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f50056342\Desktop\my work\REPETITIVES\follow UP\"/>
    </mc:Choice>
  </mc:AlternateContent>
  <xr:revisionPtr revIDLastSave="0" documentId="13_ncr:1_{792FA7CA-80A7-4513-A94A-33A3E94ED133}" xr6:coauthVersionLast="47" xr6:coauthVersionMax="47" xr10:uidLastSave="{00000000-0000-0000-0000-000000000000}"/>
  <bookViews>
    <workbookView xWindow="-108" yWindow="-108" windowWidth="23256" windowHeight="14856" activeTab="1" xr2:uid="{95397E1F-072F-4659-9FA0-7BBFE3C6647A}"/>
  </bookViews>
  <sheets>
    <sheet name="Sheet3" sheetId="11" r:id="rId1"/>
    <sheet name="daily break down" sheetId="1" r:id="rId2"/>
    <sheet name="Sheet1" sheetId="22" r:id="rId3"/>
    <sheet name="INCIDENT-04-21-2026" sheetId="21" r:id="rId4"/>
    <sheet name="Correspondance" sheetId="2" r:id="rId5"/>
    <sheet name="INCIDENT-04-20-2026" sheetId="19" r:id="rId6"/>
    <sheet name="INCIDENT-04-19-2026" sheetId="20" r:id="rId7"/>
  </sheets>
  <externalReferences>
    <externalReference r:id="rId8"/>
    <externalReference r:id="rId9"/>
    <externalReference r:id="rId10"/>
    <externalReference r:id="rId11"/>
  </externalReferences>
  <definedNames>
    <definedName name="_xlnm._FilterDatabase" localSheetId="1" hidden="1">'daily break down'!$A$1:$BA$2403</definedName>
    <definedName name="_xlnm._FilterDatabase" localSheetId="6" hidden="1">'INCIDENT-04-19-2026'!$A$1:$F$1</definedName>
    <definedName name="_xlnm._FilterDatabase" localSheetId="5" hidden="1">'INCIDENT-04-20-2026'!$A$1:$F$1</definedName>
    <definedName name="_xlnm._FilterDatabase" localSheetId="3" hidden="1">'INCIDENT-04-21-2026'!$A$1:$H$123</definedName>
  </definedNames>
  <calcPr calcId="191029"/>
  <pivotCaches>
    <pivotCache cacheId="0" r:id="rId12"/>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94" i="1" l="1"/>
  <c r="Z75" i="1"/>
  <c r="Z70" i="1"/>
  <c r="Z32" i="1"/>
  <c r="W13" i="1"/>
  <c r="X13" i="1"/>
  <c r="Z13" i="1"/>
  <c r="W15" i="1"/>
  <c r="X15" i="1"/>
  <c r="Z15" i="1"/>
  <c r="W21" i="1"/>
  <c r="X21" i="1"/>
  <c r="Z21" i="1"/>
  <c r="W25" i="1"/>
  <c r="X25" i="1"/>
  <c r="Z25" i="1"/>
  <c r="W30" i="1"/>
  <c r="X30" i="1"/>
  <c r="Z30" i="1"/>
  <c r="W40" i="1"/>
  <c r="X40" i="1"/>
  <c r="Z40" i="1"/>
  <c r="W80" i="1"/>
  <c r="X80" i="1"/>
  <c r="Z80" i="1"/>
  <c r="AA80" i="1"/>
  <c r="W108" i="1"/>
  <c r="X108" i="1"/>
  <c r="Z108" i="1"/>
  <c r="W121" i="1"/>
  <c r="X121" i="1"/>
  <c r="Z121" i="1"/>
  <c r="AA121" i="1"/>
  <c r="W148" i="1"/>
  <c r="X148" i="1"/>
  <c r="Z148" i="1"/>
  <c r="W176" i="1"/>
  <c r="X176" i="1"/>
  <c r="Z176" i="1"/>
  <c r="AA176" i="1"/>
  <c r="W225" i="1"/>
  <c r="X225" i="1"/>
  <c r="Z225" i="1"/>
  <c r="AA225" i="1"/>
  <c r="W238" i="1"/>
  <c r="X238" i="1"/>
  <c r="Z238" i="1"/>
  <c r="W270" i="1"/>
  <c r="X270" i="1"/>
  <c r="Z270" i="1"/>
  <c r="W271" i="1"/>
  <c r="X271" i="1"/>
  <c r="Z271" i="1"/>
  <c r="W282" i="1"/>
  <c r="X282" i="1"/>
  <c r="Z282" i="1"/>
  <c r="W315" i="1"/>
  <c r="X315" i="1"/>
  <c r="Z315" i="1"/>
  <c r="W316" i="1"/>
  <c r="X316" i="1"/>
  <c r="Z316" i="1"/>
  <c r="W321" i="1"/>
  <c r="X321" i="1"/>
  <c r="Z321" i="1"/>
  <c r="W324" i="1"/>
  <c r="X324" i="1"/>
  <c r="Z324" i="1"/>
  <c r="AA324" i="1"/>
  <c r="W325" i="1"/>
  <c r="X325" i="1"/>
  <c r="Z325" i="1"/>
  <c r="AA325" i="1"/>
  <c r="W327" i="1"/>
  <c r="X327" i="1"/>
  <c r="Z327" i="1"/>
  <c r="AA327" i="1"/>
  <c r="W1766" i="1"/>
  <c r="X1766" i="1"/>
  <c r="Z1766" i="1"/>
  <c r="W1768" i="1"/>
  <c r="X1768" i="1"/>
  <c r="Z1768" i="1"/>
  <c r="AC3" i="1" l="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C2233" i="1"/>
  <c r="AC2234" i="1"/>
  <c r="AC2235" i="1"/>
  <c r="AC2236" i="1"/>
  <c r="AC2237" i="1"/>
  <c r="AC2238" i="1"/>
  <c r="AC2239" i="1"/>
  <c r="AC2240" i="1"/>
  <c r="AC2241" i="1"/>
  <c r="AC2242" i="1"/>
  <c r="AC2243" i="1"/>
  <c r="AC2244" i="1"/>
  <c r="AC2245" i="1"/>
  <c r="AC2246" i="1"/>
  <c r="AC2247" i="1"/>
  <c r="AC2248" i="1"/>
  <c r="AC2249" i="1"/>
  <c r="AC2250" i="1"/>
  <c r="AC2251" i="1"/>
  <c r="AC2252" i="1"/>
  <c r="AC2253" i="1"/>
  <c r="AC2254" i="1"/>
  <c r="AC2255" i="1"/>
  <c r="AC2256" i="1"/>
  <c r="AC2257" i="1"/>
  <c r="AC2258" i="1"/>
  <c r="AC2259" i="1"/>
  <c r="AC2260" i="1"/>
  <c r="AC2261" i="1"/>
  <c r="AC2262" i="1"/>
  <c r="AC2263" i="1"/>
  <c r="AC2264" i="1"/>
  <c r="AC2265" i="1"/>
  <c r="AC2266" i="1"/>
  <c r="AC2267" i="1"/>
  <c r="AC2268" i="1"/>
  <c r="AC2269" i="1"/>
  <c r="AC2270" i="1"/>
  <c r="AC2271" i="1"/>
  <c r="AC2272" i="1"/>
  <c r="AC2273" i="1"/>
  <c r="AC2274" i="1"/>
  <c r="AC2275" i="1"/>
  <c r="AC2276" i="1"/>
  <c r="AC2277" i="1"/>
  <c r="AC2278" i="1"/>
  <c r="AC2279" i="1"/>
  <c r="AC2280" i="1"/>
  <c r="AC2281" i="1"/>
  <c r="AC2282" i="1"/>
  <c r="AC2283" i="1"/>
  <c r="AC2284" i="1"/>
  <c r="AC2285" i="1"/>
  <c r="AC2286" i="1"/>
  <c r="AC2287" i="1"/>
  <c r="AC2288" i="1"/>
  <c r="AC2289" i="1"/>
  <c r="AC2290" i="1"/>
  <c r="AC2291" i="1"/>
  <c r="AC2292" i="1"/>
  <c r="AC2293" i="1"/>
  <c r="AC2294" i="1"/>
  <c r="AC2295" i="1"/>
  <c r="AC2296" i="1"/>
  <c r="AC2297" i="1"/>
  <c r="AC2298" i="1"/>
  <c r="AC2299" i="1"/>
  <c r="AC2300" i="1"/>
  <c r="AC2301" i="1"/>
  <c r="AC2302" i="1"/>
  <c r="AC2303" i="1"/>
  <c r="AC2304" i="1"/>
  <c r="AC2305" i="1"/>
  <c r="AC2306" i="1"/>
  <c r="AC2307" i="1"/>
  <c r="AC2308" i="1"/>
  <c r="AC2309" i="1"/>
  <c r="AC2310" i="1"/>
  <c r="AC2311" i="1"/>
  <c r="AC2312" i="1"/>
  <c r="AC2313" i="1"/>
  <c r="AC2314" i="1"/>
  <c r="AC2315" i="1"/>
  <c r="AC2316" i="1"/>
  <c r="AC2317" i="1"/>
  <c r="AC2318" i="1"/>
  <c r="AC2319" i="1"/>
  <c r="AC2320" i="1"/>
  <c r="AC2321" i="1"/>
  <c r="AC2322" i="1"/>
  <c r="AC2323" i="1"/>
  <c r="AC2324" i="1"/>
  <c r="AC2325" i="1"/>
  <c r="AC2326" i="1"/>
  <c r="AC2327" i="1"/>
  <c r="AC2328" i="1"/>
  <c r="AC2329" i="1"/>
  <c r="AC2330" i="1"/>
  <c r="AC2331" i="1"/>
  <c r="AC2332" i="1"/>
  <c r="AC2333" i="1"/>
  <c r="AC2334" i="1"/>
  <c r="AC2335" i="1"/>
  <c r="AC2336" i="1"/>
  <c r="AC2337" i="1"/>
  <c r="AC2338" i="1"/>
  <c r="AC2339" i="1"/>
  <c r="AC2340" i="1"/>
  <c r="AC2341" i="1"/>
  <c r="AC2342" i="1"/>
  <c r="AC2343" i="1"/>
  <c r="AC2344" i="1"/>
  <c r="AC2345" i="1"/>
  <c r="AC2346" i="1"/>
  <c r="AC2347" i="1"/>
  <c r="AC2348" i="1"/>
  <c r="AC2349" i="1"/>
  <c r="AC2350" i="1"/>
  <c r="AC2351" i="1"/>
  <c r="AC2352" i="1"/>
  <c r="AC2353" i="1"/>
  <c r="AC2354" i="1"/>
  <c r="AC2355" i="1"/>
  <c r="AC2356" i="1"/>
  <c r="AC2357" i="1"/>
  <c r="AC2358" i="1"/>
  <c r="AC2359" i="1"/>
  <c r="AC2360" i="1"/>
  <c r="AC2361" i="1"/>
  <c r="AC2362" i="1"/>
  <c r="AC2363" i="1"/>
  <c r="AC2364" i="1"/>
  <c r="AC2365" i="1"/>
  <c r="AC2366" i="1"/>
  <c r="AC2367" i="1"/>
  <c r="AC2368" i="1"/>
  <c r="AC2369" i="1"/>
  <c r="AC2370" i="1"/>
  <c r="AC2371" i="1"/>
  <c r="AC2372" i="1"/>
  <c r="AC2373" i="1"/>
  <c r="AC2374" i="1"/>
  <c r="AC2375" i="1"/>
  <c r="AC2376" i="1"/>
  <c r="AC2377" i="1"/>
  <c r="AC2378" i="1"/>
  <c r="AC2379" i="1"/>
  <c r="AC2380" i="1"/>
  <c r="AC2381" i="1"/>
  <c r="AC2382" i="1"/>
  <c r="AC2383" i="1"/>
  <c r="AC2384" i="1"/>
  <c r="AC2385" i="1"/>
  <c r="AC2386" i="1"/>
  <c r="AC2387" i="1"/>
  <c r="AC2388" i="1"/>
  <c r="AC2389" i="1"/>
  <c r="AC2390" i="1"/>
  <c r="AC2391" i="1"/>
  <c r="AC2392" i="1"/>
  <c r="AC2393" i="1"/>
  <c r="AC2394" i="1"/>
  <c r="AC2395" i="1"/>
  <c r="AC2396" i="1"/>
  <c r="AC2397" i="1"/>
  <c r="AC2398" i="1"/>
  <c r="AC2399" i="1"/>
  <c r="AC2400" i="1"/>
  <c r="AC2401" i="1"/>
  <c r="AC2402" i="1"/>
  <c r="AC2403" i="1"/>
  <c r="AC2" i="1"/>
  <c r="E15" i="20" l="1"/>
  <c r="E14" i="20"/>
  <c r="E13" i="20"/>
  <c r="E12" i="20"/>
  <c r="E11" i="20"/>
  <c r="E10" i="20"/>
  <c r="E9" i="20"/>
  <c r="E8" i="20"/>
  <c r="E7" i="20"/>
  <c r="E6" i="20"/>
  <c r="E5" i="20"/>
  <c r="E4" i="20"/>
  <c r="E3" i="20"/>
  <c r="E2" i="20"/>
  <c r="E237" i="19"/>
  <c r="E236" i="19"/>
  <c r="E235" i="19"/>
  <c r="E234" i="19"/>
  <c r="E233" i="19"/>
  <c r="E232" i="19"/>
  <c r="E231" i="19"/>
  <c r="E230" i="19"/>
  <c r="E229" i="19"/>
  <c r="E228" i="19"/>
  <c r="E227" i="19"/>
  <c r="E226" i="19"/>
  <c r="E225" i="19"/>
  <c r="E224" i="19"/>
  <c r="E223" i="19"/>
  <c r="E222" i="19"/>
  <c r="E221" i="19"/>
  <c r="E220" i="19"/>
  <c r="E219" i="19"/>
  <c r="E218" i="19"/>
  <c r="E217" i="19"/>
  <c r="E216" i="19"/>
  <c r="E215" i="19"/>
  <c r="E214" i="19"/>
  <c r="E213" i="19"/>
  <c r="E212" i="19"/>
  <c r="E211" i="19"/>
  <c r="E210" i="19"/>
  <c r="E209" i="19"/>
  <c r="E208" i="19"/>
  <c r="E207" i="19"/>
  <c r="E206" i="19"/>
  <c r="E205" i="19"/>
  <c r="E204" i="19"/>
  <c r="E203" i="19"/>
  <c r="E202" i="19"/>
  <c r="E201" i="19"/>
  <c r="E200" i="19"/>
  <c r="E199" i="19"/>
  <c r="E198" i="19"/>
  <c r="E197" i="19"/>
  <c r="E196" i="19"/>
  <c r="E195" i="19"/>
  <c r="E194" i="19"/>
  <c r="E193" i="19"/>
  <c r="E192" i="19"/>
  <c r="E191" i="19"/>
  <c r="E190" i="19"/>
  <c r="E189" i="19"/>
  <c r="E188" i="19"/>
  <c r="E187" i="19"/>
  <c r="E186" i="19"/>
  <c r="E185" i="19"/>
  <c r="E184" i="19"/>
  <c r="E183" i="19"/>
  <c r="E182" i="19"/>
  <c r="E181" i="19"/>
  <c r="E180" i="19"/>
  <c r="E179" i="19"/>
  <c r="E178" i="19"/>
  <c r="E177" i="19"/>
  <c r="E176" i="19"/>
  <c r="E175" i="19"/>
  <c r="E174" i="19"/>
  <c r="E173" i="19"/>
  <c r="E172" i="19"/>
  <c r="E171" i="19"/>
  <c r="E170" i="19"/>
  <c r="E169" i="19"/>
  <c r="E168" i="19"/>
  <c r="E167" i="19"/>
  <c r="E165" i="19"/>
  <c r="E164" i="19"/>
  <c r="E163" i="19"/>
  <c r="E162" i="19"/>
  <c r="E161" i="19"/>
  <c r="E160" i="19"/>
  <c r="E159" i="19"/>
  <c r="E158" i="19"/>
  <c r="E157" i="19"/>
  <c r="E156" i="19"/>
  <c r="E155" i="19"/>
  <c r="E154" i="19"/>
  <c r="E153" i="19"/>
  <c r="E152" i="19"/>
  <c r="E151" i="19"/>
  <c r="E150" i="19"/>
  <c r="E149" i="19"/>
  <c r="E148" i="19"/>
  <c r="E147" i="19"/>
  <c r="E146" i="19"/>
  <c r="E145" i="19"/>
  <c r="E144" i="19"/>
  <c r="E143" i="19"/>
  <c r="E142" i="19"/>
  <c r="E141" i="19"/>
  <c r="E140" i="19"/>
  <c r="E139" i="19"/>
  <c r="E138" i="19"/>
  <c r="E137" i="19"/>
  <c r="E136" i="19"/>
  <c r="E135" i="19"/>
  <c r="E134" i="19"/>
  <c r="E132" i="19"/>
  <c r="E131" i="19"/>
  <c r="E130" i="19"/>
  <c r="E129" i="19"/>
  <c r="E128" i="19"/>
  <c r="E127" i="19"/>
  <c r="E126" i="19"/>
  <c r="E125" i="19"/>
  <c r="E124" i="19"/>
  <c r="E123" i="19"/>
  <c r="E122" i="19"/>
  <c r="E120" i="19"/>
  <c r="E119" i="19"/>
  <c r="E118" i="19"/>
  <c r="E117" i="19"/>
  <c r="E116" i="19"/>
  <c r="E115" i="19"/>
  <c r="E113" i="19"/>
  <c r="E112" i="19"/>
  <c r="E111" i="19"/>
  <c r="E110" i="19"/>
  <c r="E109" i="19"/>
  <c r="E108" i="19"/>
  <c r="E107" i="19"/>
  <c r="E106" i="19"/>
  <c r="E104" i="19"/>
  <c r="E103" i="19"/>
  <c r="E102" i="19"/>
  <c r="E101" i="19"/>
  <c r="E100" i="19"/>
  <c r="E99" i="19"/>
  <c r="E97" i="19"/>
  <c r="E96" i="19"/>
  <c r="E95" i="19"/>
  <c r="E94" i="19"/>
  <c r="E93" i="19"/>
  <c r="E92" i="19"/>
  <c r="E90" i="19"/>
  <c r="E89" i="19"/>
  <c r="E87" i="19"/>
  <c r="E86" i="19"/>
  <c r="E85" i="19"/>
  <c r="E84" i="19"/>
  <c r="E83" i="19"/>
  <c r="E82" i="19"/>
  <c r="E81" i="19"/>
  <c r="E80" i="19"/>
  <c r="E79" i="19"/>
  <c r="E77" i="19"/>
  <c r="E76" i="19"/>
  <c r="E75" i="19"/>
  <c r="E74" i="19"/>
  <c r="E73" i="19"/>
  <c r="E72" i="19"/>
  <c r="E71" i="19"/>
  <c r="E70" i="19"/>
  <c r="E69" i="19"/>
  <c r="E68" i="19"/>
  <c r="E67" i="19"/>
  <c r="E66" i="19"/>
  <c r="E65" i="19"/>
  <c r="E64" i="19"/>
  <c r="E63" i="19"/>
  <c r="E62" i="19"/>
  <c r="E61" i="19"/>
  <c r="E60" i="19"/>
  <c r="E59" i="19"/>
  <c r="E58" i="19"/>
  <c r="E57" i="19"/>
  <c r="E56" i="19"/>
  <c r="E55" i="19"/>
  <c r="E54" i="19"/>
  <c r="E53" i="19"/>
  <c r="E52" i="19"/>
  <c r="E51" i="19"/>
  <c r="E50" i="19"/>
  <c r="E49" i="19"/>
  <c r="E48" i="19"/>
  <c r="E47" i="19"/>
  <c r="E46" i="19"/>
  <c r="E45" i="19"/>
  <c r="E43" i="19"/>
  <c r="E42" i="19"/>
  <c r="E41" i="19"/>
  <c r="E40" i="19"/>
  <c r="E39" i="19"/>
  <c r="E38" i="19"/>
  <c r="E37" i="19"/>
  <c r="E36" i="19"/>
  <c r="E35" i="19"/>
  <c r="E34" i="19"/>
  <c r="E32" i="19"/>
  <c r="E31" i="19"/>
  <c r="E30" i="19"/>
  <c r="E29" i="19"/>
  <c r="E28" i="19"/>
  <c r="E27" i="19"/>
  <c r="E26" i="19"/>
  <c r="E25" i="19"/>
  <c r="E24" i="19"/>
  <c r="E23" i="19"/>
  <c r="E22" i="19"/>
  <c r="E20" i="19"/>
  <c r="E19" i="19"/>
  <c r="E18" i="19"/>
  <c r="E17" i="19"/>
  <c r="E16" i="19"/>
  <c r="E15" i="19"/>
  <c r="E14" i="19"/>
  <c r="E13" i="19"/>
  <c r="E12" i="19"/>
  <c r="E11" i="19"/>
  <c r="E10" i="19"/>
  <c r="E9" i="19"/>
  <c r="E8" i="19"/>
  <c r="E7" i="19"/>
  <c r="E6" i="19"/>
  <c r="E5" i="19"/>
  <c r="E4" i="19"/>
  <c r="E3" i="19"/>
  <c r="E2" i="19"/>
  <c r="H123" i="21"/>
  <c r="E123" i="21"/>
  <c r="H122" i="21"/>
  <c r="E122" i="21"/>
  <c r="H121" i="21"/>
  <c r="E121" i="21"/>
  <c r="H120" i="21"/>
  <c r="E120" i="21"/>
  <c r="H119" i="21"/>
  <c r="E119" i="21"/>
  <c r="H118" i="21"/>
  <c r="E118" i="21"/>
  <c r="H117" i="21"/>
  <c r="E117" i="21"/>
  <c r="H116" i="21"/>
  <c r="E116" i="21"/>
  <c r="H115" i="21"/>
  <c r="E115" i="21"/>
  <c r="H114" i="21"/>
  <c r="E114" i="21"/>
  <c r="H113" i="21"/>
  <c r="E113" i="21"/>
  <c r="H112" i="21"/>
  <c r="E112" i="21"/>
  <c r="H111" i="21"/>
  <c r="E111" i="21"/>
  <c r="H110" i="21"/>
  <c r="E110" i="21"/>
  <c r="H109" i="21"/>
  <c r="E109" i="21"/>
  <c r="H108" i="21"/>
  <c r="E108" i="21"/>
  <c r="H107" i="21"/>
  <c r="E107" i="21"/>
  <c r="H106" i="21"/>
  <c r="E106" i="21"/>
  <c r="H105" i="21"/>
  <c r="E105" i="21"/>
  <c r="H104" i="21"/>
  <c r="E104" i="21"/>
  <c r="H103" i="21"/>
  <c r="E103" i="21"/>
  <c r="H102" i="21"/>
  <c r="E102" i="21"/>
  <c r="H101" i="21"/>
  <c r="E101" i="21"/>
  <c r="H100" i="21"/>
  <c r="E100" i="21"/>
  <c r="H99" i="21"/>
  <c r="E99" i="21"/>
  <c r="H98" i="21"/>
  <c r="E98" i="21"/>
  <c r="H97" i="21"/>
  <c r="E97" i="21"/>
  <c r="H96" i="21"/>
  <c r="E96" i="21"/>
  <c r="H95" i="21"/>
  <c r="E95" i="21"/>
  <c r="H94" i="21"/>
  <c r="E94" i="21"/>
  <c r="H93" i="21"/>
  <c r="E93" i="21"/>
  <c r="H92" i="21"/>
  <c r="E92" i="21"/>
  <c r="H91" i="21"/>
  <c r="E91" i="21"/>
  <c r="H90" i="21"/>
  <c r="E90" i="21"/>
  <c r="H89" i="21"/>
  <c r="E89" i="21"/>
  <c r="H88" i="21"/>
  <c r="E88" i="21"/>
  <c r="H87" i="21"/>
  <c r="E87" i="21"/>
  <c r="H86" i="21"/>
  <c r="E86" i="21"/>
  <c r="H85" i="21"/>
  <c r="E85" i="21"/>
  <c r="H84" i="21"/>
  <c r="E84" i="21"/>
  <c r="H83" i="21"/>
  <c r="E83" i="21"/>
  <c r="H82" i="21"/>
  <c r="E82" i="21"/>
  <c r="H81" i="21"/>
  <c r="E81" i="21"/>
  <c r="H80" i="21"/>
  <c r="E80" i="21"/>
  <c r="H79" i="21"/>
  <c r="E79" i="21"/>
  <c r="H78" i="21"/>
  <c r="E78" i="21"/>
  <c r="H77" i="21"/>
  <c r="E77" i="21"/>
  <c r="H76" i="21"/>
  <c r="E76" i="21"/>
  <c r="H75" i="21"/>
  <c r="E75" i="21"/>
  <c r="H74" i="21"/>
  <c r="E74" i="21"/>
  <c r="H73" i="21"/>
  <c r="E73" i="21"/>
  <c r="H72" i="21"/>
  <c r="E72" i="21"/>
  <c r="H71" i="21"/>
  <c r="E71" i="21"/>
  <c r="H70" i="21"/>
  <c r="E70" i="21"/>
  <c r="H69" i="21"/>
  <c r="E69" i="21"/>
  <c r="H68" i="21"/>
  <c r="E68" i="21"/>
  <c r="H67" i="21"/>
  <c r="E67" i="21"/>
  <c r="H66" i="21"/>
  <c r="E66" i="21"/>
  <c r="H65" i="21"/>
  <c r="E65" i="21"/>
  <c r="H64" i="21"/>
  <c r="E64" i="21"/>
  <c r="H63" i="21"/>
  <c r="E63" i="21"/>
  <c r="H62" i="21"/>
  <c r="E62" i="21"/>
  <c r="H61" i="21"/>
  <c r="E61" i="21"/>
  <c r="H60" i="21"/>
  <c r="E60" i="21"/>
  <c r="H59" i="21"/>
  <c r="E59" i="21"/>
  <c r="H58" i="21"/>
  <c r="E58" i="21"/>
  <c r="H57" i="21"/>
  <c r="E57" i="21"/>
  <c r="H56" i="21"/>
  <c r="E56" i="21"/>
  <c r="H55" i="21"/>
  <c r="E55" i="21"/>
  <c r="H54" i="21"/>
  <c r="E54" i="21"/>
  <c r="H53" i="21"/>
  <c r="E53" i="21"/>
  <c r="H52" i="21"/>
  <c r="E52" i="21"/>
  <c r="H51" i="21"/>
  <c r="E51" i="21"/>
  <c r="H50" i="21"/>
  <c r="E50" i="21"/>
  <c r="H49" i="21"/>
  <c r="E49" i="21"/>
  <c r="H48" i="21"/>
  <c r="E48" i="21"/>
  <c r="H47" i="21"/>
  <c r="E47" i="21"/>
  <c r="H46" i="21"/>
  <c r="E46" i="21"/>
  <c r="H45" i="21"/>
  <c r="E45" i="21"/>
  <c r="H44" i="21"/>
  <c r="E44" i="21"/>
  <c r="H43" i="21"/>
  <c r="E43" i="21"/>
  <c r="H42" i="21"/>
  <c r="E42" i="21"/>
  <c r="H41" i="21"/>
  <c r="E41" i="21"/>
  <c r="H40" i="21"/>
  <c r="E40" i="21"/>
  <c r="H39" i="21"/>
  <c r="E39" i="21"/>
  <c r="H38" i="21"/>
  <c r="E38" i="21"/>
  <c r="H37" i="21"/>
  <c r="E37" i="21"/>
  <c r="H36" i="21"/>
  <c r="E36" i="21"/>
  <c r="H35" i="21"/>
  <c r="E35" i="21"/>
  <c r="H34" i="21"/>
  <c r="E34" i="21"/>
  <c r="H33" i="21"/>
  <c r="E33" i="21"/>
  <c r="H32" i="21"/>
  <c r="E32" i="21"/>
  <c r="H31" i="21"/>
  <c r="E31" i="21"/>
  <c r="H30" i="21"/>
  <c r="E30" i="21"/>
  <c r="H29" i="21"/>
  <c r="E29" i="21"/>
  <c r="H28" i="21"/>
  <c r="E28" i="21"/>
  <c r="H27" i="21"/>
  <c r="E27" i="21"/>
  <c r="H26" i="21"/>
  <c r="E26" i="21"/>
  <c r="H25" i="21"/>
  <c r="E25" i="21"/>
  <c r="H24" i="21"/>
  <c r="E24" i="21"/>
  <c r="H23" i="21"/>
  <c r="E23" i="21"/>
  <c r="H22" i="21"/>
  <c r="E22" i="21"/>
  <c r="H21" i="21"/>
  <c r="E21" i="21"/>
  <c r="H20" i="21"/>
  <c r="E20" i="21"/>
  <c r="H19" i="21"/>
  <c r="E19" i="21"/>
  <c r="H18" i="21"/>
  <c r="E18" i="21"/>
  <c r="H17" i="21"/>
  <c r="E17" i="21"/>
  <c r="H16" i="21"/>
  <c r="E16" i="21"/>
  <c r="H15" i="21"/>
  <c r="E15" i="21"/>
  <c r="H14" i="21"/>
  <c r="E14" i="21"/>
  <c r="H13" i="21"/>
  <c r="E13" i="21"/>
  <c r="H12" i="21"/>
  <c r="E12" i="21"/>
  <c r="H11" i="21"/>
  <c r="E11" i="21"/>
  <c r="H10" i="21"/>
  <c r="E10" i="21"/>
  <c r="H9" i="21"/>
  <c r="E9" i="21"/>
  <c r="H8" i="21"/>
  <c r="E8" i="21"/>
  <c r="H7" i="21"/>
  <c r="E7" i="21"/>
  <c r="H6" i="21"/>
  <c r="E6" i="21"/>
  <c r="H5" i="21"/>
  <c r="E5" i="21"/>
  <c r="H4" i="21"/>
  <c r="E4" i="21"/>
  <c r="H3" i="21"/>
  <c r="E3" i="21"/>
  <c r="H2" i="21"/>
  <c r="E2" i="21"/>
  <c r="V2403" i="1" a="1"/>
  <c r="V2403" i="1" s="1"/>
  <c r="T2403" i="1" a="1"/>
  <c r="T2403" i="1" s="1"/>
  <c r="S2403" i="1" a="1"/>
  <c r="S2403" i="1" s="1"/>
  <c r="H2403" i="1"/>
  <c r="C2403" i="1"/>
  <c r="V2402" i="1" a="1"/>
  <c r="V2402" i="1" s="1"/>
  <c r="T2402" i="1" a="1"/>
  <c r="T2402" i="1" s="1"/>
  <c r="S2402" i="1" a="1"/>
  <c r="S2402" i="1" s="1"/>
  <c r="H2402" i="1"/>
  <c r="C2402" i="1"/>
  <c r="V2401" i="1" a="1"/>
  <c r="V2401" i="1" s="1"/>
  <c r="T2401" i="1" a="1"/>
  <c r="T2401" i="1" s="1"/>
  <c r="S2401" i="1" a="1"/>
  <c r="S2401" i="1" s="1"/>
  <c r="H2401" i="1"/>
  <c r="C2401" i="1"/>
  <c r="V2400" i="1" a="1"/>
  <c r="V2400" i="1" s="1"/>
  <c r="T2400" i="1" a="1"/>
  <c r="T2400" i="1" s="1"/>
  <c r="S2400" i="1" a="1"/>
  <c r="S2400" i="1" s="1"/>
  <c r="Q2400" i="1"/>
  <c r="H2400" i="1"/>
  <c r="C2400" i="1"/>
  <c r="V2399" i="1" a="1"/>
  <c r="V2399" i="1" s="1"/>
  <c r="T2399" i="1" a="1"/>
  <c r="T2399" i="1" s="1"/>
  <c r="S2399" i="1" a="1"/>
  <c r="S2399" i="1" s="1"/>
  <c r="Q2399" i="1"/>
  <c r="H2399" i="1"/>
  <c r="C2399" i="1"/>
  <c r="V2398" i="1" a="1"/>
  <c r="V2398" i="1" s="1"/>
  <c r="T2398" i="1" a="1"/>
  <c r="T2398" i="1" s="1"/>
  <c r="S2398" i="1" a="1"/>
  <c r="S2398" i="1" s="1"/>
  <c r="H2398" i="1"/>
  <c r="C2398" i="1"/>
  <c r="V2397" i="1" a="1"/>
  <c r="V2397" i="1" s="1"/>
  <c r="T2397" i="1" a="1"/>
  <c r="T2397" i="1" s="1"/>
  <c r="S2397" i="1" a="1"/>
  <c r="S2397" i="1" s="1"/>
  <c r="H2397" i="1"/>
  <c r="C2397" i="1"/>
  <c r="V2396" i="1" a="1"/>
  <c r="V2396" i="1" s="1"/>
  <c r="T2396" i="1" a="1"/>
  <c r="T2396" i="1" s="1"/>
  <c r="S2396" i="1" a="1"/>
  <c r="S2396" i="1" s="1"/>
  <c r="Q2396" i="1"/>
  <c r="H2396" i="1"/>
  <c r="C2396" i="1"/>
  <c r="V2395" i="1" a="1"/>
  <c r="V2395" i="1" s="1"/>
  <c r="T2395" i="1" a="1"/>
  <c r="T2395" i="1" s="1"/>
  <c r="S2395" i="1" a="1"/>
  <c r="S2395" i="1" s="1"/>
  <c r="Q2395" i="1"/>
  <c r="H2395" i="1"/>
  <c r="C2395" i="1"/>
  <c r="V2394" i="1" a="1"/>
  <c r="V2394" i="1" s="1"/>
  <c r="T2394" i="1" a="1"/>
  <c r="T2394" i="1" s="1"/>
  <c r="S2394" i="1" a="1"/>
  <c r="S2394" i="1" s="1"/>
  <c r="Q2394" i="1"/>
  <c r="H2394" i="1"/>
  <c r="C2394" i="1"/>
  <c r="V2393" i="1" a="1"/>
  <c r="V2393" i="1" s="1"/>
  <c r="T2393" i="1" a="1"/>
  <c r="T2393" i="1" s="1"/>
  <c r="S2393" i="1" a="1"/>
  <c r="S2393" i="1" s="1"/>
  <c r="H2393" i="1"/>
  <c r="C2393" i="1"/>
  <c r="V2392" i="1" a="1"/>
  <c r="V2392" i="1" s="1"/>
  <c r="T2392" i="1" a="1"/>
  <c r="T2392" i="1" s="1"/>
  <c r="S2392" i="1" a="1"/>
  <c r="S2392" i="1" s="1"/>
  <c r="H2392" i="1"/>
  <c r="C2392" i="1"/>
  <c r="V2391" i="1" a="1"/>
  <c r="V2391" i="1" s="1"/>
  <c r="T2391" i="1" a="1"/>
  <c r="T2391" i="1" s="1"/>
  <c r="S2391" i="1" a="1"/>
  <c r="S2391" i="1" s="1"/>
  <c r="Q2391" i="1"/>
  <c r="H2391" i="1"/>
  <c r="C2391" i="1"/>
  <c r="V2390" i="1" a="1"/>
  <c r="V2390" i="1" s="1"/>
  <c r="T2390" i="1" a="1"/>
  <c r="T2390" i="1" s="1"/>
  <c r="S2390" i="1" a="1"/>
  <c r="S2390" i="1" s="1"/>
  <c r="Q2390" i="1"/>
  <c r="H2390" i="1"/>
  <c r="C2390" i="1"/>
  <c r="V2389" i="1" a="1"/>
  <c r="V2389" i="1" s="1"/>
  <c r="T2389" i="1" a="1"/>
  <c r="T2389" i="1" s="1"/>
  <c r="S2389" i="1" a="1"/>
  <c r="S2389" i="1" s="1"/>
  <c r="Q2389" i="1"/>
  <c r="H2389" i="1"/>
  <c r="C2389" i="1"/>
  <c r="V2388" i="1" a="1"/>
  <c r="V2388" i="1" s="1"/>
  <c r="T2388" i="1" a="1"/>
  <c r="T2388" i="1" s="1"/>
  <c r="S2388" i="1" a="1"/>
  <c r="S2388" i="1" s="1"/>
  <c r="Q2388" i="1"/>
  <c r="H2388" i="1"/>
  <c r="C2388" i="1"/>
  <c r="V2387" i="1" a="1"/>
  <c r="V2387" i="1" s="1"/>
  <c r="T2387" i="1" a="1"/>
  <c r="T2387" i="1" s="1"/>
  <c r="S2387" i="1" a="1"/>
  <c r="S2387" i="1" s="1"/>
  <c r="H2387" i="1"/>
  <c r="C2387" i="1"/>
  <c r="V2386" i="1" a="1"/>
  <c r="V2386" i="1" s="1"/>
  <c r="T2386" i="1" a="1"/>
  <c r="T2386" i="1" s="1"/>
  <c r="S2386" i="1" a="1"/>
  <c r="S2386" i="1" s="1"/>
  <c r="H2386" i="1"/>
  <c r="C2386" i="1"/>
  <c r="V2385" i="1" a="1"/>
  <c r="V2385" i="1" s="1"/>
  <c r="T2385" i="1" a="1"/>
  <c r="T2385" i="1" s="1"/>
  <c r="S2385" i="1" a="1"/>
  <c r="S2385" i="1" s="1"/>
  <c r="Q2385" i="1"/>
  <c r="H2385" i="1"/>
  <c r="C2385" i="1"/>
  <c r="V2384" i="1" a="1"/>
  <c r="V2384" i="1" s="1"/>
  <c r="T2384" i="1" a="1"/>
  <c r="T2384" i="1" s="1"/>
  <c r="S2384" i="1" a="1"/>
  <c r="S2384" i="1" s="1"/>
  <c r="H2384" i="1"/>
  <c r="C2384" i="1"/>
  <c r="V2383" i="1" a="1"/>
  <c r="V2383" i="1" s="1"/>
  <c r="T2383" i="1" a="1"/>
  <c r="T2383" i="1" s="1"/>
  <c r="S2383" i="1" a="1"/>
  <c r="S2383" i="1" s="1"/>
  <c r="H2383" i="1"/>
  <c r="C2383" i="1"/>
  <c r="V2382" i="1" a="1"/>
  <c r="V2382" i="1" s="1"/>
  <c r="T2382" i="1" a="1"/>
  <c r="T2382" i="1" s="1"/>
  <c r="S2382" i="1" a="1"/>
  <c r="S2382" i="1" s="1"/>
  <c r="H2382" i="1"/>
  <c r="C2382" i="1"/>
  <c r="V2381" i="1" a="1"/>
  <c r="V2381" i="1" s="1"/>
  <c r="T2381" i="1" a="1"/>
  <c r="T2381" i="1" s="1"/>
  <c r="S2381" i="1" a="1"/>
  <c r="S2381" i="1" s="1"/>
  <c r="Q2381" i="1"/>
  <c r="H2381" i="1"/>
  <c r="C2381" i="1"/>
  <c r="V2380" i="1" a="1"/>
  <c r="V2380" i="1" s="1"/>
  <c r="T2380" i="1" a="1"/>
  <c r="T2380" i="1" s="1"/>
  <c r="S2380" i="1" a="1"/>
  <c r="S2380" i="1" s="1"/>
  <c r="Q2380" i="1"/>
  <c r="H2380" i="1"/>
  <c r="C2380" i="1"/>
  <c r="V2379" i="1" a="1"/>
  <c r="V2379" i="1" s="1"/>
  <c r="T2379" i="1" a="1"/>
  <c r="T2379" i="1" s="1"/>
  <c r="S2379" i="1" a="1"/>
  <c r="S2379" i="1" s="1"/>
  <c r="Q2379" i="1"/>
  <c r="H2379" i="1"/>
  <c r="C2379" i="1"/>
  <c r="V2378" i="1" a="1"/>
  <c r="V2378" i="1" s="1"/>
  <c r="T2378" i="1" a="1"/>
  <c r="T2378" i="1" s="1"/>
  <c r="S2378" i="1" a="1"/>
  <c r="S2378" i="1" s="1"/>
  <c r="H2378" i="1"/>
  <c r="C2378" i="1"/>
  <c r="V2377" i="1" a="1"/>
  <c r="V2377" i="1" s="1"/>
  <c r="T2377" i="1" a="1"/>
  <c r="T2377" i="1" s="1"/>
  <c r="S2377" i="1" a="1"/>
  <c r="S2377" i="1" s="1"/>
  <c r="Q2377" i="1"/>
  <c r="H2377" i="1"/>
  <c r="C2377" i="1"/>
  <c r="V2376" i="1" a="1"/>
  <c r="V2376" i="1" s="1"/>
  <c r="T2376" i="1" a="1"/>
  <c r="T2376" i="1" s="1"/>
  <c r="S2376" i="1" a="1"/>
  <c r="S2376" i="1" s="1"/>
  <c r="H2376" i="1"/>
  <c r="C2376" i="1"/>
  <c r="V2375" i="1" a="1"/>
  <c r="V2375" i="1" s="1"/>
  <c r="T2375" i="1" a="1"/>
  <c r="T2375" i="1" s="1"/>
  <c r="S2375" i="1" a="1"/>
  <c r="S2375" i="1" s="1"/>
  <c r="H2375" i="1"/>
  <c r="C2375" i="1"/>
  <c r="V2374" i="1" a="1"/>
  <c r="V2374" i="1" s="1"/>
  <c r="T2374" i="1" a="1"/>
  <c r="T2374" i="1" s="1"/>
  <c r="S2374" i="1" a="1"/>
  <c r="S2374" i="1" s="1"/>
  <c r="H2374" i="1"/>
  <c r="C2374" i="1"/>
  <c r="V2373" i="1" a="1"/>
  <c r="V2373" i="1" s="1"/>
  <c r="T2373" i="1" a="1"/>
  <c r="T2373" i="1" s="1"/>
  <c r="S2373" i="1" a="1"/>
  <c r="S2373" i="1" s="1"/>
  <c r="H2373" i="1"/>
  <c r="C2373" i="1"/>
  <c r="V2372" i="1" a="1"/>
  <c r="V2372" i="1" s="1"/>
  <c r="T2372" i="1" a="1"/>
  <c r="T2372" i="1" s="1"/>
  <c r="S2372" i="1" a="1"/>
  <c r="S2372" i="1" s="1"/>
  <c r="Q2372" i="1"/>
  <c r="H2372" i="1"/>
  <c r="C2372" i="1"/>
  <c r="V2371" i="1" a="1"/>
  <c r="V2371" i="1" s="1"/>
  <c r="T2371" i="1" a="1"/>
  <c r="T2371" i="1" s="1"/>
  <c r="S2371" i="1" a="1"/>
  <c r="S2371" i="1" s="1"/>
  <c r="H2371" i="1"/>
  <c r="C2371" i="1"/>
  <c r="V2370" i="1" a="1"/>
  <c r="V2370" i="1" s="1"/>
  <c r="T2370" i="1" a="1"/>
  <c r="T2370" i="1" s="1"/>
  <c r="S2370" i="1" a="1"/>
  <c r="S2370" i="1" s="1"/>
  <c r="Q2370" i="1"/>
  <c r="H2370" i="1"/>
  <c r="C2370" i="1"/>
  <c r="V2369" i="1" a="1"/>
  <c r="V2369" i="1" s="1"/>
  <c r="T2369" i="1" a="1"/>
  <c r="T2369" i="1" s="1"/>
  <c r="S2369" i="1" a="1"/>
  <c r="S2369" i="1" s="1"/>
  <c r="Q2369" i="1"/>
  <c r="H2369" i="1"/>
  <c r="C2369" i="1"/>
  <c r="V2368" i="1" a="1"/>
  <c r="V2368" i="1" s="1"/>
  <c r="T2368" i="1" a="1"/>
  <c r="T2368" i="1" s="1"/>
  <c r="S2368" i="1" a="1"/>
  <c r="S2368" i="1" s="1"/>
  <c r="Q2368" i="1"/>
  <c r="H2368" i="1"/>
  <c r="C2368" i="1"/>
  <c r="V2367" i="1" a="1"/>
  <c r="V2367" i="1" s="1"/>
  <c r="T2367" i="1" a="1"/>
  <c r="T2367" i="1" s="1"/>
  <c r="S2367" i="1" a="1"/>
  <c r="S2367" i="1" s="1"/>
  <c r="Q2367" i="1"/>
  <c r="H2367" i="1"/>
  <c r="C2367" i="1"/>
  <c r="V2366" i="1" a="1"/>
  <c r="V2366" i="1" s="1"/>
  <c r="T2366" i="1" a="1"/>
  <c r="T2366" i="1" s="1"/>
  <c r="S2366" i="1" a="1"/>
  <c r="S2366" i="1" s="1"/>
  <c r="Q2366" i="1"/>
  <c r="H2366" i="1"/>
  <c r="C2366" i="1"/>
  <c r="V2365" i="1" a="1"/>
  <c r="V2365" i="1" s="1"/>
  <c r="T2365" i="1" a="1"/>
  <c r="T2365" i="1" s="1"/>
  <c r="S2365" i="1" a="1"/>
  <c r="S2365" i="1" s="1"/>
  <c r="Q2365" i="1"/>
  <c r="H2365" i="1"/>
  <c r="C2365" i="1"/>
  <c r="V2364" i="1" a="1"/>
  <c r="V2364" i="1" s="1"/>
  <c r="T2364" i="1" a="1"/>
  <c r="T2364" i="1" s="1"/>
  <c r="S2364" i="1" a="1"/>
  <c r="S2364" i="1" s="1"/>
  <c r="Q2364" i="1"/>
  <c r="H2364" i="1"/>
  <c r="C2364" i="1"/>
  <c r="V2363" i="1" a="1"/>
  <c r="V2363" i="1" s="1"/>
  <c r="T2363" i="1" a="1"/>
  <c r="T2363" i="1" s="1"/>
  <c r="S2363" i="1" a="1"/>
  <c r="S2363" i="1" s="1"/>
  <c r="Q2363" i="1"/>
  <c r="H2363" i="1"/>
  <c r="C2363" i="1"/>
  <c r="V2362" i="1" a="1"/>
  <c r="V2362" i="1" s="1"/>
  <c r="T2362" i="1" a="1"/>
  <c r="T2362" i="1" s="1"/>
  <c r="S2362" i="1" a="1"/>
  <c r="S2362" i="1" s="1"/>
  <c r="Q2362" i="1"/>
  <c r="H2362" i="1"/>
  <c r="C2362" i="1"/>
  <c r="V2361" i="1" a="1"/>
  <c r="V2361" i="1" s="1"/>
  <c r="T2361" i="1" a="1"/>
  <c r="T2361" i="1" s="1"/>
  <c r="S2361" i="1" a="1"/>
  <c r="S2361" i="1" s="1"/>
  <c r="Q2361" i="1"/>
  <c r="H2361" i="1"/>
  <c r="C2361" i="1"/>
  <c r="V2360" i="1" a="1"/>
  <c r="V2360" i="1" s="1"/>
  <c r="T2360" i="1" a="1"/>
  <c r="T2360" i="1" s="1"/>
  <c r="S2360" i="1" a="1"/>
  <c r="S2360" i="1" s="1"/>
  <c r="Q2360" i="1"/>
  <c r="H2360" i="1"/>
  <c r="C2360" i="1"/>
  <c r="V2359" i="1" a="1"/>
  <c r="V2359" i="1" s="1"/>
  <c r="T2359" i="1" a="1"/>
  <c r="T2359" i="1" s="1"/>
  <c r="S2359" i="1" a="1"/>
  <c r="S2359" i="1" s="1"/>
  <c r="Q2359" i="1"/>
  <c r="H2359" i="1"/>
  <c r="C2359" i="1"/>
  <c r="V2358" i="1" a="1"/>
  <c r="V2358" i="1" s="1"/>
  <c r="T2358" i="1" a="1"/>
  <c r="T2358" i="1" s="1"/>
  <c r="S2358" i="1" a="1"/>
  <c r="S2358" i="1" s="1"/>
  <c r="Q2358" i="1"/>
  <c r="H2358" i="1"/>
  <c r="C2358" i="1"/>
  <c r="V2357" i="1" a="1"/>
  <c r="V2357" i="1" s="1"/>
  <c r="T2357" i="1" a="1"/>
  <c r="T2357" i="1" s="1"/>
  <c r="S2357" i="1" a="1"/>
  <c r="S2357" i="1" s="1"/>
  <c r="Q2357" i="1"/>
  <c r="H2357" i="1"/>
  <c r="C2357" i="1"/>
  <c r="V2356" i="1" a="1"/>
  <c r="V2356" i="1" s="1"/>
  <c r="T2356" i="1" a="1"/>
  <c r="T2356" i="1" s="1"/>
  <c r="S2356" i="1" a="1"/>
  <c r="S2356" i="1" s="1"/>
  <c r="Q2356" i="1"/>
  <c r="H2356" i="1"/>
  <c r="C2356" i="1"/>
  <c r="V2355" i="1" a="1"/>
  <c r="V2355" i="1" s="1"/>
  <c r="T2355" i="1" a="1"/>
  <c r="T2355" i="1" s="1"/>
  <c r="S2355" i="1" a="1"/>
  <c r="S2355" i="1" s="1"/>
  <c r="Q2355" i="1"/>
  <c r="H2355" i="1"/>
  <c r="C2355" i="1"/>
  <c r="V2354" i="1" a="1"/>
  <c r="V2354" i="1" s="1"/>
  <c r="T2354" i="1" a="1"/>
  <c r="T2354" i="1" s="1"/>
  <c r="S2354" i="1" a="1"/>
  <c r="S2354" i="1" s="1"/>
  <c r="H2354" i="1"/>
  <c r="C2354" i="1"/>
  <c r="V2353" i="1" a="1"/>
  <c r="V2353" i="1" s="1"/>
  <c r="T2353" i="1" a="1"/>
  <c r="T2353" i="1" s="1"/>
  <c r="S2353" i="1" a="1"/>
  <c r="S2353" i="1" s="1"/>
  <c r="Q2353" i="1"/>
  <c r="H2353" i="1"/>
  <c r="C2353" i="1"/>
  <c r="V2352" i="1" a="1"/>
  <c r="V2352" i="1" s="1"/>
  <c r="T2352" i="1" a="1"/>
  <c r="T2352" i="1" s="1"/>
  <c r="S2352" i="1" a="1"/>
  <c r="S2352" i="1" s="1"/>
  <c r="Q2352" i="1"/>
  <c r="H2352" i="1"/>
  <c r="C2352" i="1"/>
  <c r="V2351" i="1" a="1"/>
  <c r="V2351" i="1" s="1"/>
  <c r="T2351" i="1" a="1"/>
  <c r="T2351" i="1" s="1"/>
  <c r="S2351" i="1" a="1"/>
  <c r="S2351" i="1" s="1"/>
  <c r="Q2351" i="1"/>
  <c r="H2351" i="1"/>
  <c r="C2351" i="1"/>
  <c r="V2350" i="1" a="1"/>
  <c r="V2350" i="1" s="1"/>
  <c r="T2350" i="1" a="1"/>
  <c r="T2350" i="1" s="1"/>
  <c r="S2350" i="1" a="1"/>
  <c r="S2350" i="1" s="1"/>
  <c r="Q2350" i="1"/>
  <c r="H2350" i="1"/>
  <c r="C2350" i="1"/>
  <c r="V2349" i="1" a="1"/>
  <c r="V2349" i="1" s="1"/>
  <c r="T2349" i="1" a="1"/>
  <c r="T2349" i="1" s="1"/>
  <c r="S2349" i="1" a="1"/>
  <c r="S2349" i="1" s="1"/>
  <c r="H2349" i="1"/>
  <c r="C2349" i="1"/>
  <c r="V2348" i="1" a="1"/>
  <c r="V2348" i="1" s="1"/>
  <c r="T2348" i="1" a="1"/>
  <c r="T2348" i="1" s="1"/>
  <c r="S2348" i="1" a="1"/>
  <c r="S2348" i="1" s="1"/>
  <c r="Q2348" i="1"/>
  <c r="H2348" i="1"/>
  <c r="C2348" i="1"/>
  <c r="V2347" i="1" a="1"/>
  <c r="V2347" i="1" s="1"/>
  <c r="T2347" i="1" a="1"/>
  <c r="T2347" i="1" s="1"/>
  <c r="S2347" i="1" a="1"/>
  <c r="S2347" i="1" s="1"/>
  <c r="Q2347" i="1"/>
  <c r="H2347" i="1"/>
  <c r="C2347" i="1"/>
  <c r="V2346" i="1" a="1"/>
  <c r="V2346" i="1" s="1"/>
  <c r="T2346" i="1" a="1"/>
  <c r="T2346" i="1" s="1"/>
  <c r="S2346" i="1" a="1"/>
  <c r="S2346" i="1" s="1"/>
  <c r="Q2346" i="1"/>
  <c r="H2346" i="1"/>
  <c r="C2346" i="1"/>
  <c r="V2345" i="1" a="1"/>
  <c r="V2345" i="1" s="1"/>
  <c r="T2345" i="1" a="1"/>
  <c r="T2345" i="1" s="1"/>
  <c r="S2345" i="1" a="1"/>
  <c r="S2345" i="1" s="1"/>
  <c r="H2345" i="1"/>
  <c r="C2345" i="1"/>
  <c r="V2344" i="1" a="1"/>
  <c r="V2344" i="1" s="1"/>
  <c r="T2344" i="1" a="1"/>
  <c r="T2344" i="1" s="1"/>
  <c r="S2344" i="1" a="1"/>
  <c r="S2344" i="1" s="1"/>
  <c r="H2344" i="1"/>
  <c r="C2344" i="1"/>
  <c r="V2343" i="1" a="1"/>
  <c r="V2343" i="1" s="1"/>
  <c r="T2343" i="1" a="1"/>
  <c r="T2343" i="1" s="1"/>
  <c r="S2343" i="1" a="1"/>
  <c r="S2343" i="1" s="1"/>
  <c r="H2343" i="1"/>
  <c r="C2343" i="1"/>
  <c r="V2342" i="1" a="1"/>
  <c r="V2342" i="1" s="1"/>
  <c r="T2342" i="1" a="1"/>
  <c r="T2342" i="1" s="1"/>
  <c r="S2342" i="1" a="1"/>
  <c r="S2342" i="1" s="1"/>
  <c r="H2342" i="1"/>
  <c r="C2342" i="1"/>
  <c r="V2341" i="1" a="1"/>
  <c r="V2341" i="1" s="1"/>
  <c r="T2341" i="1" a="1"/>
  <c r="T2341" i="1" s="1"/>
  <c r="S2341" i="1" a="1"/>
  <c r="S2341" i="1" s="1"/>
  <c r="H2341" i="1"/>
  <c r="C2341" i="1"/>
  <c r="V2340" i="1" a="1"/>
  <c r="V2340" i="1" s="1"/>
  <c r="T2340" i="1" a="1"/>
  <c r="T2340" i="1" s="1"/>
  <c r="S2340" i="1" a="1"/>
  <c r="S2340" i="1" s="1"/>
  <c r="H2340" i="1"/>
  <c r="C2340" i="1"/>
  <c r="V2339" i="1" a="1"/>
  <c r="V2339" i="1" s="1"/>
  <c r="T2339" i="1" a="1"/>
  <c r="T2339" i="1" s="1"/>
  <c r="S2339" i="1" a="1"/>
  <c r="S2339" i="1" s="1"/>
  <c r="H2339" i="1"/>
  <c r="C2339" i="1"/>
  <c r="V2338" i="1" a="1"/>
  <c r="V2338" i="1" s="1"/>
  <c r="T2338" i="1" a="1"/>
  <c r="T2338" i="1" s="1"/>
  <c r="S2338" i="1" a="1"/>
  <c r="S2338" i="1" s="1"/>
  <c r="H2338" i="1"/>
  <c r="C2338" i="1"/>
  <c r="V2337" i="1" a="1"/>
  <c r="V2337" i="1" s="1"/>
  <c r="T2337" i="1" a="1"/>
  <c r="T2337" i="1" s="1"/>
  <c r="S2337" i="1" a="1"/>
  <c r="S2337" i="1" s="1"/>
  <c r="H2337" i="1"/>
  <c r="C2337" i="1"/>
  <c r="V2336" i="1" a="1"/>
  <c r="V2336" i="1" s="1"/>
  <c r="T2336" i="1" a="1"/>
  <c r="T2336" i="1" s="1"/>
  <c r="S2336" i="1" a="1"/>
  <c r="S2336" i="1" s="1"/>
  <c r="H2336" i="1"/>
  <c r="C2336" i="1"/>
  <c r="V2335" i="1" a="1"/>
  <c r="V2335" i="1" s="1"/>
  <c r="T2335" i="1" a="1"/>
  <c r="T2335" i="1" s="1"/>
  <c r="S2335" i="1" a="1"/>
  <c r="S2335" i="1" s="1"/>
  <c r="H2335" i="1"/>
  <c r="C2335" i="1"/>
  <c r="V2334" i="1" a="1"/>
  <c r="V2334" i="1" s="1"/>
  <c r="T2334" i="1" a="1"/>
  <c r="T2334" i="1" s="1"/>
  <c r="S2334" i="1" a="1"/>
  <c r="S2334" i="1" s="1"/>
  <c r="H2334" i="1"/>
  <c r="C2334" i="1"/>
  <c r="V2333" i="1" a="1"/>
  <c r="V2333" i="1" s="1"/>
  <c r="T2333" i="1" a="1"/>
  <c r="T2333" i="1" s="1"/>
  <c r="S2333" i="1" a="1"/>
  <c r="S2333" i="1" s="1"/>
  <c r="H2333" i="1"/>
  <c r="C2333" i="1"/>
  <c r="V2332" i="1" a="1"/>
  <c r="V2332" i="1" s="1"/>
  <c r="T2332" i="1" a="1"/>
  <c r="T2332" i="1" s="1"/>
  <c r="S2332" i="1" a="1"/>
  <c r="S2332" i="1" s="1"/>
  <c r="H2332" i="1"/>
  <c r="C2332" i="1"/>
  <c r="V2331" i="1" a="1"/>
  <c r="V2331" i="1" s="1"/>
  <c r="T2331" i="1" a="1"/>
  <c r="T2331" i="1" s="1"/>
  <c r="S2331" i="1" a="1"/>
  <c r="S2331" i="1" s="1"/>
  <c r="H2331" i="1"/>
  <c r="C2331" i="1"/>
  <c r="V2330" i="1" a="1"/>
  <c r="V2330" i="1" s="1"/>
  <c r="T2330" i="1" a="1"/>
  <c r="T2330" i="1" s="1"/>
  <c r="S2330" i="1" a="1"/>
  <c r="S2330" i="1" s="1"/>
  <c r="H2330" i="1"/>
  <c r="C2330" i="1"/>
  <c r="V2329" i="1" a="1"/>
  <c r="V2329" i="1" s="1"/>
  <c r="T2329" i="1" a="1"/>
  <c r="T2329" i="1" s="1"/>
  <c r="S2329" i="1" a="1"/>
  <c r="S2329" i="1" s="1"/>
  <c r="H2329" i="1"/>
  <c r="C2329" i="1"/>
  <c r="V2328" i="1" a="1"/>
  <c r="V2328" i="1" s="1"/>
  <c r="T2328" i="1" a="1"/>
  <c r="T2328" i="1" s="1"/>
  <c r="S2328" i="1" a="1"/>
  <c r="S2328" i="1" s="1"/>
  <c r="H2328" i="1"/>
  <c r="C2328" i="1"/>
  <c r="V2327" i="1" a="1"/>
  <c r="V2327" i="1" s="1"/>
  <c r="T2327" i="1" a="1"/>
  <c r="T2327" i="1" s="1"/>
  <c r="S2327" i="1" a="1"/>
  <c r="S2327" i="1" s="1"/>
  <c r="H2327" i="1"/>
  <c r="C2327" i="1"/>
  <c r="V2326" i="1" a="1"/>
  <c r="V2326" i="1" s="1"/>
  <c r="T2326" i="1" a="1"/>
  <c r="T2326" i="1" s="1"/>
  <c r="S2326" i="1" a="1"/>
  <c r="S2326" i="1" s="1"/>
  <c r="H2326" i="1"/>
  <c r="C2326" i="1"/>
  <c r="V2325" i="1" a="1"/>
  <c r="V2325" i="1" s="1"/>
  <c r="T2325" i="1" a="1"/>
  <c r="T2325" i="1" s="1"/>
  <c r="S2325" i="1" a="1"/>
  <c r="S2325" i="1" s="1"/>
  <c r="H2325" i="1"/>
  <c r="C2325" i="1"/>
  <c r="V2324" i="1" a="1"/>
  <c r="V2324" i="1" s="1"/>
  <c r="T2324" i="1" a="1"/>
  <c r="T2324" i="1" s="1"/>
  <c r="S2324" i="1" a="1"/>
  <c r="S2324" i="1" s="1"/>
  <c r="H2324" i="1"/>
  <c r="C2324" i="1"/>
  <c r="V2323" i="1" a="1"/>
  <c r="V2323" i="1" s="1"/>
  <c r="T2323" i="1" a="1"/>
  <c r="T2323" i="1" s="1"/>
  <c r="S2323" i="1" a="1"/>
  <c r="S2323" i="1" s="1"/>
  <c r="H2323" i="1"/>
  <c r="C2323" i="1"/>
  <c r="V2322" i="1" a="1"/>
  <c r="V2322" i="1" s="1"/>
  <c r="T2322" i="1" a="1"/>
  <c r="T2322" i="1" s="1"/>
  <c r="S2322" i="1" a="1"/>
  <c r="S2322" i="1" s="1"/>
  <c r="H2322" i="1"/>
  <c r="C2322" i="1"/>
  <c r="V2321" i="1" a="1"/>
  <c r="V2321" i="1" s="1"/>
  <c r="T2321" i="1" a="1"/>
  <c r="T2321" i="1" s="1"/>
  <c r="S2321" i="1" a="1"/>
  <c r="S2321" i="1" s="1"/>
  <c r="H2321" i="1"/>
  <c r="C2321" i="1"/>
  <c r="V2320" i="1" a="1"/>
  <c r="V2320" i="1" s="1"/>
  <c r="T2320" i="1" a="1"/>
  <c r="T2320" i="1" s="1"/>
  <c r="S2320" i="1" a="1"/>
  <c r="S2320" i="1" s="1"/>
  <c r="H2320" i="1"/>
  <c r="C2320" i="1"/>
  <c r="V2319" i="1" a="1"/>
  <c r="V2319" i="1" s="1"/>
  <c r="T2319" i="1" a="1"/>
  <c r="T2319" i="1" s="1"/>
  <c r="S2319" i="1" a="1"/>
  <c r="S2319" i="1" s="1"/>
  <c r="H2319" i="1"/>
  <c r="C2319" i="1"/>
  <c r="V2318" i="1" a="1"/>
  <c r="V2318" i="1" s="1"/>
  <c r="T2318" i="1" a="1"/>
  <c r="T2318" i="1" s="1"/>
  <c r="S2318" i="1" a="1"/>
  <c r="S2318" i="1" s="1"/>
  <c r="H2318" i="1"/>
  <c r="C2318" i="1"/>
  <c r="V2317" i="1" a="1"/>
  <c r="V2317" i="1" s="1"/>
  <c r="T2317" i="1" a="1"/>
  <c r="T2317" i="1" s="1"/>
  <c r="S2317" i="1" a="1"/>
  <c r="S2317" i="1" s="1"/>
  <c r="Q2317" i="1"/>
  <c r="H2317" i="1"/>
  <c r="C2317" i="1"/>
  <c r="V2316" i="1" a="1"/>
  <c r="V2316" i="1" s="1"/>
  <c r="T2316" i="1" a="1"/>
  <c r="T2316" i="1" s="1"/>
  <c r="S2316" i="1" a="1"/>
  <c r="S2316" i="1" s="1"/>
  <c r="H2316" i="1"/>
  <c r="C2316" i="1"/>
  <c r="V2315" i="1" a="1"/>
  <c r="V2315" i="1" s="1"/>
  <c r="T2315" i="1" a="1"/>
  <c r="T2315" i="1" s="1"/>
  <c r="S2315" i="1" a="1"/>
  <c r="S2315" i="1" s="1"/>
  <c r="H2315" i="1"/>
  <c r="C2315" i="1"/>
  <c r="V2314" i="1" a="1"/>
  <c r="V2314" i="1" s="1"/>
  <c r="T2314" i="1" a="1"/>
  <c r="T2314" i="1" s="1"/>
  <c r="S2314" i="1" a="1"/>
  <c r="S2314" i="1" s="1"/>
  <c r="H2314" i="1"/>
  <c r="C2314" i="1"/>
  <c r="V2313" i="1" a="1"/>
  <c r="V2313" i="1" s="1"/>
  <c r="T2313" i="1" a="1"/>
  <c r="T2313" i="1" s="1"/>
  <c r="S2313" i="1" a="1"/>
  <c r="S2313" i="1" s="1"/>
  <c r="H2313" i="1"/>
  <c r="C2313" i="1"/>
  <c r="V2312" i="1" a="1"/>
  <c r="V2312" i="1" s="1"/>
  <c r="T2312" i="1" a="1"/>
  <c r="T2312" i="1" s="1"/>
  <c r="S2312" i="1" a="1"/>
  <c r="S2312" i="1" s="1"/>
  <c r="Q2312" i="1"/>
  <c r="H2312" i="1"/>
  <c r="C2312" i="1"/>
  <c r="V2311" i="1" a="1"/>
  <c r="V2311" i="1" s="1"/>
  <c r="T2311" i="1" a="1"/>
  <c r="T2311" i="1" s="1"/>
  <c r="S2311" i="1" a="1"/>
  <c r="S2311" i="1" s="1"/>
  <c r="H2311" i="1"/>
  <c r="C2311" i="1"/>
  <c r="V2310" i="1" a="1"/>
  <c r="V2310" i="1" s="1"/>
  <c r="T2310" i="1" a="1"/>
  <c r="T2310" i="1" s="1"/>
  <c r="S2310" i="1" a="1"/>
  <c r="S2310" i="1" s="1"/>
  <c r="H2310" i="1"/>
  <c r="C2310" i="1"/>
  <c r="V2309" i="1" a="1"/>
  <c r="V2309" i="1" s="1"/>
  <c r="T2309" i="1" a="1"/>
  <c r="T2309" i="1" s="1"/>
  <c r="S2309" i="1" a="1"/>
  <c r="S2309" i="1" s="1"/>
  <c r="H2309" i="1"/>
  <c r="C2309" i="1"/>
  <c r="V2308" i="1" a="1"/>
  <c r="V2308" i="1" s="1"/>
  <c r="T2308" i="1" a="1"/>
  <c r="T2308" i="1" s="1"/>
  <c r="S2308" i="1" a="1"/>
  <c r="S2308" i="1" s="1"/>
  <c r="H2308" i="1"/>
  <c r="C2308" i="1"/>
  <c r="V2307" i="1" a="1"/>
  <c r="V2307" i="1" s="1"/>
  <c r="T2307" i="1" a="1"/>
  <c r="T2307" i="1" s="1"/>
  <c r="S2307" i="1" a="1"/>
  <c r="S2307" i="1" s="1"/>
  <c r="H2307" i="1"/>
  <c r="C2307" i="1"/>
  <c r="V2306" i="1" a="1"/>
  <c r="V2306" i="1" s="1"/>
  <c r="T2306" i="1" a="1"/>
  <c r="T2306" i="1" s="1"/>
  <c r="S2306" i="1" a="1"/>
  <c r="S2306" i="1" s="1"/>
  <c r="H2306" i="1"/>
  <c r="C2306" i="1"/>
  <c r="V2305" i="1" a="1"/>
  <c r="V2305" i="1" s="1"/>
  <c r="T2305" i="1" a="1"/>
  <c r="T2305" i="1" s="1"/>
  <c r="S2305" i="1" a="1"/>
  <c r="S2305" i="1" s="1"/>
  <c r="H2305" i="1"/>
  <c r="C2305" i="1"/>
  <c r="V2304" i="1" a="1"/>
  <c r="V2304" i="1" s="1"/>
  <c r="T2304" i="1" a="1"/>
  <c r="T2304" i="1" s="1"/>
  <c r="S2304" i="1" a="1"/>
  <c r="S2304" i="1" s="1"/>
  <c r="H2304" i="1"/>
  <c r="C2304" i="1"/>
  <c r="V2303" i="1" a="1"/>
  <c r="V2303" i="1" s="1"/>
  <c r="T2303" i="1" a="1"/>
  <c r="T2303" i="1" s="1"/>
  <c r="S2303" i="1" a="1"/>
  <c r="S2303" i="1" s="1"/>
  <c r="H2303" i="1"/>
  <c r="C2303" i="1"/>
  <c r="V2302" i="1" a="1"/>
  <c r="V2302" i="1" s="1"/>
  <c r="T2302" i="1" a="1"/>
  <c r="T2302" i="1" s="1"/>
  <c r="S2302" i="1" a="1"/>
  <c r="S2302" i="1" s="1"/>
  <c r="H2302" i="1"/>
  <c r="C2302" i="1"/>
  <c r="V2301" i="1" a="1"/>
  <c r="V2301" i="1" s="1"/>
  <c r="T2301" i="1" a="1"/>
  <c r="T2301" i="1" s="1"/>
  <c r="S2301" i="1" a="1"/>
  <c r="S2301" i="1" s="1"/>
  <c r="H2301" i="1"/>
  <c r="C2301" i="1"/>
  <c r="V2300" i="1" a="1"/>
  <c r="V2300" i="1" s="1"/>
  <c r="T2300" i="1" a="1"/>
  <c r="T2300" i="1" s="1"/>
  <c r="S2300" i="1" a="1"/>
  <c r="S2300" i="1" s="1"/>
  <c r="H2300" i="1"/>
  <c r="C2300" i="1"/>
  <c r="V2299" i="1" a="1"/>
  <c r="V2299" i="1" s="1"/>
  <c r="T2299" i="1" a="1"/>
  <c r="T2299" i="1" s="1"/>
  <c r="S2299" i="1" a="1"/>
  <c r="S2299" i="1" s="1"/>
  <c r="H2299" i="1"/>
  <c r="C2299" i="1"/>
  <c r="V2298" i="1" a="1"/>
  <c r="V2298" i="1" s="1"/>
  <c r="T2298" i="1" a="1"/>
  <c r="T2298" i="1" s="1"/>
  <c r="S2298" i="1" a="1"/>
  <c r="S2298" i="1" s="1"/>
  <c r="H2298" i="1"/>
  <c r="C2298" i="1"/>
  <c r="V2297" i="1" a="1"/>
  <c r="V2297" i="1" s="1"/>
  <c r="T2297" i="1" a="1"/>
  <c r="T2297" i="1" s="1"/>
  <c r="S2297" i="1" a="1"/>
  <c r="S2297" i="1" s="1"/>
  <c r="H2297" i="1"/>
  <c r="C2297" i="1"/>
  <c r="V2296" i="1" a="1"/>
  <c r="V2296" i="1" s="1"/>
  <c r="T2296" i="1" a="1"/>
  <c r="T2296" i="1" s="1"/>
  <c r="S2296" i="1" a="1"/>
  <c r="S2296" i="1" s="1"/>
  <c r="H2296" i="1"/>
  <c r="C2296" i="1"/>
  <c r="V2295" i="1" a="1"/>
  <c r="V2295" i="1" s="1"/>
  <c r="T2295" i="1" a="1"/>
  <c r="T2295" i="1" s="1"/>
  <c r="S2295" i="1" a="1"/>
  <c r="S2295" i="1" s="1"/>
  <c r="H2295" i="1"/>
  <c r="C2295" i="1"/>
  <c r="V2294" i="1" a="1"/>
  <c r="V2294" i="1" s="1"/>
  <c r="T2294" i="1" a="1"/>
  <c r="T2294" i="1" s="1"/>
  <c r="S2294" i="1" a="1"/>
  <c r="S2294" i="1" s="1"/>
  <c r="H2294" i="1"/>
  <c r="C2294" i="1"/>
  <c r="V2293" i="1" a="1"/>
  <c r="V2293" i="1" s="1"/>
  <c r="T2293" i="1" a="1"/>
  <c r="T2293" i="1" s="1"/>
  <c r="S2293" i="1" a="1"/>
  <c r="S2293" i="1" s="1"/>
  <c r="H2293" i="1"/>
  <c r="C2293" i="1"/>
  <c r="V2292" i="1" a="1"/>
  <c r="V2292" i="1" s="1"/>
  <c r="T2292" i="1" a="1"/>
  <c r="T2292" i="1" s="1"/>
  <c r="S2292" i="1" a="1"/>
  <c r="S2292" i="1" s="1"/>
  <c r="H2292" i="1"/>
  <c r="C2292" i="1"/>
  <c r="V2291" i="1" a="1"/>
  <c r="V2291" i="1" s="1"/>
  <c r="T2291" i="1" a="1"/>
  <c r="T2291" i="1" s="1"/>
  <c r="S2291" i="1" a="1"/>
  <c r="S2291" i="1" s="1"/>
  <c r="H2291" i="1"/>
  <c r="C2291" i="1"/>
  <c r="V2290" i="1" a="1"/>
  <c r="V2290" i="1" s="1"/>
  <c r="T2290" i="1" a="1"/>
  <c r="T2290" i="1" s="1"/>
  <c r="S2290" i="1" a="1"/>
  <c r="S2290" i="1" s="1"/>
  <c r="Q2290" i="1"/>
  <c r="H2290" i="1"/>
  <c r="C2290" i="1"/>
  <c r="V2289" i="1" a="1"/>
  <c r="V2289" i="1" s="1"/>
  <c r="T2289" i="1" a="1"/>
  <c r="T2289" i="1" s="1"/>
  <c r="S2289" i="1" a="1"/>
  <c r="S2289" i="1" s="1"/>
  <c r="H2289" i="1"/>
  <c r="C2289" i="1"/>
  <c r="V2288" i="1" a="1"/>
  <c r="V2288" i="1" s="1"/>
  <c r="T2288" i="1" a="1"/>
  <c r="T2288" i="1" s="1"/>
  <c r="S2288" i="1" a="1"/>
  <c r="S2288" i="1" s="1"/>
  <c r="H2288" i="1"/>
  <c r="C2288" i="1"/>
  <c r="V2287" i="1" a="1"/>
  <c r="V2287" i="1" s="1"/>
  <c r="T2287" i="1" a="1"/>
  <c r="T2287" i="1" s="1"/>
  <c r="S2287" i="1" a="1"/>
  <c r="S2287" i="1" s="1"/>
  <c r="H2287" i="1"/>
  <c r="C2287" i="1"/>
  <c r="V2286" i="1" a="1"/>
  <c r="V2286" i="1" s="1"/>
  <c r="T2286" i="1" a="1"/>
  <c r="T2286" i="1" s="1"/>
  <c r="S2286" i="1" a="1"/>
  <c r="S2286" i="1" s="1"/>
  <c r="H2286" i="1"/>
  <c r="C2286" i="1"/>
  <c r="V2285" i="1" a="1"/>
  <c r="V2285" i="1" s="1"/>
  <c r="T2285" i="1" a="1"/>
  <c r="T2285" i="1" s="1"/>
  <c r="S2285" i="1" a="1"/>
  <c r="S2285" i="1" s="1"/>
  <c r="H2285" i="1"/>
  <c r="C2285" i="1"/>
  <c r="V2284" i="1" a="1"/>
  <c r="V2284" i="1" s="1"/>
  <c r="T2284" i="1" a="1"/>
  <c r="T2284" i="1" s="1"/>
  <c r="S2284" i="1" a="1"/>
  <c r="S2284" i="1" s="1"/>
  <c r="H2284" i="1"/>
  <c r="C2284" i="1"/>
  <c r="V2283" i="1" a="1"/>
  <c r="V2283" i="1" s="1"/>
  <c r="T2283" i="1" a="1"/>
  <c r="T2283" i="1" s="1"/>
  <c r="S2283" i="1" a="1"/>
  <c r="S2283" i="1" s="1"/>
  <c r="H2283" i="1"/>
  <c r="C2283" i="1"/>
  <c r="V2282" i="1" a="1"/>
  <c r="V2282" i="1" s="1"/>
  <c r="T2282" i="1" a="1"/>
  <c r="T2282" i="1" s="1"/>
  <c r="S2282" i="1" a="1"/>
  <c r="S2282" i="1" s="1"/>
  <c r="H2282" i="1"/>
  <c r="C2282" i="1"/>
  <c r="V2281" i="1" a="1"/>
  <c r="V2281" i="1" s="1"/>
  <c r="T2281" i="1" a="1"/>
  <c r="T2281" i="1" s="1"/>
  <c r="S2281" i="1" a="1"/>
  <c r="S2281" i="1" s="1"/>
  <c r="H2281" i="1"/>
  <c r="C2281" i="1"/>
  <c r="V2280" i="1" a="1"/>
  <c r="V2280" i="1" s="1"/>
  <c r="T2280" i="1" a="1"/>
  <c r="T2280" i="1" s="1"/>
  <c r="S2280" i="1" a="1"/>
  <c r="S2280" i="1" s="1"/>
  <c r="H2280" i="1"/>
  <c r="C2280" i="1"/>
  <c r="V2279" i="1" a="1"/>
  <c r="V2279" i="1" s="1"/>
  <c r="T2279" i="1" a="1"/>
  <c r="T2279" i="1" s="1"/>
  <c r="S2279" i="1" a="1"/>
  <c r="S2279" i="1" s="1"/>
  <c r="H2279" i="1"/>
  <c r="C2279" i="1"/>
  <c r="V2278" i="1" a="1"/>
  <c r="V2278" i="1" s="1"/>
  <c r="T2278" i="1" a="1"/>
  <c r="T2278" i="1" s="1"/>
  <c r="S2278" i="1" a="1"/>
  <c r="S2278" i="1" s="1"/>
  <c r="H2278" i="1"/>
  <c r="C2278" i="1"/>
  <c r="V2277" i="1" a="1"/>
  <c r="V2277" i="1" s="1"/>
  <c r="T2277" i="1" a="1"/>
  <c r="T2277" i="1" s="1"/>
  <c r="S2277" i="1" a="1"/>
  <c r="S2277" i="1" s="1"/>
  <c r="H2277" i="1"/>
  <c r="C2277" i="1"/>
  <c r="V2276" i="1" a="1"/>
  <c r="V2276" i="1" s="1"/>
  <c r="T2276" i="1" a="1"/>
  <c r="T2276" i="1" s="1"/>
  <c r="S2276" i="1" a="1"/>
  <c r="S2276" i="1" s="1"/>
  <c r="H2276" i="1"/>
  <c r="C2276" i="1"/>
  <c r="V2275" i="1" a="1"/>
  <c r="V2275" i="1" s="1"/>
  <c r="T2275" i="1" a="1"/>
  <c r="T2275" i="1" s="1"/>
  <c r="S2275" i="1" a="1"/>
  <c r="S2275" i="1" s="1"/>
  <c r="H2275" i="1"/>
  <c r="C2275" i="1"/>
  <c r="V2274" i="1" a="1"/>
  <c r="V2274" i="1" s="1"/>
  <c r="T2274" i="1" a="1"/>
  <c r="T2274" i="1" s="1"/>
  <c r="S2274" i="1" a="1"/>
  <c r="S2274" i="1" s="1"/>
  <c r="H2274" i="1"/>
  <c r="C2274" i="1"/>
  <c r="V2273" i="1" a="1"/>
  <c r="V2273" i="1" s="1"/>
  <c r="T2273" i="1" a="1"/>
  <c r="T2273" i="1" s="1"/>
  <c r="S2273" i="1" a="1"/>
  <c r="S2273" i="1" s="1"/>
  <c r="H2273" i="1"/>
  <c r="C2273" i="1"/>
  <c r="V2272" i="1" a="1"/>
  <c r="V2272" i="1" s="1"/>
  <c r="T2272" i="1" a="1"/>
  <c r="T2272" i="1" s="1"/>
  <c r="S2272" i="1" a="1"/>
  <c r="S2272" i="1" s="1"/>
  <c r="H2272" i="1"/>
  <c r="C2272" i="1"/>
  <c r="V2271" i="1" a="1"/>
  <c r="V2271" i="1" s="1"/>
  <c r="T2271" i="1" a="1"/>
  <c r="T2271" i="1" s="1"/>
  <c r="S2271" i="1" a="1"/>
  <c r="S2271" i="1" s="1"/>
  <c r="H2271" i="1"/>
  <c r="C2271" i="1"/>
  <c r="V2270" i="1" a="1"/>
  <c r="V2270" i="1" s="1"/>
  <c r="T2270" i="1" a="1"/>
  <c r="T2270" i="1" s="1"/>
  <c r="S2270" i="1" a="1"/>
  <c r="S2270" i="1" s="1"/>
  <c r="H2270" i="1"/>
  <c r="C2270" i="1"/>
  <c r="V2269" i="1" a="1"/>
  <c r="V2269" i="1" s="1"/>
  <c r="T2269" i="1" a="1"/>
  <c r="T2269" i="1" s="1"/>
  <c r="S2269" i="1" a="1"/>
  <c r="S2269" i="1" s="1"/>
  <c r="H2269" i="1"/>
  <c r="C2269" i="1"/>
  <c r="V2268" i="1" a="1"/>
  <c r="V2268" i="1" s="1"/>
  <c r="T2268" i="1" a="1"/>
  <c r="T2268" i="1" s="1"/>
  <c r="S2268" i="1" a="1"/>
  <c r="S2268" i="1" s="1"/>
  <c r="H2268" i="1"/>
  <c r="C2268" i="1"/>
  <c r="V2267" i="1" a="1"/>
  <c r="V2267" i="1" s="1"/>
  <c r="T2267" i="1" a="1"/>
  <c r="T2267" i="1" s="1"/>
  <c r="S2267" i="1" a="1"/>
  <c r="S2267" i="1" s="1"/>
  <c r="H2267" i="1"/>
  <c r="C2267" i="1"/>
  <c r="V2266" i="1" a="1"/>
  <c r="V2266" i="1" s="1"/>
  <c r="T2266" i="1" a="1"/>
  <c r="T2266" i="1" s="1"/>
  <c r="S2266" i="1" a="1"/>
  <c r="S2266" i="1" s="1"/>
  <c r="H2266" i="1"/>
  <c r="C2266" i="1"/>
  <c r="V2265" i="1" a="1"/>
  <c r="V2265" i="1" s="1"/>
  <c r="T2265" i="1" a="1"/>
  <c r="T2265" i="1" s="1"/>
  <c r="S2265" i="1" a="1"/>
  <c r="S2265" i="1" s="1"/>
  <c r="H2265" i="1"/>
  <c r="C2265" i="1"/>
  <c r="V2264" i="1" a="1"/>
  <c r="V2264" i="1" s="1"/>
  <c r="T2264" i="1" a="1"/>
  <c r="T2264" i="1" s="1"/>
  <c r="S2264" i="1" a="1"/>
  <c r="S2264" i="1" s="1"/>
  <c r="H2264" i="1"/>
  <c r="C2264" i="1"/>
  <c r="V2263" i="1" a="1"/>
  <c r="V2263" i="1" s="1"/>
  <c r="T2263" i="1" a="1"/>
  <c r="T2263" i="1" s="1"/>
  <c r="S2263" i="1" a="1"/>
  <c r="S2263" i="1" s="1"/>
  <c r="H2263" i="1"/>
  <c r="C2263" i="1"/>
  <c r="V2262" i="1" a="1"/>
  <c r="V2262" i="1" s="1"/>
  <c r="T2262" i="1" a="1"/>
  <c r="T2262" i="1" s="1"/>
  <c r="S2262" i="1" a="1"/>
  <c r="S2262" i="1" s="1"/>
  <c r="Q2262" i="1"/>
  <c r="H2262" i="1"/>
  <c r="C2262" i="1"/>
  <c r="V2261" i="1" a="1"/>
  <c r="V2261" i="1" s="1"/>
  <c r="T2261" i="1" a="1"/>
  <c r="T2261" i="1" s="1"/>
  <c r="S2261" i="1" a="1"/>
  <c r="S2261" i="1" s="1"/>
  <c r="Q2261" i="1"/>
  <c r="H2261" i="1"/>
  <c r="C2261" i="1"/>
  <c r="V2260" i="1" a="1"/>
  <c r="V2260" i="1" s="1"/>
  <c r="T2260" i="1" a="1"/>
  <c r="T2260" i="1" s="1"/>
  <c r="S2260" i="1" a="1"/>
  <c r="S2260" i="1" s="1"/>
  <c r="H2260" i="1"/>
  <c r="C2260" i="1"/>
  <c r="V2259" i="1" a="1"/>
  <c r="V2259" i="1" s="1"/>
  <c r="T2259" i="1" a="1"/>
  <c r="T2259" i="1" s="1"/>
  <c r="S2259" i="1" a="1"/>
  <c r="S2259" i="1" s="1"/>
  <c r="Q2259" i="1"/>
  <c r="H2259" i="1"/>
  <c r="C2259" i="1"/>
  <c r="V2258" i="1" a="1"/>
  <c r="V2258" i="1" s="1"/>
  <c r="T2258" i="1" a="1"/>
  <c r="T2258" i="1" s="1"/>
  <c r="S2258" i="1" a="1"/>
  <c r="S2258" i="1" s="1"/>
  <c r="H2258" i="1"/>
  <c r="C2258" i="1"/>
  <c r="V2257" i="1" a="1"/>
  <c r="V2257" i="1" s="1"/>
  <c r="T2257" i="1" a="1"/>
  <c r="T2257" i="1" s="1"/>
  <c r="S2257" i="1" a="1"/>
  <c r="S2257" i="1" s="1"/>
  <c r="H2257" i="1"/>
  <c r="C2257" i="1"/>
  <c r="V2256" i="1" a="1"/>
  <c r="V2256" i="1" s="1"/>
  <c r="T2256" i="1" a="1"/>
  <c r="T2256" i="1" s="1"/>
  <c r="S2256" i="1" a="1"/>
  <c r="S2256" i="1" s="1"/>
  <c r="H2256" i="1"/>
  <c r="C2256" i="1"/>
  <c r="V2255" i="1" a="1"/>
  <c r="V2255" i="1" s="1"/>
  <c r="T2255" i="1" a="1"/>
  <c r="T2255" i="1" s="1"/>
  <c r="S2255" i="1" a="1"/>
  <c r="S2255" i="1" s="1"/>
  <c r="H2255" i="1"/>
  <c r="C2255" i="1"/>
  <c r="V2254" i="1" a="1"/>
  <c r="V2254" i="1" s="1"/>
  <c r="T2254" i="1" a="1"/>
  <c r="T2254" i="1" s="1"/>
  <c r="S2254" i="1" a="1"/>
  <c r="S2254" i="1" s="1"/>
  <c r="H2254" i="1"/>
  <c r="C2254" i="1"/>
  <c r="V2253" i="1" a="1"/>
  <c r="V2253" i="1" s="1"/>
  <c r="T2253" i="1" a="1"/>
  <c r="T2253" i="1" s="1"/>
  <c r="S2253" i="1" a="1"/>
  <c r="S2253" i="1" s="1"/>
  <c r="H2253" i="1"/>
  <c r="C2253" i="1"/>
  <c r="V2252" i="1" a="1"/>
  <c r="V2252" i="1" s="1"/>
  <c r="T2252" i="1" a="1"/>
  <c r="T2252" i="1" s="1"/>
  <c r="S2252" i="1" a="1"/>
  <c r="S2252" i="1" s="1"/>
  <c r="H2252" i="1"/>
  <c r="C2252" i="1"/>
  <c r="V2251" i="1" a="1"/>
  <c r="V2251" i="1" s="1"/>
  <c r="T2251" i="1" a="1"/>
  <c r="T2251" i="1" s="1"/>
  <c r="S2251" i="1" a="1"/>
  <c r="S2251" i="1" s="1"/>
  <c r="H2251" i="1"/>
  <c r="C2251" i="1"/>
  <c r="V2250" i="1" a="1"/>
  <c r="V2250" i="1" s="1"/>
  <c r="T2250" i="1" a="1"/>
  <c r="T2250" i="1" s="1"/>
  <c r="S2250" i="1" a="1"/>
  <c r="S2250" i="1" s="1"/>
  <c r="H2250" i="1"/>
  <c r="C2250" i="1"/>
  <c r="V2249" i="1" a="1"/>
  <c r="V2249" i="1" s="1"/>
  <c r="T2249" i="1" a="1"/>
  <c r="T2249" i="1" s="1"/>
  <c r="S2249" i="1" a="1"/>
  <c r="S2249" i="1" s="1"/>
  <c r="Q2249" i="1"/>
  <c r="H2249" i="1"/>
  <c r="C2249" i="1"/>
  <c r="V2248" i="1" a="1"/>
  <c r="V2248" i="1" s="1"/>
  <c r="T2248" i="1" a="1"/>
  <c r="T2248" i="1" s="1"/>
  <c r="S2248" i="1" a="1"/>
  <c r="S2248" i="1" s="1"/>
  <c r="H2248" i="1"/>
  <c r="C2248" i="1"/>
  <c r="V2247" i="1" a="1"/>
  <c r="V2247" i="1" s="1"/>
  <c r="T2247" i="1" a="1"/>
  <c r="T2247" i="1" s="1"/>
  <c r="S2247" i="1" a="1"/>
  <c r="S2247" i="1" s="1"/>
  <c r="H2247" i="1"/>
  <c r="C2247" i="1"/>
  <c r="V2246" i="1" a="1"/>
  <c r="V2246" i="1" s="1"/>
  <c r="T2246" i="1" a="1"/>
  <c r="T2246" i="1" s="1"/>
  <c r="S2246" i="1" a="1"/>
  <c r="S2246" i="1" s="1"/>
  <c r="H2246" i="1"/>
  <c r="C2246" i="1"/>
  <c r="V2245" i="1" a="1"/>
  <c r="V2245" i="1" s="1"/>
  <c r="T2245" i="1" a="1"/>
  <c r="T2245" i="1" s="1"/>
  <c r="S2245" i="1" a="1"/>
  <c r="S2245" i="1" s="1"/>
  <c r="H2245" i="1"/>
  <c r="C2245" i="1"/>
  <c r="V2244" i="1" a="1"/>
  <c r="V2244" i="1" s="1"/>
  <c r="T2244" i="1" a="1"/>
  <c r="T2244" i="1" s="1"/>
  <c r="S2244" i="1" a="1"/>
  <c r="S2244" i="1" s="1"/>
  <c r="H2244" i="1"/>
  <c r="C2244" i="1"/>
  <c r="V2243" i="1" a="1"/>
  <c r="V2243" i="1" s="1"/>
  <c r="T2243" i="1" a="1"/>
  <c r="T2243" i="1" s="1"/>
  <c r="S2243" i="1" a="1"/>
  <c r="S2243" i="1" s="1"/>
  <c r="H2243" i="1"/>
  <c r="C2243" i="1"/>
  <c r="V2242" i="1" a="1"/>
  <c r="V2242" i="1" s="1"/>
  <c r="T2242" i="1" a="1"/>
  <c r="T2242" i="1" s="1"/>
  <c r="S2242" i="1" a="1"/>
  <c r="S2242" i="1" s="1"/>
  <c r="H2242" i="1"/>
  <c r="C2242" i="1"/>
  <c r="V2241" i="1" a="1"/>
  <c r="V2241" i="1" s="1"/>
  <c r="T2241" i="1" a="1"/>
  <c r="T2241" i="1" s="1"/>
  <c r="S2241" i="1" a="1"/>
  <c r="S2241" i="1" s="1"/>
  <c r="H2241" i="1"/>
  <c r="C2241" i="1"/>
  <c r="V2240" i="1" a="1"/>
  <c r="V2240" i="1" s="1"/>
  <c r="T2240" i="1" a="1"/>
  <c r="T2240" i="1" s="1"/>
  <c r="S2240" i="1" a="1"/>
  <c r="S2240" i="1" s="1"/>
  <c r="H2240" i="1"/>
  <c r="C2240" i="1"/>
  <c r="V2239" i="1" a="1"/>
  <c r="V2239" i="1" s="1"/>
  <c r="T2239" i="1" a="1"/>
  <c r="T2239" i="1" s="1"/>
  <c r="S2239" i="1" a="1"/>
  <c r="S2239" i="1" s="1"/>
  <c r="Q2239" i="1"/>
  <c r="H2239" i="1"/>
  <c r="C2239" i="1"/>
  <c r="V2238" i="1" a="1"/>
  <c r="V2238" i="1" s="1"/>
  <c r="T2238" i="1" a="1"/>
  <c r="T2238" i="1" s="1"/>
  <c r="S2238" i="1" a="1"/>
  <c r="S2238" i="1" s="1"/>
  <c r="Q2238" i="1"/>
  <c r="H2238" i="1"/>
  <c r="C2238" i="1"/>
  <c r="V2237" i="1" a="1"/>
  <c r="V2237" i="1" s="1"/>
  <c r="T2237" i="1" a="1"/>
  <c r="T2237" i="1" s="1"/>
  <c r="S2237" i="1" a="1"/>
  <c r="S2237" i="1" s="1"/>
  <c r="Q2237" i="1"/>
  <c r="H2237" i="1"/>
  <c r="C2237" i="1"/>
  <c r="V2236" i="1" a="1"/>
  <c r="V2236" i="1" s="1"/>
  <c r="T2236" i="1" a="1"/>
  <c r="T2236" i="1" s="1"/>
  <c r="S2236" i="1" a="1"/>
  <c r="S2236" i="1" s="1"/>
  <c r="Q2236" i="1"/>
  <c r="H2236" i="1"/>
  <c r="C2236" i="1"/>
  <c r="V2235" i="1" a="1"/>
  <c r="V2235" i="1" s="1"/>
  <c r="T2235" i="1" a="1"/>
  <c r="T2235" i="1" s="1"/>
  <c r="S2235" i="1" a="1"/>
  <c r="S2235" i="1" s="1"/>
  <c r="H2235" i="1"/>
  <c r="C2235" i="1"/>
  <c r="V2234" i="1" a="1"/>
  <c r="V2234" i="1" s="1"/>
  <c r="T2234" i="1" a="1"/>
  <c r="T2234" i="1" s="1"/>
  <c r="S2234" i="1" a="1"/>
  <c r="S2234" i="1" s="1"/>
  <c r="H2234" i="1"/>
  <c r="C2234" i="1"/>
  <c r="V2233" i="1" a="1"/>
  <c r="V2233" i="1" s="1"/>
  <c r="T2233" i="1" a="1"/>
  <c r="T2233" i="1" s="1"/>
  <c r="S2233" i="1" a="1"/>
  <c r="S2233" i="1" s="1"/>
  <c r="H2233" i="1"/>
  <c r="C2233" i="1"/>
  <c r="V2232" i="1" a="1"/>
  <c r="V2232" i="1" s="1"/>
  <c r="T2232" i="1" a="1"/>
  <c r="T2232" i="1" s="1"/>
  <c r="S2232" i="1" a="1"/>
  <c r="S2232" i="1" s="1"/>
  <c r="H2232" i="1"/>
  <c r="C2232" i="1"/>
  <c r="V2231" i="1" a="1"/>
  <c r="V2231" i="1" s="1"/>
  <c r="T2231" i="1" a="1"/>
  <c r="T2231" i="1" s="1"/>
  <c r="S2231" i="1" a="1"/>
  <c r="S2231" i="1" s="1"/>
  <c r="H2231" i="1"/>
  <c r="C2231" i="1"/>
  <c r="V2230" i="1" a="1"/>
  <c r="V2230" i="1" s="1"/>
  <c r="T2230" i="1" a="1"/>
  <c r="T2230" i="1" s="1"/>
  <c r="S2230" i="1" a="1"/>
  <c r="S2230" i="1" s="1"/>
  <c r="H2230" i="1"/>
  <c r="C2230" i="1"/>
  <c r="V2229" i="1" a="1"/>
  <c r="V2229" i="1" s="1"/>
  <c r="T2229" i="1" a="1"/>
  <c r="T2229" i="1" s="1"/>
  <c r="S2229" i="1" a="1"/>
  <c r="S2229" i="1" s="1"/>
  <c r="H2229" i="1"/>
  <c r="C2229" i="1"/>
  <c r="V2228" i="1" a="1"/>
  <c r="V2228" i="1" s="1"/>
  <c r="T2228" i="1" a="1"/>
  <c r="T2228" i="1" s="1"/>
  <c r="S2228" i="1" a="1"/>
  <c r="S2228" i="1" s="1"/>
  <c r="H2228" i="1"/>
  <c r="C2228" i="1"/>
  <c r="V2227" i="1" a="1"/>
  <c r="V2227" i="1" s="1"/>
  <c r="T2227" i="1" a="1"/>
  <c r="T2227" i="1" s="1"/>
  <c r="S2227" i="1" a="1"/>
  <c r="S2227" i="1" s="1"/>
  <c r="H2227" i="1"/>
  <c r="C2227" i="1"/>
  <c r="V2226" i="1" a="1"/>
  <c r="V2226" i="1" s="1"/>
  <c r="T2226" i="1" a="1"/>
  <c r="T2226" i="1" s="1"/>
  <c r="S2226" i="1" a="1"/>
  <c r="S2226" i="1" s="1"/>
  <c r="H2226" i="1"/>
  <c r="C2226" i="1"/>
  <c r="V2225" i="1" a="1"/>
  <c r="V2225" i="1" s="1"/>
  <c r="T2225" i="1" a="1"/>
  <c r="T2225" i="1" s="1"/>
  <c r="S2225" i="1" a="1"/>
  <c r="S2225" i="1" s="1"/>
  <c r="H2225" i="1"/>
  <c r="C2225" i="1"/>
  <c r="V2224" i="1" a="1"/>
  <c r="V2224" i="1" s="1"/>
  <c r="T2224" i="1" a="1"/>
  <c r="T2224" i="1" s="1"/>
  <c r="S2224" i="1" a="1"/>
  <c r="S2224" i="1" s="1"/>
  <c r="H2224" i="1"/>
  <c r="C2224" i="1"/>
  <c r="V2223" i="1" a="1"/>
  <c r="V2223" i="1" s="1"/>
  <c r="T2223" i="1" a="1"/>
  <c r="T2223" i="1" s="1"/>
  <c r="S2223" i="1" a="1"/>
  <c r="S2223" i="1" s="1"/>
  <c r="H2223" i="1"/>
  <c r="C2223" i="1"/>
  <c r="V2222" i="1" a="1"/>
  <c r="V2222" i="1" s="1"/>
  <c r="T2222" i="1" a="1"/>
  <c r="T2222" i="1" s="1"/>
  <c r="S2222" i="1" a="1"/>
  <c r="S2222" i="1" s="1"/>
  <c r="H2222" i="1"/>
  <c r="C2222" i="1"/>
  <c r="V2221" i="1" a="1"/>
  <c r="V2221" i="1" s="1"/>
  <c r="T2221" i="1" a="1"/>
  <c r="T2221" i="1" s="1"/>
  <c r="S2221" i="1" a="1"/>
  <c r="S2221" i="1" s="1"/>
  <c r="Q2221" i="1"/>
  <c r="H2221" i="1"/>
  <c r="C2221" i="1"/>
  <c r="V2220" i="1" a="1"/>
  <c r="V2220" i="1" s="1"/>
  <c r="T2220" i="1" a="1"/>
  <c r="T2220" i="1" s="1"/>
  <c r="S2220" i="1" a="1"/>
  <c r="S2220" i="1" s="1"/>
  <c r="Q2220" i="1"/>
  <c r="H2220" i="1"/>
  <c r="C2220" i="1"/>
  <c r="V2219" i="1" a="1"/>
  <c r="V2219" i="1" s="1"/>
  <c r="T2219" i="1" a="1"/>
  <c r="T2219" i="1" s="1"/>
  <c r="S2219" i="1" a="1"/>
  <c r="S2219" i="1" s="1"/>
  <c r="H2219" i="1"/>
  <c r="C2219" i="1"/>
  <c r="V2218" i="1" a="1"/>
  <c r="V2218" i="1" s="1"/>
  <c r="T2218" i="1" a="1"/>
  <c r="T2218" i="1" s="1"/>
  <c r="S2218" i="1" a="1"/>
  <c r="S2218" i="1" s="1"/>
  <c r="H2218" i="1"/>
  <c r="C2218" i="1"/>
  <c r="V2217" i="1" a="1"/>
  <c r="V2217" i="1" s="1"/>
  <c r="T2217" i="1" a="1"/>
  <c r="T2217" i="1" s="1"/>
  <c r="S2217" i="1" a="1"/>
  <c r="S2217" i="1" s="1"/>
  <c r="H2217" i="1"/>
  <c r="C2217" i="1"/>
  <c r="V2216" i="1" a="1"/>
  <c r="V2216" i="1" s="1"/>
  <c r="T2216" i="1" a="1"/>
  <c r="T2216" i="1" s="1"/>
  <c r="S2216" i="1" a="1"/>
  <c r="S2216" i="1" s="1"/>
  <c r="H2216" i="1"/>
  <c r="C2216" i="1"/>
  <c r="V2215" i="1" a="1"/>
  <c r="V2215" i="1" s="1"/>
  <c r="T2215" i="1" a="1"/>
  <c r="T2215" i="1" s="1"/>
  <c r="S2215" i="1" a="1"/>
  <c r="S2215" i="1" s="1"/>
  <c r="H2215" i="1"/>
  <c r="C2215" i="1"/>
  <c r="V2214" i="1" a="1"/>
  <c r="V2214" i="1" s="1"/>
  <c r="T2214" i="1" a="1"/>
  <c r="T2214" i="1" s="1"/>
  <c r="S2214" i="1" a="1"/>
  <c r="S2214" i="1" s="1"/>
  <c r="H2214" i="1"/>
  <c r="C2214" i="1"/>
  <c r="V2213" i="1" a="1"/>
  <c r="V2213" i="1" s="1"/>
  <c r="T2213" i="1" a="1"/>
  <c r="T2213" i="1" s="1"/>
  <c r="S2213" i="1" a="1"/>
  <c r="S2213" i="1" s="1"/>
  <c r="H2213" i="1"/>
  <c r="C2213" i="1"/>
  <c r="V2212" i="1" a="1"/>
  <c r="V2212" i="1" s="1"/>
  <c r="T2212" i="1" a="1"/>
  <c r="T2212" i="1" s="1"/>
  <c r="S2212" i="1" a="1"/>
  <c r="S2212" i="1" s="1"/>
  <c r="H2212" i="1"/>
  <c r="C2212" i="1"/>
  <c r="V2211" i="1" a="1"/>
  <c r="V2211" i="1" s="1"/>
  <c r="T2211" i="1" a="1"/>
  <c r="T2211" i="1" s="1"/>
  <c r="S2211" i="1" a="1"/>
  <c r="S2211" i="1" s="1"/>
  <c r="H2211" i="1"/>
  <c r="C2211" i="1"/>
  <c r="V2210" i="1" a="1"/>
  <c r="V2210" i="1" s="1"/>
  <c r="T2210" i="1" a="1"/>
  <c r="T2210" i="1" s="1"/>
  <c r="S2210" i="1" a="1"/>
  <c r="S2210" i="1" s="1"/>
  <c r="H2210" i="1"/>
  <c r="C2210" i="1"/>
  <c r="V2209" i="1" a="1"/>
  <c r="V2209" i="1" s="1"/>
  <c r="T2209" i="1" a="1"/>
  <c r="T2209" i="1" s="1"/>
  <c r="S2209" i="1" a="1"/>
  <c r="S2209" i="1" s="1"/>
  <c r="Q2209" i="1"/>
  <c r="H2209" i="1"/>
  <c r="C2209" i="1"/>
  <c r="V2208" i="1" a="1"/>
  <c r="V2208" i="1" s="1"/>
  <c r="T2208" i="1" a="1"/>
  <c r="T2208" i="1" s="1"/>
  <c r="S2208" i="1" a="1"/>
  <c r="S2208" i="1" s="1"/>
  <c r="Q2208" i="1"/>
  <c r="H2208" i="1"/>
  <c r="C2208" i="1"/>
  <c r="V2207" i="1" a="1"/>
  <c r="V2207" i="1" s="1"/>
  <c r="T2207" i="1" a="1"/>
  <c r="T2207" i="1" s="1"/>
  <c r="S2207" i="1" a="1"/>
  <c r="S2207" i="1" s="1"/>
  <c r="H2207" i="1"/>
  <c r="C2207" i="1"/>
  <c r="V2206" i="1" a="1"/>
  <c r="V2206" i="1" s="1"/>
  <c r="T2206" i="1" a="1"/>
  <c r="T2206" i="1" s="1"/>
  <c r="S2206" i="1" a="1"/>
  <c r="S2206" i="1" s="1"/>
  <c r="H2206" i="1"/>
  <c r="C2206" i="1"/>
  <c r="V2205" i="1" a="1"/>
  <c r="V2205" i="1" s="1"/>
  <c r="T2205" i="1" a="1"/>
  <c r="T2205" i="1" s="1"/>
  <c r="S2205" i="1" a="1"/>
  <c r="S2205" i="1" s="1"/>
  <c r="H2205" i="1"/>
  <c r="C2205" i="1"/>
  <c r="V2204" i="1" a="1"/>
  <c r="V2204" i="1" s="1"/>
  <c r="T2204" i="1" a="1"/>
  <c r="T2204" i="1" s="1"/>
  <c r="S2204" i="1" a="1"/>
  <c r="S2204" i="1" s="1"/>
  <c r="Q2204" i="1"/>
  <c r="H2204" i="1"/>
  <c r="C2204" i="1"/>
  <c r="V2203" i="1" a="1"/>
  <c r="V2203" i="1" s="1"/>
  <c r="T2203" i="1" a="1"/>
  <c r="T2203" i="1" s="1"/>
  <c r="S2203" i="1" a="1"/>
  <c r="S2203" i="1" s="1"/>
  <c r="H2203" i="1"/>
  <c r="C2203" i="1"/>
  <c r="V2202" i="1" a="1"/>
  <c r="V2202" i="1" s="1"/>
  <c r="T2202" i="1" a="1"/>
  <c r="T2202" i="1" s="1"/>
  <c r="S2202" i="1" a="1"/>
  <c r="S2202" i="1" s="1"/>
  <c r="Q2202" i="1"/>
  <c r="H2202" i="1"/>
  <c r="C2202" i="1"/>
  <c r="V2201" i="1" a="1"/>
  <c r="V2201" i="1" s="1"/>
  <c r="T2201" i="1" a="1"/>
  <c r="T2201" i="1" s="1"/>
  <c r="S2201" i="1" a="1"/>
  <c r="S2201" i="1" s="1"/>
  <c r="H2201" i="1"/>
  <c r="C2201" i="1"/>
  <c r="V2200" i="1" a="1"/>
  <c r="V2200" i="1" s="1"/>
  <c r="T2200" i="1" a="1"/>
  <c r="T2200" i="1" s="1"/>
  <c r="S2200" i="1" a="1"/>
  <c r="S2200" i="1" s="1"/>
  <c r="H2200" i="1"/>
  <c r="C2200" i="1"/>
  <c r="V2199" i="1" a="1"/>
  <c r="V2199" i="1" s="1"/>
  <c r="T2199" i="1" a="1"/>
  <c r="T2199" i="1" s="1"/>
  <c r="S2199" i="1" a="1"/>
  <c r="S2199" i="1" s="1"/>
  <c r="H2199" i="1"/>
  <c r="C2199" i="1"/>
  <c r="V2198" i="1" a="1"/>
  <c r="V2198" i="1" s="1"/>
  <c r="T2198" i="1" a="1"/>
  <c r="T2198" i="1" s="1"/>
  <c r="S2198" i="1" a="1"/>
  <c r="S2198" i="1" s="1"/>
  <c r="H2198" i="1"/>
  <c r="C2198" i="1"/>
  <c r="V2197" i="1" a="1"/>
  <c r="V2197" i="1" s="1"/>
  <c r="T2197" i="1" a="1"/>
  <c r="T2197" i="1" s="1"/>
  <c r="S2197" i="1" a="1"/>
  <c r="S2197" i="1" s="1"/>
  <c r="H2197" i="1"/>
  <c r="C2197" i="1"/>
  <c r="V2196" i="1" a="1"/>
  <c r="V2196" i="1" s="1"/>
  <c r="T2196" i="1" a="1"/>
  <c r="T2196" i="1" s="1"/>
  <c r="S2196" i="1" a="1"/>
  <c r="S2196" i="1" s="1"/>
  <c r="H2196" i="1"/>
  <c r="C2196" i="1"/>
  <c r="V2195" i="1" a="1"/>
  <c r="V2195" i="1" s="1"/>
  <c r="T2195" i="1" a="1"/>
  <c r="T2195" i="1" s="1"/>
  <c r="S2195" i="1" a="1"/>
  <c r="S2195" i="1" s="1"/>
  <c r="H2195" i="1"/>
  <c r="C2195" i="1"/>
  <c r="V2194" i="1" a="1"/>
  <c r="V2194" i="1" s="1"/>
  <c r="T2194" i="1" a="1"/>
  <c r="T2194" i="1" s="1"/>
  <c r="S2194" i="1" a="1"/>
  <c r="S2194" i="1" s="1"/>
  <c r="H2194" i="1"/>
  <c r="C2194" i="1"/>
  <c r="V2193" i="1" a="1"/>
  <c r="V2193" i="1" s="1"/>
  <c r="T2193" i="1" a="1"/>
  <c r="T2193" i="1" s="1"/>
  <c r="S2193" i="1" a="1"/>
  <c r="S2193" i="1" s="1"/>
  <c r="H2193" i="1"/>
  <c r="C2193" i="1"/>
  <c r="V2192" i="1" a="1"/>
  <c r="V2192" i="1" s="1"/>
  <c r="T2192" i="1" a="1"/>
  <c r="T2192" i="1" s="1"/>
  <c r="S2192" i="1" a="1"/>
  <c r="S2192" i="1" s="1"/>
  <c r="H2192" i="1"/>
  <c r="C2192" i="1"/>
  <c r="V2191" i="1" a="1"/>
  <c r="V2191" i="1" s="1"/>
  <c r="T2191" i="1" a="1"/>
  <c r="T2191" i="1" s="1"/>
  <c r="S2191" i="1" a="1"/>
  <c r="S2191" i="1" s="1"/>
  <c r="H2191" i="1"/>
  <c r="C2191" i="1"/>
  <c r="V2190" i="1" a="1"/>
  <c r="V2190" i="1" s="1"/>
  <c r="T2190" i="1" a="1"/>
  <c r="T2190" i="1" s="1"/>
  <c r="S2190" i="1" a="1"/>
  <c r="S2190" i="1" s="1"/>
  <c r="H2190" i="1"/>
  <c r="C2190" i="1"/>
  <c r="V2189" i="1" a="1"/>
  <c r="V2189" i="1" s="1"/>
  <c r="T2189" i="1" a="1"/>
  <c r="T2189" i="1" s="1"/>
  <c r="S2189" i="1" a="1"/>
  <c r="S2189" i="1" s="1"/>
  <c r="H2189" i="1"/>
  <c r="C2189" i="1"/>
  <c r="V2188" i="1" a="1"/>
  <c r="V2188" i="1" s="1"/>
  <c r="T2188" i="1" a="1"/>
  <c r="T2188" i="1" s="1"/>
  <c r="S2188" i="1" a="1"/>
  <c r="S2188" i="1" s="1"/>
  <c r="H2188" i="1"/>
  <c r="C2188" i="1"/>
  <c r="V2187" i="1" a="1"/>
  <c r="V2187" i="1" s="1"/>
  <c r="T2187" i="1" a="1"/>
  <c r="T2187" i="1" s="1"/>
  <c r="S2187" i="1" a="1"/>
  <c r="S2187" i="1" s="1"/>
  <c r="H2187" i="1"/>
  <c r="C2187" i="1"/>
  <c r="V2186" i="1" a="1"/>
  <c r="V2186" i="1" s="1"/>
  <c r="T2186" i="1" a="1"/>
  <c r="T2186" i="1" s="1"/>
  <c r="S2186" i="1" a="1"/>
  <c r="S2186" i="1" s="1"/>
  <c r="H2186" i="1"/>
  <c r="C2186" i="1"/>
  <c r="V2185" i="1" a="1"/>
  <c r="V2185" i="1" s="1"/>
  <c r="T2185" i="1" a="1"/>
  <c r="T2185" i="1" s="1"/>
  <c r="S2185" i="1" a="1"/>
  <c r="S2185" i="1" s="1"/>
  <c r="H2185" i="1"/>
  <c r="C2185" i="1"/>
  <c r="V2184" i="1" a="1"/>
  <c r="V2184" i="1" s="1"/>
  <c r="T2184" i="1" a="1"/>
  <c r="T2184" i="1" s="1"/>
  <c r="S2184" i="1" a="1"/>
  <c r="S2184" i="1" s="1"/>
  <c r="Q2184" i="1"/>
  <c r="H2184" i="1"/>
  <c r="C2184" i="1"/>
  <c r="V2183" i="1" a="1"/>
  <c r="V2183" i="1" s="1"/>
  <c r="T2183" i="1" a="1"/>
  <c r="T2183" i="1" s="1"/>
  <c r="S2183" i="1" a="1"/>
  <c r="S2183" i="1" s="1"/>
  <c r="H2183" i="1"/>
  <c r="C2183" i="1"/>
  <c r="V2182" i="1" a="1"/>
  <c r="V2182" i="1" s="1"/>
  <c r="T2182" i="1" a="1"/>
  <c r="T2182" i="1" s="1"/>
  <c r="S2182" i="1" a="1"/>
  <c r="S2182" i="1" s="1"/>
  <c r="Q2182" i="1"/>
  <c r="H2182" i="1"/>
  <c r="C2182" i="1"/>
  <c r="V2181" i="1" a="1"/>
  <c r="V2181" i="1" s="1"/>
  <c r="T2181" i="1" a="1"/>
  <c r="T2181" i="1" s="1"/>
  <c r="S2181" i="1" a="1"/>
  <c r="S2181" i="1" s="1"/>
  <c r="H2181" i="1"/>
  <c r="C2181" i="1"/>
  <c r="V2180" i="1" a="1"/>
  <c r="V2180" i="1" s="1"/>
  <c r="T2180" i="1" a="1"/>
  <c r="T2180" i="1" s="1"/>
  <c r="S2180" i="1" a="1"/>
  <c r="S2180" i="1" s="1"/>
  <c r="H2180" i="1"/>
  <c r="C2180" i="1"/>
  <c r="V2179" i="1" a="1"/>
  <c r="V2179" i="1" s="1"/>
  <c r="T2179" i="1" a="1"/>
  <c r="T2179" i="1" s="1"/>
  <c r="S2179" i="1" a="1"/>
  <c r="S2179" i="1" s="1"/>
  <c r="H2179" i="1"/>
  <c r="C2179" i="1"/>
  <c r="V2178" i="1" a="1"/>
  <c r="V2178" i="1" s="1"/>
  <c r="T2178" i="1" a="1"/>
  <c r="T2178" i="1" s="1"/>
  <c r="S2178" i="1" a="1"/>
  <c r="S2178" i="1" s="1"/>
  <c r="H2178" i="1"/>
  <c r="C2178" i="1"/>
  <c r="V2177" i="1" a="1"/>
  <c r="V2177" i="1" s="1"/>
  <c r="T2177" i="1" a="1"/>
  <c r="T2177" i="1" s="1"/>
  <c r="S2177" i="1" a="1"/>
  <c r="S2177" i="1" s="1"/>
  <c r="H2177" i="1"/>
  <c r="C2177" i="1"/>
  <c r="V2176" i="1" a="1"/>
  <c r="V2176" i="1" s="1"/>
  <c r="T2176" i="1" a="1"/>
  <c r="T2176" i="1" s="1"/>
  <c r="S2176" i="1" a="1"/>
  <c r="S2176" i="1" s="1"/>
  <c r="H2176" i="1"/>
  <c r="C2176" i="1"/>
  <c r="V2175" i="1" a="1"/>
  <c r="V2175" i="1" s="1"/>
  <c r="T2175" i="1" a="1"/>
  <c r="T2175" i="1" s="1"/>
  <c r="S2175" i="1" a="1"/>
  <c r="S2175" i="1" s="1"/>
  <c r="Q2175" i="1"/>
  <c r="H2175" i="1"/>
  <c r="C2175" i="1"/>
  <c r="V2174" i="1" a="1"/>
  <c r="V2174" i="1" s="1"/>
  <c r="T2174" i="1" a="1"/>
  <c r="T2174" i="1" s="1"/>
  <c r="S2174" i="1" a="1"/>
  <c r="S2174" i="1" s="1"/>
  <c r="H2174" i="1"/>
  <c r="C2174" i="1"/>
  <c r="V2173" i="1" a="1"/>
  <c r="V2173" i="1" s="1"/>
  <c r="T2173" i="1" a="1"/>
  <c r="T2173" i="1" s="1"/>
  <c r="S2173" i="1" a="1"/>
  <c r="S2173" i="1" s="1"/>
  <c r="H2173" i="1"/>
  <c r="C2173" i="1"/>
  <c r="V2172" i="1" a="1"/>
  <c r="V2172" i="1" s="1"/>
  <c r="T2172" i="1" a="1"/>
  <c r="T2172" i="1" s="1"/>
  <c r="S2172" i="1" a="1"/>
  <c r="S2172" i="1" s="1"/>
  <c r="H2172" i="1"/>
  <c r="C2172" i="1"/>
  <c r="V2171" i="1" a="1"/>
  <c r="V2171" i="1" s="1"/>
  <c r="T2171" i="1" a="1"/>
  <c r="T2171" i="1" s="1"/>
  <c r="S2171" i="1" a="1"/>
  <c r="S2171" i="1" s="1"/>
  <c r="H2171" i="1"/>
  <c r="C2171" i="1"/>
  <c r="V2170" i="1" a="1"/>
  <c r="V2170" i="1" s="1"/>
  <c r="T2170" i="1" a="1"/>
  <c r="T2170" i="1" s="1"/>
  <c r="S2170" i="1" a="1"/>
  <c r="S2170" i="1" s="1"/>
  <c r="H2170" i="1"/>
  <c r="C2170" i="1"/>
  <c r="V2169" i="1" a="1"/>
  <c r="V2169" i="1" s="1"/>
  <c r="T2169" i="1" a="1"/>
  <c r="T2169" i="1" s="1"/>
  <c r="S2169" i="1" a="1"/>
  <c r="S2169" i="1" s="1"/>
  <c r="H2169" i="1"/>
  <c r="C2169" i="1"/>
  <c r="V2168" i="1" a="1"/>
  <c r="V2168" i="1" s="1"/>
  <c r="T2168" i="1" a="1"/>
  <c r="T2168" i="1" s="1"/>
  <c r="S2168" i="1" a="1"/>
  <c r="S2168" i="1" s="1"/>
  <c r="H2168" i="1"/>
  <c r="C2168" i="1"/>
  <c r="V2167" i="1" a="1"/>
  <c r="V2167" i="1" s="1"/>
  <c r="T2167" i="1" a="1"/>
  <c r="T2167" i="1" s="1"/>
  <c r="S2167" i="1" a="1"/>
  <c r="S2167" i="1" s="1"/>
  <c r="H2167" i="1"/>
  <c r="C2167" i="1"/>
  <c r="V2166" i="1" a="1"/>
  <c r="V2166" i="1" s="1"/>
  <c r="T2166" i="1" a="1"/>
  <c r="T2166" i="1" s="1"/>
  <c r="S2166" i="1" a="1"/>
  <c r="S2166" i="1" s="1"/>
  <c r="H2166" i="1"/>
  <c r="C2166" i="1"/>
  <c r="V2165" i="1" a="1"/>
  <c r="V2165" i="1" s="1"/>
  <c r="T2165" i="1" a="1"/>
  <c r="T2165" i="1" s="1"/>
  <c r="S2165" i="1" a="1"/>
  <c r="S2165" i="1" s="1"/>
  <c r="H2165" i="1"/>
  <c r="C2165" i="1"/>
  <c r="V2164" i="1" a="1"/>
  <c r="V2164" i="1" s="1"/>
  <c r="T2164" i="1" a="1"/>
  <c r="T2164" i="1" s="1"/>
  <c r="S2164" i="1" a="1"/>
  <c r="S2164" i="1" s="1"/>
  <c r="H2164" i="1"/>
  <c r="C2164" i="1"/>
  <c r="V2163" i="1" a="1"/>
  <c r="V2163" i="1" s="1"/>
  <c r="T2163" i="1" a="1"/>
  <c r="T2163" i="1" s="1"/>
  <c r="S2163" i="1" a="1"/>
  <c r="S2163" i="1" s="1"/>
  <c r="H2163" i="1"/>
  <c r="C2163" i="1"/>
  <c r="V2162" i="1" a="1"/>
  <c r="V2162" i="1" s="1"/>
  <c r="T2162" i="1" a="1"/>
  <c r="T2162" i="1" s="1"/>
  <c r="S2162" i="1" a="1"/>
  <c r="S2162" i="1" s="1"/>
  <c r="H2162" i="1"/>
  <c r="C2162" i="1"/>
  <c r="V2161" i="1" a="1"/>
  <c r="V2161" i="1" s="1"/>
  <c r="T2161" i="1" a="1"/>
  <c r="T2161" i="1" s="1"/>
  <c r="S2161" i="1" a="1"/>
  <c r="S2161" i="1" s="1"/>
  <c r="H2161" i="1"/>
  <c r="C2161" i="1"/>
  <c r="V2160" i="1" a="1"/>
  <c r="V2160" i="1" s="1"/>
  <c r="T2160" i="1" a="1"/>
  <c r="T2160" i="1" s="1"/>
  <c r="S2160" i="1" a="1"/>
  <c r="S2160" i="1" s="1"/>
  <c r="H2160" i="1"/>
  <c r="C2160" i="1"/>
  <c r="V2159" i="1" a="1"/>
  <c r="V2159" i="1" s="1"/>
  <c r="T2159" i="1" a="1"/>
  <c r="T2159" i="1" s="1"/>
  <c r="S2159" i="1" a="1"/>
  <c r="S2159" i="1" s="1"/>
  <c r="H2159" i="1"/>
  <c r="C2159" i="1"/>
  <c r="V2158" i="1" a="1"/>
  <c r="V2158" i="1" s="1"/>
  <c r="T2158" i="1" a="1"/>
  <c r="T2158" i="1" s="1"/>
  <c r="S2158" i="1" a="1"/>
  <c r="S2158" i="1" s="1"/>
  <c r="H2158" i="1"/>
  <c r="C2158" i="1"/>
  <c r="V2157" i="1" a="1"/>
  <c r="V2157" i="1" s="1"/>
  <c r="T2157" i="1" a="1"/>
  <c r="T2157" i="1" s="1"/>
  <c r="S2157" i="1" a="1"/>
  <c r="S2157" i="1" s="1"/>
  <c r="H2157" i="1"/>
  <c r="C2157" i="1"/>
  <c r="V2156" i="1" a="1"/>
  <c r="V2156" i="1" s="1"/>
  <c r="T2156" i="1" a="1"/>
  <c r="T2156" i="1" s="1"/>
  <c r="S2156" i="1" a="1"/>
  <c r="S2156" i="1" s="1"/>
  <c r="H2156" i="1"/>
  <c r="C2156" i="1"/>
  <c r="V2155" i="1" a="1"/>
  <c r="V2155" i="1" s="1"/>
  <c r="T2155" i="1" a="1"/>
  <c r="T2155" i="1" s="1"/>
  <c r="S2155" i="1" a="1"/>
  <c r="S2155" i="1" s="1"/>
  <c r="H2155" i="1"/>
  <c r="C2155" i="1"/>
  <c r="V2154" i="1" a="1"/>
  <c r="V2154" i="1" s="1"/>
  <c r="T2154" i="1" a="1"/>
  <c r="T2154" i="1" s="1"/>
  <c r="S2154" i="1" a="1"/>
  <c r="S2154" i="1" s="1"/>
  <c r="H2154" i="1"/>
  <c r="C2154" i="1"/>
  <c r="V2153" i="1" a="1"/>
  <c r="V2153" i="1" s="1"/>
  <c r="T2153" i="1" a="1"/>
  <c r="T2153" i="1" s="1"/>
  <c r="S2153" i="1" a="1"/>
  <c r="S2153" i="1" s="1"/>
  <c r="H2153" i="1"/>
  <c r="C2153" i="1"/>
  <c r="V2152" i="1" a="1"/>
  <c r="V2152" i="1" s="1"/>
  <c r="T2152" i="1" a="1"/>
  <c r="T2152" i="1" s="1"/>
  <c r="S2152" i="1" a="1"/>
  <c r="S2152" i="1" s="1"/>
  <c r="H2152" i="1"/>
  <c r="C2152" i="1"/>
  <c r="V2151" i="1" a="1"/>
  <c r="V2151" i="1" s="1"/>
  <c r="T2151" i="1" a="1"/>
  <c r="T2151" i="1" s="1"/>
  <c r="S2151" i="1" a="1"/>
  <c r="S2151" i="1" s="1"/>
  <c r="H2151" i="1"/>
  <c r="C2151" i="1"/>
  <c r="V2150" i="1" a="1"/>
  <c r="V2150" i="1" s="1"/>
  <c r="T2150" i="1" a="1"/>
  <c r="T2150" i="1" s="1"/>
  <c r="S2150" i="1" a="1"/>
  <c r="S2150" i="1" s="1"/>
  <c r="H2150" i="1"/>
  <c r="C2150" i="1"/>
  <c r="V2149" i="1" a="1"/>
  <c r="V2149" i="1" s="1"/>
  <c r="T2149" i="1" a="1"/>
  <c r="T2149" i="1" s="1"/>
  <c r="S2149" i="1" a="1"/>
  <c r="S2149" i="1" s="1"/>
  <c r="H2149" i="1"/>
  <c r="C2149" i="1"/>
  <c r="V2148" i="1" a="1"/>
  <c r="V2148" i="1" s="1"/>
  <c r="T2148" i="1" a="1"/>
  <c r="T2148" i="1" s="1"/>
  <c r="S2148" i="1" a="1"/>
  <c r="S2148" i="1" s="1"/>
  <c r="H2148" i="1"/>
  <c r="C2148" i="1"/>
  <c r="V2147" i="1" a="1"/>
  <c r="V2147" i="1" s="1"/>
  <c r="T2147" i="1" a="1"/>
  <c r="T2147" i="1" s="1"/>
  <c r="S2147" i="1" a="1"/>
  <c r="S2147" i="1" s="1"/>
  <c r="H2147" i="1"/>
  <c r="C2147" i="1"/>
  <c r="V2146" i="1" a="1"/>
  <c r="V2146" i="1" s="1"/>
  <c r="T2146" i="1" a="1"/>
  <c r="T2146" i="1" s="1"/>
  <c r="S2146" i="1" a="1"/>
  <c r="S2146" i="1" s="1"/>
  <c r="H2146" i="1"/>
  <c r="C2146" i="1"/>
  <c r="V2145" i="1" a="1"/>
  <c r="V2145" i="1" s="1"/>
  <c r="T2145" i="1" a="1"/>
  <c r="T2145" i="1" s="1"/>
  <c r="S2145" i="1" a="1"/>
  <c r="S2145" i="1" s="1"/>
  <c r="H2145" i="1"/>
  <c r="C2145" i="1"/>
  <c r="V2144" i="1" a="1"/>
  <c r="V2144" i="1" s="1"/>
  <c r="T2144" i="1" a="1"/>
  <c r="T2144" i="1" s="1"/>
  <c r="S2144" i="1" a="1"/>
  <c r="S2144" i="1" s="1"/>
  <c r="H2144" i="1"/>
  <c r="C2144" i="1"/>
  <c r="V2143" i="1" a="1"/>
  <c r="V2143" i="1" s="1"/>
  <c r="T2143" i="1" a="1"/>
  <c r="T2143" i="1" s="1"/>
  <c r="S2143" i="1" a="1"/>
  <c r="S2143" i="1" s="1"/>
  <c r="H2143" i="1"/>
  <c r="C2143" i="1"/>
  <c r="V2142" i="1" a="1"/>
  <c r="V2142" i="1" s="1"/>
  <c r="T2142" i="1" a="1"/>
  <c r="T2142" i="1" s="1"/>
  <c r="S2142" i="1" a="1"/>
  <c r="S2142" i="1" s="1"/>
  <c r="H2142" i="1"/>
  <c r="C2142" i="1"/>
  <c r="V2141" i="1" a="1"/>
  <c r="V2141" i="1" s="1"/>
  <c r="T2141" i="1" a="1"/>
  <c r="T2141" i="1" s="1"/>
  <c r="S2141" i="1" a="1"/>
  <c r="S2141" i="1" s="1"/>
  <c r="H2141" i="1"/>
  <c r="C2141" i="1"/>
  <c r="V2140" i="1" a="1"/>
  <c r="V2140" i="1" s="1"/>
  <c r="T2140" i="1" a="1"/>
  <c r="T2140" i="1" s="1"/>
  <c r="S2140" i="1" a="1"/>
  <c r="S2140" i="1" s="1"/>
  <c r="H2140" i="1"/>
  <c r="C2140" i="1"/>
  <c r="V2139" i="1" a="1"/>
  <c r="V2139" i="1" s="1"/>
  <c r="T2139" i="1" a="1"/>
  <c r="T2139" i="1" s="1"/>
  <c r="S2139" i="1" a="1"/>
  <c r="S2139" i="1" s="1"/>
  <c r="H2139" i="1"/>
  <c r="C2139" i="1"/>
  <c r="V2138" i="1" a="1"/>
  <c r="V2138" i="1" s="1"/>
  <c r="T2138" i="1" a="1"/>
  <c r="T2138" i="1" s="1"/>
  <c r="S2138" i="1" a="1"/>
  <c r="S2138" i="1" s="1"/>
  <c r="H2138" i="1"/>
  <c r="C2138" i="1"/>
  <c r="V2137" i="1" a="1"/>
  <c r="V2137" i="1" s="1"/>
  <c r="T2137" i="1" a="1"/>
  <c r="T2137" i="1" s="1"/>
  <c r="S2137" i="1" a="1"/>
  <c r="S2137" i="1" s="1"/>
  <c r="H2137" i="1"/>
  <c r="C2137" i="1"/>
  <c r="V2136" i="1" a="1"/>
  <c r="V2136" i="1" s="1"/>
  <c r="T2136" i="1" a="1"/>
  <c r="T2136" i="1" s="1"/>
  <c r="S2136" i="1" a="1"/>
  <c r="S2136" i="1" s="1"/>
  <c r="H2136" i="1"/>
  <c r="C2136" i="1"/>
  <c r="V2135" i="1" a="1"/>
  <c r="V2135" i="1" s="1"/>
  <c r="T2135" i="1" a="1"/>
  <c r="T2135" i="1" s="1"/>
  <c r="S2135" i="1" a="1"/>
  <c r="S2135" i="1" s="1"/>
  <c r="H2135" i="1"/>
  <c r="C2135" i="1"/>
  <c r="V2134" i="1" a="1"/>
  <c r="V2134" i="1" s="1"/>
  <c r="T2134" i="1" a="1"/>
  <c r="T2134" i="1" s="1"/>
  <c r="S2134" i="1" a="1"/>
  <c r="S2134" i="1" s="1"/>
  <c r="H2134" i="1"/>
  <c r="C2134" i="1"/>
  <c r="V2133" i="1" a="1"/>
  <c r="V2133" i="1" s="1"/>
  <c r="T2133" i="1" a="1"/>
  <c r="T2133" i="1" s="1"/>
  <c r="S2133" i="1" a="1"/>
  <c r="S2133" i="1" s="1"/>
  <c r="H2133" i="1"/>
  <c r="C2133" i="1"/>
  <c r="V2132" i="1" a="1"/>
  <c r="V2132" i="1" s="1"/>
  <c r="T2132" i="1" a="1"/>
  <c r="T2132" i="1" s="1"/>
  <c r="S2132" i="1" a="1"/>
  <c r="S2132" i="1" s="1"/>
  <c r="H2132" i="1"/>
  <c r="C2132" i="1"/>
  <c r="V2131" i="1" a="1"/>
  <c r="V2131" i="1" s="1"/>
  <c r="T2131" i="1" a="1"/>
  <c r="T2131" i="1" s="1"/>
  <c r="S2131" i="1" a="1"/>
  <c r="S2131" i="1" s="1"/>
  <c r="H2131" i="1"/>
  <c r="C2131" i="1"/>
  <c r="V2130" i="1" a="1"/>
  <c r="V2130" i="1" s="1"/>
  <c r="T2130" i="1" a="1"/>
  <c r="T2130" i="1" s="1"/>
  <c r="S2130" i="1" a="1"/>
  <c r="S2130" i="1" s="1"/>
  <c r="H2130" i="1"/>
  <c r="C2130" i="1"/>
  <c r="V2129" i="1" a="1"/>
  <c r="V2129" i="1" s="1"/>
  <c r="T2129" i="1" a="1"/>
  <c r="T2129" i="1" s="1"/>
  <c r="S2129" i="1" a="1"/>
  <c r="S2129" i="1" s="1"/>
  <c r="H2129" i="1"/>
  <c r="C2129" i="1"/>
  <c r="V2128" i="1" a="1"/>
  <c r="V2128" i="1" s="1"/>
  <c r="T2128" i="1" a="1"/>
  <c r="T2128" i="1" s="1"/>
  <c r="S2128" i="1" a="1"/>
  <c r="S2128" i="1" s="1"/>
  <c r="H2128" i="1"/>
  <c r="C2128" i="1"/>
  <c r="V2127" i="1" a="1"/>
  <c r="V2127" i="1" s="1"/>
  <c r="T2127" i="1" a="1"/>
  <c r="T2127" i="1" s="1"/>
  <c r="S2127" i="1" a="1"/>
  <c r="S2127" i="1" s="1"/>
  <c r="Q2127" i="1"/>
  <c r="H2127" i="1"/>
  <c r="C2127" i="1"/>
  <c r="V2126" i="1" a="1"/>
  <c r="V2126" i="1" s="1"/>
  <c r="T2126" i="1" a="1"/>
  <c r="T2126" i="1" s="1"/>
  <c r="S2126" i="1" a="1"/>
  <c r="S2126" i="1" s="1"/>
  <c r="H2126" i="1"/>
  <c r="C2126" i="1"/>
  <c r="V2125" i="1" a="1"/>
  <c r="V2125" i="1" s="1"/>
  <c r="T2125" i="1" a="1"/>
  <c r="T2125" i="1" s="1"/>
  <c r="S2125" i="1" a="1"/>
  <c r="S2125" i="1" s="1"/>
  <c r="Q2125" i="1"/>
  <c r="H2125" i="1"/>
  <c r="C2125" i="1"/>
  <c r="V2124" i="1" a="1"/>
  <c r="V2124" i="1" s="1"/>
  <c r="T2124" i="1" a="1"/>
  <c r="T2124" i="1" s="1"/>
  <c r="S2124" i="1" a="1"/>
  <c r="S2124" i="1" s="1"/>
  <c r="H2124" i="1"/>
  <c r="C2124" i="1"/>
  <c r="V2123" i="1" a="1"/>
  <c r="V2123" i="1" s="1"/>
  <c r="T2123" i="1" a="1"/>
  <c r="T2123" i="1" s="1"/>
  <c r="S2123" i="1" a="1"/>
  <c r="S2123" i="1" s="1"/>
  <c r="H2123" i="1"/>
  <c r="C2123" i="1"/>
  <c r="V2122" i="1" a="1"/>
  <c r="V2122" i="1" s="1"/>
  <c r="T2122" i="1" a="1"/>
  <c r="T2122" i="1" s="1"/>
  <c r="S2122" i="1" a="1"/>
  <c r="S2122" i="1" s="1"/>
  <c r="H2122" i="1"/>
  <c r="C2122" i="1"/>
  <c r="V2121" i="1" a="1"/>
  <c r="V2121" i="1" s="1"/>
  <c r="T2121" i="1" a="1"/>
  <c r="T2121" i="1" s="1"/>
  <c r="S2121" i="1" a="1"/>
  <c r="S2121" i="1" s="1"/>
  <c r="H2121" i="1"/>
  <c r="C2121" i="1"/>
  <c r="V2120" i="1" a="1"/>
  <c r="V2120" i="1" s="1"/>
  <c r="T2120" i="1" a="1"/>
  <c r="T2120" i="1" s="1"/>
  <c r="S2120" i="1" a="1"/>
  <c r="S2120" i="1" s="1"/>
  <c r="H2120" i="1"/>
  <c r="C2120" i="1"/>
  <c r="V2119" i="1" a="1"/>
  <c r="V2119" i="1" s="1"/>
  <c r="T2119" i="1" a="1"/>
  <c r="T2119" i="1" s="1"/>
  <c r="S2119" i="1" a="1"/>
  <c r="S2119" i="1" s="1"/>
  <c r="H2119" i="1"/>
  <c r="C2119" i="1"/>
  <c r="V2118" i="1" a="1"/>
  <c r="V2118" i="1" s="1"/>
  <c r="T2118" i="1" a="1"/>
  <c r="T2118" i="1" s="1"/>
  <c r="S2118" i="1" a="1"/>
  <c r="S2118" i="1" s="1"/>
  <c r="H2118" i="1"/>
  <c r="C2118" i="1"/>
  <c r="V2117" i="1" a="1"/>
  <c r="V2117" i="1" s="1"/>
  <c r="T2117" i="1" a="1"/>
  <c r="T2117" i="1" s="1"/>
  <c r="S2117" i="1" a="1"/>
  <c r="S2117" i="1" s="1"/>
  <c r="H2117" i="1"/>
  <c r="C2117" i="1"/>
  <c r="V2116" i="1" a="1"/>
  <c r="V2116" i="1" s="1"/>
  <c r="T2116" i="1" a="1"/>
  <c r="T2116" i="1" s="1"/>
  <c r="S2116" i="1" a="1"/>
  <c r="S2116" i="1" s="1"/>
  <c r="H2116" i="1"/>
  <c r="C2116" i="1"/>
  <c r="V2115" i="1" a="1"/>
  <c r="V2115" i="1" s="1"/>
  <c r="T2115" i="1" a="1"/>
  <c r="T2115" i="1" s="1"/>
  <c r="S2115" i="1" a="1"/>
  <c r="S2115" i="1" s="1"/>
  <c r="H2115" i="1"/>
  <c r="C2115" i="1"/>
  <c r="V2114" i="1" a="1"/>
  <c r="V2114" i="1" s="1"/>
  <c r="T2114" i="1" a="1"/>
  <c r="T2114" i="1" s="1"/>
  <c r="S2114" i="1" a="1"/>
  <c r="S2114" i="1" s="1"/>
  <c r="Q2114" i="1"/>
  <c r="H2114" i="1"/>
  <c r="C2114" i="1"/>
  <c r="V2113" i="1" a="1"/>
  <c r="V2113" i="1" s="1"/>
  <c r="T2113" i="1" a="1"/>
  <c r="T2113" i="1" s="1"/>
  <c r="S2113" i="1" a="1"/>
  <c r="S2113" i="1" s="1"/>
  <c r="H2113" i="1"/>
  <c r="C2113" i="1"/>
  <c r="V2112" i="1" a="1"/>
  <c r="V2112" i="1" s="1"/>
  <c r="T2112" i="1" a="1"/>
  <c r="T2112" i="1" s="1"/>
  <c r="S2112" i="1" a="1"/>
  <c r="S2112" i="1" s="1"/>
  <c r="H2112" i="1"/>
  <c r="C2112" i="1"/>
  <c r="V2111" i="1" a="1"/>
  <c r="V2111" i="1" s="1"/>
  <c r="T2111" i="1" a="1"/>
  <c r="T2111" i="1" s="1"/>
  <c r="S2111" i="1" a="1"/>
  <c r="S2111" i="1" s="1"/>
  <c r="H2111" i="1"/>
  <c r="C2111" i="1"/>
  <c r="V2110" i="1" a="1"/>
  <c r="V2110" i="1" s="1"/>
  <c r="T2110" i="1" a="1"/>
  <c r="T2110" i="1" s="1"/>
  <c r="S2110" i="1" a="1"/>
  <c r="S2110" i="1" s="1"/>
  <c r="H2110" i="1"/>
  <c r="C2110" i="1"/>
  <c r="V2109" i="1" a="1"/>
  <c r="V2109" i="1" s="1"/>
  <c r="T2109" i="1" a="1"/>
  <c r="T2109" i="1" s="1"/>
  <c r="S2109" i="1" a="1"/>
  <c r="S2109" i="1" s="1"/>
  <c r="Q2109" i="1"/>
  <c r="H2109" i="1"/>
  <c r="C2109" i="1"/>
  <c r="V2108" i="1" a="1"/>
  <c r="V2108" i="1" s="1"/>
  <c r="T2108" i="1" a="1"/>
  <c r="T2108" i="1" s="1"/>
  <c r="S2108" i="1" a="1"/>
  <c r="S2108" i="1" s="1"/>
  <c r="Q2108" i="1"/>
  <c r="H2108" i="1"/>
  <c r="C2108" i="1"/>
  <c r="V2107" i="1" a="1"/>
  <c r="V2107" i="1" s="1"/>
  <c r="T2107" i="1" a="1"/>
  <c r="T2107" i="1" s="1"/>
  <c r="S2107" i="1" a="1"/>
  <c r="S2107" i="1" s="1"/>
  <c r="Q2107" i="1"/>
  <c r="H2107" i="1"/>
  <c r="C2107" i="1"/>
  <c r="V2106" i="1" a="1"/>
  <c r="V2106" i="1" s="1"/>
  <c r="T2106" i="1" a="1"/>
  <c r="T2106" i="1" s="1"/>
  <c r="S2106" i="1" a="1"/>
  <c r="S2106" i="1" s="1"/>
  <c r="Q2106" i="1"/>
  <c r="H2106" i="1"/>
  <c r="C2106" i="1"/>
  <c r="V2105" i="1" a="1"/>
  <c r="V2105" i="1" s="1"/>
  <c r="T2105" i="1" a="1"/>
  <c r="T2105" i="1" s="1"/>
  <c r="S2105" i="1" a="1"/>
  <c r="S2105" i="1" s="1"/>
  <c r="H2105" i="1"/>
  <c r="C2105" i="1"/>
  <c r="V2104" i="1" a="1"/>
  <c r="V2104" i="1" s="1"/>
  <c r="T2104" i="1" a="1"/>
  <c r="T2104" i="1" s="1"/>
  <c r="S2104" i="1" a="1"/>
  <c r="S2104" i="1" s="1"/>
  <c r="H2104" i="1"/>
  <c r="C2104" i="1"/>
  <c r="V2103" i="1" a="1"/>
  <c r="V2103" i="1" s="1"/>
  <c r="T2103" i="1" a="1"/>
  <c r="T2103" i="1" s="1"/>
  <c r="S2103" i="1" a="1"/>
  <c r="S2103" i="1" s="1"/>
  <c r="Q2103" i="1"/>
  <c r="H2103" i="1"/>
  <c r="C2103" i="1"/>
  <c r="V2102" i="1" a="1"/>
  <c r="V2102" i="1" s="1"/>
  <c r="T2102" i="1" a="1"/>
  <c r="T2102" i="1" s="1"/>
  <c r="S2102" i="1" a="1"/>
  <c r="S2102" i="1" s="1"/>
  <c r="H2102" i="1"/>
  <c r="C2102" i="1"/>
  <c r="V2101" i="1" a="1"/>
  <c r="V2101" i="1" s="1"/>
  <c r="T2101" i="1" a="1"/>
  <c r="T2101" i="1" s="1"/>
  <c r="S2101" i="1" a="1"/>
  <c r="S2101" i="1" s="1"/>
  <c r="H2101" i="1"/>
  <c r="C2101" i="1"/>
  <c r="V2100" i="1" a="1"/>
  <c r="V2100" i="1" s="1"/>
  <c r="T2100" i="1" a="1"/>
  <c r="T2100" i="1" s="1"/>
  <c r="S2100" i="1" a="1"/>
  <c r="S2100" i="1" s="1"/>
  <c r="H2100" i="1"/>
  <c r="C2100" i="1"/>
  <c r="V2099" i="1" a="1"/>
  <c r="V2099" i="1" s="1"/>
  <c r="T2099" i="1" a="1"/>
  <c r="T2099" i="1" s="1"/>
  <c r="S2099" i="1" a="1"/>
  <c r="S2099" i="1" s="1"/>
  <c r="Q2099" i="1"/>
  <c r="H2099" i="1"/>
  <c r="C2099" i="1"/>
  <c r="V2098" i="1" a="1"/>
  <c r="V2098" i="1" s="1"/>
  <c r="T2098" i="1" a="1"/>
  <c r="T2098" i="1" s="1"/>
  <c r="S2098" i="1" a="1"/>
  <c r="S2098" i="1" s="1"/>
  <c r="H2098" i="1"/>
  <c r="C2098" i="1"/>
  <c r="V2097" i="1" a="1"/>
  <c r="V2097" i="1" s="1"/>
  <c r="T2097" i="1" a="1"/>
  <c r="T2097" i="1" s="1"/>
  <c r="S2097" i="1" a="1"/>
  <c r="S2097" i="1" s="1"/>
  <c r="H2097" i="1"/>
  <c r="C2097" i="1"/>
  <c r="V2096" i="1" a="1"/>
  <c r="V2096" i="1" s="1"/>
  <c r="T2096" i="1" a="1"/>
  <c r="T2096" i="1" s="1"/>
  <c r="S2096" i="1" a="1"/>
  <c r="S2096" i="1" s="1"/>
  <c r="H2096" i="1"/>
  <c r="C2096" i="1"/>
  <c r="V2095" i="1" a="1"/>
  <c r="V2095" i="1" s="1"/>
  <c r="T2095" i="1" a="1"/>
  <c r="T2095" i="1" s="1"/>
  <c r="S2095" i="1" a="1"/>
  <c r="S2095" i="1" s="1"/>
  <c r="H2095" i="1"/>
  <c r="C2095" i="1"/>
  <c r="V2094" i="1" a="1"/>
  <c r="V2094" i="1" s="1"/>
  <c r="T2094" i="1" a="1"/>
  <c r="T2094" i="1" s="1"/>
  <c r="S2094" i="1" a="1"/>
  <c r="S2094" i="1" s="1"/>
  <c r="H2094" i="1"/>
  <c r="C2094" i="1"/>
  <c r="V2093" i="1" a="1"/>
  <c r="V2093" i="1" s="1"/>
  <c r="T2093" i="1" a="1"/>
  <c r="T2093" i="1" s="1"/>
  <c r="S2093" i="1" a="1"/>
  <c r="S2093" i="1" s="1"/>
  <c r="H2093" i="1"/>
  <c r="C2093" i="1"/>
  <c r="V2092" i="1" a="1"/>
  <c r="V2092" i="1" s="1"/>
  <c r="T2092" i="1" a="1"/>
  <c r="T2092" i="1" s="1"/>
  <c r="S2092" i="1" a="1"/>
  <c r="S2092" i="1" s="1"/>
  <c r="H2092" i="1"/>
  <c r="C2092" i="1"/>
  <c r="V2091" i="1" a="1"/>
  <c r="V2091" i="1" s="1"/>
  <c r="T2091" i="1" a="1"/>
  <c r="T2091" i="1" s="1"/>
  <c r="S2091" i="1" a="1"/>
  <c r="S2091" i="1" s="1"/>
  <c r="Q2091" i="1"/>
  <c r="H2091" i="1"/>
  <c r="C2091" i="1"/>
  <c r="V2090" i="1" a="1"/>
  <c r="V2090" i="1" s="1"/>
  <c r="T2090" i="1" a="1"/>
  <c r="T2090" i="1" s="1"/>
  <c r="S2090" i="1" a="1"/>
  <c r="S2090" i="1" s="1"/>
  <c r="H2090" i="1"/>
  <c r="C2090" i="1"/>
  <c r="V2089" i="1" a="1"/>
  <c r="V2089" i="1" s="1"/>
  <c r="T2089" i="1" a="1"/>
  <c r="T2089" i="1" s="1"/>
  <c r="S2089" i="1" a="1"/>
  <c r="S2089" i="1" s="1"/>
  <c r="H2089" i="1"/>
  <c r="C2089" i="1"/>
  <c r="V2088" i="1" a="1"/>
  <c r="V2088" i="1" s="1"/>
  <c r="T2088" i="1" a="1"/>
  <c r="T2088" i="1" s="1"/>
  <c r="S2088" i="1" a="1"/>
  <c r="S2088" i="1" s="1"/>
  <c r="H2088" i="1"/>
  <c r="C2088" i="1"/>
  <c r="V2087" i="1" a="1"/>
  <c r="V2087" i="1" s="1"/>
  <c r="T2087" i="1" a="1"/>
  <c r="T2087" i="1" s="1"/>
  <c r="S2087" i="1" a="1"/>
  <c r="S2087" i="1" s="1"/>
  <c r="H2087" i="1"/>
  <c r="C2087" i="1"/>
  <c r="V2086" i="1" a="1"/>
  <c r="V2086" i="1" s="1"/>
  <c r="T2086" i="1" a="1"/>
  <c r="T2086" i="1" s="1"/>
  <c r="S2086" i="1" a="1"/>
  <c r="S2086" i="1" s="1"/>
  <c r="H2086" i="1"/>
  <c r="C2086" i="1"/>
  <c r="V2085" i="1" a="1"/>
  <c r="V2085" i="1" s="1"/>
  <c r="T2085" i="1" a="1"/>
  <c r="T2085" i="1" s="1"/>
  <c r="S2085" i="1" a="1"/>
  <c r="S2085" i="1" s="1"/>
  <c r="H2085" i="1"/>
  <c r="C2085" i="1"/>
  <c r="V2084" i="1" a="1"/>
  <c r="V2084" i="1" s="1"/>
  <c r="T2084" i="1" a="1"/>
  <c r="T2084" i="1" s="1"/>
  <c r="S2084" i="1" a="1"/>
  <c r="S2084" i="1" s="1"/>
  <c r="Q2084" i="1"/>
  <c r="H2084" i="1"/>
  <c r="C2084" i="1"/>
  <c r="V2083" i="1" a="1"/>
  <c r="V2083" i="1" s="1"/>
  <c r="T2083" i="1" a="1"/>
  <c r="T2083" i="1" s="1"/>
  <c r="S2083" i="1" a="1"/>
  <c r="S2083" i="1" s="1"/>
  <c r="H2083" i="1"/>
  <c r="C2083" i="1"/>
  <c r="V2082" i="1" a="1"/>
  <c r="V2082" i="1" s="1"/>
  <c r="T2082" i="1" a="1"/>
  <c r="T2082" i="1" s="1"/>
  <c r="S2082" i="1" a="1"/>
  <c r="S2082" i="1" s="1"/>
  <c r="H2082" i="1"/>
  <c r="C2082" i="1"/>
  <c r="V2081" i="1" a="1"/>
  <c r="V2081" i="1" s="1"/>
  <c r="T2081" i="1" a="1"/>
  <c r="T2081" i="1" s="1"/>
  <c r="S2081" i="1" a="1"/>
  <c r="S2081" i="1" s="1"/>
  <c r="Q2081" i="1"/>
  <c r="H2081" i="1"/>
  <c r="C2081" i="1"/>
  <c r="V2080" i="1" a="1"/>
  <c r="V2080" i="1" s="1"/>
  <c r="T2080" i="1" a="1"/>
  <c r="T2080" i="1" s="1"/>
  <c r="S2080" i="1" a="1"/>
  <c r="S2080" i="1" s="1"/>
  <c r="Q2080" i="1"/>
  <c r="H2080" i="1"/>
  <c r="C2080" i="1"/>
  <c r="V2079" i="1" a="1"/>
  <c r="V2079" i="1" s="1"/>
  <c r="T2079" i="1" a="1"/>
  <c r="T2079" i="1" s="1"/>
  <c r="S2079" i="1" a="1"/>
  <c r="S2079" i="1" s="1"/>
  <c r="H2079" i="1"/>
  <c r="C2079" i="1"/>
  <c r="V2078" i="1" a="1"/>
  <c r="V2078" i="1" s="1"/>
  <c r="T2078" i="1" a="1"/>
  <c r="T2078" i="1" s="1"/>
  <c r="S2078" i="1" a="1"/>
  <c r="S2078" i="1" s="1"/>
  <c r="H2078" i="1"/>
  <c r="C2078" i="1"/>
  <c r="V2077" i="1" a="1"/>
  <c r="V2077" i="1" s="1"/>
  <c r="T2077" i="1" a="1"/>
  <c r="T2077" i="1" s="1"/>
  <c r="S2077" i="1" a="1"/>
  <c r="S2077" i="1" s="1"/>
  <c r="H2077" i="1"/>
  <c r="C2077" i="1"/>
  <c r="V2076" i="1" a="1"/>
  <c r="V2076" i="1" s="1"/>
  <c r="T2076" i="1" a="1"/>
  <c r="T2076" i="1" s="1"/>
  <c r="S2076" i="1" a="1"/>
  <c r="S2076" i="1" s="1"/>
  <c r="H2076" i="1"/>
  <c r="C2076" i="1"/>
  <c r="V2075" i="1" a="1"/>
  <c r="V2075" i="1" s="1"/>
  <c r="T2075" i="1" a="1"/>
  <c r="T2075" i="1" s="1"/>
  <c r="S2075" i="1" a="1"/>
  <c r="S2075" i="1" s="1"/>
  <c r="Q2075" i="1"/>
  <c r="H2075" i="1"/>
  <c r="C2075" i="1"/>
  <c r="V2074" i="1" a="1"/>
  <c r="V2074" i="1" s="1"/>
  <c r="T2074" i="1" a="1"/>
  <c r="T2074" i="1" s="1"/>
  <c r="S2074" i="1" a="1"/>
  <c r="S2074" i="1" s="1"/>
  <c r="Q2074" i="1"/>
  <c r="H2074" i="1"/>
  <c r="C2074" i="1"/>
  <c r="V2073" i="1" a="1"/>
  <c r="V2073" i="1" s="1"/>
  <c r="T2073" i="1" a="1"/>
  <c r="T2073" i="1" s="1"/>
  <c r="S2073" i="1" a="1"/>
  <c r="S2073" i="1" s="1"/>
  <c r="Q2073" i="1"/>
  <c r="H2073" i="1"/>
  <c r="C2073" i="1"/>
  <c r="V2072" i="1" a="1"/>
  <c r="V2072" i="1" s="1"/>
  <c r="T2072" i="1" a="1"/>
  <c r="T2072" i="1" s="1"/>
  <c r="S2072" i="1" a="1"/>
  <c r="S2072" i="1" s="1"/>
  <c r="Q2072" i="1"/>
  <c r="H2072" i="1"/>
  <c r="C2072" i="1"/>
  <c r="V2071" i="1" a="1"/>
  <c r="V2071" i="1" s="1"/>
  <c r="T2071" i="1" a="1"/>
  <c r="T2071" i="1" s="1"/>
  <c r="S2071" i="1" a="1"/>
  <c r="S2071" i="1" s="1"/>
  <c r="H2071" i="1"/>
  <c r="C2071" i="1"/>
  <c r="V2070" i="1" a="1"/>
  <c r="V2070" i="1" s="1"/>
  <c r="T2070" i="1" a="1"/>
  <c r="T2070" i="1" s="1"/>
  <c r="S2070" i="1" a="1"/>
  <c r="S2070" i="1" s="1"/>
  <c r="Q2070" i="1"/>
  <c r="H2070" i="1"/>
  <c r="C2070" i="1"/>
  <c r="V2069" i="1" a="1"/>
  <c r="V2069" i="1" s="1"/>
  <c r="T2069" i="1" a="1"/>
  <c r="T2069" i="1" s="1"/>
  <c r="S2069" i="1" a="1"/>
  <c r="S2069" i="1" s="1"/>
  <c r="H2069" i="1"/>
  <c r="C2069" i="1"/>
  <c r="V2068" i="1" a="1"/>
  <c r="V2068" i="1" s="1"/>
  <c r="T2068" i="1" a="1"/>
  <c r="T2068" i="1" s="1"/>
  <c r="S2068" i="1" a="1"/>
  <c r="S2068" i="1" s="1"/>
  <c r="H2068" i="1"/>
  <c r="C2068" i="1"/>
  <c r="V2067" i="1" a="1"/>
  <c r="V2067" i="1" s="1"/>
  <c r="T2067" i="1" a="1"/>
  <c r="T2067" i="1" s="1"/>
  <c r="S2067" i="1" a="1"/>
  <c r="S2067" i="1" s="1"/>
  <c r="H2067" i="1"/>
  <c r="C2067" i="1"/>
  <c r="V2066" i="1" a="1"/>
  <c r="V2066" i="1" s="1"/>
  <c r="T2066" i="1" a="1"/>
  <c r="T2066" i="1" s="1"/>
  <c r="S2066" i="1" a="1"/>
  <c r="S2066" i="1" s="1"/>
  <c r="H2066" i="1"/>
  <c r="C2066" i="1"/>
  <c r="V2065" i="1" a="1"/>
  <c r="V2065" i="1" s="1"/>
  <c r="T2065" i="1" a="1"/>
  <c r="T2065" i="1" s="1"/>
  <c r="S2065" i="1" a="1"/>
  <c r="S2065" i="1" s="1"/>
  <c r="Q2065" i="1"/>
  <c r="H2065" i="1"/>
  <c r="C2065" i="1"/>
  <c r="V2064" i="1" a="1"/>
  <c r="V2064" i="1" s="1"/>
  <c r="T2064" i="1" a="1"/>
  <c r="T2064" i="1" s="1"/>
  <c r="S2064" i="1" a="1"/>
  <c r="S2064" i="1" s="1"/>
  <c r="H2064" i="1"/>
  <c r="C2064" i="1"/>
  <c r="V2063" i="1" a="1"/>
  <c r="V2063" i="1" s="1"/>
  <c r="T2063" i="1" a="1"/>
  <c r="T2063" i="1" s="1"/>
  <c r="S2063" i="1" a="1"/>
  <c r="S2063" i="1" s="1"/>
  <c r="H2063" i="1"/>
  <c r="C2063" i="1"/>
  <c r="V2062" i="1" a="1"/>
  <c r="V2062" i="1" s="1"/>
  <c r="T2062" i="1" a="1"/>
  <c r="T2062" i="1" s="1"/>
  <c r="S2062" i="1" a="1"/>
  <c r="S2062" i="1" s="1"/>
  <c r="H2062" i="1"/>
  <c r="C2062" i="1"/>
  <c r="V2061" i="1" a="1"/>
  <c r="V2061" i="1" s="1"/>
  <c r="T2061" i="1" a="1"/>
  <c r="T2061" i="1" s="1"/>
  <c r="S2061" i="1" a="1"/>
  <c r="S2061" i="1" s="1"/>
  <c r="Q2061" i="1"/>
  <c r="H2061" i="1"/>
  <c r="C2061" i="1"/>
  <c r="V2060" i="1" a="1"/>
  <c r="V2060" i="1" s="1"/>
  <c r="T2060" i="1" a="1"/>
  <c r="T2060" i="1" s="1"/>
  <c r="S2060" i="1" a="1"/>
  <c r="S2060" i="1" s="1"/>
  <c r="H2060" i="1"/>
  <c r="C2060" i="1"/>
  <c r="V2059" i="1" a="1"/>
  <c r="V2059" i="1" s="1"/>
  <c r="T2059" i="1" a="1"/>
  <c r="T2059" i="1" s="1"/>
  <c r="S2059" i="1" a="1"/>
  <c r="S2059" i="1" s="1"/>
  <c r="H2059" i="1"/>
  <c r="C2059" i="1"/>
  <c r="V2058" i="1" a="1"/>
  <c r="V2058" i="1" s="1"/>
  <c r="T2058" i="1" a="1"/>
  <c r="T2058" i="1" s="1"/>
  <c r="S2058" i="1" a="1"/>
  <c r="S2058" i="1" s="1"/>
  <c r="H2058" i="1"/>
  <c r="C2058" i="1"/>
  <c r="V2057" i="1" a="1"/>
  <c r="V2057" i="1" s="1"/>
  <c r="T2057" i="1" a="1"/>
  <c r="T2057" i="1" s="1"/>
  <c r="S2057" i="1" a="1"/>
  <c r="S2057" i="1" s="1"/>
  <c r="H2057" i="1"/>
  <c r="C2057" i="1"/>
  <c r="V2056" i="1" a="1"/>
  <c r="V2056" i="1" s="1"/>
  <c r="T2056" i="1" a="1"/>
  <c r="T2056" i="1" s="1"/>
  <c r="S2056" i="1" a="1"/>
  <c r="S2056" i="1" s="1"/>
  <c r="H2056" i="1"/>
  <c r="C2056" i="1"/>
  <c r="V2055" i="1" a="1"/>
  <c r="V2055" i="1" s="1"/>
  <c r="T2055" i="1" a="1"/>
  <c r="T2055" i="1" s="1"/>
  <c r="S2055" i="1" a="1"/>
  <c r="S2055" i="1" s="1"/>
  <c r="H2055" i="1"/>
  <c r="C2055" i="1"/>
  <c r="V2054" i="1" a="1"/>
  <c r="V2054" i="1" s="1"/>
  <c r="T2054" i="1" a="1"/>
  <c r="T2054" i="1" s="1"/>
  <c r="S2054" i="1" a="1"/>
  <c r="S2054" i="1" s="1"/>
  <c r="Q2054" i="1"/>
  <c r="H2054" i="1"/>
  <c r="C2054" i="1"/>
  <c r="V2053" i="1" a="1"/>
  <c r="V2053" i="1" s="1"/>
  <c r="T2053" i="1" a="1"/>
  <c r="T2053" i="1" s="1"/>
  <c r="S2053" i="1" a="1"/>
  <c r="S2053" i="1" s="1"/>
  <c r="H2053" i="1"/>
  <c r="C2053" i="1"/>
  <c r="V2052" i="1" a="1"/>
  <c r="V2052" i="1" s="1"/>
  <c r="T2052" i="1" a="1"/>
  <c r="T2052" i="1" s="1"/>
  <c r="S2052" i="1" a="1"/>
  <c r="S2052" i="1" s="1"/>
  <c r="H2052" i="1"/>
  <c r="C2052" i="1"/>
  <c r="V2051" i="1" a="1"/>
  <c r="V2051" i="1" s="1"/>
  <c r="T2051" i="1" a="1"/>
  <c r="T2051" i="1" s="1"/>
  <c r="S2051" i="1" a="1"/>
  <c r="S2051" i="1" s="1"/>
  <c r="H2051" i="1"/>
  <c r="C2051" i="1"/>
  <c r="V2050" i="1" a="1"/>
  <c r="V2050" i="1" s="1"/>
  <c r="T2050" i="1" a="1"/>
  <c r="T2050" i="1" s="1"/>
  <c r="S2050" i="1" a="1"/>
  <c r="S2050" i="1" s="1"/>
  <c r="Q2050" i="1"/>
  <c r="H2050" i="1"/>
  <c r="C2050" i="1"/>
  <c r="V2049" i="1" a="1"/>
  <c r="V2049" i="1" s="1"/>
  <c r="T2049" i="1" a="1"/>
  <c r="T2049" i="1" s="1"/>
  <c r="S2049" i="1" a="1"/>
  <c r="S2049" i="1" s="1"/>
  <c r="Q2049" i="1"/>
  <c r="H2049" i="1"/>
  <c r="C2049" i="1"/>
  <c r="V2048" i="1" a="1"/>
  <c r="V2048" i="1" s="1"/>
  <c r="T2048" i="1" a="1"/>
  <c r="T2048" i="1" s="1"/>
  <c r="S2048" i="1" a="1"/>
  <c r="S2048" i="1" s="1"/>
  <c r="Q2048" i="1"/>
  <c r="H2048" i="1"/>
  <c r="C2048" i="1"/>
  <c r="V2047" i="1" a="1"/>
  <c r="V2047" i="1" s="1"/>
  <c r="T2047" i="1" a="1"/>
  <c r="T2047" i="1" s="1"/>
  <c r="S2047" i="1" a="1"/>
  <c r="S2047" i="1" s="1"/>
  <c r="Q2047" i="1"/>
  <c r="H2047" i="1"/>
  <c r="C2047" i="1"/>
  <c r="V2046" i="1" a="1"/>
  <c r="V2046" i="1" s="1"/>
  <c r="T2046" i="1" a="1"/>
  <c r="T2046" i="1" s="1"/>
  <c r="S2046" i="1" a="1"/>
  <c r="S2046" i="1" s="1"/>
  <c r="H2046" i="1"/>
  <c r="C2046" i="1"/>
  <c r="V2045" i="1" a="1"/>
  <c r="V2045" i="1" s="1"/>
  <c r="T2045" i="1" a="1"/>
  <c r="T2045" i="1" s="1"/>
  <c r="S2045" i="1" a="1"/>
  <c r="S2045" i="1" s="1"/>
  <c r="Q2045" i="1"/>
  <c r="H2045" i="1"/>
  <c r="C2045" i="1"/>
  <c r="V2044" i="1" a="1"/>
  <c r="V2044" i="1" s="1"/>
  <c r="T2044" i="1" a="1"/>
  <c r="T2044" i="1" s="1"/>
  <c r="S2044" i="1" a="1"/>
  <c r="S2044" i="1" s="1"/>
  <c r="H2044" i="1"/>
  <c r="C2044" i="1"/>
  <c r="V2043" i="1" a="1"/>
  <c r="V2043" i="1" s="1"/>
  <c r="T2043" i="1" a="1"/>
  <c r="T2043" i="1" s="1"/>
  <c r="S2043" i="1" a="1"/>
  <c r="S2043" i="1" s="1"/>
  <c r="H2043" i="1"/>
  <c r="C2043" i="1"/>
  <c r="V2042" i="1" a="1"/>
  <c r="V2042" i="1" s="1"/>
  <c r="T2042" i="1" a="1"/>
  <c r="T2042" i="1" s="1"/>
  <c r="S2042" i="1" a="1"/>
  <c r="S2042" i="1" s="1"/>
  <c r="H2042" i="1"/>
  <c r="C2042" i="1"/>
  <c r="V2041" i="1" a="1"/>
  <c r="V2041" i="1" s="1"/>
  <c r="T2041" i="1" a="1"/>
  <c r="T2041" i="1" s="1"/>
  <c r="S2041" i="1" a="1"/>
  <c r="S2041" i="1" s="1"/>
  <c r="H2041" i="1"/>
  <c r="C2041" i="1"/>
  <c r="V2040" i="1" a="1"/>
  <c r="V2040" i="1" s="1"/>
  <c r="T2040" i="1" a="1"/>
  <c r="T2040" i="1" s="1"/>
  <c r="S2040" i="1" a="1"/>
  <c r="S2040" i="1" s="1"/>
  <c r="Q2040" i="1"/>
  <c r="H2040" i="1"/>
  <c r="C2040" i="1"/>
  <c r="V2039" i="1" a="1"/>
  <c r="V2039" i="1" s="1"/>
  <c r="T2039" i="1" a="1"/>
  <c r="T2039" i="1" s="1"/>
  <c r="S2039" i="1" a="1"/>
  <c r="S2039" i="1" s="1"/>
  <c r="H2039" i="1"/>
  <c r="C2039" i="1"/>
  <c r="V2038" i="1" a="1"/>
  <c r="V2038" i="1" s="1"/>
  <c r="T2038" i="1" a="1"/>
  <c r="T2038" i="1" s="1"/>
  <c r="S2038" i="1" a="1"/>
  <c r="S2038" i="1" s="1"/>
  <c r="Q2038" i="1"/>
  <c r="H2038" i="1"/>
  <c r="C2038" i="1"/>
  <c r="V2037" i="1" a="1"/>
  <c r="V2037" i="1" s="1"/>
  <c r="T2037" i="1" a="1"/>
  <c r="T2037" i="1" s="1"/>
  <c r="S2037" i="1" a="1"/>
  <c r="S2037" i="1" s="1"/>
  <c r="Q2037" i="1"/>
  <c r="H2037" i="1"/>
  <c r="C2037" i="1"/>
  <c r="V2036" i="1" a="1"/>
  <c r="V2036" i="1" s="1"/>
  <c r="T2036" i="1" a="1"/>
  <c r="T2036" i="1" s="1"/>
  <c r="S2036" i="1" a="1"/>
  <c r="S2036" i="1" s="1"/>
  <c r="H2036" i="1"/>
  <c r="C2036" i="1"/>
  <c r="V2035" i="1" a="1"/>
  <c r="V2035" i="1" s="1"/>
  <c r="T2035" i="1" a="1"/>
  <c r="T2035" i="1" s="1"/>
  <c r="S2035" i="1" a="1"/>
  <c r="S2035" i="1" s="1"/>
  <c r="H2035" i="1"/>
  <c r="C2035" i="1"/>
  <c r="V2034" i="1" a="1"/>
  <c r="V2034" i="1" s="1"/>
  <c r="T2034" i="1" a="1"/>
  <c r="T2034" i="1" s="1"/>
  <c r="S2034" i="1" a="1"/>
  <c r="S2034" i="1" s="1"/>
  <c r="H2034" i="1"/>
  <c r="C2034" i="1"/>
  <c r="V2033" i="1" a="1"/>
  <c r="V2033" i="1" s="1"/>
  <c r="T2033" i="1" a="1"/>
  <c r="T2033" i="1" s="1"/>
  <c r="S2033" i="1" a="1"/>
  <c r="S2033" i="1" s="1"/>
  <c r="Q2033" i="1"/>
  <c r="H2033" i="1"/>
  <c r="C2033" i="1"/>
  <c r="V2032" i="1" a="1"/>
  <c r="V2032" i="1" s="1"/>
  <c r="T2032" i="1" a="1"/>
  <c r="T2032" i="1" s="1"/>
  <c r="S2032" i="1" a="1"/>
  <c r="S2032" i="1" s="1"/>
  <c r="Q2032" i="1"/>
  <c r="H2032" i="1"/>
  <c r="C2032" i="1"/>
  <c r="V2031" i="1" a="1"/>
  <c r="V2031" i="1" s="1"/>
  <c r="T2031" i="1" a="1"/>
  <c r="T2031" i="1" s="1"/>
  <c r="S2031" i="1" a="1"/>
  <c r="S2031" i="1" s="1"/>
  <c r="H2031" i="1"/>
  <c r="C2031" i="1"/>
  <c r="V2030" i="1" a="1"/>
  <c r="V2030" i="1" s="1"/>
  <c r="T2030" i="1" a="1"/>
  <c r="T2030" i="1" s="1"/>
  <c r="S2030" i="1" a="1"/>
  <c r="S2030" i="1" s="1"/>
  <c r="H2030" i="1"/>
  <c r="C2030" i="1"/>
  <c r="V2029" i="1" a="1"/>
  <c r="V2029" i="1" s="1"/>
  <c r="T2029" i="1" a="1"/>
  <c r="T2029" i="1" s="1"/>
  <c r="S2029" i="1" a="1"/>
  <c r="S2029" i="1" s="1"/>
  <c r="Q2029" i="1"/>
  <c r="H2029" i="1"/>
  <c r="C2029" i="1"/>
  <c r="V2028" i="1" a="1"/>
  <c r="V2028" i="1" s="1"/>
  <c r="T2028" i="1" a="1"/>
  <c r="T2028" i="1" s="1"/>
  <c r="S2028" i="1" a="1"/>
  <c r="S2028" i="1" s="1"/>
  <c r="H2028" i="1"/>
  <c r="C2028" i="1"/>
  <c r="V2027" i="1" a="1"/>
  <c r="V2027" i="1" s="1"/>
  <c r="T2027" i="1" a="1"/>
  <c r="T2027" i="1" s="1"/>
  <c r="S2027" i="1" a="1"/>
  <c r="S2027" i="1" s="1"/>
  <c r="H2027" i="1"/>
  <c r="C2027" i="1"/>
  <c r="V2026" i="1" a="1"/>
  <c r="V2026" i="1" s="1"/>
  <c r="T2026" i="1" a="1"/>
  <c r="T2026" i="1" s="1"/>
  <c r="S2026" i="1" a="1"/>
  <c r="S2026" i="1" s="1"/>
  <c r="Q2026" i="1"/>
  <c r="H2026" i="1"/>
  <c r="C2026" i="1"/>
  <c r="V2025" i="1" a="1"/>
  <c r="V2025" i="1" s="1"/>
  <c r="T2025" i="1" a="1"/>
  <c r="T2025" i="1" s="1"/>
  <c r="S2025" i="1" a="1"/>
  <c r="S2025" i="1" s="1"/>
  <c r="H2025" i="1"/>
  <c r="C2025" i="1"/>
  <c r="V2024" i="1" a="1"/>
  <c r="V2024" i="1" s="1"/>
  <c r="T2024" i="1" a="1"/>
  <c r="T2024" i="1" s="1"/>
  <c r="S2024" i="1" a="1"/>
  <c r="S2024" i="1" s="1"/>
  <c r="H2024" i="1"/>
  <c r="C2024" i="1"/>
  <c r="V2023" i="1" a="1"/>
  <c r="V2023" i="1" s="1"/>
  <c r="T2023" i="1" a="1"/>
  <c r="T2023" i="1" s="1"/>
  <c r="S2023" i="1" a="1"/>
  <c r="S2023" i="1" s="1"/>
  <c r="H2023" i="1"/>
  <c r="C2023" i="1"/>
  <c r="V2022" i="1" a="1"/>
  <c r="V2022" i="1" s="1"/>
  <c r="T2022" i="1" a="1"/>
  <c r="T2022" i="1" s="1"/>
  <c r="S2022" i="1" a="1"/>
  <c r="S2022" i="1" s="1"/>
  <c r="H2022" i="1"/>
  <c r="C2022" i="1"/>
  <c r="V2021" i="1" a="1"/>
  <c r="V2021" i="1" s="1"/>
  <c r="T2021" i="1" a="1"/>
  <c r="T2021" i="1" s="1"/>
  <c r="S2021" i="1" a="1"/>
  <c r="S2021" i="1" s="1"/>
  <c r="H2021" i="1"/>
  <c r="C2021" i="1"/>
  <c r="V2020" i="1" a="1"/>
  <c r="V2020" i="1" s="1"/>
  <c r="T2020" i="1" a="1"/>
  <c r="T2020" i="1" s="1"/>
  <c r="S2020" i="1" a="1"/>
  <c r="S2020" i="1" s="1"/>
  <c r="H2020" i="1"/>
  <c r="C2020" i="1"/>
  <c r="V2019" i="1" a="1"/>
  <c r="V2019" i="1" s="1"/>
  <c r="T2019" i="1" a="1"/>
  <c r="T2019" i="1" s="1"/>
  <c r="S2019" i="1" a="1"/>
  <c r="S2019" i="1" s="1"/>
  <c r="H2019" i="1"/>
  <c r="C2019" i="1"/>
  <c r="V2018" i="1" a="1"/>
  <c r="V2018" i="1" s="1"/>
  <c r="T2018" i="1" a="1"/>
  <c r="T2018" i="1" s="1"/>
  <c r="S2018" i="1" a="1"/>
  <c r="S2018" i="1" s="1"/>
  <c r="H2018" i="1"/>
  <c r="C2018" i="1"/>
  <c r="V2017" i="1" a="1"/>
  <c r="V2017" i="1" s="1"/>
  <c r="T2017" i="1" a="1"/>
  <c r="T2017" i="1" s="1"/>
  <c r="S2017" i="1" a="1"/>
  <c r="S2017" i="1" s="1"/>
  <c r="H2017" i="1"/>
  <c r="C2017" i="1"/>
  <c r="V2016" i="1" a="1"/>
  <c r="V2016" i="1" s="1"/>
  <c r="T2016" i="1" a="1"/>
  <c r="T2016" i="1" s="1"/>
  <c r="S2016" i="1" a="1"/>
  <c r="S2016" i="1" s="1"/>
  <c r="H2016" i="1"/>
  <c r="C2016" i="1"/>
  <c r="V2015" i="1" a="1"/>
  <c r="V2015" i="1" s="1"/>
  <c r="T2015" i="1" a="1"/>
  <c r="T2015" i="1" s="1"/>
  <c r="S2015" i="1" a="1"/>
  <c r="S2015" i="1" s="1"/>
  <c r="H2015" i="1"/>
  <c r="C2015" i="1"/>
  <c r="V2014" i="1" a="1"/>
  <c r="V2014" i="1" s="1"/>
  <c r="T2014" i="1" a="1"/>
  <c r="T2014" i="1" s="1"/>
  <c r="S2014" i="1" a="1"/>
  <c r="S2014" i="1" s="1"/>
  <c r="H2014" i="1"/>
  <c r="C2014" i="1"/>
  <c r="V2013" i="1" a="1"/>
  <c r="V2013" i="1" s="1"/>
  <c r="T2013" i="1" a="1"/>
  <c r="T2013" i="1" s="1"/>
  <c r="S2013" i="1" a="1"/>
  <c r="S2013" i="1" s="1"/>
  <c r="Q2013" i="1"/>
  <c r="H2013" i="1"/>
  <c r="C2013" i="1"/>
  <c r="V2012" i="1" a="1"/>
  <c r="V2012" i="1" s="1"/>
  <c r="T2012" i="1" a="1"/>
  <c r="T2012" i="1" s="1"/>
  <c r="S2012" i="1" a="1"/>
  <c r="S2012" i="1" s="1"/>
  <c r="H2012" i="1"/>
  <c r="C2012" i="1"/>
  <c r="V2011" i="1" a="1"/>
  <c r="V2011" i="1" s="1"/>
  <c r="T2011" i="1" a="1"/>
  <c r="T2011" i="1" s="1"/>
  <c r="S2011" i="1" a="1"/>
  <c r="S2011" i="1" s="1"/>
  <c r="H2011" i="1"/>
  <c r="C2011" i="1"/>
  <c r="V2010" i="1" a="1"/>
  <c r="V2010" i="1" s="1"/>
  <c r="T2010" i="1" a="1"/>
  <c r="T2010" i="1" s="1"/>
  <c r="S2010" i="1" a="1"/>
  <c r="S2010" i="1" s="1"/>
  <c r="H2010" i="1"/>
  <c r="C2010" i="1"/>
  <c r="V2009" i="1" a="1"/>
  <c r="V2009" i="1" s="1"/>
  <c r="T2009" i="1" a="1"/>
  <c r="T2009" i="1" s="1"/>
  <c r="S2009" i="1" a="1"/>
  <c r="S2009" i="1" s="1"/>
  <c r="H2009" i="1"/>
  <c r="C2009" i="1"/>
  <c r="V2008" i="1" a="1"/>
  <c r="V2008" i="1" s="1"/>
  <c r="T2008" i="1" a="1"/>
  <c r="T2008" i="1" s="1"/>
  <c r="S2008" i="1" a="1"/>
  <c r="S2008" i="1" s="1"/>
  <c r="H2008" i="1"/>
  <c r="C2008" i="1"/>
  <c r="V2007" i="1" a="1"/>
  <c r="V2007" i="1" s="1"/>
  <c r="T2007" i="1" a="1"/>
  <c r="T2007" i="1" s="1"/>
  <c r="S2007" i="1" a="1"/>
  <c r="S2007" i="1" s="1"/>
  <c r="H2007" i="1"/>
  <c r="C2007" i="1"/>
  <c r="V2006" i="1" a="1"/>
  <c r="V2006" i="1" s="1"/>
  <c r="T2006" i="1" a="1"/>
  <c r="T2006" i="1" s="1"/>
  <c r="S2006" i="1" a="1"/>
  <c r="S2006" i="1" s="1"/>
  <c r="H2006" i="1"/>
  <c r="C2006" i="1"/>
  <c r="V2005" i="1" a="1"/>
  <c r="V2005" i="1" s="1"/>
  <c r="T2005" i="1" a="1"/>
  <c r="T2005" i="1" s="1"/>
  <c r="S2005" i="1" a="1"/>
  <c r="S2005" i="1" s="1"/>
  <c r="H2005" i="1"/>
  <c r="C2005" i="1"/>
  <c r="V2004" i="1" a="1"/>
  <c r="V2004" i="1" s="1"/>
  <c r="T2004" i="1" a="1"/>
  <c r="T2004" i="1" s="1"/>
  <c r="S2004" i="1" a="1"/>
  <c r="S2004" i="1" s="1"/>
  <c r="H2004" i="1"/>
  <c r="C2004" i="1"/>
  <c r="V2003" i="1" a="1"/>
  <c r="V2003" i="1" s="1"/>
  <c r="T2003" i="1" a="1"/>
  <c r="T2003" i="1" s="1"/>
  <c r="S2003" i="1" a="1"/>
  <c r="S2003" i="1" s="1"/>
  <c r="H2003" i="1"/>
  <c r="C2003" i="1"/>
  <c r="V2002" i="1" a="1"/>
  <c r="V2002" i="1" s="1"/>
  <c r="T2002" i="1" a="1"/>
  <c r="T2002" i="1" s="1"/>
  <c r="S2002" i="1" a="1"/>
  <c r="S2002" i="1" s="1"/>
  <c r="H2002" i="1"/>
  <c r="C2002" i="1"/>
  <c r="V2001" i="1" a="1"/>
  <c r="V2001" i="1" s="1"/>
  <c r="T2001" i="1" a="1"/>
  <c r="T2001" i="1" s="1"/>
  <c r="S2001" i="1" a="1"/>
  <c r="S2001" i="1" s="1"/>
  <c r="H2001" i="1"/>
  <c r="C2001" i="1"/>
  <c r="V2000" i="1" a="1"/>
  <c r="V2000" i="1" s="1"/>
  <c r="T2000" i="1" a="1"/>
  <c r="T2000" i="1" s="1"/>
  <c r="S2000" i="1" a="1"/>
  <c r="S2000" i="1" s="1"/>
  <c r="H2000" i="1"/>
  <c r="C2000" i="1"/>
  <c r="V1999" i="1" a="1"/>
  <c r="V1999" i="1" s="1"/>
  <c r="T1999" i="1" a="1"/>
  <c r="T1999" i="1" s="1"/>
  <c r="S1999" i="1" a="1"/>
  <c r="S1999" i="1" s="1"/>
  <c r="H1999" i="1"/>
  <c r="C1999" i="1"/>
  <c r="V1998" i="1" a="1"/>
  <c r="V1998" i="1" s="1"/>
  <c r="T1998" i="1" a="1"/>
  <c r="T1998" i="1" s="1"/>
  <c r="S1998" i="1" a="1"/>
  <c r="S1998" i="1" s="1"/>
  <c r="H1998" i="1"/>
  <c r="C1998" i="1"/>
  <c r="V1997" i="1" a="1"/>
  <c r="V1997" i="1" s="1"/>
  <c r="T1997" i="1" a="1"/>
  <c r="T1997" i="1" s="1"/>
  <c r="S1997" i="1" a="1"/>
  <c r="S1997" i="1" s="1"/>
  <c r="H1997" i="1"/>
  <c r="C1997" i="1"/>
  <c r="V1996" i="1" a="1"/>
  <c r="V1996" i="1" s="1"/>
  <c r="T1996" i="1" a="1"/>
  <c r="T1996" i="1" s="1"/>
  <c r="S1996" i="1" a="1"/>
  <c r="S1996" i="1" s="1"/>
  <c r="H1996" i="1"/>
  <c r="C1996" i="1"/>
  <c r="V1995" i="1" a="1"/>
  <c r="V1995" i="1" s="1"/>
  <c r="T1995" i="1" a="1"/>
  <c r="T1995" i="1" s="1"/>
  <c r="S1995" i="1" a="1"/>
  <c r="S1995" i="1" s="1"/>
  <c r="H1995" i="1"/>
  <c r="C1995" i="1"/>
  <c r="V1994" i="1" a="1"/>
  <c r="V1994" i="1" s="1"/>
  <c r="T1994" i="1" a="1"/>
  <c r="T1994" i="1" s="1"/>
  <c r="S1994" i="1" a="1"/>
  <c r="S1994" i="1" s="1"/>
  <c r="H1994" i="1"/>
  <c r="C1994" i="1"/>
  <c r="V1993" i="1" a="1"/>
  <c r="V1993" i="1" s="1"/>
  <c r="T1993" i="1" a="1"/>
  <c r="T1993" i="1" s="1"/>
  <c r="S1993" i="1" a="1"/>
  <c r="S1993" i="1" s="1"/>
  <c r="H1993" i="1"/>
  <c r="C1993" i="1"/>
  <c r="V1992" i="1" a="1"/>
  <c r="V1992" i="1" s="1"/>
  <c r="T1992" i="1" a="1"/>
  <c r="T1992" i="1" s="1"/>
  <c r="S1992" i="1" a="1"/>
  <c r="S1992" i="1" s="1"/>
  <c r="H1992" i="1"/>
  <c r="C1992" i="1"/>
  <c r="V1991" i="1" a="1"/>
  <c r="V1991" i="1" s="1"/>
  <c r="T1991" i="1" a="1"/>
  <c r="T1991" i="1" s="1"/>
  <c r="S1991" i="1" a="1"/>
  <c r="S1991" i="1" s="1"/>
  <c r="H1991" i="1"/>
  <c r="C1991" i="1"/>
  <c r="V1990" i="1" a="1"/>
  <c r="V1990" i="1" s="1"/>
  <c r="T1990" i="1" a="1"/>
  <c r="T1990" i="1" s="1"/>
  <c r="S1990" i="1" a="1"/>
  <c r="S1990" i="1" s="1"/>
  <c r="H1990" i="1"/>
  <c r="C1990" i="1"/>
  <c r="V1989" i="1" a="1"/>
  <c r="V1989" i="1" s="1"/>
  <c r="T1989" i="1" a="1"/>
  <c r="T1989" i="1" s="1"/>
  <c r="S1989" i="1" a="1"/>
  <c r="S1989" i="1" s="1"/>
  <c r="H1989" i="1"/>
  <c r="C1989" i="1"/>
  <c r="V1988" i="1" a="1"/>
  <c r="V1988" i="1" s="1"/>
  <c r="T1988" i="1" a="1"/>
  <c r="T1988" i="1" s="1"/>
  <c r="S1988" i="1" a="1"/>
  <c r="S1988" i="1" s="1"/>
  <c r="H1988" i="1"/>
  <c r="C1988" i="1"/>
  <c r="V1987" i="1" a="1"/>
  <c r="V1987" i="1" s="1"/>
  <c r="T1987" i="1" a="1"/>
  <c r="T1987" i="1" s="1"/>
  <c r="S1987" i="1" a="1"/>
  <c r="S1987" i="1" s="1"/>
  <c r="H1987" i="1"/>
  <c r="C1987" i="1"/>
  <c r="V1986" i="1" a="1"/>
  <c r="V1986" i="1" s="1"/>
  <c r="T1986" i="1" a="1"/>
  <c r="T1986" i="1" s="1"/>
  <c r="S1986" i="1" a="1"/>
  <c r="S1986" i="1" s="1"/>
  <c r="H1986" i="1"/>
  <c r="C1986" i="1"/>
  <c r="V1985" i="1" a="1"/>
  <c r="V1985" i="1" s="1"/>
  <c r="T1985" i="1" a="1"/>
  <c r="T1985" i="1" s="1"/>
  <c r="S1985" i="1" a="1"/>
  <c r="S1985" i="1" s="1"/>
  <c r="H1985" i="1"/>
  <c r="C1985" i="1"/>
  <c r="V1984" i="1" a="1"/>
  <c r="V1984" i="1" s="1"/>
  <c r="T1984" i="1" a="1"/>
  <c r="T1984" i="1" s="1"/>
  <c r="S1984" i="1" a="1"/>
  <c r="S1984" i="1" s="1"/>
  <c r="H1984" i="1"/>
  <c r="C1984" i="1"/>
  <c r="V1983" i="1" a="1"/>
  <c r="V1983" i="1" s="1"/>
  <c r="T1983" i="1" a="1"/>
  <c r="T1983" i="1" s="1"/>
  <c r="S1983" i="1" a="1"/>
  <c r="S1983" i="1" s="1"/>
  <c r="H1983" i="1"/>
  <c r="C1983" i="1"/>
  <c r="V1982" i="1" a="1"/>
  <c r="V1982" i="1" s="1"/>
  <c r="T1982" i="1" a="1"/>
  <c r="T1982" i="1" s="1"/>
  <c r="S1982" i="1" a="1"/>
  <c r="S1982" i="1" s="1"/>
  <c r="H1982" i="1"/>
  <c r="C1982" i="1"/>
  <c r="V1981" i="1" a="1"/>
  <c r="V1981" i="1" s="1"/>
  <c r="T1981" i="1" a="1"/>
  <c r="T1981" i="1" s="1"/>
  <c r="S1981" i="1" a="1"/>
  <c r="S1981" i="1" s="1"/>
  <c r="H1981" i="1"/>
  <c r="C1981" i="1"/>
  <c r="V1980" i="1" a="1"/>
  <c r="V1980" i="1" s="1"/>
  <c r="T1980" i="1" a="1"/>
  <c r="T1980" i="1" s="1"/>
  <c r="S1980" i="1" a="1"/>
  <c r="S1980" i="1" s="1"/>
  <c r="H1980" i="1"/>
  <c r="C1980" i="1"/>
  <c r="V1979" i="1" a="1"/>
  <c r="V1979" i="1" s="1"/>
  <c r="T1979" i="1" a="1"/>
  <c r="T1979" i="1" s="1"/>
  <c r="S1979" i="1" a="1"/>
  <c r="S1979" i="1" s="1"/>
  <c r="H1979" i="1"/>
  <c r="C1979" i="1"/>
  <c r="V1978" i="1" a="1"/>
  <c r="V1978" i="1" s="1"/>
  <c r="T1978" i="1" a="1"/>
  <c r="T1978" i="1" s="1"/>
  <c r="S1978" i="1" a="1"/>
  <c r="S1978" i="1" s="1"/>
  <c r="H1978" i="1"/>
  <c r="C1978" i="1"/>
  <c r="V1977" i="1" a="1"/>
  <c r="V1977" i="1" s="1"/>
  <c r="T1977" i="1" a="1"/>
  <c r="T1977" i="1" s="1"/>
  <c r="S1977" i="1" a="1"/>
  <c r="S1977" i="1" s="1"/>
  <c r="H1977" i="1"/>
  <c r="C1977" i="1"/>
  <c r="V1976" i="1" a="1"/>
  <c r="V1976" i="1" s="1"/>
  <c r="T1976" i="1" a="1"/>
  <c r="T1976" i="1" s="1"/>
  <c r="S1976" i="1" a="1"/>
  <c r="S1976" i="1" s="1"/>
  <c r="H1976" i="1"/>
  <c r="C1976" i="1"/>
  <c r="V1975" i="1" a="1"/>
  <c r="V1975" i="1" s="1"/>
  <c r="T1975" i="1" a="1"/>
  <c r="T1975" i="1" s="1"/>
  <c r="S1975" i="1" a="1"/>
  <c r="S1975" i="1" s="1"/>
  <c r="H1975" i="1"/>
  <c r="C1975" i="1"/>
  <c r="V1974" i="1" a="1"/>
  <c r="V1974" i="1" s="1"/>
  <c r="T1974" i="1" a="1"/>
  <c r="T1974" i="1" s="1"/>
  <c r="S1974" i="1" a="1"/>
  <c r="S1974" i="1" s="1"/>
  <c r="H1974" i="1"/>
  <c r="C1974" i="1"/>
  <c r="V1973" i="1" a="1"/>
  <c r="V1973" i="1" s="1"/>
  <c r="T1973" i="1" a="1"/>
  <c r="T1973" i="1" s="1"/>
  <c r="S1973" i="1" a="1"/>
  <c r="S1973" i="1" s="1"/>
  <c r="H1973" i="1"/>
  <c r="C1973" i="1"/>
  <c r="V1972" i="1" a="1"/>
  <c r="V1972" i="1" s="1"/>
  <c r="T1972" i="1" a="1"/>
  <c r="T1972" i="1" s="1"/>
  <c r="S1972" i="1" a="1"/>
  <c r="S1972" i="1" s="1"/>
  <c r="H1972" i="1"/>
  <c r="C1972" i="1"/>
  <c r="V1971" i="1" a="1"/>
  <c r="V1971" i="1" s="1"/>
  <c r="T1971" i="1" a="1"/>
  <c r="T1971" i="1" s="1"/>
  <c r="S1971" i="1" a="1"/>
  <c r="S1971" i="1" s="1"/>
  <c r="H1971" i="1"/>
  <c r="C1971" i="1"/>
  <c r="V1970" i="1" a="1"/>
  <c r="V1970" i="1" s="1"/>
  <c r="T1970" i="1" a="1"/>
  <c r="T1970" i="1" s="1"/>
  <c r="S1970" i="1" a="1"/>
  <c r="S1970" i="1" s="1"/>
  <c r="H1970" i="1"/>
  <c r="C1970" i="1"/>
  <c r="V1969" i="1" a="1"/>
  <c r="V1969" i="1" s="1"/>
  <c r="T1969" i="1" a="1"/>
  <c r="T1969" i="1" s="1"/>
  <c r="S1969" i="1" a="1"/>
  <c r="S1969" i="1" s="1"/>
  <c r="H1969" i="1"/>
  <c r="C1969" i="1"/>
  <c r="V1968" i="1" a="1"/>
  <c r="V1968" i="1" s="1"/>
  <c r="T1968" i="1" a="1"/>
  <c r="T1968" i="1" s="1"/>
  <c r="S1968" i="1" a="1"/>
  <c r="S1968" i="1" s="1"/>
  <c r="H1968" i="1"/>
  <c r="C1968" i="1"/>
  <c r="V1967" i="1" a="1"/>
  <c r="V1967" i="1" s="1"/>
  <c r="T1967" i="1" a="1"/>
  <c r="T1967" i="1" s="1"/>
  <c r="S1967" i="1" a="1"/>
  <c r="S1967" i="1" s="1"/>
  <c r="H1967" i="1"/>
  <c r="C1967" i="1"/>
  <c r="V1966" i="1" a="1"/>
  <c r="V1966" i="1" s="1"/>
  <c r="T1966" i="1" a="1"/>
  <c r="T1966" i="1" s="1"/>
  <c r="S1966" i="1" a="1"/>
  <c r="S1966" i="1" s="1"/>
  <c r="H1966" i="1"/>
  <c r="C1966" i="1"/>
  <c r="V1965" i="1" a="1"/>
  <c r="V1965" i="1" s="1"/>
  <c r="T1965" i="1" a="1"/>
  <c r="T1965" i="1" s="1"/>
  <c r="S1965" i="1" a="1"/>
  <c r="S1965" i="1" s="1"/>
  <c r="H1965" i="1"/>
  <c r="C1965" i="1"/>
  <c r="V1964" i="1" a="1"/>
  <c r="V1964" i="1" s="1"/>
  <c r="T1964" i="1" a="1"/>
  <c r="T1964" i="1" s="1"/>
  <c r="S1964" i="1" a="1"/>
  <c r="S1964" i="1" s="1"/>
  <c r="H1964" i="1"/>
  <c r="C1964" i="1"/>
  <c r="V1963" i="1" a="1"/>
  <c r="V1963" i="1" s="1"/>
  <c r="T1963" i="1" a="1"/>
  <c r="T1963" i="1" s="1"/>
  <c r="S1963" i="1" a="1"/>
  <c r="S1963" i="1" s="1"/>
  <c r="H1963" i="1"/>
  <c r="C1963" i="1"/>
  <c r="V1962" i="1" a="1"/>
  <c r="V1962" i="1" s="1"/>
  <c r="T1962" i="1" a="1"/>
  <c r="T1962" i="1" s="1"/>
  <c r="S1962" i="1" a="1"/>
  <c r="S1962" i="1" s="1"/>
  <c r="H1962" i="1"/>
  <c r="C1962" i="1"/>
  <c r="V1961" i="1" a="1"/>
  <c r="V1961" i="1" s="1"/>
  <c r="T1961" i="1" a="1"/>
  <c r="T1961" i="1" s="1"/>
  <c r="S1961" i="1" a="1"/>
  <c r="S1961" i="1" s="1"/>
  <c r="H1961" i="1"/>
  <c r="C1961" i="1"/>
  <c r="V1960" i="1" a="1"/>
  <c r="V1960" i="1" s="1"/>
  <c r="T1960" i="1" a="1"/>
  <c r="T1960" i="1" s="1"/>
  <c r="S1960" i="1" a="1"/>
  <c r="S1960" i="1" s="1"/>
  <c r="H1960" i="1"/>
  <c r="C1960" i="1"/>
  <c r="V1959" i="1" a="1"/>
  <c r="V1959" i="1" s="1"/>
  <c r="T1959" i="1" a="1"/>
  <c r="T1959" i="1" s="1"/>
  <c r="S1959" i="1" a="1"/>
  <c r="S1959" i="1" s="1"/>
  <c r="H1959" i="1"/>
  <c r="C1959" i="1"/>
  <c r="V1958" i="1" a="1"/>
  <c r="V1958" i="1" s="1"/>
  <c r="T1958" i="1" a="1"/>
  <c r="T1958" i="1" s="1"/>
  <c r="S1958" i="1" a="1"/>
  <c r="S1958" i="1" s="1"/>
  <c r="H1958" i="1"/>
  <c r="C1958" i="1"/>
  <c r="V1957" i="1" a="1"/>
  <c r="V1957" i="1" s="1"/>
  <c r="T1957" i="1" a="1"/>
  <c r="T1957" i="1" s="1"/>
  <c r="S1957" i="1" a="1"/>
  <c r="S1957" i="1" s="1"/>
  <c r="H1957" i="1"/>
  <c r="C1957" i="1"/>
  <c r="V1956" i="1" a="1"/>
  <c r="V1956" i="1" s="1"/>
  <c r="T1956" i="1" a="1"/>
  <c r="T1956" i="1" s="1"/>
  <c r="S1956" i="1" a="1"/>
  <c r="S1956" i="1" s="1"/>
  <c r="H1956" i="1"/>
  <c r="C1956" i="1"/>
  <c r="V1955" i="1" a="1"/>
  <c r="V1955" i="1" s="1"/>
  <c r="T1955" i="1" a="1"/>
  <c r="T1955" i="1" s="1"/>
  <c r="S1955" i="1" a="1"/>
  <c r="S1955" i="1" s="1"/>
  <c r="H1955" i="1"/>
  <c r="C1955" i="1"/>
  <c r="V1954" i="1" a="1"/>
  <c r="V1954" i="1" s="1"/>
  <c r="T1954" i="1" a="1"/>
  <c r="T1954" i="1" s="1"/>
  <c r="S1954" i="1" a="1"/>
  <c r="S1954" i="1" s="1"/>
  <c r="H1954" i="1"/>
  <c r="C1954" i="1"/>
  <c r="V1953" i="1" a="1"/>
  <c r="V1953" i="1" s="1"/>
  <c r="T1953" i="1" a="1"/>
  <c r="T1953" i="1" s="1"/>
  <c r="S1953" i="1" a="1"/>
  <c r="S1953" i="1" s="1"/>
  <c r="Q1953" i="1"/>
  <c r="H1953" i="1"/>
  <c r="C1953" i="1"/>
  <c r="V1952" i="1" a="1"/>
  <c r="V1952" i="1" s="1"/>
  <c r="T1952" i="1" a="1"/>
  <c r="T1952" i="1" s="1"/>
  <c r="S1952" i="1" a="1"/>
  <c r="S1952" i="1" s="1"/>
  <c r="H1952" i="1"/>
  <c r="C1952" i="1"/>
  <c r="V1951" i="1" a="1"/>
  <c r="V1951" i="1" s="1"/>
  <c r="T1951" i="1" a="1"/>
  <c r="T1951" i="1" s="1"/>
  <c r="S1951" i="1" a="1"/>
  <c r="S1951" i="1" s="1"/>
  <c r="H1951" i="1"/>
  <c r="C1951" i="1"/>
  <c r="V1950" i="1" a="1"/>
  <c r="V1950" i="1" s="1"/>
  <c r="T1950" i="1" a="1"/>
  <c r="T1950" i="1" s="1"/>
  <c r="S1950" i="1" a="1"/>
  <c r="S1950" i="1" s="1"/>
  <c r="H1950" i="1"/>
  <c r="C1950" i="1"/>
  <c r="V1949" i="1" a="1"/>
  <c r="V1949" i="1" s="1"/>
  <c r="T1949" i="1" a="1"/>
  <c r="T1949" i="1" s="1"/>
  <c r="S1949" i="1" a="1"/>
  <c r="S1949" i="1" s="1"/>
  <c r="H1949" i="1"/>
  <c r="C1949" i="1"/>
  <c r="V1948" i="1" a="1"/>
  <c r="V1948" i="1" s="1"/>
  <c r="T1948" i="1" a="1"/>
  <c r="T1948" i="1" s="1"/>
  <c r="S1948" i="1" a="1"/>
  <c r="S1948" i="1" s="1"/>
  <c r="H1948" i="1"/>
  <c r="C1948" i="1"/>
  <c r="V1947" i="1" a="1"/>
  <c r="V1947" i="1" s="1"/>
  <c r="T1947" i="1" a="1"/>
  <c r="T1947" i="1" s="1"/>
  <c r="S1947" i="1" a="1"/>
  <c r="S1947" i="1" s="1"/>
  <c r="H1947" i="1"/>
  <c r="C1947" i="1"/>
  <c r="V1946" i="1" a="1"/>
  <c r="V1946" i="1" s="1"/>
  <c r="T1946" i="1" a="1"/>
  <c r="T1946" i="1" s="1"/>
  <c r="S1946" i="1" a="1"/>
  <c r="S1946" i="1" s="1"/>
  <c r="H1946" i="1"/>
  <c r="C1946" i="1"/>
  <c r="V1945" i="1" a="1"/>
  <c r="V1945" i="1" s="1"/>
  <c r="T1945" i="1" a="1"/>
  <c r="T1945" i="1" s="1"/>
  <c r="S1945" i="1" a="1"/>
  <c r="S1945" i="1" s="1"/>
  <c r="H1945" i="1"/>
  <c r="C1945" i="1"/>
  <c r="V1944" i="1" a="1"/>
  <c r="V1944" i="1" s="1"/>
  <c r="T1944" i="1" a="1"/>
  <c r="T1944" i="1" s="1"/>
  <c r="S1944" i="1" a="1"/>
  <c r="S1944" i="1" s="1"/>
  <c r="H1944" i="1"/>
  <c r="C1944" i="1"/>
  <c r="V1943" i="1" a="1"/>
  <c r="V1943" i="1" s="1"/>
  <c r="T1943" i="1" a="1"/>
  <c r="T1943" i="1" s="1"/>
  <c r="S1943" i="1" a="1"/>
  <c r="S1943" i="1" s="1"/>
  <c r="H1943" i="1"/>
  <c r="C1943" i="1"/>
  <c r="V1942" i="1" a="1"/>
  <c r="V1942" i="1" s="1"/>
  <c r="T1942" i="1" a="1"/>
  <c r="T1942" i="1" s="1"/>
  <c r="S1942" i="1" a="1"/>
  <c r="S1942" i="1" s="1"/>
  <c r="H1942" i="1"/>
  <c r="C1942" i="1"/>
  <c r="V1941" i="1" a="1"/>
  <c r="V1941" i="1" s="1"/>
  <c r="T1941" i="1" a="1"/>
  <c r="T1941" i="1" s="1"/>
  <c r="S1941" i="1" a="1"/>
  <c r="S1941" i="1" s="1"/>
  <c r="H1941" i="1"/>
  <c r="C1941" i="1"/>
  <c r="V1940" i="1" a="1"/>
  <c r="V1940" i="1" s="1"/>
  <c r="T1940" i="1" a="1"/>
  <c r="T1940" i="1" s="1"/>
  <c r="S1940" i="1" a="1"/>
  <c r="S1940" i="1" s="1"/>
  <c r="Q1940" i="1"/>
  <c r="H1940" i="1"/>
  <c r="C1940" i="1"/>
  <c r="V1939" i="1" a="1"/>
  <c r="V1939" i="1" s="1"/>
  <c r="T1939" i="1" a="1"/>
  <c r="T1939" i="1" s="1"/>
  <c r="S1939" i="1" a="1"/>
  <c r="S1939" i="1" s="1"/>
  <c r="Q1939" i="1"/>
  <c r="H1939" i="1"/>
  <c r="C1939" i="1"/>
  <c r="V1938" i="1" a="1"/>
  <c r="V1938" i="1" s="1"/>
  <c r="T1938" i="1" a="1"/>
  <c r="T1938" i="1" s="1"/>
  <c r="S1938" i="1" a="1"/>
  <c r="S1938" i="1" s="1"/>
  <c r="H1938" i="1"/>
  <c r="C1938" i="1"/>
  <c r="V1937" i="1" a="1"/>
  <c r="V1937" i="1" s="1"/>
  <c r="T1937" i="1" a="1"/>
  <c r="T1937" i="1" s="1"/>
  <c r="S1937" i="1" a="1"/>
  <c r="S1937" i="1" s="1"/>
  <c r="Q1937" i="1"/>
  <c r="H1937" i="1"/>
  <c r="C1937" i="1"/>
  <c r="V1936" i="1" a="1"/>
  <c r="V1936" i="1" s="1"/>
  <c r="T1936" i="1" a="1"/>
  <c r="T1936" i="1" s="1"/>
  <c r="S1936" i="1" a="1"/>
  <c r="S1936" i="1" s="1"/>
  <c r="Q1936" i="1"/>
  <c r="H1936" i="1"/>
  <c r="C1936" i="1"/>
  <c r="V1935" i="1" a="1"/>
  <c r="V1935" i="1" s="1"/>
  <c r="T1935" i="1" a="1"/>
  <c r="T1935" i="1" s="1"/>
  <c r="S1935" i="1" a="1"/>
  <c r="S1935" i="1" s="1"/>
  <c r="Q1935" i="1"/>
  <c r="H1935" i="1"/>
  <c r="C1935" i="1"/>
  <c r="V1934" i="1" a="1"/>
  <c r="V1934" i="1" s="1"/>
  <c r="T1934" i="1" a="1"/>
  <c r="T1934" i="1" s="1"/>
  <c r="S1934" i="1" a="1"/>
  <c r="S1934" i="1" s="1"/>
  <c r="Q1934" i="1"/>
  <c r="H1934" i="1"/>
  <c r="C1934" i="1"/>
  <c r="V1933" i="1" a="1"/>
  <c r="V1933" i="1" s="1"/>
  <c r="T1933" i="1" a="1"/>
  <c r="T1933" i="1" s="1"/>
  <c r="S1933" i="1" a="1"/>
  <c r="S1933" i="1" s="1"/>
  <c r="Q1933" i="1"/>
  <c r="H1933" i="1"/>
  <c r="C1933" i="1"/>
  <c r="V1932" i="1" a="1"/>
  <c r="V1932" i="1" s="1"/>
  <c r="T1932" i="1" a="1"/>
  <c r="T1932" i="1" s="1"/>
  <c r="S1932" i="1" a="1"/>
  <c r="S1932" i="1" s="1"/>
  <c r="Q1932" i="1"/>
  <c r="H1932" i="1"/>
  <c r="C1932" i="1"/>
  <c r="V1931" i="1" a="1"/>
  <c r="V1931" i="1" s="1"/>
  <c r="T1931" i="1" a="1"/>
  <c r="T1931" i="1" s="1"/>
  <c r="S1931" i="1" a="1"/>
  <c r="S1931" i="1" s="1"/>
  <c r="Q1931" i="1"/>
  <c r="H1931" i="1"/>
  <c r="C1931" i="1"/>
  <c r="V1930" i="1" a="1"/>
  <c r="V1930" i="1" s="1"/>
  <c r="T1930" i="1" a="1"/>
  <c r="T1930" i="1" s="1"/>
  <c r="S1930" i="1" a="1"/>
  <c r="S1930" i="1" s="1"/>
  <c r="H1930" i="1"/>
  <c r="C1930" i="1"/>
  <c r="V1929" i="1" a="1"/>
  <c r="V1929" i="1" s="1"/>
  <c r="T1929" i="1" a="1"/>
  <c r="T1929" i="1" s="1"/>
  <c r="S1929" i="1" a="1"/>
  <c r="S1929" i="1" s="1"/>
  <c r="H1929" i="1"/>
  <c r="C1929" i="1"/>
  <c r="V1928" i="1" a="1"/>
  <c r="V1928" i="1" s="1"/>
  <c r="T1928" i="1" a="1"/>
  <c r="T1928" i="1" s="1"/>
  <c r="S1928" i="1" a="1"/>
  <c r="S1928" i="1" s="1"/>
  <c r="H1928" i="1"/>
  <c r="C1928" i="1"/>
  <c r="V1927" i="1" a="1"/>
  <c r="V1927" i="1" s="1"/>
  <c r="T1927" i="1" a="1"/>
  <c r="T1927" i="1" s="1"/>
  <c r="S1927" i="1" a="1"/>
  <c r="S1927" i="1" s="1"/>
  <c r="H1927" i="1"/>
  <c r="C1927" i="1"/>
  <c r="V1926" i="1" a="1"/>
  <c r="V1926" i="1" s="1"/>
  <c r="T1926" i="1" a="1"/>
  <c r="T1926" i="1" s="1"/>
  <c r="S1926" i="1" a="1"/>
  <c r="S1926" i="1" s="1"/>
  <c r="H1926" i="1"/>
  <c r="C1926" i="1"/>
  <c r="V1925" i="1" a="1"/>
  <c r="V1925" i="1" s="1"/>
  <c r="T1925" i="1" a="1"/>
  <c r="T1925" i="1" s="1"/>
  <c r="S1925" i="1" a="1"/>
  <c r="S1925" i="1" s="1"/>
  <c r="Q1925" i="1"/>
  <c r="H1925" i="1"/>
  <c r="C1925" i="1"/>
  <c r="V1924" i="1" a="1"/>
  <c r="V1924" i="1" s="1"/>
  <c r="T1924" i="1" a="1"/>
  <c r="T1924" i="1" s="1"/>
  <c r="S1924" i="1" a="1"/>
  <c r="S1924" i="1" s="1"/>
  <c r="Q1924" i="1"/>
  <c r="H1924" i="1"/>
  <c r="C1924" i="1"/>
  <c r="V1923" i="1" a="1"/>
  <c r="V1923" i="1" s="1"/>
  <c r="T1923" i="1" a="1"/>
  <c r="T1923" i="1" s="1"/>
  <c r="S1923" i="1" a="1"/>
  <c r="S1923" i="1" s="1"/>
  <c r="Q1923" i="1"/>
  <c r="H1923" i="1"/>
  <c r="C1923" i="1"/>
  <c r="V1922" i="1" a="1"/>
  <c r="V1922" i="1" s="1"/>
  <c r="T1922" i="1" a="1"/>
  <c r="T1922" i="1" s="1"/>
  <c r="S1922" i="1" a="1"/>
  <c r="S1922" i="1" s="1"/>
  <c r="Q1922" i="1"/>
  <c r="H1922" i="1"/>
  <c r="C1922" i="1"/>
  <c r="V1921" i="1" a="1"/>
  <c r="V1921" i="1" s="1"/>
  <c r="T1921" i="1" a="1"/>
  <c r="T1921" i="1" s="1"/>
  <c r="S1921" i="1" a="1"/>
  <c r="S1921" i="1" s="1"/>
  <c r="Q1921" i="1"/>
  <c r="H1921" i="1"/>
  <c r="C1921" i="1"/>
  <c r="V1920" i="1" a="1"/>
  <c r="V1920" i="1" s="1"/>
  <c r="T1920" i="1" a="1"/>
  <c r="T1920" i="1" s="1"/>
  <c r="S1920" i="1" a="1"/>
  <c r="S1920" i="1" s="1"/>
  <c r="Q1920" i="1"/>
  <c r="H1920" i="1"/>
  <c r="C1920" i="1"/>
  <c r="V1919" i="1" a="1"/>
  <c r="V1919" i="1" s="1"/>
  <c r="T1919" i="1" a="1"/>
  <c r="T1919" i="1" s="1"/>
  <c r="S1919" i="1" a="1"/>
  <c r="S1919" i="1" s="1"/>
  <c r="Q1919" i="1"/>
  <c r="H1919" i="1"/>
  <c r="C1919" i="1"/>
  <c r="V1918" i="1" a="1"/>
  <c r="V1918" i="1" s="1"/>
  <c r="T1918" i="1" a="1"/>
  <c r="T1918" i="1" s="1"/>
  <c r="S1918" i="1" a="1"/>
  <c r="S1918" i="1" s="1"/>
  <c r="H1918" i="1"/>
  <c r="C1918" i="1"/>
  <c r="V1917" i="1" a="1"/>
  <c r="V1917" i="1" s="1"/>
  <c r="T1917" i="1" a="1"/>
  <c r="T1917" i="1" s="1"/>
  <c r="S1917" i="1" a="1"/>
  <c r="S1917" i="1" s="1"/>
  <c r="H1917" i="1"/>
  <c r="C1917" i="1"/>
  <c r="V1916" i="1" a="1"/>
  <c r="V1916" i="1" s="1"/>
  <c r="T1916" i="1" a="1"/>
  <c r="T1916" i="1" s="1"/>
  <c r="S1916" i="1" a="1"/>
  <c r="S1916" i="1" s="1"/>
  <c r="H1916" i="1"/>
  <c r="C1916" i="1"/>
  <c r="V1915" i="1" a="1"/>
  <c r="V1915" i="1" s="1"/>
  <c r="T1915" i="1" a="1"/>
  <c r="T1915" i="1" s="1"/>
  <c r="S1915" i="1" a="1"/>
  <c r="S1915" i="1" s="1"/>
  <c r="H1915" i="1"/>
  <c r="C1915" i="1"/>
  <c r="V1914" i="1" a="1"/>
  <c r="V1914" i="1" s="1"/>
  <c r="T1914" i="1" a="1"/>
  <c r="T1914" i="1" s="1"/>
  <c r="S1914" i="1" a="1"/>
  <c r="S1914" i="1" s="1"/>
  <c r="H1914" i="1"/>
  <c r="C1914" i="1"/>
  <c r="V1913" i="1" a="1"/>
  <c r="V1913" i="1" s="1"/>
  <c r="T1913" i="1" a="1"/>
  <c r="T1913" i="1" s="1"/>
  <c r="S1913" i="1" a="1"/>
  <c r="S1913" i="1" s="1"/>
  <c r="H1913" i="1"/>
  <c r="C1913" i="1"/>
  <c r="V1912" i="1" a="1"/>
  <c r="V1912" i="1" s="1"/>
  <c r="T1912" i="1" a="1"/>
  <c r="T1912" i="1" s="1"/>
  <c r="S1912" i="1" a="1"/>
  <c r="S1912" i="1" s="1"/>
  <c r="H1912" i="1"/>
  <c r="C1912" i="1"/>
  <c r="V1911" i="1" a="1"/>
  <c r="V1911" i="1" s="1"/>
  <c r="T1911" i="1" a="1"/>
  <c r="T1911" i="1" s="1"/>
  <c r="S1911" i="1" a="1"/>
  <c r="S1911" i="1" s="1"/>
  <c r="H1911" i="1"/>
  <c r="C1911" i="1"/>
  <c r="V1910" i="1" a="1"/>
  <c r="V1910" i="1" s="1"/>
  <c r="T1910" i="1" a="1"/>
  <c r="T1910" i="1" s="1"/>
  <c r="S1910" i="1" a="1"/>
  <c r="S1910" i="1" s="1"/>
  <c r="H1910" i="1"/>
  <c r="C1910" i="1"/>
  <c r="V1909" i="1" a="1"/>
  <c r="V1909" i="1" s="1"/>
  <c r="T1909" i="1" a="1"/>
  <c r="T1909" i="1" s="1"/>
  <c r="S1909" i="1" a="1"/>
  <c r="S1909" i="1" s="1"/>
  <c r="H1909" i="1"/>
  <c r="C1909" i="1"/>
  <c r="V1908" i="1" a="1"/>
  <c r="V1908" i="1" s="1"/>
  <c r="T1908" i="1" a="1"/>
  <c r="T1908" i="1" s="1"/>
  <c r="S1908" i="1" a="1"/>
  <c r="S1908" i="1" s="1"/>
  <c r="H1908" i="1"/>
  <c r="C1908" i="1"/>
  <c r="V1907" i="1" a="1"/>
  <c r="V1907" i="1" s="1"/>
  <c r="T1907" i="1" a="1"/>
  <c r="T1907" i="1" s="1"/>
  <c r="S1907" i="1" a="1"/>
  <c r="S1907" i="1" s="1"/>
  <c r="H1907" i="1"/>
  <c r="C1907" i="1"/>
  <c r="V1906" i="1" a="1"/>
  <c r="V1906" i="1" s="1"/>
  <c r="T1906" i="1" a="1"/>
  <c r="T1906" i="1" s="1"/>
  <c r="S1906" i="1" a="1"/>
  <c r="S1906" i="1" s="1"/>
  <c r="H1906" i="1"/>
  <c r="C1906" i="1"/>
  <c r="V1905" i="1" a="1"/>
  <c r="V1905" i="1" s="1"/>
  <c r="T1905" i="1" a="1"/>
  <c r="T1905" i="1" s="1"/>
  <c r="S1905" i="1" a="1"/>
  <c r="S1905" i="1" s="1"/>
  <c r="H1905" i="1"/>
  <c r="C1905" i="1"/>
  <c r="V1904" i="1" a="1"/>
  <c r="V1904" i="1" s="1"/>
  <c r="T1904" i="1" a="1"/>
  <c r="T1904" i="1" s="1"/>
  <c r="S1904" i="1" a="1"/>
  <c r="S1904" i="1" s="1"/>
  <c r="H1904" i="1"/>
  <c r="C1904" i="1"/>
  <c r="V1903" i="1" a="1"/>
  <c r="V1903" i="1" s="1"/>
  <c r="T1903" i="1" a="1"/>
  <c r="T1903" i="1" s="1"/>
  <c r="S1903" i="1" a="1"/>
  <c r="S1903" i="1" s="1"/>
  <c r="H1903" i="1"/>
  <c r="C1903" i="1"/>
  <c r="V1902" i="1" a="1"/>
  <c r="V1902" i="1" s="1"/>
  <c r="T1902" i="1" a="1"/>
  <c r="T1902" i="1" s="1"/>
  <c r="S1902" i="1" a="1"/>
  <c r="S1902" i="1" s="1"/>
  <c r="H1902" i="1"/>
  <c r="C1902" i="1"/>
  <c r="V1901" i="1" a="1"/>
  <c r="V1901" i="1" s="1"/>
  <c r="T1901" i="1" a="1"/>
  <c r="T1901" i="1" s="1"/>
  <c r="S1901" i="1" a="1"/>
  <c r="S1901" i="1" s="1"/>
  <c r="H1901" i="1"/>
  <c r="C1901" i="1"/>
  <c r="V1900" i="1" a="1"/>
  <c r="V1900" i="1" s="1"/>
  <c r="T1900" i="1" a="1"/>
  <c r="T1900" i="1" s="1"/>
  <c r="S1900" i="1" a="1"/>
  <c r="S1900" i="1" s="1"/>
  <c r="H1900" i="1"/>
  <c r="C1900" i="1"/>
  <c r="V1899" i="1" a="1"/>
  <c r="V1899" i="1" s="1"/>
  <c r="T1899" i="1" a="1"/>
  <c r="T1899" i="1" s="1"/>
  <c r="S1899" i="1" a="1"/>
  <c r="S1899" i="1" s="1"/>
  <c r="H1899" i="1"/>
  <c r="C1899" i="1"/>
  <c r="V1898" i="1" a="1"/>
  <c r="V1898" i="1" s="1"/>
  <c r="T1898" i="1" a="1"/>
  <c r="T1898" i="1" s="1"/>
  <c r="S1898" i="1" a="1"/>
  <c r="S1898" i="1" s="1"/>
  <c r="Q1898" i="1"/>
  <c r="H1898" i="1"/>
  <c r="C1898" i="1"/>
  <c r="V1897" i="1" a="1"/>
  <c r="V1897" i="1" s="1"/>
  <c r="T1897" i="1" a="1"/>
  <c r="T1897" i="1" s="1"/>
  <c r="S1897" i="1" a="1"/>
  <c r="S1897" i="1" s="1"/>
  <c r="H1897" i="1"/>
  <c r="C1897" i="1"/>
  <c r="V1896" i="1" a="1"/>
  <c r="V1896" i="1" s="1"/>
  <c r="T1896" i="1" a="1"/>
  <c r="T1896" i="1" s="1"/>
  <c r="S1896" i="1" a="1"/>
  <c r="S1896" i="1" s="1"/>
  <c r="H1896" i="1"/>
  <c r="C1896" i="1"/>
  <c r="V1895" i="1" a="1"/>
  <c r="V1895" i="1" s="1"/>
  <c r="T1895" i="1" a="1"/>
  <c r="T1895" i="1" s="1"/>
  <c r="S1895" i="1" a="1"/>
  <c r="S1895" i="1" s="1"/>
  <c r="H1895" i="1"/>
  <c r="C1895" i="1"/>
  <c r="V1894" i="1" a="1"/>
  <c r="V1894" i="1" s="1"/>
  <c r="T1894" i="1" a="1"/>
  <c r="T1894" i="1" s="1"/>
  <c r="S1894" i="1" a="1"/>
  <c r="S1894" i="1" s="1"/>
  <c r="H1894" i="1"/>
  <c r="C1894" i="1"/>
  <c r="V1893" i="1" a="1"/>
  <c r="V1893" i="1" s="1"/>
  <c r="T1893" i="1" a="1"/>
  <c r="T1893" i="1" s="1"/>
  <c r="S1893" i="1" a="1"/>
  <c r="S1893" i="1" s="1"/>
  <c r="H1893" i="1"/>
  <c r="C1893" i="1"/>
  <c r="V1892" i="1" a="1"/>
  <c r="V1892" i="1" s="1"/>
  <c r="T1892" i="1" a="1"/>
  <c r="T1892" i="1" s="1"/>
  <c r="S1892" i="1" a="1"/>
  <c r="S1892" i="1" s="1"/>
  <c r="H1892" i="1"/>
  <c r="C1892" i="1"/>
  <c r="V1891" i="1" a="1"/>
  <c r="V1891" i="1" s="1"/>
  <c r="T1891" i="1" a="1"/>
  <c r="T1891" i="1" s="1"/>
  <c r="S1891" i="1" a="1"/>
  <c r="S1891" i="1" s="1"/>
  <c r="H1891" i="1"/>
  <c r="C1891" i="1"/>
  <c r="V1890" i="1" a="1"/>
  <c r="V1890" i="1" s="1"/>
  <c r="T1890" i="1" a="1"/>
  <c r="T1890" i="1" s="1"/>
  <c r="S1890" i="1" a="1"/>
  <c r="S1890" i="1" s="1"/>
  <c r="H1890" i="1"/>
  <c r="C1890" i="1"/>
  <c r="V1889" i="1" a="1"/>
  <c r="V1889" i="1" s="1"/>
  <c r="T1889" i="1" a="1"/>
  <c r="T1889" i="1" s="1"/>
  <c r="S1889" i="1" a="1"/>
  <c r="S1889" i="1" s="1"/>
  <c r="H1889" i="1"/>
  <c r="C1889" i="1"/>
  <c r="V1888" i="1" a="1"/>
  <c r="V1888" i="1" s="1"/>
  <c r="T1888" i="1" a="1"/>
  <c r="T1888" i="1" s="1"/>
  <c r="S1888" i="1" a="1"/>
  <c r="S1888" i="1" s="1"/>
  <c r="H1888" i="1"/>
  <c r="C1888" i="1"/>
  <c r="V1887" i="1" a="1"/>
  <c r="V1887" i="1" s="1"/>
  <c r="T1887" i="1" a="1"/>
  <c r="T1887" i="1" s="1"/>
  <c r="S1887" i="1" a="1"/>
  <c r="S1887" i="1" s="1"/>
  <c r="H1887" i="1"/>
  <c r="C1887" i="1"/>
  <c r="V1886" i="1" a="1"/>
  <c r="V1886" i="1" s="1"/>
  <c r="T1886" i="1" a="1"/>
  <c r="T1886" i="1" s="1"/>
  <c r="S1886" i="1" a="1"/>
  <c r="S1886" i="1" s="1"/>
  <c r="H1886" i="1"/>
  <c r="C1886" i="1"/>
  <c r="V1885" i="1" a="1"/>
  <c r="V1885" i="1" s="1"/>
  <c r="T1885" i="1" a="1"/>
  <c r="T1885" i="1" s="1"/>
  <c r="S1885" i="1" a="1"/>
  <c r="S1885" i="1" s="1"/>
  <c r="H1885" i="1"/>
  <c r="C1885" i="1"/>
  <c r="V1884" i="1" a="1"/>
  <c r="V1884" i="1" s="1"/>
  <c r="T1884" i="1" a="1"/>
  <c r="T1884" i="1" s="1"/>
  <c r="S1884" i="1" a="1"/>
  <c r="S1884" i="1" s="1"/>
  <c r="H1884" i="1"/>
  <c r="C1884" i="1"/>
  <c r="V1883" i="1" a="1"/>
  <c r="V1883" i="1" s="1"/>
  <c r="T1883" i="1" a="1"/>
  <c r="T1883" i="1" s="1"/>
  <c r="S1883" i="1" a="1"/>
  <c r="S1883" i="1" s="1"/>
  <c r="Q1883" i="1"/>
  <c r="H1883" i="1"/>
  <c r="C1883" i="1"/>
  <c r="V1882" i="1" a="1"/>
  <c r="V1882" i="1" s="1"/>
  <c r="T1882" i="1" a="1"/>
  <c r="T1882" i="1" s="1"/>
  <c r="S1882" i="1" a="1"/>
  <c r="S1882" i="1" s="1"/>
  <c r="Q1882" i="1"/>
  <c r="H1882" i="1"/>
  <c r="C1882" i="1"/>
  <c r="V1881" i="1" a="1"/>
  <c r="V1881" i="1" s="1"/>
  <c r="T1881" i="1" a="1"/>
  <c r="T1881" i="1" s="1"/>
  <c r="S1881" i="1" a="1"/>
  <c r="S1881" i="1" s="1"/>
  <c r="H1881" i="1"/>
  <c r="C1881" i="1"/>
  <c r="V1880" i="1" a="1"/>
  <c r="V1880" i="1" s="1"/>
  <c r="T1880" i="1" a="1"/>
  <c r="T1880" i="1" s="1"/>
  <c r="S1880" i="1" a="1"/>
  <c r="S1880" i="1" s="1"/>
  <c r="H1880" i="1"/>
  <c r="C1880" i="1"/>
  <c r="V1879" i="1" a="1"/>
  <c r="V1879" i="1" s="1"/>
  <c r="T1879" i="1" a="1"/>
  <c r="T1879" i="1" s="1"/>
  <c r="S1879" i="1" a="1"/>
  <c r="S1879" i="1" s="1"/>
  <c r="H1879" i="1"/>
  <c r="C1879" i="1"/>
  <c r="V1878" i="1" a="1"/>
  <c r="V1878" i="1" s="1"/>
  <c r="T1878" i="1" a="1"/>
  <c r="T1878" i="1" s="1"/>
  <c r="S1878" i="1" a="1"/>
  <c r="S1878" i="1" s="1"/>
  <c r="H1878" i="1"/>
  <c r="C1878" i="1"/>
  <c r="V1877" i="1" a="1"/>
  <c r="V1877" i="1" s="1"/>
  <c r="T1877" i="1" a="1"/>
  <c r="T1877" i="1" s="1"/>
  <c r="S1877" i="1" a="1"/>
  <c r="S1877" i="1" s="1"/>
  <c r="H1877" i="1"/>
  <c r="C1877" i="1"/>
  <c r="V1876" i="1" a="1"/>
  <c r="V1876" i="1" s="1"/>
  <c r="T1876" i="1" a="1"/>
  <c r="T1876" i="1" s="1"/>
  <c r="S1876" i="1" a="1"/>
  <c r="S1876" i="1" s="1"/>
  <c r="H1876" i="1"/>
  <c r="C1876" i="1"/>
  <c r="V1875" i="1" a="1"/>
  <c r="V1875" i="1" s="1"/>
  <c r="T1875" i="1" a="1"/>
  <c r="T1875" i="1" s="1"/>
  <c r="S1875" i="1" a="1"/>
  <c r="S1875" i="1" s="1"/>
  <c r="H1875" i="1"/>
  <c r="C1875" i="1"/>
  <c r="V1874" i="1" a="1"/>
  <c r="V1874" i="1" s="1"/>
  <c r="T1874" i="1" a="1"/>
  <c r="T1874" i="1" s="1"/>
  <c r="S1874" i="1" a="1"/>
  <c r="S1874" i="1" s="1"/>
  <c r="H1874" i="1"/>
  <c r="C1874" i="1"/>
  <c r="V1873" i="1" a="1"/>
  <c r="V1873" i="1" s="1"/>
  <c r="T1873" i="1" a="1"/>
  <c r="T1873" i="1" s="1"/>
  <c r="S1873" i="1" a="1"/>
  <c r="S1873" i="1" s="1"/>
  <c r="H1873" i="1"/>
  <c r="C1873" i="1"/>
  <c r="V1872" i="1" a="1"/>
  <c r="V1872" i="1" s="1"/>
  <c r="T1872" i="1" a="1"/>
  <c r="T1872" i="1" s="1"/>
  <c r="S1872" i="1" a="1"/>
  <c r="S1872" i="1" s="1"/>
  <c r="H1872" i="1"/>
  <c r="C1872" i="1"/>
  <c r="V1871" i="1" a="1"/>
  <c r="V1871" i="1" s="1"/>
  <c r="T1871" i="1" a="1"/>
  <c r="T1871" i="1" s="1"/>
  <c r="S1871" i="1" a="1"/>
  <c r="S1871" i="1" s="1"/>
  <c r="H1871" i="1"/>
  <c r="C1871" i="1"/>
  <c r="V1870" i="1" a="1"/>
  <c r="V1870" i="1" s="1"/>
  <c r="T1870" i="1" a="1"/>
  <c r="T1870" i="1" s="1"/>
  <c r="S1870" i="1" a="1"/>
  <c r="S1870" i="1" s="1"/>
  <c r="H1870" i="1"/>
  <c r="C1870" i="1"/>
  <c r="V1869" i="1" a="1"/>
  <c r="V1869" i="1" s="1"/>
  <c r="T1869" i="1" a="1"/>
  <c r="T1869" i="1" s="1"/>
  <c r="S1869" i="1" a="1"/>
  <c r="S1869" i="1" s="1"/>
  <c r="H1869" i="1"/>
  <c r="C1869" i="1"/>
  <c r="V1868" i="1" a="1"/>
  <c r="V1868" i="1" s="1"/>
  <c r="T1868" i="1" a="1"/>
  <c r="T1868" i="1" s="1"/>
  <c r="S1868" i="1" a="1"/>
  <c r="S1868" i="1" s="1"/>
  <c r="H1868" i="1"/>
  <c r="C1868" i="1"/>
  <c r="V1867" i="1" a="1"/>
  <c r="V1867" i="1" s="1"/>
  <c r="T1867" i="1" a="1"/>
  <c r="T1867" i="1" s="1"/>
  <c r="S1867" i="1" a="1"/>
  <c r="S1867" i="1" s="1"/>
  <c r="H1867" i="1"/>
  <c r="C1867" i="1"/>
  <c r="V1866" i="1" a="1"/>
  <c r="V1866" i="1" s="1"/>
  <c r="T1866" i="1" a="1"/>
  <c r="T1866" i="1" s="1"/>
  <c r="S1866" i="1" a="1"/>
  <c r="S1866" i="1" s="1"/>
  <c r="H1866" i="1"/>
  <c r="C1866" i="1"/>
  <c r="V1865" i="1" a="1"/>
  <c r="V1865" i="1" s="1"/>
  <c r="T1865" i="1" a="1"/>
  <c r="T1865" i="1" s="1"/>
  <c r="S1865" i="1" a="1"/>
  <c r="S1865" i="1" s="1"/>
  <c r="H1865" i="1"/>
  <c r="C1865" i="1"/>
  <c r="V1864" i="1" a="1"/>
  <c r="V1864" i="1" s="1"/>
  <c r="T1864" i="1" a="1"/>
  <c r="T1864" i="1" s="1"/>
  <c r="S1864" i="1" a="1"/>
  <c r="S1864" i="1" s="1"/>
  <c r="H1864" i="1"/>
  <c r="C1864" i="1"/>
  <c r="V1863" i="1" a="1"/>
  <c r="V1863" i="1" s="1"/>
  <c r="T1863" i="1" a="1"/>
  <c r="T1863" i="1" s="1"/>
  <c r="S1863" i="1" a="1"/>
  <c r="S1863" i="1" s="1"/>
  <c r="H1863" i="1"/>
  <c r="C1863" i="1"/>
  <c r="V1862" i="1" a="1"/>
  <c r="V1862" i="1" s="1"/>
  <c r="T1862" i="1" a="1"/>
  <c r="T1862" i="1" s="1"/>
  <c r="S1862" i="1" a="1"/>
  <c r="S1862" i="1" s="1"/>
  <c r="Q1862" i="1"/>
  <c r="H1862" i="1"/>
  <c r="C1862" i="1"/>
  <c r="V1861" i="1" a="1"/>
  <c r="V1861" i="1" s="1"/>
  <c r="T1861" i="1" a="1"/>
  <c r="T1861" i="1" s="1"/>
  <c r="S1861" i="1" a="1"/>
  <c r="S1861" i="1" s="1"/>
  <c r="H1861" i="1"/>
  <c r="C1861" i="1"/>
  <c r="V1860" i="1" a="1"/>
  <c r="V1860" i="1" s="1"/>
  <c r="T1860" i="1" a="1"/>
  <c r="T1860" i="1" s="1"/>
  <c r="S1860" i="1" a="1"/>
  <c r="S1860" i="1" s="1"/>
  <c r="H1860" i="1"/>
  <c r="C1860" i="1"/>
  <c r="V1859" i="1" a="1"/>
  <c r="V1859" i="1" s="1"/>
  <c r="T1859" i="1" a="1"/>
  <c r="T1859" i="1" s="1"/>
  <c r="S1859" i="1" a="1"/>
  <c r="S1859" i="1" s="1"/>
  <c r="H1859" i="1"/>
  <c r="C1859" i="1"/>
  <c r="V1858" i="1" a="1"/>
  <c r="V1858" i="1" s="1"/>
  <c r="T1858" i="1" a="1"/>
  <c r="T1858" i="1" s="1"/>
  <c r="S1858" i="1" a="1"/>
  <c r="S1858" i="1" s="1"/>
  <c r="H1858" i="1"/>
  <c r="C1858" i="1"/>
  <c r="V1857" i="1" a="1"/>
  <c r="V1857" i="1" s="1"/>
  <c r="T1857" i="1" a="1"/>
  <c r="T1857" i="1" s="1"/>
  <c r="S1857" i="1" a="1"/>
  <c r="S1857" i="1" s="1"/>
  <c r="Q1857" i="1"/>
  <c r="H1857" i="1"/>
  <c r="C1857" i="1"/>
  <c r="V1856" i="1" a="1"/>
  <c r="V1856" i="1" s="1"/>
  <c r="T1856" i="1" a="1"/>
  <c r="T1856" i="1" s="1"/>
  <c r="S1856" i="1" a="1"/>
  <c r="S1856" i="1" s="1"/>
  <c r="H1856" i="1"/>
  <c r="C1856" i="1"/>
  <c r="V1855" i="1" a="1"/>
  <c r="V1855" i="1" s="1"/>
  <c r="T1855" i="1" a="1"/>
  <c r="T1855" i="1" s="1"/>
  <c r="S1855" i="1" a="1"/>
  <c r="S1855" i="1" s="1"/>
  <c r="H1855" i="1"/>
  <c r="C1855" i="1"/>
  <c r="V1854" i="1" a="1"/>
  <c r="V1854" i="1" s="1"/>
  <c r="T1854" i="1" a="1"/>
  <c r="T1854" i="1" s="1"/>
  <c r="S1854" i="1" a="1"/>
  <c r="S1854" i="1" s="1"/>
  <c r="H1854" i="1"/>
  <c r="C1854" i="1"/>
  <c r="V1853" i="1" a="1"/>
  <c r="V1853" i="1" s="1"/>
  <c r="T1853" i="1" a="1"/>
  <c r="T1853" i="1" s="1"/>
  <c r="S1853" i="1" a="1"/>
  <c r="S1853" i="1" s="1"/>
  <c r="Q1853" i="1"/>
  <c r="H1853" i="1"/>
  <c r="C1853" i="1"/>
  <c r="V1852" i="1" a="1"/>
  <c r="V1852" i="1" s="1"/>
  <c r="T1852" i="1" a="1"/>
  <c r="T1852" i="1" s="1"/>
  <c r="S1852" i="1" a="1"/>
  <c r="S1852" i="1" s="1"/>
  <c r="H1852" i="1"/>
  <c r="C1852" i="1"/>
  <c r="V1851" i="1" a="1"/>
  <c r="V1851" i="1" s="1"/>
  <c r="T1851" i="1" a="1"/>
  <c r="T1851" i="1" s="1"/>
  <c r="S1851" i="1" a="1"/>
  <c r="S1851" i="1" s="1"/>
  <c r="H1851" i="1"/>
  <c r="C1851" i="1"/>
  <c r="V1850" i="1" a="1"/>
  <c r="V1850" i="1" s="1"/>
  <c r="T1850" i="1" a="1"/>
  <c r="T1850" i="1" s="1"/>
  <c r="S1850" i="1" a="1"/>
  <c r="S1850" i="1" s="1"/>
  <c r="H1850" i="1"/>
  <c r="C1850" i="1"/>
  <c r="V1849" i="1" a="1"/>
  <c r="V1849" i="1" s="1"/>
  <c r="T1849" i="1" a="1"/>
  <c r="T1849" i="1" s="1"/>
  <c r="S1849" i="1" a="1"/>
  <c r="S1849" i="1" s="1"/>
  <c r="H1849" i="1"/>
  <c r="C1849" i="1"/>
  <c r="V1848" i="1" a="1"/>
  <c r="V1848" i="1" s="1"/>
  <c r="T1848" i="1" a="1"/>
  <c r="T1848" i="1" s="1"/>
  <c r="S1848" i="1" a="1"/>
  <c r="S1848" i="1" s="1"/>
  <c r="H1848" i="1"/>
  <c r="C1848" i="1"/>
  <c r="V1847" i="1" a="1"/>
  <c r="V1847" i="1" s="1"/>
  <c r="T1847" i="1" a="1"/>
  <c r="T1847" i="1" s="1"/>
  <c r="S1847" i="1" a="1"/>
  <c r="S1847" i="1" s="1"/>
  <c r="H1847" i="1"/>
  <c r="C1847" i="1"/>
  <c r="V1846" i="1" a="1"/>
  <c r="V1846" i="1" s="1"/>
  <c r="T1846" i="1" a="1"/>
  <c r="T1846" i="1" s="1"/>
  <c r="S1846" i="1" a="1"/>
  <c r="S1846" i="1" s="1"/>
  <c r="H1846" i="1"/>
  <c r="C1846" i="1"/>
  <c r="V1845" i="1" a="1"/>
  <c r="V1845" i="1" s="1"/>
  <c r="T1845" i="1" a="1"/>
  <c r="T1845" i="1" s="1"/>
  <c r="S1845" i="1" a="1"/>
  <c r="S1845" i="1" s="1"/>
  <c r="H1845" i="1"/>
  <c r="C1845" i="1"/>
  <c r="V1844" i="1" a="1"/>
  <c r="V1844" i="1" s="1"/>
  <c r="T1844" i="1" a="1"/>
  <c r="T1844" i="1" s="1"/>
  <c r="S1844" i="1" a="1"/>
  <c r="S1844" i="1" s="1"/>
  <c r="H1844" i="1"/>
  <c r="C1844" i="1"/>
  <c r="V1843" i="1" a="1"/>
  <c r="V1843" i="1" s="1"/>
  <c r="T1843" i="1" a="1"/>
  <c r="T1843" i="1" s="1"/>
  <c r="S1843" i="1" a="1"/>
  <c r="S1843" i="1" s="1"/>
  <c r="H1843" i="1"/>
  <c r="C1843" i="1"/>
  <c r="V1842" i="1" a="1"/>
  <c r="V1842" i="1" s="1"/>
  <c r="T1842" i="1" a="1"/>
  <c r="T1842" i="1" s="1"/>
  <c r="S1842" i="1" a="1"/>
  <c r="S1842" i="1" s="1"/>
  <c r="H1842" i="1"/>
  <c r="C1842" i="1"/>
  <c r="V1841" i="1" a="1"/>
  <c r="V1841" i="1" s="1"/>
  <c r="T1841" i="1" a="1"/>
  <c r="T1841" i="1" s="1"/>
  <c r="S1841" i="1" a="1"/>
  <c r="S1841" i="1" s="1"/>
  <c r="H1841" i="1"/>
  <c r="C1841" i="1"/>
  <c r="V1840" i="1" a="1"/>
  <c r="V1840" i="1" s="1"/>
  <c r="T1840" i="1" a="1"/>
  <c r="T1840" i="1" s="1"/>
  <c r="S1840" i="1" a="1"/>
  <c r="S1840" i="1" s="1"/>
  <c r="H1840" i="1"/>
  <c r="C1840" i="1"/>
  <c r="V1839" i="1" a="1"/>
  <c r="V1839" i="1" s="1"/>
  <c r="T1839" i="1" a="1"/>
  <c r="T1839" i="1" s="1"/>
  <c r="S1839" i="1" a="1"/>
  <c r="S1839" i="1" s="1"/>
  <c r="H1839" i="1"/>
  <c r="C1839" i="1"/>
  <c r="V1838" i="1" a="1"/>
  <c r="V1838" i="1" s="1"/>
  <c r="T1838" i="1" a="1"/>
  <c r="T1838" i="1" s="1"/>
  <c r="S1838" i="1" a="1"/>
  <c r="S1838" i="1" s="1"/>
  <c r="H1838" i="1"/>
  <c r="C1838" i="1"/>
  <c r="V1837" i="1" a="1"/>
  <c r="V1837" i="1" s="1"/>
  <c r="T1837" i="1" a="1"/>
  <c r="T1837" i="1" s="1"/>
  <c r="S1837" i="1" a="1"/>
  <c r="S1837" i="1" s="1"/>
  <c r="H1837" i="1"/>
  <c r="C1837" i="1"/>
  <c r="V1836" i="1" a="1"/>
  <c r="V1836" i="1" s="1"/>
  <c r="T1836" i="1" a="1"/>
  <c r="T1836" i="1" s="1"/>
  <c r="S1836" i="1" a="1"/>
  <c r="S1836" i="1" s="1"/>
  <c r="Q1836" i="1"/>
  <c r="H1836" i="1"/>
  <c r="C1836" i="1"/>
  <c r="V1835" i="1" a="1"/>
  <c r="V1835" i="1" s="1"/>
  <c r="T1835" i="1" a="1"/>
  <c r="T1835" i="1" s="1"/>
  <c r="S1835" i="1" a="1"/>
  <c r="S1835" i="1" s="1"/>
  <c r="H1835" i="1"/>
  <c r="C1835" i="1"/>
  <c r="V1834" i="1" a="1"/>
  <c r="V1834" i="1" s="1"/>
  <c r="T1834" i="1" a="1"/>
  <c r="T1834" i="1" s="1"/>
  <c r="S1834" i="1" a="1"/>
  <c r="S1834" i="1" s="1"/>
  <c r="H1834" i="1"/>
  <c r="C1834" i="1"/>
  <c r="V1833" i="1" a="1"/>
  <c r="V1833" i="1" s="1"/>
  <c r="T1833" i="1" a="1"/>
  <c r="T1833" i="1" s="1"/>
  <c r="S1833" i="1" a="1"/>
  <c r="S1833" i="1" s="1"/>
  <c r="H1833" i="1"/>
  <c r="C1833" i="1"/>
  <c r="V1832" i="1" a="1"/>
  <c r="V1832" i="1" s="1"/>
  <c r="T1832" i="1" a="1"/>
  <c r="T1832" i="1" s="1"/>
  <c r="S1832" i="1" a="1"/>
  <c r="S1832" i="1" s="1"/>
  <c r="H1832" i="1"/>
  <c r="C1832" i="1"/>
  <c r="V1831" i="1" a="1"/>
  <c r="V1831" i="1" s="1"/>
  <c r="T1831" i="1" a="1"/>
  <c r="T1831" i="1" s="1"/>
  <c r="S1831" i="1" a="1"/>
  <c r="S1831" i="1" s="1"/>
  <c r="Q1831" i="1"/>
  <c r="H1831" i="1"/>
  <c r="C1831" i="1"/>
  <c r="V1830" i="1" a="1"/>
  <c r="V1830" i="1" s="1"/>
  <c r="T1830" i="1" a="1"/>
  <c r="T1830" i="1" s="1"/>
  <c r="S1830" i="1" a="1"/>
  <c r="S1830" i="1" s="1"/>
  <c r="H1830" i="1"/>
  <c r="C1830" i="1"/>
  <c r="V1829" i="1" a="1"/>
  <c r="V1829" i="1" s="1"/>
  <c r="T1829" i="1" a="1"/>
  <c r="T1829" i="1" s="1"/>
  <c r="S1829" i="1" a="1"/>
  <c r="S1829" i="1" s="1"/>
  <c r="H1829" i="1"/>
  <c r="C1829" i="1"/>
  <c r="V1828" i="1" a="1"/>
  <c r="V1828" i="1" s="1"/>
  <c r="T1828" i="1" a="1"/>
  <c r="T1828" i="1" s="1"/>
  <c r="S1828" i="1" a="1"/>
  <c r="S1828" i="1" s="1"/>
  <c r="H1828" i="1"/>
  <c r="C1828" i="1"/>
  <c r="V1827" i="1" a="1"/>
  <c r="V1827" i="1" s="1"/>
  <c r="T1827" i="1" a="1"/>
  <c r="T1827" i="1" s="1"/>
  <c r="S1827" i="1" a="1"/>
  <c r="S1827" i="1" s="1"/>
  <c r="H1827" i="1"/>
  <c r="C1827" i="1"/>
  <c r="V1826" i="1" a="1"/>
  <c r="V1826" i="1" s="1"/>
  <c r="T1826" i="1" a="1"/>
  <c r="T1826" i="1" s="1"/>
  <c r="S1826" i="1" a="1"/>
  <c r="S1826" i="1" s="1"/>
  <c r="H1826" i="1"/>
  <c r="C1826" i="1"/>
  <c r="V1825" i="1" a="1"/>
  <c r="V1825" i="1" s="1"/>
  <c r="T1825" i="1" a="1"/>
  <c r="T1825" i="1" s="1"/>
  <c r="S1825" i="1" a="1"/>
  <c r="S1825" i="1" s="1"/>
  <c r="H1825" i="1"/>
  <c r="C1825" i="1"/>
  <c r="V1824" i="1" a="1"/>
  <c r="V1824" i="1" s="1"/>
  <c r="T1824" i="1" a="1"/>
  <c r="T1824" i="1" s="1"/>
  <c r="S1824" i="1" a="1"/>
  <c r="S1824" i="1" s="1"/>
  <c r="H1824" i="1"/>
  <c r="C1824" i="1"/>
  <c r="V1823" i="1" a="1"/>
  <c r="V1823" i="1" s="1"/>
  <c r="T1823" i="1" a="1"/>
  <c r="T1823" i="1" s="1"/>
  <c r="S1823" i="1" a="1"/>
  <c r="S1823" i="1" s="1"/>
  <c r="H1823" i="1"/>
  <c r="C1823" i="1"/>
  <c r="V1822" i="1" a="1"/>
  <c r="V1822" i="1" s="1"/>
  <c r="T1822" i="1" a="1"/>
  <c r="T1822" i="1" s="1"/>
  <c r="S1822" i="1" a="1"/>
  <c r="S1822" i="1" s="1"/>
  <c r="H1822" i="1"/>
  <c r="C1822" i="1"/>
  <c r="V1821" i="1" a="1"/>
  <c r="V1821" i="1" s="1"/>
  <c r="T1821" i="1" a="1"/>
  <c r="T1821" i="1" s="1"/>
  <c r="S1821" i="1" a="1"/>
  <c r="S1821" i="1" s="1"/>
  <c r="H1821" i="1"/>
  <c r="C1821" i="1"/>
  <c r="V1820" i="1" a="1"/>
  <c r="V1820" i="1" s="1"/>
  <c r="T1820" i="1" a="1"/>
  <c r="T1820" i="1" s="1"/>
  <c r="S1820" i="1" a="1"/>
  <c r="S1820" i="1" s="1"/>
  <c r="H1820" i="1"/>
  <c r="C1820" i="1"/>
  <c r="V1819" i="1" a="1"/>
  <c r="V1819" i="1" s="1"/>
  <c r="T1819" i="1" a="1"/>
  <c r="T1819" i="1" s="1"/>
  <c r="S1819" i="1" a="1"/>
  <c r="S1819" i="1" s="1"/>
  <c r="H1819" i="1"/>
  <c r="C1819" i="1"/>
  <c r="V1818" i="1" a="1"/>
  <c r="V1818" i="1" s="1"/>
  <c r="T1818" i="1" a="1"/>
  <c r="T1818" i="1" s="1"/>
  <c r="S1818" i="1" a="1"/>
  <c r="S1818" i="1" s="1"/>
  <c r="H1818" i="1"/>
  <c r="C1818" i="1"/>
  <c r="V1817" i="1" a="1"/>
  <c r="V1817" i="1" s="1"/>
  <c r="T1817" i="1" a="1"/>
  <c r="T1817" i="1" s="1"/>
  <c r="S1817" i="1" a="1"/>
  <c r="S1817" i="1" s="1"/>
  <c r="H1817" i="1"/>
  <c r="C1817" i="1"/>
  <c r="V1816" i="1" a="1"/>
  <c r="V1816" i="1" s="1"/>
  <c r="T1816" i="1" a="1"/>
  <c r="T1816" i="1" s="1"/>
  <c r="S1816" i="1" a="1"/>
  <c r="S1816" i="1" s="1"/>
  <c r="H1816" i="1"/>
  <c r="C1816" i="1"/>
  <c r="V1815" i="1" a="1"/>
  <c r="V1815" i="1" s="1"/>
  <c r="T1815" i="1" a="1"/>
  <c r="T1815" i="1" s="1"/>
  <c r="S1815" i="1" a="1"/>
  <c r="S1815" i="1" s="1"/>
  <c r="Q1815" i="1"/>
  <c r="H1815" i="1"/>
  <c r="C1815" i="1"/>
  <c r="V1814" i="1" a="1"/>
  <c r="V1814" i="1" s="1"/>
  <c r="T1814" i="1" a="1"/>
  <c r="T1814" i="1" s="1"/>
  <c r="S1814" i="1" a="1"/>
  <c r="S1814" i="1" s="1"/>
  <c r="Q1814" i="1"/>
  <c r="H1814" i="1"/>
  <c r="C1814" i="1"/>
  <c r="V1813" i="1" a="1"/>
  <c r="V1813" i="1" s="1"/>
  <c r="T1813" i="1" a="1"/>
  <c r="T1813" i="1" s="1"/>
  <c r="S1813" i="1" a="1"/>
  <c r="S1813" i="1" s="1"/>
  <c r="H1813" i="1"/>
  <c r="C1813" i="1"/>
  <c r="V1812" i="1" a="1"/>
  <c r="V1812" i="1" s="1"/>
  <c r="T1812" i="1" a="1"/>
  <c r="T1812" i="1" s="1"/>
  <c r="S1812" i="1" a="1"/>
  <c r="S1812" i="1" s="1"/>
  <c r="H1812" i="1"/>
  <c r="C1812" i="1"/>
  <c r="V1811" i="1" a="1"/>
  <c r="V1811" i="1" s="1"/>
  <c r="T1811" i="1" a="1"/>
  <c r="T1811" i="1" s="1"/>
  <c r="S1811" i="1" a="1"/>
  <c r="S1811" i="1" s="1"/>
  <c r="H1811" i="1"/>
  <c r="C1811" i="1"/>
  <c r="V1810" i="1" a="1"/>
  <c r="V1810" i="1" s="1"/>
  <c r="T1810" i="1" a="1"/>
  <c r="T1810" i="1" s="1"/>
  <c r="S1810" i="1" a="1"/>
  <c r="S1810" i="1" s="1"/>
  <c r="H1810" i="1"/>
  <c r="C1810" i="1"/>
  <c r="V1809" i="1" a="1"/>
  <c r="V1809" i="1" s="1"/>
  <c r="T1809" i="1" a="1"/>
  <c r="T1809" i="1" s="1"/>
  <c r="S1809" i="1" a="1"/>
  <c r="S1809" i="1" s="1"/>
  <c r="H1809" i="1"/>
  <c r="C1809" i="1"/>
  <c r="V1808" i="1" a="1"/>
  <c r="V1808" i="1" s="1"/>
  <c r="T1808" i="1" a="1"/>
  <c r="T1808" i="1" s="1"/>
  <c r="S1808" i="1" a="1"/>
  <c r="S1808" i="1" s="1"/>
  <c r="H1808" i="1"/>
  <c r="C1808" i="1"/>
  <c r="V1807" i="1" a="1"/>
  <c r="V1807" i="1" s="1"/>
  <c r="T1807" i="1" a="1"/>
  <c r="T1807" i="1" s="1"/>
  <c r="S1807" i="1" a="1"/>
  <c r="S1807" i="1" s="1"/>
  <c r="H1807" i="1"/>
  <c r="C1807" i="1"/>
  <c r="V1806" i="1" a="1"/>
  <c r="V1806" i="1" s="1"/>
  <c r="T1806" i="1" a="1"/>
  <c r="T1806" i="1" s="1"/>
  <c r="S1806" i="1" a="1"/>
  <c r="S1806" i="1" s="1"/>
  <c r="H1806" i="1"/>
  <c r="C1806" i="1"/>
  <c r="V1805" i="1" a="1"/>
  <c r="V1805" i="1" s="1"/>
  <c r="T1805" i="1" a="1"/>
  <c r="T1805" i="1" s="1"/>
  <c r="S1805" i="1" a="1"/>
  <c r="S1805" i="1" s="1"/>
  <c r="H1805" i="1"/>
  <c r="C1805" i="1"/>
  <c r="V1804" i="1" a="1"/>
  <c r="V1804" i="1" s="1"/>
  <c r="T1804" i="1" a="1"/>
  <c r="T1804" i="1" s="1"/>
  <c r="S1804" i="1" a="1"/>
  <c r="S1804" i="1" s="1"/>
  <c r="H1804" i="1"/>
  <c r="C1804" i="1"/>
  <c r="V1803" i="1" a="1"/>
  <c r="V1803" i="1" s="1"/>
  <c r="T1803" i="1" a="1"/>
  <c r="T1803" i="1" s="1"/>
  <c r="S1803" i="1" a="1"/>
  <c r="S1803" i="1" s="1"/>
  <c r="H1803" i="1"/>
  <c r="C1803" i="1"/>
  <c r="V1802" i="1" a="1"/>
  <c r="V1802" i="1" s="1"/>
  <c r="T1802" i="1" a="1"/>
  <c r="T1802" i="1" s="1"/>
  <c r="S1802" i="1" a="1"/>
  <c r="S1802" i="1" s="1"/>
  <c r="H1802" i="1"/>
  <c r="C1802" i="1"/>
  <c r="V1801" i="1" a="1"/>
  <c r="V1801" i="1" s="1"/>
  <c r="T1801" i="1" a="1"/>
  <c r="T1801" i="1" s="1"/>
  <c r="S1801" i="1" a="1"/>
  <c r="S1801" i="1" s="1"/>
  <c r="H1801" i="1"/>
  <c r="C1801" i="1"/>
  <c r="V1800" i="1" a="1"/>
  <c r="V1800" i="1" s="1"/>
  <c r="T1800" i="1" a="1"/>
  <c r="T1800" i="1" s="1"/>
  <c r="S1800" i="1" a="1"/>
  <c r="S1800" i="1" s="1"/>
  <c r="H1800" i="1"/>
  <c r="C1800" i="1"/>
  <c r="V1799" i="1" a="1"/>
  <c r="V1799" i="1" s="1"/>
  <c r="T1799" i="1" a="1"/>
  <c r="T1799" i="1" s="1"/>
  <c r="S1799" i="1" a="1"/>
  <c r="S1799" i="1" s="1"/>
  <c r="H1799" i="1"/>
  <c r="C1799" i="1"/>
  <c r="V1798" i="1" a="1"/>
  <c r="V1798" i="1" s="1"/>
  <c r="T1798" i="1" a="1"/>
  <c r="T1798" i="1" s="1"/>
  <c r="S1798" i="1" a="1"/>
  <c r="S1798" i="1" s="1"/>
  <c r="Q1798" i="1"/>
  <c r="H1798" i="1"/>
  <c r="C1798" i="1"/>
  <c r="V1797" i="1" a="1"/>
  <c r="V1797" i="1" s="1"/>
  <c r="T1797" i="1" a="1"/>
  <c r="T1797" i="1" s="1"/>
  <c r="S1797" i="1" a="1"/>
  <c r="S1797" i="1" s="1"/>
  <c r="Q1797" i="1"/>
  <c r="H1797" i="1"/>
  <c r="C1797" i="1"/>
  <c r="V1796" i="1" a="1"/>
  <c r="V1796" i="1" s="1"/>
  <c r="T1796" i="1" a="1"/>
  <c r="T1796" i="1" s="1"/>
  <c r="S1796" i="1" a="1"/>
  <c r="S1796" i="1" s="1"/>
  <c r="Q1796" i="1"/>
  <c r="H1796" i="1"/>
  <c r="C1796" i="1"/>
  <c r="V1795" i="1" a="1"/>
  <c r="V1795" i="1" s="1"/>
  <c r="T1795" i="1" a="1"/>
  <c r="T1795" i="1" s="1"/>
  <c r="S1795" i="1" a="1"/>
  <c r="S1795" i="1" s="1"/>
  <c r="H1795" i="1"/>
  <c r="C1795" i="1"/>
  <c r="V1794" i="1" a="1"/>
  <c r="V1794" i="1" s="1"/>
  <c r="T1794" i="1" a="1"/>
  <c r="T1794" i="1" s="1"/>
  <c r="S1794" i="1" a="1"/>
  <c r="S1794" i="1" s="1"/>
  <c r="H1794" i="1"/>
  <c r="C1794" i="1"/>
  <c r="V1793" i="1" a="1"/>
  <c r="V1793" i="1" s="1"/>
  <c r="T1793" i="1" a="1"/>
  <c r="T1793" i="1" s="1"/>
  <c r="S1793" i="1" a="1"/>
  <c r="S1793" i="1" s="1"/>
  <c r="H1793" i="1"/>
  <c r="C1793" i="1"/>
  <c r="V1792" i="1" a="1"/>
  <c r="V1792" i="1" s="1"/>
  <c r="T1792" i="1" a="1"/>
  <c r="T1792" i="1" s="1"/>
  <c r="S1792" i="1" a="1"/>
  <c r="S1792" i="1" s="1"/>
  <c r="H1792" i="1"/>
  <c r="C1792" i="1"/>
  <c r="V1791" i="1" a="1"/>
  <c r="V1791" i="1" s="1"/>
  <c r="T1791" i="1" a="1"/>
  <c r="T1791" i="1" s="1"/>
  <c r="S1791" i="1" a="1"/>
  <c r="S1791" i="1" s="1"/>
  <c r="Q1791" i="1"/>
  <c r="H1791" i="1"/>
  <c r="C1791" i="1"/>
  <c r="V1790" i="1" a="1"/>
  <c r="V1790" i="1" s="1"/>
  <c r="T1790" i="1" a="1"/>
  <c r="T1790" i="1" s="1"/>
  <c r="S1790" i="1" a="1"/>
  <c r="S1790" i="1" s="1"/>
  <c r="H1790" i="1"/>
  <c r="C1790" i="1"/>
  <c r="V1789" i="1" a="1"/>
  <c r="V1789" i="1" s="1"/>
  <c r="T1789" i="1" a="1"/>
  <c r="T1789" i="1" s="1"/>
  <c r="S1789" i="1" a="1"/>
  <c r="S1789" i="1" s="1"/>
  <c r="Q1789" i="1"/>
  <c r="H1789" i="1"/>
  <c r="C1789" i="1"/>
  <c r="V1788" i="1" a="1"/>
  <c r="V1788" i="1" s="1"/>
  <c r="T1788" i="1" a="1"/>
  <c r="T1788" i="1" s="1"/>
  <c r="S1788" i="1" a="1"/>
  <c r="S1788" i="1" s="1"/>
  <c r="Q1788" i="1"/>
  <c r="H1788" i="1"/>
  <c r="C1788" i="1"/>
  <c r="V1787" i="1" a="1"/>
  <c r="V1787" i="1" s="1"/>
  <c r="T1787" i="1" a="1"/>
  <c r="T1787" i="1" s="1"/>
  <c r="S1787" i="1" a="1"/>
  <c r="S1787" i="1" s="1"/>
  <c r="Q1787" i="1"/>
  <c r="H1787" i="1"/>
  <c r="C1787" i="1"/>
  <c r="V1786" i="1" a="1"/>
  <c r="V1786" i="1" s="1"/>
  <c r="T1786" i="1" a="1"/>
  <c r="T1786" i="1" s="1"/>
  <c r="S1786" i="1" a="1"/>
  <c r="S1786" i="1" s="1"/>
  <c r="H1786" i="1"/>
  <c r="C1786" i="1"/>
  <c r="V1785" i="1" a="1"/>
  <c r="V1785" i="1" s="1"/>
  <c r="T1785" i="1" a="1"/>
  <c r="T1785" i="1" s="1"/>
  <c r="S1785" i="1" a="1"/>
  <c r="S1785" i="1" s="1"/>
  <c r="Q1785" i="1"/>
  <c r="H1785" i="1"/>
  <c r="C1785" i="1"/>
  <c r="V1784" i="1" a="1"/>
  <c r="V1784" i="1" s="1"/>
  <c r="T1784" i="1" a="1"/>
  <c r="T1784" i="1" s="1"/>
  <c r="S1784" i="1" a="1"/>
  <c r="S1784" i="1" s="1"/>
  <c r="Q1784" i="1"/>
  <c r="H1784" i="1"/>
  <c r="C1784" i="1"/>
  <c r="V1783" i="1" a="1"/>
  <c r="V1783" i="1" s="1"/>
  <c r="T1783" i="1" a="1"/>
  <c r="T1783" i="1" s="1"/>
  <c r="S1783" i="1" a="1"/>
  <c r="S1783" i="1" s="1"/>
  <c r="Q1783" i="1"/>
  <c r="H1783" i="1"/>
  <c r="C1783" i="1"/>
  <c r="V1782" i="1" a="1"/>
  <c r="V1782" i="1" s="1"/>
  <c r="T1782" i="1" a="1"/>
  <c r="T1782" i="1" s="1"/>
  <c r="S1782" i="1" a="1"/>
  <c r="S1782" i="1" s="1"/>
  <c r="H1782" i="1"/>
  <c r="C1782" i="1"/>
  <c r="V1781" i="1" a="1"/>
  <c r="V1781" i="1" s="1"/>
  <c r="T1781" i="1" a="1"/>
  <c r="T1781" i="1" s="1"/>
  <c r="S1781" i="1" a="1"/>
  <c r="S1781" i="1" s="1"/>
  <c r="Q1781" i="1"/>
  <c r="H1781" i="1"/>
  <c r="C1781" i="1"/>
  <c r="V1780" i="1" a="1"/>
  <c r="V1780" i="1" s="1"/>
  <c r="T1780" i="1" a="1"/>
  <c r="T1780" i="1" s="1"/>
  <c r="S1780" i="1" a="1"/>
  <c r="S1780" i="1" s="1"/>
  <c r="H1780" i="1"/>
  <c r="C1780" i="1"/>
  <c r="V1779" i="1" a="1"/>
  <c r="V1779" i="1" s="1"/>
  <c r="T1779" i="1" a="1"/>
  <c r="T1779" i="1" s="1"/>
  <c r="S1779" i="1" a="1"/>
  <c r="S1779" i="1" s="1"/>
  <c r="H1779" i="1"/>
  <c r="C1779" i="1"/>
  <c r="V1778" i="1" a="1"/>
  <c r="V1778" i="1" s="1"/>
  <c r="T1778" i="1" a="1"/>
  <c r="T1778" i="1" s="1"/>
  <c r="S1778" i="1" a="1"/>
  <c r="S1778" i="1" s="1"/>
  <c r="H1778" i="1"/>
  <c r="C1778" i="1"/>
  <c r="V1777" i="1" a="1"/>
  <c r="V1777" i="1" s="1"/>
  <c r="T1777" i="1" a="1"/>
  <c r="T1777" i="1" s="1"/>
  <c r="S1777" i="1" a="1"/>
  <c r="S1777" i="1" s="1"/>
  <c r="H1777" i="1"/>
  <c r="C1777" i="1"/>
  <c r="V1776" i="1" a="1"/>
  <c r="V1776" i="1" s="1"/>
  <c r="T1776" i="1" a="1"/>
  <c r="T1776" i="1" s="1"/>
  <c r="S1776" i="1" a="1"/>
  <c r="S1776" i="1" s="1"/>
  <c r="H1776" i="1"/>
  <c r="C1776" i="1"/>
  <c r="V1775" i="1" a="1"/>
  <c r="V1775" i="1" s="1"/>
  <c r="T1775" i="1" a="1"/>
  <c r="T1775" i="1" s="1"/>
  <c r="S1775" i="1" a="1"/>
  <c r="S1775" i="1" s="1"/>
  <c r="Q1775" i="1"/>
  <c r="H1775" i="1"/>
  <c r="C1775" i="1"/>
  <c r="V1774" i="1" a="1"/>
  <c r="V1774" i="1" s="1"/>
  <c r="T1774" i="1" a="1"/>
  <c r="T1774" i="1" s="1"/>
  <c r="S1774" i="1" a="1"/>
  <c r="S1774" i="1" s="1"/>
  <c r="Q1774" i="1"/>
  <c r="H1774" i="1"/>
  <c r="C1774" i="1"/>
  <c r="V1773" i="1" a="1"/>
  <c r="V1773" i="1" s="1"/>
  <c r="T1773" i="1" a="1"/>
  <c r="T1773" i="1" s="1"/>
  <c r="S1773" i="1" a="1"/>
  <c r="S1773" i="1" s="1"/>
  <c r="Q1773" i="1"/>
  <c r="H1773" i="1"/>
  <c r="C1773" i="1"/>
  <c r="V1772" i="1" a="1"/>
  <c r="V1772" i="1" s="1"/>
  <c r="T1772" i="1" a="1"/>
  <c r="T1772" i="1" s="1"/>
  <c r="S1772" i="1" a="1"/>
  <c r="S1772" i="1" s="1"/>
  <c r="Q1772" i="1"/>
  <c r="H1772" i="1"/>
  <c r="C1772" i="1"/>
  <c r="V1771" i="1" a="1"/>
  <c r="V1771" i="1" s="1"/>
  <c r="T1771" i="1" a="1"/>
  <c r="T1771" i="1" s="1"/>
  <c r="S1771" i="1" a="1"/>
  <c r="S1771" i="1" s="1"/>
  <c r="Q1771" i="1"/>
  <c r="H1771" i="1"/>
  <c r="C1771" i="1"/>
  <c r="V1770" i="1" a="1"/>
  <c r="V1770" i="1" s="1"/>
  <c r="T1770" i="1" a="1"/>
  <c r="T1770" i="1" s="1"/>
  <c r="S1770" i="1" a="1"/>
  <c r="S1770" i="1" s="1"/>
  <c r="Q1770" i="1"/>
  <c r="H1770" i="1"/>
  <c r="C1770" i="1"/>
  <c r="V1769" i="1" a="1"/>
  <c r="V1769" i="1" s="1"/>
  <c r="T1769" i="1" a="1"/>
  <c r="T1769" i="1" s="1"/>
  <c r="S1769" i="1" a="1"/>
  <c r="S1769" i="1" s="1"/>
  <c r="H1769" i="1"/>
  <c r="C1769" i="1"/>
  <c r="V1768" i="1" a="1"/>
  <c r="V1768" i="1" s="1"/>
  <c r="T1768" i="1" a="1"/>
  <c r="T1768" i="1" s="1"/>
  <c r="S1768" i="1" a="1"/>
  <c r="S1768" i="1" s="1"/>
  <c r="H1768" i="1"/>
  <c r="C1768" i="1"/>
  <c r="V1767" i="1" a="1"/>
  <c r="V1767" i="1" s="1"/>
  <c r="T1767" i="1" a="1"/>
  <c r="T1767" i="1" s="1"/>
  <c r="S1767" i="1" a="1"/>
  <c r="S1767" i="1" s="1"/>
  <c r="H1767" i="1"/>
  <c r="C1767" i="1"/>
  <c r="V1766" i="1" a="1"/>
  <c r="V1766" i="1" s="1"/>
  <c r="T1766" i="1" a="1"/>
  <c r="T1766" i="1" s="1"/>
  <c r="S1766" i="1" a="1"/>
  <c r="S1766" i="1" s="1"/>
  <c r="H1766" i="1"/>
  <c r="C1766" i="1"/>
  <c r="V1765" i="1" a="1"/>
  <c r="V1765" i="1" s="1"/>
  <c r="T1765" i="1" a="1"/>
  <c r="T1765" i="1" s="1"/>
  <c r="S1765" i="1" a="1"/>
  <c r="S1765" i="1" s="1"/>
  <c r="Q1765" i="1"/>
  <c r="H1765" i="1"/>
  <c r="C1765" i="1"/>
  <c r="V1764" i="1" a="1"/>
  <c r="V1764" i="1" s="1"/>
  <c r="T1764" i="1" a="1"/>
  <c r="T1764" i="1" s="1"/>
  <c r="S1764" i="1" a="1"/>
  <c r="S1764" i="1" s="1"/>
  <c r="H1764" i="1"/>
  <c r="C1764" i="1"/>
  <c r="V1763" i="1" a="1"/>
  <c r="V1763" i="1" s="1"/>
  <c r="T1763" i="1" a="1"/>
  <c r="T1763" i="1" s="1"/>
  <c r="S1763" i="1" a="1"/>
  <c r="S1763" i="1" s="1"/>
  <c r="Q1763" i="1"/>
  <c r="H1763" i="1"/>
  <c r="C1763" i="1"/>
  <c r="V1762" i="1" a="1"/>
  <c r="V1762" i="1" s="1"/>
  <c r="T1762" i="1" a="1"/>
  <c r="T1762" i="1" s="1"/>
  <c r="S1762" i="1" a="1"/>
  <c r="S1762" i="1" s="1"/>
  <c r="Q1762" i="1"/>
  <c r="H1762" i="1"/>
  <c r="C1762" i="1"/>
  <c r="V1761" i="1" a="1"/>
  <c r="V1761" i="1" s="1"/>
  <c r="T1761" i="1" a="1"/>
  <c r="T1761" i="1" s="1"/>
  <c r="S1761" i="1" a="1"/>
  <c r="S1761" i="1" s="1"/>
  <c r="H1761" i="1"/>
  <c r="C1761" i="1"/>
  <c r="V1760" i="1" a="1"/>
  <c r="V1760" i="1" s="1"/>
  <c r="T1760" i="1" a="1"/>
  <c r="T1760" i="1" s="1"/>
  <c r="S1760" i="1" a="1"/>
  <c r="S1760" i="1" s="1"/>
  <c r="H1760" i="1"/>
  <c r="C1760" i="1"/>
  <c r="V1759" i="1" a="1"/>
  <c r="V1759" i="1" s="1"/>
  <c r="T1759" i="1" a="1"/>
  <c r="T1759" i="1" s="1"/>
  <c r="S1759" i="1" a="1"/>
  <c r="S1759" i="1" s="1"/>
  <c r="Q1759" i="1"/>
  <c r="H1759" i="1"/>
  <c r="C1759" i="1"/>
  <c r="V1758" i="1" a="1"/>
  <c r="V1758" i="1" s="1"/>
  <c r="T1758" i="1" a="1"/>
  <c r="T1758" i="1" s="1"/>
  <c r="S1758" i="1" a="1"/>
  <c r="S1758" i="1" s="1"/>
  <c r="Q1758" i="1"/>
  <c r="H1758" i="1"/>
  <c r="C1758" i="1"/>
  <c r="V1757" i="1" a="1"/>
  <c r="V1757" i="1" s="1"/>
  <c r="T1757" i="1" a="1"/>
  <c r="T1757" i="1" s="1"/>
  <c r="S1757" i="1" a="1"/>
  <c r="S1757" i="1" s="1"/>
  <c r="H1757" i="1"/>
  <c r="C1757" i="1"/>
  <c r="V1756" i="1" a="1"/>
  <c r="V1756" i="1" s="1"/>
  <c r="T1756" i="1" a="1"/>
  <c r="T1756" i="1" s="1"/>
  <c r="S1756" i="1" a="1"/>
  <c r="S1756" i="1" s="1"/>
  <c r="Q1756" i="1"/>
  <c r="H1756" i="1"/>
  <c r="C1756" i="1"/>
  <c r="V1755" i="1" a="1"/>
  <c r="V1755" i="1" s="1"/>
  <c r="T1755" i="1" a="1"/>
  <c r="T1755" i="1" s="1"/>
  <c r="S1755" i="1" a="1"/>
  <c r="S1755" i="1" s="1"/>
  <c r="H1755" i="1"/>
  <c r="C1755" i="1"/>
  <c r="V1754" i="1" a="1"/>
  <c r="V1754" i="1" s="1"/>
  <c r="T1754" i="1" a="1"/>
  <c r="T1754" i="1" s="1"/>
  <c r="S1754" i="1" a="1"/>
  <c r="S1754" i="1" s="1"/>
  <c r="Q1754" i="1"/>
  <c r="H1754" i="1"/>
  <c r="C1754" i="1"/>
  <c r="V1753" i="1" a="1"/>
  <c r="V1753" i="1" s="1"/>
  <c r="T1753" i="1" a="1"/>
  <c r="T1753" i="1" s="1"/>
  <c r="S1753" i="1" a="1"/>
  <c r="S1753" i="1" s="1"/>
  <c r="H1753" i="1"/>
  <c r="C1753" i="1"/>
  <c r="V1752" i="1" a="1"/>
  <c r="V1752" i="1" s="1"/>
  <c r="T1752" i="1" a="1"/>
  <c r="T1752" i="1" s="1"/>
  <c r="S1752" i="1" a="1"/>
  <c r="S1752" i="1" s="1"/>
  <c r="H1752" i="1"/>
  <c r="C1752" i="1"/>
  <c r="V1751" i="1" a="1"/>
  <c r="V1751" i="1" s="1"/>
  <c r="T1751" i="1" a="1"/>
  <c r="T1751" i="1" s="1"/>
  <c r="S1751" i="1" a="1"/>
  <c r="S1751" i="1" s="1"/>
  <c r="H1751" i="1"/>
  <c r="C1751" i="1"/>
  <c r="V1750" i="1" a="1"/>
  <c r="V1750" i="1" s="1"/>
  <c r="T1750" i="1" a="1"/>
  <c r="T1750" i="1" s="1"/>
  <c r="S1750" i="1" a="1"/>
  <c r="S1750" i="1" s="1"/>
  <c r="Q1750" i="1"/>
  <c r="H1750" i="1"/>
  <c r="C1750" i="1"/>
  <c r="V1749" i="1" a="1"/>
  <c r="V1749" i="1" s="1"/>
  <c r="T1749" i="1" a="1"/>
  <c r="T1749" i="1" s="1"/>
  <c r="S1749" i="1" a="1"/>
  <c r="S1749" i="1" s="1"/>
  <c r="Q1749" i="1"/>
  <c r="H1749" i="1"/>
  <c r="C1749" i="1"/>
  <c r="V1748" i="1" a="1"/>
  <c r="V1748" i="1" s="1"/>
  <c r="T1748" i="1" a="1"/>
  <c r="T1748" i="1" s="1"/>
  <c r="S1748" i="1" a="1"/>
  <c r="S1748" i="1" s="1"/>
  <c r="H1748" i="1"/>
  <c r="C1748" i="1"/>
  <c r="V1747" i="1" a="1"/>
  <c r="V1747" i="1" s="1"/>
  <c r="T1747" i="1" a="1"/>
  <c r="T1747" i="1" s="1"/>
  <c r="S1747" i="1" a="1"/>
  <c r="S1747" i="1" s="1"/>
  <c r="Q1747" i="1"/>
  <c r="H1747" i="1"/>
  <c r="C1747" i="1"/>
  <c r="V1746" i="1" a="1"/>
  <c r="V1746" i="1" s="1"/>
  <c r="T1746" i="1" a="1"/>
  <c r="T1746" i="1" s="1"/>
  <c r="S1746" i="1" a="1"/>
  <c r="S1746" i="1" s="1"/>
  <c r="H1746" i="1"/>
  <c r="C1746" i="1"/>
  <c r="V1745" i="1" a="1"/>
  <c r="V1745" i="1" s="1"/>
  <c r="T1745" i="1" a="1"/>
  <c r="T1745" i="1" s="1"/>
  <c r="S1745" i="1" a="1"/>
  <c r="S1745" i="1" s="1"/>
  <c r="Q1745" i="1"/>
  <c r="H1745" i="1"/>
  <c r="C1745" i="1"/>
  <c r="V1744" i="1" a="1"/>
  <c r="V1744" i="1" s="1"/>
  <c r="T1744" i="1" a="1"/>
  <c r="T1744" i="1" s="1"/>
  <c r="S1744" i="1" a="1"/>
  <c r="S1744" i="1" s="1"/>
  <c r="H1744" i="1"/>
  <c r="C1744" i="1"/>
  <c r="V1743" i="1" a="1"/>
  <c r="V1743" i="1" s="1"/>
  <c r="T1743" i="1" a="1"/>
  <c r="T1743" i="1" s="1"/>
  <c r="S1743" i="1" a="1"/>
  <c r="S1743" i="1" s="1"/>
  <c r="H1743" i="1"/>
  <c r="C1743" i="1"/>
  <c r="V1742" i="1" a="1"/>
  <c r="V1742" i="1" s="1"/>
  <c r="T1742" i="1" a="1"/>
  <c r="T1742" i="1" s="1"/>
  <c r="S1742" i="1" a="1"/>
  <c r="S1742" i="1" s="1"/>
  <c r="H1742" i="1"/>
  <c r="C1742" i="1"/>
  <c r="V1741" i="1" a="1"/>
  <c r="V1741" i="1" s="1"/>
  <c r="T1741" i="1" a="1"/>
  <c r="T1741" i="1" s="1"/>
  <c r="S1741" i="1" a="1"/>
  <c r="S1741" i="1" s="1"/>
  <c r="H1741" i="1"/>
  <c r="C1741" i="1"/>
  <c r="V1740" i="1" a="1"/>
  <c r="V1740" i="1" s="1"/>
  <c r="T1740" i="1" a="1"/>
  <c r="T1740" i="1" s="1"/>
  <c r="S1740" i="1" a="1"/>
  <c r="S1740" i="1" s="1"/>
  <c r="H1740" i="1"/>
  <c r="C1740" i="1"/>
  <c r="V1739" i="1" a="1"/>
  <c r="V1739" i="1" s="1"/>
  <c r="T1739" i="1" a="1"/>
  <c r="T1739" i="1" s="1"/>
  <c r="S1739" i="1" a="1"/>
  <c r="S1739" i="1" s="1"/>
  <c r="Q1739" i="1"/>
  <c r="H1739" i="1"/>
  <c r="C1739" i="1"/>
  <c r="V1738" i="1" a="1"/>
  <c r="V1738" i="1" s="1"/>
  <c r="T1738" i="1" a="1"/>
  <c r="T1738" i="1" s="1"/>
  <c r="S1738" i="1" a="1"/>
  <c r="S1738" i="1" s="1"/>
  <c r="H1738" i="1"/>
  <c r="C1738" i="1"/>
  <c r="V1737" i="1" a="1"/>
  <c r="V1737" i="1" s="1"/>
  <c r="T1737" i="1" a="1"/>
  <c r="T1737" i="1" s="1"/>
  <c r="S1737" i="1" a="1"/>
  <c r="S1737" i="1" s="1"/>
  <c r="Q1737" i="1"/>
  <c r="H1737" i="1"/>
  <c r="C1737" i="1"/>
  <c r="V1736" i="1" a="1"/>
  <c r="V1736" i="1" s="1"/>
  <c r="T1736" i="1" a="1"/>
  <c r="T1736" i="1" s="1"/>
  <c r="S1736" i="1" a="1"/>
  <c r="S1736" i="1" s="1"/>
  <c r="Q1736" i="1"/>
  <c r="H1736" i="1"/>
  <c r="C1736" i="1"/>
  <c r="V1735" i="1" a="1"/>
  <c r="V1735" i="1" s="1"/>
  <c r="T1735" i="1" a="1"/>
  <c r="T1735" i="1" s="1"/>
  <c r="S1735" i="1" a="1"/>
  <c r="S1735" i="1" s="1"/>
  <c r="Q1735" i="1"/>
  <c r="H1735" i="1"/>
  <c r="C1735" i="1"/>
  <c r="V1734" i="1" a="1"/>
  <c r="V1734" i="1" s="1"/>
  <c r="T1734" i="1" a="1"/>
  <c r="T1734" i="1" s="1"/>
  <c r="S1734" i="1" a="1"/>
  <c r="S1734" i="1" s="1"/>
  <c r="Q1734" i="1"/>
  <c r="H1734" i="1"/>
  <c r="C1734" i="1"/>
  <c r="V1733" i="1" a="1"/>
  <c r="V1733" i="1" s="1"/>
  <c r="T1733" i="1" a="1"/>
  <c r="T1733" i="1" s="1"/>
  <c r="S1733" i="1" a="1"/>
  <c r="S1733" i="1" s="1"/>
  <c r="Q1733" i="1"/>
  <c r="H1733" i="1"/>
  <c r="C1733" i="1"/>
  <c r="V1732" i="1" a="1"/>
  <c r="V1732" i="1" s="1"/>
  <c r="T1732" i="1" a="1"/>
  <c r="T1732" i="1" s="1"/>
  <c r="S1732" i="1" a="1"/>
  <c r="S1732" i="1" s="1"/>
  <c r="H1732" i="1"/>
  <c r="C1732" i="1"/>
  <c r="V1731" i="1" a="1"/>
  <c r="V1731" i="1" s="1"/>
  <c r="T1731" i="1" a="1"/>
  <c r="T1731" i="1" s="1"/>
  <c r="S1731" i="1" a="1"/>
  <c r="S1731" i="1" s="1"/>
  <c r="Q1731" i="1"/>
  <c r="H1731" i="1"/>
  <c r="C1731" i="1"/>
  <c r="V1730" i="1" a="1"/>
  <c r="V1730" i="1" s="1"/>
  <c r="T1730" i="1" a="1"/>
  <c r="T1730" i="1" s="1"/>
  <c r="S1730" i="1" a="1"/>
  <c r="S1730" i="1" s="1"/>
  <c r="H1730" i="1"/>
  <c r="C1730" i="1"/>
  <c r="V1729" i="1" a="1"/>
  <c r="V1729" i="1" s="1"/>
  <c r="T1729" i="1" a="1"/>
  <c r="T1729" i="1" s="1"/>
  <c r="S1729" i="1" a="1"/>
  <c r="S1729" i="1" s="1"/>
  <c r="Q1729" i="1"/>
  <c r="H1729" i="1"/>
  <c r="C1729" i="1"/>
  <c r="V1728" i="1" a="1"/>
  <c r="V1728" i="1" s="1"/>
  <c r="T1728" i="1" a="1"/>
  <c r="T1728" i="1" s="1"/>
  <c r="S1728" i="1" a="1"/>
  <c r="S1728" i="1" s="1"/>
  <c r="H1728" i="1"/>
  <c r="C1728" i="1"/>
  <c r="V1727" i="1" a="1"/>
  <c r="V1727" i="1" s="1"/>
  <c r="T1727" i="1" a="1"/>
  <c r="T1727" i="1" s="1"/>
  <c r="S1727" i="1" a="1"/>
  <c r="S1727" i="1" s="1"/>
  <c r="H1727" i="1"/>
  <c r="C1727" i="1"/>
  <c r="V1726" i="1" a="1"/>
  <c r="V1726" i="1" s="1"/>
  <c r="T1726" i="1" a="1"/>
  <c r="T1726" i="1" s="1"/>
  <c r="S1726" i="1" a="1"/>
  <c r="S1726" i="1" s="1"/>
  <c r="H1726" i="1"/>
  <c r="C1726" i="1"/>
  <c r="V1725" i="1" a="1"/>
  <c r="V1725" i="1" s="1"/>
  <c r="T1725" i="1" a="1"/>
  <c r="T1725" i="1" s="1"/>
  <c r="S1725" i="1" a="1"/>
  <c r="S1725" i="1" s="1"/>
  <c r="H1725" i="1"/>
  <c r="C1725" i="1"/>
  <c r="V1724" i="1" a="1"/>
  <c r="V1724" i="1" s="1"/>
  <c r="T1724" i="1" a="1"/>
  <c r="T1724" i="1" s="1"/>
  <c r="S1724" i="1" a="1"/>
  <c r="S1724" i="1" s="1"/>
  <c r="H1724" i="1"/>
  <c r="C1724" i="1"/>
  <c r="V1723" i="1" a="1"/>
  <c r="V1723" i="1" s="1"/>
  <c r="T1723" i="1" a="1"/>
  <c r="T1723" i="1" s="1"/>
  <c r="S1723" i="1" a="1"/>
  <c r="S1723" i="1" s="1"/>
  <c r="Q1723" i="1"/>
  <c r="H1723" i="1"/>
  <c r="C1723" i="1"/>
  <c r="V1722" i="1" a="1"/>
  <c r="V1722" i="1" s="1"/>
  <c r="T1722" i="1" a="1"/>
  <c r="T1722" i="1" s="1"/>
  <c r="S1722" i="1" a="1"/>
  <c r="S1722" i="1" s="1"/>
  <c r="H1722" i="1"/>
  <c r="C1722" i="1"/>
  <c r="V1721" i="1" a="1"/>
  <c r="V1721" i="1" s="1"/>
  <c r="T1721" i="1" a="1"/>
  <c r="T1721" i="1" s="1"/>
  <c r="S1721" i="1" a="1"/>
  <c r="S1721" i="1" s="1"/>
  <c r="H1721" i="1"/>
  <c r="C1721" i="1"/>
  <c r="V1720" i="1" a="1"/>
  <c r="V1720" i="1" s="1"/>
  <c r="T1720" i="1" a="1"/>
  <c r="T1720" i="1" s="1"/>
  <c r="S1720" i="1" a="1"/>
  <c r="S1720" i="1" s="1"/>
  <c r="H1720" i="1"/>
  <c r="C1720" i="1"/>
  <c r="V1719" i="1" a="1"/>
  <c r="V1719" i="1" s="1"/>
  <c r="T1719" i="1" a="1"/>
  <c r="T1719" i="1" s="1"/>
  <c r="S1719" i="1" a="1"/>
  <c r="S1719" i="1" s="1"/>
  <c r="Q1719" i="1"/>
  <c r="H1719" i="1"/>
  <c r="C1719" i="1"/>
  <c r="V1718" i="1" a="1"/>
  <c r="V1718" i="1" s="1"/>
  <c r="T1718" i="1" a="1"/>
  <c r="T1718" i="1" s="1"/>
  <c r="S1718" i="1" a="1"/>
  <c r="S1718" i="1" s="1"/>
  <c r="Q1718" i="1"/>
  <c r="H1718" i="1"/>
  <c r="C1718" i="1"/>
  <c r="V1717" i="1" a="1"/>
  <c r="V1717" i="1" s="1"/>
  <c r="T1717" i="1" a="1"/>
  <c r="T1717" i="1" s="1"/>
  <c r="S1717" i="1" a="1"/>
  <c r="S1717" i="1" s="1"/>
  <c r="Q1717" i="1"/>
  <c r="H1717" i="1"/>
  <c r="C1717" i="1"/>
  <c r="V1716" i="1" a="1"/>
  <c r="V1716" i="1" s="1"/>
  <c r="T1716" i="1" a="1"/>
  <c r="T1716" i="1" s="1"/>
  <c r="S1716" i="1" a="1"/>
  <c r="S1716" i="1" s="1"/>
  <c r="H1716" i="1"/>
  <c r="C1716" i="1"/>
  <c r="V1715" i="1" a="1"/>
  <c r="V1715" i="1" s="1"/>
  <c r="T1715" i="1" a="1"/>
  <c r="T1715" i="1" s="1"/>
  <c r="S1715" i="1" a="1"/>
  <c r="S1715" i="1" s="1"/>
  <c r="Q1715" i="1"/>
  <c r="H1715" i="1"/>
  <c r="C1715" i="1"/>
  <c r="V1714" i="1" a="1"/>
  <c r="V1714" i="1" s="1"/>
  <c r="T1714" i="1" a="1"/>
  <c r="T1714" i="1" s="1"/>
  <c r="S1714" i="1" a="1"/>
  <c r="S1714" i="1" s="1"/>
  <c r="H1714" i="1"/>
  <c r="C1714" i="1"/>
  <c r="V1713" i="1" a="1"/>
  <c r="V1713" i="1" s="1"/>
  <c r="T1713" i="1" a="1"/>
  <c r="T1713" i="1" s="1"/>
  <c r="S1713" i="1" a="1"/>
  <c r="S1713" i="1" s="1"/>
  <c r="H1713" i="1"/>
  <c r="C1713" i="1"/>
  <c r="V1712" i="1" a="1"/>
  <c r="V1712" i="1" s="1"/>
  <c r="T1712" i="1" a="1"/>
  <c r="T1712" i="1" s="1"/>
  <c r="S1712" i="1" a="1"/>
  <c r="S1712" i="1" s="1"/>
  <c r="H1712" i="1"/>
  <c r="C1712" i="1"/>
  <c r="V1711" i="1" a="1"/>
  <c r="V1711" i="1" s="1"/>
  <c r="T1711" i="1" a="1"/>
  <c r="T1711" i="1" s="1"/>
  <c r="S1711" i="1" a="1"/>
  <c r="S1711" i="1" s="1"/>
  <c r="H1711" i="1"/>
  <c r="C1711" i="1"/>
  <c r="V1710" i="1" a="1"/>
  <c r="V1710" i="1" s="1"/>
  <c r="T1710" i="1" a="1"/>
  <c r="T1710" i="1" s="1"/>
  <c r="S1710" i="1" a="1"/>
  <c r="S1710" i="1" s="1"/>
  <c r="H1710" i="1"/>
  <c r="C1710" i="1"/>
  <c r="V1709" i="1" a="1"/>
  <c r="V1709" i="1" s="1"/>
  <c r="T1709" i="1" a="1"/>
  <c r="T1709" i="1" s="1"/>
  <c r="S1709" i="1" a="1"/>
  <c r="S1709" i="1" s="1"/>
  <c r="H1709" i="1"/>
  <c r="C1709" i="1"/>
  <c r="V1708" i="1" a="1"/>
  <c r="V1708" i="1" s="1"/>
  <c r="T1708" i="1" a="1"/>
  <c r="T1708" i="1" s="1"/>
  <c r="S1708" i="1" a="1"/>
  <c r="S1708" i="1" s="1"/>
  <c r="H1708" i="1"/>
  <c r="C1708" i="1"/>
  <c r="V1707" i="1" a="1"/>
  <c r="V1707" i="1" s="1"/>
  <c r="T1707" i="1" a="1"/>
  <c r="T1707" i="1" s="1"/>
  <c r="S1707" i="1" a="1"/>
  <c r="S1707" i="1" s="1"/>
  <c r="H1707" i="1"/>
  <c r="C1707" i="1"/>
  <c r="V1706" i="1" a="1"/>
  <c r="V1706" i="1" s="1"/>
  <c r="T1706" i="1" a="1"/>
  <c r="T1706" i="1" s="1"/>
  <c r="S1706" i="1" a="1"/>
  <c r="S1706" i="1" s="1"/>
  <c r="H1706" i="1"/>
  <c r="C1706" i="1"/>
  <c r="V1705" i="1" a="1"/>
  <c r="V1705" i="1" s="1"/>
  <c r="T1705" i="1" a="1"/>
  <c r="T1705" i="1" s="1"/>
  <c r="S1705" i="1" a="1"/>
  <c r="S1705" i="1" s="1"/>
  <c r="H1705" i="1"/>
  <c r="C1705" i="1"/>
  <c r="V1704" i="1" a="1"/>
  <c r="V1704" i="1" s="1"/>
  <c r="T1704" i="1" a="1"/>
  <c r="T1704" i="1" s="1"/>
  <c r="S1704" i="1" a="1"/>
  <c r="S1704" i="1" s="1"/>
  <c r="H1704" i="1"/>
  <c r="C1704" i="1"/>
  <c r="V1703" i="1" a="1"/>
  <c r="V1703" i="1" s="1"/>
  <c r="T1703" i="1" a="1"/>
  <c r="T1703" i="1" s="1"/>
  <c r="S1703" i="1" a="1"/>
  <c r="S1703" i="1" s="1"/>
  <c r="H1703" i="1"/>
  <c r="C1703" i="1"/>
  <c r="V1702" i="1" a="1"/>
  <c r="V1702" i="1" s="1"/>
  <c r="T1702" i="1" a="1"/>
  <c r="T1702" i="1" s="1"/>
  <c r="S1702" i="1" a="1"/>
  <c r="S1702" i="1" s="1"/>
  <c r="H1702" i="1"/>
  <c r="C1702" i="1"/>
  <c r="V1701" i="1" a="1"/>
  <c r="V1701" i="1" s="1"/>
  <c r="T1701" i="1" a="1"/>
  <c r="T1701" i="1" s="1"/>
  <c r="S1701" i="1" a="1"/>
  <c r="S1701" i="1" s="1"/>
  <c r="H1701" i="1"/>
  <c r="C1701" i="1"/>
  <c r="V1700" i="1" a="1"/>
  <c r="V1700" i="1" s="1"/>
  <c r="T1700" i="1" a="1"/>
  <c r="T1700" i="1" s="1"/>
  <c r="S1700" i="1" a="1"/>
  <c r="S1700" i="1" s="1"/>
  <c r="H1700" i="1"/>
  <c r="C1700" i="1"/>
  <c r="V1699" i="1" a="1"/>
  <c r="V1699" i="1" s="1"/>
  <c r="T1699" i="1" a="1"/>
  <c r="T1699" i="1" s="1"/>
  <c r="S1699" i="1" a="1"/>
  <c r="S1699" i="1" s="1"/>
  <c r="H1699" i="1"/>
  <c r="C1699" i="1"/>
  <c r="V1698" i="1" a="1"/>
  <c r="V1698" i="1" s="1"/>
  <c r="T1698" i="1" a="1"/>
  <c r="T1698" i="1" s="1"/>
  <c r="S1698" i="1" a="1"/>
  <c r="S1698" i="1" s="1"/>
  <c r="H1698" i="1"/>
  <c r="C1698" i="1"/>
  <c r="V1697" i="1" a="1"/>
  <c r="V1697" i="1" s="1"/>
  <c r="T1697" i="1" a="1"/>
  <c r="T1697" i="1" s="1"/>
  <c r="S1697" i="1" a="1"/>
  <c r="S1697" i="1" s="1"/>
  <c r="Q1697" i="1"/>
  <c r="H1697" i="1"/>
  <c r="C1697" i="1"/>
  <c r="V1696" i="1" a="1"/>
  <c r="V1696" i="1" s="1"/>
  <c r="T1696" i="1" a="1"/>
  <c r="T1696" i="1" s="1"/>
  <c r="S1696" i="1" a="1"/>
  <c r="S1696" i="1" s="1"/>
  <c r="H1696" i="1"/>
  <c r="C1696" i="1"/>
  <c r="V1695" i="1" a="1"/>
  <c r="V1695" i="1" s="1"/>
  <c r="T1695" i="1" a="1"/>
  <c r="T1695" i="1" s="1"/>
  <c r="S1695" i="1" a="1"/>
  <c r="S1695" i="1" s="1"/>
  <c r="H1695" i="1"/>
  <c r="C1695" i="1"/>
  <c r="V1694" i="1" a="1"/>
  <c r="V1694" i="1" s="1"/>
  <c r="T1694" i="1" a="1"/>
  <c r="T1694" i="1" s="1"/>
  <c r="S1694" i="1" a="1"/>
  <c r="S1694" i="1" s="1"/>
  <c r="H1694" i="1"/>
  <c r="C1694" i="1"/>
  <c r="V1693" i="1" a="1"/>
  <c r="V1693" i="1" s="1"/>
  <c r="T1693" i="1" a="1"/>
  <c r="T1693" i="1" s="1"/>
  <c r="S1693" i="1" a="1"/>
  <c r="S1693" i="1" s="1"/>
  <c r="H1693" i="1"/>
  <c r="C1693" i="1"/>
  <c r="V1692" i="1" a="1"/>
  <c r="V1692" i="1" s="1"/>
  <c r="T1692" i="1" a="1"/>
  <c r="T1692" i="1" s="1"/>
  <c r="S1692" i="1" a="1"/>
  <c r="S1692" i="1" s="1"/>
  <c r="H1692" i="1"/>
  <c r="C1692" i="1"/>
  <c r="V1691" i="1" a="1"/>
  <c r="V1691" i="1" s="1"/>
  <c r="T1691" i="1" a="1"/>
  <c r="T1691" i="1" s="1"/>
  <c r="S1691" i="1" a="1"/>
  <c r="S1691" i="1" s="1"/>
  <c r="H1691" i="1"/>
  <c r="C1691" i="1"/>
  <c r="V1690" i="1" a="1"/>
  <c r="V1690" i="1" s="1"/>
  <c r="T1690" i="1" a="1"/>
  <c r="T1690" i="1" s="1"/>
  <c r="S1690" i="1" a="1"/>
  <c r="S1690" i="1" s="1"/>
  <c r="H1690" i="1"/>
  <c r="C1690" i="1"/>
  <c r="V1689" i="1" a="1"/>
  <c r="V1689" i="1" s="1"/>
  <c r="T1689" i="1" a="1"/>
  <c r="T1689" i="1" s="1"/>
  <c r="S1689" i="1" a="1"/>
  <c r="S1689" i="1" s="1"/>
  <c r="H1689" i="1"/>
  <c r="C1689" i="1"/>
  <c r="V1688" i="1" a="1"/>
  <c r="V1688" i="1" s="1"/>
  <c r="T1688" i="1" a="1"/>
  <c r="T1688" i="1" s="1"/>
  <c r="S1688" i="1" a="1"/>
  <c r="S1688" i="1" s="1"/>
  <c r="H1688" i="1"/>
  <c r="C1688" i="1"/>
  <c r="V1687" i="1" a="1"/>
  <c r="V1687" i="1" s="1"/>
  <c r="T1687" i="1" a="1"/>
  <c r="T1687" i="1" s="1"/>
  <c r="S1687" i="1" a="1"/>
  <c r="S1687" i="1" s="1"/>
  <c r="H1687" i="1"/>
  <c r="C1687" i="1"/>
  <c r="V1686" i="1" a="1"/>
  <c r="V1686" i="1" s="1"/>
  <c r="T1686" i="1" a="1"/>
  <c r="T1686" i="1" s="1"/>
  <c r="S1686" i="1" a="1"/>
  <c r="S1686" i="1" s="1"/>
  <c r="H1686" i="1"/>
  <c r="C1686" i="1"/>
  <c r="V1685" i="1" a="1"/>
  <c r="V1685" i="1" s="1"/>
  <c r="T1685" i="1" a="1"/>
  <c r="T1685" i="1" s="1"/>
  <c r="S1685" i="1" a="1"/>
  <c r="S1685" i="1" s="1"/>
  <c r="H1685" i="1"/>
  <c r="C1685" i="1"/>
  <c r="V1684" i="1" a="1"/>
  <c r="V1684" i="1" s="1"/>
  <c r="T1684" i="1" a="1"/>
  <c r="T1684" i="1" s="1"/>
  <c r="S1684" i="1" a="1"/>
  <c r="S1684" i="1" s="1"/>
  <c r="H1684" i="1"/>
  <c r="C1684" i="1"/>
  <c r="V1683" i="1" a="1"/>
  <c r="V1683" i="1" s="1"/>
  <c r="T1683" i="1" a="1"/>
  <c r="T1683" i="1" s="1"/>
  <c r="S1683" i="1" a="1"/>
  <c r="S1683" i="1" s="1"/>
  <c r="H1683" i="1"/>
  <c r="C1683" i="1"/>
  <c r="V1682" i="1" a="1"/>
  <c r="V1682" i="1" s="1"/>
  <c r="T1682" i="1" a="1"/>
  <c r="T1682" i="1" s="1"/>
  <c r="S1682" i="1" a="1"/>
  <c r="S1682" i="1" s="1"/>
  <c r="H1682" i="1"/>
  <c r="C1682" i="1"/>
  <c r="V1681" i="1" a="1"/>
  <c r="V1681" i="1" s="1"/>
  <c r="T1681" i="1" a="1"/>
  <c r="T1681" i="1" s="1"/>
  <c r="S1681" i="1" a="1"/>
  <c r="S1681" i="1" s="1"/>
  <c r="H1681" i="1"/>
  <c r="C1681" i="1"/>
  <c r="V1680" i="1" a="1"/>
  <c r="V1680" i="1" s="1"/>
  <c r="T1680" i="1" a="1"/>
  <c r="T1680" i="1" s="1"/>
  <c r="S1680" i="1" a="1"/>
  <c r="S1680" i="1" s="1"/>
  <c r="H1680" i="1"/>
  <c r="C1680" i="1"/>
  <c r="V1679" i="1" a="1"/>
  <c r="V1679" i="1" s="1"/>
  <c r="T1679" i="1" a="1"/>
  <c r="T1679" i="1" s="1"/>
  <c r="S1679" i="1" a="1"/>
  <c r="S1679" i="1" s="1"/>
  <c r="H1679" i="1"/>
  <c r="C1679" i="1"/>
  <c r="V1678" i="1" a="1"/>
  <c r="V1678" i="1" s="1"/>
  <c r="T1678" i="1" a="1"/>
  <c r="T1678" i="1" s="1"/>
  <c r="S1678" i="1" a="1"/>
  <c r="S1678" i="1" s="1"/>
  <c r="H1678" i="1"/>
  <c r="C1678" i="1"/>
  <c r="V1677" i="1" a="1"/>
  <c r="V1677" i="1" s="1"/>
  <c r="T1677" i="1" a="1"/>
  <c r="T1677" i="1" s="1"/>
  <c r="S1677" i="1" a="1"/>
  <c r="S1677" i="1" s="1"/>
  <c r="H1677" i="1"/>
  <c r="C1677" i="1"/>
  <c r="V1676" i="1" a="1"/>
  <c r="V1676" i="1" s="1"/>
  <c r="T1676" i="1" a="1"/>
  <c r="T1676" i="1" s="1"/>
  <c r="S1676" i="1" a="1"/>
  <c r="S1676" i="1" s="1"/>
  <c r="H1676" i="1"/>
  <c r="C1676" i="1"/>
  <c r="V1675" i="1" a="1"/>
  <c r="V1675" i="1" s="1"/>
  <c r="T1675" i="1" a="1"/>
  <c r="T1675" i="1" s="1"/>
  <c r="S1675" i="1" a="1"/>
  <c r="S1675" i="1" s="1"/>
  <c r="H1675" i="1"/>
  <c r="C1675" i="1"/>
  <c r="V1674" i="1" a="1"/>
  <c r="V1674" i="1" s="1"/>
  <c r="T1674" i="1" a="1"/>
  <c r="T1674" i="1" s="1"/>
  <c r="S1674" i="1" a="1"/>
  <c r="S1674" i="1" s="1"/>
  <c r="H1674" i="1"/>
  <c r="C1674" i="1"/>
  <c r="V1673" i="1" a="1"/>
  <c r="V1673" i="1" s="1"/>
  <c r="T1673" i="1" a="1"/>
  <c r="T1673" i="1" s="1"/>
  <c r="S1673" i="1" a="1"/>
  <c r="S1673" i="1" s="1"/>
  <c r="H1673" i="1"/>
  <c r="C1673" i="1"/>
  <c r="V1672" i="1" a="1"/>
  <c r="V1672" i="1" s="1"/>
  <c r="T1672" i="1" a="1"/>
  <c r="T1672" i="1" s="1"/>
  <c r="S1672" i="1" a="1"/>
  <c r="S1672" i="1" s="1"/>
  <c r="H1672" i="1"/>
  <c r="C1672" i="1"/>
  <c r="V1671" i="1" a="1"/>
  <c r="V1671" i="1" s="1"/>
  <c r="T1671" i="1" a="1"/>
  <c r="T1671" i="1" s="1"/>
  <c r="S1671" i="1" a="1"/>
  <c r="S1671" i="1" s="1"/>
  <c r="H1671" i="1"/>
  <c r="C1671" i="1"/>
  <c r="V1670" i="1" a="1"/>
  <c r="V1670" i="1" s="1"/>
  <c r="T1670" i="1" a="1"/>
  <c r="T1670" i="1" s="1"/>
  <c r="S1670" i="1" a="1"/>
  <c r="S1670" i="1" s="1"/>
  <c r="H1670" i="1"/>
  <c r="C1670" i="1"/>
  <c r="V1669" i="1" a="1"/>
  <c r="V1669" i="1" s="1"/>
  <c r="T1669" i="1" a="1"/>
  <c r="T1669" i="1" s="1"/>
  <c r="S1669" i="1" a="1"/>
  <c r="S1669" i="1" s="1"/>
  <c r="H1669" i="1"/>
  <c r="C1669" i="1"/>
  <c r="V1668" i="1" a="1"/>
  <c r="V1668" i="1" s="1"/>
  <c r="T1668" i="1" a="1"/>
  <c r="T1668" i="1" s="1"/>
  <c r="S1668" i="1" a="1"/>
  <c r="S1668" i="1" s="1"/>
  <c r="H1668" i="1"/>
  <c r="C1668" i="1"/>
  <c r="V1667" i="1" a="1"/>
  <c r="V1667" i="1" s="1"/>
  <c r="T1667" i="1" a="1"/>
  <c r="T1667" i="1" s="1"/>
  <c r="S1667" i="1" a="1"/>
  <c r="S1667" i="1" s="1"/>
  <c r="H1667" i="1"/>
  <c r="C1667" i="1"/>
  <c r="V1666" i="1" a="1"/>
  <c r="V1666" i="1" s="1"/>
  <c r="T1666" i="1" a="1"/>
  <c r="T1666" i="1" s="1"/>
  <c r="S1666" i="1" a="1"/>
  <c r="S1666" i="1" s="1"/>
  <c r="H1666" i="1"/>
  <c r="C1666" i="1"/>
  <c r="V1665" i="1" a="1"/>
  <c r="V1665" i="1" s="1"/>
  <c r="T1665" i="1" a="1"/>
  <c r="T1665" i="1" s="1"/>
  <c r="S1665" i="1" a="1"/>
  <c r="S1665" i="1" s="1"/>
  <c r="H1665" i="1"/>
  <c r="C1665" i="1"/>
  <c r="V1664" i="1" a="1"/>
  <c r="V1664" i="1" s="1"/>
  <c r="T1664" i="1" a="1"/>
  <c r="T1664" i="1" s="1"/>
  <c r="S1664" i="1" a="1"/>
  <c r="S1664" i="1" s="1"/>
  <c r="H1664" i="1"/>
  <c r="C1664" i="1"/>
  <c r="V1663" i="1" a="1"/>
  <c r="V1663" i="1" s="1"/>
  <c r="T1663" i="1" a="1"/>
  <c r="T1663" i="1" s="1"/>
  <c r="S1663" i="1" a="1"/>
  <c r="S1663" i="1" s="1"/>
  <c r="H1663" i="1"/>
  <c r="C1663" i="1"/>
  <c r="V1662" i="1" a="1"/>
  <c r="V1662" i="1" s="1"/>
  <c r="T1662" i="1" a="1"/>
  <c r="T1662" i="1" s="1"/>
  <c r="S1662" i="1" a="1"/>
  <c r="S1662" i="1" s="1"/>
  <c r="H1662" i="1"/>
  <c r="C1662" i="1"/>
  <c r="V1661" i="1" a="1"/>
  <c r="V1661" i="1" s="1"/>
  <c r="T1661" i="1" a="1"/>
  <c r="T1661" i="1" s="1"/>
  <c r="S1661" i="1" a="1"/>
  <c r="S1661" i="1" s="1"/>
  <c r="H1661" i="1"/>
  <c r="C1661" i="1"/>
  <c r="V1660" i="1" a="1"/>
  <c r="V1660" i="1" s="1"/>
  <c r="T1660" i="1" a="1"/>
  <c r="T1660" i="1" s="1"/>
  <c r="S1660" i="1" a="1"/>
  <c r="S1660" i="1" s="1"/>
  <c r="Q1660" i="1"/>
  <c r="H1660" i="1"/>
  <c r="C1660" i="1"/>
  <c r="V1659" i="1" a="1"/>
  <c r="V1659" i="1" s="1"/>
  <c r="T1659" i="1" a="1"/>
  <c r="T1659" i="1" s="1"/>
  <c r="S1659" i="1" a="1"/>
  <c r="S1659" i="1" s="1"/>
  <c r="H1659" i="1"/>
  <c r="C1659" i="1"/>
  <c r="V1658" i="1" a="1"/>
  <c r="V1658" i="1" s="1"/>
  <c r="T1658" i="1" a="1"/>
  <c r="T1658" i="1" s="1"/>
  <c r="S1658" i="1" a="1"/>
  <c r="S1658" i="1" s="1"/>
  <c r="H1658" i="1"/>
  <c r="C1658" i="1"/>
  <c r="V1657" i="1" a="1"/>
  <c r="V1657" i="1" s="1"/>
  <c r="T1657" i="1" a="1"/>
  <c r="T1657" i="1" s="1"/>
  <c r="S1657" i="1" a="1"/>
  <c r="S1657" i="1" s="1"/>
  <c r="H1657" i="1"/>
  <c r="C1657" i="1"/>
  <c r="V1656" i="1" a="1"/>
  <c r="V1656" i="1" s="1"/>
  <c r="T1656" i="1" a="1"/>
  <c r="T1656" i="1" s="1"/>
  <c r="S1656" i="1" a="1"/>
  <c r="S1656" i="1" s="1"/>
  <c r="H1656" i="1"/>
  <c r="C1656" i="1"/>
  <c r="V1655" i="1" a="1"/>
  <c r="V1655" i="1" s="1"/>
  <c r="T1655" i="1" a="1"/>
  <c r="T1655" i="1" s="1"/>
  <c r="S1655" i="1" a="1"/>
  <c r="S1655" i="1" s="1"/>
  <c r="H1655" i="1"/>
  <c r="C1655" i="1"/>
  <c r="V1654" i="1" a="1"/>
  <c r="V1654" i="1" s="1"/>
  <c r="T1654" i="1" a="1"/>
  <c r="T1654" i="1" s="1"/>
  <c r="S1654" i="1" a="1"/>
  <c r="S1654" i="1" s="1"/>
  <c r="H1654" i="1"/>
  <c r="C1654" i="1"/>
  <c r="V1653" i="1" a="1"/>
  <c r="V1653" i="1" s="1"/>
  <c r="T1653" i="1" a="1"/>
  <c r="T1653" i="1" s="1"/>
  <c r="S1653" i="1" a="1"/>
  <c r="S1653" i="1" s="1"/>
  <c r="H1653" i="1"/>
  <c r="C1653" i="1"/>
  <c r="V1652" i="1" a="1"/>
  <c r="V1652" i="1" s="1"/>
  <c r="T1652" i="1" a="1"/>
  <c r="T1652" i="1" s="1"/>
  <c r="S1652" i="1" a="1"/>
  <c r="S1652" i="1" s="1"/>
  <c r="Q1652" i="1"/>
  <c r="H1652" i="1"/>
  <c r="C1652" i="1"/>
  <c r="V1651" i="1" a="1"/>
  <c r="V1651" i="1" s="1"/>
  <c r="T1651" i="1" a="1"/>
  <c r="T1651" i="1" s="1"/>
  <c r="S1651" i="1" a="1"/>
  <c r="S1651" i="1" s="1"/>
  <c r="Q1651" i="1"/>
  <c r="H1651" i="1"/>
  <c r="C1651" i="1"/>
  <c r="V1650" i="1" a="1"/>
  <c r="V1650" i="1" s="1"/>
  <c r="T1650" i="1" a="1"/>
  <c r="T1650" i="1" s="1"/>
  <c r="S1650" i="1" a="1"/>
  <c r="S1650" i="1" s="1"/>
  <c r="Q1650" i="1"/>
  <c r="H1650" i="1"/>
  <c r="C1650" i="1"/>
  <c r="V1649" i="1" a="1"/>
  <c r="V1649" i="1" s="1"/>
  <c r="T1649" i="1" a="1"/>
  <c r="T1649" i="1" s="1"/>
  <c r="S1649" i="1" a="1"/>
  <c r="S1649" i="1" s="1"/>
  <c r="H1649" i="1"/>
  <c r="C1649" i="1"/>
  <c r="V1648" i="1" a="1"/>
  <c r="V1648" i="1" s="1"/>
  <c r="T1648" i="1" a="1"/>
  <c r="T1648" i="1" s="1"/>
  <c r="S1648" i="1" a="1"/>
  <c r="S1648" i="1" s="1"/>
  <c r="Q1648" i="1"/>
  <c r="H1648" i="1"/>
  <c r="C1648" i="1"/>
  <c r="V1647" i="1" a="1"/>
  <c r="V1647" i="1" s="1"/>
  <c r="T1647" i="1" a="1"/>
  <c r="T1647" i="1" s="1"/>
  <c r="S1647" i="1" a="1"/>
  <c r="S1647" i="1" s="1"/>
  <c r="Q1647" i="1"/>
  <c r="H1647" i="1"/>
  <c r="C1647" i="1"/>
  <c r="V1646" i="1" a="1"/>
  <c r="V1646" i="1" s="1"/>
  <c r="T1646" i="1" a="1"/>
  <c r="T1646" i="1" s="1"/>
  <c r="S1646" i="1" a="1"/>
  <c r="S1646" i="1" s="1"/>
  <c r="Q1646" i="1"/>
  <c r="H1646" i="1"/>
  <c r="C1646" i="1"/>
  <c r="V1645" i="1" a="1"/>
  <c r="V1645" i="1" s="1"/>
  <c r="T1645" i="1" a="1"/>
  <c r="T1645" i="1" s="1"/>
  <c r="S1645" i="1" a="1"/>
  <c r="S1645" i="1" s="1"/>
  <c r="H1645" i="1"/>
  <c r="C1645" i="1"/>
  <c r="V1644" i="1" a="1"/>
  <c r="V1644" i="1" s="1"/>
  <c r="T1644" i="1" a="1"/>
  <c r="T1644" i="1" s="1"/>
  <c r="S1644" i="1" a="1"/>
  <c r="S1644" i="1" s="1"/>
  <c r="Q1644" i="1"/>
  <c r="H1644" i="1"/>
  <c r="C1644" i="1"/>
  <c r="V1643" i="1" a="1"/>
  <c r="V1643" i="1" s="1"/>
  <c r="T1643" i="1" a="1"/>
  <c r="T1643" i="1" s="1"/>
  <c r="S1643" i="1" a="1"/>
  <c r="S1643" i="1" s="1"/>
  <c r="H1643" i="1"/>
  <c r="C1643" i="1"/>
  <c r="V1642" i="1" a="1"/>
  <c r="V1642" i="1" s="1"/>
  <c r="T1642" i="1" a="1"/>
  <c r="T1642" i="1" s="1"/>
  <c r="S1642" i="1" a="1"/>
  <c r="S1642" i="1" s="1"/>
  <c r="H1642" i="1"/>
  <c r="C1642" i="1"/>
  <c r="V1641" i="1" a="1"/>
  <c r="V1641" i="1" s="1"/>
  <c r="T1641" i="1" a="1"/>
  <c r="T1641" i="1" s="1"/>
  <c r="S1641" i="1" a="1"/>
  <c r="S1641" i="1" s="1"/>
  <c r="H1641" i="1"/>
  <c r="C1641" i="1"/>
  <c r="V1640" i="1" a="1"/>
  <c r="V1640" i="1" s="1"/>
  <c r="T1640" i="1" a="1"/>
  <c r="T1640" i="1" s="1"/>
  <c r="S1640" i="1" a="1"/>
  <c r="S1640" i="1" s="1"/>
  <c r="H1640" i="1"/>
  <c r="C1640" i="1"/>
  <c r="V1639" i="1" a="1"/>
  <c r="V1639" i="1" s="1"/>
  <c r="T1639" i="1" a="1"/>
  <c r="T1639" i="1" s="1"/>
  <c r="S1639" i="1" a="1"/>
  <c r="S1639" i="1" s="1"/>
  <c r="H1639" i="1"/>
  <c r="C1639" i="1"/>
  <c r="V1638" i="1" a="1"/>
  <c r="V1638" i="1" s="1"/>
  <c r="T1638" i="1" a="1"/>
  <c r="T1638" i="1" s="1"/>
  <c r="S1638" i="1" a="1"/>
  <c r="S1638" i="1" s="1"/>
  <c r="H1638" i="1"/>
  <c r="C1638" i="1"/>
  <c r="V1637" i="1" a="1"/>
  <c r="V1637" i="1" s="1"/>
  <c r="T1637" i="1" a="1"/>
  <c r="T1637" i="1" s="1"/>
  <c r="S1637" i="1" a="1"/>
  <c r="S1637" i="1" s="1"/>
  <c r="H1637" i="1"/>
  <c r="C1637" i="1"/>
  <c r="V1636" i="1" a="1"/>
  <c r="V1636" i="1" s="1"/>
  <c r="T1636" i="1" a="1"/>
  <c r="T1636" i="1" s="1"/>
  <c r="S1636" i="1" a="1"/>
  <c r="S1636" i="1" s="1"/>
  <c r="Q1636" i="1"/>
  <c r="H1636" i="1"/>
  <c r="C1636" i="1"/>
  <c r="V1635" i="1" a="1"/>
  <c r="V1635" i="1" s="1"/>
  <c r="T1635" i="1" a="1"/>
  <c r="T1635" i="1" s="1"/>
  <c r="S1635" i="1" a="1"/>
  <c r="S1635" i="1" s="1"/>
  <c r="Q1635" i="1"/>
  <c r="H1635" i="1"/>
  <c r="C1635" i="1"/>
  <c r="V1634" i="1" a="1"/>
  <c r="V1634" i="1" s="1"/>
  <c r="T1634" i="1" a="1"/>
  <c r="T1634" i="1" s="1"/>
  <c r="S1634" i="1" a="1"/>
  <c r="S1634" i="1" s="1"/>
  <c r="H1634" i="1"/>
  <c r="C1634" i="1"/>
  <c r="V1633" i="1" a="1"/>
  <c r="V1633" i="1" s="1"/>
  <c r="T1633" i="1" a="1"/>
  <c r="T1633" i="1" s="1"/>
  <c r="S1633" i="1" a="1"/>
  <c r="S1633" i="1" s="1"/>
  <c r="H1633" i="1"/>
  <c r="C1633" i="1"/>
  <c r="V1632" i="1" a="1"/>
  <c r="V1632" i="1" s="1"/>
  <c r="T1632" i="1" a="1"/>
  <c r="T1632" i="1" s="1"/>
  <c r="S1632" i="1" a="1"/>
  <c r="S1632" i="1" s="1"/>
  <c r="Q1632" i="1"/>
  <c r="H1632" i="1"/>
  <c r="C1632" i="1"/>
  <c r="V1631" i="1" a="1"/>
  <c r="V1631" i="1" s="1"/>
  <c r="T1631" i="1" a="1"/>
  <c r="T1631" i="1" s="1"/>
  <c r="S1631" i="1" a="1"/>
  <c r="S1631" i="1" s="1"/>
  <c r="H1631" i="1"/>
  <c r="C1631" i="1"/>
  <c r="V1630" i="1" a="1"/>
  <c r="V1630" i="1" s="1"/>
  <c r="T1630" i="1" a="1"/>
  <c r="T1630" i="1" s="1"/>
  <c r="S1630" i="1" a="1"/>
  <c r="S1630" i="1" s="1"/>
  <c r="H1630" i="1"/>
  <c r="C1630" i="1"/>
  <c r="V1629" i="1" a="1"/>
  <c r="V1629" i="1" s="1"/>
  <c r="T1629" i="1" a="1"/>
  <c r="T1629" i="1" s="1"/>
  <c r="S1629" i="1" a="1"/>
  <c r="S1629" i="1" s="1"/>
  <c r="H1629" i="1"/>
  <c r="C1629" i="1"/>
  <c r="V1628" i="1" a="1"/>
  <c r="V1628" i="1" s="1"/>
  <c r="T1628" i="1" a="1"/>
  <c r="T1628" i="1" s="1"/>
  <c r="S1628" i="1" a="1"/>
  <c r="S1628" i="1" s="1"/>
  <c r="H1628" i="1"/>
  <c r="C1628" i="1"/>
  <c r="V1627" i="1" a="1"/>
  <c r="V1627" i="1" s="1"/>
  <c r="T1627" i="1" a="1"/>
  <c r="T1627" i="1" s="1"/>
  <c r="S1627" i="1" a="1"/>
  <c r="S1627" i="1" s="1"/>
  <c r="H1627" i="1"/>
  <c r="C1627" i="1"/>
  <c r="V1626" i="1" a="1"/>
  <c r="V1626" i="1" s="1"/>
  <c r="T1626" i="1" a="1"/>
  <c r="T1626" i="1" s="1"/>
  <c r="S1626" i="1" a="1"/>
  <c r="S1626" i="1" s="1"/>
  <c r="Q1626" i="1"/>
  <c r="H1626" i="1"/>
  <c r="C1626" i="1"/>
  <c r="V1625" i="1" a="1"/>
  <c r="V1625" i="1" s="1"/>
  <c r="T1625" i="1" a="1"/>
  <c r="T1625" i="1" s="1"/>
  <c r="S1625" i="1" a="1"/>
  <c r="S1625" i="1" s="1"/>
  <c r="H1625" i="1"/>
  <c r="C1625" i="1"/>
  <c r="V1624" i="1" a="1"/>
  <c r="V1624" i="1" s="1"/>
  <c r="T1624" i="1" a="1"/>
  <c r="T1624" i="1" s="1"/>
  <c r="S1624" i="1" a="1"/>
  <c r="S1624" i="1" s="1"/>
  <c r="H1624" i="1"/>
  <c r="C1624" i="1"/>
  <c r="V1623" i="1" a="1"/>
  <c r="V1623" i="1" s="1"/>
  <c r="T1623" i="1" a="1"/>
  <c r="T1623" i="1" s="1"/>
  <c r="S1623" i="1" a="1"/>
  <c r="S1623" i="1" s="1"/>
  <c r="H1623" i="1"/>
  <c r="C1623" i="1"/>
  <c r="V1622" i="1" a="1"/>
  <c r="V1622" i="1" s="1"/>
  <c r="T1622" i="1" a="1"/>
  <c r="T1622" i="1" s="1"/>
  <c r="S1622" i="1" a="1"/>
  <c r="S1622" i="1" s="1"/>
  <c r="H1622" i="1"/>
  <c r="C1622" i="1"/>
  <c r="V1621" i="1" a="1"/>
  <c r="V1621" i="1" s="1"/>
  <c r="T1621" i="1" a="1"/>
  <c r="T1621" i="1" s="1"/>
  <c r="S1621" i="1" a="1"/>
  <c r="S1621" i="1" s="1"/>
  <c r="H1621" i="1"/>
  <c r="C1621" i="1"/>
  <c r="V1620" i="1" a="1"/>
  <c r="V1620" i="1" s="1"/>
  <c r="T1620" i="1" a="1"/>
  <c r="T1620" i="1" s="1"/>
  <c r="S1620" i="1" a="1"/>
  <c r="S1620" i="1" s="1"/>
  <c r="H1620" i="1"/>
  <c r="C1620" i="1"/>
  <c r="V1619" i="1" a="1"/>
  <c r="V1619" i="1" s="1"/>
  <c r="T1619" i="1" a="1"/>
  <c r="T1619" i="1" s="1"/>
  <c r="S1619" i="1" a="1"/>
  <c r="S1619" i="1" s="1"/>
  <c r="H1619" i="1"/>
  <c r="C1619" i="1"/>
  <c r="V1618" i="1" a="1"/>
  <c r="V1618" i="1" s="1"/>
  <c r="T1618" i="1" a="1"/>
  <c r="T1618" i="1" s="1"/>
  <c r="S1618" i="1" a="1"/>
  <c r="S1618" i="1" s="1"/>
  <c r="H1618" i="1"/>
  <c r="C1618" i="1"/>
  <c r="V1617" i="1" a="1"/>
  <c r="V1617" i="1" s="1"/>
  <c r="T1617" i="1" a="1"/>
  <c r="T1617" i="1" s="1"/>
  <c r="S1617" i="1" a="1"/>
  <c r="S1617" i="1" s="1"/>
  <c r="H1617" i="1"/>
  <c r="C1617" i="1"/>
  <c r="V1616" i="1" a="1"/>
  <c r="V1616" i="1" s="1"/>
  <c r="T1616" i="1" a="1"/>
  <c r="T1616" i="1" s="1"/>
  <c r="S1616" i="1" a="1"/>
  <c r="S1616" i="1" s="1"/>
  <c r="H1616" i="1"/>
  <c r="C1616" i="1"/>
  <c r="V1615" i="1" a="1"/>
  <c r="V1615" i="1" s="1"/>
  <c r="T1615" i="1" a="1"/>
  <c r="T1615" i="1" s="1"/>
  <c r="S1615" i="1" a="1"/>
  <c r="S1615" i="1" s="1"/>
  <c r="H1615" i="1"/>
  <c r="C1615" i="1"/>
  <c r="V1614" i="1" a="1"/>
  <c r="V1614" i="1" s="1"/>
  <c r="T1614" i="1" a="1"/>
  <c r="T1614" i="1" s="1"/>
  <c r="S1614" i="1" a="1"/>
  <c r="S1614" i="1" s="1"/>
  <c r="H1614" i="1"/>
  <c r="C1614" i="1"/>
  <c r="V1613" i="1" a="1"/>
  <c r="V1613" i="1" s="1"/>
  <c r="T1613" i="1" a="1"/>
  <c r="T1613" i="1" s="1"/>
  <c r="S1613" i="1" a="1"/>
  <c r="S1613" i="1" s="1"/>
  <c r="Q1613" i="1"/>
  <c r="H1613" i="1"/>
  <c r="C1613" i="1"/>
  <c r="V1612" i="1" a="1"/>
  <c r="V1612" i="1" s="1"/>
  <c r="T1612" i="1" a="1"/>
  <c r="T1612" i="1" s="1"/>
  <c r="S1612" i="1" a="1"/>
  <c r="S1612" i="1" s="1"/>
  <c r="H1612" i="1"/>
  <c r="C1612" i="1"/>
  <c r="V1611" i="1" a="1"/>
  <c r="V1611" i="1" s="1"/>
  <c r="T1611" i="1" a="1"/>
  <c r="T1611" i="1" s="1"/>
  <c r="S1611" i="1" a="1"/>
  <c r="S1611" i="1" s="1"/>
  <c r="H1611" i="1"/>
  <c r="C1611" i="1"/>
  <c r="V1610" i="1" a="1"/>
  <c r="V1610" i="1" s="1"/>
  <c r="T1610" i="1" a="1"/>
  <c r="T1610" i="1" s="1"/>
  <c r="S1610" i="1" a="1"/>
  <c r="S1610" i="1" s="1"/>
  <c r="H1610" i="1"/>
  <c r="C1610" i="1"/>
  <c r="V1609" i="1" a="1"/>
  <c r="V1609" i="1" s="1"/>
  <c r="T1609" i="1" a="1"/>
  <c r="T1609" i="1" s="1"/>
  <c r="S1609" i="1" a="1"/>
  <c r="S1609" i="1" s="1"/>
  <c r="H1609" i="1"/>
  <c r="C1609" i="1"/>
  <c r="V1608" i="1" a="1"/>
  <c r="V1608" i="1" s="1"/>
  <c r="T1608" i="1" a="1"/>
  <c r="T1608" i="1" s="1"/>
  <c r="S1608" i="1" a="1"/>
  <c r="S1608" i="1" s="1"/>
  <c r="H1608" i="1"/>
  <c r="C1608" i="1"/>
  <c r="V1607" i="1" a="1"/>
  <c r="V1607" i="1" s="1"/>
  <c r="T1607" i="1" a="1"/>
  <c r="T1607" i="1" s="1"/>
  <c r="S1607" i="1" a="1"/>
  <c r="S1607" i="1" s="1"/>
  <c r="H1607" i="1"/>
  <c r="C1607" i="1"/>
  <c r="V1606" i="1" a="1"/>
  <c r="V1606" i="1" s="1"/>
  <c r="T1606" i="1" a="1"/>
  <c r="T1606" i="1" s="1"/>
  <c r="S1606" i="1" a="1"/>
  <c r="S1606" i="1" s="1"/>
  <c r="H1606" i="1"/>
  <c r="C1606" i="1"/>
  <c r="V1605" i="1" a="1"/>
  <c r="V1605" i="1" s="1"/>
  <c r="T1605" i="1" a="1"/>
  <c r="T1605" i="1" s="1"/>
  <c r="S1605" i="1" a="1"/>
  <c r="S1605" i="1" s="1"/>
  <c r="H1605" i="1"/>
  <c r="C1605" i="1"/>
  <c r="V1604" i="1" a="1"/>
  <c r="V1604" i="1" s="1"/>
  <c r="T1604" i="1" a="1"/>
  <c r="T1604" i="1" s="1"/>
  <c r="S1604" i="1" a="1"/>
  <c r="S1604" i="1" s="1"/>
  <c r="H1604" i="1"/>
  <c r="C1604" i="1"/>
  <c r="V1603" i="1" a="1"/>
  <c r="V1603" i="1" s="1"/>
  <c r="T1603" i="1" a="1"/>
  <c r="T1603" i="1" s="1"/>
  <c r="S1603" i="1" a="1"/>
  <c r="S1603" i="1" s="1"/>
  <c r="H1603" i="1"/>
  <c r="C1603" i="1"/>
  <c r="V1602" i="1" a="1"/>
  <c r="V1602" i="1" s="1"/>
  <c r="T1602" i="1" a="1"/>
  <c r="T1602" i="1" s="1"/>
  <c r="S1602" i="1" a="1"/>
  <c r="S1602" i="1" s="1"/>
  <c r="H1602" i="1"/>
  <c r="C1602" i="1"/>
  <c r="V1601" i="1" a="1"/>
  <c r="V1601" i="1" s="1"/>
  <c r="T1601" i="1" a="1"/>
  <c r="T1601" i="1" s="1"/>
  <c r="S1601" i="1" a="1"/>
  <c r="S1601" i="1" s="1"/>
  <c r="H1601" i="1"/>
  <c r="C1601" i="1"/>
  <c r="V1600" i="1" a="1"/>
  <c r="V1600" i="1" s="1"/>
  <c r="T1600" i="1" a="1"/>
  <c r="T1600" i="1" s="1"/>
  <c r="S1600" i="1" a="1"/>
  <c r="S1600" i="1" s="1"/>
  <c r="H1600" i="1"/>
  <c r="C1600" i="1"/>
  <c r="V1599" i="1" a="1"/>
  <c r="V1599" i="1" s="1"/>
  <c r="T1599" i="1" a="1"/>
  <c r="T1599" i="1" s="1"/>
  <c r="S1599" i="1" a="1"/>
  <c r="S1599" i="1" s="1"/>
  <c r="H1599" i="1"/>
  <c r="C1599" i="1"/>
  <c r="V1598" i="1" a="1"/>
  <c r="V1598" i="1" s="1"/>
  <c r="T1598" i="1" a="1"/>
  <c r="T1598" i="1" s="1"/>
  <c r="S1598" i="1" a="1"/>
  <c r="S1598" i="1" s="1"/>
  <c r="H1598" i="1"/>
  <c r="C1598" i="1"/>
  <c r="V1597" i="1" a="1"/>
  <c r="V1597" i="1" s="1"/>
  <c r="T1597" i="1" a="1"/>
  <c r="T1597" i="1" s="1"/>
  <c r="S1597" i="1" a="1"/>
  <c r="S1597" i="1" s="1"/>
  <c r="H1597" i="1"/>
  <c r="C1597" i="1"/>
  <c r="V1596" i="1" a="1"/>
  <c r="V1596" i="1" s="1"/>
  <c r="T1596" i="1" a="1"/>
  <c r="T1596" i="1" s="1"/>
  <c r="S1596" i="1" a="1"/>
  <c r="S1596" i="1" s="1"/>
  <c r="Q1596" i="1"/>
  <c r="H1596" i="1"/>
  <c r="C1596" i="1"/>
  <c r="V1595" i="1" a="1"/>
  <c r="V1595" i="1" s="1"/>
  <c r="T1595" i="1" a="1"/>
  <c r="T1595" i="1" s="1"/>
  <c r="S1595" i="1" a="1"/>
  <c r="S1595" i="1" s="1"/>
  <c r="H1595" i="1"/>
  <c r="C1595" i="1"/>
  <c r="V1594" i="1" a="1"/>
  <c r="V1594" i="1" s="1"/>
  <c r="T1594" i="1" a="1"/>
  <c r="T1594" i="1" s="1"/>
  <c r="S1594" i="1" a="1"/>
  <c r="S1594" i="1" s="1"/>
  <c r="H1594" i="1"/>
  <c r="C1594" i="1"/>
  <c r="V1593" i="1" a="1"/>
  <c r="V1593" i="1" s="1"/>
  <c r="T1593" i="1" a="1"/>
  <c r="T1593" i="1" s="1"/>
  <c r="S1593" i="1" a="1"/>
  <c r="S1593" i="1" s="1"/>
  <c r="H1593" i="1"/>
  <c r="C1593" i="1"/>
  <c r="V1592" i="1" a="1"/>
  <c r="V1592" i="1" s="1"/>
  <c r="T1592" i="1" a="1"/>
  <c r="T1592" i="1" s="1"/>
  <c r="S1592" i="1" a="1"/>
  <c r="S1592" i="1" s="1"/>
  <c r="H1592" i="1"/>
  <c r="C1592" i="1"/>
  <c r="V1591" i="1" a="1"/>
  <c r="V1591" i="1" s="1"/>
  <c r="T1591" i="1" a="1"/>
  <c r="T1591" i="1" s="1"/>
  <c r="S1591" i="1" a="1"/>
  <c r="S1591" i="1" s="1"/>
  <c r="H1591" i="1"/>
  <c r="C1591" i="1"/>
  <c r="V1590" i="1" a="1"/>
  <c r="V1590" i="1" s="1"/>
  <c r="T1590" i="1" a="1"/>
  <c r="T1590" i="1" s="1"/>
  <c r="S1590" i="1" a="1"/>
  <c r="S1590" i="1" s="1"/>
  <c r="H1590" i="1"/>
  <c r="C1590" i="1"/>
  <c r="V1589" i="1" a="1"/>
  <c r="V1589" i="1" s="1"/>
  <c r="T1589" i="1" a="1"/>
  <c r="T1589" i="1" s="1"/>
  <c r="S1589" i="1" a="1"/>
  <c r="S1589" i="1" s="1"/>
  <c r="H1589" i="1"/>
  <c r="C1589" i="1"/>
  <c r="V1588" i="1" a="1"/>
  <c r="V1588" i="1" s="1"/>
  <c r="T1588" i="1" a="1"/>
  <c r="T1588" i="1" s="1"/>
  <c r="S1588" i="1" a="1"/>
  <c r="S1588" i="1" s="1"/>
  <c r="H1588" i="1"/>
  <c r="C1588" i="1"/>
  <c r="V1587" i="1" a="1"/>
  <c r="V1587" i="1" s="1"/>
  <c r="T1587" i="1" a="1"/>
  <c r="T1587" i="1" s="1"/>
  <c r="S1587" i="1" a="1"/>
  <c r="S1587" i="1" s="1"/>
  <c r="H1587" i="1"/>
  <c r="C1587" i="1"/>
  <c r="V1586" i="1" a="1"/>
  <c r="V1586" i="1" s="1"/>
  <c r="T1586" i="1" a="1"/>
  <c r="T1586" i="1" s="1"/>
  <c r="S1586" i="1" a="1"/>
  <c r="S1586" i="1" s="1"/>
  <c r="Q1586" i="1"/>
  <c r="H1586" i="1"/>
  <c r="C1586" i="1"/>
  <c r="V1585" i="1" a="1"/>
  <c r="V1585" i="1" s="1"/>
  <c r="T1585" i="1" a="1"/>
  <c r="T1585" i="1" s="1"/>
  <c r="S1585" i="1" a="1"/>
  <c r="S1585" i="1" s="1"/>
  <c r="H1585" i="1"/>
  <c r="C1585" i="1"/>
  <c r="V1584" i="1" a="1"/>
  <c r="V1584" i="1" s="1"/>
  <c r="T1584" i="1" a="1"/>
  <c r="T1584" i="1" s="1"/>
  <c r="S1584" i="1" a="1"/>
  <c r="S1584" i="1" s="1"/>
  <c r="Q1584" i="1"/>
  <c r="H1584" i="1"/>
  <c r="C1584" i="1"/>
  <c r="V1583" i="1" a="1"/>
  <c r="V1583" i="1" s="1"/>
  <c r="T1583" i="1" a="1"/>
  <c r="T1583" i="1" s="1"/>
  <c r="S1583" i="1" a="1"/>
  <c r="S1583" i="1" s="1"/>
  <c r="Q1583" i="1"/>
  <c r="H1583" i="1"/>
  <c r="C1583" i="1"/>
  <c r="V1582" i="1" a="1"/>
  <c r="V1582" i="1" s="1"/>
  <c r="T1582" i="1" a="1"/>
  <c r="T1582" i="1" s="1"/>
  <c r="S1582" i="1" a="1"/>
  <c r="S1582" i="1" s="1"/>
  <c r="H1582" i="1"/>
  <c r="C1582" i="1"/>
  <c r="V1581" i="1" a="1"/>
  <c r="V1581" i="1" s="1"/>
  <c r="T1581" i="1" a="1"/>
  <c r="T1581" i="1" s="1"/>
  <c r="S1581" i="1" a="1"/>
  <c r="S1581" i="1" s="1"/>
  <c r="H1581" i="1"/>
  <c r="C1581" i="1"/>
  <c r="V1580" i="1" a="1"/>
  <c r="V1580" i="1" s="1"/>
  <c r="T1580" i="1" a="1"/>
  <c r="T1580" i="1" s="1"/>
  <c r="S1580" i="1" a="1"/>
  <c r="S1580" i="1" s="1"/>
  <c r="H1580" i="1"/>
  <c r="C1580" i="1"/>
  <c r="V1579" i="1" a="1"/>
  <c r="V1579" i="1" s="1"/>
  <c r="T1579" i="1" a="1"/>
  <c r="T1579" i="1" s="1"/>
  <c r="S1579" i="1" a="1"/>
  <c r="S1579" i="1" s="1"/>
  <c r="H1579" i="1"/>
  <c r="C1579" i="1"/>
  <c r="V1578" i="1" a="1"/>
  <c r="V1578" i="1" s="1"/>
  <c r="T1578" i="1" a="1"/>
  <c r="T1578" i="1" s="1"/>
  <c r="S1578" i="1" a="1"/>
  <c r="S1578" i="1" s="1"/>
  <c r="H1578" i="1"/>
  <c r="C1578" i="1"/>
  <c r="V1577" i="1" a="1"/>
  <c r="V1577" i="1" s="1"/>
  <c r="T1577" i="1" a="1"/>
  <c r="T1577" i="1" s="1"/>
  <c r="S1577" i="1" a="1"/>
  <c r="S1577" i="1" s="1"/>
  <c r="H1577" i="1"/>
  <c r="C1577" i="1"/>
  <c r="V1576" i="1" a="1"/>
  <c r="V1576" i="1" s="1"/>
  <c r="T1576" i="1" a="1"/>
  <c r="T1576" i="1" s="1"/>
  <c r="S1576" i="1" a="1"/>
  <c r="S1576" i="1" s="1"/>
  <c r="Q1576" i="1"/>
  <c r="H1576" i="1"/>
  <c r="C1576" i="1"/>
  <c r="V1575" i="1" a="1"/>
  <c r="V1575" i="1" s="1"/>
  <c r="T1575" i="1" a="1"/>
  <c r="T1575" i="1" s="1"/>
  <c r="S1575" i="1" a="1"/>
  <c r="S1575" i="1" s="1"/>
  <c r="H1575" i="1"/>
  <c r="C1575" i="1"/>
  <c r="V1574" i="1" a="1"/>
  <c r="V1574" i="1" s="1"/>
  <c r="T1574" i="1" a="1"/>
  <c r="T1574" i="1" s="1"/>
  <c r="S1574" i="1" a="1"/>
  <c r="S1574" i="1" s="1"/>
  <c r="H1574" i="1"/>
  <c r="C1574" i="1"/>
  <c r="V1573" i="1" a="1"/>
  <c r="V1573" i="1" s="1"/>
  <c r="T1573" i="1" a="1"/>
  <c r="T1573" i="1" s="1"/>
  <c r="S1573" i="1" a="1"/>
  <c r="S1573" i="1" s="1"/>
  <c r="H1573" i="1"/>
  <c r="C1573" i="1"/>
  <c r="V1572" i="1" a="1"/>
  <c r="V1572" i="1" s="1"/>
  <c r="T1572" i="1" a="1"/>
  <c r="T1572" i="1" s="1"/>
  <c r="S1572" i="1" a="1"/>
  <c r="S1572" i="1" s="1"/>
  <c r="H1572" i="1"/>
  <c r="C1572" i="1"/>
  <c r="V1571" i="1" a="1"/>
  <c r="V1571" i="1" s="1"/>
  <c r="T1571" i="1" a="1"/>
  <c r="T1571" i="1" s="1"/>
  <c r="S1571" i="1" a="1"/>
  <c r="S1571" i="1" s="1"/>
  <c r="H1571" i="1"/>
  <c r="C1571" i="1"/>
  <c r="V1570" i="1" a="1"/>
  <c r="V1570" i="1" s="1"/>
  <c r="T1570" i="1" a="1"/>
  <c r="T1570" i="1" s="1"/>
  <c r="S1570" i="1" a="1"/>
  <c r="S1570" i="1" s="1"/>
  <c r="H1570" i="1"/>
  <c r="C1570" i="1"/>
  <c r="V1569" i="1" a="1"/>
  <c r="V1569" i="1" s="1"/>
  <c r="T1569" i="1" a="1"/>
  <c r="T1569" i="1" s="1"/>
  <c r="S1569" i="1" a="1"/>
  <c r="S1569" i="1" s="1"/>
  <c r="H1569" i="1"/>
  <c r="C1569" i="1"/>
  <c r="V1568" i="1" a="1"/>
  <c r="V1568" i="1" s="1"/>
  <c r="T1568" i="1" a="1"/>
  <c r="T1568" i="1" s="1"/>
  <c r="S1568" i="1" a="1"/>
  <c r="S1568" i="1" s="1"/>
  <c r="H1568" i="1"/>
  <c r="C1568" i="1"/>
  <c r="V1567" i="1" a="1"/>
  <c r="V1567" i="1" s="1"/>
  <c r="T1567" i="1" a="1"/>
  <c r="T1567" i="1" s="1"/>
  <c r="S1567" i="1" a="1"/>
  <c r="S1567" i="1" s="1"/>
  <c r="H1567" i="1"/>
  <c r="C1567" i="1"/>
  <c r="V1566" i="1" a="1"/>
  <c r="V1566" i="1" s="1"/>
  <c r="T1566" i="1" a="1"/>
  <c r="T1566" i="1" s="1"/>
  <c r="S1566" i="1" a="1"/>
  <c r="S1566" i="1" s="1"/>
  <c r="H1566" i="1"/>
  <c r="C1566" i="1"/>
  <c r="V1565" i="1" a="1"/>
  <c r="V1565" i="1" s="1"/>
  <c r="T1565" i="1" a="1"/>
  <c r="T1565" i="1" s="1"/>
  <c r="S1565" i="1" a="1"/>
  <c r="S1565" i="1" s="1"/>
  <c r="H1565" i="1"/>
  <c r="C1565" i="1"/>
  <c r="V1564" i="1" a="1"/>
  <c r="V1564" i="1" s="1"/>
  <c r="T1564" i="1" a="1"/>
  <c r="T1564" i="1" s="1"/>
  <c r="S1564" i="1" a="1"/>
  <c r="S1564" i="1" s="1"/>
  <c r="Q1564" i="1"/>
  <c r="H1564" i="1"/>
  <c r="C1564" i="1"/>
  <c r="V1563" i="1" a="1"/>
  <c r="V1563" i="1" s="1"/>
  <c r="T1563" i="1" a="1"/>
  <c r="T1563" i="1" s="1"/>
  <c r="S1563" i="1" a="1"/>
  <c r="S1563" i="1" s="1"/>
  <c r="H1563" i="1"/>
  <c r="C1563" i="1"/>
  <c r="V1562" i="1" a="1"/>
  <c r="V1562" i="1" s="1"/>
  <c r="T1562" i="1" a="1"/>
  <c r="T1562" i="1" s="1"/>
  <c r="S1562" i="1" a="1"/>
  <c r="S1562" i="1" s="1"/>
  <c r="H1562" i="1"/>
  <c r="C1562" i="1"/>
  <c r="V1561" i="1" a="1"/>
  <c r="V1561" i="1" s="1"/>
  <c r="T1561" i="1" a="1"/>
  <c r="T1561" i="1" s="1"/>
  <c r="S1561" i="1" a="1"/>
  <c r="S1561" i="1" s="1"/>
  <c r="H1561" i="1"/>
  <c r="C1561" i="1"/>
  <c r="V1560" i="1" a="1"/>
  <c r="V1560" i="1" s="1"/>
  <c r="T1560" i="1" a="1"/>
  <c r="T1560" i="1" s="1"/>
  <c r="S1560" i="1" a="1"/>
  <c r="S1560" i="1" s="1"/>
  <c r="Q1560" i="1"/>
  <c r="H1560" i="1"/>
  <c r="C1560" i="1"/>
  <c r="V1559" i="1" a="1"/>
  <c r="V1559" i="1" s="1"/>
  <c r="T1559" i="1" a="1"/>
  <c r="T1559" i="1" s="1"/>
  <c r="S1559" i="1" a="1"/>
  <c r="S1559" i="1" s="1"/>
  <c r="H1559" i="1"/>
  <c r="C1559" i="1"/>
  <c r="V1558" i="1" a="1"/>
  <c r="V1558" i="1" s="1"/>
  <c r="T1558" i="1" a="1"/>
  <c r="T1558" i="1" s="1"/>
  <c r="S1558" i="1" a="1"/>
  <c r="S1558" i="1" s="1"/>
  <c r="H1558" i="1"/>
  <c r="C1558" i="1"/>
  <c r="V1557" i="1" a="1"/>
  <c r="V1557" i="1" s="1"/>
  <c r="T1557" i="1" a="1"/>
  <c r="T1557" i="1" s="1"/>
  <c r="S1557" i="1" a="1"/>
  <c r="S1557" i="1" s="1"/>
  <c r="H1557" i="1"/>
  <c r="C1557" i="1"/>
  <c r="V1556" i="1" a="1"/>
  <c r="V1556" i="1" s="1"/>
  <c r="T1556" i="1" a="1"/>
  <c r="T1556" i="1" s="1"/>
  <c r="S1556" i="1" a="1"/>
  <c r="S1556" i="1" s="1"/>
  <c r="H1556" i="1"/>
  <c r="C1556" i="1"/>
  <c r="V1555" i="1" a="1"/>
  <c r="V1555" i="1" s="1"/>
  <c r="T1555" i="1" a="1"/>
  <c r="T1555" i="1" s="1"/>
  <c r="S1555" i="1" a="1"/>
  <c r="S1555" i="1" s="1"/>
  <c r="H1555" i="1"/>
  <c r="C1555" i="1"/>
  <c r="V1554" i="1" a="1"/>
  <c r="V1554" i="1" s="1"/>
  <c r="T1554" i="1" a="1"/>
  <c r="T1554" i="1" s="1"/>
  <c r="S1554" i="1" a="1"/>
  <c r="S1554" i="1" s="1"/>
  <c r="Q1554" i="1"/>
  <c r="H1554" i="1"/>
  <c r="C1554" i="1"/>
  <c r="V1553" i="1" a="1"/>
  <c r="V1553" i="1" s="1"/>
  <c r="T1553" i="1" a="1"/>
  <c r="T1553" i="1" s="1"/>
  <c r="S1553" i="1" a="1"/>
  <c r="S1553" i="1" s="1"/>
  <c r="H1553" i="1"/>
  <c r="C1553" i="1"/>
  <c r="V1552" i="1" a="1"/>
  <c r="V1552" i="1" s="1"/>
  <c r="T1552" i="1" a="1"/>
  <c r="T1552" i="1" s="1"/>
  <c r="S1552" i="1" a="1"/>
  <c r="S1552" i="1" s="1"/>
  <c r="H1552" i="1"/>
  <c r="C1552" i="1"/>
  <c r="V1551" i="1" a="1"/>
  <c r="V1551" i="1" s="1"/>
  <c r="T1551" i="1" a="1"/>
  <c r="T1551" i="1" s="1"/>
  <c r="S1551" i="1" a="1"/>
  <c r="S1551" i="1" s="1"/>
  <c r="Q1551" i="1"/>
  <c r="H1551" i="1"/>
  <c r="C1551" i="1"/>
  <c r="V1550" i="1" a="1"/>
  <c r="V1550" i="1" s="1"/>
  <c r="T1550" i="1" a="1"/>
  <c r="T1550" i="1" s="1"/>
  <c r="S1550" i="1" a="1"/>
  <c r="S1550" i="1" s="1"/>
  <c r="Q1550" i="1"/>
  <c r="H1550" i="1"/>
  <c r="C1550" i="1"/>
  <c r="V1549" i="1" a="1"/>
  <c r="V1549" i="1" s="1"/>
  <c r="T1549" i="1" a="1"/>
  <c r="T1549" i="1" s="1"/>
  <c r="S1549" i="1" a="1"/>
  <c r="S1549" i="1" s="1"/>
  <c r="Q1549" i="1"/>
  <c r="H1549" i="1"/>
  <c r="C1549" i="1"/>
  <c r="V1548" i="1" a="1"/>
  <c r="V1548" i="1" s="1"/>
  <c r="T1548" i="1" a="1"/>
  <c r="T1548" i="1" s="1"/>
  <c r="S1548" i="1" a="1"/>
  <c r="S1548" i="1" s="1"/>
  <c r="H1548" i="1"/>
  <c r="C1548" i="1"/>
  <c r="V1547" i="1" a="1"/>
  <c r="V1547" i="1" s="1"/>
  <c r="T1547" i="1" a="1"/>
  <c r="T1547" i="1" s="1"/>
  <c r="S1547" i="1" a="1"/>
  <c r="S1547" i="1" s="1"/>
  <c r="H1547" i="1"/>
  <c r="C1547" i="1"/>
  <c r="V1546" i="1" a="1"/>
  <c r="V1546" i="1" s="1"/>
  <c r="T1546" i="1" a="1"/>
  <c r="T1546" i="1" s="1"/>
  <c r="S1546" i="1" a="1"/>
  <c r="S1546" i="1" s="1"/>
  <c r="Q1546" i="1"/>
  <c r="H1546" i="1"/>
  <c r="C1546" i="1"/>
  <c r="V1545" i="1" a="1"/>
  <c r="V1545" i="1" s="1"/>
  <c r="T1545" i="1" a="1"/>
  <c r="T1545" i="1" s="1"/>
  <c r="S1545" i="1" a="1"/>
  <c r="S1545" i="1" s="1"/>
  <c r="H1545" i="1"/>
  <c r="C1545" i="1"/>
  <c r="V1544" i="1" a="1"/>
  <c r="V1544" i="1" s="1"/>
  <c r="T1544" i="1" a="1"/>
  <c r="T1544" i="1" s="1"/>
  <c r="S1544" i="1" a="1"/>
  <c r="S1544" i="1" s="1"/>
  <c r="H1544" i="1"/>
  <c r="C1544" i="1"/>
  <c r="V1543" i="1" a="1"/>
  <c r="V1543" i="1" s="1"/>
  <c r="T1543" i="1" a="1"/>
  <c r="T1543" i="1" s="1"/>
  <c r="S1543" i="1" a="1"/>
  <c r="S1543" i="1" s="1"/>
  <c r="Q1543" i="1"/>
  <c r="H1543" i="1"/>
  <c r="C1543" i="1"/>
  <c r="V1542" i="1" a="1"/>
  <c r="V1542" i="1" s="1"/>
  <c r="T1542" i="1" a="1"/>
  <c r="T1542" i="1" s="1"/>
  <c r="S1542" i="1" a="1"/>
  <c r="S1542" i="1" s="1"/>
  <c r="Q1542" i="1"/>
  <c r="H1542" i="1"/>
  <c r="C1542" i="1"/>
  <c r="V1541" i="1" a="1"/>
  <c r="V1541" i="1" s="1"/>
  <c r="T1541" i="1" a="1"/>
  <c r="T1541" i="1" s="1"/>
  <c r="S1541" i="1" a="1"/>
  <c r="S1541" i="1" s="1"/>
  <c r="Q1541" i="1"/>
  <c r="H1541" i="1"/>
  <c r="C1541" i="1"/>
  <c r="V1540" i="1" a="1"/>
  <c r="V1540" i="1" s="1"/>
  <c r="T1540" i="1" a="1"/>
  <c r="T1540" i="1" s="1"/>
  <c r="S1540" i="1" a="1"/>
  <c r="S1540" i="1" s="1"/>
  <c r="Q1540" i="1"/>
  <c r="H1540" i="1"/>
  <c r="C1540" i="1"/>
  <c r="V1539" i="1" a="1"/>
  <c r="V1539" i="1" s="1"/>
  <c r="T1539" i="1" a="1"/>
  <c r="T1539" i="1" s="1"/>
  <c r="S1539" i="1" a="1"/>
  <c r="S1539" i="1" s="1"/>
  <c r="Q1539" i="1"/>
  <c r="H1539" i="1"/>
  <c r="C1539" i="1"/>
  <c r="V1538" i="1" a="1"/>
  <c r="V1538" i="1" s="1"/>
  <c r="T1538" i="1" a="1"/>
  <c r="T1538" i="1" s="1"/>
  <c r="S1538" i="1" a="1"/>
  <c r="S1538" i="1" s="1"/>
  <c r="H1538" i="1"/>
  <c r="C1538" i="1"/>
  <c r="V1537" i="1" a="1"/>
  <c r="V1537" i="1" s="1"/>
  <c r="T1537" i="1" a="1"/>
  <c r="T1537" i="1" s="1"/>
  <c r="S1537" i="1" a="1"/>
  <c r="S1537" i="1" s="1"/>
  <c r="H1537" i="1"/>
  <c r="C1537" i="1"/>
  <c r="V1536" i="1" a="1"/>
  <c r="V1536" i="1" s="1"/>
  <c r="T1536" i="1" a="1"/>
  <c r="T1536" i="1" s="1"/>
  <c r="S1536" i="1" a="1"/>
  <c r="S1536" i="1" s="1"/>
  <c r="Q1536" i="1"/>
  <c r="H1536" i="1"/>
  <c r="C1536" i="1"/>
  <c r="V1535" i="1" a="1"/>
  <c r="V1535" i="1" s="1"/>
  <c r="T1535" i="1" a="1"/>
  <c r="T1535" i="1" s="1"/>
  <c r="S1535" i="1" a="1"/>
  <c r="S1535" i="1" s="1"/>
  <c r="Q1535" i="1"/>
  <c r="H1535" i="1"/>
  <c r="C1535" i="1"/>
  <c r="V1534" i="1" a="1"/>
  <c r="V1534" i="1" s="1"/>
  <c r="T1534" i="1" a="1"/>
  <c r="T1534" i="1" s="1"/>
  <c r="S1534" i="1" a="1"/>
  <c r="S1534" i="1" s="1"/>
  <c r="H1534" i="1"/>
  <c r="C1534" i="1"/>
  <c r="V1533" i="1" a="1"/>
  <c r="V1533" i="1" s="1"/>
  <c r="T1533" i="1" a="1"/>
  <c r="T1533" i="1" s="1"/>
  <c r="S1533" i="1" a="1"/>
  <c r="S1533" i="1" s="1"/>
  <c r="H1533" i="1"/>
  <c r="C1533" i="1"/>
  <c r="V1532" i="1" a="1"/>
  <c r="V1532" i="1" s="1"/>
  <c r="T1532" i="1" a="1"/>
  <c r="T1532" i="1" s="1"/>
  <c r="S1532" i="1" a="1"/>
  <c r="S1532" i="1" s="1"/>
  <c r="H1532" i="1"/>
  <c r="C1532" i="1"/>
  <c r="V1531" i="1" a="1"/>
  <c r="V1531" i="1" s="1"/>
  <c r="T1531" i="1" a="1"/>
  <c r="T1531" i="1" s="1"/>
  <c r="S1531" i="1" a="1"/>
  <c r="S1531" i="1" s="1"/>
  <c r="Q1531" i="1"/>
  <c r="H1531" i="1"/>
  <c r="C1531" i="1"/>
  <c r="V1530" i="1" a="1"/>
  <c r="V1530" i="1" s="1"/>
  <c r="T1530" i="1" a="1"/>
  <c r="T1530" i="1" s="1"/>
  <c r="S1530" i="1" a="1"/>
  <c r="S1530" i="1" s="1"/>
  <c r="H1530" i="1"/>
  <c r="C1530" i="1"/>
  <c r="V1529" i="1" a="1"/>
  <c r="V1529" i="1" s="1"/>
  <c r="T1529" i="1" a="1"/>
  <c r="T1529" i="1" s="1"/>
  <c r="S1529" i="1" a="1"/>
  <c r="S1529" i="1" s="1"/>
  <c r="Q1529" i="1"/>
  <c r="H1529" i="1"/>
  <c r="C1529" i="1"/>
  <c r="V1528" i="1" a="1"/>
  <c r="V1528" i="1" s="1"/>
  <c r="T1528" i="1" a="1"/>
  <c r="T1528" i="1" s="1"/>
  <c r="S1528" i="1" a="1"/>
  <c r="S1528" i="1" s="1"/>
  <c r="Q1528" i="1"/>
  <c r="H1528" i="1"/>
  <c r="C1528" i="1"/>
  <c r="V1527" i="1" a="1"/>
  <c r="V1527" i="1" s="1"/>
  <c r="T1527" i="1" a="1"/>
  <c r="T1527" i="1" s="1"/>
  <c r="S1527" i="1" a="1"/>
  <c r="S1527" i="1" s="1"/>
  <c r="H1527" i="1"/>
  <c r="C1527" i="1"/>
  <c r="V1526" i="1" a="1"/>
  <c r="V1526" i="1" s="1"/>
  <c r="T1526" i="1" a="1"/>
  <c r="T1526" i="1" s="1"/>
  <c r="S1526" i="1" a="1"/>
  <c r="S1526" i="1" s="1"/>
  <c r="H1526" i="1"/>
  <c r="C1526" i="1"/>
  <c r="V1525" i="1" a="1"/>
  <c r="V1525" i="1" s="1"/>
  <c r="T1525" i="1" a="1"/>
  <c r="T1525" i="1" s="1"/>
  <c r="S1525" i="1" a="1"/>
  <c r="S1525" i="1" s="1"/>
  <c r="H1525" i="1"/>
  <c r="C1525" i="1"/>
  <c r="V1524" i="1" a="1"/>
  <c r="V1524" i="1" s="1"/>
  <c r="T1524" i="1" a="1"/>
  <c r="T1524" i="1" s="1"/>
  <c r="S1524" i="1" a="1"/>
  <c r="S1524" i="1" s="1"/>
  <c r="H1524" i="1"/>
  <c r="C1524" i="1"/>
  <c r="V1523" i="1" a="1"/>
  <c r="V1523" i="1" s="1"/>
  <c r="T1523" i="1" a="1"/>
  <c r="T1523" i="1" s="1"/>
  <c r="S1523" i="1" a="1"/>
  <c r="S1523" i="1" s="1"/>
  <c r="Q1523" i="1"/>
  <c r="H1523" i="1"/>
  <c r="C1523" i="1"/>
  <c r="V1522" i="1" a="1"/>
  <c r="V1522" i="1" s="1"/>
  <c r="T1522" i="1" a="1"/>
  <c r="T1522" i="1" s="1"/>
  <c r="S1522" i="1" a="1"/>
  <c r="S1522" i="1" s="1"/>
  <c r="Q1522" i="1"/>
  <c r="H1522" i="1"/>
  <c r="C1522" i="1"/>
  <c r="V1521" i="1" a="1"/>
  <c r="V1521" i="1" s="1"/>
  <c r="T1521" i="1" a="1"/>
  <c r="T1521" i="1" s="1"/>
  <c r="S1521" i="1" a="1"/>
  <c r="S1521" i="1" s="1"/>
  <c r="H1521" i="1"/>
  <c r="C1521" i="1"/>
  <c r="V1520" i="1" a="1"/>
  <c r="V1520" i="1" s="1"/>
  <c r="T1520" i="1" a="1"/>
  <c r="T1520" i="1" s="1"/>
  <c r="S1520" i="1" a="1"/>
  <c r="S1520" i="1" s="1"/>
  <c r="H1520" i="1"/>
  <c r="C1520" i="1"/>
  <c r="V1519" i="1" a="1"/>
  <c r="V1519" i="1" s="1"/>
  <c r="T1519" i="1" a="1"/>
  <c r="T1519" i="1" s="1"/>
  <c r="S1519" i="1" a="1"/>
  <c r="S1519" i="1" s="1"/>
  <c r="H1519" i="1"/>
  <c r="C1519" i="1"/>
  <c r="V1518" i="1" a="1"/>
  <c r="V1518" i="1" s="1"/>
  <c r="T1518" i="1" a="1"/>
  <c r="T1518" i="1" s="1"/>
  <c r="S1518" i="1" a="1"/>
  <c r="S1518" i="1" s="1"/>
  <c r="H1518" i="1"/>
  <c r="C1518" i="1"/>
  <c r="V1517" i="1" a="1"/>
  <c r="V1517" i="1" s="1"/>
  <c r="T1517" i="1" a="1"/>
  <c r="T1517" i="1" s="1"/>
  <c r="S1517" i="1" a="1"/>
  <c r="S1517" i="1" s="1"/>
  <c r="Q1517" i="1"/>
  <c r="H1517" i="1"/>
  <c r="C1517" i="1"/>
  <c r="V1516" i="1" a="1"/>
  <c r="V1516" i="1" s="1"/>
  <c r="T1516" i="1" a="1"/>
  <c r="T1516" i="1" s="1"/>
  <c r="S1516" i="1" a="1"/>
  <c r="S1516" i="1" s="1"/>
  <c r="H1516" i="1"/>
  <c r="C1516" i="1"/>
  <c r="V1515" i="1" a="1"/>
  <c r="V1515" i="1" s="1"/>
  <c r="T1515" i="1" a="1"/>
  <c r="T1515" i="1" s="1"/>
  <c r="S1515" i="1" a="1"/>
  <c r="S1515" i="1" s="1"/>
  <c r="H1515" i="1"/>
  <c r="C1515" i="1"/>
  <c r="V1514" i="1" a="1"/>
  <c r="V1514" i="1" s="1"/>
  <c r="T1514" i="1" a="1"/>
  <c r="T1514" i="1" s="1"/>
  <c r="S1514" i="1" a="1"/>
  <c r="S1514" i="1" s="1"/>
  <c r="Q1514" i="1"/>
  <c r="H1514" i="1"/>
  <c r="C1514" i="1"/>
  <c r="V1513" i="1" a="1"/>
  <c r="V1513" i="1" s="1"/>
  <c r="T1513" i="1" a="1"/>
  <c r="T1513" i="1" s="1"/>
  <c r="S1513" i="1" a="1"/>
  <c r="S1513" i="1" s="1"/>
  <c r="H1513" i="1"/>
  <c r="C1513" i="1"/>
  <c r="V1512" i="1" a="1"/>
  <c r="V1512" i="1" s="1"/>
  <c r="T1512" i="1" a="1"/>
  <c r="T1512" i="1" s="1"/>
  <c r="S1512" i="1" a="1"/>
  <c r="S1512" i="1" s="1"/>
  <c r="H1512" i="1"/>
  <c r="C1512" i="1"/>
  <c r="V1511" i="1" a="1"/>
  <c r="V1511" i="1" s="1"/>
  <c r="T1511" i="1" a="1"/>
  <c r="T1511" i="1" s="1"/>
  <c r="S1511" i="1" a="1"/>
  <c r="S1511" i="1" s="1"/>
  <c r="H1511" i="1"/>
  <c r="C1511" i="1"/>
  <c r="V1510" i="1" a="1"/>
  <c r="V1510" i="1" s="1"/>
  <c r="T1510" i="1" a="1"/>
  <c r="T1510" i="1" s="1"/>
  <c r="S1510" i="1" a="1"/>
  <c r="S1510" i="1" s="1"/>
  <c r="H1510" i="1"/>
  <c r="C1510" i="1"/>
  <c r="V1509" i="1" a="1"/>
  <c r="V1509" i="1" s="1"/>
  <c r="T1509" i="1" a="1"/>
  <c r="T1509" i="1" s="1"/>
  <c r="S1509" i="1" a="1"/>
  <c r="S1509" i="1" s="1"/>
  <c r="H1509" i="1"/>
  <c r="C1509" i="1"/>
  <c r="V1508" i="1" a="1"/>
  <c r="V1508" i="1" s="1"/>
  <c r="T1508" i="1" a="1"/>
  <c r="T1508" i="1" s="1"/>
  <c r="S1508" i="1" a="1"/>
  <c r="S1508" i="1" s="1"/>
  <c r="H1508" i="1"/>
  <c r="C1508" i="1"/>
  <c r="V1507" i="1" a="1"/>
  <c r="V1507" i="1" s="1"/>
  <c r="T1507" i="1" a="1"/>
  <c r="T1507" i="1" s="1"/>
  <c r="S1507" i="1" a="1"/>
  <c r="S1507" i="1" s="1"/>
  <c r="H1507" i="1"/>
  <c r="C1507" i="1"/>
  <c r="V1506" i="1" a="1"/>
  <c r="V1506" i="1" s="1"/>
  <c r="T1506" i="1" a="1"/>
  <c r="T1506" i="1" s="1"/>
  <c r="S1506" i="1" a="1"/>
  <c r="S1506" i="1" s="1"/>
  <c r="H1506" i="1"/>
  <c r="C1506" i="1"/>
  <c r="V1505" i="1" a="1"/>
  <c r="V1505" i="1" s="1"/>
  <c r="T1505" i="1" a="1"/>
  <c r="T1505" i="1" s="1"/>
  <c r="S1505" i="1" a="1"/>
  <c r="S1505" i="1" s="1"/>
  <c r="H1505" i="1"/>
  <c r="C1505" i="1"/>
  <c r="V1504" i="1" a="1"/>
  <c r="V1504" i="1" s="1"/>
  <c r="T1504" i="1" a="1"/>
  <c r="T1504" i="1" s="1"/>
  <c r="S1504" i="1" a="1"/>
  <c r="S1504" i="1" s="1"/>
  <c r="H1504" i="1"/>
  <c r="C1504" i="1"/>
  <c r="V1503" i="1" a="1"/>
  <c r="V1503" i="1" s="1"/>
  <c r="T1503" i="1" a="1"/>
  <c r="T1503" i="1" s="1"/>
  <c r="S1503" i="1" a="1"/>
  <c r="S1503" i="1" s="1"/>
  <c r="H1503" i="1"/>
  <c r="C1503" i="1"/>
  <c r="V1502" i="1" a="1"/>
  <c r="V1502" i="1" s="1"/>
  <c r="T1502" i="1" a="1"/>
  <c r="T1502" i="1" s="1"/>
  <c r="S1502" i="1" a="1"/>
  <c r="S1502" i="1" s="1"/>
  <c r="H1502" i="1"/>
  <c r="C1502" i="1"/>
  <c r="V1501" i="1" a="1"/>
  <c r="V1501" i="1" s="1"/>
  <c r="T1501" i="1" a="1"/>
  <c r="T1501" i="1" s="1"/>
  <c r="S1501" i="1" a="1"/>
  <c r="S1501" i="1" s="1"/>
  <c r="H1501" i="1"/>
  <c r="C1501" i="1"/>
  <c r="V1500" i="1" a="1"/>
  <c r="V1500" i="1" s="1"/>
  <c r="T1500" i="1" a="1"/>
  <c r="T1500" i="1" s="1"/>
  <c r="S1500" i="1" a="1"/>
  <c r="S1500" i="1" s="1"/>
  <c r="H1500" i="1"/>
  <c r="C1500" i="1"/>
  <c r="V1499" i="1" a="1"/>
  <c r="V1499" i="1" s="1"/>
  <c r="T1499" i="1" a="1"/>
  <c r="T1499" i="1" s="1"/>
  <c r="S1499" i="1" a="1"/>
  <c r="S1499" i="1" s="1"/>
  <c r="Q1499" i="1"/>
  <c r="H1499" i="1"/>
  <c r="C1499" i="1"/>
  <c r="V1498" i="1" a="1"/>
  <c r="V1498" i="1" s="1"/>
  <c r="T1498" i="1" a="1"/>
  <c r="T1498" i="1" s="1"/>
  <c r="S1498" i="1" a="1"/>
  <c r="S1498" i="1" s="1"/>
  <c r="H1498" i="1"/>
  <c r="C1498" i="1"/>
  <c r="V1497" i="1" a="1"/>
  <c r="V1497" i="1" s="1"/>
  <c r="T1497" i="1" a="1"/>
  <c r="T1497" i="1" s="1"/>
  <c r="S1497" i="1" a="1"/>
  <c r="S1497" i="1" s="1"/>
  <c r="H1497" i="1"/>
  <c r="C1497" i="1"/>
  <c r="V1496" i="1" a="1"/>
  <c r="V1496" i="1" s="1"/>
  <c r="T1496" i="1" a="1"/>
  <c r="T1496" i="1" s="1"/>
  <c r="S1496" i="1" a="1"/>
  <c r="S1496" i="1" s="1"/>
  <c r="H1496" i="1"/>
  <c r="C1496" i="1"/>
  <c r="V1495" i="1" a="1"/>
  <c r="V1495" i="1" s="1"/>
  <c r="T1495" i="1" a="1"/>
  <c r="T1495" i="1" s="1"/>
  <c r="S1495" i="1" a="1"/>
  <c r="S1495" i="1" s="1"/>
  <c r="H1495" i="1"/>
  <c r="C1495" i="1"/>
  <c r="V1494" i="1" a="1"/>
  <c r="V1494" i="1" s="1"/>
  <c r="T1494" i="1" a="1"/>
  <c r="T1494" i="1" s="1"/>
  <c r="S1494" i="1" a="1"/>
  <c r="S1494" i="1" s="1"/>
  <c r="H1494" i="1"/>
  <c r="C1494" i="1"/>
  <c r="V1493" i="1" a="1"/>
  <c r="V1493" i="1" s="1"/>
  <c r="T1493" i="1" a="1"/>
  <c r="T1493" i="1" s="1"/>
  <c r="S1493" i="1" a="1"/>
  <c r="S1493" i="1" s="1"/>
  <c r="Q1493" i="1"/>
  <c r="H1493" i="1"/>
  <c r="C1493" i="1"/>
  <c r="V1492" i="1" a="1"/>
  <c r="V1492" i="1" s="1"/>
  <c r="T1492" i="1" a="1"/>
  <c r="T1492" i="1" s="1"/>
  <c r="S1492" i="1" a="1"/>
  <c r="S1492" i="1" s="1"/>
  <c r="H1492" i="1"/>
  <c r="C1492" i="1"/>
  <c r="V1491" i="1" a="1"/>
  <c r="V1491" i="1" s="1"/>
  <c r="T1491" i="1" a="1"/>
  <c r="T1491" i="1" s="1"/>
  <c r="S1491" i="1" a="1"/>
  <c r="S1491" i="1" s="1"/>
  <c r="H1491" i="1"/>
  <c r="C1491" i="1"/>
  <c r="V1490" i="1" a="1"/>
  <c r="V1490" i="1" s="1"/>
  <c r="T1490" i="1" a="1"/>
  <c r="T1490" i="1" s="1"/>
  <c r="S1490" i="1" a="1"/>
  <c r="S1490" i="1" s="1"/>
  <c r="H1490" i="1"/>
  <c r="C1490" i="1"/>
  <c r="V1489" i="1" a="1"/>
  <c r="V1489" i="1" s="1"/>
  <c r="T1489" i="1" a="1"/>
  <c r="T1489" i="1" s="1"/>
  <c r="S1489" i="1" a="1"/>
  <c r="S1489" i="1" s="1"/>
  <c r="H1489" i="1"/>
  <c r="C1489" i="1"/>
  <c r="V1488" i="1" a="1"/>
  <c r="V1488" i="1" s="1"/>
  <c r="T1488" i="1" a="1"/>
  <c r="T1488" i="1" s="1"/>
  <c r="S1488" i="1" a="1"/>
  <c r="S1488" i="1" s="1"/>
  <c r="Q1488" i="1"/>
  <c r="H1488" i="1"/>
  <c r="C1488" i="1"/>
  <c r="V1487" i="1" a="1"/>
  <c r="V1487" i="1" s="1"/>
  <c r="T1487" i="1" a="1"/>
  <c r="T1487" i="1" s="1"/>
  <c r="S1487" i="1" a="1"/>
  <c r="S1487" i="1" s="1"/>
  <c r="H1487" i="1"/>
  <c r="C1487" i="1"/>
  <c r="V1486" i="1" a="1"/>
  <c r="V1486" i="1" s="1"/>
  <c r="T1486" i="1" a="1"/>
  <c r="T1486" i="1" s="1"/>
  <c r="S1486" i="1" a="1"/>
  <c r="S1486" i="1" s="1"/>
  <c r="H1486" i="1"/>
  <c r="C1486" i="1"/>
  <c r="V1485" i="1" a="1"/>
  <c r="V1485" i="1" s="1"/>
  <c r="T1485" i="1" a="1"/>
  <c r="T1485" i="1" s="1"/>
  <c r="S1485" i="1" a="1"/>
  <c r="S1485" i="1" s="1"/>
  <c r="H1485" i="1"/>
  <c r="C1485" i="1"/>
  <c r="V1484" i="1" a="1"/>
  <c r="V1484" i="1" s="1"/>
  <c r="T1484" i="1" a="1"/>
  <c r="T1484" i="1" s="1"/>
  <c r="S1484" i="1" a="1"/>
  <c r="S1484" i="1" s="1"/>
  <c r="H1484" i="1"/>
  <c r="C1484" i="1"/>
  <c r="V1483" i="1" a="1"/>
  <c r="V1483" i="1" s="1"/>
  <c r="T1483" i="1" a="1"/>
  <c r="T1483" i="1" s="1"/>
  <c r="S1483" i="1" a="1"/>
  <c r="S1483" i="1" s="1"/>
  <c r="H1483" i="1"/>
  <c r="C1483" i="1"/>
  <c r="V1482" i="1" a="1"/>
  <c r="V1482" i="1" s="1"/>
  <c r="T1482" i="1" a="1"/>
  <c r="T1482" i="1" s="1"/>
  <c r="S1482" i="1" a="1"/>
  <c r="S1482" i="1" s="1"/>
  <c r="H1482" i="1"/>
  <c r="C1482" i="1"/>
  <c r="V1481" i="1" a="1"/>
  <c r="V1481" i="1" s="1"/>
  <c r="T1481" i="1" a="1"/>
  <c r="T1481" i="1" s="1"/>
  <c r="S1481" i="1" a="1"/>
  <c r="S1481" i="1" s="1"/>
  <c r="H1481" i="1"/>
  <c r="C1481" i="1"/>
  <c r="V1480" i="1" a="1"/>
  <c r="V1480" i="1" s="1"/>
  <c r="T1480" i="1" a="1"/>
  <c r="T1480" i="1" s="1"/>
  <c r="S1480" i="1" a="1"/>
  <c r="S1480" i="1" s="1"/>
  <c r="H1480" i="1"/>
  <c r="C1480" i="1"/>
  <c r="V1479" i="1" a="1"/>
  <c r="V1479" i="1" s="1"/>
  <c r="T1479" i="1" a="1"/>
  <c r="T1479" i="1" s="1"/>
  <c r="S1479" i="1" a="1"/>
  <c r="S1479" i="1" s="1"/>
  <c r="H1479" i="1"/>
  <c r="C1479" i="1"/>
  <c r="V1478" i="1" a="1"/>
  <c r="V1478" i="1" s="1"/>
  <c r="T1478" i="1" a="1"/>
  <c r="T1478" i="1" s="1"/>
  <c r="S1478" i="1" a="1"/>
  <c r="S1478" i="1" s="1"/>
  <c r="H1478" i="1"/>
  <c r="C1478" i="1"/>
  <c r="V1477" i="1" a="1"/>
  <c r="V1477" i="1" s="1"/>
  <c r="T1477" i="1" a="1"/>
  <c r="T1477" i="1" s="1"/>
  <c r="S1477" i="1" a="1"/>
  <c r="S1477" i="1" s="1"/>
  <c r="H1477" i="1"/>
  <c r="C1477" i="1"/>
  <c r="V1476" i="1" a="1"/>
  <c r="V1476" i="1" s="1"/>
  <c r="T1476" i="1" a="1"/>
  <c r="T1476" i="1" s="1"/>
  <c r="S1476" i="1" a="1"/>
  <c r="S1476" i="1" s="1"/>
  <c r="H1476" i="1"/>
  <c r="C1476" i="1"/>
  <c r="V1475" i="1" a="1"/>
  <c r="V1475" i="1" s="1"/>
  <c r="T1475" i="1" a="1"/>
  <c r="T1475" i="1" s="1"/>
  <c r="S1475" i="1" a="1"/>
  <c r="S1475" i="1" s="1"/>
  <c r="H1475" i="1"/>
  <c r="C1475" i="1"/>
  <c r="V1474" i="1" a="1"/>
  <c r="V1474" i="1" s="1"/>
  <c r="T1474" i="1" a="1"/>
  <c r="T1474" i="1" s="1"/>
  <c r="S1474" i="1" a="1"/>
  <c r="S1474" i="1" s="1"/>
  <c r="H1474" i="1"/>
  <c r="C1474" i="1"/>
  <c r="V1473" i="1" a="1"/>
  <c r="V1473" i="1" s="1"/>
  <c r="T1473" i="1" a="1"/>
  <c r="T1473" i="1" s="1"/>
  <c r="S1473" i="1" a="1"/>
  <c r="S1473" i="1" s="1"/>
  <c r="H1473" i="1"/>
  <c r="C1473" i="1"/>
  <c r="V1472" i="1" a="1"/>
  <c r="V1472" i="1" s="1"/>
  <c r="T1472" i="1" a="1"/>
  <c r="T1472" i="1" s="1"/>
  <c r="S1472" i="1" a="1"/>
  <c r="S1472" i="1" s="1"/>
  <c r="H1472" i="1"/>
  <c r="C1472" i="1"/>
  <c r="V1471" i="1" a="1"/>
  <c r="V1471" i="1" s="1"/>
  <c r="T1471" i="1" a="1"/>
  <c r="T1471" i="1" s="1"/>
  <c r="S1471" i="1" a="1"/>
  <c r="S1471" i="1" s="1"/>
  <c r="H1471" i="1"/>
  <c r="C1471" i="1"/>
  <c r="V1470" i="1" a="1"/>
  <c r="V1470" i="1" s="1"/>
  <c r="T1470" i="1" a="1"/>
  <c r="T1470" i="1" s="1"/>
  <c r="S1470" i="1" a="1"/>
  <c r="S1470" i="1" s="1"/>
  <c r="H1470" i="1"/>
  <c r="C1470" i="1"/>
  <c r="V1469" i="1" a="1"/>
  <c r="V1469" i="1" s="1"/>
  <c r="T1469" i="1" a="1"/>
  <c r="T1469" i="1" s="1"/>
  <c r="S1469" i="1" a="1"/>
  <c r="S1469" i="1" s="1"/>
  <c r="H1469" i="1"/>
  <c r="C1469" i="1"/>
  <c r="V1468" i="1" a="1"/>
  <c r="V1468" i="1" s="1"/>
  <c r="T1468" i="1" a="1"/>
  <c r="T1468" i="1" s="1"/>
  <c r="S1468" i="1" a="1"/>
  <c r="S1468" i="1" s="1"/>
  <c r="H1468" i="1"/>
  <c r="C1468" i="1"/>
  <c r="V1467" i="1" a="1"/>
  <c r="V1467" i="1" s="1"/>
  <c r="T1467" i="1" a="1"/>
  <c r="T1467" i="1" s="1"/>
  <c r="S1467" i="1" a="1"/>
  <c r="S1467" i="1" s="1"/>
  <c r="H1467" i="1"/>
  <c r="C1467" i="1"/>
  <c r="V1466" i="1" a="1"/>
  <c r="V1466" i="1" s="1"/>
  <c r="T1466" i="1" a="1"/>
  <c r="T1466" i="1" s="1"/>
  <c r="S1466" i="1" a="1"/>
  <c r="S1466" i="1" s="1"/>
  <c r="H1466" i="1"/>
  <c r="C1466" i="1"/>
  <c r="V1465" i="1" a="1"/>
  <c r="V1465" i="1" s="1"/>
  <c r="T1465" i="1" a="1"/>
  <c r="T1465" i="1" s="1"/>
  <c r="S1465" i="1" a="1"/>
  <c r="S1465" i="1" s="1"/>
  <c r="H1465" i="1"/>
  <c r="C1465" i="1"/>
  <c r="V1464" i="1" a="1"/>
  <c r="V1464" i="1" s="1"/>
  <c r="T1464" i="1" a="1"/>
  <c r="T1464" i="1" s="1"/>
  <c r="S1464" i="1" a="1"/>
  <c r="S1464" i="1" s="1"/>
  <c r="H1464" i="1"/>
  <c r="C1464" i="1"/>
  <c r="V1463" i="1" a="1"/>
  <c r="V1463" i="1" s="1"/>
  <c r="T1463" i="1" a="1"/>
  <c r="T1463" i="1" s="1"/>
  <c r="S1463" i="1" a="1"/>
  <c r="S1463" i="1" s="1"/>
  <c r="H1463" i="1"/>
  <c r="C1463" i="1"/>
  <c r="V1462" i="1" a="1"/>
  <c r="V1462" i="1" s="1"/>
  <c r="T1462" i="1" a="1"/>
  <c r="T1462" i="1" s="1"/>
  <c r="S1462" i="1" a="1"/>
  <c r="S1462" i="1" s="1"/>
  <c r="H1462" i="1"/>
  <c r="C1462" i="1"/>
  <c r="V1461" i="1" a="1"/>
  <c r="V1461" i="1" s="1"/>
  <c r="T1461" i="1" a="1"/>
  <c r="T1461" i="1" s="1"/>
  <c r="S1461" i="1" a="1"/>
  <c r="S1461" i="1" s="1"/>
  <c r="H1461" i="1"/>
  <c r="C1461" i="1"/>
  <c r="V1460" i="1" a="1"/>
  <c r="V1460" i="1" s="1"/>
  <c r="T1460" i="1" a="1"/>
  <c r="T1460" i="1" s="1"/>
  <c r="S1460" i="1" a="1"/>
  <c r="S1460" i="1" s="1"/>
  <c r="H1460" i="1"/>
  <c r="C1460" i="1"/>
  <c r="V1459" i="1" a="1"/>
  <c r="V1459" i="1" s="1"/>
  <c r="T1459" i="1" a="1"/>
  <c r="T1459" i="1" s="1"/>
  <c r="S1459" i="1" a="1"/>
  <c r="S1459" i="1" s="1"/>
  <c r="H1459" i="1"/>
  <c r="C1459" i="1"/>
  <c r="V1458" i="1" a="1"/>
  <c r="V1458" i="1" s="1"/>
  <c r="T1458" i="1" a="1"/>
  <c r="T1458" i="1" s="1"/>
  <c r="S1458" i="1" a="1"/>
  <c r="S1458" i="1" s="1"/>
  <c r="H1458" i="1"/>
  <c r="C1458" i="1"/>
  <c r="V1457" i="1" a="1"/>
  <c r="V1457" i="1" s="1"/>
  <c r="T1457" i="1" a="1"/>
  <c r="T1457" i="1" s="1"/>
  <c r="S1457" i="1" a="1"/>
  <c r="S1457" i="1" s="1"/>
  <c r="H1457" i="1"/>
  <c r="C1457" i="1"/>
  <c r="V1456" i="1" a="1"/>
  <c r="V1456" i="1" s="1"/>
  <c r="T1456" i="1" a="1"/>
  <c r="T1456" i="1" s="1"/>
  <c r="S1456" i="1" a="1"/>
  <c r="S1456" i="1" s="1"/>
  <c r="H1456" i="1"/>
  <c r="C1456" i="1"/>
  <c r="V1455" i="1" a="1"/>
  <c r="V1455" i="1" s="1"/>
  <c r="T1455" i="1" a="1"/>
  <c r="T1455" i="1" s="1"/>
  <c r="S1455" i="1" a="1"/>
  <c r="S1455" i="1" s="1"/>
  <c r="H1455" i="1"/>
  <c r="C1455" i="1"/>
  <c r="V1454" i="1" a="1"/>
  <c r="V1454" i="1" s="1"/>
  <c r="T1454" i="1" a="1"/>
  <c r="T1454" i="1" s="1"/>
  <c r="S1454" i="1" a="1"/>
  <c r="S1454" i="1" s="1"/>
  <c r="H1454" i="1"/>
  <c r="C1454" i="1"/>
  <c r="V1453" i="1" a="1"/>
  <c r="V1453" i="1" s="1"/>
  <c r="T1453" i="1" a="1"/>
  <c r="T1453" i="1" s="1"/>
  <c r="S1453" i="1" a="1"/>
  <c r="S1453" i="1" s="1"/>
  <c r="H1453" i="1"/>
  <c r="C1453" i="1"/>
  <c r="V1452" i="1" a="1"/>
  <c r="V1452" i="1" s="1"/>
  <c r="T1452" i="1" a="1"/>
  <c r="T1452" i="1" s="1"/>
  <c r="S1452" i="1" a="1"/>
  <c r="S1452" i="1" s="1"/>
  <c r="H1452" i="1"/>
  <c r="C1452" i="1"/>
  <c r="V1451" i="1" a="1"/>
  <c r="V1451" i="1" s="1"/>
  <c r="T1451" i="1" a="1"/>
  <c r="T1451" i="1" s="1"/>
  <c r="S1451" i="1" a="1"/>
  <c r="S1451" i="1" s="1"/>
  <c r="H1451" i="1"/>
  <c r="C1451" i="1"/>
  <c r="V1450" i="1" a="1"/>
  <c r="V1450" i="1" s="1"/>
  <c r="T1450" i="1" a="1"/>
  <c r="T1450" i="1" s="1"/>
  <c r="S1450" i="1" a="1"/>
  <c r="S1450" i="1" s="1"/>
  <c r="H1450" i="1"/>
  <c r="C1450" i="1"/>
  <c r="V1449" i="1" a="1"/>
  <c r="V1449" i="1" s="1"/>
  <c r="T1449" i="1" a="1"/>
  <c r="T1449" i="1" s="1"/>
  <c r="S1449" i="1" a="1"/>
  <c r="S1449" i="1" s="1"/>
  <c r="H1449" i="1"/>
  <c r="C1449" i="1"/>
  <c r="V1448" i="1" a="1"/>
  <c r="V1448" i="1" s="1"/>
  <c r="T1448" i="1" a="1"/>
  <c r="T1448" i="1" s="1"/>
  <c r="S1448" i="1" a="1"/>
  <c r="S1448" i="1" s="1"/>
  <c r="H1448" i="1"/>
  <c r="C1448" i="1"/>
  <c r="V1447" i="1" a="1"/>
  <c r="V1447" i="1" s="1"/>
  <c r="T1447" i="1" a="1"/>
  <c r="T1447" i="1" s="1"/>
  <c r="S1447" i="1" a="1"/>
  <c r="S1447" i="1" s="1"/>
  <c r="H1447" i="1"/>
  <c r="C1447" i="1"/>
  <c r="V1446" i="1" a="1"/>
  <c r="V1446" i="1" s="1"/>
  <c r="T1446" i="1" a="1"/>
  <c r="T1446" i="1" s="1"/>
  <c r="S1446" i="1" a="1"/>
  <c r="S1446" i="1" s="1"/>
  <c r="H1446" i="1"/>
  <c r="C1446" i="1"/>
  <c r="V1445" i="1" a="1"/>
  <c r="V1445" i="1" s="1"/>
  <c r="T1445" i="1" a="1"/>
  <c r="T1445" i="1" s="1"/>
  <c r="S1445" i="1" a="1"/>
  <c r="S1445" i="1" s="1"/>
  <c r="H1445" i="1"/>
  <c r="C1445" i="1"/>
  <c r="V1444" i="1" a="1"/>
  <c r="V1444" i="1" s="1"/>
  <c r="T1444" i="1" a="1"/>
  <c r="T1444" i="1" s="1"/>
  <c r="S1444" i="1" a="1"/>
  <c r="S1444" i="1" s="1"/>
  <c r="Q1444" i="1"/>
  <c r="H1444" i="1"/>
  <c r="C1444" i="1"/>
  <c r="V1443" i="1" a="1"/>
  <c r="V1443" i="1" s="1"/>
  <c r="T1443" i="1" a="1"/>
  <c r="T1443" i="1" s="1"/>
  <c r="S1443" i="1" a="1"/>
  <c r="S1443" i="1" s="1"/>
  <c r="H1443" i="1"/>
  <c r="C1443" i="1"/>
  <c r="V1442" i="1" a="1"/>
  <c r="V1442" i="1" s="1"/>
  <c r="T1442" i="1" a="1"/>
  <c r="T1442" i="1" s="1"/>
  <c r="S1442" i="1" a="1"/>
  <c r="S1442" i="1" s="1"/>
  <c r="Q1442" i="1"/>
  <c r="H1442" i="1"/>
  <c r="C1442" i="1"/>
  <c r="V1441" i="1" a="1"/>
  <c r="V1441" i="1" s="1"/>
  <c r="T1441" i="1" a="1"/>
  <c r="T1441" i="1" s="1"/>
  <c r="S1441" i="1" a="1"/>
  <c r="S1441" i="1" s="1"/>
  <c r="H1441" i="1"/>
  <c r="C1441" i="1"/>
  <c r="V1440" i="1" a="1"/>
  <c r="V1440" i="1" s="1"/>
  <c r="T1440" i="1" a="1"/>
  <c r="T1440" i="1" s="1"/>
  <c r="S1440" i="1" a="1"/>
  <c r="S1440" i="1" s="1"/>
  <c r="H1440" i="1"/>
  <c r="C1440" i="1"/>
  <c r="V1439" i="1" a="1"/>
  <c r="V1439" i="1" s="1"/>
  <c r="T1439" i="1" a="1"/>
  <c r="T1439" i="1" s="1"/>
  <c r="S1439" i="1" a="1"/>
  <c r="S1439" i="1" s="1"/>
  <c r="H1439" i="1"/>
  <c r="C1439" i="1"/>
  <c r="V1438" i="1" a="1"/>
  <c r="V1438" i="1" s="1"/>
  <c r="T1438" i="1" a="1"/>
  <c r="T1438" i="1" s="1"/>
  <c r="S1438" i="1" a="1"/>
  <c r="S1438" i="1" s="1"/>
  <c r="H1438" i="1"/>
  <c r="C1438" i="1"/>
  <c r="V1437" i="1" a="1"/>
  <c r="V1437" i="1" s="1"/>
  <c r="T1437" i="1" a="1"/>
  <c r="T1437" i="1" s="1"/>
  <c r="S1437" i="1" a="1"/>
  <c r="S1437" i="1" s="1"/>
  <c r="H1437" i="1"/>
  <c r="C1437" i="1"/>
  <c r="V1436" i="1" a="1"/>
  <c r="V1436" i="1" s="1"/>
  <c r="T1436" i="1" a="1"/>
  <c r="T1436" i="1" s="1"/>
  <c r="S1436" i="1" a="1"/>
  <c r="S1436" i="1" s="1"/>
  <c r="Q1436" i="1"/>
  <c r="H1436" i="1"/>
  <c r="C1436" i="1"/>
  <c r="V1435" i="1" a="1"/>
  <c r="V1435" i="1" s="1"/>
  <c r="T1435" i="1" a="1"/>
  <c r="T1435" i="1" s="1"/>
  <c r="S1435" i="1" a="1"/>
  <c r="S1435" i="1" s="1"/>
  <c r="H1435" i="1"/>
  <c r="C1435" i="1"/>
  <c r="V1434" i="1" a="1"/>
  <c r="V1434" i="1" s="1"/>
  <c r="T1434" i="1" a="1"/>
  <c r="T1434" i="1" s="1"/>
  <c r="S1434" i="1" a="1"/>
  <c r="S1434" i="1" s="1"/>
  <c r="H1434" i="1"/>
  <c r="C1434" i="1"/>
  <c r="V1433" i="1" a="1"/>
  <c r="V1433" i="1" s="1"/>
  <c r="T1433" i="1" a="1"/>
  <c r="T1433" i="1" s="1"/>
  <c r="S1433" i="1" a="1"/>
  <c r="S1433" i="1" s="1"/>
  <c r="H1433" i="1"/>
  <c r="C1433" i="1"/>
  <c r="V1432" i="1" a="1"/>
  <c r="V1432" i="1" s="1"/>
  <c r="T1432" i="1" a="1"/>
  <c r="T1432" i="1" s="1"/>
  <c r="S1432" i="1" a="1"/>
  <c r="S1432" i="1" s="1"/>
  <c r="H1432" i="1"/>
  <c r="C1432" i="1"/>
  <c r="V1431" i="1" a="1"/>
  <c r="V1431" i="1" s="1"/>
  <c r="T1431" i="1" a="1"/>
  <c r="T1431" i="1" s="1"/>
  <c r="S1431" i="1" a="1"/>
  <c r="S1431" i="1" s="1"/>
  <c r="H1431" i="1"/>
  <c r="C1431" i="1"/>
  <c r="V1430" i="1" a="1"/>
  <c r="V1430" i="1" s="1"/>
  <c r="T1430" i="1" a="1"/>
  <c r="T1430" i="1" s="1"/>
  <c r="S1430" i="1" a="1"/>
  <c r="S1430" i="1" s="1"/>
  <c r="H1430" i="1"/>
  <c r="C1430" i="1"/>
  <c r="V1429" i="1" a="1"/>
  <c r="V1429" i="1" s="1"/>
  <c r="T1429" i="1" a="1"/>
  <c r="T1429" i="1" s="1"/>
  <c r="S1429" i="1" a="1"/>
  <c r="S1429" i="1" s="1"/>
  <c r="H1429" i="1"/>
  <c r="C1429" i="1"/>
  <c r="V1428" i="1" a="1"/>
  <c r="V1428" i="1" s="1"/>
  <c r="T1428" i="1" a="1"/>
  <c r="T1428" i="1" s="1"/>
  <c r="S1428" i="1" a="1"/>
  <c r="S1428" i="1" s="1"/>
  <c r="H1428" i="1"/>
  <c r="C1428" i="1"/>
  <c r="V1427" i="1" a="1"/>
  <c r="V1427" i="1" s="1"/>
  <c r="T1427" i="1" a="1"/>
  <c r="T1427" i="1" s="1"/>
  <c r="S1427" i="1" a="1"/>
  <c r="S1427" i="1" s="1"/>
  <c r="H1427" i="1"/>
  <c r="C1427" i="1"/>
  <c r="V1426" i="1" a="1"/>
  <c r="V1426" i="1" s="1"/>
  <c r="T1426" i="1" a="1"/>
  <c r="T1426" i="1" s="1"/>
  <c r="S1426" i="1" a="1"/>
  <c r="S1426" i="1" s="1"/>
  <c r="H1426" i="1"/>
  <c r="C1426" i="1"/>
  <c r="V1425" i="1" a="1"/>
  <c r="V1425" i="1" s="1"/>
  <c r="T1425" i="1" a="1"/>
  <c r="T1425" i="1" s="1"/>
  <c r="S1425" i="1" a="1"/>
  <c r="S1425" i="1" s="1"/>
  <c r="H1425" i="1"/>
  <c r="C1425" i="1"/>
  <c r="V1424" i="1" a="1"/>
  <c r="V1424" i="1" s="1"/>
  <c r="T1424" i="1" a="1"/>
  <c r="T1424" i="1" s="1"/>
  <c r="S1424" i="1" a="1"/>
  <c r="S1424" i="1" s="1"/>
  <c r="H1424" i="1"/>
  <c r="C1424" i="1"/>
  <c r="V1423" i="1" a="1"/>
  <c r="V1423" i="1" s="1"/>
  <c r="T1423" i="1" a="1"/>
  <c r="T1423" i="1" s="1"/>
  <c r="S1423" i="1" a="1"/>
  <c r="S1423" i="1" s="1"/>
  <c r="H1423" i="1"/>
  <c r="C1423" i="1"/>
  <c r="V1422" i="1" a="1"/>
  <c r="V1422" i="1" s="1"/>
  <c r="T1422" i="1" a="1"/>
  <c r="T1422" i="1" s="1"/>
  <c r="S1422" i="1" a="1"/>
  <c r="S1422" i="1" s="1"/>
  <c r="H1422" i="1"/>
  <c r="C1422" i="1"/>
  <c r="V1421" i="1" a="1"/>
  <c r="V1421" i="1" s="1"/>
  <c r="T1421" i="1" a="1"/>
  <c r="T1421" i="1" s="1"/>
  <c r="S1421" i="1" a="1"/>
  <c r="S1421" i="1" s="1"/>
  <c r="H1421" i="1"/>
  <c r="C1421" i="1"/>
  <c r="V1420" i="1" a="1"/>
  <c r="V1420" i="1" s="1"/>
  <c r="T1420" i="1" a="1"/>
  <c r="T1420" i="1" s="1"/>
  <c r="S1420" i="1" a="1"/>
  <c r="S1420" i="1" s="1"/>
  <c r="H1420" i="1"/>
  <c r="C1420" i="1"/>
  <c r="V1419" i="1" a="1"/>
  <c r="V1419" i="1" s="1"/>
  <c r="T1419" i="1" a="1"/>
  <c r="T1419" i="1" s="1"/>
  <c r="S1419" i="1" a="1"/>
  <c r="S1419" i="1" s="1"/>
  <c r="H1419" i="1"/>
  <c r="C1419" i="1"/>
  <c r="V1418" i="1" a="1"/>
  <c r="V1418" i="1" s="1"/>
  <c r="T1418" i="1" a="1"/>
  <c r="T1418" i="1" s="1"/>
  <c r="S1418" i="1" a="1"/>
  <c r="S1418" i="1" s="1"/>
  <c r="H1418" i="1"/>
  <c r="C1418" i="1"/>
  <c r="V1417" i="1" a="1"/>
  <c r="V1417" i="1" s="1"/>
  <c r="T1417" i="1" a="1"/>
  <c r="T1417" i="1" s="1"/>
  <c r="S1417" i="1" a="1"/>
  <c r="S1417" i="1" s="1"/>
  <c r="H1417" i="1"/>
  <c r="C1417" i="1"/>
  <c r="V1416" i="1" a="1"/>
  <c r="V1416" i="1" s="1"/>
  <c r="T1416" i="1" a="1"/>
  <c r="T1416" i="1" s="1"/>
  <c r="S1416" i="1" a="1"/>
  <c r="S1416" i="1" s="1"/>
  <c r="H1416" i="1"/>
  <c r="C1416" i="1"/>
  <c r="V1415" i="1" a="1"/>
  <c r="V1415" i="1" s="1"/>
  <c r="T1415" i="1" a="1"/>
  <c r="T1415" i="1" s="1"/>
  <c r="S1415" i="1" a="1"/>
  <c r="S1415" i="1" s="1"/>
  <c r="H1415" i="1"/>
  <c r="C1415" i="1"/>
  <c r="V1414" i="1" a="1"/>
  <c r="V1414" i="1" s="1"/>
  <c r="T1414" i="1" a="1"/>
  <c r="T1414" i="1" s="1"/>
  <c r="S1414" i="1" a="1"/>
  <c r="S1414" i="1" s="1"/>
  <c r="H1414" i="1"/>
  <c r="C1414" i="1"/>
  <c r="V1413" i="1" a="1"/>
  <c r="V1413" i="1" s="1"/>
  <c r="T1413" i="1" a="1"/>
  <c r="T1413" i="1" s="1"/>
  <c r="S1413" i="1" a="1"/>
  <c r="S1413" i="1" s="1"/>
  <c r="H1413" i="1"/>
  <c r="C1413" i="1"/>
  <c r="V1412" i="1" a="1"/>
  <c r="V1412" i="1" s="1"/>
  <c r="T1412" i="1" a="1"/>
  <c r="T1412" i="1" s="1"/>
  <c r="S1412" i="1" a="1"/>
  <c r="S1412" i="1" s="1"/>
  <c r="H1412" i="1"/>
  <c r="C1412" i="1"/>
  <c r="V1411" i="1" a="1"/>
  <c r="V1411" i="1" s="1"/>
  <c r="T1411" i="1" a="1"/>
  <c r="T1411" i="1" s="1"/>
  <c r="S1411" i="1" a="1"/>
  <c r="S1411" i="1" s="1"/>
  <c r="H1411" i="1"/>
  <c r="C1411" i="1"/>
  <c r="V1410" i="1" a="1"/>
  <c r="V1410" i="1" s="1"/>
  <c r="T1410" i="1" a="1"/>
  <c r="T1410" i="1" s="1"/>
  <c r="S1410" i="1" a="1"/>
  <c r="S1410" i="1" s="1"/>
  <c r="H1410" i="1"/>
  <c r="C1410" i="1"/>
  <c r="V1409" i="1" a="1"/>
  <c r="V1409" i="1" s="1"/>
  <c r="T1409" i="1" a="1"/>
  <c r="T1409" i="1" s="1"/>
  <c r="S1409" i="1" a="1"/>
  <c r="S1409" i="1" s="1"/>
  <c r="H1409" i="1"/>
  <c r="C1409" i="1"/>
  <c r="V1408" i="1" a="1"/>
  <c r="V1408" i="1" s="1"/>
  <c r="T1408" i="1" a="1"/>
  <c r="T1408" i="1" s="1"/>
  <c r="S1408" i="1" a="1"/>
  <c r="S1408" i="1" s="1"/>
  <c r="H1408" i="1"/>
  <c r="C1408" i="1"/>
  <c r="V1407" i="1" a="1"/>
  <c r="V1407" i="1" s="1"/>
  <c r="T1407" i="1" a="1"/>
  <c r="T1407" i="1" s="1"/>
  <c r="S1407" i="1" a="1"/>
  <c r="S1407" i="1" s="1"/>
  <c r="H1407" i="1"/>
  <c r="C1407" i="1"/>
  <c r="V1406" i="1" a="1"/>
  <c r="V1406" i="1" s="1"/>
  <c r="T1406" i="1" a="1"/>
  <c r="T1406" i="1" s="1"/>
  <c r="S1406" i="1" a="1"/>
  <c r="S1406" i="1" s="1"/>
  <c r="H1406" i="1"/>
  <c r="C1406" i="1"/>
  <c r="V1405" i="1" a="1"/>
  <c r="V1405" i="1" s="1"/>
  <c r="T1405" i="1" a="1"/>
  <c r="T1405" i="1" s="1"/>
  <c r="S1405" i="1" a="1"/>
  <c r="S1405" i="1" s="1"/>
  <c r="H1405" i="1"/>
  <c r="C1405" i="1"/>
  <c r="V1404" i="1" a="1"/>
  <c r="V1404" i="1" s="1"/>
  <c r="T1404" i="1" a="1"/>
  <c r="T1404" i="1" s="1"/>
  <c r="S1404" i="1" a="1"/>
  <c r="S1404" i="1" s="1"/>
  <c r="H1404" i="1"/>
  <c r="C1404" i="1"/>
  <c r="V1403" i="1" a="1"/>
  <c r="V1403" i="1" s="1"/>
  <c r="T1403" i="1" a="1"/>
  <c r="T1403" i="1" s="1"/>
  <c r="S1403" i="1" a="1"/>
  <c r="S1403" i="1" s="1"/>
  <c r="H1403" i="1"/>
  <c r="C1403" i="1"/>
  <c r="V1402" i="1" a="1"/>
  <c r="V1402" i="1" s="1"/>
  <c r="T1402" i="1" a="1"/>
  <c r="T1402" i="1" s="1"/>
  <c r="S1402" i="1" a="1"/>
  <c r="S1402" i="1" s="1"/>
  <c r="H1402" i="1"/>
  <c r="C1402" i="1"/>
  <c r="V1401" i="1" a="1"/>
  <c r="V1401" i="1" s="1"/>
  <c r="T1401" i="1" a="1"/>
  <c r="T1401" i="1" s="1"/>
  <c r="S1401" i="1" a="1"/>
  <c r="S1401" i="1" s="1"/>
  <c r="H1401" i="1"/>
  <c r="C1401" i="1"/>
  <c r="V1400" i="1" a="1"/>
  <c r="V1400" i="1" s="1"/>
  <c r="T1400" i="1" a="1"/>
  <c r="T1400" i="1" s="1"/>
  <c r="S1400" i="1" a="1"/>
  <c r="S1400" i="1" s="1"/>
  <c r="H1400" i="1"/>
  <c r="C1400" i="1"/>
  <c r="V1399" i="1" a="1"/>
  <c r="V1399" i="1" s="1"/>
  <c r="T1399" i="1" a="1"/>
  <c r="T1399" i="1" s="1"/>
  <c r="S1399" i="1" a="1"/>
  <c r="S1399" i="1" s="1"/>
  <c r="H1399" i="1"/>
  <c r="C1399" i="1"/>
  <c r="V1398" i="1" a="1"/>
  <c r="V1398" i="1" s="1"/>
  <c r="T1398" i="1" a="1"/>
  <c r="T1398" i="1" s="1"/>
  <c r="S1398" i="1" a="1"/>
  <c r="S1398" i="1" s="1"/>
  <c r="H1398" i="1"/>
  <c r="C1398" i="1"/>
  <c r="V1397" i="1" a="1"/>
  <c r="V1397" i="1" s="1"/>
  <c r="T1397" i="1" a="1"/>
  <c r="T1397" i="1" s="1"/>
  <c r="S1397" i="1" a="1"/>
  <c r="S1397" i="1" s="1"/>
  <c r="H1397" i="1"/>
  <c r="C1397" i="1"/>
  <c r="V1396" i="1" a="1"/>
  <c r="V1396" i="1" s="1"/>
  <c r="T1396" i="1" a="1"/>
  <c r="T1396" i="1" s="1"/>
  <c r="S1396" i="1" a="1"/>
  <c r="S1396" i="1" s="1"/>
  <c r="H1396" i="1"/>
  <c r="C1396" i="1"/>
  <c r="V1395" i="1" a="1"/>
  <c r="V1395" i="1" s="1"/>
  <c r="T1395" i="1" a="1"/>
  <c r="T1395" i="1" s="1"/>
  <c r="S1395" i="1" a="1"/>
  <c r="S1395" i="1" s="1"/>
  <c r="H1395" i="1"/>
  <c r="C1395" i="1"/>
  <c r="V1394" i="1" a="1"/>
  <c r="V1394" i="1" s="1"/>
  <c r="T1394" i="1" a="1"/>
  <c r="T1394" i="1" s="1"/>
  <c r="S1394" i="1" a="1"/>
  <c r="S1394" i="1" s="1"/>
  <c r="H1394" i="1"/>
  <c r="C1394" i="1"/>
  <c r="V1393" i="1" a="1"/>
  <c r="V1393" i="1" s="1"/>
  <c r="T1393" i="1" a="1"/>
  <c r="T1393" i="1" s="1"/>
  <c r="S1393" i="1" a="1"/>
  <c r="S1393" i="1" s="1"/>
  <c r="H1393" i="1"/>
  <c r="C1393" i="1"/>
  <c r="V1392" i="1" a="1"/>
  <c r="V1392" i="1" s="1"/>
  <c r="T1392" i="1" a="1"/>
  <c r="T1392" i="1" s="1"/>
  <c r="S1392" i="1" a="1"/>
  <c r="S1392" i="1" s="1"/>
  <c r="H1392" i="1"/>
  <c r="C1392" i="1"/>
  <c r="V1391" i="1" a="1"/>
  <c r="V1391" i="1" s="1"/>
  <c r="T1391" i="1" a="1"/>
  <c r="T1391" i="1" s="1"/>
  <c r="S1391" i="1" a="1"/>
  <c r="S1391" i="1" s="1"/>
  <c r="H1391" i="1"/>
  <c r="C1391" i="1"/>
  <c r="V1390" i="1" a="1"/>
  <c r="V1390" i="1" s="1"/>
  <c r="T1390" i="1" a="1"/>
  <c r="T1390" i="1" s="1"/>
  <c r="S1390" i="1" a="1"/>
  <c r="S1390" i="1" s="1"/>
  <c r="H1390" i="1"/>
  <c r="C1390" i="1"/>
  <c r="V1389" i="1" a="1"/>
  <c r="V1389" i="1" s="1"/>
  <c r="T1389" i="1" a="1"/>
  <c r="T1389" i="1" s="1"/>
  <c r="S1389" i="1" a="1"/>
  <c r="S1389" i="1" s="1"/>
  <c r="H1389" i="1"/>
  <c r="C1389" i="1"/>
  <c r="V1388" i="1" a="1"/>
  <c r="V1388" i="1" s="1"/>
  <c r="T1388" i="1" a="1"/>
  <c r="T1388" i="1" s="1"/>
  <c r="S1388" i="1" a="1"/>
  <c r="S1388" i="1" s="1"/>
  <c r="H1388" i="1"/>
  <c r="C1388" i="1"/>
  <c r="V1387" i="1" a="1"/>
  <c r="V1387" i="1" s="1"/>
  <c r="T1387" i="1" a="1"/>
  <c r="T1387" i="1" s="1"/>
  <c r="S1387" i="1" a="1"/>
  <c r="S1387" i="1" s="1"/>
  <c r="H1387" i="1"/>
  <c r="C1387" i="1"/>
  <c r="V1386" i="1" a="1"/>
  <c r="V1386" i="1" s="1"/>
  <c r="T1386" i="1" a="1"/>
  <c r="T1386" i="1" s="1"/>
  <c r="S1386" i="1" a="1"/>
  <c r="S1386" i="1" s="1"/>
  <c r="H1386" i="1"/>
  <c r="C1386" i="1"/>
  <c r="V1385" i="1" a="1"/>
  <c r="V1385" i="1" s="1"/>
  <c r="T1385" i="1" a="1"/>
  <c r="T1385" i="1" s="1"/>
  <c r="S1385" i="1" a="1"/>
  <c r="S1385" i="1" s="1"/>
  <c r="H1385" i="1"/>
  <c r="C1385" i="1"/>
  <c r="V1384" i="1" a="1"/>
  <c r="V1384" i="1" s="1"/>
  <c r="T1384" i="1" a="1"/>
  <c r="T1384" i="1" s="1"/>
  <c r="S1384" i="1" a="1"/>
  <c r="S1384" i="1" s="1"/>
  <c r="H1384" i="1"/>
  <c r="C1384" i="1"/>
  <c r="V1383" i="1" a="1"/>
  <c r="V1383" i="1" s="1"/>
  <c r="T1383" i="1" a="1"/>
  <c r="T1383" i="1" s="1"/>
  <c r="S1383" i="1" a="1"/>
  <c r="S1383" i="1" s="1"/>
  <c r="H1383" i="1"/>
  <c r="C1383" i="1"/>
  <c r="V1382" i="1" a="1"/>
  <c r="V1382" i="1" s="1"/>
  <c r="T1382" i="1" a="1"/>
  <c r="T1382" i="1" s="1"/>
  <c r="S1382" i="1" a="1"/>
  <c r="S1382" i="1" s="1"/>
  <c r="H1382" i="1"/>
  <c r="C1382" i="1"/>
  <c r="V1381" i="1" a="1"/>
  <c r="V1381" i="1" s="1"/>
  <c r="T1381" i="1" a="1"/>
  <c r="T1381" i="1" s="1"/>
  <c r="S1381" i="1" a="1"/>
  <c r="S1381" i="1" s="1"/>
  <c r="H1381" i="1"/>
  <c r="C1381" i="1"/>
  <c r="V1380" i="1" a="1"/>
  <c r="V1380" i="1" s="1"/>
  <c r="T1380" i="1" a="1"/>
  <c r="T1380" i="1" s="1"/>
  <c r="S1380" i="1" a="1"/>
  <c r="S1380" i="1" s="1"/>
  <c r="Q1380" i="1"/>
  <c r="H1380" i="1"/>
  <c r="C1380" i="1"/>
  <c r="V1379" i="1" a="1"/>
  <c r="V1379" i="1" s="1"/>
  <c r="T1379" i="1" a="1"/>
  <c r="T1379" i="1" s="1"/>
  <c r="S1379" i="1" a="1"/>
  <c r="S1379" i="1" s="1"/>
  <c r="H1379" i="1"/>
  <c r="C1379" i="1"/>
  <c r="V1378" i="1" a="1"/>
  <c r="V1378" i="1" s="1"/>
  <c r="T1378" i="1" a="1"/>
  <c r="T1378" i="1" s="1"/>
  <c r="S1378" i="1" a="1"/>
  <c r="S1378" i="1" s="1"/>
  <c r="H1378" i="1"/>
  <c r="C1378" i="1"/>
  <c r="V1377" i="1" a="1"/>
  <c r="V1377" i="1" s="1"/>
  <c r="T1377" i="1" a="1"/>
  <c r="T1377" i="1" s="1"/>
  <c r="S1377" i="1" a="1"/>
  <c r="S1377" i="1" s="1"/>
  <c r="H1377" i="1"/>
  <c r="C1377" i="1"/>
  <c r="V1376" i="1" a="1"/>
  <c r="V1376" i="1" s="1"/>
  <c r="T1376" i="1" a="1"/>
  <c r="T1376" i="1" s="1"/>
  <c r="S1376" i="1" a="1"/>
  <c r="S1376" i="1" s="1"/>
  <c r="H1376" i="1"/>
  <c r="C1376" i="1"/>
  <c r="V1375" i="1" a="1"/>
  <c r="V1375" i="1" s="1"/>
  <c r="T1375" i="1" a="1"/>
  <c r="T1375" i="1" s="1"/>
  <c r="S1375" i="1" a="1"/>
  <c r="S1375" i="1" s="1"/>
  <c r="H1375" i="1"/>
  <c r="C1375" i="1"/>
  <c r="V1374" i="1" a="1"/>
  <c r="V1374" i="1" s="1"/>
  <c r="T1374" i="1" a="1"/>
  <c r="T1374" i="1" s="1"/>
  <c r="S1374" i="1" a="1"/>
  <c r="S1374" i="1" s="1"/>
  <c r="H1374" i="1"/>
  <c r="C1374" i="1"/>
  <c r="V1373" i="1" a="1"/>
  <c r="V1373" i="1" s="1"/>
  <c r="T1373" i="1" a="1"/>
  <c r="T1373" i="1" s="1"/>
  <c r="S1373" i="1" a="1"/>
  <c r="S1373" i="1" s="1"/>
  <c r="H1373" i="1"/>
  <c r="C1373" i="1"/>
  <c r="V1372" i="1" a="1"/>
  <c r="V1372" i="1" s="1"/>
  <c r="T1372" i="1" a="1"/>
  <c r="T1372" i="1" s="1"/>
  <c r="S1372" i="1" a="1"/>
  <c r="S1372" i="1" s="1"/>
  <c r="H1372" i="1"/>
  <c r="C1372" i="1"/>
  <c r="V1371" i="1" a="1"/>
  <c r="V1371" i="1" s="1"/>
  <c r="T1371" i="1" a="1"/>
  <c r="T1371" i="1" s="1"/>
  <c r="S1371" i="1" a="1"/>
  <c r="S1371" i="1" s="1"/>
  <c r="H1371" i="1"/>
  <c r="C1371" i="1"/>
  <c r="V1370" i="1" a="1"/>
  <c r="V1370" i="1" s="1"/>
  <c r="T1370" i="1" a="1"/>
  <c r="T1370" i="1" s="1"/>
  <c r="S1370" i="1" a="1"/>
  <c r="S1370" i="1" s="1"/>
  <c r="H1370" i="1"/>
  <c r="C1370" i="1"/>
  <c r="V1369" i="1" a="1"/>
  <c r="V1369" i="1" s="1"/>
  <c r="T1369" i="1" a="1"/>
  <c r="T1369" i="1" s="1"/>
  <c r="S1369" i="1" a="1"/>
  <c r="S1369" i="1" s="1"/>
  <c r="H1369" i="1"/>
  <c r="C1369" i="1"/>
  <c r="V1368" i="1" a="1"/>
  <c r="V1368" i="1" s="1"/>
  <c r="T1368" i="1" a="1"/>
  <c r="T1368" i="1" s="1"/>
  <c r="S1368" i="1" a="1"/>
  <c r="S1368" i="1" s="1"/>
  <c r="H1368" i="1"/>
  <c r="C1368" i="1"/>
  <c r="V1367" i="1" a="1"/>
  <c r="V1367" i="1" s="1"/>
  <c r="T1367" i="1" a="1"/>
  <c r="T1367" i="1" s="1"/>
  <c r="S1367" i="1" a="1"/>
  <c r="S1367" i="1" s="1"/>
  <c r="H1367" i="1"/>
  <c r="C1367" i="1"/>
  <c r="V1366" i="1" a="1"/>
  <c r="V1366" i="1" s="1"/>
  <c r="T1366" i="1" a="1"/>
  <c r="T1366" i="1" s="1"/>
  <c r="S1366" i="1" a="1"/>
  <c r="S1366" i="1" s="1"/>
  <c r="H1366" i="1"/>
  <c r="C1366" i="1"/>
  <c r="V1365" i="1" a="1"/>
  <c r="V1365" i="1" s="1"/>
  <c r="T1365" i="1" a="1"/>
  <c r="T1365" i="1" s="1"/>
  <c r="S1365" i="1" a="1"/>
  <c r="S1365" i="1" s="1"/>
  <c r="H1365" i="1"/>
  <c r="C1365" i="1"/>
  <c r="V1364" i="1" a="1"/>
  <c r="V1364" i="1" s="1"/>
  <c r="T1364" i="1" a="1"/>
  <c r="T1364" i="1" s="1"/>
  <c r="S1364" i="1" a="1"/>
  <c r="S1364" i="1" s="1"/>
  <c r="H1364" i="1"/>
  <c r="C1364" i="1"/>
  <c r="V1363" i="1" a="1"/>
  <c r="V1363" i="1" s="1"/>
  <c r="T1363" i="1" a="1"/>
  <c r="T1363" i="1" s="1"/>
  <c r="S1363" i="1" a="1"/>
  <c r="S1363" i="1" s="1"/>
  <c r="H1363" i="1"/>
  <c r="C1363" i="1"/>
  <c r="V1362" i="1" a="1"/>
  <c r="V1362" i="1" s="1"/>
  <c r="T1362" i="1" a="1"/>
  <c r="T1362" i="1" s="1"/>
  <c r="S1362" i="1" a="1"/>
  <c r="S1362" i="1" s="1"/>
  <c r="H1362" i="1"/>
  <c r="C1362" i="1"/>
  <c r="V1361" i="1" a="1"/>
  <c r="V1361" i="1" s="1"/>
  <c r="T1361" i="1" a="1"/>
  <c r="T1361" i="1" s="1"/>
  <c r="S1361" i="1" a="1"/>
  <c r="S1361" i="1" s="1"/>
  <c r="H1361" i="1"/>
  <c r="C1361" i="1"/>
  <c r="V1360" i="1" a="1"/>
  <c r="V1360" i="1" s="1"/>
  <c r="T1360" i="1" a="1"/>
  <c r="T1360" i="1" s="1"/>
  <c r="S1360" i="1" a="1"/>
  <c r="S1360" i="1" s="1"/>
  <c r="H1360" i="1"/>
  <c r="C1360" i="1"/>
  <c r="V1359" i="1" a="1"/>
  <c r="V1359" i="1" s="1"/>
  <c r="T1359" i="1" a="1"/>
  <c r="T1359" i="1" s="1"/>
  <c r="S1359" i="1" a="1"/>
  <c r="S1359" i="1" s="1"/>
  <c r="H1359" i="1"/>
  <c r="C1359" i="1"/>
  <c r="V1358" i="1" a="1"/>
  <c r="V1358" i="1" s="1"/>
  <c r="T1358" i="1" a="1"/>
  <c r="T1358" i="1" s="1"/>
  <c r="S1358" i="1" a="1"/>
  <c r="S1358" i="1" s="1"/>
  <c r="H1358" i="1"/>
  <c r="C1358" i="1"/>
  <c r="V1357" i="1" a="1"/>
  <c r="V1357" i="1" s="1"/>
  <c r="T1357" i="1" a="1"/>
  <c r="T1357" i="1" s="1"/>
  <c r="S1357" i="1" a="1"/>
  <c r="S1357" i="1" s="1"/>
  <c r="H1357" i="1"/>
  <c r="C1357" i="1"/>
  <c r="V1356" i="1" a="1"/>
  <c r="V1356" i="1" s="1"/>
  <c r="T1356" i="1" a="1"/>
  <c r="T1356" i="1" s="1"/>
  <c r="S1356" i="1" a="1"/>
  <c r="S1356" i="1" s="1"/>
  <c r="H1356" i="1"/>
  <c r="C1356" i="1"/>
  <c r="V1355" i="1" a="1"/>
  <c r="V1355" i="1" s="1"/>
  <c r="T1355" i="1" a="1"/>
  <c r="T1355" i="1" s="1"/>
  <c r="S1355" i="1" a="1"/>
  <c r="S1355" i="1" s="1"/>
  <c r="H1355" i="1"/>
  <c r="C1355" i="1"/>
  <c r="V1354" i="1" a="1"/>
  <c r="V1354" i="1" s="1"/>
  <c r="T1354" i="1" a="1"/>
  <c r="T1354" i="1" s="1"/>
  <c r="S1354" i="1" a="1"/>
  <c r="S1354" i="1" s="1"/>
  <c r="H1354" i="1"/>
  <c r="C1354" i="1"/>
  <c r="V1353" i="1" a="1"/>
  <c r="V1353" i="1" s="1"/>
  <c r="T1353" i="1" a="1"/>
  <c r="T1353" i="1" s="1"/>
  <c r="S1353" i="1" a="1"/>
  <c r="S1353" i="1" s="1"/>
  <c r="H1353" i="1"/>
  <c r="C1353" i="1"/>
  <c r="V1352" i="1" a="1"/>
  <c r="V1352" i="1" s="1"/>
  <c r="T1352" i="1" a="1"/>
  <c r="T1352" i="1" s="1"/>
  <c r="S1352" i="1" a="1"/>
  <c r="S1352" i="1" s="1"/>
  <c r="H1352" i="1"/>
  <c r="C1352" i="1"/>
  <c r="V1351" i="1" a="1"/>
  <c r="V1351" i="1" s="1"/>
  <c r="T1351" i="1" a="1"/>
  <c r="T1351" i="1" s="1"/>
  <c r="S1351" i="1" a="1"/>
  <c r="S1351" i="1" s="1"/>
  <c r="H1351" i="1"/>
  <c r="C1351" i="1"/>
  <c r="V1350" i="1" a="1"/>
  <c r="V1350" i="1" s="1"/>
  <c r="T1350" i="1" a="1"/>
  <c r="T1350" i="1" s="1"/>
  <c r="S1350" i="1" a="1"/>
  <c r="S1350" i="1" s="1"/>
  <c r="H1350" i="1"/>
  <c r="C1350" i="1"/>
  <c r="V1349" i="1" a="1"/>
  <c r="V1349" i="1" s="1"/>
  <c r="T1349" i="1" a="1"/>
  <c r="T1349" i="1" s="1"/>
  <c r="S1349" i="1" a="1"/>
  <c r="S1349" i="1" s="1"/>
  <c r="H1349" i="1"/>
  <c r="C1349" i="1"/>
  <c r="V1348" i="1" a="1"/>
  <c r="V1348" i="1" s="1"/>
  <c r="T1348" i="1" a="1"/>
  <c r="T1348" i="1" s="1"/>
  <c r="S1348" i="1" a="1"/>
  <c r="S1348" i="1" s="1"/>
  <c r="H1348" i="1"/>
  <c r="C1348" i="1"/>
  <c r="V1347" i="1" a="1"/>
  <c r="V1347" i="1" s="1"/>
  <c r="T1347" i="1" a="1"/>
  <c r="T1347" i="1" s="1"/>
  <c r="S1347" i="1" a="1"/>
  <c r="S1347" i="1" s="1"/>
  <c r="H1347" i="1"/>
  <c r="C1347" i="1"/>
  <c r="V1346" i="1" a="1"/>
  <c r="V1346" i="1" s="1"/>
  <c r="T1346" i="1" a="1"/>
  <c r="T1346" i="1" s="1"/>
  <c r="S1346" i="1" a="1"/>
  <c r="S1346" i="1" s="1"/>
  <c r="H1346" i="1"/>
  <c r="C1346" i="1"/>
  <c r="V1345" i="1" a="1"/>
  <c r="V1345" i="1" s="1"/>
  <c r="T1345" i="1" a="1"/>
  <c r="T1345" i="1" s="1"/>
  <c r="S1345" i="1" a="1"/>
  <c r="S1345" i="1" s="1"/>
  <c r="H1345" i="1"/>
  <c r="C1345" i="1"/>
  <c r="V1344" i="1" a="1"/>
  <c r="V1344" i="1" s="1"/>
  <c r="T1344" i="1" a="1"/>
  <c r="T1344" i="1" s="1"/>
  <c r="S1344" i="1" a="1"/>
  <c r="S1344" i="1" s="1"/>
  <c r="H1344" i="1"/>
  <c r="C1344" i="1"/>
  <c r="V1343" i="1" a="1"/>
  <c r="V1343" i="1" s="1"/>
  <c r="T1343" i="1" a="1"/>
  <c r="T1343" i="1" s="1"/>
  <c r="S1343" i="1" a="1"/>
  <c r="S1343" i="1" s="1"/>
  <c r="H1343" i="1"/>
  <c r="C1343" i="1"/>
  <c r="V1342" i="1" a="1"/>
  <c r="V1342" i="1" s="1"/>
  <c r="T1342" i="1" a="1"/>
  <c r="T1342" i="1" s="1"/>
  <c r="S1342" i="1" a="1"/>
  <c r="S1342" i="1" s="1"/>
  <c r="Q1342" i="1"/>
  <c r="H1342" i="1"/>
  <c r="C1342" i="1"/>
  <c r="V1341" i="1" a="1"/>
  <c r="V1341" i="1" s="1"/>
  <c r="T1341" i="1" a="1"/>
  <c r="T1341" i="1" s="1"/>
  <c r="S1341" i="1" a="1"/>
  <c r="S1341" i="1" s="1"/>
  <c r="H1341" i="1"/>
  <c r="C1341" i="1"/>
  <c r="V1340" i="1" a="1"/>
  <c r="V1340" i="1" s="1"/>
  <c r="T1340" i="1" a="1"/>
  <c r="T1340" i="1" s="1"/>
  <c r="S1340" i="1" a="1"/>
  <c r="S1340" i="1" s="1"/>
  <c r="H1340" i="1"/>
  <c r="C1340" i="1"/>
  <c r="V1339" i="1" a="1"/>
  <c r="V1339" i="1" s="1"/>
  <c r="T1339" i="1" a="1"/>
  <c r="T1339" i="1" s="1"/>
  <c r="S1339" i="1" a="1"/>
  <c r="S1339" i="1" s="1"/>
  <c r="H1339" i="1"/>
  <c r="C1339" i="1"/>
  <c r="V1338" i="1" a="1"/>
  <c r="V1338" i="1" s="1"/>
  <c r="T1338" i="1" a="1"/>
  <c r="T1338" i="1" s="1"/>
  <c r="S1338" i="1" a="1"/>
  <c r="S1338" i="1" s="1"/>
  <c r="H1338" i="1"/>
  <c r="C1338" i="1"/>
  <c r="V1337" i="1" a="1"/>
  <c r="V1337" i="1" s="1"/>
  <c r="T1337" i="1" a="1"/>
  <c r="T1337" i="1" s="1"/>
  <c r="S1337" i="1" a="1"/>
  <c r="S1337" i="1" s="1"/>
  <c r="H1337" i="1"/>
  <c r="C1337" i="1"/>
  <c r="V1336" i="1" a="1"/>
  <c r="V1336" i="1" s="1"/>
  <c r="T1336" i="1" a="1"/>
  <c r="T1336" i="1" s="1"/>
  <c r="S1336" i="1" a="1"/>
  <c r="S1336" i="1" s="1"/>
  <c r="H1336" i="1"/>
  <c r="C1336" i="1"/>
  <c r="V1335" i="1" a="1"/>
  <c r="V1335" i="1" s="1"/>
  <c r="T1335" i="1" a="1"/>
  <c r="T1335" i="1" s="1"/>
  <c r="S1335" i="1" a="1"/>
  <c r="S1335" i="1" s="1"/>
  <c r="H1335" i="1"/>
  <c r="C1335" i="1"/>
  <c r="V1334" i="1" a="1"/>
  <c r="V1334" i="1" s="1"/>
  <c r="T1334" i="1" a="1"/>
  <c r="T1334" i="1" s="1"/>
  <c r="S1334" i="1" a="1"/>
  <c r="S1334" i="1" s="1"/>
  <c r="H1334" i="1"/>
  <c r="C1334" i="1"/>
  <c r="V1333" i="1" a="1"/>
  <c r="V1333" i="1" s="1"/>
  <c r="T1333" i="1" a="1"/>
  <c r="T1333" i="1" s="1"/>
  <c r="S1333" i="1" a="1"/>
  <c r="S1333" i="1" s="1"/>
  <c r="H1333" i="1"/>
  <c r="C1333" i="1"/>
  <c r="V1332" i="1" a="1"/>
  <c r="V1332" i="1" s="1"/>
  <c r="T1332" i="1" a="1"/>
  <c r="T1332" i="1" s="1"/>
  <c r="S1332" i="1" a="1"/>
  <c r="S1332" i="1" s="1"/>
  <c r="H1332" i="1"/>
  <c r="C1332" i="1"/>
  <c r="V1331" i="1" a="1"/>
  <c r="V1331" i="1" s="1"/>
  <c r="T1331" i="1" a="1"/>
  <c r="T1331" i="1" s="1"/>
  <c r="S1331" i="1" a="1"/>
  <c r="S1331" i="1" s="1"/>
  <c r="H1331" i="1"/>
  <c r="C1331" i="1"/>
  <c r="V1330" i="1" a="1"/>
  <c r="V1330" i="1" s="1"/>
  <c r="T1330" i="1" a="1"/>
  <c r="T1330" i="1" s="1"/>
  <c r="S1330" i="1" a="1"/>
  <c r="S1330" i="1" s="1"/>
  <c r="H1330" i="1"/>
  <c r="C1330" i="1"/>
  <c r="V1329" i="1" a="1"/>
  <c r="V1329" i="1" s="1"/>
  <c r="T1329" i="1" a="1"/>
  <c r="T1329" i="1" s="1"/>
  <c r="S1329" i="1" a="1"/>
  <c r="S1329" i="1" s="1"/>
  <c r="H1329" i="1"/>
  <c r="C1329" i="1"/>
  <c r="V1328" i="1" a="1"/>
  <c r="V1328" i="1" s="1"/>
  <c r="T1328" i="1" a="1"/>
  <c r="T1328" i="1" s="1"/>
  <c r="S1328" i="1" a="1"/>
  <c r="S1328" i="1" s="1"/>
  <c r="H1328" i="1"/>
  <c r="C1328" i="1"/>
  <c r="V1327" i="1" a="1"/>
  <c r="V1327" i="1" s="1"/>
  <c r="T1327" i="1" a="1"/>
  <c r="T1327" i="1" s="1"/>
  <c r="S1327" i="1" a="1"/>
  <c r="S1327" i="1" s="1"/>
  <c r="H1327" i="1"/>
  <c r="C1327" i="1"/>
  <c r="V1326" i="1" a="1"/>
  <c r="V1326" i="1" s="1"/>
  <c r="T1326" i="1" a="1"/>
  <c r="T1326" i="1" s="1"/>
  <c r="S1326" i="1" a="1"/>
  <c r="S1326" i="1" s="1"/>
  <c r="H1326" i="1"/>
  <c r="C1326" i="1"/>
  <c r="V1325" i="1" a="1"/>
  <c r="V1325" i="1" s="1"/>
  <c r="T1325" i="1" a="1"/>
  <c r="T1325" i="1" s="1"/>
  <c r="S1325" i="1" a="1"/>
  <c r="S1325" i="1" s="1"/>
  <c r="H1325" i="1"/>
  <c r="C1325" i="1"/>
  <c r="V1324" i="1" a="1"/>
  <c r="V1324" i="1" s="1"/>
  <c r="T1324" i="1" a="1"/>
  <c r="T1324" i="1" s="1"/>
  <c r="S1324" i="1" a="1"/>
  <c r="S1324" i="1" s="1"/>
  <c r="H1324" i="1"/>
  <c r="C1324" i="1"/>
  <c r="V1323" i="1" a="1"/>
  <c r="V1323" i="1" s="1"/>
  <c r="T1323" i="1" a="1"/>
  <c r="T1323" i="1" s="1"/>
  <c r="S1323" i="1" a="1"/>
  <c r="S1323" i="1" s="1"/>
  <c r="H1323" i="1"/>
  <c r="C1323" i="1"/>
  <c r="V1322" i="1" a="1"/>
  <c r="V1322" i="1" s="1"/>
  <c r="T1322" i="1" a="1"/>
  <c r="T1322" i="1" s="1"/>
  <c r="S1322" i="1" a="1"/>
  <c r="S1322" i="1" s="1"/>
  <c r="H1322" i="1"/>
  <c r="C1322" i="1"/>
  <c r="V1321" i="1" a="1"/>
  <c r="V1321" i="1" s="1"/>
  <c r="T1321" i="1" a="1"/>
  <c r="T1321" i="1" s="1"/>
  <c r="S1321" i="1" a="1"/>
  <c r="S1321" i="1" s="1"/>
  <c r="H1321" i="1"/>
  <c r="C1321" i="1"/>
  <c r="V1320" i="1" a="1"/>
  <c r="V1320" i="1" s="1"/>
  <c r="T1320" i="1" a="1"/>
  <c r="T1320" i="1" s="1"/>
  <c r="S1320" i="1" a="1"/>
  <c r="S1320" i="1" s="1"/>
  <c r="H1320" i="1"/>
  <c r="C1320" i="1"/>
  <c r="V1319" i="1" a="1"/>
  <c r="V1319" i="1" s="1"/>
  <c r="T1319" i="1" a="1"/>
  <c r="T1319" i="1" s="1"/>
  <c r="S1319" i="1" a="1"/>
  <c r="S1319" i="1" s="1"/>
  <c r="H1319" i="1"/>
  <c r="C1319" i="1"/>
  <c r="V1318" i="1" a="1"/>
  <c r="V1318" i="1" s="1"/>
  <c r="T1318" i="1" a="1"/>
  <c r="T1318" i="1" s="1"/>
  <c r="S1318" i="1" a="1"/>
  <c r="S1318" i="1" s="1"/>
  <c r="H1318" i="1"/>
  <c r="C1318" i="1"/>
  <c r="V1317" i="1" a="1"/>
  <c r="V1317" i="1" s="1"/>
  <c r="T1317" i="1" a="1"/>
  <c r="T1317" i="1" s="1"/>
  <c r="S1317" i="1" a="1"/>
  <c r="S1317" i="1" s="1"/>
  <c r="H1317" i="1"/>
  <c r="C1317" i="1"/>
  <c r="V1316" i="1" a="1"/>
  <c r="V1316" i="1" s="1"/>
  <c r="T1316" i="1" a="1"/>
  <c r="T1316" i="1" s="1"/>
  <c r="S1316" i="1" a="1"/>
  <c r="S1316" i="1" s="1"/>
  <c r="H1316" i="1"/>
  <c r="C1316" i="1"/>
  <c r="V1315" i="1" a="1"/>
  <c r="V1315" i="1" s="1"/>
  <c r="T1315" i="1" a="1"/>
  <c r="T1315" i="1" s="1"/>
  <c r="S1315" i="1" a="1"/>
  <c r="S1315" i="1" s="1"/>
  <c r="Q1315" i="1"/>
  <c r="H1315" i="1"/>
  <c r="C1315" i="1"/>
  <c r="V1314" i="1" a="1"/>
  <c r="V1314" i="1" s="1"/>
  <c r="T1314" i="1" a="1"/>
  <c r="T1314" i="1" s="1"/>
  <c r="S1314" i="1" a="1"/>
  <c r="S1314" i="1" s="1"/>
  <c r="H1314" i="1"/>
  <c r="C1314" i="1"/>
  <c r="V1313" i="1" a="1"/>
  <c r="V1313" i="1" s="1"/>
  <c r="T1313" i="1" a="1"/>
  <c r="T1313" i="1" s="1"/>
  <c r="S1313" i="1" a="1"/>
  <c r="S1313" i="1" s="1"/>
  <c r="Q1313" i="1"/>
  <c r="H1313" i="1"/>
  <c r="C1313" i="1"/>
  <c r="V1312" i="1" a="1"/>
  <c r="V1312" i="1" s="1"/>
  <c r="T1312" i="1" a="1"/>
  <c r="T1312" i="1" s="1"/>
  <c r="S1312" i="1" a="1"/>
  <c r="S1312" i="1" s="1"/>
  <c r="H1312" i="1"/>
  <c r="C1312" i="1"/>
  <c r="V1311" i="1" a="1"/>
  <c r="V1311" i="1" s="1"/>
  <c r="T1311" i="1" a="1"/>
  <c r="T1311" i="1" s="1"/>
  <c r="S1311" i="1" a="1"/>
  <c r="S1311" i="1" s="1"/>
  <c r="H1311" i="1"/>
  <c r="C1311" i="1"/>
  <c r="V1310" i="1" a="1"/>
  <c r="V1310" i="1" s="1"/>
  <c r="T1310" i="1" a="1"/>
  <c r="T1310" i="1" s="1"/>
  <c r="S1310" i="1" a="1"/>
  <c r="S1310" i="1" s="1"/>
  <c r="H1310" i="1"/>
  <c r="C1310" i="1"/>
  <c r="V1309" i="1" a="1"/>
  <c r="V1309" i="1" s="1"/>
  <c r="T1309" i="1" a="1"/>
  <c r="T1309" i="1" s="1"/>
  <c r="S1309" i="1" a="1"/>
  <c r="S1309" i="1" s="1"/>
  <c r="H1309" i="1"/>
  <c r="C1309" i="1"/>
  <c r="V1308" i="1" a="1"/>
  <c r="V1308" i="1" s="1"/>
  <c r="T1308" i="1" a="1"/>
  <c r="T1308" i="1" s="1"/>
  <c r="S1308" i="1" a="1"/>
  <c r="S1308" i="1" s="1"/>
  <c r="H1308" i="1"/>
  <c r="C1308" i="1"/>
  <c r="V1307" i="1" a="1"/>
  <c r="V1307" i="1" s="1"/>
  <c r="T1307" i="1" a="1"/>
  <c r="T1307" i="1" s="1"/>
  <c r="S1307" i="1" a="1"/>
  <c r="S1307" i="1" s="1"/>
  <c r="H1307" i="1"/>
  <c r="C1307" i="1"/>
  <c r="V1306" i="1" a="1"/>
  <c r="V1306" i="1" s="1"/>
  <c r="T1306" i="1" a="1"/>
  <c r="T1306" i="1" s="1"/>
  <c r="S1306" i="1" a="1"/>
  <c r="S1306" i="1" s="1"/>
  <c r="H1306" i="1"/>
  <c r="C1306" i="1"/>
  <c r="V1305" i="1" a="1"/>
  <c r="V1305" i="1" s="1"/>
  <c r="T1305" i="1" a="1"/>
  <c r="T1305" i="1" s="1"/>
  <c r="S1305" i="1" a="1"/>
  <c r="S1305" i="1" s="1"/>
  <c r="H1305" i="1"/>
  <c r="C1305" i="1"/>
  <c r="V1304" i="1" a="1"/>
  <c r="V1304" i="1" s="1"/>
  <c r="T1304" i="1" a="1"/>
  <c r="T1304" i="1" s="1"/>
  <c r="S1304" i="1" a="1"/>
  <c r="S1304" i="1" s="1"/>
  <c r="H1304" i="1"/>
  <c r="C1304" i="1"/>
  <c r="V1303" i="1" a="1"/>
  <c r="V1303" i="1" s="1"/>
  <c r="T1303" i="1" a="1"/>
  <c r="T1303" i="1" s="1"/>
  <c r="S1303" i="1" a="1"/>
  <c r="S1303" i="1" s="1"/>
  <c r="H1303" i="1"/>
  <c r="C1303" i="1"/>
  <c r="V1302" i="1" a="1"/>
  <c r="V1302" i="1" s="1"/>
  <c r="T1302" i="1" a="1"/>
  <c r="T1302" i="1" s="1"/>
  <c r="S1302" i="1" a="1"/>
  <c r="S1302" i="1" s="1"/>
  <c r="H1302" i="1"/>
  <c r="C1302" i="1"/>
  <c r="V1301" i="1" a="1"/>
  <c r="V1301" i="1" s="1"/>
  <c r="T1301" i="1" a="1"/>
  <c r="T1301" i="1" s="1"/>
  <c r="S1301" i="1" a="1"/>
  <c r="S1301" i="1" s="1"/>
  <c r="H1301" i="1"/>
  <c r="C1301" i="1"/>
  <c r="V1300" i="1" a="1"/>
  <c r="V1300" i="1" s="1"/>
  <c r="T1300" i="1" a="1"/>
  <c r="T1300" i="1" s="1"/>
  <c r="S1300" i="1" a="1"/>
  <c r="S1300" i="1" s="1"/>
  <c r="H1300" i="1"/>
  <c r="C1300" i="1"/>
  <c r="V1299" i="1" a="1"/>
  <c r="V1299" i="1" s="1"/>
  <c r="T1299" i="1" a="1"/>
  <c r="T1299" i="1" s="1"/>
  <c r="S1299" i="1" a="1"/>
  <c r="S1299" i="1" s="1"/>
  <c r="H1299" i="1"/>
  <c r="C1299" i="1"/>
  <c r="V1298" i="1" a="1"/>
  <c r="V1298" i="1" s="1"/>
  <c r="T1298" i="1" a="1"/>
  <c r="T1298" i="1" s="1"/>
  <c r="S1298" i="1" a="1"/>
  <c r="S1298" i="1" s="1"/>
  <c r="H1298" i="1"/>
  <c r="C1298" i="1"/>
  <c r="V1297" i="1" a="1"/>
  <c r="V1297" i="1" s="1"/>
  <c r="T1297" i="1" a="1"/>
  <c r="T1297" i="1" s="1"/>
  <c r="S1297" i="1" a="1"/>
  <c r="S1297" i="1" s="1"/>
  <c r="H1297" i="1"/>
  <c r="C1297" i="1"/>
  <c r="V1296" i="1" a="1"/>
  <c r="V1296" i="1" s="1"/>
  <c r="T1296" i="1" a="1"/>
  <c r="T1296" i="1" s="1"/>
  <c r="S1296" i="1" a="1"/>
  <c r="S1296" i="1" s="1"/>
  <c r="H1296" i="1"/>
  <c r="C1296" i="1"/>
  <c r="V1295" i="1" a="1"/>
  <c r="V1295" i="1" s="1"/>
  <c r="T1295" i="1" a="1"/>
  <c r="T1295" i="1" s="1"/>
  <c r="S1295" i="1" a="1"/>
  <c r="S1295" i="1" s="1"/>
  <c r="H1295" i="1"/>
  <c r="C1295" i="1"/>
  <c r="V1294" i="1" a="1"/>
  <c r="V1294" i="1" s="1"/>
  <c r="T1294" i="1" a="1"/>
  <c r="T1294" i="1" s="1"/>
  <c r="S1294" i="1" a="1"/>
  <c r="S1294" i="1" s="1"/>
  <c r="H1294" i="1"/>
  <c r="C1294" i="1"/>
  <c r="V1293" i="1" a="1"/>
  <c r="V1293" i="1" s="1"/>
  <c r="T1293" i="1" a="1"/>
  <c r="T1293" i="1" s="1"/>
  <c r="S1293" i="1" a="1"/>
  <c r="S1293" i="1" s="1"/>
  <c r="H1293" i="1"/>
  <c r="C1293" i="1"/>
  <c r="V1292" i="1" a="1"/>
  <c r="V1292" i="1" s="1"/>
  <c r="T1292" i="1" a="1"/>
  <c r="T1292" i="1" s="1"/>
  <c r="S1292" i="1" a="1"/>
  <c r="S1292" i="1" s="1"/>
  <c r="H1292" i="1"/>
  <c r="C1292" i="1"/>
  <c r="V1291" i="1" a="1"/>
  <c r="V1291" i="1" s="1"/>
  <c r="T1291" i="1" a="1"/>
  <c r="T1291" i="1" s="1"/>
  <c r="S1291" i="1" a="1"/>
  <c r="S1291" i="1" s="1"/>
  <c r="H1291" i="1"/>
  <c r="C1291" i="1"/>
  <c r="V1290" i="1" a="1"/>
  <c r="V1290" i="1" s="1"/>
  <c r="T1290" i="1" a="1"/>
  <c r="T1290" i="1" s="1"/>
  <c r="S1290" i="1" a="1"/>
  <c r="S1290" i="1" s="1"/>
  <c r="H1290" i="1"/>
  <c r="C1290" i="1"/>
  <c r="V1289" i="1" a="1"/>
  <c r="V1289" i="1" s="1"/>
  <c r="T1289" i="1" a="1"/>
  <c r="T1289" i="1" s="1"/>
  <c r="S1289" i="1" a="1"/>
  <c r="S1289" i="1" s="1"/>
  <c r="H1289" i="1"/>
  <c r="C1289" i="1"/>
  <c r="V1288" i="1" a="1"/>
  <c r="V1288" i="1" s="1"/>
  <c r="T1288" i="1" a="1"/>
  <c r="T1288" i="1" s="1"/>
  <c r="S1288" i="1" a="1"/>
  <c r="S1288" i="1" s="1"/>
  <c r="H1288" i="1"/>
  <c r="C1288" i="1"/>
  <c r="V1287" i="1" a="1"/>
  <c r="V1287" i="1" s="1"/>
  <c r="T1287" i="1" a="1"/>
  <c r="T1287" i="1" s="1"/>
  <c r="S1287" i="1" a="1"/>
  <c r="S1287" i="1" s="1"/>
  <c r="H1287" i="1"/>
  <c r="C1287" i="1"/>
  <c r="V1286" i="1" a="1"/>
  <c r="V1286" i="1" s="1"/>
  <c r="T1286" i="1" a="1"/>
  <c r="T1286" i="1" s="1"/>
  <c r="S1286" i="1" a="1"/>
  <c r="S1286" i="1" s="1"/>
  <c r="H1286" i="1"/>
  <c r="C1286" i="1"/>
  <c r="V1285" i="1" a="1"/>
  <c r="V1285" i="1" s="1"/>
  <c r="T1285" i="1" a="1"/>
  <c r="T1285" i="1" s="1"/>
  <c r="S1285" i="1" a="1"/>
  <c r="S1285" i="1" s="1"/>
  <c r="H1285" i="1"/>
  <c r="C1285" i="1"/>
  <c r="V1284" i="1" a="1"/>
  <c r="V1284" i="1" s="1"/>
  <c r="T1284" i="1" a="1"/>
  <c r="T1284" i="1" s="1"/>
  <c r="S1284" i="1" a="1"/>
  <c r="S1284" i="1" s="1"/>
  <c r="H1284" i="1"/>
  <c r="C1284" i="1"/>
  <c r="V1283" i="1" a="1"/>
  <c r="V1283" i="1" s="1"/>
  <c r="T1283" i="1" a="1"/>
  <c r="T1283" i="1" s="1"/>
  <c r="S1283" i="1" a="1"/>
  <c r="S1283" i="1" s="1"/>
  <c r="H1283" i="1"/>
  <c r="C1283" i="1"/>
  <c r="V1282" i="1" a="1"/>
  <c r="V1282" i="1" s="1"/>
  <c r="T1282" i="1" a="1"/>
  <c r="T1282" i="1" s="1"/>
  <c r="S1282" i="1" a="1"/>
  <c r="S1282" i="1" s="1"/>
  <c r="H1282" i="1"/>
  <c r="C1282" i="1"/>
  <c r="V1281" i="1" a="1"/>
  <c r="V1281" i="1" s="1"/>
  <c r="T1281" i="1" a="1"/>
  <c r="T1281" i="1" s="1"/>
  <c r="S1281" i="1" a="1"/>
  <c r="S1281" i="1" s="1"/>
  <c r="H1281" i="1"/>
  <c r="C1281" i="1"/>
  <c r="V1280" i="1" a="1"/>
  <c r="V1280" i="1" s="1"/>
  <c r="T1280" i="1" a="1"/>
  <c r="T1280" i="1" s="1"/>
  <c r="S1280" i="1" a="1"/>
  <c r="S1280" i="1" s="1"/>
  <c r="H1280" i="1"/>
  <c r="C1280" i="1"/>
  <c r="V1279" i="1" a="1"/>
  <c r="V1279" i="1" s="1"/>
  <c r="T1279" i="1" a="1"/>
  <c r="T1279" i="1" s="1"/>
  <c r="S1279" i="1" a="1"/>
  <c r="S1279" i="1" s="1"/>
  <c r="H1279" i="1"/>
  <c r="C1279" i="1"/>
  <c r="V1278" i="1" a="1"/>
  <c r="V1278" i="1" s="1"/>
  <c r="T1278" i="1" a="1"/>
  <c r="T1278" i="1" s="1"/>
  <c r="S1278" i="1" a="1"/>
  <c r="S1278" i="1" s="1"/>
  <c r="H1278" i="1"/>
  <c r="C1278" i="1"/>
  <c r="V1277" i="1" a="1"/>
  <c r="V1277" i="1" s="1"/>
  <c r="T1277" i="1" a="1"/>
  <c r="T1277" i="1" s="1"/>
  <c r="S1277" i="1" a="1"/>
  <c r="S1277" i="1" s="1"/>
  <c r="H1277" i="1"/>
  <c r="C1277" i="1"/>
  <c r="V1276" i="1" a="1"/>
  <c r="V1276" i="1" s="1"/>
  <c r="T1276" i="1" a="1"/>
  <c r="T1276" i="1" s="1"/>
  <c r="S1276" i="1" a="1"/>
  <c r="S1276" i="1" s="1"/>
  <c r="H1276" i="1"/>
  <c r="C1276" i="1"/>
  <c r="V1275" i="1" a="1"/>
  <c r="V1275" i="1" s="1"/>
  <c r="T1275" i="1" a="1"/>
  <c r="T1275" i="1" s="1"/>
  <c r="S1275" i="1" a="1"/>
  <c r="S1275" i="1" s="1"/>
  <c r="H1275" i="1"/>
  <c r="C1275" i="1"/>
  <c r="V1274" i="1" a="1"/>
  <c r="V1274" i="1" s="1"/>
  <c r="T1274" i="1" a="1"/>
  <c r="T1274" i="1" s="1"/>
  <c r="S1274" i="1" a="1"/>
  <c r="S1274" i="1" s="1"/>
  <c r="H1274" i="1"/>
  <c r="C1274" i="1"/>
  <c r="V1273" i="1" a="1"/>
  <c r="V1273" i="1" s="1"/>
  <c r="T1273" i="1" a="1"/>
  <c r="T1273" i="1" s="1"/>
  <c r="S1273" i="1" a="1"/>
  <c r="S1273" i="1" s="1"/>
  <c r="H1273" i="1"/>
  <c r="C1273" i="1"/>
  <c r="V1272" i="1" a="1"/>
  <c r="V1272" i="1" s="1"/>
  <c r="T1272" i="1" a="1"/>
  <c r="T1272" i="1" s="1"/>
  <c r="S1272" i="1" a="1"/>
  <c r="S1272" i="1" s="1"/>
  <c r="H1272" i="1"/>
  <c r="C1272" i="1"/>
  <c r="V1271" i="1" a="1"/>
  <c r="V1271" i="1" s="1"/>
  <c r="T1271" i="1" a="1"/>
  <c r="T1271" i="1" s="1"/>
  <c r="S1271" i="1" a="1"/>
  <c r="S1271" i="1" s="1"/>
  <c r="H1271" i="1"/>
  <c r="C1271" i="1"/>
  <c r="V1270" i="1" a="1"/>
  <c r="V1270" i="1" s="1"/>
  <c r="T1270" i="1" a="1"/>
  <c r="T1270" i="1" s="1"/>
  <c r="S1270" i="1" a="1"/>
  <c r="S1270" i="1" s="1"/>
  <c r="H1270" i="1"/>
  <c r="C1270" i="1"/>
  <c r="V1269" i="1" a="1"/>
  <c r="V1269" i="1" s="1"/>
  <c r="T1269" i="1" a="1"/>
  <c r="T1269" i="1" s="1"/>
  <c r="S1269" i="1" a="1"/>
  <c r="S1269" i="1" s="1"/>
  <c r="H1269" i="1"/>
  <c r="C1269" i="1"/>
  <c r="V1268" i="1" a="1"/>
  <c r="V1268" i="1" s="1"/>
  <c r="T1268" i="1" a="1"/>
  <c r="T1268" i="1" s="1"/>
  <c r="S1268" i="1" a="1"/>
  <c r="S1268" i="1" s="1"/>
  <c r="H1268" i="1"/>
  <c r="C1268" i="1"/>
  <c r="V1267" i="1" a="1"/>
  <c r="V1267" i="1" s="1"/>
  <c r="T1267" i="1" a="1"/>
  <c r="T1267" i="1" s="1"/>
  <c r="S1267" i="1" a="1"/>
  <c r="S1267" i="1" s="1"/>
  <c r="H1267" i="1"/>
  <c r="C1267" i="1"/>
  <c r="V1266" i="1" a="1"/>
  <c r="V1266" i="1" s="1"/>
  <c r="T1266" i="1" a="1"/>
  <c r="T1266" i="1" s="1"/>
  <c r="S1266" i="1" a="1"/>
  <c r="S1266" i="1" s="1"/>
  <c r="H1266" i="1"/>
  <c r="C1266" i="1"/>
  <c r="V1265" i="1" a="1"/>
  <c r="V1265" i="1" s="1"/>
  <c r="T1265" i="1" a="1"/>
  <c r="T1265" i="1" s="1"/>
  <c r="S1265" i="1" a="1"/>
  <c r="S1265" i="1" s="1"/>
  <c r="H1265" i="1"/>
  <c r="C1265" i="1"/>
  <c r="V1264" i="1" a="1"/>
  <c r="V1264" i="1" s="1"/>
  <c r="T1264" i="1" a="1"/>
  <c r="T1264" i="1" s="1"/>
  <c r="S1264" i="1" a="1"/>
  <c r="S1264" i="1" s="1"/>
  <c r="H1264" i="1"/>
  <c r="C1264" i="1"/>
  <c r="V1263" i="1" a="1"/>
  <c r="V1263" i="1" s="1"/>
  <c r="T1263" i="1" a="1"/>
  <c r="T1263" i="1" s="1"/>
  <c r="S1263" i="1" a="1"/>
  <c r="S1263" i="1" s="1"/>
  <c r="H1263" i="1"/>
  <c r="C1263" i="1"/>
  <c r="V1262" i="1" a="1"/>
  <c r="V1262" i="1" s="1"/>
  <c r="T1262" i="1" a="1"/>
  <c r="T1262" i="1" s="1"/>
  <c r="S1262" i="1" a="1"/>
  <c r="S1262" i="1" s="1"/>
  <c r="H1262" i="1"/>
  <c r="C1262" i="1"/>
  <c r="V1261" i="1" a="1"/>
  <c r="V1261" i="1" s="1"/>
  <c r="T1261" i="1" a="1"/>
  <c r="T1261" i="1" s="1"/>
  <c r="S1261" i="1" a="1"/>
  <c r="S1261" i="1" s="1"/>
  <c r="H1261" i="1"/>
  <c r="C1261" i="1"/>
  <c r="V1260" i="1" a="1"/>
  <c r="V1260" i="1" s="1"/>
  <c r="T1260" i="1" a="1"/>
  <c r="T1260" i="1" s="1"/>
  <c r="S1260" i="1" a="1"/>
  <c r="S1260" i="1" s="1"/>
  <c r="H1260" i="1"/>
  <c r="C1260" i="1"/>
  <c r="V1259" i="1" a="1"/>
  <c r="V1259" i="1" s="1"/>
  <c r="T1259" i="1" a="1"/>
  <c r="T1259" i="1" s="1"/>
  <c r="S1259" i="1" a="1"/>
  <c r="S1259" i="1" s="1"/>
  <c r="H1259" i="1"/>
  <c r="C1259" i="1"/>
  <c r="V1258" i="1" a="1"/>
  <c r="V1258" i="1" s="1"/>
  <c r="T1258" i="1" a="1"/>
  <c r="T1258" i="1" s="1"/>
  <c r="S1258" i="1" a="1"/>
  <c r="S1258" i="1" s="1"/>
  <c r="H1258" i="1"/>
  <c r="C1258" i="1"/>
  <c r="V1257" i="1" a="1"/>
  <c r="V1257" i="1" s="1"/>
  <c r="T1257" i="1" a="1"/>
  <c r="T1257" i="1" s="1"/>
  <c r="S1257" i="1" a="1"/>
  <c r="S1257" i="1" s="1"/>
  <c r="H1257" i="1"/>
  <c r="C1257" i="1"/>
  <c r="V1256" i="1" a="1"/>
  <c r="V1256" i="1" s="1"/>
  <c r="T1256" i="1" a="1"/>
  <c r="T1256" i="1" s="1"/>
  <c r="S1256" i="1" a="1"/>
  <c r="S1256" i="1" s="1"/>
  <c r="H1256" i="1"/>
  <c r="C1256" i="1"/>
  <c r="V1255" i="1" a="1"/>
  <c r="V1255" i="1" s="1"/>
  <c r="T1255" i="1" a="1"/>
  <c r="T1255" i="1" s="1"/>
  <c r="S1255" i="1" a="1"/>
  <c r="S1255" i="1" s="1"/>
  <c r="H1255" i="1"/>
  <c r="C1255" i="1"/>
  <c r="V1254" i="1" a="1"/>
  <c r="V1254" i="1" s="1"/>
  <c r="T1254" i="1" a="1"/>
  <c r="T1254" i="1" s="1"/>
  <c r="S1254" i="1" a="1"/>
  <c r="S1254" i="1" s="1"/>
  <c r="H1254" i="1"/>
  <c r="C1254" i="1"/>
  <c r="V1253" i="1" a="1"/>
  <c r="V1253" i="1" s="1"/>
  <c r="T1253" i="1" a="1"/>
  <c r="T1253" i="1" s="1"/>
  <c r="S1253" i="1" a="1"/>
  <c r="S1253" i="1" s="1"/>
  <c r="H1253" i="1"/>
  <c r="C1253" i="1"/>
  <c r="V1252" i="1" a="1"/>
  <c r="V1252" i="1" s="1"/>
  <c r="T1252" i="1" a="1"/>
  <c r="T1252" i="1" s="1"/>
  <c r="S1252" i="1" a="1"/>
  <c r="S1252" i="1" s="1"/>
  <c r="H1252" i="1"/>
  <c r="C1252" i="1"/>
  <c r="V1251" i="1" a="1"/>
  <c r="V1251" i="1" s="1"/>
  <c r="T1251" i="1" a="1"/>
  <c r="T1251" i="1" s="1"/>
  <c r="S1251" i="1" a="1"/>
  <c r="S1251" i="1" s="1"/>
  <c r="H1251" i="1"/>
  <c r="C1251" i="1"/>
  <c r="V1250" i="1" a="1"/>
  <c r="V1250" i="1" s="1"/>
  <c r="T1250" i="1" a="1"/>
  <c r="T1250" i="1" s="1"/>
  <c r="S1250" i="1" a="1"/>
  <c r="S1250" i="1" s="1"/>
  <c r="H1250" i="1"/>
  <c r="C1250" i="1"/>
  <c r="V1249" i="1" a="1"/>
  <c r="V1249" i="1" s="1"/>
  <c r="T1249" i="1" a="1"/>
  <c r="T1249" i="1" s="1"/>
  <c r="S1249" i="1" a="1"/>
  <c r="S1249" i="1" s="1"/>
  <c r="H1249" i="1"/>
  <c r="C1249" i="1"/>
  <c r="V1248" i="1" a="1"/>
  <c r="V1248" i="1" s="1"/>
  <c r="T1248" i="1" a="1"/>
  <c r="T1248" i="1" s="1"/>
  <c r="S1248" i="1" a="1"/>
  <c r="S1248" i="1" s="1"/>
  <c r="H1248" i="1"/>
  <c r="C1248" i="1"/>
  <c r="V1247" i="1" a="1"/>
  <c r="V1247" i="1" s="1"/>
  <c r="T1247" i="1" a="1"/>
  <c r="T1247" i="1" s="1"/>
  <c r="S1247" i="1" a="1"/>
  <c r="S1247" i="1" s="1"/>
  <c r="H1247" i="1"/>
  <c r="C1247" i="1"/>
  <c r="V1246" i="1" a="1"/>
  <c r="V1246" i="1" s="1"/>
  <c r="T1246" i="1" a="1"/>
  <c r="T1246" i="1" s="1"/>
  <c r="S1246" i="1" a="1"/>
  <c r="S1246" i="1" s="1"/>
  <c r="H1246" i="1"/>
  <c r="C1246" i="1"/>
  <c r="V1245" i="1" a="1"/>
  <c r="V1245" i="1" s="1"/>
  <c r="T1245" i="1" a="1"/>
  <c r="T1245" i="1" s="1"/>
  <c r="S1245" i="1" a="1"/>
  <c r="S1245" i="1" s="1"/>
  <c r="H1245" i="1"/>
  <c r="C1245" i="1"/>
  <c r="V1244" i="1" a="1"/>
  <c r="V1244" i="1" s="1"/>
  <c r="T1244" i="1" a="1"/>
  <c r="T1244" i="1" s="1"/>
  <c r="S1244" i="1" a="1"/>
  <c r="S1244" i="1" s="1"/>
  <c r="H1244" i="1"/>
  <c r="C1244" i="1"/>
  <c r="V1243" i="1" a="1"/>
  <c r="V1243" i="1" s="1"/>
  <c r="T1243" i="1" a="1"/>
  <c r="T1243" i="1" s="1"/>
  <c r="S1243" i="1" a="1"/>
  <c r="S1243" i="1" s="1"/>
  <c r="H1243" i="1"/>
  <c r="C1243" i="1"/>
  <c r="V1242" i="1" a="1"/>
  <c r="V1242" i="1" s="1"/>
  <c r="T1242" i="1" a="1"/>
  <c r="T1242" i="1" s="1"/>
  <c r="S1242" i="1" a="1"/>
  <c r="S1242" i="1" s="1"/>
  <c r="H1242" i="1"/>
  <c r="C1242" i="1"/>
  <c r="V1241" i="1" a="1"/>
  <c r="V1241" i="1" s="1"/>
  <c r="T1241" i="1" a="1"/>
  <c r="T1241" i="1" s="1"/>
  <c r="S1241" i="1" a="1"/>
  <c r="S1241" i="1" s="1"/>
  <c r="H1241" i="1"/>
  <c r="C1241" i="1"/>
  <c r="V1240" i="1" a="1"/>
  <c r="V1240" i="1" s="1"/>
  <c r="T1240" i="1" a="1"/>
  <c r="T1240" i="1" s="1"/>
  <c r="S1240" i="1" a="1"/>
  <c r="S1240" i="1" s="1"/>
  <c r="Q1240" i="1"/>
  <c r="H1240" i="1"/>
  <c r="C1240" i="1"/>
  <c r="V1239" i="1" a="1"/>
  <c r="V1239" i="1" s="1"/>
  <c r="T1239" i="1" a="1"/>
  <c r="T1239" i="1" s="1"/>
  <c r="S1239" i="1" a="1"/>
  <c r="S1239" i="1" s="1"/>
  <c r="H1239" i="1"/>
  <c r="C1239" i="1"/>
  <c r="V1238" i="1" a="1"/>
  <c r="V1238" i="1" s="1"/>
  <c r="T1238" i="1" a="1"/>
  <c r="T1238" i="1" s="1"/>
  <c r="S1238" i="1" a="1"/>
  <c r="S1238" i="1" s="1"/>
  <c r="H1238" i="1"/>
  <c r="C1238" i="1"/>
  <c r="V1237" i="1" a="1"/>
  <c r="V1237" i="1" s="1"/>
  <c r="T1237" i="1" a="1"/>
  <c r="T1237" i="1" s="1"/>
  <c r="S1237" i="1" a="1"/>
  <c r="S1237" i="1" s="1"/>
  <c r="H1237" i="1"/>
  <c r="C1237" i="1"/>
  <c r="V1236" i="1" a="1"/>
  <c r="V1236" i="1" s="1"/>
  <c r="T1236" i="1" a="1"/>
  <c r="T1236" i="1" s="1"/>
  <c r="S1236" i="1" a="1"/>
  <c r="S1236" i="1" s="1"/>
  <c r="H1236" i="1"/>
  <c r="C1236" i="1"/>
  <c r="V1235" i="1" a="1"/>
  <c r="V1235" i="1" s="1"/>
  <c r="T1235" i="1" a="1"/>
  <c r="T1235" i="1" s="1"/>
  <c r="S1235" i="1" a="1"/>
  <c r="S1235" i="1" s="1"/>
  <c r="H1235" i="1"/>
  <c r="C1235" i="1"/>
  <c r="V1234" i="1" a="1"/>
  <c r="V1234" i="1" s="1"/>
  <c r="T1234" i="1" a="1"/>
  <c r="T1234" i="1" s="1"/>
  <c r="S1234" i="1" a="1"/>
  <c r="S1234" i="1" s="1"/>
  <c r="H1234" i="1"/>
  <c r="C1234" i="1"/>
  <c r="V1233" i="1" a="1"/>
  <c r="V1233" i="1" s="1"/>
  <c r="T1233" i="1" a="1"/>
  <c r="T1233" i="1" s="1"/>
  <c r="S1233" i="1" a="1"/>
  <c r="S1233" i="1" s="1"/>
  <c r="H1233" i="1"/>
  <c r="C1233" i="1"/>
  <c r="V1232" i="1" a="1"/>
  <c r="V1232" i="1" s="1"/>
  <c r="T1232" i="1" a="1"/>
  <c r="T1232" i="1" s="1"/>
  <c r="S1232" i="1" a="1"/>
  <c r="S1232" i="1" s="1"/>
  <c r="H1232" i="1"/>
  <c r="C1232" i="1"/>
  <c r="V1231" i="1" a="1"/>
  <c r="V1231" i="1" s="1"/>
  <c r="T1231" i="1" a="1"/>
  <c r="T1231" i="1" s="1"/>
  <c r="S1231" i="1" a="1"/>
  <c r="S1231" i="1" s="1"/>
  <c r="H1231" i="1"/>
  <c r="C1231" i="1"/>
  <c r="V1230" i="1" a="1"/>
  <c r="V1230" i="1" s="1"/>
  <c r="T1230" i="1" a="1"/>
  <c r="T1230" i="1" s="1"/>
  <c r="S1230" i="1" a="1"/>
  <c r="S1230" i="1" s="1"/>
  <c r="H1230" i="1"/>
  <c r="C1230" i="1"/>
  <c r="V1229" i="1" a="1"/>
  <c r="V1229" i="1" s="1"/>
  <c r="T1229" i="1" a="1"/>
  <c r="T1229" i="1" s="1"/>
  <c r="S1229" i="1" a="1"/>
  <c r="S1229" i="1" s="1"/>
  <c r="H1229" i="1"/>
  <c r="C1229" i="1"/>
  <c r="V1228" i="1" a="1"/>
  <c r="V1228" i="1" s="1"/>
  <c r="T1228" i="1" a="1"/>
  <c r="T1228" i="1" s="1"/>
  <c r="S1228" i="1" a="1"/>
  <c r="S1228" i="1" s="1"/>
  <c r="H1228" i="1"/>
  <c r="C1228" i="1"/>
  <c r="V1227" i="1" a="1"/>
  <c r="V1227" i="1" s="1"/>
  <c r="T1227" i="1" a="1"/>
  <c r="T1227" i="1" s="1"/>
  <c r="S1227" i="1" a="1"/>
  <c r="S1227" i="1" s="1"/>
  <c r="H1227" i="1"/>
  <c r="C1227" i="1"/>
  <c r="V1226" i="1" a="1"/>
  <c r="V1226" i="1" s="1"/>
  <c r="T1226" i="1" a="1"/>
  <c r="T1226" i="1" s="1"/>
  <c r="S1226" i="1" a="1"/>
  <c r="S1226" i="1" s="1"/>
  <c r="H1226" i="1"/>
  <c r="C1226" i="1"/>
  <c r="V1225" i="1" a="1"/>
  <c r="V1225" i="1" s="1"/>
  <c r="T1225" i="1" a="1"/>
  <c r="T1225" i="1" s="1"/>
  <c r="S1225" i="1" a="1"/>
  <c r="S1225" i="1" s="1"/>
  <c r="H1225" i="1"/>
  <c r="C1225" i="1"/>
  <c r="V1224" i="1" a="1"/>
  <c r="V1224" i="1" s="1"/>
  <c r="T1224" i="1" a="1"/>
  <c r="T1224" i="1" s="1"/>
  <c r="S1224" i="1" a="1"/>
  <c r="S1224" i="1" s="1"/>
  <c r="H1224" i="1"/>
  <c r="C1224" i="1"/>
  <c r="V1223" i="1" a="1"/>
  <c r="V1223" i="1" s="1"/>
  <c r="T1223" i="1" a="1"/>
  <c r="T1223" i="1" s="1"/>
  <c r="S1223" i="1" a="1"/>
  <c r="S1223" i="1" s="1"/>
  <c r="H1223" i="1"/>
  <c r="C1223" i="1"/>
  <c r="V1222" i="1" a="1"/>
  <c r="V1222" i="1" s="1"/>
  <c r="T1222" i="1" a="1"/>
  <c r="T1222" i="1" s="1"/>
  <c r="S1222" i="1" a="1"/>
  <c r="S1222" i="1" s="1"/>
  <c r="H1222" i="1"/>
  <c r="C1222" i="1"/>
  <c r="V1221" i="1" a="1"/>
  <c r="V1221" i="1" s="1"/>
  <c r="T1221" i="1" a="1"/>
  <c r="T1221" i="1" s="1"/>
  <c r="S1221" i="1" a="1"/>
  <c r="S1221" i="1" s="1"/>
  <c r="H1221" i="1"/>
  <c r="C1221" i="1"/>
  <c r="V1220" i="1" a="1"/>
  <c r="V1220" i="1" s="1"/>
  <c r="T1220" i="1" a="1"/>
  <c r="T1220" i="1" s="1"/>
  <c r="S1220" i="1" a="1"/>
  <c r="S1220" i="1" s="1"/>
  <c r="H1220" i="1"/>
  <c r="C1220" i="1"/>
  <c r="V1219" i="1" a="1"/>
  <c r="V1219" i="1" s="1"/>
  <c r="T1219" i="1" a="1"/>
  <c r="T1219" i="1" s="1"/>
  <c r="S1219" i="1" a="1"/>
  <c r="S1219" i="1" s="1"/>
  <c r="H1219" i="1"/>
  <c r="C1219" i="1"/>
  <c r="V1218" i="1" a="1"/>
  <c r="V1218" i="1" s="1"/>
  <c r="T1218" i="1" a="1"/>
  <c r="T1218" i="1" s="1"/>
  <c r="S1218" i="1" a="1"/>
  <c r="S1218" i="1" s="1"/>
  <c r="H1218" i="1"/>
  <c r="C1218" i="1"/>
  <c r="V1217" i="1" a="1"/>
  <c r="V1217" i="1" s="1"/>
  <c r="T1217" i="1" a="1"/>
  <c r="T1217" i="1" s="1"/>
  <c r="S1217" i="1" a="1"/>
  <c r="S1217" i="1" s="1"/>
  <c r="H1217" i="1"/>
  <c r="C1217" i="1"/>
  <c r="V1216" i="1" a="1"/>
  <c r="V1216" i="1" s="1"/>
  <c r="T1216" i="1" a="1"/>
  <c r="T1216" i="1" s="1"/>
  <c r="S1216" i="1" a="1"/>
  <c r="S1216" i="1" s="1"/>
  <c r="H1216" i="1"/>
  <c r="C1216" i="1"/>
  <c r="V1215" i="1" a="1"/>
  <c r="V1215" i="1" s="1"/>
  <c r="T1215" i="1" a="1"/>
  <c r="T1215" i="1" s="1"/>
  <c r="S1215" i="1" a="1"/>
  <c r="S1215" i="1" s="1"/>
  <c r="H1215" i="1"/>
  <c r="C1215" i="1"/>
  <c r="V1214" i="1" a="1"/>
  <c r="V1214" i="1" s="1"/>
  <c r="T1214" i="1" a="1"/>
  <c r="T1214" i="1" s="1"/>
  <c r="S1214" i="1" a="1"/>
  <c r="S1214" i="1" s="1"/>
  <c r="H1214" i="1"/>
  <c r="C1214" i="1"/>
  <c r="V1213" i="1" a="1"/>
  <c r="V1213" i="1" s="1"/>
  <c r="T1213" i="1" a="1"/>
  <c r="T1213" i="1" s="1"/>
  <c r="S1213" i="1" a="1"/>
  <c r="S1213" i="1" s="1"/>
  <c r="H1213" i="1"/>
  <c r="C1213" i="1"/>
  <c r="V1212" i="1" a="1"/>
  <c r="V1212" i="1" s="1"/>
  <c r="T1212" i="1" a="1"/>
  <c r="T1212" i="1" s="1"/>
  <c r="S1212" i="1" a="1"/>
  <c r="S1212" i="1" s="1"/>
  <c r="H1212" i="1"/>
  <c r="C1212" i="1"/>
  <c r="V1211" i="1" a="1"/>
  <c r="V1211" i="1" s="1"/>
  <c r="T1211" i="1" a="1"/>
  <c r="T1211" i="1" s="1"/>
  <c r="S1211" i="1" a="1"/>
  <c r="S1211" i="1" s="1"/>
  <c r="H1211" i="1"/>
  <c r="C1211" i="1"/>
  <c r="V1210" i="1" a="1"/>
  <c r="V1210" i="1" s="1"/>
  <c r="T1210" i="1" a="1"/>
  <c r="T1210" i="1" s="1"/>
  <c r="S1210" i="1" a="1"/>
  <c r="S1210" i="1" s="1"/>
  <c r="H1210" i="1"/>
  <c r="C1210" i="1"/>
  <c r="V1209" i="1" a="1"/>
  <c r="V1209" i="1" s="1"/>
  <c r="T1209" i="1" a="1"/>
  <c r="T1209" i="1" s="1"/>
  <c r="S1209" i="1" a="1"/>
  <c r="S1209" i="1" s="1"/>
  <c r="H1209" i="1"/>
  <c r="C1209" i="1"/>
  <c r="V1208" i="1" a="1"/>
  <c r="V1208" i="1" s="1"/>
  <c r="T1208" i="1" a="1"/>
  <c r="T1208" i="1" s="1"/>
  <c r="S1208" i="1" a="1"/>
  <c r="S1208" i="1" s="1"/>
  <c r="H1208" i="1"/>
  <c r="C1208" i="1"/>
  <c r="V1207" i="1" a="1"/>
  <c r="V1207" i="1" s="1"/>
  <c r="T1207" i="1" a="1"/>
  <c r="T1207" i="1" s="1"/>
  <c r="S1207" i="1" a="1"/>
  <c r="S1207" i="1" s="1"/>
  <c r="H1207" i="1"/>
  <c r="C1207" i="1"/>
  <c r="V1206" i="1" a="1"/>
  <c r="V1206" i="1" s="1"/>
  <c r="T1206" i="1" a="1"/>
  <c r="T1206" i="1" s="1"/>
  <c r="S1206" i="1" a="1"/>
  <c r="S1206" i="1" s="1"/>
  <c r="H1206" i="1"/>
  <c r="C1206" i="1"/>
  <c r="V1205" i="1" a="1"/>
  <c r="V1205" i="1" s="1"/>
  <c r="T1205" i="1" a="1"/>
  <c r="T1205" i="1" s="1"/>
  <c r="S1205" i="1" a="1"/>
  <c r="S1205" i="1" s="1"/>
  <c r="H1205" i="1"/>
  <c r="C1205" i="1"/>
  <c r="V1204" i="1" a="1"/>
  <c r="V1204" i="1" s="1"/>
  <c r="T1204" i="1" a="1"/>
  <c r="T1204" i="1" s="1"/>
  <c r="S1204" i="1" a="1"/>
  <c r="S1204" i="1" s="1"/>
  <c r="H1204" i="1"/>
  <c r="C1204" i="1"/>
  <c r="V1203" i="1" a="1"/>
  <c r="V1203" i="1" s="1"/>
  <c r="T1203" i="1" a="1"/>
  <c r="T1203" i="1" s="1"/>
  <c r="S1203" i="1" a="1"/>
  <c r="S1203" i="1" s="1"/>
  <c r="H1203" i="1"/>
  <c r="C1203" i="1"/>
  <c r="V1202" i="1" a="1"/>
  <c r="V1202" i="1" s="1"/>
  <c r="T1202" i="1" a="1"/>
  <c r="T1202" i="1" s="1"/>
  <c r="S1202" i="1" a="1"/>
  <c r="S1202" i="1" s="1"/>
  <c r="H1202" i="1"/>
  <c r="C1202" i="1"/>
  <c r="V1201" i="1" a="1"/>
  <c r="V1201" i="1" s="1"/>
  <c r="T1201" i="1" a="1"/>
  <c r="T1201" i="1" s="1"/>
  <c r="S1201" i="1" a="1"/>
  <c r="S1201" i="1" s="1"/>
  <c r="H1201" i="1"/>
  <c r="C1201" i="1"/>
  <c r="V1200" i="1" a="1"/>
  <c r="V1200" i="1" s="1"/>
  <c r="T1200" i="1" a="1"/>
  <c r="T1200" i="1" s="1"/>
  <c r="S1200" i="1" a="1"/>
  <c r="S1200" i="1" s="1"/>
  <c r="H1200" i="1"/>
  <c r="C1200" i="1"/>
  <c r="V1199" i="1" a="1"/>
  <c r="V1199" i="1" s="1"/>
  <c r="T1199" i="1" a="1"/>
  <c r="T1199" i="1" s="1"/>
  <c r="S1199" i="1" a="1"/>
  <c r="S1199" i="1" s="1"/>
  <c r="H1199" i="1"/>
  <c r="C1199" i="1"/>
  <c r="V1198" i="1" a="1"/>
  <c r="V1198" i="1" s="1"/>
  <c r="T1198" i="1" a="1"/>
  <c r="T1198" i="1" s="1"/>
  <c r="S1198" i="1" a="1"/>
  <c r="S1198" i="1" s="1"/>
  <c r="H1198" i="1"/>
  <c r="C1198" i="1"/>
  <c r="V1197" i="1" a="1"/>
  <c r="V1197" i="1" s="1"/>
  <c r="T1197" i="1" a="1"/>
  <c r="T1197" i="1" s="1"/>
  <c r="S1197" i="1" a="1"/>
  <c r="S1197" i="1" s="1"/>
  <c r="H1197" i="1"/>
  <c r="C1197" i="1"/>
  <c r="V1196" i="1" a="1"/>
  <c r="V1196" i="1" s="1"/>
  <c r="T1196" i="1" a="1"/>
  <c r="T1196" i="1" s="1"/>
  <c r="S1196" i="1" a="1"/>
  <c r="S1196" i="1" s="1"/>
  <c r="H1196" i="1"/>
  <c r="C1196" i="1"/>
  <c r="V1195" i="1" a="1"/>
  <c r="V1195" i="1" s="1"/>
  <c r="T1195" i="1" a="1"/>
  <c r="T1195" i="1" s="1"/>
  <c r="S1195" i="1" a="1"/>
  <c r="S1195" i="1" s="1"/>
  <c r="H1195" i="1"/>
  <c r="C1195" i="1"/>
  <c r="V1194" i="1" a="1"/>
  <c r="V1194" i="1" s="1"/>
  <c r="T1194" i="1" a="1"/>
  <c r="T1194" i="1" s="1"/>
  <c r="S1194" i="1" a="1"/>
  <c r="S1194" i="1" s="1"/>
  <c r="H1194" i="1"/>
  <c r="C1194" i="1"/>
  <c r="V1193" i="1" a="1"/>
  <c r="V1193" i="1" s="1"/>
  <c r="T1193" i="1" a="1"/>
  <c r="T1193" i="1" s="1"/>
  <c r="S1193" i="1" a="1"/>
  <c r="S1193" i="1" s="1"/>
  <c r="H1193" i="1"/>
  <c r="C1193" i="1"/>
  <c r="V1192" i="1" a="1"/>
  <c r="V1192" i="1" s="1"/>
  <c r="T1192" i="1" a="1"/>
  <c r="T1192" i="1" s="1"/>
  <c r="S1192" i="1" a="1"/>
  <c r="S1192" i="1" s="1"/>
  <c r="H1192" i="1"/>
  <c r="C1192" i="1"/>
  <c r="V1191" i="1" a="1"/>
  <c r="V1191" i="1" s="1"/>
  <c r="T1191" i="1" a="1"/>
  <c r="T1191" i="1" s="1"/>
  <c r="S1191" i="1" a="1"/>
  <c r="S1191" i="1" s="1"/>
  <c r="H1191" i="1"/>
  <c r="C1191" i="1"/>
  <c r="V1190" i="1" a="1"/>
  <c r="V1190" i="1" s="1"/>
  <c r="T1190" i="1" a="1"/>
  <c r="T1190" i="1" s="1"/>
  <c r="S1190" i="1" a="1"/>
  <c r="S1190" i="1" s="1"/>
  <c r="H1190" i="1"/>
  <c r="C1190" i="1"/>
  <c r="V1189" i="1" a="1"/>
  <c r="V1189" i="1" s="1"/>
  <c r="T1189" i="1" a="1"/>
  <c r="T1189" i="1" s="1"/>
  <c r="S1189" i="1" a="1"/>
  <c r="S1189" i="1" s="1"/>
  <c r="H1189" i="1"/>
  <c r="C1189" i="1"/>
  <c r="V1188" i="1" a="1"/>
  <c r="V1188" i="1" s="1"/>
  <c r="T1188" i="1" a="1"/>
  <c r="T1188" i="1" s="1"/>
  <c r="S1188" i="1" a="1"/>
  <c r="S1188" i="1" s="1"/>
  <c r="H1188" i="1"/>
  <c r="C1188" i="1"/>
  <c r="V1187" i="1" a="1"/>
  <c r="V1187" i="1" s="1"/>
  <c r="T1187" i="1" a="1"/>
  <c r="T1187" i="1" s="1"/>
  <c r="S1187" i="1" a="1"/>
  <c r="S1187" i="1" s="1"/>
  <c r="H1187" i="1"/>
  <c r="C1187" i="1"/>
  <c r="V1186" i="1" a="1"/>
  <c r="V1186" i="1" s="1"/>
  <c r="T1186" i="1" a="1"/>
  <c r="T1186" i="1" s="1"/>
  <c r="S1186" i="1" a="1"/>
  <c r="S1186" i="1" s="1"/>
  <c r="H1186" i="1"/>
  <c r="C1186" i="1"/>
  <c r="V1185" i="1" a="1"/>
  <c r="V1185" i="1" s="1"/>
  <c r="T1185" i="1" a="1"/>
  <c r="T1185" i="1" s="1"/>
  <c r="S1185" i="1" a="1"/>
  <c r="S1185" i="1" s="1"/>
  <c r="H1185" i="1"/>
  <c r="C1185" i="1"/>
  <c r="V1184" i="1" a="1"/>
  <c r="V1184" i="1" s="1"/>
  <c r="T1184" i="1" a="1"/>
  <c r="T1184" i="1" s="1"/>
  <c r="S1184" i="1" a="1"/>
  <c r="S1184" i="1" s="1"/>
  <c r="H1184" i="1"/>
  <c r="C1184" i="1"/>
  <c r="V1183" i="1" a="1"/>
  <c r="V1183" i="1" s="1"/>
  <c r="T1183" i="1" a="1"/>
  <c r="T1183" i="1" s="1"/>
  <c r="S1183" i="1" a="1"/>
  <c r="S1183" i="1" s="1"/>
  <c r="H1183" i="1"/>
  <c r="C1183" i="1"/>
  <c r="V1182" i="1" a="1"/>
  <c r="V1182" i="1" s="1"/>
  <c r="T1182" i="1" a="1"/>
  <c r="T1182" i="1" s="1"/>
  <c r="S1182" i="1" a="1"/>
  <c r="S1182" i="1" s="1"/>
  <c r="H1182" i="1"/>
  <c r="C1182" i="1"/>
  <c r="V1181" i="1" a="1"/>
  <c r="V1181" i="1" s="1"/>
  <c r="T1181" i="1" a="1"/>
  <c r="T1181" i="1" s="1"/>
  <c r="S1181" i="1" a="1"/>
  <c r="S1181" i="1" s="1"/>
  <c r="H1181" i="1"/>
  <c r="C1181" i="1"/>
  <c r="V1180" i="1" a="1"/>
  <c r="V1180" i="1" s="1"/>
  <c r="T1180" i="1" a="1"/>
  <c r="T1180" i="1" s="1"/>
  <c r="S1180" i="1" a="1"/>
  <c r="S1180" i="1" s="1"/>
  <c r="H1180" i="1"/>
  <c r="C1180" i="1"/>
  <c r="V1179" i="1" a="1"/>
  <c r="V1179" i="1" s="1"/>
  <c r="T1179" i="1" a="1"/>
  <c r="T1179" i="1" s="1"/>
  <c r="S1179" i="1" a="1"/>
  <c r="S1179" i="1" s="1"/>
  <c r="H1179" i="1"/>
  <c r="C1179" i="1"/>
  <c r="V1178" i="1" a="1"/>
  <c r="V1178" i="1" s="1"/>
  <c r="T1178" i="1" a="1"/>
  <c r="T1178" i="1" s="1"/>
  <c r="S1178" i="1" a="1"/>
  <c r="S1178" i="1" s="1"/>
  <c r="H1178" i="1"/>
  <c r="C1178" i="1"/>
  <c r="V1177" i="1" a="1"/>
  <c r="V1177" i="1" s="1"/>
  <c r="T1177" i="1" a="1"/>
  <c r="T1177" i="1" s="1"/>
  <c r="S1177" i="1" a="1"/>
  <c r="S1177" i="1" s="1"/>
  <c r="H1177" i="1"/>
  <c r="C1177" i="1"/>
  <c r="V1176" i="1" a="1"/>
  <c r="V1176" i="1" s="1"/>
  <c r="T1176" i="1" a="1"/>
  <c r="T1176" i="1" s="1"/>
  <c r="S1176" i="1" a="1"/>
  <c r="S1176" i="1" s="1"/>
  <c r="H1176" i="1"/>
  <c r="C1176" i="1"/>
  <c r="V1175" i="1" a="1"/>
  <c r="V1175" i="1" s="1"/>
  <c r="T1175" i="1" a="1"/>
  <c r="T1175" i="1" s="1"/>
  <c r="S1175" i="1" a="1"/>
  <c r="S1175" i="1" s="1"/>
  <c r="H1175" i="1"/>
  <c r="C1175" i="1"/>
  <c r="V1174" i="1" a="1"/>
  <c r="V1174" i="1" s="1"/>
  <c r="T1174" i="1" a="1"/>
  <c r="T1174" i="1" s="1"/>
  <c r="S1174" i="1" a="1"/>
  <c r="S1174" i="1" s="1"/>
  <c r="H1174" i="1"/>
  <c r="C1174" i="1"/>
  <c r="V1173" i="1" a="1"/>
  <c r="V1173" i="1" s="1"/>
  <c r="T1173" i="1" a="1"/>
  <c r="T1173" i="1" s="1"/>
  <c r="S1173" i="1" a="1"/>
  <c r="S1173" i="1" s="1"/>
  <c r="H1173" i="1"/>
  <c r="C1173" i="1"/>
  <c r="V1172" i="1" a="1"/>
  <c r="V1172" i="1" s="1"/>
  <c r="T1172" i="1" a="1"/>
  <c r="T1172" i="1" s="1"/>
  <c r="S1172" i="1" a="1"/>
  <c r="S1172" i="1" s="1"/>
  <c r="H1172" i="1"/>
  <c r="C1172" i="1"/>
  <c r="V1171" i="1" a="1"/>
  <c r="V1171" i="1" s="1"/>
  <c r="T1171" i="1" a="1"/>
  <c r="T1171" i="1" s="1"/>
  <c r="S1171" i="1" a="1"/>
  <c r="S1171" i="1" s="1"/>
  <c r="H1171" i="1"/>
  <c r="C1171" i="1"/>
  <c r="V1170" i="1" a="1"/>
  <c r="V1170" i="1" s="1"/>
  <c r="T1170" i="1" a="1"/>
  <c r="T1170" i="1" s="1"/>
  <c r="S1170" i="1" a="1"/>
  <c r="S1170" i="1" s="1"/>
  <c r="H1170" i="1"/>
  <c r="C1170" i="1"/>
  <c r="V1169" i="1" a="1"/>
  <c r="V1169" i="1" s="1"/>
  <c r="T1169" i="1" a="1"/>
  <c r="T1169" i="1" s="1"/>
  <c r="S1169" i="1" a="1"/>
  <c r="S1169" i="1" s="1"/>
  <c r="H1169" i="1"/>
  <c r="C1169" i="1"/>
  <c r="V1168" i="1" a="1"/>
  <c r="V1168" i="1" s="1"/>
  <c r="T1168" i="1" a="1"/>
  <c r="T1168" i="1" s="1"/>
  <c r="S1168" i="1" a="1"/>
  <c r="S1168" i="1" s="1"/>
  <c r="H1168" i="1"/>
  <c r="C1168" i="1"/>
  <c r="V1167" i="1" a="1"/>
  <c r="V1167" i="1" s="1"/>
  <c r="T1167" i="1" a="1"/>
  <c r="T1167" i="1" s="1"/>
  <c r="S1167" i="1" a="1"/>
  <c r="S1167" i="1" s="1"/>
  <c r="H1167" i="1"/>
  <c r="C1167" i="1"/>
  <c r="V1166" i="1" a="1"/>
  <c r="V1166" i="1" s="1"/>
  <c r="T1166" i="1" a="1"/>
  <c r="T1166" i="1" s="1"/>
  <c r="S1166" i="1" a="1"/>
  <c r="S1166" i="1" s="1"/>
  <c r="H1166" i="1"/>
  <c r="C1166" i="1"/>
  <c r="V1165" i="1" a="1"/>
  <c r="V1165" i="1" s="1"/>
  <c r="T1165" i="1" a="1"/>
  <c r="T1165" i="1" s="1"/>
  <c r="S1165" i="1" a="1"/>
  <c r="S1165" i="1" s="1"/>
  <c r="H1165" i="1"/>
  <c r="C1165" i="1"/>
  <c r="V1164" i="1" a="1"/>
  <c r="V1164" i="1" s="1"/>
  <c r="T1164" i="1" a="1"/>
  <c r="T1164" i="1" s="1"/>
  <c r="S1164" i="1" a="1"/>
  <c r="S1164" i="1" s="1"/>
  <c r="Q1164" i="1"/>
  <c r="H1164" i="1"/>
  <c r="C1164" i="1"/>
  <c r="V1163" i="1" a="1"/>
  <c r="V1163" i="1" s="1"/>
  <c r="T1163" i="1" a="1"/>
  <c r="T1163" i="1" s="1"/>
  <c r="S1163" i="1" a="1"/>
  <c r="S1163" i="1" s="1"/>
  <c r="H1163" i="1"/>
  <c r="C1163" i="1"/>
  <c r="V1162" i="1" a="1"/>
  <c r="V1162" i="1" s="1"/>
  <c r="T1162" i="1" a="1"/>
  <c r="T1162" i="1" s="1"/>
  <c r="S1162" i="1" a="1"/>
  <c r="S1162" i="1" s="1"/>
  <c r="H1162" i="1"/>
  <c r="C1162" i="1"/>
  <c r="V1161" i="1" a="1"/>
  <c r="V1161" i="1" s="1"/>
  <c r="T1161" i="1" a="1"/>
  <c r="T1161" i="1" s="1"/>
  <c r="S1161" i="1" a="1"/>
  <c r="S1161" i="1" s="1"/>
  <c r="H1161" i="1"/>
  <c r="C1161" i="1"/>
  <c r="V1160" i="1" a="1"/>
  <c r="V1160" i="1" s="1"/>
  <c r="T1160" i="1" a="1"/>
  <c r="T1160" i="1" s="1"/>
  <c r="S1160" i="1" a="1"/>
  <c r="S1160" i="1" s="1"/>
  <c r="H1160" i="1"/>
  <c r="C1160" i="1"/>
  <c r="V1159" i="1" a="1"/>
  <c r="V1159" i="1" s="1"/>
  <c r="T1159" i="1" a="1"/>
  <c r="T1159" i="1" s="1"/>
  <c r="S1159" i="1" a="1"/>
  <c r="S1159" i="1" s="1"/>
  <c r="H1159" i="1"/>
  <c r="C1159" i="1"/>
  <c r="V1158" i="1" a="1"/>
  <c r="V1158" i="1" s="1"/>
  <c r="T1158" i="1" a="1"/>
  <c r="T1158" i="1" s="1"/>
  <c r="S1158" i="1" a="1"/>
  <c r="S1158" i="1" s="1"/>
  <c r="H1158" i="1"/>
  <c r="C1158" i="1"/>
  <c r="V1157" i="1" a="1"/>
  <c r="V1157" i="1" s="1"/>
  <c r="T1157" i="1" a="1"/>
  <c r="T1157" i="1" s="1"/>
  <c r="S1157" i="1" a="1"/>
  <c r="S1157" i="1" s="1"/>
  <c r="H1157" i="1"/>
  <c r="C1157" i="1"/>
  <c r="V1156" i="1" a="1"/>
  <c r="V1156" i="1" s="1"/>
  <c r="T1156" i="1" a="1"/>
  <c r="T1156" i="1" s="1"/>
  <c r="S1156" i="1" a="1"/>
  <c r="S1156" i="1" s="1"/>
  <c r="H1156" i="1"/>
  <c r="C1156" i="1"/>
  <c r="V1155" i="1" a="1"/>
  <c r="V1155" i="1" s="1"/>
  <c r="T1155" i="1" a="1"/>
  <c r="T1155" i="1" s="1"/>
  <c r="S1155" i="1" a="1"/>
  <c r="S1155" i="1" s="1"/>
  <c r="H1155" i="1"/>
  <c r="C1155" i="1"/>
  <c r="V1154" i="1" a="1"/>
  <c r="V1154" i="1" s="1"/>
  <c r="T1154" i="1" a="1"/>
  <c r="T1154" i="1" s="1"/>
  <c r="S1154" i="1" a="1"/>
  <c r="S1154" i="1" s="1"/>
  <c r="Q1154" i="1"/>
  <c r="H1154" i="1"/>
  <c r="C1154" i="1"/>
  <c r="V1153" i="1" a="1"/>
  <c r="V1153" i="1" s="1"/>
  <c r="T1153" i="1" a="1"/>
  <c r="T1153" i="1" s="1"/>
  <c r="S1153" i="1" a="1"/>
  <c r="S1153" i="1" s="1"/>
  <c r="H1153" i="1"/>
  <c r="C1153" i="1"/>
  <c r="V1152" i="1" a="1"/>
  <c r="V1152" i="1" s="1"/>
  <c r="T1152" i="1" a="1"/>
  <c r="T1152" i="1" s="1"/>
  <c r="S1152" i="1" a="1"/>
  <c r="S1152" i="1" s="1"/>
  <c r="H1152" i="1"/>
  <c r="C1152" i="1"/>
  <c r="V1151" i="1" a="1"/>
  <c r="V1151" i="1" s="1"/>
  <c r="T1151" i="1" a="1"/>
  <c r="T1151" i="1" s="1"/>
  <c r="S1151" i="1" a="1"/>
  <c r="S1151" i="1" s="1"/>
  <c r="H1151" i="1"/>
  <c r="C1151" i="1"/>
  <c r="V1150" i="1" a="1"/>
  <c r="V1150" i="1" s="1"/>
  <c r="T1150" i="1" a="1"/>
  <c r="T1150" i="1" s="1"/>
  <c r="S1150" i="1" a="1"/>
  <c r="S1150" i="1" s="1"/>
  <c r="H1150" i="1"/>
  <c r="C1150" i="1"/>
  <c r="V1149" i="1" a="1"/>
  <c r="V1149" i="1" s="1"/>
  <c r="T1149" i="1" a="1"/>
  <c r="T1149" i="1" s="1"/>
  <c r="S1149" i="1" a="1"/>
  <c r="S1149" i="1" s="1"/>
  <c r="H1149" i="1"/>
  <c r="C1149" i="1"/>
  <c r="V1148" i="1" a="1"/>
  <c r="V1148" i="1" s="1"/>
  <c r="T1148" i="1" a="1"/>
  <c r="T1148" i="1" s="1"/>
  <c r="S1148" i="1" a="1"/>
  <c r="S1148" i="1" s="1"/>
  <c r="H1148" i="1"/>
  <c r="C1148" i="1"/>
  <c r="V1147" i="1" a="1"/>
  <c r="V1147" i="1" s="1"/>
  <c r="T1147" i="1" a="1"/>
  <c r="T1147" i="1" s="1"/>
  <c r="S1147" i="1" a="1"/>
  <c r="S1147" i="1" s="1"/>
  <c r="H1147" i="1"/>
  <c r="C1147" i="1"/>
  <c r="V1146" i="1" a="1"/>
  <c r="V1146" i="1" s="1"/>
  <c r="T1146" i="1" a="1"/>
  <c r="T1146" i="1" s="1"/>
  <c r="S1146" i="1" a="1"/>
  <c r="S1146" i="1" s="1"/>
  <c r="H1146" i="1"/>
  <c r="C1146" i="1"/>
  <c r="V1145" i="1" a="1"/>
  <c r="V1145" i="1" s="1"/>
  <c r="T1145" i="1" a="1"/>
  <c r="T1145" i="1" s="1"/>
  <c r="S1145" i="1" a="1"/>
  <c r="S1145" i="1" s="1"/>
  <c r="H1145" i="1"/>
  <c r="C1145" i="1"/>
  <c r="V1144" i="1" a="1"/>
  <c r="V1144" i="1" s="1"/>
  <c r="T1144" i="1" a="1"/>
  <c r="T1144" i="1" s="1"/>
  <c r="S1144" i="1" a="1"/>
  <c r="S1144" i="1" s="1"/>
  <c r="H1144" i="1"/>
  <c r="C1144" i="1"/>
  <c r="V1143" i="1" a="1"/>
  <c r="V1143" i="1" s="1"/>
  <c r="T1143" i="1" a="1"/>
  <c r="T1143" i="1" s="1"/>
  <c r="S1143" i="1" a="1"/>
  <c r="S1143" i="1" s="1"/>
  <c r="H1143" i="1"/>
  <c r="C1143" i="1"/>
  <c r="V1142" i="1" a="1"/>
  <c r="V1142" i="1" s="1"/>
  <c r="T1142" i="1" a="1"/>
  <c r="T1142" i="1" s="1"/>
  <c r="S1142" i="1" a="1"/>
  <c r="S1142" i="1" s="1"/>
  <c r="H1142" i="1"/>
  <c r="C1142" i="1"/>
  <c r="V1141" i="1" a="1"/>
  <c r="V1141" i="1" s="1"/>
  <c r="T1141" i="1" a="1"/>
  <c r="T1141" i="1" s="1"/>
  <c r="S1141" i="1" a="1"/>
  <c r="S1141" i="1" s="1"/>
  <c r="H1141" i="1"/>
  <c r="C1141" i="1"/>
  <c r="V1140" i="1" a="1"/>
  <c r="V1140" i="1" s="1"/>
  <c r="T1140" i="1" a="1"/>
  <c r="T1140" i="1" s="1"/>
  <c r="S1140" i="1" a="1"/>
  <c r="S1140" i="1" s="1"/>
  <c r="H1140" i="1"/>
  <c r="C1140" i="1"/>
  <c r="V1139" i="1" a="1"/>
  <c r="V1139" i="1" s="1"/>
  <c r="T1139" i="1" a="1"/>
  <c r="T1139" i="1" s="1"/>
  <c r="S1139" i="1" a="1"/>
  <c r="S1139" i="1" s="1"/>
  <c r="H1139" i="1"/>
  <c r="C1139" i="1"/>
  <c r="V1138" i="1" a="1"/>
  <c r="V1138" i="1" s="1"/>
  <c r="T1138" i="1" a="1"/>
  <c r="T1138" i="1" s="1"/>
  <c r="S1138" i="1" a="1"/>
  <c r="S1138" i="1" s="1"/>
  <c r="H1138" i="1"/>
  <c r="C1138" i="1"/>
  <c r="V1137" i="1" a="1"/>
  <c r="V1137" i="1" s="1"/>
  <c r="T1137" i="1" a="1"/>
  <c r="T1137" i="1" s="1"/>
  <c r="S1137" i="1" a="1"/>
  <c r="S1137" i="1" s="1"/>
  <c r="H1137" i="1"/>
  <c r="C1137" i="1"/>
  <c r="V1136" i="1" a="1"/>
  <c r="V1136" i="1" s="1"/>
  <c r="T1136" i="1" a="1"/>
  <c r="T1136" i="1" s="1"/>
  <c r="S1136" i="1" a="1"/>
  <c r="S1136" i="1" s="1"/>
  <c r="H1136" i="1"/>
  <c r="C1136" i="1"/>
  <c r="V1135" i="1" a="1"/>
  <c r="V1135" i="1" s="1"/>
  <c r="T1135" i="1" a="1"/>
  <c r="T1135" i="1" s="1"/>
  <c r="S1135" i="1" a="1"/>
  <c r="S1135" i="1" s="1"/>
  <c r="H1135" i="1"/>
  <c r="C1135" i="1"/>
  <c r="V1134" i="1" a="1"/>
  <c r="V1134" i="1" s="1"/>
  <c r="T1134" i="1" a="1"/>
  <c r="T1134" i="1" s="1"/>
  <c r="S1134" i="1" a="1"/>
  <c r="S1134" i="1" s="1"/>
  <c r="H1134" i="1"/>
  <c r="C1134" i="1"/>
  <c r="V1133" i="1" a="1"/>
  <c r="V1133" i="1" s="1"/>
  <c r="T1133" i="1" a="1"/>
  <c r="T1133" i="1" s="1"/>
  <c r="S1133" i="1" a="1"/>
  <c r="S1133" i="1" s="1"/>
  <c r="H1133" i="1"/>
  <c r="C1133" i="1"/>
  <c r="V1132" i="1" a="1"/>
  <c r="V1132" i="1" s="1"/>
  <c r="T1132" i="1" a="1"/>
  <c r="T1132" i="1" s="1"/>
  <c r="S1132" i="1" a="1"/>
  <c r="S1132" i="1" s="1"/>
  <c r="H1132" i="1"/>
  <c r="C1132" i="1"/>
  <c r="V1131" i="1" a="1"/>
  <c r="V1131" i="1" s="1"/>
  <c r="T1131" i="1" a="1"/>
  <c r="T1131" i="1" s="1"/>
  <c r="S1131" i="1" a="1"/>
  <c r="S1131" i="1" s="1"/>
  <c r="H1131" i="1"/>
  <c r="C1131" i="1"/>
  <c r="V1130" i="1" a="1"/>
  <c r="V1130" i="1" s="1"/>
  <c r="T1130" i="1" a="1"/>
  <c r="T1130" i="1" s="1"/>
  <c r="S1130" i="1" a="1"/>
  <c r="S1130" i="1" s="1"/>
  <c r="H1130" i="1"/>
  <c r="C1130" i="1"/>
  <c r="V1129" i="1" a="1"/>
  <c r="V1129" i="1" s="1"/>
  <c r="T1129" i="1" a="1"/>
  <c r="T1129" i="1" s="1"/>
  <c r="S1129" i="1" a="1"/>
  <c r="S1129" i="1" s="1"/>
  <c r="H1129" i="1"/>
  <c r="C1129" i="1"/>
  <c r="V1128" i="1" a="1"/>
  <c r="V1128" i="1" s="1"/>
  <c r="T1128" i="1" a="1"/>
  <c r="T1128" i="1" s="1"/>
  <c r="S1128" i="1" a="1"/>
  <c r="S1128" i="1" s="1"/>
  <c r="H1128" i="1"/>
  <c r="C1128" i="1"/>
  <c r="V1127" i="1" a="1"/>
  <c r="V1127" i="1" s="1"/>
  <c r="T1127" i="1" a="1"/>
  <c r="T1127" i="1" s="1"/>
  <c r="S1127" i="1" a="1"/>
  <c r="S1127" i="1" s="1"/>
  <c r="H1127" i="1"/>
  <c r="C1127" i="1"/>
  <c r="V1126" i="1" a="1"/>
  <c r="V1126" i="1" s="1"/>
  <c r="T1126" i="1" a="1"/>
  <c r="T1126" i="1" s="1"/>
  <c r="S1126" i="1" a="1"/>
  <c r="S1126" i="1" s="1"/>
  <c r="H1126" i="1"/>
  <c r="C1126" i="1"/>
  <c r="V1125" i="1" a="1"/>
  <c r="V1125" i="1" s="1"/>
  <c r="T1125" i="1" a="1"/>
  <c r="T1125" i="1" s="1"/>
  <c r="S1125" i="1" a="1"/>
  <c r="S1125" i="1" s="1"/>
  <c r="H1125" i="1"/>
  <c r="C1125" i="1"/>
  <c r="V1124" i="1" a="1"/>
  <c r="V1124" i="1" s="1"/>
  <c r="T1124" i="1" a="1"/>
  <c r="T1124" i="1" s="1"/>
  <c r="S1124" i="1" a="1"/>
  <c r="S1124" i="1" s="1"/>
  <c r="H1124" i="1"/>
  <c r="C1124" i="1"/>
  <c r="V1123" i="1" a="1"/>
  <c r="V1123" i="1" s="1"/>
  <c r="T1123" i="1" a="1"/>
  <c r="T1123" i="1" s="1"/>
  <c r="S1123" i="1" a="1"/>
  <c r="S1123" i="1" s="1"/>
  <c r="H1123" i="1"/>
  <c r="C1123" i="1"/>
  <c r="V1122" i="1" a="1"/>
  <c r="V1122" i="1" s="1"/>
  <c r="T1122" i="1" a="1"/>
  <c r="T1122" i="1" s="1"/>
  <c r="S1122" i="1" a="1"/>
  <c r="S1122" i="1" s="1"/>
  <c r="H1122" i="1"/>
  <c r="C1122" i="1"/>
  <c r="V1121" i="1" a="1"/>
  <c r="V1121" i="1" s="1"/>
  <c r="T1121" i="1" a="1"/>
  <c r="T1121" i="1" s="1"/>
  <c r="S1121" i="1" a="1"/>
  <c r="S1121" i="1" s="1"/>
  <c r="H1121" i="1"/>
  <c r="C1121" i="1"/>
  <c r="V1120" i="1" a="1"/>
  <c r="V1120" i="1" s="1"/>
  <c r="T1120" i="1" a="1"/>
  <c r="T1120" i="1" s="1"/>
  <c r="S1120" i="1" a="1"/>
  <c r="S1120" i="1" s="1"/>
  <c r="H1120" i="1"/>
  <c r="C1120" i="1"/>
  <c r="V1119" i="1" a="1"/>
  <c r="V1119" i="1" s="1"/>
  <c r="T1119" i="1" a="1"/>
  <c r="T1119" i="1" s="1"/>
  <c r="S1119" i="1" a="1"/>
  <c r="S1119" i="1" s="1"/>
  <c r="H1119" i="1"/>
  <c r="C1119" i="1"/>
  <c r="V1118" i="1" a="1"/>
  <c r="V1118" i="1" s="1"/>
  <c r="T1118" i="1" a="1"/>
  <c r="T1118" i="1" s="1"/>
  <c r="S1118" i="1" a="1"/>
  <c r="S1118" i="1" s="1"/>
  <c r="H1118" i="1"/>
  <c r="C1118" i="1"/>
  <c r="V1117" i="1" a="1"/>
  <c r="V1117" i="1" s="1"/>
  <c r="T1117" i="1" a="1"/>
  <c r="T1117" i="1" s="1"/>
  <c r="S1117" i="1" a="1"/>
  <c r="S1117" i="1" s="1"/>
  <c r="H1117" i="1"/>
  <c r="C1117" i="1"/>
  <c r="V1116" i="1" a="1"/>
  <c r="V1116" i="1" s="1"/>
  <c r="T1116" i="1" a="1"/>
  <c r="T1116" i="1" s="1"/>
  <c r="S1116" i="1" a="1"/>
  <c r="S1116" i="1" s="1"/>
  <c r="H1116" i="1"/>
  <c r="C1116" i="1"/>
  <c r="V1115" i="1" a="1"/>
  <c r="V1115" i="1" s="1"/>
  <c r="T1115" i="1" a="1"/>
  <c r="T1115" i="1" s="1"/>
  <c r="S1115" i="1" a="1"/>
  <c r="S1115" i="1" s="1"/>
  <c r="H1115" i="1"/>
  <c r="C1115" i="1"/>
  <c r="V1114" i="1" a="1"/>
  <c r="V1114" i="1" s="1"/>
  <c r="T1114" i="1" a="1"/>
  <c r="T1114" i="1" s="1"/>
  <c r="S1114" i="1" a="1"/>
  <c r="S1114" i="1" s="1"/>
  <c r="H1114" i="1"/>
  <c r="C1114" i="1"/>
  <c r="V1113" i="1" a="1"/>
  <c r="V1113" i="1" s="1"/>
  <c r="T1113" i="1" a="1"/>
  <c r="T1113" i="1" s="1"/>
  <c r="S1113" i="1" a="1"/>
  <c r="S1113" i="1" s="1"/>
  <c r="H1113" i="1"/>
  <c r="C1113" i="1"/>
  <c r="V1112" i="1" a="1"/>
  <c r="V1112" i="1" s="1"/>
  <c r="T1112" i="1" a="1"/>
  <c r="T1112" i="1" s="1"/>
  <c r="S1112" i="1" a="1"/>
  <c r="S1112" i="1" s="1"/>
  <c r="H1112" i="1"/>
  <c r="C1112" i="1"/>
  <c r="V1111" i="1" a="1"/>
  <c r="V1111" i="1" s="1"/>
  <c r="T1111" i="1" a="1"/>
  <c r="T1111" i="1" s="1"/>
  <c r="S1111" i="1" a="1"/>
  <c r="S1111" i="1" s="1"/>
  <c r="H1111" i="1"/>
  <c r="C1111" i="1"/>
  <c r="V1110" i="1" a="1"/>
  <c r="V1110" i="1" s="1"/>
  <c r="T1110" i="1" a="1"/>
  <c r="T1110" i="1" s="1"/>
  <c r="S1110" i="1" a="1"/>
  <c r="S1110" i="1" s="1"/>
  <c r="H1110" i="1"/>
  <c r="C1110" i="1"/>
  <c r="V1109" i="1" a="1"/>
  <c r="V1109" i="1" s="1"/>
  <c r="T1109" i="1" a="1"/>
  <c r="T1109" i="1" s="1"/>
  <c r="S1109" i="1" a="1"/>
  <c r="S1109" i="1" s="1"/>
  <c r="H1109" i="1"/>
  <c r="C1109" i="1"/>
  <c r="V1108" i="1" a="1"/>
  <c r="V1108" i="1" s="1"/>
  <c r="T1108" i="1" a="1"/>
  <c r="T1108" i="1" s="1"/>
  <c r="S1108" i="1" a="1"/>
  <c r="S1108" i="1" s="1"/>
  <c r="H1108" i="1"/>
  <c r="C1108" i="1"/>
  <c r="V1107" i="1" a="1"/>
  <c r="V1107" i="1" s="1"/>
  <c r="T1107" i="1" a="1"/>
  <c r="T1107" i="1" s="1"/>
  <c r="S1107" i="1" a="1"/>
  <c r="S1107" i="1" s="1"/>
  <c r="H1107" i="1"/>
  <c r="C1107" i="1"/>
  <c r="V1106" i="1" a="1"/>
  <c r="V1106" i="1" s="1"/>
  <c r="T1106" i="1" a="1"/>
  <c r="T1106" i="1" s="1"/>
  <c r="S1106" i="1" a="1"/>
  <c r="S1106" i="1" s="1"/>
  <c r="H1106" i="1"/>
  <c r="C1106" i="1"/>
  <c r="V1105" i="1" a="1"/>
  <c r="V1105" i="1" s="1"/>
  <c r="T1105" i="1" a="1"/>
  <c r="T1105" i="1" s="1"/>
  <c r="S1105" i="1" a="1"/>
  <c r="S1105" i="1" s="1"/>
  <c r="H1105" i="1"/>
  <c r="C1105" i="1"/>
  <c r="V1104" i="1" a="1"/>
  <c r="V1104" i="1" s="1"/>
  <c r="T1104" i="1" a="1"/>
  <c r="T1104" i="1" s="1"/>
  <c r="S1104" i="1" a="1"/>
  <c r="S1104" i="1" s="1"/>
  <c r="H1104" i="1"/>
  <c r="C1104" i="1"/>
  <c r="V1103" i="1" a="1"/>
  <c r="V1103" i="1" s="1"/>
  <c r="T1103" i="1" a="1"/>
  <c r="T1103" i="1" s="1"/>
  <c r="S1103" i="1" a="1"/>
  <c r="S1103" i="1" s="1"/>
  <c r="H1103" i="1"/>
  <c r="C1103" i="1"/>
  <c r="V1102" i="1" a="1"/>
  <c r="V1102" i="1" s="1"/>
  <c r="T1102" i="1" a="1"/>
  <c r="T1102" i="1" s="1"/>
  <c r="S1102" i="1" a="1"/>
  <c r="S1102" i="1" s="1"/>
  <c r="H1102" i="1"/>
  <c r="C1102" i="1"/>
  <c r="V1101" i="1" a="1"/>
  <c r="V1101" i="1" s="1"/>
  <c r="T1101" i="1" a="1"/>
  <c r="T1101" i="1" s="1"/>
  <c r="S1101" i="1" a="1"/>
  <c r="S1101" i="1" s="1"/>
  <c r="H1101" i="1"/>
  <c r="C1101" i="1"/>
  <c r="V1100" i="1" a="1"/>
  <c r="V1100" i="1" s="1"/>
  <c r="T1100" i="1" a="1"/>
  <c r="T1100" i="1" s="1"/>
  <c r="S1100" i="1" a="1"/>
  <c r="S1100" i="1" s="1"/>
  <c r="H1100" i="1"/>
  <c r="C1100" i="1"/>
  <c r="V1099" i="1" a="1"/>
  <c r="V1099" i="1" s="1"/>
  <c r="T1099" i="1" a="1"/>
  <c r="T1099" i="1" s="1"/>
  <c r="S1099" i="1" a="1"/>
  <c r="S1099" i="1" s="1"/>
  <c r="H1099" i="1"/>
  <c r="C1099" i="1"/>
  <c r="V1098" i="1" a="1"/>
  <c r="V1098" i="1" s="1"/>
  <c r="T1098" i="1" a="1"/>
  <c r="T1098" i="1" s="1"/>
  <c r="S1098" i="1" a="1"/>
  <c r="S1098" i="1" s="1"/>
  <c r="H1098" i="1"/>
  <c r="C1098" i="1"/>
  <c r="V1097" i="1" a="1"/>
  <c r="V1097" i="1" s="1"/>
  <c r="T1097" i="1" a="1"/>
  <c r="T1097" i="1" s="1"/>
  <c r="S1097" i="1" a="1"/>
  <c r="S1097" i="1" s="1"/>
  <c r="H1097" i="1"/>
  <c r="C1097" i="1"/>
  <c r="V1096" i="1" a="1"/>
  <c r="V1096" i="1" s="1"/>
  <c r="T1096" i="1" a="1"/>
  <c r="T1096" i="1" s="1"/>
  <c r="S1096" i="1" a="1"/>
  <c r="S1096" i="1" s="1"/>
  <c r="H1096" i="1"/>
  <c r="C1096" i="1"/>
  <c r="V1095" i="1" a="1"/>
  <c r="V1095" i="1" s="1"/>
  <c r="T1095" i="1" a="1"/>
  <c r="T1095" i="1" s="1"/>
  <c r="S1095" i="1" a="1"/>
  <c r="S1095" i="1" s="1"/>
  <c r="H1095" i="1"/>
  <c r="C1095" i="1"/>
  <c r="V1094" i="1" a="1"/>
  <c r="V1094" i="1" s="1"/>
  <c r="T1094" i="1" a="1"/>
  <c r="T1094" i="1" s="1"/>
  <c r="S1094" i="1" a="1"/>
  <c r="S1094" i="1" s="1"/>
  <c r="H1094" i="1"/>
  <c r="C1094" i="1"/>
  <c r="V1093" i="1" a="1"/>
  <c r="V1093" i="1" s="1"/>
  <c r="T1093" i="1" a="1"/>
  <c r="T1093" i="1" s="1"/>
  <c r="S1093" i="1" a="1"/>
  <c r="S1093" i="1" s="1"/>
  <c r="H1093" i="1"/>
  <c r="C1093" i="1"/>
  <c r="V1092" i="1" a="1"/>
  <c r="V1092" i="1" s="1"/>
  <c r="T1092" i="1" a="1"/>
  <c r="T1092" i="1" s="1"/>
  <c r="S1092" i="1" a="1"/>
  <c r="S1092" i="1" s="1"/>
  <c r="H1092" i="1"/>
  <c r="C1092" i="1"/>
  <c r="V1091" i="1" a="1"/>
  <c r="V1091" i="1" s="1"/>
  <c r="T1091" i="1" a="1"/>
  <c r="T1091" i="1" s="1"/>
  <c r="S1091" i="1" a="1"/>
  <c r="S1091" i="1" s="1"/>
  <c r="H1091" i="1"/>
  <c r="C1091" i="1"/>
  <c r="V1090" i="1" a="1"/>
  <c r="V1090" i="1" s="1"/>
  <c r="T1090" i="1" a="1"/>
  <c r="T1090" i="1" s="1"/>
  <c r="S1090" i="1" a="1"/>
  <c r="S1090" i="1" s="1"/>
  <c r="H1090" i="1"/>
  <c r="C1090" i="1"/>
  <c r="V1089" i="1" a="1"/>
  <c r="V1089" i="1" s="1"/>
  <c r="T1089" i="1" a="1"/>
  <c r="T1089" i="1" s="1"/>
  <c r="S1089" i="1" a="1"/>
  <c r="S1089" i="1" s="1"/>
  <c r="H1089" i="1"/>
  <c r="C1089" i="1"/>
  <c r="V1088" i="1" a="1"/>
  <c r="V1088" i="1" s="1"/>
  <c r="T1088" i="1" a="1"/>
  <c r="T1088" i="1" s="1"/>
  <c r="S1088" i="1" a="1"/>
  <c r="S1088" i="1" s="1"/>
  <c r="H1088" i="1"/>
  <c r="C1088" i="1"/>
  <c r="V1087" i="1" a="1"/>
  <c r="V1087" i="1" s="1"/>
  <c r="T1087" i="1" a="1"/>
  <c r="T1087" i="1" s="1"/>
  <c r="S1087" i="1" a="1"/>
  <c r="S1087" i="1" s="1"/>
  <c r="H1087" i="1"/>
  <c r="C1087" i="1"/>
  <c r="V1086" i="1" a="1"/>
  <c r="V1086" i="1" s="1"/>
  <c r="T1086" i="1" a="1"/>
  <c r="T1086" i="1" s="1"/>
  <c r="S1086" i="1" a="1"/>
  <c r="S1086" i="1" s="1"/>
  <c r="H1086" i="1"/>
  <c r="C1086" i="1"/>
  <c r="V1085" i="1" a="1"/>
  <c r="V1085" i="1" s="1"/>
  <c r="T1085" i="1" a="1"/>
  <c r="T1085" i="1" s="1"/>
  <c r="S1085" i="1" a="1"/>
  <c r="S1085" i="1" s="1"/>
  <c r="H1085" i="1"/>
  <c r="C1085" i="1"/>
  <c r="V1084" i="1" a="1"/>
  <c r="V1084" i="1" s="1"/>
  <c r="T1084" i="1" a="1"/>
  <c r="T1084" i="1" s="1"/>
  <c r="S1084" i="1" a="1"/>
  <c r="S1084" i="1" s="1"/>
  <c r="H1084" i="1"/>
  <c r="C1084" i="1"/>
  <c r="V1083" i="1" a="1"/>
  <c r="V1083" i="1" s="1"/>
  <c r="T1083" i="1" a="1"/>
  <c r="T1083" i="1" s="1"/>
  <c r="S1083" i="1" a="1"/>
  <c r="S1083" i="1" s="1"/>
  <c r="H1083" i="1"/>
  <c r="C1083" i="1"/>
  <c r="V1082" i="1" a="1"/>
  <c r="V1082" i="1" s="1"/>
  <c r="T1082" i="1" a="1"/>
  <c r="T1082" i="1" s="1"/>
  <c r="S1082" i="1" a="1"/>
  <c r="S1082" i="1" s="1"/>
  <c r="H1082" i="1"/>
  <c r="C1082" i="1"/>
  <c r="V1081" i="1" a="1"/>
  <c r="V1081" i="1" s="1"/>
  <c r="T1081" i="1" a="1"/>
  <c r="T1081" i="1" s="1"/>
  <c r="S1081" i="1" a="1"/>
  <c r="S1081" i="1" s="1"/>
  <c r="H1081" i="1"/>
  <c r="C1081" i="1"/>
  <c r="V1080" i="1" a="1"/>
  <c r="V1080" i="1" s="1"/>
  <c r="T1080" i="1" a="1"/>
  <c r="T1080" i="1" s="1"/>
  <c r="S1080" i="1" a="1"/>
  <c r="S1080" i="1" s="1"/>
  <c r="H1080" i="1"/>
  <c r="C1080" i="1"/>
  <c r="V1079" i="1" a="1"/>
  <c r="V1079" i="1" s="1"/>
  <c r="T1079" i="1" a="1"/>
  <c r="T1079" i="1" s="1"/>
  <c r="S1079" i="1" a="1"/>
  <c r="S1079" i="1" s="1"/>
  <c r="H1079" i="1"/>
  <c r="C1079" i="1"/>
  <c r="V1078" i="1" a="1"/>
  <c r="V1078" i="1" s="1"/>
  <c r="T1078" i="1" a="1"/>
  <c r="T1078" i="1" s="1"/>
  <c r="S1078" i="1" a="1"/>
  <c r="S1078" i="1" s="1"/>
  <c r="H1078" i="1"/>
  <c r="C1078" i="1"/>
  <c r="V1077" i="1" a="1"/>
  <c r="V1077" i="1" s="1"/>
  <c r="T1077" i="1" a="1"/>
  <c r="T1077" i="1" s="1"/>
  <c r="S1077" i="1" a="1"/>
  <c r="S1077" i="1" s="1"/>
  <c r="H1077" i="1"/>
  <c r="C1077" i="1"/>
  <c r="V1076" i="1" a="1"/>
  <c r="V1076" i="1" s="1"/>
  <c r="T1076" i="1" a="1"/>
  <c r="T1076" i="1" s="1"/>
  <c r="S1076" i="1" a="1"/>
  <c r="S1076" i="1" s="1"/>
  <c r="H1076" i="1"/>
  <c r="C1076" i="1"/>
  <c r="V1075" i="1" a="1"/>
  <c r="V1075" i="1" s="1"/>
  <c r="T1075" i="1" a="1"/>
  <c r="T1075" i="1" s="1"/>
  <c r="S1075" i="1" a="1"/>
  <c r="S1075" i="1" s="1"/>
  <c r="H1075" i="1"/>
  <c r="C1075" i="1"/>
  <c r="V1074" i="1" a="1"/>
  <c r="V1074" i="1" s="1"/>
  <c r="T1074" i="1" a="1"/>
  <c r="T1074" i="1" s="1"/>
  <c r="S1074" i="1" a="1"/>
  <c r="S1074" i="1" s="1"/>
  <c r="H1074" i="1"/>
  <c r="C1074" i="1"/>
  <c r="V1073" i="1" a="1"/>
  <c r="V1073" i="1" s="1"/>
  <c r="T1073" i="1" a="1"/>
  <c r="T1073" i="1" s="1"/>
  <c r="S1073" i="1" a="1"/>
  <c r="S1073" i="1" s="1"/>
  <c r="H1073" i="1"/>
  <c r="C1073" i="1"/>
  <c r="V1072" i="1" a="1"/>
  <c r="V1072" i="1" s="1"/>
  <c r="T1072" i="1" a="1"/>
  <c r="T1072" i="1" s="1"/>
  <c r="S1072" i="1" a="1"/>
  <c r="S1072" i="1" s="1"/>
  <c r="H1072" i="1"/>
  <c r="C1072" i="1"/>
  <c r="V1071" i="1" a="1"/>
  <c r="V1071" i="1" s="1"/>
  <c r="T1071" i="1" a="1"/>
  <c r="T1071" i="1" s="1"/>
  <c r="S1071" i="1" a="1"/>
  <c r="S1071" i="1" s="1"/>
  <c r="H1071" i="1"/>
  <c r="C1071" i="1"/>
  <c r="V1070" i="1" a="1"/>
  <c r="V1070" i="1" s="1"/>
  <c r="T1070" i="1" a="1"/>
  <c r="T1070" i="1" s="1"/>
  <c r="S1070" i="1" a="1"/>
  <c r="S1070" i="1" s="1"/>
  <c r="H1070" i="1"/>
  <c r="C1070" i="1"/>
  <c r="V1069" i="1" a="1"/>
  <c r="V1069" i="1" s="1"/>
  <c r="T1069" i="1" a="1"/>
  <c r="T1069" i="1" s="1"/>
  <c r="S1069" i="1" a="1"/>
  <c r="S1069" i="1" s="1"/>
  <c r="H1069" i="1"/>
  <c r="C1069" i="1"/>
  <c r="V1068" i="1" a="1"/>
  <c r="V1068" i="1" s="1"/>
  <c r="T1068" i="1" a="1"/>
  <c r="T1068" i="1" s="1"/>
  <c r="S1068" i="1" a="1"/>
  <c r="S1068" i="1" s="1"/>
  <c r="Q1068" i="1"/>
  <c r="H1068" i="1"/>
  <c r="C1068" i="1"/>
  <c r="V1067" i="1" a="1"/>
  <c r="V1067" i="1" s="1"/>
  <c r="T1067" i="1" a="1"/>
  <c r="T1067" i="1" s="1"/>
  <c r="S1067" i="1" a="1"/>
  <c r="S1067" i="1" s="1"/>
  <c r="H1067" i="1"/>
  <c r="C1067" i="1"/>
  <c r="V1066" i="1" a="1"/>
  <c r="V1066" i="1" s="1"/>
  <c r="T1066" i="1" a="1"/>
  <c r="T1066" i="1" s="1"/>
  <c r="S1066" i="1" a="1"/>
  <c r="S1066" i="1" s="1"/>
  <c r="H1066" i="1"/>
  <c r="C1066" i="1"/>
  <c r="V1065" i="1" a="1"/>
  <c r="V1065" i="1" s="1"/>
  <c r="T1065" i="1" a="1"/>
  <c r="T1065" i="1" s="1"/>
  <c r="S1065" i="1" a="1"/>
  <c r="S1065" i="1" s="1"/>
  <c r="Q1065" i="1"/>
  <c r="H1065" i="1"/>
  <c r="C1065" i="1"/>
  <c r="V1064" i="1" a="1"/>
  <c r="V1064" i="1" s="1"/>
  <c r="T1064" i="1" a="1"/>
  <c r="T1064" i="1" s="1"/>
  <c r="S1064" i="1" a="1"/>
  <c r="S1064" i="1" s="1"/>
  <c r="H1064" i="1"/>
  <c r="C1064" i="1"/>
  <c r="V1063" i="1" a="1"/>
  <c r="V1063" i="1" s="1"/>
  <c r="T1063" i="1" a="1"/>
  <c r="T1063" i="1" s="1"/>
  <c r="S1063" i="1" a="1"/>
  <c r="S1063" i="1" s="1"/>
  <c r="H1063" i="1"/>
  <c r="C1063" i="1"/>
  <c r="V1062" i="1" a="1"/>
  <c r="V1062" i="1" s="1"/>
  <c r="T1062" i="1" a="1"/>
  <c r="T1062" i="1" s="1"/>
  <c r="S1062" i="1" a="1"/>
  <c r="S1062" i="1" s="1"/>
  <c r="H1062" i="1"/>
  <c r="C1062" i="1"/>
  <c r="V1061" i="1" a="1"/>
  <c r="V1061" i="1" s="1"/>
  <c r="T1061" i="1" a="1"/>
  <c r="T1061" i="1" s="1"/>
  <c r="S1061" i="1" a="1"/>
  <c r="S1061" i="1" s="1"/>
  <c r="H1061" i="1"/>
  <c r="C1061" i="1"/>
  <c r="V1060" i="1" a="1"/>
  <c r="V1060" i="1" s="1"/>
  <c r="T1060" i="1" a="1"/>
  <c r="T1060" i="1" s="1"/>
  <c r="S1060" i="1" a="1"/>
  <c r="S1060" i="1" s="1"/>
  <c r="H1060" i="1"/>
  <c r="C1060" i="1"/>
  <c r="V1059" i="1" a="1"/>
  <c r="V1059" i="1" s="1"/>
  <c r="T1059" i="1" a="1"/>
  <c r="T1059" i="1" s="1"/>
  <c r="S1059" i="1" a="1"/>
  <c r="S1059" i="1" s="1"/>
  <c r="H1059" i="1"/>
  <c r="C1059" i="1"/>
  <c r="V1058" i="1" a="1"/>
  <c r="V1058" i="1" s="1"/>
  <c r="T1058" i="1" a="1"/>
  <c r="T1058" i="1" s="1"/>
  <c r="S1058" i="1" a="1"/>
  <c r="S1058" i="1" s="1"/>
  <c r="H1058" i="1"/>
  <c r="C1058" i="1"/>
  <c r="V1057" i="1" a="1"/>
  <c r="V1057" i="1" s="1"/>
  <c r="T1057" i="1" a="1"/>
  <c r="T1057" i="1" s="1"/>
  <c r="S1057" i="1" a="1"/>
  <c r="S1057" i="1" s="1"/>
  <c r="Q1057" i="1"/>
  <c r="H1057" i="1"/>
  <c r="C1057" i="1"/>
  <c r="V1056" i="1" a="1"/>
  <c r="V1056" i="1" s="1"/>
  <c r="T1056" i="1" a="1"/>
  <c r="T1056" i="1" s="1"/>
  <c r="S1056" i="1" a="1"/>
  <c r="S1056" i="1" s="1"/>
  <c r="H1056" i="1"/>
  <c r="C1056" i="1"/>
  <c r="V1055" i="1" a="1"/>
  <c r="V1055" i="1" s="1"/>
  <c r="T1055" i="1" a="1"/>
  <c r="T1055" i="1" s="1"/>
  <c r="S1055" i="1" a="1"/>
  <c r="S1055" i="1" s="1"/>
  <c r="H1055" i="1"/>
  <c r="C1055" i="1"/>
  <c r="V1054" i="1" a="1"/>
  <c r="V1054" i="1" s="1"/>
  <c r="T1054" i="1" a="1"/>
  <c r="T1054" i="1" s="1"/>
  <c r="S1054" i="1" a="1"/>
  <c r="S1054" i="1" s="1"/>
  <c r="H1054" i="1"/>
  <c r="C1054" i="1"/>
  <c r="V1053" i="1" a="1"/>
  <c r="V1053" i="1" s="1"/>
  <c r="T1053" i="1" a="1"/>
  <c r="T1053" i="1" s="1"/>
  <c r="S1053" i="1" a="1"/>
  <c r="S1053" i="1" s="1"/>
  <c r="H1053" i="1"/>
  <c r="C1053" i="1"/>
  <c r="V1052" i="1" a="1"/>
  <c r="V1052" i="1" s="1"/>
  <c r="T1052" i="1" a="1"/>
  <c r="T1052" i="1" s="1"/>
  <c r="S1052" i="1" a="1"/>
  <c r="S1052" i="1" s="1"/>
  <c r="H1052" i="1"/>
  <c r="C1052" i="1"/>
  <c r="V1051" i="1" a="1"/>
  <c r="V1051" i="1" s="1"/>
  <c r="T1051" i="1" a="1"/>
  <c r="T1051" i="1" s="1"/>
  <c r="S1051" i="1" a="1"/>
  <c r="S1051" i="1" s="1"/>
  <c r="H1051" i="1"/>
  <c r="C1051" i="1"/>
  <c r="V1050" i="1" a="1"/>
  <c r="V1050" i="1" s="1"/>
  <c r="T1050" i="1" a="1"/>
  <c r="T1050" i="1" s="1"/>
  <c r="S1050" i="1" a="1"/>
  <c r="S1050" i="1" s="1"/>
  <c r="H1050" i="1"/>
  <c r="C1050" i="1"/>
  <c r="V1049" i="1" a="1"/>
  <c r="V1049" i="1" s="1"/>
  <c r="T1049" i="1" a="1"/>
  <c r="T1049" i="1" s="1"/>
  <c r="S1049" i="1" a="1"/>
  <c r="S1049" i="1" s="1"/>
  <c r="H1049" i="1"/>
  <c r="C1049" i="1"/>
  <c r="V1048" i="1" a="1"/>
  <c r="V1048" i="1" s="1"/>
  <c r="T1048" i="1" a="1"/>
  <c r="T1048" i="1" s="1"/>
  <c r="S1048" i="1" a="1"/>
  <c r="S1048" i="1" s="1"/>
  <c r="H1048" i="1"/>
  <c r="C1048" i="1"/>
  <c r="V1047" i="1" a="1"/>
  <c r="V1047" i="1" s="1"/>
  <c r="T1047" i="1" a="1"/>
  <c r="T1047" i="1" s="1"/>
  <c r="S1047" i="1" a="1"/>
  <c r="S1047" i="1" s="1"/>
  <c r="H1047" i="1"/>
  <c r="C1047" i="1"/>
  <c r="V1046" i="1" a="1"/>
  <c r="V1046" i="1" s="1"/>
  <c r="T1046" i="1" a="1"/>
  <c r="T1046" i="1" s="1"/>
  <c r="S1046" i="1" a="1"/>
  <c r="S1046" i="1" s="1"/>
  <c r="H1046" i="1"/>
  <c r="C1046" i="1"/>
  <c r="V1045" i="1" a="1"/>
  <c r="V1045" i="1" s="1"/>
  <c r="T1045" i="1" a="1"/>
  <c r="T1045" i="1" s="1"/>
  <c r="S1045" i="1" a="1"/>
  <c r="S1045" i="1" s="1"/>
  <c r="H1045" i="1"/>
  <c r="C1045" i="1"/>
  <c r="V1044" i="1" a="1"/>
  <c r="V1044" i="1" s="1"/>
  <c r="T1044" i="1" a="1"/>
  <c r="T1044" i="1" s="1"/>
  <c r="S1044" i="1" a="1"/>
  <c r="S1044" i="1" s="1"/>
  <c r="H1044" i="1"/>
  <c r="C1044" i="1"/>
  <c r="V1043" i="1" a="1"/>
  <c r="V1043" i="1" s="1"/>
  <c r="T1043" i="1" a="1"/>
  <c r="T1043" i="1" s="1"/>
  <c r="S1043" i="1" a="1"/>
  <c r="S1043" i="1" s="1"/>
  <c r="H1043" i="1"/>
  <c r="C1043" i="1"/>
  <c r="V1042" i="1" a="1"/>
  <c r="V1042" i="1" s="1"/>
  <c r="T1042" i="1" a="1"/>
  <c r="T1042" i="1" s="1"/>
  <c r="S1042" i="1" a="1"/>
  <c r="S1042" i="1" s="1"/>
  <c r="H1042" i="1"/>
  <c r="C1042" i="1"/>
  <c r="V1041" i="1" a="1"/>
  <c r="V1041" i="1" s="1"/>
  <c r="T1041" i="1" a="1"/>
  <c r="T1041" i="1" s="1"/>
  <c r="S1041" i="1" a="1"/>
  <c r="S1041" i="1" s="1"/>
  <c r="H1041" i="1"/>
  <c r="C1041" i="1"/>
  <c r="V1040" i="1" a="1"/>
  <c r="V1040" i="1" s="1"/>
  <c r="T1040" i="1" a="1"/>
  <c r="T1040" i="1" s="1"/>
  <c r="S1040" i="1" a="1"/>
  <c r="S1040" i="1" s="1"/>
  <c r="H1040" i="1"/>
  <c r="C1040" i="1"/>
  <c r="V1039" i="1" a="1"/>
  <c r="V1039" i="1" s="1"/>
  <c r="T1039" i="1" a="1"/>
  <c r="T1039" i="1" s="1"/>
  <c r="S1039" i="1" a="1"/>
  <c r="S1039" i="1" s="1"/>
  <c r="H1039" i="1"/>
  <c r="C1039" i="1"/>
  <c r="V1038" i="1" a="1"/>
  <c r="V1038" i="1" s="1"/>
  <c r="T1038" i="1" a="1"/>
  <c r="T1038" i="1" s="1"/>
  <c r="S1038" i="1" a="1"/>
  <c r="S1038" i="1" s="1"/>
  <c r="H1038" i="1"/>
  <c r="C1038" i="1"/>
  <c r="V1037" i="1" a="1"/>
  <c r="V1037" i="1" s="1"/>
  <c r="T1037" i="1" a="1"/>
  <c r="T1037" i="1" s="1"/>
  <c r="S1037" i="1" a="1"/>
  <c r="S1037" i="1" s="1"/>
  <c r="H1037" i="1"/>
  <c r="C1037" i="1"/>
  <c r="V1036" i="1" a="1"/>
  <c r="V1036" i="1" s="1"/>
  <c r="T1036" i="1" a="1"/>
  <c r="T1036" i="1" s="1"/>
  <c r="S1036" i="1" a="1"/>
  <c r="S1036" i="1" s="1"/>
  <c r="H1036" i="1"/>
  <c r="C1036" i="1"/>
  <c r="V1035" i="1" a="1"/>
  <c r="V1035" i="1" s="1"/>
  <c r="T1035" i="1" a="1"/>
  <c r="T1035" i="1" s="1"/>
  <c r="S1035" i="1" a="1"/>
  <c r="S1035" i="1" s="1"/>
  <c r="H1035" i="1"/>
  <c r="C1035" i="1"/>
  <c r="V1034" i="1" a="1"/>
  <c r="V1034" i="1" s="1"/>
  <c r="T1034" i="1" a="1"/>
  <c r="T1034" i="1" s="1"/>
  <c r="S1034" i="1" a="1"/>
  <c r="S1034" i="1" s="1"/>
  <c r="H1034" i="1"/>
  <c r="C1034" i="1"/>
  <c r="V1033" i="1" a="1"/>
  <c r="V1033" i="1" s="1"/>
  <c r="T1033" i="1" a="1"/>
  <c r="T1033" i="1" s="1"/>
  <c r="S1033" i="1" a="1"/>
  <c r="S1033" i="1" s="1"/>
  <c r="H1033" i="1"/>
  <c r="C1033" i="1"/>
  <c r="V1032" i="1" a="1"/>
  <c r="V1032" i="1" s="1"/>
  <c r="T1032" i="1" a="1"/>
  <c r="T1032" i="1" s="1"/>
  <c r="S1032" i="1" a="1"/>
  <c r="S1032" i="1" s="1"/>
  <c r="H1032" i="1"/>
  <c r="C1032" i="1"/>
  <c r="V1031" i="1" a="1"/>
  <c r="V1031" i="1" s="1"/>
  <c r="T1031" i="1" a="1"/>
  <c r="T1031" i="1" s="1"/>
  <c r="S1031" i="1" a="1"/>
  <c r="S1031" i="1" s="1"/>
  <c r="H1031" i="1"/>
  <c r="C1031" i="1"/>
  <c r="V1030" i="1" a="1"/>
  <c r="V1030" i="1" s="1"/>
  <c r="T1030" i="1" a="1"/>
  <c r="T1030" i="1" s="1"/>
  <c r="S1030" i="1" a="1"/>
  <c r="S1030" i="1" s="1"/>
  <c r="H1030" i="1"/>
  <c r="C1030" i="1"/>
  <c r="V1029" i="1" a="1"/>
  <c r="V1029" i="1" s="1"/>
  <c r="T1029" i="1" a="1"/>
  <c r="T1029" i="1" s="1"/>
  <c r="S1029" i="1" a="1"/>
  <c r="S1029" i="1" s="1"/>
  <c r="H1029" i="1"/>
  <c r="C1029" i="1"/>
  <c r="V1028" i="1" a="1"/>
  <c r="V1028" i="1" s="1"/>
  <c r="T1028" i="1" a="1"/>
  <c r="T1028" i="1" s="1"/>
  <c r="S1028" i="1" a="1"/>
  <c r="S1028" i="1" s="1"/>
  <c r="H1028" i="1"/>
  <c r="C1028" i="1"/>
  <c r="V1027" i="1" a="1"/>
  <c r="V1027" i="1" s="1"/>
  <c r="T1027" i="1" a="1"/>
  <c r="T1027" i="1" s="1"/>
  <c r="S1027" i="1" a="1"/>
  <c r="S1027" i="1" s="1"/>
  <c r="H1027" i="1"/>
  <c r="C1027" i="1"/>
  <c r="V1026" i="1" a="1"/>
  <c r="V1026" i="1" s="1"/>
  <c r="T1026" i="1" a="1"/>
  <c r="T1026" i="1" s="1"/>
  <c r="S1026" i="1" a="1"/>
  <c r="S1026" i="1" s="1"/>
  <c r="H1026" i="1"/>
  <c r="C1026" i="1"/>
  <c r="V1025" i="1" a="1"/>
  <c r="V1025" i="1" s="1"/>
  <c r="T1025" i="1" a="1"/>
  <c r="T1025" i="1" s="1"/>
  <c r="S1025" i="1" a="1"/>
  <c r="S1025" i="1" s="1"/>
  <c r="H1025" i="1"/>
  <c r="C1025" i="1"/>
  <c r="V1024" i="1" a="1"/>
  <c r="V1024" i="1" s="1"/>
  <c r="T1024" i="1" a="1"/>
  <c r="T1024" i="1" s="1"/>
  <c r="S1024" i="1" a="1"/>
  <c r="S1024" i="1" s="1"/>
  <c r="H1024" i="1"/>
  <c r="C1024" i="1"/>
  <c r="V1023" i="1" a="1"/>
  <c r="V1023" i="1" s="1"/>
  <c r="T1023" i="1" a="1"/>
  <c r="T1023" i="1" s="1"/>
  <c r="S1023" i="1" a="1"/>
  <c r="S1023" i="1" s="1"/>
  <c r="H1023" i="1"/>
  <c r="C1023" i="1"/>
  <c r="V1022" i="1" a="1"/>
  <c r="V1022" i="1" s="1"/>
  <c r="T1022" i="1" a="1"/>
  <c r="T1022" i="1" s="1"/>
  <c r="S1022" i="1" a="1"/>
  <c r="S1022" i="1" s="1"/>
  <c r="H1022" i="1"/>
  <c r="C1022" i="1"/>
  <c r="V1021" i="1" a="1"/>
  <c r="V1021" i="1" s="1"/>
  <c r="T1021" i="1" a="1"/>
  <c r="T1021" i="1" s="1"/>
  <c r="S1021" i="1" a="1"/>
  <c r="S1021" i="1" s="1"/>
  <c r="H1021" i="1"/>
  <c r="C1021" i="1"/>
  <c r="V1020" i="1" a="1"/>
  <c r="V1020" i="1" s="1"/>
  <c r="T1020" i="1" a="1"/>
  <c r="T1020" i="1" s="1"/>
  <c r="S1020" i="1" a="1"/>
  <c r="S1020" i="1" s="1"/>
  <c r="H1020" i="1"/>
  <c r="C1020" i="1"/>
  <c r="V1019" i="1" a="1"/>
  <c r="V1019" i="1" s="1"/>
  <c r="T1019" i="1" a="1"/>
  <c r="T1019" i="1" s="1"/>
  <c r="S1019" i="1" a="1"/>
  <c r="S1019" i="1" s="1"/>
  <c r="H1019" i="1"/>
  <c r="C1019" i="1"/>
  <c r="V1018" i="1" a="1"/>
  <c r="V1018" i="1" s="1"/>
  <c r="T1018" i="1" a="1"/>
  <c r="T1018" i="1" s="1"/>
  <c r="S1018" i="1" a="1"/>
  <c r="S1018" i="1" s="1"/>
  <c r="H1018" i="1"/>
  <c r="C1018" i="1"/>
  <c r="V1017" i="1" a="1"/>
  <c r="V1017" i="1" s="1"/>
  <c r="T1017" i="1" a="1"/>
  <c r="T1017" i="1" s="1"/>
  <c r="S1017" i="1" a="1"/>
  <c r="S1017" i="1" s="1"/>
  <c r="H1017" i="1"/>
  <c r="C1017" i="1"/>
  <c r="V1016" i="1" a="1"/>
  <c r="V1016" i="1" s="1"/>
  <c r="T1016" i="1" a="1"/>
  <c r="T1016" i="1" s="1"/>
  <c r="S1016" i="1" a="1"/>
  <c r="S1016" i="1" s="1"/>
  <c r="Q1016" i="1"/>
  <c r="H1016" i="1"/>
  <c r="C1016" i="1"/>
  <c r="V1015" i="1" a="1"/>
  <c r="V1015" i="1" s="1"/>
  <c r="T1015" i="1" a="1"/>
  <c r="T1015" i="1" s="1"/>
  <c r="S1015" i="1" a="1"/>
  <c r="S1015" i="1" s="1"/>
  <c r="Q1015" i="1"/>
  <c r="H1015" i="1"/>
  <c r="C1015" i="1"/>
  <c r="V1014" i="1" a="1"/>
  <c r="V1014" i="1" s="1"/>
  <c r="T1014" i="1" a="1"/>
  <c r="T1014" i="1" s="1"/>
  <c r="S1014" i="1" a="1"/>
  <c r="S1014" i="1" s="1"/>
  <c r="H1014" i="1"/>
  <c r="C1014" i="1"/>
  <c r="V1013" i="1" a="1"/>
  <c r="V1013" i="1" s="1"/>
  <c r="T1013" i="1" a="1"/>
  <c r="T1013" i="1" s="1"/>
  <c r="S1013" i="1" a="1"/>
  <c r="S1013" i="1" s="1"/>
  <c r="H1013" i="1"/>
  <c r="C1013" i="1"/>
  <c r="V1012" i="1" a="1"/>
  <c r="V1012" i="1" s="1"/>
  <c r="T1012" i="1" a="1"/>
  <c r="T1012" i="1" s="1"/>
  <c r="S1012" i="1" a="1"/>
  <c r="S1012" i="1" s="1"/>
  <c r="Q1012" i="1"/>
  <c r="H1012" i="1"/>
  <c r="C1012" i="1"/>
  <c r="V1011" i="1" a="1"/>
  <c r="V1011" i="1" s="1"/>
  <c r="T1011" i="1" a="1"/>
  <c r="T1011" i="1" s="1"/>
  <c r="S1011" i="1" a="1"/>
  <c r="S1011" i="1" s="1"/>
  <c r="H1011" i="1"/>
  <c r="C1011" i="1"/>
  <c r="V1010" i="1" a="1"/>
  <c r="V1010" i="1" s="1"/>
  <c r="T1010" i="1" a="1"/>
  <c r="T1010" i="1" s="1"/>
  <c r="S1010" i="1" a="1"/>
  <c r="S1010" i="1" s="1"/>
  <c r="H1010" i="1"/>
  <c r="C1010" i="1"/>
  <c r="V1009" i="1" a="1"/>
  <c r="V1009" i="1" s="1"/>
  <c r="T1009" i="1" a="1"/>
  <c r="T1009" i="1" s="1"/>
  <c r="S1009" i="1" a="1"/>
  <c r="S1009" i="1" s="1"/>
  <c r="H1009" i="1"/>
  <c r="C1009" i="1"/>
  <c r="V1008" i="1" a="1"/>
  <c r="V1008" i="1" s="1"/>
  <c r="T1008" i="1" a="1"/>
  <c r="T1008" i="1" s="1"/>
  <c r="S1008" i="1" a="1"/>
  <c r="S1008" i="1" s="1"/>
  <c r="H1008" i="1"/>
  <c r="C1008" i="1"/>
  <c r="V1007" i="1" a="1"/>
  <c r="V1007" i="1" s="1"/>
  <c r="T1007" i="1" a="1"/>
  <c r="T1007" i="1" s="1"/>
  <c r="S1007" i="1" a="1"/>
  <c r="S1007" i="1" s="1"/>
  <c r="H1007" i="1"/>
  <c r="C1007" i="1"/>
  <c r="V1006" i="1" a="1"/>
  <c r="V1006" i="1" s="1"/>
  <c r="T1006" i="1" a="1"/>
  <c r="T1006" i="1" s="1"/>
  <c r="S1006" i="1" a="1"/>
  <c r="S1006" i="1" s="1"/>
  <c r="H1006" i="1"/>
  <c r="C1006" i="1"/>
  <c r="V1005" i="1" a="1"/>
  <c r="V1005" i="1" s="1"/>
  <c r="T1005" i="1" a="1"/>
  <c r="T1005" i="1" s="1"/>
  <c r="S1005" i="1" a="1"/>
  <c r="S1005" i="1" s="1"/>
  <c r="H1005" i="1"/>
  <c r="C1005" i="1"/>
  <c r="V1004" i="1" a="1"/>
  <c r="V1004" i="1" s="1"/>
  <c r="T1004" i="1" a="1"/>
  <c r="T1004" i="1" s="1"/>
  <c r="S1004" i="1" a="1"/>
  <c r="S1004" i="1" s="1"/>
  <c r="H1004" i="1"/>
  <c r="C1004" i="1"/>
  <c r="V1003" i="1" a="1"/>
  <c r="V1003" i="1" s="1"/>
  <c r="T1003" i="1" a="1"/>
  <c r="T1003" i="1" s="1"/>
  <c r="S1003" i="1" a="1"/>
  <c r="S1003" i="1" s="1"/>
  <c r="H1003" i="1"/>
  <c r="C1003" i="1"/>
  <c r="V1002" i="1" a="1"/>
  <c r="V1002" i="1" s="1"/>
  <c r="T1002" i="1" a="1"/>
  <c r="T1002" i="1" s="1"/>
  <c r="S1002" i="1" a="1"/>
  <c r="S1002" i="1" s="1"/>
  <c r="H1002" i="1"/>
  <c r="C1002" i="1"/>
  <c r="V1001" i="1" a="1"/>
  <c r="V1001" i="1" s="1"/>
  <c r="T1001" i="1" a="1"/>
  <c r="T1001" i="1" s="1"/>
  <c r="S1001" i="1" a="1"/>
  <c r="S1001" i="1" s="1"/>
  <c r="H1001" i="1"/>
  <c r="C1001" i="1"/>
  <c r="V1000" i="1" a="1"/>
  <c r="V1000" i="1" s="1"/>
  <c r="T1000" i="1" a="1"/>
  <c r="T1000" i="1" s="1"/>
  <c r="S1000" i="1" a="1"/>
  <c r="S1000" i="1" s="1"/>
  <c r="H1000" i="1"/>
  <c r="C1000" i="1"/>
  <c r="V999" i="1" a="1"/>
  <c r="V999" i="1" s="1"/>
  <c r="T999" i="1" a="1"/>
  <c r="T999" i="1" s="1"/>
  <c r="S999" i="1" a="1"/>
  <c r="S999" i="1" s="1"/>
  <c r="H999" i="1"/>
  <c r="C999" i="1"/>
  <c r="V998" i="1" a="1"/>
  <c r="V998" i="1" s="1"/>
  <c r="T998" i="1" a="1"/>
  <c r="T998" i="1" s="1"/>
  <c r="S998" i="1" a="1"/>
  <c r="S998" i="1" s="1"/>
  <c r="H998" i="1"/>
  <c r="C998" i="1"/>
  <c r="V997" i="1" a="1"/>
  <c r="V997" i="1" s="1"/>
  <c r="T997" i="1" a="1"/>
  <c r="T997" i="1" s="1"/>
  <c r="S997" i="1" a="1"/>
  <c r="S997" i="1" s="1"/>
  <c r="H997" i="1"/>
  <c r="C997" i="1"/>
  <c r="V996" i="1" a="1"/>
  <c r="V996" i="1" s="1"/>
  <c r="T996" i="1" a="1"/>
  <c r="T996" i="1" s="1"/>
  <c r="S996" i="1" a="1"/>
  <c r="S996" i="1" s="1"/>
  <c r="H996" i="1"/>
  <c r="C996" i="1"/>
  <c r="V995" i="1" a="1"/>
  <c r="V995" i="1" s="1"/>
  <c r="T995" i="1" a="1"/>
  <c r="T995" i="1" s="1"/>
  <c r="S995" i="1" a="1"/>
  <c r="S995" i="1" s="1"/>
  <c r="H995" i="1"/>
  <c r="C995" i="1"/>
  <c r="V994" i="1" a="1"/>
  <c r="V994" i="1" s="1"/>
  <c r="T994" i="1" a="1"/>
  <c r="T994" i="1" s="1"/>
  <c r="S994" i="1" a="1"/>
  <c r="S994" i="1" s="1"/>
  <c r="H994" i="1"/>
  <c r="C994" i="1"/>
  <c r="V993" i="1" a="1"/>
  <c r="V993" i="1" s="1"/>
  <c r="T993" i="1" a="1"/>
  <c r="T993" i="1" s="1"/>
  <c r="S993" i="1" a="1"/>
  <c r="S993" i="1" s="1"/>
  <c r="H993" i="1"/>
  <c r="C993" i="1"/>
  <c r="V992" i="1" a="1"/>
  <c r="V992" i="1" s="1"/>
  <c r="T992" i="1" a="1"/>
  <c r="T992" i="1" s="1"/>
  <c r="S992" i="1" a="1"/>
  <c r="S992" i="1" s="1"/>
  <c r="H992" i="1"/>
  <c r="C992" i="1"/>
  <c r="V991" i="1" a="1"/>
  <c r="V991" i="1" s="1"/>
  <c r="T991" i="1" a="1"/>
  <c r="T991" i="1" s="1"/>
  <c r="S991" i="1" a="1"/>
  <c r="S991" i="1" s="1"/>
  <c r="H991" i="1"/>
  <c r="C991" i="1"/>
  <c r="V990" i="1" a="1"/>
  <c r="V990" i="1" s="1"/>
  <c r="T990" i="1" a="1"/>
  <c r="T990" i="1" s="1"/>
  <c r="S990" i="1" a="1"/>
  <c r="S990" i="1" s="1"/>
  <c r="H990" i="1"/>
  <c r="C990" i="1"/>
  <c r="V989" i="1" a="1"/>
  <c r="V989" i="1" s="1"/>
  <c r="T989" i="1" a="1"/>
  <c r="T989" i="1" s="1"/>
  <c r="S989" i="1" a="1"/>
  <c r="S989" i="1" s="1"/>
  <c r="H989" i="1"/>
  <c r="C989" i="1"/>
  <c r="V988" i="1" a="1"/>
  <c r="V988" i="1" s="1"/>
  <c r="T988" i="1" a="1"/>
  <c r="T988" i="1" s="1"/>
  <c r="S988" i="1" a="1"/>
  <c r="S988" i="1" s="1"/>
  <c r="H988" i="1"/>
  <c r="C988" i="1"/>
  <c r="V987" i="1" a="1"/>
  <c r="V987" i="1" s="1"/>
  <c r="T987" i="1" a="1"/>
  <c r="T987" i="1" s="1"/>
  <c r="S987" i="1" a="1"/>
  <c r="S987" i="1" s="1"/>
  <c r="H987" i="1"/>
  <c r="C987" i="1"/>
  <c r="V986" i="1" a="1"/>
  <c r="V986" i="1" s="1"/>
  <c r="T986" i="1" a="1"/>
  <c r="T986" i="1" s="1"/>
  <c r="S986" i="1" a="1"/>
  <c r="S986" i="1" s="1"/>
  <c r="H986" i="1"/>
  <c r="C986" i="1"/>
  <c r="V985" i="1" a="1"/>
  <c r="V985" i="1" s="1"/>
  <c r="T985" i="1" a="1"/>
  <c r="T985" i="1" s="1"/>
  <c r="S985" i="1" a="1"/>
  <c r="S985" i="1" s="1"/>
  <c r="H985" i="1"/>
  <c r="C985" i="1"/>
  <c r="V984" i="1" a="1"/>
  <c r="V984" i="1" s="1"/>
  <c r="T984" i="1" a="1"/>
  <c r="T984" i="1" s="1"/>
  <c r="S984" i="1" a="1"/>
  <c r="S984" i="1" s="1"/>
  <c r="H984" i="1"/>
  <c r="C984" i="1"/>
  <c r="V983" i="1" a="1"/>
  <c r="V983" i="1" s="1"/>
  <c r="T983" i="1" a="1"/>
  <c r="T983" i="1" s="1"/>
  <c r="S983" i="1" a="1"/>
  <c r="S983" i="1" s="1"/>
  <c r="H983" i="1"/>
  <c r="C983" i="1"/>
  <c r="V982" i="1" a="1"/>
  <c r="V982" i="1" s="1"/>
  <c r="T982" i="1" a="1"/>
  <c r="T982" i="1" s="1"/>
  <c r="S982" i="1" a="1"/>
  <c r="S982" i="1" s="1"/>
  <c r="H982" i="1"/>
  <c r="C982" i="1"/>
  <c r="V981" i="1" a="1"/>
  <c r="V981" i="1" s="1"/>
  <c r="T981" i="1" a="1"/>
  <c r="T981" i="1" s="1"/>
  <c r="S981" i="1" a="1"/>
  <c r="S981" i="1" s="1"/>
  <c r="Q981" i="1"/>
  <c r="H981" i="1"/>
  <c r="C981" i="1"/>
  <c r="V980" i="1" a="1"/>
  <c r="V980" i="1" s="1"/>
  <c r="T980" i="1" a="1"/>
  <c r="T980" i="1" s="1"/>
  <c r="S980" i="1" a="1"/>
  <c r="S980" i="1" s="1"/>
  <c r="Q980" i="1"/>
  <c r="H980" i="1"/>
  <c r="C980" i="1"/>
  <c r="V979" i="1" a="1"/>
  <c r="V979" i="1" s="1"/>
  <c r="T979" i="1" a="1"/>
  <c r="T979" i="1" s="1"/>
  <c r="S979" i="1" a="1"/>
  <c r="S979" i="1" s="1"/>
  <c r="H979" i="1"/>
  <c r="C979" i="1"/>
  <c r="V978" i="1" a="1"/>
  <c r="V978" i="1" s="1"/>
  <c r="T978" i="1" a="1"/>
  <c r="T978" i="1" s="1"/>
  <c r="S978" i="1" a="1"/>
  <c r="S978" i="1" s="1"/>
  <c r="H978" i="1"/>
  <c r="C978" i="1"/>
  <c r="V977" i="1" a="1"/>
  <c r="V977" i="1" s="1"/>
  <c r="T977" i="1" a="1"/>
  <c r="T977" i="1" s="1"/>
  <c r="S977" i="1" a="1"/>
  <c r="S977" i="1" s="1"/>
  <c r="H977" i="1"/>
  <c r="C977" i="1"/>
  <c r="V976" i="1" a="1"/>
  <c r="V976" i="1" s="1"/>
  <c r="T976" i="1" a="1"/>
  <c r="T976" i="1" s="1"/>
  <c r="S976" i="1" a="1"/>
  <c r="S976" i="1" s="1"/>
  <c r="H976" i="1"/>
  <c r="C976" i="1"/>
  <c r="V975" i="1" a="1"/>
  <c r="V975" i="1" s="1"/>
  <c r="T975" i="1" a="1"/>
  <c r="T975" i="1" s="1"/>
  <c r="S975" i="1" a="1"/>
  <c r="S975" i="1" s="1"/>
  <c r="H975" i="1"/>
  <c r="C975" i="1"/>
  <c r="V974" i="1" a="1"/>
  <c r="V974" i="1" s="1"/>
  <c r="T974" i="1" a="1"/>
  <c r="T974" i="1" s="1"/>
  <c r="S974" i="1" a="1"/>
  <c r="S974" i="1" s="1"/>
  <c r="H974" i="1"/>
  <c r="C974" i="1"/>
  <c r="V973" i="1" a="1"/>
  <c r="V973" i="1" s="1"/>
  <c r="T973" i="1" a="1"/>
  <c r="T973" i="1" s="1"/>
  <c r="S973" i="1" a="1"/>
  <c r="S973" i="1" s="1"/>
  <c r="H973" i="1"/>
  <c r="C973" i="1"/>
  <c r="V972" i="1" a="1"/>
  <c r="V972" i="1" s="1"/>
  <c r="T972" i="1" a="1"/>
  <c r="T972" i="1" s="1"/>
  <c r="S972" i="1" a="1"/>
  <c r="S972" i="1" s="1"/>
  <c r="H972" i="1"/>
  <c r="C972" i="1"/>
  <c r="V971" i="1" a="1"/>
  <c r="V971" i="1" s="1"/>
  <c r="T971" i="1" a="1"/>
  <c r="T971" i="1" s="1"/>
  <c r="S971" i="1" a="1"/>
  <c r="S971" i="1" s="1"/>
  <c r="H971" i="1"/>
  <c r="C971" i="1"/>
  <c r="V970" i="1" a="1"/>
  <c r="V970" i="1" s="1"/>
  <c r="T970" i="1" a="1"/>
  <c r="T970" i="1" s="1"/>
  <c r="S970" i="1" a="1"/>
  <c r="S970" i="1" s="1"/>
  <c r="H970" i="1"/>
  <c r="C970" i="1"/>
  <c r="V969" i="1" a="1"/>
  <c r="V969" i="1" s="1"/>
  <c r="T969" i="1" a="1"/>
  <c r="T969" i="1" s="1"/>
  <c r="S969" i="1" a="1"/>
  <c r="S969" i="1" s="1"/>
  <c r="H969" i="1"/>
  <c r="C969" i="1"/>
  <c r="V968" i="1" a="1"/>
  <c r="V968" i="1" s="1"/>
  <c r="T968" i="1" a="1"/>
  <c r="T968" i="1" s="1"/>
  <c r="S968" i="1" a="1"/>
  <c r="S968" i="1" s="1"/>
  <c r="H968" i="1"/>
  <c r="C968" i="1"/>
  <c r="V967" i="1" a="1"/>
  <c r="V967" i="1" s="1"/>
  <c r="T967" i="1" a="1"/>
  <c r="T967" i="1" s="1"/>
  <c r="S967" i="1" a="1"/>
  <c r="S967" i="1" s="1"/>
  <c r="Q967" i="1"/>
  <c r="H967" i="1"/>
  <c r="C967" i="1"/>
  <c r="V966" i="1" a="1"/>
  <c r="V966" i="1" s="1"/>
  <c r="T966" i="1" a="1"/>
  <c r="T966" i="1" s="1"/>
  <c r="S966" i="1" a="1"/>
  <c r="S966" i="1" s="1"/>
  <c r="Q966" i="1"/>
  <c r="H966" i="1"/>
  <c r="C966" i="1"/>
  <c r="V965" i="1" a="1"/>
  <c r="V965" i="1" s="1"/>
  <c r="T965" i="1" a="1"/>
  <c r="T965" i="1" s="1"/>
  <c r="S965" i="1" a="1"/>
  <c r="S965" i="1" s="1"/>
  <c r="Q965" i="1"/>
  <c r="H965" i="1"/>
  <c r="C965" i="1"/>
  <c r="V964" i="1" a="1"/>
  <c r="V964" i="1" s="1"/>
  <c r="T964" i="1" a="1"/>
  <c r="T964" i="1" s="1"/>
  <c r="S964" i="1" a="1"/>
  <c r="S964" i="1" s="1"/>
  <c r="H964" i="1"/>
  <c r="C964" i="1"/>
  <c r="V963" i="1" a="1"/>
  <c r="V963" i="1" s="1"/>
  <c r="T963" i="1" a="1"/>
  <c r="T963" i="1" s="1"/>
  <c r="S963" i="1" a="1"/>
  <c r="S963" i="1" s="1"/>
  <c r="Q963" i="1"/>
  <c r="H963" i="1"/>
  <c r="C963" i="1"/>
  <c r="V962" i="1" a="1"/>
  <c r="V962" i="1" s="1"/>
  <c r="T962" i="1" a="1"/>
  <c r="T962" i="1" s="1"/>
  <c r="S962" i="1" a="1"/>
  <c r="S962" i="1" s="1"/>
  <c r="H962" i="1"/>
  <c r="C962" i="1"/>
  <c r="V961" i="1" a="1"/>
  <c r="V961" i="1" s="1"/>
  <c r="T961" i="1" a="1"/>
  <c r="T961" i="1" s="1"/>
  <c r="S961" i="1" a="1"/>
  <c r="S961" i="1" s="1"/>
  <c r="H961" i="1"/>
  <c r="C961" i="1"/>
  <c r="V960" i="1" a="1"/>
  <c r="V960" i="1" s="1"/>
  <c r="T960" i="1" a="1"/>
  <c r="T960" i="1" s="1"/>
  <c r="S960" i="1" a="1"/>
  <c r="S960" i="1" s="1"/>
  <c r="Q960" i="1"/>
  <c r="H960" i="1"/>
  <c r="C960" i="1"/>
  <c r="V959" i="1" a="1"/>
  <c r="V959" i="1" s="1"/>
  <c r="T959" i="1" a="1"/>
  <c r="T959" i="1" s="1"/>
  <c r="S959" i="1" a="1"/>
  <c r="S959" i="1" s="1"/>
  <c r="Q959" i="1"/>
  <c r="H959" i="1"/>
  <c r="C959" i="1"/>
  <c r="V958" i="1" a="1"/>
  <c r="V958" i="1" s="1"/>
  <c r="T958" i="1" a="1"/>
  <c r="T958" i="1" s="1"/>
  <c r="S958" i="1" a="1"/>
  <c r="S958" i="1" s="1"/>
  <c r="H958" i="1"/>
  <c r="C958" i="1"/>
  <c r="V957" i="1" a="1"/>
  <c r="V957" i="1" s="1"/>
  <c r="T957" i="1" a="1"/>
  <c r="T957" i="1" s="1"/>
  <c r="S957" i="1" a="1"/>
  <c r="S957" i="1" s="1"/>
  <c r="H957" i="1"/>
  <c r="C957" i="1"/>
  <c r="V956" i="1" a="1"/>
  <c r="V956" i="1" s="1"/>
  <c r="T956" i="1" a="1"/>
  <c r="T956" i="1" s="1"/>
  <c r="S956" i="1" a="1"/>
  <c r="S956" i="1" s="1"/>
  <c r="H956" i="1"/>
  <c r="C956" i="1"/>
  <c r="V955" i="1" a="1"/>
  <c r="V955" i="1" s="1"/>
  <c r="T955" i="1" a="1"/>
  <c r="T955" i="1" s="1"/>
  <c r="S955" i="1" a="1"/>
  <c r="S955" i="1" s="1"/>
  <c r="H955" i="1"/>
  <c r="C955" i="1"/>
  <c r="V954" i="1" a="1"/>
  <c r="V954" i="1" s="1"/>
  <c r="T954" i="1" a="1"/>
  <c r="T954" i="1" s="1"/>
  <c r="S954" i="1" a="1"/>
  <c r="S954" i="1" s="1"/>
  <c r="H954" i="1"/>
  <c r="C954" i="1"/>
  <c r="V953" i="1" a="1"/>
  <c r="V953" i="1" s="1"/>
  <c r="T953" i="1" a="1"/>
  <c r="T953" i="1" s="1"/>
  <c r="S953" i="1" a="1"/>
  <c r="S953" i="1" s="1"/>
  <c r="H953" i="1"/>
  <c r="C953" i="1"/>
  <c r="V952" i="1" a="1"/>
  <c r="V952" i="1" s="1"/>
  <c r="T952" i="1" a="1"/>
  <c r="T952" i="1" s="1"/>
  <c r="S952" i="1" a="1"/>
  <c r="S952" i="1" s="1"/>
  <c r="H952" i="1"/>
  <c r="C952" i="1"/>
  <c r="V951" i="1" a="1"/>
  <c r="V951" i="1" s="1"/>
  <c r="T951" i="1" a="1"/>
  <c r="T951" i="1" s="1"/>
  <c r="S951" i="1" a="1"/>
  <c r="S951" i="1" s="1"/>
  <c r="H951" i="1"/>
  <c r="C951" i="1"/>
  <c r="V950" i="1" a="1"/>
  <c r="V950" i="1" s="1"/>
  <c r="T950" i="1" a="1"/>
  <c r="T950" i="1" s="1"/>
  <c r="S950" i="1" a="1"/>
  <c r="S950" i="1" s="1"/>
  <c r="H950" i="1"/>
  <c r="C950" i="1"/>
  <c r="V949" i="1" a="1"/>
  <c r="V949" i="1" s="1"/>
  <c r="T949" i="1" a="1"/>
  <c r="T949" i="1" s="1"/>
  <c r="S949" i="1" a="1"/>
  <c r="S949" i="1" s="1"/>
  <c r="H949" i="1"/>
  <c r="C949" i="1"/>
  <c r="V948" i="1" a="1"/>
  <c r="V948" i="1" s="1"/>
  <c r="T948" i="1" a="1"/>
  <c r="T948" i="1" s="1"/>
  <c r="S948" i="1" a="1"/>
  <c r="S948" i="1" s="1"/>
  <c r="H948" i="1"/>
  <c r="C948" i="1"/>
  <c r="V947" i="1" a="1"/>
  <c r="V947" i="1" s="1"/>
  <c r="T947" i="1" a="1"/>
  <c r="T947" i="1" s="1"/>
  <c r="S947" i="1" a="1"/>
  <c r="S947" i="1" s="1"/>
  <c r="H947" i="1"/>
  <c r="C947" i="1"/>
  <c r="V946" i="1" a="1"/>
  <c r="V946" i="1" s="1"/>
  <c r="T946" i="1" a="1"/>
  <c r="T946" i="1" s="1"/>
  <c r="S946" i="1" a="1"/>
  <c r="S946" i="1" s="1"/>
  <c r="H946" i="1"/>
  <c r="C946" i="1"/>
  <c r="V945" i="1" a="1"/>
  <c r="V945" i="1" s="1"/>
  <c r="T945" i="1" a="1"/>
  <c r="T945" i="1" s="1"/>
  <c r="S945" i="1" a="1"/>
  <c r="S945" i="1" s="1"/>
  <c r="H945" i="1"/>
  <c r="C945" i="1"/>
  <c r="V944" i="1" a="1"/>
  <c r="V944" i="1" s="1"/>
  <c r="T944" i="1" a="1"/>
  <c r="T944" i="1" s="1"/>
  <c r="S944" i="1" a="1"/>
  <c r="S944" i="1" s="1"/>
  <c r="H944" i="1"/>
  <c r="C944" i="1"/>
  <c r="V943" i="1" a="1"/>
  <c r="V943" i="1" s="1"/>
  <c r="T943" i="1" a="1"/>
  <c r="T943" i="1" s="1"/>
  <c r="S943" i="1" a="1"/>
  <c r="S943" i="1" s="1"/>
  <c r="Q943" i="1"/>
  <c r="H943" i="1"/>
  <c r="C943" i="1"/>
  <c r="V942" i="1" a="1"/>
  <c r="V942" i="1" s="1"/>
  <c r="T942" i="1" a="1"/>
  <c r="T942" i="1" s="1"/>
  <c r="S942" i="1" a="1"/>
  <c r="S942" i="1" s="1"/>
  <c r="H942" i="1"/>
  <c r="C942" i="1"/>
  <c r="V941" i="1" a="1"/>
  <c r="V941" i="1" s="1"/>
  <c r="T941" i="1" a="1"/>
  <c r="T941" i="1" s="1"/>
  <c r="S941" i="1" a="1"/>
  <c r="S941" i="1" s="1"/>
  <c r="Q941" i="1"/>
  <c r="H941" i="1"/>
  <c r="C941" i="1"/>
  <c r="V940" i="1" a="1"/>
  <c r="V940" i="1" s="1"/>
  <c r="T940" i="1" a="1"/>
  <c r="T940" i="1" s="1"/>
  <c r="S940" i="1" a="1"/>
  <c r="S940" i="1" s="1"/>
  <c r="H940" i="1"/>
  <c r="C940" i="1"/>
  <c r="V939" i="1" a="1"/>
  <c r="V939" i="1" s="1"/>
  <c r="T939" i="1" a="1"/>
  <c r="T939" i="1" s="1"/>
  <c r="S939" i="1" a="1"/>
  <c r="S939" i="1" s="1"/>
  <c r="H939" i="1"/>
  <c r="C939" i="1"/>
  <c r="V938" i="1" a="1"/>
  <c r="V938" i="1" s="1"/>
  <c r="T938" i="1" a="1"/>
  <c r="T938" i="1" s="1"/>
  <c r="S938" i="1" a="1"/>
  <c r="S938" i="1" s="1"/>
  <c r="H938" i="1"/>
  <c r="C938" i="1"/>
  <c r="V937" i="1" a="1"/>
  <c r="V937" i="1" s="1"/>
  <c r="T937" i="1" a="1"/>
  <c r="T937" i="1" s="1"/>
  <c r="S937" i="1" a="1"/>
  <c r="S937" i="1" s="1"/>
  <c r="H937" i="1"/>
  <c r="C937" i="1"/>
  <c r="V936" i="1" a="1"/>
  <c r="V936" i="1" s="1"/>
  <c r="T936" i="1" a="1"/>
  <c r="T936" i="1" s="1"/>
  <c r="S936" i="1" a="1"/>
  <c r="S936" i="1" s="1"/>
  <c r="H936" i="1"/>
  <c r="C936" i="1"/>
  <c r="V935" i="1" a="1"/>
  <c r="V935" i="1" s="1"/>
  <c r="T935" i="1" a="1"/>
  <c r="T935" i="1" s="1"/>
  <c r="S935" i="1" a="1"/>
  <c r="S935" i="1" s="1"/>
  <c r="H935" i="1"/>
  <c r="C935" i="1"/>
  <c r="V934" i="1" a="1"/>
  <c r="V934" i="1" s="1"/>
  <c r="T934" i="1" a="1"/>
  <c r="T934" i="1" s="1"/>
  <c r="S934" i="1" a="1"/>
  <c r="S934" i="1" s="1"/>
  <c r="H934" i="1"/>
  <c r="C934" i="1"/>
  <c r="V933" i="1" a="1"/>
  <c r="V933" i="1" s="1"/>
  <c r="T933" i="1" a="1"/>
  <c r="T933" i="1" s="1"/>
  <c r="S933" i="1" a="1"/>
  <c r="S933" i="1" s="1"/>
  <c r="H933" i="1"/>
  <c r="C933" i="1"/>
  <c r="V932" i="1" a="1"/>
  <c r="V932" i="1" s="1"/>
  <c r="T932" i="1" a="1"/>
  <c r="T932" i="1" s="1"/>
  <c r="S932" i="1" a="1"/>
  <c r="S932" i="1" s="1"/>
  <c r="H932" i="1"/>
  <c r="C932" i="1"/>
  <c r="V931" i="1" a="1"/>
  <c r="V931" i="1" s="1"/>
  <c r="T931" i="1" a="1"/>
  <c r="T931" i="1" s="1"/>
  <c r="S931" i="1" a="1"/>
  <c r="S931" i="1" s="1"/>
  <c r="H931" i="1"/>
  <c r="C931" i="1"/>
  <c r="V930" i="1" a="1"/>
  <c r="V930" i="1" s="1"/>
  <c r="T930" i="1" a="1"/>
  <c r="T930" i="1" s="1"/>
  <c r="S930" i="1" a="1"/>
  <c r="S930" i="1" s="1"/>
  <c r="H930" i="1"/>
  <c r="C930" i="1"/>
  <c r="V929" i="1" a="1"/>
  <c r="V929" i="1" s="1"/>
  <c r="T929" i="1" a="1"/>
  <c r="T929" i="1" s="1"/>
  <c r="S929" i="1" a="1"/>
  <c r="S929" i="1" s="1"/>
  <c r="H929" i="1"/>
  <c r="C929" i="1"/>
  <c r="V928" i="1" a="1"/>
  <c r="V928" i="1" s="1"/>
  <c r="T928" i="1" a="1"/>
  <c r="T928" i="1" s="1"/>
  <c r="S928" i="1" a="1"/>
  <c r="S928" i="1" s="1"/>
  <c r="H928" i="1"/>
  <c r="C928" i="1"/>
  <c r="V927" i="1" a="1"/>
  <c r="V927" i="1" s="1"/>
  <c r="T927" i="1" a="1"/>
  <c r="T927" i="1" s="1"/>
  <c r="S927" i="1" a="1"/>
  <c r="S927" i="1" s="1"/>
  <c r="H927" i="1"/>
  <c r="C927" i="1"/>
  <c r="V926" i="1" a="1"/>
  <c r="V926" i="1" s="1"/>
  <c r="T926" i="1" a="1"/>
  <c r="T926" i="1" s="1"/>
  <c r="S926" i="1" a="1"/>
  <c r="S926" i="1" s="1"/>
  <c r="H926" i="1"/>
  <c r="C926" i="1"/>
  <c r="V925" i="1" a="1"/>
  <c r="V925" i="1" s="1"/>
  <c r="T925" i="1" a="1"/>
  <c r="T925" i="1" s="1"/>
  <c r="S925" i="1" a="1"/>
  <c r="S925" i="1" s="1"/>
  <c r="H925" i="1"/>
  <c r="C925" i="1"/>
  <c r="V924" i="1" a="1"/>
  <c r="V924" i="1" s="1"/>
  <c r="T924" i="1" a="1"/>
  <c r="T924" i="1" s="1"/>
  <c r="S924" i="1" a="1"/>
  <c r="S924" i="1" s="1"/>
  <c r="H924" i="1"/>
  <c r="C924" i="1"/>
  <c r="V923" i="1" a="1"/>
  <c r="V923" i="1" s="1"/>
  <c r="T923" i="1" a="1"/>
  <c r="T923" i="1" s="1"/>
  <c r="S923" i="1" a="1"/>
  <c r="S923" i="1" s="1"/>
  <c r="H923" i="1"/>
  <c r="C923" i="1"/>
  <c r="V922" i="1" a="1"/>
  <c r="V922" i="1" s="1"/>
  <c r="T922" i="1" a="1"/>
  <c r="T922" i="1" s="1"/>
  <c r="S922" i="1" a="1"/>
  <c r="S922" i="1" s="1"/>
  <c r="H922" i="1"/>
  <c r="C922" i="1"/>
  <c r="V921" i="1" a="1"/>
  <c r="V921" i="1" s="1"/>
  <c r="T921" i="1" a="1"/>
  <c r="T921" i="1" s="1"/>
  <c r="S921" i="1" a="1"/>
  <c r="S921" i="1" s="1"/>
  <c r="H921" i="1"/>
  <c r="C921" i="1"/>
  <c r="V920" i="1" a="1"/>
  <c r="V920" i="1" s="1"/>
  <c r="T920" i="1" a="1"/>
  <c r="T920" i="1" s="1"/>
  <c r="S920" i="1" a="1"/>
  <c r="S920" i="1" s="1"/>
  <c r="H920" i="1"/>
  <c r="C920" i="1"/>
  <c r="V919" i="1" a="1"/>
  <c r="V919" i="1" s="1"/>
  <c r="T919" i="1" a="1"/>
  <c r="T919" i="1" s="1"/>
  <c r="S919" i="1" a="1"/>
  <c r="S919" i="1" s="1"/>
  <c r="H919" i="1"/>
  <c r="C919" i="1"/>
  <c r="V918" i="1" a="1"/>
  <c r="V918" i="1" s="1"/>
  <c r="T918" i="1" a="1"/>
  <c r="T918" i="1" s="1"/>
  <c r="S918" i="1" a="1"/>
  <c r="S918" i="1" s="1"/>
  <c r="H918" i="1"/>
  <c r="C918" i="1"/>
  <c r="V917" i="1" a="1"/>
  <c r="V917" i="1" s="1"/>
  <c r="T917" i="1" a="1"/>
  <c r="T917" i="1" s="1"/>
  <c r="S917" i="1" a="1"/>
  <c r="S917" i="1" s="1"/>
  <c r="H917" i="1"/>
  <c r="C917" i="1"/>
  <c r="V916" i="1" a="1"/>
  <c r="V916" i="1" s="1"/>
  <c r="T916" i="1" a="1"/>
  <c r="T916" i="1" s="1"/>
  <c r="S916" i="1" a="1"/>
  <c r="S916" i="1" s="1"/>
  <c r="H916" i="1"/>
  <c r="C916" i="1"/>
  <c r="V915" i="1" a="1"/>
  <c r="V915" i="1" s="1"/>
  <c r="T915" i="1" a="1"/>
  <c r="T915" i="1" s="1"/>
  <c r="S915" i="1" a="1"/>
  <c r="S915" i="1" s="1"/>
  <c r="H915" i="1"/>
  <c r="C915" i="1"/>
  <c r="V914" i="1" a="1"/>
  <c r="V914" i="1" s="1"/>
  <c r="T914" i="1" a="1"/>
  <c r="T914" i="1" s="1"/>
  <c r="S914" i="1" a="1"/>
  <c r="S914" i="1" s="1"/>
  <c r="H914" i="1"/>
  <c r="C914" i="1"/>
  <c r="V913" i="1" a="1"/>
  <c r="V913" i="1" s="1"/>
  <c r="T913" i="1" a="1"/>
  <c r="T913" i="1" s="1"/>
  <c r="S913" i="1" a="1"/>
  <c r="S913" i="1" s="1"/>
  <c r="H913" i="1"/>
  <c r="C913" i="1"/>
  <c r="V912" i="1" a="1"/>
  <c r="V912" i="1" s="1"/>
  <c r="T912" i="1" a="1"/>
  <c r="T912" i="1" s="1"/>
  <c r="S912" i="1" a="1"/>
  <c r="S912" i="1" s="1"/>
  <c r="H912" i="1"/>
  <c r="C912" i="1"/>
  <c r="V911" i="1" a="1"/>
  <c r="V911" i="1" s="1"/>
  <c r="T911" i="1" a="1"/>
  <c r="T911" i="1" s="1"/>
  <c r="S911" i="1" a="1"/>
  <c r="S911" i="1" s="1"/>
  <c r="H911" i="1"/>
  <c r="C911" i="1"/>
  <c r="V910" i="1" a="1"/>
  <c r="V910" i="1" s="1"/>
  <c r="T910" i="1" a="1"/>
  <c r="T910" i="1" s="1"/>
  <c r="S910" i="1" a="1"/>
  <c r="S910" i="1" s="1"/>
  <c r="H910" i="1"/>
  <c r="C910" i="1"/>
  <c r="V909" i="1" a="1"/>
  <c r="V909" i="1" s="1"/>
  <c r="T909" i="1" a="1"/>
  <c r="T909" i="1" s="1"/>
  <c r="S909" i="1" a="1"/>
  <c r="S909" i="1" s="1"/>
  <c r="H909" i="1"/>
  <c r="C909" i="1"/>
  <c r="V908" i="1" a="1"/>
  <c r="V908" i="1" s="1"/>
  <c r="T908" i="1" a="1"/>
  <c r="T908" i="1" s="1"/>
  <c r="S908" i="1" a="1"/>
  <c r="S908" i="1" s="1"/>
  <c r="H908" i="1"/>
  <c r="C908" i="1"/>
  <c r="V907" i="1" a="1"/>
  <c r="V907" i="1" s="1"/>
  <c r="T907" i="1" a="1"/>
  <c r="T907" i="1" s="1"/>
  <c r="S907" i="1" a="1"/>
  <c r="S907" i="1" s="1"/>
  <c r="H907" i="1"/>
  <c r="C907" i="1"/>
  <c r="V906" i="1" a="1"/>
  <c r="V906" i="1" s="1"/>
  <c r="T906" i="1" a="1"/>
  <c r="T906" i="1" s="1"/>
  <c r="S906" i="1" a="1"/>
  <c r="S906" i="1" s="1"/>
  <c r="H906" i="1"/>
  <c r="C906" i="1"/>
  <c r="V905" i="1" a="1"/>
  <c r="V905" i="1" s="1"/>
  <c r="T905" i="1" a="1"/>
  <c r="T905" i="1" s="1"/>
  <c r="S905" i="1" a="1"/>
  <c r="S905" i="1" s="1"/>
  <c r="H905" i="1"/>
  <c r="C905" i="1"/>
  <c r="V904" i="1" a="1"/>
  <c r="V904" i="1" s="1"/>
  <c r="T904" i="1" a="1"/>
  <c r="T904" i="1" s="1"/>
  <c r="S904" i="1" a="1"/>
  <c r="S904" i="1" s="1"/>
  <c r="H904" i="1"/>
  <c r="C904" i="1"/>
  <c r="V903" i="1" a="1"/>
  <c r="V903" i="1" s="1"/>
  <c r="T903" i="1" a="1"/>
  <c r="T903" i="1" s="1"/>
  <c r="S903" i="1" a="1"/>
  <c r="S903" i="1" s="1"/>
  <c r="H903" i="1"/>
  <c r="C903" i="1"/>
  <c r="V902" i="1" a="1"/>
  <c r="V902" i="1" s="1"/>
  <c r="T902" i="1" a="1"/>
  <c r="T902" i="1" s="1"/>
  <c r="S902" i="1" a="1"/>
  <c r="S902" i="1" s="1"/>
  <c r="H902" i="1"/>
  <c r="C902" i="1"/>
  <c r="V901" i="1" a="1"/>
  <c r="V901" i="1" s="1"/>
  <c r="T901" i="1" a="1"/>
  <c r="T901" i="1" s="1"/>
  <c r="S901" i="1" a="1"/>
  <c r="S901" i="1" s="1"/>
  <c r="H901" i="1"/>
  <c r="C901" i="1"/>
  <c r="V900" i="1" a="1"/>
  <c r="V900" i="1" s="1"/>
  <c r="T900" i="1" a="1"/>
  <c r="T900" i="1" s="1"/>
  <c r="S900" i="1" a="1"/>
  <c r="S900" i="1" s="1"/>
  <c r="H900" i="1"/>
  <c r="C900" i="1"/>
  <c r="V899" i="1" a="1"/>
  <c r="V899" i="1" s="1"/>
  <c r="T899" i="1" a="1"/>
  <c r="T899" i="1" s="1"/>
  <c r="S899" i="1" a="1"/>
  <c r="S899" i="1" s="1"/>
  <c r="H899" i="1"/>
  <c r="C899" i="1"/>
  <c r="V898" i="1" a="1"/>
  <c r="V898" i="1" s="1"/>
  <c r="T898" i="1" a="1"/>
  <c r="T898" i="1" s="1"/>
  <c r="S898" i="1" a="1"/>
  <c r="S898" i="1" s="1"/>
  <c r="H898" i="1"/>
  <c r="C898" i="1"/>
  <c r="V897" i="1" a="1"/>
  <c r="V897" i="1" s="1"/>
  <c r="T897" i="1" a="1"/>
  <c r="T897" i="1" s="1"/>
  <c r="S897" i="1" a="1"/>
  <c r="S897" i="1" s="1"/>
  <c r="H897" i="1"/>
  <c r="C897" i="1"/>
  <c r="V896" i="1" a="1"/>
  <c r="V896" i="1" s="1"/>
  <c r="T896" i="1" a="1"/>
  <c r="T896" i="1" s="1"/>
  <c r="S896" i="1" a="1"/>
  <c r="S896" i="1" s="1"/>
  <c r="H896" i="1"/>
  <c r="C896" i="1"/>
  <c r="V895" i="1" a="1"/>
  <c r="V895" i="1" s="1"/>
  <c r="T895" i="1" a="1"/>
  <c r="T895" i="1" s="1"/>
  <c r="S895" i="1" a="1"/>
  <c r="S895" i="1" s="1"/>
  <c r="H895" i="1"/>
  <c r="C895" i="1"/>
  <c r="V894" i="1" a="1"/>
  <c r="V894" i="1" s="1"/>
  <c r="T894" i="1" a="1"/>
  <c r="T894" i="1" s="1"/>
  <c r="S894" i="1" a="1"/>
  <c r="S894" i="1" s="1"/>
  <c r="H894" i="1"/>
  <c r="C894" i="1"/>
  <c r="V893" i="1" a="1"/>
  <c r="V893" i="1" s="1"/>
  <c r="T893" i="1" a="1"/>
  <c r="T893" i="1" s="1"/>
  <c r="S893" i="1" a="1"/>
  <c r="S893" i="1" s="1"/>
  <c r="H893" i="1"/>
  <c r="C893" i="1"/>
  <c r="V892" i="1" a="1"/>
  <c r="V892" i="1" s="1"/>
  <c r="T892" i="1" a="1"/>
  <c r="T892" i="1" s="1"/>
  <c r="S892" i="1" a="1"/>
  <c r="S892" i="1" s="1"/>
  <c r="Q892" i="1"/>
  <c r="H892" i="1"/>
  <c r="C892" i="1"/>
  <c r="V891" i="1" a="1"/>
  <c r="V891" i="1" s="1"/>
  <c r="T891" i="1" a="1"/>
  <c r="T891" i="1" s="1"/>
  <c r="S891" i="1" a="1"/>
  <c r="S891" i="1" s="1"/>
  <c r="H891" i="1"/>
  <c r="C891" i="1"/>
  <c r="V890" i="1" a="1"/>
  <c r="V890" i="1" s="1"/>
  <c r="T890" i="1" a="1"/>
  <c r="T890" i="1" s="1"/>
  <c r="S890" i="1" a="1"/>
  <c r="S890" i="1" s="1"/>
  <c r="H890" i="1"/>
  <c r="C890" i="1"/>
  <c r="V889" i="1" a="1"/>
  <c r="V889" i="1" s="1"/>
  <c r="T889" i="1" a="1"/>
  <c r="T889" i="1" s="1"/>
  <c r="S889" i="1" a="1"/>
  <c r="S889" i="1" s="1"/>
  <c r="H889" i="1"/>
  <c r="C889" i="1"/>
  <c r="V888" i="1" a="1"/>
  <c r="V888" i="1" s="1"/>
  <c r="T888" i="1" a="1"/>
  <c r="T888" i="1" s="1"/>
  <c r="S888" i="1" a="1"/>
  <c r="S888" i="1" s="1"/>
  <c r="H888" i="1"/>
  <c r="C888" i="1"/>
  <c r="V887" i="1" a="1"/>
  <c r="V887" i="1" s="1"/>
  <c r="T887" i="1" a="1"/>
  <c r="T887" i="1" s="1"/>
  <c r="S887" i="1" a="1"/>
  <c r="S887" i="1" s="1"/>
  <c r="H887" i="1"/>
  <c r="C887" i="1"/>
  <c r="V886" i="1" a="1"/>
  <c r="V886" i="1" s="1"/>
  <c r="T886" i="1" a="1"/>
  <c r="T886" i="1" s="1"/>
  <c r="S886" i="1" a="1"/>
  <c r="S886" i="1" s="1"/>
  <c r="H886" i="1"/>
  <c r="C886" i="1"/>
  <c r="V885" i="1" a="1"/>
  <c r="V885" i="1" s="1"/>
  <c r="T885" i="1" a="1"/>
  <c r="T885" i="1" s="1"/>
  <c r="S885" i="1" a="1"/>
  <c r="S885" i="1" s="1"/>
  <c r="Q885" i="1"/>
  <c r="H885" i="1"/>
  <c r="C885" i="1"/>
  <c r="V884" i="1" a="1"/>
  <c r="V884" i="1" s="1"/>
  <c r="T884" i="1" a="1"/>
  <c r="T884" i="1" s="1"/>
  <c r="S884" i="1" a="1"/>
  <c r="S884" i="1" s="1"/>
  <c r="Q884" i="1"/>
  <c r="H884" i="1"/>
  <c r="C884" i="1"/>
  <c r="V883" i="1" a="1"/>
  <c r="V883" i="1" s="1"/>
  <c r="T883" i="1" a="1"/>
  <c r="T883" i="1" s="1"/>
  <c r="S883" i="1" a="1"/>
  <c r="S883" i="1" s="1"/>
  <c r="H883" i="1"/>
  <c r="C883" i="1"/>
  <c r="V882" i="1" a="1"/>
  <c r="V882" i="1" s="1"/>
  <c r="T882" i="1" a="1"/>
  <c r="T882" i="1" s="1"/>
  <c r="S882" i="1" a="1"/>
  <c r="S882" i="1" s="1"/>
  <c r="H882" i="1"/>
  <c r="C882" i="1"/>
  <c r="V881" i="1" a="1"/>
  <c r="V881" i="1" s="1"/>
  <c r="T881" i="1" a="1"/>
  <c r="T881" i="1" s="1"/>
  <c r="S881" i="1" a="1"/>
  <c r="S881" i="1" s="1"/>
  <c r="H881" i="1"/>
  <c r="C881" i="1"/>
  <c r="V880" i="1" a="1"/>
  <c r="V880" i="1" s="1"/>
  <c r="T880" i="1" a="1"/>
  <c r="T880" i="1" s="1"/>
  <c r="S880" i="1" a="1"/>
  <c r="S880" i="1" s="1"/>
  <c r="H880" i="1"/>
  <c r="C880" i="1"/>
  <c r="V879" i="1" a="1"/>
  <c r="V879" i="1" s="1"/>
  <c r="T879" i="1" a="1"/>
  <c r="T879" i="1" s="1"/>
  <c r="S879" i="1" a="1"/>
  <c r="S879" i="1" s="1"/>
  <c r="H879" i="1"/>
  <c r="C879" i="1"/>
  <c r="V878" i="1" a="1"/>
  <c r="V878" i="1" s="1"/>
  <c r="T878" i="1" a="1"/>
  <c r="T878" i="1" s="1"/>
  <c r="S878" i="1" a="1"/>
  <c r="S878" i="1" s="1"/>
  <c r="H878" i="1"/>
  <c r="C878" i="1"/>
  <c r="V877" i="1" a="1"/>
  <c r="V877" i="1" s="1"/>
  <c r="T877" i="1" a="1"/>
  <c r="T877" i="1" s="1"/>
  <c r="S877" i="1" a="1"/>
  <c r="S877" i="1" s="1"/>
  <c r="H877" i="1"/>
  <c r="C877" i="1"/>
  <c r="V876" i="1" a="1"/>
  <c r="V876" i="1" s="1"/>
  <c r="T876" i="1" a="1"/>
  <c r="T876" i="1" s="1"/>
  <c r="S876" i="1" a="1"/>
  <c r="S876" i="1" s="1"/>
  <c r="H876" i="1"/>
  <c r="C876" i="1"/>
  <c r="V875" i="1" a="1"/>
  <c r="V875" i="1" s="1"/>
  <c r="T875" i="1" a="1"/>
  <c r="T875" i="1" s="1"/>
  <c r="S875" i="1" a="1"/>
  <c r="S875" i="1" s="1"/>
  <c r="H875" i="1"/>
  <c r="C875" i="1"/>
  <c r="V874" i="1" a="1"/>
  <c r="V874" i="1" s="1"/>
  <c r="T874" i="1" a="1"/>
  <c r="T874" i="1" s="1"/>
  <c r="S874" i="1" a="1"/>
  <c r="S874" i="1" s="1"/>
  <c r="H874" i="1"/>
  <c r="C874" i="1"/>
  <c r="V873" i="1" a="1"/>
  <c r="V873" i="1" s="1"/>
  <c r="T873" i="1" a="1"/>
  <c r="T873" i="1" s="1"/>
  <c r="S873" i="1" a="1"/>
  <c r="S873" i="1" s="1"/>
  <c r="H873" i="1"/>
  <c r="C873" i="1"/>
  <c r="V872" i="1" a="1"/>
  <c r="V872" i="1" s="1"/>
  <c r="T872" i="1" a="1"/>
  <c r="T872" i="1" s="1"/>
  <c r="S872" i="1" a="1"/>
  <c r="S872" i="1" s="1"/>
  <c r="H872" i="1"/>
  <c r="C872" i="1"/>
  <c r="V871" i="1" a="1"/>
  <c r="V871" i="1" s="1"/>
  <c r="T871" i="1" a="1"/>
  <c r="T871" i="1" s="1"/>
  <c r="S871" i="1" a="1"/>
  <c r="S871" i="1" s="1"/>
  <c r="H871" i="1"/>
  <c r="C871" i="1"/>
  <c r="V870" i="1" a="1"/>
  <c r="V870" i="1" s="1"/>
  <c r="T870" i="1" a="1"/>
  <c r="T870" i="1" s="1"/>
  <c r="S870" i="1" a="1"/>
  <c r="S870" i="1" s="1"/>
  <c r="H870" i="1"/>
  <c r="C870" i="1"/>
  <c r="V869" i="1" a="1"/>
  <c r="V869" i="1" s="1"/>
  <c r="T869" i="1" a="1"/>
  <c r="T869" i="1" s="1"/>
  <c r="S869" i="1" a="1"/>
  <c r="S869" i="1" s="1"/>
  <c r="Q869" i="1"/>
  <c r="H869" i="1"/>
  <c r="C869" i="1"/>
  <c r="V868" i="1" a="1"/>
  <c r="V868" i="1" s="1"/>
  <c r="T868" i="1" a="1"/>
  <c r="T868" i="1" s="1"/>
  <c r="S868" i="1" a="1"/>
  <c r="S868" i="1" s="1"/>
  <c r="H868" i="1"/>
  <c r="C868" i="1"/>
  <c r="V867" i="1" a="1"/>
  <c r="V867" i="1" s="1"/>
  <c r="T867" i="1" a="1"/>
  <c r="T867" i="1" s="1"/>
  <c r="S867" i="1" a="1"/>
  <c r="S867" i="1" s="1"/>
  <c r="H867" i="1"/>
  <c r="C867" i="1"/>
  <c r="V866" i="1" a="1"/>
  <c r="V866" i="1" s="1"/>
  <c r="T866" i="1" a="1"/>
  <c r="T866" i="1" s="1"/>
  <c r="S866" i="1" a="1"/>
  <c r="S866" i="1" s="1"/>
  <c r="H866" i="1"/>
  <c r="C866" i="1"/>
  <c r="V865" i="1" a="1"/>
  <c r="V865" i="1" s="1"/>
  <c r="T865" i="1" a="1"/>
  <c r="T865" i="1" s="1"/>
  <c r="S865" i="1" a="1"/>
  <c r="S865" i="1" s="1"/>
  <c r="H865" i="1"/>
  <c r="C865" i="1"/>
  <c r="V864" i="1" a="1"/>
  <c r="V864" i="1" s="1"/>
  <c r="T864" i="1" a="1"/>
  <c r="T864" i="1" s="1"/>
  <c r="S864" i="1" a="1"/>
  <c r="S864" i="1" s="1"/>
  <c r="H864" i="1"/>
  <c r="C864" i="1"/>
  <c r="V863" i="1" a="1"/>
  <c r="V863" i="1" s="1"/>
  <c r="T863" i="1" a="1"/>
  <c r="T863" i="1" s="1"/>
  <c r="S863" i="1" a="1"/>
  <c r="S863" i="1" s="1"/>
  <c r="H863" i="1"/>
  <c r="C863" i="1"/>
  <c r="V862" i="1" a="1"/>
  <c r="V862" i="1" s="1"/>
  <c r="T862" i="1" a="1"/>
  <c r="T862" i="1" s="1"/>
  <c r="S862" i="1" a="1"/>
  <c r="S862" i="1" s="1"/>
  <c r="H862" i="1"/>
  <c r="C862" i="1"/>
  <c r="V861" i="1" a="1"/>
  <c r="V861" i="1" s="1"/>
  <c r="T861" i="1" a="1"/>
  <c r="T861" i="1" s="1"/>
  <c r="S861" i="1" a="1"/>
  <c r="S861" i="1" s="1"/>
  <c r="H861" i="1"/>
  <c r="C861" i="1"/>
  <c r="V860" i="1" a="1"/>
  <c r="V860" i="1" s="1"/>
  <c r="T860" i="1" a="1"/>
  <c r="T860" i="1" s="1"/>
  <c r="S860" i="1" a="1"/>
  <c r="S860" i="1" s="1"/>
  <c r="H860" i="1"/>
  <c r="C860" i="1"/>
  <c r="V859" i="1" a="1"/>
  <c r="V859" i="1" s="1"/>
  <c r="T859" i="1" a="1"/>
  <c r="T859" i="1" s="1"/>
  <c r="S859" i="1" a="1"/>
  <c r="S859" i="1" s="1"/>
  <c r="H859" i="1"/>
  <c r="C859" i="1"/>
  <c r="V858" i="1" a="1"/>
  <c r="V858" i="1" s="1"/>
  <c r="T858" i="1" a="1"/>
  <c r="T858" i="1" s="1"/>
  <c r="S858" i="1" a="1"/>
  <c r="S858" i="1" s="1"/>
  <c r="H858" i="1"/>
  <c r="C858" i="1"/>
  <c r="V857" i="1" a="1"/>
  <c r="V857" i="1" s="1"/>
  <c r="T857" i="1" a="1"/>
  <c r="T857" i="1" s="1"/>
  <c r="S857" i="1" a="1"/>
  <c r="S857" i="1" s="1"/>
  <c r="H857" i="1"/>
  <c r="C857" i="1"/>
  <c r="V856" i="1" a="1"/>
  <c r="V856" i="1" s="1"/>
  <c r="T856" i="1" a="1"/>
  <c r="T856" i="1" s="1"/>
  <c r="S856" i="1" a="1"/>
  <c r="S856" i="1" s="1"/>
  <c r="R856" i="1"/>
  <c r="Q856" i="1"/>
  <c r="H856" i="1"/>
  <c r="C856" i="1"/>
  <c r="V855" i="1" a="1"/>
  <c r="V855" i="1" s="1"/>
  <c r="T855" i="1" a="1"/>
  <c r="T855" i="1" s="1"/>
  <c r="S855" i="1" a="1"/>
  <c r="S855" i="1" s="1"/>
  <c r="H855" i="1"/>
  <c r="C855" i="1"/>
  <c r="V854" i="1" a="1"/>
  <c r="V854" i="1" s="1"/>
  <c r="T854" i="1" a="1"/>
  <c r="T854" i="1" s="1"/>
  <c r="S854" i="1" a="1"/>
  <c r="S854" i="1" s="1"/>
  <c r="H854" i="1"/>
  <c r="C854" i="1"/>
  <c r="V853" i="1" a="1"/>
  <c r="V853" i="1" s="1"/>
  <c r="T853" i="1" a="1"/>
  <c r="T853" i="1" s="1"/>
  <c r="S853" i="1" a="1"/>
  <c r="S853" i="1" s="1"/>
  <c r="H853" i="1"/>
  <c r="C853" i="1"/>
  <c r="V852" i="1" a="1"/>
  <c r="V852" i="1" s="1"/>
  <c r="T852" i="1" a="1"/>
  <c r="T852" i="1" s="1"/>
  <c r="S852" i="1" a="1"/>
  <c r="S852" i="1" s="1"/>
  <c r="H852" i="1"/>
  <c r="C852" i="1"/>
  <c r="V851" i="1" a="1"/>
  <c r="V851" i="1" s="1"/>
  <c r="T851" i="1" a="1"/>
  <c r="T851" i="1" s="1"/>
  <c r="S851" i="1" a="1"/>
  <c r="S851" i="1" s="1"/>
  <c r="H851" i="1"/>
  <c r="C851" i="1"/>
  <c r="V850" i="1" a="1"/>
  <c r="V850" i="1" s="1"/>
  <c r="T850" i="1" a="1"/>
  <c r="T850" i="1" s="1"/>
  <c r="S850" i="1" a="1"/>
  <c r="S850" i="1" s="1"/>
  <c r="H850" i="1"/>
  <c r="C850" i="1"/>
  <c r="V849" i="1" a="1"/>
  <c r="V849" i="1" s="1"/>
  <c r="T849" i="1" a="1"/>
  <c r="T849" i="1" s="1"/>
  <c r="S849" i="1" a="1"/>
  <c r="S849" i="1" s="1"/>
  <c r="H849" i="1"/>
  <c r="C849" i="1"/>
  <c r="V848" i="1" a="1"/>
  <c r="V848" i="1" s="1"/>
  <c r="T848" i="1" a="1"/>
  <c r="T848" i="1" s="1"/>
  <c r="S848" i="1" a="1"/>
  <c r="S848" i="1" s="1"/>
  <c r="H848" i="1"/>
  <c r="C848" i="1"/>
  <c r="V847" i="1" a="1"/>
  <c r="V847" i="1" s="1"/>
  <c r="T847" i="1" a="1"/>
  <c r="T847" i="1" s="1"/>
  <c r="S847" i="1" a="1"/>
  <c r="S847" i="1" s="1"/>
  <c r="H847" i="1"/>
  <c r="C847" i="1"/>
  <c r="V846" i="1" a="1"/>
  <c r="V846" i="1" s="1"/>
  <c r="T846" i="1" a="1"/>
  <c r="T846" i="1" s="1"/>
  <c r="S846" i="1" a="1"/>
  <c r="S846" i="1" s="1"/>
  <c r="H846" i="1"/>
  <c r="C846" i="1"/>
  <c r="V845" i="1" a="1"/>
  <c r="V845" i="1" s="1"/>
  <c r="T845" i="1" a="1"/>
  <c r="T845" i="1" s="1"/>
  <c r="S845" i="1" a="1"/>
  <c r="S845" i="1" s="1"/>
  <c r="H845" i="1"/>
  <c r="C845" i="1"/>
  <c r="V844" i="1" a="1"/>
  <c r="V844" i="1" s="1"/>
  <c r="T844" i="1" a="1"/>
  <c r="T844" i="1" s="1"/>
  <c r="S844" i="1" a="1"/>
  <c r="S844" i="1" s="1"/>
  <c r="H844" i="1"/>
  <c r="C844" i="1"/>
  <c r="V843" i="1" a="1"/>
  <c r="V843" i="1" s="1"/>
  <c r="T843" i="1" a="1"/>
  <c r="T843" i="1" s="1"/>
  <c r="S843" i="1" a="1"/>
  <c r="S843" i="1" s="1"/>
  <c r="H843" i="1"/>
  <c r="C843" i="1"/>
  <c r="V842" i="1" a="1"/>
  <c r="V842" i="1" s="1"/>
  <c r="T842" i="1" a="1"/>
  <c r="T842" i="1" s="1"/>
  <c r="S842" i="1" a="1"/>
  <c r="S842" i="1" s="1"/>
  <c r="H842" i="1"/>
  <c r="C842" i="1"/>
  <c r="V841" i="1" a="1"/>
  <c r="V841" i="1" s="1"/>
  <c r="T841" i="1" a="1"/>
  <c r="T841" i="1" s="1"/>
  <c r="S841" i="1" a="1"/>
  <c r="S841" i="1" s="1"/>
  <c r="H841" i="1"/>
  <c r="C841" i="1"/>
  <c r="V840" i="1" a="1"/>
  <c r="V840" i="1" s="1"/>
  <c r="T840" i="1" a="1"/>
  <c r="T840" i="1" s="1"/>
  <c r="S840" i="1" a="1"/>
  <c r="S840" i="1" s="1"/>
  <c r="Q840" i="1"/>
  <c r="H840" i="1"/>
  <c r="C840" i="1"/>
  <c r="V839" i="1" a="1"/>
  <c r="V839" i="1" s="1"/>
  <c r="T839" i="1" a="1"/>
  <c r="T839" i="1" s="1"/>
  <c r="S839" i="1" a="1"/>
  <c r="S839" i="1" s="1"/>
  <c r="H839" i="1"/>
  <c r="C839" i="1"/>
  <c r="V838" i="1" a="1"/>
  <c r="V838" i="1" s="1"/>
  <c r="T838" i="1" a="1"/>
  <c r="T838" i="1" s="1"/>
  <c r="S838" i="1" a="1"/>
  <c r="S838" i="1" s="1"/>
  <c r="Q838" i="1"/>
  <c r="H838" i="1"/>
  <c r="C838" i="1"/>
  <c r="V837" i="1" a="1"/>
  <c r="V837" i="1" s="1"/>
  <c r="T837" i="1" a="1"/>
  <c r="T837" i="1" s="1"/>
  <c r="S837" i="1" a="1"/>
  <c r="S837" i="1" s="1"/>
  <c r="Q837" i="1"/>
  <c r="H837" i="1"/>
  <c r="C837" i="1"/>
  <c r="V836" i="1" a="1"/>
  <c r="V836" i="1" s="1"/>
  <c r="T836" i="1" a="1"/>
  <c r="T836" i="1" s="1"/>
  <c r="S836" i="1" a="1"/>
  <c r="S836" i="1" s="1"/>
  <c r="H836" i="1"/>
  <c r="C836" i="1"/>
  <c r="V835" i="1" a="1"/>
  <c r="V835" i="1" s="1"/>
  <c r="T835" i="1" a="1"/>
  <c r="T835" i="1" s="1"/>
  <c r="S835" i="1" a="1"/>
  <c r="S835" i="1" s="1"/>
  <c r="H835" i="1"/>
  <c r="C835" i="1"/>
  <c r="V834" i="1" a="1"/>
  <c r="V834" i="1" s="1"/>
  <c r="T834" i="1" a="1"/>
  <c r="T834" i="1" s="1"/>
  <c r="S834" i="1" a="1"/>
  <c r="S834" i="1" s="1"/>
  <c r="Q834" i="1"/>
  <c r="H834" i="1"/>
  <c r="C834" i="1"/>
  <c r="V833" i="1" a="1"/>
  <c r="V833" i="1" s="1"/>
  <c r="T833" i="1" a="1"/>
  <c r="T833" i="1" s="1"/>
  <c r="S833" i="1" a="1"/>
  <c r="S833" i="1" s="1"/>
  <c r="H833" i="1"/>
  <c r="C833" i="1"/>
  <c r="V832" i="1" a="1"/>
  <c r="V832" i="1" s="1"/>
  <c r="T832" i="1" a="1"/>
  <c r="T832" i="1" s="1"/>
  <c r="S832" i="1" a="1"/>
  <c r="S832" i="1" s="1"/>
  <c r="H832" i="1"/>
  <c r="C832" i="1"/>
  <c r="V831" i="1" a="1"/>
  <c r="V831" i="1" s="1"/>
  <c r="T831" i="1" a="1"/>
  <c r="T831" i="1" s="1"/>
  <c r="S831" i="1" a="1"/>
  <c r="S831" i="1" s="1"/>
  <c r="H831" i="1"/>
  <c r="C831" i="1"/>
  <c r="V830" i="1" a="1"/>
  <c r="V830" i="1" s="1"/>
  <c r="T830" i="1" a="1"/>
  <c r="T830" i="1" s="1"/>
  <c r="S830" i="1" a="1"/>
  <c r="S830" i="1" s="1"/>
  <c r="H830" i="1"/>
  <c r="C830" i="1"/>
  <c r="V829" i="1" a="1"/>
  <c r="V829" i="1" s="1"/>
  <c r="T829" i="1" a="1"/>
  <c r="T829" i="1" s="1"/>
  <c r="S829" i="1" a="1"/>
  <c r="S829" i="1" s="1"/>
  <c r="H829" i="1"/>
  <c r="C829" i="1"/>
  <c r="V828" i="1" a="1"/>
  <c r="V828" i="1" s="1"/>
  <c r="T828" i="1" a="1"/>
  <c r="T828" i="1" s="1"/>
  <c r="S828" i="1" a="1"/>
  <c r="S828" i="1" s="1"/>
  <c r="H828" i="1"/>
  <c r="C828" i="1"/>
  <c r="V827" i="1" a="1"/>
  <c r="V827" i="1" s="1"/>
  <c r="T827" i="1" a="1"/>
  <c r="T827" i="1" s="1"/>
  <c r="S827" i="1" a="1"/>
  <c r="S827" i="1" s="1"/>
  <c r="H827" i="1"/>
  <c r="C827" i="1"/>
  <c r="V826" i="1" a="1"/>
  <c r="V826" i="1" s="1"/>
  <c r="T826" i="1" a="1"/>
  <c r="T826" i="1" s="1"/>
  <c r="S826" i="1" a="1"/>
  <c r="S826" i="1" s="1"/>
  <c r="H826" i="1"/>
  <c r="C826" i="1"/>
  <c r="V825" i="1" a="1"/>
  <c r="V825" i="1" s="1"/>
  <c r="T825" i="1" a="1"/>
  <c r="T825" i="1" s="1"/>
  <c r="S825" i="1" a="1"/>
  <c r="S825" i="1" s="1"/>
  <c r="H825" i="1"/>
  <c r="C825" i="1"/>
  <c r="V824" i="1" a="1"/>
  <c r="V824" i="1" s="1"/>
  <c r="T824" i="1" a="1"/>
  <c r="T824" i="1" s="1"/>
  <c r="S824" i="1" a="1"/>
  <c r="S824" i="1" s="1"/>
  <c r="H824" i="1"/>
  <c r="C824" i="1"/>
  <c r="V823" i="1" a="1"/>
  <c r="V823" i="1" s="1"/>
  <c r="T823" i="1" a="1"/>
  <c r="T823" i="1" s="1"/>
  <c r="S823" i="1" a="1"/>
  <c r="S823" i="1" s="1"/>
  <c r="H823" i="1"/>
  <c r="C823" i="1"/>
  <c r="V822" i="1" a="1"/>
  <c r="V822" i="1" s="1"/>
  <c r="T822" i="1" a="1"/>
  <c r="T822" i="1" s="1"/>
  <c r="S822" i="1" a="1"/>
  <c r="S822" i="1" s="1"/>
  <c r="H822" i="1"/>
  <c r="C822" i="1"/>
  <c r="V821" i="1" a="1"/>
  <c r="V821" i="1" s="1"/>
  <c r="T821" i="1" a="1"/>
  <c r="T821" i="1" s="1"/>
  <c r="S821" i="1" a="1"/>
  <c r="S821" i="1" s="1"/>
  <c r="H821" i="1"/>
  <c r="C821" i="1"/>
  <c r="V820" i="1" a="1"/>
  <c r="V820" i="1" s="1"/>
  <c r="T820" i="1" a="1"/>
  <c r="T820" i="1" s="1"/>
  <c r="S820" i="1" a="1"/>
  <c r="S820" i="1" s="1"/>
  <c r="H820" i="1"/>
  <c r="C820" i="1"/>
  <c r="V819" i="1" a="1"/>
  <c r="V819" i="1" s="1"/>
  <c r="T819" i="1" a="1"/>
  <c r="T819" i="1" s="1"/>
  <c r="S819" i="1" a="1"/>
  <c r="S819" i="1" s="1"/>
  <c r="H819" i="1"/>
  <c r="C819" i="1"/>
  <c r="V818" i="1" a="1"/>
  <c r="V818" i="1" s="1"/>
  <c r="T818" i="1" a="1"/>
  <c r="T818" i="1" s="1"/>
  <c r="S818" i="1" a="1"/>
  <c r="S818" i="1" s="1"/>
  <c r="H818" i="1"/>
  <c r="C818" i="1"/>
  <c r="V817" i="1" a="1"/>
  <c r="V817" i="1" s="1"/>
  <c r="T817" i="1" a="1"/>
  <c r="T817" i="1" s="1"/>
  <c r="S817" i="1" a="1"/>
  <c r="S817" i="1" s="1"/>
  <c r="H817" i="1"/>
  <c r="C817" i="1"/>
  <c r="V816" i="1" a="1"/>
  <c r="V816" i="1" s="1"/>
  <c r="T816" i="1" a="1"/>
  <c r="T816" i="1" s="1"/>
  <c r="S816" i="1" a="1"/>
  <c r="S816" i="1" s="1"/>
  <c r="H816" i="1"/>
  <c r="C816" i="1"/>
  <c r="V815" i="1" a="1"/>
  <c r="V815" i="1" s="1"/>
  <c r="T815" i="1" a="1"/>
  <c r="T815" i="1" s="1"/>
  <c r="S815" i="1" a="1"/>
  <c r="S815" i="1" s="1"/>
  <c r="H815" i="1"/>
  <c r="C815" i="1"/>
  <c r="V814" i="1" a="1"/>
  <c r="V814" i="1" s="1"/>
  <c r="T814" i="1" a="1"/>
  <c r="T814" i="1" s="1"/>
  <c r="S814" i="1" a="1"/>
  <c r="S814" i="1" s="1"/>
  <c r="H814" i="1"/>
  <c r="C814" i="1"/>
  <c r="V813" i="1" a="1"/>
  <c r="V813" i="1" s="1"/>
  <c r="T813" i="1" a="1"/>
  <c r="T813" i="1" s="1"/>
  <c r="S813" i="1" a="1"/>
  <c r="S813" i="1" s="1"/>
  <c r="H813" i="1"/>
  <c r="C813" i="1"/>
  <c r="V812" i="1" a="1"/>
  <c r="V812" i="1" s="1"/>
  <c r="T812" i="1" a="1"/>
  <c r="T812" i="1" s="1"/>
  <c r="S812" i="1" a="1"/>
  <c r="S812" i="1" s="1"/>
  <c r="H812" i="1"/>
  <c r="C812" i="1"/>
  <c r="V811" i="1" a="1"/>
  <c r="V811" i="1" s="1"/>
  <c r="T811" i="1" a="1"/>
  <c r="T811" i="1" s="1"/>
  <c r="S811" i="1" a="1"/>
  <c r="S811" i="1" s="1"/>
  <c r="H811" i="1"/>
  <c r="C811" i="1"/>
  <c r="V810" i="1" a="1"/>
  <c r="V810" i="1" s="1"/>
  <c r="T810" i="1" a="1"/>
  <c r="T810" i="1" s="1"/>
  <c r="S810" i="1" a="1"/>
  <c r="S810" i="1" s="1"/>
  <c r="H810" i="1"/>
  <c r="C810" i="1"/>
  <c r="V809" i="1" a="1"/>
  <c r="V809" i="1" s="1"/>
  <c r="T809" i="1" a="1"/>
  <c r="T809" i="1" s="1"/>
  <c r="S809" i="1" a="1"/>
  <c r="S809" i="1" s="1"/>
  <c r="Q809" i="1"/>
  <c r="H809" i="1"/>
  <c r="C809" i="1"/>
  <c r="V808" i="1" a="1"/>
  <c r="V808" i="1" s="1"/>
  <c r="T808" i="1" a="1"/>
  <c r="T808" i="1" s="1"/>
  <c r="S808" i="1" a="1"/>
  <c r="S808" i="1" s="1"/>
  <c r="H808" i="1"/>
  <c r="C808" i="1"/>
  <c r="V807" i="1" a="1"/>
  <c r="V807" i="1" s="1"/>
  <c r="T807" i="1" a="1"/>
  <c r="T807" i="1" s="1"/>
  <c r="S807" i="1" a="1"/>
  <c r="S807" i="1" s="1"/>
  <c r="H807" i="1"/>
  <c r="C807" i="1"/>
  <c r="V806" i="1" a="1"/>
  <c r="V806" i="1" s="1"/>
  <c r="T806" i="1" a="1"/>
  <c r="T806" i="1" s="1"/>
  <c r="S806" i="1" a="1"/>
  <c r="S806" i="1" s="1"/>
  <c r="Q806" i="1"/>
  <c r="H806" i="1"/>
  <c r="C806" i="1"/>
  <c r="V805" i="1" a="1"/>
  <c r="V805" i="1" s="1"/>
  <c r="T805" i="1" a="1"/>
  <c r="T805" i="1" s="1"/>
  <c r="S805" i="1" a="1"/>
  <c r="S805" i="1" s="1"/>
  <c r="H805" i="1"/>
  <c r="C805" i="1"/>
  <c r="V804" i="1" a="1"/>
  <c r="V804" i="1" s="1"/>
  <c r="T804" i="1" a="1"/>
  <c r="T804" i="1" s="1"/>
  <c r="S804" i="1" a="1"/>
  <c r="S804" i="1" s="1"/>
  <c r="Q804" i="1"/>
  <c r="H804" i="1"/>
  <c r="C804" i="1"/>
  <c r="V803" i="1" a="1"/>
  <c r="V803" i="1" s="1"/>
  <c r="T803" i="1" a="1"/>
  <c r="T803" i="1" s="1"/>
  <c r="S803" i="1" a="1"/>
  <c r="S803" i="1" s="1"/>
  <c r="H803" i="1"/>
  <c r="C803" i="1"/>
  <c r="V802" i="1" a="1"/>
  <c r="V802" i="1" s="1"/>
  <c r="T802" i="1" a="1"/>
  <c r="T802" i="1" s="1"/>
  <c r="S802" i="1" a="1"/>
  <c r="S802" i="1" s="1"/>
  <c r="H802" i="1"/>
  <c r="C802" i="1"/>
  <c r="V801" i="1" a="1"/>
  <c r="V801" i="1" s="1"/>
  <c r="T801" i="1" a="1"/>
  <c r="T801" i="1" s="1"/>
  <c r="S801" i="1" a="1"/>
  <c r="S801" i="1" s="1"/>
  <c r="H801" i="1"/>
  <c r="C801" i="1"/>
  <c r="V800" i="1" a="1"/>
  <c r="V800" i="1" s="1"/>
  <c r="T800" i="1" a="1"/>
  <c r="T800" i="1" s="1"/>
  <c r="S800" i="1" a="1"/>
  <c r="S800" i="1" s="1"/>
  <c r="Q800" i="1"/>
  <c r="H800" i="1"/>
  <c r="C800" i="1"/>
  <c r="V799" i="1" a="1"/>
  <c r="V799" i="1" s="1"/>
  <c r="T799" i="1" a="1"/>
  <c r="T799" i="1" s="1"/>
  <c r="S799" i="1" a="1"/>
  <c r="S799" i="1" s="1"/>
  <c r="H799" i="1"/>
  <c r="C799" i="1"/>
  <c r="V798" i="1" a="1"/>
  <c r="V798" i="1" s="1"/>
  <c r="T798" i="1" a="1"/>
  <c r="T798" i="1" s="1"/>
  <c r="S798" i="1" a="1"/>
  <c r="S798" i="1" s="1"/>
  <c r="H798" i="1"/>
  <c r="C798" i="1"/>
  <c r="V797" i="1" a="1"/>
  <c r="V797" i="1" s="1"/>
  <c r="T797" i="1" a="1"/>
  <c r="T797" i="1" s="1"/>
  <c r="S797" i="1" a="1"/>
  <c r="S797" i="1" s="1"/>
  <c r="H797" i="1"/>
  <c r="C797" i="1"/>
  <c r="V796" i="1" a="1"/>
  <c r="V796" i="1" s="1"/>
  <c r="T796" i="1" a="1"/>
  <c r="T796" i="1" s="1"/>
  <c r="S796" i="1" a="1"/>
  <c r="S796" i="1" s="1"/>
  <c r="H796" i="1"/>
  <c r="C796" i="1"/>
  <c r="V795" i="1" a="1"/>
  <c r="V795" i="1" s="1"/>
  <c r="T795" i="1" a="1"/>
  <c r="T795" i="1" s="1"/>
  <c r="S795" i="1" a="1"/>
  <c r="S795" i="1" s="1"/>
  <c r="H795" i="1"/>
  <c r="C795" i="1"/>
  <c r="V794" i="1" a="1"/>
  <c r="V794" i="1" s="1"/>
  <c r="T794" i="1" a="1"/>
  <c r="T794" i="1" s="1"/>
  <c r="S794" i="1" a="1"/>
  <c r="S794" i="1" s="1"/>
  <c r="Q794" i="1"/>
  <c r="H794" i="1"/>
  <c r="C794" i="1"/>
  <c r="V793" i="1" a="1"/>
  <c r="V793" i="1" s="1"/>
  <c r="T793" i="1" a="1"/>
  <c r="T793" i="1" s="1"/>
  <c r="S793" i="1" a="1"/>
  <c r="S793" i="1" s="1"/>
  <c r="H793" i="1"/>
  <c r="C793" i="1"/>
  <c r="V792" i="1" a="1"/>
  <c r="V792" i="1" s="1"/>
  <c r="T792" i="1" a="1"/>
  <c r="T792" i="1" s="1"/>
  <c r="S792" i="1" a="1"/>
  <c r="S792" i="1" s="1"/>
  <c r="H792" i="1"/>
  <c r="C792" i="1"/>
  <c r="V791" i="1" a="1"/>
  <c r="V791" i="1" s="1"/>
  <c r="T791" i="1" a="1"/>
  <c r="T791" i="1" s="1"/>
  <c r="S791" i="1" a="1"/>
  <c r="S791" i="1" s="1"/>
  <c r="Q791" i="1"/>
  <c r="H791" i="1"/>
  <c r="C791" i="1"/>
  <c r="V790" i="1" a="1"/>
  <c r="V790" i="1" s="1"/>
  <c r="T790" i="1" a="1"/>
  <c r="T790" i="1" s="1"/>
  <c r="S790" i="1" a="1"/>
  <c r="S790" i="1" s="1"/>
  <c r="Q790" i="1"/>
  <c r="H790" i="1"/>
  <c r="C790" i="1"/>
  <c r="V789" i="1" a="1"/>
  <c r="V789" i="1" s="1"/>
  <c r="T789" i="1" a="1"/>
  <c r="T789" i="1" s="1"/>
  <c r="S789" i="1" a="1"/>
  <c r="S789" i="1" s="1"/>
  <c r="Q789" i="1"/>
  <c r="H789" i="1"/>
  <c r="C789" i="1"/>
  <c r="V788" i="1" a="1"/>
  <c r="V788" i="1" s="1"/>
  <c r="T788" i="1" a="1"/>
  <c r="T788" i="1" s="1"/>
  <c r="S788" i="1" a="1"/>
  <c r="S788" i="1" s="1"/>
  <c r="Q788" i="1"/>
  <c r="H788" i="1"/>
  <c r="C788" i="1"/>
  <c r="V787" i="1" a="1"/>
  <c r="V787" i="1" s="1"/>
  <c r="T787" i="1" a="1"/>
  <c r="T787" i="1" s="1"/>
  <c r="S787" i="1" a="1"/>
  <c r="S787" i="1" s="1"/>
  <c r="Q787" i="1"/>
  <c r="H787" i="1"/>
  <c r="C787" i="1"/>
  <c r="V786" i="1" a="1"/>
  <c r="V786" i="1" s="1"/>
  <c r="T786" i="1" a="1"/>
  <c r="T786" i="1" s="1"/>
  <c r="S786" i="1" a="1"/>
  <c r="S786" i="1" s="1"/>
  <c r="Q786" i="1"/>
  <c r="H786" i="1"/>
  <c r="C786" i="1"/>
  <c r="V785" i="1" a="1"/>
  <c r="V785" i="1" s="1"/>
  <c r="T785" i="1" a="1"/>
  <c r="T785" i="1" s="1"/>
  <c r="S785" i="1" a="1"/>
  <c r="S785" i="1" s="1"/>
  <c r="Q785" i="1"/>
  <c r="H785" i="1"/>
  <c r="C785" i="1"/>
  <c r="V784" i="1" a="1"/>
  <c r="V784" i="1" s="1"/>
  <c r="T784" i="1" a="1"/>
  <c r="T784" i="1" s="1"/>
  <c r="S784" i="1" a="1"/>
  <c r="S784" i="1" s="1"/>
  <c r="H784" i="1"/>
  <c r="C784" i="1"/>
  <c r="V783" i="1" a="1"/>
  <c r="V783" i="1" s="1"/>
  <c r="T783" i="1" a="1"/>
  <c r="T783" i="1" s="1"/>
  <c r="S783" i="1" a="1"/>
  <c r="S783" i="1" s="1"/>
  <c r="Q783" i="1"/>
  <c r="H783" i="1"/>
  <c r="C783" i="1"/>
  <c r="V782" i="1" a="1"/>
  <c r="V782" i="1" s="1"/>
  <c r="T782" i="1" a="1"/>
  <c r="T782" i="1" s="1"/>
  <c r="S782" i="1" a="1"/>
  <c r="S782" i="1" s="1"/>
  <c r="H782" i="1"/>
  <c r="C782" i="1"/>
  <c r="V781" i="1" a="1"/>
  <c r="V781" i="1" s="1"/>
  <c r="T781" i="1" a="1"/>
  <c r="T781" i="1" s="1"/>
  <c r="S781" i="1" a="1"/>
  <c r="S781" i="1" s="1"/>
  <c r="H781" i="1"/>
  <c r="C781" i="1"/>
  <c r="V780" i="1" a="1"/>
  <c r="V780" i="1" s="1"/>
  <c r="T780" i="1" a="1"/>
  <c r="T780" i="1" s="1"/>
  <c r="S780" i="1" a="1"/>
  <c r="S780" i="1" s="1"/>
  <c r="H780" i="1"/>
  <c r="C780" i="1"/>
  <c r="V779" i="1" a="1"/>
  <c r="V779" i="1" s="1"/>
  <c r="T779" i="1" a="1"/>
  <c r="T779" i="1" s="1"/>
  <c r="S779" i="1" a="1"/>
  <c r="S779" i="1" s="1"/>
  <c r="Q779" i="1"/>
  <c r="H779" i="1"/>
  <c r="C779" i="1"/>
  <c r="V778" i="1" a="1"/>
  <c r="V778" i="1" s="1"/>
  <c r="T778" i="1" a="1"/>
  <c r="T778" i="1" s="1"/>
  <c r="S778" i="1" a="1"/>
  <c r="S778" i="1" s="1"/>
  <c r="Q778" i="1"/>
  <c r="H778" i="1"/>
  <c r="C778" i="1"/>
  <c r="V777" i="1" a="1"/>
  <c r="V777" i="1" s="1"/>
  <c r="T777" i="1" a="1"/>
  <c r="T777" i="1" s="1"/>
  <c r="S777" i="1" a="1"/>
  <c r="S777" i="1" s="1"/>
  <c r="H777" i="1"/>
  <c r="C777" i="1"/>
  <c r="V776" i="1" a="1"/>
  <c r="V776" i="1" s="1"/>
  <c r="T776" i="1" a="1"/>
  <c r="T776" i="1" s="1"/>
  <c r="S776" i="1" a="1"/>
  <c r="S776" i="1" s="1"/>
  <c r="H776" i="1"/>
  <c r="C776" i="1"/>
  <c r="V775" i="1" a="1"/>
  <c r="V775" i="1" s="1"/>
  <c r="T775" i="1" a="1"/>
  <c r="T775" i="1" s="1"/>
  <c r="S775" i="1" a="1"/>
  <c r="S775" i="1" s="1"/>
  <c r="H775" i="1"/>
  <c r="C775" i="1"/>
  <c r="V774" i="1" a="1"/>
  <c r="V774" i="1" s="1"/>
  <c r="T774" i="1" a="1"/>
  <c r="T774" i="1" s="1"/>
  <c r="S774" i="1" a="1"/>
  <c r="S774" i="1" s="1"/>
  <c r="H774" i="1"/>
  <c r="C774" i="1"/>
  <c r="V773" i="1" a="1"/>
  <c r="V773" i="1" s="1"/>
  <c r="T773" i="1" a="1"/>
  <c r="T773" i="1" s="1"/>
  <c r="S773" i="1" a="1"/>
  <c r="S773" i="1" s="1"/>
  <c r="H773" i="1"/>
  <c r="C773" i="1"/>
  <c r="V772" i="1" a="1"/>
  <c r="V772" i="1" s="1"/>
  <c r="T772" i="1" a="1"/>
  <c r="T772" i="1" s="1"/>
  <c r="S772" i="1" a="1"/>
  <c r="S772" i="1" s="1"/>
  <c r="H772" i="1"/>
  <c r="C772" i="1"/>
  <c r="V771" i="1" a="1"/>
  <c r="V771" i="1" s="1"/>
  <c r="T771" i="1" a="1"/>
  <c r="T771" i="1" s="1"/>
  <c r="S771" i="1" a="1"/>
  <c r="S771" i="1" s="1"/>
  <c r="H771" i="1"/>
  <c r="C771" i="1"/>
  <c r="V770" i="1" a="1"/>
  <c r="V770" i="1" s="1"/>
  <c r="T770" i="1" a="1"/>
  <c r="T770" i="1" s="1"/>
  <c r="S770" i="1" a="1"/>
  <c r="S770" i="1" s="1"/>
  <c r="H770" i="1"/>
  <c r="C770" i="1"/>
  <c r="V769" i="1" a="1"/>
  <c r="V769" i="1" s="1"/>
  <c r="T769" i="1" a="1"/>
  <c r="T769" i="1" s="1"/>
  <c r="S769" i="1" a="1"/>
  <c r="S769" i="1" s="1"/>
  <c r="H769" i="1"/>
  <c r="C769" i="1"/>
  <c r="V768" i="1" a="1"/>
  <c r="V768" i="1" s="1"/>
  <c r="T768" i="1" a="1"/>
  <c r="T768" i="1" s="1"/>
  <c r="S768" i="1" a="1"/>
  <c r="S768" i="1" s="1"/>
  <c r="H768" i="1"/>
  <c r="C768" i="1"/>
  <c r="V767" i="1" a="1"/>
  <c r="V767" i="1" s="1"/>
  <c r="T767" i="1" a="1"/>
  <c r="T767" i="1" s="1"/>
  <c r="S767" i="1" a="1"/>
  <c r="S767" i="1" s="1"/>
  <c r="H767" i="1"/>
  <c r="C767" i="1"/>
  <c r="V766" i="1" a="1"/>
  <c r="V766" i="1" s="1"/>
  <c r="T766" i="1" a="1"/>
  <c r="T766" i="1" s="1"/>
  <c r="S766" i="1" a="1"/>
  <c r="S766" i="1" s="1"/>
  <c r="H766" i="1"/>
  <c r="C766" i="1"/>
  <c r="V765" i="1" a="1"/>
  <c r="V765" i="1" s="1"/>
  <c r="T765" i="1" a="1"/>
  <c r="T765" i="1" s="1"/>
  <c r="S765" i="1" a="1"/>
  <c r="S765" i="1" s="1"/>
  <c r="H765" i="1"/>
  <c r="C765" i="1"/>
  <c r="V764" i="1" a="1"/>
  <c r="V764" i="1" s="1"/>
  <c r="T764" i="1" a="1"/>
  <c r="T764" i="1" s="1"/>
  <c r="S764" i="1" a="1"/>
  <c r="S764" i="1" s="1"/>
  <c r="H764" i="1"/>
  <c r="C764" i="1"/>
  <c r="V763" i="1" a="1"/>
  <c r="V763" i="1" s="1"/>
  <c r="T763" i="1" a="1"/>
  <c r="T763" i="1" s="1"/>
  <c r="S763" i="1" a="1"/>
  <c r="S763" i="1" s="1"/>
  <c r="H763" i="1"/>
  <c r="C763" i="1"/>
  <c r="V762" i="1" a="1"/>
  <c r="V762" i="1" s="1"/>
  <c r="T762" i="1" a="1"/>
  <c r="T762" i="1" s="1"/>
  <c r="S762" i="1" a="1"/>
  <c r="S762" i="1" s="1"/>
  <c r="H762" i="1"/>
  <c r="C762" i="1"/>
  <c r="V761" i="1" a="1"/>
  <c r="V761" i="1" s="1"/>
  <c r="T761" i="1" a="1"/>
  <c r="T761" i="1" s="1"/>
  <c r="S761" i="1" a="1"/>
  <c r="S761" i="1" s="1"/>
  <c r="H761" i="1"/>
  <c r="C761" i="1"/>
  <c r="V760" i="1" a="1"/>
  <c r="V760" i="1" s="1"/>
  <c r="T760" i="1" a="1"/>
  <c r="T760" i="1" s="1"/>
  <c r="S760" i="1" a="1"/>
  <c r="S760" i="1" s="1"/>
  <c r="H760" i="1"/>
  <c r="C760" i="1"/>
  <c r="V759" i="1" a="1"/>
  <c r="V759" i="1" s="1"/>
  <c r="T759" i="1" a="1"/>
  <c r="T759" i="1" s="1"/>
  <c r="S759" i="1" a="1"/>
  <c r="S759" i="1" s="1"/>
  <c r="H759" i="1"/>
  <c r="C759" i="1"/>
  <c r="V758" i="1" a="1"/>
  <c r="V758" i="1" s="1"/>
  <c r="T758" i="1" a="1"/>
  <c r="T758" i="1" s="1"/>
  <c r="S758" i="1" a="1"/>
  <c r="S758" i="1" s="1"/>
  <c r="H758" i="1"/>
  <c r="C758" i="1"/>
  <c r="V757" i="1" a="1"/>
  <c r="V757" i="1" s="1"/>
  <c r="T757" i="1" a="1"/>
  <c r="T757" i="1" s="1"/>
  <c r="S757" i="1" a="1"/>
  <c r="S757" i="1" s="1"/>
  <c r="H757" i="1"/>
  <c r="C757" i="1"/>
  <c r="V756" i="1" a="1"/>
  <c r="V756" i="1" s="1"/>
  <c r="T756" i="1" a="1"/>
  <c r="T756" i="1" s="1"/>
  <c r="S756" i="1" a="1"/>
  <c r="S756" i="1" s="1"/>
  <c r="H756" i="1"/>
  <c r="C756" i="1"/>
  <c r="V755" i="1" a="1"/>
  <c r="V755" i="1" s="1"/>
  <c r="T755" i="1" a="1"/>
  <c r="T755" i="1" s="1"/>
  <c r="S755" i="1" a="1"/>
  <c r="S755" i="1" s="1"/>
  <c r="H755" i="1"/>
  <c r="C755" i="1"/>
  <c r="V754" i="1" a="1"/>
  <c r="V754" i="1" s="1"/>
  <c r="T754" i="1" a="1"/>
  <c r="T754" i="1" s="1"/>
  <c r="S754" i="1" a="1"/>
  <c r="S754" i="1" s="1"/>
  <c r="H754" i="1"/>
  <c r="C754" i="1"/>
  <c r="V753" i="1" a="1"/>
  <c r="V753" i="1" s="1"/>
  <c r="T753" i="1" a="1"/>
  <c r="T753" i="1" s="1"/>
  <c r="S753" i="1" a="1"/>
  <c r="S753" i="1" s="1"/>
  <c r="H753" i="1"/>
  <c r="C753" i="1"/>
  <c r="V752" i="1" a="1"/>
  <c r="V752" i="1" s="1"/>
  <c r="T752" i="1" a="1"/>
  <c r="T752" i="1" s="1"/>
  <c r="S752" i="1" a="1"/>
  <c r="S752" i="1" s="1"/>
  <c r="H752" i="1"/>
  <c r="C752" i="1"/>
  <c r="V751" i="1" a="1"/>
  <c r="V751" i="1" s="1"/>
  <c r="T751" i="1" a="1"/>
  <c r="T751" i="1" s="1"/>
  <c r="S751" i="1" a="1"/>
  <c r="S751" i="1" s="1"/>
  <c r="H751" i="1"/>
  <c r="C751" i="1"/>
  <c r="V750" i="1" a="1"/>
  <c r="V750" i="1" s="1"/>
  <c r="T750" i="1" a="1"/>
  <c r="T750" i="1" s="1"/>
  <c r="S750" i="1" a="1"/>
  <c r="S750" i="1" s="1"/>
  <c r="H750" i="1"/>
  <c r="C750" i="1"/>
  <c r="V749" i="1" a="1"/>
  <c r="V749" i="1" s="1"/>
  <c r="T749" i="1" a="1"/>
  <c r="T749" i="1" s="1"/>
  <c r="S749" i="1" a="1"/>
  <c r="S749" i="1" s="1"/>
  <c r="Q749" i="1"/>
  <c r="H749" i="1"/>
  <c r="C749" i="1"/>
  <c r="V748" i="1" a="1"/>
  <c r="V748" i="1" s="1"/>
  <c r="T748" i="1" a="1"/>
  <c r="T748" i="1" s="1"/>
  <c r="S748" i="1" a="1"/>
  <c r="S748" i="1" s="1"/>
  <c r="H748" i="1"/>
  <c r="C748" i="1"/>
  <c r="V747" i="1" a="1"/>
  <c r="V747" i="1" s="1"/>
  <c r="T747" i="1" a="1"/>
  <c r="T747" i="1" s="1"/>
  <c r="S747" i="1" a="1"/>
  <c r="S747" i="1" s="1"/>
  <c r="Q747" i="1"/>
  <c r="H747" i="1"/>
  <c r="C747" i="1"/>
  <c r="V746" i="1" a="1"/>
  <c r="V746" i="1" s="1"/>
  <c r="T746" i="1" a="1"/>
  <c r="T746" i="1" s="1"/>
  <c r="S746" i="1" a="1"/>
  <c r="S746" i="1" s="1"/>
  <c r="Q746" i="1"/>
  <c r="H746" i="1"/>
  <c r="C746" i="1"/>
  <c r="V745" i="1" a="1"/>
  <c r="V745" i="1" s="1"/>
  <c r="T745" i="1" a="1"/>
  <c r="T745" i="1" s="1"/>
  <c r="S745" i="1" a="1"/>
  <c r="S745" i="1" s="1"/>
  <c r="H745" i="1"/>
  <c r="C745" i="1"/>
  <c r="V744" i="1" a="1"/>
  <c r="V744" i="1" s="1"/>
  <c r="T744" i="1" a="1"/>
  <c r="T744" i="1" s="1"/>
  <c r="S744" i="1" a="1"/>
  <c r="S744" i="1" s="1"/>
  <c r="H744" i="1"/>
  <c r="C744" i="1"/>
  <c r="V743" i="1" a="1"/>
  <c r="V743" i="1" s="1"/>
  <c r="T743" i="1" a="1"/>
  <c r="T743" i="1" s="1"/>
  <c r="S743" i="1" a="1"/>
  <c r="S743" i="1" s="1"/>
  <c r="H743" i="1"/>
  <c r="C743" i="1"/>
  <c r="V742" i="1" a="1"/>
  <c r="V742" i="1" s="1"/>
  <c r="T742" i="1" a="1"/>
  <c r="T742" i="1" s="1"/>
  <c r="S742" i="1" a="1"/>
  <c r="S742" i="1" s="1"/>
  <c r="H742" i="1"/>
  <c r="C742" i="1"/>
  <c r="V741" i="1" a="1"/>
  <c r="V741" i="1" s="1"/>
  <c r="T741" i="1" a="1"/>
  <c r="T741" i="1" s="1"/>
  <c r="S741" i="1" a="1"/>
  <c r="S741" i="1" s="1"/>
  <c r="H741" i="1"/>
  <c r="C741" i="1"/>
  <c r="V740" i="1" a="1"/>
  <c r="V740" i="1" s="1"/>
  <c r="T740" i="1" a="1"/>
  <c r="T740" i="1" s="1"/>
  <c r="S740" i="1" a="1"/>
  <c r="S740" i="1" s="1"/>
  <c r="H740" i="1"/>
  <c r="C740" i="1"/>
  <c r="V739" i="1" a="1"/>
  <c r="V739" i="1" s="1"/>
  <c r="T739" i="1" a="1"/>
  <c r="T739" i="1" s="1"/>
  <c r="S739" i="1" a="1"/>
  <c r="S739" i="1" s="1"/>
  <c r="H739" i="1"/>
  <c r="C739" i="1"/>
  <c r="V738" i="1" a="1"/>
  <c r="V738" i="1" s="1"/>
  <c r="T738" i="1" a="1"/>
  <c r="T738" i="1" s="1"/>
  <c r="S738" i="1" a="1"/>
  <c r="S738" i="1" s="1"/>
  <c r="H738" i="1"/>
  <c r="C738" i="1"/>
  <c r="V737" i="1" a="1"/>
  <c r="V737" i="1" s="1"/>
  <c r="T737" i="1" a="1"/>
  <c r="T737" i="1" s="1"/>
  <c r="S737" i="1" a="1"/>
  <c r="S737" i="1" s="1"/>
  <c r="H737" i="1"/>
  <c r="C737" i="1"/>
  <c r="V736" i="1" a="1"/>
  <c r="V736" i="1" s="1"/>
  <c r="T736" i="1" a="1"/>
  <c r="T736" i="1" s="1"/>
  <c r="S736" i="1" a="1"/>
  <c r="S736" i="1" s="1"/>
  <c r="H736" i="1"/>
  <c r="C736" i="1"/>
  <c r="V735" i="1" a="1"/>
  <c r="V735" i="1" s="1"/>
  <c r="T735" i="1" a="1"/>
  <c r="T735" i="1" s="1"/>
  <c r="S735" i="1" a="1"/>
  <c r="S735" i="1" s="1"/>
  <c r="H735" i="1"/>
  <c r="C735" i="1"/>
  <c r="V734" i="1" a="1"/>
  <c r="V734" i="1" s="1"/>
  <c r="T734" i="1" a="1"/>
  <c r="T734" i="1" s="1"/>
  <c r="S734" i="1" a="1"/>
  <c r="S734" i="1" s="1"/>
  <c r="H734" i="1"/>
  <c r="C734" i="1"/>
  <c r="V733" i="1" a="1"/>
  <c r="V733" i="1" s="1"/>
  <c r="T733" i="1" a="1"/>
  <c r="T733" i="1" s="1"/>
  <c r="S733" i="1" a="1"/>
  <c r="S733" i="1" s="1"/>
  <c r="H733" i="1"/>
  <c r="C733" i="1"/>
  <c r="V732" i="1" a="1"/>
  <c r="V732" i="1" s="1"/>
  <c r="T732" i="1" a="1"/>
  <c r="T732" i="1" s="1"/>
  <c r="S732" i="1" a="1"/>
  <c r="S732" i="1" s="1"/>
  <c r="H732" i="1"/>
  <c r="C732" i="1"/>
  <c r="V731" i="1" a="1"/>
  <c r="V731" i="1" s="1"/>
  <c r="T731" i="1" a="1"/>
  <c r="T731" i="1" s="1"/>
  <c r="S731" i="1" a="1"/>
  <c r="S731" i="1" s="1"/>
  <c r="H731" i="1"/>
  <c r="C731" i="1"/>
  <c r="V730" i="1" a="1"/>
  <c r="V730" i="1" s="1"/>
  <c r="T730" i="1" a="1"/>
  <c r="T730" i="1" s="1"/>
  <c r="S730" i="1" a="1"/>
  <c r="S730" i="1" s="1"/>
  <c r="H730" i="1"/>
  <c r="C730" i="1"/>
  <c r="V729" i="1" a="1"/>
  <c r="V729" i="1" s="1"/>
  <c r="T729" i="1" a="1"/>
  <c r="T729" i="1" s="1"/>
  <c r="S729" i="1" a="1"/>
  <c r="S729" i="1" s="1"/>
  <c r="H729" i="1"/>
  <c r="C729" i="1"/>
  <c r="V728" i="1" a="1"/>
  <c r="V728" i="1" s="1"/>
  <c r="T728" i="1" a="1"/>
  <c r="T728" i="1" s="1"/>
  <c r="S728" i="1" a="1"/>
  <c r="S728" i="1" s="1"/>
  <c r="H728" i="1"/>
  <c r="C728" i="1"/>
  <c r="V727" i="1" a="1"/>
  <c r="V727" i="1" s="1"/>
  <c r="T727" i="1" a="1"/>
  <c r="T727" i="1" s="1"/>
  <c r="S727" i="1" a="1"/>
  <c r="S727" i="1" s="1"/>
  <c r="H727" i="1"/>
  <c r="C727" i="1"/>
  <c r="V726" i="1" a="1"/>
  <c r="V726" i="1" s="1"/>
  <c r="T726" i="1" a="1"/>
  <c r="T726" i="1" s="1"/>
  <c r="S726" i="1" a="1"/>
  <c r="S726" i="1" s="1"/>
  <c r="H726" i="1"/>
  <c r="C726" i="1"/>
  <c r="V725" i="1" a="1"/>
  <c r="V725" i="1" s="1"/>
  <c r="T725" i="1" a="1"/>
  <c r="T725" i="1" s="1"/>
  <c r="S725" i="1" a="1"/>
  <c r="S725" i="1" s="1"/>
  <c r="H725" i="1"/>
  <c r="C725" i="1"/>
  <c r="V724" i="1" a="1"/>
  <c r="V724" i="1" s="1"/>
  <c r="T724" i="1" a="1"/>
  <c r="T724" i="1" s="1"/>
  <c r="S724" i="1" a="1"/>
  <c r="S724" i="1" s="1"/>
  <c r="H724" i="1"/>
  <c r="C724" i="1"/>
  <c r="V723" i="1" a="1"/>
  <c r="V723" i="1" s="1"/>
  <c r="T723" i="1" a="1"/>
  <c r="T723" i="1" s="1"/>
  <c r="S723" i="1" a="1"/>
  <c r="S723" i="1" s="1"/>
  <c r="H723" i="1"/>
  <c r="C723" i="1"/>
  <c r="V722" i="1" a="1"/>
  <c r="V722" i="1" s="1"/>
  <c r="T722" i="1" a="1"/>
  <c r="T722" i="1" s="1"/>
  <c r="S722" i="1" a="1"/>
  <c r="S722" i="1" s="1"/>
  <c r="H722" i="1"/>
  <c r="C722" i="1"/>
  <c r="V721" i="1" a="1"/>
  <c r="V721" i="1" s="1"/>
  <c r="T721" i="1" a="1"/>
  <c r="T721" i="1" s="1"/>
  <c r="S721" i="1" a="1"/>
  <c r="S721" i="1" s="1"/>
  <c r="H721" i="1"/>
  <c r="C721" i="1"/>
  <c r="V720" i="1" a="1"/>
  <c r="V720" i="1" s="1"/>
  <c r="T720" i="1" a="1"/>
  <c r="T720" i="1" s="1"/>
  <c r="S720" i="1" a="1"/>
  <c r="S720" i="1" s="1"/>
  <c r="H720" i="1"/>
  <c r="C720" i="1"/>
  <c r="V719" i="1" a="1"/>
  <c r="V719" i="1" s="1"/>
  <c r="T719" i="1" a="1"/>
  <c r="T719" i="1" s="1"/>
  <c r="S719" i="1" a="1"/>
  <c r="S719" i="1" s="1"/>
  <c r="H719" i="1"/>
  <c r="C719" i="1"/>
  <c r="V718" i="1" a="1"/>
  <c r="V718" i="1" s="1"/>
  <c r="T718" i="1" a="1"/>
  <c r="T718" i="1" s="1"/>
  <c r="S718" i="1" a="1"/>
  <c r="S718" i="1" s="1"/>
  <c r="H718" i="1"/>
  <c r="C718" i="1"/>
  <c r="V717" i="1" a="1"/>
  <c r="V717" i="1" s="1"/>
  <c r="T717" i="1" a="1"/>
  <c r="T717" i="1" s="1"/>
  <c r="S717" i="1" a="1"/>
  <c r="S717" i="1" s="1"/>
  <c r="H717" i="1"/>
  <c r="C717" i="1"/>
  <c r="V716" i="1" a="1"/>
  <c r="V716" i="1" s="1"/>
  <c r="T716" i="1" a="1"/>
  <c r="T716" i="1" s="1"/>
  <c r="S716" i="1" a="1"/>
  <c r="S716" i="1" s="1"/>
  <c r="H716" i="1"/>
  <c r="C716" i="1"/>
  <c r="V715" i="1" a="1"/>
  <c r="V715" i="1" s="1"/>
  <c r="T715" i="1" a="1"/>
  <c r="T715" i="1" s="1"/>
  <c r="S715" i="1" a="1"/>
  <c r="S715" i="1" s="1"/>
  <c r="H715" i="1"/>
  <c r="C715" i="1"/>
  <c r="V714" i="1" a="1"/>
  <c r="V714" i="1" s="1"/>
  <c r="T714" i="1" a="1"/>
  <c r="T714" i="1" s="1"/>
  <c r="S714" i="1" a="1"/>
  <c r="S714" i="1" s="1"/>
  <c r="H714" i="1"/>
  <c r="C714" i="1"/>
  <c r="V713" i="1" a="1"/>
  <c r="V713" i="1" s="1"/>
  <c r="T713" i="1" a="1"/>
  <c r="T713" i="1" s="1"/>
  <c r="S713" i="1" a="1"/>
  <c r="S713" i="1" s="1"/>
  <c r="H713" i="1"/>
  <c r="C713" i="1"/>
  <c r="V712" i="1" a="1"/>
  <c r="V712" i="1" s="1"/>
  <c r="T712" i="1" a="1"/>
  <c r="T712" i="1" s="1"/>
  <c r="S712" i="1" a="1"/>
  <c r="S712" i="1" s="1"/>
  <c r="H712" i="1"/>
  <c r="C712" i="1"/>
  <c r="V711" i="1" a="1"/>
  <c r="V711" i="1" s="1"/>
  <c r="T711" i="1" a="1"/>
  <c r="T711" i="1" s="1"/>
  <c r="S711" i="1" a="1"/>
  <c r="S711" i="1" s="1"/>
  <c r="H711" i="1"/>
  <c r="C711" i="1"/>
  <c r="V710" i="1" a="1"/>
  <c r="V710" i="1" s="1"/>
  <c r="T710" i="1" a="1"/>
  <c r="T710" i="1" s="1"/>
  <c r="S710" i="1" a="1"/>
  <c r="S710" i="1" s="1"/>
  <c r="H710" i="1"/>
  <c r="C710" i="1"/>
  <c r="V709" i="1" a="1"/>
  <c r="V709" i="1" s="1"/>
  <c r="T709" i="1" a="1"/>
  <c r="T709" i="1" s="1"/>
  <c r="S709" i="1" a="1"/>
  <c r="S709" i="1" s="1"/>
  <c r="H709" i="1"/>
  <c r="C709" i="1"/>
  <c r="V708" i="1" a="1"/>
  <c r="V708" i="1" s="1"/>
  <c r="T708" i="1" a="1"/>
  <c r="T708" i="1" s="1"/>
  <c r="S708" i="1" a="1"/>
  <c r="S708" i="1" s="1"/>
  <c r="H708" i="1"/>
  <c r="C708" i="1"/>
  <c r="V707" i="1" a="1"/>
  <c r="V707" i="1" s="1"/>
  <c r="T707" i="1" a="1"/>
  <c r="T707" i="1" s="1"/>
  <c r="S707" i="1" a="1"/>
  <c r="S707" i="1" s="1"/>
  <c r="Q707" i="1"/>
  <c r="H707" i="1"/>
  <c r="C707" i="1"/>
  <c r="V706" i="1" a="1"/>
  <c r="V706" i="1" s="1"/>
  <c r="T706" i="1" a="1"/>
  <c r="T706" i="1" s="1"/>
  <c r="S706" i="1" a="1"/>
  <c r="S706" i="1" s="1"/>
  <c r="H706" i="1"/>
  <c r="C706" i="1"/>
  <c r="V705" i="1" a="1"/>
  <c r="V705" i="1" s="1"/>
  <c r="T705" i="1" a="1"/>
  <c r="T705" i="1" s="1"/>
  <c r="S705" i="1" a="1"/>
  <c r="S705" i="1" s="1"/>
  <c r="H705" i="1"/>
  <c r="C705" i="1"/>
  <c r="V704" i="1" a="1"/>
  <c r="V704" i="1" s="1"/>
  <c r="T704" i="1" a="1"/>
  <c r="T704" i="1" s="1"/>
  <c r="S704" i="1" a="1"/>
  <c r="S704" i="1" s="1"/>
  <c r="H704" i="1"/>
  <c r="C704" i="1"/>
  <c r="V703" i="1" a="1"/>
  <c r="V703" i="1" s="1"/>
  <c r="T703" i="1" a="1"/>
  <c r="T703" i="1" s="1"/>
  <c r="S703" i="1" a="1"/>
  <c r="S703" i="1" s="1"/>
  <c r="H703" i="1"/>
  <c r="C703" i="1"/>
  <c r="V702" i="1" a="1"/>
  <c r="V702" i="1" s="1"/>
  <c r="T702" i="1" a="1"/>
  <c r="T702" i="1" s="1"/>
  <c r="S702" i="1" a="1"/>
  <c r="S702" i="1" s="1"/>
  <c r="Q702" i="1"/>
  <c r="H702" i="1"/>
  <c r="C702" i="1"/>
  <c r="V701" i="1" a="1"/>
  <c r="V701" i="1" s="1"/>
  <c r="T701" i="1" a="1"/>
  <c r="T701" i="1" s="1"/>
  <c r="S701" i="1" a="1"/>
  <c r="S701" i="1" s="1"/>
  <c r="H701" i="1"/>
  <c r="C701" i="1"/>
  <c r="V700" i="1" a="1"/>
  <c r="V700" i="1" s="1"/>
  <c r="T700" i="1" a="1"/>
  <c r="T700" i="1" s="1"/>
  <c r="S700" i="1" a="1"/>
  <c r="S700" i="1" s="1"/>
  <c r="H700" i="1"/>
  <c r="C700" i="1"/>
  <c r="V699" i="1" a="1"/>
  <c r="V699" i="1" s="1"/>
  <c r="T699" i="1" a="1"/>
  <c r="T699" i="1" s="1"/>
  <c r="S699" i="1" a="1"/>
  <c r="S699" i="1" s="1"/>
  <c r="Q699" i="1"/>
  <c r="H699" i="1"/>
  <c r="C699" i="1"/>
  <c r="V698" i="1" a="1"/>
  <c r="V698" i="1" s="1"/>
  <c r="T698" i="1" a="1"/>
  <c r="T698" i="1" s="1"/>
  <c r="S698" i="1" a="1"/>
  <c r="S698" i="1" s="1"/>
  <c r="Q698" i="1"/>
  <c r="H698" i="1"/>
  <c r="C698" i="1"/>
  <c r="V697" i="1" a="1"/>
  <c r="V697" i="1" s="1"/>
  <c r="T697" i="1" a="1"/>
  <c r="T697" i="1" s="1"/>
  <c r="S697" i="1" a="1"/>
  <c r="S697" i="1" s="1"/>
  <c r="H697" i="1"/>
  <c r="C697" i="1"/>
  <c r="V696" i="1" a="1"/>
  <c r="V696" i="1" s="1"/>
  <c r="T696" i="1" a="1"/>
  <c r="T696" i="1" s="1"/>
  <c r="S696" i="1" a="1"/>
  <c r="S696" i="1" s="1"/>
  <c r="Q696" i="1"/>
  <c r="H696" i="1"/>
  <c r="C696" i="1"/>
  <c r="V695" i="1" a="1"/>
  <c r="V695" i="1" s="1"/>
  <c r="T695" i="1" a="1"/>
  <c r="T695" i="1" s="1"/>
  <c r="S695" i="1" a="1"/>
  <c r="S695" i="1" s="1"/>
  <c r="H695" i="1"/>
  <c r="C695" i="1"/>
  <c r="V694" i="1" a="1"/>
  <c r="V694" i="1" s="1"/>
  <c r="T694" i="1" a="1"/>
  <c r="T694" i="1" s="1"/>
  <c r="S694" i="1" a="1"/>
  <c r="S694" i="1" s="1"/>
  <c r="H694" i="1"/>
  <c r="C694" i="1"/>
  <c r="V693" i="1" a="1"/>
  <c r="V693" i="1" s="1"/>
  <c r="T693" i="1" a="1"/>
  <c r="T693" i="1" s="1"/>
  <c r="S693" i="1" a="1"/>
  <c r="S693" i="1" s="1"/>
  <c r="H693" i="1"/>
  <c r="C693" i="1"/>
  <c r="V692" i="1" a="1"/>
  <c r="V692" i="1" s="1"/>
  <c r="T692" i="1" a="1"/>
  <c r="T692" i="1" s="1"/>
  <c r="S692" i="1" a="1"/>
  <c r="S692" i="1" s="1"/>
  <c r="H692" i="1"/>
  <c r="C692" i="1"/>
  <c r="V691" i="1" a="1"/>
  <c r="V691" i="1" s="1"/>
  <c r="T691" i="1" a="1"/>
  <c r="T691" i="1" s="1"/>
  <c r="S691" i="1" a="1"/>
  <c r="S691" i="1" s="1"/>
  <c r="H691" i="1"/>
  <c r="C691" i="1"/>
  <c r="V690" i="1" a="1"/>
  <c r="V690" i="1" s="1"/>
  <c r="T690" i="1" a="1"/>
  <c r="T690" i="1" s="1"/>
  <c r="S690" i="1" a="1"/>
  <c r="S690" i="1" s="1"/>
  <c r="H690" i="1"/>
  <c r="C690" i="1"/>
  <c r="V689" i="1" a="1"/>
  <c r="V689" i="1" s="1"/>
  <c r="T689" i="1" a="1"/>
  <c r="T689" i="1" s="1"/>
  <c r="S689" i="1" a="1"/>
  <c r="S689" i="1" s="1"/>
  <c r="H689" i="1"/>
  <c r="C689" i="1"/>
  <c r="V688" i="1" a="1"/>
  <c r="V688" i="1" s="1"/>
  <c r="T688" i="1" a="1"/>
  <c r="T688" i="1" s="1"/>
  <c r="S688" i="1" a="1"/>
  <c r="S688" i="1" s="1"/>
  <c r="H688" i="1"/>
  <c r="C688" i="1"/>
  <c r="V687" i="1" a="1"/>
  <c r="V687" i="1" s="1"/>
  <c r="T687" i="1" a="1"/>
  <c r="T687" i="1" s="1"/>
  <c r="S687" i="1" a="1"/>
  <c r="S687" i="1" s="1"/>
  <c r="H687" i="1"/>
  <c r="C687" i="1"/>
  <c r="V686" i="1" a="1"/>
  <c r="V686" i="1" s="1"/>
  <c r="T686" i="1" a="1"/>
  <c r="T686" i="1" s="1"/>
  <c r="S686" i="1" a="1"/>
  <c r="S686" i="1" s="1"/>
  <c r="H686" i="1"/>
  <c r="C686" i="1"/>
  <c r="V685" i="1" a="1"/>
  <c r="V685" i="1" s="1"/>
  <c r="T685" i="1" a="1"/>
  <c r="T685" i="1" s="1"/>
  <c r="S685" i="1" a="1"/>
  <c r="S685" i="1" s="1"/>
  <c r="H685" i="1"/>
  <c r="C685" i="1"/>
  <c r="V684" i="1" a="1"/>
  <c r="V684" i="1" s="1"/>
  <c r="T684" i="1" a="1"/>
  <c r="T684" i="1" s="1"/>
  <c r="S684" i="1" a="1"/>
  <c r="S684" i="1" s="1"/>
  <c r="Q684" i="1"/>
  <c r="H684" i="1"/>
  <c r="C684" i="1"/>
  <c r="V683" i="1" a="1"/>
  <c r="V683" i="1" s="1"/>
  <c r="T683" i="1" a="1"/>
  <c r="T683" i="1" s="1"/>
  <c r="S683" i="1" a="1"/>
  <c r="S683" i="1" s="1"/>
  <c r="H683" i="1"/>
  <c r="C683" i="1"/>
  <c r="V682" i="1" a="1"/>
  <c r="V682" i="1" s="1"/>
  <c r="T682" i="1" a="1"/>
  <c r="T682" i="1" s="1"/>
  <c r="S682" i="1" a="1"/>
  <c r="S682" i="1" s="1"/>
  <c r="Q682" i="1"/>
  <c r="H682" i="1"/>
  <c r="C682" i="1"/>
  <c r="V681" i="1" a="1"/>
  <c r="V681" i="1" s="1"/>
  <c r="T681" i="1" a="1"/>
  <c r="T681" i="1" s="1"/>
  <c r="S681" i="1" a="1"/>
  <c r="S681" i="1" s="1"/>
  <c r="H681" i="1"/>
  <c r="C681" i="1"/>
  <c r="V680" i="1" a="1"/>
  <c r="V680" i="1" s="1"/>
  <c r="T680" i="1" a="1"/>
  <c r="T680" i="1" s="1"/>
  <c r="S680" i="1" a="1"/>
  <c r="S680" i="1" s="1"/>
  <c r="H680" i="1"/>
  <c r="C680" i="1"/>
  <c r="V679" i="1" a="1"/>
  <c r="V679" i="1" s="1"/>
  <c r="T679" i="1" a="1"/>
  <c r="T679" i="1" s="1"/>
  <c r="S679" i="1" a="1"/>
  <c r="S679" i="1" s="1"/>
  <c r="H679" i="1"/>
  <c r="C679" i="1"/>
  <c r="V678" i="1" a="1"/>
  <c r="V678" i="1" s="1"/>
  <c r="T678" i="1" a="1"/>
  <c r="T678" i="1" s="1"/>
  <c r="S678" i="1" a="1"/>
  <c r="S678" i="1" s="1"/>
  <c r="H678" i="1"/>
  <c r="C678" i="1"/>
  <c r="V677" i="1" a="1"/>
  <c r="V677" i="1" s="1"/>
  <c r="T677" i="1" a="1"/>
  <c r="T677" i="1" s="1"/>
  <c r="S677" i="1" a="1"/>
  <c r="S677" i="1" s="1"/>
  <c r="H677" i="1"/>
  <c r="C677" i="1"/>
  <c r="V676" i="1" a="1"/>
  <c r="V676" i="1" s="1"/>
  <c r="T676" i="1" a="1"/>
  <c r="T676" i="1" s="1"/>
  <c r="S676" i="1" a="1"/>
  <c r="S676" i="1" s="1"/>
  <c r="H676" i="1"/>
  <c r="C676" i="1"/>
  <c r="V675" i="1" a="1"/>
  <c r="V675" i="1" s="1"/>
  <c r="T675" i="1" a="1"/>
  <c r="T675" i="1" s="1"/>
  <c r="S675" i="1" a="1"/>
  <c r="S675" i="1" s="1"/>
  <c r="H675" i="1"/>
  <c r="C675" i="1"/>
  <c r="V674" i="1" a="1"/>
  <c r="V674" i="1" s="1"/>
  <c r="T674" i="1" a="1"/>
  <c r="T674" i="1" s="1"/>
  <c r="S674" i="1" a="1"/>
  <c r="S674" i="1" s="1"/>
  <c r="H674" i="1"/>
  <c r="C674" i="1"/>
  <c r="V673" i="1" a="1"/>
  <c r="V673" i="1" s="1"/>
  <c r="T673" i="1" a="1"/>
  <c r="T673" i="1" s="1"/>
  <c r="S673" i="1" a="1"/>
  <c r="S673" i="1" s="1"/>
  <c r="H673" i="1"/>
  <c r="C673" i="1"/>
  <c r="V672" i="1" a="1"/>
  <c r="V672" i="1" s="1"/>
  <c r="T672" i="1" a="1"/>
  <c r="T672" i="1" s="1"/>
  <c r="S672" i="1" a="1"/>
  <c r="S672" i="1" s="1"/>
  <c r="H672" i="1"/>
  <c r="C672" i="1"/>
  <c r="V671" i="1" a="1"/>
  <c r="V671" i="1" s="1"/>
  <c r="T671" i="1" a="1"/>
  <c r="T671" i="1" s="1"/>
  <c r="S671" i="1" a="1"/>
  <c r="S671" i="1" s="1"/>
  <c r="H671" i="1"/>
  <c r="C671" i="1"/>
  <c r="V670" i="1" a="1"/>
  <c r="V670" i="1" s="1"/>
  <c r="T670" i="1" a="1"/>
  <c r="T670" i="1" s="1"/>
  <c r="S670" i="1" a="1"/>
  <c r="S670" i="1" s="1"/>
  <c r="H670" i="1"/>
  <c r="C670" i="1"/>
  <c r="V669" i="1" a="1"/>
  <c r="V669" i="1" s="1"/>
  <c r="T669" i="1" a="1"/>
  <c r="T669" i="1" s="1"/>
  <c r="S669" i="1" a="1"/>
  <c r="S669" i="1" s="1"/>
  <c r="H669" i="1"/>
  <c r="C669" i="1"/>
  <c r="V668" i="1" a="1"/>
  <c r="V668" i="1" s="1"/>
  <c r="T668" i="1" a="1"/>
  <c r="T668" i="1" s="1"/>
  <c r="S668" i="1" a="1"/>
  <c r="S668" i="1" s="1"/>
  <c r="H668" i="1"/>
  <c r="C668" i="1"/>
  <c r="V667" i="1" a="1"/>
  <c r="V667" i="1" s="1"/>
  <c r="T667" i="1" a="1"/>
  <c r="T667" i="1" s="1"/>
  <c r="S667" i="1" a="1"/>
  <c r="S667" i="1" s="1"/>
  <c r="Q667" i="1"/>
  <c r="H667" i="1"/>
  <c r="C667" i="1"/>
  <c r="V666" i="1" a="1"/>
  <c r="V666" i="1" s="1"/>
  <c r="T666" i="1" a="1"/>
  <c r="T666" i="1" s="1"/>
  <c r="S666" i="1" a="1"/>
  <c r="S666" i="1" s="1"/>
  <c r="H666" i="1"/>
  <c r="C666" i="1"/>
  <c r="V665" i="1" a="1"/>
  <c r="V665" i="1" s="1"/>
  <c r="T665" i="1" a="1"/>
  <c r="T665" i="1" s="1"/>
  <c r="S665" i="1" a="1"/>
  <c r="S665" i="1" s="1"/>
  <c r="H665" i="1"/>
  <c r="C665" i="1"/>
  <c r="V664" i="1" a="1"/>
  <c r="V664" i="1" s="1"/>
  <c r="T664" i="1" a="1"/>
  <c r="T664" i="1" s="1"/>
  <c r="S664" i="1" a="1"/>
  <c r="S664" i="1" s="1"/>
  <c r="H664" i="1"/>
  <c r="C664" i="1"/>
  <c r="V663" i="1" a="1"/>
  <c r="V663" i="1" s="1"/>
  <c r="T663" i="1" a="1"/>
  <c r="T663" i="1" s="1"/>
  <c r="S663" i="1" a="1"/>
  <c r="S663" i="1" s="1"/>
  <c r="H663" i="1"/>
  <c r="C663" i="1"/>
  <c r="V662" i="1" a="1"/>
  <c r="V662" i="1" s="1"/>
  <c r="T662" i="1" a="1"/>
  <c r="T662" i="1" s="1"/>
  <c r="S662" i="1" a="1"/>
  <c r="S662" i="1" s="1"/>
  <c r="H662" i="1"/>
  <c r="C662" i="1"/>
  <c r="V661" i="1" a="1"/>
  <c r="V661" i="1" s="1"/>
  <c r="T661" i="1" a="1"/>
  <c r="T661" i="1" s="1"/>
  <c r="S661" i="1" a="1"/>
  <c r="S661" i="1" s="1"/>
  <c r="H661" i="1"/>
  <c r="C661" i="1"/>
  <c r="V660" i="1" a="1"/>
  <c r="V660" i="1" s="1"/>
  <c r="T660" i="1" a="1"/>
  <c r="T660" i="1" s="1"/>
  <c r="S660" i="1" a="1"/>
  <c r="S660" i="1" s="1"/>
  <c r="H660" i="1"/>
  <c r="C660" i="1"/>
  <c r="V659" i="1" a="1"/>
  <c r="V659" i="1" s="1"/>
  <c r="T659" i="1" a="1"/>
  <c r="T659" i="1" s="1"/>
  <c r="S659" i="1" a="1"/>
  <c r="S659" i="1" s="1"/>
  <c r="H659" i="1"/>
  <c r="C659" i="1"/>
  <c r="V658" i="1" a="1"/>
  <c r="V658" i="1" s="1"/>
  <c r="T658" i="1" a="1"/>
  <c r="T658" i="1" s="1"/>
  <c r="S658" i="1" a="1"/>
  <c r="S658" i="1" s="1"/>
  <c r="H658" i="1"/>
  <c r="C658" i="1"/>
  <c r="V657" i="1" a="1"/>
  <c r="V657" i="1" s="1"/>
  <c r="T657" i="1" a="1"/>
  <c r="T657" i="1" s="1"/>
  <c r="S657" i="1" a="1"/>
  <c r="S657" i="1" s="1"/>
  <c r="H657" i="1"/>
  <c r="C657" i="1"/>
  <c r="V656" i="1" a="1"/>
  <c r="V656" i="1" s="1"/>
  <c r="T656" i="1" a="1"/>
  <c r="T656" i="1" s="1"/>
  <c r="S656" i="1" a="1"/>
  <c r="S656" i="1" s="1"/>
  <c r="Q656" i="1"/>
  <c r="H656" i="1"/>
  <c r="C656" i="1"/>
  <c r="V655" i="1" a="1"/>
  <c r="V655" i="1" s="1"/>
  <c r="T655" i="1" a="1"/>
  <c r="T655" i="1" s="1"/>
  <c r="S655" i="1" a="1"/>
  <c r="S655" i="1" s="1"/>
  <c r="H655" i="1"/>
  <c r="C655" i="1"/>
  <c r="V654" i="1" a="1"/>
  <c r="V654" i="1" s="1"/>
  <c r="T654" i="1" a="1"/>
  <c r="T654" i="1" s="1"/>
  <c r="S654" i="1" a="1"/>
  <c r="S654" i="1" s="1"/>
  <c r="H654" i="1"/>
  <c r="C654" i="1"/>
  <c r="V653" i="1" a="1"/>
  <c r="V653" i="1" s="1"/>
  <c r="T653" i="1" a="1"/>
  <c r="T653" i="1" s="1"/>
  <c r="S653" i="1" a="1"/>
  <c r="S653" i="1" s="1"/>
  <c r="H653" i="1"/>
  <c r="C653" i="1"/>
  <c r="V652" i="1" a="1"/>
  <c r="V652" i="1" s="1"/>
  <c r="T652" i="1" a="1"/>
  <c r="T652" i="1" s="1"/>
  <c r="S652" i="1" a="1"/>
  <c r="S652" i="1" s="1"/>
  <c r="H652" i="1"/>
  <c r="C652" i="1"/>
  <c r="V651" i="1" a="1"/>
  <c r="V651" i="1" s="1"/>
  <c r="T651" i="1" a="1"/>
  <c r="T651" i="1" s="1"/>
  <c r="S651" i="1" a="1"/>
  <c r="S651" i="1" s="1"/>
  <c r="H651" i="1"/>
  <c r="C651" i="1"/>
  <c r="V650" i="1" a="1"/>
  <c r="V650" i="1" s="1"/>
  <c r="T650" i="1" a="1"/>
  <c r="T650" i="1" s="1"/>
  <c r="S650" i="1" a="1"/>
  <c r="S650" i="1" s="1"/>
  <c r="H650" i="1"/>
  <c r="C650" i="1"/>
  <c r="V649" i="1" a="1"/>
  <c r="V649" i="1" s="1"/>
  <c r="T649" i="1" a="1"/>
  <c r="T649" i="1" s="1"/>
  <c r="S649" i="1" a="1"/>
  <c r="S649" i="1" s="1"/>
  <c r="H649" i="1"/>
  <c r="C649" i="1"/>
  <c r="V648" i="1" a="1"/>
  <c r="V648" i="1" s="1"/>
  <c r="T648" i="1" a="1"/>
  <c r="T648" i="1" s="1"/>
  <c r="S648" i="1" a="1"/>
  <c r="S648" i="1" s="1"/>
  <c r="H648" i="1"/>
  <c r="C648" i="1"/>
  <c r="V647" i="1" a="1"/>
  <c r="V647" i="1" s="1"/>
  <c r="T647" i="1" a="1"/>
  <c r="T647" i="1" s="1"/>
  <c r="S647" i="1" a="1"/>
  <c r="S647" i="1" s="1"/>
  <c r="H647" i="1"/>
  <c r="C647" i="1"/>
  <c r="V646" i="1" a="1"/>
  <c r="V646" i="1" s="1"/>
  <c r="T646" i="1" a="1"/>
  <c r="T646" i="1" s="1"/>
  <c r="S646" i="1" a="1"/>
  <c r="S646" i="1" s="1"/>
  <c r="H646" i="1"/>
  <c r="C646" i="1"/>
  <c r="V645" i="1" a="1"/>
  <c r="V645" i="1" s="1"/>
  <c r="T645" i="1" a="1"/>
  <c r="T645" i="1" s="1"/>
  <c r="S645" i="1" a="1"/>
  <c r="S645" i="1" s="1"/>
  <c r="H645" i="1"/>
  <c r="C645" i="1"/>
  <c r="V644" i="1" a="1"/>
  <c r="V644" i="1" s="1"/>
  <c r="T644" i="1" a="1"/>
  <c r="T644" i="1" s="1"/>
  <c r="S644" i="1" a="1"/>
  <c r="S644" i="1" s="1"/>
  <c r="H644" i="1"/>
  <c r="C644" i="1"/>
  <c r="V643" i="1" a="1"/>
  <c r="V643" i="1" s="1"/>
  <c r="T643" i="1" a="1"/>
  <c r="T643" i="1" s="1"/>
  <c r="S643" i="1" a="1"/>
  <c r="S643" i="1" s="1"/>
  <c r="H643" i="1"/>
  <c r="C643" i="1"/>
  <c r="V642" i="1" a="1"/>
  <c r="V642" i="1" s="1"/>
  <c r="T642" i="1" a="1"/>
  <c r="T642" i="1" s="1"/>
  <c r="S642" i="1" a="1"/>
  <c r="S642" i="1" s="1"/>
  <c r="H642" i="1"/>
  <c r="C642" i="1"/>
  <c r="V641" i="1" a="1"/>
  <c r="V641" i="1" s="1"/>
  <c r="T641" i="1" a="1"/>
  <c r="T641" i="1" s="1"/>
  <c r="S641" i="1" a="1"/>
  <c r="S641" i="1" s="1"/>
  <c r="H641" i="1"/>
  <c r="C641" i="1"/>
  <c r="V640" i="1" a="1"/>
  <c r="V640" i="1" s="1"/>
  <c r="T640" i="1" a="1"/>
  <c r="T640" i="1" s="1"/>
  <c r="S640" i="1" a="1"/>
  <c r="S640" i="1" s="1"/>
  <c r="H640" i="1"/>
  <c r="C640" i="1"/>
  <c r="V639" i="1" a="1"/>
  <c r="V639" i="1" s="1"/>
  <c r="T639" i="1" a="1"/>
  <c r="T639" i="1" s="1"/>
  <c r="S639" i="1" a="1"/>
  <c r="S639" i="1" s="1"/>
  <c r="H639" i="1"/>
  <c r="C639" i="1"/>
  <c r="V638" i="1" a="1"/>
  <c r="V638" i="1" s="1"/>
  <c r="T638" i="1" a="1"/>
  <c r="T638" i="1" s="1"/>
  <c r="S638" i="1" a="1"/>
  <c r="S638" i="1" s="1"/>
  <c r="H638" i="1"/>
  <c r="C638" i="1"/>
  <c r="V637" i="1" a="1"/>
  <c r="V637" i="1" s="1"/>
  <c r="T637" i="1" a="1"/>
  <c r="T637" i="1" s="1"/>
  <c r="S637" i="1" a="1"/>
  <c r="S637" i="1" s="1"/>
  <c r="H637" i="1"/>
  <c r="C637" i="1"/>
  <c r="V636" i="1" a="1"/>
  <c r="V636" i="1" s="1"/>
  <c r="T636" i="1" a="1"/>
  <c r="T636" i="1" s="1"/>
  <c r="S636" i="1" a="1"/>
  <c r="S636" i="1" s="1"/>
  <c r="H636" i="1"/>
  <c r="C636" i="1"/>
  <c r="V635" i="1" a="1"/>
  <c r="V635" i="1" s="1"/>
  <c r="T635" i="1" a="1"/>
  <c r="T635" i="1" s="1"/>
  <c r="S635" i="1" a="1"/>
  <c r="S635" i="1" s="1"/>
  <c r="H635" i="1"/>
  <c r="C635" i="1"/>
  <c r="V634" i="1" a="1"/>
  <c r="V634" i="1" s="1"/>
  <c r="T634" i="1" a="1"/>
  <c r="T634" i="1" s="1"/>
  <c r="S634" i="1" a="1"/>
  <c r="S634" i="1" s="1"/>
  <c r="H634" i="1"/>
  <c r="C634" i="1"/>
  <c r="V633" i="1" a="1"/>
  <c r="V633" i="1" s="1"/>
  <c r="T633" i="1" a="1"/>
  <c r="T633" i="1" s="1"/>
  <c r="S633" i="1" a="1"/>
  <c r="S633" i="1" s="1"/>
  <c r="H633" i="1"/>
  <c r="C633" i="1"/>
  <c r="V632" i="1" a="1"/>
  <c r="V632" i="1" s="1"/>
  <c r="T632" i="1" a="1"/>
  <c r="T632" i="1" s="1"/>
  <c r="S632" i="1" a="1"/>
  <c r="S632" i="1" s="1"/>
  <c r="H632" i="1"/>
  <c r="C632" i="1"/>
  <c r="V631" i="1" a="1"/>
  <c r="V631" i="1" s="1"/>
  <c r="T631" i="1" a="1"/>
  <c r="T631" i="1" s="1"/>
  <c r="S631" i="1" a="1"/>
  <c r="S631" i="1" s="1"/>
  <c r="H631" i="1"/>
  <c r="C631" i="1"/>
  <c r="V630" i="1" a="1"/>
  <c r="V630" i="1" s="1"/>
  <c r="T630" i="1" a="1"/>
  <c r="T630" i="1" s="1"/>
  <c r="S630" i="1" a="1"/>
  <c r="S630" i="1" s="1"/>
  <c r="H630" i="1"/>
  <c r="C630" i="1"/>
  <c r="V629" i="1" a="1"/>
  <c r="V629" i="1" s="1"/>
  <c r="T629" i="1" a="1"/>
  <c r="T629" i="1" s="1"/>
  <c r="S629" i="1" a="1"/>
  <c r="S629" i="1" s="1"/>
  <c r="H629" i="1"/>
  <c r="C629" i="1"/>
  <c r="V628" i="1" a="1"/>
  <c r="V628" i="1" s="1"/>
  <c r="T628" i="1" a="1"/>
  <c r="T628" i="1" s="1"/>
  <c r="S628" i="1" a="1"/>
  <c r="S628" i="1" s="1"/>
  <c r="H628" i="1"/>
  <c r="C628" i="1"/>
  <c r="V627" i="1" a="1"/>
  <c r="V627" i="1" s="1"/>
  <c r="T627" i="1" a="1"/>
  <c r="T627" i="1" s="1"/>
  <c r="S627" i="1" a="1"/>
  <c r="S627" i="1" s="1"/>
  <c r="H627" i="1"/>
  <c r="C627" i="1"/>
  <c r="V626" i="1" a="1"/>
  <c r="V626" i="1" s="1"/>
  <c r="T626" i="1" a="1"/>
  <c r="T626" i="1" s="1"/>
  <c r="S626" i="1" a="1"/>
  <c r="S626" i="1" s="1"/>
  <c r="H626" i="1"/>
  <c r="C626" i="1"/>
  <c r="V625" i="1" a="1"/>
  <c r="V625" i="1" s="1"/>
  <c r="T625" i="1" a="1"/>
  <c r="T625" i="1" s="1"/>
  <c r="S625" i="1" a="1"/>
  <c r="S625" i="1" s="1"/>
  <c r="H625" i="1"/>
  <c r="C625" i="1"/>
  <c r="V624" i="1" a="1"/>
  <c r="V624" i="1" s="1"/>
  <c r="T624" i="1" a="1"/>
  <c r="T624" i="1" s="1"/>
  <c r="S624" i="1" a="1"/>
  <c r="S624" i="1" s="1"/>
  <c r="H624" i="1"/>
  <c r="C624" i="1"/>
  <c r="V623" i="1" a="1"/>
  <c r="V623" i="1" s="1"/>
  <c r="T623" i="1" a="1"/>
  <c r="T623" i="1" s="1"/>
  <c r="S623" i="1" a="1"/>
  <c r="S623" i="1" s="1"/>
  <c r="H623" i="1"/>
  <c r="C623" i="1"/>
  <c r="V622" i="1" a="1"/>
  <c r="V622" i="1" s="1"/>
  <c r="T622" i="1" a="1"/>
  <c r="T622" i="1" s="1"/>
  <c r="S622" i="1" a="1"/>
  <c r="S622" i="1" s="1"/>
  <c r="H622" i="1"/>
  <c r="C622" i="1"/>
  <c r="V621" i="1" a="1"/>
  <c r="V621" i="1" s="1"/>
  <c r="T621" i="1" a="1"/>
  <c r="T621" i="1" s="1"/>
  <c r="S621" i="1" a="1"/>
  <c r="S621" i="1" s="1"/>
  <c r="H621" i="1"/>
  <c r="C621" i="1"/>
  <c r="V620" i="1" a="1"/>
  <c r="V620" i="1" s="1"/>
  <c r="T620" i="1" a="1"/>
  <c r="T620" i="1" s="1"/>
  <c r="S620" i="1" a="1"/>
  <c r="S620" i="1" s="1"/>
  <c r="H620" i="1"/>
  <c r="C620" i="1"/>
  <c r="V619" i="1" a="1"/>
  <c r="V619" i="1" s="1"/>
  <c r="T619" i="1" a="1"/>
  <c r="T619" i="1" s="1"/>
  <c r="S619" i="1" a="1"/>
  <c r="S619" i="1" s="1"/>
  <c r="H619" i="1"/>
  <c r="C619" i="1"/>
  <c r="V618" i="1" a="1"/>
  <c r="V618" i="1" s="1"/>
  <c r="T618" i="1" a="1"/>
  <c r="T618" i="1" s="1"/>
  <c r="S618" i="1" a="1"/>
  <c r="S618" i="1" s="1"/>
  <c r="H618" i="1"/>
  <c r="C618" i="1"/>
  <c r="V617" i="1" a="1"/>
  <c r="V617" i="1" s="1"/>
  <c r="T617" i="1" a="1"/>
  <c r="T617" i="1" s="1"/>
  <c r="S617" i="1" a="1"/>
  <c r="S617" i="1" s="1"/>
  <c r="H617" i="1"/>
  <c r="C617" i="1"/>
  <c r="V616" i="1" a="1"/>
  <c r="V616" i="1" s="1"/>
  <c r="T616" i="1" a="1"/>
  <c r="T616" i="1" s="1"/>
  <c r="S616" i="1" a="1"/>
  <c r="S616" i="1" s="1"/>
  <c r="H616" i="1"/>
  <c r="C616" i="1"/>
  <c r="V615" i="1" a="1"/>
  <c r="V615" i="1" s="1"/>
  <c r="T615" i="1" a="1"/>
  <c r="T615" i="1" s="1"/>
  <c r="S615" i="1" a="1"/>
  <c r="S615" i="1" s="1"/>
  <c r="H615" i="1"/>
  <c r="C615" i="1"/>
  <c r="V614" i="1" a="1"/>
  <c r="V614" i="1" s="1"/>
  <c r="T614" i="1" a="1"/>
  <c r="T614" i="1" s="1"/>
  <c r="S614" i="1" a="1"/>
  <c r="S614" i="1" s="1"/>
  <c r="H614" i="1"/>
  <c r="C614" i="1"/>
  <c r="V613" i="1" a="1"/>
  <c r="V613" i="1" s="1"/>
  <c r="T613" i="1" a="1"/>
  <c r="T613" i="1" s="1"/>
  <c r="S613" i="1" a="1"/>
  <c r="S613" i="1" s="1"/>
  <c r="H613" i="1"/>
  <c r="C613" i="1"/>
  <c r="V612" i="1" a="1"/>
  <c r="V612" i="1" s="1"/>
  <c r="T612" i="1" a="1"/>
  <c r="T612" i="1" s="1"/>
  <c r="S612" i="1" a="1"/>
  <c r="S612" i="1" s="1"/>
  <c r="H612" i="1"/>
  <c r="C612" i="1"/>
  <c r="V611" i="1" a="1"/>
  <c r="V611" i="1" s="1"/>
  <c r="T611" i="1" a="1"/>
  <c r="T611" i="1" s="1"/>
  <c r="S611" i="1" a="1"/>
  <c r="S611" i="1" s="1"/>
  <c r="H611" i="1"/>
  <c r="C611" i="1"/>
  <c r="V610" i="1" a="1"/>
  <c r="V610" i="1" s="1"/>
  <c r="T610" i="1" a="1"/>
  <c r="T610" i="1" s="1"/>
  <c r="S610" i="1" a="1"/>
  <c r="S610" i="1" s="1"/>
  <c r="H610" i="1"/>
  <c r="C610" i="1"/>
  <c r="V609" i="1" a="1"/>
  <c r="V609" i="1" s="1"/>
  <c r="T609" i="1" a="1"/>
  <c r="T609" i="1" s="1"/>
  <c r="S609" i="1" a="1"/>
  <c r="S609" i="1" s="1"/>
  <c r="H609" i="1"/>
  <c r="C609" i="1"/>
  <c r="V608" i="1" a="1"/>
  <c r="V608" i="1" s="1"/>
  <c r="T608" i="1" a="1"/>
  <c r="T608" i="1" s="1"/>
  <c r="S608" i="1" a="1"/>
  <c r="S608" i="1" s="1"/>
  <c r="H608" i="1"/>
  <c r="C608" i="1"/>
  <c r="V607" i="1" a="1"/>
  <c r="V607" i="1" s="1"/>
  <c r="T607" i="1" a="1"/>
  <c r="T607" i="1" s="1"/>
  <c r="S607" i="1" a="1"/>
  <c r="S607" i="1" s="1"/>
  <c r="H607" i="1"/>
  <c r="C607" i="1"/>
  <c r="V606" i="1" a="1"/>
  <c r="V606" i="1" s="1"/>
  <c r="T606" i="1" a="1"/>
  <c r="T606" i="1" s="1"/>
  <c r="S606" i="1" a="1"/>
  <c r="S606" i="1" s="1"/>
  <c r="H606" i="1"/>
  <c r="C606" i="1"/>
  <c r="V605" i="1" a="1"/>
  <c r="V605" i="1" s="1"/>
  <c r="T605" i="1" a="1"/>
  <c r="T605" i="1" s="1"/>
  <c r="S605" i="1" a="1"/>
  <c r="S605" i="1" s="1"/>
  <c r="H605" i="1"/>
  <c r="C605" i="1"/>
  <c r="V604" i="1" a="1"/>
  <c r="V604" i="1" s="1"/>
  <c r="T604" i="1" a="1"/>
  <c r="T604" i="1" s="1"/>
  <c r="S604" i="1" a="1"/>
  <c r="S604" i="1" s="1"/>
  <c r="H604" i="1"/>
  <c r="C604" i="1"/>
  <c r="V603" i="1" a="1"/>
  <c r="V603" i="1" s="1"/>
  <c r="T603" i="1" a="1"/>
  <c r="T603" i="1" s="1"/>
  <c r="S603" i="1" a="1"/>
  <c r="S603" i="1" s="1"/>
  <c r="H603" i="1"/>
  <c r="C603" i="1"/>
  <c r="V602" i="1" a="1"/>
  <c r="V602" i="1" s="1"/>
  <c r="T602" i="1" a="1"/>
  <c r="T602" i="1" s="1"/>
  <c r="S602" i="1" a="1"/>
  <c r="S602" i="1" s="1"/>
  <c r="H602" i="1"/>
  <c r="C602" i="1"/>
  <c r="V601" i="1" a="1"/>
  <c r="V601" i="1" s="1"/>
  <c r="T601" i="1" a="1"/>
  <c r="T601" i="1" s="1"/>
  <c r="S601" i="1" a="1"/>
  <c r="S601" i="1" s="1"/>
  <c r="H601" i="1"/>
  <c r="C601" i="1"/>
  <c r="V600" i="1" a="1"/>
  <c r="V600" i="1" s="1"/>
  <c r="T600" i="1" a="1"/>
  <c r="T600" i="1" s="1"/>
  <c r="S600" i="1" a="1"/>
  <c r="S600" i="1" s="1"/>
  <c r="H600" i="1"/>
  <c r="C600" i="1"/>
  <c r="V599" i="1" a="1"/>
  <c r="V599" i="1" s="1"/>
  <c r="T599" i="1" a="1"/>
  <c r="T599" i="1" s="1"/>
  <c r="S599" i="1" a="1"/>
  <c r="S599" i="1" s="1"/>
  <c r="H599" i="1"/>
  <c r="C599" i="1"/>
  <c r="V598" i="1" a="1"/>
  <c r="V598" i="1" s="1"/>
  <c r="T598" i="1" a="1"/>
  <c r="T598" i="1" s="1"/>
  <c r="S598" i="1" a="1"/>
  <c r="S598" i="1" s="1"/>
  <c r="H598" i="1"/>
  <c r="C598" i="1"/>
  <c r="V597" i="1" a="1"/>
  <c r="V597" i="1" s="1"/>
  <c r="T597" i="1" a="1"/>
  <c r="T597" i="1" s="1"/>
  <c r="S597" i="1" a="1"/>
  <c r="S597" i="1" s="1"/>
  <c r="Q597" i="1"/>
  <c r="H597" i="1"/>
  <c r="C597" i="1"/>
  <c r="V596" i="1" a="1"/>
  <c r="V596" i="1" s="1"/>
  <c r="T596" i="1" a="1"/>
  <c r="T596" i="1" s="1"/>
  <c r="S596" i="1" a="1"/>
  <c r="S596" i="1" s="1"/>
  <c r="H596" i="1"/>
  <c r="C596" i="1"/>
  <c r="V595" i="1" a="1"/>
  <c r="V595" i="1" s="1"/>
  <c r="T595" i="1" a="1"/>
  <c r="T595" i="1" s="1"/>
  <c r="S595" i="1" a="1"/>
  <c r="S595" i="1" s="1"/>
  <c r="Q595" i="1"/>
  <c r="H595" i="1"/>
  <c r="C595" i="1"/>
  <c r="V594" i="1" a="1"/>
  <c r="V594" i="1" s="1"/>
  <c r="T594" i="1" a="1"/>
  <c r="T594" i="1" s="1"/>
  <c r="S594" i="1" a="1"/>
  <c r="S594" i="1" s="1"/>
  <c r="Q594" i="1"/>
  <c r="H594" i="1"/>
  <c r="C594" i="1"/>
  <c r="V593" i="1" a="1"/>
  <c r="V593" i="1" s="1"/>
  <c r="T593" i="1" a="1"/>
  <c r="T593" i="1" s="1"/>
  <c r="S593" i="1" a="1"/>
  <c r="S593" i="1" s="1"/>
  <c r="H593" i="1"/>
  <c r="C593" i="1"/>
  <c r="V592" i="1" a="1"/>
  <c r="V592" i="1" s="1"/>
  <c r="T592" i="1" a="1"/>
  <c r="T592" i="1" s="1"/>
  <c r="S592" i="1" a="1"/>
  <c r="S592" i="1" s="1"/>
  <c r="H592" i="1"/>
  <c r="C592" i="1"/>
  <c r="V591" i="1" a="1"/>
  <c r="V591" i="1" s="1"/>
  <c r="T591" i="1" a="1"/>
  <c r="T591" i="1" s="1"/>
  <c r="S591" i="1" a="1"/>
  <c r="S591" i="1" s="1"/>
  <c r="Q591" i="1"/>
  <c r="H591" i="1"/>
  <c r="C591" i="1"/>
  <c r="V590" i="1" a="1"/>
  <c r="V590" i="1" s="1"/>
  <c r="T590" i="1" a="1"/>
  <c r="T590" i="1" s="1"/>
  <c r="S590" i="1" a="1"/>
  <c r="S590" i="1" s="1"/>
  <c r="H590" i="1"/>
  <c r="C590" i="1"/>
  <c r="V589" i="1" a="1"/>
  <c r="V589" i="1" s="1"/>
  <c r="T589" i="1" a="1"/>
  <c r="T589" i="1" s="1"/>
  <c r="S589" i="1" a="1"/>
  <c r="S589" i="1" s="1"/>
  <c r="Q589" i="1"/>
  <c r="H589" i="1"/>
  <c r="C589" i="1"/>
  <c r="V588" i="1" a="1"/>
  <c r="V588" i="1" s="1"/>
  <c r="T588" i="1" a="1"/>
  <c r="T588" i="1" s="1"/>
  <c r="S588" i="1" a="1"/>
  <c r="S588" i="1" s="1"/>
  <c r="Q588" i="1"/>
  <c r="H588" i="1"/>
  <c r="C588" i="1"/>
  <c r="V587" i="1" a="1"/>
  <c r="V587" i="1" s="1"/>
  <c r="T587" i="1" a="1"/>
  <c r="T587" i="1" s="1"/>
  <c r="S587" i="1" a="1"/>
  <c r="S587" i="1" s="1"/>
  <c r="Q587" i="1"/>
  <c r="H587" i="1"/>
  <c r="C587" i="1"/>
  <c r="V586" i="1" a="1"/>
  <c r="V586" i="1" s="1"/>
  <c r="T586" i="1" a="1"/>
  <c r="T586" i="1" s="1"/>
  <c r="S586" i="1" a="1"/>
  <c r="S586" i="1" s="1"/>
  <c r="Q586" i="1"/>
  <c r="H586" i="1"/>
  <c r="C586" i="1"/>
  <c r="V585" i="1" a="1"/>
  <c r="V585" i="1" s="1"/>
  <c r="T585" i="1" a="1"/>
  <c r="T585" i="1" s="1"/>
  <c r="S585" i="1" a="1"/>
  <c r="S585" i="1" s="1"/>
  <c r="H585" i="1"/>
  <c r="C585" i="1"/>
  <c r="V584" i="1" a="1"/>
  <c r="V584" i="1" s="1"/>
  <c r="T584" i="1" a="1"/>
  <c r="T584" i="1" s="1"/>
  <c r="S584" i="1" a="1"/>
  <c r="S584" i="1" s="1"/>
  <c r="Q584" i="1"/>
  <c r="H584" i="1"/>
  <c r="C584" i="1"/>
  <c r="V583" i="1" a="1"/>
  <c r="V583" i="1" s="1"/>
  <c r="T583" i="1" a="1"/>
  <c r="T583" i="1" s="1"/>
  <c r="S583" i="1" a="1"/>
  <c r="S583" i="1" s="1"/>
  <c r="H583" i="1"/>
  <c r="C583" i="1"/>
  <c r="V582" i="1" a="1"/>
  <c r="V582" i="1" s="1"/>
  <c r="T582" i="1" a="1"/>
  <c r="T582" i="1" s="1"/>
  <c r="S582" i="1" a="1"/>
  <c r="S582" i="1" s="1"/>
  <c r="H582" i="1"/>
  <c r="C582" i="1"/>
  <c r="V581" i="1" a="1"/>
  <c r="V581" i="1" s="1"/>
  <c r="T581" i="1" a="1"/>
  <c r="T581" i="1" s="1"/>
  <c r="S581" i="1" a="1"/>
  <c r="S581" i="1" s="1"/>
  <c r="H581" i="1"/>
  <c r="C581" i="1"/>
  <c r="V580" i="1" a="1"/>
  <c r="V580" i="1" s="1"/>
  <c r="T580" i="1" a="1"/>
  <c r="T580" i="1" s="1"/>
  <c r="S580" i="1" a="1"/>
  <c r="S580" i="1" s="1"/>
  <c r="H580" i="1"/>
  <c r="C580" i="1"/>
  <c r="V579" i="1" a="1"/>
  <c r="V579" i="1" s="1"/>
  <c r="T579" i="1" a="1"/>
  <c r="T579" i="1" s="1"/>
  <c r="S579" i="1" a="1"/>
  <c r="S579" i="1" s="1"/>
  <c r="Q579" i="1"/>
  <c r="H579" i="1"/>
  <c r="C579" i="1"/>
  <c r="V578" i="1" a="1"/>
  <c r="V578" i="1" s="1"/>
  <c r="T578" i="1" a="1"/>
  <c r="T578" i="1" s="1"/>
  <c r="S578" i="1" a="1"/>
  <c r="S578" i="1" s="1"/>
  <c r="Q578" i="1"/>
  <c r="H578" i="1"/>
  <c r="C578" i="1"/>
  <c r="V577" i="1" a="1"/>
  <c r="V577" i="1" s="1"/>
  <c r="T577" i="1" a="1"/>
  <c r="T577" i="1" s="1"/>
  <c r="S577" i="1" a="1"/>
  <c r="S577" i="1" s="1"/>
  <c r="H577" i="1"/>
  <c r="C577" i="1"/>
  <c r="V576" i="1" a="1"/>
  <c r="V576" i="1" s="1"/>
  <c r="T576" i="1" a="1"/>
  <c r="T576" i="1" s="1"/>
  <c r="S576" i="1" a="1"/>
  <c r="S576" i="1" s="1"/>
  <c r="H576" i="1"/>
  <c r="C576" i="1"/>
  <c r="V575" i="1" a="1"/>
  <c r="V575" i="1" s="1"/>
  <c r="T575" i="1" a="1"/>
  <c r="T575" i="1" s="1"/>
  <c r="S575" i="1" a="1"/>
  <c r="S575" i="1" s="1"/>
  <c r="H575" i="1"/>
  <c r="C575" i="1"/>
  <c r="V574" i="1" a="1"/>
  <c r="V574" i="1" s="1"/>
  <c r="T574" i="1" a="1"/>
  <c r="T574" i="1" s="1"/>
  <c r="S574" i="1" a="1"/>
  <c r="S574" i="1" s="1"/>
  <c r="H574" i="1"/>
  <c r="C574" i="1"/>
  <c r="V573" i="1" a="1"/>
  <c r="V573" i="1" s="1"/>
  <c r="T573" i="1" a="1"/>
  <c r="T573" i="1" s="1"/>
  <c r="S573" i="1" a="1"/>
  <c r="S573" i="1" s="1"/>
  <c r="H573" i="1"/>
  <c r="C573" i="1"/>
  <c r="V572" i="1" a="1"/>
  <c r="V572" i="1" s="1"/>
  <c r="T572" i="1" a="1"/>
  <c r="T572" i="1" s="1"/>
  <c r="S572" i="1" a="1"/>
  <c r="S572" i="1" s="1"/>
  <c r="H572" i="1"/>
  <c r="C572" i="1"/>
  <c r="V571" i="1" a="1"/>
  <c r="V571" i="1" s="1"/>
  <c r="T571" i="1" a="1"/>
  <c r="T571" i="1" s="1"/>
  <c r="S571" i="1" a="1"/>
  <c r="S571" i="1" s="1"/>
  <c r="H571" i="1"/>
  <c r="C571" i="1"/>
  <c r="V570" i="1" a="1"/>
  <c r="V570" i="1" s="1"/>
  <c r="T570" i="1" a="1"/>
  <c r="T570" i="1" s="1"/>
  <c r="S570" i="1" a="1"/>
  <c r="S570" i="1" s="1"/>
  <c r="H570" i="1"/>
  <c r="C570" i="1"/>
  <c r="V569" i="1" a="1"/>
  <c r="V569" i="1" s="1"/>
  <c r="T569" i="1" a="1"/>
  <c r="T569" i="1" s="1"/>
  <c r="S569" i="1" a="1"/>
  <c r="S569" i="1" s="1"/>
  <c r="H569" i="1"/>
  <c r="C569" i="1"/>
  <c r="V568" i="1" a="1"/>
  <c r="V568" i="1" s="1"/>
  <c r="T568" i="1" a="1"/>
  <c r="T568" i="1" s="1"/>
  <c r="S568" i="1" a="1"/>
  <c r="S568" i="1" s="1"/>
  <c r="H568" i="1"/>
  <c r="C568" i="1"/>
  <c r="V567" i="1" a="1"/>
  <c r="V567" i="1" s="1"/>
  <c r="T567" i="1" a="1"/>
  <c r="T567" i="1" s="1"/>
  <c r="S567" i="1" a="1"/>
  <c r="S567" i="1" s="1"/>
  <c r="H567" i="1"/>
  <c r="C567" i="1"/>
  <c r="V566" i="1" a="1"/>
  <c r="V566" i="1" s="1"/>
  <c r="T566" i="1" a="1"/>
  <c r="T566" i="1" s="1"/>
  <c r="S566" i="1" a="1"/>
  <c r="S566" i="1" s="1"/>
  <c r="H566" i="1"/>
  <c r="C566" i="1"/>
  <c r="V565" i="1" a="1"/>
  <c r="V565" i="1" s="1"/>
  <c r="T565" i="1" a="1"/>
  <c r="T565" i="1" s="1"/>
  <c r="S565" i="1" a="1"/>
  <c r="S565" i="1" s="1"/>
  <c r="H565" i="1"/>
  <c r="C565" i="1"/>
  <c r="V564" i="1" a="1"/>
  <c r="V564" i="1" s="1"/>
  <c r="T564" i="1" a="1"/>
  <c r="T564" i="1" s="1"/>
  <c r="S564" i="1" a="1"/>
  <c r="S564" i="1" s="1"/>
  <c r="H564" i="1"/>
  <c r="C564" i="1"/>
  <c r="V563" i="1" a="1"/>
  <c r="V563" i="1" s="1"/>
  <c r="T563" i="1" a="1"/>
  <c r="T563" i="1" s="1"/>
  <c r="S563" i="1" a="1"/>
  <c r="S563" i="1" s="1"/>
  <c r="H563" i="1"/>
  <c r="C563" i="1"/>
  <c r="V562" i="1" a="1"/>
  <c r="V562" i="1" s="1"/>
  <c r="T562" i="1" a="1"/>
  <c r="T562" i="1" s="1"/>
  <c r="S562" i="1" a="1"/>
  <c r="S562" i="1" s="1"/>
  <c r="H562" i="1"/>
  <c r="C562" i="1"/>
  <c r="V561" i="1" a="1"/>
  <c r="V561" i="1" s="1"/>
  <c r="T561" i="1" a="1"/>
  <c r="T561" i="1" s="1"/>
  <c r="S561" i="1" a="1"/>
  <c r="S561" i="1" s="1"/>
  <c r="H561" i="1"/>
  <c r="C561" i="1"/>
  <c r="V560" i="1" a="1"/>
  <c r="V560" i="1" s="1"/>
  <c r="T560" i="1" a="1"/>
  <c r="T560" i="1" s="1"/>
  <c r="S560" i="1" a="1"/>
  <c r="S560" i="1" s="1"/>
  <c r="H560" i="1"/>
  <c r="C560" i="1"/>
  <c r="V559" i="1" a="1"/>
  <c r="V559" i="1" s="1"/>
  <c r="T559" i="1" a="1"/>
  <c r="T559" i="1" s="1"/>
  <c r="S559" i="1" a="1"/>
  <c r="S559" i="1" s="1"/>
  <c r="H559" i="1"/>
  <c r="C559" i="1"/>
  <c r="V558" i="1" a="1"/>
  <c r="V558" i="1" s="1"/>
  <c r="T558" i="1" a="1"/>
  <c r="T558" i="1" s="1"/>
  <c r="S558" i="1" a="1"/>
  <c r="S558" i="1" s="1"/>
  <c r="Q558" i="1"/>
  <c r="H558" i="1"/>
  <c r="C558" i="1"/>
  <c r="V557" i="1" a="1"/>
  <c r="V557" i="1" s="1"/>
  <c r="T557" i="1" a="1"/>
  <c r="T557" i="1" s="1"/>
  <c r="S557" i="1" a="1"/>
  <c r="S557" i="1" s="1"/>
  <c r="H557" i="1"/>
  <c r="C557" i="1"/>
  <c r="V556" i="1" a="1"/>
  <c r="V556" i="1" s="1"/>
  <c r="T556" i="1" a="1"/>
  <c r="T556" i="1" s="1"/>
  <c r="S556" i="1" a="1"/>
  <c r="S556" i="1" s="1"/>
  <c r="H556" i="1"/>
  <c r="C556" i="1"/>
  <c r="V555" i="1" a="1"/>
  <c r="V555" i="1" s="1"/>
  <c r="T555" i="1" a="1"/>
  <c r="T555" i="1" s="1"/>
  <c r="S555" i="1" a="1"/>
  <c r="S555" i="1" s="1"/>
  <c r="H555" i="1"/>
  <c r="C555" i="1"/>
  <c r="V554" i="1" a="1"/>
  <c r="V554" i="1" s="1"/>
  <c r="T554" i="1" a="1"/>
  <c r="T554" i="1" s="1"/>
  <c r="S554" i="1" a="1"/>
  <c r="S554" i="1" s="1"/>
  <c r="H554" i="1"/>
  <c r="C554" i="1"/>
  <c r="V553" i="1" a="1"/>
  <c r="V553" i="1" s="1"/>
  <c r="T553" i="1" a="1"/>
  <c r="T553" i="1" s="1"/>
  <c r="S553" i="1" a="1"/>
  <c r="S553" i="1" s="1"/>
  <c r="H553" i="1"/>
  <c r="C553" i="1"/>
  <c r="V552" i="1" a="1"/>
  <c r="V552" i="1" s="1"/>
  <c r="T552" i="1" a="1"/>
  <c r="T552" i="1" s="1"/>
  <c r="S552" i="1" a="1"/>
  <c r="S552" i="1" s="1"/>
  <c r="H552" i="1"/>
  <c r="C552" i="1"/>
  <c r="V551" i="1" a="1"/>
  <c r="V551" i="1" s="1"/>
  <c r="T551" i="1" a="1"/>
  <c r="T551" i="1" s="1"/>
  <c r="S551" i="1" a="1"/>
  <c r="S551" i="1" s="1"/>
  <c r="H551" i="1"/>
  <c r="C551" i="1"/>
  <c r="V550" i="1" a="1"/>
  <c r="V550" i="1" s="1"/>
  <c r="T550" i="1" a="1"/>
  <c r="T550" i="1" s="1"/>
  <c r="S550" i="1" a="1"/>
  <c r="S550" i="1" s="1"/>
  <c r="H550" i="1"/>
  <c r="C550" i="1"/>
  <c r="V549" i="1" a="1"/>
  <c r="V549" i="1" s="1"/>
  <c r="T549" i="1" a="1"/>
  <c r="T549" i="1" s="1"/>
  <c r="S549" i="1" a="1"/>
  <c r="S549" i="1" s="1"/>
  <c r="H549" i="1"/>
  <c r="C549" i="1"/>
  <c r="V548" i="1" a="1"/>
  <c r="V548" i="1" s="1"/>
  <c r="T548" i="1" a="1"/>
  <c r="T548" i="1" s="1"/>
  <c r="S548" i="1" a="1"/>
  <c r="S548" i="1" s="1"/>
  <c r="H548" i="1"/>
  <c r="C548" i="1"/>
  <c r="V547" i="1" a="1"/>
  <c r="V547" i="1" s="1"/>
  <c r="T547" i="1" a="1"/>
  <c r="T547" i="1" s="1"/>
  <c r="S547" i="1" a="1"/>
  <c r="S547" i="1" s="1"/>
  <c r="H547" i="1"/>
  <c r="C547" i="1"/>
  <c r="V546" i="1" a="1"/>
  <c r="V546" i="1" s="1"/>
  <c r="T546" i="1" a="1"/>
  <c r="T546" i="1" s="1"/>
  <c r="S546" i="1" a="1"/>
  <c r="S546" i="1" s="1"/>
  <c r="H546" i="1"/>
  <c r="C546" i="1"/>
  <c r="V545" i="1" a="1"/>
  <c r="V545" i="1" s="1"/>
  <c r="T545" i="1" a="1"/>
  <c r="T545" i="1" s="1"/>
  <c r="S545" i="1" a="1"/>
  <c r="S545" i="1" s="1"/>
  <c r="Q545" i="1"/>
  <c r="H545" i="1"/>
  <c r="C545" i="1"/>
  <c r="V544" i="1" a="1"/>
  <c r="V544" i="1" s="1"/>
  <c r="T544" i="1" a="1"/>
  <c r="T544" i="1" s="1"/>
  <c r="S544" i="1" a="1"/>
  <c r="S544" i="1" s="1"/>
  <c r="Q544" i="1"/>
  <c r="H544" i="1"/>
  <c r="C544" i="1"/>
  <c r="V543" i="1" a="1"/>
  <c r="V543" i="1" s="1"/>
  <c r="T543" i="1" a="1"/>
  <c r="T543" i="1" s="1"/>
  <c r="S543" i="1" a="1"/>
  <c r="S543" i="1" s="1"/>
  <c r="H543" i="1"/>
  <c r="C543" i="1"/>
  <c r="V542" i="1" a="1"/>
  <c r="V542" i="1" s="1"/>
  <c r="T542" i="1" a="1"/>
  <c r="T542" i="1" s="1"/>
  <c r="S542" i="1" a="1"/>
  <c r="S542" i="1" s="1"/>
  <c r="H542" i="1"/>
  <c r="C542" i="1"/>
  <c r="V541" i="1" a="1"/>
  <c r="V541" i="1" s="1"/>
  <c r="T541" i="1" a="1"/>
  <c r="T541" i="1" s="1"/>
  <c r="S541" i="1" a="1"/>
  <c r="S541" i="1" s="1"/>
  <c r="H541" i="1"/>
  <c r="C541" i="1"/>
  <c r="V540" i="1" a="1"/>
  <c r="V540" i="1" s="1"/>
  <c r="T540" i="1" a="1"/>
  <c r="T540" i="1" s="1"/>
  <c r="S540" i="1" a="1"/>
  <c r="S540" i="1" s="1"/>
  <c r="H540" i="1"/>
  <c r="C540" i="1"/>
  <c r="V539" i="1" a="1"/>
  <c r="V539" i="1" s="1"/>
  <c r="T539" i="1" a="1"/>
  <c r="T539" i="1" s="1"/>
  <c r="S539" i="1" a="1"/>
  <c r="S539" i="1" s="1"/>
  <c r="H539" i="1"/>
  <c r="C539" i="1"/>
  <c r="V538" i="1" a="1"/>
  <c r="V538" i="1" s="1"/>
  <c r="T538" i="1" a="1"/>
  <c r="T538" i="1" s="1"/>
  <c r="S538" i="1" a="1"/>
  <c r="S538" i="1" s="1"/>
  <c r="H538" i="1"/>
  <c r="C538" i="1"/>
  <c r="V537" i="1" a="1"/>
  <c r="V537" i="1" s="1"/>
  <c r="T537" i="1" a="1"/>
  <c r="T537" i="1" s="1"/>
  <c r="S537" i="1" a="1"/>
  <c r="S537" i="1" s="1"/>
  <c r="H537" i="1"/>
  <c r="C537" i="1"/>
  <c r="V536" i="1" a="1"/>
  <c r="V536" i="1" s="1"/>
  <c r="T536" i="1" a="1"/>
  <c r="T536" i="1" s="1"/>
  <c r="S536" i="1" a="1"/>
  <c r="S536" i="1" s="1"/>
  <c r="H536" i="1"/>
  <c r="C536" i="1"/>
  <c r="V535" i="1" a="1"/>
  <c r="V535" i="1" s="1"/>
  <c r="T535" i="1" a="1"/>
  <c r="T535" i="1" s="1"/>
  <c r="S535" i="1" a="1"/>
  <c r="S535" i="1" s="1"/>
  <c r="H535" i="1"/>
  <c r="C535" i="1"/>
  <c r="V534" i="1" a="1"/>
  <c r="V534" i="1" s="1"/>
  <c r="T534" i="1" a="1"/>
  <c r="T534" i="1" s="1"/>
  <c r="S534" i="1" a="1"/>
  <c r="S534" i="1" s="1"/>
  <c r="H534" i="1"/>
  <c r="C534" i="1"/>
  <c r="V533" i="1" a="1"/>
  <c r="V533" i="1" s="1"/>
  <c r="T533" i="1" a="1"/>
  <c r="T533" i="1" s="1"/>
  <c r="S533" i="1" a="1"/>
  <c r="S533" i="1" s="1"/>
  <c r="H533" i="1"/>
  <c r="C533" i="1"/>
  <c r="V532" i="1" a="1"/>
  <c r="V532" i="1" s="1"/>
  <c r="T532" i="1" a="1"/>
  <c r="T532" i="1" s="1"/>
  <c r="S532" i="1" a="1"/>
  <c r="S532" i="1" s="1"/>
  <c r="H532" i="1"/>
  <c r="C532" i="1"/>
  <c r="V531" i="1" a="1"/>
  <c r="V531" i="1" s="1"/>
  <c r="T531" i="1" a="1"/>
  <c r="T531" i="1" s="1"/>
  <c r="S531" i="1" a="1"/>
  <c r="S531" i="1" s="1"/>
  <c r="H531" i="1"/>
  <c r="C531" i="1"/>
  <c r="V530" i="1" a="1"/>
  <c r="V530" i="1" s="1"/>
  <c r="T530" i="1" a="1"/>
  <c r="T530" i="1" s="1"/>
  <c r="S530" i="1" a="1"/>
  <c r="S530" i="1" s="1"/>
  <c r="H530" i="1"/>
  <c r="C530" i="1"/>
  <c r="V529" i="1" a="1"/>
  <c r="V529" i="1" s="1"/>
  <c r="T529" i="1" a="1"/>
  <c r="T529" i="1" s="1"/>
  <c r="S529" i="1" a="1"/>
  <c r="S529" i="1" s="1"/>
  <c r="H529" i="1"/>
  <c r="C529" i="1"/>
  <c r="V528" i="1" a="1"/>
  <c r="V528" i="1" s="1"/>
  <c r="T528" i="1" a="1"/>
  <c r="T528" i="1" s="1"/>
  <c r="S528" i="1" a="1"/>
  <c r="S528" i="1" s="1"/>
  <c r="H528" i="1"/>
  <c r="C528" i="1"/>
  <c r="V527" i="1" a="1"/>
  <c r="V527" i="1" s="1"/>
  <c r="T527" i="1" a="1"/>
  <c r="T527" i="1" s="1"/>
  <c r="S527" i="1" a="1"/>
  <c r="S527" i="1" s="1"/>
  <c r="H527" i="1"/>
  <c r="C527" i="1"/>
  <c r="V526" i="1" a="1"/>
  <c r="V526" i="1" s="1"/>
  <c r="T526" i="1" a="1"/>
  <c r="T526" i="1" s="1"/>
  <c r="S526" i="1" a="1"/>
  <c r="S526" i="1" s="1"/>
  <c r="H526" i="1"/>
  <c r="C526" i="1"/>
  <c r="V525" i="1" a="1"/>
  <c r="V525" i="1" s="1"/>
  <c r="T525" i="1" a="1"/>
  <c r="T525" i="1" s="1"/>
  <c r="S525" i="1" a="1"/>
  <c r="S525" i="1" s="1"/>
  <c r="H525" i="1"/>
  <c r="C525" i="1"/>
  <c r="V524" i="1" a="1"/>
  <c r="V524" i="1" s="1"/>
  <c r="T524" i="1" a="1"/>
  <c r="T524" i="1" s="1"/>
  <c r="S524" i="1" a="1"/>
  <c r="S524" i="1" s="1"/>
  <c r="H524" i="1"/>
  <c r="C524" i="1"/>
  <c r="V523" i="1" a="1"/>
  <c r="V523" i="1" s="1"/>
  <c r="T523" i="1" a="1"/>
  <c r="T523" i="1" s="1"/>
  <c r="S523" i="1" a="1"/>
  <c r="S523" i="1" s="1"/>
  <c r="H523" i="1"/>
  <c r="C523" i="1"/>
  <c r="V522" i="1" a="1"/>
  <c r="V522" i="1" s="1"/>
  <c r="T522" i="1" a="1"/>
  <c r="T522" i="1" s="1"/>
  <c r="S522" i="1" a="1"/>
  <c r="S522" i="1" s="1"/>
  <c r="H522" i="1"/>
  <c r="C522" i="1"/>
  <c r="V521" i="1" a="1"/>
  <c r="V521" i="1" s="1"/>
  <c r="T521" i="1" a="1"/>
  <c r="T521" i="1" s="1"/>
  <c r="S521" i="1" a="1"/>
  <c r="S521" i="1" s="1"/>
  <c r="Q521" i="1"/>
  <c r="H521" i="1"/>
  <c r="C521" i="1"/>
  <c r="V520" i="1" a="1"/>
  <c r="V520" i="1" s="1"/>
  <c r="T520" i="1" a="1"/>
  <c r="T520" i="1" s="1"/>
  <c r="S520" i="1" a="1"/>
  <c r="S520" i="1" s="1"/>
  <c r="H520" i="1"/>
  <c r="C520" i="1"/>
  <c r="V519" i="1" a="1"/>
  <c r="V519" i="1" s="1"/>
  <c r="T519" i="1" a="1"/>
  <c r="T519" i="1" s="1"/>
  <c r="S519" i="1" a="1"/>
  <c r="S519" i="1" s="1"/>
  <c r="H519" i="1"/>
  <c r="C519" i="1"/>
  <c r="V518" i="1" a="1"/>
  <c r="V518" i="1" s="1"/>
  <c r="T518" i="1" a="1"/>
  <c r="T518" i="1" s="1"/>
  <c r="S518" i="1" a="1"/>
  <c r="S518" i="1" s="1"/>
  <c r="H518" i="1"/>
  <c r="C518" i="1"/>
  <c r="V517" i="1" a="1"/>
  <c r="V517" i="1" s="1"/>
  <c r="T517" i="1" a="1"/>
  <c r="T517" i="1" s="1"/>
  <c r="S517" i="1" a="1"/>
  <c r="S517" i="1" s="1"/>
  <c r="H517" i="1"/>
  <c r="C517" i="1"/>
  <c r="V516" i="1" a="1"/>
  <c r="V516" i="1" s="1"/>
  <c r="T516" i="1" a="1"/>
  <c r="T516" i="1" s="1"/>
  <c r="S516" i="1" a="1"/>
  <c r="S516" i="1" s="1"/>
  <c r="H516" i="1"/>
  <c r="C516" i="1"/>
  <c r="V515" i="1" a="1"/>
  <c r="V515" i="1" s="1"/>
  <c r="T515" i="1" a="1"/>
  <c r="T515" i="1" s="1"/>
  <c r="S515" i="1" a="1"/>
  <c r="S515" i="1" s="1"/>
  <c r="H515" i="1"/>
  <c r="C515" i="1"/>
  <c r="V514" i="1" a="1"/>
  <c r="V514" i="1" s="1"/>
  <c r="T514" i="1" a="1"/>
  <c r="T514" i="1" s="1"/>
  <c r="S514" i="1" a="1"/>
  <c r="S514" i="1" s="1"/>
  <c r="Q514" i="1"/>
  <c r="H514" i="1"/>
  <c r="C514" i="1"/>
  <c r="V513" i="1" a="1"/>
  <c r="V513" i="1" s="1"/>
  <c r="T513" i="1" a="1"/>
  <c r="T513" i="1" s="1"/>
  <c r="S513" i="1" a="1"/>
  <c r="S513" i="1" s="1"/>
  <c r="Q513" i="1"/>
  <c r="H513" i="1"/>
  <c r="C513" i="1"/>
  <c r="V512" i="1" a="1"/>
  <c r="V512" i="1" s="1"/>
  <c r="T512" i="1" a="1"/>
  <c r="T512" i="1" s="1"/>
  <c r="S512" i="1" a="1"/>
  <c r="S512" i="1" s="1"/>
  <c r="Q512" i="1"/>
  <c r="H512" i="1"/>
  <c r="C512" i="1"/>
  <c r="V511" i="1" a="1"/>
  <c r="V511" i="1" s="1"/>
  <c r="T511" i="1" a="1"/>
  <c r="T511" i="1" s="1"/>
  <c r="S511" i="1" a="1"/>
  <c r="S511" i="1" s="1"/>
  <c r="H511" i="1"/>
  <c r="C511" i="1"/>
  <c r="V510" i="1" a="1"/>
  <c r="V510" i="1" s="1"/>
  <c r="T510" i="1" a="1"/>
  <c r="T510" i="1" s="1"/>
  <c r="S510" i="1" a="1"/>
  <c r="S510" i="1" s="1"/>
  <c r="H510" i="1"/>
  <c r="C510" i="1"/>
  <c r="V509" i="1" a="1"/>
  <c r="V509" i="1" s="1"/>
  <c r="T509" i="1" a="1"/>
  <c r="T509" i="1" s="1"/>
  <c r="S509" i="1" a="1"/>
  <c r="S509" i="1" s="1"/>
  <c r="Q509" i="1"/>
  <c r="H509" i="1"/>
  <c r="C509" i="1"/>
  <c r="V508" i="1" a="1"/>
  <c r="V508" i="1" s="1"/>
  <c r="T508" i="1" a="1"/>
  <c r="T508" i="1" s="1"/>
  <c r="S508" i="1" a="1"/>
  <c r="S508" i="1" s="1"/>
  <c r="H508" i="1"/>
  <c r="C508" i="1"/>
  <c r="V507" i="1" a="1"/>
  <c r="V507" i="1" s="1"/>
  <c r="T507" i="1" a="1"/>
  <c r="T507" i="1" s="1"/>
  <c r="S507" i="1" a="1"/>
  <c r="S507" i="1" s="1"/>
  <c r="H507" i="1"/>
  <c r="C507" i="1"/>
  <c r="V506" i="1" a="1"/>
  <c r="V506" i="1" s="1"/>
  <c r="T506" i="1" a="1"/>
  <c r="T506" i="1" s="1"/>
  <c r="S506" i="1" a="1"/>
  <c r="S506" i="1" s="1"/>
  <c r="Q506" i="1"/>
  <c r="H506" i="1"/>
  <c r="C506" i="1"/>
  <c r="V505" i="1" a="1"/>
  <c r="V505" i="1" s="1"/>
  <c r="T505" i="1" a="1"/>
  <c r="T505" i="1" s="1"/>
  <c r="S505" i="1" a="1"/>
  <c r="S505" i="1" s="1"/>
  <c r="H505" i="1"/>
  <c r="C505" i="1"/>
  <c r="V504" i="1" a="1"/>
  <c r="V504" i="1" s="1"/>
  <c r="T504" i="1" a="1"/>
  <c r="T504" i="1" s="1"/>
  <c r="S504" i="1" a="1"/>
  <c r="S504" i="1" s="1"/>
  <c r="H504" i="1"/>
  <c r="C504" i="1"/>
  <c r="V503" i="1" a="1"/>
  <c r="V503" i="1" s="1"/>
  <c r="T503" i="1" a="1"/>
  <c r="T503" i="1" s="1"/>
  <c r="S503" i="1" a="1"/>
  <c r="S503" i="1" s="1"/>
  <c r="H503" i="1"/>
  <c r="C503" i="1"/>
  <c r="V502" i="1" a="1"/>
  <c r="V502" i="1" s="1"/>
  <c r="T502" i="1" a="1"/>
  <c r="T502" i="1" s="1"/>
  <c r="S502" i="1" a="1"/>
  <c r="S502" i="1" s="1"/>
  <c r="H502" i="1"/>
  <c r="C502" i="1"/>
  <c r="V501" i="1" a="1"/>
  <c r="V501" i="1" s="1"/>
  <c r="T501" i="1" a="1"/>
  <c r="T501" i="1" s="1"/>
  <c r="S501" i="1" a="1"/>
  <c r="S501" i="1" s="1"/>
  <c r="H501" i="1"/>
  <c r="C501" i="1"/>
  <c r="V500" i="1" a="1"/>
  <c r="V500" i="1" s="1"/>
  <c r="T500" i="1" a="1"/>
  <c r="T500" i="1" s="1"/>
  <c r="S500" i="1" a="1"/>
  <c r="S500" i="1" s="1"/>
  <c r="H500" i="1"/>
  <c r="C500" i="1"/>
  <c r="V499" i="1" a="1"/>
  <c r="V499" i="1" s="1"/>
  <c r="T499" i="1" a="1"/>
  <c r="T499" i="1" s="1"/>
  <c r="S499" i="1" a="1"/>
  <c r="S499" i="1" s="1"/>
  <c r="H499" i="1"/>
  <c r="C499" i="1"/>
  <c r="V498" i="1" a="1"/>
  <c r="V498" i="1" s="1"/>
  <c r="T498" i="1" a="1"/>
  <c r="T498" i="1" s="1"/>
  <c r="S498" i="1" a="1"/>
  <c r="S498" i="1" s="1"/>
  <c r="H498" i="1"/>
  <c r="C498" i="1"/>
  <c r="V497" i="1" a="1"/>
  <c r="V497" i="1" s="1"/>
  <c r="T497" i="1" a="1"/>
  <c r="T497" i="1" s="1"/>
  <c r="S497" i="1" a="1"/>
  <c r="S497" i="1" s="1"/>
  <c r="H497" i="1"/>
  <c r="C497" i="1"/>
  <c r="V496" i="1" a="1"/>
  <c r="V496" i="1" s="1"/>
  <c r="T496" i="1" a="1"/>
  <c r="T496" i="1" s="1"/>
  <c r="S496" i="1" a="1"/>
  <c r="S496" i="1" s="1"/>
  <c r="H496" i="1"/>
  <c r="C496" i="1"/>
  <c r="V495" i="1" a="1"/>
  <c r="V495" i="1" s="1"/>
  <c r="T495" i="1" a="1"/>
  <c r="T495" i="1" s="1"/>
  <c r="S495" i="1" a="1"/>
  <c r="S495" i="1" s="1"/>
  <c r="H495" i="1"/>
  <c r="C495" i="1"/>
  <c r="V494" i="1" a="1"/>
  <c r="V494" i="1" s="1"/>
  <c r="T494" i="1" a="1"/>
  <c r="T494" i="1" s="1"/>
  <c r="S494" i="1" a="1"/>
  <c r="S494" i="1" s="1"/>
  <c r="H494" i="1"/>
  <c r="C494" i="1"/>
  <c r="V493" i="1" a="1"/>
  <c r="V493" i="1" s="1"/>
  <c r="T493" i="1" a="1"/>
  <c r="T493" i="1" s="1"/>
  <c r="S493" i="1" a="1"/>
  <c r="S493" i="1" s="1"/>
  <c r="H493" i="1"/>
  <c r="C493" i="1"/>
  <c r="V492" i="1" a="1"/>
  <c r="V492" i="1" s="1"/>
  <c r="T492" i="1" a="1"/>
  <c r="T492" i="1" s="1"/>
  <c r="S492" i="1" a="1"/>
  <c r="S492" i="1" s="1"/>
  <c r="H492" i="1"/>
  <c r="C492" i="1"/>
  <c r="V491" i="1" a="1"/>
  <c r="V491" i="1" s="1"/>
  <c r="T491" i="1" a="1"/>
  <c r="T491" i="1" s="1"/>
  <c r="S491" i="1" a="1"/>
  <c r="S491" i="1" s="1"/>
  <c r="Q491" i="1"/>
  <c r="H491" i="1"/>
  <c r="C491" i="1"/>
  <c r="V490" i="1" a="1"/>
  <c r="V490" i="1" s="1"/>
  <c r="T490" i="1" a="1"/>
  <c r="T490" i="1" s="1"/>
  <c r="S490" i="1" a="1"/>
  <c r="S490" i="1" s="1"/>
  <c r="H490" i="1"/>
  <c r="C490" i="1"/>
  <c r="V489" i="1" a="1"/>
  <c r="V489" i="1" s="1"/>
  <c r="T489" i="1" a="1"/>
  <c r="T489" i="1" s="1"/>
  <c r="S489" i="1" a="1"/>
  <c r="S489" i="1" s="1"/>
  <c r="H489" i="1"/>
  <c r="C489" i="1"/>
  <c r="V488" i="1" a="1"/>
  <c r="V488" i="1" s="1"/>
  <c r="T488" i="1" a="1"/>
  <c r="T488" i="1" s="1"/>
  <c r="S488" i="1" a="1"/>
  <c r="S488" i="1" s="1"/>
  <c r="H488" i="1"/>
  <c r="C488" i="1"/>
  <c r="V487" i="1" a="1"/>
  <c r="V487" i="1" s="1"/>
  <c r="T487" i="1" a="1"/>
  <c r="T487" i="1" s="1"/>
  <c r="S487" i="1" a="1"/>
  <c r="S487" i="1" s="1"/>
  <c r="H487" i="1"/>
  <c r="C487" i="1"/>
  <c r="V486" i="1" a="1"/>
  <c r="V486" i="1" s="1"/>
  <c r="T486" i="1" a="1"/>
  <c r="T486" i="1" s="1"/>
  <c r="S486" i="1" a="1"/>
  <c r="S486" i="1" s="1"/>
  <c r="H486" i="1"/>
  <c r="C486" i="1"/>
  <c r="V485" i="1" a="1"/>
  <c r="V485" i="1" s="1"/>
  <c r="T485" i="1" a="1"/>
  <c r="T485" i="1" s="1"/>
  <c r="S485" i="1" a="1"/>
  <c r="S485" i="1" s="1"/>
  <c r="H485" i="1"/>
  <c r="C485" i="1"/>
  <c r="V484" i="1" a="1"/>
  <c r="V484" i="1" s="1"/>
  <c r="T484" i="1" a="1"/>
  <c r="T484" i="1" s="1"/>
  <c r="S484" i="1" a="1"/>
  <c r="S484" i="1" s="1"/>
  <c r="H484" i="1"/>
  <c r="C484" i="1"/>
  <c r="V483" i="1" a="1"/>
  <c r="V483" i="1" s="1"/>
  <c r="T483" i="1" a="1"/>
  <c r="T483" i="1" s="1"/>
  <c r="S483" i="1" a="1"/>
  <c r="S483" i="1" s="1"/>
  <c r="H483" i="1"/>
  <c r="C483" i="1"/>
  <c r="V482" i="1" a="1"/>
  <c r="V482" i="1" s="1"/>
  <c r="T482" i="1" a="1"/>
  <c r="T482" i="1" s="1"/>
  <c r="S482" i="1" a="1"/>
  <c r="S482" i="1" s="1"/>
  <c r="H482" i="1"/>
  <c r="C482" i="1"/>
  <c r="V481" i="1" a="1"/>
  <c r="V481" i="1" s="1"/>
  <c r="T481" i="1" a="1"/>
  <c r="T481" i="1" s="1"/>
  <c r="S481" i="1" a="1"/>
  <c r="S481" i="1" s="1"/>
  <c r="H481" i="1"/>
  <c r="C481" i="1"/>
  <c r="V480" i="1" a="1"/>
  <c r="V480" i="1" s="1"/>
  <c r="T480" i="1" a="1"/>
  <c r="T480" i="1" s="1"/>
  <c r="S480" i="1" a="1"/>
  <c r="S480" i="1" s="1"/>
  <c r="H480" i="1"/>
  <c r="C480" i="1"/>
  <c r="V479" i="1" a="1"/>
  <c r="V479" i="1" s="1"/>
  <c r="T479" i="1" a="1"/>
  <c r="T479" i="1" s="1"/>
  <c r="S479" i="1" a="1"/>
  <c r="S479" i="1" s="1"/>
  <c r="Q479" i="1"/>
  <c r="H479" i="1"/>
  <c r="C479" i="1"/>
  <c r="V478" i="1" a="1"/>
  <c r="V478" i="1" s="1"/>
  <c r="T478" i="1" a="1"/>
  <c r="T478" i="1" s="1"/>
  <c r="S478" i="1" a="1"/>
  <c r="S478" i="1" s="1"/>
  <c r="H478" i="1"/>
  <c r="C478" i="1"/>
  <c r="V477" i="1" a="1"/>
  <c r="V477" i="1" s="1"/>
  <c r="T477" i="1" a="1"/>
  <c r="T477" i="1" s="1"/>
  <c r="S477" i="1" a="1"/>
  <c r="S477" i="1" s="1"/>
  <c r="Q477" i="1"/>
  <c r="H477" i="1"/>
  <c r="C477" i="1"/>
  <c r="V476" i="1" a="1"/>
  <c r="V476" i="1" s="1"/>
  <c r="T476" i="1" a="1"/>
  <c r="T476" i="1" s="1"/>
  <c r="S476" i="1" a="1"/>
  <c r="S476" i="1" s="1"/>
  <c r="H476" i="1"/>
  <c r="C476" i="1"/>
  <c r="V475" i="1" a="1"/>
  <c r="V475" i="1" s="1"/>
  <c r="T475" i="1" a="1"/>
  <c r="T475" i="1" s="1"/>
  <c r="S475" i="1" a="1"/>
  <c r="S475" i="1" s="1"/>
  <c r="H475" i="1"/>
  <c r="C475" i="1"/>
  <c r="V474" i="1" a="1"/>
  <c r="V474" i="1" s="1"/>
  <c r="T474" i="1" a="1"/>
  <c r="T474" i="1" s="1"/>
  <c r="S474" i="1" a="1"/>
  <c r="S474" i="1" s="1"/>
  <c r="H474" i="1"/>
  <c r="C474" i="1"/>
  <c r="V473" i="1" a="1"/>
  <c r="V473" i="1" s="1"/>
  <c r="T473" i="1" a="1"/>
  <c r="T473" i="1" s="1"/>
  <c r="S473" i="1" a="1"/>
  <c r="S473" i="1" s="1"/>
  <c r="H473" i="1"/>
  <c r="C473" i="1"/>
  <c r="V472" i="1" a="1"/>
  <c r="V472" i="1" s="1"/>
  <c r="T472" i="1" a="1"/>
  <c r="T472" i="1" s="1"/>
  <c r="S472" i="1" a="1"/>
  <c r="S472" i="1" s="1"/>
  <c r="H472" i="1"/>
  <c r="C472" i="1"/>
  <c r="V471" i="1" a="1"/>
  <c r="V471" i="1" s="1"/>
  <c r="T471" i="1" a="1"/>
  <c r="T471" i="1" s="1"/>
  <c r="S471" i="1" a="1"/>
  <c r="S471" i="1" s="1"/>
  <c r="Q471" i="1"/>
  <c r="H471" i="1"/>
  <c r="C471" i="1"/>
  <c r="V470" i="1" a="1"/>
  <c r="V470" i="1" s="1"/>
  <c r="T470" i="1" a="1"/>
  <c r="T470" i="1" s="1"/>
  <c r="S470" i="1" a="1"/>
  <c r="S470" i="1" s="1"/>
  <c r="H470" i="1"/>
  <c r="C470" i="1"/>
  <c r="V469" i="1" a="1"/>
  <c r="V469" i="1" s="1"/>
  <c r="T469" i="1" a="1"/>
  <c r="T469" i="1" s="1"/>
  <c r="S469" i="1" a="1"/>
  <c r="S469" i="1" s="1"/>
  <c r="H469" i="1"/>
  <c r="C469" i="1"/>
  <c r="V468" i="1" a="1"/>
  <c r="V468" i="1" s="1"/>
  <c r="T468" i="1" a="1"/>
  <c r="T468" i="1" s="1"/>
  <c r="S468" i="1" a="1"/>
  <c r="S468" i="1" s="1"/>
  <c r="H468" i="1"/>
  <c r="C468" i="1"/>
  <c r="V467" i="1" a="1"/>
  <c r="V467" i="1" s="1"/>
  <c r="T467" i="1" a="1"/>
  <c r="T467" i="1" s="1"/>
  <c r="S467" i="1" a="1"/>
  <c r="S467" i="1" s="1"/>
  <c r="H467" i="1"/>
  <c r="C467" i="1"/>
  <c r="V466" i="1" a="1"/>
  <c r="V466" i="1" s="1"/>
  <c r="T466" i="1" a="1"/>
  <c r="T466" i="1" s="1"/>
  <c r="S466" i="1" a="1"/>
  <c r="S466" i="1" s="1"/>
  <c r="H466" i="1"/>
  <c r="C466" i="1"/>
  <c r="V465" i="1" a="1"/>
  <c r="V465" i="1" s="1"/>
  <c r="T465" i="1" a="1"/>
  <c r="T465" i="1" s="1"/>
  <c r="S465" i="1" a="1"/>
  <c r="S465" i="1" s="1"/>
  <c r="Q465" i="1"/>
  <c r="H465" i="1"/>
  <c r="C465" i="1"/>
  <c r="V464" i="1" a="1"/>
  <c r="V464" i="1" s="1"/>
  <c r="T464" i="1" a="1"/>
  <c r="T464" i="1" s="1"/>
  <c r="S464" i="1" a="1"/>
  <c r="S464" i="1" s="1"/>
  <c r="H464" i="1"/>
  <c r="C464" i="1"/>
  <c r="V463" i="1" a="1"/>
  <c r="V463" i="1" s="1"/>
  <c r="T463" i="1" a="1"/>
  <c r="T463" i="1" s="1"/>
  <c r="S463" i="1" a="1"/>
  <c r="S463" i="1" s="1"/>
  <c r="H463" i="1"/>
  <c r="C463" i="1"/>
  <c r="V462" i="1" a="1"/>
  <c r="V462" i="1" s="1"/>
  <c r="T462" i="1" a="1"/>
  <c r="T462" i="1" s="1"/>
  <c r="S462" i="1" a="1"/>
  <c r="S462" i="1" s="1"/>
  <c r="H462" i="1"/>
  <c r="C462" i="1"/>
  <c r="V461" i="1" a="1"/>
  <c r="V461" i="1" s="1"/>
  <c r="T461" i="1" a="1"/>
  <c r="T461" i="1" s="1"/>
  <c r="S461" i="1" a="1"/>
  <c r="S461" i="1" s="1"/>
  <c r="H461" i="1"/>
  <c r="C461" i="1"/>
  <c r="V460" i="1" a="1"/>
  <c r="V460" i="1" s="1"/>
  <c r="T460" i="1" a="1"/>
  <c r="T460" i="1" s="1"/>
  <c r="S460" i="1" a="1"/>
  <c r="S460" i="1" s="1"/>
  <c r="H460" i="1"/>
  <c r="C460" i="1"/>
  <c r="V459" i="1" a="1"/>
  <c r="V459" i="1" s="1"/>
  <c r="T459" i="1" a="1"/>
  <c r="T459" i="1" s="1"/>
  <c r="S459" i="1" a="1"/>
  <c r="S459" i="1" s="1"/>
  <c r="H459" i="1"/>
  <c r="C459" i="1"/>
  <c r="V458" i="1" a="1"/>
  <c r="V458" i="1" s="1"/>
  <c r="T458" i="1" a="1"/>
  <c r="T458" i="1" s="1"/>
  <c r="S458" i="1" a="1"/>
  <c r="S458" i="1" s="1"/>
  <c r="H458" i="1"/>
  <c r="C458" i="1"/>
  <c r="V457" i="1" a="1"/>
  <c r="V457" i="1" s="1"/>
  <c r="T457" i="1" a="1"/>
  <c r="T457" i="1" s="1"/>
  <c r="S457" i="1" a="1"/>
  <c r="S457" i="1" s="1"/>
  <c r="H457" i="1"/>
  <c r="C457" i="1"/>
  <c r="V456" i="1" a="1"/>
  <c r="V456" i="1" s="1"/>
  <c r="T456" i="1" a="1"/>
  <c r="T456" i="1" s="1"/>
  <c r="S456" i="1" a="1"/>
  <c r="S456" i="1" s="1"/>
  <c r="H456" i="1"/>
  <c r="C456" i="1"/>
  <c r="V455" i="1" a="1"/>
  <c r="V455" i="1" s="1"/>
  <c r="T455" i="1" a="1"/>
  <c r="T455" i="1" s="1"/>
  <c r="S455" i="1" a="1"/>
  <c r="S455" i="1" s="1"/>
  <c r="Q455" i="1"/>
  <c r="H455" i="1"/>
  <c r="C455" i="1"/>
  <c r="V454" i="1" a="1"/>
  <c r="V454" i="1" s="1"/>
  <c r="T454" i="1" a="1"/>
  <c r="T454" i="1" s="1"/>
  <c r="S454" i="1" a="1"/>
  <c r="S454" i="1" s="1"/>
  <c r="H454" i="1"/>
  <c r="C454" i="1"/>
  <c r="V453" i="1" a="1"/>
  <c r="V453" i="1" s="1"/>
  <c r="T453" i="1" a="1"/>
  <c r="T453" i="1" s="1"/>
  <c r="S453" i="1" a="1"/>
  <c r="S453" i="1" s="1"/>
  <c r="H453" i="1"/>
  <c r="C453" i="1"/>
  <c r="V452" i="1" a="1"/>
  <c r="V452" i="1" s="1"/>
  <c r="T452" i="1" a="1"/>
  <c r="T452" i="1" s="1"/>
  <c r="S452" i="1" a="1"/>
  <c r="S452" i="1" s="1"/>
  <c r="H452" i="1"/>
  <c r="C452" i="1"/>
  <c r="V451" i="1" a="1"/>
  <c r="V451" i="1" s="1"/>
  <c r="T451" i="1" a="1"/>
  <c r="T451" i="1" s="1"/>
  <c r="S451" i="1" a="1"/>
  <c r="S451" i="1" s="1"/>
  <c r="H451" i="1"/>
  <c r="C451" i="1"/>
  <c r="V450" i="1" a="1"/>
  <c r="V450" i="1" s="1"/>
  <c r="T450" i="1" a="1"/>
  <c r="T450" i="1" s="1"/>
  <c r="S450" i="1" a="1"/>
  <c r="S450" i="1" s="1"/>
  <c r="H450" i="1"/>
  <c r="C450" i="1"/>
  <c r="V449" i="1" a="1"/>
  <c r="V449" i="1" s="1"/>
  <c r="T449" i="1" a="1"/>
  <c r="T449" i="1" s="1"/>
  <c r="S449" i="1" a="1"/>
  <c r="S449" i="1" s="1"/>
  <c r="H449" i="1"/>
  <c r="C449" i="1"/>
  <c r="V448" i="1" a="1"/>
  <c r="V448" i="1" s="1"/>
  <c r="T448" i="1" a="1"/>
  <c r="T448" i="1" s="1"/>
  <c r="S448" i="1" a="1"/>
  <c r="S448" i="1" s="1"/>
  <c r="H448" i="1"/>
  <c r="C448" i="1"/>
  <c r="V447" i="1" a="1"/>
  <c r="V447" i="1" s="1"/>
  <c r="T447" i="1" a="1"/>
  <c r="T447" i="1" s="1"/>
  <c r="S447" i="1" a="1"/>
  <c r="S447" i="1" s="1"/>
  <c r="H447" i="1"/>
  <c r="C447" i="1"/>
  <c r="V446" i="1" a="1"/>
  <c r="V446" i="1" s="1"/>
  <c r="T446" i="1" a="1"/>
  <c r="T446" i="1" s="1"/>
  <c r="S446" i="1" a="1"/>
  <c r="S446" i="1" s="1"/>
  <c r="H446" i="1"/>
  <c r="C446" i="1"/>
  <c r="V445" i="1" a="1"/>
  <c r="V445" i="1" s="1"/>
  <c r="T445" i="1" a="1"/>
  <c r="T445" i="1" s="1"/>
  <c r="S445" i="1" a="1"/>
  <c r="S445" i="1" s="1"/>
  <c r="H445" i="1"/>
  <c r="C445" i="1"/>
  <c r="V444" i="1" a="1"/>
  <c r="V444" i="1" s="1"/>
  <c r="T444" i="1" a="1"/>
  <c r="T444" i="1" s="1"/>
  <c r="S444" i="1" a="1"/>
  <c r="S444" i="1" s="1"/>
  <c r="H444" i="1"/>
  <c r="C444" i="1"/>
  <c r="V443" i="1" a="1"/>
  <c r="V443" i="1" s="1"/>
  <c r="T443" i="1" a="1"/>
  <c r="T443" i="1" s="1"/>
  <c r="S443" i="1" a="1"/>
  <c r="S443" i="1" s="1"/>
  <c r="H443" i="1"/>
  <c r="C443" i="1"/>
  <c r="V442" i="1" a="1"/>
  <c r="V442" i="1" s="1"/>
  <c r="T442" i="1" a="1"/>
  <c r="T442" i="1" s="1"/>
  <c r="S442" i="1" a="1"/>
  <c r="S442" i="1" s="1"/>
  <c r="Q442" i="1"/>
  <c r="H442" i="1"/>
  <c r="C442" i="1"/>
  <c r="V441" i="1" a="1"/>
  <c r="V441" i="1" s="1"/>
  <c r="T441" i="1" a="1"/>
  <c r="T441" i="1" s="1"/>
  <c r="S441" i="1" a="1"/>
  <c r="S441" i="1" s="1"/>
  <c r="H441" i="1"/>
  <c r="C441" i="1"/>
  <c r="V440" i="1" a="1"/>
  <c r="V440" i="1" s="1"/>
  <c r="T440" i="1" a="1"/>
  <c r="T440" i="1" s="1"/>
  <c r="S440" i="1" a="1"/>
  <c r="S440" i="1" s="1"/>
  <c r="H440" i="1"/>
  <c r="C440" i="1"/>
  <c r="V439" i="1" a="1"/>
  <c r="V439" i="1" s="1"/>
  <c r="T439" i="1" a="1"/>
  <c r="T439" i="1" s="1"/>
  <c r="S439" i="1" a="1"/>
  <c r="S439" i="1" s="1"/>
  <c r="H439" i="1"/>
  <c r="C439" i="1"/>
  <c r="V438" i="1" a="1"/>
  <c r="V438" i="1" s="1"/>
  <c r="T438" i="1" a="1"/>
  <c r="T438" i="1" s="1"/>
  <c r="S438" i="1" a="1"/>
  <c r="S438" i="1" s="1"/>
  <c r="H438" i="1"/>
  <c r="C438" i="1"/>
  <c r="V437" i="1" a="1"/>
  <c r="V437" i="1" s="1"/>
  <c r="T437" i="1" a="1"/>
  <c r="T437" i="1" s="1"/>
  <c r="S437" i="1" a="1"/>
  <c r="S437" i="1" s="1"/>
  <c r="H437" i="1"/>
  <c r="C437" i="1"/>
  <c r="V436" i="1" a="1"/>
  <c r="V436" i="1" s="1"/>
  <c r="T436" i="1" a="1"/>
  <c r="T436" i="1" s="1"/>
  <c r="S436" i="1" a="1"/>
  <c r="S436" i="1" s="1"/>
  <c r="H436" i="1"/>
  <c r="C436" i="1"/>
  <c r="V435" i="1" a="1"/>
  <c r="V435" i="1" s="1"/>
  <c r="T435" i="1" a="1"/>
  <c r="T435" i="1" s="1"/>
  <c r="S435" i="1" a="1"/>
  <c r="S435" i="1" s="1"/>
  <c r="H435" i="1"/>
  <c r="C435" i="1"/>
  <c r="V434" i="1" a="1"/>
  <c r="V434" i="1" s="1"/>
  <c r="T434" i="1" a="1"/>
  <c r="T434" i="1" s="1"/>
  <c r="S434" i="1" a="1"/>
  <c r="S434" i="1" s="1"/>
  <c r="H434" i="1"/>
  <c r="C434" i="1"/>
  <c r="V433" i="1" a="1"/>
  <c r="V433" i="1" s="1"/>
  <c r="T433" i="1" a="1"/>
  <c r="T433" i="1" s="1"/>
  <c r="S433" i="1" a="1"/>
  <c r="S433" i="1" s="1"/>
  <c r="H433" i="1"/>
  <c r="C433" i="1"/>
  <c r="V432" i="1" a="1"/>
  <c r="V432" i="1" s="1"/>
  <c r="T432" i="1" a="1"/>
  <c r="T432" i="1" s="1"/>
  <c r="S432" i="1" a="1"/>
  <c r="S432" i="1" s="1"/>
  <c r="H432" i="1"/>
  <c r="C432" i="1"/>
  <c r="V431" i="1" a="1"/>
  <c r="V431" i="1" s="1"/>
  <c r="T431" i="1" a="1"/>
  <c r="T431" i="1" s="1"/>
  <c r="S431" i="1" a="1"/>
  <c r="S431" i="1" s="1"/>
  <c r="H431" i="1"/>
  <c r="C431" i="1"/>
  <c r="V430" i="1" a="1"/>
  <c r="V430" i="1" s="1"/>
  <c r="T430" i="1" a="1"/>
  <c r="T430" i="1" s="1"/>
  <c r="S430" i="1" a="1"/>
  <c r="S430" i="1" s="1"/>
  <c r="H430" i="1"/>
  <c r="C430" i="1"/>
  <c r="V429" i="1" a="1"/>
  <c r="V429" i="1" s="1"/>
  <c r="T429" i="1" a="1"/>
  <c r="T429" i="1" s="1"/>
  <c r="S429" i="1" a="1"/>
  <c r="S429" i="1" s="1"/>
  <c r="H429" i="1"/>
  <c r="C429" i="1"/>
  <c r="V428" i="1" a="1"/>
  <c r="V428" i="1" s="1"/>
  <c r="T428" i="1" a="1"/>
  <c r="T428" i="1" s="1"/>
  <c r="S428" i="1" a="1"/>
  <c r="S428" i="1" s="1"/>
  <c r="Q428" i="1"/>
  <c r="H428" i="1"/>
  <c r="C428" i="1"/>
  <c r="V427" i="1" a="1"/>
  <c r="V427" i="1" s="1"/>
  <c r="T427" i="1" a="1"/>
  <c r="T427" i="1" s="1"/>
  <c r="S427" i="1" a="1"/>
  <c r="S427" i="1" s="1"/>
  <c r="H427" i="1"/>
  <c r="C427" i="1"/>
  <c r="V426" i="1" a="1"/>
  <c r="V426" i="1" s="1"/>
  <c r="T426" i="1" a="1"/>
  <c r="T426" i="1" s="1"/>
  <c r="S426" i="1" a="1"/>
  <c r="S426" i="1" s="1"/>
  <c r="H426" i="1"/>
  <c r="C426" i="1"/>
  <c r="V425" i="1" a="1"/>
  <c r="V425" i="1" s="1"/>
  <c r="T425" i="1" a="1"/>
  <c r="T425" i="1" s="1"/>
  <c r="S425" i="1" a="1"/>
  <c r="S425" i="1" s="1"/>
  <c r="H425" i="1"/>
  <c r="C425" i="1"/>
  <c r="V424" i="1" a="1"/>
  <c r="V424" i="1" s="1"/>
  <c r="T424" i="1" a="1"/>
  <c r="T424" i="1" s="1"/>
  <c r="S424" i="1" a="1"/>
  <c r="S424" i="1" s="1"/>
  <c r="H424" i="1"/>
  <c r="C424" i="1"/>
  <c r="V423" i="1" a="1"/>
  <c r="V423" i="1" s="1"/>
  <c r="T423" i="1" a="1"/>
  <c r="T423" i="1" s="1"/>
  <c r="S423" i="1" a="1"/>
  <c r="S423" i="1" s="1"/>
  <c r="H423" i="1"/>
  <c r="C423" i="1"/>
  <c r="V422" i="1" a="1"/>
  <c r="V422" i="1" s="1"/>
  <c r="T422" i="1" a="1"/>
  <c r="T422" i="1" s="1"/>
  <c r="S422" i="1" a="1"/>
  <c r="S422" i="1" s="1"/>
  <c r="H422" i="1"/>
  <c r="C422" i="1"/>
  <c r="V421" i="1" a="1"/>
  <c r="V421" i="1" s="1"/>
  <c r="T421" i="1" a="1"/>
  <c r="T421" i="1" s="1"/>
  <c r="S421" i="1" a="1"/>
  <c r="S421" i="1" s="1"/>
  <c r="H421" i="1"/>
  <c r="C421" i="1"/>
  <c r="V420" i="1" a="1"/>
  <c r="V420" i="1" s="1"/>
  <c r="T420" i="1" a="1"/>
  <c r="T420" i="1" s="1"/>
  <c r="S420" i="1" a="1"/>
  <c r="S420" i="1" s="1"/>
  <c r="H420" i="1"/>
  <c r="C420" i="1"/>
  <c r="V419" i="1" a="1"/>
  <c r="V419" i="1" s="1"/>
  <c r="T419" i="1" a="1"/>
  <c r="T419" i="1" s="1"/>
  <c r="S419" i="1" a="1"/>
  <c r="S419" i="1" s="1"/>
  <c r="H419" i="1"/>
  <c r="C419" i="1"/>
  <c r="V418" i="1" a="1"/>
  <c r="V418" i="1" s="1"/>
  <c r="T418" i="1" a="1"/>
  <c r="T418" i="1" s="1"/>
  <c r="S418" i="1" a="1"/>
  <c r="S418" i="1" s="1"/>
  <c r="H418" i="1"/>
  <c r="C418" i="1"/>
  <c r="V417" i="1" a="1"/>
  <c r="V417" i="1" s="1"/>
  <c r="T417" i="1" a="1"/>
  <c r="T417" i="1" s="1"/>
  <c r="S417" i="1" a="1"/>
  <c r="S417" i="1" s="1"/>
  <c r="H417" i="1"/>
  <c r="C417" i="1"/>
  <c r="V416" i="1" a="1"/>
  <c r="V416" i="1" s="1"/>
  <c r="T416" i="1" a="1"/>
  <c r="T416" i="1" s="1"/>
  <c r="S416" i="1" a="1"/>
  <c r="S416" i="1" s="1"/>
  <c r="H416" i="1"/>
  <c r="C416" i="1"/>
  <c r="V415" i="1" a="1"/>
  <c r="V415" i="1" s="1"/>
  <c r="T415" i="1" a="1"/>
  <c r="T415" i="1" s="1"/>
  <c r="S415" i="1" a="1"/>
  <c r="S415" i="1" s="1"/>
  <c r="H415" i="1"/>
  <c r="C415" i="1"/>
  <c r="V414" i="1" a="1"/>
  <c r="V414" i="1" s="1"/>
  <c r="T414" i="1" a="1"/>
  <c r="T414" i="1" s="1"/>
  <c r="S414" i="1" a="1"/>
  <c r="S414" i="1" s="1"/>
  <c r="H414" i="1"/>
  <c r="C414" i="1"/>
  <c r="V413" i="1" a="1"/>
  <c r="V413" i="1" s="1"/>
  <c r="T413" i="1" a="1"/>
  <c r="T413" i="1" s="1"/>
  <c r="S413" i="1" a="1"/>
  <c r="S413" i="1" s="1"/>
  <c r="H413" i="1"/>
  <c r="C413" i="1"/>
  <c r="V412" i="1" a="1"/>
  <c r="V412" i="1" s="1"/>
  <c r="T412" i="1" a="1"/>
  <c r="T412" i="1" s="1"/>
  <c r="S412" i="1" a="1"/>
  <c r="S412" i="1" s="1"/>
  <c r="Q412" i="1"/>
  <c r="H412" i="1"/>
  <c r="C412" i="1"/>
  <c r="V411" i="1" a="1"/>
  <c r="V411" i="1" s="1"/>
  <c r="T411" i="1" a="1"/>
  <c r="T411" i="1" s="1"/>
  <c r="S411" i="1" a="1"/>
  <c r="S411" i="1" s="1"/>
  <c r="H411" i="1"/>
  <c r="C411" i="1"/>
  <c r="V410" i="1" a="1"/>
  <c r="V410" i="1" s="1"/>
  <c r="T410" i="1" a="1"/>
  <c r="T410" i="1" s="1"/>
  <c r="S410" i="1" a="1"/>
  <c r="S410" i="1" s="1"/>
  <c r="H410" i="1"/>
  <c r="C410" i="1"/>
  <c r="V409" i="1" a="1"/>
  <c r="V409" i="1" s="1"/>
  <c r="T409" i="1" a="1"/>
  <c r="T409" i="1" s="1"/>
  <c r="S409" i="1" a="1"/>
  <c r="S409" i="1" s="1"/>
  <c r="H409" i="1"/>
  <c r="C409" i="1"/>
  <c r="V408" i="1" a="1"/>
  <c r="V408" i="1" s="1"/>
  <c r="T408" i="1" a="1"/>
  <c r="T408" i="1" s="1"/>
  <c r="S408" i="1" a="1"/>
  <c r="S408" i="1" s="1"/>
  <c r="Q408" i="1"/>
  <c r="H408" i="1"/>
  <c r="C408" i="1"/>
  <c r="V407" i="1" a="1"/>
  <c r="V407" i="1" s="1"/>
  <c r="T407" i="1" a="1"/>
  <c r="T407" i="1" s="1"/>
  <c r="S407" i="1" a="1"/>
  <c r="S407" i="1" s="1"/>
  <c r="H407" i="1"/>
  <c r="C407" i="1"/>
  <c r="V406" i="1" a="1"/>
  <c r="V406" i="1" s="1"/>
  <c r="T406" i="1" a="1"/>
  <c r="T406" i="1" s="1"/>
  <c r="S406" i="1" a="1"/>
  <c r="S406" i="1" s="1"/>
  <c r="H406" i="1"/>
  <c r="C406" i="1"/>
  <c r="V405" i="1" a="1"/>
  <c r="V405" i="1" s="1"/>
  <c r="T405" i="1" a="1"/>
  <c r="T405" i="1" s="1"/>
  <c r="S405" i="1" a="1"/>
  <c r="S405" i="1" s="1"/>
  <c r="H405" i="1"/>
  <c r="C405" i="1"/>
  <c r="V404" i="1" a="1"/>
  <c r="V404" i="1" s="1"/>
  <c r="T404" i="1" a="1"/>
  <c r="T404" i="1" s="1"/>
  <c r="S404" i="1" a="1"/>
  <c r="S404" i="1" s="1"/>
  <c r="H404" i="1"/>
  <c r="C404" i="1"/>
  <c r="V403" i="1" a="1"/>
  <c r="V403" i="1" s="1"/>
  <c r="T403" i="1" a="1"/>
  <c r="T403" i="1" s="1"/>
  <c r="S403" i="1" a="1"/>
  <c r="S403" i="1" s="1"/>
  <c r="H403" i="1"/>
  <c r="C403" i="1"/>
  <c r="V402" i="1" a="1"/>
  <c r="V402" i="1" s="1"/>
  <c r="T402" i="1" a="1"/>
  <c r="T402" i="1" s="1"/>
  <c r="S402" i="1" a="1"/>
  <c r="S402" i="1" s="1"/>
  <c r="H402" i="1"/>
  <c r="C402" i="1"/>
  <c r="V401" i="1" a="1"/>
  <c r="V401" i="1" s="1"/>
  <c r="T401" i="1" a="1"/>
  <c r="T401" i="1" s="1"/>
  <c r="S401" i="1" a="1"/>
  <c r="S401" i="1" s="1"/>
  <c r="H401" i="1"/>
  <c r="C401" i="1"/>
  <c r="V400" i="1" a="1"/>
  <c r="V400" i="1" s="1"/>
  <c r="T400" i="1" a="1"/>
  <c r="T400" i="1" s="1"/>
  <c r="S400" i="1" a="1"/>
  <c r="S400" i="1" s="1"/>
  <c r="H400" i="1"/>
  <c r="C400" i="1"/>
  <c r="V399" i="1" a="1"/>
  <c r="V399" i="1" s="1"/>
  <c r="T399" i="1" a="1"/>
  <c r="T399" i="1" s="1"/>
  <c r="S399" i="1" a="1"/>
  <c r="S399" i="1" s="1"/>
  <c r="H399" i="1"/>
  <c r="C399" i="1"/>
  <c r="V398" i="1" a="1"/>
  <c r="V398" i="1" s="1"/>
  <c r="T398" i="1" a="1"/>
  <c r="T398" i="1" s="1"/>
  <c r="S398" i="1" a="1"/>
  <c r="S398" i="1" s="1"/>
  <c r="H398" i="1"/>
  <c r="C398" i="1"/>
  <c r="V397" i="1" a="1"/>
  <c r="V397" i="1" s="1"/>
  <c r="T397" i="1" a="1"/>
  <c r="T397" i="1" s="1"/>
  <c r="S397" i="1" a="1"/>
  <c r="S397" i="1" s="1"/>
  <c r="H397" i="1"/>
  <c r="C397" i="1"/>
  <c r="V396" i="1" a="1"/>
  <c r="V396" i="1" s="1"/>
  <c r="T396" i="1" a="1"/>
  <c r="T396" i="1" s="1"/>
  <c r="S396" i="1" a="1"/>
  <c r="S396" i="1" s="1"/>
  <c r="Q396" i="1"/>
  <c r="H396" i="1"/>
  <c r="C396" i="1"/>
  <c r="V395" i="1" a="1"/>
  <c r="V395" i="1" s="1"/>
  <c r="T395" i="1" a="1"/>
  <c r="T395" i="1" s="1"/>
  <c r="S395" i="1" a="1"/>
  <c r="S395" i="1" s="1"/>
  <c r="H395" i="1"/>
  <c r="C395" i="1"/>
  <c r="V394" i="1" a="1"/>
  <c r="V394" i="1" s="1"/>
  <c r="T394" i="1" a="1"/>
  <c r="T394" i="1" s="1"/>
  <c r="S394" i="1" a="1"/>
  <c r="S394" i="1" s="1"/>
  <c r="H394" i="1"/>
  <c r="C394" i="1"/>
  <c r="V393" i="1" a="1"/>
  <c r="V393" i="1" s="1"/>
  <c r="T393" i="1" a="1"/>
  <c r="T393" i="1" s="1"/>
  <c r="S393" i="1" a="1"/>
  <c r="S393" i="1" s="1"/>
  <c r="H393" i="1"/>
  <c r="C393" i="1"/>
  <c r="V392" i="1" a="1"/>
  <c r="V392" i="1" s="1"/>
  <c r="T392" i="1" a="1"/>
  <c r="T392" i="1" s="1"/>
  <c r="S392" i="1" a="1"/>
  <c r="S392" i="1" s="1"/>
  <c r="H392" i="1"/>
  <c r="C392" i="1"/>
  <c r="V391" i="1" a="1"/>
  <c r="V391" i="1" s="1"/>
  <c r="T391" i="1" a="1"/>
  <c r="T391" i="1" s="1"/>
  <c r="S391" i="1" a="1"/>
  <c r="S391" i="1" s="1"/>
  <c r="H391" i="1"/>
  <c r="C391" i="1"/>
  <c r="V390" i="1" a="1"/>
  <c r="V390" i="1" s="1"/>
  <c r="T390" i="1" a="1"/>
  <c r="T390" i="1" s="1"/>
  <c r="S390" i="1" a="1"/>
  <c r="S390" i="1" s="1"/>
  <c r="H390" i="1"/>
  <c r="C390" i="1"/>
  <c r="V389" i="1" a="1"/>
  <c r="V389" i="1" s="1"/>
  <c r="T389" i="1" a="1"/>
  <c r="T389" i="1" s="1"/>
  <c r="S389" i="1" a="1"/>
  <c r="S389" i="1" s="1"/>
  <c r="H389" i="1"/>
  <c r="C389" i="1"/>
  <c r="V388" i="1" a="1"/>
  <c r="V388" i="1" s="1"/>
  <c r="T388" i="1" a="1"/>
  <c r="T388" i="1" s="1"/>
  <c r="S388" i="1" a="1"/>
  <c r="S388" i="1" s="1"/>
  <c r="H388" i="1"/>
  <c r="C388" i="1"/>
  <c r="V387" i="1" a="1"/>
  <c r="V387" i="1" s="1"/>
  <c r="T387" i="1" a="1"/>
  <c r="T387" i="1" s="1"/>
  <c r="S387" i="1" a="1"/>
  <c r="S387" i="1" s="1"/>
  <c r="H387" i="1"/>
  <c r="C387" i="1"/>
  <c r="V386" i="1" a="1"/>
  <c r="V386" i="1" s="1"/>
  <c r="T386" i="1" a="1"/>
  <c r="T386" i="1" s="1"/>
  <c r="S386" i="1" a="1"/>
  <c r="S386" i="1" s="1"/>
  <c r="H386" i="1"/>
  <c r="C386" i="1"/>
  <c r="V385" i="1" a="1"/>
  <c r="V385" i="1" s="1"/>
  <c r="T385" i="1" a="1"/>
  <c r="T385" i="1" s="1"/>
  <c r="S385" i="1" a="1"/>
  <c r="S385" i="1" s="1"/>
  <c r="H385" i="1"/>
  <c r="C385" i="1"/>
  <c r="V384" i="1" a="1"/>
  <c r="V384" i="1" s="1"/>
  <c r="T384" i="1" a="1"/>
  <c r="T384" i="1" s="1"/>
  <c r="S384" i="1" a="1"/>
  <c r="S384" i="1" s="1"/>
  <c r="H384" i="1"/>
  <c r="C384" i="1"/>
  <c r="V383" i="1" a="1"/>
  <c r="V383" i="1" s="1"/>
  <c r="T383" i="1" a="1"/>
  <c r="T383" i="1" s="1"/>
  <c r="S383" i="1" a="1"/>
  <c r="S383" i="1" s="1"/>
  <c r="H383" i="1"/>
  <c r="C383" i="1"/>
  <c r="V382" i="1" a="1"/>
  <c r="V382" i="1" s="1"/>
  <c r="T382" i="1" a="1"/>
  <c r="T382" i="1" s="1"/>
  <c r="S382" i="1" a="1"/>
  <c r="S382" i="1" s="1"/>
  <c r="H382" i="1"/>
  <c r="C382" i="1"/>
  <c r="V381" i="1" a="1"/>
  <c r="V381" i="1" s="1"/>
  <c r="T381" i="1" a="1"/>
  <c r="T381" i="1" s="1"/>
  <c r="S381" i="1" a="1"/>
  <c r="S381" i="1" s="1"/>
  <c r="Q381" i="1"/>
  <c r="H381" i="1"/>
  <c r="C381" i="1"/>
  <c r="V380" i="1" a="1"/>
  <c r="V380" i="1" s="1"/>
  <c r="T380" i="1" a="1"/>
  <c r="T380" i="1" s="1"/>
  <c r="S380" i="1" a="1"/>
  <c r="S380" i="1" s="1"/>
  <c r="H380" i="1"/>
  <c r="C380" i="1"/>
  <c r="V379" i="1" a="1"/>
  <c r="V379" i="1" s="1"/>
  <c r="T379" i="1" a="1"/>
  <c r="T379" i="1" s="1"/>
  <c r="S379" i="1" a="1"/>
  <c r="S379" i="1" s="1"/>
  <c r="H379" i="1"/>
  <c r="C379" i="1"/>
  <c r="V378" i="1" a="1"/>
  <c r="V378" i="1" s="1"/>
  <c r="T378" i="1" a="1"/>
  <c r="T378" i="1" s="1"/>
  <c r="S378" i="1" a="1"/>
  <c r="S378" i="1" s="1"/>
  <c r="H378" i="1"/>
  <c r="E378" i="1"/>
  <c r="C378" i="1"/>
  <c r="V377" i="1" a="1"/>
  <c r="V377" i="1" s="1"/>
  <c r="T377" i="1" a="1"/>
  <c r="T377" i="1" s="1"/>
  <c r="S377" i="1" a="1"/>
  <c r="S377" i="1" s="1"/>
  <c r="H377" i="1"/>
  <c r="C377" i="1"/>
  <c r="V376" i="1" a="1"/>
  <c r="V376" i="1" s="1"/>
  <c r="T376" i="1" a="1"/>
  <c r="T376" i="1" s="1"/>
  <c r="S376" i="1" a="1"/>
  <c r="S376" i="1" s="1"/>
  <c r="H376" i="1"/>
  <c r="C376" i="1"/>
  <c r="V375" i="1" a="1"/>
  <c r="V375" i="1" s="1"/>
  <c r="T375" i="1" a="1"/>
  <c r="T375" i="1" s="1"/>
  <c r="S375" i="1" a="1"/>
  <c r="S375" i="1" s="1"/>
  <c r="H375" i="1"/>
  <c r="C375" i="1"/>
  <c r="V374" i="1" a="1"/>
  <c r="V374" i="1" s="1"/>
  <c r="T374" i="1" a="1"/>
  <c r="T374" i="1" s="1"/>
  <c r="S374" i="1" a="1"/>
  <c r="S374" i="1" s="1"/>
  <c r="Q374" i="1"/>
  <c r="H374" i="1"/>
  <c r="C374" i="1"/>
  <c r="V373" i="1" a="1"/>
  <c r="V373" i="1" s="1"/>
  <c r="T373" i="1" a="1"/>
  <c r="T373" i="1" s="1"/>
  <c r="S373" i="1" a="1"/>
  <c r="S373" i="1" s="1"/>
  <c r="Q373" i="1"/>
  <c r="H373" i="1"/>
  <c r="C373" i="1"/>
  <c r="V372" i="1" a="1"/>
  <c r="V372" i="1" s="1"/>
  <c r="T372" i="1" a="1"/>
  <c r="T372" i="1" s="1"/>
  <c r="S372" i="1" a="1"/>
  <c r="S372" i="1" s="1"/>
  <c r="H372" i="1"/>
  <c r="C372" i="1"/>
  <c r="V371" i="1" a="1"/>
  <c r="V371" i="1" s="1"/>
  <c r="T371" i="1" a="1"/>
  <c r="T371" i="1" s="1"/>
  <c r="S371" i="1" a="1"/>
  <c r="S371" i="1" s="1"/>
  <c r="Q371" i="1"/>
  <c r="H371" i="1"/>
  <c r="C371" i="1"/>
  <c r="V370" i="1" a="1"/>
  <c r="V370" i="1" s="1"/>
  <c r="T370" i="1" a="1"/>
  <c r="T370" i="1" s="1"/>
  <c r="S370" i="1" a="1"/>
  <c r="S370" i="1" s="1"/>
  <c r="H370" i="1"/>
  <c r="C370" i="1"/>
  <c r="V369" i="1" a="1"/>
  <c r="V369" i="1" s="1"/>
  <c r="T369" i="1" a="1"/>
  <c r="T369" i="1" s="1"/>
  <c r="S369" i="1" a="1"/>
  <c r="S369" i="1" s="1"/>
  <c r="Q369" i="1"/>
  <c r="H369" i="1"/>
  <c r="C369" i="1"/>
  <c r="V368" i="1" a="1"/>
  <c r="V368" i="1" s="1"/>
  <c r="T368" i="1" a="1"/>
  <c r="T368" i="1" s="1"/>
  <c r="S368" i="1" a="1"/>
  <c r="S368" i="1" s="1"/>
  <c r="H368" i="1"/>
  <c r="C368" i="1"/>
  <c r="V367" i="1" a="1"/>
  <c r="V367" i="1" s="1"/>
  <c r="T367" i="1" a="1"/>
  <c r="T367" i="1" s="1"/>
  <c r="S367" i="1" a="1"/>
  <c r="S367" i="1" s="1"/>
  <c r="H367" i="1"/>
  <c r="C367" i="1"/>
  <c r="V366" i="1" a="1"/>
  <c r="V366" i="1" s="1"/>
  <c r="T366" i="1" a="1"/>
  <c r="T366" i="1" s="1"/>
  <c r="S366" i="1" a="1"/>
  <c r="S366" i="1" s="1"/>
  <c r="H366" i="1"/>
  <c r="C366" i="1"/>
  <c r="V365" i="1" a="1"/>
  <c r="V365" i="1" s="1"/>
  <c r="T365" i="1" a="1"/>
  <c r="T365" i="1" s="1"/>
  <c r="S365" i="1" a="1"/>
  <c r="S365" i="1" s="1"/>
  <c r="H365" i="1"/>
  <c r="C365" i="1"/>
  <c r="V364" i="1" a="1"/>
  <c r="V364" i="1" s="1"/>
  <c r="T364" i="1" a="1"/>
  <c r="T364" i="1" s="1"/>
  <c r="S364" i="1" a="1"/>
  <c r="S364" i="1" s="1"/>
  <c r="H364" i="1"/>
  <c r="C364" i="1"/>
  <c r="V363" i="1" a="1"/>
  <c r="V363" i="1" s="1"/>
  <c r="T363" i="1" a="1"/>
  <c r="T363" i="1" s="1"/>
  <c r="S363" i="1" a="1"/>
  <c r="S363" i="1" s="1"/>
  <c r="H363" i="1"/>
  <c r="C363" i="1"/>
  <c r="V362" i="1" a="1"/>
  <c r="V362" i="1" s="1"/>
  <c r="T362" i="1" a="1"/>
  <c r="T362" i="1" s="1"/>
  <c r="S362" i="1" a="1"/>
  <c r="S362" i="1" s="1"/>
  <c r="H362" i="1"/>
  <c r="C362" i="1"/>
  <c r="V361" i="1" a="1"/>
  <c r="V361" i="1" s="1"/>
  <c r="T361" i="1" a="1"/>
  <c r="T361" i="1" s="1"/>
  <c r="S361" i="1" a="1"/>
  <c r="S361" i="1" s="1"/>
  <c r="H361" i="1"/>
  <c r="C361" i="1"/>
  <c r="V360" i="1" a="1"/>
  <c r="V360" i="1" s="1"/>
  <c r="T360" i="1" a="1"/>
  <c r="T360" i="1" s="1"/>
  <c r="S360" i="1" a="1"/>
  <c r="S360" i="1" s="1"/>
  <c r="H360" i="1"/>
  <c r="C360" i="1"/>
  <c r="V359" i="1" a="1"/>
  <c r="V359" i="1" s="1"/>
  <c r="T359" i="1" a="1"/>
  <c r="T359" i="1" s="1"/>
  <c r="S359" i="1" a="1"/>
  <c r="S359" i="1" s="1"/>
  <c r="H359" i="1"/>
  <c r="C359" i="1"/>
  <c r="V358" i="1" a="1"/>
  <c r="V358" i="1" s="1"/>
  <c r="T358" i="1" a="1"/>
  <c r="T358" i="1" s="1"/>
  <c r="S358" i="1" a="1"/>
  <c r="S358" i="1" s="1"/>
  <c r="H358" i="1"/>
  <c r="C358" i="1"/>
  <c r="V357" i="1" a="1"/>
  <c r="V357" i="1" s="1"/>
  <c r="T357" i="1" a="1"/>
  <c r="T357" i="1" s="1"/>
  <c r="S357" i="1" a="1"/>
  <c r="S357" i="1" s="1"/>
  <c r="H357" i="1"/>
  <c r="C357" i="1"/>
  <c r="V356" i="1" a="1"/>
  <c r="V356" i="1" s="1"/>
  <c r="T356" i="1" a="1"/>
  <c r="T356" i="1" s="1"/>
  <c r="S356" i="1" a="1"/>
  <c r="S356" i="1" s="1"/>
  <c r="H356" i="1"/>
  <c r="C356" i="1"/>
  <c r="V355" i="1" a="1"/>
  <c r="V355" i="1" s="1"/>
  <c r="T355" i="1" a="1"/>
  <c r="T355" i="1" s="1"/>
  <c r="S355" i="1" a="1"/>
  <c r="S355" i="1" s="1"/>
  <c r="H355" i="1"/>
  <c r="C355" i="1"/>
  <c r="V354" i="1" a="1"/>
  <c r="V354" i="1" s="1"/>
  <c r="T354" i="1" a="1"/>
  <c r="T354" i="1" s="1"/>
  <c r="S354" i="1" a="1"/>
  <c r="S354" i="1" s="1"/>
  <c r="H354" i="1"/>
  <c r="C354" i="1"/>
  <c r="V353" i="1" a="1"/>
  <c r="V353" i="1" s="1"/>
  <c r="T353" i="1" a="1"/>
  <c r="T353" i="1" s="1"/>
  <c r="S353" i="1" a="1"/>
  <c r="S353" i="1" s="1"/>
  <c r="H353" i="1"/>
  <c r="C353" i="1"/>
  <c r="V352" i="1" a="1"/>
  <c r="V352" i="1" s="1"/>
  <c r="T352" i="1" a="1"/>
  <c r="T352" i="1" s="1"/>
  <c r="S352" i="1" a="1"/>
  <c r="S352" i="1" s="1"/>
  <c r="H352" i="1"/>
  <c r="C352" i="1"/>
  <c r="V351" i="1" a="1"/>
  <c r="V351" i="1" s="1"/>
  <c r="T351" i="1" a="1"/>
  <c r="T351" i="1" s="1"/>
  <c r="S351" i="1" a="1"/>
  <c r="S351" i="1" s="1"/>
  <c r="H351" i="1"/>
  <c r="C351" i="1"/>
  <c r="V350" i="1" a="1"/>
  <c r="V350" i="1" s="1"/>
  <c r="T350" i="1" a="1"/>
  <c r="T350" i="1" s="1"/>
  <c r="S350" i="1" a="1"/>
  <c r="S350" i="1" s="1"/>
  <c r="Q350" i="1"/>
  <c r="H350" i="1"/>
  <c r="C350" i="1"/>
  <c r="V349" i="1" a="1"/>
  <c r="V349" i="1" s="1"/>
  <c r="T349" i="1" a="1"/>
  <c r="T349" i="1" s="1"/>
  <c r="S349" i="1" a="1"/>
  <c r="S349" i="1" s="1"/>
  <c r="H349" i="1"/>
  <c r="C349" i="1"/>
  <c r="V348" i="1" a="1"/>
  <c r="V348" i="1" s="1"/>
  <c r="T348" i="1" a="1"/>
  <c r="T348" i="1" s="1"/>
  <c r="S348" i="1" a="1"/>
  <c r="S348" i="1" s="1"/>
  <c r="H348" i="1"/>
  <c r="C348" i="1"/>
  <c r="V347" i="1" a="1"/>
  <c r="V347" i="1" s="1"/>
  <c r="T347" i="1" a="1"/>
  <c r="T347" i="1" s="1"/>
  <c r="S347" i="1" a="1"/>
  <c r="S347" i="1" s="1"/>
  <c r="Q347" i="1"/>
  <c r="H347" i="1"/>
  <c r="C347" i="1"/>
  <c r="V346" i="1" a="1"/>
  <c r="V346" i="1" s="1"/>
  <c r="T346" i="1" a="1"/>
  <c r="T346" i="1" s="1"/>
  <c r="S346" i="1" a="1"/>
  <c r="S346" i="1" s="1"/>
  <c r="H346" i="1"/>
  <c r="C346" i="1"/>
  <c r="V345" i="1" a="1"/>
  <c r="V345" i="1" s="1"/>
  <c r="T345" i="1" a="1"/>
  <c r="T345" i="1" s="1"/>
  <c r="S345" i="1" a="1"/>
  <c r="S345" i="1" s="1"/>
  <c r="H345" i="1"/>
  <c r="C345" i="1"/>
  <c r="V344" i="1" a="1"/>
  <c r="V344" i="1" s="1"/>
  <c r="T344" i="1" a="1"/>
  <c r="T344" i="1" s="1"/>
  <c r="S344" i="1" a="1"/>
  <c r="S344" i="1" s="1"/>
  <c r="H344" i="1"/>
  <c r="C344" i="1"/>
  <c r="V343" i="1" a="1"/>
  <c r="V343" i="1" s="1"/>
  <c r="T343" i="1" a="1"/>
  <c r="T343" i="1" s="1"/>
  <c r="S343" i="1" a="1"/>
  <c r="S343" i="1" s="1"/>
  <c r="H343" i="1"/>
  <c r="C343" i="1"/>
  <c r="V342" i="1" a="1"/>
  <c r="V342" i="1" s="1"/>
  <c r="T342" i="1" a="1"/>
  <c r="T342" i="1" s="1"/>
  <c r="S342" i="1" a="1"/>
  <c r="S342" i="1" s="1"/>
  <c r="H342" i="1"/>
  <c r="C342" i="1"/>
  <c r="V341" i="1" a="1"/>
  <c r="V341" i="1" s="1"/>
  <c r="T341" i="1" a="1"/>
  <c r="T341" i="1" s="1"/>
  <c r="S341" i="1" a="1"/>
  <c r="S341" i="1" s="1"/>
  <c r="Q341" i="1"/>
  <c r="H341" i="1"/>
  <c r="C341" i="1"/>
  <c r="V340" i="1" a="1"/>
  <c r="V340" i="1" s="1"/>
  <c r="T340" i="1" a="1"/>
  <c r="T340" i="1" s="1"/>
  <c r="S340" i="1" a="1"/>
  <c r="S340" i="1" s="1"/>
  <c r="H340" i="1"/>
  <c r="C340" i="1"/>
  <c r="V339" i="1" a="1"/>
  <c r="V339" i="1" s="1"/>
  <c r="T339" i="1" a="1"/>
  <c r="T339" i="1" s="1"/>
  <c r="S339" i="1" a="1"/>
  <c r="S339" i="1" s="1"/>
  <c r="H339" i="1"/>
  <c r="C339" i="1"/>
  <c r="V338" i="1" a="1"/>
  <c r="V338" i="1" s="1"/>
  <c r="T338" i="1" a="1"/>
  <c r="T338" i="1" s="1"/>
  <c r="S338" i="1" a="1"/>
  <c r="S338" i="1" s="1"/>
  <c r="H338" i="1"/>
  <c r="C338" i="1"/>
  <c r="V337" i="1" a="1"/>
  <c r="V337" i="1" s="1"/>
  <c r="T337" i="1" a="1"/>
  <c r="T337" i="1" s="1"/>
  <c r="S337" i="1" a="1"/>
  <c r="S337" i="1" s="1"/>
  <c r="H337" i="1"/>
  <c r="C337" i="1"/>
  <c r="V336" i="1" a="1"/>
  <c r="V336" i="1" s="1"/>
  <c r="T336" i="1" a="1"/>
  <c r="T336" i="1" s="1"/>
  <c r="S336" i="1" a="1"/>
  <c r="S336" i="1" s="1"/>
  <c r="H336" i="1"/>
  <c r="C336" i="1"/>
  <c r="V335" i="1" a="1"/>
  <c r="V335" i="1" s="1"/>
  <c r="T335" i="1" a="1"/>
  <c r="T335" i="1" s="1"/>
  <c r="S335" i="1" a="1"/>
  <c r="S335" i="1" s="1"/>
  <c r="H335" i="1"/>
  <c r="C335" i="1"/>
  <c r="V334" i="1" a="1"/>
  <c r="V334" i="1" s="1"/>
  <c r="T334" i="1" a="1"/>
  <c r="T334" i="1" s="1"/>
  <c r="S334" i="1" a="1"/>
  <c r="S334" i="1" s="1"/>
  <c r="Q334" i="1"/>
  <c r="H334" i="1"/>
  <c r="C334" i="1"/>
  <c r="V333" i="1" a="1"/>
  <c r="V333" i="1" s="1"/>
  <c r="T333" i="1" a="1"/>
  <c r="T333" i="1" s="1"/>
  <c r="S333" i="1" a="1"/>
  <c r="S333" i="1" s="1"/>
  <c r="H333" i="1"/>
  <c r="C333" i="1"/>
  <c r="V332" i="1" a="1"/>
  <c r="V332" i="1" s="1"/>
  <c r="T332" i="1" a="1"/>
  <c r="T332" i="1" s="1"/>
  <c r="S332" i="1" a="1"/>
  <c r="S332" i="1" s="1"/>
  <c r="H332" i="1"/>
  <c r="C332" i="1"/>
  <c r="V331" i="1" a="1"/>
  <c r="V331" i="1" s="1"/>
  <c r="T331" i="1" a="1"/>
  <c r="T331" i="1" s="1"/>
  <c r="S331" i="1" a="1"/>
  <c r="S331" i="1" s="1"/>
  <c r="Q331" i="1"/>
  <c r="H331" i="1"/>
  <c r="C331" i="1"/>
  <c r="V330" i="1" a="1"/>
  <c r="V330" i="1" s="1"/>
  <c r="T330" i="1" a="1"/>
  <c r="T330" i="1" s="1"/>
  <c r="S330" i="1" a="1"/>
  <c r="S330" i="1" s="1"/>
  <c r="Q330" i="1"/>
  <c r="H330" i="1"/>
  <c r="C330" i="1"/>
  <c r="V329" i="1" a="1"/>
  <c r="V329" i="1" s="1"/>
  <c r="T329" i="1" a="1"/>
  <c r="T329" i="1" s="1"/>
  <c r="S329" i="1" a="1"/>
  <c r="S329" i="1" s="1"/>
  <c r="Q329" i="1"/>
  <c r="H329" i="1"/>
  <c r="C329" i="1"/>
  <c r="V328" i="1" a="1"/>
  <c r="V328" i="1" s="1"/>
  <c r="T328" i="1" a="1"/>
  <c r="T328" i="1" s="1"/>
  <c r="S328" i="1" a="1"/>
  <c r="S328" i="1" s="1"/>
  <c r="H328" i="1"/>
  <c r="C328" i="1"/>
  <c r="V327" i="1" a="1"/>
  <c r="V327" i="1" s="1"/>
  <c r="T327" i="1" a="1"/>
  <c r="T327" i="1" s="1"/>
  <c r="S327" i="1" a="1"/>
  <c r="S327" i="1" s="1"/>
  <c r="H327" i="1"/>
  <c r="C327" i="1"/>
  <c r="V326" i="1" a="1"/>
  <c r="V326" i="1" s="1"/>
  <c r="T326" i="1" a="1"/>
  <c r="T326" i="1" s="1"/>
  <c r="S326" i="1" a="1"/>
  <c r="S326" i="1" s="1"/>
  <c r="H326" i="1"/>
  <c r="C326" i="1"/>
  <c r="V325" i="1" a="1"/>
  <c r="V325" i="1" s="1"/>
  <c r="T325" i="1" a="1"/>
  <c r="T325" i="1" s="1"/>
  <c r="S325" i="1" a="1"/>
  <c r="S325" i="1" s="1"/>
  <c r="H325" i="1"/>
  <c r="C325" i="1"/>
  <c r="V324" i="1" a="1"/>
  <c r="V324" i="1" s="1"/>
  <c r="T324" i="1" a="1"/>
  <c r="T324" i="1" s="1"/>
  <c r="S324" i="1" a="1"/>
  <c r="S324" i="1" s="1"/>
  <c r="H324" i="1"/>
  <c r="C324" i="1"/>
  <c r="V323" i="1" a="1"/>
  <c r="V323" i="1" s="1"/>
  <c r="T323" i="1" a="1"/>
  <c r="T323" i="1" s="1"/>
  <c r="S323" i="1" a="1"/>
  <c r="S323" i="1" s="1"/>
  <c r="H323" i="1"/>
  <c r="C323" i="1"/>
  <c r="V322" i="1" a="1"/>
  <c r="V322" i="1" s="1"/>
  <c r="T322" i="1" a="1"/>
  <c r="T322" i="1" s="1"/>
  <c r="S322" i="1" a="1"/>
  <c r="S322" i="1" s="1"/>
  <c r="H322" i="1"/>
  <c r="C322" i="1"/>
  <c r="V321" i="1" a="1"/>
  <c r="V321" i="1" s="1"/>
  <c r="T321" i="1" a="1"/>
  <c r="T321" i="1" s="1"/>
  <c r="S321" i="1" a="1"/>
  <c r="S321" i="1" s="1"/>
  <c r="H321" i="1"/>
  <c r="C321" i="1"/>
  <c r="V320" i="1" a="1"/>
  <c r="V320" i="1" s="1"/>
  <c r="T320" i="1" a="1"/>
  <c r="T320" i="1" s="1"/>
  <c r="S320" i="1" a="1"/>
  <c r="S320" i="1" s="1"/>
  <c r="H320" i="1"/>
  <c r="C320" i="1"/>
  <c r="V319" i="1" a="1"/>
  <c r="V319" i="1" s="1"/>
  <c r="T319" i="1" a="1"/>
  <c r="T319" i="1" s="1"/>
  <c r="S319" i="1" a="1"/>
  <c r="S319" i="1" s="1"/>
  <c r="H319" i="1"/>
  <c r="C319" i="1"/>
  <c r="V318" i="1" a="1"/>
  <c r="V318" i="1" s="1"/>
  <c r="T318" i="1" a="1"/>
  <c r="T318" i="1" s="1"/>
  <c r="S318" i="1" a="1"/>
  <c r="S318" i="1" s="1"/>
  <c r="H318" i="1"/>
  <c r="C318" i="1"/>
  <c r="V317" i="1" a="1"/>
  <c r="V317" i="1" s="1"/>
  <c r="T317" i="1" a="1"/>
  <c r="T317" i="1" s="1"/>
  <c r="S317" i="1" a="1"/>
  <c r="S317" i="1" s="1"/>
  <c r="H317" i="1"/>
  <c r="C317" i="1"/>
  <c r="V316" i="1" a="1"/>
  <c r="V316" i="1" s="1"/>
  <c r="T316" i="1" a="1"/>
  <c r="T316" i="1" s="1"/>
  <c r="S316" i="1" a="1"/>
  <c r="S316" i="1" s="1"/>
  <c r="H316" i="1"/>
  <c r="C316" i="1"/>
  <c r="V315" i="1" a="1"/>
  <c r="V315" i="1" s="1"/>
  <c r="T315" i="1" a="1"/>
  <c r="T315" i="1" s="1"/>
  <c r="S315" i="1" a="1"/>
  <c r="S315" i="1" s="1"/>
  <c r="H315" i="1"/>
  <c r="C315" i="1"/>
  <c r="V314" i="1" a="1"/>
  <c r="V314" i="1" s="1"/>
  <c r="T314" i="1" a="1"/>
  <c r="T314" i="1" s="1"/>
  <c r="S314" i="1" a="1"/>
  <c r="S314" i="1" s="1"/>
  <c r="H314" i="1"/>
  <c r="C314" i="1"/>
  <c r="V313" i="1" a="1"/>
  <c r="V313" i="1" s="1"/>
  <c r="T313" i="1" a="1"/>
  <c r="T313" i="1" s="1"/>
  <c r="S313" i="1" a="1"/>
  <c r="S313" i="1" s="1"/>
  <c r="Q313" i="1"/>
  <c r="H313" i="1"/>
  <c r="C313" i="1"/>
  <c r="V312" i="1" a="1"/>
  <c r="V312" i="1" s="1"/>
  <c r="T312" i="1" a="1"/>
  <c r="T312" i="1" s="1"/>
  <c r="S312" i="1" a="1"/>
  <c r="S312" i="1" s="1"/>
  <c r="Q312" i="1"/>
  <c r="H312" i="1"/>
  <c r="C312" i="1"/>
  <c r="V311" i="1" a="1"/>
  <c r="V311" i="1" s="1"/>
  <c r="T311" i="1" a="1"/>
  <c r="T311" i="1" s="1"/>
  <c r="S311" i="1" a="1"/>
  <c r="S311" i="1" s="1"/>
  <c r="Q311" i="1"/>
  <c r="H311" i="1"/>
  <c r="C311" i="1"/>
  <c r="V310" i="1" a="1"/>
  <c r="V310" i="1" s="1"/>
  <c r="T310" i="1" a="1"/>
  <c r="T310" i="1" s="1"/>
  <c r="S310" i="1" a="1"/>
  <c r="S310" i="1" s="1"/>
  <c r="H310" i="1"/>
  <c r="C310" i="1"/>
  <c r="V309" i="1" a="1"/>
  <c r="V309" i="1" s="1"/>
  <c r="T309" i="1" a="1"/>
  <c r="T309" i="1" s="1"/>
  <c r="S309" i="1" a="1"/>
  <c r="S309" i="1" s="1"/>
  <c r="H309" i="1"/>
  <c r="C309" i="1"/>
  <c r="V308" i="1" a="1"/>
  <c r="V308" i="1" s="1"/>
  <c r="T308" i="1" a="1"/>
  <c r="T308" i="1" s="1"/>
  <c r="S308" i="1" a="1"/>
  <c r="S308" i="1" s="1"/>
  <c r="H308" i="1"/>
  <c r="C308" i="1"/>
  <c r="V307" i="1" a="1"/>
  <c r="V307" i="1" s="1"/>
  <c r="T307" i="1" a="1"/>
  <c r="T307" i="1" s="1"/>
  <c r="S307" i="1" a="1"/>
  <c r="S307" i="1" s="1"/>
  <c r="H307" i="1"/>
  <c r="C307" i="1"/>
  <c r="V306" i="1" a="1"/>
  <c r="V306" i="1" s="1"/>
  <c r="T306" i="1" a="1"/>
  <c r="T306" i="1" s="1"/>
  <c r="S306" i="1" a="1"/>
  <c r="S306" i="1" s="1"/>
  <c r="H306" i="1"/>
  <c r="C306" i="1"/>
  <c r="V305" i="1" a="1"/>
  <c r="V305" i="1" s="1"/>
  <c r="T305" i="1" a="1"/>
  <c r="T305" i="1" s="1"/>
  <c r="S305" i="1" a="1"/>
  <c r="S305" i="1" s="1"/>
  <c r="H305" i="1"/>
  <c r="C305" i="1"/>
  <c r="V304" i="1" a="1"/>
  <c r="V304" i="1" s="1"/>
  <c r="T304" i="1" a="1"/>
  <c r="T304" i="1" s="1"/>
  <c r="S304" i="1" a="1"/>
  <c r="S304" i="1" s="1"/>
  <c r="H304" i="1"/>
  <c r="C304" i="1"/>
  <c r="V303" i="1" a="1"/>
  <c r="V303" i="1" s="1"/>
  <c r="T303" i="1" a="1"/>
  <c r="T303" i="1" s="1"/>
  <c r="S303" i="1" a="1"/>
  <c r="S303" i="1" s="1"/>
  <c r="Q303" i="1"/>
  <c r="H303" i="1"/>
  <c r="C303" i="1"/>
  <c r="V302" i="1" a="1"/>
  <c r="V302" i="1" s="1"/>
  <c r="T302" i="1" a="1"/>
  <c r="T302" i="1" s="1"/>
  <c r="S302" i="1" a="1"/>
  <c r="S302" i="1" s="1"/>
  <c r="Q302" i="1"/>
  <c r="H302" i="1"/>
  <c r="C302" i="1"/>
  <c r="V301" i="1" a="1"/>
  <c r="V301" i="1" s="1"/>
  <c r="T301" i="1" a="1"/>
  <c r="T301" i="1" s="1"/>
  <c r="S301" i="1" a="1"/>
  <c r="S301" i="1" s="1"/>
  <c r="H301" i="1"/>
  <c r="C301" i="1"/>
  <c r="V300" i="1" a="1"/>
  <c r="V300" i="1" s="1"/>
  <c r="T300" i="1" a="1"/>
  <c r="T300" i="1" s="1"/>
  <c r="S300" i="1" a="1"/>
  <c r="S300" i="1" s="1"/>
  <c r="H300" i="1"/>
  <c r="C300" i="1"/>
  <c r="V299" i="1" a="1"/>
  <c r="V299" i="1" s="1"/>
  <c r="T299" i="1" a="1"/>
  <c r="T299" i="1" s="1"/>
  <c r="S299" i="1" a="1"/>
  <c r="S299" i="1" s="1"/>
  <c r="H299" i="1"/>
  <c r="C299" i="1"/>
  <c r="V298" i="1" a="1"/>
  <c r="V298" i="1" s="1"/>
  <c r="T298" i="1" a="1"/>
  <c r="T298" i="1" s="1"/>
  <c r="S298" i="1" a="1"/>
  <c r="S298" i="1" s="1"/>
  <c r="H298" i="1"/>
  <c r="C298" i="1"/>
  <c r="V297" i="1" a="1"/>
  <c r="V297" i="1" s="1"/>
  <c r="T297" i="1" a="1"/>
  <c r="T297" i="1" s="1"/>
  <c r="S297" i="1" a="1"/>
  <c r="S297" i="1" s="1"/>
  <c r="H297" i="1"/>
  <c r="C297" i="1"/>
  <c r="V296" i="1" a="1"/>
  <c r="V296" i="1" s="1"/>
  <c r="T296" i="1" a="1"/>
  <c r="T296" i="1" s="1"/>
  <c r="S296" i="1" a="1"/>
  <c r="S296" i="1" s="1"/>
  <c r="H296" i="1"/>
  <c r="C296" i="1"/>
  <c r="V295" i="1" a="1"/>
  <c r="V295" i="1" s="1"/>
  <c r="T295" i="1" a="1"/>
  <c r="T295" i="1" s="1"/>
  <c r="S295" i="1" a="1"/>
  <c r="S295" i="1" s="1"/>
  <c r="H295" i="1"/>
  <c r="C295" i="1"/>
  <c r="V294" i="1" a="1"/>
  <c r="V294" i="1" s="1"/>
  <c r="T294" i="1" a="1"/>
  <c r="T294" i="1" s="1"/>
  <c r="S294" i="1" a="1"/>
  <c r="S294" i="1" s="1"/>
  <c r="Q294" i="1"/>
  <c r="H294" i="1"/>
  <c r="C294" i="1"/>
  <c r="V293" i="1" a="1"/>
  <c r="V293" i="1" s="1"/>
  <c r="T293" i="1" a="1"/>
  <c r="T293" i="1" s="1"/>
  <c r="S293" i="1" a="1"/>
  <c r="S293" i="1" s="1"/>
  <c r="Q293" i="1"/>
  <c r="H293" i="1"/>
  <c r="C293" i="1"/>
  <c r="V292" i="1" a="1"/>
  <c r="V292" i="1" s="1"/>
  <c r="T292" i="1" a="1"/>
  <c r="T292" i="1" s="1"/>
  <c r="S292" i="1" a="1"/>
  <c r="S292" i="1" s="1"/>
  <c r="H292" i="1"/>
  <c r="C292" i="1"/>
  <c r="V291" i="1" a="1"/>
  <c r="V291" i="1" s="1"/>
  <c r="T291" i="1" a="1"/>
  <c r="T291" i="1" s="1"/>
  <c r="S291" i="1" a="1"/>
  <c r="S291" i="1" s="1"/>
  <c r="Q291" i="1"/>
  <c r="H291" i="1"/>
  <c r="C291" i="1"/>
  <c r="V290" i="1" a="1"/>
  <c r="V290" i="1" s="1"/>
  <c r="T290" i="1" a="1"/>
  <c r="T290" i="1" s="1"/>
  <c r="S290" i="1" a="1"/>
  <c r="S290" i="1" s="1"/>
  <c r="Q290" i="1"/>
  <c r="H290" i="1"/>
  <c r="C290" i="1"/>
  <c r="V289" i="1" a="1"/>
  <c r="V289" i="1" s="1"/>
  <c r="T289" i="1" a="1"/>
  <c r="T289" i="1" s="1"/>
  <c r="S289" i="1" a="1"/>
  <c r="S289" i="1" s="1"/>
  <c r="H289" i="1"/>
  <c r="C289" i="1"/>
  <c r="V288" i="1" a="1"/>
  <c r="V288" i="1" s="1"/>
  <c r="T288" i="1" a="1"/>
  <c r="T288" i="1" s="1"/>
  <c r="S288" i="1" a="1"/>
  <c r="S288" i="1" s="1"/>
  <c r="Q288" i="1"/>
  <c r="H288" i="1"/>
  <c r="C288" i="1"/>
  <c r="V287" i="1" a="1"/>
  <c r="V287" i="1" s="1"/>
  <c r="T287" i="1" a="1"/>
  <c r="T287" i="1" s="1"/>
  <c r="S287" i="1" a="1"/>
  <c r="S287" i="1" s="1"/>
  <c r="H287" i="1"/>
  <c r="C287" i="1"/>
  <c r="V286" i="1" a="1"/>
  <c r="V286" i="1" s="1"/>
  <c r="T286" i="1" a="1"/>
  <c r="T286" i="1" s="1"/>
  <c r="S286" i="1" a="1"/>
  <c r="S286" i="1" s="1"/>
  <c r="H286" i="1"/>
  <c r="C286" i="1"/>
  <c r="V285" i="1" a="1"/>
  <c r="V285" i="1" s="1"/>
  <c r="T285" i="1" a="1"/>
  <c r="T285" i="1" s="1"/>
  <c r="S285" i="1" a="1"/>
  <c r="S285" i="1" s="1"/>
  <c r="H285" i="1"/>
  <c r="C285" i="1"/>
  <c r="V284" i="1" a="1"/>
  <c r="V284" i="1" s="1"/>
  <c r="T284" i="1" a="1"/>
  <c r="T284" i="1" s="1"/>
  <c r="S284" i="1" a="1"/>
  <c r="S284" i="1" s="1"/>
  <c r="H284" i="1"/>
  <c r="C284" i="1"/>
  <c r="V283" i="1" a="1"/>
  <c r="V283" i="1" s="1"/>
  <c r="T283" i="1" a="1"/>
  <c r="T283" i="1" s="1"/>
  <c r="S283" i="1" a="1"/>
  <c r="S283" i="1" s="1"/>
  <c r="H283" i="1"/>
  <c r="C283" i="1"/>
  <c r="V282" i="1" a="1"/>
  <c r="V282" i="1" s="1"/>
  <c r="T282" i="1" a="1"/>
  <c r="T282" i="1" s="1"/>
  <c r="S282" i="1" a="1"/>
  <c r="S282" i="1" s="1"/>
  <c r="H282" i="1"/>
  <c r="C282" i="1"/>
  <c r="V281" i="1" a="1"/>
  <c r="V281" i="1" s="1"/>
  <c r="T281" i="1" a="1"/>
  <c r="T281" i="1" s="1"/>
  <c r="S281" i="1" a="1"/>
  <c r="S281" i="1" s="1"/>
  <c r="Q281" i="1"/>
  <c r="H281" i="1"/>
  <c r="C281" i="1"/>
  <c r="V280" i="1" a="1"/>
  <c r="V280" i="1" s="1"/>
  <c r="T280" i="1" a="1"/>
  <c r="T280" i="1" s="1"/>
  <c r="S280" i="1" a="1"/>
  <c r="S280" i="1" s="1"/>
  <c r="H280" i="1"/>
  <c r="C280" i="1"/>
  <c r="V279" i="1" a="1"/>
  <c r="V279" i="1" s="1"/>
  <c r="T279" i="1" a="1"/>
  <c r="T279" i="1" s="1"/>
  <c r="S279" i="1" a="1"/>
  <c r="S279" i="1" s="1"/>
  <c r="H279" i="1"/>
  <c r="C279" i="1"/>
  <c r="V278" i="1" a="1"/>
  <c r="V278" i="1" s="1"/>
  <c r="T278" i="1" a="1"/>
  <c r="T278" i="1" s="1"/>
  <c r="S278" i="1" a="1"/>
  <c r="S278" i="1" s="1"/>
  <c r="Q278" i="1"/>
  <c r="H278" i="1"/>
  <c r="C278" i="1"/>
  <c r="V277" i="1" a="1"/>
  <c r="V277" i="1" s="1"/>
  <c r="T277" i="1" a="1"/>
  <c r="T277" i="1" s="1"/>
  <c r="S277" i="1" a="1"/>
  <c r="S277" i="1" s="1"/>
  <c r="Q277" i="1"/>
  <c r="H277" i="1"/>
  <c r="C277" i="1"/>
  <c r="V276" i="1" a="1"/>
  <c r="V276" i="1" s="1"/>
  <c r="T276" i="1" a="1"/>
  <c r="T276" i="1" s="1"/>
  <c r="S276" i="1" a="1"/>
  <c r="S276" i="1" s="1"/>
  <c r="H276" i="1"/>
  <c r="C276" i="1"/>
  <c r="V275" i="1" a="1"/>
  <c r="V275" i="1" s="1"/>
  <c r="T275" i="1" a="1"/>
  <c r="T275" i="1" s="1"/>
  <c r="S275" i="1" a="1"/>
  <c r="S275" i="1" s="1"/>
  <c r="H275" i="1"/>
  <c r="C275" i="1"/>
  <c r="V274" i="1" a="1"/>
  <c r="V274" i="1" s="1"/>
  <c r="T274" i="1" a="1"/>
  <c r="T274" i="1" s="1"/>
  <c r="S274" i="1" a="1"/>
  <c r="S274" i="1" s="1"/>
  <c r="H274" i="1"/>
  <c r="C274" i="1"/>
  <c r="V273" i="1" a="1"/>
  <c r="V273" i="1" s="1"/>
  <c r="T273" i="1" a="1"/>
  <c r="T273" i="1" s="1"/>
  <c r="S273" i="1" a="1"/>
  <c r="S273" i="1" s="1"/>
  <c r="H273" i="1"/>
  <c r="C273" i="1"/>
  <c r="V272" i="1" a="1"/>
  <c r="V272" i="1" s="1"/>
  <c r="T272" i="1" a="1"/>
  <c r="T272" i="1" s="1"/>
  <c r="S272" i="1" a="1"/>
  <c r="S272" i="1" s="1"/>
  <c r="H272" i="1"/>
  <c r="C272" i="1"/>
  <c r="V271" i="1" a="1"/>
  <c r="V271" i="1" s="1"/>
  <c r="T271" i="1" a="1"/>
  <c r="T271" i="1" s="1"/>
  <c r="S271" i="1" a="1"/>
  <c r="S271" i="1" s="1"/>
  <c r="H271" i="1"/>
  <c r="C271" i="1"/>
  <c r="V270" i="1" a="1"/>
  <c r="V270" i="1" s="1"/>
  <c r="T270" i="1" a="1"/>
  <c r="T270" i="1" s="1"/>
  <c r="S270" i="1" a="1"/>
  <c r="S270" i="1" s="1"/>
  <c r="H270" i="1"/>
  <c r="C270" i="1"/>
  <c r="V269" i="1" a="1"/>
  <c r="V269" i="1" s="1"/>
  <c r="T269" i="1" a="1"/>
  <c r="T269" i="1" s="1"/>
  <c r="S269" i="1" a="1"/>
  <c r="S269" i="1" s="1"/>
  <c r="Q269" i="1"/>
  <c r="H269" i="1"/>
  <c r="C269" i="1"/>
  <c r="V268" i="1" a="1"/>
  <c r="V268" i="1" s="1"/>
  <c r="T268" i="1" a="1"/>
  <c r="T268" i="1" s="1"/>
  <c r="S268" i="1" a="1"/>
  <c r="S268" i="1" s="1"/>
  <c r="H268" i="1"/>
  <c r="C268" i="1"/>
  <c r="V267" i="1" a="1"/>
  <c r="V267" i="1" s="1"/>
  <c r="T267" i="1" a="1"/>
  <c r="T267" i="1" s="1"/>
  <c r="S267" i="1" a="1"/>
  <c r="S267" i="1" s="1"/>
  <c r="Q267" i="1"/>
  <c r="H267" i="1"/>
  <c r="C267" i="1"/>
  <c r="V266" i="1" a="1"/>
  <c r="V266" i="1" s="1"/>
  <c r="T266" i="1" a="1"/>
  <c r="T266" i="1" s="1"/>
  <c r="S266" i="1" a="1"/>
  <c r="S266" i="1" s="1"/>
  <c r="H266" i="1"/>
  <c r="C266" i="1"/>
  <c r="V265" i="1" a="1"/>
  <c r="V265" i="1" s="1"/>
  <c r="T265" i="1" a="1"/>
  <c r="T265" i="1" s="1"/>
  <c r="S265" i="1" a="1"/>
  <c r="S265" i="1" s="1"/>
  <c r="Q265" i="1"/>
  <c r="H265" i="1"/>
  <c r="C265" i="1"/>
  <c r="V264" i="1" a="1"/>
  <c r="V264" i="1" s="1"/>
  <c r="T264" i="1" a="1"/>
  <c r="T264" i="1" s="1"/>
  <c r="S264" i="1" a="1"/>
  <c r="S264" i="1" s="1"/>
  <c r="H264" i="1"/>
  <c r="C264" i="1"/>
  <c r="V263" i="1" a="1"/>
  <c r="V263" i="1" s="1"/>
  <c r="T263" i="1" a="1"/>
  <c r="T263" i="1" s="1"/>
  <c r="S263" i="1" a="1"/>
  <c r="S263" i="1" s="1"/>
  <c r="H263" i="1"/>
  <c r="C263" i="1"/>
  <c r="V262" i="1" a="1"/>
  <c r="V262" i="1" s="1"/>
  <c r="T262" i="1" a="1"/>
  <c r="T262" i="1" s="1"/>
  <c r="S262" i="1" a="1"/>
  <c r="S262" i="1" s="1"/>
  <c r="H262" i="1"/>
  <c r="C262" i="1"/>
  <c r="V261" i="1" a="1"/>
  <c r="V261" i="1" s="1"/>
  <c r="T261" i="1" a="1"/>
  <c r="T261" i="1" s="1"/>
  <c r="S261" i="1" a="1"/>
  <c r="S261" i="1" s="1"/>
  <c r="Q261" i="1"/>
  <c r="H261" i="1"/>
  <c r="C261" i="1"/>
  <c r="V260" i="1" a="1"/>
  <c r="V260" i="1" s="1"/>
  <c r="T260" i="1" a="1"/>
  <c r="T260" i="1" s="1"/>
  <c r="S260" i="1" a="1"/>
  <c r="S260" i="1" s="1"/>
  <c r="Q260" i="1"/>
  <c r="H260" i="1"/>
  <c r="C260" i="1"/>
  <c r="V259" i="1" a="1"/>
  <c r="V259" i="1" s="1"/>
  <c r="T259" i="1" a="1"/>
  <c r="T259" i="1" s="1"/>
  <c r="S259" i="1" a="1"/>
  <c r="S259" i="1" s="1"/>
  <c r="H259" i="1"/>
  <c r="C259" i="1"/>
  <c r="V258" i="1" a="1"/>
  <c r="V258" i="1" s="1"/>
  <c r="T258" i="1" a="1"/>
  <c r="T258" i="1" s="1"/>
  <c r="S258" i="1" a="1"/>
  <c r="S258" i="1" s="1"/>
  <c r="H258" i="1"/>
  <c r="C258" i="1"/>
  <c r="V257" i="1" a="1"/>
  <c r="V257" i="1" s="1"/>
  <c r="T257" i="1" a="1"/>
  <c r="T257" i="1" s="1"/>
  <c r="S257" i="1" a="1"/>
  <c r="S257" i="1" s="1"/>
  <c r="H257" i="1"/>
  <c r="C257" i="1"/>
  <c r="V256" i="1" a="1"/>
  <c r="V256" i="1" s="1"/>
  <c r="T256" i="1" a="1"/>
  <c r="T256" i="1" s="1"/>
  <c r="S256" i="1" a="1"/>
  <c r="S256" i="1" s="1"/>
  <c r="H256" i="1"/>
  <c r="C256" i="1"/>
  <c r="V255" i="1" a="1"/>
  <c r="V255" i="1" s="1"/>
  <c r="T255" i="1" a="1"/>
  <c r="T255" i="1" s="1"/>
  <c r="S255" i="1" a="1"/>
  <c r="S255" i="1" s="1"/>
  <c r="H255" i="1"/>
  <c r="C255" i="1"/>
  <c r="V254" i="1" a="1"/>
  <c r="V254" i="1" s="1"/>
  <c r="T254" i="1" a="1"/>
  <c r="T254" i="1" s="1"/>
  <c r="S254" i="1" a="1"/>
  <c r="S254" i="1" s="1"/>
  <c r="H254" i="1"/>
  <c r="C254" i="1"/>
  <c r="V253" i="1" a="1"/>
  <c r="V253" i="1" s="1"/>
  <c r="T253" i="1" a="1"/>
  <c r="T253" i="1" s="1"/>
  <c r="S253" i="1" a="1"/>
  <c r="S253" i="1" s="1"/>
  <c r="H253" i="1"/>
  <c r="C253" i="1"/>
  <c r="V252" i="1" a="1"/>
  <c r="V252" i="1" s="1"/>
  <c r="T252" i="1" a="1"/>
  <c r="T252" i="1" s="1"/>
  <c r="S252" i="1" a="1"/>
  <c r="S252" i="1" s="1"/>
  <c r="H252" i="1"/>
  <c r="C252" i="1"/>
  <c r="V251" i="1" a="1"/>
  <c r="V251" i="1" s="1"/>
  <c r="T251" i="1" a="1"/>
  <c r="T251" i="1" s="1"/>
  <c r="S251" i="1" a="1"/>
  <c r="S251" i="1" s="1"/>
  <c r="Q251" i="1"/>
  <c r="H251" i="1"/>
  <c r="C251" i="1"/>
  <c r="V250" i="1" a="1"/>
  <c r="V250" i="1" s="1"/>
  <c r="T250" i="1" a="1"/>
  <c r="T250" i="1" s="1"/>
  <c r="S250" i="1" a="1"/>
  <c r="S250" i="1" s="1"/>
  <c r="H250" i="1"/>
  <c r="C250" i="1"/>
  <c r="V249" i="1" a="1"/>
  <c r="V249" i="1" s="1"/>
  <c r="T249" i="1" a="1"/>
  <c r="T249" i="1" s="1"/>
  <c r="S249" i="1" a="1"/>
  <c r="S249" i="1" s="1"/>
  <c r="H249" i="1"/>
  <c r="C249" i="1"/>
  <c r="V248" i="1" a="1"/>
  <c r="V248" i="1" s="1"/>
  <c r="T248" i="1" a="1"/>
  <c r="T248" i="1" s="1"/>
  <c r="S248" i="1" a="1"/>
  <c r="S248" i="1" s="1"/>
  <c r="H248" i="1"/>
  <c r="C248" i="1"/>
  <c r="V247" i="1" a="1"/>
  <c r="V247" i="1" s="1"/>
  <c r="T247" i="1" a="1"/>
  <c r="T247" i="1" s="1"/>
  <c r="S247" i="1" a="1"/>
  <c r="S247" i="1" s="1"/>
  <c r="Q247" i="1"/>
  <c r="H247" i="1"/>
  <c r="C247" i="1"/>
  <c r="V246" i="1" a="1"/>
  <c r="V246" i="1" s="1"/>
  <c r="T246" i="1" a="1"/>
  <c r="T246" i="1" s="1"/>
  <c r="S246" i="1" a="1"/>
  <c r="S246" i="1" s="1"/>
  <c r="H246" i="1"/>
  <c r="C246" i="1"/>
  <c r="V245" i="1" a="1"/>
  <c r="V245" i="1" s="1"/>
  <c r="T245" i="1" a="1"/>
  <c r="T245" i="1" s="1"/>
  <c r="S245" i="1" a="1"/>
  <c r="S245" i="1" s="1"/>
  <c r="Q245" i="1"/>
  <c r="H245" i="1"/>
  <c r="C245" i="1"/>
  <c r="V244" i="1" a="1"/>
  <c r="V244" i="1" s="1"/>
  <c r="T244" i="1" a="1"/>
  <c r="T244" i="1" s="1"/>
  <c r="S244" i="1" a="1"/>
  <c r="S244" i="1" s="1"/>
  <c r="H244" i="1"/>
  <c r="C244" i="1"/>
  <c r="V243" i="1" a="1"/>
  <c r="V243" i="1" s="1"/>
  <c r="T243" i="1" a="1"/>
  <c r="T243" i="1" s="1"/>
  <c r="S243" i="1" a="1"/>
  <c r="S243" i="1" s="1"/>
  <c r="H243" i="1"/>
  <c r="C243" i="1"/>
  <c r="V242" i="1" a="1"/>
  <c r="V242" i="1" s="1"/>
  <c r="T242" i="1" a="1"/>
  <c r="T242" i="1" s="1"/>
  <c r="S242" i="1" a="1"/>
  <c r="S242" i="1" s="1"/>
  <c r="H242" i="1"/>
  <c r="C242" i="1"/>
  <c r="V241" i="1" a="1"/>
  <c r="V241" i="1" s="1"/>
  <c r="T241" i="1" a="1"/>
  <c r="T241" i="1" s="1"/>
  <c r="S241" i="1" a="1"/>
  <c r="S241" i="1" s="1"/>
  <c r="H241" i="1"/>
  <c r="C241" i="1"/>
  <c r="V240" i="1" a="1"/>
  <c r="V240" i="1" s="1"/>
  <c r="T240" i="1" a="1"/>
  <c r="T240" i="1" s="1"/>
  <c r="S240" i="1" a="1"/>
  <c r="S240" i="1" s="1"/>
  <c r="H240" i="1"/>
  <c r="C240" i="1"/>
  <c r="V239" i="1" a="1"/>
  <c r="V239" i="1" s="1"/>
  <c r="T239" i="1" a="1"/>
  <c r="T239" i="1" s="1"/>
  <c r="S239" i="1" a="1"/>
  <c r="S239" i="1" s="1"/>
  <c r="H239" i="1"/>
  <c r="C239" i="1"/>
  <c r="V238" i="1" a="1"/>
  <c r="V238" i="1" s="1"/>
  <c r="T238" i="1" a="1"/>
  <c r="T238" i="1" s="1"/>
  <c r="S238" i="1" a="1"/>
  <c r="S238" i="1" s="1"/>
  <c r="H238" i="1"/>
  <c r="C238" i="1"/>
  <c r="V237" i="1" a="1"/>
  <c r="V237" i="1" s="1"/>
  <c r="T237" i="1" a="1"/>
  <c r="T237" i="1" s="1"/>
  <c r="S237" i="1" a="1"/>
  <c r="S237" i="1" s="1"/>
  <c r="Q237" i="1"/>
  <c r="H237" i="1"/>
  <c r="C237" i="1"/>
  <c r="V236" i="1" a="1"/>
  <c r="V236" i="1" s="1"/>
  <c r="T236" i="1" a="1"/>
  <c r="T236" i="1" s="1"/>
  <c r="S236" i="1" a="1"/>
  <c r="S236" i="1" s="1"/>
  <c r="H236" i="1"/>
  <c r="C236" i="1"/>
  <c r="V235" i="1" a="1"/>
  <c r="V235" i="1" s="1"/>
  <c r="T235" i="1" a="1"/>
  <c r="T235" i="1" s="1"/>
  <c r="S235" i="1" a="1"/>
  <c r="S235" i="1" s="1"/>
  <c r="H235" i="1"/>
  <c r="C235" i="1"/>
  <c r="V234" i="1" a="1"/>
  <c r="V234" i="1" s="1"/>
  <c r="T234" i="1" a="1"/>
  <c r="T234" i="1" s="1"/>
  <c r="S234" i="1" a="1"/>
  <c r="S234" i="1" s="1"/>
  <c r="H234" i="1"/>
  <c r="C234" i="1"/>
  <c r="V233" i="1" a="1"/>
  <c r="V233" i="1" s="1"/>
  <c r="T233" i="1" a="1"/>
  <c r="T233" i="1" s="1"/>
  <c r="S233" i="1" a="1"/>
  <c r="S233" i="1" s="1"/>
  <c r="H233" i="1"/>
  <c r="C233" i="1"/>
  <c r="V232" i="1" a="1"/>
  <c r="V232" i="1" s="1"/>
  <c r="T232" i="1" a="1"/>
  <c r="T232" i="1" s="1"/>
  <c r="S232" i="1" a="1"/>
  <c r="S232" i="1" s="1"/>
  <c r="Q232" i="1"/>
  <c r="H232" i="1"/>
  <c r="C232" i="1"/>
  <c r="V231" i="1" a="1"/>
  <c r="V231" i="1" s="1"/>
  <c r="T231" i="1" a="1"/>
  <c r="T231" i="1" s="1"/>
  <c r="S231" i="1" a="1"/>
  <c r="S231" i="1" s="1"/>
  <c r="H231" i="1"/>
  <c r="C231" i="1"/>
  <c r="V230" i="1" a="1"/>
  <c r="V230" i="1" s="1"/>
  <c r="T230" i="1" a="1"/>
  <c r="T230" i="1" s="1"/>
  <c r="S230" i="1" a="1"/>
  <c r="S230" i="1" s="1"/>
  <c r="H230" i="1"/>
  <c r="C230" i="1"/>
  <c r="V229" i="1" a="1"/>
  <c r="V229" i="1" s="1"/>
  <c r="T229" i="1" a="1"/>
  <c r="T229" i="1" s="1"/>
  <c r="S229" i="1" a="1"/>
  <c r="S229" i="1" s="1"/>
  <c r="H229" i="1"/>
  <c r="C229" i="1"/>
  <c r="V228" i="1" a="1"/>
  <c r="V228" i="1" s="1"/>
  <c r="T228" i="1" a="1"/>
  <c r="T228" i="1" s="1"/>
  <c r="S228" i="1" a="1"/>
  <c r="S228" i="1" s="1"/>
  <c r="H228" i="1"/>
  <c r="C228" i="1"/>
  <c r="V227" i="1" a="1"/>
  <c r="V227" i="1" s="1"/>
  <c r="T227" i="1" a="1"/>
  <c r="T227" i="1" s="1"/>
  <c r="S227" i="1" a="1"/>
  <c r="S227" i="1" s="1"/>
  <c r="H227" i="1"/>
  <c r="C227" i="1"/>
  <c r="V226" i="1" a="1"/>
  <c r="V226" i="1" s="1"/>
  <c r="T226" i="1" a="1"/>
  <c r="T226" i="1" s="1"/>
  <c r="S226" i="1" a="1"/>
  <c r="S226" i="1" s="1"/>
  <c r="Q226" i="1"/>
  <c r="H226" i="1"/>
  <c r="C226" i="1"/>
  <c r="V225" i="1" a="1"/>
  <c r="V225" i="1" s="1"/>
  <c r="T225" i="1" a="1"/>
  <c r="T225" i="1" s="1"/>
  <c r="S225" i="1" a="1"/>
  <c r="S225" i="1" s="1"/>
  <c r="H225" i="1"/>
  <c r="C225" i="1"/>
  <c r="V224" i="1" a="1"/>
  <c r="V224" i="1" s="1"/>
  <c r="T224" i="1" a="1"/>
  <c r="T224" i="1" s="1"/>
  <c r="S224" i="1" a="1"/>
  <c r="S224" i="1" s="1"/>
  <c r="H224" i="1"/>
  <c r="C224" i="1"/>
  <c r="V223" i="1" a="1"/>
  <c r="V223" i="1" s="1"/>
  <c r="T223" i="1" a="1"/>
  <c r="T223" i="1" s="1"/>
  <c r="S223" i="1" a="1"/>
  <c r="S223" i="1" s="1"/>
  <c r="H223" i="1"/>
  <c r="C223" i="1"/>
  <c r="V222" i="1" a="1"/>
  <c r="V222" i="1" s="1"/>
  <c r="T222" i="1" a="1"/>
  <c r="T222" i="1" s="1"/>
  <c r="S222" i="1" a="1"/>
  <c r="S222" i="1" s="1"/>
  <c r="H222" i="1"/>
  <c r="C222" i="1"/>
  <c r="V221" i="1" a="1"/>
  <c r="V221" i="1" s="1"/>
  <c r="T221" i="1" a="1"/>
  <c r="T221" i="1" s="1"/>
  <c r="S221" i="1" a="1"/>
  <c r="S221" i="1" s="1"/>
  <c r="Q221" i="1"/>
  <c r="H221" i="1"/>
  <c r="C221" i="1"/>
  <c r="V220" i="1" a="1"/>
  <c r="V220" i="1" s="1"/>
  <c r="T220" i="1" a="1"/>
  <c r="T220" i="1" s="1"/>
  <c r="S220" i="1" a="1"/>
  <c r="S220" i="1" s="1"/>
  <c r="Q220" i="1"/>
  <c r="H220" i="1"/>
  <c r="C220" i="1"/>
  <c r="V219" i="1" a="1"/>
  <c r="V219" i="1" s="1"/>
  <c r="T219" i="1" a="1"/>
  <c r="T219" i="1" s="1"/>
  <c r="S219" i="1" a="1"/>
  <c r="S219" i="1" s="1"/>
  <c r="H219" i="1"/>
  <c r="C219" i="1"/>
  <c r="V218" i="1" a="1"/>
  <c r="V218" i="1" s="1"/>
  <c r="T218" i="1" a="1"/>
  <c r="T218" i="1" s="1"/>
  <c r="S218" i="1" a="1"/>
  <c r="S218" i="1" s="1"/>
  <c r="Q218" i="1"/>
  <c r="H218" i="1"/>
  <c r="C218" i="1"/>
  <c r="V217" i="1" a="1"/>
  <c r="V217" i="1" s="1"/>
  <c r="T217" i="1" a="1"/>
  <c r="T217" i="1" s="1"/>
  <c r="S217" i="1" a="1"/>
  <c r="S217" i="1" s="1"/>
  <c r="H217" i="1"/>
  <c r="C217" i="1"/>
  <c r="V216" i="1" a="1"/>
  <c r="V216" i="1" s="1"/>
  <c r="T216" i="1" a="1"/>
  <c r="T216" i="1" s="1"/>
  <c r="S216" i="1" a="1"/>
  <c r="S216" i="1" s="1"/>
  <c r="H216" i="1"/>
  <c r="C216" i="1"/>
  <c r="V215" i="1" a="1"/>
  <c r="V215" i="1" s="1"/>
  <c r="T215" i="1" a="1"/>
  <c r="T215" i="1" s="1"/>
  <c r="S215" i="1" a="1"/>
  <c r="S215" i="1" s="1"/>
  <c r="Q215" i="1"/>
  <c r="H215" i="1"/>
  <c r="C215" i="1"/>
  <c r="V214" i="1" a="1"/>
  <c r="V214" i="1" s="1"/>
  <c r="T214" i="1" a="1"/>
  <c r="T214" i="1" s="1"/>
  <c r="S214" i="1" a="1"/>
  <c r="S214" i="1" s="1"/>
  <c r="H214" i="1"/>
  <c r="C214" i="1"/>
  <c r="V213" i="1" a="1"/>
  <c r="V213" i="1" s="1"/>
  <c r="T213" i="1" a="1"/>
  <c r="T213" i="1" s="1"/>
  <c r="S213" i="1" a="1"/>
  <c r="S213" i="1" s="1"/>
  <c r="H213" i="1"/>
  <c r="C213" i="1"/>
  <c r="V212" i="1" a="1"/>
  <c r="V212" i="1" s="1"/>
  <c r="T212" i="1" a="1"/>
  <c r="T212" i="1" s="1"/>
  <c r="S212" i="1" a="1"/>
  <c r="S212" i="1" s="1"/>
  <c r="H212" i="1"/>
  <c r="C212" i="1"/>
  <c r="V211" i="1" a="1"/>
  <c r="V211" i="1" s="1"/>
  <c r="T211" i="1" a="1"/>
  <c r="T211" i="1" s="1"/>
  <c r="S211" i="1" a="1"/>
  <c r="S211" i="1" s="1"/>
  <c r="H211" i="1"/>
  <c r="C211" i="1"/>
  <c r="V210" i="1" a="1"/>
  <c r="V210" i="1" s="1"/>
  <c r="T210" i="1" a="1"/>
  <c r="T210" i="1" s="1"/>
  <c r="S210" i="1" a="1"/>
  <c r="S210" i="1" s="1"/>
  <c r="H210" i="1"/>
  <c r="C210" i="1"/>
  <c r="V209" i="1" a="1"/>
  <c r="V209" i="1" s="1"/>
  <c r="T209" i="1" a="1"/>
  <c r="T209" i="1" s="1"/>
  <c r="S209" i="1" a="1"/>
  <c r="S209" i="1" s="1"/>
  <c r="H209" i="1"/>
  <c r="C209" i="1"/>
  <c r="V208" i="1" a="1"/>
  <c r="V208" i="1" s="1"/>
  <c r="T208" i="1" a="1"/>
  <c r="T208" i="1" s="1"/>
  <c r="S208" i="1" a="1"/>
  <c r="S208" i="1" s="1"/>
  <c r="Q208" i="1"/>
  <c r="H208" i="1"/>
  <c r="C208" i="1"/>
  <c r="V207" i="1" a="1"/>
  <c r="V207" i="1" s="1"/>
  <c r="T207" i="1" a="1"/>
  <c r="T207" i="1" s="1"/>
  <c r="S207" i="1" a="1"/>
  <c r="S207" i="1" s="1"/>
  <c r="Q207" i="1"/>
  <c r="H207" i="1"/>
  <c r="C207" i="1"/>
  <c r="V206" i="1" a="1"/>
  <c r="V206" i="1" s="1"/>
  <c r="T206" i="1" a="1"/>
  <c r="T206" i="1" s="1"/>
  <c r="S206" i="1" a="1"/>
  <c r="S206" i="1" s="1"/>
  <c r="H206" i="1"/>
  <c r="C206" i="1"/>
  <c r="V205" i="1" a="1"/>
  <c r="V205" i="1" s="1"/>
  <c r="T205" i="1" a="1"/>
  <c r="T205" i="1" s="1"/>
  <c r="S205" i="1" a="1"/>
  <c r="S205" i="1" s="1"/>
  <c r="H205" i="1"/>
  <c r="C205" i="1"/>
  <c r="V204" i="1" a="1"/>
  <c r="V204" i="1" s="1"/>
  <c r="T204" i="1" a="1"/>
  <c r="T204" i="1" s="1"/>
  <c r="S204" i="1" a="1"/>
  <c r="S204" i="1" s="1"/>
  <c r="H204" i="1"/>
  <c r="C204" i="1"/>
  <c r="V203" i="1" a="1"/>
  <c r="V203" i="1" s="1"/>
  <c r="T203" i="1" a="1"/>
  <c r="T203" i="1" s="1"/>
  <c r="S203" i="1" a="1"/>
  <c r="S203" i="1" s="1"/>
  <c r="H203" i="1"/>
  <c r="C203" i="1"/>
  <c r="V202" i="1" a="1"/>
  <c r="V202" i="1" s="1"/>
  <c r="T202" i="1" a="1"/>
  <c r="T202" i="1" s="1"/>
  <c r="S202" i="1" a="1"/>
  <c r="S202" i="1" s="1"/>
  <c r="H202" i="1"/>
  <c r="C202" i="1"/>
  <c r="V201" i="1" a="1"/>
  <c r="V201" i="1" s="1"/>
  <c r="T201" i="1" a="1"/>
  <c r="T201" i="1" s="1"/>
  <c r="S201" i="1" a="1"/>
  <c r="S201" i="1" s="1"/>
  <c r="H201" i="1"/>
  <c r="C201" i="1"/>
  <c r="V200" i="1" a="1"/>
  <c r="V200" i="1" s="1"/>
  <c r="T200" i="1" a="1"/>
  <c r="T200" i="1" s="1"/>
  <c r="S200" i="1" a="1"/>
  <c r="S200" i="1" s="1"/>
  <c r="H200" i="1"/>
  <c r="C200" i="1"/>
  <c r="V199" i="1" a="1"/>
  <c r="V199" i="1" s="1"/>
  <c r="T199" i="1" a="1"/>
  <c r="T199" i="1" s="1"/>
  <c r="S199" i="1" a="1"/>
  <c r="S199" i="1" s="1"/>
  <c r="H199" i="1"/>
  <c r="C199" i="1"/>
  <c r="V198" i="1" a="1"/>
  <c r="V198" i="1" s="1"/>
  <c r="T198" i="1" a="1"/>
  <c r="T198" i="1" s="1"/>
  <c r="S198" i="1" a="1"/>
  <c r="S198" i="1" s="1"/>
  <c r="H198" i="1"/>
  <c r="C198" i="1"/>
  <c r="V197" i="1" a="1"/>
  <c r="V197" i="1" s="1"/>
  <c r="T197" i="1" a="1"/>
  <c r="T197" i="1" s="1"/>
  <c r="S197" i="1" a="1"/>
  <c r="S197" i="1" s="1"/>
  <c r="H197" i="1"/>
  <c r="C197" i="1"/>
  <c r="V196" i="1" a="1"/>
  <c r="V196" i="1" s="1"/>
  <c r="T196" i="1" a="1"/>
  <c r="T196" i="1" s="1"/>
  <c r="S196" i="1" a="1"/>
  <c r="S196" i="1" s="1"/>
  <c r="H196" i="1"/>
  <c r="C196" i="1"/>
  <c r="V195" i="1" a="1"/>
  <c r="V195" i="1" s="1"/>
  <c r="T195" i="1" a="1"/>
  <c r="T195" i="1" s="1"/>
  <c r="S195" i="1" a="1"/>
  <c r="S195" i="1" s="1"/>
  <c r="H195" i="1"/>
  <c r="C195" i="1"/>
  <c r="V194" i="1" a="1"/>
  <c r="V194" i="1" s="1"/>
  <c r="T194" i="1" a="1"/>
  <c r="T194" i="1" s="1"/>
  <c r="S194" i="1" a="1"/>
  <c r="S194" i="1" s="1"/>
  <c r="H194" i="1"/>
  <c r="C194" i="1"/>
  <c r="V193" i="1" a="1"/>
  <c r="V193" i="1" s="1"/>
  <c r="T193" i="1" a="1"/>
  <c r="T193" i="1" s="1"/>
  <c r="S193" i="1" a="1"/>
  <c r="S193" i="1" s="1"/>
  <c r="H193" i="1"/>
  <c r="C193" i="1"/>
  <c r="V192" i="1" a="1"/>
  <c r="V192" i="1" s="1"/>
  <c r="T192" i="1" a="1"/>
  <c r="T192" i="1" s="1"/>
  <c r="S192" i="1" a="1"/>
  <c r="S192" i="1" s="1"/>
  <c r="H192" i="1"/>
  <c r="C192" i="1"/>
  <c r="V191" i="1" a="1"/>
  <c r="V191" i="1" s="1"/>
  <c r="T191" i="1" a="1"/>
  <c r="T191" i="1" s="1"/>
  <c r="S191" i="1" a="1"/>
  <c r="S191" i="1" s="1"/>
  <c r="H191" i="1"/>
  <c r="C191" i="1"/>
  <c r="V190" i="1" a="1"/>
  <c r="V190" i="1" s="1"/>
  <c r="T190" i="1" a="1"/>
  <c r="T190" i="1" s="1"/>
  <c r="S190" i="1" a="1"/>
  <c r="S190" i="1" s="1"/>
  <c r="H190" i="1"/>
  <c r="C190" i="1"/>
  <c r="H189" i="1"/>
  <c r="C189" i="1"/>
  <c r="V188" i="1" a="1"/>
  <c r="V188" i="1" s="1"/>
  <c r="T188" i="1" a="1"/>
  <c r="T188" i="1" s="1"/>
  <c r="S188" i="1" a="1"/>
  <c r="S188" i="1" s="1"/>
  <c r="Q188" i="1"/>
  <c r="H188" i="1"/>
  <c r="C188" i="1"/>
  <c r="V187" i="1" a="1"/>
  <c r="V187" i="1" s="1"/>
  <c r="T187" i="1" a="1"/>
  <c r="T187" i="1" s="1"/>
  <c r="S187" i="1" a="1"/>
  <c r="S187" i="1" s="1"/>
  <c r="H187" i="1"/>
  <c r="C187" i="1"/>
  <c r="V186" i="1" a="1"/>
  <c r="V186" i="1" s="1"/>
  <c r="T186" i="1" a="1"/>
  <c r="T186" i="1" s="1"/>
  <c r="S186" i="1" a="1"/>
  <c r="S186" i="1" s="1"/>
  <c r="H186" i="1"/>
  <c r="C186" i="1"/>
  <c r="V185" i="1" a="1"/>
  <c r="V185" i="1" s="1"/>
  <c r="T185" i="1" a="1"/>
  <c r="T185" i="1" s="1"/>
  <c r="S185" i="1" a="1"/>
  <c r="S185" i="1" s="1"/>
  <c r="H185" i="1"/>
  <c r="C185" i="1"/>
  <c r="V184" i="1" a="1"/>
  <c r="V184" i="1" s="1"/>
  <c r="T184" i="1" a="1"/>
  <c r="T184" i="1" s="1"/>
  <c r="S184" i="1" a="1"/>
  <c r="S184" i="1" s="1"/>
  <c r="Q184" i="1"/>
  <c r="H184" i="1"/>
  <c r="C184" i="1"/>
  <c r="V183" i="1" a="1"/>
  <c r="V183" i="1" s="1"/>
  <c r="T183" i="1" a="1"/>
  <c r="T183" i="1" s="1"/>
  <c r="S183" i="1" a="1"/>
  <c r="S183" i="1" s="1"/>
  <c r="H183" i="1"/>
  <c r="C183" i="1"/>
  <c r="V182" i="1" a="1"/>
  <c r="V182" i="1" s="1"/>
  <c r="T182" i="1" a="1"/>
  <c r="T182" i="1" s="1"/>
  <c r="S182" i="1" a="1"/>
  <c r="S182" i="1" s="1"/>
  <c r="Q182" i="1"/>
  <c r="H182" i="1"/>
  <c r="C182" i="1"/>
  <c r="V181" i="1" a="1"/>
  <c r="V181" i="1" s="1"/>
  <c r="T181" i="1" a="1"/>
  <c r="T181" i="1" s="1"/>
  <c r="S181" i="1" a="1"/>
  <c r="S181" i="1" s="1"/>
  <c r="H181" i="1"/>
  <c r="C181" i="1"/>
  <c r="V180" i="1" a="1"/>
  <c r="V180" i="1" s="1"/>
  <c r="T180" i="1" a="1"/>
  <c r="T180" i="1" s="1"/>
  <c r="S180" i="1" a="1"/>
  <c r="S180" i="1" s="1"/>
  <c r="H180" i="1"/>
  <c r="C180" i="1"/>
  <c r="V179" i="1" a="1"/>
  <c r="V179" i="1" s="1"/>
  <c r="T179" i="1" a="1"/>
  <c r="T179" i="1" s="1"/>
  <c r="S179" i="1" a="1"/>
  <c r="S179" i="1" s="1"/>
  <c r="H179" i="1"/>
  <c r="C179" i="1"/>
  <c r="V178" i="1" a="1"/>
  <c r="V178" i="1" s="1"/>
  <c r="T178" i="1" a="1"/>
  <c r="T178" i="1" s="1"/>
  <c r="S178" i="1" a="1"/>
  <c r="S178" i="1" s="1"/>
  <c r="H178" i="1"/>
  <c r="C178" i="1"/>
  <c r="V177" i="1" a="1"/>
  <c r="V177" i="1" s="1"/>
  <c r="T177" i="1" a="1"/>
  <c r="T177" i="1" s="1"/>
  <c r="S177" i="1" a="1"/>
  <c r="S177" i="1" s="1"/>
  <c r="H177" i="1"/>
  <c r="C177" i="1"/>
  <c r="V176" i="1" a="1"/>
  <c r="V176" i="1" s="1"/>
  <c r="T176" i="1" a="1"/>
  <c r="T176" i="1" s="1"/>
  <c r="S176" i="1" a="1"/>
  <c r="S176" i="1" s="1"/>
  <c r="H176" i="1"/>
  <c r="C176" i="1"/>
  <c r="V175" i="1" a="1"/>
  <c r="V175" i="1" s="1"/>
  <c r="T175" i="1" a="1"/>
  <c r="T175" i="1" s="1"/>
  <c r="S175" i="1" a="1"/>
  <c r="S175" i="1" s="1"/>
  <c r="H175" i="1"/>
  <c r="C175" i="1"/>
  <c r="V174" i="1" a="1"/>
  <c r="V174" i="1" s="1"/>
  <c r="T174" i="1" a="1"/>
  <c r="T174" i="1" s="1"/>
  <c r="S174" i="1" a="1"/>
  <c r="S174" i="1" s="1"/>
  <c r="H174" i="1"/>
  <c r="C174" i="1"/>
  <c r="V173" i="1" a="1"/>
  <c r="V173" i="1" s="1"/>
  <c r="T173" i="1" a="1"/>
  <c r="T173" i="1" s="1"/>
  <c r="S173" i="1" a="1"/>
  <c r="S173" i="1" s="1"/>
  <c r="H173" i="1"/>
  <c r="C173" i="1"/>
  <c r="V172" i="1" a="1"/>
  <c r="V172" i="1" s="1"/>
  <c r="T172" i="1" a="1"/>
  <c r="T172" i="1" s="1"/>
  <c r="S172" i="1" a="1"/>
  <c r="S172" i="1" s="1"/>
  <c r="Q172" i="1"/>
  <c r="H172" i="1"/>
  <c r="C172" i="1"/>
  <c r="V171" i="1" a="1"/>
  <c r="V171" i="1" s="1"/>
  <c r="T171" i="1" a="1"/>
  <c r="T171" i="1" s="1"/>
  <c r="S171" i="1" a="1"/>
  <c r="S171" i="1" s="1"/>
  <c r="Q171" i="1"/>
  <c r="H171" i="1"/>
  <c r="C171" i="1"/>
  <c r="V170" i="1" a="1"/>
  <c r="V170" i="1" s="1"/>
  <c r="T170" i="1" a="1"/>
  <c r="T170" i="1" s="1"/>
  <c r="S170" i="1" a="1"/>
  <c r="S170" i="1" s="1"/>
  <c r="H170" i="1"/>
  <c r="C170" i="1"/>
  <c r="V169" i="1" a="1"/>
  <c r="V169" i="1" s="1"/>
  <c r="T169" i="1" a="1"/>
  <c r="T169" i="1" s="1"/>
  <c r="S169" i="1" a="1"/>
  <c r="S169" i="1" s="1"/>
  <c r="H169" i="1"/>
  <c r="C169" i="1"/>
  <c r="V168" i="1" a="1"/>
  <c r="V168" i="1" s="1"/>
  <c r="T168" i="1" a="1"/>
  <c r="T168" i="1" s="1"/>
  <c r="S168" i="1" a="1"/>
  <c r="S168" i="1" s="1"/>
  <c r="H168" i="1"/>
  <c r="C168" i="1"/>
  <c r="V167" i="1" a="1"/>
  <c r="V167" i="1" s="1"/>
  <c r="T167" i="1" a="1"/>
  <c r="T167" i="1" s="1"/>
  <c r="S167" i="1" a="1"/>
  <c r="S167" i="1" s="1"/>
  <c r="H167" i="1"/>
  <c r="C167" i="1"/>
  <c r="V166" i="1" a="1"/>
  <c r="V166" i="1" s="1"/>
  <c r="T166" i="1" a="1"/>
  <c r="T166" i="1" s="1"/>
  <c r="S166" i="1" a="1"/>
  <c r="S166" i="1" s="1"/>
  <c r="H166" i="1"/>
  <c r="C166" i="1"/>
  <c r="V165" i="1" a="1"/>
  <c r="V165" i="1" s="1"/>
  <c r="T165" i="1" a="1"/>
  <c r="T165" i="1" s="1"/>
  <c r="S165" i="1" a="1"/>
  <c r="S165" i="1" s="1"/>
  <c r="Q165" i="1"/>
  <c r="H165" i="1"/>
  <c r="C165" i="1"/>
  <c r="V164" i="1" a="1"/>
  <c r="V164" i="1" s="1"/>
  <c r="T164" i="1" a="1"/>
  <c r="T164" i="1" s="1"/>
  <c r="S164" i="1" a="1"/>
  <c r="S164" i="1" s="1"/>
  <c r="Q164" i="1"/>
  <c r="H164" i="1"/>
  <c r="C164" i="1"/>
  <c r="V163" i="1" a="1"/>
  <c r="V163" i="1" s="1"/>
  <c r="T163" i="1" a="1"/>
  <c r="T163" i="1" s="1"/>
  <c r="S163" i="1" a="1"/>
  <c r="S163" i="1" s="1"/>
  <c r="H163" i="1"/>
  <c r="C163" i="1"/>
  <c r="V162" i="1" a="1"/>
  <c r="V162" i="1" s="1"/>
  <c r="T162" i="1" a="1"/>
  <c r="T162" i="1" s="1"/>
  <c r="S162" i="1" a="1"/>
  <c r="S162" i="1" s="1"/>
  <c r="H162" i="1"/>
  <c r="C162" i="1"/>
  <c r="V161" i="1" a="1"/>
  <c r="V161" i="1" s="1"/>
  <c r="T161" i="1" a="1"/>
  <c r="T161" i="1" s="1"/>
  <c r="S161" i="1" a="1"/>
  <c r="S161" i="1" s="1"/>
  <c r="H161" i="1"/>
  <c r="C161" i="1"/>
  <c r="V160" i="1" a="1"/>
  <c r="V160" i="1" s="1"/>
  <c r="T160" i="1" a="1"/>
  <c r="T160" i="1" s="1"/>
  <c r="S160" i="1" a="1"/>
  <c r="S160" i="1" s="1"/>
  <c r="H160" i="1"/>
  <c r="C160" i="1"/>
  <c r="V159" i="1" a="1"/>
  <c r="V159" i="1" s="1"/>
  <c r="T159" i="1" a="1"/>
  <c r="T159" i="1" s="1"/>
  <c r="S159" i="1" a="1"/>
  <c r="S159" i="1" s="1"/>
  <c r="H159" i="1"/>
  <c r="C159" i="1"/>
  <c r="V158" i="1" a="1"/>
  <c r="V158" i="1" s="1"/>
  <c r="T158" i="1" a="1"/>
  <c r="T158" i="1" s="1"/>
  <c r="S158" i="1" a="1"/>
  <c r="S158" i="1" s="1"/>
  <c r="Q158" i="1"/>
  <c r="H158" i="1"/>
  <c r="C158" i="1"/>
  <c r="V157" i="1" a="1"/>
  <c r="V157" i="1" s="1"/>
  <c r="T157" i="1" a="1"/>
  <c r="T157" i="1" s="1"/>
  <c r="S157" i="1" a="1"/>
  <c r="S157" i="1" s="1"/>
  <c r="H157" i="1"/>
  <c r="C157" i="1"/>
  <c r="V156" i="1" a="1"/>
  <c r="V156" i="1" s="1"/>
  <c r="T156" i="1" a="1"/>
  <c r="T156" i="1" s="1"/>
  <c r="S156" i="1" a="1"/>
  <c r="S156" i="1" s="1"/>
  <c r="H156" i="1"/>
  <c r="C156" i="1"/>
  <c r="V155" i="1" a="1"/>
  <c r="V155" i="1" s="1"/>
  <c r="T155" i="1" a="1"/>
  <c r="T155" i="1" s="1"/>
  <c r="S155" i="1" a="1"/>
  <c r="S155" i="1" s="1"/>
  <c r="H155" i="1"/>
  <c r="C155" i="1"/>
  <c r="V154" i="1" a="1"/>
  <c r="V154" i="1" s="1"/>
  <c r="T154" i="1" a="1"/>
  <c r="T154" i="1" s="1"/>
  <c r="S154" i="1" a="1"/>
  <c r="S154" i="1" s="1"/>
  <c r="H154" i="1"/>
  <c r="C154" i="1"/>
  <c r="V153" i="1" a="1"/>
  <c r="V153" i="1" s="1"/>
  <c r="T153" i="1" a="1"/>
  <c r="T153" i="1" s="1"/>
  <c r="S153" i="1" a="1"/>
  <c r="S153" i="1" s="1"/>
  <c r="H153" i="1"/>
  <c r="C153" i="1"/>
  <c r="V152" i="1" a="1"/>
  <c r="V152" i="1" s="1"/>
  <c r="T152" i="1" a="1"/>
  <c r="T152" i="1" s="1"/>
  <c r="S152" i="1" a="1"/>
  <c r="S152" i="1" s="1"/>
  <c r="Q152" i="1"/>
  <c r="H152" i="1"/>
  <c r="C152" i="1"/>
  <c r="V151" i="1" a="1"/>
  <c r="V151" i="1" s="1"/>
  <c r="T151" i="1" a="1"/>
  <c r="T151" i="1" s="1"/>
  <c r="S151" i="1" a="1"/>
  <c r="S151" i="1" s="1"/>
  <c r="H151" i="1"/>
  <c r="C151" i="1"/>
  <c r="V150" i="1" a="1"/>
  <c r="V150" i="1" s="1"/>
  <c r="T150" i="1" a="1"/>
  <c r="T150" i="1" s="1"/>
  <c r="S150" i="1" a="1"/>
  <c r="S150" i="1" s="1"/>
  <c r="Q150" i="1"/>
  <c r="H150" i="1"/>
  <c r="C150" i="1"/>
  <c r="V149" i="1" a="1"/>
  <c r="V149" i="1" s="1"/>
  <c r="T149" i="1" a="1"/>
  <c r="T149" i="1" s="1"/>
  <c r="S149" i="1" a="1"/>
  <c r="S149" i="1" s="1"/>
  <c r="Q149" i="1"/>
  <c r="H149" i="1"/>
  <c r="C149" i="1"/>
  <c r="V148" i="1" a="1"/>
  <c r="V148" i="1" s="1"/>
  <c r="T148" i="1" a="1"/>
  <c r="T148" i="1" s="1"/>
  <c r="S148" i="1" a="1"/>
  <c r="S148" i="1" s="1"/>
  <c r="H148" i="1"/>
  <c r="C148" i="1"/>
  <c r="V147" i="1" a="1"/>
  <c r="V147" i="1" s="1"/>
  <c r="T147" i="1" a="1"/>
  <c r="T147" i="1" s="1"/>
  <c r="S147" i="1" a="1"/>
  <c r="S147" i="1" s="1"/>
  <c r="H147" i="1"/>
  <c r="C147" i="1"/>
  <c r="V146" i="1" a="1"/>
  <c r="V146" i="1" s="1"/>
  <c r="T146" i="1" a="1"/>
  <c r="T146" i="1" s="1"/>
  <c r="S146" i="1" a="1"/>
  <c r="S146" i="1" s="1"/>
  <c r="Q146" i="1"/>
  <c r="H146" i="1"/>
  <c r="C146" i="1"/>
  <c r="V145" i="1" a="1"/>
  <c r="V145" i="1" s="1"/>
  <c r="T145" i="1" a="1"/>
  <c r="T145" i="1" s="1"/>
  <c r="S145" i="1" a="1"/>
  <c r="S145" i="1" s="1"/>
  <c r="Q145" i="1"/>
  <c r="H145" i="1"/>
  <c r="C145" i="1"/>
  <c r="V144" i="1" a="1"/>
  <c r="V144" i="1" s="1"/>
  <c r="T144" i="1" a="1"/>
  <c r="T144" i="1" s="1"/>
  <c r="S144" i="1" a="1"/>
  <c r="S144" i="1" s="1"/>
  <c r="Q144" i="1"/>
  <c r="H144" i="1"/>
  <c r="C144" i="1"/>
  <c r="V143" i="1" a="1"/>
  <c r="V143" i="1" s="1"/>
  <c r="T143" i="1" a="1"/>
  <c r="T143" i="1" s="1"/>
  <c r="S143" i="1" a="1"/>
  <c r="S143" i="1" s="1"/>
  <c r="H143" i="1"/>
  <c r="C143" i="1"/>
  <c r="V142" i="1" a="1"/>
  <c r="V142" i="1" s="1"/>
  <c r="T142" i="1" a="1"/>
  <c r="T142" i="1" s="1"/>
  <c r="S142" i="1" a="1"/>
  <c r="S142" i="1" s="1"/>
  <c r="H142" i="1"/>
  <c r="C142" i="1"/>
  <c r="V141" i="1" a="1"/>
  <c r="V141" i="1" s="1"/>
  <c r="T141" i="1" a="1"/>
  <c r="T141" i="1" s="1"/>
  <c r="S141" i="1" a="1"/>
  <c r="S141" i="1" s="1"/>
  <c r="H141" i="1"/>
  <c r="C141" i="1"/>
  <c r="V140" i="1" a="1"/>
  <c r="V140" i="1" s="1"/>
  <c r="T140" i="1" a="1"/>
  <c r="T140" i="1" s="1"/>
  <c r="S140" i="1" a="1"/>
  <c r="S140" i="1" s="1"/>
  <c r="H140" i="1"/>
  <c r="C140" i="1"/>
  <c r="V139" i="1" a="1"/>
  <c r="V139" i="1" s="1"/>
  <c r="T139" i="1" a="1"/>
  <c r="T139" i="1" s="1"/>
  <c r="S139" i="1" a="1"/>
  <c r="S139" i="1" s="1"/>
  <c r="Q139" i="1"/>
  <c r="H139" i="1"/>
  <c r="C139" i="1"/>
  <c r="V138" i="1" a="1"/>
  <c r="V138" i="1" s="1"/>
  <c r="T138" i="1" a="1"/>
  <c r="T138" i="1" s="1"/>
  <c r="S138" i="1" a="1"/>
  <c r="S138" i="1" s="1"/>
  <c r="H138" i="1"/>
  <c r="C138" i="1"/>
  <c r="V137" i="1" a="1"/>
  <c r="V137" i="1" s="1"/>
  <c r="T137" i="1" a="1"/>
  <c r="T137" i="1" s="1"/>
  <c r="S137" i="1" a="1"/>
  <c r="S137" i="1" s="1"/>
  <c r="H137" i="1"/>
  <c r="C137" i="1"/>
  <c r="V136" i="1" a="1"/>
  <c r="V136" i="1" s="1"/>
  <c r="T136" i="1" a="1"/>
  <c r="T136" i="1" s="1"/>
  <c r="S136" i="1" a="1"/>
  <c r="S136" i="1" s="1"/>
  <c r="H136" i="1"/>
  <c r="C136" i="1"/>
  <c r="V135" i="1" a="1"/>
  <c r="V135" i="1" s="1"/>
  <c r="T135" i="1" a="1"/>
  <c r="T135" i="1" s="1"/>
  <c r="S135" i="1" a="1"/>
  <c r="S135" i="1" s="1"/>
  <c r="Q135" i="1"/>
  <c r="H135" i="1"/>
  <c r="C135" i="1"/>
  <c r="V134" i="1" a="1"/>
  <c r="V134" i="1" s="1"/>
  <c r="T134" i="1" a="1"/>
  <c r="T134" i="1" s="1"/>
  <c r="S134" i="1" a="1"/>
  <c r="S134" i="1" s="1"/>
  <c r="H134" i="1"/>
  <c r="C134" i="1"/>
  <c r="V133" i="1" a="1"/>
  <c r="V133" i="1" s="1"/>
  <c r="T133" i="1" a="1"/>
  <c r="T133" i="1" s="1"/>
  <c r="S133" i="1" a="1"/>
  <c r="S133" i="1" s="1"/>
  <c r="H133" i="1"/>
  <c r="C133" i="1"/>
  <c r="V132" i="1" a="1"/>
  <c r="V132" i="1" s="1"/>
  <c r="T132" i="1" a="1"/>
  <c r="T132" i="1" s="1"/>
  <c r="S132" i="1" a="1"/>
  <c r="S132" i="1" s="1"/>
  <c r="H132" i="1"/>
  <c r="C132" i="1"/>
  <c r="V131" i="1" a="1"/>
  <c r="V131" i="1" s="1"/>
  <c r="T131" i="1" a="1"/>
  <c r="T131" i="1" s="1"/>
  <c r="S131" i="1" a="1"/>
  <c r="S131" i="1" s="1"/>
  <c r="H131" i="1"/>
  <c r="C131" i="1"/>
  <c r="V130" i="1" a="1"/>
  <c r="V130" i="1" s="1"/>
  <c r="T130" i="1" a="1"/>
  <c r="T130" i="1" s="1"/>
  <c r="S130" i="1" a="1"/>
  <c r="S130" i="1" s="1"/>
  <c r="H130" i="1"/>
  <c r="C130" i="1"/>
  <c r="V129" i="1" a="1"/>
  <c r="V129" i="1" s="1"/>
  <c r="T129" i="1" a="1"/>
  <c r="T129" i="1" s="1"/>
  <c r="S129" i="1" a="1"/>
  <c r="S129" i="1" s="1"/>
  <c r="H129" i="1"/>
  <c r="C129" i="1"/>
  <c r="V128" i="1" a="1"/>
  <c r="V128" i="1" s="1"/>
  <c r="T128" i="1" a="1"/>
  <c r="T128" i="1" s="1"/>
  <c r="S128" i="1" a="1"/>
  <c r="S128" i="1" s="1"/>
  <c r="H128" i="1"/>
  <c r="C128" i="1"/>
  <c r="V127" i="1" a="1"/>
  <c r="V127" i="1" s="1"/>
  <c r="T127" i="1" a="1"/>
  <c r="T127" i="1" s="1"/>
  <c r="S127" i="1" a="1"/>
  <c r="S127" i="1" s="1"/>
  <c r="H127" i="1"/>
  <c r="C127" i="1"/>
  <c r="V126" i="1" a="1"/>
  <c r="V126" i="1" s="1"/>
  <c r="T126" i="1" a="1"/>
  <c r="T126" i="1" s="1"/>
  <c r="S126" i="1" a="1"/>
  <c r="S126" i="1" s="1"/>
  <c r="H126" i="1"/>
  <c r="C126" i="1"/>
  <c r="V125" i="1" a="1"/>
  <c r="V125" i="1" s="1"/>
  <c r="T125" i="1" a="1"/>
  <c r="T125" i="1" s="1"/>
  <c r="S125" i="1" a="1"/>
  <c r="S125" i="1" s="1"/>
  <c r="H125" i="1"/>
  <c r="C125" i="1"/>
  <c r="V124" i="1" a="1"/>
  <c r="V124" i="1" s="1"/>
  <c r="T124" i="1" a="1"/>
  <c r="T124" i="1" s="1"/>
  <c r="S124" i="1" a="1"/>
  <c r="S124" i="1" s="1"/>
  <c r="H124" i="1"/>
  <c r="C124" i="1"/>
  <c r="V123" i="1" a="1"/>
  <c r="V123" i="1" s="1"/>
  <c r="T123" i="1" a="1"/>
  <c r="T123" i="1" s="1"/>
  <c r="S123" i="1" a="1"/>
  <c r="S123" i="1" s="1"/>
  <c r="H123" i="1"/>
  <c r="C123" i="1"/>
  <c r="V122" i="1" a="1"/>
  <c r="V122" i="1" s="1"/>
  <c r="T122" i="1" a="1"/>
  <c r="T122" i="1" s="1"/>
  <c r="S122" i="1" a="1"/>
  <c r="S122" i="1" s="1"/>
  <c r="Q122" i="1"/>
  <c r="H122" i="1"/>
  <c r="C122" i="1"/>
  <c r="V121" i="1" a="1"/>
  <c r="V121" i="1" s="1"/>
  <c r="T121" i="1" a="1"/>
  <c r="T121" i="1" s="1"/>
  <c r="S121" i="1" a="1"/>
  <c r="S121" i="1" s="1"/>
  <c r="H121" i="1"/>
  <c r="C121" i="1"/>
  <c r="V120" i="1" a="1"/>
  <c r="V120" i="1" s="1"/>
  <c r="T120" i="1" a="1"/>
  <c r="T120" i="1" s="1"/>
  <c r="S120" i="1" a="1"/>
  <c r="S120" i="1" s="1"/>
  <c r="H120" i="1"/>
  <c r="C120" i="1"/>
  <c r="V119" i="1" a="1"/>
  <c r="V119" i="1" s="1"/>
  <c r="T119" i="1" a="1"/>
  <c r="T119" i="1" s="1"/>
  <c r="S119" i="1" a="1"/>
  <c r="S119" i="1" s="1"/>
  <c r="H119" i="1"/>
  <c r="C119" i="1"/>
  <c r="V118" i="1" a="1"/>
  <c r="V118" i="1" s="1"/>
  <c r="T118" i="1" a="1"/>
  <c r="T118" i="1" s="1"/>
  <c r="S118" i="1" a="1"/>
  <c r="S118" i="1" s="1"/>
  <c r="H118" i="1"/>
  <c r="C118" i="1"/>
  <c r="V117" i="1" a="1"/>
  <c r="V117" i="1" s="1"/>
  <c r="T117" i="1" a="1"/>
  <c r="T117" i="1" s="1"/>
  <c r="S117" i="1" a="1"/>
  <c r="S117" i="1" s="1"/>
  <c r="H117" i="1"/>
  <c r="C117" i="1"/>
  <c r="V116" i="1" a="1"/>
  <c r="V116" i="1" s="1"/>
  <c r="T116" i="1" a="1"/>
  <c r="T116" i="1" s="1"/>
  <c r="S116" i="1" a="1"/>
  <c r="S116" i="1" s="1"/>
  <c r="H116" i="1"/>
  <c r="C116" i="1"/>
  <c r="V115" i="1" a="1"/>
  <c r="V115" i="1" s="1"/>
  <c r="T115" i="1" a="1"/>
  <c r="T115" i="1" s="1"/>
  <c r="S115" i="1" a="1"/>
  <c r="S115" i="1" s="1"/>
  <c r="H115" i="1"/>
  <c r="C115" i="1"/>
  <c r="V114" i="1" a="1"/>
  <c r="V114" i="1" s="1"/>
  <c r="T114" i="1" a="1"/>
  <c r="T114" i="1" s="1"/>
  <c r="S114" i="1" a="1"/>
  <c r="S114" i="1" s="1"/>
  <c r="H114" i="1"/>
  <c r="C114" i="1"/>
  <c r="V113" i="1" a="1"/>
  <c r="V113" i="1" s="1"/>
  <c r="T113" i="1" a="1"/>
  <c r="T113" i="1" s="1"/>
  <c r="S113" i="1" a="1"/>
  <c r="S113" i="1" s="1"/>
  <c r="H113" i="1"/>
  <c r="C113" i="1"/>
  <c r="V112" i="1" a="1"/>
  <c r="V112" i="1" s="1"/>
  <c r="T112" i="1" a="1"/>
  <c r="T112" i="1" s="1"/>
  <c r="S112" i="1" a="1"/>
  <c r="S112" i="1" s="1"/>
  <c r="H112" i="1"/>
  <c r="C112" i="1"/>
  <c r="V111" i="1" a="1"/>
  <c r="V111" i="1" s="1"/>
  <c r="T111" i="1" a="1"/>
  <c r="T111" i="1" s="1"/>
  <c r="S111" i="1" a="1"/>
  <c r="S111" i="1" s="1"/>
  <c r="H111" i="1"/>
  <c r="C111" i="1"/>
  <c r="V110" i="1" a="1"/>
  <c r="V110" i="1" s="1"/>
  <c r="T110" i="1" a="1"/>
  <c r="T110" i="1" s="1"/>
  <c r="S110" i="1" a="1"/>
  <c r="S110" i="1" s="1"/>
  <c r="H110" i="1"/>
  <c r="C110" i="1"/>
  <c r="V109" i="1" a="1"/>
  <c r="V109" i="1" s="1"/>
  <c r="T109" i="1" a="1"/>
  <c r="T109" i="1" s="1"/>
  <c r="S109" i="1" a="1"/>
  <c r="S109" i="1" s="1"/>
  <c r="H109" i="1"/>
  <c r="C109" i="1"/>
  <c r="V108" i="1" a="1"/>
  <c r="V108" i="1" s="1"/>
  <c r="T108" i="1" a="1"/>
  <c r="T108" i="1" s="1"/>
  <c r="S108" i="1" a="1"/>
  <c r="S108" i="1" s="1"/>
  <c r="H108" i="1"/>
  <c r="C108" i="1"/>
  <c r="V107" i="1" a="1"/>
  <c r="V107" i="1" s="1"/>
  <c r="T107" i="1" a="1"/>
  <c r="T107" i="1" s="1"/>
  <c r="S107" i="1" a="1"/>
  <c r="S107" i="1" s="1"/>
  <c r="H107" i="1"/>
  <c r="C107" i="1"/>
  <c r="V106" i="1" a="1"/>
  <c r="V106" i="1" s="1"/>
  <c r="T106" i="1" a="1"/>
  <c r="T106" i="1" s="1"/>
  <c r="S106" i="1" a="1"/>
  <c r="S106" i="1" s="1"/>
  <c r="Q106" i="1"/>
  <c r="H106" i="1"/>
  <c r="C106" i="1"/>
  <c r="V105" i="1" a="1"/>
  <c r="V105" i="1" s="1"/>
  <c r="T105" i="1" a="1"/>
  <c r="T105" i="1" s="1"/>
  <c r="S105" i="1" a="1"/>
  <c r="S105" i="1" s="1"/>
  <c r="H105" i="1"/>
  <c r="C105" i="1"/>
  <c r="V104" i="1" a="1"/>
  <c r="V104" i="1" s="1"/>
  <c r="T104" i="1" a="1"/>
  <c r="T104" i="1" s="1"/>
  <c r="S104" i="1" a="1"/>
  <c r="S104" i="1" s="1"/>
  <c r="H104" i="1"/>
  <c r="C104" i="1"/>
  <c r="V103" i="1" a="1"/>
  <c r="V103" i="1" s="1"/>
  <c r="T103" i="1" a="1"/>
  <c r="T103" i="1" s="1"/>
  <c r="S103" i="1" a="1"/>
  <c r="S103" i="1" s="1"/>
  <c r="H103" i="1"/>
  <c r="C103" i="1"/>
  <c r="V102" i="1" a="1"/>
  <c r="V102" i="1" s="1"/>
  <c r="T102" i="1" a="1"/>
  <c r="T102" i="1" s="1"/>
  <c r="S102" i="1" a="1"/>
  <c r="S102" i="1" s="1"/>
  <c r="H102" i="1"/>
  <c r="C102" i="1"/>
  <c r="V101" i="1" a="1"/>
  <c r="V101" i="1" s="1"/>
  <c r="T101" i="1" a="1"/>
  <c r="T101" i="1" s="1"/>
  <c r="S101" i="1" a="1"/>
  <c r="S101" i="1" s="1"/>
  <c r="H101" i="1"/>
  <c r="C101" i="1"/>
  <c r="V100" i="1" a="1"/>
  <c r="V100" i="1" s="1"/>
  <c r="T100" i="1" a="1"/>
  <c r="T100" i="1" s="1"/>
  <c r="S100" i="1" a="1"/>
  <c r="S100" i="1" s="1"/>
  <c r="H100" i="1"/>
  <c r="C100" i="1"/>
  <c r="V99" i="1" a="1"/>
  <c r="V99" i="1" s="1"/>
  <c r="T99" i="1" a="1"/>
  <c r="T99" i="1" s="1"/>
  <c r="S99" i="1" a="1"/>
  <c r="S99" i="1" s="1"/>
  <c r="H99" i="1"/>
  <c r="C99" i="1"/>
  <c r="V98" i="1" a="1"/>
  <c r="V98" i="1" s="1"/>
  <c r="T98" i="1" a="1"/>
  <c r="T98" i="1" s="1"/>
  <c r="S98" i="1" a="1"/>
  <c r="S98" i="1" s="1"/>
  <c r="Q98" i="1"/>
  <c r="H98" i="1"/>
  <c r="C98" i="1"/>
  <c r="V97" i="1" a="1"/>
  <c r="V97" i="1" s="1"/>
  <c r="T97" i="1" a="1"/>
  <c r="T97" i="1" s="1"/>
  <c r="S97" i="1" a="1"/>
  <c r="S97" i="1" s="1"/>
  <c r="H97" i="1"/>
  <c r="C97" i="1"/>
  <c r="V96" i="1" a="1"/>
  <c r="V96" i="1" s="1"/>
  <c r="T96" i="1" a="1"/>
  <c r="T96" i="1" s="1"/>
  <c r="S96" i="1" a="1"/>
  <c r="S96" i="1" s="1"/>
  <c r="H96" i="1"/>
  <c r="C96" i="1"/>
  <c r="V95" i="1" a="1"/>
  <c r="V95" i="1" s="1"/>
  <c r="T95" i="1" a="1"/>
  <c r="T95" i="1" s="1"/>
  <c r="S95" i="1" a="1"/>
  <c r="S95" i="1" s="1"/>
  <c r="H95" i="1"/>
  <c r="C95" i="1"/>
  <c r="V94" i="1" a="1"/>
  <c r="V94" i="1" s="1"/>
  <c r="T94" i="1" a="1"/>
  <c r="T94" i="1" s="1"/>
  <c r="S94" i="1" a="1"/>
  <c r="S94" i="1" s="1"/>
  <c r="H94" i="1"/>
  <c r="C94" i="1"/>
  <c r="V93" i="1" a="1"/>
  <c r="V93" i="1" s="1"/>
  <c r="T93" i="1" a="1"/>
  <c r="T93" i="1" s="1"/>
  <c r="S93" i="1" a="1"/>
  <c r="S93" i="1" s="1"/>
  <c r="Q93" i="1"/>
  <c r="H93" i="1"/>
  <c r="C93" i="1"/>
  <c r="V92" i="1" a="1"/>
  <c r="V92" i="1" s="1"/>
  <c r="T92" i="1" a="1"/>
  <c r="T92" i="1" s="1"/>
  <c r="S92" i="1" a="1"/>
  <c r="S92" i="1" s="1"/>
  <c r="Q92" i="1"/>
  <c r="H92" i="1"/>
  <c r="C92" i="1"/>
  <c r="V91" i="1" a="1"/>
  <c r="V91" i="1" s="1"/>
  <c r="T91" i="1" a="1"/>
  <c r="T91" i="1" s="1"/>
  <c r="S91" i="1" a="1"/>
  <c r="S91" i="1" s="1"/>
  <c r="Q91" i="1"/>
  <c r="H91" i="1"/>
  <c r="C91" i="1"/>
  <c r="V90" i="1" a="1"/>
  <c r="V90" i="1" s="1"/>
  <c r="T90" i="1" a="1"/>
  <c r="T90" i="1" s="1"/>
  <c r="S90" i="1" a="1"/>
  <c r="S90" i="1" s="1"/>
  <c r="Q90" i="1"/>
  <c r="H90" i="1"/>
  <c r="C90" i="1"/>
  <c r="V89" i="1" a="1"/>
  <c r="V89" i="1" s="1"/>
  <c r="T89" i="1" a="1"/>
  <c r="T89" i="1" s="1"/>
  <c r="S89" i="1" a="1"/>
  <c r="S89" i="1" s="1"/>
  <c r="Q89" i="1"/>
  <c r="H89" i="1"/>
  <c r="C89" i="1"/>
  <c r="V88" i="1" a="1"/>
  <c r="V88" i="1" s="1"/>
  <c r="T88" i="1" a="1"/>
  <c r="T88" i="1" s="1"/>
  <c r="S88" i="1" a="1"/>
  <c r="S88" i="1" s="1"/>
  <c r="Q88" i="1"/>
  <c r="H88" i="1"/>
  <c r="C88" i="1"/>
  <c r="V87" i="1" a="1"/>
  <c r="V87" i="1" s="1"/>
  <c r="T87" i="1" a="1"/>
  <c r="T87" i="1" s="1"/>
  <c r="S87" i="1" a="1"/>
  <c r="S87" i="1" s="1"/>
  <c r="Q87" i="1"/>
  <c r="H87" i="1"/>
  <c r="C87" i="1"/>
  <c r="V86" i="1" a="1"/>
  <c r="V86" i="1" s="1"/>
  <c r="T86" i="1" a="1"/>
  <c r="T86" i="1" s="1"/>
  <c r="S86" i="1" a="1"/>
  <c r="S86" i="1" s="1"/>
  <c r="Q86" i="1"/>
  <c r="H86" i="1"/>
  <c r="C86" i="1"/>
  <c r="V85" i="1" a="1"/>
  <c r="V85" i="1" s="1"/>
  <c r="T85" i="1" a="1"/>
  <c r="T85" i="1" s="1"/>
  <c r="S85" i="1" a="1"/>
  <c r="S85" i="1" s="1"/>
  <c r="H85" i="1"/>
  <c r="C85" i="1"/>
  <c r="V84" i="1" a="1"/>
  <c r="V84" i="1" s="1"/>
  <c r="T84" i="1" a="1"/>
  <c r="T84" i="1" s="1"/>
  <c r="S84" i="1" a="1"/>
  <c r="S84" i="1" s="1"/>
  <c r="Q84" i="1"/>
  <c r="H84" i="1"/>
  <c r="C84" i="1"/>
  <c r="V83" i="1" a="1"/>
  <c r="V83" i="1" s="1"/>
  <c r="T83" i="1" a="1"/>
  <c r="T83" i="1" s="1"/>
  <c r="S83" i="1" a="1"/>
  <c r="S83" i="1" s="1"/>
  <c r="Q83" i="1"/>
  <c r="H83" i="1"/>
  <c r="C83" i="1"/>
  <c r="V82" i="1" a="1"/>
  <c r="V82" i="1" s="1"/>
  <c r="T82" i="1" a="1"/>
  <c r="T82" i="1" s="1"/>
  <c r="S82" i="1" a="1"/>
  <c r="S82" i="1" s="1"/>
  <c r="Q82" i="1"/>
  <c r="H82" i="1"/>
  <c r="C82" i="1"/>
  <c r="V81" i="1" a="1"/>
  <c r="V81" i="1" s="1"/>
  <c r="T81" i="1" a="1"/>
  <c r="T81" i="1" s="1"/>
  <c r="S81" i="1" a="1"/>
  <c r="S81" i="1" s="1"/>
  <c r="Q81" i="1"/>
  <c r="H81" i="1"/>
  <c r="C81" i="1"/>
  <c r="V80" i="1" a="1"/>
  <c r="V80" i="1" s="1"/>
  <c r="T80" i="1" a="1"/>
  <c r="T80" i="1" s="1"/>
  <c r="S80" i="1" a="1"/>
  <c r="S80" i="1" s="1"/>
  <c r="H80" i="1"/>
  <c r="C80" i="1"/>
  <c r="V79" i="1" a="1"/>
  <c r="V79" i="1" s="1"/>
  <c r="T79" i="1" a="1"/>
  <c r="T79" i="1" s="1"/>
  <c r="S79" i="1" a="1"/>
  <c r="S79" i="1" s="1"/>
  <c r="H79" i="1"/>
  <c r="C79" i="1"/>
  <c r="V78" i="1" a="1"/>
  <c r="V78" i="1" s="1"/>
  <c r="T78" i="1" a="1"/>
  <c r="T78" i="1" s="1"/>
  <c r="S78" i="1" a="1"/>
  <c r="S78" i="1" s="1"/>
  <c r="H78" i="1"/>
  <c r="C78" i="1"/>
  <c r="V77" i="1" a="1"/>
  <c r="V77" i="1" s="1"/>
  <c r="T77" i="1" a="1"/>
  <c r="T77" i="1" s="1"/>
  <c r="S77" i="1" a="1"/>
  <c r="S77" i="1" s="1"/>
  <c r="Q77" i="1"/>
  <c r="H77" i="1"/>
  <c r="C77" i="1"/>
  <c r="V76" i="1" a="1"/>
  <c r="V76" i="1" s="1"/>
  <c r="T76" i="1" a="1"/>
  <c r="T76" i="1" s="1"/>
  <c r="S76" i="1" a="1"/>
  <c r="S76" i="1" s="1"/>
  <c r="H76" i="1"/>
  <c r="C76" i="1"/>
  <c r="V75" i="1" a="1"/>
  <c r="V75" i="1" s="1"/>
  <c r="T75" i="1" a="1"/>
  <c r="T75" i="1" s="1"/>
  <c r="S75" i="1" a="1"/>
  <c r="S75" i="1" s="1"/>
  <c r="H75" i="1"/>
  <c r="C75" i="1"/>
  <c r="V74" i="1" a="1"/>
  <c r="V74" i="1" s="1"/>
  <c r="T74" i="1" a="1"/>
  <c r="T74" i="1" s="1"/>
  <c r="S74" i="1" a="1"/>
  <c r="S74" i="1" s="1"/>
  <c r="H74" i="1"/>
  <c r="C74" i="1"/>
  <c r="V73" i="1" a="1"/>
  <c r="V73" i="1" s="1"/>
  <c r="T73" i="1" a="1"/>
  <c r="T73" i="1" s="1"/>
  <c r="S73" i="1" a="1"/>
  <c r="S73" i="1" s="1"/>
  <c r="H73" i="1"/>
  <c r="C73" i="1"/>
  <c r="V72" i="1" a="1"/>
  <c r="V72" i="1" s="1"/>
  <c r="T72" i="1" a="1"/>
  <c r="T72" i="1" s="1"/>
  <c r="S72" i="1" a="1"/>
  <c r="S72" i="1" s="1"/>
  <c r="H72" i="1"/>
  <c r="C72" i="1"/>
  <c r="V71" i="1" a="1"/>
  <c r="V71" i="1" s="1"/>
  <c r="T71" i="1" a="1"/>
  <c r="T71" i="1" s="1"/>
  <c r="S71" i="1" a="1"/>
  <c r="S71" i="1" s="1"/>
  <c r="Q71" i="1"/>
  <c r="H71" i="1"/>
  <c r="C71" i="1"/>
  <c r="V70" i="1" a="1"/>
  <c r="V70" i="1" s="1"/>
  <c r="T70" i="1" a="1"/>
  <c r="T70" i="1" s="1"/>
  <c r="S70" i="1" a="1"/>
  <c r="S70" i="1" s="1"/>
  <c r="H70" i="1"/>
  <c r="C70" i="1"/>
  <c r="V69" i="1" a="1"/>
  <c r="V69" i="1" s="1"/>
  <c r="T69" i="1" a="1"/>
  <c r="T69" i="1" s="1"/>
  <c r="S69" i="1" a="1"/>
  <c r="S69" i="1" s="1"/>
  <c r="Q69" i="1"/>
  <c r="H69" i="1"/>
  <c r="C69" i="1"/>
  <c r="V68" i="1" a="1"/>
  <c r="V68" i="1" s="1"/>
  <c r="T68" i="1" a="1"/>
  <c r="T68" i="1" s="1"/>
  <c r="S68" i="1" a="1"/>
  <c r="S68" i="1" s="1"/>
  <c r="H68" i="1"/>
  <c r="C68" i="1"/>
  <c r="V67" i="1" a="1"/>
  <c r="V67" i="1" s="1"/>
  <c r="T67" i="1" a="1"/>
  <c r="T67" i="1" s="1"/>
  <c r="S67" i="1" a="1"/>
  <c r="S67" i="1" s="1"/>
  <c r="H67" i="1"/>
  <c r="C67" i="1"/>
  <c r="V66" i="1" a="1"/>
  <c r="V66" i="1" s="1"/>
  <c r="T66" i="1" a="1"/>
  <c r="T66" i="1" s="1"/>
  <c r="S66" i="1" a="1"/>
  <c r="S66" i="1" s="1"/>
  <c r="H66" i="1"/>
  <c r="C66" i="1"/>
  <c r="V65" i="1" a="1"/>
  <c r="V65" i="1" s="1"/>
  <c r="T65" i="1" a="1"/>
  <c r="T65" i="1" s="1"/>
  <c r="S65" i="1" a="1"/>
  <c r="S65" i="1" s="1"/>
  <c r="H65" i="1"/>
  <c r="C65" i="1"/>
  <c r="V64" i="1" a="1"/>
  <c r="V64" i="1" s="1"/>
  <c r="T64" i="1" a="1"/>
  <c r="T64" i="1" s="1"/>
  <c r="S64" i="1" a="1"/>
  <c r="S64" i="1" s="1"/>
  <c r="H64" i="1"/>
  <c r="C64" i="1"/>
  <c r="V63" i="1" a="1"/>
  <c r="V63" i="1" s="1"/>
  <c r="T63" i="1" a="1"/>
  <c r="T63" i="1" s="1"/>
  <c r="S63" i="1" a="1"/>
  <c r="S63" i="1" s="1"/>
  <c r="H63" i="1"/>
  <c r="C63" i="1"/>
  <c r="V62" i="1" a="1"/>
  <c r="V62" i="1" s="1"/>
  <c r="T62" i="1" a="1"/>
  <c r="T62" i="1" s="1"/>
  <c r="S62" i="1" a="1"/>
  <c r="S62" i="1" s="1"/>
  <c r="H62" i="1"/>
  <c r="C62" i="1"/>
  <c r="V61" i="1" a="1"/>
  <c r="V61" i="1" s="1"/>
  <c r="T61" i="1" a="1"/>
  <c r="T61" i="1" s="1"/>
  <c r="S61" i="1" a="1"/>
  <c r="S61" i="1" s="1"/>
  <c r="H61" i="1"/>
  <c r="C61" i="1"/>
  <c r="V60" i="1" a="1"/>
  <c r="V60" i="1" s="1"/>
  <c r="T60" i="1" a="1"/>
  <c r="T60" i="1" s="1"/>
  <c r="S60" i="1" a="1"/>
  <c r="S60" i="1" s="1"/>
  <c r="H60" i="1"/>
  <c r="C60" i="1"/>
  <c r="V59" i="1" a="1"/>
  <c r="V59" i="1" s="1"/>
  <c r="T59" i="1" a="1"/>
  <c r="T59" i="1" s="1"/>
  <c r="S59" i="1" a="1"/>
  <c r="S59" i="1" s="1"/>
  <c r="H59" i="1"/>
  <c r="C59" i="1"/>
  <c r="V58" i="1" a="1"/>
  <c r="V58" i="1" s="1"/>
  <c r="T58" i="1" a="1"/>
  <c r="T58" i="1" s="1"/>
  <c r="S58" i="1" a="1"/>
  <c r="S58" i="1" s="1"/>
  <c r="Q58" i="1"/>
  <c r="H58" i="1"/>
  <c r="C58" i="1"/>
  <c r="V57" i="1" a="1"/>
  <c r="V57" i="1" s="1"/>
  <c r="T57" i="1" a="1"/>
  <c r="T57" i="1" s="1"/>
  <c r="S57" i="1" a="1"/>
  <c r="S57" i="1" s="1"/>
  <c r="H57" i="1"/>
  <c r="C57" i="1"/>
  <c r="V56" i="1" a="1"/>
  <c r="V56" i="1" s="1"/>
  <c r="T56" i="1" a="1"/>
  <c r="T56" i="1" s="1"/>
  <c r="S56" i="1" a="1"/>
  <c r="S56" i="1" s="1"/>
  <c r="H56" i="1"/>
  <c r="C56" i="1"/>
  <c r="V55" i="1" a="1"/>
  <c r="V55" i="1" s="1"/>
  <c r="T55" i="1" a="1"/>
  <c r="T55" i="1" s="1"/>
  <c r="S55" i="1" a="1"/>
  <c r="S55" i="1" s="1"/>
  <c r="Q55" i="1"/>
  <c r="H55" i="1"/>
  <c r="C55" i="1"/>
  <c r="V54" i="1" a="1"/>
  <c r="V54" i="1" s="1"/>
  <c r="T54" i="1" a="1"/>
  <c r="T54" i="1" s="1"/>
  <c r="S54" i="1" a="1"/>
  <c r="S54" i="1" s="1"/>
  <c r="Q54" i="1"/>
  <c r="H54" i="1"/>
  <c r="C54" i="1"/>
  <c r="V53" i="1" a="1"/>
  <c r="V53" i="1" s="1"/>
  <c r="T53" i="1" a="1"/>
  <c r="T53" i="1" s="1"/>
  <c r="S53" i="1" a="1"/>
  <c r="S53" i="1" s="1"/>
  <c r="H53" i="1"/>
  <c r="C53" i="1"/>
  <c r="V52" i="1" a="1"/>
  <c r="V52" i="1" s="1"/>
  <c r="T52" i="1" a="1"/>
  <c r="T52" i="1" s="1"/>
  <c r="S52" i="1" a="1"/>
  <c r="S52" i="1" s="1"/>
  <c r="H52" i="1"/>
  <c r="C52" i="1"/>
  <c r="V51" i="1" a="1"/>
  <c r="V51" i="1" s="1"/>
  <c r="T51" i="1" a="1"/>
  <c r="T51" i="1" s="1"/>
  <c r="S51" i="1" a="1"/>
  <c r="S51" i="1" s="1"/>
  <c r="H51" i="1"/>
  <c r="C51" i="1"/>
  <c r="V50" i="1" a="1"/>
  <c r="V50" i="1" s="1"/>
  <c r="T50" i="1" a="1"/>
  <c r="T50" i="1" s="1"/>
  <c r="S50" i="1" a="1"/>
  <c r="S50" i="1" s="1"/>
  <c r="Q50" i="1"/>
  <c r="H50" i="1"/>
  <c r="C50" i="1"/>
  <c r="V49" i="1" a="1"/>
  <c r="V49" i="1" s="1"/>
  <c r="T49" i="1" a="1"/>
  <c r="T49" i="1" s="1"/>
  <c r="S49" i="1" a="1"/>
  <c r="S49" i="1" s="1"/>
  <c r="H49" i="1"/>
  <c r="C49" i="1"/>
  <c r="V48" i="1" a="1"/>
  <c r="V48" i="1" s="1"/>
  <c r="T48" i="1" a="1"/>
  <c r="T48" i="1" s="1"/>
  <c r="S48" i="1" a="1"/>
  <c r="S48" i="1" s="1"/>
  <c r="H48" i="1"/>
  <c r="C48" i="1"/>
  <c r="V47" i="1" a="1"/>
  <c r="V47" i="1" s="1"/>
  <c r="T47" i="1" a="1"/>
  <c r="T47" i="1" s="1"/>
  <c r="S47" i="1" a="1"/>
  <c r="S47" i="1" s="1"/>
  <c r="H47" i="1"/>
  <c r="C47" i="1"/>
  <c r="V46" i="1" a="1"/>
  <c r="V46" i="1" s="1"/>
  <c r="T46" i="1" a="1"/>
  <c r="T46" i="1" s="1"/>
  <c r="S46" i="1" a="1"/>
  <c r="S46" i="1" s="1"/>
  <c r="H46" i="1"/>
  <c r="C46" i="1"/>
  <c r="V45" i="1" a="1"/>
  <c r="V45" i="1" s="1"/>
  <c r="T45" i="1" a="1"/>
  <c r="T45" i="1" s="1"/>
  <c r="S45" i="1" a="1"/>
  <c r="S45" i="1" s="1"/>
  <c r="H45" i="1"/>
  <c r="C45" i="1"/>
  <c r="V44" i="1" a="1"/>
  <c r="V44" i="1" s="1"/>
  <c r="T44" i="1" a="1"/>
  <c r="T44" i="1" s="1"/>
  <c r="S44" i="1" a="1"/>
  <c r="S44" i="1" s="1"/>
  <c r="H44" i="1"/>
  <c r="C44" i="1"/>
  <c r="V43" i="1" a="1"/>
  <c r="V43" i="1" s="1"/>
  <c r="T43" i="1" a="1"/>
  <c r="T43" i="1" s="1"/>
  <c r="S43" i="1" a="1"/>
  <c r="S43" i="1" s="1"/>
  <c r="H43" i="1"/>
  <c r="C43" i="1"/>
  <c r="V42" i="1" a="1"/>
  <c r="V42" i="1" s="1"/>
  <c r="T42" i="1" a="1"/>
  <c r="T42" i="1" s="1"/>
  <c r="S42" i="1" a="1"/>
  <c r="S42" i="1" s="1"/>
  <c r="H42" i="1"/>
  <c r="C42" i="1"/>
  <c r="V41" i="1" a="1"/>
  <c r="V41" i="1" s="1"/>
  <c r="T41" i="1" a="1"/>
  <c r="T41" i="1" s="1"/>
  <c r="S41" i="1" a="1"/>
  <c r="S41" i="1" s="1"/>
  <c r="H41" i="1"/>
  <c r="C41" i="1"/>
  <c r="V40" i="1" a="1"/>
  <c r="V40" i="1" s="1"/>
  <c r="T40" i="1" a="1"/>
  <c r="T40" i="1" s="1"/>
  <c r="S40" i="1" a="1"/>
  <c r="S40" i="1" s="1"/>
  <c r="H40" i="1"/>
  <c r="C40" i="1"/>
  <c r="V39" i="1" a="1"/>
  <c r="V39" i="1" s="1"/>
  <c r="T39" i="1" a="1"/>
  <c r="T39" i="1" s="1"/>
  <c r="S39" i="1" a="1"/>
  <c r="S39" i="1" s="1"/>
  <c r="H39" i="1"/>
  <c r="C39" i="1"/>
  <c r="V38" i="1" a="1"/>
  <c r="V38" i="1" s="1"/>
  <c r="T38" i="1" a="1"/>
  <c r="T38" i="1" s="1"/>
  <c r="S38" i="1" a="1"/>
  <c r="S38" i="1" s="1"/>
  <c r="H38" i="1"/>
  <c r="C38" i="1"/>
  <c r="V37" i="1" a="1"/>
  <c r="V37" i="1" s="1"/>
  <c r="T37" i="1" a="1"/>
  <c r="T37" i="1" s="1"/>
  <c r="S37" i="1" a="1"/>
  <c r="S37" i="1" s="1"/>
  <c r="H37" i="1"/>
  <c r="C37" i="1"/>
  <c r="V36" i="1" a="1"/>
  <c r="V36" i="1" s="1"/>
  <c r="T36" i="1" a="1"/>
  <c r="T36" i="1" s="1"/>
  <c r="S36" i="1" a="1"/>
  <c r="S36" i="1" s="1"/>
  <c r="H36" i="1"/>
  <c r="C36" i="1"/>
  <c r="V35" i="1" a="1"/>
  <c r="V35" i="1" s="1"/>
  <c r="T35" i="1" a="1"/>
  <c r="T35" i="1" s="1"/>
  <c r="S35" i="1" a="1"/>
  <c r="S35" i="1" s="1"/>
  <c r="H35" i="1"/>
  <c r="C35" i="1"/>
  <c r="V34" i="1" a="1"/>
  <c r="V34" i="1" s="1"/>
  <c r="T34" i="1" a="1"/>
  <c r="T34" i="1" s="1"/>
  <c r="S34" i="1" a="1"/>
  <c r="S34" i="1" s="1"/>
  <c r="Q34" i="1"/>
  <c r="H34" i="1"/>
  <c r="C34" i="1"/>
  <c r="V33" i="1" a="1"/>
  <c r="V33" i="1" s="1"/>
  <c r="T33" i="1" a="1"/>
  <c r="T33" i="1" s="1"/>
  <c r="S33" i="1" a="1"/>
  <c r="S33" i="1" s="1"/>
  <c r="Q33" i="1"/>
  <c r="H33" i="1"/>
  <c r="C33" i="1"/>
  <c r="V32" i="1" a="1"/>
  <c r="V32" i="1" s="1"/>
  <c r="T32" i="1" a="1"/>
  <c r="T32" i="1" s="1"/>
  <c r="S32" i="1" a="1"/>
  <c r="S32" i="1" s="1"/>
  <c r="H32" i="1"/>
  <c r="C32" i="1"/>
  <c r="V31" i="1" a="1"/>
  <c r="V31" i="1" s="1"/>
  <c r="T31" i="1" a="1"/>
  <c r="T31" i="1" s="1"/>
  <c r="S31" i="1" a="1"/>
  <c r="S31" i="1" s="1"/>
  <c r="H31" i="1"/>
  <c r="C31" i="1"/>
  <c r="V30" i="1" a="1"/>
  <c r="V30" i="1" s="1"/>
  <c r="T30" i="1" a="1"/>
  <c r="T30" i="1" s="1"/>
  <c r="S30" i="1" a="1"/>
  <c r="S30" i="1" s="1"/>
  <c r="H30" i="1"/>
  <c r="C30" i="1"/>
  <c r="V29" i="1" a="1"/>
  <c r="V29" i="1" s="1"/>
  <c r="T29" i="1" a="1"/>
  <c r="T29" i="1" s="1"/>
  <c r="S29" i="1" a="1"/>
  <c r="S29" i="1" s="1"/>
  <c r="H29" i="1"/>
  <c r="C29" i="1"/>
  <c r="V28" i="1" a="1"/>
  <c r="V28" i="1" s="1"/>
  <c r="T28" i="1" a="1"/>
  <c r="T28" i="1" s="1"/>
  <c r="S28" i="1" a="1"/>
  <c r="S28" i="1" s="1"/>
  <c r="H28" i="1"/>
  <c r="C28" i="1"/>
  <c r="V27" i="1" a="1"/>
  <c r="V27" i="1" s="1"/>
  <c r="T27" i="1" a="1"/>
  <c r="T27" i="1" s="1"/>
  <c r="S27" i="1" a="1"/>
  <c r="S27" i="1" s="1"/>
  <c r="H27" i="1"/>
  <c r="C27" i="1"/>
  <c r="V26" i="1" a="1"/>
  <c r="V26" i="1" s="1"/>
  <c r="T26" i="1" a="1"/>
  <c r="T26" i="1" s="1"/>
  <c r="S26" i="1" a="1"/>
  <c r="S26" i="1" s="1"/>
  <c r="H26" i="1"/>
  <c r="C26" i="1"/>
  <c r="V25" i="1" a="1"/>
  <c r="V25" i="1" s="1"/>
  <c r="T25" i="1" a="1"/>
  <c r="T25" i="1" s="1"/>
  <c r="S25" i="1" a="1"/>
  <c r="S25" i="1" s="1"/>
  <c r="H25" i="1"/>
  <c r="C25" i="1"/>
  <c r="V24" i="1" a="1"/>
  <c r="V24" i="1" s="1"/>
  <c r="T24" i="1" a="1"/>
  <c r="T24" i="1" s="1"/>
  <c r="S24" i="1" a="1"/>
  <c r="S24" i="1" s="1"/>
  <c r="Q24" i="1"/>
  <c r="H24" i="1"/>
  <c r="C24" i="1"/>
  <c r="V23" i="1" a="1"/>
  <c r="V23" i="1" s="1"/>
  <c r="T23" i="1" a="1"/>
  <c r="T23" i="1" s="1"/>
  <c r="S23" i="1" a="1"/>
  <c r="S23" i="1" s="1"/>
  <c r="H23" i="1"/>
  <c r="C23" i="1"/>
  <c r="V22" i="1" a="1"/>
  <c r="V22" i="1" s="1"/>
  <c r="T22" i="1" a="1"/>
  <c r="T22" i="1" s="1"/>
  <c r="S22" i="1" a="1"/>
  <c r="S22" i="1" s="1"/>
  <c r="H22" i="1"/>
  <c r="C22" i="1"/>
  <c r="V21" i="1" a="1"/>
  <c r="V21" i="1" s="1"/>
  <c r="T21" i="1" a="1"/>
  <c r="T21" i="1" s="1"/>
  <c r="S21" i="1" a="1"/>
  <c r="S21" i="1" s="1"/>
  <c r="H21" i="1"/>
  <c r="C21" i="1"/>
  <c r="V20" i="1" a="1"/>
  <c r="V20" i="1" s="1"/>
  <c r="T20" i="1" a="1"/>
  <c r="T20" i="1" s="1"/>
  <c r="S20" i="1" a="1"/>
  <c r="S20" i="1" s="1"/>
  <c r="H20" i="1"/>
  <c r="C20" i="1"/>
  <c r="V19" i="1" a="1"/>
  <c r="V19" i="1" s="1"/>
  <c r="T19" i="1" a="1"/>
  <c r="T19" i="1" s="1"/>
  <c r="S19" i="1" a="1"/>
  <c r="S19" i="1" s="1"/>
  <c r="H19" i="1"/>
  <c r="C19" i="1"/>
  <c r="V18" i="1" a="1"/>
  <c r="V18" i="1" s="1"/>
  <c r="T18" i="1" a="1"/>
  <c r="T18" i="1" s="1"/>
  <c r="S18" i="1" a="1"/>
  <c r="S18" i="1" s="1"/>
  <c r="H18" i="1"/>
  <c r="C18" i="1"/>
  <c r="V17" i="1" a="1"/>
  <c r="V17" i="1" s="1"/>
  <c r="T17" i="1" a="1"/>
  <c r="T17" i="1" s="1"/>
  <c r="S17" i="1" a="1"/>
  <c r="S17" i="1" s="1"/>
  <c r="H17" i="1"/>
  <c r="C17" i="1"/>
  <c r="V16" i="1" a="1"/>
  <c r="V16" i="1" s="1"/>
  <c r="T16" i="1" a="1"/>
  <c r="T16" i="1" s="1"/>
  <c r="S16" i="1" a="1"/>
  <c r="S16" i="1" s="1"/>
  <c r="H16" i="1"/>
  <c r="C16" i="1"/>
  <c r="V15" i="1" a="1"/>
  <c r="V15" i="1" s="1"/>
  <c r="T15" i="1" a="1"/>
  <c r="T15" i="1" s="1"/>
  <c r="S15" i="1" a="1"/>
  <c r="S15" i="1" s="1"/>
  <c r="H15" i="1"/>
  <c r="C15" i="1"/>
  <c r="V14" i="1" a="1"/>
  <c r="V14" i="1" s="1"/>
  <c r="T14" i="1" a="1"/>
  <c r="T14" i="1" s="1"/>
  <c r="S14" i="1" a="1"/>
  <c r="S14" i="1" s="1"/>
  <c r="H14" i="1"/>
  <c r="C14" i="1"/>
  <c r="V13" i="1" a="1"/>
  <c r="V13" i="1" s="1"/>
  <c r="T13" i="1" a="1"/>
  <c r="T13" i="1" s="1"/>
  <c r="S13" i="1" a="1"/>
  <c r="S13" i="1" s="1"/>
  <c r="H13" i="1"/>
  <c r="C13" i="1"/>
  <c r="V12" i="1" a="1"/>
  <c r="V12" i="1" s="1"/>
  <c r="T12" i="1" a="1"/>
  <c r="T12" i="1" s="1"/>
  <c r="S12" i="1" a="1"/>
  <c r="S12" i="1" s="1"/>
  <c r="H12" i="1"/>
  <c r="C12" i="1"/>
  <c r="V11" i="1" a="1"/>
  <c r="V11" i="1" s="1"/>
  <c r="T11" i="1" a="1"/>
  <c r="T11" i="1" s="1"/>
  <c r="S11" i="1" a="1"/>
  <c r="S11" i="1" s="1"/>
  <c r="H11" i="1"/>
  <c r="C11" i="1"/>
  <c r="V10" i="1" a="1"/>
  <c r="V10" i="1" s="1"/>
  <c r="T10" i="1" a="1"/>
  <c r="T10" i="1" s="1"/>
  <c r="S10" i="1" a="1"/>
  <c r="S10" i="1" s="1"/>
  <c r="H10" i="1"/>
  <c r="C10" i="1"/>
  <c r="V9" i="1" a="1"/>
  <c r="V9" i="1" s="1"/>
  <c r="T9" i="1" a="1"/>
  <c r="T9" i="1" s="1"/>
  <c r="S9" i="1" a="1"/>
  <c r="S9" i="1" s="1"/>
  <c r="H9" i="1"/>
  <c r="C9" i="1"/>
  <c r="V8" i="1" a="1"/>
  <c r="V8" i="1" s="1"/>
  <c r="T8" i="1" a="1"/>
  <c r="T8" i="1" s="1"/>
  <c r="S8" i="1" a="1"/>
  <c r="S8" i="1" s="1"/>
  <c r="H8" i="1"/>
  <c r="C8" i="1"/>
  <c r="V7" i="1" a="1"/>
  <c r="V7" i="1" s="1"/>
  <c r="T7" i="1" a="1"/>
  <c r="T7" i="1" s="1"/>
  <c r="S7" i="1" a="1"/>
  <c r="S7" i="1" s="1"/>
  <c r="H7" i="1"/>
  <c r="C7" i="1"/>
  <c r="V6" i="1" a="1"/>
  <c r="V6" i="1" s="1"/>
  <c r="T6" i="1" a="1"/>
  <c r="T6" i="1" s="1"/>
  <c r="S6" i="1" a="1"/>
  <c r="S6" i="1" s="1"/>
  <c r="Q6" i="1"/>
  <c r="H6" i="1"/>
  <c r="C6" i="1"/>
  <c r="V5" i="1" a="1"/>
  <c r="V5" i="1" s="1"/>
  <c r="T5" i="1" a="1"/>
  <c r="T5" i="1" s="1"/>
  <c r="S5" i="1" a="1"/>
  <c r="S5" i="1" s="1"/>
  <c r="H5" i="1"/>
  <c r="C5" i="1"/>
  <c r="V4" i="1" a="1"/>
  <c r="V4" i="1" s="1"/>
  <c r="T4" i="1" a="1"/>
  <c r="T4" i="1" s="1"/>
  <c r="S4" i="1" a="1"/>
  <c r="S4" i="1" s="1"/>
  <c r="H4" i="1"/>
  <c r="C4" i="1"/>
  <c r="V3" i="1" a="1"/>
  <c r="V3" i="1" s="1"/>
  <c r="T3" i="1" a="1"/>
  <c r="T3" i="1" s="1"/>
  <c r="S3" i="1" a="1"/>
  <c r="S3" i="1" s="1"/>
  <c r="H3" i="1"/>
  <c r="C3" i="1"/>
  <c r="V2" i="1" a="1"/>
  <c r="V2" i="1" s="1"/>
  <c r="T2" i="1" a="1"/>
  <c r="T2" i="1" s="1"/>
  <c r="S2" i="1" a="1"/>
  <c r="S2" i="1" s="1"/>
  <c r="H2" i="1"/>
  <c r="C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<sst xmlns="http://schemas.openxmlformats.org/spreadsheetml/2006/main" count="68488" uniqueCount="6910">
  <si>
    <t>Nom du Physique</t>
  </si>
  <si>
    <t>Codesite</t>
  </si>
  <si>
    <t>Owner</t>
  </si>
  <si>
    <t>Region</t>
  </si>
  <si>
    <t>Ville</t>
  </si>
  <si>
    <t>CATEGORIE</t>
  </si>
  <si>
    <t>CAUSE</t>
  </si>
  <si>
    <t>OCM NOMENCLATURE</t>
  </si>
  <si>
    <t>SUB RCA</t>
  </si>
  <si>
    <t>Buea-Boduma-IHS</t>
  </si>
  <si>
    <t>SUO_186</t>
  </si>
  <si>
    <t>IHS</t>
  </si>
  <si>
    <t>Grid-Gen</t>
  </si>
  <si>
    <t>SUD-OUEST</t>
  </si>
  <si>
    <t>Buea</t>
  </si>
  <si>
    <t>Partners</t>
  </si>
  <si>
    <t>Buea-Low-Boduma-MTN</t>
  </si>
  <si>
    <t>SUO_170</t>
  </si>
  <si>
    <t>MTN sharing</t>
  </si>
  <si>
    <t>Garoua-Camp-Chinois-II</t>
  </si>
  <si>
    <t>NRD_163</t>
  </si>
  <si>
    <t>CAMUSAT</t>
  </si>
  <si>
    <t>Medium Grid + GE</t>
  </si>
  <si>
    <t>NORD</t>
  </si>
  <si>
    <t>Garoua</t>
  </si>
  <si>
    <t>ACCESS-ISSUE</t>
  </si>
  <si>
    <t>Garoua-Camp-Chinois-IHS</t>
  </si>
  <si>
    <t>NRD_073</t>
  </si>
  <si>
    <t>Marche-Congo</t>
  </si>
  <si>
    <t>LIT_547</t>
  </si>
  <si>
    <t>Good Grid no GE - 8h</t>
  </si>
  <si>
    <t>LITTORAL</t>
  </si>
  <si>
    <t>Douala</t>
  </si>
  <si>
    <t>AKTIVCO</t>
  </si>
  <si>
    <t>Oyomabang-II</t>
  </si>
  <si>
    <t>CTR_865</t>
  </si>
  <si>
    <t>Good Grid + GE</t>
  </si>
  <si>
    <t>CENTRE</t>
  </si>
  <si>
    <t>Yaounde</t>
  </si>
  <si>
    <t>Nyalla-III</t>
  </si>
  <si>
    <t>LIT_751</t>
  </si>
  <si>
    <t>Ndokoti-Carrefour-MTN</t>
  </si>
  <si>
    <t>LIT_684</t>
  </si>
  <si>
    <t>Mimboman-Ecole</t>
  </si>
  <si>
    <t>CTR_422</t>
  </si>
  <si>
    <t>Marche-Central-Bonawon-New</t>
  </si>
  <si>
    <t>LIT_740</t>
  </si>
  <si>
    <t>NR-Carrossel</t>
  </si>
  <si>
    <t>CTR_565</t>
  </si>
  <si>
    <t>Bamenda-Park-Pharmacy-MTN</t>
  </si>
  <si>
    <t>NRO_113</t>
  </si>
  <si>
    <t>NORD-OUEST</t>
  </si>
  <si>
    <t>Bamenda</t>
  </si>
  <si>
    <t>Mokolo-Djimeta-IHS</t>
  </si>
  <si>
    <t>EXN_140</t>
  </si>
  <si>
    <t>EXTREME-NORD</t>
  </si>
  <si>
    <t>Mokolo</t>
  </si>
  <si>
    <t>Nsimalen-highway-II</t>
  </si>
  <si>
    <t>CTR_725</t>
  </si>
  <si>
    <t>Buea-Bakwere-Town-MTN</t>
  </si>
  <si>
    <t>SUO_222</t>
  </si>
  <si>
    <t>Limbe-Coconut-Island-MTN</t>
  </si>
  <si>
    <t>SUO_219</t>
  </si>
  <si>
    <t>Limbe</t>
  </si>
  <si>
    <t>Makary</t>
  </si>
  <si>
    <t>EXN_020</t>
  </si>
  <si>
    <t>Solar-Gen</t>
  </si>
  <si>
    <t>Ebolowa-Si</t>
  </si>
  <si>
    <t>SUD_227</t>
  </si>
  <si>
    <t>SUD</t>
  </si>
  <si>
    <t>Ebolowa</t>
  </si>
  <si>
    <t>Ekounou-Lycee-MTN</t>
  </si>
  <si>
    <t>CTR_726</t>
  </si>
  <si>
    <t>IHS-Bamenda-Bujong</t>
  </si>
  <si>
    <t>NRO_133</t>
  </si>
  <si>
    <t>Azem-IHS</t>
  </si>
  <si>
    <t>SUD_060</t>
  </si>
  <si>
    <t>Azem</t>
  </si>
  <si>
    <t>Mamfe</t>
  </si>
  <si>
    <t>SUO_009</t>
  </si>
  <si>
    <t>Bad Grid + GE</t>
  </si>
  <si>
    <t>Maroua-Djarengol-II</t>
  </si>
  <si>
    <t>EXN_143</t>
  </si>
  <si>
    <t>Solar-Grid-Gen</t>
  </si>
  <si>
    <t>Maroua</t>
  </si>
  <si>
    <t>Bibemire</t>
  </si>
  <si>
    <t>NRD_039</t>
  </si>
  <si>
    <t>Ngd-CRTV</t>
  </si>
  <si>
    <t>ADM_007</t>
  </si>
  <si>
    <t>Good Grid + Solar + GE</t>
  </si>
  <si>
    <t>ADAMAOUA</t>
  </si>
  <si>
    <t>Ngaoundere</t>
  </si>
  <si>
    <t>Mankon</t>
  </si>
  <si>
    <t>NRO_029</t>
  </si>
  <si>
    <t>Tchika</t>
  </si>
  <si>
    <t>EXN_225</t>
  </si>
  <si>
    <t>Hybrid-Gen</t>
  </si>
  <si>
    <t>Bengbis-MTN-IHS</t>
  </si>
  <si>
    <t>SUD_052</t>
  </si>
  <si>
    <t>Bengbis</t>
  </si>
  <si>
    <t>Dschang-Rectorat-MTN</t>
  </si>
  <si>
    <t>OST_097</t>
  </si>
  <si>
    <t>OUEST</t>
  </si>
  <si>
    <t>Dschang</t>
  </si>
  <si>
    <t>Kumba-Nkamlikum</t>
  </si>
  <si>
    <t>SUO_216</t>
  </si>
  <si>
    <t>Kumba</t>
  </si>
  <si>
    <t>Liberte-Indoor</t>
  </si>
  <si>
    <t>LIT_673</t>
  </si>
  <si>
    <t>Ngomedzap</t>
  </si>
  <si>
    <t>CTR_188</t>
  </si>
  <si>
    <t>CTR_935_Z_BATA-Mokolo-II-HIS</t>
  </si>
  <si>
    <t>CTR_935</t>
  </si>
  <si>
    <t>I_HS</t>
  </si>
  <si>
    <t>Grid Only</t>
  </si>
  <si>
    <t>Yaoundé</t>
  </si>
  <si>
    <t>Makepe-III-MTN</t>
  </si>
  <si>
    <t>LIT_677</t>
  </si>
  <si>
    <t>Makepe-Bloc-E</t>
  </si>
  <si>
    <t>LIT_613</t>
  </si>
  <si>
    <t>Pette</t>
  </si>
  <si>
    <t>EXN_039</t>
  </si>
  <si>
    <t>Hybrid Solar - S3</t>
  </si>
  <si>
    <t>GP-Etoudi</t>
  </si>
  <si>
    <t>CTR_735</t>
  </si>
  <si>
    <t>Good Grid no GE - 12h</t>
  </si>
  <si>
    <t>Institute-Samba-New</t>
  </si>
  <si>
    <t>CTR_868</t>
  </si>
  <si>
    <t>Bonendale-II</t>
  </si>
  <si>
    <t>LIT_641</t>
  </si>
  <si>
    <t>Nyalla-II</t>
  </si>
  <si>
    <t>LIT_341</t>
  </si>
  <si>
    <t>Denver-Total-IHS</t>
  </si>
  <si>
    <t>LIT_588</t>
  </si>
  <si>
    <t>Kayo-Elie</t>
  </si>
  <si>
    <t>LIT_047</t>
  </si>
  <si>
    <t>Maroua-Entree</t>
  </si>
  <si>
    <t>EXN_250</t>
  </si>
  <si>
    <t>Liberte</t>
  </si>
  <si>
    <t>LIT_019</t>
  </si>
  <si>
    <t>Mokola-MTN</t>
  </si>
  <si>
    <t>EXN_142</t>
  </si>
  <si>
    <t>Mokola</t>
  </si>
  <si>
    <t>Newb-Ancien-Etage-New</t>
  </si>
  <si>
    <t>LIT_528</t>
  </si>
  <si>
    <t>GridOnly</t>
  </si>
  <si>
    <t>Hilton</t>
  </si>
  <si>
    <t>CTR_702</t>
  </si>
  <si>
    <t>Fraternite-Adama_Ekombitie-III</t>
  </si>
  <si>
    <t>CTR_849</t>
  </si>
  <si>
    <t>Ndogp-Ecole-Publique</t>
  </si>
  <si>
    <t>LIT_693</t>
  </si>
  <si>
    <t>Essu</t>
  </si>
  <si>
    <t>NRO_234</t>
  </si>
  <si>
    <t>Gen Only</t>
  </si>
  <si>
    <t>ESSU</t>
  </si>
  <si>
    <t>Logone-Birni</t>
  </si>
  <si>
    <t>EXN_051</t>
  </si>
  <si>
    <t>Ngousso-Maetur</t>
  </si>
  <si>
    <t>CTR_567</t>
  </si>
  <si>
    <t>Kumba-Lutherian-Church-MTN</t>
  </si>
  <si>
    <t>SUO_054</t>
  </si>
  <si>
    <t>Logpom-Akanji-Immeuble</t>
  </si>
  <si>
    <t>LIT_618</t>
  </si>
  <si>
    <t>Boko-Hospital-IHS</t>
  </si>
  <si>
    <t>LIT_632</t>
  </si>
  <si>
    <t>Rond-point</t>
  </si>
  <si>
    <t>LIT_048</t>
  </si>
  <si>
    <t>Bonewonda-Chefferie</t>
  </si>
  <si>
    <t>LIT_379</t>
  </si>
  <si>
    <t>Bonassama-New-IHS</t>
  </si>
  <si>
    <t>LIT_589</t>
  </si>
  <si>
    <t>Garoua-Kolbives</t>
  </si>
  <si>
    <t>NRD_049</t>
  </si>
  <si>
    <t>Foret-Bar-Mabanda-IHS</t>
  </si>
  <si>
    <t>LIT_360</t>
  </si>
  <si>
    <t>LIT_477</t>
  </si>
  <si>
    <t>Bekoko</t>
  </si>
  <si>
    <t>MOLYKO-CHIEF-STREET-MTN</t>
  </si>
  <si>
    <t>SUO_228</t>
  </si>
  <si>
    <t>Batoua-Godole-IHS</t>
  </si>
  <si>
    <t>ADM_141</t>
  </si>
  <si>
    <t>Batoua-Godole</t>
  </si>
  <si>
    <t>KOUSSERI-Douane-MTN</t>
  </si>
  <si>
    <t>EXN_246</t>
  </si>
  <si>
    <t>Kousseri</t>
  </si>
  <si>
    <t>Garoua-Chateau</t>
  </si>
  <si>
    <t>NRD_018</t>
  </si>
  <si>
    <t>Medium Grid + Solar + GE</t>
  </si>
  <si>
    <t>Bonaberi-Magzi-IHS</t>
  </si>
  <si>
    <t>LIT_738</t>
  </si>
  <si>
    <t>Bep-An-2000</t>
  </si>
  <si>
    <t>LIT_459</t>
  </si>
  <si>
    <t>De-La-Salle</t>
  </si>
  <si>
    <t>LIT_245</t>
  </si>
  <si>
    <t>Grid-GenLithium</t>
  </si>
  <si>
    <t>Bonewonda</t>
  </si>
  <si>
    <t>LIT_074</t>
  </si>
  <si>
    <t>Buca-Voyage</t>
  </si>
  <si>
    <t>LIT_616</t>
  </si>
  <si>
    <t>PK13-Sitabac-New</t>
  </si>
  <si>
    <t>LIT_667</t>
  </si>
  <si>
    <t>Mimboman-Liberte-II</t>
  </si>
  <si>
    <t>CTR_655</t>
  </si>
  <si>
    <t>Mokong-MTN-IHS</t>
  </si>
  <si>
    <t>EXN_161</t>
  </si>
  <si>
    <t>Mokong</t>
  </si>
  <si>
    <t>Dumbu</t>
  </si>
  <si>
    <t>NRO_046</t>
  </si>
  <si>
    <t>Bonamoussongo-IHS</t>
  </si>
  <si>
    <t>LIT_154</t>
  </si>
  <si>
    <t>Mile14-IHS</t>
  </si>
  <si>
    <t>SUO_079</t>
  </si>
  <si>
    <t>Mile16-Buea-HIS</t>
  </si>
  <si>
    <t>SUO_243</t>
  </si>
  <si>
    <t>Darrack-MTN-IHS</t>
  </si>
  <si>
    <t>EXN_133</t>
  </si>
  <si>
    <t>Darrack</t>
  </si>
  <si>
    <t>Batoufam-Chefferie</t>
  </si>
  <si>
    <t>OST_277</t>
  </si>
  <si>
    <t>Batoufam</t>
  </si>
  <si>
    <t>Banguem-VSAT</t>
  </si>
  <si>
    <t>SUO_013</t>
  </si>
  <si>
    <t>Banguem</t>
  </si>
  <si>
    <t>Longtimbi</t>
  </si>
  <si>
    <t>EST_072</t>
  </si>
  <si>
    <t>EST</t>
  </si>
  <si>
    <t>Tikondi-MTN</t>
  </si>
  <si>
    <t>EST_040</t>
  </si>
  <si>
    <t>Tikondi</t>
  </si>
  <si>
    <t>Brigaya</t>
  </si>
  <si>
    <t>EST_056</t>
  </si>
  <si>
    <t>EST_053_N_Mbele-Mbeke</t>
  </si>
  <si>
    <t>EST_053</t>
  </si>
  <si>
    <t>Mbele-Mbeke</t>
  </si>
  <si>
    <t>Mandama-IHS</t>
  </si>
  <si>
    <t>NRD_123</t>
  </si>
  <si>
    <t>Grid-Hybrid-Gen</t>
  </si>
  <si>
    <t>Mandama</t>
  </si>
  <si>
    <t>Tatum</t>
  </si>
  <si>
    <t>NRO_073</t>
  </si>
  <si>
    <t>Eyumojock</t>
  </si>
  <si>
    <t>SUO_016</t>
  </si>
  <si>
    <t>Bariki-IHS</t>
  </si>
  <si>
    <t>EXN_167</t>
  </si>
  <si>
    <t>Bariki</t>
  </si>
  <si>
    <t>PK15-Auberge</t>
  </si>
  <si>
    <t>LIT_728</t>
  </si>
  <si>
    <t>Nkwein-Ntambang</t>
  </si>
  <si>
    <t>NRO_222</t>
  </si>
  <si>
    <t>Logpom-New</t>
  </si>
  <si>
    <t>LIT_737</t>
  </si>
  <si>
    <t>KUMBA-BONAKAMA</t>
  </si>
  <si>
    <t>SUO_218</t>
  </si>
  <si>
    <t>Canal-Olympia-1</t>
  </si>
  <si>
    <t>LIT_674</t>
  </si>
  <si>
    <t>Cite-de-la-Paix</t>
  </si>
  <si>
    <t>LIT_442</t>
  </si>
  <si>
    <t>CTR_228_N_Evodoula</t>
  </si>
  <si>
    <t>CTR_228</t>
  </si>
  <si>
    <t>Evodoula</t>
  </si>
  <si>
    <t>Bessengue</t>
  </si>
  <si>
    <t>LIT_022</t>
  </si>
  <si>
    <t>Good grid 100%</t>
  </si>
  <si>
    <t>Bepanda-Omnisport</t>
  </si>
  <si>
    <t>LIT_405</t>
  </si>
  <si>
    <t>Bepanda</t>
  </si>
  <si>
    <t>LIT_050</t>
  </si>
  <si>
    <t>Evidence-building-IHS</t>
  </si>
  <si>
    <t>NRO_123</t>
  </si>
  <si>
    <t>Maroua-Total-Domayo-MTN-IHS</t>
  </si>
  <si>
    <t>EXN_158</t>
  </si>
  <si>
    <t>Omnisport</t>
  </si>
  <si>
    <t>LIT_102</t>
  </si>
  <si>
    <t>Garoua-Ngalbidje-II</t>
  </si>
  <si>
    <t>NRD_158</t>
  </si>
  <si>
    <t>SIC-Cacao</t>
  </si>
  <si>
    <t>LIT_654</t>
  </si>
  <si>
    <t>CTR_948_Z_Nkoabang-III</t>
  </si>
  <si>
    <t>CTR_948</t>
  </si>
  <si>
    <t>Mbangue-III-MTN</t>
  </si>
  <si>
    <t>LIT_678</t>
  </si>
  <si>
    <t>Bonantone</t>
  </si>
  <si>
    <t>LIT_085</t>
  </si>
  <si>
    <t>New-Deido</t>
  </si>
  <si>
    <t>LIT_287</t>
  </si>
  <si>
    <t>H-Paradis</t>
  </si>
  <si>
    <t>CTR_093</t>
  </si>
  <si>
    <t>Ndu-Mbakfu-IHS</t>
  </si>
  <si>
    <t>NRO_089</t>
  </si>
  <si>
    <t>Ndu-Mbakfu</t>
  </si>
  <si>
    <t>Ekounou-II</t>
  </si>
  <si>
    <t>CTR_719</t>
  </si>
  <si>
    <t>CRTV_Yaounde_Mballa_II</t>
  </si>
  <si>
    <t>CTR_842</t>
  </si>
  <si>
    <t>KOTTO-MBANGUE-II</t>
  </si>
  <si>
    <t>LIT_712</t>
  </si>
  <si>
    <t>BTS-Mobile-Tagidor-Hotel</t>
  </si>
  <si>
    <t>OST_306</t>
  </si>
  <si>
    <t>Bafoussam</t>
  </si>
  <si>
    <t>Old-Airport-IHS</t>
  </si>
  <si>
    <t>LIT_122</t>
  </si>
  <si>
    <t>Grid-Lithium</t>
  </si>
  <si>
    <t>Gamba-MTN</t>
  </si>
  <si>
    <t>NRD_059</t>
  </si>
  <si>
    <t>Gamba</t>
  </si>
  <si>
    <t>Tropicana-New</t>
  </si>
  <si>
    <t>CTR_833</t>
  </si>
  <si>
    <t>Hile-Alifa-IHS</t>
  </si>
  <si>
    <t>EXN_224</t>
  </si>
  <si>
    <t>Hile-Alifa</t>
  </si>
  <si>
    <t>Oyomabang-marche</t>
  </si>
  <si>
    <t>CTR_718</t>
  </si>
  <si>
    <t>Mousgoy-IHS</t>
  </si>
  <si>
    <t>EXN_136</t>
  </si>
  <si>
    <t>Mousgoy</t>
  </si>
  <si>
    <t>Nkolmeyos-IHS</t>
  </si>
  <si>
    <t>SUD_111</t>
  </si>
  <si>
    <t>Gen-Lithium</t>
  </si>
  <si>
    <t>Nkolmeyos</t>
  </si>
  <si>
    <t>Japoma-Stade-Camtel</t>
  </si>
  <si>
    <t>LIT_733</t>
  </si>
  <si>
    <t>Ndogbong-Bifaka</t>
  </si>
  <si>
    <t>LIT_671</t>
  </si>
  <si>
    <t>Bitotol-Ecole-Publique</t>
  </si>
  <si>
    <t>CTR_794</t>
  </si>
  <si>
    <t>Kotto-Denver</t>
  </si>
  <si>
    <t>LIT_657</t>
  </si>
  <si>
    <t>Kousseri-MTN-IHS</t>
  </si>
  <si>
    <t>EXN_138</t>
  </si>
  <si>
    <t>Kotto-Bloc-II</t>
  </si>
  <si>
    <t>LIT_611</t>
  </si>
  <si>
    <t>Base-Elf-New</t>
  </si>
  <si>
    <t>LIT_151</t>
  </si>
  <si>
    <t>Ngo-Njo-II</t>
  </si>
  <si>
    <t>LIT_585</t>
  </si>
  <si>
    <t>Mile16-Bolifamba-IHS</t>
  </si>
  <si>
    <t>SUO_220</t>
  </si>
  <si>
    <t>Parcours-Vita</t>
  </si>
  <si>
    <t>LIT_666</t>
  </si>
  <si>
    <t>LIT_871_Z_Bonamatoumbe-III-IHS</t>
  </si>
  <si>
    <t>LIT_871</t>
  </si>
  <si>
    <t>Bamenkombo</t>
  </si>
  <si>
    <t>OST_155</t>
  </si>
  <si>
    <t>Ngbetnsouen</t>
  </si>
  <si>
    <t>OST_219</t>
  </si>
  <si>
    <t>Bonamoutongo-III</t>
  </si>
  <si>
    <t>LIT_718</t>
  </si>
  <si>
    <t>Nkolmessing-Abom-MTN</t>
  </si>
  <si>
    <t>CTR_832</t>
  </si>
  <si>
    <t>Brazz-Tergal</t>
  </si>
  <si>
    <t>LIT_340</t>
  </si>
  <si>
    <t>Nkong-CRTV</t>
  </si>
  <si>
    <t>LIT_116</t>
  </si>
  <si>
    <t>Nkongsamba</t>
  </si>
  <si>
    <t>LIT_857_Z_Bois-des-Singes-III-IHS</t>
  </si>
  <si>
    <t>LIT_857</t>
  </si>
  <si>
    <t>ESCO</t>
  </si>
  <si>
    <t>Galim-Tignere</t>
  </si>
  <si>
    <t>ADM_024</t>
  </si>
  <si>
    <t>Cite-Berge-EPC</t>
  </si>
  <si>
    <t>LIT_656</t>
  </si>
  <si>
    <t>Etoudi</t>
  </si>
  <si>
    <t>CTR_086</t>
  </si>
  <si>
    <t>Biteng-Maetur</t>
  </si>
  <si>
    <t>CTR_395</t>
  </si>
  <si>
    <t>Bep-Cafrad</t>
  </si>
  <si>
    <t>LIT_649</t>
  </si>
  <si>
    <t>Bsadi-ZoneA-New</t>
  </si>
  <si>
    <t>LIT_277</t>
  </si>
  <si>
    <t>Buea-Bwitingui-Road</t>
  </si>
  <si>
    <t>SUO_232</t>
  </si>
  <si>
    <t>Ntumbaw</t>
  </si>
  <si>
    <t>NRO_245</t>
  </si>
  <si>
    <t>Kotto-Baden-Baden</t>
  </si>
  <si>
    <t>LIT_713</t>
  </si>
  <si>
    <t>Zemda</t>
  </si>
  <si>
    <t>OST_262</t>
  </si>
  <si>
    <t>Obobogo-Paloma</t>
  </si>
  <si>
    <t>CTR_598</t>
  </si>
  <si>
    <t>Nsimalen-highway-I</t>
  </si>
  <si>
    <t>CTR_724</t>
  </si>
  <si>
    <t>Franqueville</t>
  </si>
  <si>
    <t>LIT_596</t>
  </si>
  <si>
    <t>Bardake-IHS</t>
  </si>
  <si>
    <t>NRD_110</t>
  </si>
  <si>
    <t>Bardake</t>
  </si>
  <si>
    <t>Nkolmeyang-IHS</t>
  </si>
  <si>
    <t>CTR_442</t>
  </si>
  <si>
    <t>Nkolmeyang</t>
  </si>
  <si>
    <t>Nkomekui</t>
  </si>
  <si>
    <t>SUD_016</t>
  </si>
  <si>
    <t>Bamenyam</t>
  </si>
  <si>
    <t>OST_186</t>
  </si>
  <si>
    <t>Kapanyaye-IHS</t>
  </si>
  <si>
    <t>NRD_109</t>
  </si>
  <si>
    <t>Kapanyaye</t>
  </si>
  <si>
    <t>Makepe-Ecole-Sira</t>
  </si>
  <si>
    <t>LIT_167</t>
  </si>
  <si>
    <t>Fin-goudron-Mbangue</t>
  </si>
  <si>
    <t>LIT_844</t>
  </si>
  <si>
    <t>Makepe-AES</t>
  </si>
  <si>
    <t>LIT_357</t>
  </si>
  <si>
    <t>Nkong-Q3</t>
  </si>
  <si>
    <t>LIT_169</t>
  </si>
  <si>
    <t>Kumba-Makata-IHS</t>
  </si>
  <si>
    <t>SUO_111</t>
  </si>
  <si>
    <t>Bobongo</t>
  </si>
  <si>
    <t>LIT_250</t>
  </si>
  <si>
    <t>Nkolbisson-Usne-Ds-Eaux-IHS</t>
  </si>
  <si>
    <t>CTR_522</t>
  </si>
  <si>
    <t>Crf-Patrick-Mboma</t>
  </si>
  <si>
    <t>LIT_697</t>
  </si>
  <si>
    <t>Kumba-CCAS-IHS</t>
  </si>
  <si>
    <t>SUO_109</t>
  </si>
  <si>
    <t>Nkolfoulou-ENIA-MTN</t>
  </si>
  <si>
    <t>CTR_837</t>
  </si>
  <si>
    <t>Kumba-Kossala-IHS</t>
  </si>
  <si>
    <t>SUO_113</t>
  </si>
  <si>
    <t>Kumba-Mbo-Street-IHS</t>
  </si>
  <si>
    <t>SUO_116</t>
  </si>
  <si>
    <t>Kumba-Pulletin-IHS</t>
  </si>
  <si>
    <t>SUO_115</t>
  </si>
  <si>
    <t>Kumba-Station-IHS</t>
  </si>
  <si>
    <t>SUO_126</t>
  </si>
  <si>
    <t>Bobongo-II</t>
  </si>
  <si>
    <t>LIT_568</t>
  </si>
  <si>
    <t>Kumba-Kossala2-IHS</t>
  </si>
  <si>
    <t>SUO_114</t>
  </si>
  <si>
    <t>Bomono-ba-mbengue-IHS</t>
  </si>
  <si>
    <t>LIT_790</t>
  </si>
  <si>
    <t>Dibombari</t>
  </si>
  <si>
    <t>Tagawa-IHS</t>
  </si>
  <si>
    <t>EXN_274</t>
  </si>
  <si>
    <t>Tagawa</t>
  </si>
  <si>
    <t>TCHEVI-IHS</t>
  </si>
  <si>
    <t>EXN_227</t>
  </si>
  <si>
    <t>Tchevi</t>
  </si>
  <si>
    <t>Libong</t>
  </si>
  <si>
    <t>ADM_149</t>
  </si>
  <si>
    <t>Logpom-Sodikombo</t>
  </si>
  <si>
    <t>LIT_275</t>
  </si>
  <si>
    <t>Kumba-Fiango-IHS</t>
  </si>
  <si>
    <t>SUO_110</t>
  </si>
  <si>
    <t>Koweit-City</t>
  </si>
  <si>
    <t>CTR_258</t>
  </si>
  <si>
    <t>Bonamoutongo-II</t>
  </si>
  <si>
    <t>LIT_610</t>
  </si>
  <si>
    <t>Kumba-Mabanda</t>
  </si>
  <si>
    <t>SUO_027</t>
  </si>
  <si>
    <t>Mvog-Mangaa-II</t>
  </si>
  <si>
    <t>CTR_669</t>
  </si>
  <si>
    <t>Kumba-Barombi-Kang-II-IHS</t>
  </si>
  <si>
    <t>SUO_108</t>
  </si>
  <si>
    <t>Sodiko-III-MTN</t>
  </si>
  <si>
    <t>LIT_741</t>
  </si>
  <si>
    <t>Limbe-Legend-Inn</t>
  </si>
  <si>
    <t>SUO_233</t>
  </si>
  <si>
    <t>Kumba Gare Ntam</t>
  </si>
  <si>
    <t>SUO_238</t>
  </si>
  <si>
    <t>Cite-Berges-IHS</t>
  </si>
  <si>
    <t>LIT_157</t>
  </si>
  <si>
    <t>Bois-Des-Singes-II-MTN</t>
  </si>
  <si>
    <t>LIT_753</t>
  </si>
  <si>
    <t>Bachuo-Ntai</t>
  </si>
  <si>
    <t>SUO_030</t>
  </si>
  <si>
    <t>Bashuo-Ntai</t>
  </si>
  <si>
    <t>Mbakong-MTN</t>
  </si>
  <si>
    <t>NRO_255</t>
  </si>
  <si>
    <t>Mbakong</t>
  </si>
  <si>
    <t>Mimboman-Village</t>
  </si>
  <si>
    <t>CTR_245</t>
  </si>
  <si>
    <t>Awing</t>
  </si>
  <si>
    <t>NRO_248</t>
  </si>
  <si>
    <t>Ekok</t>
  </si>
  <si>
    <t>SUO_015</t>
  </si>
  <si>
    <t>Fonfuka</t>
  </si>
  <si>
    <t>NRO_043</t>
  </si>
  <si>
    <t>PK5-Auberge</t>
  </si>
  <si>
    <t>LIT_647</t>
  </si>
  <si>
    <t>Kumba-Centre</t>
  </si>
  <si>
    <t>SUO_071</t>
  </si>
  <si>
    <t>Edea-Centre</t>
  </si>
  <si>
    <t>LIT_185</t>
  </si>
  <si>
    <t>Edea</t>
  </si>
  <si>
    <t>Brazzaville-II</t>
  </si>
  <si>
    <t>LIT_694</t>
  </si>
  <si>
    <t>Bertoua-Hopital-IHS</t>
  </si>
  <si>
    <t>EST_152</t>
  </si>
  <si>
    <t>Bertoua</t>
  </si>
  <si>
    <t>Mbeng</t>
  </si>
  <si>
    <t>CTR_385</t>
  </si>
  <si>
    <t>Newb-Srce-Quartier</t>
  </si>
  <si>
    <t>LIT_095</t>
  </si>
  <si>
    <t>PK10-Genie-Militaire</t>
  </si>
  <si>
    <t>LIT_447</t>
  </si>
  <si>
    <t>Buea-Prime22</t>
  </si>
  <si>
    <t>SUO_241</t>
  </si>
  <si>
    <t>Mvog-Ebanda-II</t>
  </si>
  <si>
    <t>CTR_668</t>
  </si>
  <si>
    <t>Kribi-Ebouyie</t>
  </si>
  <si>
    <t>SUD_077</t>
  </si>
  <si>
    <t>Kribi</t>
  </si>
  <si>
    <t>Melen-Baaba</t>
  </si>
  <si>
    <t>CTR_594</t>
  </si>
  <si>
    <t>Ba'aba</t>
  </si>
  <si>
    <t>Yingui-IHS</t>
  </si>
  <si>
    <t>LIT_180</t>
  </si>
  <si>
    <t>Yingui</t>
  </si>
  <si>
    <t>Bertoua-Camtel</t>
  </si>
  <si>
    <t>EST_143</t>
  </si>
  <si>
    <t>Logpom-Andem-IHS</t>
  </si>
  <si>
    <t>LIT_140</t>
  </si>
  <si>
    <t>Ayene-II</t>
  </si>
  <si>
    <t>CTR_791</t>
  </si>
  <si>
    <t>Sonara</t>
  </si>
  <si>
    <t>SUO_171</t>
  </si>
  <si>
    <t>Ekoumdoum-Chatel</t>
  </si>
  <si>
    <t>CTR_762</t>
  </si>
  <si>
    <t>Buea-Bomaka-III-MTN</t>
  </si>
  <si>
    <t>SUO_169</t>
  </si>
  <si>
    <t>Bfsam-Tyo</t>
  </si>
  <si>
    <t>OST_118</t>
  </si>
  <si>
    <t>Badjonre-IHS</t>
  </si>
  <si>
    <t>EXN_152</t>
  </si>
  <si>
    <t>Badjonre</t>
  </si>
  <si>
    <t>Logpom-Denver-City</t>
  </si>
  <si>
    <t>LIT_440</t>
  </si>
  <si>
    <t>Tombel-MTN</t>
  </si>
  <si>
    <t>LIT_225</t>
  </si>
  <si>
    <t>Tombel</t>
  </si>
  <si>
    <t>ETOUDI-NEW</t>
  </si>
  <si>
    <t>CTR_917</t>
  </si>
  <si>
    <t>Mindourou</t>
  </si>
  <si>
    <t>EST_012</t>
  </si>
  <si>
    <t>Buea-David-Square</t>
  </si>
  <si>
    <t>SUO_077</t>
  </si>
  <si>
    <t>Wonya-Mavio-IHS</t>
  </si>
  <si>
    <t>SUO_195</t>
  </si>
  <si>
    <t>Molyko-Buea-SC2</t>
  </si>
  <si>
    <t>SUO_213</t>
  </si>
  <si>
    <t>Buea-Kouma-IHS</t>
  </si>
  <si>
    <t>SUO_215</t>
  </si>
  <si>
    <t>Bberi-Excellence</t>
  </si>
  <si>
    <t>LIT_645</t>
  </si>
  <si>
    <t>Ndobo-Rail</t>
  </si>
  <si>
    <t>LIT_260</t>
  </si>
  <si>
    <t>Bonateki-New</t>
  </si>
  <si>
    <t>LIT_527</t>
  </si>
  <si>
    <t>BTS-Mobile-Krystal-Palace</t>
  </si>
  <si>
    <t>LIT_756</t>
  </si>
  <si>
    <t>Boussa-IHS</t>
  </si>
  <si>
    <t>NRD_129</t>
  </si>
  <si>
    <t>Boussa</t>
  </si>
  <si>
    <t>Martap</t>
  </si>
  <si>
    <t>ADM_060</t>
  </si>
  <si>
    <t>Limbe-Ngueme</t>
  </si>
  <si>
    <t>SUO_235</t>
  </si>
  <si>
    <t>Yagoua-Quinf-II</t>
  </si>
  <si>
    <t>EXN_236</t>
  </si>
  <si>
    <t>Yagoua</t>
  </si>
  <si>
    <t>PK19</t>
  </si>
  <si>
    <t>LIT_584</t>
  </si>
  <si>
    <t>HGB</t>
  </si>
  <si>
    <t>Ebonji-IHS</t>
  </si>
  <si>
    <t>SUO_101</t>
  </si>
  <si>
    <t>Ebonji</t>
  </si>
  <si>
    <t>Bokova-IHS</t>
  </si>
  <si>
    <t>SUO_254</t>
  </si>
  <si>
    <t>Makepe-Conteneur</t>
  </si>
  <si>
    <t>LIT_730</t>
  </si>
  <si>
    <t>Ange-raphael-II</t>
  </si>
  <si>
    <t>LIT_696</t>
  </si>
  <si>
    <t>Diang-MTN</t>
  </si>
  <si>
    <t>EST_076</t>
  </si>
  <si>
    <t>Diang</t>
  </si>
  <si>
    <t>Douala-Bali-III-MTN</t>
  </si>
  <si>
    <t>LIT_746</t>
  </si>
  <si>
    <t>Mendong-IV-MTN</t>
  </si>
  <si>
    <t>CTR_746</t>
  </si>
  <si>
    <t>Yansoki-MTN</t>
  </si>
  <si>
    <t>LIT_698</t>
  </si>
  <si>
    <t>Dschang-Vallee</t>
  </si>
  <si>
    <t>OST_096</t>
  </si>
  <si>
    <t>Ngd-Madagascar</t>
  </si>
  <si>
    <t>ADM_135</t>
  </si>
  <si>
    <t>Bertoua-Ngaikada</t>
  </si>
  <si>
    <t>EST_051</t>
  </si>
  <si>
    <t>Kribi-Mpala</t>
  </si>
  <si>
    <t>SUD_053</t>
  </si>
  <si>
    <t>Kribi-LONDJI</t>
  </si>
  <si>
    <t>SUD_079</t>
  </si>
  <si>
    <t>Mpoloungoue</t>
  </si>
  <si>
    <t>SUD_021</t>
  </si>
  <si>
    <t>Grid-Gen-Lithium</t>
  </si>
  <si>
    <t>Bipaga</t>
  </si>
  <si>
    <t>SUD_001</t>
  </si>
  <si>
    <t>Ndogp-Bloc-13</t>
  </si>
  <si>
    <t>LIT_292</t>
  </si>
  <si>
    <t>Molyko-Paramount-Street-IHS</t>
  </si>
  <si>
    <t>SUO_179</t>
  </si>
  <si>
    <t>Mamfe-Brasserie</t>
  </si>
  <si>
    <t>SUO_073</t>
  </si>
  <si>
    <t>Maroua-Zokok-Palar-IHS</t>
  </si>
  <si>
    <t>EXN_116</t>
  </si>
  <si>
    <t>Entree-Cite-Verte-IHS</t>
  </si>
  <si>
    <t>CTR_519</t>
  </si>
  <si>
    <t>Ngd-Troua-Mala-II</t>
  </si>
  <si>
    <t>ADM_074</t>
  </si>
  <si>
    <t>CNDH</t>
  </si>
  <si>
    <t>CTR_046</t>
  </si>
  <si>
    <t>Kotto-Village</t>
  </si>
  <si>
    <t>LIT_726</t>
  </si>
  <si>
    <t>Bong-assi</t>
  </si>
  <si>
    <t>CTR_774</t>
  </si>
  <si>
    <t>Bertoua-ENIA-MTN</t>
  </si>
  <si>
    <t>EST_069</t>
  </si>
  <si>
    <t>Kika-IHS</t>
  </si>
  <si>
    <t>EST_115</t>
  </si>
  <si>
    <t>Kika</t>
  </si>
  <si>
    <t>Boubara-IHS</t>
  </si>
  <si>
    <t>EST_096</t>
  </si>
  <si>
    <t>Boubara</t>
  </si>
  <si>
    <t>Benakuma</t>
  </si>
  <si>
    <t>NRO_233</t>
  </si>
  <si>
    <t>Mpenda-Mbocko-IHS</t>
  </si>
  <si>
    <t>SUO_008</t>
  </si>
  <si>
    <t>Mpenda-Mbocko</t>
  </si>
  <si>
    <t>Bambili-Campus-II-IHS</t>
  </si>
  <si>
    <t>NRO_129</t>
  </si>
  <si>
    <t>GenOnly</t>
  </si>
  <si>
    <t>Mvangan-IHS</t>
  </si>
  <si>
    <t>SUD_066</t>
  </si>
  <si>
    <t>Mvangan</t>
  </si>
  <si>
    <t>Camp-Sic-Mendong</t>
  </si>
  <si>
    <t>CTR_767</t>
  </si>
  <si>
    <t>Bonabappe-II</t>
  </si>
  <si>
    <t>LIT_362</t>
  </si>
  <si>
    <t>Lokomo-MTN</t>
  </si>
  <si>
    <t>EST_042</t>
  </si>
  <si>
    <t>Lokomo</t>
  </si>
  <si>
    <t>Sole</t>
  </si>
  <si>
    <t>LIT_212</t>
  </si>
  <si>
    <t>Emana-Bilick-IHS</t>
  </si>
  <si>
    <t>CTR_160</t>
  </si>
  <si>
    <t>Logpom-H-Soeurs</t>
  </si>
  <si>
    <t>LIT_210</t>
  </si>
  <si>
    <t>Bepanda-TSF</t>
  </si>
  <si>
    <t>LIT_366</t>
  </si>
  <si>
    <t>Deido-Pharmacie-La-Rive</t>
  </si>
  <si>
    <t>LIT_436</t>
  </si>
  <si>
    <t>Korek-Djarengol-II</t>
  </si>
  <si>
    <t>EXN_235</t>
  </si>
  <si>
    <t>Lewa-MTN</t>
  </si>
  <si>
    <t>ADM_066</t>
  </si>
  <si>
    <t>Lewa</t>
  </si>
  <si>
    <t>Nwa</t>
  </si>
  <si>
    <t>NRO_012</t>
  </si>
  <si>
    <t>Mwa</t>
  </si>
  <si>
    <t>Minisite-Dubai</t>
  </si>
  <si>
    <t>LIT_662</t>
  </si>
  <si>
    <t>Phacochere</t>
  </si>
  <si>
    <t>ADM_160</t>
  </si>
  <si>
    <t>Salapoumbe-Ville-MTN-IHS</t>
  </si>
  <si>
    <t>EST_103</t>
  </si>
  <si>
    <t>SALAPOUMBE</t>
  </si>
  <si>
    <t>Kousseri-Arazai-MTN-IHS</t>
  </si>
  <si>
    <t>EXN_181</t>
  </si>
  <si>
    <t>NYANGOBE-MTN</t>
  </si>
  <si>
    <t>LIT_685</t>
  </si>
  <si>
    <t>Logpom-II</t>
  </si>
  <si>
    <t>LIT_274</t>
  </si>
  <si>
    <t>Bekondo-IHS</t>
  </si>
  <si>
    <t>SUO_096</t>
  </si>
  <si>
    <t>Bekondo</t>
  </si>
  <si>
    <t>Ndiguina</t>
  </si>
  <si>
    <t>EXN_275</t>
  </si>
  <si>
    <t>Waza</t>
  </si>
  <si>
    <t>Logbessou-II</t>
  </si>
  <si>
    <t>LIT_669</t>
  </si>
  <si>
    <t>Crfr-Ecole-Maternelle-Carriere</t>
  </si>
  <si>
    <t>CTR_557</t>
  </si>
  <si>
    <t>Small-Ekombe-IHS</t>
  </si>
  <si>
    <t>SUO_090</t>
  </si>
  <si>
    <t>Mbongue</t>
  </si>
  <si>
    <t>Ikiliwindi-MTN</t>
  </si>
  <si>
    <t>SUO_048</t>
  </si>
  <si>
    <t>Ikiliwindi</t>
  </si>
  <si>
    <t>Gamoko-Hill-IHS</t>
  </si>
  <si>
    <t>SUO_097</t>
  </si>
  <si>
    <t>Gamoko</t>
  </si>
  <si>
    <t>Bitoto</t>
  </si>
  <si>
    <t>CTR_315</t>
  </si>
  <si>
    <t>Ndokoti-New</t>
  </si>
  <si>
    <t>LIT_217</t>
  </si>
  <si>
    <t>Etoudi-II-IHS</t>
  </si>
  <si>
    <t>CTR_633</t>
  </si>
  <si>
    <t>Kuruda</t>
  </si>
  <si>
    <t>EXN_208</t>
  </si>
  <si>
    <t>Bfsam-Tyo-II</t>
  </si>
  <si>
    <t>OST_232</t>
  </si>
  <si>
    <t>PK10-Bassang</t>
  </si>
  <si>
    <t>LIT_452</t>
  </si>
  <si>
    <t>Tsinga-Village2</t>
  </si>
  <si>
    <t>CTR_675</t>
  </si>
  <si>
    <t>Hybrid-Gen-Lithium</t>
  </si>
  <si>
    <t>BTS-Mobile-Marche-Central</t>
  </si>
  <si>
    <t>LIT_763</t>
  </si>
  <si>
    <t>Lada</t>
  </si>
  <si>
    <t>CTR_667</t>
  </si>
  <si>
    <t>Bad Grid + Solar + GE</t>
  </si>
  <si>
    <t>Bep-Axe-Lrd</t>
  </si>
  <si>
    <t>LIT_097</t>
  </si>
  <si>
    <t>Tradex-Simbock-MTN</t>
  </si>
  <si>
    <t>CTR_851</t>
  </si>
  <si>
    <t>Sodecoton</t>
  </si>
  <si>
    <t>EXN_001</t>
  </si>
  <si>
    <t>Kaele-Guiedame</t>
  </si>
  <si>
    <t>EXN_095</t>
  </si>
  <si>
    <t>Kaele</t>
  </si>
  <si>
    <t>Beka-Hossere-MTN-IHS</t>
  </si>
  <si>
    <t>ADM_132</t>
  </si>
  <si>
    <t>Bomkoul</t>
  </si>
  <si>
    <t>LIT_392</t>
  </si>
  <si>
    <t>Bmouang-Terminus</t>
  </si>
  <si>
    <t>LIT_044</t>
  </si>
  <si>
    <t>Gd-Moulin</t>
  </si>
  <si>
    <t>LIT_054</t>
  </si>
  <si>
    <t>Ngaoui</t>
  </si>
  <si>
    <t>ADM_037</t>
  </si>
  <si>
    <t>Guider-Sanguere</t>
  </si>
  <si>
    <t>NRD_134</t>
  </si>
  <si>
    <t>Guider</t>
  </si>
  <si>
    <t>Gor-IHS</t>
  </si>
  <si>
    <t>NRD_091</t>
  </si>
  <si>
    <t>Gor</t>
  </si>
  <si>
    <t>Bodjongo-II</t>
  </si>
  <si>
    <t>LIT_773</t>
  </si>
  <si>
    <t>Bodjongo</t>
  </si>
  <si>
    <t>Maroua-Zokok-Palar-II</t>
  </si>
  <si>
    <t>EXN_204</t>
  </si>
  <si>
    <t>Moloundou</t>
  </si>
  <si>
    <t>EST_015</t>
  </si>
  <si>
    <t>Nlobisson</t>
  </si>
  <si>
    <t>CTR_631</t>
  </si>
  <si>
    <t>Emombo-Tchad</t>
  </si>
  <si>
    <t>CTR_417</t>
  </si>
  <si>
    <t>Bonewonda-II</t>
  </si>
  <si>
    <t>LIT_378</t>
  </si>
  <si>
    <t>Mamfe-Centre-IHS</t>
  </si>
  <si>
    <t>SUO_106</t>
  </si>
  <si>
    <t>Bodjongo </t>
  </si>
  <si>
    <t>LIT_690</t>
  </si>
  <si>
    <t>PK12-Marche</t>
  </si>
  <si>
    <t>LIT_249</t>
  </si>
  <si>
    <t>Activa-Akwa</t>
  </si>
  <si>
    <t>LIT_367</t>
  </si>
  <si>
    <t>Grid-Gen (LL)</t>
  </si>
  <si>
    <t>Makepe-Decharge2-IHS</t>
  </si>
  <si>
    <t>LIT_490</t>
  </si>
  <si>
    <t>Balikumbat-Ville</t>
  </si>
  <si>
    <t>NRO_033</t>
  </si>
  <si>
    <t>Balikumbat</t>
  </si>
  <si>
    <t>PK11-Mbengue-City</t>
  </si>
  <si>
    <t>LIT_261</t>
  </si>
  <si>
    <t>Briqueterie</t>
  </si>
  <si>
    <t>CTR_321</t>
  </si>
  <si>
    <t>Bonateki-MRS</t>
  </si>
  <si>
    <t>LIT_396</t>
  </si>
  <si>
    <t>Abome-II</t>
  </si>
  <si>
    <t>CTR_662</t>
  </si>
  <si>
    <t>Minkwele-IHS</t>
  </si>
  <si>
    <t>LIT_479</t>
  </si>
  <si>
    <t>Minkwele</t>
  </si>
  <si>
    <t>Nkoabang-South-MTN</t>
  </si>
  <si>
    <t>CTR_698</t>
  </si>
  <si>
    <t>Bati</t>
  </si>
  <si>
    <t>OST_215</t>
  </si>
  <si>
    <t>Garoua-Yelwa-Orange-IHS</t>
  </si>
  <si>
    <t>NRD_082</t>
  </si>
  <si>
    <t>Logpom-Kosovo</t>
  </si>
  <si>
    <t>LIT_276</t>
  </si>
  <si>
    <t>Bonamoutongo</t>
  </si>
  <si>
    <t>LIT_020</t>
  </si>
  <si>
    <t>Logbessou-Sunshine-City</t>
  </si>
  <si>
    <t>LIT_638</t>
  </si>
  <si>
    <t>Ekindi-MTN</t>
  </si>
  <si>
    <t>SUO_045</t>
  </si>
  <si>
    <t>Ekindi</t>
  </si>
  <si>
    <t>Deido-Lycee</t>
  </si>
  <si>
    <t>LIT_004</t>
  </si>
  <si>
    <t>Logpom-Bilingual-School</t>
  </si>
  <si>
    <t>LIT_650</t>
  </si>
  <si>
    <t>Emene-City</t>
  </si>
  <si>
    <t>LIT_384</t>
  </si>
  <si>
    <t>Logpom-IHS</t>
  </si>
  <si>
    <t>LIT_376</t>
  </si>
  <si>
    <t>Zone-Papass</t>
  </si>
  <si>
    <t>LIT_270</t>
  </si>
  <si>
    <t>Lomie</t>
  </si>
  <si>
    <t>EST_010</t>
  </si>
  <si>
    <t>Nkongmondo</t>
  </si>
  <si>
    <t>LIT_091</t>
  </si>
  <si>
    <t>Garoua-Foulbere-II</t>
  </si>
  <si>
    <t>NRD_139</t>
  </si>
  <si>
    <t>Cogefar-II</t>
  </si>
  <si>
    <t>LIT_339</t>
  </si>
  <si>
    <t>Logbessou-PK21-IHS</t>
  </si>
  <si>
    <t>LIT_235</t>
  </si>
  <si>
    <t>Ndoghem-PK12-IHS</t>
  </si>
  <si>
    <t>LIT_159</t>
  </si>
  <si>
    <t>MVAMEBOD</t>
  </si>
  <si>
    <t>CTR_981</t>
  </si>
  <si>
    <t>Mvamebod</t>
  </si>
  <si>
    <t>Likok-MTN</t>
  </si>
  <si>
    <t>ADM_065</t>
  </si>
  <si>
    <t>Likok</t>
  </si>
  <si>
    <t>Ntem</t>
  </si>
  <si>
    <t>NRO_056</t>
  </si>
  <si>
    <t>Mbonso</t>
  </si>
  <si>
    <t>NRO_057</t>
  </si>
  <si>
    <t>LIT_827_Z_Bwang-Bakoko</t>
  </si>
  <si>
    <t>LIT_827</t>
  </si>
  <si>
    <t>PK17-University-IHS</t>
  </si>
  <si>
    <t>LIT_234</t>
  </si>
  <si>
    <t>PK18-Crf-Lapaix</t>
  </si>
  <si>
    <t>LIT_731</t>
  </si>
  <si>
    <t>PK15</t>
  </si>
  <si>
    <t>LIT_271</t>
  </si>
  <si>
    <t>Logbessou-OCM</t>
  </si>
  <si>
    <t>LIT_680</t>
  </si>
  <si>
    <t>CTR_940_Z_GBS-la-releve-Simbock</t>
  </si>
  <si>
    <t>CTR_940</t>
  </si>
  <si>
    <t>Ekang-I</t>
  </si>
  <si>
    <t>CTR_717</t>
  </si>
  <si>
    <t>Ekang</t>
  </si>
  <si>
    <t>Kribi-Hotel-Paradis-IHS</t>
  </si>
  <si>
    <t>SUD_080</t>
  </si>
  <si>
    <t>Yarbang-Gaziya-IHS</t>
  </si>
  <si>
    <t>ADM_142</t>
  </si>
  <si>
    <t>Yarban Gaziya</t>
  </si>
  <si>
    <t>Madingring</t>
  </si>
  <si>
    <t>NRD_036</t>
  </si>
  <si>
    <t>Letta-MTN</t>
  </si>
  <si>
    <t>EST_063</t>
  </si>
  <si>
    <t>Letta</t>
  </si>
  <si>
    <t>PK9</t>
  </si>
  <si>
    <t>LIT_370</t>
  </si>
  <si>
    <t>Bep-Safari</t>
  </si>
  <si>
    <t>LIT_524</t>
  </si>
  <si>
    <t>White-Star-Hotel</t>
  </si>
  <si>
    <t>SUO_236</t>
  </si>
  <si>
    <t>Mbalgong-Carrefour</t>
  </si>
  <si>
    <t>CTR_831</t>
  </si>
  <si>
    <t>Foumban-Camtel-II</t>
  </si>
  <si>
    <t>OST_235</t>
  </si>
  <si>
    <t>Foumban</t>
  </si>
  <si>
    <t>Montesquieux</t>
  </si>
  <si>
    <t>CTR_270</t>
  </si>
  <si>
    <t>La-Gare</t>
  </si>
  <si>
    <t>CTR_019</t>
  </si>
  <si>
    <t>Mvolye-New</t>
  </si>
  <si>
    <t>CTR_310</t>
  </si>
  <si>
    <t>Bonewonda-III</t>
  </si>
  <si>
    <t>LIT_615</t>
  </si>
  <si>
    <t>Hopital-de-La-Cass</t>
  </si>
  <si>
    <t>CTR_652</t>
  </si>
  <si>
    <t>PK14-Market-IHS</t>
  </si>
  <si>
    <t>LIT_578</t>
  </si>
  <si>
    <t>PK13-II</t>
  </si>
  <si>
    <t>LIT_448</t>
  </si>
  <si>
    <t>Mbot</t>
  </si>
  <si>
    <t>NRO_246</t>
  </si>
  <si>
    <t>Laising</t>
  </si>
  <si>
    <t>NRO_044</t>
  </si>
  <si>
    <t>Deido-Bonateki</t>
  </si>
  <si>
    <t>LIT_414</t>
  </si>
  <si>
    <t>Home-IHS</t>
  </si>
  <si>
    <t>ADM_112</t>
  </si>
  <si>
    <t>Home</t>
  </si>
  <si>
    <t>Nyassosso-MTN</t>
  </si>
  <si>
    <t>SUO_039</t>
  </si>
  <si>
    <t>Nyassosso</t>
  </si>
  <si>
    <t>ARMP</t>
  </si>
  <si>
    <t>CTR_124</t>
  </si>
  <si>
    <t>Biteng</t>
  </si>
  <si>
    <t>CTR_211</t>
  </si>
  <si>
    <t>Ngalbidje-MTN-IHS</t>
  </si>
  <si>
    <t>NRD_117</t>
  </si>
  <si>
    <t>Dschang-II</t>
  </si>
  <si>
    <t>OST_020</t>
  </si>
  <si>
    <t>Mombal-MTN</t>
  </si>
  <si>
    <t>EST_061</t>
  </si>
  <si>
    <t>Mombal</t>
  </si>
  <si>
    <t>Roua</t>
  </si>
  <si>
    <t>EXN_108</t>
  </si>
  <si>
    <t>Marche-Odza-IHS</t>
  </si>
  <si>
    <t>CTR_479</t>
  </si>
  <si>
    <t>Kumbe-MTN</t>
  </si>
  <si>
    <t>SUO_088</t>
  </si>
  <si>
    <t>Kumbe</t>
  </si>
  <si>
    <t>Ndu</t>
  </si>
  <si>
    <t>NRO_009</t>
  </si>
  <si>
    <t>NDU</t>
  </si>
  <si>
    <t>Bberi-Chateau</t>
  </si>
  <si>
    <t>LIT_017</t>
  </si>
  <si>
    <t>Garoua-Bockle-II</t>
  </si>
  <si>
    <t>NRD_186</t>
  </si>
  <si>
    <t>Mvan-MRS-IHS</t>
  </si>
  <si>
    <t>CTR_487</t>
  </si>
  <si>
    <t>Crf-Nkomo-IHS</t>
  </si>
  <si>
    <t>CTR_554</t>
  </si>
  <si>
    <t>Foumban-Njintout-II</t>
  </si>
  <si>
    <t>OST_178</t>
  </si>
  <si>
    <t>Malende-IHS</t>
  </si>
  <si>
    <t>LIT_462</t>
  </si>
  <si>
    <t>Malende</t>
  </si>
  <si>
    <t>LIMBE-MOTOWOH-MTN</t>
  </si>
  <si>
    <t>SUO_224</t>
  </si>
  <si>
    <t>Gra-Foulbere-Moussa-yaya</t>
  </si>
  <si>
    <t>NRD_101</t>
  </si>
  <si>
    <t>Barriere-IHS</t>
  </si>
  <si>
    <t>CTR_526</t>
  </si>
  <si>
    <t>Simbock-Chefferie-MTN</t>
  </si>
  <si>
    <t>CTR_836</t>
  </si>
  <si>
    <t>Nkoulou-carriere</t>
  </si>
  <si>
    <t>CTR_897</t>
  </si>
  <si>
    <t>Garoua-Lidire</t>
  </si>
  <si>
    <t>NRD_075</t>
  </si>
  <si>
    <t>Eloumdem</t>
  </si>
  <si>
    <t>CTR_630</t>
  </si>
  <si>
    <t>Garoua-Djamboutou-CICAM</t>
  </si>
  <si>
    <t>NRD_047</t>
  </si>
  <si>
    <t>BAMENDA-MILE4-IHS</t>
  </si>
  <si>
    <t>NRO_117</t>
  </si>
  <si>
    <t>Garoua-Mairie</t>
  </si>
  <si>
    <t>NRD_142</t>
  </si>
  <si>
    <t>Bda-Ntamulung-MTN</t>
  </si>
  <si>
    <t>NRO_253</t>
  </si>
  <si>
    <t>Djamboutou-MTN-IHS</t>
  </si>
  <si>
    <t>NRD_118</t>
  </si>
  <si>
    <t>Mendji-IHS</t>
  </si>
  <si>
    <t>NRO_087</t>
  </si>
  <si>
    <t>Mendji</t>
  </si>
  <si>
    <t>Sapeur</t>
  </si>
  <si>
    <t>CTR_322</t>
  </si>
  <si>
    <t>Kumba-Kake</t>
  </si>
  <si>
    <t>SUO_052</t>
  </si>
  <si>
    <t>Pinyi-Ngali</t>
  </si>
  <si>
    <t>NRO_091</t>
  </si>
  <si>
    <t>Kumba-Market</t>
  </si>
  <si>
    <t>SUO_112</t>
  </si>
  <si>
    <t>Kumba-Krama-IHS</t>
  </si>
  <si>
    <t>SUO_125</t>
  </si>
  <si>
    <t>Micro_SNH</t>
  </si>
  <si>
    <t>CTR_843</t>
  </si>
  <si>
    <t>Kumba-Mbongue-Road</t>
  </si>
  <si>
    <t>SUO_237</t>
  </si>
  <si>
    <t>Garoua-Plage</t>
  </si>
  <si>
    <t>NRD_053</t>
  </si>
  <si>
    <t>Nkambe-Entrance-IHS</t>
  </si>
  <si>
    <t>NRO_090</t>
  </si>
  <si>
    <t>Nkambe</t>
  </si>
  <si>
    <t>Garoua-Djamboutou-Village-IHS</t>
  </si>
  <si>
    <t>NRD_086</t>
  </si>
  <si>
    <t>Kumba-Preventive</t>
  </si>
  <si>
    <t>SUO_217</t>
  </si>
  <si>
    <t>EXN_011</t>
  </si>
  <si>
    <t>Avenue-General-De-Gaulle</t>
  </si>
  <si>
    <t>LIT_453</t>
  </si>
  <si>
    <t>Emana-Pont-IHS</t>
  </si>
  <si>
    <t>CTR_599</t>
  </si>
  <si>
    <t>Zileng-IHS</t>
  </si>
  <si>
    <t>EXN_174</t>
  </si>
  <si>
    <t>Zileng</t>
  </si>
  <si>
    <t>Alou-IHS</t>
  </si>
  <si>
    <t>SUO_133</t>
  </si>
  <si>
    <t>Alou</t>
  </si>
  <si>
    <t>Ministere-New</t>
  </si>
  <si>
    <t>LIT_581</t>
  </si>
  <si>
    <t>Plateau</t>
  </si>
  <si>
    <t>NRD_002</t>
  </si>
  <si>
    <t>Maroua-Camp-SIC</t>
  </si>
  <si>
    <t>EXN_071</t>
  </si>
  <si>
    <t>Fontem</t>
  </si>
  <si>
    <t>SUO_017</t>
  </si>
  <si>
    <t>Nkometou-II</t>
  </si>
  <si>
    <t>CTR_750</t>
  </si>
  <si>
    <t>Hybrid Solar - S1</t>
  </si>
  <si>
    <t>Nkomedzap-Camtel</t>
  </si>
  <si>
    <t>SUD_088</t>
  </si>
  <si>
    <t>Nkomedzap</t>
  </si>
  <si>
    <t>Limbe-Mile_1</t>
  </si>
  <si>
    <t>SUO_234</t>
  </si>
  <si>
    <t>Kousseri-Michedire-MTN-IHS</t>
  </si>
  <si>
    <t>EXN_182</t>
  </si>
  <si>
    <t>Touboro-Ville</t>
  </si>
  <si>
    <t>NRD_137</t>
  </si>
  <si>
    <t>Touboro</t>
  </si>
  <si>
    <t>Foumban-Nkoungougnet</t>
  </si>
  <si>
    <t>OST_082</t>
  </si>
  <si>
    <t>Biteng-OKUI</t>
  </si>
  <si>
    <t>CTR_705</t>
  </si>
  <si>
    <t>Hamalade-IHS</t>
  </si>
  <si>
    <t>NRD_111</t>
  </si>
  <si>
    <t>Hamalade</t>
  </si>
  <si>
    <t>Maroua-Stade</t>
  </si>
  <si>
    <t>EXN_066</t>
  </si>
  <si>
    <t>Makepe-Indoor</t>
  </si>
  <si>
    <t>LIT_599</t>
  </si>
  <si>
    <t>Ndjore-Luxe-MTN</t>
  </si>
  <si>
    <t>CTR_363</t>
  </si>
  <si>
    <t>Ndjore-Luxe</t>
  </si>
  <si>
    <t>Feu-Rouge-Bessengue</t>
  </si>
  <si>
    <t>LIT_417</t>
  </si>
  <si>
    <t>Yelwa</t>
  </si>
  <si>
    <t>NRD_007</t>
  </si>
  <si>
    <t>Bfsam-Akwa</t>
  </si>
  <si>
    <t>OST_109</t>
  </si>
  <si>
    <t>Santchou</t>
  </si>
  <si>
    <t>OST_038</t>
  </si>
  <si>
    <t>Bfsam-Djemoun</t>
  </si>
  <si>
    <t>OST_001</t>
  </si>
  <si>
    <t>OCM/Strategique</t>
  </si>
  <si>
    <t>Fondonera-IHS</t>
  </si>
  <si>
    <t>OST_263</t>
  </si>
  <si>
    <t>Dir</t>
  </si>
  <si>
    <t>ADM_021</t>
  </si>
  <si>
    <t>Lele</t>
  </si>
  <si>
    <t>SUD_159</t>
  </si>
  <si>
    <t>Ngaouyanga-IHS</t>
  </si>
  <si>
    <t>ADM_081</t>
  </si>
  <si>
    <t>Ngaouyanga</t>
  </si>
  <si>
    <t>Garoua-Foulbere</t>
  </si>
  <si>
    <t>NRD_045</t>
  </si>
  <si>
    <t>Oku</t>
  </si>
  <si>
    <t>NRO_013</t>
  </si>
  <si>
    <t>Ouro-Dara</t>
  </si>
  <si>
    <t>ADM_148</t>
  </si>
  <si>
    <t>Oura-Dara</t>
  </si>
  <si>
    <t>Djangane</t>
  </si>
  <si>
    <t>EST_008</t>
  </si>
  <si>
    <t>IHS-KUMBA ALASKA STREET</t>
  </si>
  <si>
    <t>SUO_230</t>
  </si>
  <si>
    <t>Kumba-Bonakama2</t>
  </si>
  <si>
    <t>SUO_231</t>
  </si>
  <si>
    <t>Meme-II-IHS</t>
  </si>
  <si>
    <t>EXN_169</t>
  </si>
  <si>
    <t>Meme-II</t>
  </si>
  <si>
    <t>Dong-MTN-IHS</t>
  </si>
  <si>
    <t>CTR_167</t>
  </si>
  <si>
    <t>Dong</t>
  </si>
  <si>
    <t>Baba-Babungo-IHS</t>
  </si>
  <si>
    <t>NRO_085</t>
  </si>
  <si>
    <t>Baba-Babungo</t>
  </si>
  <si>
    <t>Salack</t>
  </si>
  <si>
    <t>EXN_008</t>
  </si>
  <si>
    <t>Salak</t>
  </si>
  <si>
    <t>Elig-Edzoa-IHS</t>
  </si>
  <si>
    <t>CTR_131</t>
  </si>
  <si>
    <t>Bangoua-nouveau-Camtel</t>
  </si>
  <si>
    <t>OST_294</t>
  </si>
  <si>
    <t>Bangoua</t>
  </si>
  <si>
    <t>Ouro-Kessoun</t>
  </si>
  <si>
    <t>NRD_040</t>
  </si>
  <si>
    <t>Cite-Sic-II</t>
  </si>
  <si>
    <t>LIT_161</t>
  </si>
  <si>
    <t>Bankwop-IHS</t>
  </si>
  <si>
    <t>OST_161</t>
  </si>
  <si>
    <t>Bankwop</t>
  </si>
  <si>
    <t>Moumee-New</t>
  </si>
  <si>
    <t>OST_224</t>
  </si>
  <si>
    <t>Moumee</t>
  </si>
  <si>
    <t>Santchou-IHS</t>
  </si>
  <si>
    <t>OST_140</t>
  </si>
  <si>
    <t>Ngog-Mbog</t>
  </si>
  <si>
    <t>LIT_121</t>
  </si>
  <si>
    <t>MELEN-MINTOM</t>
  </si>
  <si>
    <t>SUD_163</t>
  </si>
  <si>
    <t>Melen-Mintom</t>
  </si>
  <si>
    <t>Balissa-MTN-IHS</t>
  </si>
  <si>
    <t>CTR_170</t>
  </si>
  <si>
    <t>Balissa</t>
  </si>
  <si>
    <t>Dembo</t>
  </si>
  <si>
    <t>NRD_024</t>
  </si>
  <si>
    <t>Matafal</t>
  </si>
  <si>
    <t>EXN_207</t>
  </si>
  <si>
    <t>CRH-Etoug-Ebe</t>
  </si>
  <si>
    <t>CTR_265</t>
  </si>
  <si>
    <t>Batibo</t>
  </si>
  <si>
    <t>NRO_010</t>
  </si>
  <si>
    <t>SUO_006</t>
  </si>
  <si>
    <t>Ndiam-badji</t>
  </si>
  <si>
    <t>NRD_154</t>
  </si>
  <si>
    <t>Ndiam-Badji</t>
  </si>
  <si>
    <t>Fondjanti</t>
  </si>
  <si>
    <t>OST_158</t>
  </si>
  <si>
    <t>Bakwele-IHS</t>
  </si>
  <si>
    <t>SUO_249</t>
  </si>
  <si>
    <t>Pella</t>
  </si>
  <si>
    <t>Bana</t>
  </si>
  <si>
    <t>OST_007</t>
  </si>
  <si>
    <t>Djaba-IHS</t>
  </si>
  <si>
    <t>NRD_128</t>
  </si>
  <si>
    <t>Djaba</t>
  </si>
  <si>
    <t>Mamfe-Town-IHS</t>
  </si>
  <si>
    <t>SUO_107</t>
  </si>
  <si>
    <t>Goro-IHS</t>
  </si>
  <si>
    <t>ADM_138</t>
  </si>
  <si>
    <t>Goro</t>
  </si>
  <si>
    <t>Maroua-Zikirou-IHS</t>
  </si>
  <si>
    <t>EXN_147</t>
  </si>
  <si>
    <t>CHR-Bafoussam</t>
  </si>
  <si>
    <t>OST_307</t>
  </si>
  <si>
    <t>Ayos</t>
  </si>
  <si>
    <t>EST_018</t>
  </si>
  <si>
    <t>Kontcha</t>
  </si>
  <si>
    <t>ADM_130</t>
  </si>
  <si>
    <t>Soulede</t>
  </si>
  <si>
    <t>EXN_052</t>
  </si>
  <si>
    <t>Bfsam-Mairie-Rurale-MTN-IHS</t>
  </si>
  <si>
    <t>OST_214</t>
  </si>
  <si>
    <t>Mokolo3-IHS</t>
  </si>
  <si>
    <t>EXN_156</t>
  </si>
  <si>
    <t>Mamfe-Camtel</t>
  </si>
  <si>
    <t>SUO_245</t>
  </si>
  <si>
    <t>Mbiame</t>
  </si>
  <si>
    <t>NRO_236</t>
  </si>
  <si>
    <t>Betare-Oya</t>
  </si>
  <si>
    <t>EST_014</t>
  </si>
  <si>
    <t>Solar-Gen-Lithium</t>
  </si>
  <si>
    <t>Betare-oya</t>
  </si>
  <si>
    <t>Nkor</t>
  </si>
  <si>
    <t>NRO_238</t>
  </si>
  <si>
    <t>Cite-Sic</t>
  </si>
  <si>
    <t>LIT_098</t>
  </si>
  <si>
    <t>Essomba</t>
  </si>
  <si>
    <t>CTR_266</t>
  </si>
  <si>
    <t>Blangoua</t>
  </si>
  <si>
    <t>EXN_041</t>
  </si>
  <si>
    <t>Yokadouma</t>
  </si>
  <si>
    <t>EST_013</t>
  </si>
  <si>
    <t>Dobiri-MTN</t>
  </si>
  <si>
    <t>ADM_045</t>
  </si>
  <si>
    <t>Dobiri</t>
  </si>
  <si>
    <t>Mewoulo-II-MTN</t>
  </si>
  <si>
    <t>CTR_846</t>
  </si>
  <si>
    <t>Akwa-Palace-Micro</t>
  </si>
  <si>
    <t>LIT_705</t>
  </si>
  <si>
    <t>Guili-Centre-IHS</t>
  </si>
  <si>
    <t>EXN_173</t>
  </si>
  <si>
    <t>Guili</t>
  </si>
  <si>
    <t>Gueme</t>
  </si>
  <si>
    <t>EXN_049</t>
  </si>
  <si>
    <t>Garoua-Orange</t>
  </si>
  <si>
    <t>NRD_001</t>
  </si>
  <si>
    <t>Bourha</t>
  </si>
  <si>
    <t>EXN_019</t>
  </si>
  <si>
    <t>Bourrah</t>
  </si>
  <si>
    <t>Widikum</t>
  </si>
  <si>
    <t>NRO_219</t>
  </si>
  <si>
    <t>Vandalized</t>
  </si>
  <si>
    <t>Bangambi-IHS</t>
  </si>
  <si>
    <t>OST_205</t>
  </si>
  <si>
    <t>Bangambi</t>
  </si>
  <si>
    <t>Nkol-Mbanda</t>
  </si>
  <si>
    <t>CTR_262</t>
  </si>
  <si>
    <t>Bangolan</t>
  </si>
  <si>
    <t>NRO_050</t>
  </si>
  <si>
    <t>Elum-Ndem-IHS</t>
  </si>
  <si>
    <t>CTR_623</t>
  </si>
  <si>
    <t>Akak-IHS</t>
  </si>
  <si>
    <t>CTR_513</t>
  </si>
  <si>
    <t>Bakou</t>
  </si>
  <si>
    <t>OST_182</t>
  </si>
  <si>
    <t>Foumbot-Centre-Ville-II</t>
  </si>
  <si>
    <t>OST_227</t>
  </si>
  <si>
    <t>Foumbot</t>
  </si>
  <si>
    <t>NYOM-Camtel</t>
  </si>
  <si>
    <t>CTR_551</t>
  </si>
  <si>
    <t>Ba-aba</t>
  </si>
  <si>
    <t>CTR_755</t>
  </si>
  <si>
    <t>CNPS-Indoor</t>
  </si>
  <si>
    <t>LIT_708</t>
  </si>
  <si>
    <t>Galim</t>
  </si>
  <si>
    <t>OST_026</t>
  </si>
  <si>
    <t>Kaele-MTN-IHS</t>
  </si>
  <si>
    <t>EXN_160</t>
  </si>
  <si>
    <t>Ngd-Bamyangal-rural</t>
  </si>
  <si>
    <t>ADM_151</t>
  </si>
  <si>
    <t>Douroum-IHS</t>
  </si>
  <si>
    <t>NRD_122</t>
  </si>
  <si>
    <t>Douroum</t>
  </si>
  <si>
    <t>Chapelle-Nsimeyong</t>
  </si>
  <si>
    <t>CTR_238</t>
  </si>
  <si>
    <t>Balikumbat-Palais</t>
  </si>
  <si>
    <t>NRO_034</t>
  </si>
  <si>
    <t>Maison-Blanche-IHS</t>
  </si>
  <si>
    <t>CTR_123</t>
  </si>
  <si>
    <t>Bonjongo</t>
  </si>
  <si>
    <t>SUO_131</t>
  </si>
  <si>
    <t>Baba-MTN</t>
  </si>
  <si>
    <t>NRO_259</t>
  </si>
  <si>
    <t>Baba</t>
  </si>
  <si>
    <t>Banwa</t>
  </si>
  <si>
    <t>OST_089</t>
  </si>
  <si>
    <t>Bantoum</t>
  </si>
  <si>
    <t>Zouvoul-IHS</t>
  </si>
  <si>
    <t>EXN_172</t>
  </si>
  <si>
    <t>Zouvoul</t>
  </si>
  <si>
    <t>LELE-HIS</t>
  </si>
  <si>
    <t>SUD_205</t>
  </si>
  <si>
    <t>Mintom</t>
  </si>
  <si>
    <t>Indoor-Agence-Garoua</t>
  </si>
  <si>
    <t>NRD_188</t>
  </si>
  <si>
    <t>Sangmelima-II</t>
  </si>
  <si>
    <t>SUD_224</t>
  </si>
  <si>
    <t>Sangmelima</t>
  </si>
  <si>
    <t>Sangmelima-Stade</t>
  </si>
  <si>
    <t>SUD_103</t>
  </si>
  <si>
    <t>Akak-Nkozoa-MTN-IHS</t>
  </si>
  <si>
    <t>CTR_529</t>
  </si>
  <si>
    <t>Zhoa</t>
  </si>
  <si>
    <t>NRO_030</t>
  </si>
  <si>
    <t>Fungom</t>
  </si>
  <si>
    <t>Foreke</t>
  </si>
  <si>
    <t>OST_251</t>
  </si>
  <si>
    <t>Number49-MTN</t>
  </si>
  <si>
    <t>NRO_261</t>
  </si>
  <si>
    <t>Number49</t>
  </si>
  <si>
    <t>Makor</t>
  </si>
  <si>
    <t>ADM_015</t>
  </si>
  <si>
    <t>Fondjomekwet-IHS</t>
  </si>
  <si>
    <t>OST_208</t>
  </si>
  <si>
    <t>Fondjomekwet</t>
  </si>
  <si>
    <t>Mansouen</t>
  </si>
  <si>
    <t>OST_293</t>
  </si>
  <si>
    <t>Superette-Biyem-Assi</t>
  </si>
  <si>
    <t>CTR_561</t>
  </si>
  <si>
    <t>Kambolepi-IHS</t>
  </si>
  <si>
    <t>EST_028</t>
  </si>
  <si>
    <t>Kambolepi</t>
  </si>
  <si>
    <t>Njinikom</t>
  </si>
  <si>
    <t>NRO_081</t>
  </si>
  <si>
    <t>Bamengwi-IHS</t>
  </si>
  <si>
    <t>NRO_093</t>
  </si>
  <si>
    <t>Bamengwi</t>
  </si>
  <si>
    <t>Etougebe-Lycee-MTN</t>
  </si>
  <si>
    <t>CTR_419</t>
  </si>
  <si>
    <t>Zanay-IHS</t>
  </si>
  <si>
    <t>EXN_131</t>
  </si>
  <si>
    <t>Zanay</t>
  </si>
  <si>
    <t>Foyemtcha</t>
  </si>
  <si>
    <t>OST_156</t>
  </si>
  <si>
    <t>Rhumsiki</t>
  </si>
  <si>
    <t>EXN_139</t>
  </si>
  <si>
    <t>Babanki-IHS</t>
  </si>
  <si>
    <t>NRO_058</t>
  </si>
  <si>
    <t>Babanki</t>
  </si>
  <si>
    <t>Bangou-IHS</t>
  </si>
  <si>
    <t>OST_145</t>
  </si>
  <si>
    <t>Bangou</t>
  </si>
  <si>
    <t>SS-Hotel-Lagon-Outdoor</t>
  </si>
  <si>
    <t>SUD_091</t>
  </si>
  <si>
    <t>Limbe-Bota-IHS</t>
  </si>
  <si>
    <t>SUO_207</t>
  </si>
  <si>
    <t>Banefo-Baleng</t>
  </si>
  <si>
    <t>OST_193</t>
  </si>
  <si>
    <t>Bfsam-Ndiandam-II</t>
  </si>
  <si>
    <t>OST_240</t>
  </si>
  <si>
    <t>Mankouotmbou</t>
  </si>
  <si>
    <t>OST_245</t>
  </si>
  <si>
    <t>Nganha-IHS</t>
  </si>
  <si>
    <t>ADM_137</t>
  </si>
  <si>
    <t>Nganha</t>
  </si>
  <si>
    <t>Hikoa-Malep-Camrail</t>
  </si>
  <si>
    <t>LIT_402</t>
  </si>
  <si>
    <t>Messondo</t>
  </si>
  <si>
    <t>Mbalam</t>
  </si>
  <si>
    <t>SUD_222</t>
  </si>
  <si>
    <t>Ossing-IHS</t>
  </si>
  <si>
    <t>SUO_100</t>
  </si>
  <si>
    <t>Ossing</t>
  </si>
  <si>
    <t>Ngona-II</t>
  </si>
  <si>
    <t>CTR_709</t>
  </si>
  <si>
    <t>Bascheo-IHS</t>
  </si>
  <si>
    <t>NRD_015</t>
  </si>
  <si>
    <t>Bascheo</t>
  </si>
  <si>
    <t>Baloum-IHS</t>
  </si>
  <si>
    <t>OST_167</t>
  </si>
  <si>
    <t>Baloum</t>
  </si>
  <si>
    <t>Mantoum-Ville</t>
  </si>
  <si>
    <t>OST_201</t>
  </si>
  <si>
    <t>Mantoum</t>
  </si>
  <si>
    <t>Ngambouo</t>
  </si>
  <si>
    <t>OST_220</t>
  </si>
  <si>
    <t>Bagam-IHS</t>
  </si>
  <si>
    <t>OST_160</t>
  </si>
  <si>
    <t>Bagam</t>
  </si>
  <si>
    <t>Binka-IHS</t>
  </si>
  <si>
    <t>NRO_023</t>
  </si>
  <si>
    <t>Binka</t>
  </si>
  <si>
    <t>Bagodo</t>
  </si>
  <si>
    <t>ADM_052</t>
  </si>
  <si>
    <t>Gen-Solar AER</t>
  </si>
  <si>
    <t>Makong-II-IHS</t>
  </si>
  <si>
    <t>OST_256</t>
  </si>
  <si>
    <t>Misaje</t>
  </si>
  <si>
    <t>NRO_237</t>
  </si>
  <si>
    <t>Bapa</t>
  </si>
  <si>
    <t>OST_259</t>
  </si>
  <si>
    <t>Bep-Yonyong</t>
  </si>
  <si>
    <t>LIT_092</t>
  </si>
  <si>
    <t>Maroua-CRTV</t>
  </si>
  <si>
    <t>EXN_045</t>
  </si>
  <si>
    <t>Befang-MTN</t>
  </si>
  <si>
    <t>NRO_239</t>
  </si>
  <si>
    <t>Befang</t>
  </si>
  <si>
    <t>Maroua-Diarenga</t>
  </si>
  <si>
    <t>EXN_088</t>
  </si>
  <si>
    <t>Maroua-Makabaye</t>
  </si>
  <si>
    <t>EXN_234</t>
  </si>
  <si>
    <t>Bassamba-IHS</t>
  </si>
  <si>
    <t>OST_143</t>
  </si>
  <si>
    <t>Bassamba</t>
  </si>
  <si>
    <t>Mile29-Mamfe-IHS</t>
  </si>
  <si>
    <t>SUO_102</t>
  </si>
  <si>
    <t>Mile29</t>
  </si>
  <si>
    <t>Akongo-IHS</t>
  </si>
  <si>
    <t>CTR_436</t>
  </si>
  <si>
    <t>Akongo</t>
  </si>
  <si>
    <t>Mvengue</t>
  </si>
  <si>
    <t>SUD_226</t>
  </si>
  <si>
    <t>Bfsam-Djeleng</t>
  </si>
  <si>
    <t>OST_016</t>
  </si>
  <si>
    <t>Memve-ele-CAMTEL</t>
  </si>
  <si>
    <t>SUD_257</t>
  </si>
  <si>
    <t>Memve-ele</t>
  </si>
  <si>
    <t>Fochieya-IHS</t>
  </si>
  <si>
    <t>OST_195</t>
  </si>
  <si>
    <t xml:space="preserve"> Fochieya</t>
  </si>
  <si>
    <t>Ngouetou</t>
  </si>
  <si>
    <t>CTR_300</t>
  </si>
  <si>
    <t>Essang-Mvout</t>
  </si>
  <si>
    <t>SUD_162</t>
  </si>
  <si>
    <t>Meyomessi</t>
  </si>
  <si>
    <t>Kousseri-Sarra</t>
  </si>
  <si>
    <t>EXN_010</t>
  </si>
  <si>
    <t>NTENYING1</t>
  </si>
  <si>
    <t>SUD_161</t>
  </si>
  <si>
    <t>Ntenying</t>
  </si>
  <si>
    <t>DEIDO-MARCHE</t>
  </si>
  <si>
    <t>LIT_651</t>
  </si>
  <si>
    <t>Sambo-Labo-IHS</t>
  </si>
  <si>
    <t>ADM_144</t>
  </si>
  <si>
    <t>Sambo Lambo</t>
  </si>
  <si>
    <t>Nkozoa</t>
  </si>
  <si>
    <t>CTR_079</t>
  </si>
  <si>
    <t>Dourbeye</t>
  </si>
  <si>
    <t>NRD_057</t>
  </si>
  <si>
    <t>Foubarka</t>
  </si>
  <si>
    <t>NRD_153</t>
  </si>
  <si>
    <t>Banguem-Street-II</t>
  </si>
  <si>
    <t>SUO_150</t>
  </si>
  <si>
    <t>Mbouda-CEBEC-MTN</t>
  </si>
  <si>
    <t>OST_313</t>
  </si>
  <si>
    <t>Mbouda</t>
  </si>
  <si>
    <t>Doumofe-MTN</t>
  </si>
  <si>
    <t>OST_116</t>
  </si>
  <si>
    <t>Doumofe</t>
  </si>
  <si>
    <t>Deido-plage</t>
  </si>
  <si>
    <t>LIT_345</t>
  </si>
  <si>
    <t>Indoor-K-Hotel</t>
  </si>
  <si>
    <t>LIT_778</t>
  </si>
  <si>
    <t>Danfili-MTN-IHS</t>
  </si>
  <si>
    <t>ADM_122</t>
  </si>
  <si>
    <t>Danfili</t>
  </si>
  <si>
    <t>Nyazoro-MTN-IHS</t>
  </si>
  <si>
    <t>CTR_169</t>
  </si>
  <si>
    <t>Nyazoro</t>
  </si>
  <si>
    <t>SongLoulou-IHS</t>
  </si>
  <si>
    <t>LIT_200</t>
  </si>
  <si>
    <t>Songloulou</t>
  </si>
  <si>
    <t>SONGKOLONG-IHS</t>
  </si>
  <si>
    <t>NRO_094</t>
  </si>
  <si>
    <t>Songkolong</t>
  </si>
  <si>
    <t>Taram-FH</t>
  </si>
  <si>
    <t>OST_092</t>
  </si>
  <si>
    <t>Taram</t>
  </si>
  <si>
    <t>Fongo-Tongo</t>
  </si>
  <si>
    <t>SUO_136</t>
  </si>
  <si>
    <t>Tho-II</t>
  </si>
  <si>
    <t>SUD_164</t>
  </si>
  <si>
    <t>Ambam</t>
  </si>
  <si>
    <t>Bodjongo-IHS</t>
  </si>
  <si>
    <t>LIT_123</t>
  </si>
  <si>
    <t>LIT_134</t>
  </si>
  <si>
    <t>Boukoula-IHS</t>
  </si>
  <si>
    <t>NRD_014</t>
  </si>
  <si>
    <t>Boukoula</t>
  </si>
  <si>
    <t>Foumbot-MTN</t>
  </si>
  <si>
    <t>OST_043</t>
  </si>
  <si>
    <t>Pont-Emana-MTN</t>
  </si>
  <si>
    <t>CTR_799</t>
  </si>
  <si>
    <t>Bepanda-Ambiance</t>
  </si>
  <si>
    <t>LIT_687</t>
  </si>
  <si>
    <t>Sohock-IHS</t>
  </si>
  <si>
    <t>LIT_501</t>
  </si>
  <si>
    <t>Sohock</t>
  </si>
  <si>
    <t>Pangari-MTN</t>
  </si>
  <si>
    <t>OST_115</t>
  </si>
  <si>
    <t>Pangari</t>
  </si>
  <si>
    <t>Bfsam-Tougang-EEC</t>
  </si>
  <si>
    <t>OST_077</t>
  </si>
  <si>
    <t>Mayo-Djinga-FH</t>
  </si>
  <si>
    <t>OST_093</t>
  </si>
  <si>
    <t>Mayo-Djinga</t>
  </si>
  <si>
    <t>Chamber-Wangai</t>
  </si>
  <si>
    <t>NRD_055</t>
  </si>
  <si>
    <t>Santa-Barbara-Dla-IHS</t>
  </si>
  <si>
    <t>LIT_171</t>
  </si>
  <si>
    <t>Pang-Camtel</t>
  </si>
  <si>
    <t>ADM_038</t>
  </si>
  <si>
    <t>Pang</t>
  </si>
  <si>
    <t>Mbong</t>
  </si>
  <si>
    <t>ADM_042</t>
  </si>
  <si>
    <t>Ako</t>
  </si>
  <si>
    <t>NRO_231</t>
  </si>
  <si>
    <t>Kanje-I</t>
  </si>
  <si>
    <t>ADM_041</t>
  </si>
  <si>
    <t>Mutengene-Ombe-IHS</t>
  </si>
  <si>
    <t>SUO_149</t>
  </si>
  <si>
    <t>Mutengene</t>
  </si>
  <si>
    <t>Dogba-Ngd-IHS</t>
  </si>
  <si>
    <t>ADM_128</t>
  </si>
  <si>
    <t>Dogba</t>
  </si>
  <si>
    <t>Mindourou-Grumcam-IHS</t>
  </si>
  <si>
    <t>EST_122</t>
  </si>
  <si>
    <t>Darassalam-IHS</t>
  </si>
  <si>
    <t>ADM_153</t>
  </si>
  <si>
    <t>Darra Salam</t>
  </si>
  <si>
    <t>Ngoura-IHS</t>
  </si>
  <si>
    <t>EST_021</t>
  </si>
  <si>
    <t>Ngoura</t>
  </si>
  <si>
    <t>Sanglou-IHS</t>
  </si>
  <si>
    <t>SUD_206</t>
  </si>
  <si>
    <t>Sagmelima</t>
  </si>
  <si>
    <t>Mayo-Baleo-IHS</t>
  </si>
  <si>
    <t>ADM_075</t>
  </si>
  <si>
    <t>Mayo-Baleo</t>
  </si>
  <si>
    <t>Ancien-Troisieme</t>
  </si>
  <si>
    <t>LIT_653</t>
  </si>
  <si>
    <t>Febadi-MTN</t>
  </si>
  <si>
    <t>ADM_063</t>
  </si>
  <si>
    <t>Febadi</t>
  </si>
  <si>
    <t>Doualayel-MTN</t>
  </si>
  <si>
    <t>ADM_067</t>
  </si>
  <si>
    <t>Doualayel</t>
  </si>
  <si>
    <t>Koba-MTN</t>
  </si>
  <si>
    <t>ADM_064</t>
  </si>
  <si>
    <t>Koba</t>
  </si>
  <si>
    <t>Wadjiri-IHS</t>
  </si>
  <si>
    <t>ADM_103</t>
  </si>
  <si>
    <t>Wadjiri</t>
  </si>
  <si>
    <t>Mbakaou-MTN-IHS</t>
  </si>
  <si>
    <t>ADM_109</t>
  </si>
  <si>
    <t>Mbakaou</t>
  </si>
  <si>
    <t>Wada-MTN-IHS</t>
  </si>
  <si>
    <t>ADM_099</t>
  </si>
  <si>
    <t>Wada</t>
  </si>
  <si>
    <t>Guider-Ville</t>
  </si>
  <si>
    <t>NRD_076</t>
  </si>
  <si>
    <t>Ngodi-Cite</t>
  </si>
  <si>
    <t>LIT_626</t>
  </si>
  <si>
    <t>Bandjoun-Soung</t>
  </si>
  <si>
    <t>OST_067</t>
  </si>
  <si>
    <t>Bandjoun</t>
  </si>
  <si>
    <t>Mambine</t>
  </si>
  <si>
    <t>CTR_097</t>
  </si>
  <si>
    <t>Bfsam-Centre-II</t>
  </si>
  <si>
    <t>OST_170</t>
  </si>
  <si>
    <t>Goulfey</t>
  </si>
  <si>
    <t>EXN_021</t>
  </si>
  <si>
    <t>SS_Vreket</t>
  </si>
  <si>
    <t>EXN_251</t>
  </si>
  <si>
    <t>OCM</t>
  </si>
  <si>
    <t>Mozogo</t>
  </si>
  <si>
    <t>Abuh</t>
  </si>
  <si>
    <t>NRO_079</t>
  </si>
  <si>
    <t>Bfsam-Water-Tower-IHS</t>
  </si>
  <si>
    <t>OST_172</t>
  </si>
  <si>
    <t>Zigague</t>
  </si>
  <si>
    <t>EXN_034</t>
  </si>
  <si>
    <t>Mbamti-New</t>
  </si>
  <si>
    <t>ADM_154</t>
  </si>
  <si>
    <t>Mbamti</t>
  </si>
  <si>
    <t>Kumbo</t>
  </si>
  <si>
    <t>NRO_037</t>
  </si>
  <si>
    <t>Song-Bong</t>
  </si>
  <si>
    <t>CTR_311</t>
  </si>
  <si>
    <t>Tide-Goulfey-IHS</t>
  </si>
  <si>
    <t>EXN_273</t>
  </si>
  <si>
    <t>Kabo-Kabir</t>
  </si>
  <si>
    <t>Mazera-IHS</t>
  </si>
  <si>
    <t>EXN_226</t>
  </si>
  <si>
    <t>Mazera</t>
  </si>
  <si>
    <t>Baiboum</t>
  </si>
  <si>
    <t>ADM_008</t>
  </si>
  <si>
    <t>Messan</t>
  </si>
  <si>
    <t>SUD_247</t>
  </si>
  <si>
    <t>Messam</t>
  </si>
  <si>
    <t>Boulou_MTN</t>
  </si>
  <si>
    <t>SUD_233</t>
  </si>
  <si>
    <t>Boulou</t>
  </si>
  <si>
    <t>Nkongoa-Mfou</t>
  </si>
  <si>
    <t>CTR_896</t>
  </si>
  <si>
    <t>Mfou</t>
  </si>
  <si>
    <t>Vivoki-IHS</t>
  </si>
  <si>
    <t>NRO_039</t>
  </si>
  <si>
    <t>Vikovi</t>
  </si>
  <si>
    <t>Andek</t>
  </si>
  <si>
    <t>NRO_218</t>
  </si>
  <si>
    <t>ADM_098_N_Maakola-MTN-IHS</t>
  </si>
  <si>
    <t>ADM_098</t>
  </si>
  <si>
    <t>Maakola</t>
  </si>
  <si>
    <t>Ebal-IHS</t>
  </si>
  <si>
    <t>NRO_101</t>
  </si>
  <si>
    <t>Ebal</t>
  </si>
  <si>
    <t>Ma</t>
  </si>
  <si>
    <t>NRO_021</t>
  </si>
  <si>
    <t>Maroua-Lougol</t>
  </si>
  <si>
    <t>EXN_084</t>
  </si>
  <si>
    <t>Tradex-Nkomo</t>
  </si>
  <si>
    <t>CTR_276</t>
  </si>
  <si>
    <t>Bafanji</t>
  </si>
  <si>
    <t>NRO_051</t>
  </si>
  <si>
    <t>Donga-MTN-IHS</t>
  </si>
  <si>
    <t>CTR_166</t>
  </si>
  <si>
    <t>Donga</t>
  </si>
  <si>
    <t>ODING-IHS</t>
  </si>
  <si>
    <t>SUD_204</t>
  </si>
  <si>
    <t>Bfsam-Centre</t>
  </si>
  <si>
    <t>OST_078</t>
  </si>
  <si>
    <t>Meyomessala</t>
  </si>
  <si>
    <t>SUD_003</t>
  </si>
  <si>
    <t>Garage-Japonais</t>
  </si>
  <si>
    <t>CTR_583</t>
  </si>
  <si>
    <t>Bambili</t>
  </si>
  <si>
    <t>SUO_010</t>
  </si>
  <si>
    <t>Mutengene-E-Police</t>
  </si>
  <si>
    <t>SUO_164</t>
  </si>
  <si>
    <t>SUO_005</t>
  </si>
  <si>
    <t>Maroua-Douggoy-Lopere-IHS</t>
  </si>
  <si>
    <t>EXN_115</t>
  </si>
  <si>
    <t>MABETA</t>
  </si>
  <si>
    <t>SUO_165</t>
  </si>
  <si>
    <t>GOUZOUGOUI-IHS</t>
  </si>
  <si>
    <t>EXN_100</t>
  </si>
  <si>
    <t>Maroua-Pitouare-IHS</t>
  </si>
  <si>
    <t>EXN_145</t>
  </si>
  <si>
    <t>Afanoya-II</t>
  </si>
  <si>
    <t>CTR_838</t>
  </si>
  <si>
    <t>Edea-Bisseke</t>
  </si>
  <si>
    <t>LIT_313</t>
  </si>
  <si>
    <t>e-Technique</t>
  </si>
  <si>
    <t>SUD_057</t>
  </si>
  <si>
    <t>Carrefour-Diderot</t>
  </si>
  <si>
    <t>CTR_841</t>
  </si>
  <si>
    <t>Emombo-2eme-Crf</t>
  </si>
  <si>
    <t>CTR_558</t>
  </si>
  <si>
    <t>Hila</t>
  </si>
  <si>
    <t>LIT_008</t>
  </si>
  <si>
    <t>Mvog-Ada-TKC</t>
  </si>
  <si>
    <t>CTR_096</t>
  </si>
  <si>
    <t>Etoa-Dispensaire</t>
  </si>
  <si>
    <t>CTR_715</t>
  </si>
  <si>
    <t>Nkolfon-Cimencam-IHS</t>
  </si>
  <si>
    <t>CTR_911</t>
  </si>
  <si>
    <t>Mbankomo</t>
  </si>
  <si>
    <t>Makepe-Crf-Conquete</t>
  </si>
  <si>
    <t>LIT_775</t>
  </si>
  <si>
    <t>CTR_946_Z_Nkolfoulou-foret-Bar</t>
  </si>
  <si>
    <t>CTR_946</t>
  </si>
  <si>
    <t>Etam-Bafia</t>
  </si>
  <si>
    <t>CTR_721</t>
  </si>
  <si>
    <t>Oyack-II</t>
  </si>
  <si>
    <t>LIT_765</t>
  </si>
  <si>
    <t>Ngd-La-Gare</t>
  </si>
  <si>
    <t>ADM_002</t>
  </si>
  <si>
    <t>Av-Germaine</t>
  </si>
  <si>
    <t>CTR_090</t>
  </si>
  <si>
    <t>Bamenda-Ntasen-IHS</t>
  </si>
  <si>
    <t>NRO_134</t>
  </si>
  <si>
    <t>Pitoa-Ville-IHS</t>
  </si>
  <si>
    <t>NRD_096</t>
  </si>
  <si>
    <t>Kousseri-II</t>
  </si>
  <si>
    <t>EXN_194</t>
  </si>
  <si>
    <t>Bamenda-hospital-roundabout-IHS</t>
  </si>
  <si>
    <t>NRO_131</t>
  </si>
  <si>
    <t>Hopital-General</t>
  </si>
  <si>
    <t>LIT_248</t>
  </si>
  <si>
    <t>Stade-Abega</t>
  </si>
  <si>
    <t>CTR_274</t>
  </si>
  <si>
    <t>Maroua-Boulore</t>
  </si>
  <si>
    <t>EXN_237</t>
  </si>
  <si>
    <t>Olembe-MTN</t>
  </si>
  <si>
    <t>CTR_778</t>
  </si>
  <si>
    <t>Ancienne-Mairie-Dla-V</t>
  </si>
  <si>
    <t>LIT_771</t>
  </si>
  <si>
    <t>C-D-Palmiers-III</t>
  </si>
  <si>
    <t>LIT_168</t>
  </si>
  <si>
    <t>Grand-Hangar</t>
  </si>
  <si>
    <t>LIT_291</t>
  </si>
  <si>
    <t>Ekoumdoum</t>
  </si>
  <si>
    <t>CTR_259</t>
  </si>
  <si>
    <t>Bamenda-Foncha-Street-IHS</t>
  </si>
  <si>
    <t>NRO_121</t>
  </si>
  <si>
    <t>Bafia-CRTV</t>
  </si>
  <si>
    <t>CTR_101</t>
  </si>
  <si>
    <t>Bafia</t>
  </si>
  <si>
    <t>Fougerole-MTN-IHS</t>
  </si>
  <si>
    <t>CTR_473</t>
  </si>
  <si>
    <t>Pain-Magique</t>
  </si>
  <si>
    <t>LIT_381</t>
  </si>
  <si>
    <t>Mora-Technical-School-MTN-IHS</t>
  </si>
  <si>
    <t>EXN_134</t>
  </si>
  <si>
    <t>Mora</t>
  </si>
  <si>
    <t>Mendong-Village</t>
  </si>
  <si>
    <t>CTR_713</t>
  </si>
  <si>
    <t>Mabanda-New</t>
  </si>
  <si>
    <t>LIT_791</t>
  </si>
  <si>
    <t>Nkolndongo</t>
  </si>
  <si>
    <t>CTR_109</t>
  </si>
  <si>
    <t>Foumban-Mambain-MTN</t>
  </si>
  <si>
    <t>OST_102</t>
  </si>
  <si>
    <t>Ngd-Balam</t>
  </si>
  <si>
    <t>ADM_165</t>
  </si>
  <si>
    <t>Mabanda-CIMAF</t>
  </si>
  <si>
    <t>LIT_695</t>
  </si>
  <si>
    <t>Soa-Sofamac</t>
  </si>
  <si>
    <t>CTR_430</t>
  </si>
  <si>
    <t>Lendi-Chefferie</t>
  </si>
  <si>
    <t>LIT_774</t>
  </si>
  <si>
    <t>Ndjeleng-II</t>
  </si>
  <si>
    <t>OST_165</t>
  </si>
  <si>
    <t>Garoua-Boulai-Sabal-IHS</t>
  </si>
  <si>
    <t>EST_156</t>
  </si>
  <si>
    <t>Maroua-Marche-Abattoir</t>
  </si>
  <si>
    <t>EXN_085</t>
  </si>
  <si>
    <t>Bamenda-Bayelle-MTN</t>
  </si>
  <si>
    <t>NRO_112</t>
  </si>
  <si>
    <t>Ndokoti-Brasseries</t>
  </si>
  <si>
    <t>LIT_406</t>
  </si>
  <si>
    <t>Soa-University-Stadium</t>
  </si>
  <si>
    <t>CTR_674</t>
  </si>
  <si>
    <t>Foumban-Njinka</t>
  </si>
  <si>
    <t>OST_101</t>
  </si>
  <si>
    <t>Polytechnique</t>
  </si>
  <si>
    <t>CTR_128</t>
  </si>
  <si>
    <t>Moulanga</t>
  </si>
  <si>
    <t>LIT_670</t>
  </si>
  <si>
    <t>Bekoko-MTN</t>
  </si>
  <si>
    <t>SUO_061</t>
  </si>
  <si>
    <t>Ngwele</t>
  </si>
  <si>
    <t>LIT_206</t>
  </si>
  <si>
    <t>Lendi-II</t>
  </si>
  <si>
    <t>LIT_582</t>
  </si>
  <si>
    <t>Mabanda2-IHS</t>
  </si>
  <si>
    <t>LIT_577</t>
  </si>
  <si>
    <t>Kotto-Mbangue</t>
  </si>
  <si>
    <t>LIT_202</t>
  </si>
  <si>
    <t>Bonangang</t>
  </si>
  <si>
    <t>LIT_358</t>
  </si>
  <si>
    <t>Bafia-Market-MTN</t>
  </si>
  <si>
    <t>CTR_830</t>
  </si>
  <si>
    <t>Nyalla-Kilimandjaro</t>
  </si>
  <si>
    <t>LIT_343</t>
  </si>
  <si>
    <t>Grand-Hangar-II</t>
  </si>
  <si>
    <t>LIT_361</t>
  </si>
  <si>
    <t>Boko-IHS</t>
  </si>
  <si>
    <t>LIT_633</t>
  </si>
  <si>
    <t>Maroua-Barmare</t>
  </si>
  <si>
    <t>EXN_089</t>
  </si>
  <si>
    <t>Yde-University</t>
  </si>
  <si>
    <t>CTR_447</t>
  </si>
  <si>
    <t>FAYADOR-AKWA</t>
  </si>
  <si>
    <t>LIT_689</t>
  </si>
  <si>
    <t>Bda-Mankon-Palace-IHS</t>
  </si>
  <si>
    <t>NRO_059</t>
  </si>
  <si>
    <t>Bda-Mulang</t>
  </si>
  <si>
    <t>NRO_243</t>
  </si>
  <si>
    <t>Bamenda-Mile8-IHS</t>
  </si>
  <si>
    <t>NRO_135</t>
  </si>
  <si>
    <t>Dschang-Foreke</t>
  </si>
  <si>
    <t>OST_122</t>
  </si>
  <si>
    <t>Bfsam-Gouache-IHS</t>
  </si>
  <si>
    <t>OST_121</t>
  </si>
  <si>
    <t>Kye-Ossi-MTN-IHS</t>
  </si>
  <si>
    <t>SUD_026</t>
  </si>
  <si>
    <t>Kye-Ossi</t>
  </si>
  <si>
    <t>Ngd-Crf-Texaco</t>
  </si>
  <si>
    <t>ADM_071</t>
  </si>
  <si>
    <t>Kribi-Ocean</t>
  </si>
  <si>
    <t>SUD_006</t>
  </si>
  <si>
    <t>Mont-Febe</t>
  </si>
  <si>
    <t>CTR_729</t>
  </si>
  <si>
    <t>Malangue</t>
  </si>
  <si>
    <t>LIT_449</t>
  </si>
  <si>
    <t>Nkolmessing-Abom-II</t>
  </si>
  <si>
    <t>CTR_875</t>
  </si>
  <si>
    <t>Ebolmadzom</t>
  </si>
  <si>
    <t>Ngd-Sabonbari-America-IHS</t>
  </si>
  <si>
    <t>ADM_155</t>
  </si>
  <si>
    <t>SUD_015</t>
  </si>
  <si>
    <t>Solar-Grid-Gen-Lithium</t>
  </si>
  <si>
    <t>Maroua-Ouro-Bah</t>
  </si>
  <si>
    <t>EXN_083</t>
  </si>
  <si>
    <t>KYE-Ossi-II</t>
  </si>
  <si>
    <t>SUD_073</t>
  </si>
  <si>
    <t>Agape</t>
  </si>
  <si>
    <t>LIT_609</t>
  </si>
  <si>
    <t>Maroua-Ouro-Bah-II-IHS</t>
  </si>
  <si>
    <t>EXN_184</t>
  </si>
  <si>
    <t>Emombo-1er-Crf-MTN</t>
  </si>
  <si>
    <t>CTR_376</t>
  </si>
  <si>
    <t>Beedi</t>
  </si>
  <si>
    <t>LIT_127</t>
  </si>
  <si>
    <t>Ndogbessol-IHS</t>
  </si>
  <si>
    <t>LIT_499</t>
  </si>
  <si>
    <t>Ndogbessol</t>
  </si>
  <si>
    <t>Bonaloka-IHS</t>
  </si>
  <si>
    <t>LIT_156</t>
  </si>
  <si>
    <t>Nkwein-Clinic-St-Louis-MTN</t>
  </si>
  <si>
    <t>NRO_244</t>
  </si>
  <si>
    <t>Mini_SS_AFD</t>
  </si>
  <si>
    <t>CTR_737</t>
  </si>
  <si>
    <t>Bafmeng</t>
  </si>
  <si>
    <t>NRO_047</t>
  </si>
  <si>
    <t>Olembe-Terminus</t>
  </si>
  <si>
    <t>CTR_383</t>
  </si>
  <si>
    <t>Bambui-Round-About-IHS</t>
  </si>
  <si>
    <t>NRO_067</t>
  </si>
  <si>
    <t>Poumpoumrey-II</t>
  </si>
  <si>
    <t>NRD_148</t>
  </si>
  <si>
    <t>Ebogo</t>
  </si>
  <si>
    <t>CTR_313</t>
  </si>
  <si>
    <t>Meskin-MTN-IHS</t>
  </si>
  <si>
    <t>EXN_157</t>
  </si>
  <si>
    <t>Garoua-Ngalbidje-IHS</t>
  </si>
  <si>
    <t>NRD_085</t>
  </si>
  <si>
    <t>Mayo-Tolere-I</t>
  </si>
  <si>
    <t>ADM_043</t>
  </si>
  <si>
    <t>Mayo-Tolere</t>
  </si>
  <si>
    <t>Ngoum-II-MTN</t>
  </si>
  <si>
    <t>CTR_367</t>
  </si>
  <si>
    <t>Ngoum-II</t>
  </si>
  <si>
    <t>Mbam</t>
  </si>
  <si>
    <t>CTR_303</t>
  </si>
  <si>
    <t>Matsari</t>
  </si>
  <si>
    <t>CTR_301</t>
  </si>
  <si>
    <t>CTR_302_N_Doume-Centre</t>
  </si>
  <si>
    <t>CTR_302</t>
  </si>
  <si>
    <t>Doume</t>
  </si>
  <si>
    <t>Mbantinbang-FH</t>
  </si>
  <si>
    <t>ADM_055</t>
  </si>
  <si>
    <t>Mbantinbang</t>
  </si>
  <si>
    <t>Garoua-Lainde-II</t>
  </si>
  <si>
    <t>NRD_145</t>
  </si>
  <si>
    <t>Ekombitie-II</t>
  </si>
  <si>
    <t>CTR_723</t>
  </si>
  <si>
    <t>H-Central</t>
  </si>
  <si>
    <t>CTR_110</t>
  </si>
  <si>
    <t>Memve-Ele-IHS</t>
  </si>
  <si>
    <t>SUD_056</t>
  </si>
  <si>
    <t>Memve-Ele</t>
  </si>
  <si>
    <t>Bertoua-Meteo-II</t>
  </si>
  <si>
    <t>EST_124</t>
  </si>
  <si>
    <t>Ngomedzap-MTN</t>
  </si>
  <si>
    <t>CTR_532</t>
  </si>
  <si>
    <t>Poumpoumrey</t>
  </si>
  <si>
    <t>NRD_038</t>
  </si>
  <si>
    <t>Bertoua-Force-Tyre</t>
  </si>
  <si>
    <t>EST_120</t>
  </si>
  <si>
    <t>be-HIS</t>
  </si>
  <si>
    <t>SUD_043</t>
  </si>
  <si>
    <t>Nyom-Sud</t>
  </si>
  <si>
    <t>CTR_707</t>
  </si>
  <si>
    <t>CTR_406_N_Mbimbim-MTN</t>
  </si>
  <si>
    <t>CTR_406</t>
  </si>
  <si>
    <t>Mbimbim</t>
  </si>
  <si>
    <t>Meidjamba-MTN</t>
  </si>
  <si>
    <t>ADM_054</t>
  </si>
  <si>
    <t>Meidjamba</t>
  </si>
  <si>
    <t>Djottin</t>
  </si>
  <si>
    <t>NRO_098</t>
  </si>
  <si>
    <t>Maan-IHS</t>
  </si>
  <si>
    <t>SUD_037</t>
  </si>
  <si>
    <t>Maan</t>
  </si>
  <si>
    <t>Bafang-Centre</t>
  </si>
  <si>
    <t>OST_126</t>
  </si>
  <si>
    <t>Bafang</t>
  </si>
  <si>
    <t>Mora-Kourgui</t>
  </si>
  <si>
    <t>EXN_238</t>
  </si>
  <si>
    <t>Mora-IHS</t>
  </si>
  <si>
    <t>EXN_106</t>
  </si>
  <si>
    <t>Koza-MTN</t>
  </si>
  <si>
    <t>EXN_043</t>
  </si>
  <si>
    <t>Koza</t>
  </si>
  <si>
    <t>Ngd-Bamyanga-Hossere-MTN</t>
  </si>
  <si>
    <t>ADM_164</t>
  </si>
  <si>
    <t>Mbile-IHS</t>
  </si>
  <si>
    <t>SUD_069</t>
  </si>
  <si>
    <t>Mbile</t>
  </si>
  <si>
    <t>Maroua-Diguirwo-IHS</t>
  </si>
  <si>
    <t>EXN_114</t>
  </si>
  <si>
    <t>Bafang-Hotel-IHS</t>
  </si>
  <si>
    <t>OST_222</t>
  </si>
  <si>
    <t>Bafang-Chefferie</t>
  </si>
  <si>
    <t>OST_099</t>
  </si>
  <si>
    <t>Kanga</t>
  </si>
  <si>
    <t>LIT_510</t>
  </si>
  <si>
    <t>Massock-Songloulou</t>
  </si>
  <si>
    <t>Tete-d-elephant-Camrail</t>
  </si>
  <si>
    <t>EST_104</t>
  </si>
  <si>
    <t>Tete-d-elephant</t>
  </si>
  <si>
    <t>Bastos-Bir-IHS</t>
  </si>
  <si>
    <t>CTR_640</t>
  </si>
  <si>
    <t>Dragage</t>
  </si>
  <si>
    <t>CTR_344</t>
  </si>
  <si>
    <t>Deng-Deng-IHS</t>
  </si>
  <si>
    <t>EST_093</t>
  </si>
  <si>
    <t>Deng-Deng</t>
  </si>
  <si>
    <t>Goyoum</t>
  </si>
  <si>
    <t>EST_023</t>
  </si>
  <si>
    <t>Bfsam-Banengo</t>
  </si>
  <si>
    <t>OST_003</t>
  </si>
  <si>
    <t>Bouba-Ndjida-Park</t>
  </si>
  <si>
    <t>NRD_167</t>
  </si>
  <si>
    <t>Bouba-Ndjida</t>
  </si>
  <si>
    <t>OST_141</t>
  </si>
  <si>
    <t>Camatrans-New</t>
  </si>
  <si>
    <t>LIT_311</t>
  </si>
  <si>
    <t>Port-SUD</t>
  </si>
  <si>
    <t>LIT_640</t>
  </si>
  <si>
    <t>Gaba</t>
  </si>
  <si>
    <t>NRD_155</t>
  </si>
  <si>
    <t>Bonadiwoto-IHS</t>
  </si>
  <si>
    <t>LIT_129</t>
  </si>
  <si>
    <t>Bda-Chinde</t>
  </si>
  <si>
    <t>NRO_227</t>
  </si>
  <si>
    <t>Bamenda-Blue-moon-IHS</t>
  </si>
  <si>
    <t>NRO_128</t>
  </si>
  <si>
    <t>Base-Navale</t>
  </si>
  <si>
    <t>LIT_347</t>
  </si>
  <si>
    <t>Mberem-Ngop</t>
  </si>
  <si>
    <t>ADM_133</t>
  </si>
  <si>
    <t>Dabanga</t>
  </si>
  <si>
    <t>EXN_807</t>
  </si>
  <si>
    <t>Ngd-ZI</t>
  </si>
  <si>
    <t>ADM_033</t>
  </si>
  <si>
    <t>Guidjiba-MTN</t>
  </si>
  <si>
    <t>NRD_058</t>
  </si>
  <si>
    <t>Guidjiba</t>
  </si>
  <si>
    <t>Douggoy</t>
  </si>
  <si>
    <t>EXN_002</t>
  </si>
  <si>
    <t>Tchatibali</t>
  </si>
  <si>
    <t>EXN_017</t>
  </si>
  <si>
    <t>Batouri</t>
  </si>
  <si>
    <t>EST_005</t>
  </si>
  <si>
    <t>Ngola-MTN</t>
  </si>
  <si>
    <t>EST_043</t>
  </si>
  <si>
    <t>Ngola</t>
  </si>
  <si>
    <t>FOSSET</t>
  </si>
  <si>
    <t>OST_264</t>
  </si>
  <si>
    <t>Touloum-IHS</t>
  </si>
  <si>
    <t>EXN_125</t>
  </si>
  <si>
    <t>Touloum</t>
  </si>
  <si>
    <t>NRO_005</t>
  </si>
  <si>
    <t>Lokoti</t>
  </si>
  <si>
    <t>ADM_051</t>
  </si>
  <si>
    <t>Sapeur-Mimboman-IHS</t>
  </si>
  <si>
    <t>CTR_133</t>
  </si>
  <si>
    <t>Maroua-Djoudandou</t>
  </si>
  <si>
    <t>EXN_090</t>
  </si>
  <si>
    <t>Bonamouti</t>
  </si>
  <si>
    <t>LIT_120</t>
  </si>
  <si>
    <t>Oku-Marche</t>
  </si>
  <si>
    <t>NRO_110</t>
  </si>
  <si>
    <t>Buea-UB-Lamp-IHS</t>
  </si>
  <si>
    <t>SUO_200</t>
  </si>
  <si>
    <t>Camp-Yabassi-IHS</t>
  </si>
  <si>
    <t>LIT_587</t>
  </si>
  <si>
    <t>Nkomkana</t>
  </si>
  <si>
    <t>CTR_427</t>
  </si>
  <si>
    <t>Bertoua-Agence-New</t>
  </si>
  <si>
    <t>EST_088</t>
  </si>
  <si>
    <t>Ebolowa-Mekalat</t>
  </si>
  <si>
    <t>SUD_223</t>
  </si>
  <si>
    <t>H-Princes</t>
  </si>
  <si>
    <t>CTR_044</t>
  </si>
  <si>
    <t>Madagascar-Yde-New</t>
  </si>
  <si>
    <t>CTR_217</t>
  </si>
  <si>
    <t>New-Town-Aeroport-IHS</t>
  </si>
  <si>
    <t>LIT_428</t>
  </si>
  <si>
    <t>BATA-Mokolo</t>
  </si>
  <si>
    <t>CTR_409</t>
  </si>
  <si>
    <t>Brazzaville</t>
  </si>
  <si>
    <t>LIT_081</t>
  </si>
  <si>
    <t>Nkololoun</t>
  </si>
  <si>
    <t>LIT_183</t>
  </si>
  <si>
    <t>Nkolagaa-II</t>
  </si>
  <si>
    <t>CTR_670</t>
  </si>
  <si>
    <t>Accacia-New</t>
  </si>
  <si>
    <t>CTR_482</t>
  </si>
  <si>
    <t>Ndogp-ZR</t>
  </si>
  <si>
    <t>LIT_251</t>
  </si>
  <si>
    <t>Douche</t>
  </si>
  <si>
    <t>LIT_580</t>
  </si>
  <si>
    <t>OST_009</t>
  </si>
  <si>
    <t>Ebolowa-SIM</t>
  </si>
  <si>
    <t>SUD_097</t>
  </si>
  <si>
    <t>Mabenanga-Kribi</t>
  </si>
  <si>
    <t>SUD_090</t>
  </si>
  <si>
    <t>Ebolowa-NewBell</t>
  </si>
  <si>
    <t>SUD_262</t>
  </si>
  <si>
    <t>Maroua-Meskin</t>
  </si>
  <si>
    <t>EXN_233</t>
  </si>
  <si>
    <t>CTR_951_Z_Odza-Entree-Plaque-LB</t>
  </si>
  <si>
    <t>CTR_951</t>
  </si>
  <si>
    <t>Quartier-Gentil</t>
  </si>
  <si>
    <t>LIT_450</t>
  </si>
  <si>
    <t>Missoke-Chefferie</t>
  </si>
  <si>
    <t>LIT_732</t>
  </si>
  <si>
    <t>Buea-GRA-HIS</t>
  </si>
  <si>
    <t>SUO_242</t>
  </si>
  <si>
    <t>Crf-Mbankolo</t>
  </si>
  <si>
    <t>CTR_637</t>
  </si>
  <si>
    <t>Mvoula</t>
  </si>
  <si>
    <t>SUD_245</t>
  </si>
  <si>
    <t>Mekin-CAMTEL</t>
  </si>
  <si>
    <t>CTR_434</t>
  </si>
  <si>
    <t>Mekin</t>
  </si>
  <si>
    <t>Ndobo3-MTN</t>
  </si>
  <si>
    <t>LIT_624</t>
  </si>
  <si>
    <t>Foumban-Manka-IHS</t>
  </si>
  <si>
    <t>OST_042</t>
  </si>
  <si>
    <t>Ndogp-St-Nicolas</t>
  </si>
  <si>
    <t>LIT_205</t>
  </si>
  <si>
    <t>Foumban-Njibam</t>
  </si>
  <si>
    <t>OST_177</t>
  </si>
  <si>
    <t>Jean-Vespa2-MTN-IHS</t>
  </si>
  <si>
    <t>CTR_525</t>
  </si>
  <si>
    <t>J-Vespa</t>
  </si>
  <si>
    <t>CTR_088</t>
  </si>
  <si>
    <t>Mbanga-Bakoko-SIC</t>
  </si>
  <si>
    <t>LIT_614</t>
  </si>
  <si>
    <t>Foumban-Ndjidare-II</t>
  </si>
  <si>
    <t>OST_175</t>
  </si>
  <si>
    <t>Ndogbong-Seven</t>
  </si>
  <si>
    <t>LIT_652</t>
  </si>
  <si>
    <t>Niki-Accacia-IHS</t>
  </si>
  <si>
    <t>CTR_848</t>
  </si>
  <si>
    <t>Ngd-Madagascar-MTN-IHS</t>
  </si>
  <si>
    <t>ADM_084</t>
  </si>
  <si>
    <t>Avenue-Biyemassi</t>
  </si>
  <si>
    <t>CTR_664</t>
  </si>
  <si>
    <t>BTS-Mobile-OKPLASTCAM</t>
  </si>
  <si>
    <t>LIT_780</t>
  </si>
  <si>
    <t>Bobongo-Itba-IHS</t>
  </si>
  <si>
    <t>LIT_426</t>
  </si>
  <si>
    <t>Biyem-assi-Stade</t>
  </si>
  <si>
    <t>CTR_489</t>
  </si>
  <si>
    <t>Foumban-Ndjidare</t>
  </si>
  <si>
    <t>OST_087</t>
  </si>
  <si>
    <t>Maroua-Loperey</t>
  </si>
  <si>
    <t>EXN_082</t>
  </si>
  <si>
    <t>Ngodi-Cimetiere</t>
  </si>
  <si>
    <t>LIT_411</t>
  </si>
  <si>
    <t>Obili-GP-MTN</t>
  </si>
  <si>
    <t>CTR_747</t>
  </si>
  <si>
    <t>Nkolangaa</t>
  </si>
  <si>
    <t>CTR_247</t>
  </si>
  <si>
    <t>Yagoua-MTN-IHS</t>
  </si>
  <si>
    <t>EXN_144</t>
  </si>
  <si>
    <t>Mbankolo-Camtel-II</t>
  </si>
  <si>
    <t>CTR_680</t>
  </si>
  <si>
    <t>Mvog-Awae</t>
  </si>
  <si>
    <t>CTR_738</t>
  </si>
  <si>
    <t>Yagoua-Ville</t>
  </si>
  <si>
    <t>EXN_096</t>
  </si>
  <si>
    <t>Ndogpassi-III</t>
  </si>
  <si>
    <t>LIT_283</t>
  </si>
  <si>
    <t>Bellare</t>
  </si>
  <si>
    <t>EXN_046</t>
  </si>
  <si>
    <t>Mefou-Assi</t>
  </si>
  <si>
    <t>CTR_253</t>
  </si>
  <si>
    <t>EXN_004</t>
  </si>
  <si>
    <t>Foumbot-Ndoumbem</t>
  </si>
  <si>
    <t>OST_228</t>
  </si>
  <si>
    <t>Yagoua-Quinf</t>
  </si>
  <si>
    <t>EXN_069</t>
  </si>
  <si>
    <t>Buea-Street2</t>
  </si>
  <si>
    <t>SUO_240</t>
  </si>
  <si>
    <t>Buea-Salvation-Pharmacy-HIS</t>
  </si>
  <si>
    <t>SUO_259</t>
  </si>
  <si>
    <t>Ngd-Baladji-II-IHS</t>
  </si>
  <si>
    <t>ADM_158</t>
  </si>
  <si>
    <t>Buea-Centre-Ville</t>
  </si>
  <si>
    <t>SUO_063</t>
  </si>
  <si>
    <t>Great-Soppo-IHS</t>
  </si>
  <si>
    <t>SUO_181</t>
  </si>
  <si>
    <t>ZI-Cimencam</t>
  </si>
  <si>
    <t>LIT_258</t>
  </si>
  <si>
    <t>Deone-IHS</t>
  </si>
  <si>
    <t>ADM_111</t>
  </si>
  <si>
    <t>Deone</t>
  </si>
  <si>
    <t>Admin</t>
  </si>
  <si>
    <t>EST_108</t>
  </si>
  <si>
    <t>Bagarao</t>
  </si>
  <si>
    <t>EXN_202</t>
  </si>
  <si>
    <t>Nkolo2-MTN-IHS</t>
  </si>
  <si>
    <t>CTR_469</t>
  </si>
  <si>
    <t>OST_011</t>
  </si>
  <si>
    <t>Ngd-Q-Haoussa</t>
  </si>
  <si>
    <t>ADM_048</t>
  </si>
  <si>
    <t>Kaladi-MTN-IHS</t>
  </si>
  <si>
    <t>ADM_100</t>
  </si>
  <si>
    <t>Kaladi</t>
  </si>
  <si>
    <t>Mayo-Nonde-IHS</t>
  </si>
  <si>
    <t>NRD_106</t>
  </si>
  <si>
    <t>Mayo-Nonde</t>
  </si>
  <si>
    <t>Nkoabang-Nord</t>
  </si>
  <si>
    <t>CTR_708</t>
  </si>
  <si>
    <t>Qtier-Tergal</t>
  </si>
  <si>
    <t>LIT_420</t>
  </si>
  <si>
    <t>Makak-Camrail</t>
  </si>
  <si>
    <t>CTR_144</t>
  </si>
  <si>
    <t>Makak</t>
  </si>
  <si>
    <t>NR-Omnisport-Qtier-Yambassa</t>
  </si>
  <si>
    <t>CTR_566</t>
  </si>
  <si>
    <t>Baikwa-Bere</t>
  </si>
  <si>
    <t>NRD_056</t>
  </si>
  <si>
    <t>Foumbot-Mangoum</t>
  </si>
  <si>
    <t>OST_136</t>
  </si>
  <si>
    <t>EST_074_N_Mazabe</t>
  </si>
  <si>
    <t>EST_074</t>
  </si>
  <si>
    <t>Solar Only</t>
  </si>
  <si>
    <t>Mazabe</t>
  </si>
  <si>
    <t>Fundong</t>
  </si>
  <si>
    <t>NRO_015</t>
  </si>
  <si>
    <t>Soukounga-MTN</t>
  </si>
  <si>
    <t>ADM_030</t>
  </si>
  <si>
    <t>Soukounga</t>
  </si>
  <si>
    <t>Mantoum-Village</t>
  </si>
  <si>
    <t>OST_200</t>
  </si>
  <si>
    <t>Foumbot-Centre-Ville</t>
  </si>
  <si>
    <t>OST_125</t>
  </si>
  <si>
    <t>OST_005</t>
  </si>
  <si>
    <t>Kouen</t>
  </si>
  <si>
    <t>EST_071</t>
  </si>
  <si>
    <t>Odza</t>
  </si>
  <si>
    <t>CTR_099</t>
  </si>
  <si>
    <t>Bamenda-GTTC-IHS</t>
  </si>
  <si>
    <t>NRO_063</t>
  </si>
  <si>
    <t>Ndjokloumbe-IHS</t>
  </si>
  <si>
    <t>LIT_500</t>
  </si>
  <si>
    <t>Ndjokloumbe</t>
  </si>
  <si>
    <t>Kouedjou-IHS</t>
  </si>
  <si>
    <t>LIT_502</t>
  </si>
  <si>
    <t>Kouedjou</t>
  </si>
  <si>
    <t>Dogba-IHS</t>
  </si>
  <si>
    <t>EXN_171</t>
  </si>
  <si>
    <t>Mayo-Darle-MTN</t>
  </si>
  <si>
    <t>ADM_068</t>
  </si>
  <si>
    <t>Mayo-Darle</t>
  </si>
  <si>
    <t>Pouss-II</t>
  </si>
  <si>
    <t>NRD_136</t>
  </si>
  <si>
    <t>Pouss</t>
  </si>
  <si>
    <t>Kinguin-IHS</t>
  </si>
  <si>
    <t>EXN_168</t>
  </si>
  <si>
    <t>Kinguin</t>
  </si>
  <si>
    <t>Mazavou</t>
  </si>
  <si>
    <t>EXN_215</t>
  </si>
  <si>
    <t>Kalfou</t>
  </si>
  <si>
    <t>Ndogp-Lycee</t>
  </si>
  <si>
    <t>LIT_038</t>
  </si>
  <si>
    <t>CTR_922_Z_Ekong</t>
  </si>
  <si>
    <t>CTR_922</t>
  </si>
  <si>
    <t>Leboudi</t>
  </si>
  <si>
    <t>EMVIENG1</t>
  </si>
  <si>
    <t>SUD_160</t>
  </si>
  <si>
    <t>Emvieng</t>
  </si>
  <si>
    <t>OST_015</t>
  </si>
  <si>
    <t>Garoua-Roumde-Adja</t>
  </si>
  <si>
    <t>NRD_065</t>
  </si>
  <si>
    <t>Marche-Mboppi</t>
  </si>
  <si>
    <t>LIT_236</t>
  </si>
  <si>
    <t>KRIBI-NDOMBE-II</t>
  </si>
  <si>
    <t>SUD_096</t>
  </si>
  <si>
    <t>LIT_850_Z_Ndogbassi-Taniere-Plus</t>
  </si>
  <si>
    <t>LIT_850</t>
  </si>
  <si>
    <t>Mimboman-Chapelle</t>
  </si>
  <si>
    <t>CTR_772</t>
  </si>
  <si>
    <t>CTR_941_Z_Biyemassi-Accacia</t>
  </si>
  <si>
    <t>CTR_941</t>
  </si>
  <si>
    <t>Dschang-St-Augustin</t>
  </si>
  <si>
    <t>OST_084</t>
  </si>
  <si>
    <t>Mak-Missoke</t>
  </si>
  <si>
    <t>LIT_080</t>
  </si>
  <si>
    <t>Nkolbong-II</t>
  </si>
  <si>
    <t>CTR_658</t>
  </si>
  <si>
    <t>Bertoua-Lycee-Technique</t>
  </si>
  <si>
    <t>EST_131</t>
  </si>
  <si>
    <t>Shell-NewBell-Carrefour</t>
  </si>
  <si>
    <t>LIT_407</t>
  </si>
  <si>
    <t>Mimboman-Don-Bosco</t>
  </si>
  <si>
    <t>CTR_654</t>
  </si>
  <si>
    <t>Carington</t>
  </si>
  <si>
    <t>CTR_070</t>
  </si>
  <si>
    <t>Mabanda4-IHS</t>
  </si>
  <si>
    <t>LIT_489</t>
  </si>
  <si>
    <t>Biyemassi-Crf-IHS</t>
  </si>
  <si>
    <t>CTR_538</t>
  </si>
  <si>
    <t>Garoua-Rte-Gashiga</t>
  </si>
  <si>
    <t>NRD_159</t>
  </si>
  <si>
    <t>Makepe-Missoke-Clinique</t>
  </si>
  <si>
    <t>LIT_398</t>
  </si>
  <si>
    <t>Kumbo-Bangam-IHS</t>
  </si>
  <si>
    <t>NRO_052</t>
  </si>
  <si>
    <t>Kumbo-Bangam</t>
  </si>
  <si>
    <t>Nkoulou</t>
  </si>
  <si>
    <t>CTR_659</t>
  </si>
  <si>
    <t>EST_197_Z_Bertoua-Mokolo-IV-MTN-IHS</t>
  </si>
  <si>
    <t>EST_197</t>
  </si>
  <si>
    <t>Ngd-Burkina-II-IHS</t>
  </si>
  <si>
    <t>ADM_101</t>
  </si>
  <si>
    <t>LIT_856_Z_Makepe-Orchidee</t>
  </si>
  <si>
    <t>LIT_856</t>
  </si>
  <si>
    <t>Nkoumadjap-IHS</t>
  </si>
  <si>
    <t>SUD_050</t>
  </si>
  <si>
    <t>Nkoumadjap</t>
  </si>
  <si>
    <t>SCDP-New</t>
  </si>
  <si>
    <t>LIT_739</t>
  </si>
  <si>
    <t>Bertoua-Meteo</t>
  </si>
  <si>
    <t>EST_107</t>
  </si>
  <si>
    <t>CTR_943_Z_Mimboman</t>
  </si>
  <si>
    <t>CTR_943</t>
  </si>
  <si>
    <t>Abom-Plateau</t>
  </si>
  <si>
    <t>CTR_650</t>
  </si>
  <si>
    <t>Bertoua-Mokolo</t>
  </si>
  <si>
    <t>EST_060</t>
  </si>
  <si>
    <t>Bertoua-Kano</t>
  </si>
  <si>
    <t>EST_032</t>
  </si>
  <si>
    <t>Anguissa-IHS</t>
  </si>
  <si>
    <t>CTR_478</t>
  </si>
  <si>
    <t>Bertoua-Bindia-IHS</t>
  </si>
  <si>
    <t>EST_127</t>
  </si>
  <si>
    <t>Mandjou-MTN-IHS</t>
  </si>
  <si>
    <t>EST_112</t>
  </si>
  <si>
    <t>Bertoua-Dabadi</t>
  </si>
  <si>
    <t>EST_087</t>
  </si>
  <si>
    <t>Bertoua-Camp-SIC-IHS</t>
  </si>
  <si>
    <t>EST_025</t>
  </si>
  <si>
    <t>Bertoua-Crtv</t>
  </si>
  <si>
    <t>EST_004</t>
  </si>
  <si>
    <t>Bertoua-Birpondo-IHS</t>
  </si>
  <si>
    <t>EST_128</t>
  </si>
  <si>
    <t>Sable</t>
  </si>
  <si>
    <t>LIT_267</t>
  </si>
  <si>
    <t>Bokwai-IHS</t>
  </si>
  <si>
    <t>SUO_197</t>
  </si>
  <si>
    <t>Sabongari-NRO</t>
  </si>
  <si>
    <t>NRO_230</t>
  </si>
  <si>
    <t>Sabongari</t>
  </si>
  <si>
    <t>Abom-Plateau-II</t>
  </si>
  <si>
    <t>CTR_872</t>
  </si>
  <si>
    <t>Abom</t>
  </si>
  <si>
    <t>Ndogbong-Vallee</t>
  </si>
  <si>
    <t>LIT_264</t>
  </si>
  <si>
    <t>Dschang-Lycee-Technique-IHS</t>
  </si>
  <si>
    <t>OST_267</t>
  </si>
  <si>
    <t>EST_001_Z_Bertoua</t>
  </si>
  <si>
    <t>EST_001</t>
  </si>
  <si>
    <t>Bafia-Lable</t>
  </si>
  <si>
    <t>CTR_362</t>
  </si>
  <si>
    <t>Jabane</t>
  </si>
  <si>
    <t>SUO_173</t>
  </si>
  <si>
    <t>Nkolmesseng-H-Pyramides</t>
  </si>
  <si>
    <t>CTR_771</t>
  </si>
  <si>
    <t>Dschang-Universite</t>
  </si>
  <si>
    <t>OST_106</t>
  </si>
  <si>
    <t>Dschang-Meka</t>
  </si>
  <si>
    <t>OST_074</t>
  </si>
  <si>
    <t>Ange-Raphael</t>
  </si>
  <si>
    <t>LIT_056</t>
  </si>
  <si>
    <t>Dschang-Foto-II</t>
  </si>
  <si>
    <t>OST_123</t>
  </si>
  <si>
    <t>Nkolmesseng-Crf-Safari</t>
  </si>
  <si>
    <t>CTR_559</t>
  </si>
  <si>
    <t>Dschang-Q-Admin</t>
  </si>
  <si>
    <t>OST_112</t>
  </si>
  <si>
    <t>Dschang-Foto</t>
  </si>
  <si>
    <t>OST_105</t>
  </si>
  <si>
    <t>Nkolfoulou-CSD</t>
  </si>
  <si>
    <t>CTR_712</t>
  </si>
  <si>
    <t>Nkolmesseng-Ebama-Ewoulou</t>
  </si>
  <si>
    <t>CTR_564</t>
  </si>
  <si>
    <t>Fio-MTN</t>
  </si>
  <si>
    <t>EST_084</t>
  </si>
  <si>
    <t>Fio</t>
  </si>
  <si>
    <t>CTR_950_Z_Nkolbisson-Claretains</t>
  </si>
  <si>
    <t>CTR_950</t>
  </si>
  <si>
    <t>BAMENDA-MENTEH-IHS</t>
  </si>
  <si>
    <t>NRO_148</t>
  </si>
  <si>
    <t>Bambui-II</t>
  </si>
  <si>
    <t>NRO_140</t>
  </si>
  <si>
    <t>Tubah</t>
  </si>
  <si>
    <t>Batouri-Sambo</t>
  </si>
  <si>
    <t>EST_139</t>
  </si>
  <si>
    <t>Nodal</t>
  </si>
  <si>
    <t>CTR_009</t>
  </si>
  <si>
    <t>Okoth</t>
  </si>
  <si>
    <t>LIT_323</t>
  </si>
  <si>
    <t>Tongolo</t>
  </si>
  <si>
    <t>CTR_390</t>
  </si>
  <si>
    <t>Ngd-Bamyangal-New</t>
  </si>
  <si>
    <t>ADM_131</t>
  </si>
  <si>
    <t>Ntumansah</t>
  </si>
  <si>
    <t>NRO_002</t>
  </si>
  <si>
    <t>Mbingo-IHS</t>
  </si>
  <si>
    <t>NRO_031</t>
  </si>
  <si>
    <t>Mbingo</t>
  </si>
  <si>
    <t>Beka-Hossere-II</t>
  </si>
  <si>
    <t>ADM_172</t>
  </si>
  <si>
    <t>Bilongue-II</t>
  </si>
  <si>
    <t>LIT_451</t>
  </si>
  <si>
    <t>Garoua-Boulai-Frontiere</t>
  </si>
  <si>
    <t>EST_080</t>
  </si>
  <si>
    <t>Garoua-Boulai</t>
  </si>
  <si>
    <t>Nkolda</t>
  </si>
  <si>
    <t>CTR_215</t>
  </si>
  <si>
    <t>Ngoulmekong-Nord</t>
  </si>
  <si>
    <t>CTR_379</t>
  </si>
  <si>
    <t>Nkolso-MTN-IHS</t>
  </si>
  <si>
    <t>CTR_471</t>
  </si>
  <si>
    <t>Mendong-Vallee2-MTN-IHS</t>
  </si>
  <si>
    <t>CTR_521</t>
  </si>
  <si>
    <t>Meguia</t>
  </si>
  <si>
    <t>OST_029</t>
  </si>
  <si>
    <t>Garoua-Kolbives-II</t>
  </si>
  <si>
    <t>NRD_141</t>
  </si>
  <si>
    <t>Kouba-MTN-IHS</t>
  </si>
  <si>
    <t>EST_094</t>
  </si>
  <si>
    <t>Kouba</t>
  </si>
  <si>
    <t>Bastos-Golf</t>
  </si>
  <si>
    <t>CTR_769</t>
  </si>
  <si>
    <t>H-General-Yde</t>
  </si>
  <si>
    <t>CTR_336</t>
  </si>
  <si>
    <t>Emombo</t>
  </si>
  <si>
    <t>CTR_212</t>
  </si>
  <si>
    <t>Buea-Wokoko-IHS</t>
  </si>
  <si>
    <t>SUO_185</t>
  </si>
  <si>
    <t>Maroua-Tchadeo-III</t>
  </si>
  <si>
    <t>EXN_249</t>
  </si>
  <si>
    <t>Batouri-Kako-MTN</t>
  </si>
  <si>
    <t>EST_070</t>
  </si>
  <si>
    <t>Etoudi-Chapelle-IHS</t>
  </si>
  <si>
    <t>CTR_520</t>
  </si>
  <si>
    <t>Yao+C649unde</t>
  </si>
  <si>
    <t>CTR_375</t>
  </si>
  <si>
    <t>GAROUA-BOULAI-II-IHS</t>
  </si>
  <si>
    <t>ADM_156</t>
  </si>
  <si>
    <t>Garoua Boulai</t>
  </si>
  <si>
    <t>Messassi-MTN-IHS</t>
  </si>
  <si>
    <t>CTR_468</t>
  </si>
  <si>
    <t>Bamenda-Sisia-Quater-IHS</t>
  </si>
  <si>
    <t>NRO_118</t>
  </si>
  <si>
    <t>Ngd-Lamidat-IHS</t>
  </si>
  <si>
    <t>ADM_072</t>
  </si>
  <si>
    <t>Chapelle-Manguier-IHS</t>
  </si>
  <si>
    <t>CTR_446</t>
  </si>
  <si>
    <t>Lycee-Leclerc-MTN</t>
  </si>
  <si>
    <t>CTR_401</t>
  </si>
  <si>
    <t>Mimboman3-IHS</t>
  </si>
  <si>
    <t>CTR_625</t>
  </si>
  <si>
    <t>Montee-Anne-Rouge</t>
  </si>
  <si>
    <t>CTR_373</t>
  </si>
  <si>
    <t>Pinyin-New</t>
  </si>
  <si>
    <t>NRO_247</t>
  </si>
  <si>
    <t>Pinyin</t>
  </si>
  <si>
    <t>Bep-Universite</t>
  </si>
  <si>
    <t>LIT_265</t>
  </si>
  <si>
    <t>Japoma-II</t>
  </si>
  <si>
    <t>LIT_646</t>
  </si>
  <si>
    <t>Nylon</t>
  </si>
  <si>
    <t>LIT_076</t>
  </si>
  <si>
    <t>Bois-Des-Singes</t>
  </si>
  <si>
    <t>LIT_564</t>
  </si>
  <si>
    <t>CTR_954_Z_Nkolfoulou-III</t>
  </si>
  <si>
    <t>CTR_954</t>
  </si>
  <si>
    <t>Yola-MTN-IHS</t>
  </si>
  <si>
    <t>EST_106</t>
  </si>
  <si>
    <t>Yola</t>
  </si>
  <si>
    <t>Sangmelima-Ville</t>
  </si>
  <si>
    <t>SUD_228</t>
  </si>
  <si>
    <t>Japoma-Village</t>
  </si>
  <si>
    <t>LIT_254</t>
  </si>
  <si>
    <t>Nkolbong</t>
  </si>
  <si>
    <t>CTR_271</t>
  </si>
  <si>
    <t>Nkolondom</t>
  </si>
  <si>
    <t>CTR_248</t>
  </si>
  <si>
    <t>Nyom</t>
  </si>
  <si>
    <t>CTR_381</t>
  </si>
  <si>
    <t>Nkolfoulou-II-IHS</t>
  </si>
  <si>
    <t>CTR_621</t>
  </si>
  <si>
    <t>Abattoir</t>
  </si>
  <si>
    <t>CTR_104</t>
  </si>
  <si>
    <t>Manguier</t>
  </si>
  <si>
    <t>CTR_049</t>
  </si>
  <si>
    <t>LIT_853_Z_Japoma-Petit-Chateau</t>
  </si>
  <si>
    <t>LIT_853</t>
  </si>
  <si>
    <t>Dibamba</t>
  </si>
  <si>
    <t>LIT_583</t>
  </si>
  <si>
    <t>Imm-Olympique</t>
  </si>
  <si>
    <t>CTR_377</t>
  </si>
  <si>
    <t>Ndelele-MTN</t>
  </si>
  <si>
    <t>EST_041</t>
  </si>
  <si>
    <t>Ndelele</t>
  </si>
  <si>
    <t>CBC-Radio-II</t>
  </si>
  <si>
    <t>CTR_821</t>
  </si>
  <si>
    <t>Mbang</t>
  </si>
  <si>
    <t>EST_011</t>
  </si>
  <si>
    <t>CTR_523</t>
  </si>
  <si>
    <t>LIT_858_Z_JAPOMA-COCOTIERS</t>
  </si>
  <si>
    <t>LIT_858</t>
  </si>
  <si>
    <t>Mercure</t>
  </si>
  <si>
    <t>CTR_014</t>
  </si>
  <si>
    <t>ZI-Bassa-II</t>
  </si>
  <si>
    <t>LIT_729</t>
  </si>
  <si>
    <t>Elig-Essono</t>
  </si>
  <si>
    <t>CTR_047</t>
  </si>
  <si>
    <t>Nsimalen</t>
  </si>
  <si>
    <t>CTR_010</t>
  </si>
  <si>
    <t>CTR_936_Z_Nsimalen-TOUTOULI</t>
  </si>
  <si>
    <t>CTR_936</t>
  </si>
  <si>
    <t>ZI-Bassa</t>
  </si>
  <si>
    <t>LIT_083</t>
  </si>
  <si>
    <t>Ngd-Gadamadanga</t>
  </si>
  <si>
    <t>ADM_087</t>
  </si>
  <si>
    <t>Damas</t>
  </si>
  <si>
    <t>CTR_074</t>
  </si>
  <si>
    <t>Miende-MTN</t>
  </si>
  <si>
    <t>CTR_307</t>
  </si>
  <si>
    <t>Miende</t>
  </si>
  <si>
    <t>Yde-M-Central</t>
  </si>
  <si>
    <t>CTR_244</t>
  </si>
  <si>
    <t>Ngousso-Savana</t>
  </si>
  <si>
    <t>CTR_272</t>
  </si>
  <si>
    <t>Boko-Douala-II-IHS</t>
  </si>
  <si>
    <t>LIT_575</t>
  </si>
  <si>
    <t>Garoua-Djamboutou-Village</t>
  </si>
  <si>
    <t>NRD_060</t>
  </si>
  <si>
    <t>Nkolda-II</t>
  </si>
  <si>
    <t>CTR_776</t>
  </si>
  <si>
    <t>Edenville-Stade</t>
  </si>
  <si>
    <t>CTR_730</t>
  </si>
  <si>
    <t>Edea-Ekite</t>
  </si>
  <si>
    <t>LIT_322</t>
  </si>
  <si>
    <t>Minkan-Nord-IHS</t>
  </si>
  <si>
    <t>CTR_646</t>
  </si>
  <si>
    <t>Ngd-Trouamala</t>
  </si>
  <si>
    <t>ADM_058</t>
  </si>
  <si>
    <t>Nkolfoulou-I</t>
  </si>
  <si>
    <t>CTR_671</t>
  </si>
  <si>
    <t>Ndogpassi-Lycee-II</t>
  </si>
  <si>
    <t>LIT_409</t>
  </si>
  <si>
    <t>C-D-Billes</t>
  </si>
  <si>
    <t>LIT_084</t>
  </si>
  <si>
    <t>Montee-Jouvence-II-IHS</t>
  </si>
  <si>
    <t>CTR_154</t>
  </si>
  <si>
    <t>Elobi-Mokolo-MTN-IHS</t>
  </si>
  <si>
    <t>CTR_470</t>
  </si>
  <si>
    <t>Makombe</t>
  </si>
  <si>
    <t>LIT_419</t>
  </si>
  <si>
    <t>Oyack-IHS</t>
  </si>
  <si>
    <t>LIT_368</t>
  </si>
  <si>
    <t>Omnisport-Rail-IHS</t>
  </si>
  <si>
    <t>CTR_161</t>
  </si>
  <si>
    <t>Oyack-Lycee</t>
  </si>
  <si>
    <t>LIT_299</t>
  </si>
  <si>
    <t>Mvog-Ebanda</t>
  </si>
  <si>
    <t>CTR_341</t>
  </si>
  <si>
    <t>CTR_263</t>
  </si>
  <si>
    <t>Sofavinc</t>
  </si>
  <si>
    <t>CTR_261</t>
  </si>
  <si>
    <t>Edea-Entree</t>
  </si>
  <si>
    <t>LIT_229</t>
  </si>
  <si>
    <t>PDC</t>
  </si>
  <si>
    <t>CTR_011</t>
  </si>
  <si>
    <t>Ndogpassi-Crf-Lotus-MTN</t>
  </si>
  <si>
    <t>LIT_683</t>
  </si>
  <si>
    <t>Ndpssi-Vallee-de-la-Paix</t>
  </si>
  <si>
    <t>LIT_554</t>
  </si>
  <si>
    <t>Sop-MTN</t>
  </si>
  <si>
    <t>NRO_258</t>
  </si>
  <si>
    <t>Sop</t>
  </si>
  <si>
    <t>Ndogpassi-Pays-Bas-IHS</t>
  </si>
  <si>
    <t>LIT_634</t>
  </si>
  <si>
    <t>Ebolowa-Angale</t>
  </si>
  <si>
    <t>SUD_264</t>
  </si>
  <si>
    <t>Logbaba-CAMTEL</t>
  </si>
  <si>
    <t>LIT_253</t>
  </si>
  <si>
    <t>Muchemni-Fundong-IHS</t>
  </si>
  <si>
    <t>NRO_041</t>
  </si>
  <si>
    <t>PK11</t>
  </si>
  <si>
    <t>LIT_128</t>
  </si>
  <si>
    <t>Fundong-FM</t>
  </si>
  <si>
    <t>NRO_092</t>
  </si>
  <si>
    <t>Ngo-Njo</t>
  </si>
  <si>
    <t>LIT_441</t>
  </si>
  <si>
    <t>Bfsam-Ndiandam</t>
  </si>
  <si>
    <t>OST_119</t>
  </si>
  <si>
    <t>Yassa-Pesage-IHS</t>
  </si>
  <si>
    <t>LIT_563</t>
  </si>
  <si>
    <t>Kribi-Bassiki</t>
  </si>
  <si>
    <t>SUD_071</t>
  </si>
  <si>
    <t>Nyalla</t>
  </si>
  <si>
    <t>LIT_059</t>
  </si>
  <si>
    <t>Dakana</t>
  </si>
  <si>
    <t>EXN_211</t>
  </si>
  <si>
    <t>Bali-Koumassi</t>
  </si>
  <si>
    <t>LIT_413</t>
  </si>
  <si>
    <t>Bata</t>
  </si>
  <si>
    <t>ADM_027</t>
  </si>
  <si>
    <t>Logbong</t>
  </si>
  <si>
    <t>LIT_508</t>
  </si>
  <si>
    <t>Lemla</t>
  </si>
  <si>
    <t>OST_261</t>
  </si>
  <si>
    <t>Orange-Bastos</t>
  </si>
  <si>
    <t>CTR_820</t>
  </si>
  <si>
    <t>Colline-du-loup</t>
  </si>
  <si>
    <t>LIT_133</t>
  </si>
  <si>
    <t>Ebodje</t>
  </si>
  <si>
    <t>Ekounou-PJ</t>
  </si>
  <si>
    <t>CTR_269</t>
  </si>
  <si>
    <t>Ndogbong-Citadelle</t>
  </si>
  <si>
    <t>LIT_344</t>
  </si>
  <si>
    <t>Songa-Boko</t>
  </si>
  <si>
    <t>LIT_280</t>
  </si>
  <si>
    <t>Yatchika-II</t>
  </si>
  <si>
    <t>LIT_757</t>
  </si>
  <si>
    <t>Cogefar</t>
  </si>
  <si>
    <t>LIT_198</t>
  </si>
  <si>
    <t>LIT_834_Z_Ngodi-Bakoko-IHS</t>
  </si>
  <si>
    <t>LIT_834</t>
  </si>
  <si>
    <t>YATCHIKA-IHS</t>
  </si>
  <si>
    <t>LIT_482</t>
  </si>
  <si>
    <t>Yassa-Village-Camtel</t>
  </si>
  <si>
    <t>LIT_766</t>
  </si>
  <si>
    <t>Boko-Douala</t>
  </si>
  <si>
    <t>LIT_240</t>
  </si>
  <si>
    <t>Mbanga-Pongo-IHS</t>
  </si>
  <si>
    <t>LIT_598</t>
  </si>
  <si>
    <t>Mbanga Pongo</t>
  </si>
  <si>
    <t>Yassa-Dispensaire</t>
  </si>
  <si>
    <t>LIT_639</t>
  </si>
  <si>
    <t>Ucac-Icam</t>
  </si>
  <si>
    <t>LIT_758</t>
  </si>
  <si>
    <t>Boko-Plage-IHS</t>
  </si>
  <si>
    <t>LIT_363</t>
  </si>
  <si>
    <t>LIT_833_Z_Boko4-MTN-IHS</t>
  </si>
  <si>
    <t>LIT_833</t>
  </si>
  <si>
    <t>Bonga</t>
  </si>
  <si>
    <t>EST_073</t>
  </si>
  <si>
    <t>Ngousso-IHS</t>
  </si>
  <si>
    <t>CTR_130</t>
  </si>
  <si>
    <t>Eleveur</t>
  </si>
  <si>
    <t>CTR_254</t>
  </si>
  <si>
    <t>Nkolfoulou</t>
  </si>
  <si>
    <t>CTR_214</t>
  </si>
  <si>
    <t>Mulang-IHS</t>
  </si>
  <si>
    <t>NRO_120</t>
  </si>
  <si>
    <t>T-junction-IHS</t>
  </si>
  <si>
    <t>NRO_124</t>
  </si>
  <si>
    <t>Tabene</t>
  </si>
  <si>
    <t>EST_007</t>
  </si>
  <si>
    <t>Bambili-Round-About-IHS</t>
  </si>
  <si>
    <t>NRO_068</t>
  </si>
  <si>
    <t>Buea-Entree</t>
  </si>
  <si>
    <t>SUO_033</t>
  </si>
  <si>
    <t>Malantouen</t>
  </si>
  <si>
    <t>OST_039</t>
  </si>
  <si>
    <t>Brazz-St-Bruno</t>
  </si>
  <si>
    <t>LIT_089</t>
  </si>
  <si>
    <t>Mboppi-Market-IHS</t>
  </si>
  <si>
    <t>LIT_761</t>
  </si>
  <si>
    <t>Mboppi-New</t>
  </si>
  <si>
    <t>LIT_736</t>
  </si>
  <si>
    <t>Bfsam-Ndjinga</t>
  </si>
  <si>
    <t>OST_075</t>
  </si>
  <si>
    <t>Bfsam-Bamendzi</t>
  </si>
  <si>
    <t>OST_024</t>
  </si>
  <si>
    <t>Bamenda-ATTIAH-IHS</t>
  </si>
  <si>
    <t>NRO_127</t>
  </si>
  <si>
    <t>Bfsam-Tayim-IHS</t>
  </si>
  <si>
    <t>OST_213</t>
  </si>
  <si>
    <t>Camp-Yabassi</t>
  </si>
  <si>
    <t>LIT_162</t>
  </si>
  <si>
    <t>Kikai-IHS</t>
  </si>
  <si>
    <t>NRO_053</t>
  </si>
  <si>
    <t>Kikai</t>
  </si>
  <si>
    <t>Down-Beach</t>
  </si>
  <si>
    <t>SUO_014</t>
  </si>
  <si>
    <t>Bfsam-Bamendzi-II</t>
  </si>
  <si>
    <t>OST_135</t>
  </si>
  <si>
    <t>Voirie-Municipale-IHS</t>
  </si>
  <si>
    <t>CTR_632</t>
  </si>
  <si>
    <t>International-Airport-IHS</t>
  </si>
  <si>
    <t>LIT_125</t>
  </si>
  <si>
    <t>Bberi-Abattoir</t>
  </si>
  <si>
    <t>LIT_346</t>
  </si>
  <si>
    <t>Ancien-Aeroport</t>
  </si>
  <si>
    <t>LIT_055</t>
  </si>
  <si>
    <t>Armee-de-l-AIR-IHS</t>
  </si>
  <si>
    <t>LIT_748</t>
  </si>
  <si>
    <t>Babylone-dispensaire</t>
  </si>
  <si>
    <t>LIT_648</t>
  </si>
  <si>
    <t>CTR_593</t>
  </si>
  <si>
    <t>Mile4-Q10-IHS</t>
  </si>
  <si>
    <t>SUO_214</t>
  </si>
  <si>
    <t>Youpwe</t>
  </si>
  <si>
    <t>LIT_268</t>
  </si>
  <si>
    <t>Bfsam-Brasserie</t>
  </si>
  <si>
    <t>OST_134</t>
  </si>
  <si>
    <t>Bberi-Sodiko-MTN</t>
  </si>
  <si>
    <t>LIT_418</t>
  </si>
  <si>
    <t>BBeri-Dikolo-Centre-Equestre</t>
  </si>
  <si>
    <t>LIT_681</t>
  </si>
  <si>
    <t>Awae-Escalier-IHS</t>
  </si>
  <si>
    <t>CTR_168</t>
  </si>
  <si>
    <t>EXN_042</t>
  </si>
  <si>
    <t>Foumban-Ndjisse-III</t>
  </si>
  <si>
    <t>OST_229</t>
  </si>
  <si>
    <t>Simbock-II</t>
  </si>
  <si>
    <t>CTR_716</t>
  </si>
  <si>
    <t>Nkomeda</t>
  </si>
  <si>
    <t>CTR_597</t>
  </si>
  <si>
    <t>Montee-Des-Soeurs-IHS</t>
  </si>
  <si>
    <t>CTR_149</t>
  </si>
  <si>
    <t>Ngd-Stade</t>
  </si>
  <si>
    <t>ADM_057</t>
  </si>
  <si>
    <t>NRD_190_H_Garoua-Military</t>
  </si>
  <si>
    <t>NRD_190</t>
  </si>
  <si>
    <t>Zamengoue</t>
  </si>
  <si>
    <t>CTR_100</t>
  </si>
  <si>
    <t>Bfsam-Njinkwo</t>
  </si>
  <si>
    <t>OST_076</t>
  </si>
  <si>
    <t>Ebogo-II</t>
  </si>
  <si>
    <t>CTR_867</t>
  </si>
  <si>
    <t>Baaba-II</t>
  </si>
  <si>
    <t>CTR_879</t>
  </si>
  <si>
    <t>Baaba</t>
  </si>
  <si>
    <t>Fotokol</t>
  </si>
  <si>
    <t>EXN_013</t>
  </si>
  <si>
    <t>Foumban-Kounga-II</t>
  </si>
  <si>
    <t>OST_233</t>
  </si>
  <si>
    <t>Garoua-H-Plateau</t>
  </si>
  <si>
    <t>NRD_175</t>
  </si>
  <si>
    <t>Foumban-Njintout</t>
  </si>
  <si>
    <t>OST_176</t>
  </si>
  <si>
    <t>Koweit-City-II-IHS</t>
  </si>
  <si>
    <t>CTR_604</t>
  </si>
  <si>
    <t>Mfandena-IHS</t>
  </si>
  <si>
    <t>CTR_643</t>
  </si>
  <si>
    <t>Nkeng-Likok-II</t>
  </si>
  <si>
    <t>LIT_658</t>
  </si>
  <si>
    <t>Nkometou</t>
  </si>
  <si>
    <t>CTR_061</t>
  </si>
  <si>
    <t>Nyom-II-IHS</t>
  </si>
  <si>
    <t>CTR_648</t>
  </si>
  <si>
    <t>E-Police</t>
  </si>
  <si>
    <t>CTR_076</t>
  </si>
  <si>
    <t>Nkolzie-II</t>
  </si>
  <si>
    <t>CTR_672</t>
  </si>
  <si>
    <t>Nkolzie</t>
  </si>
  <si>
    <t>Simbock</t>
  </si>
  <si>
    <t>CTR_069</t>
  </si>
  <si>
    <t>CTR_105</t>
  </si>
  <si>
    <t>Etoug-Ebe-II</t>
  </si>
  <si>
    <t>CTR_740</t>
  </si>
  <si>
    <t>Doualare-II</t>
  </si>
  <si>
    <t>EXN_197</t>
  </si>
  <si>
    <t>Limbe-Mile4-IHS</t>
  </si>
  <si>
    <t>SUO_212</t>
  </si>
  <si>
    <t>Pitoa-Entree</t>
  </si>
  <si>
    <t>NRD_133</t>
  </si>
  <si>
    <t>Nitob-IHS</t>
  </si>
  <si>
    <t>NRO_122</t>
  </si>
  <si>
    <t>Bamenda-Nchuobuh-IHS</t>
  </si>
  <si>
    <t>NRO_125</t>
  </si>
  <si>
    <t>Kousseri-Papar-IHS</t>
  </si>
  <si>
    <t>EXN_188</t>
  </si>
  <si>
    <t>China-Embassy-IHS</t>
  </si>
  <si>
    <t>CTR_874</t>
  </si>
  <si>
    <t>Soa</t>
  </si>
  <si>
    <t>CTR_031</t>
  </si>
  <si>
    <t>Ekoudou-New</t>
  </si>
  <si>
    <t>CTR_539</t>
  </si>
  <si>
    <t>Koloko</t>
  </si>
  <si>
    <t>LIT_079</t>
  </si>
  <si>
    <t>CTR_547_N_Elig-Mfomo-New</t>
  </si>
  <si>
    <t>CTR_547</t>
  </si>
  <si>
    <t>Elig-Mfomo</t>
  </si>
  <si>
    <t>Mbalmayo-Haoussa</t>
  </si>
  <si>
    <t>CTR_393</t>
  </si>
  <si>
    <t>Mbalmayo</t>
  </si>
  <si>
    <t>Newb-Q-Haoussa</t>
  </si>
  <si>
    <t>LIT_395</t>
  </si>
  <si>
    <t>Soa-II</t>
  </si>
  <si>
    <t>CTR_317</t>
  </si>
  <si>
    <t>Edea-Nkakanzock</t>
  </si>
  <si>
    <t>LIT_314</t>
  </si>
  <si>
    <t>Soa-Town-IHS</t>
  </si>
  <si>
    <t>CTR_649</t>
  </si>
  <si>
    <t>SOA-Vallee</t>
  </si>
  <si>
    <t>CTR_714</t>
  </si>
  <si>
    <t>Wakwa-IHS</t>
  </si>
  <si>
    <t>ADM_078</t>
  </si>
  <si>
    <t>Wakwa</t>
  </si>
  <si>
    <t>Endoum-Carrefour</t>
  </si>
  <si>
    <t>SUD_108</t>
  </si>
  <si>
    <t>Minton</t>
  </si>
  <si>
    <t>CTR_947_Z_Nkoabang-Tradex</t>
  </si>
  <si>
    <t>CTR_947</t>
  </si>
  <si>
    <t>Makepe</t>
  </si>
  <si>
    <t>LIT_037</t>
  </si>
  <si>
    <t>Bfsam-Kouogouo</t>
  </si>
  <si>
    <t>OST_065</t>
  </si>
  <si>
    <t>Babessi</t>
  </si>
  <si>
    <t>NRO_024</t>
  </si>
  <si>
    <t>Kiiki</t>
  </si>
  <si>
    <t>CTR_190</t>
  </si>
  <si>
    <t>Ebolowa-Ville</t>
  </si>
  <si>
    <t>CTR_392</t>
  </si>
  <si>
    <t>Sodibanga</t>
  </si>
  <si>
    <t>LIT_515</t>
  </si>
  <si>
    <t>Bangourain</t>
  </si>
  <si>
    <t>OST_090</t>
  </si>
  <si>
    <t>Ngog-Mapubi-NEW</t>
  </si>
  <si>
    <t>CTR_546</t>
  </si>
  <si>
    <t>Ngog-Mapubi</t>
  </si>
  <si>
    <t>Bda-Bus-Station-IHS</t>
  </si>
  <si>
    <t>NRO_066</t>
  </si>
  <si>
    <t>Bfsam-Nylon</t>
  </si>
  <si>
    <t>OST_107</t>
  </si>
  <si>
    <t>Bfsam-Megom</t>
  </si>
  <si>
    <t>OST_238</t>
  </si>
  <si>
    <t>Bfsam-Toket</t>
  </si>
  <si>
    <t>OST_045</t>
  </si>
  <si>
    <t>Bfsam-Q-Admin</t>
  </si>
  <si>
    <t>OST_111</t>
  </si>
  <si>
    <t>Bfsam-Kamkouop</t>
  </si>
  <si>
    <t>OST_002</t>
  </si>
  <si>
    <t>Nkwein-MTN</t>
  </si>
  <si>
    <t>NRO_221</t>
  </si>
  <si>
    <t>Goulourgou</t>
  </si>
  <si>
    <t>EXN_200</t>
  </si>
  <si>
    <t>Tadu-IHS</t>
  </si>
  <si>
    <t>NRO_018</t>
  </si>
  <si>
    <t>Tadu</t>
  </si>
  <si>
    <t>Bamenda-Old-Town-IHS</t>
  </si>
  <si>
    <t>NRO_119</t>
  </si>
  <si>
    <t>Bda-Titam-Naka</t>
  </si>
  <si>
    <t>OST_113</t>
  </si>
  <si>
    <t>Mbatu-IHS</t>
  </si>
  <si>
    <t>NRO_065</t>
  </si>
  <si>
    <t>Bamenda-Abangoh-IHS</t>
  </si>
  <si>
    <t>NRO_064</t>
  </si>
  <si>
    <t>Bda-Nitop-II</t>
  </si>
  <si>
    <t>NRO_226</t>
  </si>
  <si>
    <t>Mendankwe</t>
  </si>
  <si>
    <t>NRO_229</t>
  </si>
  <si>
    <t>Bamenda-GRA-IHS</t>
  </si>
  <si>
    <t>NRO_130</t>
  </si>
  <si>
    <t>Bda-Agence</t>
  </si>
  <si>
    <t>NRO_016</t>
  </si>
  <si>
    <t>Gospel-Radio-IHS</t>
  </si>
  <si>
    <t>NRO_126</t>
  </si>
  <si>
    <t>BICEC-Indoor</t>
  </si>
  <si>
    <t>LIT_700</t>
  </si>
  <si>
    <t>Tourou</t>
  </si>
  <si>
    <t>EXN_231</t>
  </si>
  <si>
    <t>Lamape</t>
  </si>
  <si>
    <t>OST_027</t>
  </si>
  <si>
    <t>Bda-Kwe-Pastoral-Center-IHS</t>
  </si>
  <si>
    <t>NRO_062</t>
  </si>
  <si>
    <t>Buea-Soppo-University-IHS</t>
  </si>
  <si>
    <t>SUO_199</t>
  </si>
  <si>
    <t>Camship</t>
  </si>
  <si>
    <t>LIT_139</t>
  </si>
  <si>
    <t>H-Deputes</t>
  </si>
  <si>
    <t>CTR_578</t>
  </si>
  <si>
    <t>Bastos-Nylon</t>
  </si>
  <si>
    <t>CTR_198</t>
  </si>
  <si>
    <t>Bertoua-Bonis-MTN</t>
  </si>
  <si>
    <t>EST_052</t>
  </si>
  <si>
    <t>Acropole-IHS</t>
  </si>
  <si>
    <t>CTR_129</t>
  </si>
  <si>
    <t>Odza-III</t>
  </si>
  <si>
    <t>CTR_628</t>
  </si>
  <si>
    <t>Elig-Edzoa</t>
  </si>
  <si>
    <t>CTR_075</t>
  </si>
  <si>
    <t>Nkong-C-Fultang</t>
  </si>
  <si>
    <t>LIT_353</t>
  </si>
  <si>
    <t>Lende-Kribi</t>
  </si>
  <si>
    <t>SUD_086</t>
  </si>
  <si>
    <t>H-Astoria</t>
  </si>
  <si>
    <t>LIT_244</t>
  </si>
  <si>
    <t>Afeme-Nord</t>
  </si>
  <si>
    <t>CTR_591</t>
  </si>
  <si>
    <t>Olezoa</t>
  </si>
  <si>
    <t>CTR_035</t>
  </si>
  <si>
    <t>Bpriso-ASECNA</t>
  </si>
  <si>
    <t>LIT_060</t>
  </si>
  <si>
    <t>Biscuiterie-IHS</t>
  </si>
  <si>
    <t>CTR_157</t>
  </si>
  <si>
    <t>Bberi-Enem</t>
  </si>
  <si>
    <t>LIT_637</t>
  </si>
  <si>
    <t>Denver</t>
  </si>
  <si>
    <t>LIT_106</t>
  </si>
  <si>
    <t>Bsadi-Lycee-CAMTEL</t>
  </si>
  <si>
    <t>LIT_643</t>
  </si>
  <si>
    <t>Bomono-Gare-IHS</t>
  </si>
  <si>
    <t>LIT_498</t>
  </si>
  <si>
    <t>Bomono</t>
  </si>
  <si>
    <t>Crf-Nsam-IHS</t>
  </si>
  <si>
    <t>CTR_159</t>
  </si>
  <si>
    <t>Japoma-I</t>
  </si>
  <si>
    <t>LIT_725</t>
  </si>
  <si>
    <t>Kribi-CRTV</t>
  </si>
  <si>
    <t>SUD_010</t>
  </si>
  <si>
    <t>Kribi-gd-batanga</t>
  </si>
  <si>
    <t>LIT_107</t>
  </si>
  <si>
    <t>Ndokoti-GUINNESS</t>
  </si>
  <si>
    <t>LIT_525</t>
  </si>
  <si>
    <t>CTR_006_Z_Mbankolo</t>
  </si>
  <si>
    <t>CTR_006</t>
  </si>
  <si>
    <t>Spectrum-Bonanjo-IHS</t>
  </si>
  <si>
    <t>LIT_429</t>
  </si>
  <si>
    <t>Mehanda</t>
  </si>
  <si>
    <t>CTR_635</t>
  </si>
  <si>
    <t>HIS</t>
  </si>
  <si>
    <t>Sangmelima-CRTV</t>
  </si>
  <si>
    <t>SUD_018</t>
  </si>
  <si>
    <t>Shell-Nsimeyong</t>
  </si>
  <si>
    <t>CTR_056</t>
  </si>
  <si>
    <t>Mvog-Atangana-Mballa</t>
  </si>
  <si>
    <t>CTR_728</t>
  </si>
  <si>
    <t>Nyalla-Marche</t>
  </si>
  <si>
    <t>LIT_655</t>
  </si>
  <si>
    <t>LIT_862_Z_Bonamatoumbe-Village</t>
  </si>
  <si>
    <t>LIT_862</t>
  </si>
  <si>
    <t>Satcom</t>
  </si>
  <si>
    <t>CTR_199</t>
  </si>
  <si>
    <t>Bpriso-Nodal</t>
  </si>
  <si>
    <t>LIT_104</t>
  </si>
  <si>
    <t>CTR_939_Z_Mehanda-IV</t>
  </si>
  <si>
    <t>CTR_939</t>
  </si>
  <si>
    <t>Nkolafamba</t>
  </si>
  <si>
    <t>laboratorie-T.Bella</t>
  </si>
  <si>
    <t>CTR_937</t>
  </si>
  <si>
    <t>H-Plateau-New</t>
  </si>
  <si>
    <t>CTR_484</t>
  </si>
  <si>
    <t>Lycee-Koumassi-IHS</t>
  </si>
  <si>
    <t>LIT_427</t>
  </si>
  <si>
    <t>Wouri</t>
  </si>
  <si>
    <t>LIT_087</t>
  </si>
  <si>
    <t>Ekie-Elegance</t>
  </si>
  <si>
    <t>CTR_285</t>
  </si>
  <si>
    <t>Meyo-II</t>
  </si>
  <si>
    <t>CTR_850</t>
  </si>
  <si>
    <t>Binguela</t>
  </si>
  <si>
    <t>PK10-Marche</t>
  </si>
  <si>
    <t>LIT_278</t>
  </si>
  <si>
    <t>Okolo</t>
  </si>
  <si>
    <t>CTR_213</t>
  </si>
  <si>
    <t>Limbe-Church-Street-IHS</t>
  </si>
  <si>
    <t>SUO_188</t>
  </si>
  <si>
    <t>An-Marche-Melen</t>
  </si>
  <si>
    <t>CTR_372</t>
  </si>
  <si>
    <t>Nkolbisson-II</t>
  </si>
  <si>
    <t>CTR_761</t>
  </si>
  <si>
    <t>Nitoukou-IHS</t>
  </si>
  <si>
    <t>CTR_177</t>
  </si>
  <si>
    <t>Fokoue</t>
  </si>
  <si>
    <t>OST_059</t>
  </si>
  <si>
    <t>Yona-Hotel-MTN-IHS</t>
  </si>
  <si>
    <t>CTR_466</t>
  </si>
  <si>
    <t>Fokoue-IHS</t>
  </si>
  <si>
    <t>OST_139</t>
  </si>
  <si>
    <t>Sangmelima-Chateau</t>
  </si>
  <si>
    <t>SUD_260</t>
  </si>
  <si>
    <t>Koupa-Kagnam</t>
  </si>
  <si>
    <t>OST_114</t>
  </si>
  <si>
    <t>BAFIA-BEGNIAN-IHS</t>
  </si>
  <si>
    <t>CTR_828</t>
  </si>
  <si>
    <t>New-Marche-Melen</t>
  </si>
  <si>
    <t>CTR_425</t>
  </si>
  <si>
    <t>Limbe-Bimbia-CRTV</t>
  </si>
  <si>
    <t>SUO_081</t>
  </si>
  <si>
    <t>Mvog-Manga</t>
  </si>
  <si>
    <t>CTR_378</t>
  </si>
  <si>
    <t>So-Djay-IHS</t>
  </si>
  <si>
    <t>NRD_125</t>
  </si>
  <si>
    <t>So-Djay</t>
  </si>
  <si>
    <t>Rey-Bouba</t>
  </si>
  <si>
    <t>NRD_023</t>
  </si>
  <si>
    <t>Rey-bouba</t>
  </si>
  <si>
    <t>Kumbo-II</t>
  </si>
  <si>
    <t>NRO_020</t>
  </si>
  <si>
    <t>Tchollire</t>
  </si>
  <si>
    <t>NRD_008</t>
  </si>
  <si>
    <t>Tchollire-Centre</t>
  </si>
  <si>
    <t>NRD_180</t>
  </si>
  <si>
    <t>Nkolafeme</t>
  </si>
  <si>
    <t>CTR_246</t>
  </si>
  <si>
    <t>Sanguere-Paul-MTN</t>
  </si>
  <si>
    <t>NRD_166</t>
  </si>
  <si>
    <t>Garoua-Bockle-IHS</t>
  </si>
  <si>
    <t>NRD_094</t>
  </si>
  <si>
    <t>Banyangui</t>
  </si>
  <si>
    <t>LIT_382</t>
  </si>
  <si>
    <t>Bafia-Dang</t>
  </si>
  <si>
    <t>CTR_397</t>
  </si>
  <si>
    <t>Ngd-Maraba-MTN</t>
  </si>
  <si>
    <t>ADM_167</t>
  </si>
  <si>
    <t>Bda-Tubah-MTN</t>
  </si>
  <si>
    <t>NRO_254</t>
  </si>
  <si>
    <t>Reserve-Benoue</t>
  </si>
  <si>
    <t>NRD_168</t>
  </si>
  <si>
    <t>Reserve Benoue</t>
  </si>
  <si>
    <t>PK5</t>
  </si>
  <si>
    <t>LIT_073</t>
  </si>
  <si>
    <t>Poli-Ville-IHS</t>
  </si>
  <si>
    <t>NRD_119</t>
  </si>
  <si>
    <t>Poli</t>
  </si>
  <si>
    <t>Fin-Goudron-Mt-Essec</t>
  </si>
  <si>
    <t>LIT_160</t>
  </si>
  <si>
    <t>Bfsam-Dienso</t>
  </si>
  <si>
    <t>OST_120</t>
  </si>
  <si>
    <t>Bfsam-Tougang-II</t>
  </si>
  <si>
    <t>OST_231</t>
  </si>
  <si>
    <t>Aguli-MTN</t>
  </si>
  <si>
    <t>NRO_256</t>
  </si>
  <si>
    <t>Aguli</t>
  </si>
  <si>
    <t>Bangam-IHS</t>
  </si>
  <si>
    <t>OST_211</t>
  </si>
  <si>
    <t>Bangam</t>
  </si>
  <si>
    <t>Ndogbong-IUT</t>
  </si>
  <si>
    <t>LIT_221</t>
  </si>
  <si>
    <t>Ngwelle-II</t>
  </si>
  <si>
    <t>LIT_377</t>
  </si>
  <si>
    <t>Njimom-IHS</t>
  </si>
  <si>
    <t>OST_149</t>
  </si>
  <si>
    <t>Njimom</t>
  </si>
  <si>
    <t>Buea-Bomaka-II-IHS</t>
  </si>
  <si>
    <t>SUO_201</t>
  </si>
  <si>
    <t>Mbanga-Bakoko-IHS</t>
  </si>
  <si>
    <t>LIT_164</t>
  </si>
  <si>
    <t>Ahala-IHS</t>
  </si>
  <si>
    <t>CTR_164</t>
  </si>
  <si>
    <t>Madagascar-Nodal</t>
  </si>
  <si>
    <t>LIT_814</t>
  </si>
  <si>
    <t>Yassa-II</t>
  </si>
  <si>
    <t>LIT_642</t>
  </si>
  <si>
    <t>ADM_005</t>
  </si>
  <si>
    <t>Pitoa-II</t>
  </si>
  <si>
    <t>NRD_183</t>
  </si>
  <si>
    <t>Hopital-General-Garoua</t>
  </si>
  <si>
    <t>NRD_189</t>
  </si>
  <si>
    <t>Pitoa</t>
  </si>
  <si>
    <t>NRD_013</t>
  </si>
  <si>
    <t>Gouna</t>
  </si>
  <si>
    <t>NRD_031</t>
  </si>
  <si>
    <t>Garoua-Katasko-MTN-IHS</t>
  </si>
  <si>
    <t>NRD_116</t>
  </si>
  <si>
    <t>Marouare-New</t>
  </si>
  <si>
    <t>NRD_130</t>
  </si>
  <si>
    <t>Garoua-Sonayo</t>
  </si>
  <si>
    <t>NRD_162</t>
  </si>
  <si>
    <t>Nassarao</t>
  </si>
  <si>
    <t>NRD_037</t>
  </si>
  <si>
    <t>Garoua-Sabongari-Lainde-IHS</t>
  </si>
  <si>
    <t>NRD_083</t>
  </si>
  <si>
    <t>Garoua-Ouro-Lawan</t>
  </si>
  <si>
    <t>NRD_054</t>
  </si>
  <si>
    <t>Nassarao-II</t>
  </si>
  <si>
    <t>NRD_147</t>
  </si>
  <si>
    <t>Garoua-Ouro-Lawan-II</t>
  </si>
  <si>
    <t>NRD_146</t>
  </si>
  <si>
    <t>PK10-Plateau</t>
  </si>
  <si>
    <t>LIT_223</t>
  </si>
  <si>
    <t>Dibamba-Centrale-Electrique</t>
  </si>
  <si>
    <t>LIT_617</t>
  </si>
  <si>
    <t>Garoua-Stade</t>
  </si>
  <si>
    <t>NRD_143</t>
  </si>
  <si>
    <t>Maroua-University-IHS</t>
  </si>
  <si>
    <t>EXN_117</t>
  </si>
  <si>
    <t>Maroua-Massalare</t>
  </si>
  <si>
    <t>EXN_087</t>
  </si>
  <si>
    <t>Meiganga-Universite</t>
  </si>
  <si>
    <t>ADM_171</t>
  </si>
  <si>
    <t>Meiganga</t>
  </si>
  <si>
    <t>Douggoy-Lopere-II</t>
  </si>
  <si>
    <t>EXN_217</t>
  </si>
  <si>
    <t>Maroua-Douggoy</t>
  </si>
  <si>
    <t>EXN_016</t>
  </si>
  <si>
    <t>Kongola-IHS</t>
  </si>
  <si>
    <t>EXN_113</t>
  </si>
  <si>
    <t>Ngong-II</t>
  </si>
  <si>
    <t>NRD_032</t>
  </si>
  <si>
    <t>Ngong</t>
  </si>
  <si>
    <t>Garoua-Lainde</t>
  </si>
  <si>
    <t>NRD_009</t>
  </si>
  <si>
    <t>Kodek-Djarengol</t>
  </si>
  <si>
    <t>EXN_053</t>
  </si>
  <si>
    <t>Maroua-Douggoy-II</t>
  </si>
  <si>
    <t>EXN_212</t>
  </si>
  <si>
    <t>Odza-PK10</t>
  </si>
  <si>
    <t>CTR_330</t>
  </si>
  <si>
    <t>Belo</t>
  </si>
  <si>
    <t>NRO_032</t>
  </si>
  <si>
    <t>Rain-forest-School</t>
  </si>
  <si>
    <t>CTR_766</t>
  </si>
  <si>
    <t>Magba</t>
  </si>
  <si>
    <t>OST_023</t>
  </si>
  <si>
    <t>Ngd-Projet-Laitier</t>
  </si>
  <si>
    <t>ADM_034</t>
  </si>
  <si>
    <t>Ngd-Dang</t>
  </si>
  <si>
    <t>ADM_017</t>
  </si>
  <si>
    <t>Ngd-Dang-MTN-IHS</t>
  </si>
  <si>
    <t>ADM_083</t>
  </si>
  <si>
    <t>Ngd-Universite</t>
  </si>
  <si>
    <t>ADM_003</t>
  </si>
  <si>
    <t>DEENA-IHS</t>
  </si>
  <si>
    <t>ADM_082</t>
  </si>
  <si>
    <t>Deena</t>
  </si>
  <si>
    <t>Djoungolo</t>
  </si>
  <si>
    <t>CTR_029</t>
  </si>
  <si>
    <t>Chapelle-Essos</t>
  </si>
  <si>
    <t>CTR_207</t>
  </si>
  <si>
    <t>H-Franco</t>
  </si>
  <si>
    <t>CTR_102</t>
  </si>
  <si>
    <t>Ngd-Aoudi-IHS</t>
  </si>
  <si>
    <t>ADM_115</t>
  </si>
  <si>
    <t>Ngaoundere-Cifan-MTN-IHS</t>
  </si>
  <si>
    <t>ADM_120</t>
  </si>
  <si>
    <t>Ngd-Burkina</t>
  </si>
  <si>
    <t>ADM_036</t>
  </si>
  <si>
    <t>Badankali-IHS</t>
  </si>
  <si>
    <t>NRD_107</t>
  </si>
  <si>
    <t>Badankali</t>
  </si>
  <si>
    <t>Ngd-Chateau</t>
  </si>
  <si>
    <t>ADM_001</t>
  </si>
  <si>
    <t>Ngd-EPC-IHS</t>
  </si>
  <si>
    <t>ADM_077</t>
  </si>
  <si>
    <t>Ngd-Yarban</t>
  </si>
  <si>
    <t>ADM_073</t>
  </si>
  <si>
    <t>Ngd-burkina-rural</t>
  </si>
  <si>
    <t>ADM_147</t>
  </si>
  <si>
    <t>Ngd-Mbideng-IHS</t>
  </si>
  <si>
    <t>ADM_157</t>
  </si>
  <si>
    <t>Maga-Lycee</t>
  </si>
  <si>
    <t>NRD_135</t>
  </si>
  <si>
    <t>Maga</t>
  </si>
  <si>
    <t>Ngd-Bamyangal-II-IHS</t>
  </si>
  <si>
    <t>ADM_085</t>
  </si>
  <si>
    <t>Ngd-Bamyanga2-IHS</t>
  </si>
  <si>
    <t>ADM_136</t>
  </si>
  <si>
    <t>Sakdje</t>
  </si>
  <si>
    <t>NRD_172</t>
  </si>
  <si>
    <t>Ngd-Agence</t>
  </si>
  <si>
    <t>ADM_026</t>
  </si>
  <si>
    <t>Ngd-Baladji</t>
  </si>
  <si>
    <t>ADM_035</t>
  </si>
  <si>
    <t>Ngd-Mbiassoro</t>
  </si>
  <si>
    <t>ADM_166</t>
  </si>
  <si>
    <t>Pangar-camrail</t>
  </si>
  <si>
    <t>ADM_114</t>
  </si>
  <si>
    <t>Pangar</t>
  </si>
  <si>
    <t>Pitchoumba</t>
  </si>
  <si>
    <t>NRD_171</t>
  </si>
  <si>
    <t>PITCHOUMBA</t>
  </si>
  <si>
    <t>Mbaka</t>
  </si>
  <si>
    <t>ADM_161</t>
  </si>
  <si>
    <t>Banda</t>
  </si>
  <si>
    <t>NRD_029</t>
  </si>
  <si>
    <t>Ngaoundere-University-IHS</t>
  </si>
  <si>
    <t>ADM_076</t>
  </si>
  <si>
    <t>Ngd-University-II-IHS</t>
  </si>
  <si>
    <t>ADM_127</t>
  </si>
  <si>
    <t>Ngd-Bini</t>
  </si>
  <si>
    <t>ADM_069</t>
  </si>
  <si>
    <t>Ngd-Beka</t>
  </si>
  <si>
    <t>ADM_180</t>
  </si>
  <si>
    <t>Lagdo-Marche</t>
  </si>
  <si>
    <t>NRD_077</t>
  </si>
  <si>
    <t>Lagdo</t>
  </si>
  <si>
    <t>Garoua-Roum-Adja-Camp-Sic</t>
  </si>
  <si>
    <t>NRD_084</t>
  </si>
  <si>
    <t>NRD_012</t>
  </si>
  <si>
    <t>Bpriso-Hydrocarbure</t>
  </si>
  <si>
    <t>LIT_676</t>
  </si>
  <si>
    <t>Beka</t>
  </si>
  <si>
    <t>NRD_020</t>
  </si>
  <si>
    <t>Ngd-Ville</t>
  </si>
  <si>
    <t>ADM_018</t>
  </si>
  <si>
    <t>Djarako</t>
  </si>
  <si>
    <t>NRD_030</t>
  </si>
  <si>
    <t>Kousseri-Lacka</t>
  </si>
  <si>
    <t>EXN_094</t>
  </si>
  <si>
    <t>Bamessing-IHS</t>
  </si>
  <si>
    <t>NRO_038</t>
  </si>
  <si>
    <t>Bamessing</t>
  </si>
  <si>
    <t>Nchum-IHS</t>
  </si>
  <si>
    <t>NRO_088</t>
  </si>
  <si>
    <t>Nchum</t>
  </si>
  <si>
    <t>Mballa-II</t>
  </si>
  <si>
    <t>CTR_824</t>
  </si>
  <si>
    <t>Tcheboa-MTN-IHS</t>
  </si>
  <si>
    <t>NRD_025</t>
  </si>
  <si>
    <t>Bambili-University-IHS</t>
  </si>
  <si>
    <t>NRO_061</t>
  </si>
  <si>
    <t>Masque</t>
  </si>
  <si>
    <t>CTR_020</t>
  </si>
  <si>
    <t>Moude-IHS</t>
  </si>
  <si>
    <t>EXN_185</t>
  </si>
  <si>
    <t>Moude</t>
  </si>
  <si>
    <t>Tignere</t>
  </si>
  <si>
    <t>ADM_011</t>
  </si>
  <si>
    <t>Douala-Grand-Mall-FZ</t>
  </si>
  <si>
    <t>LIT_727</t>
  </si>
  <si>
    <t>Souza</t>
  </si>
  <si>
    <t>LIT_016</t>
  </si>
  <si>
    <t>Indoor-Agence-Ngaoundere</t>
  </si>
  <si>
    <t>ADM_176</t>
  </si>
  <si>
    <t>Guider-Djamboutou</t>
  </si>
  <si>
    <t>NRD_178</t>
  </si>
  <si>
    <t>Makondo</t>
  </si>
  <si>
    <t>LIT_114</t>
  </si>
  <si>
    <t>Madjap</t>
  </si>
  <si>
    <t>LIT_519</t>
  </si>
  <si>
    <t>Mandjap</t>
  </si>
  <si>
    <t>Mankon-II</t>
  </si>
  <si>
    <t>NRO_141</t>
  </si>
  <si>
    <t>Kotto-Bloc</t>
  </si>
  <si>
    <t>LIT_246</t>
  </si>
  <si>
    <t>Lara</t>
  </si>
  <si>
    <t>EXN_102</t>
  </si>
  <si>
    <t>Hot-Spot</t>
  </si>
  <si>
    <t>NRO_028</t>
  </si>
  <si>
    <t>Bamenda-CRTV</t>
  </si>
  <si>
    <t>NRO_008</t>
  </si>
  <si>
    <t>Bamenda-Meta-Quater-IHS</t>
  </si>
  <si>
    <t>NRO_070</t>
  </si>
  <si>
    <t>Balda</t>
  </si>
  <si>
    <t>EXN_229</t>
  </si>
  <si>
    <t>Mada-IHS</t>
  </si>
  <si>
    <t>EXN_223</t>
  </si>
  <si>
    <t>Mada</t>
  </si>
  <si>
    <t>Doumo-IHS-VSAT</t>
  </si>
  <si>
    <t>NRD_152</t>
  </si>
  <si>
    <t>Doumo</t>
  </si>
  <si>
    <t>CTN</t>
  </si>
  <si>
    <t>LIT_003</t>
  </si>
  <si>
    <t>Good Grid 100%</t>
  </si>
  <si>
    <t>Katoual-MTN</t>
  </si>
  <si>
    <t>EXN_026</t>
  </si>
  <si>
    <t>Doreissou-IHS</t>
  </si>
  <si>
    <t>EXN_118</t>
  </si>
  <si>
    <t>Doreissou</t>
  </si>
  <si>
    <t>Bambalang</t>
  </si>
  <si>
    <t>NRO_100</t>
  </si>
  <si>
    <t>Kousseri-Crtv</t>
  </si>
  <si>
    <t>EXN_031</t>
  </si>
  <si>
    <t>Fotokol-Town-IHS</t>
  </si>
  <si>
    <t>EXN_259</t>
  </si>
  <si>
    <t>Datcheka-IHS</t>
  </si>
  <si>
    <t>EXN_265</t>
  </si>
  <si>
    <t>Datcheka</t>
  </si>
  <si>
    <t>Guidiguis-Ville</t>
  </si>
  <si>
    <t>NRD_144</t>
  </si>
  <si>
    <t>Guidiguis</t>
  </si>
  <si>
    <t>Kousseri-Ville</t>
  </si>
  <si>
    <t>EXN_064</t>
  </si>
  <si>
    <t>Zidim-IHS</t>
  </si>
  <si>
    <t>EXN_154</t>
  </si>
  <si>
    <t>Zidim</t>
  </si>
  <si>
    <t>Mbengwi-Mile17-IHS</t>
  </si>
  <si>
    <t>NRO_144</t>
  </si>
  <si>
    <t>Mbengwi</t>
  </si>
  <si>
    <t>Dargala-New</t>
  </si>
  <si>
    <t>EXN_190</t>
  </si>
  <si>
    <t>Dargala</t>
  </si>
  <si>
    <t>Fotouni-IHS</t>
  </si>
  <si>
    <t>OST_153</t>
  </si>
  <si>
    <t>Fotouni</t>
  </si>
  <si>
    <t>Pouss-New</t>
  </si>
  <si>
    <t>EXN_189</t>
  </si>
  <si>
    <t>Magada-IHS</t>
  </si>
  <si>
    <t>EXN_128</t>
  </si>
  <si>
    <t>Magada</t>
  </si>
  <si>
    <t>Tekele</t>
  </si>
  <si>
    <t>EXN_230</t>
  </si>
  <si>
    <t>Maga-Ville</t>
  </si>
  <si>
    <t>EXN_110</t>
  </si>
  <si>
    <t>EXN_014</t>
  </si>
  <si>
    <t>EXN_033</t>
  </si>
  <si>
    <t>MBIYEH-IHS</t>
  </si>
  <si>
    <t>NRO_150</t>
  </si>
  <si>
    <t>Guirvidig</t>
  </si>
  <si>
    <t>EXN_098</t>
  </si>
  <si>
    <t>Dziguilao</t>
  </si>
  <si>
    <t>EXN_074</t>
  </si>
  <si>
    <t>Laquintinie</t>
  </si>
  <si>
    <t>LIT_082</t>
  </si>
  <si>
    <t>Kay-Kay</t>
  </si>
  <si>
    <t>EXN_050</t>
  </si>
  <si>
    <t>Mogode</t>
  </si>
  <si>
    <t>EXN_024</t>
  </si>
  <si>
    <t>Ndop-Catholic-Church</t>
  </si>
  <si>
    <t>NRO_136</t>
  </si>
  <si>
    <t>Ndop</t>
  </si>
  <si>
    <t>Bfsam-Tayim-II</t>
  </si>
  <si>
    <t>OST_291</t>
  </si>
  <si>
    <t>PK8-Essiac</t>
  </si>
  <si>
    <t>LIT_443</t>
  </si>
  <si>
    <t>DOUBLE-IHS</t>
  </si>
  <si>
    <t>EXN_109</t>
  </si>
  <si>
    <t>Double(Djakaramani)</t>
  </si>
  <si>
    <t>Tokombere</t>
  </si>
  <si>
    <t>EXN_015</t>
  </si>
  <si>
    <t>Domayo</t>
  </si>
  <si>
    <t>EXN_054</t>
  </si>
  <si>
    <t>Nkomo</t>
  </si>
  <si>
    <t>CTR_042</t>
  </si>
  <si>
    <t>Bonawon</t>
  </si>
  <si>
    <t>LIT_400</t>
  </si>
  <si>
    <t>Nkoa-Ayos-IHS</t>
  </si>
  <si>
    <t>CTR_661</t>
  </si>
  <si>
    <t>Crf-Cornier</t>
  </si>
  <si>
    <t>CTR_477</t>
  </si>
  <si>
    <t>Rd-Pt-Express</t>
  </si>
  <si>
    <t>CTR_012</t>
  </si>
  <si>
    <t>Talla-Kribi-IHS</t>
  </si>
  <si>
    <t>LIT_504</t>
  </si>
  <si>
    <t>Meyo</t>
  </si>
  <si>
    <t>CTR_320</t>
  </si>
  <si>
    <t>C-D-Palmiers-II</t>
  </si>
  <si>
    <t>LIT_371</t>
  </si>
  <si>
    <t>Nsimeyong-Chefferie</t>
  </si>
  <si>
    <t>CTR_660</t>
  </si>
  <si>
    <t>Laquintinie-Camtel</t>
  </si>
  <si>
    <t>LIT_644</t>
  </si>
  <si>
    <t>Bsadi-IPPB-Santa-Lucia</t>
  </si>
  <si>
    <t>LIT_686</t>
  </si>
  <si>
    <t>Bonaminkano-IHS</t>
  </si>
  <si>
    <t>LIT_130</t>
  </si>
  <si>
    <t>PK10-Soeurs-Dominicaines</t>
  </si>
  <si>
    <t>LIT_403</t>
  </si>
  <si>
    <t>Edea-Mbondanjick</t>
  </si>
  <si>
    <t>LIT_456</t>
  </si>
  <si>
    <t>Meyong-Meyeme</t>
  </si>
  <si>
    <t>CTR_122</t>
  </si>
  <si>
    <t>Rd-Pt-Longkak</t>
  </si>
  <si>
    <t>CTR_449</t>
  </si>
  <si>
    <t>Enam-IHS</t>
  </si>
  <si>
    <t>CTR_127</t>
  </si>
  <si>
    <t>Mvog-Betsi</t>
  </si>
  <si>
    <t>CTR_016</t>
  </si>
  <si>
    <t>Denver2</t>
  </si>
  <si>
    <t>LIT_486</t>
  </si>
  <si>
    <t>Golf-Quater-IHS</t>
  </si>
  <si>
    <t>CTR_852</t>
  </si>
  <si>
    <t>Odza-II-IHS</t>
  </si>
  <si>
    <t>CTR_158</t>
  </si>
  <si>
    <t>La-Falaise</t>
  </si>
  <si>
    <t>LIT_041</t>
  </si>
  <si>
    <t>Edea-Lom</t>
  </si>
  <si>
    <t>LIT_321</t>
  </si>
  <si>
    <t>GSO</t>
  </si>
  <si>
    <t>CTR_389</t>
  </si>
  <si>
    <t>Mbalmayo-Oyack</t>
  </si>
  <si>
    <t>CTR_493</t>
  </si>
  <si>
    <t>Ndogbong-Guinness</t>
  </si>
  <si>
    <t>LIT_432</t>
  </si>
  <si>
    <t>NEW-BELL-CAMTEL</t>
  </si>
  <si>
    <t>LIT_752</t>
  </si>
  <si>
    <t>H-Lumiere</t>
  </si>
  <si>
    <t>LIT_065</t>
  </si>
  <si>
    <t>Clge-Advantiste</t>
  </si>
  <si>
    <t>CTR_331</t>
  </si>
  <si>
    <t>Nkololoun-Marche</t>
  </si>
  <si>
    <t>LIT_548</t>
  </si>
  <si>
    <t>La-Rose</t>
  </si>
  <si>
    <t>LIT_009</t>
  </si>
  <si>
    <t>Kribi-Bwambe-II</t>
  </si>
  <si>
    <t>SUD_093</t>
  </si>
  <si>
    <t>CTR_064_Z_Etoa-Meki</t>
  </si>
  <si>
    <t>CTR_064</t>
  </si>
  <si>
    <t>EXN_012</t>
  </si>
  <si>
    <t>CTR_920_Z_MENDONG-ELOUMDEM</t>
  </si>
  <si>
    <t>CTR_920</t>
  </si>
  <si>
    <t>LIT_863_Z_Kotto-Logpom-New</t>
  </si>
  <si>
    <t>LIT_863</t>
  </si>
  <si>
    <t>Massangam</t>
  </si>
  <si>
    <t>OST_057</t>
  </si>
  <si>
    <t>LIT_851_Z_Yassa-La-Perle</t>
  </si>
  <si>
    <t>LIT_851</t>
  </si>
  <si>
    <t>Kossehone</t>
  </si>
  <si>
    <t>EXN_243</t>
  </si>
  <si>
    <t>KOSSEHONE</t>
  </si>
  <si>
    <t>Nkong</t>
  </si>
  <si>
    <t>LIT_021</t>
  </si>
  <si>
    <t>Limbe-Down-Beach-II</t>
  </si>
  <si>
    <t>SUO_050</t>
  </si>
  <si>
    <t>Ebom-Maetur</t>
  </si>
  <si>
    <t>CTR_596</t>
  </si>
  <si>
    <t>Damas-II</t>
  </si>
  <si>
    <t>CTR_472</t>
  </si>
  <si>
    <t>Chapelle-Obili</t>
  </si>
  <si>
    <t>CTR_339</t>
  </si>
  <si>
    <t>Bberi-Q-Princes</t>
  </si>
  <si>
    <t>LIT_535</t>
  </si>
  <si>
    <t>Bberi-Warehouse-IHS</t>
  </si>
  <si>
    <t>LIT_597</t>
  </si>
  <si>
    <t>Oyak</t>
  </si>
  <si>
    <t>LIT_222</t>
  </si>
  <si>
    <t>Mini-Ferme</t>
  </si>
  <si>
    <t>CTR_050</t>
  </si>
  <si>
    <t>E-Poste</t>
  </si>
  <si>
    <t>CTR_242</t>
  </si>
  <si>
    <t>Oyomambang-Ekorezok</t>
  </si>
  <si>
    <t>CTR_560</t>
  </si>
  <si>
    <t>Obili-New</t>
  </si>
  <si>
    <t>CTR_540</t>
  </si>
  <si>
    <t>LAC-New</t>
  </si>
  <si>
    <t>CTR_548</t>
  </si>
  <si>
    <t>Nkolbi-Boss</t>
  </si>
  <si>
    <t>CTR_333</t>
  </si>
  <si>
    <t>Science</t>
  </si>
  <si>
    <t>CTR_249</t>
  </si>
  <si>
    <t>Total-Ndobo</t>
  </si>
  <si>
    <t>LIT_437</t>
  </si>
  <si>
    <t>Cradat</t>
  </si>
  <si>
    <t>CTR_579</t>
  </si>
  <si>
    <t>Ngoa-Ekelle-New</t>
  </si>
  <si>
    <t>CTR_194</t>
  </si>
  <si>
    <t>Carriere</t>
  </si>
  <si>
    <t>CTR_720</t>
  </si>
  <si>
    <t>Dagobert</t>
  </si>
  <si>
    <t>CTR_255</t>
  </si>
  <si>
    <t>Bonas-Yde-MTN-IHS</t>
  </si>
  <si>
    <t>CTR_524</t>
  </si>
  <si>
    <t>Bonamatoumbe</t>
  </si>
  <si>
    <t>LIT_203</t>
  </si>
  <si>
    <t>Nkong-Marche</t>
  </si>
  <si>
    <t>LIT_071</t>
  </si>
  <si>
    <t>Bandjoun-IUT</t>
  </si>
  <si>
    <t>OST_239</t>
  </si>
  <si>
    <t>Bfsam-Tamdja</t>
  </si>
  <si>
    <t>OST_019</t>
  </si>
  <si>
    <t>Nkong-CRTV-II</t>
  </si>
  <si>
    <t>LIT_558</t>
  </si>
  <si>
    <t>NKONGSAMBA-Q8-CIMETIERE-IHS</t>
  </si>
  <si>
    <t>LIT_735</t>
  </si>
  <si>
    <t>CTR_973_Z_Nkoabang-Ebolmedjock-IHS</t>
  </si>
  <si>
    <t>CTR_973</t>
  </si>
  <si>
    <t>Emia</t>
  </si>
  <si>
    <t>CTR_323</t>
  </si>
  <si>
    <t>Sodiko-Gare-Rtiere-IHS</t>
  </si>
  <si>
    <t>LIT_137</t>
  </si>
  <si>
    <t>Guider-CRTV</t>
  </si>
  <si>
    <t>NRD_100</t>
  </si>
  <si>
    <t>Nkong-8Bis-MTN</t>
  </si>
  <si>
    <t>LIT_288</t>
  </si>
  <si>
    <t>Efoulan</t>
  </si>
  <si>
    <t>CTR_209</t>
  </si>
  <si>
    <t>Sagamla-MTN-IHS</t>
  </si>
  <si>
    <t>NRD_089</t>
  </si>
  <si>
    <t>Nkan</t>
  </si>
  <si>
    <t>LIT_514</t>
  </si>
  <si>
    <t>NRD_006</t>
  </si>
  <si>
    <t>Sibongo</t>
  </si>
  <si>
    <t>LIT_507</t>
  </si>
  <si>
    <t>Limbe-Sonara-MTN</t>
  </si>
  <si>
    <t>SUO_080</t>
  </si>
  <si>
    <t>Mayo-kaba-IHS</t>
  </si>
  <si>
    <t>EXN_162</t>
  </si>
  <si>
    <t xml:space="preserve">Mayo-Kaba </t>
  </si>
  <si>
    <t>Makepe-Lycee</t>
  </si>
  <si>
    <t>LIT_285</t>
  </si>
  <si>
    <t>Biteng-GP</t>
  </si>
  <si>
    <t>CTR_556</t>
  </si>
  <si>
    <t>Ondoa-Otoa-IHS</t>
  </si>
  <si>
    <t>CTR_622</t>
  </si>
  <si>
    <t>Doumo-IHS</t>
  </si>
  <si>
    <t>EXN_165</t>
  </si>
  <si>
    <t>Garoua-Boulai-new</t>
  </si>
  <si>
    <t>EST_118</t>
  </si>
  <si>
    <t>Awae-Yde</t>
  </si>
  <si>
    <t>CTR_236</t>
  </si>
  <si>
    <t>Makepe-Nodal</t>
  </si>
  <si>
    <t>LIT_103</t>
  </si>
  <si>
    <t>Nkolbisson-Ayene-Bar</t>
  </si>
  <si>
    <t>CTR_657</t>
  </si>
  <si>
    <t>PK8</t>
  </si>
  <si>
    <t>LIT_255</t>
  </si>
  <si>
    <t>Ouro-Zangui</t>
  </si>
  <si>
    <t>EXN_199</t>
  </si>
  <si>
    <t>Ouro Zangui</t>
  </si>
  <si>
    <t>Kotto-Antenne</t>
  </si>
  <si>
    <t>LIT_303</t>
  </si>
  <si>
    <t>Mora4-IHS</t>
  </si>
  <si>
    <t>EXN_258</t>
  </si>
  <si>
    <t>Limbe-Fini-Hotel</t>
  </si>
  <si>
    <t>SUO_078</t>
  </si>
  <si>
    <t>Mindif</t>
  </si>
  <si>
    <t>EXN_037</t>
  </si>
  <si>
    <t>LAF-CAMTEL</t>
  </si>
  <si>
    <t>EXN_107</t>
  </si>
  <si>
    <t>Laf</t>
  </si>
  <si>
    <t>Mora-II</t>
  </si>
  <si>
    <t>EXN_032</t>
  </si>
  <si>
    <t>Mak-Universite-II-IHS</t>
  </si>
  <si>
    <t>LIT_576</t>
  </si>
  <si>
    <t>Bfsam-Ndiandam-School</t>
  </si>
  <si>
    <t>OST_270</t>
  </si>
  <si>
    <t>Bberi-Centre</t>
  </si>
  <si>
    <t>LIT_243</t>
  </si>
  <si>
    <t>NR-Omnisport</t>
  </si>
  <si>
    <t>CTR_132</t>
  </si>
  <si>
    <t>Bastos-Bethesda</t>
  </si>
  <si>
    <t>CTR_474</t>
  </si>
  <si>
    <t>Tsekenis</t>
  </si>
  <si>
    <t>LIT_025</t>
  </si>
  <si>
    <t>Nkolmesseng-Abom</t>
  </si>
  <si>
    <t>CTR_711</t>
  </si>
  <si>
    <t>Limbe-New-Town-IHS</t>
  </si>
  <si>
    <t>SUO_187</t>
  </si>
  <si>
    <t>Cellucam-New</t>
  </si>
  <si>
    <t>LIT_209</t>
  </si>
  <si>
    <t>Bsadi-Terminus</t>
  </si>
  <si>
    <t>LIT_057</t>
  </si>
  <si>
    <t>Moulvouday</t>
  </si>
  <si>
    <t>EXN_038</t>
  </si>
  <si>
    <t>Moulvoudaye</t>
  </si>
  <si>
    <t>Nkomkana-IHS</t>
  </si>
  <si>
    <t>CTR_448</t>
  </si>
  <si>
    <t>Molyko-IHS</t>
  </si>
  <si>
    <t>SUO_183</t>
  </si>
  <si>
    <t>Maltam</t>
  </si>
  <si>
    <t>EXN_035</t>
  </si>
  <si>
    <t>EXN_058</t>
  </si>
  <si>
    <t>Minisite-SOUDANAISE</t>
  </si>
  <si>
    <t>LIT_665</t>
  </si>
  <si>
    <t>Bonassama</t>
  </si>
  <si>
    <t>LIT_435</t>
  </si>
  <si>
    <t>Kolofata</t>
  </si>
  <si>
    <t>EXN_104</t>
  </si>
  <si>
    <t>Bfsam-Bamengoum</t>
  </si>
  <si>
    <t>OST_046</t>
  </si>
  <si>
    <t>Bougoudoum-IHS</t>
  </si>
  <si>
    <t>EXN_135</t>
  </si>
  <si>
    <t>Bougoudoum</t>
  </si>
  <si>
    <t>Oyomabang-Ecole-IHS</t>
  </si>
  <si>
    <t>CTR_553</t>
  </si>
  <si>
    <t>Soudanaise-micro</t>
  </si>
  <si>
    <t>LIT_703</t>
  </si>
  <si>
    <t>Makalingai-MTN</t>
  </si>
  <si>
    <t>EXN_029</t>
  </si>
  <si>
    <t>Makalingai</t>
  </si>
  <si>
    <t>Amchide</t>
  </si>
  <si>
    <t>EXN_007</t>
  </si>
  <si>
    <t>Gagadje</t>
  </si>
  <si>
    <t>EXN_209</t>
  </si>
  <si>
    <t>Bonendale</t>
  </si>
  <si>
    <t>LIT_181</t>
  </si>
  <si>
    <t>Ebolowa-Agence-New</t>
  </si>
  <si>
    <t>SUD_083</t>
  </si>
  <si>
    <t>Nkoulou-II</t>
  </si>
  <si>
    <t>CTR_777</t>
  </si>
  <si>
    <t>H-ville-MTN</t>
  </si>
  <si>
    <t>CTR_369</t>
  </si>
  <si>
    <t>Madison</t>
  </si>
  <si>
    <t>CTR_071</t>
  </si>
  <si>
    <t>Abang-MTN-IHS</t>
  </si>
  <si>
    <t>CTR_462</t>
  </si>
  <si>
    <t>Edea-Peage-IHS</t>
  </si>
  <si>
    <t>LIT_749</t>
  </si>
  <si>
    <t>SABC-Bali</t>
  </si>
  <si>
    <t>LIT_242</t>
  </si>
  <si>
    <t>Missoke-Universite</t>
  </si>
  <si>
    <t>LIT_373</t>
  </si>
  <si>
    <t>Bonadibong-Crf-Tif</t>
  </si>
  <si>
    <t>LIT_412</t>
  </si>
  <si>
    <t>Nkapa</t>
  </si>
  <si>
    <t>LIT_051</t>
  </si>
  <si>
    <t>Centenaire</t>
  </si>
  <si>
    <t>LIT_045</t>
  </si>
  <si>
    <t>Mabanda-MTN</t>
  </si>
  <si>
    <t>LIT_259</t>
  </si>
  <si>
    <t>Mobil-Essos</t>
  </si>
  <si>
    <t>CTR_068</t>
  </si>
  <si>
    <t>C-Supreme</t>
  </si>
  <si>
    <t>CTR_240</t>
  </si>
  <si>
    <t>Chevreuil</t>
  </si>
  <si>
    <t>LIT_018</t>
  </si>
  <si>
    <t>Ebolowa-Si-MTN</t>
  </si>
  <si>
    <t>SUD_263</t>
  </si>
  <si>
    <t>be</t>
  </si>
  <si>
    <t>SUD_240</t>
  </si>
  <si>
    <t>Mak-Village</t>
  </si>
  <si>
    <t>LIT_531</t>
  </si>
  <si>
    <t>Logbaba-SONEL</t>
  </si>
  <si>
    <t>LIT_342</t>
  </si>
  <si>
    <t>Limbon-IHS</t>
  </si>
  <si>
    <t>ADM_080</t>
  </si>
  <si>
    <t>Limbon</t>
  </si>
  <si>
    <t>Gabarairou</t>
  </si>
  <si>
    <t>EXN_210</t>
  </si>
  <si>
    <t>Jakiri-Church-IHS</t>
  </si>
  <si>
    <t>NRO_138</t>
  </si>
  <si>
    <t>Jakiri</t>
  </si>
  <si>
    <t>Nkar-IHS</t>
  </si>
  <si>
    <t>NRO_142</t>
  </si>
  <si>
    <t>NR-Bastos</t>
  </si>
  <si>
    <t>CTR_038</t>
  </si>
  <si>
    <t>Ngodi-Akwa</t>
  </si>
  <si>
    <t>LIT_460</t>
  </si>
  <si>
    <t>Pingo-PK10-IHS-New</t>
  </si>
  <si>
    <t>LIT_562</t>
  </si>
  <si>
    <t>Bafut-Swie-Hill-IHS</t>
  </si>
  <si>
    <t>NRO_102</t>
  </si>
  <si>
    <t>Bafut</t>
  </si>
  <si>
    <t>Limbe-Mokindi-MTN-IHS</t>
  </si>
  <si>
    <t>SUO_154</t>
  </si>
  <si>
    <t>Edea-Ville</t>
  </si>
  <si>
    <t>LIT_078</t>
  </si>
  <si>
    <t>Mobil-Kondengui</t>
  </si>
  <si>
    <t>CTR_125</t>
  </si>
  <si>
    <t>vence</t>
  </si>
  <si>
    <t>CTR_326</t>
  </si>
  <si>
    <t>Kondengui</t>
  </si>
  <si>
    <t>CTR_040</t>
  </si>
  <si>
    <t>Bonaloka-Entree</t>
  </si>
  <si>
    <t>LIT_433</t>
  </si>
  <si>
    <t>Garoua-Hodango</t>
  </si>
  <si>
    <t>NRD_160</t>
  </si>
  <si>
    <t>Dibi-MTN</t>
  </si>
  <si>
    <t>ADM_032</t>
  </si>
  <si>
    <t>Dibi</t>
  </si>
  <si>
    <t>Tiko</t>
  </si>
  <si>
    <t>SUO_004</t>
  </si>
  <si>
    <t>Mfandena</t>
  </si>
  <si>
    <t>CTR_570</t>
  </si>
  <si>
    <t>Garoua-Djamboutou-II</t>
  </si>
  <si>
    <t>NRD_149</t>
  </si>
  <si>
    <t>Torock-IHS</t>
  </si>
  <si>
    <t>EXN_178</t>
  </si>
  <si>
    <t>Torock</t>
  </si>
  <si>
    <t>Wum</t>
  </si>
  <si>
    <t>NRO_007</t>
  </si>
  <si>
    <t>Bfsam-Eveche-Carrefour</t>
  </si>
  <si>
    <t>OST_066</t>
  </si>
  <si>
    <t>Nyanon</t>
  </si>
  <si>
    <t>LIT_349</t>
  </si>
  <si>
    <t>Yoyo-New</t>
  </si>
  <si>
    <t>LIT_536</t>
  </si>
  <si>
    <t>Yoyo</t>
  </si>
  <si>
    <t>Bonamikengue</t>
  </si>
  <si>
    <t>LIT_336</t>
  </si>
  <si>
    <t>Ebolowa-Elat-II</t>
  </si>
  <si>
    <t>SUD_100</t>
  </si>
  <si>
    <t>Sous-Prefecture-Tsinga</t>
  </si>
  <si>
    <t>CTR_475</t>
  </si>
  <si>
    <t>Mendong-Maetur-IHS</t>
  </si>
  <si>
    <t>CTR_486</t>
  </si>
  <si>
    <t>Mendong</t>
  </si>
  <si>
    <t>CTR_025</t>
  </si>
  <si>
    <t>KRIBI-MAKAO</t>
  </si>
  <si>
    <t>SUD_095</t>
  </si>
  <si>
    <t>Ebolowa-Elat</t>
  </si>
  <si>
    <t>SUD_217</t>
  </si>
  <si>
    <t>Bilongue</t>
  </si>
  <si>
    <t>LIT_425</t>
  </si>
  <si>
    <t>Olembe-CAMTEL</t>
  </si>
  <si>
    <t>CTR_861</t>
  </si>
  <si>
    <t>Crf-Nkolbisson</t>
  </si>
  <si>
    <t>CTR_256</t>
  </si>
  <si>
    <t>Edea-Q-Haoussa</t>
  </si>
  <si>
    <t>LIT_000</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</si>
  <si>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</si>
  <si>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</si>
  <si>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</si>
  <si>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</si>
  <si>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</si>
  <si>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</si>
  <si>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</si>
  <si>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</si>
  <si>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</si>
  <si>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</si>
  <si>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</si>
  <si>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</si>
  <si>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</si>
  <si>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</si>
  <si>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</si>
  <si>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</si>
  <si>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</si>
  <si>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</si>
  <si>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</si>
  <si>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</si>
  <si>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</si>
  <si>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</si>
  <si>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</si>
  <si>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</si>
  <si>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</si>
  <si>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Hybrid Solar - S2</t>
  </si>
  <si>
    <t>Missole</t>
  </si>
  <si>
    <t>LIT_227</t>
  </si>
  <si>
    <t>Mayo-Oulo</t>
  </si>
  <si>
    <t>NRD_010</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</si>
  <si>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</si>
  <si>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</si>
  <si>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</si>
  <si>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</si>
  <si>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</si>
  <si>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</si>
  <si>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</si>
  <si>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</si>
  <si>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</si>
  <si>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</si>
  <si>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</si>
  <si>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</si>
  <si>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</si>
  <si>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</si>
  <si>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</si>
  <si>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</si>
  <si>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</si>
  <si>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</si>
  <si>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</si>
  <si>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</si>
  <si>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</si>
  <si>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</si>
  <si>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</si>
  <si>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</si>
  <si>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</si>
  <si>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</si>
  <si>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</si>
  <si>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</si>
  <si>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</si>
  <si>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</si>
  <si>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</si>
  <si>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</si>
  <si>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</si>
  <si>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</si>
  <si>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</si>
  <si>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</si>
  <si>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</si>
  <si>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</si>
  <si>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</si>
  <si>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</si>
  <si>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</si>
  <si>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</si>
  <si>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</si>
  <si>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</si>
  <si>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</si>
  <si>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</si>
  <si>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</si>
  <si>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</si>
  <si>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</si>
  <si>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</si>
  <si>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</si>
  <si>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</si>
  <si>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</si>
  <si>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</si>
  <si>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</si>
  <si>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</si>
  <si>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</si>
  <si>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</si>
  <si>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</si>
  <si>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</si>
  <si>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</si>
  <si>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</si>
  <si>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</si>
  <si>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</si>
  <si>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</si>
  <si>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</si>
  <si>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</si>
  <si>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</si>
  <si>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</si>
  <si>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</si>
  <si>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</si>
  <si>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</si>
  <si>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</si>
  <si>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</si>
  <si>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</si>
  <si>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</si>
  <si>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</si>
  <si>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</si>
  <si>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</si>
  <si>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</si>
  <si>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</si>
  <si>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</si>
  <si>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</si>
  <si>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</si>
  <si>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</si>
  <si>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</si>
  <si>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</si>
  <si>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</si>
  <si>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</si>
  <si>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</si>
  <si>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</si>
  <si>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</si>
  <si>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</si>
  <si>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</si>
  <si>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Meyo-Nkoulou</t>
  </si>
  <si>
    <t>SUD_117</t>
  </si>
  <si>
    <t>Kyé-Ossi</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</si>
  <si>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</si>
  <si>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</si>
  <si>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</si>
  <si>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</si>
  <si>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</si>
  <si>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</si>
  <si>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</si>
  <si>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</si>
  <si>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</si>
  <si>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</si>
  <si>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</si>
  <si>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</si>
  <si>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</si>
  <si>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</si>
  <si>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</si>
  <si>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</si>
  <si>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</si>
  <si>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</si>
  <si>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</si>
  <si>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</si>
  <si>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</si>
  <si>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</si>
  <si>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</si>
  <si>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</si>
  <si>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</si>
  <si>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</si>
  <si>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</si>
  <si>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</si>
  <si>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</si>
  <si>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</si>
  <si>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</si>
  <si>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</si>
  <si>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</si>
  <si>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</si>
  <si>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</si>
  <si>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</si>
  <si>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</si>
  <si>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Edea-Beon</t>
  </si>
  <si>
    <t>LIT_186</t>
  </si>
  <si>
    <t>Maroua-Harde</t>
  </si>
  <si>
    <t>EXN_091</t>
  </si>
  <si>
    <t>NRO_019</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</si>
  <si>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</si>
  <si>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</si>
  <si>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</si>
  <si>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</si>
  <si>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</si>
  <si>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</si>
  <si>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</si>
  <si>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</si>
  <si>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</si>
  <si>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</si>
  <si>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</si>
  <si>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</si>
  <si>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</si>
  <si>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</si>
  <si>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</si>
  <si>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</si>
  <si>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</si>
  <si>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</si>
  <si>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</si>
  <si>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Kekem</t>
  </si>
  <si>
    <t>OST_103</t>
  </si>
  <si>
    <t>Yelwa-MTN-IHS</t>
  </si>
  <si>
    <t>NRD_097</t>
  </si>
  <si>
    <t>Mbankomo-MTN</t>
  </si>
  <si>
    <t>CTR_222</t>
  </si>
  <si>
    <t>Mountain-Hotel-IHS</t>
  </si>
  <si>
    <t>SUO_202</t>
  </si>
  <si>
    <t>Ndoungue</t>
  </si>
  <si>
    <t>LIT_109</t>
  </si>
  <si>
    <t>Ouro-Be-IHS</t>
  </si>
  <si>
    <t>NRD_124</t>
  </si>
  <si>
    <t>Ouro-Be</t>
  </si>
  <si>
    <t>Camp-Sonel</t>
  </si>
  <si>
    <t>CTR_595</t>
  </si>
  <si>
    <t>Manmenye</t>
  </si>
  <si>
    <t>CTR_117</t>
  </si>
  <si>
    <t>Kong-Kong-IHS</t>
  </si>
  <si>
    <t>NRD_070</t>
  </si>
  <si>
    <t>KongKong</t>
  </si>
  <si>
    <t>Koundoum</t>
  </si>
  <si>
    <t>OST_252</t>
  </si>
  <si>
    <t>Baligam</t>
  </si>
  <si>
    <t>OST_283</t>
  </si>
  <si>
    <t>Bamoungoum</t>
  </si>
  <si>
    <t>OST_274</t>
  </si>
  <si>
    <t>Petit-Zambi</t>
  </si>
  <si>
    <t>SUD_135</t>
  </si>
  <si>
    <t>Bipindi</t>
  </si>
  <si>
    <t>Campo-Maan</t>
  </si>
  <si>
    <t>SUD_085</t>
  </si>
  <si>
    <t>Campo</t>
  </si>
  <si>
    <t>Domayo-II</t>
  </si>
  <si>
    <t>EXN_247</t>
  </si>
  <si>
    <t>Endom</t>
  </si>
  <si>
    <t>CTR_225</t>
  </si>
  <si>
    <t>Guere-IHS</t>
  </si>
  <si>
    <t>EXN_126</t>
  </si>
  <si>
    <t>Guere</t>
  </si>
  <si>
    <t>Tiko-Junction-IHS</t>
  </si>
  <si>
    <t>SUO_205</t>
  </si>
  <si>
    <t>Bato</t>
  </si>
  <si>
    <t>OST_273</t>
  </si>
  <si>
    <t>LIT_839_Z_KMC-NKOLBONG</t>
  </si>
  <si>
    <t>LIT_839</t>
  </si>
  <si>
    <t>Ekoumdoum-MTN-IHS</t>
  </si>
  <si>
    <t>CTR_465</t>
  </si>
  <si>
    <t>Debunsha-MTN</t>
  </si>
  <si>
    <t>SUO_035</t>
  </si>
  <si>
    <t>Debunsha</t>
  </si>
  <si>
    <t>Ekata-IHS</t>
  </si>
  <si>
    <t>SUO_266</t>
  </si>
  <si>
    <t>Bavenga</t>
  </si>
  <si>
    <t>Maroua-Domayo-IHS</t>
  </si>
  <si>
    <t>EXN_241</t>
  </si>
  <si>
    <t>Ngong-Town-IHS</t>
  </si>
  <si>
    <t>NRD_088</t>
  </si>
  <si>
    <t>Ngong-Marche</t>
  </si>
  <si>
    <t>NRD_132</t>
  </si>
  <si>
    <t>Kousseri-Ngueli-MTN-IHS</t>
  </si>
  <si>
    <t>EXN_141</t>
  </si>
  <si>
    <t>Doualare</t>
  </si>
  <si>
    <t>EXN_030</t>
  </si>
  <si>
    <t>Sorawel-IHS</t>
  </si>
  <si>
    <t>NRD_099</t>
  </si>
  <si>
    <t>Sorawel</t>
  </si>
  <si>
    <t>Maroua-Doualare-II</t>
  </si>
  <si>
    <t>EXN_111</t>
  </si>
  <si>
    <t>Maroua-Doursogo</t>
  </si>
  <si>
    <t>EXN_067</t>
  </si>
  <si>
    <t>Garoua-Foulbere-IV</t>
  </si>
  <si>
    <t>NRD_067</t>
  </si>
  <si>
    <t>Gra-Plateau-MTN</t>
  </si>
  <si>
    <t>NRD_035</t>
  </si>
  <si>
    <t>Garoua-Roumde-Adja-II</t>
  </si>
  <si>
    <t>NRD_138</t>
  </si>
  <si>
    <t>Garoua-Nigeriare-II</t>
  </si>
  <si>
    <t>NRD_140</t>
  </si>
  <si>
    <t>Stade-Omnisport-Roumde-Adja</t>
  </si>
  <si>
    <t>NRD_174</t>
  </si>
  <si>
    <t>Ambam-FH</t>
  </si>
  <si>
    <t>SUD_020</t>
  </si>
  <si>
    <t>Kousseri-Market-MTN-IHS</t>
  </si>
  <si>
    <t>EXN_180</t>
  </si>
  <si>
    <t>Ntui</t>
  </si>
  <si>
    <t>CTR_114</t>
  </si>
  <si>
    <t>Figuil</t>
  </si>
  <si>
    <t>NRD_005</t>
  </si>
  <si>
    <t>Gashiga</t>
  </si>
  <si>
    <t>NRD_022</t>
  </si>
  <si>
    <t>Lagdo-MTN-IHS</t>
  </si>
  <si>
    <t>NRD_090</t>
  </si>
  <si>
    <t>Njombe-PHP</t>
  </si>
  <si>
    <t>LIT_590</t>
  </si>
  <si>
    <t>Njombe</t>
  </si>
  <si>
    <t>Maroua-Orange</t>
  </si>
  <si>
    <t>EXN_044</t>
  </si>
  <si>
    <t>Maroua-Loperey-II-IHS</t>
  </si>
  <si>
    <t>EXN_146</t>
  </si>
  <si>
    <t>Adoumre-IHS</t>
  </si>
  <si>
    <t>NRD_078</t>
  </si>
  <si>
    <t>Adoumre</t>
  </si>
  <si>
    <t>Djamboutou</t>
  </si>
  <si>
    <t>NRD_003</t>
  </si>
  <si>
    <t>Maroua-Ouro-Tchede</t>
  </si>
  <si>
    <t>EXN_092</t>
  </si>
  <si>
    <t>Zokok</t>
  </si>
  <si>
    <t>EXN_009</t>
  </si>
  <si>
    <t>Garoua-Lycee-Technique-MTN</t>
  </si>
  <si>
    <t>NRD_063</t>
  </si>
  <si>
    <t>Crf-Figuil</t>
  </si>
  <si>
    <t>NRD_074</t>
  </si>
  <si>
    <t>Bamena</t>
  </si>
  <si>
    <t>OST_260</t>
  </si>
  <si>
    <t>Minawao-IHS</t>
  </si>
  <si>
    <t>EXN_155</t>
  </si>
  <si>
    <t>Minawao</t>
  </si>
  <si>
    <t>Bogo</t>
  </si>
  <si>
    <t>EXN_006</t>
  </si>
  <si>
    <t>Gobo</t>
  </si>
  <si>
    <t>EXN_048</t>
  </si>
  <si>
    <t>EXN_003</t>
  </si>
  <si>
    <t>Garoua-Ray-Re</t>
  </si>
  <si>
    <t>NRD_062</t>
  </si>
  <si>
    <t>Padarme-IHS</t>
  </si>
  <si>
    <t>NRD_164</t>
  </si>
  <si>
    <t>Padarme</t>
  </si>
  <si>
    <t>Ndokoa-IHS</t>
  </si>
  <si>
    <t>CTR_757</t>
  </si>
  <si>
    <t>Ndokoa</t>
  </si>
  <si>
    <t>Gazawa-MTN-IHS</t>
  </si>
  <si>
    <t>EXN_130</t>
  </si>
  <si>
    <t>Gazawa</t>
  </si>
  <si>
    <t>Bibemi</t>
  </si>
  <si>
    <t>NRD_021</t>
  </si>
  <si>
    <t>Boudva-IHS</t>
  </si>
  <si>
    <t>NRD_092</t>
  </si>
  <si>
    <t>Boudva</t>
  </si>
  <si>
    <t>Maroua-Titouare-II</t>
  </si>
  <si>
    <t>EXN_086</t>
  </si>
  <si>
    <t>Maroua-Zokok-Laddeo-IHS</t>
  </si>
  <si>
    <t>EXN_170</t>
  </si>
  <si>
    <t>Maroua-Diguirwo-II</t>
  </si>
  <si>
    <t>EXN_196</t>
  </si>
  <si>
    <t>Djabi-IHS</t>
  </si>
  <si>
    <t>NRD_069</t>
  </si>
  <si>
    <t>Djabi</t>
  </si>
  <si>
    <t>Boula-Ibi-IHS</t>
  </si>
  <si>
    <t>NRD_105</t>
  </si>
  <si>
    <t>Boula-Ibi</t>
  </si>
  <si>
    <t>Moutourwa-MTN</t>
  </si>
  <si>
    <t>EXN_027</t>
  </si>
  <si>
    <t>Moutourwa</t>
  </si>
  <si>
    <t>Mouda-IHS</t>
  </si>
  <si>
    <t>EXN_186</t>
  </si>
  <si>
    <t>Mouda</t>
  </si>
  <si>
    <t>Hina</t>
  </si>
  <si>
    <t>EXN_047</t>
  </si>
  <si>
    <t>Ribao</t>
  </si>
  <si>
    <t>NRD_028</t>
  </si>
  <si>
    <t>Adoumri-Houla-IHS</t>
  </si>
  <si>
    <t>NRD_126</t>
  </si>
  <si>
    <t>Adoumri</t>
  </si>
  <si>
    <t>Poli-New</t>
  </si>
  <si>
    <t>ADM_152</t>
  </si>
  <si>
    <t>Balaza</t>
  </si>
  <si>
    <t>EXN_036</t>
  </si>
  <si>
    <t>Badjouma-Zagam</t>
  </si>
  <si>
    <t>EXN_239</t>
  </si>
  <si>
    <t>Badjouma</t>
  </si>
  <si>
    <t>NRD_026</t>
  </si>
  <si>
    <t>Tongo-IHS</t>
  </si>
  <si>
    <t>NRD_112</t>
  </si>
  <si>
    <t>Tongo</t>
  </si>
  <si>
    <t>Ndoukoula</t>
  </si>
  <si>
    <t>EXN_073</t>
  </si>
  <si>
    <t>Bogo-MTN</t>
  </si>
  <si>
    <t>EXN_097</t>
  </si>
  <si>
    <t>Kosseoua</t>
  </si>
  <si>
    <t>EXN_244</t>
  </si>
  <si>
    <t>Tiko-Long-Street-IHS</t>
  </si>
  <si>
    <t>LIT_174</t>
  </si>
  <si>
    <t>CTR_394</t>
  </si>
  <si>
    <t>Bogo-Marche</t>
  </si>
  <si>
    <t>EXN_191</t>
  </si>
  <si>
    <t>Guendjen</t>
  </si>
  <si>
    <t>EXN_205</t>
  </si>
  <si>
    <t>Palar</t>
  </si>
  <si>
    <t>EXN_055</t>
  </si>
  <si>
    <t>Djarengol-Delegue-IHS</t>
  </si>
  <si>
    <t>EXN_101</t>
  </si>
  <si>
    <t>Gra-Yelwa-II</t>
  </si>
  <si>
    <t>NRD_072</t>
  </si>
  <si>
    <t>Nyamboya-MTN</t>
  </si>
  <si>
    <t>ADM_179</t>
  </si>
  <si>
    <t>Nyamboya</t>
  </si>
  <si>
    <t>Melong</t>
  </si>
  <si>
    <t>LIT_063</t>
  </si>
  <si>
    <t>Baliama</t>
  </si>
  <si>
    <t>CTR_352</t>
  </si>
  <si>
    <t>Deuk</t>
  </si>
  <si>
    <t>CTR_277</t>
  </si>
  <si>
    <t>Ngoro</t>
  </si>
  <si>
    <t>CTR_278</t>
  </si>
  <si>
    <t>SolarAER-Gen-Lithium</t>
  </si>
  <si>
    <t>Meri</t>
  </si>
  <si>
    <t>EXN_023</t>
  </si>
  <si>
    <t>Bidzar-MTN</t>
  </si>
  <si>
    <t>NRD_027</t>
  </si>
  <si>
    <t>Bidzar</t>
  </si>
  <si>
    <t>Gamdougoum-IHS</t>
  </si>
  <si>
    <t>EXN_163</t>
  </si>
  <si>
    <t>Gamdougoum</t>
  </si>
  <si>
    <t>Kar-Hay</t>
  </si>
  <si>
    <t>EXN_022</t>
  </si>
  <si>
    <t>Kar-Hay-Ville</t>
  </si>
  <si>
    <t>EXN_192</t>
  </si>
  <si>
    <t>Godola-MTN</t>
  </si>
  <si>
    <t>EXN_028</t>
  </si>
  <si>
    <t>Godola</t>
  </si>
  <si>
    <t>EXN_018</t>
  </si>
  <si>
    <t>Wina-IHS</t>
  </si>
  <si>
    <t>EXN_127</t>
  </si>
  <si>
    <t>Wina</t>
  </si>
  <si>
    <t>Sedek</t>
  </si>
  <si>
    <t>EXN_218</t>
  </si>
  <si>
    <t>Hougno</t>
  </si>
  <si>
    <t>EXN_245</t>
  </si>
  <si>
    <t>Doulek</t>
  </si>
  <si>
    <t>EXN_272</t>
  </si>
  <si>
    <t>Zouhaye</t>
  </si>
  <si>
    <t>EXN_242</t>
  </si>
  <si>
    <t>Manoka-IHS</t>
  </si>
  <si>
    <t>LIT_497</t>
  </si>
  <si>
    <t>Manoka</t>
  </si>
  <si>
    <t>Dikoum-Camtel</t>
  </si>
  <si>
    <t>SUD_098</t>
  </si>
  <si>
    <t>Dikoum</t>
  </si>
  <si>
    <t>Ndandouck-IHS</t>
  </si>
  <si>
    <t>CTR_141</t>
  </si>
  <si>
    <t>Ndandouck</t>
  </si>
  <si>
    <t>Tiko-Likomba-IHS</t>
  </si>
  <si>
    <t>SUO_209</t>
  </si>
  <si>
    <t>EXN_075</t>
  </si>
  <si>
    <t>Melong-Carrefour-MTN</t>
  </si>
  <si>
    <t>LIT_679</t>
  </si>
  <si>
    <t>Borongo</t>
  </si>
  <si>
    <t>ADM_162</t>
  </si>
  <si>
    <t>Kobdombo</t>
  </si>
  <si>
    <t>EST_057</t>
  </si>
  <si>
    <t>Penja</t>
  </si>
  <si>
    <t>LIT_208</t>
  </si>
  <si>
    <t>Okola</t>
  </si>
  <si>
    <t>CTR_191</t>
  </si>
  <si>
    <t>Belel-MTN-IHS</t>
  </si>
  <si>
    <t>ADM_096</t>
  </si>
  <si>
    <t>Belel</t>
  </si>
  <si>
    <t>Sanguere-MTN-IHS</t>
  </si>
  <si>
    <t>NRD_087</t>
  </si>
  <si>
    <t>Sanguere</t>
  </si>
  <si>
    <t>Ngambe</t>
  </si>
  <si>
    <t>SUO_029</t>
  </si>
  <si>
    <t>Lom-Pangar-MTN</t>
  </si>
  <si>
    <t>EST_083</t>
  </si>
  <si>
    <t>Lom-Pangar</t>
  </si>
  <si>
    <t>Otele-Camrail</t>
  </si>
  <si>
    <t>CTR_452</t>
  </si>
  <si>
    <t>Ngoumou</t>
  </si>
  <si>
    <t>Ndikinimeki-New</t>
  </si>
  <si>
    <t>CTR_544</t>
  </si>
  <si>
    <t>Ndikinimeki</t>
  </si>
  <si>
    <t>Penka-Michel-IHS</t>
  </si>
  <si>
    <t>OST_210</t>
  </si>
  <si>
    <t>Penka-Michel</t>
  </si>
  <si>
    <t>Akum-Ville-MTN</t>
  </si>
  <si>
    <t>NRO_240</t>
  </si>
  <si>
    <t>Akum</t>
  </si>
  <si>
    <t>Minta</t>
  </si>
  <si>
    <t>CTR_233</t>
  </si>
  <si>
    <t>Akum-IHS</t>
  </si>
  <si>
    <t>NRO_139</t>
  </si>
  <si>
    <t>Lendi-Entree</t>
  </si>
  <si>
    <t>LIT_297</t>
  </si>
  <si>
    <t>Mbitom-camrail</t>
  </si>
  <si>
    <t>EST_105</t>
  </si>
  <si>
    <t>Bembaran-Camtel</t>
  </si>
  <si>
    <t>ADM_185</t>
  </si>
  <si>
    <t>Bembaran</t>
  </si>
  <si>
    <t>Mbargue-Camrail</t>
  </si>
  <si>
    <t>CTR_457</t>
  </si>
  <si>
    <t>Limbe-UQ</t>
  </si>
  <si>
    <t>SUO_003</t>
  </si>
  <si>
    <t>Badenkop</t>
  </si>
  <si>
    <t>OST_258</t>
  </si>
  <si>
    <t>Kribi-Kienke-Bridge-IHS</t>
  </si>
  <si>
    <t>SUD_042</t>
  </si>
  <si>
    <t>Tiko-Market-IHS</t>
  </si>
  <si>
    <t>SUO_104</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</si>
  <si>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</si>
  <si>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</si>
  <si>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</si>
  <si>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</si>
  <si>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</si>
  <si>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</si>
  <si>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</si>
  <si>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</si>
  <si>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</si>
  <si>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</si>
  <si>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</si>
  <si>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</si>
  <si>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</si>
  <si>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</si>
  <si>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</si>
  <si>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</si>
  <si>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</si>
  <si>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</si>
  <si>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</si>
  <si>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</si>
  <si>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</si>
  <si>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</si>
  <si>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</si>
  <si>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</si>
  <si>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</si>
  <si>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</si>
  <si>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</si>
  <si>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</si>
  <si>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Tekel-IHS</t>
  </si>
  <si>
    <t>ADM_140</t>
  </si>
  <si>
    <t>Bawa</t>
  </si>
  <si>
    <t>ADM_183</t>
  </si>
  <si>
    <t>Akom-II-IHS</t>
  </si>
  <si>
    <t>SUD_054</t>
  </si>
  <si>
    <t>Akom II</t>
  </si>
  <si>
    <t>Bipindi-IHS</t>
  </si>
  <si>
    <t>SUD_040</t>
  </si>
  <si>
    <t>Solar-Gen-Hybrid</t>
  </si>
  <si>
    <t>Bawa-CAMRAIL</t>
  </si>
  <si>
    <t>ADM_014</t>
  </si>
  <si>
    <t>Ndogkeng</t>
  </si>
  <si>
    <t>LIT_117</t>
  </si>
  <si>
    <t>Bonepoupa-IHS</t>
  </si>
  <si>
    <t>LIT_145</t>
  </si>
  <si>
    <t>Bonepoupa</t>
  </si>
  <si>
    <t>Yoko</t>
  </si>
  <si>
    <t>CTR_335</t>
  </si>
  <si>
    <t>Ngaoundal3-IHS</t>
  </si>
  <si>
    <t>ADM_119</t>
  </si>
  <si>
    <t>Ngaoundal</t>
  </si>
  <si>
    <t>LIT_110</t>
  </si>
  <si>
    <t>Esse-IHS</t>
  </si>
  <si>
    <t>CTR_134</t>
  </si>
  <si>
    <t>Esse</t>
  </si>
  <si>
    <t>Obala-ville-IHS</t>
  </si>
  <si>
    <t>CTR_627</t>
  </si>
  <si>
    <t>Obala</t>
  </si>
  <si>
    <t>Mbamti-Katarko</t>
  </si>
  <si>
    <t>ADM_163</t>
  </si>
  <si>
    <t>Obala-Mairie</t>
  </si>
  <si>
    <t>CTR_113</t>
  </si>
  <si>
    <t>Kolomine-IHS</t>
  </si>
  <si>
    <t>EST_125</t>
  </si>
  <si>
    <t>Kolomine</t>
  </si>
  <si>
    <t>Missole-Entree</t>
  </si>
  <si>
    <t>LIT_306</t>
  </si>
  <si>
    <t>Wotutu-IHS</t>
  </si>
  <si>
    <t>SUO_127</t>
  </si>
  <si>
    <t>Wotutu</t>
  </si>
  <si>
    <t>Koutaba-IHS</t>
  </si>
  <si>
    <t>OST_138</t>
  </si>
  <si>
    <t>Koutaba</t>
  </si>
  <si>
    <t>Baigon</t>
  </si>
  <si>
    <t>OST_070</t>
  </si>
  <si>
    <t>Abong-Mbang-II</t>
  </si>
  <si>
    <t>EST_036</t>
  </si>
  <si>
    <t>Abong-Mbang</t>
  </si>
  <si>
    <t>Hopital-Mbouo</t>
  </si>
  <si>
    <t>OST_296</t>
  </si>
  <si>
    <t>Bayangam</t>
  </si>
  <si>
    <t>OST_051</t>
  </si>
  <si>
    <t>Bangangte-Ville</t>
  </si>
  <si>
    <t>OST_018</t>
  </si>
  <si>
    <t>Bangangte</t>
  </si>
  <si>
    <t>Kenzou</t>
  </si>
  <si>
    <t>EST_016</t>
  </si>
  <si>
    <t>Nkoundja</t>
  </si>
  <si>
    <t>OST_006</t>
  </si>
  <si>
    <t>Mbanga</t>
  </si>
  <si>
    <t>LIT_031</t>
  </si>
  <si>
    <t>Mbanga2-IHS</t>
  </si>
  <si>
    <t>LIT_430</t>
  </si>
  <si>
    <t>Mbankomo-IHS</t>
  </si>
  <si>
    <t>CTR_528</t>
  </si>
  <si>
    <t>Akok</t>
  </si>
  <si>
    <t>CTR_663</t>
  </si>
  <si>
    <t>Eseka</t>
  </si>
  <si>
    <t>CTR_067</t>
  </si>
  <si>
    <t>Loum-Joli-IHS</t>
  </si>
  <si>
    <t>LIT_521</t>
  </si>
  <si>
    <t>Limbe-Semme-Beach-MTN</t>
  </si>
  <si>
    <t>SUO_082</t>
  </si>
  <si>
    <t>Ngambe-Tikar-IHS</t>
  </si>
  <si>
    <t>OST_031</t>
  </si>
  <si>
    <t>Ngambe-Tikar</t>
  </si>
  <si>
    <t>Bafut-MTN</t>
  </si>
  <si>
    <t>NRO_036</t>
  </si>
  <si>
    <t>Galle</t>
  </si>
  <si>
    <t>ADM_028</t>
  </si>
  <si>
    <t>Ndokayo</t>
  </si>
  <si>
    <t>EST_054</t>
  </si>
  <si>
    <t>Tiko-Stadium-IHS</t>
  </si>
  <si>
    <t>SUO_105</t>
  </si>
  <si>
    <t>Koupa-Matapit-IHS</t>
  </si>
  <si>
    <t>OST_209</t>
  </si>
  <si>
    <t>Koupa-Matapit</t>
  </si>
  <si>
    <t>CDC-Delmonte-IHS</t>
  </si>
  <si>
    <t>LIT_173</t>
  </si>
  <si>
    <t>CDC-Delmonte</t>
  </si>
  <si>
    <t>Ouli-IHS</t>
  </si>
  <si>
    <t>EST_114</t>
  </si>
  <si>
    <t>Ouli</t>
  </si>
  <si>
    <t>Santa-New</t>
  </si>
  <si>
    <t>NRO_104</t>
  </si>
  <si>
    <t>Santa</t>
  </si>
  <si>
    <t>Bali</t>
  </si>
  <si>
    <t>NRO_017</t>
  </si>
  <si>
    <t>Kette</t>
  </si>
  <si>
    <t>EST_045</t>
  </si>
  <si>
    <t>Eseka-Town-MTN-IHS</t>
  </si>
  <si>
    <t>CTR_185</t>
  </si>
  <si>
    <t>Pouma</t>
  </si>
  <si>
    <t>LIT_069</t>
  </si>
  <si>
    <t>Kouoptamo</t>
  </si>
  <si>
    <t>OST_058</t>
  </si>
  <si>
    <t>Gomala-IHS</t>
  </si>
  <si>
    <t>EST_126</t>
  </si>
  <si>
    <t>Gomala</t>
  </si>
  <si>
    <t>Njombe-Market-IHS</t>
  </si>
  <si>
    <t>LIT_492</t>
  </si>
  <si>
    <t>NRO_001</t>
  </si>
  <si>
    <t>Boumnyebel-MTN</t>
  </si>
  <si>
    <t>CTR_286</t>
  </si>
  <si>
    <t>Boumnyebel</t>
  </si>
  <si>
    <t>Malanden</t>
  </si>
  <si>
    <t>OST_275</t>
  </si>
  <si>
    <t>Mengbwa-Camtel</t>
  </si>
  <si>
    <t>SUD_078</t>
  </si>
  <si>
    <t>Mengbwa</t>
  </si>
  <si>
    <t>OZOM-I</t>
  </si>
  <si>
    <t>CTR_743</t>
  </si>
  <si>
    <t>Ozom</t>
  </si>
  <si>
    <t>Awae-MTN-IHS</t>
  </si>
  <si>
    <t>CTR_187</t>
  </si>
  <si>
    <t>Awae</t>
  </si>
  <si>
    <t>Mbouda-Batang-IHS</t>
  </si>
  <si>
    <t>OST_142</t>
  </si>
  <si>
    <t>CTR_112</t>
  </si>
  <si>
    <t>Zoetele</t>
  </si>
  <si>
    <t>CTR_111</t>
  </si>
  <si>
    <t>Nomayos-IHS</t>
  </si>
  <si>
    <t>CTR_527</t>
  </si>
  <si>
    <t>Nomayos</t>
  </si>
  <si>
    <t>Obala-Carrefour-MTN-IHS</t>
  </si>
  <si>
    <t>CTR_174</t>
  </si>
  <si>
    <t>Nkoteng-Ville-IHS</t>
  </si>
  <si>
    <t>CTR_506</t>
  </si>
  <si>
    <t>Nkoteng</t>
  </si>
  <si>
    <t>Aeroport</t>
  </si>
  <si>
    <t>LIT_033</t>
  </si>
  <si>
    <t>Nyalla-Pariso</t>
  </si>
  <si>
    <t>LIT_179</t>
  </si>
  <si>
    <t>Socaver</t>
  </si>
  <si>
    <t>LIT_024</t>
  </si>
  <si>
    <t>Madagascar</t>
  </si>
  <si>
    <t>LIT_049</t>
  </si>
  <si>
    <t>Mehanda-III</t>
  </si>
  <si>
    <t>CTR_866</t>
  </si>
  <si>
    <t>Ndogbat</t>
  </si>
  <si>
    <t>LIT_372</t>
  </si>
  <si>
    <t>Ndogbong-Hotel-Pacifique</t>
  </si>
  <si>
    <t>LIT_619</t>
  </si>
  <si>
    <t>Nkolmesseng</t>
  </si>
  <si>
    <t>CTR_078</t>
  </si>
  <si>
    <t>Botmakak</t>
  </si>
  <si>
    <t>CTR_189</t>
  </si>
  <si>
    <t>Djoum-Ville-IHS</t>
  </si>
  <si>
    <t>SUD_064</t>
  </si>
  <si>
    <t>SANGLA</t>
  </si>
  <si>
    <t>CTR_892</t>
  </si>
  <si>
    <t>Sangla</t>
  </si>
  <si>
    <t>Bafou-Badzifeng</t>
  </si>
  <si>
    <t>OST_108</t>
  </si>
  <si>
    <t>Bafou</t>
  </si>
  <si>
    <t>Biyouha</t>
  </si>
  <si>
    <t>CTR_855</t>
  </si>
  <si>
    <t>Ngoumou-Camrail</t>
  </si>
  <si>
    <t>CTR_098</t>
  </si>
  <si>
    <t>Mbankomo-Dajoll</t>
  </si>
  <si>
    <t>CTR_710</t>
  </si>
  <si>
    <t>Ngoumou-I</t>
  </si>
  <si>
    <t>CTR_577</t>
  </si>
  <si>
    <t>Obokoue-I</t>
  </si>
  <si>
    <t>CTR_906</t>
  </si>
  <si>
    <t>Oveng-Mission-Catholique</t>
  </si>
  <si>
    <t>CTR_898</t>
  </si>
  <si>
    <t>Efoulan-Pont</t>
  </si>
  <si>
    <t>CTR_773</t>
  </si>
  <si>
    <t>Notre-Dame-de-Yassa</t>
  </si>
  <si>
    <t>LIT_620</t>
  </si>
  <si>
    <t>DZENG</t>
  </si>
  <si>
    <t>CTR_856</t>
  </si>
  <si>
    <t>Essiezik</t>
  </si>
  <si>
    <t>CTR_348</t>
  </si>
  <si>
    <t>Lagdo-Ville</t>
  </si>
  <si>
    <t>NRD_131</t>
  </si>
  <si>
    <t>Bangoulap</t>
  </si>
  <si>
    <t>OST_314</t>
  </si>
  <si>
    <t>Bangangté</t>
  </si>
  <si>
    <t>Mabanda3</t>
  </si>
  <si>
    <t>LIT_488</t>
  </si>
  <si>
    <t>Tole-Tea-IHS</t>
  </si>
  <si>
    <t>SUO_152</t>
  </si>
  <si>
    <t>Nguila</t>
  </si>
  <si>
    <t>CTR_299</t>
  </si>
  <si>
    <t>Toumbouroum</t>
  </si>
  <si>
    <t>ADM_182</t>
  </si>
  <si>
    <t>Mamegnam</t>
  </si>
  <si>
    <t>OST_272</t>
  </si>
  <si>
    <t>Bfsam-Leproserie-IHS</t>
  </si>
  <si>
    <t>OST_166</t>
  </si>
  <si>
    <t>MBANGASSINA</t>
  </si>
  <si>
    <t>CTR_226</t>
  </si>
  <si>
    <t>Mbangassina</t>
  </si>
  <si>
    <t>Obobogo-New</t>
  </si>
  <si>
    <t>CTR_543</t>
  </si>
  <si>
    <t>Kribi-Port-Eau-Profonde-IHS</t>
  </si>
  <si>
    <t>SUD_076</t>
  </si>
  <si>
    <t>Balatchi-IHS</t>
  </si>
  <si>
    <t>NRO_027</t>
  </si>
  <si>
    <t>Balatchi</t>
  </si>
  <si>
    <t>Bafou-Balepe-IHS</t>
  </si>
  <si>
    <t>OST_255</t>
  </si>
  <si>
    <t>Loung</t>
  </si>
  <si>
    <t>Bahouan-IHS</t>
  </si>
  <si>
    <t>OST_300</t>
  </si>
  <si>
    <t>Bahouan</t>
  </si>
  <si>
    <t>Nkolnkoumou</t>
  </si>
  <si>
    <t>CTR_676</t>
  </si>
  <si>
    <t>Meidougou-MTN</t>
  </si>
  <si>
    <t>ADM_062</t>
  </si>
  <si>
    <t>Meidougou</t>
  </si>
  <si>
    <t>Nyalla-Crf-Mpome</t>
  </si>
  <si>
    <t>LIT_445</t>
  </si>
  <si>
    <t>Talba</t>
  </si>
  <si>
    <t>CTR_206</t>
  </si>
  <si>
    <t>Batcham-II</t>
  </si>
  <si>
    <t>OST_243</t>
  </si>
  <si>
    <t>Batcham</t>
  </si>
  <si>
    <t>Djoa-IHS</t>
  </si>
  <si>
    <t>ADM_187</t>
  </si>
  <si>
    <t>Tibati</t>
  </si>
  <si>
    <t>Ndop-Kake-Hill</t>
  </si>
  <si>
    <t>NRO_137</t>
  </si>
  <si>
    <t>Muyengue-IHS</t>
  </si>
  <si>
    <t>LIT_175</t>
  </si>
  <si>
    <t>Muyengue</t>
  </si>
  <si>
    <t>Nkoambang</t>
  </si>
  <si>
    <t>CTR_891</t>
  </si>
  <si>
    <t>BANKA</t>
  </si>
  <si>
    <t>OST_286</t>
  </si>
  <si>
    <t>Banka</t>
  </si>
  <si>
    <t>Badoumguia</t>
  </si>
  <si>
    <t>OST_303</t>
  </si>
  <si>
    <t>Port_Autonome_Kribi</t>
  </si>
  <si>
    <t>SUD_092</t>
  </si>
  <si>
    <t>Oyomabang</t>
  </si>
  <si>
    <t>CTR_340</t>
  </si>
  <si>
    <t>Banyo</t>
  </si>
  <si>
    <t>ADM_006</t>
  </si>
  <si>
    <t>Gbiti-IHS</t>
  </si>
  <si>
    <t>EST_101</t>
  </si>
  <si>
    <t>Gbiti</t>
  </si>
  <si>
    <t>Tibati-II</t>
  </si>
  <si>
    <t>ADM_044</t>
  </si>
  <si>
    <t>ADM_010</t>
  </si>
  <si>
    <t>Kombou-IHS</t>
  </si>
  <si>
    <t>OST_265</t>
  </si>
  <si>
    <t>Kombou</t>
  </si>
  <si>
    <t>Buea-Dirty-South-HIS</t>
  </si>
  <si>
    <t>SUO_260</t>
  </si>
  <si>
    <t>Tibati-Market-MTN-IHS</t>
  </si>
  <si>
    <t>ADM_105</t>
  </si>
  <si>
    <t>Bandja</t>
  </si>
  <si>
    <t>OST_022</t>
  </si>
  <si>
    <t>Bawa-IHS</t>
  </si>
  <si>
    <t>ADM_143</t>
  </si>
  <si>
    <t>Bon-Marche-IHS</t>
  </si>
  <si>
    <t>ADM_178</t>
  </si>
  <si>
    <t>Banyo-Sabongari-MTN</t>
  </si>
  <si>
    <t>ADM_174</t>
  </si>
  <si>
    <t>MTN Sharing</t>
  </si>
  <si>
    <t>OST_012</t>
  </si>
  <si>
    <t>Banekane</t>
  </si>
  <si>
    <t>OST_052</t>
  </si>
  <si>
    <t>Bambit-MTN</t>
  </si>
  <si>
    <t>OST_048</t>
  </si>
  <si>
    <t>Bambit</t>
  </si>
  <si>
    <t>Saa-IHS</t>
  </si>
  <si>
    <t>CTR_829</t>
  </si>
  <si>
    <t>Saa</t>
  </si>
  <si>
    <t>Mbe-IHS</t>
  </si>
  <si>
    <t>ADM_092</t>
  </si>
  <si>
    <t>Mbe</t>
  </si>
  <si>
    <t>Famkeu-IHS</t>
  </si>
  <si>
    <t>OST_308</t>
  </si>
  <si>
    <t>Muyengue-Bafia-IHS</t>
  </si>
  <si>
    <t>LIT_176</t>
  </si>
  <si>
    <t>Basseu-MTN</t>
  </si>
  <si>
    <t>OST_322</t>
  </si>
  <si>
    <t>Tchabal</t>
  </si>
  <si>
    <t>ADM_016</t>
  </si>
  <si>
    <t>Nkolbewae-IHS</t>
  </si>
  <si>
    <t>CTR_440</t>
  </si>
  <si>
    <t>Nkol-bewaa</t>
  </si>
  <si>
    <t>Bangangte-Lycee-Classique-IHS</t>
  </si>
  <si>
    <t>OST_266</t>
  </si>
  <si>
    <t>Bangangte-Centre</t>
  </si>
  <si>
    <t>OST_180</t>
  </si>
  <si>
    <t>Bali-SNEC</t>
  </si>
  <si>
    <t>LIT_015</t>
  </si>
  <si>
    <t>Nkolmesseng-II</t>
  </si>
  <si>
    <t>CTR_273</t>
  </si>
  <si>
    <t>Minkwele-II</t>
  </si>
  <si>
    <t>LIT_621</t>
  </si>
  <si>
    <t>LIT_263_Z_CCC</t>
  </si>
  <si>
    <t>LIT_263</t>
  </si>
  <si>
    <t>Vallee-Omnisport</t>
  </si>
  <si>
    <t>CTR_758</t>
  </si>
  <si>
    <t>Sangmelima-Akon-MTN</t>
  </si>
  <si>
    <t>SUD_258</t>
  </si>
  <si>
    <t>Sim-barriere</t>
  </si>
  <si>
    <t>CTR_748</t>
  </si>
  <si>
    <t>St-Thomas</t>
  </si>
  <si>
    <t>LIT_369</t>
  </si>
  <si>
    <t>kalat-IHS</t>
  </si>
  <si>
    <t>SUD_082</t>
  </si>
  <si>
    <t>GBHS-Muyuka</t>
  </si>
  <si>
    <t>SUO_246</t>
  </si>
  <si>
    <t>Ekombe-Bondji-IHS</t>
  </si>
  <si>
    <t>SUO_091</t>
  </si>
  <si>
    <t>Muyuka-Beach-Bush-IHS</t>
  </si>
  <si>
    <t>SUO_255</t>
  </si>
  <si>
    <t>Muyuka</t>
  </si>
  <si>
    <t>CTR_081</t>
  </si>
  <si>
    <t>Ngom</t>
  </si>
  <si>
    <t>SUD_115</t>
  </si>
  <si>
    <t>Sokelle-IHS</t>
  </si>
  <si>
    <t>LIT_506</t>
  </si>
  <si>
    <t>Sokelle</t>
  </si>
  <si>
    <t>Loum-PHP</t>
  </si>
  <si>
    <t>LIT_593</t>
  </si>
  <si>
    <t>Bafou-Dzinmezo</t>
  </si>
  <si>
    <t>OST_254</t>
  </si>
  <si>
    <t>Awae-Metet</t>
  </si>
  <si>
    <t>CTR_880</t>
  </si>
  <si>
    <t>Batsaa</t>
  </si>
  <si>
    <t>OST_290</t>
  </si>
  <si>
    <t>Meyo-Elie</t>
  </si>
  <si>
    <t>SUD_124</t>
  </si>
  <si>
    <t>Abouta-MTN</t>
  </si>
  <si>
    <t>SUD_238</t>
  </si>
  <si>
    <t>Abouta</t>
  </si>
  <si>
    <t>Tongo-Ngandima-IHS</t>
  </si>
  <si>
    <t>EST_116</t>
  </si>
  <si>
    <t>Tongo-Ngandima</t>
  </si>
  <si>
    <t>Dibang</t>
  </si>
  <si>
    <t>CTR_204</t>
  </si>
  <si>
    <t>Soa-UNIV-MTN</t>
  </si>
  <si>
    <t>CTR_431</t>
  </si>
  <si>
    <t>Bamendou-II</t>
  </si>
  <si>
    <t>OST_310</t>
  </si>
  <si>
    <t>Bamendou</t>
  </si>
  <si>
    <t>Mbandjock-II</t>
  </si>
  <si>
    <t>CTR_510</t>
  </si>
  <si>
    <t>Elogbatindi</t>
  </si>
  <si>
    <t>SUO_037</t>
  </si>
  <si>
    <t>Djohong</t>
  </si>
  <si>
    <t>ADM_022</t>
  </si>
  <si>
    <t>Ke-Eke-MTN</t>
  </si>
  <si>
    <t>SUD_255</t>
  </si>
  <si>
    <t>Ke-Eke</t>
  </si>
  <si>
    <t>Nkondjock-MTN</t>
  </si>
  <si>
    <t>LIT_239</t>
  </si>
  <si>
    <t>Nkondjock</t>
  </si>
  <si>
    <t>Ngam</t>
  </si>
  <si>
    <t>ADM_023</t>
  </si>
  <si>
    <t>Ayene</t>
  </si>
  <si>
    <t>CTR_651</t>
  </si>
  <si>
    <t>Lengom-IHS</t>
  </si>
  <si>
    <t>CTR_533</t>
  </si>
  <si>
    <t>Ekabita-Essele</t>
  </si>
  <si>
    <t>CTR_437</t>
  </si>
  <si>
    <t>Nkometou-Razel</t>
  </si>
  <si>
    <t>CTR_825</t>
  </si>
  <si>
    <t>Yegeassi</t>
  </si>
  <si>
    <t>CTR_770</t>
  </si>
  <si>
    <t>Loum-Nkombi-II-IHS</t>
  </si>
  <si>
    <t>LIT_520</t>
  </si>
  <si>
    <t>Abang-Minko-IHS</t>
  </si>
  <si>
    <t>SUD_044</t>
  </si>
  <si>
    <t>Abang-Minko</t>
  </si>
  <si>
    <t>Mimbo</t>
  </si>
  <si>
    <t>SUD_099</t>
  </si>
  <si>
    <t>Bazou</t>
  </si>
  <si>
    <t>OST_037</t>
  </si>
  <si>
    <t>Bana-Centre</t>
  </si>
  <si>
    <t>OST_036</t>
  </si>
  <si>
    <t>Efok</t>
  </si>
  <si>
    <t>CTR_221</t>
  </si>
  <si>
    <t>Bamendjou-MTN</t>
  </si>
  <si>
    <t>OST_044</t>
  </si>
  <si>
    <t>Bamendjou</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</si>
  <si>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</si>
  <si>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</si>
  <si>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</si>
  <si>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</si>
  <si>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</si>
  <si>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</si>
  <si>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</si>
  <si>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</si>
  <si>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</si>
  <si>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</si>
  <si>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</si>
  <si>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</si>
  <si>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</si>
  <si>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</si>
  <si>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</si>
  <si>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</si>
  <si>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</si>
  <si>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Bazou-IHS</t>
  </si>
  <si>
    <t>OST_152</t>
  </si>
  <si>
    <t>Wum-II-IHS</t>
  </si>
  <si>
    <t>NRO_149</t>
  </si>
  <si>
    <t>Bouam</t>
  </si>
  <si>
    <t>EST_003</t>
  </si>
  <si>
    <t>Bonakanda</t>
  </si>
  <si>
    <t>SUO_132</t>
  </si>
  <si>
    <t>LIT_010_Z_Ndogbong</t>
  </si>
  <si>
    <t>LIT_010</t>
  </si>
  <si>
    <t>BP-Cite</t>
  </si>
  <si>
    <t>LIT_034</t>
  </si>
  <si>
    <t>Garoua-Boulai-Entrance</t>
  </si>
  <si>
    <t>EST_144</t>
  </si>
  <si>
    <t>Babadjou</t>
  </si>
  <si>
    <t>OST_060</t>
  </si>
  <si>
    <t>Mvog-Manga-III</t>
  </si>
  <si>
    <t>CTR_739</t>
  </si>
  <si>
    <t>EST_064_N_Garga-Salari-MTN</t>
  </si>
  <si>
    <t>EST_064</t>
  </si>
  <si>
    <t>Garga-Salari</t>
  </si>
  <si>
    <t>EDZENDOUAN</t>
  </si>
  <si>
    <t>CTR_795</t>
  </si>
  <si>
    <t>Edzendouan</t>
  </si>
  <si>
    <t>Ngongo-MTN</t>
  </si>
  <si>
    <t>SUO_085</t>
  </si>
  <si>
    <t>Ngongo</t>
  </si>
  <si>
    <t>Bangang</t>
  </si>
  <si>
    <t>OST_311</t>
  </si>
  <si>
    <t>MBOUDA</t>
  </si>
  <si>
    <t>Mbongouen-MTN</t>
  </si>
  <si>
    <t>SUD_214</t>
  </si>
  <si>
    <t>Mbongouen</t>
  </si>
  <si>
    <t>ADM_004</t>
  </si>
  <si>
    <t>Kienke</t>
  </si>
  <si>
    <t>LIT_195</t>
  </si>
  <si>
    <t>Kiienke</t>
  </si>
  <si>
    <t>GSS-BUEA-TOWN-IHS</t>
  </si>
  <si>
    <t>SUO_184</t>
  </si>
  <si>
    <t>Bansoa-II</t>
  </si>
  <si>
    <t>OST_299</t>
  </si>
  <si>
    <t>Bansoa</t>
  </si>
  <si>
    <t>NEW-Bonako</t>
  </si>
  <si>
    <t>SUO_157</t>
  </si>
  <si>
    <t>Limbe-College-Excellence-IHS</t>
  </si>
  <si>
    <t>SUO_151</t>
  </si>
  <si>
    <t>Bsadi-Hopital</t>
  </si>
  <si>
    <t>LIT_446</t>
  </si>
  <si>
    <t>CTR_192</t>
  </si>
  <si>
    <t>Mboulai-MTN</t>
  </si>
  <si>
    <t>ADM_029</t>
  </si>
  <si>
    <t>Mboulai</t>
  </si>
  <si>
    <t>BIAKOA-MTN-IHS</t>
  </si>
  <si>
    <t>CTR_443</t>
  </si>
  <si>
    <t>Biakoa</t>
  </si>
  <si>
    <t>Bamendjing-IHS</t>
  </si>
  <si>
    <t>OST_030</t>
  </si>
  <si>
    <t>Bamendjing</t>
  </si>
  <si>
    <t>Bamendjing-MTN-IHS</t>
  </si>
  <si>
    <t>OST_221</t>
  </si>
  <si>
    <t>Penja-PHP</t>
  </si>
  <si>
    <t>LIT_594</t>
  </si>
  <si>
    <t>Titi-Garage</t>
  </si>
  <si>
    <t>CTR_542</t>
  </si>
  <si>
    <t>Bikok</t>
  </si>
  <si>
    <t>CTR_260</t>
  </si>
  <si>
    <t>Nkongoa</t>
  </si>
  <si>
    <t>CTR_629</t>
  </si>
  <si>
    <t>Mengue-Bibey-Camrail</t>
  </si>
  <si>
    <t>CTR_455</t>
  </si>
  <si>
    <t>Mengue-Bibey</t>
  </si>
  <si>
    <t>OST_056</t>
  </si>
  <si>
    <t>Njombe-SDH-IHS</t>
  </si>
  <si>
    <t>LIT_787</t>
  </si>
  <si>
    <t>Njombe-Penja</t>
  </si>
  <si>
    <t>Ndjole</t>
  </si>
  <si>
    <t>CTR_893</t>
  </si>
  <si>
    <t>CTR_021</t>
  </si>
  <si>
    <t>Stamatiades</t>
  </si>
  <si>
    <t>LIT_014</t>
  </si>
  <si>
    <t>BTS-Mobile-Mbandjock</t>
  </si>
  <si>
    <t>CTR_636</t>
  </si>
  <si>
    <t>Botko</t>
  </si>
  <si>
    <t>LIT_319</t>
  </si>
  <si>
    <t>NRO_006</t>
  </si>
  <si>
    <t>Muea</t>
  </si>
  <si>
    <t>SUO_038</t>
  </si>
  <si>
    <t>Messassi</t>
  </si>
  <si>
    <t>CTR_337</t>
  </si>
  <si>
    <t>CTR_022</t>
  </si>
  <si>
    <t>Yambong</t>
  </si>
  <si>
    <t>LIT_365</t>
  </si>
  <si>
    <t>Minoterie</t>
  </si>
  <si>
    <t>LIT_023</t>
  </si>
  <si>
    <t>Bonadibong</t>
  </si>
  <si>
    <t>LIT_126</t>
  </si>
  <si>
    <t>Nkolbisson-Nodal</t>
  </si>
  <si>
    <t>CTR_576</t>
  </si>
  <si>
    <t>Mvogmbi-New</t>
  </si>
  <si>
    <t>CTR_483</t>
  </si>
  <si>
    <t>C-D-Palmiers</t>
  </si>
  <si>
    <t>LIT_036</t>
  </si>
  <si>
    <t>H-Sawa</t>
  </si>
  <si>
    <t>LIT_099</t>
  </si>
  <si>
    <t>Bonabappe</t>
  </si>
  <si>
    <t>LIT_290</t>
  </si>
  <si>
    <t>Mvog-Ada-New</t>
  </si>
  <si>
    <t>CTR_347</t>
  </si>
  <si>
    <t>Abome-New</t>
  </si>
  <si>
    <t>CTR_549</t>
  </si>
  <si>
    <t>Tamtam-Weekend-IHS</t>
  </si>
  <si>
    <t>CTR_121</t>
  </si>
  <si>
    <t>Mbalmayo-Ngalan</t>
  </si>
  <si>
    <t>CTR_252</t>
  </si>
  <si>
    <t>SNAC</t>
  </si>
  <si>
    <t>LIT_043</t>
  </si>
  <si>
    <t>Emana-MTN</t>
  </si>
  <si>
    <t>CTR_370</t>
  </si>
  <si>
    <t>Ekombitie</t>
  </si>
  <si>
    <t>CTR_387</t>
  </si>
  <si>
    <t>Santa-Barbara-Yde-IHS</t>
  </si>
  <si>
    <t>CTR_163</t>
  </si>
  <si>
    <t>Belabo</t>
  </si>
  <si>
    <t>EST_002</t>
  </si>
  <si>
    <t>Gado-Badzere</t>
  </si>
  <si>
    <t>EST_055</t>
  </si>
  <si>
    <t>H-ville</t>
  </si>
  <si>
    <t>CTR_077</t>
  </si>
  <si>
    <t>Borongo-IHS</t>
  </si>
  <si>
    <t>EST_154</t>
  </si>
  <si>
    <t xml:space="preserve">Nganha </t>
  </si>
  <si>
    <t>Akonolinga</t>
  </si>
  <si>
    <t>CTR_057</t>
  </si>
  <si>
    <t>Doume-MTN-IHS</t>
  </si>
  <si>
    <t>EST_092</t>
  </si>
  <si>
    <t>Complexe-BEAC</t>
  </si>
  <si>
    <t>CTR_196</t>
  </si>
  <si>
    <t>Nsam-Sofavinc-IHS</t>
  </si>
  <si>
    <t>CTR_488</t>
  </si>
  <si>
    <t>Mefou-Assi-IHS</t>
  </si>
  <si>
    <t>CTR_642</t>
  </si>
  <si>
    <t>Nkolve-IHS</t>
  </si>
  <si>
    <t>CTR_531</t>
  </si>
  <si>
    <t>Nkolve</t>
  </si>
  <si>
    <t>Makepe-St-Tropez</t>
  </si>
  <si>
    <t>LIT_224</t>
  </si>
  <si>
    <t>Ombessa</t>
  </si>
  <si>
    <t>CTR_095</t>
  </si>
  <si>
    <t>Bafou-Zinkop</t>
  </si>
  <si>
    <t>OST_069</t>
  </si>
  <si>
    <t>Mvan-IHS</t>
  </si>
  <si>
    <t>CTR_639</t>
  </si>
  <si>
    <t>Mbalmayo-mbokoulo-IHS</t>
  </si>
  <si>
    <t>CTR_136</t>
  </si>
  <si>
    <t>Scalom</t>
  </si>
  <si>
    <t>CTR_210</t>
  </si>
  <si>
    <t>Ngousso-II</t>
  </si>
  <si>
    <t>CTR_342</t>
  </si>
  <si>
    <t>SUD_007</t>
  </si>
  <si>
    <t>Bastos-BAT</t>
  </si>
  <si>
    <t>CTR_200</t>
  </si>
  <si>
    <t>Bsadi-BlocJ</t>
  </si>
  <si>
    <t>LIT_247</t>
  </si>
  <si>
    <t>Ngona</t>
  </si>
  <si>
    <t>CTR_590</t>
  </si>
  <si>
    <t>Mehanda-II</t>
  </si>
  <si>
    <t>CTR_763</t>
  </si>
  <si>
    <t>Tourningal-MTN-IHS</t>
  </si>
  <si>
    <t>ADM_094</t>
  </si>
  <si>
    <t>Tournigal</t>
  </si>
  <si>
    <t>Djoum-Caminex</t>
  </si>
  <si>
    <t>SUD_252</t>
  </si>
  <si>
    <t>Mbidou-IHS</t>
  </si>
  <si>
    <t>ADM_079</t>
  </si>
  <si>
    <t>Mbidou</t>
  </si>
  <si>
    <t>Bihaing-IHS</t>
  </si>
  <si>
    <t>LIT_517</t>
  </si>
  <si>
    <t>Bihaing</t>
  </si>
  <si>
    <t>Mimboman-Liberte-IHS</t>
  </si>
  <si>
    <t>CTR_552</t>
  </si>
  <si>
    <t>Ekali-MTN</t>
  </si>
  <si>
    <t>CTR_309</t>
  </si>
  <si>
    <t>Ekali</t>
  </si>
  <si>
    <t>Meiganga-EELC-MTN-IHS</t>
  </si>
  <si>
    <t>ADM_106</t>
  </si>
  <si>
    <t>Niete-FH</t>
  </si>
  <si>
    <t>SUD_005</t>
  </si>
  <si>
    <t>Foumban-Ndjisse</t>
  </si>
  <si>
    <t>OST_083</t>
  </si>
  <si>
    <t>Awae-Nkomo</t>
  </si>
  <si>
    <t>CTR_374</t>
  </si>
  <si>
    <t>Menloh-Maloume-Camrail</t>
  </si>
  <si>
    <t>CTR_451</t>
  </si>
  <si>
    <t>Mimboman-Nodal</t>
  </si>
  <si>
    <t>CTR_351</t>
  </si>
  <si>
    <t>Kribi-Gd-Batanga-II</t>
  </si>
  <si>
    <t>SUD_094</t>
  </si>
  <si>
    <t>CTR_780</t>
  </si>
  <si>
    <t>Lolodorf</t>
  </si>
  <si>
    <t>SUD_024</t>
  </si>
  <si>
    <t>LIT_005</t>
  </si>
  <si>
    <t>Akoeman</t>
  </si>
  <si>
    <t>CTR_517</t>
  </si>
  <si>
    <t>Missellele</t>
  </si>
  <si>
    <t>LIT_178</t>
  </si>
  <si>
    <t>misselele</t>
  </si>
  <si>
    <t>Minisite_Crf-Nkoabang</t>
  </si>
  <si>
    <t>CTR_881</t>
  </si>
  <si>
    <t>Odza-II-MTN-IHS</t>
  </si>
  <si>
    <t>CTR_467</t>
  </si>
  <si>
    <t>Foumban-Lycee-MTN</t>
  </si>
  <si>
    <t>OST_128</t>
  </si>
  <si>
    <t>Kribi-Afanmabe</t>
  </si>
  <si>
    <t>SUD_241</t>
  </si>
  <si>
    <t>Ekie-Nodal</t>
  </si>
  <si>
    <t>CTR_575</t>
  </si>
  <si>
    <t>Ngomo</t>
  </si>
  <si>
    <t>CTR_083</t>
  </si>
  <si>
    <t>Messamendongo</t>
  </si>
  <si>
    <t>CTR_007</t>
  </si>
  <si>
    <t>Ekoumdoum-II</t>
  </si>
  <si>
    <t>CTR_665</t>
  </si>
  <si>
    <t>Barriere</t>
  </si>
  <si>
    <t>CTR_237</t>
  </si>
  <si>
    <t>Ekie-Sud-IHS</t>
  </si>
  <si>
    <t>CTR_647</t>
  </si>
  <si>
    <t>Ndemba</t>
  </si>
  <si>
    <t>EST_075</t>
  </si>
  <si>
    <t>Afanoya-MTN-IHS</t>
  </si>
  <si>
    <t>CTR_463</t>
  </si>
  <si>
    <t>Afanoya</t>
  </si>
  <si>
    <t>Angongo</t>
  </si>
  <si>
    <t>CTR_358</t>
  </si>
  <si>
    <t>MBPIKILIKI</t>
  </si>
  <si>
    <t>SUD_110</t>
  </si>
  <si>
    <t>Mbikiliki</t>
  </si>
  <si>
    <t>Binguela-Camrail</t>
  </si>
  <si>
    <t>CTR_453</t>
  </si>
  <si>
    <t>CTR_062</t>
  </si>
  <si>
    <t>Telo-MTN-IHS</t>
  </si>
  <si>
    <t>ADM_108</t>
  </si>
  <si>
    <t>Telo</t>
  </si>
  <si>
    <t>Buea-Universite</t>
  </si>
  <si>
    <t>SUO_062</t>
  </si>
  <si>
    <t>Minkama-IHS</t>
  </si>
  <si>
    <t>CTR_909</t>
  </si>
  <si>
    <t>Bfsam-Toungan-Lycee</t>
  </si>
  <si>
    <t>OST_268</t>
  </si>
  <si>
    <t>Bfsam-Baleng-IHS</t>
  </si>
  <si>
    <t>OST_169</t>
  </si>
  <si>
    <t>Bfsam-Stade</t>
  </si>
  <si>
    <t>OST_110</t>
  </si>
  <si>
    <t>Bfsam-Marche-New</t>
  </si>
  <si>
    <t>OST_223</t>
  </si>
  <si>
    <t>Bfsam-Q-Haoussa</t>
  </si>
  <si>
    <t>OST_100</t>
  </si>
  <si>
    <t>Bfsam-Tougang</t>
  </si>
  <si>
    <t>OST_064</t>
  </si>
  <si>
    <t>Bfsam-Baleng</t>
  </si>
  <si>
    <t>OST_063</t>
  </si>
  <si>
    <t>Kribi-Orange</t>
  </si>
  <si>
    <t>SUD_002</t>
  </si>
  <si>
    <t>Tangui</t>
  </si>
  <si>
    <t>LIT_233</t>
  </si>
  <si>
    <t>Montee-Kondengui-MTN-IHS</t>
  </si>
  <si>
    <t>CTR_535</t>
  </si>
  <si>
    <t>Borongoue-IHS</t>
  </si>
  <si>
    <t>EST_130</t>
  </si>
  <si>
    <t>Borongoue</t>
  </si>
  <si>
    <t>Galdi</t>
  </si>
  <si>
    <t>ADM_031</t>
  </si>
  <si>
    <t>Laore-MTN-IHS</t>
  </si>
  <si>
    <t>ADM_093</t>
  </si>
  <si>
    <t>Laore</t>
  </si>
  <si>
    <t>Nkongtock-IHS</t>
  </si>
  <si>
    <t>CTR_733</t>
  </si>
  <si>
    <t>Nkongtock</t>
  </si>
  <si>
    <t>CTR_036</t>
  </si>
  <si>
    <t>Mfou-EPC-MTN-IHS</t>
  </si>
  <si>
    <t>CTR_464</t>
  </si>
  <si>
    <t>Minisite-Soa</t>
  </si>
  <si>
    <t>CTR_689</t>
  </si>
  <si>
    <t>Mbouda-Lepi</t>
  </si>
  <si>
    <t>OST_071</t>
  </si>
  <si>
    <t>Kribi-Ndjibo</t>
  </si>
  <si>
    <t>SUD_081</t>
  </si>
  <si>
    <t>Nkoteng-IHS</t>
  </si>
  <si>
    <t>CTR_152</t>
  </si>
  <si>
    <t>Lounghe-Camrail</t>
  </si>
  <si>
    <t>LIT_389</t>
  </si>
  <si>
    <t>Pure Solar</t>
  </si>
  <si>
    <t>OST_183</t>
  </si>
  <si>
    <t>Meiganga-Markt-MTN-IHS</t>
  </si>
  <si>
    <t>ADM_107</t>
  </si>
  <si>
    <t>Mbouda-Marche-Ignames</t>
  </si>
  <si>
    <t>OST_297</t>
  </si>
  <si>
    <t>Bertoua-Tigaza</t>
  </si>
  <si>
    <t>EST_079</t>
  </si>
  <si>
    <t>Bberi-Q-Princes-II</t>
  </si>
  <si>
    <t>LIT_444</t>
  </si>
  <si>
    <t>Nkolmintag</t>
  </si>
  <si>
    <t>LIT_539</t>
  </si>
  <si>
    <t>Batchingou</t>
  </si>
  <si>
    <t>OST_033</t>
  </si>
  <si>
    <t>Bangang-Fokam-IHS</t>
  </si>
  <si>
    <t>OST_212</t>
  </si>
  <si>
    <t>Poutkak</t>
  </si>
  <si>
    <t>LIT_513</t>
  </si>
  <si>
    <t>Makepe-Maturite</t>
  </si>
  <si>
    <t>LIT_401</t>
  </si>
  <si>
    <t>Nkoabang-II-IHS</t>
  </si>
  <si>
    <t>CTR_458</t>
  </si>
  <si>
    <t>Niete-DG</t>
  </si>
  <si>
    <t>SUD_011</t>
  </si>
  <si>
    <t>Du-Levant</t>
  </si>
  <si>
    <t>LIT_046</t>
  </si>
  <si>
    <t>Limbe-Issokolo-IHS</t>
  </si>
  <si>
    <t>SUO_191</t>
  </si>
  <si>
    <t>Minka-MTN-IHS</t>
  </si>
  <si>
    <t>CTR_186</t>
  </si>
  <si>
    <t>Minka</t>
  </si>
  <si>
    <t>Mom</t>
  </si>
  <si>
    <t>CTR_202</t>
  </si>
  <si>
    <t>Bondjock</t>
  </si>
  <si>
    <t>CTR_205</t>
  </si>
  <si>
    <t>Ndogp-Nodal</t>
  </si>
  <si>
    <t>LIT_093</t>
  </si>
  <si>
    <t>Song-Kot-IHS</t>
  </si>
  <si>
    <t>LIT_374</t>
  </si>
  <si>
    <t>Otele</t>
  </si>
  <si>
    <t>CTR_201</t>
  </si>
  <si>
    <t>LIMBE-ALPHA-CLUB-TOWE-IHS</t>
  </si>
  <si>
    <t>SUO_208</t>
  </si>
  <si>
    <t>Beedi-Hte-Tension</t>
  </si>
  <si>
    <t>LIT_256</t>
  </si>
  <si>
    <t>Towe-South-IHS</t>
  </si>
  <si>
    <t>SUO_193</t>
  </si>
  <si>
    <t>Song-Mahop</t>
  </si>
  <si>
    <t>LIT_300</t>
  </si>
  <si>
    <t>Tonga</t>
  </si>
  <si>
    <t>OST_053</t>
  </si>
  <si>
    <t>Djerkoka-MTN-IHS</t>
  </si>
  <si>
    <t>ADM_095</t>
  </si>
  <si>
    <t>Djerkoka</t>
  </si>
  <si>
    <t>Nanga-Eboko</t>
  </si>
  <si>
    <t>CTR_033</t>
  </si>
  <si>
    <t>Berunda-MTN</t>
  </si>
  <si>
    <t>SUO_066</t>
  </si>
  <si>
    <t>Nkoabang</t>
  </si>
  <si>
    <t>CTR_084</t>
  </si>
  <si>
    <t>Buea-Signal-Hill</t>
  </si>
  <si>
    <t>SUO_023</t>
  </si>
  <si>
    <t>Babette</t>
  </si>
  <si>
    <t>OST_257</t>
  </si>
  <si>
    <t>Nomale</t>
  </si>
  <si>
    <t>CTR_297</t>
  </si>
  <si>
    <t>Bandjoun-Marche-Hiala</t>
  </si>
  <si>
    <t>OST_276</t>
  </si>
  <si>
    <t>Nanga-Eboko-IHS</t>
  </si>
  <si>
    <t>CTR_138</t>
  </si>
  <si>
    <t>Nkoteng-II</t>
  </si>
  <si>
    <t>CTR_220</t>
  </si>
  <si>
    <t>CTR_181_N_Nanga-Eboko-CRTV</t>
  </si>
  <si>
    <t>CTR_181</t>
  </si>
  <si>
    <t>Talla-Monatele-IHS</t>
  </si>
  <si>
    <t>CTR_135</t>
  </si>
  <si>
    <t>Monatele</t>
  </si>
  <si>
    <t>Menganme-Camtel</t>
  </si>
  <si>
    <t>CTR_142</t>
  </si>
  <si>
    <t>Menganme</t>
  </si>
  <si>
    <t>Enganme-IHS</t>
  </si>
  <si>
    <t>CTR_143</t>
  </si>
  <si>
    <t>Enganme</t>
  </si>
  <si>
    <t>Bpriso-Vanitex-New</t>
  </si>
  <si>
    <t>LIT_410</t>
  </si>
  <si>
    <t>Ouassa-Bamvele-Camrail</t>
  </si>
  <si>
    <t>CTR_454</t>
  </si>
  <si>
    <t>Ouassa-Bamvele</t>
  </si>
  <si>
    <t>Ngodi</t>
  </si>
  <si>
    <t>LIT_294</t>
  </si>
  <si>
    <t>Batchenga</t>
  </si>
  <si>
    <t>CTR_032</t>
  </si>
  <si>
    <t>Charles-Atangana</t>
  </si>
  <si>
    <t>CTR_197</t>
  </si>
  <si>
    <t>Vallee-Bastos</t>
  </si>
  <si>
    <t>CTR_251</t>
  </si>
  <si>
    <t>Fouda-New</t>
  </si>
  <si>
    <t>CTR_327</t>
  </si>
  <si>
    <t>Etoa-Meki-II</t>
  </si>
  <si>
    <t>CTR_682</t>
  </si>
  <si>
    <t>Ntaba</t>
  </si>
  <si>
    <t>CTR_380</t>
  </si>
  <si>
    <t>Mile4</t>
  </si>
  <si>
    <t>SUO_021</t>
  </si>
  <si>
    <t>Mfessang</t>
  </si>
  <si>
    <t>OST_189</t>
  </si>
  <si>
    <t>Demdeng</t>
  </si>
  <si>
    <t>OST_088</t>
  </si>
  <si>
    <t>CNR</t>
  </si>
  <si>
    <t>CTR_002</t>
  </si>
  <si>
    <t>Tsomo-Assi</t>
  </si>
  <si>
    <t>CTR_563</t>
  </si>
  <si>
    <t>Bankim</t>
  </si>
  <si>
    <t>ADM_012</t>
  </si>
  <si>
    <t>Garoua-Djalingo-IHS</t>
  </si>
  <si>
    <t>NRD_095</t>
  </si>
  <si>
    <t>Adjap-IHS</t>
  </si>
  <si>
    <t>SUD_070</t>
  </si>
  <si>
    <t>Adjap</t>
  </si>
  <si>
    <t>Kotto-Eglise-EPC</t>
  </si>
  <si>
    <t>LIT_454</t>
  </si>
  <si>
    <t>Kotto-Logpom</t>
  </si>
  <si>
    <t>LIT_612</t>
  </si>
  <si>
    <t>Croix-Rouge-Yde</t>
  </si>
  <si>
    <t>CTR_759</t>
  </si>
  <si>
    <t>Febe-Village-IHS</t>
  </si>
  <si>
    <t>CTR_692</t>
  </si>
  <si>
    <t>Mendong-II</t>
  </si>
  <si>
    <t>CTR_476</t>
  </si>
  <si>
    <t>Scalom-EHS-IHS</t>
  </si>
  <si>
    <t>CTR_155</t>
  </si>
  <si>
    <t>LIT_029</t>
  </si>
  <si>
    <t>NRO_011</t>
  </si>
  <si>
    <t>Nguibassal</t>
  </si>
  <si>
    <t>CTR_858</t>
  </si>
  <si>
    <t>BTS-Mobile-Bachuo-Akagbe</t>
  </si>
  <si>
    <t>SUO_168</t>
  </si>
  <si>
    <t>Bachuo</t>
  </si>
  <si>
    <t>Bali-Njenka-IHS</t>
  </si>
  <si>
    <t>NRO_151</t>
  </si>
  <si>
    <t>Idenau-MTN</t>
  </si>
  <si>
    <t>SUO_036</t>
  </si>
  <si>
    <t>Idenau</t>
  </si>
  <si>
    <t>Ndom</t>
  </si>
  <si>
    <t>SUO_028</t>
  </si>
  <si>
    <t>Minisite-Bonapriso-Castel-Hall</t>
  </si>
  <si>
    <t>LIT_628</t>
  </si>
  <si>
    <t>DIDANGO-II</t>
  </si>
  <si>
    <t>OST_316</t>
  </si>
  <si>
    <t>MUTENGENE-Q12-IHS</t>
  </si>
  <si>
    <t>SUO_211</t>
  </si>
  <si>
    <t>MUTENGUENE BAGDAD-MTN</t>
  </si>
  <si>
    <t>SUO_225</t>
  </si>
  <si>
    <t>Omeng</t>
  </si>
  <si>
    <t>LIT_136</t>
  </si>
  <si>
    <t>Akono</t>
  </si>
  <si>
    <t>CTR_063</t>
  </si>
  <si>
    <t>Bonamatoumbe-II</t>
  </si>
  <si>
    <t>LIT_364</t>
  </si>
  <si>
    <t>Ahala</t>
  </si>
  <si>
    <t>CTR_195</t>
  </si>
  <si>
    <t>Nkomba-II-IHS</t>
  </si>
  <si>
    <t>LIT_155</t>
  </si>
  <si>
    <t>Limbe-Federal-Qter</t>
  </si>
  <si>
    <t>SUO_065</t>
  </si>
  <si>
    <t>Balengou</t>
  </si>
  <si>
    <t>OST_049</t>
  </si>
  <si>
    <t>BOVA-II-IHS</t>
  </si>
  <si>
    <t>SUO_221</t>
  </si>
  <si>
    <t>Bokito-MTN</t>
  </si>
  <si>
    <t>CTR_193</t>
  </si>
  <si>
    <t>Bokito</t>
  </si>
  <si>
    <t>Bissiang</t>
  </si>
  <si>
    <t>LIT_505</t>
  </si>
  <si>
    <t>Buea-Service-Center-IHS</t>
  </si>
  <si>
    <t>SUO_182</t>
  </si>
  <si>
    <t>Gara-Guider-IHS</t>
  </si>
  <si>
    <t>NRD_115</t>
  </si>
  <si>
    <t>OST_010</t>
  </si>
  <si>
    <t>LIT_869_Z_Bonamikano</t>
  </si>
  <si>
    <t>LIT_869</t>
  </si>
  <si>
    <t>Nkololoun-II</t>
  </si>
  <si>
    <t>LIT_439</t>
  </si>
  <si>
    <t>IPD</t>
  </si>
  <si>
    <t>LIT_100</t>
  </si>
  <si>
    <t>Newb-Mairie</t>
  </si>
  <si>
    <t>LIT_090</t>
  </si>
  <si>
    <t>SFID-Ndeng-MTN-IHS</t>
  </si>
  <si>
    <t>EST_102</t>
  </si>
  <si>
    <t>Deng</t>
  </si>
  <si>
    <t>Hogmeni</t>
  </si>
  <si>
    <t>LIT_325</t>
  </si>
  <si>
    <t>Shell-Newbell</t>
  </si>
  <si>
    <t>LIT_053</t>
  </si>
  <si>
    <t>Indoor-Orange-shop-PlaYce</t>
  </si>
  <si>
    <t>CTR_882</t>
  </si>
  <si>
    <t>Carrefour-Mezzanine</t>
  </si>
  <si>
    <t>LIT_734</t>
  </si>
  <si>
    <t>Akok-I</t>
  </si>
  <si>
    <t>SUD_121</t>
  </si>
  <si>
    <t>Akom-I</t>
  </si>
  <si>
    <t>Akok-II</t>
  </si>
  <si>
    <t>SUD_127</t>
  </si>
  <si>
    <t>Afambassi-MTN</t>
  </si>
  <si>
    <t>CTR_365</t>
  </si>
  <si>
    <t>Afambassi</t>
  </si>
  <si>
    <t>Bayomen-Kalong-MTN</t>
  </si>
  <si>
    <t>CTR_364</t>
  </si>
  <si>
    <t>Bayomen-Kalong</t>
  </si>
  <si>
    <t>Emana</t>
  </si>
  <si>
    <t>CTR_023</t>
  </si>
  <si>
    <t>Ezezang-MTN</t>
  </si>
  <si>
    <t>CTR_230</t>
  </si>
  <si>
    <t>Ezezang</t>
  </si>
  <si>
    <t>Mabanda</t>
  </si>
  <si>
    <t>LIT_094</t>
  </si>
  <si>
    <t>Manjo-new</t>
  </si>
  <si>
    <t>LIT_555</t>
  </si>
  <si>
    <t>Ngonga</t>
  </si>
  <si>
    <t>LIT_135</t>
  </si>
  <si>
    <t>Ossombe-MTN</t>
  </si>
  <si>
    <t>CTR_405</t>
  </si>
  <si>
    <t>Ossombe</t>
  </si>
  <si>
    <t>Pouma-Makob</t>
  </si>
  <si>
    <t>LIT_201</t>
  </si>
  <si>
    <t>Olembe-staduim</t>
  </si>
  <si>
    <t>CTR_853</t>
  </si>
  <si>
    <t>Ntam</t>
  </si>
  <si>
    <t>SUD_120</t>
  </si>
  <si>
    <t>Indoor-BEAC</t>
  </si>
  <si>
    <t>CTR_878</t>
  </si>
  <si>
    <t>Makepe-Chefferie</t>
  </si>
  <si>
    <t>LIT_397</t>
  </si>
  <si>
    <t>Yop-IHS</t>
  </si>
  <si>
    <t>CTR_673</t>
  </si>
  <si>
    <t>Yop</t>
  </si>
  <si>
    <t>Zamakoe-MTN</t>
  </si>
  <si>
    <t>CTR_366</t>
  </si>
  <si>
    <t>Zamakoe</t>
  </si>
  <si>
    <t>Penja-Shell-IHS</t>
  </si>
  <si>
    <t>LIT_493</t>
  </si>
  <si>
    <t>Taete-MTN-IHS</t>
  </si>
  <si>
    <t>CTR_184</t>
  </si>
  <si>
    <t>Taete</t>
  </si>
  <si>
    <t>Sky-Way-Hotel-IHS</t>
  </si>
  <si>
    <t>LIT_141</t>
  </si>
  <si>
    <t>Sikoum</t>
  </si>
  <si>
    <t>LIT_012</t>
  </si>
  <si>
    <t>Sikoum-II</t>
  </si>
  <si>
    <t>LIT_388</t>
  </si>
  <si>
    <t>Sombo</t>
  </si>
  <si>
    <t>CTR_013</t>
  </si>
  <si>
    <t>Yambassa</t>
  </si>
  <si>
    <t>CTR_232</t>
  </si>
  <si>
    <t>Sackbayeme</t>
  </si>
  <si>
    <t>LIT_138</t>
  </si>
  <si>
    <t>Sacbayeme</t>
  </si>
  <si>
    <t>Cinema-ABC</t>
  </si>
  <si>
    <t>LIT_061</t>
  </si>
  <si>
    <t>Olembe</t>
  </si>
  <si>
    <t>CTR_080</t>
  </si>
  <si>
    <t>Gari-Gombo</t>
  </si>
  <si>
    <t>EST_048</t>
  </si>
  <si>
    <t>Bpriso-Croissanterie</t>
  </si>
  <si>
    <t>LIT_675</t>
  </si>
  <si>
    <t>Emana-Lycee2-MTN-IHS</t>
  </si>
  <si>
    <t>CTR_518</t>
  </si>
  <si>
    <t>Soboum-IHS</t>
  </si>
  <si>
    <t>LIT_579</t>
  </si>
  <si>
    <t>Akonolinga-Town-IHS</t>
  </si>
  <si>
    <t>CTR_784</t>
  </si>
  <si>
    <t>Penja-Market-MTN</t>
  </si>
  <si>
    <t>LIT_767</t>
  </si>
  <si>
    <t>Babylone-IHS</t>
  </si>
  <si>
    <t>LIT_153</t>
  </si>
  <si>
    <t>Pama</t>
  </si>
  <si>
    <t>SUD_004</t>
  </si>
  <si>
    <t>Ntui-Ecole-Publique</t>
  </si>
  <si>
    <t>CTR_826</t>
  </si>
  <si>
    <t>MONATELE-IHS</t>
  </si>
  <si>
    <t>CTR_869</t>
  </si>
  <si>
    <t>Sabga</t>
  </si>
  <si>
    <t>NRO_048</t>
  </si>
  <si>
    <t>Logbaba</t>
  </si>
  <si>
    <t>LIT_058</t>
  </si>
  <si>
    <t>Mbanga-Mouyouka-IHS</t>
  </si>
  <si>
    <t>LIT_789</t>
  </si>
  <si>
    <t>Mouyouka</t>
  </si>
  <si>
    <t>Bidou-IHS</t>
  </si>
  <si>
    <t>SUD_125</t>
  </si>
  <si>
    <t>Manjo-Q2-MTN</t>
  </si>
  <si>
    <t>LIT_772</t>
  </si>
  <si>
    <t>BISSIANG-Kribi</t>
  </si>
  <si>
    <t>SUD_128</t>
  </si>
  <si>
    <t>BISSIANG</t>
  </si>
  <si>
    <t>Cite-Verte</t>
  </si>
  <si>
    <t>CTR_414</t>
  </si>
  <si>
    <t>SGC_Bonanjo</t>
  </si>
  <si>
    <t>LIT_742</t>
  </si>
  <si>
    <t>H-Progres</t>
  </si>
  <si>
    <t>CTR_017</t>
  </si>
  <si>
    <t>Mutengene-Qter8</t>
  </si>
  <si>
    <t>SUO_064</t>
  </si>
  <si>
    <t>Boadibo</t>
  </si>
  <si>
    <t>LIT_682</t>
  </si>
  <si>
    <t>Crf-Mutzig-IHS</t>
  </si>
  <si>
    <t>LIT_485</t>
  </si>
  <si>
    <t>Camp-Bertaud</t>
  </si>
  <si>
    <t>LIT_281</t>
  </si>
  <si>
    <t>NR-PK5</t>
  </si>
  <si>
    <t>LIT_096</t>
  </si>
  <si>
    <t>Essazok</t>
  </si>
  <si>
    <t>CTR_749</t>
  </si>
  <si>
    <t>Labogenie</t>
  </si>
  <si>
    <t>CTR_015</t>
  </si>
  <si>
    <t>Ndisamba</t>
  </si>
  <si>
    <t>CTR_008</t>
  </si>
  <si>
    <t>Ekekam-MTN-IHS</t>
  </si>
  <si>
    <t>CTR_694</t>
  </si>
  <si>
    <t>Memiam-MTN</t>
  </si>
  <si>
    <t>SUD_235</t>
  </si>
  <si>
    <t>Memiam</t>
  </si>
  <si>
    <t>Mbankomo-Okoa-Maria</t>
  </si>
  <si>
    <t>CTR_541</t>
  </si>
  <si>
    <t>Nkometou-Edouma-IHS</t>
  </si>
  <si>
    <t>CTR_695</t>
  </si>
  <si>
    <t>Nkongkarak-MTN-IHS</t>
  </si>
  <si>
    <t>CTR_696</t>
  </si>
  <si>
    <t>Nkongkarak</t>
  </si>
  <si>
    <t>Metet</t>
  </si>
  <si>
    <t>CTR_053</t>
  </si>
  <si>
    <t>Bastos-ART</t>
  </si>
  <si>
    <t>CTR_722</t>
  </si>
  <si>
    <t>CBC</t>
  </si>
  <si>
    <t>CTR_805</t>
  </si>
  <si>
    <t>LIT_039</t>
  </si>
  <si>
    <t>Edea-Ndokok</t>
  </si>
  <si>
    <t>LIT_230</t>
  </si>
  <si>
    <t>Djoum-CIFAN</t>
  </si>
  <si>
    <t>SUD_231</t>
  </si>
  <si>
    <t>Bamoko</t>
  </si>
  <si>
    <t>CTR_091</t>
  </si>
  <si>
    <t>Goufan</t>
  </si>
  <si>
    <t>CTR_231</t>
  </si>
  <si>
    <t>Mvoundou-Ngoke-MTN-IHS</t>
  </si>
  <si>
    <t>CTR_183</t>
  </si>
  <si>
    <t>Mvoundou-Ngoke</t>
  </si>
  <si>
    <t>Ngwei-II-IHS</t>
  </si>
  <si>
    <t>LIT_664</t>
  </si>
  <si>
    <t>Ngwei</t>
  </si>
  <si>
    <t>Batchenga-MTN-IHS</t>
  </si>
  <si>
    <t>CTR_180</t>
  </si>
  <si>
    <t>Batchenga-Nachtigal-IHS</t>
  </si>
  <si>
    <t>CTR_699</t>
  </si>
  <si>
    <t>Ebombe</t>
  </si>
  <si>
    <t>CTR_003</t>
  </si>
  <si>
    <t>Lobo</t>
  </si>
  <si>
    <t>CTR_227</t>
  </si>
  <si>
    <t>Mamb</t>
  </si>
  <si>
    <t>CTR_356</t>
  </si>
  <si>
    <t>LIT_132</t>
  </si>
  <si>
    <t>Nkenglikok</t>
  </si>
  <si>
    <t>CTR_060</t>
  </si>
  <si>
    <t>Nkeng-likok</t>
  </si>
  <si>
    <t>EST_020</t>
  </si>
  <si>
    <t>CTR_073</t>
  </si>
  <si>
    <t>Mbambou-IHS</t>
  </si>
  <si>
    <t>LIT_143</t>
  </si>
  <si>
    <t>Mbambou</t>
  </si>
  <si>
    <t>Minisite-Elig-Edzoa</t>
  </si>
  <si>
    <t>CTR_684</t>
  </si>
  <si>
    <t>Minisite-Tradex-Village</t>
  </si>
  <si>
    <t>LIT_663</t>
  </si>
  <si>
    <t>Mengong</t>
  </si>
  <si>
    <t>SUD_017</t>
  </si>
  <si>
    <t>Abiete</t>
  </si>
  <si>
    <t>Ebeba</t>
  </si>
  <si>
    <t>CTR_116</t>
  </si>
  <si>
    <t>Makoda-MTN</t>
  </si>
  <si>
    <t>CTR_360</t>
  </si>
  <si>
    <t>Makoda</t>
  </si>
  <si>
    <t>Minisite-Tsinga</t>
  </si>
  <si>
    <t>CTR_690</t>
  </si>
  <si>
    <t>Matomb</t>
  </si>
  <si>
    <t>CTR_005</t>
  </si>
  <si>
    <t>Minisite-PK8-ESG-ISTA</t>
  </si>
  <si>
    <t>LIT_630</t>
  </si>
  <si>
    <t>Ndokoma</t>
  </si>
  <si>
    <t>LIT_308</t>
  </si>
  <si>
    <t>LIT_108</t>
  </si>
  <si>
    <t>Olamze-IHS</t>
  </si>
  <si>
    <t>SUD_038</t>
  </si>
  <si>
    <t>Olamze</t>
  </si>
  <si>
    <t>Mfou-Entree</t>
  </si>
  <si>
    <t>CTR_653</t>
  </si>
  <si>
    <t>Nkak</t>
  </si>
  <si>
    <t>LIT_231</t>
  </si>
  <si>
    <t>Mapubbi</t>
  </si>
  <si>
    <t>Ambassade-Gabon</t>
  </si>
  <si>
    <t>CTR_745</t>
  </si>
  <si>
    <t>Dibamba-Camrail</t>
  </si>
  <si>
    <t>LIT_385</t>
  </si>
  <si>
    <t>Mengueme</t>
  </si>
  <si>
    <t>CTR_354</t>
  </si>
  <si>
    <t>Mandoumba</t>
  </si>
  <si>
    <t>CTR_066</t>
  </si>
  <si>
    <t>Campo-Beach-IHS</t>
  </si>
  <si>
    <t>LIT_494</t>
  </si>
  <si>
    <t>Avebe-MTN</t>
  </si>
  <si>
    <t>SUD_236</t>
  </si>
  <si>
    <t>Avebe</t>
  </si>
  <si>
    <t>EST_009</t>
  </si>
  <si>
    <t>Boga-Mahole</t>
  </si>
  <si>
    <t>CTR_234</t>
  </si>
  <si>
    <t>Fifinda-MTN</t>
  </si>
  <si>
    <t>SUD_215</t>
  </si>
  <si>
    <t>Fifinda</t>
  </si>
  <si>
    <t>Bai-Panya-IHS</t>
  </si>
  <si>
    <t>SUO_093</t>
  </si>
  <si>
    <t>Ngoung</t>
  </si>
  <si>
    <t>CTR_115</t>
  </si>
  <si>
    <t>Dehane-PHP</t>
  </si>
  <si>
    <t>LIT_591</t>
  </si>
  <si>
    <t>Dehane</t>
  </si>
  <si>
    <t>Col-Batie-IHS</t>
  </si>
  <si>
    <t>OST_164</t>
  </si>
  <si>
    <t>Batie</t>
  </si>
  <si>
    <t>OST_017</t>
  </si>
  <si>
    <t>Ndoumkain</t>
  </si>
  <si>
    <t>OST_207</t>
  </si>
  <si>
    <t>BAHAM-NGOUGOUM</t>
  </si>
  <si>
    <t>OST_282</t>
  </si>
  <si>
    <t>Nakong</t>
  </si>
  <si>
    <t>NRD_157</t>
  </si>
  <si>
    <t>Bantoum-II-IHS</t>
  </si>
  <si>
    <t>OST_301</t>
  </si>
  <si>
    <t>Bamoungoum-IHS</t>
  </si>
  <si>
    <t>OST_163</t>
  </si>
  <si>
    <t>Balessing</t>
  </si>
  <si>
    <t>OST_008</t>
  </si>
  <si>
    <t>OCM/Stratégique</t>
  </si>
  <si>
    <t>Mbouda-SIK-IHS</t>
  </si>
  <si>
    <t>OST_144</t>
  </si>
  <si>
    <t>Yenon</t>
  </si>
  <si>
    <t>OST_013</t>
  </si>
  <si>
    <t>Baham</t>
  </si>
  <si>
    <t>OST_035</t>
  </si>
  <si>
    <t>OST_040</t>
  </si>
  <si>
    <t>OST_034</t>
  </si>
  <si>
    <t>Boutourou</t>
  </si>
  <si>
    <t>CTR_092</t>
  </si>
  <si>
    <t>Nkong-Zem</t>
  </si>
  <si>
    <t>OST_073</t>
  </si>
  <si>
    <t>Bafounda-IHS</t>
  </si>
  <si>
    <t>OST_150</t>
  </si>
  <si>
    <t>Bafounda</t>
  </si>
  <si>
    <t>Bansoa-IHS</t>
  </si>
  <si>
    <t>OST_151</t>
  </si>
  <si>
    <t>Bameka-IHS</t>
  </si>
  <si>
    <t>OST_162</t>
  </si>
  <si>
    <t>Bameka</t>
  </si>
  <si>
    <t>Bamendjou-II</t>
  </si>
  <si>
    <t>OST_298</t>
  </si>
  <si>
    <t>Bondjo-Hill-IHS</t>
  </si>
  <si>
    <t>SUO_167</t>
  </si>
  <si>
    <t>Buea-Sandpit-IHS</t>
  </si>
  <si>
    <t>SUO_180</t>
  </si>
  <si>
    <t>Foumban-CAMTEL</t>
  </si>
  <si>
    <t>OST_047</t>
  </si>
  <si>
    <t>Buea-Orange</t>
  </si>
  <si>
    <t>SUO_007</t>
  </si>
  <si>
    <t>Buea-Camtel</t>
  </si>
  <si>
    <t>SUO_226</t>
  </si>
  <si>
    <t>Buea-Hospital</t>
  </si>
  <si>
    <t>SUO_163</t>
  </si>
  <si>
    <t>Tole-II-IHS</t>
  </si>
  <si>
    <t>SUO_190</t>
  </si>
  <si>
    <t>Mutengene-Maternity-IHS</t>
  </si>
  <si>
    <t>SUO_210</t>
  </si>
  <si>
    <t>Upper-Mawo-IHS</t>
  </si>
  <si>
    <t>SUO_166</t>
  </si>
  <si>
    <t>Limbe-Kie</t>
  </si>
  <si>
    <t>SUO_002</t>
  </si>
  <si>
    <t>Messa-Carriere</t>
  </si>
  <si>
    <t>CTR_382</t>
  </si>
  <si>
    <t>Foumban-Njiyouom</t>
  </si>
  <si>
    <t>OST_137</t>
  </si>
  <si>
    <t>Foumban-Kounga</t>
  </si>
  <si>
    <t>OST_028</t>
  </si>
  <si>
    <t>SUO_012</t>
  </si>
  <si>
    <t>Tole-HIS</t>
  </si>
  <si>
    <t>SUO_196</t>
  </si>
  <si>
    <t>Bakassi</t>
  </si>
  <si>
    <t>SUO_018</t>
  </si>
  <si>
    <t>Monkey-Hill</t>
  </si>
  <si>
    <t>SUO_011</t>
  </si>
  <si>
    <t>Mundemba</t>
  </si>
  <si>
    <t>SUO_020</t>
  </si>
  <si>
    <t>Nguti</t>
  </si>
  <si>
    <t>SUO_022</t>
  </si>
  <si>
    <t>Limbe-GRA-IHS</t>
  </si>
  <si>
    <t>SUO_192</t>
  </si>
  <si>
    <t>Ekondo-titi</t>
  </si>
  <si>
    <t>SUO_019</t>
  </si>
  <si>
    <t>Ekondo-Titi</t>
  </si>
  <si>
    <t>OST_004</t>
  </si>
  <si>
    <t>Limbe-Batoke-Camtel</t>
  </si>
  <si>
    <t>SUO_227</t>
  </si>
  <si>
    <t>Ndoussan</t>
  </si>
  <si>
    <t>CTR_054</t>
  </si>
  <si>
    <t>Nkog-Edzen</t>
  </si>
  <si>
    <t>CTR_041</t>
  </si>
  <si>
    <t>Konye</t>
  </si>
  <si>
    <t>SUO_032</t>
  </si>
  <si>
    <t>Kurume</t>
  </si>
  <si>
    <t>SUO_034</t>
  </si>
  <si>
    <t>Tinto</t>
  </si>
  <si>
    <t>SUO_040</t>
  </si>
  <si>
    <t>Loe-MTN</t>
  </si>
  <si>
    <t>SUO_043</t>
  </si>
  <si>
    <t>Loe</t>
  </si>
  <si>
    <t>Ekondo-Nege-MTN</t>
  </si>
  <si>
    <t>SUO_047</t>
  </si>
  <si>
    <t>Ekondo-Nege</t>
  </si>
  <si>
    <t>Ilor-MTN</t>
  </si>
  <si>
    <t>SUO_046</t>
  </si>
  <si>
    <t>Ilor</t>
  </si>
  <si>
    <t>Mbakwa-Supe-MTN</t>
  </si>
  <si>
    <t>SUO_049</t>
  </si>
  <si>
    <t>Mbakwa</t>
  </si>
  <si>
    <t>Yoke</t>
  </si>
  <si>
    <t>SUO_070</t>
  </si>
  <si>
    <t>Ashum-MTN</t>
  </si>
  <si>
    <t>SUO_089</t>
  </si>
  <si>
    <t>Ashum</t>
  </si>
  <si>
    <t>Ekona-MTN</t>
  </si>
  <si>
    <t>SUO_087</t>
  </si>
  <si>
    <t>Ekona</t>
  </si>
  <si>
    <t>Botatango-MTN</t>
  </si>
  <si>
    <t>CTR_223</t>
  </si>
  <si>
    <t>Botatango</t>
  </si>
  <si>
    <t>Bombe-Bakundu-MTN</t>
  </si>
  <si>
    <t>SUO_086</t>
  </si>
  <si>
    <t>Bombe-Bakundu</t>
  </si>
  <si>
    <t>Munyengue-Trouble-IHS</t>
  </si>
  <si>
    <t>SUO_098</t>
  </si>
  <si>
    <t>Muyengue-II-IHS</t>
  </si>
  <si>
    <t>SUO_026</t>
  </si>
  <si>
    <t>Bombanda-Ebulu-IHS</t>
  </si>
  <si>
    <t>SUO_095</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</si>
  <si>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</si>
  <si>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</si>
  <si>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</si>
  <si>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</si>
  <si>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</si>
  <si>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</si>
  <si>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</si>
  <si>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</si>
  <si>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</si>
  <si>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</si>
  <si>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</si>
  <si>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</si>
  <si>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</si>
  <si>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</si>
  <si>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</si>
  <si>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</si>
  <si>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Mbonge</t>
  </si>
  <si>
    <t>SUO_134</t>
  </si>
  <si>
    <t>Abuenshie</t>
  </si>
  <si>
    <t>NRO_045</t>
  </si>
  <si>
    <t>Tugi</t>
  </si>
  <si>
    <t>NRO_076</t>
  </si>
  <si>
    <t>Jikejem</t>
  </si>
  <si>
    <t>NRO_071</t>
  </si>
  <si>
    <t>Berore-IHS</t>
  </si>
  <si>
    <t>NRO_086</t>
  </si>
  <si>
    <t>Berore</t>
  </si>
  <si>
    <t>Bai-Kuke-IHS</t>
  </si>
  <si>
    <t>SUO_153</t>
  </si>
  <si>
    <t>Bai-Kuke</t>
  </si>
  <si>
    <t>Kwaja</t>
  </si>
  <si>
    <t>NRO_096</t>
  </si>
  <si>
    <t>Jikejem-II</t>
  </si>
  <si>
    <t>NRO_111</t>
  </si>
  <si>
    <t>Gossi-IHS</t>
  </si>
  <si>
    <t>EXN_232</t>
  </si>
  <si>
    <t>Gossi</t>
  </si>
  <si>
    <t>Zingui</t>
  </si>
  <si>
    <t>SUD_136</t>
  </si>
  <si>
    <t>CTR_058</t>
  </si>
  <si>
    <t>EXN_005</t>
  </si>
  <si>
    <t>A (Key)</t>
  </si>
  <si>
    <t>B (AK - Type Issue)</t>
  </si>
  <si>
    <t>C (AJ - Type)</t>
  </si>
  <si>
    <t>D (AM - Detail)</t>
  </si>
  <si>
    <t>PDH</t>
  </si>
  <si>
    <t>TX ISSUE</t>
  </si>
  <si>
    <t>ACTIVE</t>
  </si>
  <si>
    <t>MPR issue</t>
  </si>
  <si>
    <t>BSS</t>
  </si>
  <si>
    <t>RAN ISSUE</t>
  </si>
  <si>
    <t>BSS Hardware issue</t>
  </si>
  <si>
    <t>ENVTECH</t>
  </si>
  <si>
    <t>PASSIVE</t>
  </si>
  <si>
    <t>Sites strategiques, MLL, Pylone, etc.</t>
  </si>
  <si>
    <t>POWER ISSUE</t>
  </si>
  <si>
    <t>AKTIVCO Defaut GE &amp; Power Cabinet</t>
  </si>
  <si>
    <t>AKTIVCO GRID ONLY</t>
  </si>
  <si>
    <t>AKTIVCO Coupure ENEO &amp; Baisse de tension</t>
  </si>
  <si>
    <t>IHS GRID ONLY</t>
  </si>
  <si>
    <t>Coupure ENEO &amp; Baisse de tension</t>
  </si>
  <si>
    <t>Defaut GE &amp; Power Cabinet</t>
  </si>
  <si>
    <t>Sharing</t>
  </si>
  <si>
    <t>SST &amp; DC</t>
  </si>
  <si>
    <t>Sites strategiques &amp; DataCenter</t>
  </si>
  <si>
    <t>Exclu</t>
  </si>
  <si>
    <t>SAT</t>
  </si>
  <si>
    <t>SPARE-ISSUE</t>
  </si>
  <si>
    <t>TRANS_FO_CAMTEL</t>
  </si>
  <si>
    <t>Fiber CAMTEL</t>
  </si>
  <si>
    <t>Fiber AOF</t>
  </si>
  <si>
    <t>TRAVAUX-HUAWEI</t>
  </si>
  <si>
    <t>Projet OCM (ZTE, NOKIA, autres projets)</t>
  </si>
  <si>
    <t>TRAVAUX -NOKIA</t>
  </si>
  <si>
    <t>TRAVAUX OCM</t>
  </si>
  <si>
    <t>No root cause</t>
  </si>
  <si>
    <t>fxdb</t>
  </si>
  <si>
    <t>analyse et intervension</t>
  </si>
  <si>
    <t xml:space="preserve">jumper </t>
  </si>
  <si>
    <t>lien entre 2 site</t>
  </si>
  <si>
    <t>Projet OCM (HUAWEI)</t>
  </si>
  <si>
    <t>TRAVAUX-NOKIA</t>
  </si>
  <si>
    <t>Projet OCM (NOKIA)</t>
  </si>
  <si>
    <t>ODU HS</t>
  </si>
  <si>
    <t>IP &amp; VLAN</t>
  </si>
  <si>
    <t>Warehouse HUAWEI</t>
  </si>
  <si>
    <t>Power Telco</t>
  </si>
  <si>
    <t>FRGU</t>
  </si>
  <si>
    <t xml:space="preserve"> FXED</t>
  </si>
  <si>
    <t>FBBC</t>
  </si>
  <si>
    <t>VBPe1P</t>
  </si>
  <si>
    <t>GPS</t>
  </si>
  <si>
    <t>power issue =  problèmes de Phases récurrente sur site</t>
  </si>
  <si>
    <t>Site démentelé par OCM</t>
  </si>
  <si>
    <t>Site down and not MSP</t>
  </si>
  <si>
    <t>FSMF</t>
  </si>
  <si>
    <t>Operationnel</t>
  </si>
  <si>
    <t>EXCLU</t>
  </si>
  <si>
    <t>CLUSTER</t>
  </si>
  <si>
    <t>Bekoko-IHS</t>
  </si>
  <si>
    <t>Equipementiers</t>
  </si>
  <si>
    <t>EXN_153_H_Salak-MTN-HIS</t>
  </si>
  <si>
    <t>Hybrid Gen</t>
  </si>
  <si>
    <t>grid only</t>
  </si>
  <si>
    <t>Grid -Gen</t>
  </si>
  <si>
    <t>Gird-Hybrid-Gen</t>
  </si>
  <si>
    <t>CHASSIS</t>
  </si>
  <si>
    <t>Good-Grid + solar + SE</t>
  </si>
  <si>
    <t xml:space="preserve">HIS </t>
  </si>
  <si>
    <t>Row Labels</t>
  </si>
  <si>
    <t>Grand Total</t>
  </si>
  <si>
    <t>MTN</t>
  </si>
  <si>
    <t>Bad-Grid-GE</t>
  </si>
  <si>
    <t>Good Grid Solar + GE</t>
  </si>
  <si>
    <t>Hybrid solar - s3</t>
  </si>
  <si>
    <t>meduim grid + GE</t>
  </si>
  <si>
    <t>medium Grid GE</t>
  </si>
  <si>
    <t xml:space="preserve">ESCO </t>
  </si>
  <si>
    <t>Hybrid solar - S3</t>
  </si>
  <si>
    <t>medium Grid + GE</t>
  </si>
  <si>
    <t>solar + Gen</t>
  </si>
  <si>
    <t>Grid + Solar</t>
  </si>
  <si>
    <t>Grid Gen</t>
  </si>
  <si>
    <t>Grid +Gen</t>
  </si>
  <si>
    <t>slot</t>
  </si>
  <si>
    <t>board</t>
  </si>
  <si>
    <t>card</t>
  </si>
  <si>
    <t>VSAT = Very Small Aperture Terminal: liaison salellitaire + modem</t>
  </si>
  <si>
    <t>Grid + Gen</t>
  </si>
  <si>
    <t>Solar+ Gen</t>
  </si>
  <si>
    <t>carte FPFC / FPFH ou connexion vers RRU</t>
  </si>
  <si>
    <t>FXDB</t>
  </si>
  <si>
    <t xml:space="preserve">NOMENCLATURE </t>
  </si>
  <si>
    <t>grid + Gen</t>
  </si>
  <si>
    <t>Medium Grid solar + GE</t>
  </si>
  <si>
    <t>Topology</t>
  </si>
  <si>
    <t>OCM/Datacenter</t>
  </si>
  <si>
    <t>SPARE-HS</t>
  </si>
  <si>
    <t>Gen only</t>
  </si>
  <si>
    <t>WAS ORANGE</t>
  </si>
  <si>
    <t>Grid - Gen</t>
  </si>
  <si>
    <t>Bad Grid solar + SE</t>
  </si>
  <si>
    <t>Hybrid solar - S1</t>
  </si>
  <si>
    <t>GE</t>
  </si>
  <si>
    <t>Hibrid solar - s3</t>
  </si>
  <si>
    <t xml:space="preserve">MTN </t>
  </si>
  <si>
    <t>Raison d'exclusion</t>
  </si>
  <si>
    <t>Good Grid no GE 8H</t>
  </si>
  <si>
    <t>enquete suite a un deces</t>
  </si>
  <si>
    <t>site vandalise</t>
  </si>
  <si>
    <t xml:space="preserve">SITE WITH  GPS ISSUE </t>
  </si>
  <si>
    <t>mtn</t>
  </si>
  <si>
    <t/>
  </si>
  <si>
    <t xml:space="preserve">nokia number cell </t>
  </si>
  <si>
    <t xml:space="preserve">ZTE number cell </t>
  </si>
  <si>
    <t xml:space="preserve">HUAWEI number cell </t>
  </si>
  <si>
    <t>site en projet</t>
  </si>
  <si>
    <t>Sum of NUR 19/04/2026</t>
  </si>
  <si>
    <t>NUR DAILY RECAP - NUR 2326</t>
  </si>
  <si>
    <t>cell downs 20042026 17h16</t>
  </si>
  <si>
    <t>SUD_088_N_Nkomedzap-Camtel</t>
  </si>
  <si>
    <t>SUD_079_Z_Kribi-Londji(SUD-079)</t>
  </si>
  <si>
    <t>SUD_053_Z_Kribi-Mpala(SUD-053)</t>
  </si>
  <si>
    <t>SUD_176_Z_Kribi-Mpolongwe-II(SUD-176)</t>
  </si>
  <si>
    <t>SUD_001_Z_Bipaga(SUD-001)</t>
  </si>
  <si>
    <t>SUD_021_Z_Mpoloungoue(SUD-021)</t>
  </si>
  <si>
    <t>SUD_125_Z_Bidou-IHS(SUD-125)</t>
  </si>
  <si>
    <t>SUD_128_Z_BISSIANG-Kribi(SUD-128)</t>
  </si>
  <si>
    <t>SUD_004_Z_Pama(SUD-004)</t>
  </si>
  <si>
    <t>LIT_827_Z_Bwang-Bakoko(LIT-827)</t>
  </si>
  <si>
    <t>SUD_163_N_Melen-Mintom</t>
  </si>
  <si>
    <t>SUD_159_N_Lele</t>
  </si>
  <si>
    <t>SUD_120_N_Ntam</t>
  </si>
  <si>
    <t>SUD_222_N_Mbalam</t>
  </si>
  <si>
    <t>SUD_205_N_LELE-IHS</t>
  </si>
  <si>
    <t>SUD_112_Z_Akom-Centre-Hill-IHS(SUD-112)</t>
  </si>
  <si>
    <t>SUD_113_Z_Mokom-IHS(SUD-113)</t>
  </si>
  <si>
    <t>SUD_211_Z_Nkolmeyos-IHS(SUD-211)</t>
  </si>
  <si>
    <t>SUD_246_Z_Mintom-MTN(SUD-246)</t>
  </si>
  <si>
    <t>P1</t>
  </si>
  <si>
    <t>P2</t>
  </si>
  <si>
    <t>NRO_126_H_Gospel-Radio-IHS</t>
  </si>
  <si>
    <t>NRO_128_H_Bamenda-Blue-moon-IHS</t>
  </si>
  <si>
    <t>NRO_119_H_BAMENDA-OLD-TOWN-IHS</t>
  </si>
  <si>
    <t>NRO_131_H_Bamenda-Hospital-Roundabout-IHS</t>
  </si>
  <si>
    <t>NRO_127_H_Bamenda-ATTIAH-IHS</t>
  </si>
  <si>
    <t>NRO_226_H_Bda-Nitop-II</t>
  </si>
  <si>
    <t>NRO_124_H_T-junction-IHS</t>
  </si>
  <si>
    <t>NRO_065_H_Mbatu-IHS</t>
  </si>
  <si>
    <t>NRO_064_H_Bamenda-Abangoh-IHS</t>
  </si>
  <si>
    <t>NRO_163_H_Bda-Catholic-Church-Mile-90</t>
  </si>
  <si>
    <t>NRO_016_H_Bda-Agence</t>
  </si>
  <si>
    <t>ADM_138_N_Goro-IHS</t>
  </si>
  <si>
    <t>Kela-Sami_U_ADM_201</t>
  </si>
  <si>
    <t>ADM_052_N_Bagodo</t>
  </si>
  <si>
    <t>ADM_045_N_Dobiri-MTN</t>
  </si>
  <si>
    <t>ADM_021_N_Dir</t>
  </si>
  <si>
    <t>ADM_042_N_Mbong</t>
  </si>
  <si>
    <t>ADM_114_H_Pangar-camrail</t>
  </si>
  <si>
    <t>ADM_010_H_Ngaoundal</t>
  </si>
  <si>
    <t>ADM_119_H_Ngaoundal3-IHS</t>
  </si>
  <si>
    <t>Code site</t>
  </si>
  <si>
    <t>prioriete</t>
  </si>
  <si>
    <t>Nom de site impacte</t>
  </si>
  <si>
    <t>site impactant</t>
  </si>
  <si>
    <t>Numero de ticket</t>
  </si>
  <si>
    <t>Ticket : 2604B04478 // INC-20260420-00017051</t>
  </si>
  <si>
    <t>there is possible power issue at Mintom , so please to involve a powerco</t>
  </si>
  <si>
    <t>root cause 20/04/2026</t>
  </si>
  <si>
    <t>INC-20260421-00003029 / 2604B10557</t>
  </si>
  <si>
    <t>2604B14470 // INC-20260421-00004412</t>
  </si>
  <si>
    <t xml:space="preserve">Probleme d'energie </t>
  </si>
  <si>
    <t>il ya un soucis avec le generateur le level 0 a mener une action pour remonter les sites , cela n'as pas marcher, un generateur prend la route ETA= 2H30, zone inseCuriser</t>
  </si>
  <si>
    <t xml:space="preserve">SUD_162_Essang_Mvout </t>
  </si>
  <si>
    <t>NRO_026_N_Kembong</t>
  </si>
  <si>
    <t>SUO_100_N_Ossing-IHS</t>
  </si>
  <si>
    <t>SUO_030_N_Bachuo-Ntai</t>
  </si>
  <si>
    <t>SUO_249_H_Bakwele-IHS</t>
  </si>
  <si>
    <t>SUO_102_H_Mile29-Mamfe-IHS</t>
  </si>
  <si>
    <t>SUO_107_H_Mamfe-Town-IHS</t>
  </si>
  <si>
    <t>SUO_073_H_Mamfe-Brasserie</t>
  </si>
  <si>
    <t>SUO_009_H_Mamfe</t>
  </si>
  <si>
    <t>SUO_106_H_Mamfe-Centre-IHS</t>
  </si>
  <si>
    <t>2604B03038 // INC-20260420-00015711</t>
  </si>
  <si>
    <t>power instability</t>
  </si>
  <si>
    <t>EXN_096_H_Yagoua_Ville</t>
  </si>
  <si>
    <t>Rectifiers hanging dueseveral grid fluctuations.  ||  Action : rectifiers reset , fme left site on gen || impact 05 sites RAN HUAWEI et 2 sites rurals start</t>
  </si>
  <si>
    <t>Hybrid system malfunctioning ||  Action :Team reset and started gen</t>
  </si>
  <si>
    <t>2604B01025 // INC-20260420-00013943</t>
  </si>
  <si>
    <t>CTR_236_Z_Awae-Yde</t>
  </si>
  <si>
    <t>INC-20260420-00008237 | 2604A87405</t>
  </si>
  <si>
    <t>CTR_622_Z_Ondoa-Otoa-IHS(CTR-622)</t>
  </si>
  <si>
    <t>CTR_952_Z_Ekoumdoum-III(CTR-952)</t>
  </si>
  <si>
    <t>CTR_168_Z_Awae-Escalier-IHS(CTR-168)</t>
  </si>
  <si>
    <t>CTR_659_Z_Nkoulou(CTR-659)</t>
  </si>
  <si>
    <t>CTR_236_Z_Awae-Yde(CTR-236)</t>
  </si>
  <si>
    <t xml:space="preserve">2604A74386 / INC-20260420-00004066  </t>
  </si>
  <si>
    <t>SUD_205_N_LELE-IHS_G</t>
  </si>
  <si>
    <t>SUD_120_N_Ntam_G_Plan</t>
  </si>
  <si>
    <t>SUD_166_N_Koumyetotan-Olong_G</t>
  </si>
  <si>
    <t>Boulou-MTN__SUD_233</t>
  </si>
  <si>
    <t>Messam-MTN__SUD_247</t>
  </si>
  <si>
    <t>SUD_257_N_Memve-ele-CAMTEL_G-VSAT</t>
  </si>
  <si>
    <t>Mbile-IHS__SUD_069</t>
  </si>
  <si>
    <t>Emvieng1__SUD_160</t>
  </si>
  <si>
    <t>Mbalam__SUD_222</t>
  </si>
  <si>
    <t>Meyomessala_SUD_003</t>
  </si>
  <si>
    <t>SUD_162_N_Essang_Mvout_U09</t>
  </si>
  <si>
    <t>SUD_105_Z_Mbomela-IHS(SUD-105)</t>
  </si>
  <si>
    <t>SUD_126_Z_Mekoto(SUD-126)</t>
  </si>
  <si>
    <t>SUD_252_Z_Djoum-CAMINEX(SUD-252)</t>
  </si>
  <si>
    <t>SUD_064_Z_Djoum-Ville-IHS(SUD-064)</t>
  </si>
  <si>
    <t>SUD_014_Z_Djoum(SUD-014)</t>
  </si>
  <si>
    <t>SUD_231_Z_Djoum-CIFAN(SUD-231)</t>
  </si>
  <si>
    <t>SUD_244_Z_Avobengon(SUD-244)</t>
  </si>
  <si>
    <t>SUD_055_Z_Sud-Cameroun-Hevea-Camtel(SUD-055)</t>
  </si>
  <si>
    <t>SUD_062_Z_Ndonkol-MTN-IHS(SUD-062)</t>
  </si>
  <si>
    <t>SUD_248_Z_Koungoulou-MTN(SUD-248)</t>
  </si>
  <si>
    <t>SUD_106_Z_Messok(SUD-106)</t>
  </si>
  <si>
    <t>SUD_232_Z_Bikoula-MTN(SUD-232)</t>
  </si>
  <si>
    <t>SUD_271_URZ_MEDJOUNOU(SUD-271)</t>
  </si>
  <si>
    <t>SUD_243_Z_Yembon(SUD-243)</t>
  </si>
  <si>
    <t>SUD_143_URH_SUDCAM_V8</t>
  </si>
  <si>
    <t>SUD_144_URH_SUDCAM_V9</t>
  </si>
  <si>
    <t xml:space="preserve">power issue </t>
  </si>
  <si>
    <t>il ya un soucis avec le generateur le level 0 a mener une action pour remonter les sites , cela n'as pas marcher, un generateur prend la route ETA= 2H30, zone insecuriser</t>
  </si>
  <si>
    <t>SUD_142_URH_SUDCAM_V4</t>
  </si>
  <si>
    <t>site went down because it stricked by lightning(All retifiers faulty on site)</t>
  </si>
  <si>
    <t>CTR_712_Z_Nkolfoulou-CSD(CTR-712)</t>
  </si>
  <si>
    <t>CTR_214_Z_Nkolfoulou(CTR-214)</t>
  </si>
  <si>
    <t>CTR_837_Z_Nkolfoulou-ENIA-MTN(CTR-837)</t>
  </si>
  <si>
    <t>CTR_621_Z_Nkolfoulou-II-IHS(CTR-621)</t>
  </si>
  <si>
    <t>CTR_954_Z_Nkolfoulou-III(CTR-954)</t>
  </si>
  <si>
    <t>CTR_594_Z_Melen-Baaba(CTR-594)</t>
  </si>
  <si>
    <t>power issue (GE lack of fuel)  || Action : RCA IHS  attendu</t>
  </si>
  <si>
    <t>EXN_125_N_Touloum-IHS_G</t>
  </si>
  <si>
    <t>EXN_529_URH_OULORE</t>
  </si>
  <si>
    <t>EXN_563_URH_DATCHEKA_TAKREO</t>
  </si>
  <si>
    <t>EXN_533_URH_SAO_TCHAI</t>
  </si>
  <si>
    <t>EXN_544_URH_KOBRO</t>
  </si>
  <si>
    <t>EXN_522_URH_SIGUEORE_(SIKEORE)</t>
  </si>
  <si>
    <t>EXN_513_URH_BOUDFIRE</t>
  </si>
  <si>
    <t>EXN_534_URH_DANBA</t>
  </si>
  <si>
    <t>2604A96656 | INC-20260420-00011378</t>
  </si>
  <si>
    <t>INC-20260420-00000312 | 2604A67752</t>
  </si>
  <si>
    <t>LIT_736_Z_Mboppi-New(LIT-736)</t>
  </si>
  <si>
    <t>LIT_761_Z_Mboppi-Market-IHS(LIT-761)</t>
  </si>
  <si>
    <t>LIT_647_Z_PK5-Auberge(LIT-647)</t>
  </si>
  <si>
    <t>LIT_587_Z_Camp-Yabassi-IHS(LIT-587)</t>
  </si>
  <si>
    <t>LIT_162_Z_Camp-Yabassi(LIT-162)</t>
  </si>
  <si>
    <t>LIT_236_Z_Marche-Mboppi(LIT-236)</t>
  </si>
  <si>
    <t>INC-20260420-00007292 | 2604A84897</t>
  </si>
  <si>
    <t>LIT_181_Z_Bonendale(LIT-181)</t>
  </si>
  <si>
    <t>LIT_990_Z_Bepelle(LIT-990)</t>
  </si>
  <si>
    <t>LIT_641_Z_Bonendale-II(LIT-641)</t>
  </si>
  <si>
    <t>LIT_741_Z_Sodiko-III-MTN(LIT-741)</t>
  </si>
  <si>
    <t>LIT_645_Z_Bberi-Excellence(LIT-645)</t>
  </si>
  <si>
    <t>LIT_871_Z_Bonamatoumbe-III-IHS(LIT-871)</t>
  </si>
  <si>
    <t>LIT_852_Z_Ndobo-Bilingue-Excellence(LIT-852)</t>
  </si>
  <si>
    <t>LIT_624_Z_Ndobo3-MTN(LIT-624)</t>
  </si>
  <si>
    <t>LIT_862_Z_Bonamatoumbe-Village(LIT-862)</t>
  </si>
  <si>
    <t>LIT_346_Z_Bberi-Abattoir(LIT-346)</t>
  </si>
  <si>
    <t>023 2604A69638 / INC-20260420-00001845</t>
  </si>
  <si>
    <t>Magba_G_OST_023</t>
  </si>
  <si>
    <t>OST_093_N_Mayo-Djinga-FH_G</t>
  </si>
  <si>
    <t>OST_200_N_Mantoum-Village_G</t>
  </si>
  <si>
    <t>OST_115_N_Pangari-MTN</t>
  </si>
  <si>
    <t>OST_905_URH_MARAPNDOUM</t>
  </si>
  <si>
    <t>OST_907_URH_MANJE_KOUTOU</t>
  </si>
  <si>
    <t>OST_386_URH_MATYAPOU</t>
  </si>
  <si>
    <t>OST_390_URH_NJINGA_NDOUTAIN</t>
  </si>
  <si>
    <t>OST_337_URH_MAPOU</t>
  </si>
  <si>
    <t>OST_382_URH_MAGHAM</t>
  </si>
  <si>
    <t>OST_389_URH_MATOUPOU</t>
  </si>
  <si>
    <t>OST_391_URH_MATABA_PONDIMOUN</t>
  </si>
  <si>
    <t>ADM_191_URH_KOL</t>
  </si>
  <si>
    <t>ADM_248_URH_MAYO-DARLE</t>
  </si>
  <si>
    <t>OST_383_URH_MATACHOUOM</t>
  </si>
  <si>
    <t>ADM_259_URH_BANKIM</t>
  </si>
  <si>
    <t>OST_405_URH_MACHOU</t>
  </si>
  <si>
    <t>OST_376_URH_MAMBICHAM</t>
  </si>
  <si>
    <t>OST_372_URH_FORONGAIN</t>
  </si>
  <si>
    <t>OST_908_URH_MAJEKOUTOU_MALANTOUEN</t>
  </si>
  <si>
    <t>OST_378_URH_MAWA</t>
  </si>
  <si>
    <t>OST_373_URH_MANOURE</t>
  </si>
  <si>
    <t>OST_252_H_Koundoum</t>
  </si>
  <si>
    <t>ADM_058_H_Ngd-Trouamala</t>
  </si>
  <si>
    <t>ADM_004_H_Meiganga</t>
  </si>
  <si>
    <t>ADM_012_H_Bankim</t>
  </si>
  <si>
    <t>OST_023_H_Magba</t>
  </si>
  <si>
    <t>ADM_001_H_Ngd-Chateau</t>
  </si>
  <si>
    <t>OST_039_H_Malantouen</t>
  </si>
  <si>
    <t>OST_027_H_Lamape</t>
  </si>
  <si>
    <t>OST_019_H_Bfsam-Tamdja</t>
  </si>
  <si>
    <t>INC-20260420-00005470 | 2604A79029</t>
  </si>
  <si>
    <t>NRO_259_N_Baba-MTN</t>
  </si>
  <si>
    <t>NRO_044_N_Laising</t>
  </si>
  <si>
    <t>NRO_033_N_Balikumbat-Ville</t>
  </si>
  <si>
    <t>NRO_089_N_Ndu-Mbakfu-IHS</t>
  </si>
  <si>
    <t>NRO_034_N_Balikumbat-Palais</t>
  </si>
  <si>
    <t>NRO_039_N_Vivoki-IHS</t>
  </si>
  <si>
    <t>NRO_056_N_Ntem</t>
  </si>
  <si>
    <t>NRO_024_N_Babessi</t>
  </si>
  <si>
    <t>NRO_246_N_Mbot</t>
  </si>
  <si>
    <t>NRO_021_N_Ma</t>
  </si>
  <si>
    <t>NRO_245_N_Ntumbaw</t>
  </si>
  <si>
    <t>NRO_236_N_Mbiame</t>
  </si>
  <si>
    <t>NRO_018_N_Tadu-IHS</t>
  </si>
  <si>
    <t>NRO_009_N_Ndu</t>
  </si>
  <si>
    <t>NRO_098_N_Djottin</t>
  </si>
  <si>
    <t>NRO_090_N_Nkambe-Entrance-IHS</t>
  </si>
  <si>
    <t>NRO_237_N_Misaje</t>
  </si>
  <si>
    <t>NRO_101_N_Ebal-IHS</t>
  </si>
  <si>
    <t>NRO_013_N_Oku</t>
  </si>
  <si>
    <t>NRO_051_N_Bafanji</t>
  </si>
  <si>
    <t>NRO_050_N_Bangolan</t>
  </si>
  <si>
    <t>NRO_238_N_Nkor</t>
  </si>
  <si>
    <t>NRO_005_N_Nkambe</t>
  </si>
  <si>
    <t>NRO_258_N_Sop-MTN</t>
  </si>
  <si>
    <t>NRO_023_N_Binka-IHS</t>
  </si>
  <si>
    <t>NRO_140_N_Bambui-II</t>
  </si>
  <si>
    <t>OST_090_H_Bangourain</t>
  </si>
  <si>
    <t>NRO_048_H_Sabga</t>
  </si>
  <si>
    <t>NRO_142_H_Nkar-IHS</t>
  </si>
  <si>
    <t>NRO_006_H_Ndop</t>
  </si>
  <si>
    <t>NRO_053_H_Kikai-IHS</t>
  </si>
  <si>
    <t>NRO_019_H_Jakiri</t>
  </si>
  <si>
    <t>NRO_137_H_Ndop-Kake-Hill-IHS</t>
  </si>
  <si>
    <t>NRO_020_H_Kumbo-II</t>
  </si>
  <si>
    <t>NRO_138_H_Jakiri-Church-IHS</t>
  </si>
  <si>
    <t>NRO_037_H_Kumbo</t>
  </si>
  <si>
    <t>NRO_038_H_Bamessing-IHS</t>
  </si>
  <si>
    <t>NRO_100_H_Bambalang</t>
  </si>
  <si>
    <t>NRO_052_H_Kumbo-Bangam-IHS</t>
  </si>
  <si>
    <t>NRO_150_H_MBIYEH-IHS</t>
  </si>
  <si>
    <t>NRO_136_H_Ndop-Catholic-Church-IHS</t>
  </si>
  <si>
    <t>NRO_068_H_Bambili-Round-About-IHS</t>
  </si>
  <si>
    <t>NRO_061_H_Bambili-university-IHS</t>
  </si>
  <si>
    <t>NRO_129_H_Bambili-Campus-II-HIS</t>
  </si>
  <si>
    <t>SUO_010_H_Bambili</t>
  </si>
  <si>
    <t>OST_374_URH_BANGOUREN</t>
  </si>
  <si>
    <t>OST_375_URH_KAATENBANGOURAIN</t>
  </si>
  <si>
    <t>OST_906_URH_KOUROM_CHEFFERIE</t>
  </si>
  <si>
    <t>OST_419_URH_KOUHOUAT</t>
  </si>
  <si>
    <t>OST_388_URH_NGWEN_NJINGOUMBE</t>
  </si>
  <si>
    <t>OST_409_URH_NKOUMANGBA</t>
  </si>
  <si>
    <t>OST_328_URH_KOUROM</t>
  </si>
  <si>
    <t>OST_343_URH_KOUHOUAT</t>
  </si>
  <si>
    <t>OST_420_URH_KOUROMMARCHE</t>
  </si>
  <si>
    <t>EXN_291_URH_TSEBE</t>
  </si>
  <si>
    <t>NRO_157_URH_MBANJE-NJAP</t>
  </si>
  <si>
    <t>NRO_154_URH_NJAP</t>
  </si>
  <si>
    <t>NRO_171_URH_MBAH</t>
  </si>
  <si>
    <t>20/04/2026 : impacted by  Magba_G_OST_023 .Disjoncteur 80A en defaut  sur site  || Action :remplacement par un disjoncteur 125A</t>
  </si>
  <si>
    <t>20/04/2026 : Impacted par (SUO_010_H_Bambili). RCA: Power issue / En attente RCA</t>
  </si>
  <si>
    <t>20/04/2026 : RCA. Gen stopped due to high temp cause by raditor // Water added in the raditor and Gen started manually</t>
  </si>
  <si>
    <t>20/03/2026 : impact by LIT_736_Z_Mboppi-New(LIT-736) .Grid outage still persisting. We week close monitoring</t>
  </si>
  <si>
    <t xml:space="preserve">20/04/2026 : impacted by EST_076_N_Diang_MTN. ODU en perte de rendement a Boum || Action : reset physique ODU </t>
  </si>
  <si>
    <t>INC-20260420-00002711 / 2604A70868</t>
  </si>
  <si>
    <t>EST_077_Z_Nguem-MTN(EST-077)</t>
  </si>
  <si>
    <t>CTR_894_Z_Pella(CTR-894)</t>
  </si>
  <si>
    <t>CTR_139_Z_Nji-Camtel(CTR-139)</t>
  </si>
  <si>
    <t>CTR_870_Z_MENGUE-BIBEY-IHS(CTR-870)</t>
  </si>
  <si>
    <t>EST_150_Z_Andom(EST-150)</t>
  </si>
  <si>
    <t>CTR_141_Z_Ndandouck-IHS(CTR-141)</t>
  </si>
  <si>
    <t>CTR_233_Z_Minta(CTR-233)</t>
  </si>
  <si>
    <t>EST_024_Z_Nguelemendouka-FH(EST-024)</t>
  </si>
  <si>
    <t>CTR_407_Z_Meba-CAMTEL(CTR-407)</t>
  </si>
  <si>
    <t>CTR_1070_URZ_MANDJOUK(CTR-1070)</t>
  </si>
  <si>
    <t>CTR_1073_URZ_MEKONE-II(CTR-1073)</t>
  </si>
  <si>
    <t>CTR_1072_URZ_MEDALBOME(CTR-1072)</t>
  </si>
  <si>
    <t>CTR_1064_URZ_MEKONE-I(CTR-1064)</t>
  </si>
  <si>
    <t>2604A66341 // INC-20260419-00017086</t>
  </si>
  <si>
    <t>NRD_155_N_Gaba_G</t>
  </si>
  <si>
    <t>NRD_128_N_Djaba-IHS</t>
  </si>
  <si>
    <t>NRD_091_N_Gor-IHS</t>
  </si>
  <si>
    <t>NRD_036_N_Madingring_G*</t>
  </si>
  <si>
    <t>NRD_058_N_Guidjiba-MTN</t>
  </si>
  <si>
    <t>ADM_160_H_Phacochere</t>
  </si>
  <si>
    <t>NRD_167_H_Bouba-Ndjida-Park</t>
  </si>
  <si>
    <t>NRD_180_H_Tchollire-Centre</t>
  </si>
  <si>
    <t>NRD_008_H_Tchollire</t>
  </si>
  <si>
    <t>NRD_023_H_Rey-Bouba</t>
  </si>
  <si>
    <t>NRD_216_URH_DAWAN</t>
  </si>
  <si>
    <t>NRD_207_URH_YOUKOUT</t>
  </si>
  <si>
    <t>NRD_215_URH_MAYO_LEHOU</t>
  </si>
  <si>
    <t>NRD_211_URH_OURO_KESSOUM</t>
  </si>
  <si>
    <t xml:space="preserve">20/04/2026: Impact by CTR_042_Z_NKOMO . Probleme d'energie </t>
  </si>
  <si>
    <t>root cause 19/04/2026</t>
  </si>
  <si>
    <t>NRD_029_N_Banda</t>
  </si>
  <si>
    <t>NRD_128_N_Djaba-IHS_GD</t>
  </si>
  <si>
    <t>NRD_036_N_Madingring_G</t>
  </si>
  <si>
    <t>NRD_155_N_Gaba_D</t>
  </si>
  <si>
    <t>NRD_091_N_Gor-IHS_G</t>
  </si>
  <si>
    <t>NRD_059_N_Gamba-MTN_GD</t>
  </si>
  <si>
    <t>NRD_058_N_Guidjiba-MTN_G</t>
  </si>
  <si>
    <t>NRD_059_N_Gamba-MTN_D</t>
  </si>
  <si>
    <t>NRD_172_H_Sakdje</t>
  </si>
  <si>
    <t>NRD_336_URH_BOUK</t>
  </si>
  <si>
    <t xml:space="preserve">Grid Gen </t>
  </si>
  <si>
    <t>Nkolmekong-YDE-HIS</t>
  </si>
  <si>
    <t>root cause</t>
  </si>
  <si>
    <t>Ebombe_Z_CTR_003</t>
  </si>
  <si>
    <t>INC-20260421-00012703 | 2604B36217</t>
  </si>
  <si>
    <t>SongLoulou-IHS_G_LIT_200</t>
  </si>
  <si>
    <t>Nkan_G_LIT_514</t>
  </si>
  <si>
    <t>Logbong_G_LIT_508</t>
  </si>
  <si>
    <t>Ngonga_G_LIT_135</t>
  </si>
  <si>
    <t>Kanga_G_LIT_510</t>
  </si>
  <si>
    <t>Sodibanga_G_LIT_515</t>
  </si>
  <si>
    <t>Ndokok_G_CTR_059</t>
  </si>
  <si>
    <t>Pouma-Makob_G_LIT_201</t>
  </si>
  <si>
    <t>Poutkak_G_LIT_513</t>
  </si>
  <si>
    <t>Botko_G_LIT_319</t>
  </si>
  <si>
    <t>Bihaing-IHS_G_LIT_517</t>
  </si>
  <si>
    <t>Sackbayeme_G_LIT_138</t>
  </si>
  <si>
    <t>Ebombe_G_CTR_003</t>
  </si>
  <si>
    <t>4/21/2026 : impacted by  Ebombe_Z_CTR_003 . RCA: Power issue / En attente RCA CAMUSAT</t>
  </si>
  <si>
    <t>2604B38250 | INC-20260421-00014293</t>
  </si>
  <si>
    <t>NRO_043_N_Fonfuka</t>
  </si>
  <si>
    <t>NRO_110_N_Oku-Marche</t>
  </si>
  <si>
    <t>NRO_057_N_Mbonso</t>
  </si>
  <si>
    <t>4/21/2026 : impacted by  NRO_019_H_Jakiri    who is  impscted by (SUO_010_H_Bambili ). RCA: Power issue / En attente RCA</t>
  </si>
  <si>
    <t>EXN_100_N_Gouzougoui-IHS</t>
  </si>
  <si>
    <t>2604B36333 | INC-20260421-00012820</t>
  </si>
  <si>
    <t>EXN_100_N_Gouzougoui-HIS</t>
  </si>
  <si>
    <t>4/21/2026 : impacted by  EXN_100_N_Gouzougoui-HIS . RCA: Power issue / En attente RCA IHS</t>
  </si>
  <si>
    <t>EXN_554_URH_PIWA</t>
  </si>
  <si>
    <t>EXN_283_URH_MIDIVING</t>
  </si>
  <si>
    <t>EXN_327_URH_BOBOYO</t>
  </si>
  <si>
    <t>EXN_540_URH_BALANE_GABANE</t>
  </si>
  <si>
    <t>EXN_518_URH_GAZARO</t>
  </si>
  <si>
    <t>EXN_543_URH_MOUMOUR</t>
  </si>
  <si>
    <t>EXN_549_URH_Djidoma</t>
  </si>
  <si>
    <t>EXN_066_Maroua_stade</t>
  </si>
  <si>
    <t>4/21/2026 : impacted by  EXN_066_Maroua_stade  . Plantage du MPR_1 a Maroua_stade ||  Action : reset MPR_1 a Maroua_stade</t>
  </si>
  <si>
    <t>2604B26387 | INC-20260421-00008223</t>
  </si>
  <si>
    <t>Salack_L18_EXN_008_MRBTS2</t>
  </si>
  <si>
    <t>EXN_071_H_Maroua-Camp-SIC</t>
  </si>
  <si>
    <t>EXN_491_URH_KALWA_FOULBE</t>
  </si>
  <si>
    <t>EXN_334_URH_BIR_SALACK</t>
  </si>
  <si>
    <t>CTR_347_Z_Mvog-Ada-New(CTR-347)</t>
  </si>
  <si>
    <t>INC-20260421-00009165 | 2604B29092</t>
  </si>
  <si>
    <t>CTR_096_Z_Mvog-Ada-TKC(CTR-096)</t>
  </si>
  <si>
    <t>CTR_109_Z_Nkolndongo(CTR-109)</t>
  </si>
  <si>
    <t>CTR_483_Z_Mvogmbi-New(CTR-483)</t>
  </si>
  <si>
    <t>CTR_129_Z_Acropole-IHS(CTR-129)</t>
  </si>
  <si>
    <t>CTR_868_Z_Institute-Samba-New(CTR-868)</t>
  </si>
  <si>
    <t>CTR_535_Z_Montee-Kondengui-MTN-IHS(CTR-535)</t>
  </si>
  <si>
    <t>CTR_035_Z_Olezoa(CTR-035)</t>
  </si>
  <si>
    <t>CTR_1055_Z_Ndisamba(CTR-1055)</t>
  </si>
  <si>
    <t>CTR_721_Z_Etam-Bafia(CTR-721)</t>
  </si>
  <si>
    <t>CTR_269_Z_Ekounou-PJ(CTR-269)</t>
  </si>
  <si>
    <t>CTR_270_Z_Montesquieux(CTR-270)</t>
  </si>
  <si>
    <t>CTR_728_Z_Mvog-Atangana-Mballa(CTR-728)</t>
  </si>
  <si>
    <t>CTR_652_Z_Hopital-de-La-Cass(CTR-652)</t>
  </si>
  <si>
    <t>CTR_240_Z_C-Supreme(CTR-240)</t>
  </si>
  <si>
    <t>CTR_125_Z_Mobil-Kondengui(CTR-125)</t>
  </si>
  <si>
    <t>CTR_090_Z_Av-Germaine(CTR-090)</t>
  </si>
  <si>
    <t>CTR_661_Z_Nkoa-Ayos-IHS(CTR-661)</t>
  </si>
  <si>
    <t>CTR_389_Z_GSO(CTR-389)</t>
  </si>
  <si>
    <t>4/21/2026 : impacted by CTR_347_Z_Mvog-Ada-New(CTR-347) . Boucle Ethernet  ||  Action : isolation de la boucle ethernet</t>
  </si>
  <si>
    <t>CTR_247_Z_Nkolangaa</t>
  </si>
  <si>
    <t>2604A62368 | INC-20260419-00012899</t>
  </si>
  <si>
    <t>CTR_777_Z_Nkoulou-II(CTR-777)</t>
  </si>
  <si>
    <t>CTR_670_Z_Nkolagaa-II(CTR-670)</t>
  </si>
  <si>
    <t>CTR_791_Z_Ayene-II(CTR-791)</t>
  </si>
  <si>
    <t>CTR_462_Z_Abang-MTN-IHS(CTR-462)</t>
  </si>
  <si>
    <t>CTR_651_Z_Ayene(CTR-651)</t>
  </si>
  <si>
    <t>CTR_939_Z_Mehanda-IV(CTR-939)</t>
  </si>
  <si>
    <t>CTR_629_Z_Nkongoa(CTR-629)</t>
  </si>
  <si>
    <t>CTR_896_Z_Nkongoa-Mfou(CTR-896)</t>
  </si>
  <si>
    <t>CTR_247_Z_Nkolangaa(CTR-247)</t>
  </si>
  <si>
    <t>4/21/2026 : impacted by  CTR_247_Z_Nkolangaa . Coupure AOF Mimboman_nkolanga || Action : reroutage du traffic sur le FH nkolanga_biteng</t>
  </si>
  <si>
    <t xml:space="preserve">NRD_122_N_Douroum_IHS </t>
  </si>
  <si>
    <t>4/21/2026 : impacted by  NRD_122_N_Douroum_IHS  . Souci power || Action : en attente RCA IHS</t>
  </si>
  <si>
    <t>SUD_128_N_BISSIANG-Kribi</t>
  </si>
  <si>
    <t>2604B14473 // INC-20260421-00004416</t>
  </si>
  <si>
    <t>4/21/2026 : impacted by  SUD_128_N_BISSIANG-Kribi  . Soucis  d'energie  || Action : en attente RCA CAMUSAT</t>
  </si>
  <si>
    <t>2604B08518 // INC-20260421-00001874</t>
  </si>
  <si>
    <t xml:space="preserve">4/21/2026 : impacted by  SUD_246_Z_Mintom-MTN(SUD-246) . Fluctuations d'energie || Action : sans action </t>
  </si>
  <si>
    <t>4/21/2026 : impacted by ADM_042_N_Mbong  .FEEDBACK IHS : il ya un soucis avec le generateur le level 0 a mener une action pour remonter les sites , cela n'as pas marcher, un generateur prend la route ETA= 2H30, zone insecuriser</t>
  </si>
  <si>
    <t>Verifications 21/04/2026</t>
  </si>
  <si>
    <t>top offenders 21/04/2026</t>
  </si>
  <si>
    <t>RETOUR CAMUSAT 21/04/2026</t>
  </si>
  <si>
    <t>RETOUR IHS 21/04/2026</t>
  </si>
  <si>
    <t>Hourly IHS  21/04/2026</t>
  </si>
  <si>
    <t>UPDATE 21/04/2026</t>
  </si>
  <si>
    <t>OCM Ran 21/04/2026 18H</t>
  </si>
  <si>
    <t>Ticket 21/04/2026</t>
  </si>
  <si>
    <t>Dashbord suivi TOP OFFENDERS 21/04/2026</t>
  </si>
  <si>
    <t>(04/21/2026-ocm ran incident 18h):-Power status check ongoing</t>
  </si>
  <si>
    <t>(04/21/2026-ocm ran incident 18h):-21/04/2026 grid outage, grid only / grid return awaited - Escalated to L3
20/04/2026 grid outage, grid only / grid return awaited</t>
  </si>
  <si>
    <t>(04/21/2026-ocm ran incident 18h):-Impacted by OST_075_H_Bfsam-Ndjinga (TX issue)</t>
  </si>
  <si>
    <t xml:space="preserve">(04/21/2026-ocm ran incident 18h):-09.04.26; IHS; ACCESS DENIED BY LOCAL AUTHORITY - Escalade L5
08.04.26; IHS; ACCESS DENIED BY LOCAL AUTHORITY - Escalade L5
06.04.26; IHS; ACCESS DENIED BY LOCAL AUTHORITY - Escalade L4
02.04.26: IHS: ACCESS DENIED BY LOCAL AUTHORITY escalade L3 IHS </t>
  </si>
  <si>
    <t>(04/21/2026-ocm ran incident 18h):-20.04.26;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CM-20260418-00005035; RM Denis informé pour investigations, update ASAP</t>
  </si>
  <si>
    <t>(04/21/2026-ocm ran incident 18h):-21.04.26;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</si>
  <si>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(04/21/2026-ocm ran incident 18h):-17/04/2026 Carte EAC (3DB19417AA )  faulty commandée passé pas disponible point tranmsis a OCM
16/04/2026 FME activé ETA=12H UTC 
15.04.26; Site is not supervised. Mobilize FME to check locally; CM-20260415-00005847; FME Beauclair activé pour investigations, update ASAP</t>
  </si>
  <si>
    <t xml:space="preserve">(04/21/2026-ocm ran incident 18h):-17/04/2026 Carte EAC (3DB19417AA )  faulty commandée passé pas disponible point transmis a OCM 
16/04/2026 Besoin d'un fme sur site pour verifier le status du MPR et la chaine antennaire de l ODU FME desmond activé ETA asap </t>
  </si>
  <si>
    <t>(04/21/2026-ocm ran incident 18h):-21.04.26; IHS; Bad Grid Voltage , Awaiting Grid Stabization - Escalated to L4
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t>
  </si>
  <si>
    <t>(04/21/2026-ocm ran incident 18h):-21.04.26;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t>
  </si>
  <si>
    <t>(04/21/2026-ocm ran incident 18h):-21.04.26; Camusat;  probable coupure eneo site grid only / en attente du retour eneo - Escalated to L2</t>
  </si>
  <si>
    <t>(04/21/2026-ocm ran incident 18h):-21.04.26; Power alarms; MTN is activated to check</t>
  </si>
  <si>
    <t>(04/21/2026-ocm ran incident 18h):-21.04.26;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</si>
  <si>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(04/21/2026-ocm ran incident 18h):-20.04.26; Carte EAC 3DB19417AA faulty, commande passée vers OCM
19.04.26; Besoin d'un FME sur SUO_077_H_Buea-David-Square pour vérifier la chaine antennaire de l'ODU 3.2; FME Fabien activé pour investigations, update ASAP
19.04.26; Reste down après l'incident P2 sur Buea-David</t>
  </si>
  <si>
    <t xml:space="preserve">(04/21/2026-ocm ran incident 18h):-19.04.26;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</si>
  <si>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(04/21/2026-ocm ran incident 18h):-21.04.26;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t>
  </si>
  <si>
    <t>(04/21/2026-ocm ran incident 18h):-21.04.26;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</si>
  <si>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 xml:space="preserve">(04/21/2026-ocm ran incident 18h):-21.04.26;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</si>
  <si>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(04/21/2026-ocm ran incident 18h):-21.04.26;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</si>
  <si>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(04/21/2026-ocm ran incident 18h):-Impacted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t>
  </si>
  <si>
    <t>(04/21/2026-ocm ran incident 18h):-21.04.26; Acces Negociation Ongoing Planned For 21.04.2026 If access granted
19.04.26; Besoin d'un FME sur site pour vérifier la chaine antennaire de l'ODU 3.1; RM Denis informed for investigations, update ASAP
18.04.26; Probable power issue; IHS feedback awaiting - Escalated to L2</t>
  </si>
  <si>
    <t>(04/21/2026-ocm ran incident 18h):-New site not yet transferred to MSP</t>
  </si>
  <si>
    <t>(04/21/2026-ocm ran incident 18h):-20.04.26; Nouvel ETR=22.04.26
13/04/2026 Relance OCM en attente de retour
10.04.26; Nouvel ETR=12.04.26
07.04.26; Site UE relay, nouvel ETR=09.04.26</t>
  </si>
  <si>
    <t>(04/21/2026-ocm ran incident 18h):-21.04.26; Suite des travaux ce 22.04.26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</si>
  <si>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(04/21/2026-ocm ran incident 18h):-21.04.26; IHS; 45.8 V; FME ROLAND is informed and is managing with level 0  Escalated to L2</t>
  </si>
  <si>
    <t>(04/21/2026-ocm ran incident 18h):-Impacted by Tadu-IHS_NRO_018</t>
  </si>
  <si>
    <t>(04/21/2026-ocm ran incident 18h):-21.04.26;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</si>
  <si>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(04/21/2026-ocm ran incident 18h):-Impacted by LIT_657_Z_Kotto-Denver (Power issue)</t>
  </si>
  <si>
    <t>(04/21/2026-ocm ran incident 18h):-19.04.26;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</si>
  <si>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(04/21/2026-ocm ran incident 18h):-21.04.26;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</si>
  <si>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(04/21/2026-ocm ran incident 18h):-21.04.26; Camusat; Grid outage, Grid only site / awaiting Grid return - Escalated to L2</t>
  </si>
  <si>
    <t>(04/21/2026-ocm ran incident 18h):-21.04.26; Investigation ongoing with level0 and pwr guys ETR: 05pm
21.04.26; Red zone and access negociations ongoing, red zone
20.04.26; Besoin d'un FME sur site pour vérifier le statut du MPR; Red zone today</t>
  </si>
  <si>
    <t>(04/21/2026-ocm ran incident 18h):-21.04.26; IHS; FME Eric is managing with level 0 - Escalated to L2</t>
  </si>
  <si>
    <t xml:space="preserve">(04/21/2026-ocm ran incident 18h):-21.04.26;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t>
  </si>
  <si>
    <t>(04/21/2026-ocm ran incident 18h):-21.04.26; Besoin d'un FME sur site pour vérifier le statut du MPR; FME Keplo activé pour investigations, update ASAP</t>
  </si>
  <si>
    <t>(04/21/2026-ocm ran incident 18h):-20.04.26; ODU 3DB20826AA faulty et expédition en cours de Bafoussam, ETD=21.04.26
20.04.26; FME should check the site environment, MPR status and ODU 3/2 antenna line; FME Yaya activé pour investigations, ETA=15H UTC</t>
  </si>
  <si>
    <t>(04/21/2026-ocm ran incident 18h):-21.04.26; Besoin d'un FME sur site pour vérifier le statut de la MRBTS1 et son interco avec le MPR S1P2; CM-20260421-00000491; FME Etienne activé pour investigations, ETA=17H UTC</t>
  </si>
  <si>
    <t>(04/21/2026-ocm ran incident 18h):-21.04.26; IHS; Gen faulty, FME is looking for a New Gen to deploy - Escalated to L4
21.04.26; IHS; Gen faulty, FME is looking for a New Gen to deploy - Escalated to L3
20/04/2026 Feedback IHS : cms=42 V Fouda is managing with the level zero</t>
  </si>
  <si>
    <t>(04/21/2026-ocm ran incident 18h):-Site en cours de démentelement</t>
  </si>
  <si>
    <t>(04/21/2026-ocm ran incident 18h):-Impacted by LIT_108_Z_Ngwei (TX issue)</t>
  </si>
  <si>
    <t>(04/21/2026-ocm ran incident 18h):-22.04.26; Retour de l'équipe projet, travaux de restoration débuteront ce 22.04.26
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</si>
  <si>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(04/21/2026-ocm ran incident 18h):-Impacted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</si>
  <si>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(04/21/2026-ocm ran incident 18h):-13/04/2026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</si>
  <si>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(04/21/2026-ocm ran incident 18h):-19.04.26;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t>
  </si>
  <si>
    <t>(04/21/2026-ocm ran incident 18h):-21.04.26; IHS; Gerald is managing with levell 0, ETA asap</t>
  </si>
  <si>
    <t>(04/21/2026-ocm ran incident 18h):-21.04.26; Besoin d'un FME sur CTR_006_Mbankolo pour vérifier la chaine antennaire de l'ODU 6.2 sur le 10G_MPR_2; CM-20260421-00002876; FME Brice activé pour investigations, ETA=18H UTC</t>
  </si>
  <si>
    <t>(04/21/2026-ocm ran incident 18h):-21.04.26; FME arrivé sur le site tard ce soir pour cause de pluie dans la zone et route en mauvais état, remplacement de la radio ce 22.04.26
21.04.26; Après travaux de restauration du site de Pang-Camtel, FME en route pour Mbamtibang, ETA 15H
20.04.2026: Le FME vient de terminer le remplaceemnt du FSMF a Pang-CAMTEL, S'il prend la route pour Mbamti-katarko a cette heure il arrviera tres tard et ne pourra pas proceder au remplaceement de l'ODU en Hauteur donc l'intervention se fera tres tot demain 21.04.2026
19.04.26; ODU arrived and replacement planned this 20.04.26
13/04/2026 ODU MPT MC  3DB20774CB  ETD: 4/18/2026
13/04/2026 FME en route pour le site ETA 12H UTC
12/04/2026 investigation ongoing, no capex / fme is calling guard ESCALATED TO L4 CAMUSAT 
11/04/2026 investigation ongoing, no capex / fme is calling guard</t>
  </si>
  <si>
    <t>(04/21/2026-ocm ran incident 18h):-Impacted by SUO_107_H_Mamfe-Town-IHS (Power issue)</t>
  </si>
  <si>
    <t>(04/21/2026-ocm ran incident 18h):-21.04.26; IHS; Gerald is managing with level 0; ETA asap</t>
  </si>
  <si>
    <t>(04/21/2026-ocm ran incident 18h):-20.04.26; ODU available in Douala and will be shipped today, ETA 25/04/2026
19.04.26; FME sur site et le BO recommande également le remplacement de l'ODU, commande en cours
18.04.26; MPR FAN is faulty, replacement planned for this 19.04.26</t>
  </si>
  <si>
    <t>(04/21/2026-ocm ran incident 18h):-20.04.26; ODU 3DB20773CB faulty and not available, order done to OCM
19.04.26; ODU 3DB20773CB faulty, commande en cours
19.04.26; Besoin d'un FME sur NRD_172_SAKDJE pour vérifier la chaine antennaire de l'ODU 4.3; FME Belo activé pour investigations, ETA=17H UTC</t>
  </si>
  <si>
    <t>(04/21/2026-ocm ran incident 18h):-21.04.26; Rectifiers issue on site, escalated to L2 of IHS</t>
  </si>
  <si>
    <t>(04/21/2026-ocm ran incident 18h):-Impacted by CTR_699_N_Batchenga-Nachtigal-IHS (TX issue)</t>
  </si>
  <si>
    <t>(04/21/2026-ocm ran incident 18h):-21.04.26;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</si>
  <si>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(04/21/2026-ocm ran incident 18h):-20/04/2026 Besoin d'un fme sur site de MPR_NTUI_1 pour verifier le stacking entre les MPR S1P1; FME Apiang activé pour, pour investigations, ETA=18H UTC</t>
  </si>
  <si>
    <t xml:space="preserve">(04/21/2026-ocm ran incident 18h):-21.04.26; Red zone and access negociations ongoing
20/04/2026 Besoin d'un fme sur site pour verifier le status du MPR </t>
  </si>
  <si>
    <t>(04/21/2026-ocm ran incident 18h):-20.04.26; 70m de cable Ethernet MPR&lt;&gt;ODU faulty, expédition ce 21.04 de Douala pour Edea, ETD=21.04.26
20.04.26; Need FME on site to check antenna chain of ODU 3.1; FME Charly activated for investigations, ETA=14H UTC</t>
  </si>
  <si>
    <t>(04/21/2026-ocm ran incident 18h):-21.04.26; Camusat; Technicien sur site, travaux en cours</t>
  </si>
  <si>
    <t>(04/21/2026-ocm ran incident 18h):-21.04.26;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</si>
  <si>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OCM Ran 21/04/2026 14H</t>
  </si>
  <si>
    <t>cell downs 21042026 13h50</t>
  </si>
  <si>
    <t>cell downs 21042026 17h20</t>
  </si>
  <si>
    <t xml:space="preserve"> NOKIA cell downs 21042026 8h30</t>
  </si>
  <si>
    <t xml:space="preserve"> ZTEcells down 21042026 8h24 </t>
  </si>
  <si>
    <t>cells down 21042026 13h08</t>
  </si>
  <si>
    <t>Cells Huawei 21042026 9h</t>
  </si>
  <si>
    <t>Cells Huawei 21042026 14h</t>
  </si>
  <si>
    <t>Cells Huawei 21042026 18h</t>
  </si>
  <si>
    <t>(04/21/2026 cell zte):-21/04/2026 : Besoin d'analyse BO RAN</t>
  </si>
  <si>
    <t>(04/21/2026 cell zte):-21//04//2026 : Besoin d'analyse BO RAN</t>
  </si>
  <si>
    <t>(04/21/2026-ocm ran incident 14h):-Power status check ongoing</t>
  </si>
  <si>
    <t>(04/21/2026 tickect): -INC-20260421-00015866</t>
  </si>
  <si>
    <t>(04/21/2026 cell huawei):-20/04/2026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t>
  </si>
  <si>
    <t>(04/21/2026 cell zte):-20/04/2026 : Site vendalise</t>
  </si>
  <si>
    <t>(04/21/2026-ocm ran incident 14h):-21/04/2026 grid outage, grid only / grid return awaited - Escalated to L3
20/04/2026 grid outage, grid only / grid return awaited</t>
  </si>
  <si>
    <t>(04/21/2026-ocm ran incident 14h):-Impacted by OST_075_H_Bfsam-Ndjinga (TX issue)</t>
  </si>
  <si>
    <t>(04/21/2026 tickect): -INC-20260421-00009203…2026-04-21 15:36:57…Ethernet loop clear between Mvog-Ada_Ekounou-PJ…
Isolation de la Boucle Ethernet…Ethernet Loop…
Boucle Ethernet</t>
  </si>
  <si>
    <t>(04/21/2026 hourly IHS)-1:34:48-Grid outage, Awaiting grid returned</t>
  </si>
  <si>
    <t>(04/21/2026 tickect): -INC-20260421-00015270</t>
  </si>
  <si>
    <t>(04/21/2026 hourly IHS)-452:15:17-ACCESS DENIED BY LOCAL AUTHORITY</t>
  </si>
  <si>
    <t xml:space="preserve">(04/21/2026-ocm ran incident 14h):-09.04.26; IHS; ACCESS DENIED BY LOCAL AUTHORITY - Escalade L5
08.04.26; IHS; ACCESS DENIED BY LOCAL AUTHORITY - Escalade L5
06.04.26; IHS; ACCESS DENIED BY LOCAL AUTHORITY - Escalade L4
02.04.26: IHS: ACCESS DENIED BY LOCAL AUTHORITY escalade L3 IHS </t>
  </si>
  <si>
    <t>(04/21/2026-ocm ran incident 14h):-20.04.26;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CM-20260418-00005035; RM Denis informé pour investigations, update ASAP</t>
  </si>
  <si>
    <t>(04/21/2026 cell zte):-21/04/2026 : Power issue || Mail sent to Camusat</t>
  </si>
  <si>
    <t>(04/21/2026 tickect): -INC-20260421-00014384…2026-04-21 20:17:05…grid outage grid only site / awaiting grid return…grid outage grid only site / awaiting grid return…Coupure Secteur…grid outage grid only site / awaiting grid return</t>
  </si>
  <si>
    <t>(04/21/2026-ocm ran incident 14h):-21.04.26; Camusat; FME is on the way ETA 15H30</t>
  </si>
  <si>
    <t>(04/21/2026 tickect): -INC-20260421-00006727…2026-04-21 13:13:58…FME is on the way ETA 15H30</t>
  </si>
  <si>
    <t>(04/21/2026 hourly IHS)-9:11:00-Gen and PWC Overload.</t>
  </si>
  <si>
    <t>(04/21/2026 tickect): -INC-20260421-00000342…2026-04-21 01:26:36…Grid outage, Grid only site / awaiting Grid return</t>
  </si>
  <si>
    <t>(04/21/2026 tickect): -INC-20260421-00016040</t>
  </si>
  <si>
    <t xml:space="preserve">(04/21/2026-ocm ran incident 14h):-Power issue MTN escalade L5 MTN </t>
  </si>
  <si>
    <t>(04/21/2026 tickect): -INC-20260421-00009212…power …Others Transmission equipement fault</t>
  </si>
  <si>
    <t>(04/21/2026 hourly IHS)-33:17:00-FME Gerald managing with level 0 due to insecurity</t>
  </si>
  <si>
    <t>(04/21/2026-ocm ran incident 14h):-19.04.26;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</si>
  <si>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(04/21/2026-ocm ran incident 14h):-17/04/2026 Carte EAC (3DB19417AA )  faulty commandée passé pas disponible point tranmsis a OCM
16/04/2026 FME activé ETA=12H UTC 
15.04.26; Site is not supervised. Mobilize FME to check locally; CM-20260415-00005847; FME Beauclair activé pour investigations, update ASAP</t>
  </si>
  <si>
    <t xml:space="preserve">(04/21/2026-ocm ran incident 14h):-17/04/2026 Carte EAC (3DB19417AA )  faulty commandée passé pas disponible point transmis a OCM 
16/04/2026 Besoin d'un fme sur site pour verifier le status du MPR et la chaine antennaire de l ODU FME desmond activé ETA asap </t>
  </si>
  <si>
    <t>(04/21/2026 hourly IHS)-111:02:06-Bad Grid Voltage , Awaiting Grid Return</t>
  </si>
  <si>
    <t>(04/21/2026-ocm ran incident 14h):-21.04.26; IHS; Bad Grid Voltage , Awaiting Grid Stabization - Escalated to L4
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t>
  </si>
  <si>
    <t>(04/21/2026-ocm ran incident 14h):-21.04.26; ODU UBT-S 3DB29118AA faulty et commande en cours
20.04.26; Action done with level 0 without success. Red zone today, intervention planned this 21.04.26
19.04.26; FME is managing with level 0 as the zone is insecure
19.04.26; Besoin d'un FME sur site pour vérifier le statut du MPR; FME Emile activé pour investigations, update ASAP</t>
  </si>
  <si>
    <t xml:space="preserve">(04/21/2026 cell nokia):-21/04/2026 : FME sur site || Intervention en cours || UP apres replacement du Systeme module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 </t>
  </si>
  <si>
    <t>(04/21/2026 cell nokia):-18/04/2026 : Power issue : 
17/04/2026 : Need BO RAN ongoing || Closed after reset but FME should check power needed because of radio module was down due to low voltage</t>
  </si>
  <si>
    <t>(04/21/2026 cell nokia):-21/04/2026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t>
  </si>
  <si>
    <t>(04/21/2026 cell zte):-21/04/2026 : Besoin d'analyse BO RAN || Power issue : mail sent to Camusat</t>
  </si>
  <si>
    <t>(04/21/2026 cell zte):-21/04/2026 : Feedback FME apres intervenvion sur le site pour probleme de GPS || L"ODU est faulty || commande en cours || possible de remplacer demain 22042026
20/04/2026 : Probleme GPS resolu
19/04/2026: Need BO RAN analysis || Cell was down due to GPS issue =&gt; Check GPS cable connectivity || Fme active ETA 20042026</t>
  </si>
  <si>
    <t>(04/21/2026 tickect): -INC-20260421-00012379</t>
  </si>
  <si>
    <t>(04/21/2026-ocm ran incident 14h):-21.04.26; Camusat;  probable coupure eneo site grid only / en attente du retour eneo</t>
  </si>
  <si>
    <t>(04/21/2026 tickect): -INC-20260421-00003944…2026-04-21 22:39:29…coupure eneo site grid only / en attente du retour eneo ESCALADE L2 CAMUSAT</t>
  </si>
  <si>
    <t xml:space="preserve">(04/21/2026 cell huawei):-18/04/2026 : Besoin d'analyse BO RAN </t>
  </si>
  <si>
    <t>(04/21/2026-ocm ran incident 14h):-21.04.26;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</si>
  <si>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(04/21/2026-ocm ran incident 14h):-20.04.26; Carte EAC 3DB19417AA faulty, commande passée vers OCM
19.04.26; Besoin d'un FME sur SUO_077_H_Buea-David-Square pour vérifier la chaine antennaire de l'ODU 3.2; FME Fabien activé pour investigations, update ASAP
19.04.26; Reste down après l'incident P2 sur Buea-David</t>
  </si>
  <si>
    <t>(04/21/2026 tickect): -INC-20260421-00002524</t>
  </si>
  <si>
    <t>(04/21/2026-ocm ran incident 14h):-21.04.26; Probable Grid outage, Grid only site / FME will check - Fme is on the way ETA 12H30 - Escalated to L2</t>
  </si>
  <si>
    <t>(04/21/2026 tickect): -INC-20260421-00002463…2026-04-21 11:02:27…Fme is on the way ETA 12H30</t>
  </si>
  <si>
    <t>(04/21/2026 tickect): -INC-20260421-00008815…2026-04-21 15:10:41…Le site est impacté par un souci à ABANG CTR_462. 
Merci de dépêcher un FME à ABANG CTR_462 pour vérifier l'environnement du site et le statut du MPR.…power …Others Transmission equipement fault</t>
  </si>
  <si>
    <t>(04/21/2026 cell zte):-21/04/2026 : Power isuue || mail sent to Camusat</t>
  </si>
  <si>
    <t>(04/21/2026 cell zte):-21/04/2026 : Power isuue || mail sent to Camusat || Notre FME est actuellement en intervention et se rendra sur le site en objet pour checking. ETA 17 :30.
Feedback ASAP.</t>
  </si>
  <si>
    <t>(04/21/2026 tickect): -INC-20260421-00001527</t>
  </si>
  <si>
    <t>(04/21/2026 tickect): -INC-20260421-00008886…power …Others Transmission equipement fault</t>
  </si>
  <si>
    <t>(04/21/2026 tickect): -INC-20260421-00007414…Grid outage, generator failure …Others Transmission equipement fault</t>
  </si>
  <si>
    <t>(04/21/2026 hourly IHS)-2076:43:00-Area attaqued by Boko Haram. No one can reach the site now. Awaiting updates.</t>
  </si>
  <si>
    <t>(04/21/2026 hourly IHS)-0:29:47-FME Maxim is managing with level 0</t>
  </si>
  <si>
    <t>(04/21/2026 cell nokia):-21/04/2026 : Check breaker and  interconnection FXED, FXDB, FRMF (sfp, optical fiber) between system and radio module, swap its if needed || FME Tsafack ervis activer</t>
  </si>
  <si>
    <t>(04/21/2026 tickect): -INC-20260421-00006651…Others Transmission equipement fault</t>
  </si>
  <si>
    <t xml:space="preserve">(04/21/2026-ocm ran incident 14h):-19.04.26;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</si>
  <si>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(04/21/2026-ocm ran incident 14h):-21.04.26;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t>
  </si>
  <si>
    <t>(04/21/2026-ocm ran incident 14h):-21.04.26;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</si>
  <si>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 xml:space="preserve">(04/21/2026-ocm ran incident 14h):-20.04.26;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</si>
  <si>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(04/21/2026 hourly IHS)-1:57:11-FME Roland managing with level 0 due to insecurty</t>
  </si>
  <si>
    <t>(04/21/2026 cell nokia):-20/04/2026 : Ghost town 
18/04/2026 : Check breaker and  interconnection FXDB (sfp, optical fiber) between system and radio module, swap its if neede</t>
  </si>
  <si>
    <t>(04/21/2026 cell nokia):-21/04/2026 : Feedback RM: Road blocked No traffic || Access issue  
20/04/2026 : Ghost town 
18/04/2026 : Check breaker and  interconnection FXDB (sfp, optical fiber) between system and radio module, swap its if neede</t>
  </si>
  <si>
    <t>(04/21/2026 tickect): -INC-20260421-00014464</t>
  </si>
  <si>
    <t>(04/21/2026-ocm ran incident 14h):-20.04.26;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</si>
  <si>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(04/21/2026-ocm ran incident 14h):-Impacted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t>
  </si>
  <si>
    <t>(04/21/2026-ocm ran incident 14h):-21.04.26; Acces Negociation Ongoing Planned For 21.04.2026 If access granted
19.04.26; Besoin d'un FME sur site pour vérifier la chaine antennaire de l'ODU 3.1; RM Denis informed for investigations, update ASAP
18.04.26; Probable power issue; IHS feedback awaiting - Escalated to L2</t>
  </si>
  <si>
    <t>(04/21/2026-ocm ran incident 14h):-New site not yet transferred to MSP</t>
  </si>
  <si>
    <t xml:space="preserve">(04/21/2026 cell zte):-21/04/2026 : Fme actuellement sur site || Intervention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</si>
  <si>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 xml:space="preserve">(04/21/2026 cell zte):-21/04/2026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</si>
  <si>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(04/21/2026-ocm ran incident 14h):-20.04.26; Nouvel ETR=22.04.26
13/04/2026 Relance OCM en attente de retour
10.04.26; Nouvel ETR=12.04.26
07.04.26; Site UE relay, nouvel ETR=09.04.26</t>
  </si>
  <si>
    <t>(04/21/2026 tickect): -INC-20260421-00009831</t>
  </si>
  <si>
    <t xml:space="preserve">(04/21/2026 cell nokia):-21/04/2026 : Intervention ce jour apres YOLA || FME presentement a YOLA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t>
  </si>
  <si>
    <t xml:space="preserve">(04/21/2026 cell nokia):-21/04/2026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t>
  </si>
  <si>
    <t>(04/21/2026 tickect): -INC-20260421-00000243…2026-04-21 01:02:05…Probable Grid outage, Grid only site / FME will check</t>
  </si>
  <si>
    <t>(04/21/2026 tickect): -INC-20260421-00016146…Others Transmission equipement fault</t>
  </si>
  <si>
    <t>(04/21/2026 tickect): -INC-20260421-00016720…Others Transmission equipement fault</t>
  </si>
  <si>
    <t>(04/21/2026 tickect): -INC-20260421-00005023</t>
  </si>
  <si>
    <t>(04/21/2026 tickect): -INC-20260421-00017344…Others Transmission equipement fault</t>
  </si>
  <si>
    <t>(04/21/2026 tickect): -INC-20260421-00009801</t>
  </si>
  <si>
    <t>(04/21/2026-ocm ran incident 14h):-21.04.26;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</si>
  <si>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(04/21/2026 tickect): -INC-20260421-00011225</t>
  </si>
  <si>
    <t xml:space="preserve">(04/21/2026 cell nokia):-21/04/2026 : Feedback BO RAN : I have already told you many time that site have power issue.
NB : Power team should stabilize power before. ||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t>
  </si>
  <si>
    <t>(04/21/2026 tickect): -INC-20260421-00002072…Others Transmission equipement fault</t>
  </si>
  <si>
    <t>(04/21/2026 tickect): -INC-20260421-00007419…2026-04-21 13:16:35…FME is managing ETA 15h30</t>
  </si>
  <si>
    <t>(04/21/2026 tickect): -INC-20260421-00014364</t>
  </si>
  <si>
    <t>(04/21/2026 tickect): -INC-20260421-00005752</t>
  </si>
  <si>
    <t>(04/21/2026 tickect): -INC-20260421-00009191…2026-04-21 15:36:57…Ethernet loop clear between Mvog-Ada_Ekounou-PJ…
Isolation de la Boucle Ethernet…Ethernet Loop…
Boucle Ethernet</t>
  </si>
  <si>
    <t>(04/21/2026 tickect): -INC-20260421-00017035</t>
  </si>
  <si>
    <t>(04/21/2026 hourly IHS)-4:48:06-fme ROLAND is informed and is managing with level 0</t>
  </si>
  <si>
    <t>(04/21/2026 tickect): -INC-20260421-00013420</t>
  </si>
  <si>
    <t>(04/21/2026 tickect): -INC-20260421-00006954…2026-04-21 11:59:04…Hans  is on site for pm…power fluctuations issue due to poor batteries backup after Grid outage 
Power team alerted and managing 
follow up ongoing …Others Transmission equipement fault</t>
  </si>
  <si>
    <t>(04/21/2026 tickect): -INC-20260421-00000659</t>
  </si>
  <si>
    <t>(04/21/2026 cell nokia):-21/03/2026 : Access issue 
20/04/2026 : Need BO RAN analysis || Closed after reset but check ABIA connectivity</t>
  </si>
  <si>
    <t>(04/21/2026-ocm ran incident 14h):-Impacted by Tadu-IHS_NRO_018</t>
  </si>
  <si>
    <t>(04/21/2026 tickect): -INC-20260421-00014349</t>
  </si>
  <si>
    <t>(04/21/2026 tickect): -INC-20260421-00005903…2026-04-21 23:42:08…	Grid outage .gen failed to start due to card GE dysfunctionning//We reset card GE and gen manually started…power instability in site …Others Transmission equipement fault</t>
  </si>
  <si>
    <t>(04/21/2026 cell huawei):-21/04/2P026 : Power instability || Mail sent to Camusat || ETA 13h30</t>
  </si>
  <si>
    <t>(04/21/2026 cell huawei):-21/04/2P026 : Power instability || Mail sent to Camusat || ETA 13h30 || Notre technicien est encore sur site et il travaille sur le Powercore qui présente quelques défaillances</t>
  </si>
  <si>
    <t>(04/21/2026-ocm ran incident 14h):-Impacted by LIT_718_Z_Bonamoutongo-III (Grid outage)</t>
  </si>
  <si>
    <t>(04/21/2026 tickect): -INC-20260421-00002458…impacté par bonamoutongo lll power issue grid outage no backup awaiting grid return …Others Transmission equipement fault</t>
  </si>
  <si>
    <t>(04/21/2026 hourly IHS)-8:15:01-Boris is informed and managing.</t>
  </si>
  <si>
    <t>(04/21/2026 tickect): -INC-20260421-00006259</t>
  </si>
  <si>
    <t xml:space="preserve">(04/21/2026 cell nokia):-21/04/2026 : Feddback RM : Impacted by BAFMEN Road blocked No traffic blocked by transporters
20/04/2026 : Ghost town 
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t>
  </si>
  <si>
    <t>(04/21/2026 tickect): -INC-20260421-00002100…Others Transmission equipement fault</t>
  </si>
  <si>
    <t>(04/21/2026 cell nokia):-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</si>
  <si>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(04/21/2026 cell huawei):-21/04/2026 : Intervention ce jour  || ETA 12H
19/04/2026 : ETA 17h
18/04/2026 : forte pluie ETA attendu
17/04/2026 : Besoin d'analyse BO RAN || FME should check connectivity between BBU and RRU 61 || Fme ative</t>
  </si>
  <si>
    <t>(04/21/2026 cell huawei):-21/04/2026 : Intervention ce jour  || ETA 12H || Suite intervention en cours
19/04/2026 : ETA 17h
18/04/2026 : forte pluie ETA attendu
17/04/2026 : Besoin d'analyse BO RAN || FME should check connectivity between BBU and RRU 61 || Fme ative</t>
  </si>
  <si>
    <t>(04/21/2026 cell huawei):-21/04/2026 : Intervention en cours
20/04/2026 : Fme actuelle hors de la ville et sera sur site en soiree ETA 16h || FO faulty || Remplacement le 21042026
18/04/2026 : Check Connectivite entre BBU &amp; RRU/Check FO ou SFP</t>
  </si>
  <si>
    <t>(04/21/2026 cell huawei):-21/04/2026 : Intervention en cours || FO cahngee, mais SFP 10G detectee faulty || Cde en cours || UP apres remplacement FO &amp; SFP 10G
20/04/2026 : Fme actuelle hors de la ville et sera sur site en soiree ETA 16h || FO faulty || Remplacement le 21042026
18/04/2026 : Check Connectivite entre BBU &amp; RRU/Check FO ou SFP</t>
  </si>
  <si>
    <t>(04/21/2026-ocm ran incident 14h):-21.04.26;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</si>
  <si>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(04/21/2026 hourly IHS)-7:40:35-Our FME IS on the site</t>
  </si>
  <si>
    <t>(04/21/2026 tickect): -INC-20260421-00001020</t>
  </si>
  <si>
    <t>(04/21/2026 tickect): -INC-20260421-00008734…2026-04-21 15:25:32…
Coupure AOF Mimboman_Nkolanga. Rouatge du traffic sur le FH en Cours…
Reroutage du trafic sur le FH Nkolanga_Biteng…AOF Cut…
Coupure AOF Mimboman_Nkolanga</t>
  </si>
  <si>
    <t>(04/21/2026 tickect): -INC-20260421-00015216…Others Transmission equipement fault</t>
  </si>
  <si>
    <t>(04/21/2026 hourly IHS)-Severin is informed and is managing, ETA asap</t>
  </si>
  <si>
    <t>(04/21/2026 tickect): -INC-20260421-00014850</t>
  </si>
  <si>
    <t>(04/21/2026 hourly IHS)-Grid outage, Gen overload</t>
  </si>
  <si>
    <t>(04/21/2026 tickect): -INC-20260421-00002522…2026-04-21 05:39:21…investigations ongoing/Technician is trying to manage with level0…CB breaker reamed…Others…CB tripped in power distribution board</t>
  </si>
  <si>
    <t>(04/21/2026 tickect): -INC-20260421-00013504</t>
  </si>
  <si>
    <t>(04/21/2026-ocm ran incident 14h):-Impacted by LIT_657_Z_Kotto-Denver (Power issue)</t>
  </si>
  <si>
    <t>(04/21/2026 tickect): -INC-20260421-00009207…2026-04-21 15:36:57…Ethernet loop clear between Mvog-Ada_Ekounou-PJ…
Isolation de la Boucle Ethernet…Ethernet Loop…
Boucle Ethernet</t>
  </si>
  <si>
    <t>(04/21/2026 tickect): -INC-20260421-00002315…2026-04-21 09:19:41…21.04.26; Besoin d'un FME sur site pour vérifier la chaine antennaire de l'ODU 3.1; FME Hosiah activé pour investigations, update ASAP</t>
  </si>
  <si>
    <t>(04/21/2026 tickect): -INC-20260421-00010325…power issue …Others Transmission equipement fault</t>
  </si>
  <si>
    <t>(04/21/2026 tickect): -INC-20260421-00000428</t>
  </si>
  <si>
    <t>(04/21/2026 tickect): -INC-20260421-00011349</t>
  </si>
  <si>
    <t xml:space="preserve">(04/21/2026 cell nokia):-18/04/2026 : Check and clean FXED ant 1 ,2,3,4,5,6, || FME Hippolyte activer || FME Hippolyte activer </t>
  </si>
  <si>
    <t>(04/21/2026 tickect): -INC-20260421-00008082…2026-04-21 13:35:52…Grid outage, Grid only site /  Awaiting Grid return…Others Transmission equipement fault</t>
  </si>
  <si>
    <t>(04/21/2026-ocm ran incident 14h):-19.04.26;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</si>
  <si>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(04/21/2026 tickect): -INC-20260421-00008899…power …Others Transmission equipement fault</t>
  </si>
  <si>
    <t>(04/21/2026 tickect): -INC-20260421-00008701…fibre optique Coupe…Others Transmission equipement fault</t>
  </si>
  <si>
    <t>(04/21/2026 tickect): -INC-20260421-00008731…power …Others Transmission equipement fault</t>
  </si>
  <si>
    <t>(04/21/2026 hourly IHS)-1:29:06-FME RUBAIN IS INFORMED ,eta 14h15</t>
  </si>
  <si>
    <t>(04/21/2026 tickect): -INC-20260421-00008536…2026-04-21 13:47:29…Site up, no TX issue found, 
If site is still down, please to mobilize FME onsite to check with BO RAN as support…power …Others Transmission equipement fault</t>
  </si>
  <si>
    <t>(04/21/2026 hourly IHS)-Roland is managing with level 0, ETA asap</t>
  </si>
  <si>
    <t xml:space="preserve">(04/21/2026 tickect): -INC-20260421-00013848…generator issue at Jakiri </t>
  </si>
  <si>
    <t>(04/21/2026-ocm ran incident 14h):-21.04.26;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</si>
  <si>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(04/21/2026 cell zte):-21/04/2026 : Power Issue || Mail sent to IHS</t>
  </si>
  <si>
    <t xml:space="preserve">(04/21/2026 cell zte):-21/04/2026 : Power Issue || Mail sent to HIS || Feedback HIS : The site is grid-only and is affected by low/unstable voltage from Eneo. Eneo is aware, but no ETR has been provided yet.
</t>
  </si>
  <si>
    <t>(04/21/2026-ocm ran incident 14h):-21.04.26; Besoin d'un FME sur site pour vérifier le statut du MPR; FME Hugues activé pour investigations et manage avec le niveau 0, ETA=16H UTC
20/04/2026 Besoin d'un fme sur site pour verifier le status du MPR et la chaine antennaire de l ODU 3/1
20/04/2026 Rodrigue is managing with the guard. We will keep you posted
20.04.26; Camusat; Rodrigue is managing with the guard. We will keep you posted</t>
  </si>
  <si>
    <t>(04/21/2026 tickect): -INC-20260421-00016076…2026-04-21 23:10:58…unknow / Notre FME a joint le level 0 et qui fait savoir qu'il y a couvre feu dans la nuit. Donc il ne peut pas sortir. l'investigation ne pourra être fait que ce matin autour de 07h</t>
  </si>
  <si>
    <t>(04/21/2026 tickect): -INC-20260421-00008391…2026-04-21 14:14:13</t>
  </si>
  <si>
    <t xml:space="preserve">(04/21/2026-ocm ran incident 14h):-21.04.26; Power alarms; Escalated to L3 of MTN
20/04/2026 Power issue MTN activé escalade L2 MTN </t>
  </si>
  <si>
    <t>(04/21/2026 tickect): -INC-20260421-00008470…Others Transmission equipement fault</t>
  </si>
  <si>
    <t>(04/21/2026 tickect): -INC-20260421-00011370…Others Transmission equipement fault</t>
  </si>
  <si>
    <t>(04/21/2026 hourly IHS)-fme Armand is managed ETA 09:50 PM</t>
  </si>
  <si>
    <t>(04/21/2026 tickect): -INC-20260421-00015029</t>
  </si>
  <si>
    <t>(04/21/2026-ocm ran incident 14h):-21.04.26; Camusat; Grid outage, Grid only site / awaiting Grid return</t>
  </si>
  <si>
    <t>(04/21/2026 tickect): -INC-20260421-00005083…2026-04-21 10:30:10…Grid outage, Grid only site / awaiting Grid return</t>
  </si>
  <si>
    <t>(04/21/2026 cell nokia):-21/04/2026 :Feedback R.M : Power not sufficient IHS to upgrade POWER. IR To be shared this day FME donald activer 
20/04/2026 : Ghost town 
18/04/2026 : Check breaker and  interconnection FXDB (sfp, optical fiber) between system and radio module, swap its if neede</t>
  </si>
  <si>
    <t>(04/21/2026 tickect): -INC-20260421-00014540</t>
  </si>
  <si>
    <t>(04/21/2026 tickect): -INC-20260421-00014516</t>
  </si>
  <si>
    <t>(04/21/2026 tickect): -INC-20260421-00009215…client BB mauvais assignation …Others Transmission equipement fault</t>
  </si>
  <si>
    <t>(04/21/2026 tickect): -INC-20260421-00018075…Others Transmission equipement fault</t>
  </si>
  <si>
    <t>(04/21/2026 tickect): -INC-20260421-00003051…Others Transmission equipement fault</t>
  </si>
  <si>
    <t>(04/21/2026 tickect): -INC-20260421-00010925…2026-04-21 20:10:27…grid outage grid only site / awaiting grid return…grid outage grid only site / awaiting grid return…Coupure Secteur…grid outage grid only site / awaiting grid return</t>
  </si>
  <si>
    <t>(04/21/2026 tickect): -INC-20260421-00015414…Others Transmission equipement fault</t>
  </si>
  <si>
    <t>(04/21/2026 tickect): -INC-20260421-00003267…Others Transmission equipement fault</t>
  </si>
  <si>
    <t xml:space="preserve">(04/21/2026 cell zte):-21/04/2026 : Besoin d'analyse BO RAN || Feedback BO RAN : BO should check if cell locked and unlock it if needed
</t>
  </si>
  <si>
    <t xml:space="preserve">(04/21/2026 cell zte):-16/04/2026 : Escalade faite au manager des operations || Analyse TX en cours
15/04/2026 : Besoin d'analyse BO RAN || Cells unstable transmission investigation </t>
  </si>
  <si>
    <t xml:space="preserve">(04/21/2026 cell zte):-
21/04/2026 : Feedback BO TX : Aucune cellule dégradée || nouvelle analyse BO RAN attendu
16/04/2026 : Escalade faite au manager des operations || Analyse TX en cours
15/04/2026 : Besoin d'analyse BO RAN || Cells unstable transmission investigation </t>
  </si>
  <si>
    <t>(04/21/2026 cell huawei):-21/04/2026 : Power instability || Mail sent to HIS</t>
  </si>
  <si>
    <t>(04/21/2026 tickect): -INC-20260421-00010527…2026-04-21 17:17:54…Site is not supervised
Mobilize FME to move locally for tshoot…Instabilité Power suspecté... l'équipe maintenance power se déploie sur site pour examiner et nous faire un retour.…Others Transmission equipement fault</t>
  </si>
  <si>
    <t>(04/21/2026 tickect): -INC-20260421-00010707</t>
  </si>
  <si>
    <t>(04/21/2026 tickect): -INC-20260421-00014764…Others Transmission equipement fault</t>
  </si>
  <si>
    <t xml:space="preserve">(04/21/2026 cell nokia):-21/04/2026 : Need BO RAN analysis </t>
  </si>
  <si>
    <t xml:space="preserve">(04/21/2026 cell nokia):-21/04/2026 : Need BO RAN analysis || Closed after reset FSMF </t>
  </si>
  <si>
    <t>(04/21/2026 tickect): -INC-20260421-00005858…Others Transmission equipement fault</t>
  </si>
  <si>
    <t>(04/21/2026 tickect): -INC-20260421-00005011…2026-04-21 10:18:43…Le site est impacté par un probable souci d'énergie à ETOA-MEKI-II CTR_682.
Merci d'impacter le partenaire énergie pour vérifier et rétablir l'énergie à ETOA-MEKI-II CTR_682.…instabilité power at Etoameki 2 …Others Transmission equipement fault</t>
  </si>
  <si>
    <t>(04/21/2026 tickect): -INC-20260421-00003543…Others Transmission equipement fault</t>
  </si>
  <si>
    <t>(04/21/2026 tickect): -INC-20260421-00010526</t>
  </si>
  <si>
    <t>(04/21/2026 tickect): -INC-20260421-00011841</t>
  </si>
  <si>
    <t>(04/21/2026 hourly IHS)-1:42:06-Hans is on site for pm</t>
  </si>
  <si>
    <t>(04/21/2026 tickect): -INC-20260421-00007082…Others Transmission equipement fault</t>
  </si>
  <si>
    <t>(04/21/2026 hourly IHS)-0:29:47-fme Robert unreachable, cord Michel is informed</t>
  </si>
  <si>
    <t>(04/21/2026 tickect): -INC-20260421-00006683…Others Transmission equipement fault</t>
  </si>
  <si>
    <t>(04/21/2026 tickect): -INC-20260421-00007410…Power issue 
Technicien power suit le point 
impacté par le site de Bekoko -MTN …Others Transmission equipement fault</t>
  </si>
  <si>
    <t>(04/21/2026 tickect): -INC-20260421-00009835</t>
  </si>
  <si>
    <t xml:space="preserve">(04/21/2026 cell nokia):-21/04/2026 :  Radio module unstable due to low voltage =&gt; Check FPFC calibration, power cable || Hermann Tchawe activer ce jour </t>
  </si>
  <si>
    <t>(04/21/2026 tickect): -INC-20260421-00008897…Others Transmission equipement fault</t>
  </si>
  <si>
    <t xml:space="preserve">(04/21/2026 cell nokia):-20/04/2026 : Check breaker and  interconnection AZHA (sfp, optical fiber) between system and radio module, swap its if needed || FME eric Ewane activer pour investigation </t>
  </si>
  <si>
    <t>(04/21/2026 cell nokia):-21/04/2026 : Check breaker and  interconnection AZHA (sfp, optical fiber) between system and radio module, swap its if needed || FME Yannick activer pour investigation || FME yannick activer || ETA : 22042026</t>
  </si>
  <si>
    <t xml:space="preserve">(04/21/2026 cell nokia):-21/04/2026 : Check breaker and  interconnection AZHA (sfp, optical fiber) between system and radio module, swap its if needed || FME Yannick activer pour investigation </t>
  </si>
  <si>
    <t>(04/21/2026 tickect): -INC-20260421-00009219…power issues responsabilité ihs …Others Transmission equipement fault</t>
  </si>
  <si>
    <t>(04/21/2026 tickect): -INC-20260421-00016674</t>
  </si>
  <si>
    <t>(04/21/2026 hourly IHS)-4:38:30-Fme Roland managing early morning due to insecurity</t>
  </si>
  <si>
    <t>(04/21/2026 tickect): -INC-20260421-00014533</t>
  </si>
  <si>
    <t>(04/21/2026-ocm ran incident 14h):-21.04.26; Red zone and access negociations ongoing, red zone
20.04.26; Besoin d'un FME sur site pour vérifier le statut du MPR; Red zone today</t>
  </si>
  <si>
    <t>(04/21/2026 tickect): -INC-20260421-00015670</t>
  </si>
  <si>
    <t>(04/21/2026 tickect): -INC-20260421-00002064…Others Transmission equipement fault</t>
  </si>
  <si>
    <t>(04/21/2026 tickect): -INC-20260421-00010681…Others Transmission equipement fault</t>
  </si>
  <si>
    <t>(04/21/2026 tickect): -INC-20260421-00007803…2026-04-21 13:19:02…Site up // investigation on going</t>
  </si>
  <si>
    <t>(04/21/2026 tickect): -INC-20260421-00008667…2026-04-21 13:57:03…Grid outage, generator failure …Others Transmission equipement fault</t>
  </si>
  <si>
    <t>(04/21/2026 tickect): -INC-20260421-00012762…2026-04-21 19:59:13…technician is informed and managing…power issue. following passive team till resolution …Others Transmission equipement fault</t>
  </si>
  <si>
    <t>(04/21/2026 tickect): -INC-20260421-00004418…Problem posed as a result of issues at Kribi Lolo …Others Transmission equipement fault</t>
  </si>
  <si>
    <t>(04/21/2026 tickect): -INC-20260421-00004417…Problem posed as a result of issues at Kribi Lolo …Others Transmission equipement fault</t>
  </si>
  <si>
    <t>(04/21/2026 tickect): -INC-20260421-00004415…Problem posed as a result of issues at Kribi Lolo…Others Transmission equipement fault</t>
  </si>
  <si>
    <t>(04/21/2026 tickect): -INC-20260421-00004419…power issue observed IHS support is managing it we are following up …Others Transmission equipement fault</t>
  </si>
  <si>
    <t>(04/21/2026 hourly IHS)-7:34:06-FME Eric is managing with level 0</t>
  </si>
  <si>
    <t>(04/21/2026-ocm ran incident 14h):-21.04.26; IHS; FME Eric is managing with level 0</t>
  </si>
  <si>
    <t xml:space="preserve">(04/21/2026 tickect): -INC-20260421-00002725…2026-04-21 10:09:58…IHS merci de  stabiliser l'energie sur site
There is power issue so please to involve the powerco…Issue resolved without any action on my part </t>
  </si>
  <si>
    <t>(04/21/2026 tickect): -INC-20260421-00000113…Others Transmission equipement fault</t>
  </si>
  <si>
    <t>(04/21/2026 hourly IHS)-2:23:10-FME manage with L0, access issue due to insecurity</t>
  </si>
  <si>
    <t>(04/21/2026 tickect): -INC-20260421-00001519…Issue resolved without any action on my part…Others Transmission equipement fault</t>
  </si>
  <si>
    <t>(04/21/2026 tickect): -INC-20260421-00008330…2026-04-21 14:10:58</t>
  </si>
  <si>
    <t>(04/21/2026 hourly IHS)-Theo is informed and managing</t>
  </si>
  <si>
    <t>(04/21/2026 tickect): -INC-20260421-00013264…Others Transmission equipement fault</t>
  </si>
  <si>
    <t>(04/21/2026 tickect): -INC-20260421-00014447</t>
  </si>
  <si>
    <t>(04/21/2026 tickect): -INC-20260421-00001744…Others Transmission equipement fault</t>
  </si>
  <si>
    <t xml:space="preserve">(04/21/2026-ocm ran incident 14h):-21.04.26; Lien Ntui&lt;&gt;Batchenga-Nachtigal à réaligner pour gagner 20 dbm; FME Apiang en route pour le site, ETA=16H UTC
20/04/2026 Besoin d'un fme sur site pour verifier le status du MPR et la chaine antennaire de L ODU fme apiang activé </t>
  </si>
  <si>
    <t xml:space="preserve">(04/21/2026 cell nokia):-21/04/2026 : Check breaker and  interconnection FXDB ,FRGU, FRMF, FXED (sfp, optical fiber) between system and radio module, swap its if needed || ETA: 22042026 </t>
  </si>
  <si>
    <t>(04/21/2026 tickect): -INC-20260421-00001692</t>
  </si>
  <si>
    <t>(04/21/2026 tickect): -INC-20260421-00014488</t>
  </si>
  <si>
    <t>(04/21/2026 tickect): -INC-20260421-00002977</t>
  </si>
  <si>
    <t>(04/21/2026 tickect): -INC-20260421-00001196</t>
  </si>
  <si>
    <t>(04/21/2026 cell nokia):-20/04/2026 : Check breaker and  interconnection FXDB (sfp, optical fiber) between system and radio module, swap its if needed</t>
  </si>
  <si>
    <t xml:space="preserve">(04/21/2026 cell nokia):-20/04/2026 : Check breaker and  interconnection FXDB (sfp, optical fiber) between system and radio module, swap its if needed || Yanoussa activer pour investigation </t>
  </si>
  <si>
    <t>(04/21/2026 tickect): -INC-20260421-00011486…Others Transmission equipement fault</t>
  </si>
  <si>
    <t>(04/21/2026 tickect): -INC-20260421-00014761…Others Transmission equipement fault</t>
  </si>
  <si>
    <t>(04/21/2026 tickect): -INC-20260421-00014278…2026-04-21 23:42:47…Feedback IHS: Nous avons pu gerer avec le niveau 0 et le pb d'énergie a été résolu, mais le site reste down. le FME TX a été informé…Others</t>
  </si>
  <si>
    <t>(04/21/2026 tickect): -INC-20260421-00001681…Others Transmission equipement fault</t>
  </si>
  <si>
    <t>(04/21/2026 hourly IHS)-Romeo is on his way, ETA 07:30 PM</t>
  </si>
  <si>
    <t>(04/21/2026 tickect): -INC-20260421-00011625…Others Transmission equipement fault</t>
  </si>
  <si>
    <t>(04/21/2026 tickect): -INC-20260421-00001683…Others Transmission equipement fault</t>
  </si>
  <si>
    <t>(04/21/2026 tickect): -INC-20260421-00004476</t>
  </si>
  <si>
    <t>(04/21/2026 tickect): -INC-20260421-00014535</t>
  </si>
  <si>
    <t>(04/21/2026 tickect): -INC-20260421-00003149…Others Transmission equipement fault</t>
  </si>
  <si>
    <t>(04/21/2026 tickect): -INC-20260421-00002493…2026-04-21 09:08:05…Possible power issue please to involve the powerco…fluctuation power dû à un plantage des redresseurs dans la baie IHS…Others Transmission equipement fault</t>
  </si>
  <si>
    <t>(04/21/2026 tickect): -INC-20260421-00013598…nous avons un power issue on site sur EBOMBE OCM ce qui impacte les sites environ CAMUSAT a pris le point et je suis cela aussi…Others Transmission equipement fault</t>
  </si>
  <si>
    <t>(04/21/2026 cell nokia):-21/04/2026 : Check breaker and  interconnection FRGU, FXED(sfp, optical fiber) between system and radio module, swap its if needed</t>
  </si>
  <si>
    <t xml:space="preserve">(04/21/2026 cell nokia):-21/04/2026 : Need BO RAN analysis || : Closed after reset but check FBBC, FAN and replace it if needed
 </t>
  </si>
  <si>
    <t>(04/21/2026 tickect): -INC-20260421-00013581…nous avons un power issue on site sur EBOMBE OCM ce qui impacte les sites environ CAMUSAT a pris le point et je suis cela aussi…Others Transmission equipement fault</t>
  </si>
  <si>
    <t xml:space="preserve">(04/21/2026 cell huawei):-22/10/2025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</si>
  <si>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(04/21/2026 cell nokia):-20/04/2026 : Need BO RAN analysis || Closed after reset but FME should check SFP(06 Gb), Optical fiber and replace it if needed</t>
  </si>
  <si>
    <t>(04/21/2026 tickect): -INC-20260421-00001679…Others Transmission equipement fault</t>
  </si>
  <si>
    <t>(04/21/2026 tickect): -INC-20260421-00001982…Others Transmission equipement fault</t>
  </si>
  <si>
    <t>(04/21/2026 hourly IHS)-0:35:58-Fme is on the way ETA = 23:25</t>
  </si>
  <si>
    <t>(04/21/2026 tickect): -INC-20260421-00001611…Others Transmission equipement fault</t>
  </si>
  <si>
    <t>(04/21/2026 tickect): -INC-20260421-00004173…Others Transmission equipement fault</t>
  </si>
  <si>
    <t>(04/21/2026 tickect): -INC-20260421-00014440…Others Transmission equipement fault</t>
  </si>
  <si>
    <t>(04/21/2026 tickect): -INC-20260421-00014537</t>
  </si>
  <si>
    <t>(04/21/2026 tickect): -INC-20260421-00014539</t>
  </si>
  <si>
    <t>(04/21/2026 cell nokia):-20/04/2026 : Ghost town 
18/04/2026 : Check and clean ARMA ant 2,4,5,6</t>
  </si>
  <si>
    <t>(04/21/2026 cell nokia):-21/04/2026 : Feedback RM: intervention planned on 23.04.2028
20/04/2026 : Ghost town 
18/04/2026 : Check and clean ARMA ant 2,4,5,6</t>
  </si>
  <si>
    <t>(04/21/2026 tickect): -INC-20260421-00014525</t>
  </si>
  <si>
    <t>(04/21/2026 tickect): -INC-20260421-00008350</t>
  </si>
  <si>
    <t>(04/21/2026 hourly IHS)-2:02:06-FME Kelvin is managing with level 0</t>
  </si>
  <si>
    <t>(04/21/2026-ocm ran incident 14h):-21.04.26; IHS; FME Kelvin is managing with level 0</t>
  </si>
  <si>
    <t>(04/21/2026 tickect): -INC-20260421-00014272</t>
  </si>
  <si>
    <t>(04/21/2026 tickect): -INC-20260421-00014519</t>
  </si>
  <si>
    <t>(04/21/2026 tickect): -INC-20260421-00014358</t>
  </si>
  <si>
    <t>(04/21/2026 tickect): -INC-20260421-00001997…Others Transmission equipement fault</t>
  </si>
  <si>
    <t>(04/21/2026 tickect): -INC-20260421-00006589…2026-04-21 12:06:25…Impacted by Limbe Bimbia T779 (Not managed by IHS).…Auto TT closure RCA…Others Transmission equipement fault</t>
  </si>
  <si>
    <t>(04/21/2026 tickect): -INC-20260421-00008651…Others Transmission equipement fault</t>
  </si>
  <si>
    <t>(04/21/2026 tickect): -INC-20260421-00005893…2026-04-21 23:42:08…	Grid outage .gen failed to start due to card GE dysfunctionning//We reset card GE and gen manually started…Power fluctuation in.site…Others Transmission equipement fault</t>
  </si>
  <si>
    <t>(04/21/2026 tickect): -INC-20260421-00009223…impacté par MVOG Ada new …Others Transmission equipement fault</t>
  </si>
  <si>
    <t>(04/21/2026 tickect): -INC-20260421-00007179…No power issue on site Ubaie: 54.5V site On GEN. Fabrice (656318947/Huawei) is informed.…Others Transmission equipement fault</t>
  </si>
  <si>
    <t>(04/21/2026 hourly IHS)-1:10:47-FME is managing</t>
  </si>
  <si>
    <t>(04/21/2026 tickect): -INC-20260421-00005902…2026-04-21 23:42:08…	Grid outage .gen failed to start due to card GE dysfunctionning//We reset card GE and gen manually started</t>
  </si>
  <si>
    <t>(04/21/2026 hourly IHS)-Gerald is managing with level 0, ETA asap</t>
  </si>
  <si>
    <t>(04/21/2026 tickect): -INC-20260421-00010933</t>
  </si>
  <si>
    <t>(04/21/2026 hourly IHS)-SS Giresse ETA 05:20 PM</t>
  </si>
  <si>
    <t>(04/21/2026 tickect): -INC-20260421-00010802</t>
  </si>
  <si>
    <t>(04/21/2026 tickect): -INC-20260421-00013357…Others Transmission equipement fault</t>
  </si>
  <si>
    <t>(04/21/2026 tickect): -INC-20260421-00005894…2026-04-21 23:42:08…	Grid outage .gen failed to start due to card GE dysfunctionning//We reset card GE and gen manually started…power fluctuation in site …Others Transmission equipement fault</t>
  </si>
  <si>
    <t>(04/21/2026 tickect): -INC-20260421-00011325…2026-04-21 20:14:29…Feedback camusat: Grid outage, Grid only / Grid return awaited</t>
  </si>
  <si>
    <t>(04/21/2026 tickect): -INC-20260421-00013037…nous avons un power issue on site sur EBOMBE OCM ce qui impacte les sites environ CAMUSAT a pris le point et je suis cela aussi…Others Transmission equipement fault</t>
  </si>
  <si>
    <t>(04/21/2026-ocm ran incident 14h):-20.04.26; ODU 3DB20826AA faulty et expédition en cours de Bafoussam, ETD=21.04.26
20.04.26; FME should check the site environment, MPR status and ODU 3/2 antenna line; FME Yaya activé pour investigations, ETA=15H UTC</t>
  </si>
  <si>
    <t>(04/21/2026 tickect): -INC-20260421-00013423…nous avons un power issue on site sur EBOMBE OCM ce qui impacte les sites environ CAMUSAT a pris le point et je suis cela aussi…Others Transmission equipement fault</t>
  </si>
  <si>
    <t xml:space="preserve">(04/21/2026 cell nokia):-21/04/2026 : Need BO RAN analysis || Closed after reset but fme should check and replace FRGU if needed </t>
  </si>
  <si>
    <t>(04/21/2026 tickect): -INC-20260421-00013039</t>
  </si>
  <si>
    <t>(04/21/2026 tickect): -INC-20260421-00015995</t>
  </si>
  <si>
    <t>(04/21/2026 tickect): -INC-20260421-00016119</t>
  </si>
  <si>
    <t>(04/21/2026 tickect): -INC-20260421-00013432…nous avons un power issue on site sur EBOMBE OCM ce qui impacte les sites environ CAMUSAT a pris le point et je suis cela aussi…Others Transmission equipement fault</t>
  </si>
  <si>
    <t>(04/21/2026 hourly IHS)-15:23:47-Grid outage, gen fails to start due to generator engine blocked</t>
  </si>
  <si>
    <t>(04/21/2026 tickect): -INC-20260421-00010375…2026-04-21 18:49:12…Site down because Gen stopped due to generator engine blocked // Solar return(Investigation ongoing)n…Others</t>
  </si>
  <si>
    <t>(04/21/2026 tickect): -INC-20260421-00013563…2026-04-21 23:45:41…21/04/2026 FME boma activé 
Besoin d'un fme sur site de MPR_BERTOUA-NGAIKADA pour verifier le status de L ODU 4/2</t>
  </si>
  <si>
    <t>(04/21/2026-ocm ran incident 14h):-21.04.26; Besoin d'un FME sur site pour vérifier le statut de la MRBTS1 et son interco avec le MPR S1P2; CM-20260421-00000491; FME Etienne activé pour investigations, ETA=16H UTC</t>
  </si>
  <si>
    <t>(04/21/2026 tickect): -INC-20260421-00001229…2026-04-21 09:08:33…Besoin d'un FME sur site pour vérifier le statut de la MRBTS1 et son interco avec le MPR S1P2; CM-20260421-00000491; FME Etienne activé pour investigations, update ASAP…site down cause inconnue investigation ongoing …Others Transmission equipement fault…Active// No power issue on site Ubaie=54.3Vsite On Grid The Tx FME Fulbert(654266068) of huawei is informed</t>
  </si>
  <si>
    <t>(04/21/2026 tickect): -INC-20260421-00002635</t>
  </si>
  <si>
    <t>(04/21/2026 tickect): -INC-20260421-00010866</t>
  </si>
  <si>
    <t>(04/21/2026 tickect): -INC-20260421-00015555…Others</t>
  </si>
  <si>
    <t>(04/21/2026 tickect): -INC-20260421-00011824…Others Transmission equipement fault</t>
  </si>
  <si>
    <t>(04/21/2026 tickect): -INC-20260421-00007085…Others Transmission equipement fault</t>
  </si>
  <si>
    <t xml:space="preserve">(04/21/2026 cell nokia):-21/04/2026 : Expedition F.O Ce jour de Garoua 
20/04/2026 : Check and clean FRGU ant 1 || FME Eli ACTIVER pour investigation || Investigation en cours avec le level 0 || Investigation non aboutti FME ira sur site demain || ETA: 21042026 </t>
  </si>
  <si>
    <t>(04/21/2026 tickect): -INC-20260421-00016620…Others Transmission equipement fault</t>
  </si>
  <si>
    <t>(04/21/2026 cell nokia):-21/04/2026 : Access issue 
20 /04/2026 : Rajout d'un second depaart || Ghost town 
18/04/2026 : Need BO RAN analysis</t>
  </si>
  <si>
    <t>(04/21/2026 tickect): -INC-20260421-00018649</t>
  </si>
  <si>
    <t>(04/21/2026 hourly IHS)-3:01:35-Maxim is managing with level 0</t>
  </si>
  <si>
    <t>(04/21/2026 tickect): -INC-20260421-00005459…False LOW OIL PRESSURE // Reset card and started GEN manually …Others Transmission equipement fault</t>
  </si>
  <si>
    <t>(04/21/2026 hourly IHS)-5:05:28-Grid outage, Awaiting grid returned</t>
  </si>
  <si>
    <t>(04/21/2026 tickect): -INC-20260421-00011826…2026-04-21 20:24:16</t>
  </si>
  <si>
    <t>(04/21/2026 tickect): -INC-20260421-00002495…	Grid-Gen. Grid bad voltages // Gen manually started…GE Fault</t>
  </si>
  <si>
    <t>(04/21/2026 hourly IHS)-1:29:06-FME is on the way 02:50 PM</t>
  </si>
  <si>
    <t>(04/21/2026 cell zte):-21/04/2026 : Power issue || Mail sent to HIS</t>
  </si>
  <si>
    <t>(04/21/2026 tickect): -INC-20260421-00007422…2026-04-21 13:21:02…FME is on on the way ETA 14:50</t>
  </si>
  <si>
    <t>(04/21/2026 tickect): -INC-20260421-00007423…Power issue 
Technicien power suit le point …Others Transmission equipement fault</t>
  </si>
  <si>
    <t>(04/21/2026 tickect): -INC-20260421-00012845…Others Transmission equipement fault</t>
  </si>
  <si>
    <t>(04/21/2026 hourly IHS)-19:33:06-Gen faulty, FME is looking for a New Gen to deploy</t>
  </si>
  <si>
    <t>(04/21/2026-ocm ran incident 14h):-21.04.26; IHS; Gen faulty, FME is looking for a New Gen to deploy - Escalated to L3
20/04/2026 Feedback IHS : cms=42 V Fouda is managing with the level zero</t>
  </si>
  <si>
    <t>(04/21/2026 tickect): -INC-20260421-00002362…Others Transmission equipement fault</t>
  </si>
  <si>
    <t>(04/21/2026 tickect): -INC-20260421-00016962…2026-04-22 01:50:32…unknow/Our FME will manage the point early this morning around 08am</t>
  </si>
  <si>
    <t>(04/21/2026 tickect): -INC-20260421-00018528</t>
  </si>
  <si>
    <t>(04/21/2026 tickect): -INC-20260421-00009084…2026-04-21 15:36:57…Ethernet loop clear between Mvog-Ada_Ekounou-PJ…
Isolation de la Boucle Ethernet…Ethernet Loop…
Boucle Ethernet</t>
  </si>
  <si>
    <t>(04/21/2026 tickect): -INC-20260421-00009206…2026-04-21 15:36:57…Ethernet loop clear between Mvog-Ada_Ekounou-PJ…
Isolation de la Boucle Ethernet…Ethernet Loop…
Boucle Ethernet</t>
  </si>
  <si>
    <t>(04/21/2026 tickect): -INC-20260421-00004484…impacté par Ekié élégant qui à un power issue …Others Transmission equipement fault</t>
  </si>
  <si>
    <t>(04/21/2026 hourly IHS)-0:22:47-FME is on site</t>
  </si>
  <si>
    <t>(04/21/2026 cell zte):-21/04/2026 : Power issue || mail sent to camusat</t>
  </si>
  <si>
    <t>(04/21/2026 tickect): -INC-20260421-00004480…2026-04-21 23:45:43…Grid outage, site went down because gen start and stopped with alarm over current // 03/04 Battery has been removed</t>
  </si>
  <si>
    <t>(04/21/2026 tickect): -INC-20260421-00009222</t>
  </si>
  <si>
    <t>(04/21/2026 tickect): -INC-20260421-00005194…2026-04-21 10:32:55…Site up sans intervention // investigation en cours</t>
  </si>
  <si>
    <t>(04/21/2026 tickect): -INC-20260421-00009210…impacté par MVOG Ada new …Others Transmission equipement fault</t>
  </si>
  <si>
    <t>(04/21/2026-ocm ran incident 14h):-Site en cours de démentelement</t>
  </si>
  <si>
    <t>(04/21/2026 tickect): -INC-20260421-00010108…2026-04-21 20:01:12…grid outage grid only site / awaiting grid return…grid outage grid only site / awaiting grid return…Coupure Secteur…grid outage grid only site / awaiting grid return</t>
  </si>
  <si>
    <t>(04/21/2026 tickect): -INC-20260421-00006735…2026-04-21 12:02:06…Grid outage ; Site went down because Gen ran untill fuel shortage // Refueling done …GE Fault</t>
  </si>
  <si>
    <t>(04/21/2026 tickect): -INC-20260421-00015886</t>
  </si>
  <si>
    <t>(04/21/2026 hourly IHS)-1:21:47-FME is on the site</t>
  </si>
  <si>
    <t>(04/21/2026 tickect): -INC-20260421-00018534</t>
  </si>
  <si>
    <t>(04/21/2026 tickect): -INC-20260421-00000842</t>
  </si>
  <si>
    <t>(04/21/2026 tickect): -INC-20260421-00006849…2026-04-21 12:11:51…Hello Team FO;
prière impacter le partenaire énergie pour vérifier l'énergie sur le site de Bonangang-LIT_358.
si pas de souci énergie, prière impacter le partenaire Fibre pour vérifier le status du lien AOF Makepe Nodal&lt;&gt;Bonangang.…Power issue grid outage no backup awaiting grid return …Others Transmission equipement fault</t>
  </si>
  <si>
    <t>(04/21/2026 tickect): -INC-20260421-00018531…Others Transmission equipement fault</t>
  </si>
  <si>
    <t>(04/21/2026-ocm ran incident 14h):-21.04.26; Camusat; Grid outage, Grid only site / Grid return awaited - Escalated to L4
20.04.26; Camusat; Grid outage, Grid only site / Grid return awaited - Escalated to L3</t>
  </si>
  <si>
    <t>(04/21/2026 hourly IHS)-Site went down due to insufficiency (02/05) of rectifiers on site, IHS SS Maxime is informed and confirmed</t>
  </si>
  <si>
    <t>(04/21/2026 cell zte):-21/04/2026 : Power issue || Mail sent to IHS</t>
  </si>
  <si>
    <t>(04/21/2026 tickect): -INC-20260421-00012998</t>
  </si>
  <si>
    <t>(04/21/2026 tickect): -INC-20260421-00009214…impacté par MVOG Ada new …Others Transmission equipement fault</t>
  </si>
  <si>
    <t>(04/21/2026 tickect): -INC-20260421-00001133…2026-04-21 02:36:20…Grid outage, Grid only site / awaiting Grid return</t>
  </si>
  <si>
    <t>(04/21/2026 tickect): -INC-20260421-00009220…power issue …Others Transmission equipement fault</t>
  </si>
  <si>
    <t xml:space="preserve">(04/21/2026 cell nokia):-21/04/2026 :Intervention ce jour
20/04/2026 : Check and clean FRGU ant 1 || FME tchimeni ACTIVER pour investigation || Investigation en cours avec le level 0 || Investigation non aboutti FME ira sur site demain || ETA: 21042026 </t>
  </si>
  <si>
    <t xml:space="preserve">(04/21/2026 cell nokia):-
20/04/2026 : Check and clean FRGU ant 1 || FME tchimeni ACTIVER pour investigation || Investigation en cours avec le level 0 || Investigation non aboutti FME ira sur site demain || ETA: 22042026 </t>
  </si>
  <si>
    <t>(04/21/2026 tickect): -INC-20260421-00004959…Others Transmission equipement fault</t>
  </si>
  <si>
    <t>(04/21/2026 tickect): -INC-20260421-00009199…2026-04-21 15:36:57…Ethernet loop clear between Mvog-Ada_Ekounou-PJ…
Isolation de la Boucle Ethernet…Ethernet Loop…
Boucle Ethernet</t>
  </si>
  <si>
    <t>(04/21/2026 hourly IHS)-Yannick is managing with level 0; ETA asap</t>
  </si>
  <si>
    <t>(04/21/2026 tickect): -INC-20260421-00016780…Others Transmission equipement fault</t>
  </si>
  <si>
    <t>(04/21/2026 hourly IHS)-4:54:06-FME Joseph is informed and is managing with levl 0</t>
  </si>
  <si>
    <t>(04/21/2026-ocm ran incident 14h):-21.04.26; IHS; 33.4 V; FME Joseph is informed and is managing with levl 0</t>
  </si>
  <si>
    <t>(04/21/2026 tickect): -INC-20260421-00004771…Others Transmission equipement fault</t>
  </si>
  <si>
    <t>(04/21/2026 hourly IHS)-2:02:06-fme Chris is unreachable, cor Boris is informed</t>
  </si>
  <si>
    <t xml:space="preserve">(04/21/2026 cell nokia):-21/04/2026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</si>
  <si>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(04/21/2026 tickect): -INC-20260421-00011466…power issues responsabilité camusat délestage dans la zone …Others Transmission equipement fault</t>
  </si>
  <si>
    <t>(04/21/2026 tickect): -INC-20260421-00014742…2026-04-21 23:48:04…Grid outage and grid only site / Grid return awaited</t>
  </si>
  <si>
    <t>(04/21/2026 tickect): -INC-20260421-00009978…power issue …Others</t>
  </si>
  <si>
    <t>(04/21/2026 tickect): -INC-20260421-00005600…Others Transmission equipement fault</t>
  </si>
  <si>
    <t>(04/21/2026 tickect): -INC-20260421-00009165…2026-04-21 15:36:57…Ethernet loop clear between Mvog-Ada_Ekounou-PJ…
Isolation de la Boucle Ethernet…Ethernet Loop…
Boucle Ethernet</t>
  </si>
  <si>
    <t>(04/21/2026-ocm ran incident 14h):-Impacted by LIT_108_Z_Ngwei (TX issue)</t>
  </si>
  <si>
    <t>(04/21/2026 hourly IHS)-Rostand is manage ETA 22:05</t>
  </si>
  <si>
    <t>(04/21/2026 tickect): -INC-20260421-00014725</t>
  </si>
  <si>
    <t>(04/21/2026 tickect): -INC-20260421-00001407…site up After power team cleared the issue on GE …Others Transmission equipement fault</t>
  </si>
  <si>
    <t>(04/21/2026-ocm ran incident 14h):-22.04.26; Retour de l'équipe projet, travaux de restoration débuteront ce 22.04.26
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</si>
  <si>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 xml:space="preserve">(04/21/2026 cell nokia):-21/04/2026 : Check and clean FXDB ant 5 and ARGA ant 1 || Negociation d'access en cours </t>
  </si>
  <si>
    <t>(04/21/2026 tickect): -INC-20260421-00007382…Others Transmission equipement fault</t>
  </si>
  <si>
    <t>(04/21/2026-ocm ran incident 14h):-Impacted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</si>
  <si>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(04/21/2026 cell huawei):-09/04/2026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</si>
  <si>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(04/21/2026 tickect): -INC-20260421-00002189…power issu coupure d'électricité dans la zone défaut démarrage GE les équipes power Camusat suivent le point …Others Transmission equipement fault</t>
  </si>
  <si>
    <t>(04/21/2026-ocm ran incident 14h):-13/04/2026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</si>
  <si>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(04/21/2026 cell zte):-21/04/2026 : Relance faite faite a IHS ce jour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t>
  </si>
  <si>
    <t>(04/21/2026 cell zte):-21/04/2026 : Escalade faite au Level 3 ce jour || Feedback attendu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t>
  </si>
  <si>
    <t>(04/21/2026 hourly IHS)-0:38:17-FME Terence is unreacheable; Alex is informed and managing</t>
  </si>
  <si>
    <t>(04/21/2026-ocm ran incident 14h):-19.04.26;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t>
  </si>
  <si>
    <t>(04/21/2026 cell zte):-21/04/2026 : Spare en cours d'expedition de douala pour edea ce jour
19/04/2026 : Spares toujours pas recu || Relance faite au SPMS HW ce jour
16/04/2026 : Spare pas toujours disponible || Relance faite au SPMS HW
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t>
  </si>
  <si>
    <t>(04/21/2026 cell zte):-20/04/2026 : Fme actuellement sur esambout pour remplacement de la fibre et sera sur Nsimalene dans l'apres midi ETA 15h || Feedback Fme : Presence des gepes sur le site 
19/04/2026 : Check and clean RRU 51,52 
18/04/2026 : Site down</t>
  </si>
  <si>
    <t>(04/21/2026 cell zte):-21/04/2026 : Le RM a partage les evidences des guepes sur Nsimalene || Mail en cours d'envoi a IHS
20/04/2026 : Fme actuellement sur esambout pour remplacement de la fibre et sera sur Nsimalene dans l'apres midi ETA 15h || Feedback Fme : Presence des gepes sur le site 
19/04/2026 : Check and clean RRU 51,52 
18/04/2026 : Site down</t>
  </si>
  <si>
    <t>(04/21/2026 cell zte):-21/04/2026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</si>
  <si>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(04/21/2026 cell zte):-
21/04/2026 : Intervention prevu pour ce jour ETA 16H
19/04/2026 Spare en cours d'expedition de bafoussam pour bafia ce jour
15/04/2026 : Images recu du RM et RElance faite au magazinier ce jour || Spare disponible a douala et sera en cours d'expedition entre douala et bafoussam demain le 4/16/2026 || Ensuite expedition de Bfoussam pour MBAFIA ETD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</si>
  <si>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(04/21/2026 tickect): -INC-20260421-00006366…DG battery faulty // FME started DG with external battery…Others Transmission equipement fault</t>
  </si>
  <si>
    <t>(04/21/2026 hourly IHS)-1:34:59-Gerald is managing with levell 0, ETA asap</t>
  </si>
  <si>
    <t>(04/21/2026 hourly IHS)-Herve is managing with level 0</t>
  </si>
  <si>
    <t>(04/21/2026 tickect): -INC-20260421-00014229</t>
  </si>
  <si>
    <t>(04/21/2026 cell huawei):-19/04/2026 : Besoin d'analyse BO RAN || Fme should check and clean jumper, port 0 &amp; 1 of RRU 71 || Jumper MQ4 faulty || Cde pasee et MAD attendue</t>
  </si>
  <si>
    <t>(04/21/2026 cell huawei):-21/04/2026 : Besoin emis a HW Projet || GO de HW Projet attendu pour MAD SPARE a OCM
19/04/2026 : Besoin d'analyse BO RAN || Fme should check and clean jumper, port 0 &amp; 1 of RRU 71 || Jumper MQ4 faulty || Cde pasee et MAD attendue</t>
  </si>
  <si>
    <t>(04/21/2026 tickect): -INC-20260421-00004956…Others Transmission equipement fault</t>
  </si>
  <si>
    <t>(04/21/2026 hourly IHS)-3:46:01-FME Gerard managing early in the morning</t>
  </si>
  <si>
    <t>(04/21/2026 hourly IHS)-1:32:06-Rostand report SS Felix BATEU is on site for WORK ( Swap of The Energy Bay)</t>
  </si>
  <si>
    <t>(04/21/2026-ocm ran incident 14h):-21.04.26; IHS; Rostand report SS Felix BATEU is on site for WORK ( Swap of The Energy Bay)</t>
  </si>
  <si>
    <t>(04/21/2026 hourly IHS)-fme is on the way ETA 18:25</t>
  </si>
  <si>
    <t>(04/21/2026 tickect): -INC-20260421-00011832</t>
  </si>
  <si>
    <t xml:space="preserve">(04/21/2026 tickect): -INC-20260421-00007300…2026-04-21 19:57:30…21/04/2026 Après avoir resertir le connecteur RJ45 côté IDU , L'ODU ne s'allume pas. Les check vont continuer demain en aérien il fait déjà nuit.…problème énergie délestage dans la zone </t>
  </si>
  <si>
    <t>(04/21/2026 hourly IHS)-fme Paul ETA 06:30 PM</t>
  </si>
  <si>
    <t>(04/21/2026 tickect): -INC-20260421-00012499</t>
  </si>
  <si>
    <t>(04/21/2026 tickect): -INC-20260421-00009797</t>
  </si>
  <si>
    <t>(04/21/2026 tickect): -INC-20260421-00007405…Grid outage, generator failure.…Others Transmission equipement fault</t>
  </si>
  <si>
    <t>(04/21/2026-ocm ran incident 14h):-21.04.26; Après travaux de restauration du site de Pang-Camtel, FME en route pour Mbamtibang, ETA 15H
20.04.2026: Le FME vient de terminer le remplaceemnt du FSMF a Pang-CAMTEL, S'il prend la route pour Mbamti-katarko a cette heure il arrviera tres tard et ne pourra pas proceder au remplaceement de l'ODU en Hauteur donc l'intervention se fera tres tot demain 21.04.2026
19.04.26; ODU arrived and replacement planned this 20.04.26
13/04/2026 ODU MPT MC  3DB20774CB  ETD: 4/18/2026
13/04/2026 FME en route pour le site ETA 12H UTC
12/04/2026 investigation ongoing, no capex / fme is calling guard ESCALATED TO L4 CAMUSAT 
11/04/2026 investigation ongoing, no capex / fme is calling guard</t>
  </si>
  <si>
    <t>(04/21/2026 hourly IHS)-3:11:33-Fme Moses managing early morning due to insecurity</t>
  </si>
  <si>
    <t>(04/21/2026 cell huawei):-21/04/2026 :Power instability || Mail sent to Camusat</t>
  </si>
  <si>
    <t>(04/21/2026 hourly IHS)-3:38:00-fme Kelvin is informed and is managing with level 0</t>
  </si>
  <si>
    <t>(04/21/2026 hourly IHS)-1:48:18-FME Kelvin is managing with level 0</t>
  </si>
  <si>
    <t>(04/21/2026 cell huawei):-21/04/2026 : Besoin d'analyse BO RAN</t>
  </si>
  <si>
    <t>(04/21/2026 hourly IHS)-2:28:30-Gerald is managing with level 0, ETA asap</t>
  </si>
  <si>
    <t>(04/21/2026 hourly IHS)-Kelvin is working on site (secure transmission) // awaiting end of works</t>
  </si>
  <si>
    <t>(04/21/2026 hourly IHS)-6:43:08-Fme CHRIS managing early morning due to insecurity</t>
  </si>
  <si>
    <t>(04/21/2026 hourly IHS)-5:45:36-Fme gerald managing early morning due to insecurity</t>
  </si>
  <si>
    <t>(04/21/2026 hourly IHS)-9:37:00-FME Merlin is on site</t>
  </si>
  <si>
    <t>(04/21/2026 tickect): -INC-20260421-00009086…2026-04-21 15:36:57…Ethernet loop clear between Mvog-Ada_Ekounou-PJ…
Isolation de la Boucle Ethernet…Ethernet Loop…
Boucle Ethernet</t>
  </si>
  <si>
    <t>(04/21/2026 cell huawei):-21/04/2026 : Power instability || Mail sent to Camusat</t>
  </si>
  <si>
    <t>(04/21/2026 hourly IHS)-1:57:33-FME Merlin is on site</t>
  </si>
  <si>
    <t>(04/21/2026 tickect): -INC-20260421-00004665…DG Battery faulty // Started DG with external battery…Auto TT closure RCA…GE Fault</t>
  </si>
  <si>
    <t>(04/21/2026 tickect): -INC-20260421-00001400…probleme d energie Sur le site, Les equipements ne sont Pas alimentés …Others Transmission equipement fault</t>
  </si>
  <si>
    <t>(04/21/2026 tickect): -INC-20260421-00018529</t>
  </si>
  <si>
    <t>(04/21/2026-ocm ran incident 14h):-20.04.26; ODU available in Douala and will be shipped today, ETA 25/04/2026
19.04.26; FME sur site et le BO recommande également le remplacement de l'ODU, commande en cours
18.04.26; MPR FAN is faulty, replacement planned for this 19.04.26</t>
  </si>
  <si>
    <t>(04/21/2026 cell nokia):-21/04/2026 : Analyse BO RAN en cours ||Closed after reset but fme should check and replace FRGU if needed</t>
  </si>
  <si>
    <t>(04/21/2026 tickect): -INC-20260421-00009218…power issue …Others Transmission equipement fault</t>
  </si>
  <si>
    <t>(04/21/2026 tickect): -INC-20260421-00001523</t>
  </si>
  <si>
    <t>(04/21/2026-ocm ran incident 14h):-20.04.26; ODU 3DB20773CB faulty and not available, order done to OCM
19.04.26; ODU 3DB20773CB faulty, commande en cours
19.04.26; Besoin d'un FME sur NRD_172_SAKDJE pour vérifier la chaine antennaire de l'ODU 4.3; FME Belo activé pour investigations, ETA=17H UTC</t>
  </si>
  <si>
    <t>(04/21/2026-ocm ran incident 14h):-Impacted by CTR_699_N_Batchenga-Nachtigal-IHS (TX issue)</t>
  </si>
  <si>
    <t>(04/21/2026 hourly IHS)-0:21:55-fme robert is managing with the level zero</t>
  </si>
  <si>
    <t>(04/21/2026 hourly IHS)-Joress is managing awaiting ETA</t>
  </si>
  <si>
    <t>(04/21/2026 hourly IHS)-Herbert is on his way to the site; ETA 05:30 PM</t>
  </si>
  <si>
    <t>(04/21/2026 hourly IHS)-1:29:06-Grid outage, Site went down because Gen overload(12.5KVA, 14A) SS IHS Alphonse DEFFO is informed</t>
  </si>
  <si>
    <t>(04/21/2026 hourly IHS)-3:50:28-Fouda is managing with level 0</t>
  </si>
  <si>
    <t>(04/21/2026 tickect): -INC-20260421-00004479…Grid outage , Gen rank until fuel shortage / Refueling done…GE Fault</t>
  </si>
  <si>
    <t>(04/21/2026 hourly IHS)-FME Parker is informed and manged after Ntui</t>
  </si>
  <si>
    <t>(04/21/2026-ocm ran incident 14h):-21.04.26; FME sur site et travaux en cours, infiltration de l'eau dans la chaine antennaire de l'ODU
21.04.26; Besoin d'un FME sur site pour reset du MPR et si NOK, tshoot avec le BO TX; FME Apiang activé pour investigations, ETA=12H UTC</t>
  </si>
  <si>
    <t>(04/21/2026-ocm ran incident 14h):-21.04.26;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</si>
  <si>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(04/21/2026 tickect): -INC-20260421-00002128</t>
  </si>
  <si>
    <t xml:space="preserve">(04/21/2026-ocm ran incident 14h):-20/04/2026 Besoin d'un fme sur site de MPR_NTUI_1 pour verifier le stacking entre les MPR S1P1 </t>
  </si>
  <si>
    <t>(04/21/2026-ocm ran incident 14h):-21.04.26; Besoin d'un FME sur site pour vérifier la chaine antennaire de l'ODU 3.1; FME Etienne activé pour investigations, ETA=17H30 UTC
20/04/2026 Besoin d'un fme site piur verifier le status du MPR et la chaine antennaire de l ODU 3/1</t>
  </si>
  <si>
    <t xml:space="preserve">(04/21/2026-ocm ran incident 14h):-21.04.26; Red zone and access negociations ongoing
20/04/2026 Besoin d'un fme sur site pour verifier le status du MPR </t>
  </si>
  <si>
    <t>(04/21/2026-ocm ran incident 14h):-20.04.26; 70m de cable Ethernet MPR&lt;&gt;ODU faulty, expédition ce 21.04 de Douala pour Edea, ETD=21.04.26
20.04.26; Need FME on site to check antenna chain of ODU 3.1; FME Charly activated for investigations, ETA=14H UTC</t>
  </si>
  <si>
    <t>(04/21/2026 cell zte):-21/04/2026 : Fme active || point pris ETA attendu
20/04/2026 : Besoin d'analyse BO RAN || FME should check and clean port 2 of RRU 61</t>
  </si>
  <si>
    <t>(04/21/2026 hourly IHS)-Jean paul is managing awaiting ETA</t>
  </si>
  <si>
    <t>(04/21/2026-ocm ran incident 14h):-21.04.26;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</si>
  <si>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(04/21/2026 hourly IHS)-4:36:30-Gerald is managing with level 0, ETA asap</t>
  </si>
  <si>
    <t>(04/21/2026 hourly IHS)-13:23:44-Gen overload.</t>
  </si>
  <si>
    <t>(04/21/2026 hourly IHS)-0:10:01-FME Moses managing with level 0 due to insecurity</t>
  </si>
  <si>
    <t>INCIDENT 21/04/2026</t>
  </si>
  <si>
    <t>(04/20/2026 incidents):</t>
  </si>
  <si>
    <t>4/21/2026 : impacted by  NRO_016_H_Bda-Agence  . Probleme d'energie</t>
  </si>
  <si>
    <t>Statut</t>
  </si>
  <si>
    <t>15/4/2026</t>
  </si>
  <si>
    <t>16/4/2026</t>
  </si>
  <si>
    <t>17/4/2026</t>
  </si>
  <si>
    <t>18/4/2026</t>
  </si>
  <si>
    <t>19/4/2026</t>
  </si>
  <si>
    <t>20/04/2026</t>
  </si>
  <si>
    <t>21/4/2026</t>
  </si>
  <si>
    <t>RCA</t>
  </si>
  <si>
    <t>Action Plan</t>
  </si>
  <si>
    <t>ETR</t>
  </si>
  <si>
    <t>Status</t>
  </si>
  <si>
    <t>Impacted by LIT_657_Z_Kotto-Denver (Power issue)</t>
  </si>
  <si>
    <t>Need BO RAN analysis</t>
  </si>
  <si>
    <t>Awaiting BO RAN analysis</t>
  </si>
  <si>
    <t>BO RAN</t>
  </si>
  <si>
    <t>Ongoing</t>
  </si>
  <si>
    <t>Impacted by LIT_718_Z_Bonamoutongo-III (</t>
  </si>
  <si>
    <t>Spare Issue, ODU faulty</t>
  </si>
  <si>
    <t>ODU shipment ongoing</t>
  </si>
  <si>
    <t>GNOC</t>
  </si>
  <si>
    <t>Power Issue</t>
  </si>
  <si>
    <t>Solve Power Issue on site</t>
  </si>
  <si>
    <t>Power Instability</t>
  </si>
  <si>
    <t>Stabilize Power on site</t>
  </si>
  <si>
    <t>CELLDOWN</t>
  </si>
  <si>
    <t>Awaiting IHS' return</t>
  </si>
  <si>
    <t>Grid outage, Grid Only</t>
  </si>
  <si>
    <t>Awaiting Grid return</t>
  </si>
  <si>
    <t>ONgoing</t>
  </si>
  <si>
    <t>chercher</t>
  </si>
  <si>
    <t>Dispatch FME to check MPR antenna</t>
  </si>
  <si>
    <t>Grid outage, Grid only</t>
  </si>
  <si>
    <t>Awaiting MTN's return</t>
  </si>
  <si>
    <t>Ongoign</t>
  </si>
  <si>
    <t>ODU Issue, Access Issue</t>
  </si>
  <si>
    <t>Restore access on site and check MPR issue</t>
  </si>
  <si>
    <t>MRBTS1 and MPR interconnection issue (S1P2)</t>
  </si>
  <si>
    <t>Awaiting FME's return</t>
  </si>
  <si>
    <t xml:space="preserve">impacté par Ekié élégant qui à un power issue </t>
  </si>
  <si>
    <t>Check breaker and  interconnection FRMF, and FXED(sfp, optical fiber)</t>
  </si>
  <si>
    <t>FRMF, FXED issue</t>
  </si>
  <si>
    <t>Grid outage</t>
  </si>
  <si>
    <t>Grid outage, gen fails to start due to generator engine blocked</t>
  </si>
  <si>
    <t>Awaiting CAMUSAT's return</t>
  </si>
  <si>
    <t>Follow up with IHS to monitor power stability</t>
  </si>
  <si>
    <t>Obs</t>
  </si>
  <si>
    <t>Hardware issue (FBBC/FAN)</t>
  </si>
  <si>
    <t>Up after reset cleared hardware alarms, check and replace FBBC/FAN if faulty</t>
  </si>
  <si>
    <t>ODU 6.2 antenna chain issue on 10G_MPR_2</t>
  </si>
  <si>
    <t>Follow up with FME, check ODU 6.2 antenna chain on 10G_MPR_2</t>
  </si>
  <si>
    <t xml:space="preserve">Power fluctuations issue due to poor batteries backup after Grid outage </t>
  </si>
  <si>
    <t>Power issue</t>
  </si>
  <si>
    <t>Grid outage .gen failed to start due to card GE dysfunctionning</t>
  </si>
  <si>
    <t xml:space="preserve"> Check FPFC calibration, power cable</t>
  </si>
  <si>
    <t xml:space="preserve"> FPFC calibration, power cable issue</t>
  </si>
  <si>
    <t xml:space="preserve">Grid outage, Grid only site </t>
  </si>
  <si>
    <t>Insufficient power capacity on site</t>
  </si>
  <si>
    <t>Follow up with IHS on power upgrade</t>
  </si>
  <si>
    <t>CB tripped in power distribution board</t>
  </si>
  <si>
    <t>Follow up with technician, reset/replace CB breake</t>
  </si>
  <si>
    <t>Impacted by ETOA-MEKI-II CTR_682</t>
  </si>
  <si>
    <t xml:space="preserve">Power issue </t>
  </si>
  <si>
    <t>Power Team is managing the site</t>
  </si>
  <si>
    <t>impacté par le site de Bekoko -MTN</t>
  </si>
  <si>
    <t>Impact by EBOMBE OCM</t>
  </si>
  <si>
    <t>Power Team is handling the issue</t>
  </si>
  <si>
    <t>Water infiltration in ODU antenna chain</t>
  </si>
  <si>
    <t>FME on site, repair antenna chain, fix infiltration issue</t>
  </si>
  <si>
    <t>Gen overload</t>
  </si>
  <si>
    <t>FIX Generator</t>
  </si>
  <si>
    <t>Repetitive</t>
  </si>
  <si>
    <t>REPETITIF</t>
  </si>
  <si>
    <t>INCIDENT</t>
  </si>
  <si>
    <t>No impact</t>
  </si>
  <si>
    <t>Top Offenders</t>
  </si>
  <si>
    <t>21.04.26; Besoin d'un FME sur site pour reset du MPR et si NOK, tsoot avec le BO TX; CM-20260420-00005639; FME Beauclair activé pour investigations, ETA=11H30 UTC</t>
  </si>
  <si>
    <t>21.04.26; Besoin d'un FME sur site pour vérifier le statut du MPR; FME Hugues activé pour investigations et manage avec le niveau 0, ETA=16H UTC
20/04/2026 Besoin d'un fme sur site pour verifier le status du MPR et la chaine antennaire de l ODU 3/1
20/04/2026 Rodrigue is managing with the guard. We will keep you posted
20.04.26; Camusat; Rodrigue is managing with the guard. We will keep you posted</t>
  </si>
  <si>
    <t>21.04.26; Camusat; Grid outage, Grid only site / Grid return awaited - Escalated to L4
20.04.26; Camusat; Grid outage, Grid only site / Grid return awaited - Escalated to L3</t>
  </si>
  <si>
    <t>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t>
  </si>
  <si>
    <t>20/04/2026 : Site vendalise</t>
  </si>
  <si>
    <t>21/04/2026 Camusat: grid outage grid only site / awaiting grid return</t>
  </si>
  <si>
    <t>21/04/2026 : Besoin d'analyse BO RAN</t>
  </si>
  <si>
    <t>21.04.26; Camusat; FME is on the way ETA 15H30</t>
  </si>
  <si>
    <t>20.04.26; FME sur site mais injoignable, escalade faite au RM, update ASAP
20.04.26; Besoin d'un FME sur site pour vérifier la chaine antennaire de l'ODU 3.1; FME Etaba activé pour investigations, FME sur site et travaux en cours
Impacted by LIT_774_Z_Lendi-Chefferie (TX issue)</t>
  </si>
  <si>
    <t xml:space="preserve">20/04/2026 Besoin d'un fme sur site pour verifier le status du MPR </t>
  </si>
  <si>
    <t>21.04.26; Probable Grid outage, Grid only site / FME will check - Fme is on the way ETA 12H30 - Escalated to L2</t>
  </si>
  <si>
    <t>21//04//2026 : Besoin d'analyse BO RAN</t>
  </si>
  <si>
    <t>21.04.26; Besoin d'un FME sur site pour vérifier le statut de la BBU et son interco avec le MPR S1P6; FME Bruno activé pour investigations, ETA=11H30 UTC</t>
  </si>
  <si>
    <t>Impacted by LIT_718_Z_Bonamoutongo-III (Grid outage)</t>
  </si>
  <si>
    <t>21/04/2026 : Feedback FME apres intervenvion sur le site pour probleme de GPS || L"ODU est faulty || commande en cours || possible de remplacer demain 22042026
20/04/2026 : Probleme GPS resolu
19/04/2026: Need BO RAN analysis || Cell was down due to GPS issue =&gt; Check GPS cable connectivity || Fme active ETA 20042026</t>
  </si>
  <si>
    <t xml:space="preserve">21.04.26; Impossible d'entrer dans le site ce soir et intervention prévue pour ce 22.04.26
21.04.26; Besoin d'un FME sur site pour vérifier le statut du MPR; CM-20260421-00004070; FME Hosiah activé pour investigations, update ASAP
21.04.26; Power alarms; Escalated to L3 of MTN
20/04/2026 Power issue MTN activé escalade L2 MTN </t>
  </si>
  <si>
    <t xml:space="preserve">20/04/2026 : Check breaker and  interconnection FXDB (sfp, optical fiber) between system and radio module, swap its if needed || Yanoussa activer pour investigation </t>
  </si>
  <si>
    <t>Impacted by OST_075_H_Bfsam-Ndjinga (TX issue)</t>
  </si>
  <si>
    <t>20.04.26; Carte EAC 3DB19417AA faulty, commande passée vers OCM
19.04.26; Besoin d'un FME sur SUO_077_H_Buea-David-Square pour vérifier la chaine antennaire de l'ODU 3.2; FME Fabien activé pour investigations, update ASAP
19.04.26; Reste down après l'incident P2 sur Buea-David</t>
  </si>
  <si>
    <t>21/04/2026 Gen and PWC Overload.</t>
  </si>
  <si>
    <t>21/04/2P026 : Power instability || Mail sent to Camusat || ETA 13h30 || Notre technicien est encore sur site et il travaille sur le Powercore qui présente quelques défaillances</t>
  </si>
  <si>
    <t>21.04.26; IHS; Our FME IS on the site</t>
  </si>
  <si>
    <t>Impacted by LIT_248_Z_Hopital-General (TX issue)</t>
  </si>
  <si>
    <t>21.04.26; Besoin d'un FME sur site pour vérifier la chaine antennaire de l'ODU 3.1; FME Hosiah activé pour investigations, update ASAP</t>
  </si>
  <si>
    <t xml:space="preserve">09.04.26; IHS; ACCESS DENIED BY LOCAL AUTHORITY - Escalade L5
08.04.26; IHS; ACCESS DENIED BY LOCAL AUTHORITY - Escalade L5
06.04.26; IHS; ACCESS DENIED BY LOCAL AUTHORITY - Escalade L4
02.04.26: IHS: ACCESS DENIED BY LOCAL AUTHORITY escalade L3 IHS </t>
  </si>
  <si>
    <t>22.04.26 spare sent yesteday and will be receive this morning for site restoration ETA 11AM
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CM-20260418-00005035; RM Denis informé pour investigations, update ASAP</t>
  </si>
  <si>
    <t>20.04.26; ODU 3DB20826AA faulty et expédition en cours de Bafoussam, ETD=21.04.26
20.04.26; FME should check the site environment, MPR status and ODU 3/2 antenna line; FME Yaya activé pour investigations, ETA=15H UTC</t>
  </si>
  <si>
    <t xml:space="preserve">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t>
  </si>
  <si>
    <t>Impacted by SUO_061_Z_Bekoko-MTN (TX issue)</t>
  </si>
  <si>
    <t xml:space="preserve">22/04/2026  IHS Feedback : Grid outage, no space to deploy MDG, Awaiting grid return
21/04/2026 probleme d'energie en attente de retour IHS </t>
  </si>
  <si>
    <t>21.04.26; Camusat; Probable Grid outage, Grid only site / FME will check</t>
  </si>
  <si>
    <t>21.04.26; Besoin d'un FME sur site pour tshoot avec le BO TX; FME Pascal activé pour investigations, ETA=13H UTC</t>
  </si>
  <si>
    <t>21/04/2026 : Power issue || Mail sent to IHS</t>
  </si>
  <si>
    <t>(04/20/2026 incidents):-4/21/2026 : impacted by  SUD_128_N_BISSIANG-Kribi  . Soucis  d'energie  || Action : en attente RCA CAMUSAT</t>
  </si>
  <si>
    <t>Impacted by SUO_169_H_Buea-Bomaka-III-MTN</t>
  </si>
  <si>
    <t>21.04.26; Besoin d'un FME sur site Bfsam-CRTV pour vérifier le statut du MPR; Denis informé, update ASAP</t>
  </si>
  <si>
    <t>21.04.26; Besoin d'un FME sur site pour vérifier le statut du MPR; FME Keplo activé pour investigations, update ASAP</t>
  </si>
  <si>
    <t>21/04/2026 Feedback camusat: Grid outage, Grid only / Grid return awaited</t>
  </si>
  <si>
    <t>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</si>
  <si>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(04/20/2026 incidents):-4/21/2026 : impacted by  NRO_019_H_Jakiri    who is  impscted by (SUO_010_H_Bambili ). RCA: Power issue / En attente RCA</t>
  </si>
  <si>
    <t>21/04/2026 grid outage, grid only / grid return awaited - Escalated to L3
20/04/2026 grid outage, grid only / grid return awaited</t>
  </si>
  <si>
    <t>17/04/2026 Carte EAC (3DB19417AA )  faulty commandée passé pas disponible point tranmsis a OCM
16/04/2026 FME activé ETA=12H UTC 
15.04.26; Site is not supervised. Mobilize FME to check locally; CM-20260415-00005847; FME Beauclair activé pour investigations, update ASAP</t>
  </si>
  <si>
    <t xml:space="preserve">17/04/2026 Carte EAC (3DB19417AA )  faulty commandée passé pas disponible point transmis a OCM 
16/04/2026 Besoin d'un fme sur site pour verifier le status du MPR et la chaine antennaire de l ODU FME desmond activé ETA asap </t>
  </si>
  <si>
    <t>21.04.26; IHS; Bad Grid Voltage , Awaiting Grid Stabization - Escalated to L4
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t>
  </si>
  <si>
    <t>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t>
  </si>
  <si>
    <t>21.04.26; Camusat;  probable coupure eneo site grid only / en attente du retour eneo - Escalated to L2</t>
  </si>
  <si>
    <t>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</si>
  <si>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 xml:space="preserve">18/04/2026 : Besoin d'analyse BO RAN </t>
  </si>
  <si>
    <t>21.04.26; Power alarms; Camusat feedback awaiting</t>
  </si>
  <si>
    <t>21/04/2026 FME boma activé 
Besoin d'un fme sur site de MPR_BERTOUA-NGAIKADA pour verifier le status de L ODU 4/2 
21/04/2026 Beaudelaire is informed and managing</t>
  </si>
  <si>
    <t xml:space="preserve">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</si>
  <si>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(04/20/2026 incidents):-4/21/2026 : impacted by CTR_347_Z_Mvog-Ada-New(CTR-347) . Boucle Ethernet  ||  Action : isolation de la boucle ethernet</t>
  </si>
  <si>
    <t>(04/20/2026 incidents):-4/21/2026 : impacted by  NRO_016_H_Bda-Agence  . Probleme d'energie</t>
  </si>
  <si>
    <t>21/04/2026 Planification d'intervention demain 22/04/2026
21.04.26; Investigation ongoing with level0 and pwr guys ETR: 05pm
21.04.26; Red zone and access negociations ongoing, red zone
20.04.26; Besoin d'un FME sur site pour vérifier le statut du MPR; Red zone today</t>
  </si>
  <si>
    <t>21/04/2026 : Check breaker and  interconnection FXED, FXDB, FRMF (sfp, optical fiber) between system and radio module, swap its if needed || FME Tsafack ervis activer</t>
  </si>
  <si>
    <t xml:space="preserve">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</si>
  <si>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t>
  </si>
  <si>
    <t>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</si>
  <si>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 xml:space="preserve">21.04.26;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</si>
  <si>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21/04/2026 : Feedback RM: Road blocked No traffic || Access issue  
20/04/2026 : Ghost town 
18/04/2026 : Check breaker and  interconnection FXDB (sfp, optical fiber) between system and radio module, swap its if neede</t>
  </si>
  <si>
    <t>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</si>
  <si>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t>
  </si>
  <si>
    <t xml:space="preserve">21/04/2026 : Feedback BO RAN : I have already told you many time that site have power issue.
NB : Power team should stabilize power before. ||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t>
  </si>
  <si>
    <t>20.04.26; Nouvel ETR=22.04.26
13/04/2026 Relance OCM en attente de retour
10.04.26; Nouvel ETR=12.04.26
07.04.26; Site UE relay, nouvel ETR=09.04.26</t>
  </si>
  <si>
    <t>21.04.26; Acces Negociation Ongoing Planned For 22.04.2026 If access granted
19.04.26; Besoin d'un FME sur site pour vérifier la chaine antennaire de l'ODU 3.1; RM Denis informed for investigations, update ASAP
18.04.26; Probable power issue; IHS feedback awaiting - Escalated to L2</t>
  </si>
  <si>
    <t>Impacted by Mbeng_G9U9U21_CTR_385</t>
  </si>
  <si>
    <t>Impacted by LIT_656_Z_Cite-Berge-EPC (Power issue)</t>
  </si>
  <si>
    <t>21.04.26; Besoin d'un FME sur site pour vérifier le statut de la MRBTS1 et son interco avec le MPR S1P1; CM-20260420-00006105; FME Haman activé pour investigations, ETA=13H UTC</t>
  </si>
  <si>
    <t>22.04.26 MRBTS1 faulty expedition de Yaounde ETD=22/04/2026
21.04.26; Besoin d'un FME sur site pour vérifier le statut de la MRBTS1 et son interco avec le MPR S1P2; CM-20260421-00000491; FME Etienne activé pour investigations, ETA=17H UTC</t>
  </si>
  <si>
    <t>21.04.26; UP, Power alarms; MTN is activated to check</t>
  </si>
  <si>
    <t>16.04.26; UE Relay site, ETR=mi-juin</t>
  </si>
  <si>
    <t>20/04/2026 grid outage, grid only / grid return awaited</t>
  </si>
  <si>
    <t>20/04/2026 According to FME, Access issue due to landlord - Escalated to L2</t>
  </si>
  <si>
    <t>21/04/2026 : Power issue || mail sent to camusat</t>
  </si>
  <si>
    <t>21/04/2026 Grid outage, Awaiting grid returned</t>
  </si>
  <si>
    <t>21.04.26; Planned work en cours sur site, swap des batteries
21.04.26; Need FME on site to check antenna chain of ODU 3.1; FME Fabien activé pour investigations, update ASAP</t>
  </si>
  <si>
    <t>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t>
  </si>
  <si>
    <t xml:space="preserve">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t>
  </si>
  <si>
    <t>21/04/2026 : Power issue || Mail sent to Camusat</t>
  </si>
  <si>
    <t xml:space="preserve">Power issue MTN escalade L5 MTN </t>
  </si>
  <si>
    <t>21.04.26; IHS; Gen faulty, FME is looking for a New Gen to deploy - Escalated to L4
21.04.26; IHS; Gen faulty, FME is looking for a New Gen to deploy - Escalated to L3
20/04/2026 Feedback IHS : cms=42 V Fouda is managing with the level zero</t>
  </si>
  <si>
    <t>21.04.26; IHS; 45.8 V; FME ROLAND is informed and is managing with level 0  Escalated to L2</t>
  </si>
  <si>
    <t>21/04/2026 IHS : Site down because Gen stopped due to generator engine blocked // Solar return(Investigation ongoing)</t>
  </si>
  <si>
    <t>(04/20/2026 incidents):-4/21/2026 : impacted by  Ebombe_Z_CTR_003 . RCA: Power issue / En attente RCA CAMUSAT</t>
  </si>
  <si>
    <t>21.04.26; IHS; FME Eric is managing with level 0 - Escalated to L2</t>
  </si>
  <si>
    <t>21.04.26; Camusat; FME is managing ETA 15h30 - Escalated to L2</t>
  </si>
  <si>
    <t xml:space="preserve">21/04/2026 : Need BO RAN analysis || : Closed after reset but check FBBC, FAN and replace it if needed
 </t>
  </si>
  <si>
    <t>21/04/2026 en attente de retour pwerco</t>
  </si>
  <si>
    <t>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</si>
  <si>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Impacted by EXN_807_N_Dabanga</t>
  </si>
  <si>
    <t>Impacted by NRO_019_H_Jakiri</t>
  </si>
  <si>
    <t>21/03/2026 : Access issue 
20/04/2026 : Need BO RAN analysis || Closed after reset but check ABIA connectivity</t>
  </si>
  <si>
    <t xml:space="preserve">21/04/2026 : FME sur site || Intervention en cours || UP apres replacement du Systeme module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 </t>
  </si>
  <si>
    <t>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t>
  </si>
  <si>
    <t>21/04/2026 FME Herman activé ETA asap 
Besoin d'un fme sur site pour verifier le status du MPR et la chaine antennaire de l ODU 3/1 
21/04/2026 en attente de retour pwerco</t>
  </si>
  <si>
    <t>21/04/2026 : Power issue || Mail sent to HIS</t>
  </si>
  <si>
    <t xml:space="preserv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</si>
  <si>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</si>
  <si>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 xml:space="preserve">21/04/2026 : Power Issue || Mail sent to HIS || Feedback HIS : The site is grid-only and is affected by low/unstable voltage from Eneo. Eneo is aware, but no ETR has been provided yet.
</t>
  </si>
  <si>
    <t xml:space="preserve">21/04/2026 :  Radio module unstable due to low voltage =&gt; Check FPFC calibration, power cable || Hermann Tchawe activer ce jour </t>
  </si>
  <si>
    <t xml:space="preserve">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</si>
  <si>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21.04.26; Power alarms; MTN feedback awaiting</t>
  </si>
  <si>
    <t>(04/20/2026 incidents):-4/21/2026 : impacted by ADM_042_N_Mbong  .FEEDBACK IHS : il ya un soucis avec le generateur le level 0 a mener une action pour remonter les sites , cela n'as pas marcher, un generateur prend la route ETA= 2H30, zone insecuriser</t>
  </si>
  <si>
    <t>21/04/2026 :Feedback R.M : Power not sufficient IHS to upgrade POWER. IR To be shared this day FME donald activer 
20/04/2026 : Ghost town 
18/04/2026 : Check breaker and  interconnection FXDB (sfp, optical fiber) between system and radio module, swap its if neede</t>
  </si>
  <si>
    <t>New BTS not yet transferred to MSP</t>
  </si>
  <si>
    <t xml:space="preserve">21/04/2026 Besoin d'un fme sur site pour verifier le status du MPR fme activé </t>
  </si>
  <si>
    <t>21/04/2026 : Power isuue || mail sent to Camusat || Notre FME est actuellement en intervention et se rendra sur le site en objet pour checking. ETA 17 :30.
Feedback ASAP.</t>
  </si>
  <si>
    <t xml:space="preserve">Besoin d'un fme sur site de MINKA pour verifier le status de l dou 3/4 </t>
  </si>
  <si>
    <t>(04/20/2026 incidents):-4/21/2026 : impacted by  EXN_066_Maroua_stade  . Plantage du MPR_1 a Maroua_stade ||  Action : reset MPR_1 a Maroua_stade</t>
  </si>
  <si>
    <t>21/04/2026 : Power instability || Mail sent to Camusat</t>
  </si>
  <si>
    <t>21/04/2026 : Intervention ce jour  || ETA 12H || Suite intervention en cours
19/04/2026 : ETA 17h
18/04/2026 : forte pluie ETA attendu
17/04/2026 : Besoin d'analyse BO RAN || FME should check connectivity between BBU and RRU 61 || Fme ative</t>
  </si>
  <si>
    <t>21/04/2026 : Intervention en cours || FO cahngee, mais SFP 10G detectee faulty || Cde en cours || UP apres remplacement FO &amp; SFP 10G
20/04/2026 : Fme actuelle hors de la ville et sera sur site en soiree ETA 16h || FO faulty || Remplacement le 21042026
18/04/2026 : Check Connectivite entre BBU &amp; RRU/Check FO ou SFP</t>
  </si>
  <si>
    <t xml:space="preserve">18/04/2026 : Check and clean FXED ant 1 ,2,3,4,5,6, || FME Hippolyte activer || FME Hippolyte activer </t>
  </si>
  <si>
    <t xml:space="preserve">21/04/2026 : Check breaker and  interconnection AZHA (sfp, optical fiber) between system and radio module, swap its if needed || FME Yannick activer pour investigation </t>
  </si>
  <si>
    <t>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</si>
  <si>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 xml:space="preserve">21/04/2026 Besoin d'un fme sur site pour verifier le status du MRP et la chaine antennaire de l ODU 3/1 FME boma activé </t>
  </si>
  <si>
    <t>21.04.26; Camusat; FME is on the way ETA 12h30</t>
  </si>
  <si>
    <t>(04/20/2026 incidents):-4/21/2026 : impacted by  EXN_100_N_Gouzougoui-HIS . RCA: Power issue / En attente RCA IHS</t>
  </si>
  <si>
    <t xml:space="preserve">(04/20/2026 incidents):-4/21/2026 : impacted by  SUD_246_Z_Mintom-MTN(SUD-246) . Fluctuations d'energie || Action : sans action </t>
  </si>
  <si>
    <t>(04/20/2026 incidents):-4/21/2026 : impacted by  CTR_247_Z_Nkolangaa . Coupure AOF Mimboman_nkolanga || Action : reroutage du traffic sur le FH nkolanga_biteng</t>
  </si>
  <si>
    <t>22.04.26; Retour de l'équipe projet, travaux de restoration débuteront ce 22.04.26
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</si>
  <si>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</si>
  <si>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22.04.26 Site vendalisé, cables disponibles à Douala et expédiés vers Kumba ETD=22.04.26
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t>
  </si>
  <si>
    <t>21/04/2026 Camusat: La zone est insécurisée dans la nuit et pour s'y rendre il faut une escorte militaire.
Notre technicien va manager le point autour de 08h ce matin.</t>
  </si>
  <si>
    <t>21.04.26; FME arrivé sur le site tard ce soir pour cause de pluie dans la zone et route en mauvais état, remplacement de la radio ce 22.04.26
21.04.26; Après travaux de restauration du site de Pang-Camtel, FME en route pour Mbamtibang, ETA 15H
20.04.2026: Le FME vient de terminer le remplaceemnt du FSMF a Pang-CAMTEL, S'il prend la route pour Mbamti-katarko a cette heure il arrviera tres tard et ne pourra pas proceder au remplaceement de l'ODU en Hauteur donc l'intervention se fera tres tot demain 21.04.2026
19.04.26; ODU arrived and replacement planned this 20.04.26
13/04/2026 ODU MPT MC  3DB20774CB  ETD: 4/18/2026
13/04/2026 FME en route pour le site ETA 12H UTC
12/04/2026 investigation ongoing, no capex / fme is calling guard ESCALATED TO L4 CAMUSAT 
11/04/2026 investigation ongoing, no capex / fme is calling guard</t>
  </si>
  <si>
    <t>Impacted by ADM_042_N_Mbong</t>
  </si>
  <si>
    <t>20.04.26; ODU available in Douala and will be shipped today, ETA 25/04/2026
19.04.26; FME sur site et le BO recommande également le remplacement de l'ODU, commande en cours
18.04.26; MPR FAN is faulty, replacement planned for this 19.04.26</t>
  </si>
  <si>
    <t>20.04.26; ODU MPT MC 8GHZ 3DB20773CB faulty and not available, order done to OCM
19.04.26; ODU 3DB20773CB faulty, commande en cours
19.04.26; Besoin d'un FME sur NRD_172_SAKDJE pour vérifier la chaine antennaire de l'ODU 4.3; FME Belo activé pour investigations, ETA=17H UTC</t>
  </si>
  <si>
    <t xml:space="preserve">21.04.26; Red zone and access negociations ongoing
20/04/2026 Besoin d'un fme sur site pour verifier le status du MPR </t>
  </si>
  <si>
    <t>FME on site to check MPR status</t>
  </si>
  <si>
    <t>SCTP link fault due to AOF link issue</t>
  </si>
  <si>
    <t>Follow up with CDS for AOF recovery</t>
  </si>
  <si>
    <t xml:space="preserve">Dispatch FME on site to reset MPR </t>
  </si>
  <si>
    <t>Impacted by LIT_774_Z_Lendi-Chefferie</t>
  </si>
  <si>
    <t>Dispatch FME on site to check MPR status</t>
  </si>
  <si>
    <t>Awaiting Grid return (Escalated to L2)</t>
  </si>
  <si>
    <t xml:space="preserve"> Carte EAC 3DB19417AA faulty</t>
  </si>
  <si>
    <t>Commande Passe a OCM</t>
  </si>
  <si>
    <t>Gen and PWC Overload</t>
  </si>
  <si>
    <t>FIX GEN and upgrade PWC</t>
  </si>
  <si>
    <t>ODU 3.1 antenna chain issue</t>
  </si>
  <si>
    <t>Follow up with FME to ensure issue resolution on site</t>
  </si>
  <si>
    <t>Spare Issue, ODU 3DB208858AC faulty</t>
  </si>
  <si>
    <t>Replace faulty ODU upon spare receipt</t>
  </si>
  <si>
    <t>Spare Issue, ODU 3DB20826AA faulty</t>
  </si>
  <si>
    <t>Link misalignment (Ntui–Batchenga-Nachtigal) with pending site access for tower work</t>
  </si>
  <si>
    <t>Follow up on site access, realign link to target level (20 dBm)</t>
  </si>
  <si>
    <t>Grid outage, no space to deploy MDG</t>
  </si>
  <si>
    <t>Awaiting Grid return (Escalated to L3)</t>
  </si>
  <si>
    <t>Need BO TX analysis</t>
  </si>
  <si>
    <t>Awaiting BO TX analysis</t>
  </si>
  <si>
    <t>BO TX</t>
  </si>
  <si>
    <t>Carte EAC shipment ongoing</t>
  </si>
  <si>
    <t>Spare issue, Carte EAC (3DB19417AA )  fault</t>
  </si>
  <si>
    <t>Bad Grid Voltage</t>
  </si>
  <si>
    <t xml:space="preserve"> Awaiting Grid Stabization </t>
  </si>
  <si>
    <t xml:space="preserve">ODU UBT-S 3DB29118AA faulty </t>
  </si>
  <si>
    <t>ODU UBT-S 3DB29118AA shipment ongoing</t>
  </si>
  <si>
    <t>Camusat</t>
  </si>
  <si>
    <t>Follow up on ODU dismantling and MAD proces</t>
  </si>
  <si>
    <t xml:space="preserve">ODU dismantling in progress for MAD to Huawei,
ODU3DB20859AC (MPT-7-8Ghz) received faulty </t>
  </si>
  <si>
    <t>ODU 4/2 issue</t>
  </si>
  <si>
    <t>ODU MPT MC 8GHZ 3DB20773CB faulty</t>
  </si>
  <si>
    <t>Awaiting OCM's feedback</t>
  </si>
  <si>
    <t>Faulty radio with delayed intervention due to weather and access conditions</t>
  </si>
  <si>
    <t>Follow up with FME,</t>
  </si>
  <si>
    <t>CAMUSAT's FME is on the way</t>
  </si>
  <si>
    <t>Spare issue, Carte core</t>
  </si>
  <si>
    <t>Carte core shipment in progress from Ngaoundere to Yaoundé</t>
  </si>
  <si>
    <t>Dispacth FME on site ti check MPS status</t>
  </si>
  <si>
    <t>FO faulty</t>
  </si>
  <si>
    <t>FME is handling the issue</t>
  </si>
  <si>
    <t>BO RAn</t>
  </si>
  <si>
    <t>Need BO RAN Analysis</t>
  </si>
  <si>
    <t>ODU 3/4 issue</t>
  </si>
  <si>
    <t xml:space="preserve">Dispatch FME on site to check MPR </t>
  </si>
  <si>
    <t>Follow up with OCM for spare (MAD</t>
  </si>
  <si>
    <t xml:space="preserve">Spare Issue, Faulty I-direct modem </t>
  </si>
  <si>
    <t>Systeme module faulty</t>
  </si>
  <si>
    <t>Installation de la liaison NKOMEYANG &lt;&gt; TIGA</t>
  </si>
  <si>
    <t>Up after replace Module System</t>
  </si>
  <si>
    <t>Follow up with IHS, deploy new generator</t>
  </si>
  <si>
    <t xml:space="preserve"> UE Relay site installation</t>
  </si>
  <si>
    <t xml:space="preserve"> UE Relay site in progress</t>
  </si>
  <si>
    <t>Grid Outage</t>
  </si>
  <si>
    <t xml:space="preserve">Access issue due to landlord </t>
  </si>
  <si>
    <t>Restore access on site (Escalated 2)</t>
  </si>
  <si>
    <t>ODU issue</t>
  </si>
  <si>
    <t xml:space="preserve">FME is on site </t>
  </si>
  <si>
    <t>CellDown</t>
  </si>
  <si>
    <t>Follow up on spare availability</t>
  </si>
  <si>
    <t>Spare issue, FSMF faulty</t>
  </si>
  <si>
    <t>FSMF shipment ongoing</t>
  </si>
  <si>
    <t>Spare issue, hardware fault unresolved after cable replacement</t>
  </si>
  <si>
    <t>21.04.26; Besoin d'un FME sur site pour vérifier le statut du MPR; FME Hugues activé pour investigations et manage avec le niveau 0, ETA=16H UTC
20/04/2026 Besoin d'un fme sur site pour verifier le status du MPR et la chaine antennaire de l ODU 3/1
20/04/2026 Rodrigue is managing with the guard. We will keep you posted
20.04.26; Camusat; Rodrigue is managing with the guard. We will keep you posted..(04/21/2026-ocm ran incident 14h):-21.04.26; Besoin d'un FME sur site pour vérifier le statut du MPR; FME Hugues activé pour investigations et manage avec le niveau 0, ETA=16H UTC
20/04/2026 Besoin d'un fme sur site pour verifier le status du MPR et la chaine antennaire de l ODU 3/1
20/04/2026 Rodrigue is managing with the guard. We will keep you posted
20.04.26; Camusat; Rodrigue is managing with the guard. We will keep you posted..(04/21/2026 tickect): -INC-20260421-00016076…2026-04-21 23:10:58…unknow / Notre FME a joint le level 0 et qui fait savoir qu'il y a couvre feu dans la nuit. Donc il ne peut pas sortir. l'investigation ne pourra être fait que ce matin autour de 07h</t>
  </si>
  <si>
    <t>21.04.26; Camusat; Grid outage, Grid only site / Grid return awaited - Escalated to L4
20.04.26; Camusat; Grid outage, Grid only site / Grid return awaited - Escalated to L3..(04/21/2026-ocm ran incident 14h):-21.04.26; Camusat; Grid outage, Grid only site / Grid return awaited - Escalated to L4
20.04.26; Camusat; Grid outage, Grid only site / Grid return awaited - Escalated to L3</t>
  </si>
  <si>
    <t>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VLAN..(04/21/2026 cell huawei):-20/04/2026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VLAN..(04/21/2026 cell huawei):-20/04/2026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VLAN..(04/21/2026 cell huawei):-20/04/2026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VLAN..OST_227</t>
  </si>
  <si>
    <t>21/04/2026 Camusat: grid outage grid only site / awaiting grid return..(04/21/2026-ocm ran incident 18h):-21/04/2026 grid outage, grid only / grid return awaited - Escalated to L3
20/04/2026 grid outage, grid only / grid return awaited..(04/21/2026-ocm ran incident 14h):-21/04/2026 grid outage, grid only / grid return awaited - Escalated to L3
20/04/2026 grid outage, grid only / grid return awaited..(04/21/2026 tickect): -INC-20260421-00014742…2026-04-21 23:48:04…Grid outage and grid only site / Grid return awaited</t>
  </si>
  <si>
    <t>21/04/2026 : Besoin d'analyse BO RAN..(04/21/2026 cell zte):-21/04/2026 : Besoin d'analyse BO RAN..(04/21/2026 cell zte):-21/04/2026 : Besoin d'analyse BO RAN</t>
  </si>
  <si>
    <t>21.04.26; Camusat; FME is on the way ETA 15H30..(04/21/2026-ocm ran incident 14h):-21.04.26; Camusat; FME is on the way ETA 15H30..(04/21/2026 tickect): -INC-20260421-00006727…2026-04-21 13:13:58…FME is on the way ETA 15H30</t>
  </si>
  <si>
    <t>Impacted by LIT_657_Z_Kotto-Denver (Power issue)..(04/21/2026-ocm ran incident 18h):-Impacted by LIT_657_Z_Kotto-Denver (Power issue)..(04/21/2026-ocm ran incident 14h):-Impacted by LIT_657_Z_Kotto-Denver (Power issue)</t>
  </si>
  <si>
    <t>21.04.26; Probable Grid outage, Grid only site / FME will check - Fme is on the way ETA 12H30 - Escalated to L2..(04/21/2026-ocm ran incident 14h):-21.04.26; Probable Grid outage, Grid only site / FME will check - Fme is on the way ETA 12H30 - Escalated to L2..(04/21/2026 tickect): -INC-20260421-00002463…2026-04-21 11:02:27…Fme is on the way ETA 12H30</t>
  </si>
  <si>
    <t>21//04//2026 : Besoin d'analyse BO RAN..(04/21/2026 cell zte):-21/04/2026 : Besoin d'analyse BO RAN..(04/21/2026 cell zte):-21//04//2026 : Besoin d'analyse BO RAN..(04/21/2026-ocm ran incident 18h):-Power status check ongoing..(04/21/2026-ocm ran incident 14h):-Power status check ongoing..(04/21/2026 tickect): -INC-20260421-00015866..LIT_647</t>
  </si>
  <si>
    <t>Impacted by LIT_718_Z_Bonamoutongo-III (Grid outage)..(04/21/2026-ocm ran incident 14h):-Impacted by LIT_718_Z_Bonamoutongo-III (Grid outage)..(04/21/2026 tickect): -INC-20260421-00002458…impacté par bonamoutongo lll power issue grid outage no backup awaiting grid return …Others Transmission equipement fault</t>
  </si>
  <si>
    <t>21/04/2026 : Feedback FME apres intervenvion sur le site pour probleme de GPS || L"ODU est faulty || commande en cours || possible de remplacer demain 22042026
20/04/2026 : Probleme GPS resolu
19/04/2026: Need BO RAN analysis || Cell was down due to GPS issue =&gt; Check GPS cable connectivity || Fme active ETA 20042026..(04/21/2026 cell zte):-21/04/2026 : Besoin d'analyse BO RAN..(04/21/2026 cell zte):-21/04/2026 : Besoin d'analyse BO RAN || Power issue : mail sent to Camusat..(04/21/2026 cell zte):-21/04/2026 : Feedback FME apres intervenvion sur le site pour probleme de GPS || L"ODU est faulty || commande en cours || possible de remplacer demain 22042026
20/04/2026 : Probleme GPS resolu
19/04/2026: Need BO RAN analysis || Cell was down due to GPS issue =&gt; Check GPS cable connectivity || Fme active ETA 20042026..(04/21/2026 tickect): -INC-20260421-00012379..LIT_728</t>
  </si>
  <si>
    <t xml:space="preserve">21.04.26; Impossible d'entrer dans le site ce soir et intervention prévue pour ce 22.04.26
21.04.26; Besoin d'un FME sur site pour vérifier le statut du MPR; CM-20260421-00004070; FME Hosiah activé pour investigations, update ASAP
21.04.26; Power alarms; Escalated to L3 of MTN
20/04/2026 Power issue MTN activé escalade L2 MTN ..(04/21/2026-ocm ran incident 14h):-21.04.26; Power alarms; Escalated to L3 of MTN
20/04/2026 Power issue MTN activé escalade L2 MTN </t>
  </si>
  <si>
    <t>Impacted by OST_075_H_Bfsam-Ndjinga (TX issue)..(04/21/2026-ocm ran incident 18h):-Impacted by OST_075_H_Bfsam-Ndjinga (TX issue)..(04/21/2026-ocm ran incident 14h):-Impacted by OST_075_H_Bfsam-Ndjinga (TX issue)</t>
  </si>
  <si>
    <t>21/04/2P026 : Power instability || Mail sent to Camusat || ETA 13h30 || Notre technicien est encore sur site et il travaille sur le Powercore qui présente quelques défaillances..(04/21/2026 cell huawei):-21/04/2P026 : Power instability || Mail sent to Camusat || ETA 13h30..(04/21/2026 cell huawei):-21/04/2P026 : Power instability || Mail sent to Camusat || ETA 13h30 || Notre technicien est encore sur site et il travaille sur le Powercore qui présente quelques défaillances..(04/21/2026-ocm ran incident 14h):-Power status check ongoing</t>
  </si>
  <si>
    <t>20.04.26; ODU 3DB20826AA faulty et expédition en cours de Bafoussam, ETD=21.04.26
20.04.26; FME should check the site environment, MPR status and ODU 3/2 antenna line; FME Yaya activé pour investigations, ETA=15H UTC..(04/21/2026-ocm ran incident 18h):-20.04.26; ODU 3DB20826AA faulty et expédition en cours de Bafoussam, ETD=21.04.26
20.04.26; FME should check the site environment, MPR status and ODU 3/2 antenna line; FME Yaya activé pour investigations, ETA=15H UTC..(04/21/2026-ocm ran incident 14h):-20.04.26; ODU 3DB20826AA faulty et expédition en cours de Bafoussam, ETD=21.04.26
20.04.26; FME should check the site environment, MPR status and ODU 3/2 antenna line; FME Yaya activé pour investigations, ETA=15H UTC</t>
  </si>
  <si>
    <t>21.04.26; Camusat; Probable Grid outage, Grid only site / FME will check..(04/21/2026 tickect): -INC-20260421-00000243…2026-04-21 01:02:05…Probable Grid outage, Grid only site / FME will check</t>
  </si>
  <si>
    <t>21/04/2026 : Besoin d'analyse BO RAN..(04/21/2026 cell zte):-21/04/2026 : Besoin d'analyse BO RAN..(04/21/2026 cell zte):-21/04/2026 : Besoin d'analyse BO RAN..(04/21/2026-ocm ran incident 18h):-21.04.26; Camusat; Grid outage, Grid only site / awaiting Grid return - Escalated to L2..(04/21/2026-ocm ran incident 14h):-21.04.26; Camusat; Grid outage, Grid only site / awaiting Grid return..(04/21/2026 tickect): -INC-20260421-00005083…2026-04-21 10:30:10…Grid outage, Grid only site / awaiting Grid return</t>
  </si>
  <si>
    <t>21/04/2026 : Besoin d'analyse BO RAN..(04/20/2026 incidents):-4/21/2026 : impacted by  SUD_128_N_BISSIANG-Kribi  . Soucis  d'energie  || Action : en attente RCA CAMUSAT..(04/21/2026 cell zte):-21/04/2026 : Besoin d'analyse BO RAN..(04/21/2026-ocm ran incident 18h):-Power status check ongoing..(04/21/2026 tickect): -INC-20260421-00010925…2026-04-21 20:10:27…grid outage grid only site / awaiting grid return…grid outage grid only site / awaiting grid return…Coupure Secteur…grid outage grid only site / awaiting grid return</t>
  </si>
  <si>
    <t>21/04/2026 Feedback camusat: Grid outage, Grid only / Grid return awaited..(04/21/2026-ocm ran incident 18h):-Power status check ongoing..(04/21/2026 tickect): -INC-20260421-00011325…2026-04-21 20:14:29…Feedback camusat: Grid outage, Grid only / Grid return awaited</t>
  </si>
  <si>
    <t>21/04/2026 grid outage, grid only / grid return awaited - Escalated to L3
20/04/2026 grid outage, grid only / grid return awaited..(04/21/2026-ocm ran incident 18h):-21/04/2026 grid outage, grid only / grid return awaited - Escalated to L3
20/04/2026 grid outage, grid only / grid return awaited..(04/21/2026-ocm ran incident 14h):-21/04/2026 grid outage, grid only / grid return awaited - Escalated to L3
20/04/2026 grid outage, grid only / grid return awaited..LIT_618</t>
  </si>
  <si>
    <t>17/04/2026 Carte EAC (3DB19417AA )  faulty commandée passé pas disponible point tranmsis a OCM
16/04/2026 FME activé ETA=12H UTC 
15.04.26; Site is not supervised. Mobilize FME to check locally; CM-20260415-00005847; FME Beauclair activé pour investigations, update ASAP..(04/21/2026-ocm ran incident 18h):-17/04/2026 Carte EAC (3DB19417AA )  faulty commandée passé pas disponible point tranmsis a OCM
16/04/2026 FME activé ETA=12H UTC 
15.04.26; Site is not supervised. Mobilize FME to check locally; CM-20260415-00005847; FME Beauclair activé pour investigations, update ASAP..(04/21/2026-ocm ran incident 14h):-17/04/2026 Carte EAC (3DB19417AA )  faulty commandée passé pas disponible point tranmsis a OCM
16/04/2026 FME activé ETA=12H UTC 
15.04.26; Site is not supervised. Mobilize FME to check locally; CM-20260415-00005847; FME Beauclair activé pour investigations, update ASAP</t>
  </si>
  <si>
    <t>21/04/2026 grid outage, grid only / grid return awaited - Escalated to L3
20/04/2026 grid outage, grid only / grid return awaited..(04/21/2026-ocm ran incident 14h):-21/04/2026 grid outage, grid only / grid return awaited - Escalated to L3
20/04/2026 grid outage, grid only / grid return awaited</t>
  </si>
  <si>
    <t>21.04.26; Camusat;  probable coupure eneo site grid only / en attente du retour eneo - Escalated to L2..(04/21/2026-ocm ran incident 18h):-21.04.26; Camusat;  probable coupure eneo site grid only / en attente du retour eneo - Escalated to L2..(04/21/2026-ocm ran incident 14h):-21.04.26; Camusat;  probable coupure eneo site grid only / en attente du retour eneo..(04/21/2026 tickect): -INC-20260421-00003944…2026-04-21 22:39:29…coupure eneo site grid only / en attente du retour eneo ESCALADE L2 CAMUSAT..LIT_654</t>
  </si>
  <si>
    <t>CTR_917..CTR_917</t>
  </si>
  <si>
    <t>18/04/2026 : Besoin d'analyse BO RAN ..(04/21/2026 cell huawei):-18/04/2026 : Besoin d'analyse BO RAN ..(04/21/2026-ocm ran incident 18h):-21.04.26; Power alarms; MTN is activated to check..EXN_246</t>
  </si>
  <si>
    <t>(04/21/2026 tickect): -INC-20260421-00005023..CTR_682</t>
  </si>
  <si>
    <t>21.04.26; Power alarms; Camusat feedback awaiting..(04/21/2026-ocm ran incident 14h):-Power status check ongoing</t>
  </si>
  <si>
    <t>(04/21/2026 tickect): -INC-20260421-00000342…2026-04-21 01:26:36…Grid outage, Grid only site / awaiting Grid return..CTR_758</t>
  </si>
  <si>
    <t>(04/20/2026 incidents):-4/21/2026 : impacted by CTR_347_Z_Mvog-Ada-New(CTR-347) . Boucle Ethernet  ||  Action : isolation de la boucle ethernet..(04/21/2026 tickect): -INC-20260421-00009203…2026-04-21 15:36:57…Ethernet loop clear between Mvog-Ada_Ekounou-PJ…
Isolation de la Boucle Ethernet…Ethernet Loop…
Boucle Ethernet..CTR_868</t>
  </si>
  <si>
    <t>CTR_824..CTR_824</t>
  </si>
  <si>
    <t>Impacted by LIT_656_Z_Cite-Berge-EPC (Power issue)..(04/21/2026-ocm ran incident 14h):-Power status check ongoing..(04/21/2026 tickect): -INC-20260421-00007414…Grid outage, generator failure …Others Transmission equipement fault</t>
  </si>
  <si>
    <t>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..(04/21/2026 cell nokia):-21/04/2026 : Intervention ce jour apres YOLA || FME presentement a YOLA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..(04/21/2026 cell nokia):-21/04/2026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..(04/21/2026 cell nokia):-21/04/2026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..EST_013</t>
  </si>
  <si>
    <t>(04/21/2026-ocm ran incident 14h):-Power status check ongoing..(04/21/2026 tickect): -INC-20260421-00011225</t>
  </si>
  <si>
    <t>21/04/2026 : Power issue || Mail sent to Camusat..(04/21/2026 cell zte):-21/04/2026 : Power issue || Mail sent to Camusat..(04/21/2026 tickect): -INC-20260421-00014384…2026-04-21 20:17:05…grid outage grid only site / awaiting grid return…grid outage grid only site / awaiting grid return…Coupure Secteur…grid outage grid only site / awaiting grid return</t>
  </si>
  <si>
    <t xml:space="preserve">Power issue MTN escalade L5 MTN ..(04/21/2026-ocm ran incident 14h):-Power issue MTN escalade L5 MTN </t>
  </si>
  <si>
    <t>21/04/2026 : Power issue || Mail sent to Camusat..(04/21/2026 cell zte):-21/04/2026 : Power issue || Mail sent to Camusat..(04/21/2026 cell zte):-21/04/2026 : Power issue || Mail sent to Camusat..CTR_838</t>
  </si>
  <si>
    <t>CTR_937..CTR_937</t>
  </si>
  <si>
    <t>21.04.26; Camusat; FME is managing ETA 15h30 - Escalated to L2..(04/21/2026-ocm ran incident 14h):-Power status check ongoing..(04/21/2026 tickect): -INC-20260421-00007419…2026-04-21 13:16:35…FME is managing ETA 15h30</t>
  </si>
  <si>
    <t>Impacted by EXN_807_N_Dabanga..(04/21/2026-ocm ran incident 18h):-Power status check ongoing..(04/21/2026-ocm ran incident 14h):-Power status check ongoing..(04/21/2026 tickect): -INC-20260421-00017344…Others Transmission equipement fault</t>
  </si>
  <si>
    <t>(04/21/2026 hourly IHS)-fme Paul ETA 06:30 PM..(04/21/2026 tickect): -INC-20260421-00012499</t>
  </si>
  <si>
    <t>(04/20/2026 incidents):-4/21/2026 : impacted by  NRO_019_H_Jakiri    who is  impscted by (SUO_010_H_Bambili ). RCA: Power issue / En attente RCA..(04/21/2026 tickect): -INC-20260421-00014447</t>
  </si>
  <si>
    <t xml:space="preserve">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status..(04/21/2026-ocm ran incident 18h):-21.04.26;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status..(04/21/2026-ocm ran incident 14h):-21.04.26;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</si>
  <si>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(04/20/2026 incidents):-4/21/2026 : impacted by CTR_347_Z_Mvog-Ada-New(CTR-347) . Boucle Ethernet  ||  Action : isolation de la boucle ethernet..(04/21/2026 tickect): -INC-20260421-00009212…power …Others Transmission equipement fault..CTR_652..CTR_652</t>
  </si>
  <si>
    <t>(04/21/2026-ocm ran incident 14h):-Power status check ongoing..(04/21/2026 tickect): -INC-20260421-00008082…2026-04-21 13:35:52…Grid outage, Grid only site /  Awaiting Grid return…Others Transmission equipement fault</t>
  </si>
  <si>
    <t>21/04/2026 Besoin d'un fme sur site pour verifier le status du MPR fme activé ..(04/21/2026 hourly IHS)-fme Armand is managed ETA 09:50 PM..(04/21/2026 tickect): -INC-20260421-00015029</t>
  </si>
  <si>
    <t>21/04/2026 : Power isuue || mail sent to Camusat || Notre FME est actuellement en intervention et se rendra sur le site en objet pour checking. ETA 17 :30.
Feedback ASAP...(04/21/2026 cell zte):-21/04/2026 : Power isuue || mail sent to Camusat..(04/21/2026 cell zte):-21/04/2026 : Power isuue || mail sent to Camusat || Notre FME est actuellement en intervention et se rendra sur le site en objet pour checking. ETA 17 :30.
Feedback ASAP.</t>
  </si>
  <si>
    <t>21/04/2026 : Besoin d'analyse BO RAN..(04/21/2026 cell zte):-21/04/2026 : Besoin d'analyse BO RAN</t>
  </si>
  <si>
    <t>21/04/2026 : Power instability || Mail sent to Camusat..(04/21/2026 cell huawei):-21/04/2026 : Power instability || Mail sent to Camusat</t>
  </si>
  <si>
    <t>(04/21/2026 tickect): -INC-20260421-00005903…2026-04-21 23:42:08…	Grid outage .gen failed to start due to card GE dysfunctionning//We reset card GE and gen manually started…power instability in site …Others Transmission equipement fault..CTR_778</t>
  </si>
  <si>
    <t>21/04/2026 : Intervention ce jour  || ETA 12H || Suite intervention en cours
19/04/2026 : ETA 17h
18/04/2026 : forte pluie ETA attendu
17/04/2026 : Besoin d'analyse BO RAN || FME should check connectivity between BBU and RRU 61 || Fme ative..(04/21/2026 cell huawei):-21/04/2026 : Intervention ce jour  || ETA 12H
19/04/2026 : ETA 17h
18/04/2026 : forte pluie ETA attendu
17/04/2026 : Besoin d'analyse BO RAN || FME should check connectivity between BBU and RRU 61 || Fme ative..(04/21/2026 cell huawei):-21/04/2026 : Intervention ce jour  || ETA 12H || Suite intervention en cours
19/04/2026 : ETA 17h
18/04/2026 : forte pluie ETA attendu
17/04/2026 : Besoin d'analyse BO RAN || FME should check connectivity between BBU and RRU 61 || Fme ative..ADM_026</t>
  </si>
  <si>
    <t>(04/20/2026 incidents):-4/21/2026 : impacted by  SUD_128_N_BISSIANG-Kribi  . Soucis  d'energie  || Action : en attente RCA CAMUSAT..(04/21/2026 tickect): -INC-20260421-00004418…Problem posed as a result of issues at Kribi Lolo …Others Transmission equipement fault</t>
  </si>
  <si>
    <t>21/04/2026 : Intervention en cours || FO cahngee, mais SFP 10G detectee faulty || Cde en cours || UP apres remplacement FO &amp; SFP 10G
20/04/2026 : Fme actuelle hors de la ville et sera sur site en soiree ETA 16h || FO faulty || Remplacement le 21042026
18/04/2026 : Check Connectivite entre BBU &amp; RRU/Check FO ou SFP..(04/21/2026 cell huawei):-21/04/2026 : Intervention en cours
20/04/2026 : Fme actuelle hors de la ville et sera sur site en soiree ETA 16h || FO faulty || Remplacement le 21042026
18/04/2026 : Check Connectivite entre BBU &amp; RRU/Check FO ou SFP..(04/21/2026 cell huawei):-21/04/2026 : Intervention en cours || FO cahngee, mais SFP 10G detectee faulty || Cde en cours || UP apres remplacement FO &amp; SFP 10G
20/04/2026 : Fme actuelle hors de la ville et sera sur site en soiree ETA 16h || FO faulty || Remplacement le 21042026
18/04/2026 : Check Connectivite entre BBU &amp; RRU/Check FO ou SFP..EXN_212</t>
  </si>
  <si>
    <t>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managing..(04/21/2026-ocm ran incident 18h):-19.04.26;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managing..(04/21/2026-ocm ran incident 14h):-19.04.26;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</si>
  <si>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(04/20/2026 incidents):-4/21/2026 : impacted by  NRO_019_H_Jakiri    who is  impscted by (SUO_010_H_Bambili ). RCA: Power issue / En attente RCA..(04/21/2026 tickect): -INC-20260421-00014535</t>
  </si>
  <si>
    <t>(04/21/2026 cell nokia):-21/04/2026 : Feddback RM : Impacted by BAFMEN Road blocked No traffic blocked by transporters
20/04/2026 : Ghost town 
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..(04/21/2026 cell nokia):-21/04/2026 : Feddback RM : Impacted by BAFMEN Road blocked No traffic blocked by transporters
20/04/2026 : Ghost town 
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..(04/21/2026 tickect): -INC-20260421-00002100…Others Transmission equipement fault..NRO_030</t>
  </si>
  <si>
    <t>(04/21/2026-ocm ran incident 18h):-Power status check ongoing..(04/21/2026 tickect): -INC-20260421-00010526</t>
  </si>
  <si>
    <t>(04/21/2026 cell nokia):-21/04/2026 : Check breaker and  interconnection FXDB ,FRGU, FRMF, FXED (sfp, optical fiber) between system and radio module, swap its if needed || ETA: 22042026 ..(04/21/2026 tickect): -INC-20260421-00001692</t>
  </si>
  <si>
    <t>(04/20/2026 incidents):-4/21/2026 : impacted by ADM_042_N_Mbong  .FEEDBACK IHS : il ya un soucis avec le generateur le level 0 a mener une action pour remonter les sites , cela n'as pas marcher, un generateur prend la route ETA= 2H30, zone insecuriser..(04/21/2026 hourly IHS)-Romeo is on his way, ETA 07:30 PM..(04/21/2026-ocm ran incident 18h):-Power status check ongoing..(04/21/2026 tickect): -INC-20260421-00011625…Others Transmission equipement fault</t>
  </si>
  <si>
    <t>(04/20/2026 incidents):-4/21/2026 : impacted by CTR_347_Z_Mvog-Ada-New(CTR-347) . Boucle Ethernet  ||  Action : isolation de la boucle ethernet..(04/21/2026 tickect): -INC-20260421-00009222</t>
  </si>
  <si>
    <t>(04/21/2026 cell nokia):-21/04/2026 : Need BO RAN analysis ..(04/21/2026 cell nokia):-21/04/2026 : Need BO RAN analysis || Closed after reset FSMF ..(04/21/2026 tickect): -INC-20260421-00005858…Others Transmission equipement fault</t>
  </si>
  <si>
    <t>(04/21/2026 hourly IHS)-Rostand is manage ETA 22:05..(04/21/2026 tickect): -INC-20260421-00014725</t>
  </si>
  <si>
    <t>(04/21/2026 hourly IHS)-4:54:06-FME Joseph is informed and is managing with levl 0..(04/21/2026-ocm ran incident 14h):-21.04.26; IHS; 33.4 V; FME Joseph is informed and is managing with levl 0..(04/21/2026 tickect): -INC-20260421-00004771…Others Transmission equipement fault</t>
  </si>
  <si>
    <t xml:space="preserve">(04/21/2026 hourly IHS)-Roland is managing with level 0, ETA asap..(04/21/2026 tickect): -INC-20260421-00013848…generator issue at Jakiri </t>
  </si>
  <si>
    <t>(04/21/2026 hourly IHS)-1:57:33-FME Merlin is on site..(04/21/2026 tickect): -INC-20260421-00004665…DG Battery faulty // Started DG with external battery…Auto TT closure RCA…GE Fault</t>
  </si>
  <si>
    <t>(04/21/2026-ocm ran incident 14h):-Power status check ongoing..(04/21/2026 tickect): -INC-20260421-00007423…Power issue 
Technicien power suit le point …Others Transmission equipement fault</t>
  </si>
  <si>
    <t>(04/21/2026 hourly IHS)-Herve is managing with level 0..(04/21/2026 tickect): -INC-20260421-00014229</t>
  </si>
  <si>
    <t>(04/20/2026 incidents):-4/21/2026 : impacted by  EXN_066_Maroua_stade  . Plantage du MPR_1 a Maroua_stade ||  Action : reset MPR_1 a Maroua_stade..(04/21/2026-ocm ran incident 14h):-Power status check ongoing..(04/21/2026 tickect): -INC-20260421-00008350</t>
  </si>
  <si>
    <t>(04/20/2026 incidents):-4/21/2026 : impacted by  NRO_019_H_Jakiri    who is  impscted by (SUO_010_H_Bambili ). RCA: Power issue / En attente RCA..(04/21/2026 tickect): -INC-20260421-00014358</t>
  </si>
  <si>
    <t>(04/21/2026 cell zte):-21/04/2026 : Besoin d'analyse BO RAN || Feedback BO RAN : BO should check if cell locked and unlock it if needed
..(04/21/2026 cell zte):-21/04/2026 : Besoin d'analyse BO RAN || Feedback BO RAN : BO should check if cell locked and unlock it if needed
..LIT_377</t>
  </si>
  <si>
    <t>(04/21/2026 hourly IHS)-3:01:35-Maxim is managing with level 0..(04/21/2026 tickect): -INC-20260421-00005459…False LOW OIL PRESSURE // Reset card and started GEN manually …Others Transmission equipement fault</t>
  </si>
  <si>
    <t>(04/20/2026 incidents):-4/21/2026 : impacted by  Ebombe_Z_CTR_003 . RCA: Power issue / En attente RCA CAMUSAT..(04/21/2026 tickect): -INC-20260421-00015995</t>
  </si>
  <si>
    <t>(04/20/2026 incidents):-4/21/2026 : impacted by  Ebombe_Z_CTR_003 . RCA: Power issue / En attente RCA CAMUSAT..(04/21/2026 tickect): -INC-20260421-00016119</t>
  </si>
  <si>
    <t>(04/21/2026 hourly IHS)-Gerald is managing with level 0, ETA asap..(04/21/2026-ocm ran incident 18h):-Power status check ongoing..(04/21/2026 tickect): -INC-20260421-00010933</t>
  </si>
  <si>
    <t>(04/20/2026 incidents):-4/21/2026 : impacted by  NRO_019_H_Jakiri    who is  impscted by (SUO_010_H_Bambili ). RCA: Power issue / En attente RCA..(04/21/2026 tickect): -INC-20260421-00018649</t>
  </si>
  <si>
    <t>(04/20/2026 incidents):-4/21/2026 : impacted by  NRO_019_H_Jakiri    who is  impscted by (SUO_010_H_Bambili ). RCA: Power issue / En attente RCA..(04/21/2026 tickect): -INC-20260421-00014488</t>
  </si>
  <si>
    <t>(04/21/2026-ocm ran incident 14h):-Power status check ongoing..(04/21/2026 tickect): -INC-20260421-00007410…Power issue 
Technicien power suit le point 
impacté par le site de Bekoko -MTN …Others Transmission equipement fault</t>
  </si>
  <si>
    <t>(04/20/2026 incidents):-4/21/2026 : impacted by  Ebombe_Z_CTR_003 . RCA: Power issue / En attente RCA CAMUSAT..(04/21/2026 tickect): -INC-20260421-00013037…nous avons un power issue on site sur EBOMBE OCM ce qui impacte les sites environ CAMUSAT a pris le point et je suis cela aussi…Others Transmission equipement fault</t>
  </si>
  <si>
    <t>(04/21/2026 cell zte):-16/04/2026 : Escalade faite au manager des operations || Analyse TX en cours
15/04/2026 : Besoin d'analyse BO RAN || Cells unstable transmission investigation ..(04/21/2026 cell zte):-
21/04/2026 : Feedback BO TX : Aucune cellule dégradée || nouvelle analyse BO RAN attendu
16/04/2026 : Escalade faite au manager des operations || Analyse TX en cours
15/04/2026 : Besoin d'analyse BO RAN || Cells unstable transmission investigation ..(04/21/2026 cell zte):-
21/04/2026 : Feedback BO TX : Aucune cellule dégradée || nouvelle analyse BO RAN attendu
16/04/2026 : Escalade faite au manager des operations || Analyse TX en cours
15/04/2026 : Besoin d'analyse BO RAN || Cells unstable transmission investigation ..CTR_061</t>
  </si>
  <si>
    <t>(04/21/2026 hourly IHS)-Gerald is managing with level 0, ETA asap..(04/21/2026-ocm ran incident 18h):-Power status check ongoing</t>
  </si>
  <si>
    <t>(04/20/2026 incidents):-4/21/2026 : impacted by  NRO_019_H_Jakiri    who is  impscted by (SUO_010_H_Bambili ). RCA: Power issue / En attente RCA..(04/21/2026 cell nokia):-20/04/2026 : Ghost town 
18/04/2026 : Check and clean ARMA ant 2,4,5,6..(04/21/2026 cell nokia):-21/04/2026 : Feedback RM: intervention planned on 23.04.2028
20/04/2026 : Ghost town 
18/04/2026 : Check and clean ARMA ant 2,4,5,6..(04/21/2026 cell nokia):-21/04/2026 : Feedback RM: intervention planned on 23.04.2028
20/04/2026 : Ghost town 
18/04/2026 : Check and clean ARMA ant 2,4,5,6..(04/21/2026 tickect): -INC-20260421-00014525..NRO_044</t>
  </si>
  <si>
    <t>(04/20/2026 incidents):-4/21/2026 : impacted by  NRO_019_H_Jakiri    who is  impscted by (SUO_010_H_Bambili ). RCA: Power issue / En attente RCA..(04/21/2026 tickect): -INC-20260421-00014440…Others Transmission equipement fault</t>
  </si>
  <si>
    <t>(04/20/2026 incidents):-4/21/2026 : impacted by  NRO_019_H_Jakiri    who is  impscted by (SUO_010_H_Bambili ). RCA: Power issue / En attente RCA..(04/21/2026 tickect): -INC-20260421-00014516</t>
  </si>
  <si>
    <t>(04/20/2026 incidents):-4/21/2026 : impacted by  NRO_019_H_Jakiri    who is  impscted by (SUO_010_H_Bambili ). RCA: Power issue / En attente RCA..(04/21/2026 tickect): -INC-20260421-00014519</t>
  </si>
  <si>
    <t>(04/20/2026 incidents):-4/21/2026 : impacted by  Ebombe_Z_CTR_003 . RCA: Power issue / En attente RCA CAMUSAT..(04/21/2026 cell nokia):-21/04/2026 : Need BO RAN analysis ..(04/21/2026 cell nokia):-21/04/2026 : Need BO RAN analysis || Closed after reset but fme should check and replace FRGU if needed ..(04/21/2026 cell nokia):-21/04/2026 : Need BO RAN analysis || Closed after reset but fme should check and replace FRGU if needed ..(04/21/2026 tickect): -INC-20260421-00013039</t>
  </si>
  <si>
    <t>(04/21/2026 hourly IHS)-fme is on the way ETA 18:25..(04/21/2026 tickect): -INC-20260421-00011832</t>
  </si>
  <si>
    <t>(04/20/2026 incidents):-4/21/2026 : impacted by  EXN_100_N_Gouzougoui-HIS . RCA: Power issue / En attente RCA IHS..(04/21/2026 hourly IHS)-Theo is informed and managing..(04/21/2026 tickect): -INC-20260421-00013264…Others Transmission equipement fault</t>
  </si>
  <si>
    <t>(04/20/2026 incidents):-4/21/2026 : impacted by  SUD_246_Z_Mintom-MTN(SUD-246) . Fluctuations d'energie || Action : sans action ..(04/21/2026 tickect): -INC-20260421-00001683…Others Transmission equipement fault</t>
  </si>
  <si>
    <t>(04/20/2026 incidents):-4/21/2026 : impacted by  SUD_246_Z_Mintom-MTN(SUD-246) . Fluctuations d'energie || Action : sans action ..(04/21/2026 tickect): -INC-20260421-00001681…Others Transmission equipement fault</t>
  </si>
  <si>
    <t>(04/20/2026 incidents):-4/21/2026 : impacted by  SUD_246_Z_Mintom-MTN(SUD-246) . Fluctuations d'energie || Action : sans action ..(04/21/2026 tickect): -INC-20260421-00001744…Others Transmission equipement fault</t>
  </si>
  <si>
    <t>(04/21/2026-ocm ran incident 18h):-Power status check ongoing..(04/21/2026 tickect): -INC-20260421-00009978…power issue …Others</t>
  </si>
  <si>
    <t>(04/20/2026 incidents):-4/21/2026 : impacted by  NRO_019_H_Jakiri    who is  impscted by (SUO_010_H_Bambili ). RCA: Power issue / En attente RCA..(04/21/2026 tickect): -INC-20260421-00014537</t>
  </si>
  <si>
    <t>(04/21/2026 hourly IHS)-2:23:10-FME manage with L0, access issue due to insecurity..(04/21/2026 tickect): -INC-20260421-00001519…Issue resolved without any action on my part…Others Transmission equipement fault</t>
  </si>
  <si>
    <t>(04/20/2026 incidents):-4/21/2026 : impacted by  NRO_016_H_Bda-Agence  . Probleme d'energie..(04/21/2026 tickect): -INC-20260421-00003051…Others Transmission equipement fault</t>
  </si>
  <si>
    <t>(04/21/2026-ocm ran incident 18h):-Power status check ongoing..(04/21/2026 tickect): -INC-20260421-00013357…Others Transmission equipement fault</t>
  </si>
  <si>
    <t>(04/21/2026 hourly IHS)-0:29:47-fme Robert unreachable, cord Michel is informed..(04/21/2026 tickect): -INC-20260421-00006683…Others Transmission equipement fault</t>
  </si>
  <si>
    <t>(04/21/2026 cell huawei):-21/04/2026 : Power instability || Mail sent to HIS..NRD_060</t>
  </si>
  <si>
    <t>(04/20/2026 incidents):-4/21/2026 : impacted by  SUD_128_N_BISSIANG-Kribi  . Soucis  d'energie  || Action : en attente RCA CAMUSAT..(04/21/2026 tickect): -INC-20260421-00004476</t>
  </si>
  <si>
    <t>(04/21/2026 hourly IHS)-Severin is informed and is managing, ETA asap..(04/21/2026 tickect): -INC-20260421-00014850</t>
  </si>
  <si>
    <t>(04/21/2026 hourly IHS)-1:42:06-Hans is on site for pm..(04/21/2026 tickect): -INC-20260421-00007082…Others Transmission equipement fault</t>
  </si>
  <si>
    <t>(04/21/2026-ocm ran incident 14h):-Power status check ongoing..(04/21/2026 tickect): -INC-20260421-00008470…Others Transmission equipement fault</t>
  </si>
  <si>
    <t>(04/21/2026 hourly IHS)-2:02:06-fme Chris is unreachable, cor Boris is informed..(04/21/2026 cell nokia):-21/04/2026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..(04/21/2026 cell nokia):-21/04/2026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..(04/21/2026 cell nokia):-21/04/2026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..SUO_097</t>
  </si>
  <si>
    <t>(04/21/2026 tickect): -INC-20260421-00003267…Others Transmission equipement fault..ADM_128</t>
  </si>
  <si>
    <t>(04/20/2026 incidents):-4/21/2026 : impacted by CTR_347_Z_Mvog-Ada-New(CTR-347) . Boucle Ethernet  ||  Action : isolation de la boucle ethernet..(04/21/2026 tickect): -INC-20260421-00009084…2026-04-21 15:36:57…Ethernet loop clear between Mvog-Ada_Ekounou-PJ…
Isolation de la Boucle Ethernet…Ethernet Loop…
Boucle Ethernet</t>
  </si>
  <si>
    <t>(04/20/2026 incidents):-4/21/2026 : impacted by  NRO_019_H_Jakiri    who is  impscted by (SUO_010_H_Bambili ). RCA: Power issue / En attente RCA..(04/21/2026 tickect): -INC-20260421-00014278…2026-04-21 23:42:47…Feedback IHS: Nous avons pu gerer avec le niveau 0 et le pb d'énergie a été résolu, mais le site reste down. le FME TX a été informé…Others</t>
  </si>
  <si>
    <t>(04/20/2026 incidents):-4/21/2026 : impacted by  SUD_246_Z_Mintom-MTN(SUD-246) . Fluctuations d'energie || Action : sans action ..(04/21/2026 cell nokia):-20/04/2026 : Need BO RAN analysis || Closed after reset but FME should check SFP(06 Gb), Optical fiber and replace it if needed..(04/21/2026 cell nokia):-20/04/2026 : Need BO RAN analysis || Closed after reset but FME should check SFP(06 Gb), Optical fiber and replace it if needed..(04/21/2026 cell nokia):-20/04/2026 : Need BO RAN analysis || Closed after reset but FME should check SFP(06 Gb), Optical fiber and replace it if needed..(04/21/2026 tickect): -INC-20260421-00001679…Others Transmission equipement fault</t>
  </si>
  <si>
    <t>(04/20/2026 incidents):-4/21/2026 : impacted by  CTR_247_Z_Nkolangaa . Coupure AOF Mimboman_nkolanga || Action : reroutage du traffic sur le FH nkolanga_biteng..(04/21/2026 tickect): -INC-20260421-00008731…power …Others Transmission equipement fault</t>
  </si>
  <si>
    <t>(04/20/2026 incidents):-4/21/2026 : impacted by CTR_347_Z_Mvog-Ada-New(CTR-347) . Boucle Ethernet  ||  Action : isolation de la boucle ethernet..(04/21/2026 tickect): -INC-20260421-00009191…2026-04-21 15:36:57…Ethernet loop clear between Mvog-Ada_Ekounou-PJ…
Isolation de la Boucle Ethernet…Ethernet Loop…
Boucle Ethernet..CTR_728..CTR_728</t>
  </si>
  <si>
    <t>(04/20/2026 incidents):-4/21/2026 : impacted by CTR_347_Z_Mvog-Ada-New(CTR-347) . Boucle Ethernet  ||  Action : isolation de la boucle ethernet..(04/21/2026 tickect): -INC-20260421-00009165…2026-04-21 15:36:57…Ethernet loop clear between Mvog-Ada_Ekounou-PJ…
Isolation de la Boucle Ethernet…Ethernet Loop…
Boucle Ethernet</t>
  </si>
  <si>
    <t>(04/20/2026 incidents):-4/21/2026 : impacted by CTR_347_Z_Mvog-Ada-New(CTR-347) . Boucle Ethernet  ||  Action : isolation de la boucle ethernet..(04/21/2026 tickect): -INC-20260421-00009219…power issues responsabilité ihs …Others Transmission equipement fault</t>
  </si>
  <si>
    <t>(04/20/2026 incidents):-4/21/2026 : impacted by  SUD_246_Z_Mintom-MTN(SUD-246) . Fluctuations d'energie || Action : sans action ..(04/21/2026 tickect): -INC-20260421-00001611…Others Transmission equipement fault</t>
  </si>
  <si>
    <t>(04/20/2026 incidents):-4/21/2026 : impacted by  CTR_247_Z_Nkolangaa . Coupure AOF Mimboman_nkolanga || Action : reroutage du traffic sur le FH nkolanga_biteng..(04/21/2026 tickect): -INC-20260421-00008886…power …Others Transmission equipement fault</t>
  </si>
  <si>
    <t>(04/20/2026 incidents):-4/21/2026 : impacted by  CTR_247_Z_Nkolangaa . Coupure AOF Mimboman_nkolanga || Action : reroutage du traffic sur le FH nkolanga_biteng..(04/21/2026 tickect): -INC-20260421-00008815…2026-04-21 15:10:41…Le site est impacté par un souci à ABANG CTR_462. 
Merci de dépêcher un FME à ABANG CTR_462 pour vérifier l'environnement du site et le statut du MPR.…power …Others Transmission equipement fault</t>
  </si>
  <si>
    <t>(04/20/2026 incidents):-4/21/2026 : impacted by  CTR_247_Z_Nkolangaa . Coupure AOF Mimboman_nkolanga || Action : reroutage du traffic sur le FH nkolanga_biteng..(04/21/2026-ocm ran incident 14h):-Power status check ongoing..(04/21/2026 tickect): -INC-20260421-00008536…2026-04-21 13:47:29…Site up, no TX issue found, 
If site is still down, please to mobilize FME onsite to check with BO RAN as support…power …Others Transmission equipement fault</t>
  </si>
  <si>
    <t>(04/20/2026 incidents):-4/21/2026 : impacted by  CTR_247_Z_Nkolangaa . Coupure AOF Mimboman_nkolanga || Action : reroutage du traffic sur le FH nkolanga_biteng..(04/21/2026 tickect): -INC-20260421-00008734…2026-04-21 15:25:32…
Coupure AOF Mimboman_Nkolanga. Rouatge du traffic sur le FH en Cours…
Reroutage du trafic sur le FH Nkolanga_Biteng…AOF Cut…
Coupure AOF Mimboman_Nkolanga</t>
  </si>
  <si>
    <t>(04/20/2026 incidents):-4/21/2026 : impacted by  CTR_247_Z_Nkolangaa . Coupure AOF Mimboman_nkolanga || Action : reroutage du traffic sur le FH nkolanga_biteng..(04/21/2026 tickect): -INC-20260421-00008701…fibre optique Coupe…Others Transmission equipement fault</t>
  </si>
  <si>
    <t>(04/20/2026 incidents):-4/21/2026 : impacted by  CTR_247_Z_Nkolangaa . Coupure AOF Mimboman_nkolanga || Action : reroutage du traffic sur le FH nkolanga_biteng..(04/21/2026 tickect): -INC-20260421-00008899…power …Others Transmission equipement fault</t>
  </si>
  <si>
    <t>(04/20/2026 incidents):-4/21/2026 : impacted by CTR_347_Z_Mvog-Ada-New(CTR-347) . Boucle Ethernet  ||  Action : isolation de la boucle ethernet..(04/21/2026 tickect): -INC-20260421-00009215…client BB mauvais assignation …Others Transmission equipement fault..CTR_090</t>
  </si>
  <si>
    <t>(04/20/2026 incidents):-4/21/2026 : impacted by CTR_347_Z_Mvog-Ada-New(CTR-347) . Boucle Ethernet  ||  Action : isolation de la boucle ethernet..(04/21/2026 tickect): -INC-20260421-00008897…Others Transmission equipement fault</t>
  </si>
  <si>
    <t>(04/20/2026 incidents):-4/21/2026 : impacted by CTR_347_Z_Mvog-Ada-New(CTR-347) . Boucle Ethernet  ||  Action : isolation de la boucle ethernet..(04/21/2026 tickect): -INC-20260421-00009199…2026-04-21 15:36:57…Ethernet loop clear between Mvog-Ada_Ekounou-PJ…
Isolation de la Boucle Ethernet…Ethernet Loop…
Boucle Ethernet..CTR_125</t>
  </si>
  <si>
    <t>(04/21/2026 cell nokia):-21/04/2026 : Check breaker and  interconnection FRGU, FXED(sfp, optical fiber) between system and radio module, swap its if needed..(04/21/2026 cell nokia):-21/04/2026 : Check breaker and  interconnection FRGU, FXED(sfp, optical fiber) between system and radio module, swap its if needed..(04/21/2026 cell nokia):-21/04/2026 : Check breaker and  interconnection FRGU, FXED(sfp, optical fiber) between system and radio module, swap its if needed</t>
  </si>
  <si>
    <t>(04/20/2026 incidents):-4/21/2026 : impacted by CTR_347_Z_Mvog-Ada-New(CTR-347) . Boucle Ethernet  ||  Action : isolation de la boucle ethernet..(04/21/2026 tickect): -INC-20260421-00009086…2026-04-21 15:36:57…Ethernet loop clear between Mvog-Ada_Ekounou-PJ…
Isolation de la Boucle Ethernet…Ethernet Loop…
Boucle Ethernet</t>
  </si>
  <si>
    <t>(04/20/2026 incidents):-4/21/2026 : impacted by CTR_347_Z_Mvog-Ada-New(CTR-347) . Boucle Ethernet  ||  Action : isolation de la boucle ethernet..(04/21/2026 tickect): -INC-20260421-00009206…2026-04-21 15:36:57…Ethernet loop clear between Mvog-Ada_Ekounou-PJ…
Isolation de la Boucle Ethernet…Ethernet Loop…
Boucle Ethernet</t>
  </si>
  <si>
    <t>(04/21/2026 cell huawei):-22/10/2025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..(04/21/2026 cell huawei):-22/10/2025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..(04/21/2026 cell huawei):-22/10/2025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..NRD_188</t>
  </si>
  <si>
    <t>(04/20/2026 incidents):-4/21/2026 : impacted by CTR_347_Z_Mvog-Ada-New(CTR-347) . Boucle Ethernet  ||  Action : isolation de la boucle ethernet..(04/21/2026 tickect): -INC-20260421-00009214…impacté par MVOG Ada new …Others Transmission equipement fault</t>
  </si>
  <si>
    <t>(04/20/2026 incidents):-4/21/2026 : impacted by CTR_347_Z_Mvog-Ada-New(CTR-347) . Boucle Ethernet  ||  Action : isolation de la boucle ethernet..(04/21/2026 tickect): -INC-20260421-00009223…impacté par MVOG Ada new …Others Transmission equipement fault</t>
  </si>
  <si>
    <t>(04/20/2026 incidents):-4/21/2026 : impacted by CTR_347_Z_Mvog-Ada-New(CTR-347) . Boucle Ethernet  ||  Action : isolation de la boucle ethernet..(04/21/2026 tickect): -INC-20260421-00009220…power issue …Others Transmission equipement fault</t>
  </si>
  <si>
    <t>(04/20/2026 incidents):-4/21/2026 : impacted by CTR_347_Z_Mvog-Ada-New(CTR-347) . Boucle Ethernet  ||  Action : isolation de la boucle ethernet..(04/21/2026 tickect): -INC-20260421-00009218…power issue …Others Transmission equipement fault</t>
  </si>
  <si>
    <t>(04/20/2026 incidents):-4/21/2026 : impacted by CTR_347_Z_Mvog-Ada-New(CTR-347) . Boucle Ethernet  ||  Action : isolation de la boucle ethernet..(04/21/2026 tickect): -INC-20260421-00009210…impacté par MVOG Ada new …Others Transmission equipement fault</t>
  </si>
  <si>
    <t>CTR_478..CTR_478</t>
  </si>
  <si>
    <t>(04/21/2026-ocm ran incident 18h):-21.04.26;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ASAP..(04/21/2026-ocm ran incident 14h):-21.04.26;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</si>
  <si>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CTR_064..CTR_064</t>
  </si>
  <si>
    <t>(04/21/2026 cell nokia):-21/04/2026 : Expedition F.O Ce jour de Garoua 
20/04/2026 : Check and clean FRGU ant 1 || FME Eli ACTIVER pour investigation || Investigation en cours avec le level 0 || Investigation non aboutti FME ira sur site demain || ETA: 21042026 ..(04/21/2026 cell nokia):-21/04/2026 : Expedition F.O Ce jour de Garoua 
20/04/2026 : Check and clean FRGU ant 1 || FME Eli ACTIVER pour investigation || Investigation en cours avec le level 0 || Investigation non aboutti FME ira sur site demain || ETA: 21042026 ..(04/21/2026 cell nokia):-21/04/2026 : Expedition F.O Ce jour de Garoua 
20/04/2026 : Check and clean FRGU ant 1 || FME Eli ACTIVER pour investigation || Investigation en cours avec le level 0 || Investigation non aboutti FME ira sur site demain || ETA: 21042026 ..EXN_107</t>
  </si>
  <si>
    <t>(04/21/2026 cell nokia):-21/04/2026 : Access issue 
20 /04/2026 : Rajout d'un second depaart || Ghost town 
18/04/2026 : Need BO RAN analysis..NRO_010</t>
  </si>
  <si>
    <t>(04/21/2026-ocm ran incident 18h):-Site en cours de démentelement..(04/21/2026-ocm ran incident 14h):-Site en cours de démentelement</t>
  </si>
  <si>
    <t>(04/21/2026-ocm ran incident 18h):-Power status check ongoing..(04/21/2026 tickect): -INC-20260421-00010108…2026-04-21 20:01:12…grid outage grid only site / awaiting grid return…grid outage grid only site / awaiting grid return…Coupure Secteur…grid outage grid only site / awaiting grid return</t>
  </si>
  <si>
    <t xml:space="preserve">(04/21/2026 cell nokia):-21/04/2026 :Intervention ce jour
20/04/2026 : Check and clean FRGU ant 1 || FME tchimeni ACTIVER pour investigation || Investigation en cours avec le level 0 || Investigation non aboutti FME ira sur site demain || ETA: 21042026 ..(04/21/2026 cell nokia):-
20/04/2026 : Check and clean FRGU ant 1 || FME tchimeni ACTIVER pour investigation || Investigation en cours avec le level 0 || Investigation non aboutti FME ira sur site demain || ETA: 22042026 ..(04/21/2026 cell nokia):-
20/04/2026 : Check and clean FRGU ant 1 || FME tchimeni ACTIVER pour investigation || Investigation en cours avec le level 0 || Investigation non aboutti FME ira sur site demain || ETA: 22042026 </t>
  </si>
  <si>
    <t>(04/21/2026-ocm ran incident 18h):-Power status check ongoing..(04/21/2026 tickect): -INC-20260421-00011466…power issues responsabilité camusat délestage dans la zone …Others Transmission equipement fault</t>
  </si>
  <si>
    <t>(04/21/2026-ocm ran incident 18h):-Impacted by LIT_108_Z_Ngwei (TX issue)..(04/21/2026-ocm ran incident 14h):-Impacted by LIT_108_Z_Ngwei (TX issue)</t>
  </si>
  <si>
    <t>(04/21/2026 cell nokia):-21/04/2026 : Check and clean FXDB ant 5 and ARGA ant 1 || Negociation d'access en cours ..(04/21/2026 cell nokia):-21/04/2026 : Check and clean FXDB ant 5 and ARGA ant 1 || Negociation d'access en cours ..(04/21/2026 cell nokia):-21/04/2026 : Check and clean FXDB ant 5 and ARGA ant 1 || Negociation d'access en cours ..(04/21/2026 tickect): -INC-20260421-00007382…Others Transmission equipement fault</t>
  </si>
  <si>
    <t>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L2)..(04/21/2026-ocm ran incident 18h):-Impacted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L2)..(04/21/2026-ocm ran incident 14h):-Impacted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</si>
  <si>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(04/21/2026 cell huawei):-09/04/2026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needed..(04/21/2026 cell huawei):-09/04/2026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needed..(04/21/2026 cell huawei):-09/04/2026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needed..SUO_173</t>
  </si>
  <si>
    <t>(04/21/2026 cell zte):-21/04/2026 : Relance faite faite a IHS ce jour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attendu..(04/21/2026 cell zte):-21/04/2026 : Escalade faite au Level 3 ce jour || Feedback attendu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attendu..(04/21/2026 cell zte):-21/04/2026 : Escalade faite au Level 3 ce jour || Feedback attendu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attendu..CTR_527</t>
  </si>
  <si>
    <t>22.04.26 Site vendalisé, cables disponibles à Douala et expédiés vers Kumba ETD=22.04.26
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investigations..(04/21/2026-ocm ran incident 18h):-19.04.26;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investigations..(04/21/2026-ocm ran incident 14h):-19.04.26;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investigations..SUO_266</t>
  </si>
  <si>
    <t>(04/21/2026-ocm ran incident 14h):-Power status check ongoing..SUO_046</t>
  </si>
  <si>
    <t>(04/20/2026 incidents):-4/21/2026 : impacted by  NRO_019_H_Jakiri    who is  impscted by (SUO_010_H_Bambili ). RCA: Power issue / En attente RCA..NRO_037</t>
  </si>
  <si>
    <t>(04/21/2026 cell zte):-21/04/2026 : Spare en cours d'expedition de douala pour edea ce jour
19/04/2026 : Spares toujours pas recu || Relance faite au SPMS HW ce jour
16/04/2026 : Spare pas toujours disponible || Relance faite au SPMS HW
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12042026..(04/21/2026 cell zte):-21/04/2026 : Spare en cours d'expedition de douala pour edea ce jour
19/04/2026 : Spares toujours pas recu || Relance faite au SPMS HW ce jour
16/04/2026 : Spare pas toujours disponible || Relance faite au SPMS HW
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12042026..(04/21/2026 cell zte):-21/04/2026 : Spare en cours d'expedition de douala pour edea ce jour
19/04/2026 : Spares toujours pas recu || Relance faite au SPMS HW ce jour
16/04/2026 : Spare pas toujours disponible || Relance faite au SPMS HW
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12042026..LIT_113</t>
  </si>
  <si>
    <t>(04/21/2026 cell zte):-20/04/2026 : Fme actuellement sur esambout pour remplacement de la fibre et sera sur Nsimalene dans l'apres midi ETA 15h || Feedback Fme : Presence des gepes sur le site 
19/04/2026 : Check and clean RRU 51,52 
18/04/2026 : Site down..(04/21/2026 cell zte):-21/04/2026 : Le RM a partage les evidences des guepes sur Nsimalene || Mail en cours d'envoi a IHS
20/04/2026 : Fme actuellement sur esambout pour remplacement de la fibre et sera sur Nsimalene dans l'apres midi ETA 15h || Feedback Fme : Presence des gepes sur le site 
19/04/2026 : Check and clean RRU 51,52 
18/04/2026 : Site down..(04/21/2026 cell zte):-21/04/2026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down..SUD_122</t>
  </si>
  <si>
    <t>(04/21/2026 cell zte):-
21/04/2026 : Intervention prevu pour ce jour ETA 16H
19/04/2026 Spare en cours d'expedition de bafoussam pour bafia ce jour
15/04/2026 : Images recu du RM et RElance faite au magazinier ce jour || Spare disponible a douala et sera en cours d'expedition entre douala et bafoussam demain le 4/16/2026 || Ensuite expedition de Bfoussam pour MBAFIA ETD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spare..(04/21/2026 cell zte):-
21/04/2026 : Intervention prevu pour ce jour ETA 16H
19/04/2026 Spare en cours d'expedition de bafoussam pour bafia ce jour
15/04/2026 : Images recu du RM et RElance faite au magazinier ce jour || Spare disponible a douala et sera en cours d'expedition entre douala et bafoussam demain le 4/16/2026 || Ensuite expedition de Bfoussam pour MBAFIA ETD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spare..(04/21/2026 cell zte):-
21/04/2026 : Intervention prevu pour ce jour ETA 16H
19/04/2026 Spare en cours d'expedition de bafoussam pour bafia ce jour
15/04/2026 : Images recu du RM et RElance faite au magazinier ce jour || Spare disponible a douala et sera en cours d'expedition entre douala et bafoussam demain le 4/16/2026 || Ensuite expedition de Bfoussam pour MBAFIA ETD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spare..CTR_226</t>
  </si>
  <si>
    <t>(04/21/2026 hourly IHS)-1:34:59-Gerald is managing with levell 0, ETA asap..(04/21/2026-ocm ran incident 18h):-21.04.26; IHS; Gerald is managing with levell 0, ETA asap</t>
  </si>
  <si>
    <t>(04/21/2026 cell huawei):-19/04/2026 : Besoin d'analyse BO RAN || Fme should check and clean jumper, port 0 &amp; 1 of RRU 71 || Jumper MQ4 faulty || Cde pasee et MAD attendue..(04/21/2026 cell huawei):-21/04/2026 : Besoin emis a HW Projet || GO de HW Projet attendu pour MAD SPARE a OCM
19/04/2026 : Besoin d'analyse BO RAN || Fme should check and clean jumper, port 0 &amp; 1 of RRU 71 || Jumper MQ4 faulty || Cde pasee et MAD attendue..(04/21/2026 cell huawei):-21/04/2026 : Besoin emis a HW Projet || GO de HW Projet attendu pour MAD SPARE a OCM
19/04/2026 : Besoin d'analyse BO RAN || Fme should check and clean jumper, port 0 &amp; 1 of RRU 71 || Jumper MQ4 faulty || Cde pasee et MAD attendue..EXN_074</t>
  </si>
  <si>
    <t>(04/21/2026 hourly IHS)-3:46:01-FME Gerard managing early in the morning..(04/21/2026-ocm ran incident 18h):-Power status check ongoing..SUO_106</t>
  </si>
  <si>
    <t>(04/21/2026 hourly IHS)-1:32:06-Rostand report SS Felix BATEU is on site for WORK ( Swap of The Energy Bay)..(04/21/2026-ocm ran incident 14h):-21.04.26; IHS; Rostand report SS Felix BATEU is on site for WORK ( Swap of The Energy Bay)</t>
  </si>
  <si>
    <t>(04/21/2026-ocm ran incident 14h):-Power status check ongoing..(04/21/2026 tickect): -INC-20260421-00007405…Grid outage, generator failure.…Others Transmission equipement fault</t>
  </si>
  <si>
    <t>21.04.26; FME arrivé sur le site tard ce soir pour cause de pluie dans la zone et route en mauvais état, remplacement de la radio ce 22.04.26
21.04.26; Après travaux de restauration du site de Pang-Camtel, FME en route pour Mbamtibang, ETA 15H
20.04.2026: Le FME vient de terminer le remplaceemnt du FSMF a Pang-CAMTEL, S'il prend la route pour Mbamti-katarko a cette heure il arrviera tres tard et ne pourra pas proceder au remplaceement de l'ODU en Hauteur donc l'intervention se fera tres tot demain 21.04.2026
19.04.26; ODU arrived and replacement planned this 20.04.26
13/04/2026 ODU MPT MC  3DB20774CB  ETD: 4/18/2026
13/04/2026 FME en route pour le site ETA 12H UTC
12/04/2026 investigation ongoing, no capex / fme is calling guard ESCALATED TO L4 CAMUSAT 
11/04/2026 investigation ongoing, no capex / fme is calling guard..(04/21/2026-ocm ran incident 18h):-21.04.26; FME arrivé sur le site tard ce soir pour cause de pluie dans la zone et route en mauvais état, remplacement de la radio ce 22.04.26
21.04.26; Après travaux de restauration du site de Pang-Camtel, FME en route pour Mbamtibang, ETA 15H
20.04.2026: Le FME vient de terminer le remplaceemnt du FSMF a Pang-CAMTEL, S'il prend la route pour Mbamti-katarko a cette heure il arrviera tres tard et ne pourra pas proceder au remplaceement de l'ODU en Hauteur donc l'intervention se fera tres tot demain 21.04.2026
19.04.26; ODU arrived and replacement planned this 20.04.26
13/04/2026 ODU MPT MC  3DB20774CB  ETD: 4/18/2026
13/04/2026 FME en route pour le site ETA 12H UTC
12/04/2026 investigation ongoing, no capex / fme is calling guard ESCALATED TO L4 CAMUSAT 
11/04/2026 investigation ongoing, no capex / fme is calling guard..(04/21/2026-ocm ran incident 14h):-21.04.26; Après travaux de restauration du site de Pang-Camtel, FME en route pour Mbamtibang, ETA 15H
20.04.2026: Le FME vient de terminer le remplaceemnt du FSMF a Pang-CAMTEL, S'il prend la route pour Mbamti-katarko a cette heure il arrviera tres tard et ne pourra pas proceder au remplaceement de l'ODU en Hauteur donc l'intervention se fera tres tot demain 21.04.2026
19.04.26; ODU arrived and replacement planned this 20.04.26
13/04/2026 ODU MPT MC  3DB20774CB  ETD: 4/18/2026
13/04/2026 FME en route pour le site ETA 12H UTC
12/04/2026 investigation ongoing, no capex / fme is calling guard ESCALATED TO L4 CAMUSAT 
11/04/2026 investigation ongoing, no capex / fme is calling guard</t>
  </si>
  <si>
    <t>(04/20/2026 incidents):-4/21/2026 : impacted by  NRO_019_H_Jakiri    who is  impscted by (SUO_010_H_Bambili ). RCA: Power issue / En attente RCA..(04/21/2026 hourly IHS)-3:38:00-fme Kelvin is informed and is managing with level 0</t>
  </si>
  <si>
    <t>(04/20/2026 incidents):-4/21/2026 : impacted by  NRO_019_H_Jakiri    who is  impscted by (SUO_010_H_Bambili ). RCA: Power issue / En attente RCA..(04/21/2026 hourly IHS)-2:28:30-Gerald is managing with level 0, ETA asap</t>
  </si>
  <si>
    <t>(04/21/2026 hourly IHS)-9:37:00-FME Merlin is on site..(04/21/2026-ocm ran incident 18h):-21.04.26; IHS; Gerald is managing with level 0; ETA asap</t>
  </si>
  <si>
    <t>20.04.26; ODU available in Douala and will be shipped today, ETA 25/04/2026
19.04.26; FME sur site et le BO recommande également le remplacement de l'ODU, commande en cours
18.04.26; MPR FAN is faulty, replacement planned for this 19.04.26..(04/21/2026-ocm ran incident 18h):-20.04.26; ODU available in Douala and will be shipped today, ETA 25/04/2026
19.04.26; FME sur site et le BO recommande également le remplacement de l'ODU, commande en cours
18.04.26; MPR FAN is faulty, replacement planned for this 19.04.26..(04/21/2026-ocm ran incident 14h):-20.04.26; ODU available in Douala and will be shipped today, ETA 25/04/2026
19.04.26; FME sur site et le BO recommande également le remplacement de l'ODU, commande en cours
18.04.26; MPR FAN is faulty, replacement planned for this 19.04.26</t>
  </si>
  <si>
    <t>20.04.26; ODU MPT MC 8GHZ 3DB20773CB faulty and not available, order done to OCM
19.04.26; ODU 3DB20773CB faulty, commande en cours
19.04.26; Besoin d'un FME sur NRD_172_SAKDJE pour vérifier la chaine antennaire de l'ODU 4.3; FME Belo activé pour investigations, ETA=17H UTC..(04/21/2026-ocm ran incident 18h):-20.04.26; ODU 3DB20773CB faulty and not available, order done to OCM
19.04.26; ODU 3DB20773CB faulty, commande en cours
19.04.26; Besoin d'un FME sur NRD_172_SAKDJE pour vérifier la chaine antennaire de l'ODU 4.3; FME Belo activé pour investigations, ETA=17H UTC..(04/21/2026-ocm ran incident 14h):-20.04.26; ODU 3DB20773CB faulty and not available, order done to OCM
19.04.26; ODU 3DB20773CB faulty, commande en cours
19.04.26; Besoin d'un FME sur NRD_172_SAKDJE pour vérifier la chaine antennaire de l'ODU 4.3; FME Belo activé pour investigations, ETA=17H UTC</t>
  </si>
  <si>
    <t>(04/21/2026-ocm ran incident 18h):-Impacted by CTR_699_N_Batchenga-Nachtigal-IHS (TX issue)..(04/21/2026-ocm ran incident 14h):-Impacted by CTR_699_N_Batchenga-Nachtigal-IHS (TX issue)</t>
  </si>
  <si>
    <t>(04/21/2026 hourly IHS)-1:29:06-Grid outage, Site went down because Gen overload(12.5KVA, 14A) SS IHS Alphonse DEFFO is informed..(04/21/2026-ocm ran incident 14h):-Power status check ongoing</t>
  </si>
  <si>
    <t>(04/21/2026 hourly IHS)-FME Parker is informed and manged after Ntui..(04/21/2026-ocm ran incident 18h):-Power status check ongoing..(04/21/2026-ocm ran incident 14h):-21.04.26; FME sur site et travaux en cours, infiltration de l'eau dans la chaine antennaire de l'ODU
21.04.26; Besoin d'un FME sur site pour reset du MPR et si NOK, tshoot avec le BO TX; FME Apiang activé pour investigations, ETA=12H UTC</t>
  </si>
  <si>
    <t>(04/21/2026-ocm ran incident 18h):-21.04.26;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ASAP..(04/21/2026-ocm ran incident 14h):-21.04.26;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</si>
  <si>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 xml:space="preserve">(04/21/2026-ocm ran incident 18h):-20/04/2026 Besoin d'un fme sur site de MPR_NTUI_1 pour verifier le stacking entre les MPR S1P1; FME Apiang activé pour, pour investigations, ETA=18H UTC..(04/21/2026-ocm ran incident 14h):-20/04/2026 Besoin d'un fme sur site de MPR_NTUI_1 pour verifier le stacking entre les MPR S1P1 </t>
  </si>
  <si>
    <t>(04/21/2026-ocm ran incident 18h):-20.04.26; 70m de cable Ethernet MPR&lt;&gt;ODU faulty, expédition ce 21.04 de Douala pour Edea, ETD=21.04.26
20.04.26; Need FME on site to check antenna chain of ODU 3.1; FME Charly activated for investigations, ETA=14H UTC..(04/21/2026-ocm ran incident 14h):-20.04.26; 70m de cable Ethernet MPR&lt;&gt;ODU faulty, expédition ce 21.04 de Douala pour Edea, ETD=21.04.26
20.04.26; Need FME on site to check antenna chain of ODU 3.1; FME Charly activated for investigations, ETA=14H UTC</t>
  </si>
  <si>
    <t>(04/21/2026 cell zte):-21/04/2026 : Fme active || point pris ETA attendu
20/04/2026 : Besoin d'analyse BO RAN || FME should check and clean port 2 of RRU 61..(04/21/2026 cell zte):-21/04/2026 : Fme active || point pris ETA attendu
20/04/2026 : Besoin d'analyse BO RAN || FME should check and clean port 2 of RRU 61</t>
  </si>
  <si>
    <t>(04/20/2026 incidents):-4/21/2026 : impacted by  Ebombe_Z_CTR_003 . RCA: Power issue / En attente RCA CAMUSAT..(04/21/2026-ocm ran incident 18h):-21.04.26; Camusat; Technicien sur site, travaux en cours..CTR_003</t>
  </si>
  <si>
    <t>(04/21/2026-ocm ran incident 18h):-21.04.26;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ASAP..(04/21/2026-ocm ran incident 14h):-21.04.26;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</si>
  <si>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Faulty generator</t>
  </si>
  <si>
    <t>Grid outage, grid only</t>
  </si>
  <si>
    <t xml:space="preserve"> Power instability</t>
  </si>
  <si>
    <t>Awaiting CAMUSAT's feedback</t>
  </si>
  <si>
    <t>IHS FEEDBACK 21/04/2026</t>
  </si>
  <si>
    <t>Grid outage, Gen overload</t>
  </si>
  <si>
    <t>Awaiting Grid return and Fix Generator</t>
  </si>
  <si>
    <t>Not IHS Site..21.04.26; Besoin d'un FME sur site pour reset du MPR et si NOK, tsoot avec le BO TX; CM-20260420-00005639; FME Beauclair activé pour investigations, ETA=11H30 UTC</t>
  </si>
  <si>
    <t>No Power issue..20/04/2026 : Site vendalise..(04/21/2026 cell zte):-20/04/2026 : Site vendalise..(04/21/2026 cell zte):-20/04/2026 : Site vendalise..(04/21/2026 cell zte):-20/04/2026 : Site vendalise..CTR_590</t>
  </si>
  <si>
    <t>No Power issue..SUO_054</t>
  </si>
  <si>
    <t>Not IHS Site..(04/21/2026 tickect): -INC-20260421-00016962…2026-04-22 01:50:32…unknow/Our FME will manage the point early this morning around 08am</t>
  </si>
  <si>
    <t>No Power issue..21.04.26; Besoin d'un FME sur site pour vérifier le statut de la BBU et son interco avec le MPR S1P6; FME Bruno activé pour investigations, ETA=11H30 UTC</t>
  </si>
  <si>
    <t xml:space="preserve">No Power issue..20/04/2026 : Check breaker and  interconnection FXDB (sfp, optical fiber) between system and radio module, swap its if needed || Yanoussa activer pour investigation ..(04/21/2026 cell nokia):-20/04/2026 : Check breaker and  interconnection FXDB (sfp, optical fiber) between system and radio module, swap its if needed..(04/21/2026 cell nokia):-20/04/2026 : Check breaker and  interconnection FXDB (sfp, optical fiber) between system and radio module, swap its if needed || Yanoussa activer pour investigation ..(04/21/2026 cell nokia):-20/04/2026 : Check breaker and  interconnection FXDB (sfp, optical fiber) between system and radio module, swap its if needed || Yanoussa activer pour investigation </t>
  </si>
  <si>
    <t>No Power issue..20.04.26; Carte EAC 3DB19417AA faulty, commande passée vers OCM
19.04.26; Besoin d'un FME sur SUO_077_H_Buea-David-Square pour vérifier la chaine antennaire de l'ODU 3.2; FME Fabien activé pour investigations, update ASAP
19.04.26; Reste down après l'incident P2 sur Buea-David..(04/21/2026-ocm ran incident 18h):-20.04.26; Carte EAC 3DB19417AA faulty, commande passée vers OCM
19.04.26; Besoin d'un FME sur SUO_077_H_Buea-David-Square pour vérifier la chaine antennaire de l'ODU 3.2; FME Fabien activé pour investigations, update ASAP
19.04.26; Reste down après l'incident P2 sur Buea-David..(04/21/2026-ocm ran incident 14h):-20.04.26; Carte EAC 3DB19417AA faulty, commande passée vers OCM
19.04.26; Besoin d'un FME sur SUO_077_H_Buea-David-Square pour vérifier la chaine antennaire de l'ODU 3.2; FME Fabien activé pour investigations, update ASAP
19.04.26; Reste down après l'incident P2 sur Buea-David</t>
  </si>
  <si>
    <t>Power issue NUR to be checked..21/04/2026 Gen and PWC Overload...(04/21/2026 hourly IHS)-9:11:00-Gen and PWC Overload.</t>
  </si>
  <si>
    <t>Power issue NUR to be checked..21.04.26; IHS; Our FME IS on the site..(04/21/2026 hourly IHS)-7:40:35-Our FME IS on the site..(04/21/2026 tickect): -INC-20260421-00001020</t>
  </si>
  <si>
    <t>No Power issue..21.04.26; Besoin d'un FME sur site pour vérifier la chaine antennaire de l'ODU 3.1; FME Hosiah activé pour investigations, update ASAP..(04/21/2026 tickect): -INC-20260421-00002315…2026-04-21 09:19:41…21.04.26; Besoin d'un FME sur site pour vérifier la chaine antennaire de l'ODU 3.1; FME Hosiah activé pour investigations, update ASAP</t>
  </si>
  <si>
    <t>No Power issue..(04/21/2026 tickect): -INC-20260421-00002524..CTR_449..CTR_449</t>
  </si>
  <si>
    <t>Not IHS Site</t>
  </si>
  <si>
    <t xml:space="preserve">No Power issue..09.04.26; IHS; ACCESS DENIED BY LOCAL AUTHORITY - Escalade L5
08.04.26; IHS; ACCESS DENIED BY LOCAL AUTHORITY - Escalade L5
06.04.26; IHS; ACCESS DENIED BY LOCAL AUTHORITY - Escalade L4
02.04.26: IHS: ACCESS DENIED BY LOCAL AUTHORITY escalade L3 IHS ..(04/21/2026 hourly IHS)-452:15:17-ACCESS DENIED BY LOCAL AUTHORITY..(04/21/2026-ocm ran incident 18h):-09.04.26; IHS; ACCESS DENIED BY LOCAL AUTHORITY - Escalade L5
08.04.26; IHS; ACCESS DENIED BY LOCAL AUTHORITY - Escalade L5
06.04.26; IHS; ACCESS DENIED BY LOCAL AUTHORITY - Escalade L4
02.04.26: IHS: ACCESS DENIED BY LOCAL AUTHORITY escalade L3 IHS ..(04/21/2026-ocm ran incident 14h):-09.04.26; IHS; ACCESS DENIED BY LOCAL AUTHORITY - Escalade L5
08.04.26; IHS; ACCESS DENIED BY LOCAL AUTHORITY - Escalade L5
06.04.26; IHS; ACCESS DENIED BY LOCAL AUTHORITY - Escalade L4
02.04.26: IHS: ACCESS DENIED BY LOCAL AUTHORITY escalade L3 IHS </t>
  </si>
  <si>
    <t>No Power issue..22.04.26 spare sent yesteday and will be receive this morning for site restoration ETA 11AM
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CM-20260418-00005035; RM Denis informé pour investigations, update ASAP..(04/21/2026-ocm ran incident 18h):-20.04.26;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CM-20260418-00005035; RM Denis informé pour investigations, update ASAP..(04/21/2026-ocm ran incident 14h):-20.04.26;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CM-20260418-00005035; RM Denis informé pour investigations, update ASAP</t>
  </si>
  <si>
    <t xml:space="preserve">No Power issue..21.04.26;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..(04/21/2026-ocm ran incident 18h):-21.04.26;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..(04/21/2026-ocm ran incident 14h):-21.04.26; Lien Ntui&lt;&gt;Batchenga-Nachtigal à réaligner pour gagner 20 dbm; FME Apiang en route pour le site, ETA=16H UTC
20/04/2026 Besoin d'un fme sur site pour verifier le status du MPR et la chaine antennaire de L ODU fme apiang activé </t>
  </si>
  <si>
    <t>Power issue NUR to be checked..22/04/2026  IHS Feedback : Grid outage, no space to deploy MDG, Awaiting grid return
21/04/2026 probleme d'energie en attente de retour IHS ..(04/21/2026 hourly IHS)-5:05:28-Grid outage, Awaiting grid returned..(04/21/2026 tickect): -INC-20260421-00011826…2026-04-21 20:24:16</t>
  </si>
  <si>
    <t>No Power issue..21.04.26; Besoin d'un FME sur site pour tshoot avec le BO TX; FME Pascal activé pour investigations, ETA=13H UTC</t>
  </si>
  <si>
    <t>Power issue NUR to be checked..21/04/2026 : Power issue || Mail sent to IHS..(04/21/2026 hourly IHS)-Site went down due to insufficiency (02/05) of rectifiers on site, IHS SS Maxime is informed and confirmed..(04/21/2026 cell zte):-21/04/2026 : Power issue || Mail sent to IHS..(04/21/2026 cell zte):-21/04/2026 : Power issue || Mail sent to IHS..(04/21/2026 tickect): -INC-20260421-00012998</t>
  </si>
  <si>
    <t>No Power issue..(04/21/2026-ocm ran incident 18h):-Power status check ongoing..(04/21/2026 tickect): -INC-20260421-00017035</t>
  </si>
  <si>
    <t>Power issue NUR to be checked..Impacted by SUO_169_H_Buea-Bomaka-III-MTN</t>
  </si>
  <si>
    <t>Power issue NUR to be checked..21.04.26; Besoin d'un FME sur site Bfsam-CRTV pour vérifier le statut du MPR; Denis informé, update ASAP</t>
  </si>
  <si>
    <t>No Power issue..LIT_087</t>
  </si>
  <si>
    <t>Power issue NUR to be checked..21.04.26; Besoin d'un FME sur site pour vérifier le statut du MPR; FME Keplo activé pour investigations, update ASAP..(04/21/2026-ocm ran incident 18h):-21.04.26; Besoin d'un FME sur site pour vérifier le statut du MPR; FME Keplo activé pour investigations, update ASAP..(04/21/2026-ocm ran incident 14h):-Power status check ongoing</t>
  </si>
  <si>
    <t>Power issue NUR to be checked..SUO_186</t>
  </si>
  <si>
    <t>Power issue NUR to be checked..(04/21/2026 hourly IHS)-33:17:00-FME Gerald managing with level 0 due to insecurity</t>
  </si>
  <si>
    <t>No Power issue..21.04.26;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town..(04/20/2026 incidents):-4/21/2026 : impacted by  NRO_019_H_Jakiri    who is  impscted by (SUO_010_H_Bambili ). RCA: Power issue / En attente RCA..(04/21/2026-ocm ran incident 18h):-21.04.26;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town..(04/21/2026-ocm ran incident 14h):-19.04.26;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</si>
  <si>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 xml:space="preserve">No Power issue..17/04/2026 Carte EAC (3DB19417AA )  faulty commandée passé pas disponible point transmis a OCM 
16/04/2026 Besoin d'un fme sur site pour verifier le status du MPR et la chaine antennaire de l ODU FME desmond activé ETA asap ..(04/21/2026-ocm ran incident 18h):-17/04/2026 Carte EAC (3DB19417AA )  faulty commandée passé pas disponible point transmis a OCM 
16/04/2026 Besoin d'un fme sur site pour verifier le status du MPR et la chaine antennaire de l ODU FME desmond activé ETA asap ..(04/21/2026-ocm ran incident 14h):-17/04/2026 Carte EAC (3DB19417AA )  faulty commandée passé pas disponible point transmis a OCM 
16/04/2026 Besoin d'un fme sur site pour verifier le status du MPR et la chaine antennaire de l ODU FME desmond activé ETA asap </t>
  </si>
  <si>
    <t>No Power issue..21.04.26; IHS; Bad Grid Voltage , Awaiting Grid Stabization - Escalated to L4
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L2..(04/21/2026 hourly IHS)-111:02:06-Bad Grid Voltage , Awaiting Grid Return..(04/21/2026-ocm ran incident 18h):-21.04.26; IHS; Bad Grid Voltage , Awaiting Grid Stabization - Escalated to L4
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L2..(04/21/2026-ocm ran incident 14h):-21.04.26; IHS; Bad Grid Voltage , Awaiting Grid Stabization - Escalated to L4
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L2..CTR_321</t>
  </si>
  <si>
    <t>No Power issue..21.04.26;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ASAP..(04/21/2026-ocm ran incident 18h):-21.04.26;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ASAP..(04/21/2026-ocm ran incident 14h):-21.04.26; ODU UBT-S 3DB29118AA faulty et commande en cours
20.04.26; Action done with level 0 without success. Red zone today, intervention planned this 21.04.26
19.04.26; FME is managing with level 0 as the zone is insecure
19.04.26; Besoin d'un FME sur site pour vérifier le statut du MPR; FME Emile activé pour investigations, update ASAP</t>
  </si>
  <si>
    <t>Power issue NUR to be checked..(04/21/2026 tickect): -INC-20260421-00002495…	Grid-Gen. Grid bad voltages // Gen manually started…GE Fault</t>
  </si>
  <si>
    <t>No Power issue..21.04.26;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0..(04/21/2026-ocm ran incident 18h):-21.04.26;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0..(04/21/2026-ocm ran incident 14h):-21.04.26;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</si>
  <si>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Power issue NUR to be checked..(04/21/2026 tickect): -INC-20260421-00016040..CTR_675..CTR_675</t>
  </si>
  <si>
    <t>No Power issue..21/04/2026 : Besoin d'analyse BO RAN..(04/21/2026 cell zte):-21/04/2026 : Besoin d'analyse BO RAN..(04/21/2026 cell zte):-21/04/2026 : Besoin d'analyse BO RAN</t>
  </si>
  <si>
    <t>No Power issue..21/04/2026 FME boma activé 
Besoin d'un fme sur site de MPR_BERTOUA-NGAIKADA pour verifier le status de L ODU 4/2 
21/04/2026 Beaudelaire is informed and managing..(04/21/2026 tickect): -INC-20260421-00013563…2026-04-21 23:45:41…21/04/2026 FME boma activé 
Besoin d'un fme sur site de MPR_BERTOUA-NGAIKADA pour verifier le status de L ODU 4/2</t>
  </si>
  <si>
    <t>No Power issue..(04/21/2026 tickect): -INC-20260421-00009831..CTR_197</t>
  </si>
  <si>
    <t>Power issue NUR to be checked..(04/21/2026 tickect): -INC-20260421-00005752..CTR_102..CTR_102</t>
  </si>
  <si>
    <t>No Power issue..21/04/2026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..(04/21/2026 cell zte):-21/04/2026 : Fme actuellement sur site || Intervention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..(04/21/2026 cell zte):-21/04/2026 : Fme actuellement sur site || Intervention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..(04/21/2026 cell zte):-21/04/2026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..EST_087</t>
  </si>
  <si>
    <t>No Power issue..CTR_011..CTR_011</t>
  </si>
  <si>
    <t>Power issue NUR to be checked..(04/20/2026 incidents):-4/21/2026 : impacted by  NRO_016_H_Bda-Agence  . Probleme d'energie</t>
  </si>
  <si>
    <t>No Power issue..21/04/2026 Planification d'intervention demain 22/04/2026
21.04.26; Investigation ongoing with level0 and pwr guys ETR: 05pm
21.04.26; Red zone and access negociations ongoing, red zone
20.04.26; Besoin d'un FME sur site pour vérifier le statut du MPR; Red zone today..(04/21/2026-ocm ran incident 18h):-21.04.26; Investigation ongoing with level0 and pwr guys ETR: 05pm
21.04.26; Red zone and access negociations ongoing, red zone
20.04.26; Besoin d'un FME sur site pour vérifier le statut du MPR; Red zone today..(04/21/2026-ocm ran incident 14h):-21.04.26; Red zone and access negociations ongoing, red zone
20.04.26; Besoin d'un FME sur site pour vérifier le statut du MPR; Red zone today</t>
  </si>
  <si>
    <t>No Power issue..(04/21/2026 hourly IHS)-2076:43:00-Area attaqued by Boko Haram. No one can reach the site now. Awaiting updates.</t>
  </si>
  <si>
    <t>Power issue NUR to be checked..21/04/2026 : Check breaker and  interconnection FXED, FXDB, FRMF (sfp, optical fiber) between system and radio module, swap its if needed || FME Tsafack ervis activer..(04/21/2026 hourly IHS)-0:29:47-FME Maxim is managing with level 0..(04/21/2026 cell nokia):-21/04/2026 : Check breaker and  interconnection FXED, FXDB, FRMF (sfp, optical fiber) between system and radio module, swap its if needed || FME Tsafack ervis activer..(04/21/2026 cell nokia):-21/04/2026 : Check breaker and  interconnection FXED, FXDB, FRMF (sfp, optical fiber) between system and radio module, swap its if needed || FME Tsafack ervis activer..(04/21/2026 tickect): -INC-20260421-00006651…Others Transmission equipement fault</t>
  </si>
  <si>
    <t xml:space="preserve">No Power issue..19.04.26;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..(04/21/2026-ocm ran incident 18h):-19.04.26;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..(04/21/2026-ocm ran incident 14h):-19.04.26;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</si>
  <si>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Power issue NUR to be checked..21.04.26;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DG..(04/21/2026-ocm ran incident 18h):-21.04.26;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DG..(04/21/2026-ocm ran incident 14h):-21.04.26;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t>
  </si>
  <si>
    <t>Power issue NUR to be checked..21.04.26;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arrivés..(04/21/2026-ocm ran incident 18h):-21.04.26;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arrivés..(04/21/2026-ocm ran incident 14h):-21.04.26;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</si>
  <si>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No Power issue</t>
  </si>
  <si>
    <t xml:space="preserve">Power issue NUR to be checked..21.04.26;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..(04/21/2026-ocm ran incident 18h):-21.04.26;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..(04/21/2026-ocm ran incident 14h):-20.04.26;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</si>
  <si>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Power issue NUR to be checked..21/04/2026 : Feedback RM: Road blocked No traffic || Access issue  
20/04/2026 : Ghost town 
18/04/2026 : Check breaker and  interconnection FXDB (sfp, optical fiber) between system and radio module, swap its if neede..(04/20/2026 incidents):-4/21/2026 : impacted by  NRO_019_H_Jakiri    who is  impscted by (SUO_010_H_Bambili ). RCA: Power issue / En attente RCA..(04/21/2026 hourly IHS)-1:57:11-FME Roland managing with level 0 due to insecurty..(04/21/2026 cell nokia):-20/04/2026 : Ghost town 
18/04/2026 : Check breaker and  interconnection FXDB (sfp, optical fiber) between system and radio module, swap its if neede..(04/21/2026 cell nokia):-21/04/2026 : Feedback RM: Road blocked No traffic || Access issue  
20/04/2026 : Ghost town 
18/04/2026 : Check breaker and  interconnection FXDB (sfp, optical fiber) between system and radio module, swap its if neede..(04/21/2026 cell nokia):-21/04/2026 : Feedback RM: Road blocked No traffic || Access issue  
20/04/2026 : Ghost town 
18/04/2026 : Check breaker and  interconnection FXDB (sfp, optical fiber) between system and radio module, swap its if neede..(04/21/2026 tickect): -INC-20260421-00014464..NRO_089</t>
  </si>
  <si>
    <t>No Power issue..21.04.26;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site..(04/21/2026-ocm ran incident 18h):-21.04.26;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site..(04/21/2026-ocm ran incident 14h):-20.04.26;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</si>
  <si>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No Power issue..Impacted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0..(04/21/2026-ocm ran incident 18h):-Impacted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0..(04/21/2026-ocm ran incident 14h):-Impacted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t>
  </si>
  <si>
    <t>No Power issue..21/04/2026 : Feedback BO RAN : I have already told you many time that site have power issue.
NB : Power team should stabilize power before. ||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..(04/21/2026 cell nokia):-21/04/2026 : Feedback BO RAN : I have already told you many time that site have power issue.
NB : Power team should stabilize power before. ||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..(04/21/2026 cell nokia):-21/04/2026 : Feedback BO RAN : I have already told you many time that site have power issue.
NB : Power team should stabilize power before. ||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..(04/21/2026 cell nokia):-21/04/2026 : Feedback BO RAN : I have already told you many time that site have power issue.
NB : Power team should stabilize power before. ||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..(04/21/2026 tickect): -INC-20260421-00002072…Others Transmission equipement fault..NRO_046</t>
  </si>
  <si>
    <t>No Power issue..CTR_200..CTR_200</t>
  </si>
  <si>
    <t>No Power issue..CTR_075..CTR_075</t>
  </si>
  <si>
    <t>No Power issue..CTR_124</t>
  </si>
  <si>
    <t>No Power issue..20.04.26; Nouvel ETR=22.04.26
13/04/2026 Relance OCM en attente de retour
10.04.26; Nouvel ETR=12.04.26
07.04.26; Site UE relay, nouvel ETR=09.04.26..(04/21/2026-ocm ran incident 18h):-20.04.26; Nouvel ETR=22.04.26
13/04/2026 Relance OCM en attente de retour
10.04.26; Nouvel ETR=12.04.26
07.04.26; Site UE relay, nouvel ETR=09.04.26..(04/21/2026-ocm ran incident 14h):-20.04.26; Nouvel ETR=22.04.26
13/04/2026 Relance OCM en attente de retour
10.04.26; Nouvel ETR=12.04.26
07.04.26; Site UE relay, nouvel ETR=09.04.26..NRD_110</t>
  </si>
  <si>
    <t>No Power issue..CTR_323..CTR_323</t>
  </si>
  <si>
    <t>No Power issue..CTR_049..CTR_049</t>
  </si>
  <si>
    <t>Power issue NUR to be checked..CTR_002..CTR_002</t>
  </si>
  <si>
    <t>Power issue NUR to be checked..CTR_086..CTR_086</t>
  </si>
  <si>
    <t>No Power issue..CTR_093</t>
  </si>
  <si>
    <t>No Power issue..CTR_020..CTR_020</t>
  </si>
  <si>
    <t>No Power issue..21.04.26; Acces Negociation Ongoing Planned For 22.04.2026 If access granted
19.04.26; Besoin d'un FME sur site pour vérifier la chaine antennaire de l'ODU 3.1; RM Denis informed for investigations, update ASAP
18.04.26; Probable power issue; IHS feedback awaiting - Escalated to L2..(04/21/2026-ocm ran incident 18h):-21.04.26; Acces Negociation Ongoing Planned For 21.04.2026 If access granted
19.04.26; Besoin d'un FME sur site pour vérifier la chaine antennaire de l'ODU 3.1; RM Denis informed for investigations, update ASAP
18.04.26; Probable power issue; IHS feedback awaiting - Escalated to L2..(04/21/2026-ocm ran incident 14h):-21.04.26; Acces Negociation Ongoing Planned For 21.04.2026 If access granted
19.04.26; Besoin d'un FME sur site pour vérifier la chaine antennaire de l'ODU 3.1; RM Denis informed for investigations, update ASAP
18.04.26; Probable power issue; IHS feedback awaiting - Escalated to L2</t>
  </si>
  <si>
    <t>No Power issue..(04/21/2026 tickect): -INC-20260421-00006735…2026-04-21 12:02:06…Grid outage ; Site went down because Gen ran untill fuel shortage // Refueling done …GE Fault</t>
  </si>
  <si>
    <t>No Power issue..21.04.26; Besoin d'un FME sur site pour vérifier le statut de la MRBTS1 et son interco avec le MPR S1P1; CM-20260420-00006105; FME Haman activé pour investigations, ETA=13H UTC</t>
  </si>
  <si>
    <t>No Power issue..22.04.26 MRBTS1 faulty expedition de Yaounde ETD=22/04/2026
21.04.26; Besoin d'un FME sur site pour vérifier le statut de la MRBTS1 et son interco avec le MPR S1P2; CM-20260421-00000491; FME Etienne activé pour investigations, ETA=17H UTC..(04/21/2026-ocm ran incident 18h):-21.04.26; Besoin d'un FME sur site pour vérifier le statut de la MRBTS1 et son interco avec le MPR S1P2; CM-20260421-00000491; FME Etienne activé pour investigations, ETA=17H UTC..(04/21/2026-ocm ran incident 14h):-21.04.26; Besoin d'un FME sur site pour vérifier le statut de la MRBTS1 et son interco avec le MPR S1P2; CM-20260421-00000491; FME Etienne activé pour investigations, ETA=16H UTC..(04/21/2026 tickect): -INC-20260421-00001229…2026-04-21 09:08:33…Besoin d'un FME sur site pour vérifier le statut de la MRBTS1 et son interco avec le MPR S1P2; CM-20260421-00000491; FME Etienne activé pour investigations, update ASAP…site down cause inconnue investigation ongoing …Others Transmission equipement fault…Active// No power issue on site Ubaie=54.3Vsite On Grid The Tx FME Fulbert(654266068) of huawei is informed</t>
  </si>
  <si>
    <t>Not IHS Site..16.04.26; UE Relay site, ETR=mi-juin</t>
  </si>
  <si>
    <t>No Power issue..21/04/2026 : Power issue || mail sent to camusat..(04/21/2026 hourly IHS)-0:22:47-FME is on site..(04/21/2026 cell zte):-21/04/2026 : Power issue || mail sent to camusat..(04/21/2026 tickect): -INC-20260421-00004480…2026-04-21 23:45:43…Grid outage, site went down because gen start and stopped with alarm over current // 03/04 Battery has been removed</t>
  </si>
  <si>
    <t>Power issue NUR to be checked..21/04/2026 Grid outage, Awaiting grid returned..(04/21/2026 hourly IHS)-1:34:48-Grid outage, Awaiting grid returned..(04/21/2026 tickect): -INC-20260421-00015270</t>
  </si>
  <si>
    <t>Power issue NUR to be checked..(04/21/2026 tickect): -INC-20260421-00004484…impacté par Ekié élégant qui à un power issue …Others Transmission equipement fault</t>
  </si>
  <si>
    <t>Power issue NUR to be checked..21/04/2026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voltage..(04/21/2026 cell nokia):-18/04/2026 : Power issue : 
17/04/2026 : Need BO RAN ongoing || Closed after reset but FME should check power needed because of radio module was down due to low voltage..(04/21/2026 cell nokia):-21/04/2026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voltage..EXN_174</t>
  </si>
  <si>
    <t>Power issue NUR to be checked..(04/21/2026 hourly IHS)-SS Giresse ETA 05:20 PM..(04/21/2026 tickect): -INC-20260421-00010802</t>
  </si>
  <si>
    <t>No Power issue..(04/21/2026 tickect): -INC-20260421-00000428</t>
  </si>
  <si>
    <t>No Power issue..(04/21/2026 tickect): -INC-20260421-00007179…No power issue on site Ubaie: 54.5V site On GEN. Fabrice (656318947/Huawei) is informed.…Others Transmission equipement fault</t>
  </si>
  <si>
    <t>Power issue NUR to be checked..21.04.26; IHS; Gen faulty, FME is looking for a New Gen to deploy - Escalated to L4
21.04.26; IHS; Gen faulty, FME is looking for a New Gen to deploy - Escalated to L3
20/04/2026 Feedback IHS : cms=42 V Fouda is managing with the level zero..(04/21/2026 hourly IHS)-19:33:06-Gen faulty, FME is looking for a New Gen to deploy..(04/21/2026-ocm ran incident 18h):-21.04.26; IHS; Gen faulty, FME is looking for a New Gen to deploy - Escalated to L4
21.04.26; IHS; Gen faulty, FME is looking for a New Gen to deploy - Escalated to L3
20/04/2026 Feedback IHS : cms=42 V Fouda is managing with the level zero..(04/21/2026-ocm ran incident 14h):-21.04.26; IHS; Gen faulty, FME is looking for a New Gen to deploy - Escalated to L3
20/04/2026 Feedback IHS : cms=42 V Fouda is managing with the level zero</t>
  </si>
  <si>
    <t>Power issue NUR to be checked..21.04.26; IHS; 45.8 V; FME ROLAND is informed and is managing with level 0  Escalated to L2..(04/20/2026 incidents):-4/21/2026 : impacted by  NRO_019_H_Jakiri    who is  impscted by (SUO_010_H_Bambili ). RCA: Power issue / En attente RCA..(04/21/2026 hourly IHS)-4:48:06-fme ROLAND is informed and is managing with level 0..(04/21/2026-ocm ran incident 18h):-21.04.26; IHS; 45.8 V; FME ROLAND is informed and is managing with level 0  Escalated to L2..(04/21/2026-ocm ran incident 14h):-Power status check ongoing..(04/21/2026 tickect): -INC-20260421-00013420</t>
  </si>
  <si>
    <t>Power issue NUR to be checked..21/04/2026 IHS : Site down because Gen stopped due to generator engine blocked // Solar return(Investigation ongoing)..(04/20/2026 incidents):-4/21/2026 : impacted by  Ebombe_Z_CTR_003 . RCA: Power issue / En attente RCA CAMUSAT..(04/21/2026 hourly IHS)-15:23:47-Grid outage, gen fails to start due to generator engine blocked..(04/21/2026-ocm ran incident 18h):-Power status check ongoing..(04/21/2026 tickect): -INC-20260421-00010375…2026-04-21 18:49:12…Site down because Gen stopped due to generator engine blocked // Solar return(Investigation ongoing)n…Others</t>
  </si>
  <si>
    <t>No Power issue..21.04.26; IHS; FME Eric is managing with level 0 - Escalated to L2..(04/21/2026 hourly IHS)-7:34:06-FME Eric is managing with level 0..(04/21/2026-ocm ran incident 18h):-21.04.26; IHS; FME Eric is managing with level 0 - Escalated to L2..(04/21/2026-ocm ran incident 14h):-21.04.26; IHS; FME Eric is managing with level 0..(04/21/2026 tickect): -INC-20260421-00002725…2026-04-21 10:09:58…IHS merci de  stabiliser l'energie sur site
There is power issue so please to involve the powerco…Issue resolved without any action on my part ..NRO_050</t>
  </si>
  <si>
    <t>Not IHS Site..21.04.26; Camusat; Probable Grid outage, Grid only site / FME will check</t>
  </si>
  <si>
    <t>No Power issue..21/04/2026 : Need BO RAN analysis || : Closed after reset but check FBBC, FAN and replace it if needed
 ..(04/21/2026 cell nokia):-21/04/2026 : Need BO RAN analysis ..(04/21/2026 cell nokia):-21/04/2026 : Need BO RAN analysis || : Closed after reset but check FBBC, FAN and replace it if needed
 ..(04/21/2026-ocm ran incident 14h):-Power status check ongoing..(04/21/2026 tickect): -INC-20260421-00013581…nous avons un power issue on site sur EBOMBE OCM ce qui impacte les sites environ CAMUSAT a pris le point et je suis cela aussi…Others Transmission equipement fault</t>
  </si>
  <si>
    <t>No Power issue..21/04/2026 en attente de retour pwerco..(04/21/2026-ocm ran incident 18h):-Power status check ongoing..(04/21/2026-ocm ran incident 14h):-Power status check ongoing..(04/21/2026 tickect): -INC-20260421-00016146…Others Transmission equipement fault</t>
  </si>
  <si>
    <t>No Power issue..21.04.26;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ASAP..(04/21/2026-ocm ran incident 18h):-21.04.26; Suite des travaux ce 22.04.26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ASAP..(04/21/2026-ocm ran incident 14h):-21.04.26;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</si>
  <si>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No Power issue..Impacted by EXN_807_N_Dabanga..(04/21/2026-ocm ran incident 18h):-Power status check ongoing..(04/21/2026 tickect): -INC-20260421-00016720…Others Transmission equipement fault</t>
  </si>
  <si>
    <t>No Power issue..CTR_262</t>
  </si>
  <si>
    <t>No Power issue..(04/20/2026 incidents):-4/21/2026 : impacted by  NRO_016_H_Bda-Agence  . Probleme d'energie</t>
  </si>
  <si>
    <t>No Power issue..Impacted by NRO_019_H_Jakiri..(04/20/2026 incidents):-4/21/2026 : impacted by  NRO_019_H_Jakiri    who is  impscted by (SUO_010_H_Bambili ). RCA: Power issue / En attente RCA..(04/21/2026 tickect): -INC-20260421-00014364</t>
  </si>
  <si>
    <t>Power issue NUR to be checked..21/03/2026 : Access issue 
20/04/2026 : Need BO RAN analysis || Closed after reset but check ABIA connectivity..(04/20/2026 incidents):-4/21/2026 : impacted by  NRO_019_H_Jakiri    who is  impscted by (SUO_010_H_Bambili ). RCA: Power issue / En attente RCA..(04/21/2026 cell nokia):-21/03/2026 : Access issue 
20/04/2026 : Need BO RAN analysis || Closed after reset but check ABIA connectivity..(04/21/2026-ocm ran incident 18h):-Impacted by Tadu-IHS_NRO_018..(04/21/2026-ocm ran incident 14h):-Impacted by Tadu-IHS_NRO_018..(04/21/2026 tickect): -INC-20260421-00014349</t>
  </si>
  <si>
    <t>No Power issue..21/04/2026 : FME sur site || Intervention en cours || UP apres replacement du Systeme module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 ..(04/21/2026 cell nokia):-21/04/2026 : FME sur site || Intervention en cours || UP apres replacement du Systeme module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 ..(04/21/2026 cell nokia):-21/04/2026 : FME sur site || Intervention en cours || UP apres replacement du Systeme module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 ..(04/21/2026 cell nokia):-21/04/2026 : FME sur site || Intervention en cours || UP apres replacement du Systeme module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 ..EST_106</t>
  </si>
  <si>
    <t>No Power issue..(04/21/2026 hourly IHS)-1:10:47-FME is managing..(04/21/2026 tickect): -INC-20260421-00005902…2026-04-21 23:42:08…	Grid outage .gen failed to start due to card GE dysfunctionning//We reset card GE and gen manually started</t>
  </si>
  <si>
    <t xml:space="preserve">No Power issue..21/04/2026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UTC..(04/21/2026-ocm ran incident 18h):-21.04.26; Besoin d'un FME sur CTR_006_Mbankolo pour vérifier la chaine antennaire de l'ODU 6.2 sur le 10G_MPR_2; CM-20260421-00002876; FME Brice activé pour investigations, ETA=18H UTC..(04/21/2026-ocm ran incident 14h):-Power status check ongoing..(04/21/2026 tickect): -INC-20260421-00007300…2026-04-21 19:57:30…21/04/2026 Après avoir resertir le connecteur RJ45 côté IDU , L'ODU ne s'allume pas. Les check vont continuer demain en aérien il fait déjà nuit.…problème énergie délestage dans la zone </t>
  </si>
  <si>
    <t>Power issue NUR to be checked..(04/21/2026 tickect): -INC-20260421-00006954…2026-04-21 11:59:04…Hans  is on site for pm…power fluctuations issue due to poor batteries backup after Grid outage 
Power team alerted and managing 
follow up ongoing …Others Transmission equipement fault</t>
  </si>
  <si>
    <t>No Power issue..21/04/2026 FME Herman activé ETA asap 
Besoin d'un fme sur site pour verifier le status du MPR et la chaine antennaire de l ODU 3/1 
21/04/2026 en attente de retour pwerco..(04/21/2026 tickect): -INC-20260421-00013504</t>
  </si>
  <si>
    <t>Power issue NUR to be checked..(04/21/2026 hourly IHS)-Grid outage, Gen overload</t>
  </si>
  <si>
    <t>No Power issue..CTR_633..CTR_633</t>
  </si>
  <si>
    <t>Power issue NUR to be checked..21/04/2026 : Power issue || Mail sent to HIS..(04/21/2026 hourly IHS)-1:29:06-FME is on the way 02:50 PM..(04/21/2026 cell zte):-21/04/2026 : Power issue || Mail sent to HIS..(04/21/2026-ocm ran incident 14h):-Power status check ongoing..(04/21/2026 tickect): -INC-20260421-00007422…2026-04-21 13:21:02…FME is on on the way ETA 14:50</t>
  </si>
  <si>
    <t>Power issue NUR to be checked..(04/21/2026 tickect): -INC-20260421-00002128</t>
  </si>
  <si>
    <t>No Power issue..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analysis..(04/21/2026 cell nokia):-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analysis..(04/21/2026 cell nokia):-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analysis..(04/21/2026 cell nokia):-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analysis..EXN_172</t>
  </si>
  <si>
    <t>No Power issue..13/04/2026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reconnection)..(04/21/2026-ocm ran incident 18h):-13/04/2026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reconnection)..(04/21/2026-ocm ran incident 14h):-13/04/2026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</si>
  <si>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 xml:space="preserve">Power issue NUR to be checked..21/04/2026 : Power Issue || Mail sent to HIS || Feedback HIS : The site is grid-only and is affected by low/unstable voltage from Eneo. Eneo is aware, but no ETR has been provided yet.
..(04/21/2026 cell zte):-21/04/2026 : Power Issue || Mail sent to IHS..(04/21/2026 cell zte):-21/04/2026 : Power Issue || Mail sent to HIS || Feedback HIS : The site is grid-only and is affected by low/unstable voltage from Eneo. Eneo is aware, but no ETR has been provided yet.
</t>
  </si>
  <si>
    <t xml:space="preserve">No Power issue..21/04/2026 :  Radio module unstable due to low voltage =&gt; Check FPFC calibration, power cable || Hermann Tchawe activer ce jour ..(04/21/2026 cell nokia):-21/04/2026 :  Radio module unstable due to low voltage =&gt; Check FPFC calibration, power cable || Hermann Tchawe activer ce jour ..(04/21/2026 cell nokia):-21/04/2026 :  Radio module unstable due to low voltage =&gt; Check FPFC calibration, power cable || Hermann Tchawe activer ce jour ..(04/21/2026 cell nokia):-21/04/2026 :  Radio module unstable due to low voltage =&gt; Check FPFC calibration, power cable || Hermann Tchawe activer ce jour </t>
  </si>
  <si>
    <t>No Power issue..(04/21/2026 tickect): -INC-20260421-00000659</t>
  </si>
  <si>
    <t>No Power issue..(04/21/2026-ocm ran incident 14h):-Power status check ongoing..(04/21/2026 tickect): -INC-20260421-00008391…2026-04-21 14:14:13</t>
  </si>
  <si>
    <t>Power issue NUR to be checked..(04/20/2026 incidents):-4/21/2026 : impacted by ADM_042_N_Mbong  .FEEDBACK IHS : il ya un soucis avec le generateur le level 0 a mener une action pour remonter les sites , cela n'as pas marcher, un generateur prend la route ETA= 2H30, zone insecuriser..(04/21/2026-ocm ran incident 18h):-Power status check ongoing..(04/21/2026 tickect): -INC-20260421-00011486…Others Transmission equipement fault</t>
  </si>
  <si>
    <t>Power issue NUR to be checked..(04/21/2026 tickect): -INC-20260421-00001523</t>
  </si>
  <si>
    <t>No Power issue..(04/21/2026 tickect): -INC-20260421-00007085…Others Transmission equipement fault</t>
  </si>
  <si>
    <t>Power issue NUR to be checked..21/04/2026 :Feedback R.M : Power not sufficient IHS to upgrade POWER. IR To be shared this day FME donald activer 
20/04/2026 : Ghost town 
18/04/2026 : Check breaker and  interconnection FXDB (sfp, optical fiber) between system and radio module, swap its if neede..(04/21/2026 cell nokia):-21/04/2026 :Feedback R.M : Power not sufficient IHS to upgrade POWER. IR To be shared this day FME donald activer 
20/04/2026 : Ghost town 
18/04/2026 : Check breaker and  interconnection FXDB (sfp, optical fiber) between system and radio module, swap its if neede..(04/21/2026 cell nokia):-21/04/2026 :Feedback R.M : Power not sufficient IHS to upgrade POWER. IR To be shared this day FME donald activer 
20/04/2026 : Ghost town 
18/04/2026 : Check breaker and  interconnection FXDB (sfp, optical fiber) between system and radio module, swap its if neede..(04/21/2026 cell nokia):-21/04/2026 :Feedback R.M : Power not sufficient IHS to upgrade POWER. IR To be shared this day FME donald activer 
20/04/2026 : Ghost town 
18/04/2026 : Check breaker and  interconnection FXDB (sfp, optical fiber) between system and radio module, swap its if neede..(04/21/2026-ocm ran incident 18h):-New site not yet transferred to MSP..(04/21/2026-ocm ran incident 14h):-New site not yet transferred to MSP..(04/21/2026 tickect): -INC-20260421-00014540..NRO_245</t>
  </si>
  <si>
    <t>Power issue NUR to be checked..New BTS not yet transferred to MSP..(04/21/2026-ocm ran incident 18h):-New site not yet transferred to MSP..(04/21/2026-ocm ran incident 14h):-New site not yet transferred to MSP</t>
  </si>
  <si>
    <t>Power issue NUR to be checked..Impacted by NRO_019_H_Jakiri..(04/21/2026 hourly IHS)-4:38:30-Fme Roland managing early morning due to insecurity..(04/21/2026 tickect): -INC-20260421-00014533</t>
  </si>
  <si>
    <t>No Power issue..(04/21/2026-ocm ran incident 14h):-Power status check ongoing..(04/21/2026 tickect): -INC-20260421-00008330…2026-04-21 14:10:58</t>
  </si>
  <si>
    <t>No Power issue..(04/21/2026 tickect): -INC-20260421-00006849…2026-04-21 12:11:51…Hello Team FO;
prière impacter le partenaire énergie pour vérifier l'énergie sur le site de Bonangang-LIT_358.
si pas de souci énergie, prière impacter le partenaire Fibre pour vérifier le status du lien AOF Makepe Nodal&lt;&gt;Bonangang.…Power issue grid outage no backup awaiting grid return …Others Transmission equipement fault</t>
  </si>
  <si>
    <t>Power issue NUR to be checked..(04/21/2026 hourly IHS)-1:29:06-FME RUBAIN IS INFORMED ,eta 14h15..(04/21/2026-ocm ran incident 14h):-Power status check ongoing</t>
  </si>
  <si>
    <t>No Power issue..(04/21/2026 tickect): -INC-20260421-00014764…Others Transmission equipement fault</t>
  </si>
  <si>
    <t>Power issue NUR to be checked</t>
  </si>
  <si>
    <t xml:space="preserve">Not IHS Site..Besoin d'un fme sur site de MINKA pour verifier le status de l dou 3/4 </t>
  </si>
  <si>
    <t>Power issue NUR to be checked..(04/20/2026 incidents):-4/21/2026 : impacted by  EXN_066_Maroua_stade  . Plantage du MPR_1 a Maroua_stade ||  Action : reset MPR_1 a Maroua_stade..(04/21/2026-ocm ran incident 14h):-Power status check ongoing</t>
  </si>
  <si>
    <t>No Power issue..(04/21/2026-ocm ran incident 18h):-Power status check ongoing..(04/21/2026 tickect): -INC-20260421-00010527…2026-04-21 17:17:54…Site is not supervised
Mobilize FME to move locally for tshoot…Instabilité Power suspecté... l'équipe maintenance power se déploie sur site pour examiner et nous faire un retour.…Others Transmission equipement fault</t>
  </si>
  <si>
    <t>Power issue NUR to be checked..(04/21/2026 hourly IHS)-1:21:47-FME is on the site</t>
  </si>
  <si>
    <t>Power issue NUR to be checked..Impacted by NRO_019_H_Jakiri..(04/20/2026 incidents):-4/21/2026 : impacted by  NRO_019_H_Jakiri    who is  impscted by (SUO_010_H_Bambili ). RCA: Power issue / En attente RCA..(04/21/2026 hourly IHS)-2:02:06-FME Kelvin is managing with level 0..(04/21/2026-ocm ran incident 14h):-21.04.26; IHS; FME Kelvin is managing with level 0..(04/21/2026 tickect): -INC-20260421-00014272</t>
  </si>
  <si>
    <t>Power issue NUR to be checked..Impacted by NRO_019_H_Jakiri..(04/20/2026 incidents):-4/21/2026 : impacted by  NRO_019_H_Jakiri    who is  impscted by (SUO_010_H_Bambili ). RCA: Power issue / En attente RCA..(04/21/2026-ocm ran incident 14h):-Impacted by Tadu-IHS_NRO_018..(04/21/2026 tickect): -INC-20260421-00014539</t>
  </si>
  <si>
    <t>No Power issue..(04/20/2026 incidents):-4/21/2026 : impacted by  SUD_128_N_BISSIANG-Kribi  . Soucis  d'energie  || Action : en attente RCA CAMUSAT..(04/21/2026 tickect): -INC-20260421-00004417…Problem posed as a result of issues at Kribi Lolo …Others Transmission equipement fault</t>
  </si>
  <si>
    <t>No Power issue..(04/20/2026 incidents):-4/21/2026 : impacted by  SUD_128_N_BISSIANG-Kribi  . Soucis  d'energie  || Action : en attente RCA CAMUSAT..(04/21/2026 tickect): -INC-20260421-00004419…power issue observed IHS support is managing it we are following up …Others Transmission equipement fault</t>
  </si>
  <si>
    <t>No Power issue..(04/20/2026 incidents):-4/21/2026 : impacted by  SUD_128_N_BISSIANG-Kribi  . Soucis  d'energie  || Action : en attente RCA CAMUSAT..(04/21/2026 tickect): -INC-20260421-00004415…Problem posed as a result of issues at Kribi Lolo…Others Transmission equipement fault</t>
  </si>
  <si>
    <t>No Power issue..18/04/2026 : Check and clean FXED ant 1 ,2,3,4,5,6, || FME Hippolyte activer || FME Hippolyte activer ..(04/21/2026 cell nokia):-18/04/2026 : Check and clean FXED ant 1 ,2,3,4,5,6, || FME Hippolyte activer || FME Hippolyte activer ..(04/21/2026 cell nokia):-18/04/2026 : Check and clean FXED ant 1 ,2,3,4,5,6, || FME Hippolyte activer || FME Hippolyte activer ..(04/21/2026 cell nokia):-18/04/2026 : Check and clean FXED ant 1 ,2,3,4,5,6, || FME Hippolyte activer || FME Hippolyte activer ..ADM_141</t>
  </si>
  <si>
    <t xml:space="preserve">No Power issue..21/04/2026 : Check breaker and  interconnection AZHA (sfp, optical fiber) between system and radio module, swap its if needed || FME Yannick activer pour investigation ..(04/21/2026 cell nokia):-20/04/2026 : Check breaker and  interconnection AZHA (sfp, optical fiber) between system and radio module, swap its if needed || FME eric Ewane activer pour investigation ..(04/21/2026 cell nokia):-21/04/2026 : Check breaker and  interconnection AZHA (sfp, optical fiber) between system and radio module, swap its if needed || FME Yannick activer pour investigation || FME yannick activer || ETA : 22042026..(04/21/2026 cell nokia):-21/04/2026 : Check breaker and  interconnection AZHA (sfp, optical fiber) between system and radio module, swap its if needed || FME Yannick activer pour investigation </t>
  </si>
  <si>
    <t xml:space="preserve">No Power issue..21/04/2026 Besoin d'un fme sur site pour verifier le status du MRP et la chaine antennaire de l ODU 3/1 FME boma activé </t>
  </si>
  <si>
    <t>Power issue NUR to be checked..(04/21/2026-ocm ran incident 18h):-Power status check ongoing..(04/21/2026 tickect): -INC-20260421-00010325…power issue …Others Transmission equipement fault</t>
  </si>
  <si>
    <t>No Power issue..(04/20/2026 incidents):-4/21/2026 : impacted by CTR_347_Z_Mvog-Ada-New(CTR-347) . Boucle Ethernet  ||  Action : isolation de la boucle ethernet..(04/21/2026 tickect): -INC-20260421-00009207…2026-04-21 15:36:57…Ethernet loop clear between Mvog-Ada_Ekounou-PJ…
Isolation de la Boucle Ethernet…Ethernet Loop…
Boucle Ethernet</t>
  </si>
  <si>
    <t>Not IHS Site..LIT_139</t>
  </si>
  <si>
    <t>No Power issue..22.04.26; Retour de l'équipe projet, travaux de restoration débuteront ce 22.04.26
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ASAP..(04/21/2026-ocm ran incident 18h):-22.04.26; Retour de l'équipe projet, travaux de restoration débuteront ce 22.04.26
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ASAP..(04/21/2026-ocm ran incident 14h):-22.04.26; Retour de l'équipe projet, travaux de restoration débuteront ce 22.04.26
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ASAP..OST_221</t>
  </si>
  <si>
    <t>No Power issue..EXN_018</t>
  </si>
  <si>
    <t>No Power issue..EXN_098</t>
  </si>
  <si>
    <t>No Power issue..OST_092</t>
  </si>
  <si>
    <t>No Power issue..EXN_073</t>
  </si>
  <si>
    <t>Power issue NUR to be checked..(04/21/2026 hourly IHS)-3:11:33-Fme Moses managing early morning due to insecurity</t>
  </si>
  <si>
    <t>No Power issue..21/04/2026 : Besoin d'analyse BO RAN..(04/21/2026 hourly IHS)-1:48:18-FME Kelvin is managing with level 0..(04/21/2026 cell huawei):-21/04/2026 : Besoin d'analyse BO RAN..(04/21/2026-ocm ran incident 18h):-Impacted by SUO_107_H_Mamfe-Town-IHS (Power issue)</t>
  </si>
  <si>
    <t>No Power issue..Impacted by ADM_042_N_Mbong..(04/20/2026 incidents):-4/21/2026 : impacted by ADM_042_N_Mbong  .FEEDBACK IHS : il ya un soucis avec le generateur le level 0 a mener une action pour remonter les sites , cela n'as pas marcher, un generateur prend la route ETA= 2H30, zone insecuriser</t>
  </si>
  <si>
    <t>Power issue NUR to be checked..(04/21/2026 hourly IHS)-Kelvin is working on site (secure transmission) // awaiting end of works</t>
  </si>
  <si>
    <t xml:space="preserve">No Power issue..21.04.26; Red zone and access negociations ongoing
20/04/2026 Besoin d'un fme sur site pour verifier le status du MPR ..(04/21/2026-ocm ran incident 18h):-21.04.26; Red zone and access negociations ongoing
20/04/2026 Besoin d'un fme sur site pour verifier le status du MPR ..(04/21/2026-ocm ran incident 14h):-21.04.26; Red zone and access negociations ongoing
20/04/2026 Besoin d'un fme sur site pour verifier le status du MPR </t>
  </si>
  <si>
    <t>Power issue NUR to be checked..Impacted by NRO_019_H_Jakiri..(04/20/2026 incidents):-4/21/2026 : impacted by  NRO_019_H_Jakiri    who is  impscted by (SUO_010_H_Bambili ). RCA: Power issue / En attente RCA..(04/21/2026 hourly IHS)-13:23:44-Gen overload.</t>
  </si>
  <si>
    <t>Grid outage, Grid only site</t>
  </si>
  <si>
    <t>impacted by  SUD_246_Z_Mintom-MTN(SUD-246)</t>
  </si>
  <si>
    <t>impacted by  NRO_016_H_Bda-Agence</t>
  </si>
  <si>
    <t xml:space="preserve"> impacted by CTR_347_Z_Mvog-Ada-New(CTR-347)</t>
  </si>
  <si>
    <t>Faulty ABIA module</t>
  </si>
  <si>
    <t>FME is on site to replace ABIA module</t>
  </si>
  <si>
    <t>We reset card GE and gen manually started</t>
  </si>
  <si>
    <t>impacted by CTR_347_Z_Mvog-Ada-New(CTR-347)</t>
  </si>
  <si>
    <t xml:space="preserve"> impacted by CTR_347_Z_Mvog-Ada-New(CTR-347) </t>
  </si>
  <si>
    <t xml:space="preserve"> impacted by ADM_042_N_Mbong </t>
  </si>
  <si>
    <t xml:space="preserve"> impacted by ADM_042_N_Mbong.  il ya un soucis avec le generateur le level 0 a mener une action pour remonter les sites , cela n'as pas marcher, un generateur prend la route ETA= 2H30, zone insecuriser</t>
  </si>
  <si>
    <t>Ethernet loop on Mvog-Ada–Ekounou-PJ link</t>
  </si>
  <si>
    <t>Up after Ethernet loop isolation</t>
  </si>
  <si>
    <t>Awaiting CAMUSAT's RCA</t>
  </si>
  <si>
    <t xml:space="preserve"> Fluctuations d'energie</t>
  </si>
  <si>
    <t>Generator fault with failed recovery attempt</t>
  </si>
  <si>
    <t>Follow Up with IHS and replace Generator</t>
  </si>
  <si>
    <t>Ongioing</t>
  </si>
  <si>
    <t>Impacted by LIT_774_Z_Lendi-Chefferie. MPR issue</t>
  </si>
  <si>
    <t>Impacted by LIT_657_Z_Kotto-Denver. Grid outage</t>
  </si>
  <si>
    <t>Impacted by LIT_718_Z_Bonamoutongo-III. Grid outage, Grid only</t>
  </si>
  <si>
    <t>Impacted by OST_075_H_Bfsam-Ndjinga. Spare Issue, ODU 3DB208858AC faulty</t>
  </si>
  <si>
    <t>Impacted by LIT_248_Z_Hopital-General. MPR issue</t>
  </si>
  <si>
    <t>Impacted by SUO_061_Z_Bekoko-MTN . Need BO TX analysis</t>
  </si>
  <si>
    <t>Impacted by CTR_347_Z_Mvog-Ada-New(CTR-347). Ethernet loop on Mvog-Ada–Ekounou-PJ link</t>
  </si>
  <si>
    <t>Impacted by Mbeng_G9U9U21_CTR_385. ODU 3/4 issue</t>
  </si>
  <si>
    <t>Impacted par Ekie-élégant. Power Issue</t>
  </si>
  <si>
    <t>Impacted by  NRO_016_H_Bda-Agence. Power Issue</t>
  </si>
  <si>
    <t>Impacted by ADM_042_N_Mbong. Generator fault with failed recovery attempt</t>
  </si>
  <si>
    <t>Impacted by Bekoko -MTN. Need BO TX analysis</t>
  </si>
  <si>
    <t>Impact by EBOMBE OCM. Power Issue</t>
  </si>
  <si>
    <t>Impacted by  SUD_246_Z_Mintom-MTN. Fluctuations d'energie</t>
  </si>
  <si>
    <t>Power issue. Grid outage</t>
  </si>
  <si>
    <t>impacted by bitoto. Need BO TX analysis</t>
  </si>
  <si>
    <t>Impacted by ETOA-MEKI-II CTR_682. Need BO TX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</si>
</sst>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b/>
      <sz val="11"/>
      <color theme="1"/>
      <name val="Aptos Narrow"/>
      <family val="2"/>
      <scheme val="minor"/>
    </font>
    <font>
      <sz val="9"/>
      <color theme="1"/>
      <name val="Arial"/>
      <family val="2"/>
    </font>
    <font>
      <sz val="10"/>
      <name val="Arial"/>
      <family val="2"/>
    </font>
    <font>
      <sz val="11"/>
      <color theme="0"/>
      <name val="Aptos Narrow"/>
      <family val="2"/>
      <scheme val="minor"/>
    </font>
    <font>
      <sz val="8"/>
      <name val="Aptos Narrow"/>
      <family val="2"/>
      <scheme val="minor"/>
    </font>
    <font>
      <sz val="10"/>
      <color theme="1"/>
      <name val="Aptos Narrow"/>
      <family val="2"/>
      <scheme val="minor"/>
    </font>
    <font>
      <sz val="10"/>
      <color theme="0"/>
      <name val="Aptos Narrow"/>
      <family val="2"/>
      <scheme val="minor"/>
    </font>
    <font>
      <sz val="11"/>
      <name val="Aptos Narrow"/>
      <family val="2"/>
      <scheme val="minor"/>
    </font>
    <font>
      <sz val="11"/>
      <color rgb="FF000000"/>
      <name val="Aptos Narrow"/>
      <family val="2"/>
      <scheme val="minor"/>
    </font>
    <font>
      <b/>
      <sz val="12"/>
      <name val="Arial"/>
      <family val="2"/>
    </font>
    <font>
      <b/>
      <sz val="12"/>
      <color theme="1"/>
      <name val="Arial"/>
      <family val="2"/>
    </font>
    <font>
      <b/>
      <sz val="12"/>
      <name val="Aptos Narrow"/>
      <family val="2"/>
      <scheme val="minor"/>
    </font>
    <font>
      <b/>
      <sz val="12"/>
      <color theme="0"/>
      <name val="Aptos Narrow"/>
      <family val="2"/>
      <scheme val="minor"/>
    </font>
    <font>
      <b/>
      <sz val="12"/>
      <color theme="0"/>
      <name val="Arial"/>
      <family val="2"/>
    </font>
    <font>
      <b/>
      <sz val="12"/>
      <color theme="1"/>
      <name val="Aptos Narrow"/>
      <family val="2"/>
      <scheme val="minor"/>
    </font>
    <font>
      <sz val="12"/>
      <name val="Arial"/>
      <family val="2"/>
    </font>
    <font>
      <sz val="12"/>
      <color theme="1"/>
      <name val="Arial"/>
      <family val="2"/>
    </font>
    <font>
      <sz val="12"/>
      <color theme="0"/>
      <name val="Arial"/>
      <family val="2"/>
    </font>
    <font>
      <sz val="12"/>
      <color theme="3" tint="-0.249977111117893"/>
      <name val="Arial"/>
      <family val="2"/>
    </font>
    <font>
      <sz val="12"/>
      <color theme="0"/>
      <name val="Aptos Narrow"/>
      <family val="2"/>
      <scheme val="minor"/>
    </font>
    <font>
      <sz val="12"/>
      <name val="Aptos Narrow"/>
      <family val="2"/>
      <scheme val="minor"/>
    </font>
    <font>
      <sz val="12"/>
      <color theme="1"/>
      <name val="Aptos Narrow"/>
      <family val="2"/>
      <scheme val="minor"/>
    </font>
    <font>
      <sz val="12"/>
      <color rgb="FF000000"/>
      <name val="Arial"/>
      <family val="2"/>
    </font>
    <font>
      <sz val="12"/>
      <color rgb="FFFF0000"/>
      <name val="Aptos Narrow"/>
      <family val="2"/>
      <scheme val="minor"/>
    </font>
  </fonts>
  <fills count="19">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rgb="FF92D050"/>
        <bgColor indexed="64"/>
      </patternFill>
    </fill>
    <fill>
      <patternFill patternType="solid">
        <fgColor theme="3" tint="9.9978637043366805E-2"/>
        <bgColor indexed="64"/>
      </patternFill>
    </fill>
    <fill>
      <patternFill patternType="solid">
        <fgColor theme="6" tint="0.39997558519241921"/>
        <bgColor indexed="64"/>
      </patternFill>
    </fill>
    <fill>
      <patternFill patternType="solid">
        <fgColor theme="3" tint="0.499984740745262"/>
        <bgColor indexed="64"/>
      </patternFill>
    </fill>
    <fill>
      <patternFill patternType="solid">
        <fgColor rgb="FF002060"/>
        <bgColor indexed="64"/>
      </patternFill>
    </fill>
    <fill>
      <patternFill patternType="solid">
        <fgColor theme="4" tint="-0.499984740745262"/>
        <bgColor indexed="64"/>
      </patternFill>
    </fill>
    <fill>
      <patternFill patternType="solid">
        <fgColor rgb="FF00B05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66">
    <xf numFmtId="0" fontId="0" fillId="0" borderId="0" xfId="0"/>
    <xf numFmtId="0" fontId="2" fillId="0" borderId="1" xfId="0" applyFont="1" applyBorder="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0" fillId="7" borderId="0" xfId="0" applyFill="1" applyAlignment="1">
      <alignment horizontal="center" vertical="center"/>
    </xf>
    <xf numFmtId="0" fontId="0" fillId="6" borderId="0" xfId="0" applyFill="1" applyAlignment="1">
      <alignment horizontal="center" vertical="center"/>
    </xf>
    <xf numFmtId="1" fontId="6" fillId="12" borderId="0" xfId="0" applyNumberFormat="1" applyFont="1" applyFill="1" applyAlignment="1">
      <alignment horizontal="center"/>
    </xf>
    <xf numFmtId="1" fontId="7" fillId="12" borderId="0" xfId="0" applyNumberFormat="1" applyFont="1" applyFill="1" applyAlignment="1">
      <alignment horizontal="center"/>
    </xf>
    <xf numFmtId="0" fontId="0" fillId="3" borderId="0" xfId="0" applyFill="1"/>
    <xf numFmtId="1" fontId="6" fillId="0" borderId="0" xfId="0" pivotButton="1" applyNumberFormat="1" applyFont="1" applyAlignment="1">
      <alignment horizontal="center" vertical="center"/>
    </xf>
    <xf numFmtId="1" fontId="6" fillId="0" borderId="0" xfId="0" applyNumberFormat="1" applyFont="1" applyAlignment="1">
      <alignment horizontal="center" vertical="center"/>
    </xf>
    <xf numFmtId="0" fontId="2" fillId="0" borderId="0" xfId="0" applyFont="1"/>
    <xf numFmtId="14" fontId="0" fillId="0" borderId="0" xfId="0" applyNumberFormat="1"/>
    <xf numFmtId="0" fontId="9" fillId="0" borderId="0" xfId="0" applyFont="1"/>
    <xf numFmtId="0" fontId="0" fillId="18" borderId="0" xfId="0" applyFill="1"/>
    <xf numFmtId="0" fontId="10" fillId="2" borderId="1" xfId="0" applyFont="1" applyFill="1" applyBorder="1" applyAlignment="1">
      <alignment horizontal="center" vertical="center"/>
    </xf>
    <xf numFmtId="2" fontId="11" fillId="3" borderId="1" xfId="0" applyNumberFormat="1" applyFont="1" applyFill="1" applyBorder="1" applyAlignment="1">
      <alignment horizontal="center" vertical="center"/>
    </xf>
    <xf numFmtId="0" fontId="12" fillId="3" borderId="1" xfId="0" applyFont="1" applyFill="1" applyBorder="1" applyAlignment="1">
      <alignment horizontal="center" vertical="center"/>
    </xf>
    <xf numFmtId="0" fontId="13" fillId="16" borderId="1" xfId="0" applyNumberFormat="1" applyFont="1" applyFill="1" applyBorder="1" applyAlignment="1">
      <alignment horizontal="center" vertical="center"/>
    </xf>
    <xf numFmtId="0" fontId="13" fillId="15" borderId="1" xfId="0" applyNumberFormat="1" applyFont="1" applyFill="1" applyBorder="1" applyAlignment="1">
      <alignment horizontal="center" vertical="center"/>
    </xf>
    <xf numFmtId="0" fontId="14" fillId="10" borderId="1" xfId="0" applyFont="1" applyFill="1" applyBorder="1" applyAlignment="1">
      <alignment horizontal="center" vertical="center"/>
    </xf>
    <xf numFmtId="0" fontId="10" fillId="7" borderId="1" xfId="0" applyFont="1" applyFill="1" applyBorder="1" applyAlignment="1">
      <alignment horizontal="center" vertical="center"/>
    </xf>
    <xf numFmtId="0" fontId="10" fillId="8" borderId="1" xfId="0" applyFont="1" applyFill="1" applyBorder="1" applyAlignment="1">
      <alignment horizontal="center" vertical="center"/>
    </xf>
    <xf numFmtId="0" fontId="10" fillId="9" borderId="1" xfId="0" applyFont="1" applyFill="1" applyBorder="1" applyAlignment="1">
      <alignment horizontal="center" vertical="center"/>
    </xf>
    <xf numFmtId="0" fontId="10" fillId="6" borderId="1" xfId="0" applyFont="1" applyFill="1" applyBorder="1" applyAlignment="1">
      <alignment horizontal="center" vertical="center"/>
    </xf>
    <xf numFmtId="2" fontId="16" fillId="5" borderId="1" xfId="0" applyNumberFormat="1" applyFont="1" applyFill="1" applyBorder="1" applyAlignment="1">
      <alignment horizontal="center" vertical="center"/>
    </xf>
    <xf numFmtId="14" fontId="16" fillId="2" borderId="1" xfId="0" applyNumberFormat="1" applyFont="1" applyFill="1" applyBorder="1" applyAlignment="1">
      <alignment horizontal="center" vertical="center"/>
    </xf>
    <xf numFmtId="0" fontId="16" fillId="0" borderId="1" xfId="0" applyFont="1" applyBorder="1" applyAlignment="1">
      <alignment horizontal="center" vertical="center"/>
    </xf>
    <xf numFmtId="0" fontId="16" fillId="5" borderId="1" xfId="0" applyFont="1" applyFill="1" applyBorder="1" applyAlignment="1">
      <alignment horizontal="center" vertical="center"/>
    </xf>
    <xf numFmtId="0" fontId="17" fillId="0" borderId="1" xfId="0" applyFont="1" applyBorder="1" applyAlignment="1">
      <alignment horizontal="center" vertical="center"/>
    </xf>
    <xf numFmtId="0" fontId="18" fillId="15" borderId="1" xfId="0" applyFont="1" applyFill="1" applyBorder="1" applyAlignment="1">
      <alignment horizontal="center" vertical="center"/>
    </xf>
    <xf numFmtId="2" fontId="19" fillId="5" borderId="1" xfId="0" applyNumberFormat="1" applyFont="1" applyFill="1" applyBorder="1" applyAlignment="1">
      <alignment horizontal="center" vertical="center"/>
    </xf>
    <xf numFmtId="0" fontId="20" fillId="16" borderId="1" xfId="0" applyFont="1" applyFill="1" applyBorder="1" applyAlignment="1">
      <alignment horizontal="center" vertical="center"/>
    </xf>
    <xf numFmtId="0" fontId="21" fillId="5" borderId="1" xfId="0" applyFont="1" applyFill="1" applyBorder="1" applyAlignment="1">
      <alignment horizontal="center" vertical="center"/>
    </xf>
    <xf numFmtId="0" fontId="22" fillId="5" borderId="1" xfId="0" applyNumberFormat="1" applyFont="1" applyFill="1" applyBorder="1" applyAlignment="1">
      <alignment horizontal="center" vertical="center"/>
    </xf>
    <xf numFmtId="0" fontId="17" fillId="5" borderId="1" xfId="0" applyFont="1" applyFill="1" applyBorder="1" applyAlignment="1">
      <alignment horizontal="center" vertical="center"/>
    </xf>
    <xf numFmtId="0" fontId="22" fillId="0" borderId="1" xfId="0" applyFont="1" applyBorder="1" applyAlignment="1">
      <alignment horizontal="center" vertical="center"/>
    </xf>
    <xf numFmtId="0" fontId="18" fillId="14" borderId="1" xfId="0" applyFont="1" applyFill="1" applyBorder="1" applyAlignment="1">
      <alignment horizontal="center" vertical="center"/>
    </xf>
    <xf numFmtId="0" fontId="16" fillId="17" borderId="1" xfId="0" applyFont="1" applyFill="1" applyBorder="1" applyAlignment="1">
      <alignment horizontal="center" vertical="center"/>
    </xf>
    <xf numFmtId="0" fontId="18" fillId="11" borderId="1" xfId="0" applyFont="1" applyFill="1" applyBorder="1" applyAlignment="1">
      <alignment horizontal="center" vertical="center"/>
    </xf>
    <xf numFmtId="0" fontId="16" fillId="0" borderId="1" xfId="1" applyFont="1" applyBorder="1" applyAlignment="1">
      <alignment horizontal="center" vertical="center"/>
    </xf>
    <xf numFmtId="0" fontId="16" fillId="13" borderId="1" xfId="0" applyFont="1" applyFill="1" applyBorder="1" applyAlignment="1">
      <alignment horizontal="center" vertical="center"/>
    </xf>
    <xf numFmtId="0" fontId="16" fillId="0" borderId="1" xfId="0" applyFont="1" applyFill="1" applyBorder="1" applyAlignment="1">
      <alignment horizontal="center" vertical="center"/>
    </xf>
    <xf numFmtId="0" fontId="17" fillId="0" borderId="1" xfId="0" applyFont="1" applyFill="1" applyBorder="1" applyAlignment="1">
      <alignment horizontal="center" vertical="center"/>
    </xf>
    <xf numFmtId="0" fontId="18" fillId="0" borderId="1" xfId="0" applyFont="1" applyFill="1" applyBorder="1" applyAlignment="1">
      <alignment horizontal="center" vertical="center"/>
    </xf>
    <xf numFmtId="2" fontId="19" fillId="0" borderId="1" xfId="0" applyNumberFormat="1" applyFont="1" applyFill="1" applyBorder="1" applyAlignment="1">
      <alignment horizontal="center" vertical="center"/>
    </xf>
    <xf numFmtId="0" fontId="22" fillId="0" borderId="1" xfId="0" applyNumberFormat="1" applyFont="1" applyFill="1" applyBorder="1" applyAlignment="1">
      <alignment horizontal="center" vertical="center"/>
    </xf>
    <xf numFmtId="0" fontId="16" fillId="11" borderId="1" xfId="0" applyFont="1" applyFill="1" applyBorder="1" applyAlignment="1">
      <alignment horizontal="center" vertical="center"/>
    </xf>
    <xf numFmtId="0" fontId="16" fillId="4" borderId="1" xfId="1" applyFont="1" applyFill="1" applyBorder="1" applyAlignment="1">
      <alignment horizontal="center" vertical="center"/>
    </xf>
    <xf numFmtId="0" fontId="23" fillId="0" borderId="1" xfId="0" applyFont="1" applyBorder="1" applyAlignment="1">
      <alignment horizontal="center" vertical="center"/>
    </xf>
    <xf numFmtId="0" fontId="23" fillId="5" borderId="1" xfId="0" applyFont="1" applyFill="1" applyBorder="1" applyAlignment="1">
      <alignment horizontal="center" vertical="center"/>
    </xf>
    <xf numFmtId="0" fontId="20" fillId="0" borderId="1" xfId="0" applyFont="1" applyFill="1" applyBorder="1" applyAlignment="1">
      <alignment horizontal="center" vertical="center"/>
    </xf>
    <xf numFmtId="0" fontId="22" fillId="0" borderId="1" xfId="0" applyFont="1" applyFill="1" applyBorder="1" applyAlignment="1">
      <alignment horizontal="center" vertical="center"/>
    </xf>
    <xf numFmtId="0" fontId="24" fillId="0" borderId="1" xfId="0" applyFont="1" applyFill="1" applyBorder="1" applyAlignment="1">
      <alignment horizontal="center" vertical="center"/>
    </xf>
    <xf numFmtId="0" fontId="22" fillId="5" borderId="1" xfId="0" applyNumberFormat="1" applyFont="1" applyFill="1" applyBorder="1" applyAlignment="1">
      <alignment horizontal="center" vertical="center" wrapText="1"/>
    </xf>
    <xf numFmtId="0" fontId="22" fillId="0" borderId="1" xfId="0" applyFont="1" applyBorder="1" applyAlignment="1">
      <alignment horizontal="center" vertical="center" wrapText="1"/>
    </xf>
    <xf numFmtId="0" fontId="15" fillId="8" borderId="1" xfId="0" applyFont="1" applyFill="1" applyBorder="1" applyAlignment="1">
      <alignment horizontal="center" vertical="center"/>
    </xf>
    <xf numFmtId="0" fontId="15"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0" fillId="0" borderId="1" xfId="0" applyFill="1" applyBorder="1" applyAlignment="1">
      <alignment horizontal="center" vertical="center"/>
    </xf>
    <xf numFmtId="0" fontId="4"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0" fillId="0" borderId="1" xfId="0" applyFont="1" applyFill="1" applyBorder="1" applyAlignment="1">
      <alignment horizontal="center" vertical="center"/>
    </xf>
    <xf numFmtId="0" fontId="24" fillId="5" borderId="1" xfId="0" applyNumberFormat="1" applyFont="1" applyFill="1" applyBorder="1" applyAlignment="1">
      <alignment horizontal="center" vertical="center"/>
    </xf>
    <xf numFmtId="0" fontId="0" fillId="0" borderId="0" xfId="0" applyFont="1" applyAlignment="1">
      <alignment horizontal="center" vertical="center"/>
    </xf>
  </cellXfs>
  <cellStyles count="2">
    <cellStyle name="%_CODIFICATION_OCA_actuelle100909_wk" xfId="1" xr:uid="{D4C5E61A-0981-4619-A86F-2279B8853200}"/>
    <cellStyle name="Normal" xfId="0" builtinId="0"/>
  </cellStyles>
  <dxfs count="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50057323\Downloads\Certification%20folder%20and%20books\KORETA\KORETA-BREAKDOWN%20NUR%2010-04-2026.xlsx" TargetMode="External"/><Relationship Id="rId1" Type="http://schemas.openxmlformats.org/officeDocument/2006/relationships/externalLinkPath" Target="/Users/m50057323/Downloads/Certification%20folder%20and%20books/KORETA/KORETA-BREAKDOWN%20NUR%2010-04-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50057323\Downloads\WORK\MACRO%20DE%20CALCUL%20NUR%20%20JOURNALIER%20-%202.xlsx" TargetMode="External"/><Relationship Id="rId1" Type="http://schemas.openxmlformats.org/officeDocument/2006/relationships/externalLinkPath" Target="/Users/m50057323/Downloads/WORK/MACRO%20DE%20CALCUL%20NUR%20%20JOURNALIER%20-%20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m50057323\Downloads\frist-work\Referentiel%20sites%20OCM_decembre_2025_V1%20-%20IHS%20-%20CAMUSAT%20sites.xlsx" TargetMode="External"/><Relationship Id="rId1" Type="http://schemas.openxmlformats.org/officeDocument/2006/relationships/externalLinkPath" Target="/Users/m50057323/Downloads/frist-work/Referentiel%20sites%20OCM_decembre_2025_V1%20-%20IHS%20-%20CAMUSAT%20site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f50056342\AppData\Local\Microsoft\Windows\INetCache\Content.Outlook\MG02QHVE\TOP%20OFFENDERS%2021-04-2026_IHS%20(002).xlsx" TargetMode="External"/><Relationship Id="rId1" Type="http://schemas.openxmlformats.org/officeDocument/2006/relationships/externalLinkPath" Target="/Users/f50056342/AppData/Local/Microsoft/Windows/INetCache/Content.Outlook/MG02QHVE/TOP%20OFFENDERS%2021-04-2026_IHS%20(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 val="GPS ISSUE"/>
      <sheetName val="daily break down"/>
      <sheetName val="Sheet2"/>
    </sheetNames>
    <sheetDataSet>
      <sheetData sheetId="0"/>
      <sheetData sheetId="1" refreshError="1"/>
      <sheetData sheetId="2">
        <row r="2">
          <cell r="D2" t="str">
            <v>Code site</v>
          </cell>
          <cell r="E2" t="str">
            <v>Cluster</v>
          </cell>
          <cell r="O2" t="str">
            <v>Operationel</v>
          </cell>
        </row>
        <row r="3">
          <cell r="D3" t="str">
            <v>LIT_122</v>
          </cell>
          <cell r="E3" t="str">
            <v>Douala</v>
          </cell>
          <cell r="O3" t="str">
            <v>Operationel</v>
          </cell>
        </row>
        <row r="4">
          <cell r="D4" t="str">
            <v>LIT_647</v>
          </cell>
          <cell r="E4" t="str">
            <v>Douala</v>
          </cell>
          <cell r="O4" t="str">
            <v>Operationel</v>
          </cell>
        </row>
        <row r="5">
          <cell r="D5" t="str">
            <v>LIT_653</v>
          </cell>
          <cell r="E5" t="str">
            <v>Douala</v>
          </cell>
          <cell r="O5" t="str">
            <v>Operationel</v>
          </cell>
        </row>
        <row r="6">
          <cell r="D6" t="str">
            <v>LIT_341</v>
          </cell>
          <cell r="E6" t="str">
            <v>Douala</v>
          </cell>
          <cell r="O6" t="str">
            <v>Operationel</v>
          </cell>
        </row>
        <row r="7">
          <cell r="D7" t="str">
            <v>NRD_137</v>
          </cell>
          <cell r="E7" t="str">
            <v>NORD</v>
          </cell>
          <cell r="O7" t="str">
            <v>Operationel</v>
          </cell>
        </row>
        <row r="8">
          <cell r="D8" t="str">
            <v>ADM_005</v>
          </cell>
          <cell r="E8" t="str">
            <v>ADAMAOUA</v>
          </cell>
          <cell r="O8" t="str">
            <v>Operationel</v>
          </cell>
        </row>
        <row r="9">
          <cell r="D9" t="str">
            <v>LIT_229</v>
          </cell>
          <cell r="E9" t="str">
            <v>LITTORAL</v>
          </cell>
          <cell r="O9" t="str">
            <v>EXCLU</v>
          </cell>
        </row>
        <row r="10">
          <cell r="D10" t="str">
            <v>CTR_197</v>
          </cell>
          <cell r="E10" t="str">
            <v>Yaounde</v>
          </cell>
          <cell r="O10" t="str">
            <v>Operationel</v>
          </cell>
        </row>
        <row r="11">
          <cell r="D11" t="str">
            <v>CTR_321</v>
          </cell>
          <cell r="E11" t="str">
            <v>Yaounde</v>
          </cell>
          <cell r="O11" t="str">
            <v>Operationel</v>
          </cell>
        </row>
        <row r="12">
          <cell r="D12" t="str">
            <v>LIT_280</v>
          </cell>
          <cell r="E12" t="str">
            <v>Douala</v>
          </cell>
          <cell r="O12" t="str">
            <v>Operationel</v>
          </cell>
        </row>
        <row r="13">
          <cell r="D13" t="str">
            <v>LIT_003</v>
          </cell>
          <cell r="E13" t="str">
            <v>Douala</v>
          </cell>
          <cell r="O13" t="str">
            <v>Operationel</v>
          </cell>
        </row>
        <row r="14">
          <cell r="D14" t="str">
            <v>CTR_071</v>
          </cell>
          <cell r="E14" t="str">
            <v>Yaounde</v>
          </cell>
          <cell r="O14" t="str">
            <v>Operationel</v>
          </cell>
        </row>
        <row r="15">
          <cell r="D15" t="str">
            <v>CTR_477</v>
          </cell>
          <cell r="E15" t="str">
            <v>Yaounde</v>
          </cell>
          <cell r="O15" t="str">
            <v>Operationel</v>
          </cell>
        </row>
        <row r="16">
          <cell r="D16" t="str">
            <v>LIT_687</v>
          </cell>
          <cell r="E16" t="str">
            <v>Douala</v>
          </cell>
          <cell r="O16" t="str">
            <v>Operationel</v>
          </cell>
        </row>
        <row r="17">
          <cell r="D17" t="str">
            <v>ADM_084</v>
          </cell>
          <cell r="E17" t="str">
            <v>Ngaoundere</v>
          </cell>
          <cell r="O17" t="str">
            <v>Operationel</v>
          </cell>
        </row>
        <row r="18">
          <cell r="D18" t="str">
            <v>CTR_561</v>
          </cell>
          <cell r="E18" t="str">
            <v>Yaounde</v>
          </cell>
          <cell r="O18" t="str">
            <v>Operationel</v>
          </cell>
        </row>
        <row r="19">
          <cell r="D19" t="str">
            <v>CTR_101</v>
          </cell>
          <cell r="E19" t="str">
            <v>CENTRE</v>
          </cell>
          <cell r="O19" t="str">
            <v>EXCLU</v>
          </cell>
        </row>
        <row r="20">
          <cell r="D20" t="str">
            <v>CTR_590</v>
          </cell>
          <cell r="E20" t="str">
            <v>Yaounde</v>
          </cell>
          <cell r="O20" t="str">
            <v>EXCLU</v>
          </cell>
        </row>
        <row r="21">
          <cell r="D21" t="str">
            <v>CTR_046</v>
          </cell>
          <cell r="E21" t="str">
            <v>Yaounde</v>
          </cell>
          <cell r="O21" t="str">
            <v>Operationel</v>
          </cell>
        </row>
        <row r="22">
          <cell r="D22" t="str">
            <v>LIT_651</v>
          </cell>
          <cell r="E22" t="str">
            <v>Douala</v>
          </cell>
          <cell r="O22" t="str">
            <v>Operationel</v>
          </cell>
        </row>
        <row r="23">
          <cell r="D23" t="str">
            <v>CTR_382</v>
          </cell>
          <cell r="E23" t="str">
            <v>Yaounde</v>
          </cell>
          <cell r="O23" t="str">
            <v>Operationel</v>
          </cell>
        </row>
        <row r="24">
          <cell r="D24" t="str">
            <v>LIT_632</v>
          </cell>
          <cell r="E24" t="str">
            <v>Douala</v>
          </cell>
          <cell r="O24" t="str">
            <v>Operationel</v>
          </cell>
        </row>
        <row r="25">
          <cell r="D25" t="str">
            <v>CTR_758</v>
          </cell>
          <cell r="E25" t="str">
            <v>Yaounde</v>
          </cell>
          <cell r="O25" t="str">
            <v>Operationel</v>
          </cell>
        </row>
        <row r="26">
          <cell r="D26" t="str">
            <v>ADM_008</v>
          </cell>
          <cell r="E26" t="str">
            <v>ADAMAOUA</v>
          </cell>
          <cell r="O26" t="str">
            <v>Operationel</v>
          </cell>
        </row>
        <row r="27">
          <cell r="D27" t="str">
            <v>CTR_315</v>
          </cell>
          <cell r="E27" t="str">
            <v>Yaounde</v>
          </cell>
          <cell r="O27" t="str">
            <v>Operationel</v>
          </cell>
        </row>
        <row r="28">
          <cell r="D28" t="str">
            <v>SUO_211</v>
          </cell>
          <cell r="E28" t="str">
            <v>SUD-OUEST</v>
          </cell>
          <cell r="O28" t="str">
            <v>Insecurity</v>
          </cell>
        </row>
        <row r="29">
          <cell r="D29" t="str">
            <v>CTR_849</v>
          </cell>
          <cell r="E29" t="str">
            <v>Yaounde</v>
          </cell>
          <cell r="O29" t="str">
            <v>Operationel</v>
          </cell>
        </row>
        <row r="30">
          <cell r="D30" t="str">
            <v>SUD_042</v>
          </cell>
          <cell r="E30" t="str">
            <v>LITTORAL</v>
          </cell>
          <cell r="O30" t="str">
            <v>Operationel</v>
          </cell>
        </row>
        <row r="31">
          <cell r="D31" t="str">
            <v>CTR_947</v>
          </cell>
          <cell r="E31" t="str">
            <v>Yaounde</v>
          </cell>
          <cell r="O31" t="str">
            <v>Operationel</v>
          </cell>
        </row>
        <row r="32">
          <cell r="D32" t="str">
            <v>LIT_850</v>
          </cell>
          <cell r="E32" t="str">
            <v>Douala</v>
          </cell>
          <cell r="O32" t="str">
            <v>Operationel</v>
          </cell>
        </row>
        <row r="33">
          <cell r="D33" t="str">
            <v>CTR_682</v>
          </cell>
          <cell r="E33" t="str">
            <v>Yaounde</v>
          </cell>
          <cell r="O33" t="str">
            <v>Operationel</v>
          </cell>
        </row>
        <row r="34">
          <cell r="D34" t="str">
            <v>CTR_470</v>
          </cell>
          <cell r="E34" t="str">
            <v>Yaounde</v>
          </cell>
          <cell r="O34" t="str">
            <v>Operationel</v>
          </cell>
        </row>
        <row r="35">
          <cell r="D35" t="str">
            <v>SUO_186</v>
          </cell>
          <cell r="E35" t="str">
            <v>SUD-OUEST</v>
          </cell>
          <cell r="O35" t="str">
            <v>Operationel</v>
          </cell>
        </row>
        <row r="36">
          <cell r="D36" t="str">
            <v>CTR_542</v>
          </cell>
          <cell r="E36" t="str">
            <v>Yaounde</v>
          </cell>
          <cell r="O36" t="str">
            <v>Operationel</v>
          </cell>
        </row>
        <row r="37">
          <cell r="D37" t="str">
            <v>NRD_101</v>
          </cell>
          <cell r="E37" t="str">
            <v>Garoua</v>
          </cell>
          <cell r="O37" t="str">
            <v>Operationel</v>
          </cell>
        </row>
        <row r="38">
          <cell r="D38" t="str">
            <v>LIT_091</v>
          </cell>
          <cell r="E38" t="str">
            <v>Douala</v>
          </cell>
          <cell r="O38" t="str">
            <v>Operationel</v>
          </cell>
        </row>
        <row r="39">
          <cell r="D39" t="str">
            <v>OST_406</v>
          </cell>
          <cell r="E39" t="str">
            <v>OUEST</v>
          </cell>
          <cell r="O39" t="str">
            <v>EXCLU</v>
          </cell>
        </row>
        <row r="40">
          <cell r="D40" t="str">
            <v>LIT_613</v>
          </cell>
          <cell r="E40" t="str">
            <v>Douala</v>
          </cell>
          <cell r="O40" t="str">
            <v>Operationel</v>
          </cell>
        </row>
        <row r="41">
          <cell r="D41" t="str">
            <v>CTR_133</v>
          </cell>
          <cell r="E41" t="str">
            <v>Yaounde</v>
          </cell>
          <cell r="O41" t="str">
            <v>Operationel</v>
          </cell>
        </row>
        <row r="42">
          <cell r="D42" t="str">
            <v>LIT_568</v>
          </cell>
          <cell r="E42" t="str">
            <v>Douala</v>
          </cell>
          <cell r="O42" t="str">
            <v>Operationel</v>
          </cell>
        </row>
        <row r="43">
          <cell r="D43" t="str">
            <v>CTR_199</v>
          </cell>
          <cell r="E43" t="str">
            <v>Yaounde</v>
          </cell>
          <cell r="O43" t="str">
            <v>Operationel</v>
          </cell>
        </row>
        <row r="44">
          <cell r="D44" t="str">
            <v>LIT_773</v>
          </cell>
          <cell r="E44" t="str">
            <v>douala</v>
          </cell>
          <cell r="O44" t="str">
            <v>Operationel</v>
          </cell>
        </row>
        <row r="45">
          <cell r="D45" t="str">
            <v>CTR_669</v>
          </cell>
          <cell r="E45" t="str">
            <v>Yaounde</v>
          </cell>
          <cell r="O45" t="str">
            <v>Operationel</v>
          </cell>
        </row>
        <row r="46">
          <cell r="D46" t="str">
            <v>LIT_698</v>
          </cell>
          <cell r="E46" t="str">
            <v>Douala</v>
          </cell>
          <cell r="O46" t="str">
            <v>Operationel</v>
          </cell>
        </row>
        <row r="47">
          <cell r="D47" t="str">
            <v>CTR_776</v>
          </cell>
          <cell r="E47" t="str">
            <v>Yaounde</v>
          </cell>
          <cell r="O47" t="str">
            <v>Operationel</v>
          </cell>
        </row>
        <row r="48">
          <cell r="D48" t="str">
            <v>LIT_740</v>
          </cell>
          <cell r="E48" t="str">
            <v>Douala</v>
          </cell>
          <cell r="O48" t="str">
            <v>Operationel</v>
          </cell>
        </row>
        <row r="49">
          <cell r="D49" t="str">
            <v>CTR_344</v>
          </cell>
          <cell r="E49" t="str">
            <v>Yaounde</v>
          </cell>
          <cell r="O49" t="str">
            <v>Operationel</v>
          </cell>
        </row>
        <row r="50">
          <cell r="D50" t="str">
            <v>LIT_564</v>
          </cell>
          <cell r="E50" t="str">
            <v>Douala</v>
          </cell>
          <cell r="O50" t="str">
            <v>Operationel</v>
          </cell>
        </row>
        <row r="51">
          <cell r="D51" t="str">
            <v>SUO_228</v>
          </cell>
          <cell r="E51" t="str">
            <v>SUD-OUEST</v>
          </cell>
          <cell r="O51" t="str">
            <v>Operationel</v>
          </cell>
        </row>
        <row r="52">
          <cell r="D52" t="str">
            <v>EXN_350</v>
          </cell>
          <cell r="E52" t="str">
            <v>Maroua</v>
          </cell>
          <cell r="O52" t="str">
            <v>EXCLU</v>
          </cell>
        </row>
        <row r="53">
          <cell r="D53" t="str">
            <v>EXN_225</v>
          </cell>
          <cell r="E53" t="str">
            <v>EXTREME-NORD</v>
          </cell>
          <cell r="O53" t="str">
            <v>EXCLU</v>
          </cell>
        </row>
        <row r="54">
          <cell r="D54" t="str">
            <v>CTR_188</v>
          </cell>
          <cell r="E54" t="str">
            <v>CENTRE</v>
          </cell>
          <cell r="O54" t="str">
            <v>Operationel</v>
          </cell>
        </row>
        <row r="55">
          <cell r="D55" t="str">
            <v>LIT_670</v>
          </cell>
          <cell r="E55" t="str">
            <v>LITTORAL</v>
          </cell>
          <cell r="O55" t="str">
            <v>Operationel</v>
          </cell>
        </row>
        <row r="56">
          <cell r="D56" t="str">
            <v>ADM_132</v>
          </cell>
          <cell r="E56" t="str">
            <v>Ngaoundere</v>
          </cell>
          <cell r="O56" t="str">
            <v>Operationel</v>
          </cell>
        </row>
        <row r="57">
          <cell r="D57" t="str">
            <v>LIT_363</v>
          </cell>
          <cell r="E57" t="str">
            <v>Douala</v>
          </cell>
          <cell r="O57" t="str">
            <v>Operationel</v>
          </cell>
        </row>
        <row r="58">
          <cell r="D58" t="str">
            <v>LIT_092</v>
          </cell>
          <cell r="E58" t="str">
            <v>Douala</v>
          </cell>
          <cell r="O58" t="str">
            <v>Operationel</v>
          </cell>
        </row>
        <row r="59">
          <cell r="D59" t="str">
            <v>CTR_160</v>
          </cell>
          <cell r="E59" t="str">
            <v>Yaounde</v>
          </cell>
          <cell r="O59" t="str">
            <v>Operationel</v>
          </cell>
        </row>
        <row r="60">
          <cell r="D60" t="str">
            <v>CTR_658</v>
          </cell>
          <cell r="E60" t="str">
            <v>Yaounde</v>
          </cell>
          <cell r="O60" t="str">
            <v>Operationel</v>
          </cell>
        </row>
        <row r="61">
          <cell r="D61" t="str">
            <v>LIT_129</v>
          </cell>
          <cell r="E61" t="str">
            <v>Douala</v>
          </cell>
          <cell r="O61" t="str">
            <v>Operationel</v>
          </cell>
        </row>
        <row r="62">
          <cell r="D62" t="str">
            <v>SUO_061</v>
          </cell>
          <cell r="E62" t="str">
            <v>LITTORAL</v>
          </cell>
          <cell r="O62" t="str">
            <v>Operationel</v>
          </cell>
        </row>
        <row r="63">
          <cell r="D63" t="str">
            <v>LIT_753</v>
          </cell>
          <cell r="E63" t="str">
            <v>Douala</v>
          </cell>
          <cell r="O63" t="str">
            <v>Operationel</v>
          </cell>
        </row>
        <row r="64">
          <cell r="D64" t="str">
            <v>LIT_598</v>
          </cell>
          <cell r="E64" t="str">
            <v>LITTORAL</v>
          </cell>
          <cell r="O64" t="str">
            <v>Operationel</v>
          </cell>
        </row>
        <row r="65">
          <cell r="D65" t="str">
            <v>EST_118</v>
          </cell>
          <cell r="E65" t="str">
            <v>CENTRE</v>
          </cell>
          <cell r="O65" t="str">
            <v>Operationel</v>
          </cell>
        </row>
        <row r="66">
          <cell r="D66" t="str">
            <v>CTR_458</v>
          </cell>
          <cell r="E66" t="str">
            <v>Yaounde</v>
          </cell>
          <cell r="O66" t="str">
            <v>Operationel</v>
          </cell>
        </row>
        <row r="67">
          <cell r="D67" t="str">
            <v>CTR_722</v>
          </cell>
          <cell r="E67" t="str">
            <v>Yaounde</v>
          </cell>
          <cell r="O67" t="str">
            <v>EXCLU</v>
          </cell>
        </row>
        <row r="68">
          <cell r="D68" t="str">
            <v>SUO_170</v>
          </cell>
          <cell r="E68" t="str">
            <v>SUD-OUEST</v>
          </cell>
          <cell r="O68" t="str">
            <v>Operationel</v>
          </cell>
        </row>
        <row r="69">
          <cell r="D69" t="str">
            <v>SUO_054</v>
          </cell>
          <cell r="E69" t="str">
            <v>SUD-OUEST</v>
          </cell>
          <cell r="O69" t="str">
            <v>Operationel</v>
          </cell>
        </row>
        <row r="70">
          <cell r="D70" t="str">
            <v>EXN_246</v>
          </cell>
          <cell r="E70" t="str">
            <v>EXTREME-NORD</v>
          </cell>
          <cell r="O70" t="str">
            <v>Insecurity</v>
          </cell>
        </row>
        <row r="71">
          <cell r="D71" t="str">
            <v>CTR_772</v>
          </cell>
          <cell r="E71" t="str">
            <v>Yaounde</v>
          </cell>
          <cell r="O71" t="str">
            <v>Operationel</v>
          </cell>
        </row>
        <row r="72">
          <cell r="D72" t="str">
            <v>CTR_017</v>
          </cell>
          <cell r="E72" t="str">
            <v>Yaounde</v>
          </cell>
          <cell r="O72" t="str">
            <v>Operationel</v>
          </cell>
        </row>
        <row r="73">
          <cell r="D73" t="str">
            <v>LIT_680</v>
          </cell>
          <cell r="E73" t="str">
            <v>Douala</v>
          </cell>
          <cell r="O73" t="str">
            <v>Operationel</v>
          </cell>
        </row>
        <row r="74">
          <cell r="D74" t="str">
            <v>CTR_662</v>
          </cell>
          <cell r="E74" t="str">
            <v>Yaounde</v>
          </cell>
          <cell r="O74" t="str">
            <v>Operationel</v>
          </cell>
        </row>
        <row r="75">
          <cell r="D75" t="str">
            <v>LIT_554</v>
          </cell>
          <cell r="E75" t="str">
            <v>Douala</v>
          </cell>
          <cell r="O75" t="str">
            <v>Operationel</v>
          </cell>
        </row>
        <row r="76">
          <cell r="D76" t="str">
            <v>NRD_086</v>
          </cell>
          <cell r="E76" t="str">
            <v>Garoua</v>
          </cell>
          <cell r="O76" t="str">
            <v>Operationel</v>
          </cell>
        </row>
        <row r="77">
          <cell r="D77" t="str">
            <v>CTR_124</v>
          </cell>
          <cell r="E77" t="str">
            <v>Yaounde</v>
          </cell>
          <cell r="O77" t="str">
            <v>Operationel</v>
          </cell>
        </row>
        <row r="78">
          <cell r="D78" t="str">
            <v>CTR_942</v>
          </cell>
          <cell r="E78" t="str">
            <v>Yaounde</v>
          </cell>
          <cell r="O78" t="str">
            <v>Operationel</v>
          </cell>
        </row>
        <row r="79">
          <cell r="D79" t="str">
            <v>CTR_868</v>
          </cell>
          <cell r="E79" t="str">
            <v>Yaounde</v>
          </cell>
          <cell r="O79" t="str">
            <v>Operationel</v>
          </cell>
        </row>
        <row r="80">
          <cell r="D80" t="str">
            <v>CTR_865</v>
          </cell>
          <cell r="E80" t="str">
            <v>Yaounde</v>
          </cell>
          <cell r="O80" t="str">
            <v>Operationel</v>
          </cell>
        </row>
        <row r="81">
          <cell r="D81" t="str">
            <v>CTR_558</v>
          </cell>
          <cell r="E81" t="str">
            <v>Yaounde</v>
          </cell>
          <cell r="O81" t="str">
            <v>Operationel</v>
          </cell>
        </row>
        <row r="82">
          <cell r="D82" t="str">
            <v>NRO_234</v>
          </cell>
          <cell r="E82" t="str">
            <v>NORD-OUEST</v>
          </cell>
          <cell r="O82" t="str">
            <v>EXCLU</v>
          </cell>
        </row>
        <row r="83">
          <cell r="D83" t="str">
            <v>SUO_219</v>
          </cell>
          <cell r="E83" t="str">
            <v>SUD-OUEST</v>
          </cell>
          <cell r="O83" t="str">
            <v>Operationel</v>
          </cell>
        </row>
        <row r="84">
          <cell r="D84" t="str">
            <v>CTR_595</v>
          </cell>
          <cell r="E84" t="str">
            <v>Yaounde</v>
          </cell>
          <cell r="O84" t="str">
            <v>Operationel</v>
          </cell>
        </row>
        <row r="85">
          <cell r="D85" t="str">
            <v>LIT_205</v>
          </cell>
          <cell r="E85" t="str">
            <v>Douala</v>
          </cell>
          <cell r="O85" t="str">
            <v>Operationel</v>
          </cell>
        </row>
        <row r="86">
          <cell r="D86" t="str">
            <v>CTR_093</v>
          </cell>
          <cell r="E86" t="str">
            <v>Yaounde</v>
          </cell>
          <cell r="O86" t="str">
            <v>Operationel</v>
          </cell>
        </row>
        <row r="87">
          <cell r="D87" t="str">
            <v>NRO_013</v>
          </cell>
          <cell r="E87" t="str">
            <v>NORD-OUEST</v>
          </cell>
          <cell r="O87" t="str">
            <v>Insecurity</v>
          </cell>
        </row>
        <row r="88">
          <cell r="D88" t="str">
            <v>CTR_170</v>
          </cell>
          <cell r="E88" t="str">
            <v>CENTRE</v>
          </cell>
          <cell r="O88" t="str">
            <v>Operationel</v>
          </cell>
        </row>
        <row r="89">
          <cell r="D89" t="str">
            <v>ADM_024</v>
          </cell>
          <cell r="E89" t="str">
            <v>ADAMAOUA</v>
          </cell>
          <cell r="O89" t="str">
            <v>Operationel</v>
          </cell>
        </row>
        <row r="90">
          <cell r="D90" t="str">
            <v>LIT_488</v>
          </cell>
          <cell r="E90" t="str">
            <v>Douala</v>
          </cell>
          <cell r="O90" t="str">
            <v>Operationel</v>
          </cell>
        </row>
        <row r="91">
          <cell r="D91" t="str">
            <v>CTR_709</v>
          </cell>
          <cell r="E91" t="str">
            <v>Yaounde</v>
          </cell>
          <cell r="O91" t="str">
            <v>Operationel</v>
          </cell>
        </row>
        <row r="92">
          <cell r="D92" t="str">
            <v>LIT_690</v>
          </cell>
          <cell r="E92" t="str">
            <v>Douala</v>
          </cell>
          <cell r="O92" t="str">
            <v>Operationel</v>
          </cell>
        </row>
        <row r="93">
          <cell r="D93" t="str">
            <v>CTR_943</v>
          </cell>
          <cell r="E93" t="str">
            <v>Yaounde</v>
          </cell>
          <cell r="O93" t="str">
            <v>Operationel</v>
          </cell>
        </row>
        <row r="94">
          <cell r="D94" t="str">
            <v>LIT_428</v>
          </cell>
          <cell r="E94" t="str">
            <v>Douala</v>
          </cell>
          <cell r="O94" t="str">
            <v>Operationel</v>
          </cell>
        </row>
        <row r="95">
          <cell r="D95" t="str">
            <v>CTR_735</v>
          </cell>
          <cell r="E95" t="str">
            <v>Yaounde</v>
          </cell>
          <cell r="O95" t="str">
            <v>Operationel</v>
          </cell>
        </row>
        <row r="96">
          <cell r="D96" t="str">
            <v>CTR_675</v>
          </cell>
          <cell r="E96" t="str">
            <v>Yaounde</v>
          </cell>
          <cell r="O96" t="str">
            <v>Operationel</v>
          </cell>
        </row>
        <row r="97">
          <cell r="D97" t="str">
            <v>CTR_567</v>
          </cell>
          <cell r="E97" t="str">
            <v>Yaounde</v>
          </cell>
          <cell r="O97" t="str">
            <v>Operationel</v>
          </cell>
        </row>
        <row r="98">
          <cell r="D98" t="str">
            <v>ADM_060</v>
          </cell>
          <cell r="E98" t="str">
            <v>NGAOUNDERE</v>
          </cell>
          <cell r="O98" t="str">
            <v>Operationel</v>
          </cell>
        </row>
        <row r="99">
          <cell r="D99" t="str">
            <v>EXN_143</v>
          </cell>
          <cell r="E99" t="str">
            <v>Maroua</v>
          </cell>
          <cell r="O99" t="str">
            <v>Operationel</v>
          </cell>
        </row>
        <row r="100">
          <cell r="D100" t="str">
            <v>CTR_917</v>
          </cell>
          <cell r="E100" t="str">
            <v>Yaounde</v>
          </cell>
          <cell r="O100" t="str">
            <v>Operationel</v>
          </cell>
        </row>
        <row r="101">
          <cell r="D101" t="str">
            <v>NRO_046</v>
          </cell>
          <cell r="E101" t="str">
            <v>NORD-OUEST</v>
          </cell>
          <cell r="O101" t="str">
            <v>Insecurity</v>
          </cell>
        </row>
        <row r="102">
          <cell r="D102" t="str">
            <v>CTR_680</v>
          </cell>
          <cell r="E102" t="str">
            <v>Yaounde</v>
          </cell>
          <cell r="O102" t="str">
            <v>Operationel</v>
          </cell>
        </row>
        <row r="103">
          <cell r="D103" t="str">
            <v>LIT_050</v>
          </cell>
          <cell r="E103" t="str">
            <v>Douala</v>
          </cell>
          <cell r="O103" t="str">
            <v>Operationel</v>
          </cell>
        </row>
        <row r="104">
          <cell r="D104" t="str">
            <v>LIT_780</v>
          </cell>
          <cell r="E104" t="str">
            <v>Douala</v>
          </cell>
          <cell r="O104" t="str">
            <v>Operationel</v>
          </cell>
        </row>
        <row r="105">
          <cell r="D105" t="str">
            <v>EXN_142</v>
          </cell>
          <cell r="E105" t="str">
            <v>EXTREME-NORD</v>
          </cell>
          <cell r="O105" t="str">
            <v>Insecurity</v>
          </cell>
        </row>
        <row r="106">
          <cell r="D106" t="str">
            <v>EXN_133</v>
          </cell>
          <cell r="E106" t="str">
            <v>EXTREME-NORD</v>
          </cell>
          <cell r="O106" t="str">
            <v>Insecurity</v>
          </cell>
        </row>
        <row r="107">
          <cell r="D107" t="str">
            <v>EXN_227</v>
          </cell>
          <cell r="E107" t="str">
            <v>EXTREME-NORD</v>
          </cell>
          <cell r="O107" t="str">
            <v>Insecurity</v>
          </cell>
        </row>
        <row r="108">
          <cell r="D108" t="str">
            <v>SUO_016</v>
          </cell>
          <cell r="E108" t="str">
            <v>SUD-OUEST</v>
          </cell>
          <cell r="O108" t="str">
            <v>EXCLU</v>
          </cell>
        </row>
        <row r="109">
          <cell r="D109" t="str">
            <v>NRO_073</v>
          </cell>
          <cell r="E109" t="str">
            <v>NORD-OUEST</v>
          </cell>
          <cell r="O109" t="str">
            <v>Insecurity</v>
          </cell>
        </row>
        <row r="110">
          <cell r="D110" t="str">
            <v>NRO_085</v>
          </cell>
          <cell r="E110" t="str">
            <v>NORD-OUEST</v>
          </cell>
          <cell r="O110" t="str">
            <v>Insecurity</v>
          </cell>
        </row>
        <row r="111">
          <cell r="D111" t="str">
            <v>NRO_129</v>
          </cell>
          <cell r="E111" t="str">
            <v>NORD-OUEST</v>
          </cell>
          <cell r="O111" t="str">
            <v>Insecurity</v>
          </cell>
        </row>
        <row r="112">
          <cell r="D112" t="str">
            <v>LIT_036</v>
          </cell>
          <cell r="E112" t="str">
            <v>Douala</v>
          </cell>
          <cell r="O112" t="str">
            <v>Operationel</v>
          </cell>
        </row>
        <row r="113">
          <cell r="D113" t="str">
            <v>LIT_154</v>
          </cell>
          <cell r="E113" t="str">
            <v>Douala</v>
          </cell>
          <cell r="O113" t="str">
            <v>Operationel</v>
          </cell>
        </row>
        <row r="114">
          <cell r="D114" t="str">
            <v>LIT_459</v>
          </cell>
          <cell r="E114" t="str">
            <v>Douala</v>
          </cell>
          <cell r="O114" t="str">
            <v>Operationel</v>
          </cell>
        </row>
        <row r="115">
          <cell r="D115" t="str">
            <v>CTR_860</v>
          </cell>
          <cell r="E115" t="str">
            <v>CENTRE</v>
          </cell>
          <cell r="O115" t="str">
            <v>Operationel</v>
          </cell>
        </row>
        <row r="116">
          <cell r="D116" t="str">
            <v>LIT_638</v>
          </cell>
          <cell r="E116" t="str">
            <v>Douala</v>
          </cell>
          <cell r="O116" t="str">
            <v>Operationel</v>
          </cell>
        </row>
        <row r="117">
          <cell r="D117" t="str">
            <v>LIT_081</v>
          </cell>
          <cell r="E117" t="str">
            <v>Douala</v>
          </cell>
          <cell r="O117" t="str">
            <v>Operationel</v>
          </cell>
        </row>
        <row r="118">
          <cell r="D118" t="str">
            <v>CTR_837</v>
          </cell>
          <cell r="E118" t="str">
            <v>Yaounde</v>
          </cell>
          <cell r="O118" t="str">
            <v>Operationel</v>
          </cell>
        </row>
        <row r="119">
          <cell r="D119" t="str">
            <v>SUO_225</v>
          </cell>
          <cell r="E119" t="str">
            <v>SUD-OUEST</v>
          </cell>
          <cell r="O119" t="str">
            <v>Insecurity</v>
          </cell>
        </row>
        <row r="120">
          <cell r="D120" t="str">
            <v>LIT_718</v>
          </cell>
          <cell r="E120" t="str">
            <v>Douala</v>
          </cell>
          <cell r="O120" t="str">
            <v>Operationel</v>
          </cell>
        </row>
        <row r="121">
          <cell r="D121" t="str">
            <v>CTR_419</v>
          </cell>
          <cell r="E121" t="str">
            <v>Yaounde</v>
          </cell>
          <cell r="O121" t="str">
            <v>Operationel</v>
          </cell>
        </row>
        <row r="122">
          <cell r="D122" t="str">
            <v>SUO_218</v>
          </cell>
          <cell r="E122" t="str">
            <v>SUD-OUEST</v>
          </cell>
          <cell r="O122" t="str">
            <v>Operationel</v>
          </cell>
        </row>
        <row r="123">
          <cell r="D123" t="str">
            <v>CTR_212</v>
          </cell>
          <cell r="E123" t="str">
            <v>Yaounde</v>
          </cell>
          <cell r="O123" t="str">
            <v>Operationel</v>
          </cell>
        </row>
        <row r="124">
          <cell r="D124" t="str">
            <v>EXN_273</v>
          </cell>
          <cell r="E124" t="str">
            <v>EXTREME-NORD</v>
          </cell>
          <cell r="O124" t="str">
            <v>Insecurity</v>
          </cell>
        </row>
        <row r="125">
          <cell r="D125" t="str">
            <v>CTR_069</v>
          </cell>
          <cell r="E125" t="str">
            <v>Yaounde</v>
          </cell>
          <cell r="O125" t="str">
            <v>Operationel</v>
          </cell>
        </row>
        <row r="126">
          <cell r="D126" t="str">
            <v>LIT_675</v>
          </cell>
          <cell r="E126" t="str">
            <v>Douala</v>
          </cell>
          <cell r="O126" t="str">
            <v>Operationel</v>
          </cell>
        </row>
        <row r="127">
          <cell r="D127" t="str">
            <v>CTR_778</v>
          </cell>
          <cell r="E127" t="str">
            <v>Yaounde</v>
          </cell>
          <cell r="O127" t="str">
            <v>Operationel</v>
          </cell>
        </row>
        <row r="128">
          <cell r="D128" t="str">
            <v>CTR_651</v>
          </cell>
          <cell r="E128" t="str">
            <v>Yaounde</v>
          </cell>
          <cell r="O128" t="str">
            <v>Operationel</v>
          </cell>
        </row>
        <row r="129">
          <cell r="D129" t="str">
            <v>CTR_532</v>
          </cell>
          <cell r="E129" t="str">
            <v>CENTRE</v>
          </cell>
          <cell r="O129" t="str">
            <v>Operationel</v>
          </cell>
        </row>
        <row r="130">
          <cell r="D130" t="str">
            <v>LIT_462</v>
          </cell>
          <cell r="E130" t="str">
            <v>LITTORAL</v>
          </cell>
          <cell r="O130" t="str">
            <v>Operationel</v>
          </cell>
        </row>
        <row r="131">
          <cell r="D131" t="str">
            <v>CTR_449</v>
          </cell>
          <cell r="E131" t="str">
            <v>Yaounde</v>
          </cell>
          <cell r="O131" t="str">
            <v>Operationel</v>
          </cell>
        </row>
        <row r="132">
          <cell r="D132" t="str">
            <v>OST_019</v>
          </cell>
          <cell r="E132" t="str">
            <v>Bafoussam</v>
          </cell>
          <cell r="O132" t="str">
            <v>Operationel</v>
          </cell>
        </row>
        <row r="133">
          <cell r="D133" t="str">
            <v>EST_152</v>
          </cell>
          <cell r="E133" t="str">
            <v>CENTRE</v>
          </cell>
          <cell r="O133" t="str">
            <v>Operationel</v>
          </cell>
        </row>
        <row r="134">
          <cell r="D134" t="str">
            <v>SUD_026</v>
          </cell>
          <cell r="E134" t="str">
            <v>CENTRE</v>
          </cell>
          <cell r="O134" t="str">
            <v>Operationel</v>
          </cell>
        </row>
        <row r="135">
          <cell r="D135" t="str">
            <v>CTR_131</v>
          </cell>
          <cell r="E135" t="str">
            <v>Yaounde</v>
          </cell>
          <cell r="O135" t="str">
            <v>Operationel</v>
          </cell>
        </row>
        <row r="136">
          <cell r="D136" t="str">
            <v>SUO_240</v>
          </cell>
          <cell r="E136" t="str">
            <v>SUD-OUEST</v>
          </cell>
          <cell r="O136" t="str">
            <v>Operationel</v>
          </cell>
        </row>
        <row r="137">
          <cell r="D137" t="str">
            <v>CTR_310</v>
          </cell>
          <cell r="E137" t="str">
            <v>Yaounde</v>
          </cell>
          <cell r="O137" t="str">
            <v>Operationel</v>
          </cell>
        </row>
        <row r="138">
          <cell r="D138" t="str">
            <v>CTR_594</v>
          </cell>
          <cell r="E138" t="str">
            <v>CENTRE</v>
          </cell>
          <cell r="O138" t="str">
            <v>Operationel</v>
          </cell>
        </row>
        <row r="139">
          <cell r="D139" t="str">
            <v>CTR_705</v>
          </cell>
          <cell r="E139" t="str">
            <v>Yaounde</v>
          </cell>
          <cell r="O139" t="str">
            <v>Operationel</v>
          </cell>
        </row>
        <row r="140">
          <cell r="D140" t="str">
            <v>CTR_258</v>
          </cell>
          <cell r="E140" t="str">
            <v>Yaounde</v>
          </cell>
          <cell r="O140" t="str">
            <v>Operationel</v>
          </cell>
        </row>
        <row r="141">
          <cell r="D141" t="str">
            <v>CTR_462</v>
          </cell>
          <cell r="E141" t="str">
            <v>Yaounde</v>
          </cell>
          <cell r="O141" t="str">
            <v>Operationel</v>
          </cell>
        </row>
        <row r="142">
          <cell r="D142" t="str">
            <v>EST_076</v>
          </cell>
          <cell r="E142" t="str">
            <v>CENTRE</v>
          </cell>
          <cell r="O142" t="str">
            <v>Operationel</v>
          </cell>
        </row>
        <row r="143">
          <cell r="D143" t="str">
            <v>LIT_649</v>
          </cell>
          <cell r="E143" t="str">
            <v>Douala</v>
          </cell>
          <cell r="O143" t="str">
            <v>Operationel</v>
          </cell>
        </row>
        <row r="144">
          <cell r="D144" t="str">
            <v>EXN_274</v>
          </cell>
          <cell r="E144" t="str">
            <v>EXTREME-NORD</v>
          </cell>
          <cell r="O144" t="str">
            <v>Insecurity</v>
          </cell>
        </row>
        <row r="145">
          <cell r="D145" t="str">
            <v>CTR_075</v>
          </cell>
          <cell r="E145" t="str">
            <v>Yaounde</v>
          </cell>
          <cell r="O145" t="str">
            <v>Operationel</v>
          </cell>
        </row>
        <row r="146">
          <cell r="D146" t="str">
            <v>CTR_247</v>
          </cell>
          <cell r="E146" t="str">
            <v>Yaounde</v>
          </cell>
          <cell r="O146" t="str">
            <v>Operationel</v>
          </cell>
        </row>
        <row r="147">
          <cell r="D147" t="str">
            <v>CTR_841</v>
          </cell>
          <cell r="E147" t="str">
            <v>Yaounde</v>
          </cell>
          <cell r="O147" t="str">
            <v>Operationel</v>
          </cell>
        </row>
        <row r="148">
          <cell r="D148" t="str">
            <v>NRO_112</v>
          </cell>
          <cell r="E148" t="str">
            <v>NORD-OUEST</v>
          </cell>
          <cell r="O148" t="str">
            <v>Operationel</v>
          </cell>
        </row>
        <row r="149">
          <cell r="D149" t="str">
            <v>EXN_043</v>
          </cell>
          <cell r="E149" t="str">
            <v>EXTREME-NORD</v>
          </cell>
          <cell r="O149" t="str">
            <v>Insecurity</v>
          </cell>
        </row>
        <row r="150">
          <cell r="D150" t="str">
            <v>EXN_202</v>
          </cell>
          <cell r="E150" t="str">
            <v>EXTREME-NORD</v>
          </cell>
          <cell r="O150" t="str">
            <v>Insecurity</v>
          </cell>
        </row>
        <row r="151">
          <cell r="D151" t="str">
            <v>SUO_241</v>
          </cell>
          <cell r="E151" t="str">
            <v>SUD-OUEST</v>
          </cell>
          <cell r="O151" t="str">
            <v>Operationel</v>
          </cell>
        </row>
        <row r="152">
          <cell r="D152" t="str">
            <v>NRO_089</v>
          </cell>
          <cell r="E152" t="str">
            <v>NORD-OUEST</v>
          </cell>
          <cell r="O152" t="str">
            <v>Insecurity</v>
          </cell>
        </row>
        <row r="153">
          <cell r="D153" t="str">
            <v>OST_231</v>
          </cell>
          <cell r="E153" t="str">
            <v>Bafoussam</v>
          </cell>
          <cell r="O153" t="str">
            <v>Operationel</v>
          </cell>
        </row>
        <row r="154">
          <cell r="D154" t="str">
            <v>CTR_714</v>
          </cell>
          <cell r="E154" t="str">
            <v>Yaounde</v>
          </cell>
          <cell r="O154" t="str">
            <v>Operationel</v>
          </cell>
        </row>
        <row r="155">
          <cell r="D155" t="str">
            <v>EXN_235</v>
          </cell>
          <cell r="E155" t="str">
            <v>Maroua</v>
          </cell>
          <cell r="O155" t="str">
            <v>Operationel</v>
          </cell>
        </row>
        <row r="156">
          <cell r="D156" t="str">
            <v>NRO_051</v>
          </cell>
          <cell r="E156" t="str">
            <v>NORD-OUEST</v>
          </cell>
          <cell r="O156" t="str">
            <v>Insecurity</v>
          </cell>
        </row>
        <row r="157">
          <cell r="D157" t="str">
            <v>NRO_012</v>
          </cell>
          <cell r="E157" t="str">
            <v>NORD-OUEST</v>
          </cell>
          <cell r="O157" t="str">
            <v>Insecurity</v>
          </cell>
        </row>
        <row r="158">
          <cell r="D158" t="str">
            <v>CTR_395</v>
          </cell>
          <cell r="E158" t="str">
            <v>Yaounde</v>
          </cell>
          <cell r="O158" t="str">
            <v>Operationel</v>
          </cell>
        </row>
        <row r="159">
          <cell r="D159" t="str">
            <v>EXN_208</v>
          </cell>
          <cell r="E159" t="str">
            <v>EXTREME-NORD</v>
          </cell>
          <cell r="O159" t="str">
            <v>Insecurity</v>
          </cell>
        </row>
        <row r="160">
          <cell r="D160" t="str">
            <v>NRO_056</v>
          </cell>
          <cell r="E160" t="str">
            <v>NORD-OUEST</v>
          </cell>
          <cell r="O160" t="str">
            <v>Insecurity</v>
          </cell>
        </row>
        <row r="161">
          <cell r="D161" t="str">
            <v>CTR_939</v>
          </cell>
          <cell r="E161" t="str">
            <v>CENTRE</v>
          </cell>
          <cell r="O161" t="str">
            <v>Operationel</v>
          </cell>
        </row>
        <row r="162">
          <cell r="D162" t="str">
            <v>NRO_061</v>
          </cell>
          <cell r="E162" t="str">
            <v>NORD-OUEST</v>
          </cell>
          <cell r="O162" t="str">
            <v>Insecurity</v>
          </cell>
        </row>
        <row r="163">
          <cell r="D163" t="str">
            <v>CTR_271</v>
          </cell>
          <cell r="E163" t="str">
            <v>Yaounde</v>
          </cell>
          <cell r="O163" t="str">
            <v>Operationel</v>
          </cell>
        </row>
        <row r="164">
          <cell r="D164" t="str">
            <v>LIT_477</v>
          </cell>
          <cell r="E164" t="str">
            <v>LITTORAL</v>
          </cell>
          <cell r="O164" t="str">
            <v>Operationel</v>
          </cell>
        </row>
        <row r="165">
          <cell r="D165" t="str">
            <v>CTR_262</v>
          </cell>
          <cell r="E165" t="str">
            <v>Yaounde</v>
          </cell>
          <cell r="O165" t="str">
            <v>Operationel</v>
          </cell>
        </row>
        <row r="166">
          <cell r="D166" t="str">
            <v>CTR_652</v>
          </cell>
          <cell r="E166" t="str">
            <v>Yaounde</v>
          </cell>
          <cell r="O166" t="str">
            <v>Operationel</v>
          </cell>
        </row>
        <row r="167">
          <cell r="D167" t="str">
            <v>NRO_091</v>
          </cell>
          <cell r="E167" t="str">
            <v>NORD-OUEST</v>
          </cell>
          <cell r="O167" t="str">
            <v>Insecurity</v>
          </cell>
        </row>
        <row r="168">
          <cell r="D168" t="str">
            <v>OST_186</v>
          </cell>
          <cell r="E168" t="str">
            <v>NORD-OUEST</v>
          </cell>
          <cell r="O168" t="str">
            <v>Operationel</v>
          </cell>
        </row>
        <row r="169">
          <cell r="D169" t="str">
            <v>NRO_090</v>
          </cell>
          <cell r="E169" t="str">
            <v>NORD-OUEST</v>
          </cell>
          <cell r="O169" t="str">
            <v>Insecurity</v>
          </cell>
        </row>
        <row r="170">
          <cell r="D170" t="str">
            <v>CTR_414</v>
          </cell>
          <cell r="E170" t="str">
            <v>Yaounde</v>
          </cell>
          <cell r="O170" t="str">
            <v>Operationel</v>
          </cell>
        </row>
        <row r="171">
          <cell r="D171" t="str">
            <v>ADM_081</v>
          </cell>
          <cell r="E171" t="str">
            <v>ADAMAOUA</v>
          </cell>
          <cell r="O171" t="str">
            <v>Operationel</v>
          </cell>
        </row>
        <row r="172">
          <cell r="D172" t="str">
            <v>LIT_739</v>
          </cell>
          <cell r="E172" t="str">
            <v>Douala</v>
          </cell>
          <cell r="O172" t="str">
            <v>Operationel</v>
          </cell>
        </row>
        <row r="173">
          <cell r="D173" t="str">
            <v>SUD_226</v>
          </cell>
          <cell r="E173" t="str">
            <v>CENTRE</v>
          </cell>
          <cell r="O173" t="str">
            <v>Operationel</v>
          </cell>
        </row>
        <row r="174">
          <cell r="D174" t="str">
            <v>OST_261</v>
          </cell>
          <cell r="E174" t="str">
            <v>OUEST</v>
          </cell>
          <cell r="O174" t="str">
            <v>Operationel</v>
          </cell>
        </row>
        <row r="175">
          <cell r="D175" t="str">
            <v>NRO_033</v>
          </cell>
          <cell r="E175" t="str">
            <v>NORD-OUEST</v>
          </cell>
          <cell r="O175" t="str">
            <v>Insecurity</v>
          </cell>
        </row>
        <row r="176">
          <cell r="D176" t="str">
            <v>EXN_243</v>
          </cell>
          <cell r="E176" t="str">
            <v>EXTREME-NORD</v>
          </cell>
          <cell r="O176" t="str">
            <v>Insecurity</v>
          </cell>
        </row>
        <row r="177">
          <cell r="D177" t="str">
            <v>NRD_110</v>
          </cell>
          <cell r="E177" t="str">
            <v>NORD</v>
          </cell>
          <cell r="O177" t="str">
            <v>EXCLU</v>
          </cell>
        </row>
        <row r="178">
          <cell r="D178" t="str">
            <v>LIT_756</v>
          </cell>
          <cell r="E178" t="str">
            <v>Douala</v>
          </cell>
          <cell r="O178" t="str">
            <v>Operationel</v>
          </cell>
        </row>
        <row r="179">
          <cell r="D179" t="str">
            <v>EXN_172</v>
          </cell>
          <cell r="E179" t="str">
            <v>EXTREME-NORD</v>
          </cell>
          <cell r="O179" t="str">
            <v>Insecurity</v>
          </cell>
        </row>
        <row r="180">
          <cell r="D180" t="str">
            <v>ADM_148</v>
          </cell>
          <cell r="E180" t="str">
            <v>NGAOUNDERE</v>
          </cell>
          <cell r="O180" t="str">
            <v>Operationel</v>
          </cell>
        </row>
        <row r="181">
          <cell r="D181" t="str">
            <v>LIT_155</v>
          </cell>
          <cell r="E181" t="str">
            <v>Douala</v>
          </cell>
          <cell r="O181" t="str">
            <v>Operationel</v>
          </cell>
        </row>
        <row r="182">
          <cell r="D182" t="str">
            <v>EXN_174</v>
          </cell>
          <cell r="E182" t="str">
            <v>EXTREME-NORD</v>
          </cell>
          <cell r="O182" t="str">
            <v>Insecurity</v>
          </cell>
        </row>
        <row r="183">
          <cell r="D183" t="str">
            <v>CTR_667</v>
          </cell>
          <cell r="E183" t="str">
            <v>Yaounde</v>
          </cell>
          <cell r="O183" t="str">
            <v>Operationel</v>
          </cell>
        </row>
        <row r="184">
          <cell r="D184" t="str">
            <v>CTR_245</v>
          </cell>
          <cell r="E184" t="str">
            <v>Yaounde</v>
          </cell>
          <cell r="O184" t="str">
            <v>Operationel</v>
          </cell>
        </row>
        <row r="185">
          <cell r="D185" t="str">
            <v>CTR_698</v>
          </cell>
          <cell r="E185" t="str">
            <v>Yaounde</v>
          </cell>
          <cell r="O185" t="str">
            <v>Operationel</v>
          </cell>
        </row>
        <row r="186">
          <cell r="D186" t="str">
            <v>CTR_755</v>
          </cell>
          <cell r="E186" t="str">
            <v>Yaounde</v>
          </cell>
          <cell r="O186" t="str">
            <v>Operationel</v>
          </cell>
        </row>
        <row r="187">
          <cell r="D187" t="str">
            <v>LIT_616</v>
          </cell>
          <cell r="E187" t="str">
            <v>Douala</v>
          </cell>
          <cell r="O187" t="str">
            <v>Operationel</v>
          </cell>
        </row>
        <row r="188">
          <cell r="D188" t="str">
            <v>CTR_711</v>
          </cell>
          <cell r="E188" t="str">
            <v>Yaounde</v>
          </cell>
          <cell r="O188" t="str">
            <v>Operationel</v>
          </cell>
        </row>
        <row r="189">
          <cell r="D189" t="str">
            <v>NRO_070</v>
          </cell>
          <cell r="E189" t="str">
            <v>NORD-OUEST</v>
          </cell>
          <cell r="O189" t="str">
            <v>Operationel</v>
          </cell>
        </row>
        <row r="190">
          <cell r="D190" t="str">
            <v>LIT_620</v>
          </cell>
          <cell r="E190" t="str">
            <v>Douala</v>
          </cell>
          <cell r="O190" t="str">
            <v>Operationel</v>
          </cell>
        </row>
        <row r="191">
          <cell r="D191" t="str">
            <v>OST_176</v>
          </cell>
          <cell r="E191" t="str">
            <v>OUEST</v>
          </cell>
          <cell r="O191" t="str">
            <v>Operationel</v>
          </cell>
        </row>
        <row r="192">
          <cell r="D192" t="str">
            <v>OST_342</v>
          </cell>
          <cell r="E192" t="str">
            <v>OUEST</v>
          </cell>
          <cell r="O192" t="str">
            <v>EXCLU</v>
          </cell>
        </row>
        <row r="193">
          <cell r="D193" t="str">
            <v>CTR_833</v>
          </cell>
          <cell r="E193" t="str">
            <v>Yaounde</v>
          </cell>
          <cell r="O193" t="str">
            <v>Operationel</v>
          </cell>
        </row>
        <row r="194">
          <cell r="D194" t="str">
            <v>CTR_020</v>
          </cell>
          <cell r="E194" t="str">
            <v>Yaounde</v>
          </cell>
          <cell r="O194" t="str">
            <v>Operationel</v>
          </cell>
        </row>
        <row r="195">
          <cell r="D195" t="str">
            <v>CTR_102</v>
          </cell>
          <cell r="E195" t="str">
            <v>Yaounde</v>
          </cell>
          <cell r="O195" t="str">
            <v>Operationel</v>
          </cell>
        </row>
        <row r="196">
          <cell r="D196" t="str">
            <v>NRO_248</v>
          </cell>
          <cell r="E196" t="str">
            <v>NORD-OUEST</v>
          </cell>
          <cell r="O196" t="str">
            <v>Insecurity</v>
          </cell>
        </row>
        <row r="197">
          <cell r="D197" t="str">
            <v>NRO_245</v>
          </cell>
          <cell r="E197" t="str">
            <v>NORD-OUEST</v>
          </cell>
          <cell r="O197" t="str">
            <v>Insecurity</v>
          </cell>
        </row>
        <row r="198">
          <cell r="D198" t="str">
            <v>CTR_270</v>
          </cell>
          <cell r="E198" t="str">
            <v>Yaounde</v>
          </cell>
          <cell r="O198" t="str">
            <v>Operationel</v>
          </cell>
        </row>
        <row r="199">
          <cell r="D199" t="str">
            <v>CTR_777</v>
          </cell>
          <cell r="E199" t="str">
            <v>Yaounde</v>
          </cell>
          <cell r="O199" t="str">
            <v>Operationel</v>
          </cell>
        </row>
        <row r="200">
          <cell r="D200" t="str">
            <v>CTR_670</v>
          </cell>
          <cell r="E200" t="str">
            <v>Yaounde</v>
          </cell>
          <cell r="O200" t="str">
            <v>Operationel</v>
          </cell>
        </row>
        <row r="201">
          <cell r="D201" t="str">
            <v>CTR_791</v>
          </cell>
          <cell r="E201" t="str">
            <v>Yaounde</v>
          </cell>
          <cell r="O201" t="str">
            <v>Operationel</v>
          </cell>
        </row>
        <row r="202">
          <cell r="D202" t="str">
            <v>CTR_629</v>
          </cell>
          <cell r="E202" t="str">
            <v>Yaounde</v>
          </cell>
          <cell r="O202" t="str">
            <v>Operationel</v>
          </cell>
        </row>
        <row r="203">
          <cell r="D203" t="str">
            <v>CTR_002</v>
          </cell>
          <cell r="E203" t="str">
            <v>Yaounde</v>
          </cell>
          <cell r="O203" t="str">
            <v>Operationel</v>
          </cell>
        </row>
        <row r="204">
          <cell r="D204" t="str">
            <v>CTR_323</v>
          </cell>
          <cell r="E204" t="str">
            <v>Yaounde</v>
          </cell>
          <cell r="O204" t="str">
            <v>Operationel</v>
          </cell>
        </row>
        <row r="205">
          <cell r="D205" t="str">
            <v>CTR_565</v>
          </cell>
          <cell r="E205" t="str">
            <v>Yaounde</v>
          </cell>
          <cell r="O205" t="str">
            <v>Operationel</v>
          </cell>
        </row>
        <row r="206">
          <cell r="D206" t="str">
            <v>CTR_937</v>
          </cell>
          <cell r="E206" t="str">
            <v>Yaounde</v>
          </cell>
          <cell r="O206" t="str">
            <v>Operationel</v>
          </cell>
        </row>
        <row r="207">
          <cell r="D207" t="str">
            <v>CTR_728</v>
          </cell>
          <cell r="E207" t="str">
            <v>Yaounde</v>
          </cell>
          <cell r="O207" t="str">
            <v>Operationel</v>
          </cell>
        </row>
        <row r="208">
          <cell r="D208" t="str">
            <v>CTR_631</v>
          </cell>
          <cell r="E208" t="str">
            <v>Yaounde</v>
          </cell>
          <cell r="O208" t="str">
            <v>Operationel</v>
          </cell>
        </row>
        <row r="209">
          <cell r="D209" t="str">
            <v>ADM_007</v>
          </cell>
          <cell r="E209" t="str">
            <v>Ngaoundere</v>
          </cell>
          <cell r="O209" t="str">
            <v>Operationel</v>
          </cell>
        </row>
        <row r="210">
          <cell r="D210" t="str">
            <v>CTR_125</v>
          </cell>
          <cell r="E210" t="str">
            <v>Yaounde</v>
          </cell>
          <cell r="O210" t="str">
            <v>Operationel</v>
          </cell>
        </row>
        <row r="211">
          <cell r="D211" t="str">
            <v>OST_084</v>
          </cell>
          <cell r="E211" t="str">
            <v>OUEST</v>
          </cell>
          <cell r="O211" t="str">
            <v>Operationel</v>
          </cell>
        </row>
        <row r="212">
          <cell r="D212" t="str">
            <v>CTR_599</v>
          </cell>
          <cell r="E212" t="str">
            <v>Yaounde</v>
          </cell>
          <cell r="O212" t="str">
            <v>Operationel</v>
          </cell>
        </row>
        <row r="213">
          <cell r="D213" t="str">
            <v>CTR_469</v>
          </cell>
          <cell r="E213" t="str">
            <v>Yaounde</v>
          </cell>
          <cell r="O213" t="str">
            <v>Operationel</v>
          </cell>
        </row>
        <row r="214">
          <cell r="D214" t="str">
            <v>CTR_049</v>
          </cell>
          <cell r="E214" t="str">
            <v>Yaounde</v>
          </cell>
          <cell r="O214" t="str">
            <v>Operationel</v>
          </cell>
        </row>
        <row r="215">
          <cell r="D215" t="str">
            <v>LIT_585</v>
          </cell>
          <cell r="E215" t="str">
            <v>Douala</v>
          </cell>
          <cell r="O215" t="str">
            <v>Operationel</v>
          </cell>
        </row>
        <row r="216">
          <cell r="D216" t="str">
            <v>CTR_478</v>
          </cell>
          <cell r="E216" t="str">
            <v>Yaounde</v>
          </cell>
          <cell r="O216" t="str">
            <v>Operationel</v>
          </cell>
        </row>
        <row r="217">
          <cell r="D217" t="str">
            <v>CTR_665</v>
          </cell>
          <cell r="E217" t="str">
            <v>Yaounde</v>
          </cell>
          <cell r="O217" t="str">
            <v>Operationel</v>
          </cell>
        </row>
        <row r="218">
          <cell r="D218" t="str">
            <v>CTR_896</v>
          </cell>
          <cell r="E218" t="str">
            <v>CENTRE</v>
          </cell>
          <cell r="O218" t="str">
            <v>Operationel</v>
          </cell>
        </row>
        <row r="219">
          <cell r="D219" t="str">
            <v>EST_185</v>
          </cell>
          <cell r="E219" t="str">
            <v>CENTRE</v>
          </cell>
          <cell r="O219" t="str">
            <v>Operationel</v>
          </cell>
        </row>
        <row r="220">
          <cell r="D220" t="str">
            <v>LIT_432</v>
          </cell>
          <cell r="E220" t="str">
            <v>Douala</v>
          </cell>
          <cell r="O220" t="str">
            <v>Operationel</v>
          </cell>
        </row>
        <row r="221">
          <cell r="D221" t="str">
            <v>LIT_825</v>
          </cell>
          <cell r="E221" t="str">
            <v>Douala</v>
          </cell>
          <cell r="O221" t="str">
            <v>Operationel</v>
          </cell>
        </row>
        <row r="222">
          <cell r="D222" t="str">
            <v>CTR_832</v>
          </cell>
          <cell r="E222" t="str">
            <v>Yaounde</v>
          </cell>
          <cell r="O222" t="str">
            <v>Operationel</v>
          </cell>
        </row>
        <row r="223">
          <cell r="D223" t="str">
            <v>NRO_255</v>
          </cell>
          <cell r="E223" t="str">
            <v>NORD-OUEST</v>
          </cell>
          <cell r="O223" t="str">
            <v>Insecurity</v>
          </cell>
        </row>
        <row r="224">
          <cell r="D224" t="str">
            <v>LIT_139</v>
          </cell>
          <cell r="E224" t="str">
            <v>Douala</v>
          </cell>
          <cell r="O224" t="str">
            <v>Operationel</v>
          </cell>
        </row>
        <row r="225">
          <cell r="D225" t="str">
            <v>CTR_881</v>
          </cell>
          <cell r="E225" t="str">
            <v>Yaounde</v>
          </cell>
          <cell r="O225" t="str">
            <v>Operationel</v>
          </cell>
        </row>
        <row r="226">
          <cell r="D226" t="str">
            <v>SUO_015</v>
          </cell>
          <cell r="E226" t="str">
            <v>SUD-OUEST</v>
          </cell>
          <cell r="O226" t="str">
            <v>EXCLU</v>
          </cell>
        </row>
        <row r="227">
          <cell r="D227" t="str">
            <v>OST_160</v>
          </cell>
          <cell r="E227" t="str">
            <v>OUEST</v>
          </cell>
          <cell r="O227" t="str">
            <v>Operationel</v>
          </cell>
        </row>
        <row r="228">
          <cell r="D228" t="str">
            <v>SUD_052</v>
          </cell>
          <cell r="E228" t="str">
            <v>CENTRE</v>
          </cell>
          <cell r="O228" t="str">
            <v>Operationel</v>
          </cell>
        </row>
        <row r="229">
          <cell r="D229" t="str">
            <v>CTR_830</v>
          </cell>
          <cell r="E229" t="str">
            <v>CENTRE</v>
          </cell>
          <cell r="O229" t="str">
            <v>Operationel</v>
          </cell>
        </row>
        <row r="230">
          <cell r="D230" t="str">
            <v>CTR_738</v>
          </cell>
          <cell r="E230" t="str">
            <v>Yaounde</v>
          </cell>
          <cell r="O230" t="str">
            <v>Operationel</v>
          </cell>
        </row>
        <row r="231">
          <cell r="D231" t="str">
            <v>EST_052</v>
          </cell>
          <cell r="E231" t="str">
            <v>CENTRE</v>
          </cell>
          <cell r="O231" t="str">
            <v>Operationel</v>
          </cell>
        </row>
        <row r="232">
          <cell r="D232" t="str">
            <v>CTR_674</v>
          </cell>
          <cell r="E232" t="str">
            <v>Yaounde</v>
          </cell>
          <cell r="O232" t="str">
            <v>Operationel</v>
          </cell>
        </row>
        <row r="233">
          <cell r="D233" t="str">
            <v>CTR_409</v>
          </cell>
          <cell r="E233" t="str">
            <v>Yaounde</v>
          </cell>
          <cell r="O233" t="str">
            <v>Operationel</v>
          </cell>
        </row>
        <row r="234">
          <cell r="D234" t="str">
            <v>SUD_088</v>
          </cell>
          <cell r="E234" t="str">
            <v>CENTRE</v>
          </cell>
          <cell r="O234" t="str">
            <v>Operationel</v>
          </cell>
        </row>
        <row r="235">
          <cell r="D235" t="str">
            <v>CTR_520</v>
          </cell>
          <cell r="E235" t="str">
            <v>Yaounde</v>
          </cell>
          <cell r="O235" t="str">
            <v>Operationel</v>
          </cell>
        </row>
        <row r="236">
          <cell r="D236" t="str">
            <v>CTR_300</v>
          </cell>
          <cell r="E236" t="str">
            <v>CENTRE</v>
          </cell>
          <cell r="O236" t="str">
            <v>Operationel</v>
          </cell>
        </row>
        <row r="237">
          <cell r="D237" t="str">
            <v>NRD_057</v>
          </cell>
          <cell r="E237" t="str">
            <v>NORD</v>
          </cell>
          <cell r="O237" t="str">
            <v>Operationel</v>
          </cell>
        </row>
        <row r="238">
          <cell r="D238" t="str">
            <v>CTR_692</v>
          </cell>
          <cell r="E238" t="str">
            <v>Yaounde</v>
          </cell>
          <cell r="O238" t="str">
            <v>Operationel</v>
          </cell>
        </row>
        <row r="239">
          <cell r="D239" t="str">
            <v>CTR_086</v>
          </cell>
          <cell r="E239" t="str">
            <v>Yaounde</v>
          </cell>
          <cell r="O239" t="str">
            <v>Operationel</v>
          </cell>
        </row>
        <row r="240">
          <cell r="D240" t="str">
            <v>CTR_380</v>
          </cell>
          <cell r="E240" t="str">
            <v>Yaounde</v>
          </cell>
          <cell r="O240" t="str">
            <v>Operationel</v>
          </cell>
        </row>
        <row r="241">
          <cell r="D241" t="str">
            <v>NRO_068</v>
          </cell>
          <cell r="E241" t="str">
            <v>NORD-OUEST</v>
          </cell>
          <cell r="O241" t="str">
            <v>Insecurity</v>
          </cell>
        </row>
        <row r="242">
          <cell r="D242" t="str">
            <v>EXN_250</v>
          </cell>
          <cell r="E242" t="str">
            <v>Maroua</v>
          </cell>
          <cell r="O242" t="str">
            <v>Operationel</v>
          </cell>
        </row>
        <row r="243">
          <cell r="D243" t="str">
            <v>NRD_060</v>
          </cell>
          <cell r="E243" t="str">
            <v>Garoua</v>
          </cell>
          <cell r="O243" t="str">
            <v>Operationel</v>
          </cell>
        </row>
        <row r="244">
          <cell r="D244" t="str">
            <v>LIT_580</v>
          </cell>
          <cell r="E244" t="str">
            <v>Douala</v>
          </cell>
          <cell r="O244" t="str">
            <v>Operationel</v>
          </cell>
        </row>
        <row r="245">
          <cell r="D245" t="str">
            <v>EXN_152</v>
          </cell>
          <cell r="E245" t="str">
            <v>EXTREME-NORD</v>
          </cell>
          <cell r="O245" t="str">
            <v>Insecurity</v>
          </cell>
        </row>
        <row r="246">
          <cell r="D246" t="str">
            <v>CTR_842</v>
          </cell>
          <cell r="E246" t="str">
            <v>Yaounde</v>
          </cell>
          <cell r="O246" t="str">
            <v>Operationel</v>
          </cell>
        </row>
        <row r="247">
          <cell r="D247" t="str">
            <v>NRO_057</v>
          </cell>
          <cell r="E247" t="str">
            <v>NORD-OUEST</v>
          </cell>
          <cell r="O247" t="str">
            <v>Insecurity</v>
          </cell>
        </row>
        <row r="248">
          <cell r="D248" t="str">
            <v>CTR_019</v>
          </cell>
          <cell r="E248" t="str">
            <v>Yaounde</v>
          </cell>
          <cell r="O248" t="str">
            <v>Operationel</v>
          </cell>
        </row>
        <row r="249">
          <cell r="D249" t="str">
            <v>NRO_050</v>
          </cell>
          <cell r="E249" t="str">
            <v>NORD-OUEST</v>
          </cell>
          <cell r="O249" t="str">
            <v>Insecurity</v>
          </cell>
        </row>
        <row r="250">
          <cell r="D250" t="str">
            <v>ADM_151</v>
          </cell>
          <cell r="E250" t="str">
            <v>Ngaoundere</v>
          </cell>
          <cell r="O250" t="str">
            <v>Operationel</v>
          </cell>
        </row>
        <row r="251">
          <cell r="D251" t="str">
            <v>EXN_188</v>
          </cell>
          <cell r="E251" t="str">
            <v>EXTREME-NORD</v>
          </cell>
          <cell r="O251" t="str">
            <v>Insecurity</v>
          </cell>
        </row>
        <row r="252">
          <cell r="D252" t="str">
            <v>SUD_097</v>
          </cell>
          <cell r="E252" t="str">
            <v>CENTRE</v>
          </cell>
          <cell r="O252" t="str">
            <v>Operationel</v>
          </cell>
        </row>
        <row r="253">
          <cell r="D253" t="str">
            <v>EST_013</v>
          </cell>
          <cell r="E253" t="str">
            <v>CENTRE</v>
          </cell>
          <cell r="O253" t="str">
            <v>Operationel</v>
          </cell>
        </row>
        <row r="254">
          <cell r="D254" t="str">
            <v>CTR_548</v>
          </cell>
          <cell r="E254" t="str">
            <v>Yaounde</v>
          </cell>
          <cell r="O254" t="str">
            <v>Operationel</v>
          </cell>
        </row>
        <row r="255">
          <cell r="D255" t="str">
            <v>SUO_242</v>
          </cell>
          <cell r="E255" t="str">
            <v>SUD-OUEST</v>
          </cell>
          <cell r="O255" t="str">
            <v>Operationel</v>
          </cell>
        </row>
        <row r="256">
          <cell r="D256" t="str">
            <v>CTR_838</v>
          </cell>
          <cell r="E256" t="str">
            <v>Yaounde</v>
          </cell>
          <cell r="O256" t="str">
            <v>Operationel</v>
          </cell>
        </row>
        <row r="257">
          <cell r="D257" t="str">
            <v>CTR_471</v>
          </cell>
          <cell r="E257" t="str">
            <v>Yaounde</v>
          </cell>
          <cell r="O257" t="str">
            <v>Operationel</v>
          </cell>
        </row>
        <row r="258">
          <cell r="D258" t="str">
            <v>EXN_180</v>
          </cell>
          <cell r="E258" t="str">
            <v>EXTREME-NORD</v>
          </cell>
          <cell r="O258" t="str">
            <v>Insecurity</v>
          </cell>
        </row>
        <row r="259">
          <cell r="D259" t="str">
            <v>OST_046</v>
          </cell>
          <cell r="E259" t="str">
            <v>Bafoussam</v>
          </cell>
          <cell r="O259" t="str">
            <v>Operationel</v>
          </cell>
        </row>
        <row r="260">
          <cell r="D260" t="str">
            <v>CTR_566</v>
          </cell>
          <cell r="E260" t="str">
            <v>Yaounde</v>
          </cell>
          <cell r="O260" t="str">
            <v>Operationel</v>
          </cell>
        </row>
        <row r="261">
          <cell r="D261" t="str">
            <v>ADM_034</v>
          </cell>
          <cell r="E261" t="str">
            <v>Ngaoundere</v>
          </cell>
          <cell r="O261" t="str">
            <v>Operationel</v>
          </cell>
        </row>
        <row r="262">
          <cell r="D262" t="str">
            <v>EST_124</v>
          </cell>
          <cell r="E262" t="str">
            <v>CENTRE</v>
          </cell>
          <cell r="O262" t="str">
            <v>Operationel</v>
          </cell>
        </row>
        <row r="263">
          <cell r="D263" t="str">
            <v>ADM_153</v>
          </cell>
          <cell r="E263" t="str">
            <v>ADAMAOUA</v>
          </cell>
          <cell r="O263" t="str">
            <v>Operationel</v>
          </cell>
        </row>
        <row r="264">
          <cell r="D264" t="str">
            <v>NRD_133</v>
          </cell>
          <cell r="E264" t="str">
            <v>NORD</v>
          </cell>
          <cell r="O264" t="str">
            <v>Operationel</v>
          </cell>
        </row>
        <row r="265">
          <cell r="D265" t="str">
            <v>CTR_729</v>
          </cell>
          <cell r="E265" t="str">
            <v>Yaounde</v>
          </cell>
          <cell r="O265" t="str">
            <v>Operationel</v>
          </cell>
        </row>
        <row r="266">
          <cell r="D266" t="str">
            <v>CTR_739</v>
          </cell>
          <cell r="E266" t="str">
            <v>Yaounde</v>
          </cell>
          <cell r="O266" t="str">
            <v>Operationel</v>
          </cell>
        </row>
        <row r="267">
          <cell r="D267" t="str">
            <v>SUO_215</v>
          </cell>
          <cell r="E267" t="str">
            <v>SUD-OUEST</v>
          </cell>
          <cell r="O267" t="str">
            <v>Operationel</v>
          </cell>
        </row>
        <row r="268">
          <cell r="D268" t="str">
            <v>CTR_596</v>
          </cell>
          <cell r="E268" t="str">
            <v>Yaounde</v>
          </cell>
          <cell r="O268" t="str">
            <v>Operationel</v>
          </cell>
        </row>
        <row r="269">
          <cell r="D269" t="str">
            <v>CTR_875</v>
          </cell>
          <cell r="E269" t="str">
            <v>CENTRE</v>
          </cell>
          <cell r="O269" t="str">
            <v>Operationel</v>
          </cell>
        </row>
        <row r="270">
          <cell r="D270" t="str">
            <v>OST_245</v>
          </cell>
          <cell r="E270" t="str">
            <v>OUEST</v>
          </cell>
          <cell r="O270" t="str">
            <v>Operationel</v>
          </cell>
        </row>
        <row r="271">
          <cell r="D271" t="str">
            <v>LIT_656</v>
          </cell>
          <cell r="E271" t="str">
            <v>Douala</v>
          </cell>
          <cell r="O271" t="str">
            <v>Operationel</v>
          </cell>
        </row>
        <row r="272">
          <cell r="D272" t="str">
            <v>CTR_430</v>
          </cell>
          <cell r="E272" t="str">
            <v>Yaounde</v>
          </cell>
          <cell r="O272" t="str">
            <v>Operationel</v>
          </cell>
        </row>
        <row r="273">
          <cell r="D273" t="str">
            <v>EST_115</v>
          </cell>
          <cell r="E273" t="str">
            <v>CENTRE</v>
          </cell>
          <cell r="O273" t="str">
            <v>Operationel</v>
          </cell>
        </row>
        <row r="274">
          <cell r="D274" t="str">
            <v>LIT_450</v>
          </cell>
          <cell r="E274" t="str">
            <v>Douala</v>
          </cell>
          <cell r="O274" t="str">
            <v>Operationel</v>
          </cell>
        </row>
        <row r="275">
          <cell r="D275" t="str">
            <v>SUD_073</v>
          </cell>
          <cell r="E275" t="str">
            <v>CENTRE</v>
          </cell>
          <cell r="O275" t="str">
            <v>Operationel</v>
          </cell>
        </row>
        <row r="276">
          <cell r="D276" t="str">
            <v>SUD_015</v>
          </cell>
          <cell r="E276" t="str">
            <v>CENTRE</v>
          </cell>
          <cell r="O276" t="str">
            <v>Operationel</v>
          </cell>
        </row>
        <row r="277">
          <cell r="D277" t="str">
            <v>CTR_747</v>
          </cell>
          <cell r="E277" t="str">
            <v>Yaounde</v>
          </cell>
          <cell r="O277" t="str">
            <v>Operationel</v>
          </cell>
        </row>
        <row r="278">
          <cell r="D278" t="str">
            <v>CTR_301</v>
          </cell>
          <cell r="E278" t="str">
            <v>CENTRE</v>
          </cell>
          <cell r="O278" t="str">
            <v>Operationel</v>
          </cell>
        </row>
        <row r="279">
          <cell r="D279" t="str">
            <v>LIT_377</v>
          </cell>
          <cell r="E279" t="str">
            <v>Douala</v>
          </cell>
          <cell r="O279" t="str">
            <v>Operationel</v>
          </cell>
        </row>
        <row r="280">
          <cell r="D280" t="str">
            <v>EST_106</v>
          </cell>
          <cell r="E280" t="str">
            <v>CENTRE</v>
          </cell>
          <cell r="O280" t="str">
            <v>Operationel</v>
          </cell>
        </row>
        <row r="281">
          <cell r="D281" t="str">
            <v>LIT_025</v>
          </cell>
          <cell r="E281" t="str">
            <v>Douala</v>
          </cell>
          <cell r="O281" t="str">
            <v>EXCLU</v>
          </cell>
        </row>
        <row r="282">
          <cell r="D282" t="str">
            <v>LIT_087</v>
          </cell>
          <cell r="E282" t="str">
            <v>Douala</v>
          </cell>
          <cell r="O282" t="str">
            <v>EXCLU</v>
          </cell>
        </row>
        <row r="283">
          <cell r="D283" t="str">
            <v>LIT_041</v>
          </cell>
          <cell r="E283" t="str">
            <v>Douala</v>
          </cell>
          <cell r="O283" t="str">
            <v>EXCLU</v>
          </cell>
        </row>
        <row r="284">
          <cell r="D284" t="str">
            <v>ADM_128</v>
          </cell>
          <cell r="E284" t="str">
            <v>NGAOUNDERE</v>
          </cell>
          <cell r="O284" t="str">
            <v>Operationel</v>
          </cell>
        </row>
        <row r="285">
          <cell r="D285" t="str">
            <v>CTR_715</v>
          </cell>
          <cell r="E285" t="str">
            <v>Yaounde</v>
          </cell>
          <cell r="O285" t="str">
            <v>Operationel</v>
          </cell>
        </row>
        <row r="286">
          <cell r="D286" t="str">
            <v>CTR_911</v>
          </cell>
          <cell r="E286" t="str">
            <v>CENTRE</v>
          </cell>
          <cell r="O286" t="str">
            <v>Operationel</v>
          </cell>
        </row>
        <row r="287">
          <cell r="D287" t="str">
            <v>SUO_222</v>
          </cell>
          <cell r="E287" t="str">
            <v>SUD-OUEST</v>
          </cell>
          <cell r="O287" t="str">
            <v>Operationel</v>
          </cell>
        </row>
        <row r="288">
          <cell r="D288" t="str">
            <v>NRO_140</v>
          </cell>
          <cell r="E288" t="str">
            <v>NORD-OUEST</v>
          </cell>
          <cell r="O288" t="str">
            <v>Insecurity</v>
          </cell>
        </row>
        <row r="289">
          <cell r="D289" t="str">
            <v>LIT_153</v>
          </cell>
          <cell r="E289" t="str">
            <v>Douala</v>
          </cell>
          <cell r="O289" t="str">
            <v>Operationel</v>
          </cell>
        </row>
        <row r="290">
          <cell r="D290" t="str">
            <v>NRO_092</v>
          </cell>
          <cell r="E290" t="str">
            <v>NORD-OUEST</v>
          </cell>
          <cell r="O290" t="str">
            <v>Insecurity</v>
          </cell>
        </row>
        <row r="291">
          <cell r="D291" t="str">
            <v>CTR_523</v>
          </cell>
          <cell r="E291" t="str">
            <v>Yaounde</v>
          </cell>
          <cell r="O291" t="str">
            <v>Operationel</v>
          </cell>
        </row>
        <row r="292">
          <cell r="D292" t="str">
            <v>LIT_185</v>
          </cell>
          <cell r="E292" t="str">
            <v>LITTORAL</v>
          </cell>
          <cell r="O292" t="str">
            <v>Operationel</v>
          </cell>
        </row>
        <row r="293">
          <cell r="D293" t="str">
            <v>CTR_163</v>
          </cell>
          <cell r="E293" t="str">
            <v>Yaounde</v>
          </cell>
          <cell r="O293" t="str">
            <v>Operationel</v>
          </cell>
        </row>
        <row r="294">
          <cell r="D294" t="str">
            <v>NRD_049</v>
          </cell>
          <cell r="E294" t="str">
            <v>Garoua</v>
          </cell>
          <cell r="O294" t="str">
            <v>Operationel</v>
          </cell>
        </row>
        <row r="295">
          <cell r="D295" t="str">
            <v>CTR_935</v>
          </cell>
          <cell r="E295" t="str">
            <v>Yaounde</v>
          </cell>
          <cell r="O295" t="str">
            <v>Operationel</v>
          </cell>
        </row>
        <row r="296">
          <cell r="D296" t="str">
            <v>NRD_053</v>
          </cell>
          <cell r="E296" t="str">
            <v>Garoua</v>
          </cell>
          <cell r="O296" t="str">
            <v>Operationel</v>
          </cell>
        </row>
        <row r="297">
          <cell r="D297" t="str">
            <v>CTR_228</v>
          </cell>
          <cell r="E297" t="str">
            <v>CENTRE</v>
          </cell>
          <cell r="O297" t="str">
            <v>Operationel</v>
          </cell>
        </row>
        <row r="298">
          <cell r="D298" t="str">
            <v>CTR_035</v>
          </cell>
          <cell r="E298" t="str">
            <v>Yaounde</v>
          </cell>
          <cell r="O298" t="str">
            <v>Operationel</v>
          </cell>
        </row>
        <row r="299">
          <cell r="D299" t="str">
            <v>CTR_702</v>
          </cell>
          <cell r="E299" t="str">
            <v>Yaounde</v>
          </cell>
          <cell r="O299" t="str">
            <v>Operationel</v>
          </cell>
        </row>
        <row r="300">
          <cell r="D300" t="str">
            <v>LIT_751</v>
          </cell>
          <cell r="E300" t="str">
            <v>Douala</v>
          </cell>
          <cell r="O300" t="str">
            <v>Operationel</v>
          </cell>
        </row>
        <row r="301">
          <cell r="D301" t="str">
            <v>NRD_139</v>
          </cell>
          <cell r="E301" t="str">
            <v>Garoua</v>
          </cell>
          <cell r="O301" t="str">
            <v>Operationel</v>
          </cell>
        </row>
        <row r="302">
          <cell r="D302" t="str">
            <v>NRO_015</v>
          </cell>
          <cell r="E302" t="str">
            <v>NORD-OUEST</v>
          </cell>
          <cell r="O302" t="str">
            <v>Insecurity</v>
          </cell>
        </row>
        <row r="303">
          <cell r="D303" t="str">
            <v>CTR_973</v>
          </cell>
          <cell r="E303" t="str">
            <v>Yaounde</v>
          </cell>
          <cell r="O303" t="str">
            <v>Operationel</v>
          </cell>
        </row>
        <row r="304">
          <cell r="D304" t="str">
            <v>SUO_232</v>
          </cell>
          <cell r="E304" t="str">
            <v>SUD-OUEST</v>
          </cell>
          <cell r="O304" t="str">
            <v>Operationel</v>
          </cell>
        </row>
        <row r="305">
          <cell r="D305" t="str">
            <v>NRO_238</v>
          </cell>
          <cell r="E305" t="str">
            <v>NORD-OUEST</v>
          </cell>
          <cell r="O305" t="str">
            <v>Insecurity</v>
          </cell>
        </row>
        <row r="306">
          <cell r="D306" t="str">
            <v>NRO_110</v>
          </cell>
          <cell r="E306" t="str">
            <v>NORD-OUEST</v>
          </cell>
          <cell r="O306" t="str">
            <v>Insecurity</v>
          </cell>
        </row>
        <row r="307">
          <cell r="D307" t="str">
            <v>LIT_460</v>
          </cell>
          <cell r="E307" t="str">
            <v>Douala</v>
          </cell>
          <cell r="O307" t="str">
            <v>Operationel</v>
          </cell>
        </row>
        <row r="308">
          <cell r="D308" t="str">
            <v>NRD_014</v>
          </cell>
          <cell r="E308" t="str">
            <v>EXTREME-NORD</v>
          </cell>
          <cell r="O308" t="str">
            <v>Operationel</v>
          </cell>
        </row>
        <row r="309">
          <cell r="D309" t="str">
            <v>LIT_123</v>
          </cell>
          <cell r="E309" t="str">
            <v>Douala</v>
          </cell>
          <cell r="O309" t="str">
            <v>Operationel</v>
          </cell>
        </row>
        <row r="310">
          <cell r="D310" t="str">
            <v>CTR_489</v>
          </cell>
          <cell r="E310" t="str">
            <v>Yaounde</v>
          </cell>
          <cell r="O310" t="str">
            <v>Operationel</v>
          </cell>
        </row>
        <row r="311">
          <cell r="D311" t="str">
            <v>CTR_604</v>
          </cell>
          <cell r="E311" t="str">
            <v>Yaounde</v>
          </cell>
          <cell r="O311" t="str">
            <v>Operationel</v>
          </cell>
        </row>
        <row r="312">
          <cell r="D312" t="str">
            <v>CTR_843</v>
          </cell>
          <cell r="E312" t="str">
            <v>Yaounde</v>
          </cell>
          <cell r="O312" t="str">
            <v>Operationel</v>
          </cell>
        </row>
        <row r="313">
          <cell r="D313" t="str">
            <v>EXN_275</v>
          </cell>
          <cell r="E313" t="str">
            <v>EXTREME-NORD</v>
          </cell>
          <cell r="O313" t="str">
            <v>Insecurity</v>
          </cell>
        </row>
        <row r="314">
          <cell r="D314" t="str">
            <v>CTR_897</v>
          </cell>
          <cell r="E314" t="str">
            <v>Yaounde</v>
          </cell>
          <cell r="O314" t="str">
            <v>Operationel</v>
          </cell>
        </row>
        <row r="315">
          <cell r="D315" t="str">
            <v>LIT_609</v>
          </cell>
          <cell r="E315" t="str">
            <v>Douala</v>
          </cell>
          <cell r="O315" t="str">
            <v>Operationel</v>
          </cell>
        </row>
        <row r="316">
          <cell r="D316" t="str">
            <v>EXN_147</v>
          </cell>
          <cell r="E316" t="str">
            <v>Maroua</v>
          </cell>
          <cell r="O316" t="str">
            <v>Operationel</v>
          </cell>
        </row>
        <row r="317">
          <cell r="D317" t="str">
            <v>OST_158</v>
          </cell>
          <cell r="E317" t="str">
            <v>OUEST</v>
          </cell>
          <cell r="O317" t="str">
            <v>Operationel</v>
          </cell>
        </row>
        <row r="318">
          <cell r="D318" t="str">
            <v>NRD_082</v>
          </cell>
          <cell r="E318" t="str">
            <v>Garoua</v>
          </cell>
          <cell r="O318" t="str">
            <v>Operationel</v>
          </cell>
        </row>
        <row r="319">
          <cell r="D319" t="str">
            <v>CTR_664</v>
          </cell>
          <cell r="E319" t="str">
            <v>Yaounde</v>
          </cell>
          <cell r="O319" t="str">
            <v>Operationel</v>
          </cell>
        </row>
        <row r="320">
          <cell r="D320" t="str">
            <v>CTR_746</v>
          </cell>
          <cell r="E320" t="str">
            <v>Yaounde</v>
          </cell>
          <cell r="O320" t="str">
            <v>Operationel</v>
          </cell>
        </row>
        <row r="321">
          <cell r="D321" t="str">
            <v>EST_108</v>
          </cell>
          <cell r="E321" t="str">
            <v>CENTRE</v>
          </cell>
          <cell r="O321" t="str">
            <v>Operationel</v>
          </cell>
        </row>
        <row r="322">
          <cell r="D322" t="str">
            <v>LIT_499</v>
          </cell>
          <cell r="E322" t="str">
            <v>LITTORAL</v>
          </cell>
          <cell r="O322" t="str">
            <v>Operationel</v>
          </cell>
        </row>
        <row r="323">
          <cell r="D323" t="str">
            <v>EXN_184</v>
          </cell>
          <cell r="E323" t="str">
            <v>Maroua</v>
          </cell>
          <cell r="O323" t="str">
            <v>Operationel</v>
          </cell>
        </row>
        <row r="324">
          <cell r="D324" t="str">
            <v>CTR_313</v>
          </cell>
          <cell r="E324" t="str">
            <v>Yaounde</v>
          </cell>
          <cell r="O324" t="str">
            <v>Operationel</v>
          </cell>
        </row>
        <row r="325">
          <cell r="D325" t="str">
            <v>EST_096</v>
          </cell>
          <cell r="E325" t="str">
            <v>CENTRE</v>
          </cell>
          <cell r="O325" t="str">
            <v>Operationel</v>
          </cell>
        </row>
        <row r="326">
          <cell r="D326" t="str">
            <v>SUO_238</v>
          </cell>
          <cell r="E326" t="str">
            <v>SUD-OUEST</v>
          </cell>
          <cell r="O326" t="str">
            <v>Operationel</v>
          </cell>
        </row>
        <row r="327">
          <cell r="D327" t="str">
            <v>EXN_108</v>
          </cell>
          <cell r="E327" t="str">
            <v>EXTREME-NORD</v>
          </cell>
          <cell r="O327" t="str">
            <v>Insecurity</v>
          </cell>
        </row>
        <row r="328">
          <cell r="D328" t="str">
            <v>LIT_737</v>
          </cell>
          <cell r="E328" t="str">
            <v>Douala</v>
          </cell>
          <cell r="O328" t="str">
            <v>Operationel</v>
          </cell>
        </row>
        <row r="329">
          <cell r="D329" t="str">
            <v>EXN_247</v>
          </cell>
          <cell r="E329" t="str">
            <v>Maroua</v>
          </cell>
          <cell r="O329" t="str">
            <v>Operationel</v>
          </cell>
        </row>
        <row r="330">
          <cell r="D330" t="str">
            <v>NRO_237</v>
          </cell>
          <cell r="E330" t="str">
            <v>NORD-OUEST</v>
          </cell>
          <cell r="O330" t="str">
            <v>Insecurity</v>
          </cell>
        </row>
        <row r="331">
          <cell r="D331" t="str">
            <v>LIT_176</v>
          </cell>
          <cell r="E331" t="str">
            <v>LITTORAL</v>
          </cell>
          <cell r="O331" t="str">
            <v>Operationel</v>
          </cell>
        </row>
        <row r="332">
          <cell r="D332" t="str">
            <v>CTR_737</v>
          </cell>
          <cell r="E332" t="str">
            <v>Yaounde</v>
          </cell>
          <cell r="O332" t="str">
            <v>Operationel</v>
          </cell>
        </row>
        <row r="333">
          <cell r="D333" t="str">
            <v>LIT_175</v>
          </cell>
          <cell r="E333" t="str">
            <v>LITTORAL</v>
          </cell>
          <cell r="O333" t="str">
            <v>Operationel</v>
          </cell>
        </row>
        <row r="334">
          <cell r="D334" t="str">
            <v>EST_103</v>
          </cell>
          <cell r="E334" t="str">
            <v>CENTRE</v>
          </cell>
          <cell r="O334" t="str">
            <v>Operationel</v>
          </cell>
        </row>
        <row r="335">
          <cell r="D335" t="str">
            <v>EST_015</v>
          </cell>
          <cell r="E335" t="str">
            <v>CENTRE</v>
          </cell>
          <cell r="O335" t="str">
            <v>Operationel</v>
          </cell>
        </row>
        <row r="336">
          <cell r="D336" t="str">
            <v>EXN_360</v>
          </cell>
          <cell r="E336" t="str">
            <v>Maroua</v>
          </cell>
          <cell r="O336" t="str">
            <v>Operationel</v>
          </cell>
        </row>
        <row r="337">
          <cell r="D337" t="str">
            <v>NRD_076</v>
          </cell>
          <cell r="E337" t="str">
            <v>NORD</v>
          </cell>
          <cell r="O337" t="str">
            <v>Operationel</v>
          </cell>
        </row>
        <row r="338">
          <cell r="D338" t="str">
            <v>CTR_628</v>
          </cell>
          <cell r="E338" t="str">
            <v>Yaounde</v>
          </cell>
          <cell r="O338" t="str">
            <v>Operationel</v>
          </cell>
        </row>
        <row r="339">
          <cell r="D339" t="str">
            <v>SUO_236</v>
          </cell>
          <cell r="E339" t="str">
            <v>SUD-OUEST</v>
          </cell>
          <cell r="O339" t="str">
            <v>Operationel</v>
          </cell>
        </row>
        <row r="340">
          <cell r="D340" t="str">
            <v>EST_014</v>
          </cell>
          <cell r="E340" t="str">
            <v>CENTRE</v>
          </cell>
          <cell r="O340" t="str">
            <v>Operationel</v>
          </cell>
        </row>
        <row r="341">
          <cell r="D341" t="str">
            <v>NRO_047</v>
          </cell>
          <cell r="E341" t="str">
            <v>NORD-OUEST</v>
          </cell>
          <cell r="O341" t="str">
            <v>Insecurity</v>
          </cell>
        </row>
        <row r="342">
          <cell r="D342" t="str">
            <v>NRO_079</v>
          </cell>
          <cell r="E342" t="str">
            <v>NORD-OUEST</v>
          </cell>
          <cell r="O342" t="str">
            <v>Insecurity</v>
          </cell>
        </row>
        <row r="343">
          <cell r="D343" t="str">
            <v>NRD_084</v>
          </cell>
          <cell r="E343" t="str">
            <v>Garoua</v>
          </cell>
          <cell r="O343" t="str">
            <v>Operationel</v>
          </cell>
        </row>
        <row r="344">
          <cell r="D344" t="str">
            <v>EXN_084</v>
          </cell>
          <cell r="E344" t="str">
            <v>Maroua</v>
          </cell>
          <cell r="O344" t="str">
            <v>Operationel</v>
          </cell>
        </row>
        <row r="345">
          <cell r="D345" t="str">
            <v>NRO_066</v>
          </cell>
          <cell r="E345" t="str">
            <v>NORD-OUEST</v>
          </cell>
          <cell r="O345" t="str">
            <v>Operationel</v>
          </cell>
        </row>
        <row r="346">
          <cell r="D346" t="str">
            <v>EST_010</v>
          </cell>
          <cell r="E346" t="str">
            <v>CENTRE</v>
          </cell>
          <cell r="O346" t="str">
            <v>Operationel</v>
          </cell>
        </row>
        <row r="347">
          <cell r="D347" t="str">
            <v>CTR_181</v>
          </cell>
          <cell r="E347" t="str">
            <v>CENTRE</v>
          </cell>
          <cell r="O347" t="str">
            <v>Operationel</v>
          </cell>
        </row>
        <row r="348">
          <cell r="D348" t="str">
            <v>EST_143</v>
          </cell>
          <cell r="E348" t="str">
            <v>CENTRE</v>
          </cell>
          <cell r="O348" t="str">
            <v>Operationel</v>
          </cell>
        </row>
        <row r="349">
          <cell r="D349" t="str">
            <v>ADM_135</v>
          </cell>
          <cell r="E349" t="str">
            <v>Ngaoundere</v>
          </cell>
          <cell r="O349" t="str">
            <v>Operationel</v>
          </cell>
        </row>
        <row r="350">
          <cell r="D350" t="str">
            <v>EXN_095</v>
          </cell>
          <cell r="E350" t="str">
            <v>EXTREME-NORD</v>
          </cell>
          <cell r="O350" t="str">
            <v>Insecurity</v>
          </cell>
        </row>
        <row r="351">
          <cell r="D351" t="str">
            <v>LIT_225</v>
          </cell>
          <cell r="E351" t="str">
            <v>SUD-OUEST</v>
          </cell>
          <cell r="O351" t="str">
            <v>Operationel</v>
          </cell>
        </row>
        <row r="352">
          <cell r="D352" t="str">
            <v>LIT_696</v>
          </cell>
          <cell r="E352" t="str">
            <v>Douala</v>
          </cell>
          <cell r="O352" t="str">
            <v>Operationel</v>
          </cell>
        </row>
        <row r="353">
          <cell r="D353" t="str">
            <v>SUD_056</v>
          </cell>
          <cell r="E353" t="str">
            <v>CENTRE</v>
          </cell>
          <cell r="O353" t="str">
            <v>Operationel</v>
          </cell>
        </row>
        <row r="354">
          <cell r="D354" t="str">
            <v>NRO_230</v>
          </cell>
          <cell r="E354" t="str">
            <v>NORD-OUEST</v>
          </cell>
          <cell r="O354" t="str">
            <v>Insecurity</v>
          </cell>
        </row>
        <row r="355">
          <cell r="D355" t="str">
            <v>NRD_138</v>
          </cell>
          <cell r="E355" t="str">
            <v>Garoua</v>
          </cell>
          <cell r="O355" t="str">
            <v>Operationel</v>
          </cell>
        </row>
        <row r="356">
          <cell r="D356" t="str">
            <v>CTR_406</v>
          </cell>
          <cell r="E356" t="str">
            <v>CENTRE</v>
          </cell>
          <cell r="O356" t="str">
            <v>Operationel</v>
          </cell>
        </row>
        <row r="357">
          <cell r="D357" t="str">
            <v>EXN_144</v>
          </cell>
          <cell r="E357" t="str">
            <v>EXTREME-NORD</v>
          </cell>
          <cell r="O357" t="str">
            <v>Insecurity</v>
          </cell>
        </row>
        <row r="358">
          <cell r="D358" t="str">
            <v>SUD_037</v>
          </cell>
          <cell r="E358" t="str">
            <v>CENTRE</v>
          </cell>
          <cell r="O358" t="str">
            <v>Operationel</v>
          </cell>
        </row>
        <row r="359">
          <cell r="D359" t="str">
            <v>LIT_685</v>
          </cell>
          <cell r="E359" t="str">
            <v>Douala</v>
          </cell>
          <cell r="O359" t="str">
            <v>Operationel</v>
          </cell>
        </row>
        <row r="360">
          <cell r="D360" t="str">
            <v>SUD_164</v>
          </cell>
          <cell r="E360" t="str">
            <v>CENTRE</v>
          </cell>
          <cell r="O360" t="str">
            <v>Operationel</v>
          </cell>
        </row>
        <row r="361">
          <cell r="D361" t="str">
            <v>EXN_236</v>
          </cell>
          <cell r="E361" t="str">
            <v>EXTREME-NORD</v>
          </cell>
          <cell r="O361" t="str">
            <v>Insecurity</v>
          </cell>
        </row>
        <row r="362">
          <cell r="D362" t="str">
            <v>ADM_066</v>
          </cell>
          <cell r="E362" t="str">
            <v>ADAMAOUA</v>
          </cell>
          <cell r="O362" t="str">
            <v>Operationel</v>
          </cell>
        </row>
        <row r="363">
          <cell r="D363" t="str">
            <v>LIT_746</v>
          </cell>
          <cell r="E363" t="str">
            <v>Douala</v>
          </cell>
          <cell r="O363" t="str">
            <v>Operationel</v>
          </cell>
        </row>
        <row r="364">
          <cell r="D364" t="str">
            <v>CTR_891</v>
          </cell>
          <cell r="E364" t="str">
            <v>CENTRE</v>
          </cell>
          <cell r="O364" t="str">
            <v>Operationel</v>
          </cell>
        </row>
        <row r="365">
          <cell r="D365" t="str">
            <v>NRO_081</v>
          </cell>
          <cell r="E365" t="str">
            <v>NORD-OUEST</v>
          </cell>
          <cell r="O365" t="str">
            <v>Insecurity</v>
          </cell>
        </row>
        <row r="366">
          <cell r="D366" t="str">
            <v>SUD_007</v>
          </cell>
          <cell r="E366" t="str">
            <v>CENTRE</v>
          </cell>
          <cell r="O366" t="str">
            <v>Operationel</v>
          </cell>
        </row>
        <row r="367">
          <cell r="D367" t="str">
            <v>OST_071</v>
          </cell>
          <cell r="E367" t="str">
            <v>OUEST</v>
          </cell>
          <cell r="O367" t="str">
            <v>Operationel</v>
          </cell>
        </row>
        <row r="368">
          <cell r="D368" t="str">
            <v>NRD_134</v>
          </cell>
          <cell r="E368" t="str">
            <v>NORD</v>
          </cell>
          <cell r="O368" t="str">
            <v>Operationel</v>
          </cell>
        </row>
        <row r="369">
          <cell r="D369" t="str">
            <v>SUO_192</v>
          </cell>
          <cell r="E369" t="str">
            <v>SUD-OUEST</v>
          </cell>
          <cell r="O369" t="str">
            <v>Operationel</v>
          </cell>
        </row>
        <row r="370">
          <cell r="D370" t="str">
            <v>LIT_401</v>
          </cell>
          <cell r="E370" t="str">
            <v>Douala</v>
          </cell>
          <cell r="O370" t="str">
            <v>Operationel</v>
          </cell>
        </row>
        <row r="371">
          <cell r="D371" t="str">
            <v>NRD_152</v>
          </cell>
          <cell r="E371" t="str">
            <v>EXTREME-NORD</v>
          </cell>
          <cell r="O371" t="str">
            <v>Operationel</v>
          </cell>
        </row>
        <row r="372">
          <cell r="D372" t="str">
            <v>CTR_717</v>
          </cell>
          <cell r="E372" t="str">
            <v>CENTRE</v>
          </cell>
          <cell r="O372" t="str">
            <v>Operationel</v>
          </cell>
        </row>
        <row r="373">
          <cell r="D373" t="str">
            <v>EST_063</v>
          </cell>
          <cell r="E373" t="str">
            <v>CENTRE</v>
          </cell>
          <cell r="O373" t="str">
            <v>Operationel</v>
          </cell>
        </row>
        <row r="374">
          <cell r="D374" t="str">
            <v>CTR_010</v>
          </cell>
          <cell r="E374" t="str">
            <v>Yaounde</v>
          </cell>
          <cell r="O374" t="str">
            <v>Operationel</v>
          </cell>
        </row>
        <row r="375">
          <cell r="D375" t="str">
            <v>NRD_183</v>
          </cell>
          <cell r="E375" t="str">
            <v>NORD</v>
          </cell>
          <cell r="O375" t="str">
            <v>Operationel</v>
          </cell>
        </row>
        <row r="376">
          <cell r="D376" t="str">
            <v>SUO_195</v>
          </cell>
          <cell r="E376" t="str">
            <v>SUD-OUEST</v>
          </cell>
          <cell r="O376" t="str">
            <v>Operationel</v>
          </cell>
        </row>
        <row r="377">
          <cell r="D377" t="str">
            <v>CTR_464</v>
          </cell>
          <cell r="E377" t="str">
            <v>CENTRE</v>
          </cell>
          <cell r="O377" t="str">
            <v>Operationel</v>
          </cell>
        </row>
        <row r="378">
          <cell r="D378" t="str">
            <v>LIT_662</v>
          </cell>
          <cell r="E378" t="str">
            <v>Douala</v>
          </cell>
          <cell r="O378" t="str">
            <v>Operationel</v>
          </cell>
        </row>
        <row r="379">
          <cell r="D379" t="str">
            <v>EXN_024</v>
          </cell>
          <cell r="E379" t="str">
            <v>EXTREME-NORD</v>
          </cell>
          <cell r="O379" t="str">
            <v>Insecurity</v>
          </cell>
        </row>
        <row r="380">
          <cell r="D380" t="str">
            <v>EST_120</v>
          </cell>
          <cell r="E380" t="str">
            <v>CENTRE</v>
          </cell>
          <cell r="O380" t="str">
            <v>Operationel</v>
          </cell>
        </row>
        <row r="381">
          <cell r="D381" t="str">
            <v>EXN_091</v>
          </cell>
          <cell r="E381" t="str">
            <v>Maroua</v>
          </cell>
          <cell r="O381" t="str">
            <v>Operationel</v>
          </cell>
        </row>
        <row r="382">
          <cell r="D382" t="str">
            <v>ADM_149</v>
          </cell>
          <cell r="E382" t="str">
            <v>ADAMAOUA</v>
          </cell>
          <cell r="O382" t="str">
            <v>Operationel</v>
          </cell>
        </row>
        <row r="383">
          <cell r="D383" t="str">
            <v>CTR_351</v>
          </cell>
          <cell r="E383" t="str">
            <v>Yaounde</v>
          </cell>
          <cell r="O383" t="str">
            <v>Operationel</v>
          </cell>
        </row>
        <row r="384">
          <cell r="D384" t="str">
            <v>SUO_224</v>
          </cell>
          <cell r="E384" t="str">
            <v>SUD-OUEST</v>
          </cell>
          <cell r="O384" t="str">
            <v>Operationel</v>
          </cell>
        </row>
        <row r="385">
          <cell r="D385" t="str">
            <v>CTR_699</v>
          </cell>
          <cell r="E385" t="str">
            <v>CENTRE</v>
          </cell>
          <cell r="O385" t="str">
            <v>Operationel</v>
          </cell>
        </row>
        <row r="386">
          <cell r="D386" t="str">
            <v>CTR_068</v>
          </cell>
          <cell r="E386" t="str">
            <v>Yaounde</v>
          </cell>
          <cell r="O386" t="str">
            <v>Operationel</v>
          </cell>
        </row>
        <row r="387">
          <cell r="D387" t="str">
            <v>CTR_236</v>
          </cell>
          <cell r="E387" t="str">
            <v>Yaounde</v>
          </cell>
          <cell r="O387" t="str">
            <v>Operationel</v>
          </cell>
        </row>
        <row r="388">
          <cell r="D388" t="str">
            <v>CTR_369</v>
          </cell>
          <cell r="E388" t="str">
            <v>Yaounde</v>
          </cell>
          <cell r="O388" t="str">
            <v>Operationel</v>
          </cell>
        </row>
        <row r="389">
          <cell r="D389" t="str">
            <v>SUO_013</v>
          </cell>
          <cell r="E389" t="str">
            <v>SUD-OUEST</v>
          </cell>
          <cell r="O389" t="str">
            <v>Insecurity</v>
          </cell>
        </row>
        <row r="390">
          <cell r="D390" t="str">
            <v>EXN_169</v>
          </cell>
          <cell r="E390" t="str">
            <v>EXTREME-NORD</v>
          </cell>
          <cell r="O390" t="str">
            <v>Insecurity</v>
          </cell>
        </row>
        <row r="391">
          <cell r="D391" t="str">
            <v>NRD_146</v>
          </cell>
          <cell r="E391" t="str">
            <v>Garoua</v>
          </cell>
          <cell r="O391" t="str">
            <v>Operationel</v>
          </cell>
        </row>
        <row r="392">
          <cell r="D392" t="str">
            <v>NRD_083</v>
          </cell>
          <cell r="E392" t="str">
            <v>Garoua</v>
          </cell>
          <cell r="O392" t="str">
            <v>Operationel</v>
          </cell>
        </row>
        <row r="393">
          <cell r="D393" t="str">
            <v>SUO_188</v>
          </cell>
          <cell r="E393" t="str">
            <v>SUD-OUEST</v>
          </cell>
          <cell r="O393" t="str">
            <v>Operationel</v>
          </cell>
        </row>
        <row r="394">
          <cell r="D394" t="str">
            <v>CTR_006</v>
          </cell>
          <cell r="E394" t="str">
            <v>Yaounde</v>
          </cell>
          <cell r="O394" t="str">
            <v>Operationel</v>
          </cell>
        </row>
        <row r="395">
          <cell r="D395" t="str">
            <v>SUO_014</v>
          </cell>
          <cell r="E395" t="str">
            <v>SUD-OUEST</v>
          </cell>
          <cell r="O395" t="str">
            <v>Operationel</v>
          </cell>
        </row>
        <row r="396">
          <cell r="D396" t="str">
            <v>SUO_167</v>
          </cell>
          <cell r="E396" t="str">
            <v>SUD-OUEST</v>
          </cell>
          <cell r="O396" t="str">
            <v>Operationel</v>
          </cell>
        </row>
        <row r="397">
          <cell r="D397" t="str">
            <v>OST_042</v>
          </cell>
          <cell r="E397" t="str">
            <v>OUEST</v>
          </cell>
          <cell r="O397" t="str">
            <v>Operationel</v>
          </cell>
        </row>
        <row r="398">
          <cell r="D398" t="str">
            <v>ADM_130</v>
          </cell>
          <cell r="E398" t="str">
            <v>NGAOUNDERE</v>
          </cell>
          <cell r="O398" t="str">
            <v>Operationel</v>
          </cell>
        </row>
        <row r="399">
          <cell r="D399" t="str">
            <v>LIT_563</v>
          </cell>
          <cell r="E399" t="str">
            <v>Douala</v>
          </cell>
          <cell r="O399" t="str">
            <v>Operationel</v>
          </cell>
        </row>
        <row r="400">
          <cell r="D400" t="str">
            <v>EST_073</v>
          </cell>
          <cell r="E400" t="str">
            <v>CENTRE</v>
          </cell>
          <cell r="O400" t="str">
            <v>Operationel</v>
          </cell>
        </row>
        <row r="401">
          <cell r="D401" t="str">
            <v>LIT_164</v>
          </cell>
          <cell r="E401" t="str">
            <v>Douala</v>
          </cell>
          <cell r="O401" t="str">
            <v>Operationel</v>
          </cell>
        </row>
        <row r="402">
          <cell r="D402" t="str">
            <v>ADM_078</v>
          </cell>
          <cell r="E402" t="str">
            <v>ADAMAOUA</v>
          </cell>
          <cell r="O402" t="str">
            <v>Operationel</v>
          </cell>
        </row>
        <row r="403">
          <cell r="D403" t="str">
            <v>EXN_355</v>
          </cell>
          <cell r="E403" t="str">
            <v>Maroua</v>
          </cell>
          <cell r="O403" t="str">
            <v>Operationel</v>
          </cell>
        </row>
        <row r="404">
          <cell r="D404" t="str">
            <v>OST_177</v>
          </cell>
          <cell r="E404" t="str">
            <v>OUEST</v>
          </cell>
          <cell r="O404" t="str">
            <v>Operationel</v>
          </cell>
        </row>
        <row r="405">
          <cell r="D405" t="str">
            <v>CTR_274</v>
          </cell>
          <cell r="E405" t="str">
            <v>Yaounde</v>
          </cell>
          <cell r="O405" t="str">
            <v>Operationel</v>
          </cell>
        </row>
        <row r="406">
          <cell r="D406" t="str">
            <v>LIT_775</v>
          </cell>
          <cell r="E406" t="str">
            <v>Douala</v>
          </cell>
          <cell r="O406" t="str">
            <v>Operationel</v>
          </cell>
        </row>
        <row r="407">
          <cell r="D407" t="str">
            <v>SUO_234</v>
          </cell>
          <cell r="E407" t="str">
            <v>SUD-OUEST</v>
          </cell>
          <cell r="O407" t="str">
            <v>Operationel</v>
          </cell>
        </row>
        <row r="408">
          <cell r="D408" t="str">
            <v>SUO_133</v>
          </cell>
          <cell r="E408" t="str">
            <v>SUD-OUEST</v>
          </cell>
          <cell r="O408" t="str">
            <v>Insecurity</v>
          </cell>
        </row>
        <row r="409">
          <cell r="D409" t="str">
            <v>CTR_237</v>
          </cell>
          <cell r="E409" t="str">
            <v>Yaounde</v>
          </cell>
          <cell r="O409" t="str">
            <v>Operationel</v>
          </cell>
        </row>
        <row r="410">
          <cell r="D410" t="str">
            <v>NRO_247</v>
          </cell>
          <cell r="E410" t="str">
            <v>NORD-OUEST</v>
          </cell>
          <cell r="O410" t="str">
            <v>Insecurity</v>
          </cell>
        </row>
        <row r="411">
          <cell r="D411" t="str">
            <v>OST_262</v>
          </cell>
          <cell r="E411" t="str">
            <v>NORD-OUEST</v>
          </cell>
          <cell r="O411" t="str">
            <v>Operationel</v>
          </cell>
        </row>
        <row r="412">
          <cell r="D412" t="str">
            <v>LIT_501</v>
          </cell>
          <cell r="E412" t="str">
            <v>LITTORAL</v>
          </cell>
          <cell r="O412" t="str">
            <v>Operationel</v>
          </cell>
        </row>
        <row r="413">
          <cell r="D413" t="str">
            <v>CTR_009</v>
          </cell>
          <cell r="E413" t="str">
            <v>Yaounde</v>
          </cell>
          <cell r="O413" t="str">
            <v>Operationel</v>
          </cell>
        </row>
        <row r="414">
          <cell r="D414" t="str">
            <v>ADM_065</v>
          </cell>
          <cell r="E414" t="str">
            <v>ADAMAOUA</v>
          </cell>
          <cell r="O414" t="str">
            <v>Operationel</v>
          </cell>
        </row>
        <row r="415">
          <cell r="D415" t="str">
            <v>OST_227</v>
          </cell>
          <cell r="E415" t="str">
            <v>OUEST</v>
          </cell>
          <cell r="O415" t="str">
            <v>Operationel</v>
          </cell>
        </row>
        <row r="416">
          <cell r="D416" t="str">
            <v>ADM_073</v>
          </cell>
          <cell r="E416" t="str">
            <v>Ngaoundere</v>
          </cell>
          <cell r="O416" t="str">
            <v>Operationel</v>
          </cell>
        </row>
        <row r="417">
          <cell r="D417" t="str">
            <v>ADM_112</v>
          </cell>
          <cell r="E417" t="str">
            <v>NGAOUNDERE</v>
          </cell>
          <cell r="O417" t="str">
            <v>Operationel</v>
          </cell>
        </row>
        <row r="418">
          <cell r="D418" t="str">
            <v>CTR_824</v>
          </cell>
          <cell r="E418" t="str">
            <v>Yaounde</v>
          </cell>
          <cell r="O418" t="str">
            <v>Operationel</v>
          </cell>
        </row>
        <row r="419">
          <cell r="D419" t="str">
            <v>EXN_194</v>
          </cell>
          <cell r="E419" t="str">
            <v>EXTREME-NORD</v>
          </cell>
          <cell r="O419" t="str">
            <v>Insecurity</v>
          </cell>
        </row>
        <row r="420">
          <cell r="D420" t="str">
            <v>ADM_021</v>
          </cell>
          <cell r="E420" t="str">
            <v>ADAMAOUA</v>
          </cell>
          <cell r="O420" t="str">
            <v>Operationel</v>
          </cell>
        </row>
        <row r="421">
          <cell r="D421" t="str">
            <v>CTR_659</v>
          </cell>
          <cell r="E421" t="str">
            <v>CENTRE</v>
          </cell>
          <cell r="O421" t="str">
            <v>Operationel</v>
          </cell>
        </row>
        <row r="422">
          <cell r="D422" t="str">
            <v>CTR_640</v>
          </cell>
          <cell r="E422" t="str">
            <v>Yaounde</v>
          </cell>
          <cell r="O422" t="str">
            <v>Operationel</v>
          </cell>
        </row>
        <row r="423">
          <cell r="D423" t="str">
            <v>CTR_948</v>
          </cell>
          <cell r="E423" t="str">
            <v>Yaounde</v>
          </cell>
          <cell r="O423" t="str">
            <v>Operationel</v>
          </cell>
        </row>
        <row r="424">
          <cell r="D424" t="str">
            <v>CTR_168</v>
          </cell>
          <cell r="E424" t="str">
            <v>Yaounde</v>
          </cell>
          <cell r="O424" t="str">
            <v>Operationel</v>
          </cell>
        </row>
        <row r="425">
          <cell r="D425" t="str">
            <v>EXN_086</v>
          </cell>
          <cell r="E425" t="str">
            <v>Maroua</v>
          </cell>
          <cell r="O425" t="str">
            <v>Operationel</v>
          </cell>
        </row>
        <row r="426">
          <cell r="D426" t="str">
            <v>CTR_446</v>
          </cell>
          <cell r="E426" t="str">
            <v>Yaounde</v>
          </cell>
          <cell r="O426" t="str">
            <v>Operationel</v>
          </cell>
        </row>
        <row r="427">
          <cell r="D427" t="str">
            <v>CTR_622</v>
          </cell>
          <cell r="E427" t="str">
            <v>Yaounde</v>
          </cell>
          <cell r="O427" t="str">
            <v>Operationel</v>
          </cell>
        </row>
        <row r="428">
          <cell r="D428" t="str">
            <v>OST_170</v>
          </cell>
          <cell r="E428" t="str">
            <v>Bafoussam</v>
          </cell>
          <cell r="O428" t="str">
            <v>Operationel</v>
          </cell>
        </row>
        <row r="429">
          <cell r="D429" t="str">
            <v>OST_107</v>
          </cell>
          <cell r="E429" t="str">
            <v>Bafoussam</v>
          </cell>
          <cell r="O429" t="str">
            <v>Operationel</v>
          </cell>
        </row>
        <row r="430">
          <cell r="D430" t="str">
            <v>SUO_235</v>
          </cell>
          <cell r="E430" t="str">
            <v>SUD-OUEST</v>
          </cell>
          <cell r="O430" t="str">
            <v>Operationel</v>
          </cell>
        </row>
        <row r="431">
          <cell r="D431" t="str">
            <v>CTR_633</v>
          </cell>
          <cell r="E431" t="str">
            <v>Yaounde</v>
          </cell>
          <cell r="O431" t="str">
            <v>Operationel</v>
          </cell>
        </row>
        <row r="432">
          <cell r="D432" t="str">
            <v>SUO_245</v>
          </cell>
          <cell r="E432" t="str">
            <v>SUD-OUEST</v>
          </cell>
          <cell r="O432" t="str">
            <v>Insecurity</v>
          </cell>
        </row>
        <row r="433">
          <cell r="D433" t="str">
            <v>CTR_479</v>
          </cell>
          <cell r="E433" t="str">
            <v>Yaounde</v>
          </cell>
          <cell r="O433" t="str">
            <v>Operationel</v>
          </cell>
        </row>
        <row r="434">
          <cell r="D434" t="str">
            <v>EXN_134</v>
          </cell>
          <cell r="E434" t="str">
            <v>EXTREME-NORD</v>
          </cell>
          <cell r="O434" t="str">
            <v>Insecurity</v>
          </cell>
        </row>
        <row r="435">
          <cell r="D435" t="str">
            <v>LIT_851</v>
          </cell>
          <cell r="E435" t="str">
            <v>Douala</v>
          </cell>
          <cell r="O435" t="str">
            <v>Operationel</v>
          </cell>
        </row>
        <row r="436">
          <cell r="D436" t="str">
            <v>ADM_077</v>
          </cell>
          <cell r="E436" t="str">
            <v>Ngaoundere</v>
          </cell>
          <cell r="O436" t="str">
            <v>Operationel</v>
          </cell>
        </row>
        <row r="437">
          <cell r="D437" t="str">
            <v>SUD_204</v>
          </cell>
          <cell r="E437" t="str">
            <v>CENTRE</v>
          </cell>
          <cell r="O437" t="str">
            <v>Operationel</v>
          </cell>
        </row>
        <row r="438">
          <cell r="D438" t="str">
            <v>CTR_217</v>
          </cell>
          <cell r="E438" t="str">
            <v>Yaounde</v>
          </cell>
          <cell r="O438" t="str">
            <v>Operationel</v>
          </cell>
        </row>
        <row r="439">
          <cell r="D439" t="str">
            <v>CTR_099</v>
          </cell>
          <cell r="E439" t="str">
            <v>Yaounde</v>
          </cell>
          <cell r="O439" t="str">
            <v>Operationel</v>
          </cell>
        </row>
        <row r="440">
          <cell r="D440" t="str">
            <v>ADM_138</v>
          </cell>
          <cell r="E440" t="str">
            <v>ADAMAOUA</v>
          </cell>
          <cell r="O440" t="str">
            <v>Operationel</v>
          </cell>
        </row>
        <row r="441">
          <cell r="D441" t="str">
            <v>CTR_029</v>
          </cell>
          <cell r="E441" t="str">
            <v>Yaounde</v>
          </cell>
          <cell r="O441" t="str">
            <v>Operationel</v>
          </cell>
        </row>
        <row r="442">
          <cell r="D442" t="str">
            <v>CTR_266</v>
          </cell>
          <cell r="E442" t="str">
            <v>Yaounde</v>
          </cell>
          <cell r="O442" t="str">
            <v>Operationel</v>
          </cell>
        </row>
        <row r="443">
          <cell r="D443" t="str">
            <v>CTR_161</v>
          </cell>
          <cell r="E443" t="str">
            <v>Yaounde</v>
          </cell>
          <cell r="O443" t="str">
            <v>Operationel</v>
          </cell>
        </row>
        <row r="444">
          <cell r="D444" t="str">
            <v>SUO_003</v>
          </cell>
          <cell r="E444" t="str">
            <v>SUD-OUEST</v>
          </cell>
          <cell r="O444" t="str">
            <v>Operationel</v>
          </cell>
        </row>
        <row r="445">
          <cell r="D445" t="str">
            <v>LIT_766</v>
          </cell>
          <cell r="E445" t="str">
            <v>Douala</v>
          </cell>
          <cell r="O445" t="str">
            <v>Operationel</v>
          </cell>
        </row>
        <row r="446">
          <cell r="D446" t="str">
            <v>LIT_827</v>
          </cell>
          <cell r="E446" t="str">
            <v>Douala</v>
          </cell>
          <cell r="O446" t="str">
            <v>Operationel</v>
          </cell>
        </row>
        <row r="447">
          <cell r="D447" t="str">
            <v>SUO_181</v>
          </cell>
          <cell r="E447" t="str">
            <v>SUD-OUEST</v>
          </cell>
          <cell r="O447" t="str">
            <v>Operationel</v>
          </cell>
        </row>
        <row r="448">
          <cell r="D448" t="str">
            <v>NRD_054</v>
          </cell>
          <cell r="E448" t="str">
            <v>Garoua</v>
          </cell>
          <cell r="O448" t="str">
            <v>Operationel</v>
          </cell>
        </row>
        <row r="449">
          <cell r="D449" t="str">
            <v>SUO_259</v>
          </cell>
          <cell r="E449" t="str">
            <v>SUD-OUEST</v>
          </cell>
          <cell r="O449" t="str">
            <v>Operationel</v>
          </cell>
        </row>
        <row r="450">
          <cell r="D450" t="str">
            <v>CTR_374</v>
          </cell>
          <cell r="E450" t="str">
            <v>Yaounde</v>
          </cell>
          <cell r="O450" t="str">
            <v>Operationel</v>
          </cell>
        </row>
        <row r="451">
          <cell r="D451" t="str">
            <v>EST_043</v>
          </cell>
          <cell r="E451" t="str">
            <v>CENTRE</v>
          </cell>
          <cell r="O451" t="str">
            <v>Operationel</v>
          </cell>
        </row>
        <row r="452">
          <cell r="D452" t="str">
            <v>CTR_1054</v>
          </cell>
          <cell r="E452" t="str">
            <v>Yaounde</v>
          </cell>
          <cell r="O452" t="str">
            <v>Operationel</v>
          </cell>
        </row>
        <row r="453">
          <cell r="D453" t="str">
            <v>NRO_023</v>
          </cell>
          <cell r="E453" t="str">
            <v>NORD-OUEST</v>
          </cell>
          <cell r="O453" t="str">
            <v>Insecurity</v>
          </cell>
        </row>
        <row r="454">
          <cell r="D454" t="str">
            <v>EXN_237</v>
          </cell>
          <cell r="E454" t="str">
            <v>Maroua</v>
          </cell>
          <cell r="O454" t="str">
            <v>Operationel</v>
          </cell>
        </row>
        <row r="455">
          <cell r="D455" t="str">
            <v>CTR_623</v>
          </cell>
          <cell r="E455" t="str">
            <v>Yaounde</v>
          </cell>
          <cell r="O455" t="str">
            <v>Operationel</v>
          </cell>
        </row>
        <row r="456">
          <cell r="D456" t="str">
            <v>SUO_063</v>
          </cell>
          <cell r="E456" t="str">
            <v>SUD-OUEST</v>
          </cell>
          <cell r="O456" t="str">
            <v>Operationel</v>
          </cell>
        </row>
        <row r="457">
          <cell r="D457" t="str">
            <v>CTR_276</v>
          </cell>
          <cell r="E457" t="str">
            <v>Yaounde</v>
          </cell>
          <cell r="O457" t="str">
            <v>Operationel</v>
          </cell>
        </row>
        <row r="458">
          <cell r="D458" t="str">
            <v>CTR_378</v>
          </cell>
          <cell r="E458" t="str">
            <v>Yaounde</v>
          </cell>
          <cell r="O458" t="str">
            <v>Operationel</v>
          </cell>
        </row>
        <row r="459">
          <cell r="D459" t="str">
            <v>CTR_724</v>
          </cell>
          <cell r="E459" t="str">
            <v>Yaounde</v>
          </cell>
          <cell r="O459" t="str">
            <v>Operationel</v>
          </cell>
        </row>
        <row r="460">
          <cell r="D460" t="str">
            <v>SUD_161</v>
          </cell>
          <cell r="E460" t="str">
            <v>CENTRE</v>
          </cell>
          <cell r="O460" t="str">
            <v>Operationel</v>
          </cell>
        </row>
        <row r="461">
          <cell r="D461" t="str">
            <v>OST_087</v>
          </cell>
          <cell r="E461" t="str">
            <v>OUEST</v>
          </cell>
          <cell r="O461" t="str">
            <v>Operationel</v>
          </cell>
        </row>
        <row r="462">
          <cell r="D462" t="str">
            <v>LIT_121</v>
          </cell>
          <cell r="E462" t="str">
            <v>LITTORAL</v>
          </cell>
          <cell r="O462" t="str">
            <v>Operationel</v>
          </cell>
        </row>
        <row r="463">
          <cell r="D463" t="str">
            <v>LIT_169</v>
          </cell>
          <cell r="E463" t="str">
            <v>LITTORAL</v>
          </cell>
          <cell r="O463" t="str">
            <v>Operationel</v>
          </cell>
        </row>
        <row r="464">
          <cell r="D464" t="str">
            <v>EXN_045</v>
          </cell>
          <cell r="E464" t="str">
            <v>Maroua</v>
          </cell>
          <cell r="O464" t="str">
            <v>Operationel</v>
          </cell>
        </row>
        <row r="465">
          <cell r="D465" t="str">
            <v>NRD_091</v>
          </cell>
          <cell r="E465" t="str">
            <v>NORD</v>
          </cell>
          <cell r="O465" t="str">
            <v>Operationel</v>
          </cell>
        </row>
        <row r="466">
          <cell r="D466" t="str">
            <v>CTR_436</v>
          </cell>
          <cell r="E466" t="str">
            <v>CENTRE</v>
          </cell>
          <cell r="O466" t="str">
            <v>EXCLU</v>
          </cell>
        </row>
        <row r="467">
          <cell r="D467" t="str">
            <v>CTR_702_indoor_8F</v>
          </cell>
          <cell r="E467" t="str">
            <v>Yaounde</v>
          </cell>
          <cell r="O467" t="str">
            <v>Operationel</v>
          </cell>
        </row>
        <row r="468">
          <cell r="D468" t="str">
            <v>SUD_066</v>
          </cell>
          <cell r="E468" t="str">
            <v>CENTRE</v>
          </cell>
          <cell r="O468" t="str">
            <v>Operationel</v>
          </cell>
        </row>
        <row r="469">
          <cell r="D469" t="str">
            <v>CTR_022</v>
          </cell>
          <cell r="E469" t="str">
            <v>CENTRE</v>
          </cell>
          <cell r="O469" t="str">
            <v>Operationel</v>
          </cell>
        </row>
        <row r="470">
          <cell r="D470" t="str">
            <v>CTR_362</v>
          </cell>
          <cell r="E470" t="str">
            <v>CENTRE</v>
          </cell>
          <cell r="O470" t="str">
            <v>Operationel</v>
          </cell>
        </row>
        <row r="471">
          <cell r="D471" t="str">
            <v>ADM_045</v>
          </cell>
          <cell r="E471" t="str">
            <v>ADAMAOUA</v>
          </cell>
          <cell r="O471" t="str">
            <v>Operationel</v>
          </cell>
        </row>
        <row r="472">
          <cell r="D472" t="str">
            <v>CTR_828</v>
          </cell>
          <cell r="E472" t="str">
            <v>CENTRE</v>
          </cell>
          <cell r="O472" t="str">
            <v>Operationel</v>
          </cell>
        </row>
        <row r="473">
          <cell r="D473" t="str">
            <v>CTR_716</v>
          </cell>
          <cell r="E473" t="str">
            <v>Yaounde</v>
          </cell>
          <cell r="O473" t="str">
            <v>Operationel</v>
          </cell>
        </row>
        <row r="474">
          <cell r="D474" t="str">
            <v>LIT_156</v>
          </cell>
          <cell r="E474" t="str">
            <v>Douala</v>
          </cell>
          <cell r="O474" t="str">
            <v>Operationel</v>
          </cell>
        </row>
        <row r="475">
          <cell r="D475" t="str">
            <v>LIT_367</v>
          </cell>
          <cell r="E475" t="str">
            <v>Douala</v>
          </cell>
          <cell r="O475" t="str">
            <v>Operationel</v>
          </cell>
        </row>
        <row r="476">
          <cell r="D476" t="str">
            <v>NRD_123</v>
          </cell>
          <cell r="E476" t="str">
            <v>NORD</v>
          </cell>
          <cell r="O476" t="str">
            <v>Operationel</v>
          </cell>
        </row>
        <row r="477">
          <cell r="D477" t="str">
            <v>NRO_259</v>
          </cell>
          <cell r="E477" t="str">
            <v>NORD-OUEST</v>
          </cell>
          <cell r="O477" t="str">
            <v>Insecurity</v>
          </cell>
        </row>
        <row r="478">
          <cell r="D478" t="str">
            <v>NRO_101</v>
          </cell>
          <cell r="E478" t="str">
            <v>NORD-OUEST</v>
          </cell>
          <cell r="O478" t="str">
            <v>Insecurity</v>
          </cell>
        </row>
        <row r="479">
          <cell r="D479" t="str">
            <v>NRD_015</v>
          </cell>
          <cell r="E479" t="str">
            <v>NORD</v>
          </cell>
          <cell r="O479" t="str">
            <v>Operationel</v>
          </cell>
        </row>
        <row r="480">
          <cell r="D480" t="str">
            <v>LIT_180</v>
          </cell>
          <cell r="E480" t="str">
            <v>LITTORAL</v>
          </cell>
          <cell r="O480" t="str">
            <v>Operationel</v>
          </cell>
        </row>
        <row r="481">
          <cell r="D481" t="str">
            <v>EST_203</v>
          </cell>
          <cell r="E481" t="str">
            <v>CENTRE</v>
          </cell>
          <cell r="O481" t="str">
            <v>Operationel</v>
          </cell>
        </row>
        <row r="482">
          <cell r="D482" t="str">
            <v>OST_155</v>
          </cell>
          <cell r="E482" t="str">
            <v>OUEST</v>
          </cell>
          <cell r="O482" t="str">
            <v>Operationel</v>
          </cell>
        </row>
        <row r="483">
          <cell r="D483" t="str">
            <v>NRO_133</v>
          </cell>
          <cell r="E483" t="str">
            <v>NORD-OUEST</v>
          </cell>
          <cell r="O483" t="str">
            <v>Operationel</v>
          </cell>
        </row>
        <row r="484">
          <cell r="D484" t="str">
            <v>EXN_049</v>
          </cell>
          <cell r="E484" t="str">
            <v>EXTREME-NORD</v>
          </cell>
          <cell r="O484" t="str">
            <v>Insecurity</v>
          </cell>
        </row>
        <row r="485">
          <cell r="D485" t="str">
            <v>SUD_262</v>
          </cell>
          <cell r="E485" t="str">
            <v>CENTRE</v>
          </cell>
          <cell r="O485" t="str">
            <v>Operationel</v>
          </cell>
        </row>
        <row r="486">
          <cell r="D486" t="str">
            <v>SUO_030</v>
          </cell>
          <cell r="E486" t="str">
            <v>SUD-OUEST</v>
          </cell>
          <cell r="O486" t="str">
            <v>Insecurity</v>
          </cell>
        </row>
        <row r="487">
          <cell r="D487" t="str">
            <v>CTR_846</v>
          </cell>
          <cell r="E487" t="str">
            <v>Yaounde</v>
          </cell>
          <cell r="O487" t="str">
            <v>Operationel</v>
          </cell>
        </row>
        <row r="488">
          <cell r="D488" t="str">
            <v>CTR_397</v>
          </cell>
          <cell r="E488" t="str">
            <v>CENTRE</v>
          </cell>
          <cell r="O488" t="str">
            <v>Operationel</v>
          </cell>
        </row>
        <row r="489">
          <cell r="D489" t="str">
            <v>LIT_500</v>
          </cell>
          <cell r="E489" t="str">
            <v>LITTORAL</v>
          </cell>
          <cell r="O489" t="str">
            <v>Operationel</v>
          </cell>
        </row>
        <row r="490">
          <cell r="D490" t="str">
            <v>CTR_766</v>
          </cell>
          <cell r="E490" t="str">
            <v>Yaounde</v>
          </cell>
          <cell r="O490" t="str">
            <v>Operationel</v>
          </cell>
        </row>
        <row r="491">
          <cell r="D491" t="str">
            <v>CTR_549</v>
          </cell>
          <cell r="E491" t="str">
            <v>Yaounde</v>
          </cell>
          <cell r="O491" t="str">
            <v>Operationel</v>
          </cell>
        </row>
        <row r="492">
          <cell r="D492" t="str">
            <v>SUD_205</v>
          </cell>
          <cell r="E492" t="str">
            <v>CENTRE</v>
          </cell>
          <cell r="O492" t="str">
            <v>Operationel</v>
          </cell>
        </row>
        <row r="493">
          <cell r="D493" t="str">
            <v>OST_175</v>
          </cell>
          <cell r="E493" t="str">
            <v>OUEST</v>
          </cell>
          <cell r="O493" t="str">
            <v>Operationel</v>
          </cell>
        </row>
        <row r="494">
          <cell r="D494" t="str">
            <v>SUD_163</v>
          </cell>
          <cell r="E494" t="str">
            <v>CENTRE</v>
          </cell>
          <cell r="O494" t="str">
            <v>EXCLU</v>
          </cell>
        </row>
        <row r="495">
          <cell r="D495" t="str">
            <v>SUD_159</v>
          </cell>
          <cell r="E495" t="str">
            <v>CENTRE</v>
          </cell>
          <cell r="O495" t="str">
            <v>Operationel</v>
          </cell>
        </row>
        <row r="496">
          <cell r="D496" t="str">
            <v>SUO_100</v>
          </cell>
          <cell r="E496" t="str">
            <v>SUD-OUEST</v>
          </cell>
          <cell r="O496" t="str">
            <v>Insecurity</v>
          </cell>
        </row>
        <row r="497">
          <cell r="D497" t="str">
            <v>NRO_231</v>
          </cell>
          <cell r="E497" t="str">
            <v>NORD-OUEST</v>
          </cell>
          <cell r="O497" t="str">
            <v>Insecurity</v>
          </cell>
        </row>
        <row r="498">
          <cell r="D498" t="str">
            <v>NRD_087</v>
          </cell>
          <cell r="E498" t="str">
            <v>NORD</v>
          </cell>
          <cell r="O498" t="str">
            <v>Operationel</v>
          </cell>
        </row>
        <row r="499">
          <cell r="D499" t="str">
            <v>SUO_097</v>
          </cell>
          <cell r="E499" t="str">
            <v>SUD-OUEST</v>
          </cell>
          <cell r="O499" t="str">
            <v>Insecurity</v>
          </cell>
        </row>
        <row r="500">
          <cell r="D500" t="str">
            <v>ADM_052</v>
          </cell>
          <cell r="E500" t="str">
            <v>ADAMAOUA</v>
          </cell>
          <cell r="O500" t="str">
            <v>Operationel</v>
          </cell>
        </row>
        <row r="501">
          <cell r="D501" t="str">
            <v>ADM_098</v>
          </cell>
          <cell r="E501" t="str">
            <v>ADAMAOUA</v>
          </cell>
          <cell r="O501" t="str">
            <v>Operationel</v>
          </cell>
        </row>
        <row r="502">
          <cell r="D502" t="str">
            <v>CTR_254</v>
          </cell>
          <cell r="E502" t="str">
            <v>Yaounde</v>
          </cell>
          <cell r="O502" t="str">
            <v>Operationel</v>
          </cell>
        </row>
        <row r="503">
          <cell r="D503" t="str">
            <v>CTR_671</v>
          </cell>
          <cell r="E503" t="str">
            <v>Yaounde</v>
          </cell>
          <cell r="O503" t="str">
            <v>Operationel</v>
          </cell>
        </row>
        <row r="504">
          <cell r="D504" t="str">
            <v>EST_104</v>
          </cell>
          <cell r="E504" t="str">
            <v>CENTRE</v>
          </cell>
          <cell r="O504" t="str">
            <v>Operationel</v>
          </cell>
        </row>
        <row r="505">
          <cell r="D505" t="str">
            <v>CTR_564</v>
          </cell>
          <cell r="E505" t="str">
            <v>Yaounde</v>
          </cell>
          <cell r="O505" t="str">
            <v>Operationel</v>
          </cell>
        </row>
        <row r="506">
          <cell r="D506" t="str">
            <v>SUD_257</v>
          </cell>
          <cell r="E506" t="str">
            <v>CENTRE</v>
          </cell>
          <cell r="O506" t="str">
            <v>Operationel</v>
          </cell>
        </row>
        <row r="507">
          <cell r="D507" t="str">
            <v>CTR_032</v>
          </cell>
          <cell r="E507" t="str">
            <v>CENTRE</v>
          </cell>
          <cell r="O507" t="str">
            <v>Operationel</v>
          </cell>
        </row>
        <row r="508">
          <cell r="D508" t="str">
            <v>OST_121</v>
          </cell>
          <cell r="E508" t="str">
            <v>Bafoussam</v>
          </cell>
          <cell r="O508" t="str">
            <v>Operationel</v>
          </cell>
        </row>
        <row r="509">
          <cell r="D509" t="str">
            <v>ADM_033</v>
          </cell>
          <cell r="E509" t="str">
            <v>Ngaoundere</v>
          </cell>
          <cell r="O509" t="str">
            <v>Operationel</v>
          </cell>
        </row>
        <row r="510">
          <cell r="D510" t="str">
            <v>NRD_153</v>
          </cell>
          <cell r="E510" t="str">
            <v>NORD</v>
          </cell>
          <cell r="O510" t="str">
            <v>Operationel</v>
          </cell>
        </row>
        <row r="511">
          <cell r="D511" t="str">
            <v>CTR_390</v>
          </cell>
          <cell r="E511" t="str">
            <v>Yaounde</v>
          </cell>
          <cell r="O511" t="str">
            <v>Operationel</v>
          </cell>
        </row>
        <row r="512">
          <cell r="D512" t="str">
            <v>SUO_150</v>
          </cell>
          <cell r="E512" t="str">
            <v>SUD-OUEST</v>
          </cell>
          <cell r="O512" t="str">
            <v>Insecurity</v>
          </cell>
        </row>
        <row r="513">
          <cell r="D513" t="str">
            <v>NRO_039</v>
          </cell>
          <cell r="E513" t="str">
            <v>NORD-OUEST</v>
          </cell>
          <cell r="O513" t="str">
            <v>Insecurity</v>
          </cell>
        </row>
        <row r="514">
          <cell r="D514" t="str">
            <v>EST_053</v>
          </cell>
          <cell r="E514" t="str">
            <v>CENTRE</v>
          </cell>
          <cell r="O514" t="str">
            <v>Operationel</v>
          </cell>
        </row>
        <row r="515">
          <cell r="D515" t="str">
            <v>NRO_044</v>
          </cell>
          <cell r="E515" t="str">
            <v>NORD-OUEST</v>
          </cell>
          <cell r="O515" t="str">
            <v>Insecurity</v>
          </cell>
        </row>
        <row r="516">
          <cell r="D516" t="str">
            <v>SUD_108</v>
          </cell>
          <cell r="E516" t="str">
            <v>CENTRE</v>
          </cell>
          <cell r="O516" t="str">
            <v>Operationel</v>
          </cell>
        </row>
        <row r="517">
          <cell r="D517" t="str">
            <v>NRO_236</v>
          </cell>
          <cell r="E517" t="str">
            <v>NORD-OUEST</v>
          </cell>
          <cell r="O517" t="str">
            <v>Insecurity</v>
          </cell>
        </row>
        <row r="518">
          <cell r="D518" t="str">
            <v>LIT_265</v>
          </cell>
          <cell r="E518" t="str">
            <v>Douala</v>
          </cell>
          <cell r="O518" t="str">
            <v>Operationel</v>
          </cell>
        </row>
        <row r="519">
          <cell r="D519" t="str">
            <v>SUO_096</v>
          </cell>
          <cell r="E519" t="str">
            <v>SUD-OUEST</v>
          </cell>
          <cell r="O519" t="str">
            <v>Insecurity</v>
          </cell>
        </row>
        <row r="520">
          <cell r="D520" t="str">
            <v>NRD_059</v>
          </cell>
          <cell r="E520" t="str">
            <v>NORD</v>
          </cell>
          <cell r="O520" t="str">
            <v>Operationel</v>
          </cell>
        </row>
        <row r="521">
          <cell r="D521" t="str">
            <v>ADM_141</v>
          </cell>
          <cell r="E521" t="str">
            <v>ADAMAOUA</v>
          </cell>
          <cell r="O521" t="str">
            <v>Operationel</v>
          </cell>
        </row>
        <row r="522">
          <cell r="D522" t="str">
            <v>CTR_487</v>
          </cell>
          <cell r="E522" t="str">
            <v>Yaounde</v>
          </cell>
          <cell r="O522" t="str">
            <v>Operationel</v>
          </cell>
        </row>
        <row r="523">
          <cell r="D523" t="str">
            <v>CTR_946</v>
          </cell>
          <cell r="E523" t="str">
            <v>Yaounde</v>
          </cell>
          <cell r="O523" t="str">
            <v>Operationel</v>
          </cell>
        </row>
        <row r="524">
          <cell r="D524" t="str">
            <v>OST_120</v>
          </cell>
          <cell r="E524" t="str">
            <v>Bafoussam</v>
          </cell>
          <cell r="O524" t="str">
            <v>Operationel</v>
          </cell>
        </row>
        <row r="525">
          <cell r="D525" t="str">
            <v>SUO_017</v>
          </cell>
          <cell r="E525" t="str">
            <v>SUD-OUEST</v>
          </cell>
          <cell r="O525" t="str">
            <v>Insecurity</v>
          </cell>
        </row>
        <row r="526">
          <cell r="D526" t="str">
            <v>NRO_087</v>
          </cell>
          <cell r="E526" t="str">
            <v>NORD-OUEST</v>
          </cell>
          <cell r="O526" t="str">
            <v>Insecurity</v>
          </cell>
        </row>
        <row r="527">
          <cell r="D527" t="str">
            <v>LIT_372</v>
          </cell>
          <cell r="E527" t="str">
            <v>Douala</v>
          </cell>
          <cell r="O527" t="str">
            <v>Operationel</v>
          </cell>
        </row>
        <row r="528">
          <cell r="D528" t="str">
            <v>EXN_224</v>
          </cell>
          <cell r="E528" t="str">
            <v>EXTREME-NORD</v>
          </cell>
          <cell r="O528" t="str">
            <v>Insecurity</v>
          </cell>
        </row>
        <row r="529">
          <cell r="D529" t="str">
            <v>ADM_103</v>
          </cell>
          <cell r="E529" t="str">
            <v>ADAMAOUA</v>
          </cell>
          <cell r="O529" t="str">
            <v>Operationel</v>
          </cell>
        </row>
        <row r="530">
          <cell r="D530" t="str">
            <v>CTR_379</v>
          </cell>
          <cell r="E530" t="str">
            <v>Yaounde</v>
          </cell>
          <cell r="O530" t="str">
            <v>Operationel</v>
          </cell>
        </row>
        <row r="531">
          <cell r="D531" t="str">
            <v>ADM_133</v>
          </cell>
          <cell r="E531" t="str">
            <v>ADAMAOUA</v>
          </cell>
          <cell r="O531" t="str">
            <v>Operationel</v>
          </cell>
        </row>
        <row r="532">
          <cell r="D532" t="str">
            <v>CTR_097</v>
          </cell>
          <cell r="E532" t="str">
            <v>CENTRE</v>
          </cell>
          <cell r="O532" t="str">
            <v>Operationel</v>
          </cell>
        </row>
        <row r="533">
          <cell r="D533" t="str">
            <v>ADM_038</v>
          </cell>
          <cell r="E533" t="str">
            <v>ADAMAOUA</v>
          </cell>
          <cell r="O533" t="str">
            <v>Operationel</v>
          </cell>
        </row>
        <row r="534">
          <cell r="D534" t="str">
            <v>SUD_093</v>
          </cell>
          <cell r="E534" t="str">
            <v>CENTRE</v>
          </cell>
          <cell r="O534" t="str">
            <v>Operationel</v>
          </cell>
        </row>
        <row r="535">
          <cell r="D535" t="str">
            <v>EXN_160</v>
          </cell>
          <cell r="E535" t="str">
            <v>EXTREME-NORD</v>
          </cell>
          <cell r="O535" t="str">
            <v>Insecurity</v>
          </cell>
        </row>
        <row r="536">
          <cell r="D536" t="str">
            <v>ADM_015</v>
          </cell>
          <cell r="E536" t="str">
            <v>ADAMAOUA</v>
          </cell>
          <cell r="O536" t="str">
            <v>Operationel</v>
          </cell>
        </row>
        <row r="537">
          <cell r="D537" t="str">
            <v>CTR_169</v>
          </cell>
          <cell r="E537" t="str">
            <v>CENTRE</v>
          </cell>
          <cell r="O537" t="str">
            <v>Operationel</v>
          </cell>
        </row>
        <row r="538">
          <cell r="D538" t="str">
            <v>ADM_100</v>
          </cell>
          <cell r="E538" t="str">
            <v>ADAMAOUA</v>
          </cell>
          <cell r="O538" t="str">
            <v>Operationel</v>
          </cell>
        </row>
        <row r="539">
          <cell r="D539" t="str">
            <v>ADM_067</v>
          </cell>
          <cell r="E539" t="str">
            <v>ADAMAOUA</v>
          </cell>
          <cell r="O539" t="str">
            <v>Operationel</v>
          </cell>
        </row>
        <row r="540">
          <cell r="D540" t="str">
            <v>EST_042</v>
          </cell>
          <cell r="E540" t="str">
            <v>CENTRE</v>
          </cell>
          <cell r="O540" t="str">
            <v>Operationel</v>
          </cell>
        </row>
        <row r="541">
          <cell r="D541" t="str">
            <v>SUD_003</v>
          </cell>
          <cell r="E541" t="str">
            <v>CENTRE</v>
          </cell>
          <cell r="O541" t="str">
            <v>Operationel</v>
          </cell>
        </row>
        <row r="542">
          <cell r="D542" t="str">
            <v>CTR_879</v>
          </cell>
          <cell r="E542" t="str">
            <v>CENTRE</v>
          </cell>
          <cell r="O542" t="str">
            <v>Operationel</v>
          </cell>
        </row>
        <row r="543">
          <cell r="D543" t="str">
            <v>ADM_064</v>
          </cell>
          <cell r="E543" t="str">
            <v>ADAMAOUA</v>
          </cell>
          <cell r="O543" t="str">
            <v>Operationel</v>
          </cell>
        </row>
        <row r="544">
          <cell r="D544" t="str">
            <v>NRD_188</v>
          </cell>
          <cell r="E544" t="str">
            <v>Garoua</v>
          </cell>
          <cell r="O544" t="str">
            <v>Operationel</v>
          </cell>
        </row>
        <row r="545">
          <cell r="D545" t="str">
            <v>NRD_111</v>
          </cell>
          <cell r="E545" t="str">
            <v>NORD</v>
          </cell>
          <cell r="O545" t="str">
            <v>Operationel</v>
          </cell>
        </row>
        <row r="546">
          <cell r="D546" t="str">
            <v>CTR_167</v>
          </cell>
          <cell r="E546" t="str">
            <v>CENTRE</v>
          </cell>
          <cell r="O546" t="str">
            <v>Operationel</v>
          </cell>
        </row>
        <row r="547">
          <cell r="D547" t="str">
            <v>NRO_128</v>
          </cell>
          <cell r="E547" t="str">
            <v>NORD-OUEST</v>
          </cell>
          <cell r="O547" t="str">
            <v>Operationel</v>
          </cell>
        </row>
        <row r="548">
          <cell r="D548" t="str">
            <v>SUD_222</v>
          </cell>
          <cell r="E548" t="str">
            <v>CENTRE</v>
          </cell>
          <cell r="O548" t="str">
            <v>Operationel</v>
          </cell>
        </row>
        <row r="549">
          <cell r="D549" t="str">
            <v>NRO_219</v>
          </cell>
          <cell r="E549" t="str">
            <v>NORD-OUEST</v>
          </cell>
          <cell r="O549" t="str">
            <v>Insecurity</v>
          </cell>
        </row>
        <row r="550">
          <cell r="D550" t="str">
            <v>NRO_010</v>
          </cell>
          <cell r="E550" t="str">
            <v>NORD-OUEST</v>
          </cell>
          <cell r="O550" t="str">
            <v>Insecurity</v>
          </cell>
        </row>
        <row r="551">
          <cell r="D551" t="str">
            <v>CTR_166</v>
          </cell>
          <cell r="E551" t="str">
            <v>CENTRE</v>
          </cell>
          <cell r="O551" t="str">
            <v>Operationel</v>
          </cell>
        </row>
        <row r="552">
          <cell r="D552" t="str">
            <v>EXN_090</v>
          </cell>
          <cell r="E552" t="str">
            <v>Maroua</v>
          </cell>
          <cell r="O552" t="str">
            <v>Operationel</v>
          </cell>
        </row>
        <row r="553">
          <cell r="D553" t="str">
            <v>EST_012</v>
          </cell>
          <cell r="E553" t="str">
            <v>CENTRE</v>
          </cell>
          <cell r="O553" t="str">
            <v>Operationel</v>
          </cell>
        </row>
        <row r="554">
          <cell r="D554" t="str">
            <v>OST_182</v>
          </cell>
          <cell r="E554" t="str">
            <v>OUEST</v>
          </cell>
          <cell r="O554" t="str">
            <v>Operationel</v>
          </cell>
        </row>
        <row r="555">
          <cell r="D555" t="str">
            <v>EST_021</v>
          </cell>
          <cell r="E555" t="str">
            <v>CENTRE</v>
          </cell>
          <cell r="O555" t="str">
            <v>Operationel</v>
          </cell>
        </row>
        <row r="556">
          <cell r="D556" t="str">
            <v>ADM_122</v>
          </cell>
          <cell r="E556" t="str">
            <v>ADAMAOUA</v>
          </cell>
          <cell r="O556" t="str">
            <v>Operationel</v>
          </cell>
        </row>
        <row r="557">
          <cell r="D557" t="str">
            <v>NRO_227</v>
          </cell>
          <cell r="E557" t="str">
            <v>NORD-OUEST</v>
          </cell>
          <cell r="O557" t="str">
            <v>Operationel</v>
          </cell>
        </row>
        <row r="558">
          <cell r="D558" t="str">
            <v>SUD_120</v>
          </cell>
          <cell r="E558" t="str">
            <v>CENTRE</v>
          </cell>
          <cell r="O558" t="str">
            <v>Operationel</v>
          </cell>
        </row>
        <row r="559">
          <cell r="D559" t="str">
            <v>EXN_139</v>
          </cell>
          <cell r="E559" t="str">
            <v>EXTREME-NORD</v>
          </cell>
          <cell r="O559" t="str">
            <v>Insecurity</v>
          </cell>
        </row>
        <row r="560">
          <cell r="D560" t="str">
            <v>EST_011</v>
          </cell>
          <cell r="E560" t="str">
            <v>CENTRE</v>
          </cell>
          <cell r="O560" t="str">
            <v>Operationel</v>
          </cell>
        </row>
        <row r="561">
          <cell r="D561" t="str">
            <v>NRO_218</v>
          </cell>
          <cell r="E561" t="str">
            <v>NORD-OUEST</v>
          </cell>
          <cell r="O561" t="str">
            <v>Insecurity</v>
          </cell>
        </row>
        <row r="562">
          <cell r="D562" t="str">
            <v>OST_208</v>
          </cell>
          <cell r="E562" t="str">
            <v>OUEST</v>
          </cell>
          <cell r="O562" t="str">
            <v>Operationel</v>
          </cell>
        </row>
        <row r="563">
          <cell r="D563" t="str">
            <v>EXN_010</v>
          </cell>
          <cell r="E563" t="str">
            <v>EXTREME-NORD</v>
          </cell>
          <cell r="O563" t="str">
            <v>Insecurity</v>
          </cell>
        </row>
        <row r="564">
          <cell r="D564" t="str">
            <v>CTR_799</v>
          </cell>
          <cell r="E564" t="str">
            <v>Yaounde</v>
          </cell>
          <cell r="O564" t="str">
            <v>Operationel</v>
          </cell>
        </row>
        <row r="565">
          <cell r="D565" t="str">
            <v>NRO_261</v>
          </cell>
          <cell r="E565" t="str">
            <v>NORD-OUEST</v>
          </cell>
          <cell r="O565" t="str">
            <v>Insecurity</v>
          </cell>
        </row>
        <row r="566">
          <cell r="D566" t="str">
            <v>NRD_109</v>
          </cell>
          <cell r="E566" t="str">
            <v>NORD</v>
          </cell>
          <cell r="O566" t="str">
            <v>Operationel</v>
          </cell>
        </row>
        <row r="567">
          <cell r="D567" t="str">
            <v>LIT_536</v>
          </cell>
          <cell r="E567" t="str">
            <v>LITTORAL</v>
          </cell>
          <cell r="O567" t="str">
            <v>Operationel</v>
          </cell>
        </row>
        <row r="568">
          <cell r="D568" t="str">
            <v>SUO_163</v>
          </cell>
          <cell r="E568" t="str">
            <v>SUD-OUEST</v>
          </cell>
          <cell r="O568" t="str">
            <v>Operationel</v>
          </cell>
        </row>
        <row r="569">
          <cell r="D569" t="str">
            <v>OST_161</v>
          </cell>
          <cell r="E569" t="str">
            <v>OUEST</v>
          </cell>
          <cell r="O569" t="str">
            <v>Operationel</v>
          </cell>
        </row>
        <row r="570">
          <cell r="D570" t="str">
            <v>EST_102</v>
          </cell>
          <cell r="E570" t="str">
            <v>CENTRE</v>
          </cell>
          <cell r="O570" t="str">
            <v>Operationel</v>
          </cell>
        </row>
        <row r="571">
          <cell r="D571" t="str">
            <v>EST_084</v>
          </cell>
          <cell r="E571" t="str">
            <v>CENTRE</v>
          </cell>
          <cell r="O571" t="str">
            <v>Operationel</v>
          </cell>
        </row>
        <row r="572">
          <cell r="D572" t="str">
            <v>SUO_226</v>
          </cell>
          <cell r="E572" t="str">
            <v>SUD-OUEST</v>
          </cell>
          <cell r="O572" t="str">
            <v>Operationel</v>
          </cell>
        </row>
        <row r="573">
          <cell r="D573" t="str">
            <v>SUO_184</v>
          </cell>
          <cell r="E573" t="str">
            <v>SUD-OUEST</v>
          </cell>
          <cell r="O573" t="str">
            <v>Operationel</v>
          </cell>
        </row>
        <row r="574">
          <cell r="D574" t="str">
            <v>EXN_034</v>
          </cell>
          <cell r="E574" t="str">
            <v>EXTREME-NORD</v>
          </cell>
          <cell r="O574" t="str">
            <v>Insecurity</v>
          </cell>
        </row>
        <row r="575">
          <cell r="D575" t="str">
            <v>NRD_129</v>
          </cell>
          <cell r="E575" t="str">
            <v>NORD</v>
          </cell>
          <cell r="O575" t="str">
            <v>Operationel</v>
          </cell>
        </row>
        <row r="576">
          <cell r="D576" t="str">
            <v>NRD_106</v>
          </cell>
          <cell r="E576" t="str">
            <v>NORD</v>
          </cell>
          <cell r="O576" t="str">
            <v>Operationel</v>
          </cell>
        </row>
        <row r="577">
          <cell r="D577" t="str">
            <v>OST_140</v>
          </cell>
          <cell r="E577" t="str">
            <v>OUEST</v>
          </cell>
          <cell r="O577" t="str">
            <v>EXCLU</v>
          </cell>
        </row>
        <row r="578">
          <cell r="D578" t="str">
            <v>OST_143</v>
          </cell>
          <cell r="E578" t="str">
            <v>OUEST</v>
          </cell>
          <cell r="O578" t="str">
            <v>Operationel</v>
          </cell>
        </row>
        <row r="579">
          <cell r="D579" t="str">
            <v>NRO_041</v>
          </cell>
          <cell r="E579" t="str">
            <v>NORD-OUEST</v>
          </cell>
          <cell r="O579" t="str">
            <v>Insecurity</v>
          </cell>
        </row>
        <row r="580">
          <cell r="D580" t="str">
            <v>EST_093</v>
          </cell>
          <cell r="E580" t="str">
            <v>CENTRE</v>
          </cell>
          <cell r="O580" t="str">
            <v>Operationel</v>
          </cell>
        </row>
        <row r="581">
          <cell r="D581" t="str">
            <v>NRO_024</v>
          </cell>
          <cell r="E581" t="str">
            <v>NORD-OUEST</v>
          </cell>
          <cell r="O581" t="str">
            <v>Insecurity</v>
          </cell>
        </row>
        <row r="582">
          <cell r="D582" t="str">
            <v>NRO_021</v>
          </cell>
          <cell r="E582" t="str">
            <v>NORD-OUEST</v>
          </cell>
          <cell r="O582" t="str">
            <v>Insecurity</v>
          </cell>
        </row>
        <row r="583">
          <cell r="D583" t="str">
            <v>OST_293</v>
          </cell>
          <cell r="E583" t="str">
            <v>OUEST</v>
          </cell>
          <cell r="O583" t="str">
            <v>Operationel</v>
          </cell>
        </row>
        <row r="584">
          <cell r="D584" t="str">
            <v>ADM_063</v>
          </cell>
          <cell r="E584" t="str">
            <v>ADAMAOUA</v>
          </cell>
          <cell r="O584" t="str">
            <v>Operationel</v>
          </cell>
        </row>
        <row r="585">
          <cell r="D585" t="str">
            <v>EXN_226</v>
          </cell>
          <cell r="E585" t="str">
            <v>EXTREME-NORD</v>
          </cell>
          <cell r="O585" t="str">
            <v>Insecurity</v>
          </cell>
        </row>
        <row r="586">
          <cell r="D586" t="str">
            <v>CTR_556</v>
          </cell>
          <cell r="E586" t="str">
            <v>Yaounde</v>
          </cell>
          <cell r="O586" t="str">
            <v>Operationel</v>
          </cell>
        </row>
        <row r="587">
          <cell r="D587" t="str">
            <v>OST_224</v>
          </cell>
          <cell r="E587" t="str">
            <v>OUEST</v>
          </cell>
          <cell r="O587" t="str">
            <v>Operationel</v>
          </cell>
        </row>
        <row r="588">
          <cell r="D588" t="str">
            <v>OST_038</v>
          </cell>
          <cell r="E588" t="str">
            <v>OUEST</v>
          </cell>
          <cell r="O588" t="str">
            <v>Operationel</v>
          </cell>
        </row>
        <row r="589">
          <cell r="D589" t="str">
            <v>EXN_173</v>
          </cell>
          <cell r="E589" t="str">
            <v>EXTREME-NORD</v>
          </cell>
          <cell r="O589" t="str">
            <v>Insecurity</v>
          </cell>
        </row>
        <row r="590">
          <cell r="D590" t="str">
            <v>NRO_009</v>
          </cell>
          <cell r="E590" t="str">
            <v>NORD-OUEST</v>
          </cell>
          <cell r="O590" t="str">
            <v>Insecurity</v>
          </cell>
        </row>
        <row r="591">
          <cell r="D591" t="str">
            <v>LIT_735</v>
          </cell>
          <cell r="E591" t="str">
            <v>LITTORAL</v>
          </cell>
          <cell r="O591" t="str">
            <v>Operationel</v>
          </cell>
        </row>
        <row r="592">
          <cell r="D592" t="str">
            <v>EXN_807</v>
          </cell>
          <cell r="E592" t="str">
            <v>EXTREME-NORD</v>
          </cell>
          <cell r="O592" t="str">
            <v>Insecurity</v>
          </cell>
        </row>
        <row r="593">
          <cell r="D593" t="str">
            <v>EXN_021</v>
          </cell>
          <cell r="E593" t="str">
            <v>EXTREME-NORD</v>
          </cell>
          <cell r="O593" t="str">
            <v>Insecurity</v>
          </cell>
        </row>
        <row r="594">
          <cell r="D594" t="str">
            <v>NRO_258</v>
          </cell>
          <cell r="E594" t="str">
            <v>NORD-OUEST</v>
          </cell>
          <cell r="O594" t="str">
            <v>Insecurity</v>
          </cell>
        </row>
        <row r="595">
          <cell r="D595" t="str">
            <v>EXN_041</v>
          </cell>
          <cell r="E595" t="str">
            <v>EXTREME-NORD</v>
          </cell>
          <cell r="O595" t="str">
            <v>Insecurity</v>
          </cell>
        </row>
        <row r="596">
          <cell r="D596" t="str">
            <v>NRO_098</v>
          </cell>
          <cell r="E596" t="str">
            <v>NORD-OUEST</v>
          </cell>
          <cell r="O596" t="str">
            <v>Insecurity</v>
          </cell>
        </row>
        <row r="597">
          <cell r="D597" t="str">
            <v>NRO_043</v>
          </cell>
          <cell r="E597" t="str">
            <v>NORD-OUEST</v>
          </cell>
          <cell r="O597" t="str">
            <v>Insecurity</v>
          </cell>
        </row>
        <row r="598">
          <cell r="D598" t="str">
            <v>NRO_018</v>
          </cell>
          <cell r="E598" t="str">
            <v>NORD-OUEST</v>
          </cell>
          <cell r="O598" t="str">
            <v>Insecurity</v>
          </cell>
        </row>
        <row r="599">
          <cell r="D599" t="str">
            <v>OST_222</v>
          </cell>
          <cell r="E599" t="str">
            <v>OUEST</v>
          </cell>
          <cell r="O599" t="str">
            <v>Operationel</v>
          </cell>
        </row>
        <row r="600">
          <cell r="D600" t="str">
            <v>SUD_127</v>
          </cell>
          <cell r="E600" t="str">
            <v>CENTRE</v>
          </cell>
          <cell r="O600" t="str">
            <v>Operationel</v>
          </cell>
        </row>
        <row r="601">
          <cell r="D601" t="str">
            <v>ADM_144</v>
          </cell>
          <cell r="E601" t="str">
            <v>ADAMAOUA</v>
          </cell>
          <cell r="O601" t="str">
            <v>Operationel</v>
          </cell>
        </row>
        <row r="602">
          <cell r="D602" t="str">
            <v>OST_126</v>
          </cell>
          <cell r="E602" t="str">
            <v>OUEST</v>
          </cell>
          <cell r="O602" t="str">
            <v>Operationel</v>
          </cell>
        </row>
        <row r="603">
          <cell r="D603" t="str">
            <v>NRD_070</v>
          </cell>
          <cell r="E603" t="str">
            <v>NORD</v>
          </cell>
          <cell r="O603" t="str">
            <v>Operationel</v>
          </cell>
        </row>
        <row r="604">
          <cell r="D604" t="str">
            <v>SUO_237</v>
          </cell>
          <cell r="E604" t="str">
            <v>SUD-OUEST</v>
          </cell>
          <cell r="O604" t="str">
            <v>Operationel</v>
          </cell>
        </row>
        <row r="605">
          <cell r="D605" t="str">
            <v>LIT_120</v>
          </cell>
          <cell r="E605" t="str">
            <v>Douala</v>
          </cell>
          <cell r="O605" t="str">
            <v>Operationel</v>
          </cell>
        </row>
        <row r="606">
          <cell r="D606" t="str">
            <v>CTR_583</v>
          </cell>
          <cell r="E606" t="str">
            <v>Yaounde</v>
          </cell>
          <cell r="O606" t="str">
            <v>Operationel</v>
          </cell>
        </row>
        <row r="607">
          <cell r="D607" t="str">
            <v>CTR_546</v>
          </cell>
          <cell r="E607" t="str">
            <v>CENTRE</v>
          </cell>
          <cell r="O607" t="str">
            <v>Operationel</v>
          </cell>
        </row>
        <row r="608">
          <cell r="D608" t="str">
            <v>CTR_547</v>
          </cell>
          <cell r="E608" t="str">
            <v>CENTRE</v>
          </cell>
          <cell r="O608" t="str">
            <v>Operationel</v>
          </cell>
        </row>
        <row r="609">
          <cell r="D609" t="str">
            <v>OST_195</v>
          </cell>
          <cell r="E609" t="str">
            <v>OUEST</v>
          </cell>
          <cell r="O609" t="str">
            <v>Operationel</v>
          </cell>
        </row>
        <row r="610">
          <cell r="D610" t="str">
            <v>SUO_165</v>
          </cell>
          <cell r="E610" t="str">
            <v>SUD-OUEST</v>
          </cell>
          <cell r="O610" t="str">
            <v>Operationel</v>
          </cell>
        </row>
        <row r="611">
          <cell r="D611" t="str">
            <v>EST_048</v>
          </cell>
          <cell r="E611" t="str">
            <v>CENTRE</v>
          </cell>
          <cell r="O611" t="str">
            <v>Operationel</v>
          </cell>
        </row>
        <row r="612">
          <cell r="D612" t="str">
            <v>CTR_784</v>
          </cell>
          <cell r="E612" t="str">
            <v>CENTRE</v>
          </cell>
          <cell r="O612" t="str">
            <v>Operationel</v>
          </cell>
        </row>
        <row r="613">
          <cell r="D613" t="str">
            <v>SUO_112</v>
          </cell>
          <cell r="E613" t="str">
            <v>SUD-OUEST</v>
          </cell>
          <cell r="O613" t="str">
            <v>Operationel</v>
          </cell>
        </row>
        <row r="614">
          <cell r="D614" t="str">
            <v>SUO_231</v>
          </cell>
          <cell r="E614" t="str">
            <v>SUD-OUEST</v>
          </cell>
          <cell r="O614" t="str">
            <v>Operationel</v>
          </cell>
        </row>
        <row r="615">
          <cell r="D615" t="str">
            <v>SUO_006</v>
          </cell>
          <cell r="E615" t="str">
            <v>SUD-OUEST</v>
          </cell>
          <cell r="O615" t="str">
            <v>Operationel</v>
          </cell>
        </row>
        <row r="616">
          <cell r="D616" t="str">
            <v>SUO_217</v>
          </cell>
          <cell r="E616" t="str">
            <v>SUD-OUEST</v>
          </cell>
          <cell r="O616" t="str">
            <v>Operationel</v>
          </cell>
        </row>
        <row r="617">
          <cell r="D617" t="str">
            <v>OST_075</v>
          </cell>
          <cell r="E617" t="str">
            <v>Bafoussam</v>
          </cell>
          <cell r="O617" t="str">
            <v>Operationel</v>
          </cell>
        </row>
        <row r="618">
          <cell r="D618" t="str">
            <v>EXN_125</v>
          </cell>
          <cell r="E618" t="str">
            <v>EXTREME-NORD</v>
          </cell>
          <cell r="O618" t="str">
            <v>Insecurity</v>
          </cell>
        </row>
        <row r="619">
          <cell r="D619" t="str">
            <v>ADM_068</v>
          </cell>
          <cell r="E619" t="str">
            <v>ADAMAOUA</v>
          </cell>
          <cell r="O619" t="str">
            <v>Operationel</v>
          </cell>
        </row>
        <row r="620">
          <cell r="D620" t="str">
            <v>SUD_069</v>
          </cell>
          <cell r="E620" t="str">
            <v>CENTRE</v>
          </cell>
          <cell r="O620" t="str">
            <v>Operationel</v>
          </cell>
        </row>
        <row r="621">
          <cell r="D621" t="str">
            <v>EST_041</v>
          </cell>
          <cell r="E621" t="str">
            <v>CENTRE</v>
          </cell>
          <cell r="O621" t="str">
            <v>Operationel</v>
          </cell>
        </row>
        <row r="622">
          <cell r="D622" t="str">
            <v>EXN_100</v>
          </cell>
          <cell r="E622" t="str">
            <v>EXTREME-NORD</v>
          </cell>
          <cell r="O622" t="str">
            <v>Insecurity</v>
          </cell>
        </row>
        <row r="623">
          <cell r="D623" t="str">
            <v>OST_294</v>
          </cell>
          <cell r="E623" t="str">
            <v>OUEST</v>
          </cell>
          <cell r="O623" t="str">
            <v>Operationel</v>
          </cell>
        </row>
        <row r="624">
          <cell r="D624" t="str">
            <v>CTR_177</v>
          </cell>
          <cell r="E624" t="str">
            <v>CENTRE</v>
          </cell>
          <cell r="O624" t="str">
            <v>Operationel</v>
          </cell>
        </row>
        <row r="625">
          <cell r="D625" t="str">
            <v>EST_018</v>
          </cell>
          <cell r="E625" t="str">
            <v>CENTRE</v>
          </cell>
          <cell r="O625" t="str">
            <v>Operationel</v>
          </cell>
        </row>
        <row r="626">
          <cell r="D626" t="str">
            <v>CTR_427</v>
          </cell>
          <cell r="E626" t="str">
            <v>Yaounde</v>
          </cell>
          <cell r="O626" t="str">
            <v>Operationel</v>
          </cell>
        </row>
        <row r="627">
          <cell r="D627" t="str">
            <v>LIT_313</v>
          </cell>
          <cell r="E627" t="str">
            <v>LITTORAL</v>
          </cell>
          <cell r="O627" t="str">
            <v>Operationel</v>
          </cell>
        </row>
        <row r="628">
          <cell r="D628" t="str">
            <v>EST_001</v>
          </cell>
          <cell r="E628" t="str">
            <v>CENTRE</v>
          </cell>
          <cell r="O628" t="str">
            <v>Operationel</v>
          </cell>
        </row>
        <row r="629">
          <cell r="D629" t="str">
            <v>LIT_671</v>
          </cell>
          <cell r="E629" t="str">
            <v>Douala</v>
          </cell>
          <cell r="O629" t="str">
            <v>Operationel</v>
          </cell>
        </row>
        <row r="630">
          <cell r="D630" t="str">
            <v>LIT_736</v>
          </cell>
          <cell r="E630" t="str">
            <v>Douala</v>
          </cell>
          <cell r="O630" t="str">
            <v>Operationel</v>
          </cell>
        </row>
        <row r="631">
          <cell r="D631" t="str">
            <v>LIT_287</v>
          </cell>
          <cell r="E631" t="str">
            <v>Douala</v>
          </cell>
          <cell r="O631" t="str">
            <v>Operationel</v>
          </cell>
        </row>
        <row r="632">
          <cell r="D632" t="str">
            <v>CTR_598</v>
          </cell>
          <cell r="E632" t="str">
            <v>Yaounde</v>
          </cell>
          <cell r="O632" t="str">
            <v>Operationel</v>
          </cell>
        </row>
        <row r="633">
          <cell r="D633" t="str">
            <v>LIT_582</v>
          </cell>
          <cell r="E633" t="str">
            <v>Douala</v>
          </cell>
          <cell r="O633" t="str">
            <v>Operationel</v>
          </cell>
        </row>
        <row r="634">
          <cell r="D634" t="str">
            <v>CTR_050</v>
          </cell>
          <cell r="E634" t="str">
            <v>Yaounde</v>
          </cell>
          <cell r="O634" t="str">
            <v>Operationel</v>
          </cell>
        </row>
        <row r="635">
          <cell r="D635" t="str">
            <v>CTR_874</v>
          </cell>
          <cell r="E635" t="str">
            <v>Yaounde</v>
          </cell>
          <cell r="O635" t="str">
            <v>Operationel</v>
          </cell>
        </row>
        <row r="636">
          <cell r="D636" t="str">
            <v>CTR_519</v>
          </cell>
          <cell r="E636" t="str">
            <v>Yaounde</v>
          </cell>
          <cell r="O636" t="str">
            <v>Operationel</v>
          </cell>
        </row>
        <row r="637">
          <cell r="D637" t="str">
            <v>CTR_579</v>
          </cell>
          <cell r="E637" t="str">
            <v>Yaounde</v>
          </cell>
          <cell r="O637" t="str">
            <v>Operationel</v>
          </cell>
        </row>
        <row r="638">
          <cell r="D638" t="str">
            <v>CTR_488</v>
          </cell>
          <cell r="E638" t="str">
            <v>Yaounde</v>
          </cell>
          <cell r="O638" t="str">
            <v>Operationel</v>
          </cell>
        </row>
        <row r="639">
          <cell r="D639" t="str">
            <v>NRO_030</v>
          </cell>
          <cell r="E639" t="str">
            <v>NORD-OUEST</v>
          </cell>
          <cell r="O639" t="str">
            <v>Insecurity</v>
          </cell>
        </row>
        <row r="640">
          <cell r="D640" t="str">
            <v>SUO_101</v>
          </cell>
          <cell r="E640" t="str">
            <v>SUD-OUEST</v>
          </cell>
          <cell r="O640" t="str">
            <v>Insecurity</v>
          </cell>
        </row>
        <row r="641">
          <cell r="D641" t="str">
            <v>LIT_674</v>
          </cell>
          <cell r="E641" t="str">
            <v>Douala</v>
          </cell>
          <cell r="O641" t="str">
            <v>Operationel</v>
          </cell>
        </row>
        <row r="642">
          <cell r="D642" t="str">
            <v>LIT_615</v>
          </cell>
          <cell r="E642" t="str">
            <v>Douala</v>
          </cell>
          <cell r="O642" t="str">
            <v>Operationel</v>
          </cell>
        </row>
        <row r="643">
          <cell r="D643" t="str">
            <v>NRD_259</v>
          </cell>
          <cell r="E643" t="str">
            <v>NORD</v>
          </cell>
          <cell r="O643" t="str">
            <v>Operationel</v>
          </cell>
        </row>
        <row r="644">
          <cell r="D644" t="str">
            <v>OST_220</v>
          </cell>
          <cell r="E644" t="str">
            <v>OUEST</v>
          </cell>
          <cell r="O644" t="str">
            <v>Operationel</v>
          </cell>
        </row>
        <row r="645">
          <cell r="D645" t="str">
            <v>CTR_654</v>
          </cell>
          <cell r="E645" t="str">
            <v>Yaounde</v>
          </cell>
          <cell r="O645" t="str">
            <v>Operationel</v>
          </cell>
        </row>
        <row r="646">
          <cell r="D646" t="str">
            <v>NRD_067</v>
          </cell>
          <cell r="E646" t="str">
            <v>Garoua</v>
          </cell>
          <cell r="O646" t="str">
            <v>Operationel</v>
          </cell>
        </row>
        <row r="647">
          <cell r="D647" t="str">
            <v>SUO_180</v>
          </cell>
          <cell r="E647" t="str">
            <v>SUD-OUEST</v>
          </cell>
          <cell r="O647" t="str">
            <v>Operationel</v>
          </cell>
        </row>
        <row r="648">
          <cell r="D648" t="str">
            <v>LIT_217</v>
          </cell>
          <cell r="E648" t="str">
            <v>Douala</v>
          </cell>
          <cell r="O648" t="str">
            <v>Operationel</v>
          </cell>
        </row>
        <row r="649">
          <cell r="D649" t="str">
            <v>SUO_048</v>
          </cell>
          <cell r="E649" t="str">
            <v>SUD-OUEST</v>
          </cell>
          <cell r="O649" t="str">
            <v>Insecurity</v>
          </cell>
        </row>
        <row r="650">
          <cell r="D650" t="str">
            <v>NRD_163</v>
          </cell>
          <cell r="E650" t="str">
            <v>Garoua</v>
          </cell>
          <cell r="O650" t="str">
            <v>Operationel</v>
          </cell>
        </row>
        <row r="651">
          <cell r="D651" t="str">
            <v>CTR_639</v>
          </cell>
          <cell r="E651" t="str">
            <v>Yaounde</v>
          </cell>
          <cell r="O651" t="str">
            <v>Operationel</v>
          </cell>
        </row>
        <row r="652">
          <cell r="D652" t="str">
            <v>CTR_707</v>
          </cell>
          <cell r="E652" t="str">
            <v>Yaounde</v>
          </cell>
          <cell r="O652" t="str">
            <v>Operationel</v>
          </cell>
        </row>
        <row r="653">
          <cell r="D653" t="str">
            <v>SUD_076</v>
          </cell>
          <cell r="E653" t="str">
            <v>LITTORAL</v>
          </cell>
          <cell r="O653" t="str">
            <v>Operationel</v>
          </cell>
        </row>
        <row r="654">
          <cell r="D654" t="str">
            <v>NRD_089</v>
          </cell>
          <cell r="E654" t="str">
            <v>NORD</v>
          </cell>
          <cell r="O654" t="str">
            <v>Operationel</v>
          </cell>
        </row>
        <row r="655">
          <cell r="D655" t="str">
            <v>SUO_190</v>
          </cell>
          <cell r="E655" t="str">
            <v>SUD-OUEST</v>
          </cell>
          <cell r="O655" t="str">
            <v>Operationel</v>
          </cell>
        </row>
        <row r="656">
          <cell r="D656" t="str">
            <v>NRO_121</v>
          </cell>
          <cell r="E656" t="str">
            <v>NORD-OUEST</v>
          </cell>
          <cell r="O656" t="str">
            <v>Operationel</v>
          </cell>
        </row>
        <row r="657">
          <cell r="D657" t="str">
            <v>NRD_062</v>
          </cell>
          <cell r="E657" t="str">
            <v>Garoua</v>
          </cell>
          <cell r="O657" t="str">
            <v>Operationel</v>
          </cell>
        </row>
        <row r="658">
          <cell r="D658" t="str">
            <v>SUD_245</v>
          </cell>
          <cell r="E658" t="str">
            <v>CENTRE</v>
          </cell>
          <cell r="O658" t="str">
            <v>Operationel</v>
          </cell>
        </row>
        <row r="659">
          <cell r="D659" t="str">
            <v>CTR_712</v>
          </cell>
          <cell r="E659" t="str">
            <v>Yaounde</v>
          </cell>
          <cell r="O659" t="str">
            <v>Operationel</v>
          </cell>
        </row>
        <row r="660">
          <cell r="D660" t="str">
            <v>EXN_082</v>
          </cell>
          <cell r="E660" t="str">
            <v>Maroua</v>
          </cell>
          <cell r="O660" t="str">
            <v>Operationel</v>
          </cell>
        </row>
        <row r="661">
          <cell r="D661" t="str">
            <v>ADM_156</v>
          </cell>
          <cell r="E661" t="str">
            <v>CENTRE</v>
          </cell>
          <cell r="O661" t="str">
            <v>Operationel</v>
          </cell>
        </row>
        <row r="662">
          <cell r="D662" t="str">
            <v>NRO_127</v>
          </cell>
          <cell r="E662" t="str">
            <v>NORD-OUEST</v>
          </cell>
          <cell r="O662" t="str">
            <v>Operationel</v>
          </cell>
        </row>
        <row r="663">
          <cell r="D663" t="str">
            <v>ADM_004</v>
          </cell>
          <cell r="E663" t="str">
            <v>ADAMAOUA</v>
          </cell>
          <cell r="O663" t="str">
            <v>Operationel</v>
          </cell>
        </row>
        <row r="664">
          <cell r="D664" t="str">
            <v>EXN_197</v>
          </cell>
          <cell r="E664" t="str">
            <v>Maroua</v>
          </cell>
          <cell r="O664" t="str">
            <v>Operationel</v>
          </cell>
        </row>
        <row r="665">
          <cell r="D665" t="str">
            <v>SUD_081</v>
          </cell>
          <cell r="E665" t="str">
            <v>LITTORAL</v>
          </cell>
          <cell r="O665" t="str">
            <v>Operationel</v>
          </cell>
        </row>
        <row r="666">
          <cell r="D666" t="str">
            <v>LIT_261</v>
          </cell>
          <cell r="E666" t="str">
            <v>Douala</v>
          </cell>
          <cell r="O666" t="str">
            <v>Operationel</v>
          </cell>
        </row>
        <row r="667">
          <cell r="D667" t="str">
            <v>OST_297</v>
          </cell>
          <cell r="E667" t="str">
            <v>OUEST</v>
          </cell>
          <cell r="O667" t="str">
            <v>Operationel</v>
          </cell>
        </row>
        <row r="668">
          <cell r="D668" t="str">
            <v>OST_229</v>
          </cell>
          <cell r="E668" t="str">
            <v>OUEST</v>
          </cell>
          <cell r="O668" t="str">
            <v>Operationel</v>
          </cell>
        </row>
        <row r="669">
          <cell r="D669" t="str">
            <v>LIT_095</v>
          </cell>
          <cell r="E669" t="str">
            <v>Douala</v>
          </cell>
          <cell r="O669" t="str">
            <v>Operationel</v>
          </cell>
        </row>
        <row r="670">
          <cell r="D670" t="str">
            <v>LIT_655</v>
          </cell>
          <cell r="E670" t="str">
            <v>Douala</v>
          </cell>
          <cell r="O670" t="str">
            <v>Operationel</v>
          </cell>
        </row>
        <row r="671">
          <cell r="D671" t="str">
            <v>OST_112</v>
          </cell>
          <cell r="E671" t="str">
            <v>OUEST</v>
          </cell>
          <cell r="O671" t="str">
            <v>Operationel</v>
          </cell>
        </row>
        <row r="672">
          <cell r="D672" t="str">
            <v>CTR_261</v>
          </cell>
          <cell r="E672" t="str">
            <v>Yaounde</v>
          </cell>
          <cell r="O672" t="str">
            <v>Operationel</v>
          </cell>
        </row>
        <row r="673">
          <cell r="D673" t="str">
            <v>NRD_097</v>
          </cell>
          <cell r="E673" t="str">
            <v>Garoua</v>
          </cell>
          <cell r="O673" t="str">
            <v>Operationel</v>
          </cell>
        </row>
        <row r="674">
          <cell r="D674" t="str">
            <v>CTR_468</v>
          </cell>
          <cell r="E674" t="str">
            <v>Yaounde</v>
          </cell>
          <cell r="O674" t="str">
            <v>Operationel</v>
          </cell>
        </row>
        <row r="675">
          <cell r="D675" t="str">
            <v>LIT_728</v>
          </cell>
          <cell r="E675" t="str">
            <v>Douala</v>
          </cell>
          <cell r="O675" t="str">
            <v>Operationel</v>
          </cell>
        </row>
        <row r="676">
          <cell r="D676" t="str">
            <v>CTR_954</v>
          </cell>
          <cell r="E676" t="str">
            <v>Yaounde</v>
          </cell>
          <cell r="O676" t="str">
            <v>Operationel</v>
          </cell>
        </row>
        <row r="677">
          <cell r="D677" t="str">
            <v>NRO_005</v>
          </cell>
          <cell r="E677" t="str">
            <v>NORD-OUEST</v>
          </cell>
          <cell r="O677" t="str">
            <v>Insecurity</v>
          </cell>
        </row>
        <row r="678">
          <cell r="D678" t="str">
            <v>SUO_131</v>
          </cell>
          <cell r="E678" t="str">
            <v>SUD-OUEST</v>
          </cell>
          <cell r="O678" t="str">
            <v>Insecurity</v>
          </cell>
        </row>
        <row r="679">
          <cell r="D679" t="str">
            <v>NRO_032</v>
          </cell>
          <cell r="E679" t="str">
            <v>NORD-OUEST</v>
          </cell>
          <cell r="O679" t="str">
            <v>Insecurity</v>
          </cell>
        </row>
        <row r="680">
          <cell r="D680" t="str">
            <v>LIT_116</v>
          </cell>
          <cell r="E680" t="str">
            <v>LITTORAL</v>
          </cell>
          <cell r="O680" t="str">
            <v>Operationel</v>
          </cell>
        </row>
        <row r="681">
          <cell r="D681" t="str">
            <v>CTR_668</v>
          </cell>
          <cell r="E681" t="str">
            <v>Yaounde</v>
          </cell>
          <cell r="O681" t="str">
            <v>Operationel</v>
          </cell>
        </row>
        <row r="682">
          <cell r="D682" t="str">
            <v>NRO_031</v>
          </cell>
          <cell r="E682" t="str">
            <v>NORD-OUEST</v>
          </cell>
          <cell r="O682" t="str">
            <v>Insecurity</v>
          </cell>
        </row>
        <row r="683">
          <cell r="D683" t="str">
            <v>NRD_154</v>
          </cell>
          <cell r="E683" t="str">
            <v>NORD</v>
          </cell>
          <cell r="O683" t="str">
            <v>Operationel</v>
          </cell>
        </row>
        <row r="684">
          <cell r="D684" t="str">
            <v>NRD_149</v>
          </cell>
          <cell r="E684" t="str">
            <v>Garoua</v>
          </cell>
          <cell r="O684" t="str">
            <v>Operationel</v>
          </cell>
        </row>
        <row r="685">
          <cell r="D685" t="str">
            <v>CTR_529</v>
          </cell>
          <cell r="E685" t="str">
            <v>Yaounde</v>
          </cell>
          <cell r="O685" t="str">
            <v>Operationel</v>
          </cell>
        </row>
        <row r="686">
          <cell r="D686" t="str">
            <v>ADM_036</v>
          </cell>
          <cell r="E686" t="str">
            <v>Ngaoundere</v>
          </cell>
          <cell r="O686" t="str">
            <v>Operationel</v>
          </cell>
        </row>
        <row r="687">
          <cell r="D687" t="str">
            <v>CTR_417</v>
          </cell>
          <cell r="E687" t="str">
            <v>Yaounde</v>
          </cell>
          <cell r="O687" t="str">
            <v>Operationel</v>
          </cell>
        </row>
        <row r="688">
          <cell r="D688" t="str">
            <v>ADM_037</v>
          </cell>
          <cell r="E688" t="str">
            <v>ADAMAOUA</v>
          </cell>
          <cell r="O688" t="str">
            <v>Operationel</v>
          </cell>
        </row>
        <row r="689">
          <cell r="D689" t="str">
            <v>LIT_610</v>
          </cell>
          <cell r="E689" t="str">
            <v>Douala</v>
          </cell>
          <cell r="O689" t="str">
            <v>Operationel</v>
          </cell>
        </row>
        <row r="690">
          <cell r="D690" t="str">
            <v>LIT_249</v>
          </cell>
          <cell r="E690" t="str">
            <v>Douala</v>
          </cell>
          <cell r="O690" t="str">
            <v>Operationel</v>
          </cell>
        </row>
        <row r="691">
          <cell r="D691" t="str">
            <v>LIT_763</v>
          </cell>
          <cell r="E691" t="str">
            <v>Douala</v>
          </cell>
          <cell r="O691" t="str">
            <v>Operationel</v>
          </cell>
        </row>
        <row r="692">
          <cell r="D692" t="str">
            <v>EXN_233</v>
          </cell>
          <cell r="E692" t="str">
            <v>Maroua</v>
          </cell>
          <cell r="O692" t="str">
            <v>Operationel</v>
          </cell>
        </row>
        <row r="693">
          <cell r="D693" t="str">
            <v>EXN_157</v>
          </cell>
          <cell r="E693" t="str">
            <v>EXTREME-NORD</v>
          </cell>
          <cell r="O693" t="str">
            <v>Insecurity</v>
          </cell>
        </row>
        <row r="694">
          <cell r="D694" t="str">
            <v>ADM_172</v>
          </cell>
          <cell r="E694" t="str">
            <v>Ngaoundere</v>
          </cell>
          <cell r="O694" t="str">
            <v>Operationel</v>
          </cell>
        </row>
        <row r="695">
          <cell r="D695" t="str">
            <v>ADM_164</v>
          </cell>
          <cell r="E695" t="str">
            <v>Ngaoundere</v>
          </cell>
          <cell r="O695" t="str">
            <v>Operationel</v>
          </cell>
        </row>
        <row r="696">
          <cell r="D696" t="str">
            <v>CTR_475</v>
          </cell>
          <cell r="E696" t="str">
            <v>Yaounde</v>
          </cell>
          <cell r="O696" t="str">
            <v>Operationel</v>
          </cell>
        </row>
        <row r="697">
          <cell r="D697" t="str">
            <v>LIT_482</v>
          </cell>
          <cell r="E697" t="str">
            <v>Douala</v>
          </cell>
          <cell r="O697" t="str">
            <v>Operationel</v>
          </cell>
        </row>
        <row r="698">
          <cell r="D698" t="str">
            <v>CTR_726</v>
          </cell>
          <cell r="E698" t="str">
            <v>Yaounde</v>
          </cell>
          <cell r="O698" t="str">
            <v>Operationel</v>
          </cell>
        </row>
        <row r="699">
          <cell r="D699" t="str">
            <v>CTR_1057</v>
          </cell>
          <cell r="E699" t="str">
            <v>Yaounde</v>
          </cell>
          <cell r="O699" t="str">
            <v>Operationel</v>
          </cell>
        </row>
        <row r="700">
          <cell r="D700" t="str">
            <v>CTR_056</v>
          </cell>
          <cell r="E700" t="str">
            <v>Yaounde</v>
          </cell>
          <cell r="O700" t="str">
            <v>Operationel</v>
          </cell>
        </row>
        <row r="701">
          <cell r="D701" t="str">
            <v>LIT_374</v>
          </cell>
          <cell r="E701" t="str">
            <v>Douala</v>
          </cell>
          <cell r="O701" t="str">
            <v>Operationel</v>
          </cell>
        </row>
        <row r="702">
          <cell r="D702" t="str">
            <v>ADM_142</v>
          </cell>
          <cell r="E702" t="str">
            <v>ADAMAOUA</v>
          </cell>
          <cell r="O702" t="str">
            <v>Operationel</v>
          </cell>
        </row>
        <row r="703">
          <cell r="D703" t="str">
            <v>LIT_741</v>
          </cell>
          <cell r="E703" t="str">
            <v>Douala</v>
          </cell>
          <cell r="O703" t="str">
            <v>Operationel</v>
          </cell>
        </row>
        <row r="704">
          <cell r="D704" t="str">
            <v>EXN_085</v>
          </cell>
          <cell r="E704" t="str">
            <v>Maroua</v>
          </cell>
          <cell r="O704" t="str">
            <v>Operationel</v>
          </cell>
        </row>
        <row r="705">
          <cell r="D705" t="str">
            <v>NRO_063</v>
          </cell>
          <cell r="E705" t="str">
            <v>NORD-OUEST</v>
          </cell>
          <cell r="O705" t="str">
            <v>Operationel</v>
          </cell>
        </row>
        <row r="706">
          <cell r="D706" t="str">
            <v>CTR_322</v>
          </cell>
          <cell r="E706" t="str">
            <v>Yaounde</v>
          </cell>
          <cell r="O706" t="str">
            <v>Operationel</v>
          </cell>
        </row>
        <row r="707">
          <cell r="D707" t="str">
            <v>LIT_614</v>
          </cell>
          <cell r="E707" t="str">
            <v>Douala</v>
          </cell>
          <cell r="O707" t="str">
            <v>Operationel</v>
          </cell>
        </row>
        <row r="708">
          <cell r="D708" t="str">
            <v>LIT_678</v>
          </cell>
          <cell r="E708" t="str">
            <v>Douala</v>
          </cell>
          <cell r="O708" t="str">
            <v>Operationel</v>
          </cell>
        </row>
        <row r="709">
          <cell r="D709" t="str">
            <v>CTR_007</v>
          </cell>
          <cell r="E709" t="str">
            <v>Yaounde</v>
          </cell>
          <cell r="O709" t="str">
            <v>Operationel</v>
          </cell>
        </row>
        <row r="710">
          <cell r="D710" t="str">
            <v>CTR_011</v>
          </cell>
          <cell r="E710" t="str">
            <v>Yaounde</v>
          </cell>
          <cell r="O710" t="str">
            <v>Operationel</v>
          </cell>
        </row>
        <row r="711">
          <cell r="D711" t="str">
            <v>EXN_017</v>
          </cell>
          <cell r="E711" t="str">
            <v>EXTREME-NORD</v>
          </cell>
          <cell r="O711" t="str">
            <v>Insecurity</v>
          </cell>
        </row>
        <row r="712">
          <cell r="D712" t="str">
            <v>CTR_367</v>
          </cell>
          <cell r="E712" t="str">
            <v>CENTRE</v>
          </cell>
          <cell r="O712" t="str">
            <v>Operationel</v>
          </cell>
        </row>
        <row r="713">
          <cell r="D713" t="str">
            <v>EXN_096</v>
          </cell>
          <cell r="E713" t="str">
            <v>EXTREME-NORD</v>
          </cell>
          <cell r="O713" t="str">
            <v>Insecurity</v>
          </cell>
        </row>
        <row r="714">
          <cell r="D714" t="str">
            <v>NRO_034</v>
          </cell>
          <cell r="E714" t="str">
            <v>NORD-OUEST</v>
          </cell>
          <cell r="O714" t="str">
            <v>Insecurity</v>
          </cell>
        </row>
        <row r="715">
          <cell r="D715" t="str">
            <v>NRO_246</v>
          </cell>
          <cell r="E715" t="str">
            <v>NORD-OUEST</v>
          </cell>
          <cell r="O715" t="str">
            <v>Insecurity</v>
          </cell>
        </row>
        <row r="716">
          <cell r="D716" t="str">
            <v>NRO_058</v>
          </cell>
          <cell r="E716" t="str">
            <v>NORD-OUEST</v>
          </cell>
          <cell r="O716" t="str">
            <v>Insecurity</v>
          </cell>
        </row>
        <row r="717">
          <cell r="D717" t="str">
            <v>NRO_239</v>
          </cell>
          <cell r="E717" t="str">
            <v>NORD-OUEST</v>
          </cell>
          <cell r="O717" t="str">
            <v>Insecurity</v>
          </cell>
        </row>
        <row r="718">
          <cell r="D718" t="str">
            <v>NRO_233</v>
          </cell>
          <cell r="E718" t="str">
            <v>NORD-OUEST</v>
          </cell>
          <cell r="O718" t="str">
            <v>Insecurity</v>
          </cell>
        </row>
        <row r="719">
          <cell r="D719" t="str">
            <v>OST_096</v>
          </cell>
          <cell r="E719" t="str">
            <v>OUEST</v>
          </cell>
          <cell r="O719" t="str">
            <v>Operationel</v>
          </cell>
        </row>
        <row r="720">
          <cell r="D720" t="str">
            <v>EXN_146</v>
          </cell>
          <cell r="E720" t="str">
            <v>Maroua</v>
          </cell>
          <cell r="O720" t="str">
            <v>Operationel</v>
          </cell>
        </row>
        <row r="721">
          <cell r="D721" t="str">
            <v>NRO_256</v>
          </cell>
          <cell r="E721" t="str">
            <v>NORD-OUEST</v>
          </cell>
          <cell r="O721" t="str">
            <v>Insecurity</v>
          </cell>
        </row>
        <row r="722">
          <cell r="D722" t="str">
            <v>CTR_214</v>
          </cell>
          <cell r="E722" t="str">
            <v>Yaounde</v>
          </cell>
          <cell r="O722" t="str">
            <v>Operationel</v>
          </cell>
        </row>
        <row r="723">
          <cell r="D723" t="str">
            <v>ADM_180</v>
          </cell>
          <cell r="E723" t="str">
            <v>Ngaoundere</v>
          </cell>
          <cell r="O723" t="str">
            <v>Operationel</v>
          </cell>
        </row>
        <row r="724">
          <cell r="D724" t="str">
            <v>CTR_248</v>
          </cell>
          <cell r="E724" t="str">
            <v>Yaounde</v>
          </cell>
          <cell r="O724" t="str">
            <v>Operationel</v>
          </cell>
        </row>
        <row r="725">
          <cell r="D725" t="str">
            <v>EXN_046</v>
          </cell>
          <cell r="E725" t="str">
            <v>Maroua</v>
          </cell>
          <cell r="O725" t="str">
            <v>Operationel</v>
          </cell>
        </row>
        <row r="726">
          <cell r="D726" t="str">
            <v>NRO_088</v>
          </cell>
          <cell r="E726" t="str">
            <v>NORD-OUEST</v>
          </cell>
          <cell r="O726" t="str">
            <v>Insecurity</v>
          </cell>
        </row>
        <row r="727">
          <cell r="D727" t="str">
            <v>EXN_141</v>
          </cell>
          <cell r="E727" t="str">
            <v>EXTREME-NORD</v>
          </cell>
          <cell r="O727" t="str">
            <v>Insecurity</v>
          </cell>
        </row>
        <row r="728">
          <cell r="D728" t="str">
            <v>SUO_216</v>
          </cell>
          <cell r="E728" t="str">
            <v>SUD-OUEST</v>
          </cell>
          <cell r="O728" t="str">
            <v>Operationel</v>
          </cell>
        </row>
        <row r="729">
          <cell r="D729" t="str">
            <v>ADM_131</v>
          </cell>
          <cell r="E729" t="str">
            <v>Ngaoundere</v>
          </cell>
          <cell r="O729" t="str">
            <v>Operationel</v>
          </cell>
        </row>
        <row r="730">
          <cell r="D730" t="str">
            <v>CTR_302</v>
          </cell>
          <cell r="E730" t="str">
            <v>CENTRE</v>
          </cell>
          <cell r="O730" t="str">
            <v>Operationel</v>
          </cell>
        </row>
        <row r="731">
          <cell r="D731" t="str">
            <v>LIT_445</v>
          </cell>
          <cell r="E731" t="str">
            <v>Douala</v>
          </cell>
          <cell r="O731" t="str">
            <v>Operationel</v>
          </cell>
        </row>
        <row r="732">
          <cell r="D732" t="str">
            <v>SUO_233</v>
          </cell>
          <cell r="E732" t="str">
            <v>SUD-OUEST</v>
          </cell>
          <cell r="O732" t="str">
            <v>Operationel</v>
          </cell>
        </row>
        <row r="733">
          <cell r="D733" t="str">
            <v>ADM_057</v>
          </cell>
          <cell r="E733" t="str">
            <v>Ngaoundere</v>
          </cell>
          <cell r="O733" t="str">
            <v>Operationel</v>
          </cell>
        </row>
        <row r="734">
          <cell r="D734" t="str">
            <v>NRD_147</v>
          </cell>
          <cell r="E734" t="str">
            <v>NORD</v>
          </cell>
          <cell r="O734" t="str">
            <v>Operationel</v>
          </cell>
        </row>
        <row r="735">
          <cell r="D735" t="str">
            <v>SUD_094</v>
          </cell>
          <cell r="E735" t="str">
            <v>LITTORAL</v>
          </cell>
          <cell r="O735" t="str">
            <v>Operationel</v>
          </cell>
        </row>
        <row r="736">
          <cell r="D736" t="str">
            <v>CTR_643</v>
          </cell>
          <cell r="E736" t="str">
            <v>Yaounde</v>
          </cell>
          <cell r="O736" t="str">
            <v>Operationel</v>
          </cell>
        </row>
        <row r="737">
          <cell r="D737" t="str">
            <v>LIT_009</v>
          </cell>
          <cell r="E737" t="str">
            <v>Douala</v>
          </cell>
          <cell r="O737" t="str">
            <v>Operationel</v>
          </cell>
        </row>
        <row r="738">
          <cell r="D738" t="str">
            <v>CTR_725</v>
          </cell>
          <cell r="E738" t="str">
            <v>Yaounde</v>
          </cell>
          <cell r="O738" t="str">
            <v>Operationel</v>
          </cell>
        </row>
        <row r="739">
          <cell r="D739" t="str">
            <v>CTR_434</v>
          </cell>
          <cell r="E739" t="str">
            <v>CENTRE</v>
          </cell>
          <cell r="O739" t="str">
            <v>Operationel</v>
          </cell>
        </row>
        <row r="740">
          <cell r="D740" t="str">
            <v>CTR_096</v>
          </cell>
          <cell r="E740" t="str">
            <v>Yaounde</v>
          </cell>
          <cell r="O740" t="str">
            <v>Operationel</v>
          </cell>
        </row>
        <row r="741">
          <cell r="D741" t="str">
            <v>CTR_320</v>
          </cell>
          <cell r="E741" t="str">
            <v>Yaounde</v>
          </cell>
          <cell r="O741" t="str">
            <v>Operationel</v>
          </cell>
        </row>
        <row r="742">
          <cell r="D742" t="str">
            <v>CTR_128</v>
          </cell>
          <cell r="E742" t="str">
            <v>Yaounde</v>
          </cell>
          <cell r="O742" t="str">
            <v>Operationel</v>
          </cell>
        </row>
        <row r="743">
          <cell r="D743" t="str">
            <v>NRO_135</v>
          </cell>
          <cell r="E743" t="str">
            <v>NORD-OUEST</v>
          </cell>
          <cell r="O743" t="str">
            <v>Operationel</v>
          </cell>
        </row>
        <row r="744">
          <cell r="D744" t="str">
            <v>CTR_303</v>
          </cell>
          <cell r="E744" t="str">
            <v>CENTRE</v>
          </cell>
          <cell r="O744" t="str">
            <v>Operationel</v>
          </cell>
        </row>
        <row r="745">
          <cell r="D745" t="str">
            <v>CTR_1055</v>
          </cell>
          <cell r="E745" t="str">
            <v>Yaounde</v>
          </cell>
          <cell r="O745" t="str">
            <v>Operationel</v>
          </cell>
        </row>
        <row r="746">
          <cell r="D746" t="str">
            <v>NRD_024</v>
          </cell>
          <cell r="E746" t="str">
            <v>NORD</v>
          </cell>
          <cell r="O746" t="str">
            <v>Operationel</v>
          </cell>
        </row>
        <row r="747">
          <cell r="D747" t="str">
            <v>CTR_132</v>
          </cell>
          <cell r="E747" t="str">
            <v>Yaounde</v>
          </cell>
          <cell r="O747" t="str">
            <v>Operationel</v>
          </cell>
        </row>
        <row r="748">
          <cell r="D748" t="str">
            <v>EXN_156</v>
          </cell>
          <cell r="E748" t="str">
            <v>Maroua</v>
          </cell>
          <cell r="O748" t="str">
            <v>Operationel</v>
          </cell>
        </row>
        <row r="749">
          <cell r="D749" t="str">
            <v>LIT_366</v>
          </cell>
          <cell r="E749" t="str">
            <v>Douala</v>
          </cell>
          <cell r="O749" t="str">
            <v>Operationel</v>
          </cell>
        </row>
        <row r="750">
          <cell r="D750" t="str">
            <v>SUO_210</v>
          </cell>
          <cell r="E750" t="str">
            <v>SUD-OUEST</v>
          </cell>
          <cell r="O750" t="str">
            <v>Insecurity</v>
          </cell>
        </row>
        <row r="751">
          <cell r="D751" t="str">
            <v>LIT_686</v>
          </cell>
          <cell r="E751" t="str">
            <v>Douala</v>
          </cell>
          <cell r="O751" t="str">
            <v>Operationel</v>
          </cell>
        </row>
        <row r="752">
          <cell r="D752" t="str">
            <v>OST_214</v>
          </cell>
          <cell r="E752" t="str">
            <v>Bafoussam</v>
          </cell>
          <cell r="O752" t="str">
            <v>Operationel</v>
          </cell>
        </row>
        <row r="753">
          <cell r="D753" t="str">
            <v>SUD_079</v>
          </cell>
          <cell r="E753" t="str">
            <v>CENTRE</v>
          </cell>
          <cell r="O753" t="str">
            <v>Operationel</v>
          </cell>
        </row>
        <row r="754">
          <cell r="D754" t="str">
            <v>NRO_119</v>
          </cell>
          <cell r="E754" t="str">
            <v>NORD-OUEST</v>
          </cell>
          <cell r="O754" t="str">
            <v>Operationel</v>
          </cell>
        </row>
        <row r="755">
          <cell r="D755" t="str">
            <v>LIT_417</v>
          </cell>
          <cell r="E755" t="str">
            <v>Douala</v>
          </cell>
          <cell r="O755" t="str">
            <v>Operationel</v>
          </cell>
        </row>
        <row r="756">
          <cell r="D756" t="str">
            <v>ADM_109</v>
          </cell>
          <cell r="E756" t="str">
            <v>ADAMAOUA</v>
          </cell>
          <cell r="O756" t="str">
            <v>Operationel</v>
          </cell>
        </row>
        <row r="757">
          <cell r="D757" t="str">
            <v>CTR_159</v>
          </cell>
          <cell r="E757" t="str">
            <v>Yaounde</v>
          </cell>
          <cell r="O757" t="str">
            <v>Operationel</v>
          </cell>
        </row>
        <row r="758">
          <cell r="D758" t="str">
            <v>CTR_867</v>
          </cell>
          <cell r="E758" t="str">
            <v>CENTRE</v>
          </cell>
          <cell r="O758" t="str">
            <v>Operationel</v>
          </cell>
        </row>
        <row r="759">
          <cell r="D759" t="str">
            <v>CTR_064</v>
          </cell>
          <cell r="E759" t="str">
            <v>Yaounde</v>
          </cell>
          <cell r="O759" t="str">
            <v>Operationel</v>
          </cell>
        </row>
        <row r="760">
          <cell r="D760" t="str">
            <v>CTR_200</v>
          </cell>
          <cell r="E760" t="str">
            <v>Yaounde</v>
          </cell>
          <cell r="O760" t="str">
            <v>Operationel</v>
          </cell>
        </row>
        <row r="761">
          <cell r="D761" t="str">
            <v>CTR_130</v>
          </cell>
          <cell r="E761" t="str">
            <v>Yaounde</v>
          </cell>
          <cell r="O761" t="str">
            <v>Operationel</v>
          </cell>
        </row>
        <row r="762">
          <cell r="D762" t="str">
            <v>CTR_521</v>
          </cell>
          <cell r="E762" t="str">
            <v>Yaounde</v>
          </cell>
          <cell r="O762" t="str">
            <v>Operationel</v>
          </cell>
        </row>
        <row r="763">
          <cell r="D763" t="str">
            <v>CTR_872</v>
          </cell>
          <cell r="E763" t="str">
            <v>CENTRE</v>
          </cell>
          <cell r="O763" t="str">
            <v>Operationel</v>
          </cell>
        </row>
        <row r="764">
          <cell r="D764" t="str">
            <v>LIT_212</v>
          </cell>
          <cell r="E764" t="str">
            <v>LITTORAL</v>
          </cell>
          <cell r="O764" t="str">
            <v>Operationel</v>
          </cell>
        </row>
        <row r="765">
          <cell r="D765" t="str">
            <v>EXN_145</v>
          </cell>
          <cell r="E765" t="str">
            <v>Maroua</v>
          </cell>
          <cell r="O765" t="str">
            <v>Operationel</v>
          </cell>
        </row>
        <row r="766">
          <cell r="D766" t="str">
            <v>LIT_771</v>
          </cell>
          <cell r="E766" t="str">
            <v>Douala</v>
          </cell>
          <cell r="O766" t="str">
            <v>Operationel</v>
          </cell>
        </row>
        <row r="767">
          <cell r="D767" t="str">
            <v>OST_002</v>
          </cell>
          <cell r="E767" t="str">
            <v>Bafoussam</v>
          </cell>
          <cell r="O767" t="str">
            <v>Operationel</v>
          </cell>
        </row>
        <row r="768">
          <cell r="D768" t="str">
            <v>OST_115</v>
          </cell>
          <cell r="E768" t="str">
            <v>OUEST</v>
          </cell>
          <cell r="O768" t="str">
            <v>Operationel</v>
          </cell>
        </row>
        <row r="769">
          <cell r="D769" t="str">
            <v>CTR_062</v>
          </cell>
          <cell r="E769" t="str">
            <v>CENTRE</v>
          </cell>
          <cell r="O769" t="str">
            <v>Operationel</v>
          </cell>
        </row>
        <row r="770">
          <cell r="D770" t="str">
            <v>ADM_026</v>
          </cell>
          <cell r="E770" t="str">
            <v>Ngaoundere</v>
          </cell>
          <cell r="O770" t="str">
            <v>Operationel</v>
          </cell>
        </row>
        <row r="771">
          <cell r="D771" t="str">
            <v>CTR_195</v>
          </cell>
          <cell r="E771" t="str">
            <v>Yaounde</v>
          </cell>
          <cell r="O771" t="str">
            <v>Operationel</v>
          </cell>
        </row>
        <row r="772">
          <cell r="D772" t="str">
            <v>OST_067</v>
          </cell>
          <cell r="E772" t="str">
            <v>OUEST</v>
          </cell>
          <cell r="O772" t="str">
            <v>Operationel</v>
          </cell>
        </row>
        <row r="773">
          <cell r="D773" t="str">
            <v>EXN_052</v>
          </cell>
          <cell r="E773" t="str">
            <v>EXTREME-NORD</v>
          </cell>
          <cell r="O773" t="str">
            <v>Insecurity</v>
          </cell>
        </row>
        <row r="774">
          <cell r="D774" t="str">
            <v>LIT_446</v>
          </cell>
          <cell r="E774" t="str">
            <v>Douala</v>
          </cell>
          <cell r="O774" t="str">
            <v>Operationel</v>
          </cell>
        </row>
        <row r="775">
          <cell r="D775" t="str">
            <v>OST_009</v>
          </cell>
          <cell r="E775" t="str">
            <v>OUEST</v>
          </cell>
          <cell r="O775" t="str">
            <v>Operationel</v>
          </cell>
        </row>
        <row r="776">
          <cell r="D776" t="str">
            <v>ADM_076</v>
          </cell>
          <cell r="E776" t="str">
            <v>Ngaoundere</v>
          </cell>
          <cell r="O776" t="str">
            <v>Operationel</v>
          </cell>
        </row>
        <row r="777">
          <cell r="D777" t="str">
            <v>OST_165</v>
          </cell>
          <cell r="E777" t="str">
            <v>OUEST</v>
          </cell>
          <cell r="O777" t="str">
            <v>Operationel</v>
          </cell>
        </row>
        <row r="778">
          <cell r="D778" t="str">
            <v>OST_251</v>
          </cell>
          <cell r="E778" t="str">
            <v>OUEST</v>
          </cell>
          <cell r="O778" t="str">
            <v>Operationel</v>
          </cell>
        </row>
        <row r="779">
          <cell r="D779" t="str">
            <v>LIT_136</v>
          </cell>
          <cell r="E779" t="str">
            <v>LITTORAL</v>
          </cell>
          <cell r="O779" t="str">
            <v>Operationel</v>
          </cell>
        </row>
        <row r="780">
          <cell r="D780" t="str">
            <v>SUO_071</v>
          </cell>
          <cell r="E780" t="str">
            <v>SUD-OUEST</v>
          </cell>
          <cell r="O780" t="str">
            <v>Operationel</v>
          </cell>
        </row>
        <row r="781">
          <cell r="D781" t="str">
            <v>EXN_071</v>
          </cell>
          <cell r="E781" t="str">
            <v>Maroua</v>
          </cell>
          <cell r="O781" t="str">
            <v>Operationel</v>
          </cell>
        </row>
        <row r="782">
          <cell r="D782" t="str">
            <v>ADM_082</v>
          </cell>
          <cell r="E782" t="str">
            <v>ADAMAOUA</v>
          </cell>
          <cell r="O782" t="str">
            <v>Operationel</v>
          </cell>
        </row>
        <row r="783">
          <cell r="D783" t="str">
            <v>NRD_158</v>
          </cell>
          <cell r="E783" t="str">
            <v>Garoua</v>
          </cell>
          <cell r="O783" t="str">
            <v>Operationel</v>
          </cell>
        </row>
        <row r="784">
          <cell r="D784" t="str">
            <v>NRD_088</v>
          </cell>
          <cell r="E784" t="str">
            <v>NORD</v>
          </cell>
          <cell r="O784" t="str">
            <v>Operationel</v>
          </cell>
        </row>
        <row r="785">
          <cell r="D785" t="str">
            <v>CTR_164</v>
          </cell>
          <cell r="E785" t="str">
            <v>Yaounde</v>
          </cell>
          <cell r="O785" t="str">
            <v>Operationel</v>
          </cell>
        </row>
        <row r="786">
          <cell r="D786" t="str">
            <v>CTR_472</v>
          </cell>
          <cell r="E786" t="str">
            <v>Yaounde</v>
          </cell>
          <cell r="O786" t="str">
            <v>Operationel</v>
          </cell>
        </row>
        <row r="787">
          <cell r="D787" t="str">
            <v>EST_074</v>
          </cell>
          <cell r="E787" t="str">
            <v>CENTRE</v>
          </cell>
          <cell r="O787" t="str">
            <v>Operationel</v>
          </cell>
        </row>
        <row r="788">
          <cell r="D788" t="str">
            <v>EST_056</v>
          </cell>
          <cell r="E788" t="str">
            <v>CENTRE</v>
          </cell>
          <cell r="O788" t="str">
            <v>Operationel</v>
          </cell>
        </row>
        <row r="789">
          <cell r="D789" t="str">
            <v>ADM_099</v>
          </cell>
          <cell r="E789" t="str">
            <v>ADAMAOUA</v>
          </cell>
          <cell r="O789" t="str">
            <v>Operationel</v>
          </cell>
        </row>
        <row r="790">
          <cell r="D790" t="str">
            <v>EST_071</v>
          </cell>
          <cell r="E790" t="str">
            <v>CENTRE</v>
          </cell>
          <cell r="O790" t="str">
            <v>Operationel</v>
          </cell>
        </row>
        <row r="791">
          <cell r="D791" t="str">
            <v>ADM_018</v>
          </cell>
          <cell r="E791" t="str">
            <v>Ngaoundere</v>
          </cell>
          <cell r="O791" t="str">
            <v>Operationel</v>
          </cell>
        </row>
        <row r="792">
          <cell r="D792" t="str">
            <v>LIT_733</v>
          </cell>
          <cell r="E792" t="str">
            <v>Douala</v>
          </cell>
          <cell r="O792" t="str">
            <v>Operationel</v>
          </cell>
        </row>
        <row r="793">
          <cell r="D793" t="str">
            <v>CTR_079</v>
          </cell>
          <cell r="E793" t="str">
            <v>Yaounde</v>
          </cell>
          <cell r="O793" t="str">
            <v>Operationel</v>
          </cell>
        </row>
        <row r="794">
          <cell r="D794" t="str">
            <v>SUD_092</v>
          </cell>
          <cell r="E794" t="str">
            <v>CENTRE</v>
          </cell>
          <cell r="O794" t="str">
            <v>Operationel</v>
          </cell>
        </row>
        <row r="795">
          <cell r="D795" t="str">
            <v>SUD_121</v>
          </cell>
          <cell r="E795" t="str">
            <v>CENTRE</v>
          </cell>
          <cell r="O795" t="str">
            <v>Operationel</v>
          </cell>
        </row>
        <row r="796">
          <cell r="D796" t="str">
            <v>OST_172</v>
          </cell>
          <cell r="E796" t="str">
            <v>Bafoussam</v>
          </cell>
          <cell r="O796" t="str">
            <v>Operationel</v>
          </cell>
        </row>
        <row r="797">
          <cell r="D797" t="str">
            <v>LIT_336</v>
          </cell>
          <cell r="E797" t="str">
            <v>Douala</v>
          </cell>
          <cell r="O797" t="str">
            <v>Operationel</v>
          </cell>
        </row>
        <row r="798">
          <cell r="D798" t="str">
            <v>CTR_655</v>
          </cell>
          <cell r="E798" t="str">
            <v>Yaounde</v>
          </cell>
          <cell r="O798" t="str">
            <v>Operationel</v>
          </cell>
        </row>
        <row r="799">
          <cell r="D799" t="str">
            <v>EXN_251</v>
          </cell>
          <cell r="E799" t="str">
            <v>EXTREME-NORD</v>
          </cell>
          <cell r="O799" t="str">
            <v>Insecurity</v>
          </cell>
        </row>
        <row r="800">
          <cell r="D800" t="str">
            <v>LIT_514</v>
          </cell>
          <cell r="E800" t="str">
            <v>LITTORAL</v>
          </cell>
          <cell r="O800" t="str">
            <v>Operationel</v>
          </cell>
        </row>
        <row r="801">
          <cell r="D801" t="str">
            <v>EST_028</v>
          </cell>
          <cell r="E801" t="str">
            <v>CENTRE</v>
          </cell>
          <cell r="O801" t="str">
            <v>Operationel</v>
          </cell>
        </row>
        <row r="802">
          <cell r="D802" t="str">
            <v>SUO_243</v>
          </cell>
          <cell r="E802" t="str">
            <v>SUD-OUEST</v>
          </cell>
          <cell r="O802" t="str">
            <v>Operationel</v>
          </cell>
        </row>
        <row r="803">
          <cell r="D803" t="str">
            <v>NRO_253</v>
          </cell>
          <cell r="E803" t="str">
            <v>NORD-OUEST</v>
          </cell>
          <cell r="O803" t="str">
            <v>Operationel</v>
          </cell>
        </row>
        <row r="804">
          <cell r="D804" t="str">
            <v>SUO_187</v>
          </cell>
          <cell r="E804" t="str">
            <v>SUD-OUEST</v>
          </cell>
          <cell r="O804" t="str">
            <v>Operationel</v>
          </cell>
        </row>
        <row r="805">
          <cell r="D805" t="str">
            <v>SUO_207</v>
          </cell>
          <cell r="E805" t="str">
            <v>SUD-OUEST</v>
          </cell>
          <cell r="O805" t="str">
            <v>Operationel</v>
          </cell>
        </row>
        <row r="806">
          <cell r="D806" t="str">
            <v>SUO_109</v>
          </cell>
          <cell r="E806" t="str">
            <v>SUD-OUEST</v>
          </cell>
          <cell r="O806" t="str">
            <v>Operationel</v>
          </cell>
        </row>
        <row r="807">
          <cell r="D807" t="str">
            <v>EXN_211</v>
          </cell>
          <cell r="E807" t="str">
            <v>EXTREME-NORD</v>
          </cell>
          <cell r="O807" t="str">
            <v>Insecurity</v>
          </cell>
        </row>
        <row r="808">
          <cell r="D808" t="str">
            <v>CTR_748</v>
          </cell>
          <cell r="E808" t="str">
            <v>Yaounde</v>
          </cell>
          <cell r="O808" t="str">
            <v>Operationel</v>
          </cell>
        </row>
        <row r="809">
          <cell r="D809" t="str">
            <v>LIT_439</v>
          </cell>
          <cell r="E809" t="str">
            <v>Douala</v>
          </cell>
          <cell r="O809" t="str">
            <v>Operationel</v>
          </cell>
        </row>
        <row r="810">
          <cell r="D810" t="str">
            <v>EXN_207</v>
          </cell>
          <cell r="E810" t="str">
            <v>EXTREME-NORD</v>
          </cell>
          <cell r="O810" t="str">
            <v>Insecurity</v>
          </cell>
        </row>
        <row r="811">
          <cell r="D811" t="str">
            <v>EXN_181</v>
          </cell>
          <cell r="E811" t="str">
            <v>EXTREME-NORD</v>
          </cell>
          <cell r="O811" t="str">
            <v>Insecurity</v>
          </cell>
        </row>
        <row r="812">
          <cell r="D812" t="str">
            <v>EXN_229</v>
          </cell>
          <cell r="E812" t="str">
            <v>EXTREME-NORD</v>
          </cell>
          <cell r="O812" t="str">
            <v>Insecurity</v>
          </cell>
        </row>
        <row r="813">
          <cell r="D813" t="str">
            <v>LIT_183</v>
          </cell>
          <cell r="E813" t="str">
            <v>Douala</v>
          </cell>
          <cell r="O813" t="str">
            <v>Operationel</v>
          </cell>
        </row>
        <row r="814">
          <cell r="D814" t="str">
            <v>LIT_162</v>
          </cell>
          <cell r="E814" t="str">
            <v>Douala</v>
          </cell>
          <cell r="O814" t="str">
            <v>Operationel</v>
          </cell>
        </row>
        <row r="815">
          <cell r="D815" t="str">
            <v>SUD_247</v>
          </cell>
          <cell r="E815" t="str">
            <v>CENTRE</v>
          </cell>
          <cell r="O815" t="str">
            <v>Operationel</v>
          </cell>
        </row>
        <row r="816">
          <cell r="D816" t="str">
            <v>CTR_774</v>
          </cell>
          <cell r="E816" t="str">
            <v>Yaounde</v>
          </cell>
          <cell r="O816" t="str">
            <v>Operationel</v>
          </cell>
        </row>
        <row r="817">
          <cell r="D817" t="str">
            <v>EXN_215</v>
          </cell>
          <cell r="E817" t="str">
            <v>EXTREME-NORD</v>
          </cell>
          <cell r="O817" t="str">
            <v>Insecurity</v>
          </cell>
        </row>
        <row r="818">
          <cell r="D818" t="str">
            <v>EXN_029</v>
          </cell>
          <cell r="E818" t="str">
            <v>EXTREME-NORD</v>
          </cell>
          <cell r="O818" t="str">
            <v>Insecurity</v>
          </cell>
        </row>
        <row r="819">
          <cell r="D819" t="str">
            <v>CTR_850</v>
          </cell>
          <cell r="E819" t="str">
            <v>Yaounde</v>
          </cell>
          <cell r="O819" t="str">
            <v>Operationel</v>
          </cell>
        </row>
        <row r="820">
          <cell r="D820" t="str">
            <v>LIT_587</v>
          </cell>
          <cell r="E820" t="str">
            <v>Douala</v>
          </cell>
          <cell r="O820" t="str">
            <v>Operationel</v>
          </cell>
        </row>
        <row r="821">
          <cell r="D821" t="str">
            <v>NRO_093</v>
          </cell>
          <cell r="E821" t="str">
            <v>NORD-OUEST</v>
          </cell>
          <cell r="O821" t="str">
            <v>Insecurity</v>
          </cell>
        </row>
        <row r="822">
          <cell r="D822" t="str">
            <v>LIT_643</v>
          </cell>
          <cell r="E822" t="str">
            <v>Douala</v>
          </cell>
          <cell r="O822" t="str">
            <v>Operationel</v>
          </cell>
        </row>
        <row r="823">
          <cell r="D823" t="str">
            <v>EXN_171</v>
          </cell>
          <cell r="E823" t="str">
            <v>EXTREME-NORD</v>
          </cell>
          <cell r="O823" t="str">
            <v>Insecurity</v>
          </cell>
        </row>
        <row r="824">
          <cell r="D824" t="str">
            <v>EST_094</v>
          </cell>
          <cell r="E824" t="str">
            <v>CENTRE</v>
          </cell>
          <cell r="O824" t="str">
            <v>Operationel</v>
          </cell>
        </row>
        <row r="825">
          <cell r="D825" t="str">
            <v>LIT_168</v>
          </cell>
          <cell r="E825" t="str">
            <v>Douala</v>
          </cell>
          <cell r="O825" t="str">
            <v>Operationel</v>
          </cell>
        </row>
        <row r="826">
          <cell r="D826" t="str">
            <v>NRD_006</v>
          </cell>
          <cell r="E826" t="str">
            <v>NORD</v>
          </cell>
          <cell r="O826" t="str">
            <v>Operationel</v>
          </cell>
        </row>
        <row r="827">
          <cell r="D827" t="str">
            <v>SUO_230</v>
          </cell>
          <cell r="E827" t="str">
            <v>SUD-OUEST</v>
          </cell>
          <cell r="O827" t="str">
            <v>Operationel</v>
          </cell>
        </row>
        <row r="828">
          <cell r="D828" t="str">
            <v>OST_205</v>
          </cell>
          <cell r="E828" t="str">
            <v>OUEST</v>
          </cell>
          <cell r="O828" t="str">
            <v>Operationel</v>
          </cell>
        </row>
        <row r="829">
          <cell r="D829" t="str">
            <v>NRD_100</v>
          </cell>
          <cell r="E829" t="str">
            <v>NORD</v>
          </cell>
          <cell r="O829" t="str">
            <v>Operationel</v>
          </cell>
        </row>
        <row r="830">
          <cell r="D830" t="str">
            <v>LIT_179</v>
          </cell>
          <cell r="E830" t="str">
            <v>Douala</v>
          </cell>
          <cell r="O830" t="str">
            <v>Operationel</v>
          </cell>
        </row>
        <row r="831">
          <cell r="D831" t="str">
            <v>CTR_311</v>
          </cell>
          <cell r="E831" t="str">
            <v>CENTRE</v>
          </cell>
          <cell r="O831" t="str">
            <v>Operationel</v>
          </cell>
        </row>
        <row r="832">
          <cell r="D832" t="str">
            <v>LIT_402</v>
          </cell>
          <cell r="E832" t="str">
            <v>CENTRE</v>
          </cell>
          <cell r="O832" t="str">
            <v>Operationel</v>
          </cell>
        </row>
        <row r="833">
          <cell r="D833" t="str">
            <v>SUO_114</v>
          </cell>
          <cell r="E833" t="str">
            <v>SUD-OUEST</v>
          </cell>
          <cell r="O833" t="str">
            <v>Operationel</v>
          </cell>
        </row>
        <row r="834">
          <cell r="D834" t="str">
            <v>SUO_126</v>
          </cell>
          <cell r="E834" t="str">
            <v>SUD-OUEST</v>
          </cell>
          <cell r="O834" t="str">
            <v>Operationel</v>
          </cell>
        </row>
        <row r="835">
          <cell r="D835" t="str">
            <v>SUO_115</v>
          </cell>
          <cell r="E835" t="str">
            <v>SUD-OUEST</v>
          </cell>
          <cell r="O835" t="str">
            <v>Operationel</v>
          </cell>
        </row>
        <row r="836">
          <cell r="D836" t="str">
            <v>SUO_111</v>
          </cell>
          <cell r="E836" t="str">
            <v>SUD-OUEST</v>
          </cell>
          <cell r="O836" t="str">
            <v>Operationel</v>
          </cell>
        </row>
        <row r="837">
          <cell r="D837" t="str">
            <v>SUO_125</v>
          </cell>
          <cell r="E837" t="str">
            <v>SUD-OUEST</v>
          </cell>
          <cell r="O837" t="str">
            <v>Operationel</v>
          </cell>
        </row>
        <row r="838">
          <cell r="D838" t="str">
            <v>ADM_075</v>
          </cell>
          <cell r="E838" t="str">
            <v>ADAMAOUA</v>
          </cell>
          <cell r="O838" t="str">
            <v>Operationel</v>
          </cell>
        </row>
        <row r="839">
          <cell r="D839" t="str">
            <v>NRD_055</v>
          </cell>
          <cell r="E839" t="str">
            <v>NORD</v>
          </cell>
          <cell r="O839" t="str">
            <v>Operationel</v>
          </cell>
        </row>
        <row r="840">
          <cell r="D840" t="str">
            <v>NRD_056</v>
          </cell>
          <cell r="E840" t="str">
            <v>NORD</v>
          </cell>
          <cell r="O840" t="str">
            <v>Operationel</v>
          </cell>
        </row>
        <row r="841">
          <cell r="D841" t="str">
            <v>OST_259</v>
          </cell>
          <cell r="E841" t="str">
            <v>OUEST</v>
          </cell>
          <cell r="O841" t="str">
            <v>Operationel</v>
          </cell>
        </row>
        <row r="842">
          <cell r="D842" t="str">
            <v>EST_072</v>
          </cell>
          <cell r="E842" t="str">
            <v>CENTRE</v>
          </cell>
          <cell r="O842" t="str">
            <v>Operationel</v>
          </cell>
        </row>
        <row r="843">
          <cell r="D843" t="str">
            <v>LIT_236</v>
          </cell>
          <cell r="E843" t="str">
            <v>Douala</v>
          </cell>
          <cell r="O843" t="str">
            <v>Operationel</v>
          </cell>
        </row>
        <row r="844">
          <cell r="D844" t="str">
            <v>LIT_074</v>
          </cell>
          <cell r="E844" t="str">
            <v>Douala</v>
          </cell>
          <cell r="O844" t="str">
            <v>Operationel</v>
          </cell>
        </row>
        <row r="845">
          <cell r="D845" t="str">
            <v>LIT_379</v>
          </cell>
          <cell r="E845" t="str">
            <v>Douala</v>
          </cell>
          <cell r="O845" t="str">
            <v>Operationel</v>
          </cell>
        </row>
        <row r="846">
          <cell r="D846" t="str">
            <v>LIT_528</v>
          </cell>
          <cell r="E846" t="str">
            <v>Douala</v>
          </cell>
          <cell r="O846" t="str">
            <v>Operationel</v>
          </cell>
        </row>
        <row r="847">
          <cell r="D847" t="str">
            <v>NRO_131</v>
          </cell>
          <cell r="E847" t="str">
            <v>NORD-OUEST</v>
          </cell>
          <cell r="O847" t="str">
            <v>Operationel</v>
          </cell>
        </row>
        <row r="848">
          <cell r="D848" t="str">
            <v>LIT_730</v>
          </cell>
          <cell r="E848" t="str">
            <v>Douala</v>
          </cell>
          <cell r="O848" t="str">
            <v>Operationel</v>
          </cell>
        </row>
        <row r="849">
          <cell r="D849" t="str">
            <v>SUO_220</v>
          </cell>
          <cell r="E849" t="str">
            <v>SUD-OUEST</v>
          </cell>
          <cell r="O849" t="str">
            <v>Operationel</v>
          </cell>
        </row>
        <row r="850">
          <cell r="D850" t="str">
            <v>LIT_694</v>
          </cell>
          <cell r="E850" t="str">
            <v>Douala</v>
          </cell>
          <cell r="O850" t="str">
            <v>Operationel</v>
          </cell>
        </row>
        <row r="851">
          <cell r="D851" t="str">
            <v>LIT_034</v>
          </cell>
          <cell r="E851" t="str">
            <v>Douala</v>
          </cell>
          <cell r="O851" t="str">
            <v>Operationel</v>
          </cell>
        </row>
        <row r="852">
          <cell r="D852" t="str">
            <v>SUO_183</v>
          </cell>
          <cell r="E852" t="str">
            <v>SUD-OUEST</v>
          </cell>
          <cell r="O852" t="str">
            <v>Operationel</v>
          </cell>
        </row>
        <row r="853">
          <cell r="D853" t="str">
            <v>NRO_064</v>
          </cell>
          <cell r="E853" t="str">
            <v>NORD-OUEST</v>
          </cell>
          <cell r="O853" t="str">
            <v>Operationel</v>
          </cell>
        </row>
        <row r="854">
          <cell r="D854" t="str">
            <v>NRO_065</v>
          </cell>
          <cell r="E854" t="str">
            <v>NORD-OUEST</v>
          </cell>
          <cell r="O854" t="str">
            <v>Insecurity</v>
          </cell>
        </row>
        <row r="855">
          <cell r="D855" t="str">
            <v>NRO_226</v>
          </cell>
          <cell r="E855" t="str">
            <v>NORD-OUEST</v>
          </cell>
          <cell r="O855" t="str">
            <v>Operationel</v>
          </cell>
        </row>
        <row r="856">
          <cell r="D856" t="str">
            <v>LIT_641</v>
          </cell>
          <cell r="E856" t="str">
            <v>Douala</v>
          </cell>
          <cell r="O856" t="str">
            <v>Operationel</v>
          </cell>
        </row>
        <row r="857">
          <cell r="D857" t="str">
            <v>OST_123</v>
          </cell>
          <cell r="E857" t="str">
            <v>OUEST</v>
          </cell>
          <cell r="O857" t="str">
            <v>Operationel</v>
          </cell>
        </row>
        <row r="858">
          <cell r="D858" t="str">
            <v>CTR_762</v>
          </cell>
          <cell r="E858" t="str">
            <v>Yaounde</v>
          </cell>
          <cell r="O858" t="str">
            <v>Operationel</v>
          </cell>
        </row>
        <row r="859">
          <cell r="D859" t="str">
            <v>LIT_407</v>
          </cell>
          <cell r="E859" t="str">
            <v>Douala</v>
          </cell>
          <cell r="O859" t="str">
            <v>Operationel</v>
          </cell>
        </row>
        <row r="860">
          <cell r="D860" t="str">
            <v>SUO_169</v>
          </cell>
          <cell r="E860" t="str">
            <v>SUD-OUEST</v>
          </cell>
          <cell r="O860" t="str">
            <v>Operationel</v>
          </cell>
        </row>
        <row r="861">
          <cell r="D861" t="str">
            <v>NRO_016</v>
          </cell>
          <cell r="E861" t="str">
            <v>NORD-OUEST</v>
          </cell>
          <cell r="O861" t="str">
            <v>Operationel</v>
          </cell>
        </row>
        <row r="862">
          <cell r="D862" t="str">
            <v>NRO_126</v>
          </cell>
          <cell r="E862" t="str">
            <v>NORD-OUEST</v>
          </cell>
          <cell r="O862" t="str">
            <v>Operationel</v>
          </cell>
        </row>
        <row r="863">
          <cell r="D863" t="str">
            <v>NRO_124</v>
          </cell>
          <cell r="E863" t="str">
            <v>NORD-OUEST</v>
          </cell>
          <cell r="O863" t="str">
            <v>Operationel</v>
          </cell>
        </row>
        <row r="864">
          <cell r="D864" t="str">
            <v>EST_200</v>
          </cell>
          <cell r="E864" t="str">
            <v>CENTRE</v>
          </cell>
          <cell r="O864" t="str">
            <v>Operationel</v>
          </cell>
        </row>
        <row r="865">
          <cell r="D865" t="str">
            <v>OST_101</v>
          </cell>
          <cell r="E865" t="str">
            <v>OUEST</v>
          </cell>
          <cell r="O865" t="str">
            <v>Operationel</v>
          </cell>
        </row>
        <row r="866">
          <cell r="D866" t="str">
            <v>OST_362</v>
          </cell>
          <cell r="E866" t="str">
            <v>OUEST</v>
          </cell>
          <cell r="O866" t="str">
            <v>Operationel</v>
          </cell>
        </row>
        <row r="867">
          <cell r="D867" t="str">
            <v>LIT_314</v>
          </cell>
          <cell r="E867" t="str">
            <v>LITTORAL</v>
          </cell>
          <cell r="O867" t="str">
            <v>Operationel</v>
          </cell>
        </row>
        <row r="868">
          <cell r="D868" t="str">
            <v>OST_169</v>
          </cell>
          <cell r="E868" t="str">
            <v>Bafoussam</v>
          </cell>
          <cell r="O868" t="str">
            <v>Operationel</v>
          </cell>
        </row>
        <row r="869">
          <cell r="D869" t="str">
            <v>SUO_132</v>
          </cell>
          <cell r="E869" t="str">
            <v>SUD-OUEST</v>
          </cell>
          <cell r="O869" t="str">
            <v>Insecurity</v>
          </cell>
        </row>
        <row r="870">
          <cell r="D870" t="str">
            <v>SUO_038</v>
          </cell>
          <cell r="E870" t="str">
            <v>SUD-OUEST</v>
          </cell>
          <cell r="O870" t="str">
            <v>Operationel</v>
          </cell>
        </row>
        <row r="871">
          <cell r="D871" t="str">
            <v>CTR_238</v>
          </cell>
          <cell r="E871" t="str">
            <v>Yaounde</v>
          </cell>
          <cell r="O871" t="str">
            <v>Operationel</v>
          </cell>
        </row>
        <row r="872">
          <cell r="D872" t="str">
            <v>LIT_343</v>
          </cell>
          <cell r="E872" t="str">
            <v>Douala</v>
          </cell>
          <cell r="O872" t="str">
            <v>Operationel</v>
          </cell>
        </row>
        <row r="873">
          <cell r="D873" t="str">
            <v>EXN_088</v>
          </cell>
          <cell r="E873" t="str">
            <v>Maroua</v>
          </cell>
          <cell r="O873" t="str">
            <v>Operationel</v>
          </cell>
        </row>
        <row r="874">
          <cell r="D874" t="str">
            <v>LIT_292</v>
          </cell>
          <cell r="E874" t="str">
            <v>Douala</v>
          </cell>
          <cell r="O874" t="str">
            <v>Operationel</v>
          </cell>
        </row>
        <row r="875">
          <cell r="D875" t="str">
            <v>NRO_148</v>
          </cell>
          <cell r="E875" t="str">
            <v>NORD-OUEST</v>
          </cell>
          <cell r="O875" t="str">
            <v>Operationel</v>
          </cell>
        </row>
        <row r="876">
          <cell r="D876" t="str">
            <v>LIT_283</v>
          </cell>
          <cell r="E876" t="str">
            <v>Douala</v>
          </cell>
          <cell r="O876" t="str">
            <v>Operationel</v>
          </cell>
        </row>
        <row r="877">
          <cell r="D877" t="str">
            <v>NRO_113</v>
          </cell>
          <cell r="E877" t="str">
            <v>NORD-OUEST</v>
          </cell>
          <cell r="O877" t="str">
            <v>Operationel</v>
          </cell>
        </row>
        <row r="878">
          <cell r="D878" t="str">
            <v>NRO_123</v>
          </cell>
          <cell r="E878" t="str">
            <v>NORD-OUEST</v>
          </cell>
          <cell r="O878" t="str">
            <v>Operationel</v>
          </cell>
        </row>
        <row r="879">
          <cell r="D879" t="str">
            <v>NRO_221</v>
          </cell>
          <cell r="E879" t="str">
            <v>NORD-OUEST</v>
          </cell>
          <cell r="O879" t="str">
            <v>Operationel</v>
          </cell>
        </row>
        <row r="880">
          <cell r="D880" t="str">
            <v>NRO_008</v>
          </cell>
          <cell r="E880" t="str">
            <v>NORD-OUEST</v>
          </cell>
          <cell r="O880" t="str">
            <v>Operationel</v>
          </cell>
        </row>
        <row r="881">
          <cell r="D881" t="str">
            <v>NRO_028</v>
          </cell>
          <cell r="E881" t="str">
            <v>NORD-OUEST</v>
          </cell>
          <cell r="O881" t="str">
            <v>Operationel</v>
          </cell>
        </row>
        <row r="882">
          <cell r="D882" t="str">
            <v>NRO_222</v>
          </cell>
          <cell r="E882" t="str">
            <v>NORD-OUEST</v>
          </cell>
          <cell r="O882" t="str">
            <v>Operationel</v>
          </cell>
        </row>
        <row r="883">
          <cell r="D883" t="str">
            <v>NRO_062</v>
          </cell>
          <cell r="E883" t="str">
            <v>NORD-OUEST</v>
          </cell>
          <cell r="O883" t="str">
            <v>Operationel</v>
          </cell>
        </row>
        <row r="884">
          <cell r="D884" t="str">
            <v>NRO_059</v>
          </cell>
          <cell r="E884" t="str">
            <v>NORD-OUEST</v>
          </cell>
          <cell r="O884" t="str">
            <v>Operationel</v>
          </cell>
        </row>
        <row r="885">
          <cell r="D885" t="str">
            <v>NRO_134</v>
          </cell>
          <cell r="E885" t="str">
            <v>SUD-OUEST</v>
          </cell>
          <cell r="O885" t="str">
            <v>Operationel</v>
          </cell>
        </row>
        <row r="886">
          <cell r="D886" t="str">
            <v>OST_113</v>
          </cell>
          <cell r="E886" t="str">
            <v>NORD-OUEST</v>
          </cell>
          <cell r="O886" t="str">
            <v>Operationel</v>
          </cell>
        </row>
        <row r="887">
          <cell r="D887" t="str">
            <v>NRO_002</v>
          </cell>
          <cell r="E887" t="str">
            <v>NORD-OUEST</v>
          </cell>
          <cell r="O887" t="str">
            <v>Operationel</v>
          </cell>
        </row>
        <row r="888">
          <cell r="D888" t="str">
            <v>NRO_147</v>
          </cell>
          <cell r="E888" t="str">
            <v>NORD-OUEST</v>
          </cell>
          <cell r="O888" t="str">
            <v>Insecurity</v>
          </cell>
        </row>
        <row r="889">
          <cell r="D889" t="str">
            <v>NRO_243</v>
          </cell>
          <cell r="E889" t="str">
            <v>NORD-OUEST</v>
          </cell>
          <cell r="O889" t="str">
            <v>Operationel</v>
          </cell>
        </row>
        <row r="890">
          <cell r="D890" t="str">
            <v>NRO_229</v>
          </cell>
          <cell r="E890" t="str">
            <v>NORD-OUEST</v>
          </cell>
          <cell r="O890" t="str">
            <v>Operationel</v>
          </cell>
        </row>
        <row r="891">
          <cell r="D891" t="str">
            <v>CTR_337</v>
          </cell>
          <cell r="E891" t="str">
            <v>Yaounde</v>
          </cell>
          <cell r="O891" t="str">
            <v>Operationel</v>
          </cell>
        </row>
        <row r="892">
          <cell r="D892" t="str">
            <v>LIT_677</v>
          </cell>
          <cell r="E892" t="str">
            <v>Douala</v>
          </cell>
          <cell r="O892" t="str">
            <v>Operationel</v>
          </cell>
        </row>
        <row r="893">
          <cell r="D893" t="str">
            <v>CTR_484</v>
          </cell>
          <cell r="E893" t="str">
            <v>Yaounde</v>
          </cell>
          <cell r="O893" t="str">
            <v>Operationel</v>
          </cell>
        </row>
        <row r="894">
          <cell r="D894" t="str">
            <v>CTR_483</v>
          </cell>
          <cell r="E894" t="str">
            <v>Yaounde</v>
          </cell>
          <cell r="O894" t="str">
            <v>Operationel</v>
          </cell>
        </row>
        <row r="895">
          <cell r="D895" t="str">
            <v>NRO_117</v>
          </cell>
          <cell r="E895" t="str">
            <v>NORD-OUEST</v>
          </cell>
          <cell r="O895" t="str">
            <v>Operationel</v>
          </cell>
        </row>
        <row r="896">
          <cell r="D896" t="str">
            <v>NRO_125</v>
          </cell>
          <cell r="E896" t="str">
            <v>NORD-OUEST</v>
          </cell>
          <cell r="O896" t="str">
            <v>Operationel</v>
          </cell>
        </row>
        <row r="897">
          <cell r="D897" t="str">
            <v>NRO_130</v>
          </cell>
          <cell r="E897" t="str">
            <v>NORD-OUEST</v>
          </cell>
          <cell r="O897" t="str">
            <v>Operationel</v>
          </cell>
        </row>
        <row r="898">
          <cell r="D898" t="str">
            <v>NRO_120</v>
          </cell>
          <cell r="E898" t="str">
            <v>NORD-OUEST</v>
          </cell>
          <cell r="O898" t="str">
            <v>Operationel</v>
          </cell>
        </row>
        <row r="899">
          <cell r="D899" t="str">
            <v>NRO_122</v>
          </cell>
          <cell r="E899" t="str">
            <v>NORD-OUEST</v>
          </cell>
          <cell r="O899" t="str">
            <v>Operationel</v>
          </cell>
        </row>
        <row r="900">
          <cell r="D900" t="str">
            <v>NRO_067</v>
          </cell>
          <cell r="E900" t="str">
            <v>NORD-OUEST</v>
          </cell>
          <cell r="O900" t="str">
            <v>Insecurity</v>
          </cell>
        </row>
        <row r="901">
          <cell r="D901" t="str">
            <v>NRO_029</v>
          </cell>
          <cell r="E901" t="str">
            <v>NORD-OUEST</v>
          </cell>
          <cell r="O901" t="str">
            <v>Operationel</v>
          </cell>
        </row>
        <row r="902">
          <cell r="D902" t="str">
            <v>NRO_118</v>
          </cell>
          <cell r="E902" t="str">
            <v>NORD-OUEST</v>
          </cell>
          <cell r="O902" t="str">
            <v>Operationel</v>
          </cell>
        </row>
        <row r="903">
          <cell r="D903" t="str">
            <v>NRO_244</v>
          </cell>
          <cell r="E903" t="str">
            <v>NORD-OUEST</v>
          </cell>
          <cell r="O903" t="str">
            <v>Operationel</v>
          </cell>
        </row>
        <row r="904">
          <cell r="D904" t="str">
            <v>CTR_771</v>
          </cell>
          <cell r="E904" t="str">
            <v>Yaounde</v>
          </cell>
          <cell r="O904" t="str">
            <v>Operationel</v>
          </cell>
        </row>
        <row r="905">
          <cell r="D905" t="str">
            <v>CTR_773</v>
          </cell>
          <cell r="E905" t="str">
            <v>Yaounde</v>
          </cell>
          <cell r="O905" t="str">
            <v>Operationel</v>
          </cell>
        </row>
        <row r="906">
          <cell r="D906" t="str">
            <v>CTR_342</v>
          </cell>
          <cell r="E906" t="str">
            <v>Yaounde</v>
          </cell>
          <cell r="O906" t="str">
            <v>Operationel</v>
          </cell>
        </row>
        <row r="907">
          <cell r="D907" t="str">
            <v>CTR_209</v>
          </cell>
          <cell r="E907" t="str">
            <v>Yaounde</v>
          </cell>
          <cell r="O907" t="str">
            <v>Operationel</v>
          </cell>
        </row>
        <row r="908">
          <cell r="D908" t="str">
            <v>CTR_621</v>
          </cell>
          <cell r="E908" t="str">
            <v>Yaounde</v>
          </cell>
          <cell r="O908" t="str">
            <v>Operationel</v>
          </cell>
        </row>
        <row r="909">
          <cell r="D909" t="str">
            <v>ADM_083</v>
          </cell>
          <cell r="E909" t="str">
            <v>Ngaoundere</v>
          </cell>
          <cell r="O909" t="str">
            <v>Operationel</v>
          </cell>
        </row>
        <row r="910">
          <cell r="D910" t="str">
            <v>CTR_377</v>
          </cell>
          <cell r="E910" t="str">
            <v>Yaounde</v>
          </cell>
          <cell r="O910" t="str">
            <v>Operationel</v>
          </cell>
        </row>
        <row r="911">
          <cell r="D911" t="str">
            <v>CTR_543</v>
          </cell>
          <cell r="E911" t="str">
            <v>Yaounde</v>
          </cell>
          <cell r="O911" t="str">
            <v>Operationel</v>
          </cell>
        </row>
        <row r="912">
          <cell r="D912" t="str">
            <v>CTR_570</v>
          </cell>
          <cell r="E912" t="str">
            <v>Yaounde</v>
          </cell>
          <cell r="O912" t="str">
            <v>Operationel</v>
          </cell>
        </row>
        <row r="913">
          <cell r="D913" t="str">
            <v>CTR_336</v>
          </cell>
          <cell r="E913" t="str">
            <v>Yaounde</v>
          </cell>
          <cell r="O913" t="str">
            <v>Operationel</v>
          </cell>
        </row>
        <row r="914">
          <cell r="D914" t="str">
            <v>CTR_578</v>
          </cell>
          <cell r="E914" t="str">
            <v>Yaounde</v>
          </cell>
          <cell r="O914" t="str">
            <v>Operationel</v>
          </cell>
        </row>
        <row r="915">
          <cell r="D915" t="str">
            <v>LIT_419</v>
          </cell>
          <cell r="E915" t="str">
            <v>Douala</v>
          </cell>
          <cell r="O915" t="str">
            <v>Operationel</v>
          </cell>
        </row>
        <row r="916">
          <cell r="D916" t="str">
            <v>LIT_339</v>
          </cell>
          <cell r="E916" t="str">
            <v>Douala</v>
          </cell>
          <cell r="O916" t="str">
            <v>Operationel</v>
          </cell>
        </row>
        <row r="917">
          <cell r="D917" t="str">
            <v>EXN_217</v>
          </cell>
          <cell r="E917" t="str">
            <v>Maroua</v>
          </cell>
          <cell r="O917" t="str">
            <v>Operationel</v>
          </cell>
        </row>
        <row r="918">
          <cell r="D918" t="str">
            <v>CTR_1052</v>
          </cell>
          <cell r="E918" t="str">
            <v>Yaounde</v>
          </cell>
          <cell r="O918" t="str">
            <v>Operationel</v>
          </cell>
        </row>
        <row r="919">
          <cell r="D919" t="str">
            <v>LIT_151</v>
          </cell>
          <cell r="E919" t="str">
            <v>Douala</v>
          </cell>
          <cell r="O919" t="str">
            <v>Operationel</v>
          </cell>
        </row>
        <row r="920">
          <cell r="D920" t="str">
            <v>CTR_347</v>
          </cell>
          <cell r="E920" t="str">
            <v>Yaounde</v>
          </cell>
          <cell r="O920" t="str">
            <v>Operationel</v>
          </cell>
        </row>
        <row r="921">
          <cell r="D921" t="str">
            <v>CTR_370</v>
          </cell>
          <cell r="E921" t="str">
            <v>Yaounde</v>
          </cell>
          <cell r="O921" t="str">
            <v>Operationel</v>
          </cell>
        </row>
        <row r="922">
          <cell r="D922" t="str">
            <v>NRD_141</v>
          </cell>
          <cell r="E922" t="str">
            <v>Garoua</v>
          </cell>
          <cell r="O922" t="str">
            <v>Operationel</v>
          </cell>
        </row>
        <row r="923">
          <cell r="D923" t="str">
            <v>CTR_042</v>
          </cell>
          <cell r="E923" t="str">
            <v>Yaounde</v>
          </cell>
          <cell r="O923" t="str">
            <v>Operationel</v>
          </cell>
        </row>
        <row r="924">
          <cell r="D924" t="str">
            <v>SUD_001</v>
          </cell>
          <cell r="E924" t="str">
            <v>LITTORAL</v>
          </cell>
          <cell r="O924" t="str">
            <v>Operationel</v>
          </cell>
        </row>
        <row r="925">
          <cell r="D925" t="str">
            <v>SUD_053</v>
          </cell>
          <cell r="E925" t="str">
            <v>LITTORAL</v>
          </cell>
          <cell r="O925" t="str">
            <v>Operationel</v>
          </cell>
        </row>
        <row r="926">
          <cell r="D926" t="str">
            <v>CTR_649</v>
          </cell>
          <cell r="E926" t="str">
            <v>Yaounde</v>
          </cell>
          <cell r="O926" t="str">
            <v>Operationel</v>
          </cell>
        </row>
        <row r="927">
          <cell r="D927" t="str">
            <v>SUD_021</v>
          </cell>
          <cell r="E927" t="str">
            <v>CENTRE</v>
          </cell>
          <cell r="O927" t="str">
            <v>Operationel</v>
          </cell>
        </row>
        <row r="928">
          <cell r="D928" t="str">
            <v>SUO_154</v>
          </cell>
          <cell r="E928" t="str">
            <v>SUD-OUEST</v>
          </cell>
          <cell r="O928" t="str">
            <v>Operationel</v>
          </cell>
        </row>
        <row r="929">
          <cell r="D929" t="str">
            <v>LIT_057</v>
          </cell>
          <cell r="E929" t="str">
            <v>Douala</v>
          </cell>
          <cell r="O929" t="str">
            <v>Operationel</v>
          </cell>
        </row>
        <row r="930">
          <cell r="D930" t="str">
            <v>CTR_389</v>
          </cell>
          <cell r="E930" t="str">
            <v>Yaounde</v>
          </cell>
          <cell r="O930" t="str">
            <v>Operationel</v>
          </cell>
        </row>
        <row r="931">
          <cell r="D931" t="str">
            <v>LIT_451</v>
          </cell>
          <cell r="E931" t="str">
            <v>Douala</v>
          </cell>
          <cell r="O931" t="str">
            <v>Operationel</v>
          </cell>
        </row>
        <row r="932">
          <cell r="D932" t="str">
            <v>CTR_375</v>
          </cell>
          <cell r="E932" t="str">
            <v>Yaounde</v>
          </cell>
          <cell r="O932" t="str">
            <v>Operationel</v>
          </cell>
        </row>
        <row r="933">
          <cell r="D933" t="str">
            <v>SUO_062</v>
          </cell>
          <cell r="E933" t="str">
            <v>SUD-OUEST</v>
          </cell>
          <cell r="O933" t="str">
            <v>Operationel</v>
          </cell>
        </row>
        <row r="934">
          <cell r="D934" t="str">
            <v>EST_195</v>
          </cell>
          <cell r="E934" t="str">
            <v>CENTRE</v>
          </cell>
          <cell r="O934" t="str">
            <v>Operationel</v>
          </cell>
        </row>
        <row r="935">
          <cell r="D935" t="str">
            <v>LIT_223</v>
          </cell>
          <cell r="E935" t="str">
            <v>Douala</v>
          </cell>
          <cell r="O935" t="str">
            <v>Operationel</v>
          </cell>
        </row>
        <row r="936">
          <cell r="D936" t="str">
            <v>CTR_759</v>
          </cell>
          <cell r="E936" t="str">
            <v>Yaounde</v>
          </cell>
          <cell r="O936" t="str">
            <v>Operationel</v>
          </cell>
        </row>
        <row r="937">
          <cell r="D937" t="str">
            <v>CTR_474</v>
          </cell>
          <cell r="E937" t="str">
            <v>Yaounde</v>
          </cell>
          <cell r="O937" t="str">
            <v>Operationel</v>
          </cell>
        </row>
        <row r="938">
          <cell r="D938" t="str">
            <v>CTR_014</v>
          </cell>
          <cell r="E938" t="str">
            <v>Yaounde</v>
          </cell>
          <cell r="O938" t="str">
            <v>Operationel</v>
          </cell>
        </row>
        <row r="939">
          <cell r="D939" t="str">
            <v>CTR_940</v>
          </cell>
          <cell r="E939" t="str">
            <v>Yaounde</v>
          </cell>
          <cell r="O939" t="str">
            <v>Operationel</v>
          </cell>
        </row>
        <row r="940">
          <cell r="D940" t="str">
            <v>SUO_212</v>
          </cell>
          <cell r="E940" t="str">
            <v>SUD-OUEST</v>
          </cell>
          <cell r="O940" t="str">
            <v>Operationel</v>
          </cell>
        </row>
        <row r="941">
          <cell r="D941" t="str">
            <v>CTR_526</v>
          </cell>
          <cell r="E941" t="str">
            <v>Yaounde</v>
          </cell>
          <cell r="O941" t="str">
            <v>Operationel</v>
          </cell>
        </row>
        <row r="942">
          <cell r="D942" t="str">
            <v>LIT_778</v>
          </cell>
          <cell r="E942" t="str">
            <v>Douala</v>
          </cell>
          <cell r="O942" t="str">
            <v>Operationel</v>
          </cell>
        </row>
        <row r="943">
          <cell r="D943" t="str">
            <v>CTR_836</v>
          </cell>
          <cell r="E943" t="str">
            <v>Yaounde</v>
          </cell>
          <cell r="O943" t="str">
            <v>Operationel</v>
          </cell>
        </row>
        <row r="944">
          <cell r="D944" t="str">
            <v>OST_102</v>
          </cell>
          <cell r="E944" t="str">
            <v>OUEST</v>
          </cell>
          <cell r="O944" t="str">
            <v>Operationel</v>
          </cell>
        </row>
        <row r="945">
          <cell r="D945" t="str">
            <v>OST_360</v>
          </cell>
          <cell r="E945" t="str">
            <v>OUEST</v>
          </cell>
          <cell r="O945" t="str">
            <v>Operationel</v>
          </cell>
        </row>
        <row r="946">
          <cell r="D946" t="str">
            <v>LIT_665</v>
          </cell>
          <cell r="E946" t="str">
            <v>Douala</v>
          </cell>
          <cell r="O946" t="str">
            <v>Operationel</v>
          </cell>
        </row>
        <row r="947">
          <cell r="D947" t="str">
            <v>EST_079</v>
          </cell>
          <cell r="E947" t="str">
            <v>CENTRE</v>
          </cell>
          <cell r="O947" t="str">
            <v>Operationel</v>
          </cell>
        </row>
        <row r="948">
          <cell r="D948" t="str">
            <v>OST_083</v>
          </cell>
          <cell r="E948" t="str">
            <v>OUEST</v>
          </cell>
          <cell r="O948" t="str">
            <v>Operationel</v>
          </cell>
        </row>
        <row r="949">
          <cell r="D949" t="str">
            <v>CTR_196</v>
          </cell>
          <cell r="E949" t="str">
            <v>Yaounde</v>
          </cell>
          <cell r="O949" t="str">
            <v>Operationel</v>
          </cell>
        </row>
        <row r="950">
          <cell r="D950" t="str">
            <v>NRO_254</v>
          </cell>
          <cell r="E950" t="str">
            <v>NORD-OUEST</v>
          </cell>
          <cell r="O950" t="str">
            <v>Operationel</v>
          </cell>
        </row>
        <row r="951">
          <cell r="D951" t="str">
            <v>LIT_447</v>
          </cell>
          <cell r="E951" t="str">
            <v>Douala</v>
          </cell>
          <cell r="O951" t="str">
            <v>Operationel</v>
          </cell>
        </row>
        <row r="952">
          <cell r="D952" t="str">
            <v>LIT_268</v>
          </cell>
          <cell r="E952" t="str">
            <v>Douala</v>
          </cell>
          <cell r="O952" t="str">
            <v>Operationel</v>
          </cell>
        </row>
        <row r="953">
          <cell r="D953" t="str">
            <v>CTR_559</v>
          </cell>
          <cell r="E953" t="str">
            <v>Yaounde</v>
          </cell>
          <cell r="O953" t="str">
            <v>Operationel</v>
          </cell>
        </row>
        <row r="954">
          <cell r="D954" t="str">
            <v>CTR_341</v>
          </cell>
          <cell r="E954" t="str">
            <v>Yaounde</v>
          </cell>
          <cell r="O954" t="str">
            <v>Operationel</v>
          </cell>
        </row>
        <row r="955">
          <cell r="D955" t="str">
            <v>SUO_185</v>
          </cell>
          <cell r="E955" t="str">
            <v>SUD-OUEST</v>
          </cell>
          <cell r="O955" t="str">
            <v>Operationel</v>
          </cell>
        </row>
        <row r="956">
          <cell r="D956" t="str">
            <v>CTR_750</v>
          </cell>
          <cell r="E956" t="str">
            <v>Yaounde</v>
          </cell>
          <cell r="O956" t="str">
            <v>Operationel</v>
          </cell>
        </row>
        <row r="957">
          <cell r="D957" t="str">
            <v>LIT_055</v>
          </cell>
          <cell r="E957" t="str">
            <v>Douala</v>
          </cell>
          <cell r="O957" t="str">
            <v>Operationel</v>
          </cell>
        </row>
        <row r="958">
          <cell r="D958" t="str">
            <v>CTR_539</v>
          </cell>
          <cell r="E958" t="str">
            <v>Yaounde</v>
          </cell>
          <cell r="O958" t="str">
            <v>Operationel</v>
          </cell>
        </row>
        <row r="959">
          <cell r="D959" t="str">
            <v>LIT_618</v>
          </cell>
          <cell r="E959" t="str">
            <v>Douala</v>
          </cell>
          <cell r="O959" t="str">
            <v>Operationel</v>
          </cell>
        </row>
        <row r="960">
          <cell r="D960" t="str">
            <v>SUO_116</v>
          </cell>
          <cell r="E960" t="str">
            <v>SUD-OUEST</v>
          </cell>
          <cell r="O960" t="str">
            <v>Operationel</v>
          </cell>
        </row>
        <row r="961">
          <cell r="D961" t="str">
            <v>SUO_113</v>
          </cell>
          <cell r="E961" t="str">
            <v>SUD-OUEST</v>
          </cell>
          <cell r="O961" t="str">
            <v>Operationel</v>
          </cell>
        </row>
        <row r="962">
          <cell r="D962" t="str">
            <v>EXN_067</v>
          </cell>
          <cell r="E962" t="str">
            <v>Maroua</v>
          </cell>
          <cell r="O962" t="str">
            <v>Operationel</v>
          </cell>
        </row>
        <row r="963">
          <cell r="D963" t="str">
            <v>EST_080</v>
          </cell>
          <cell r="E963" t="str">
            <v>CENTRE</v>
          </cell>
          <cell r="O963" t="str">
            <v>Operationel</v>
          </cell>
        </row>
        <row r="964">
          <cell r="D964" t="str">
            <v>CTR_920</v>
          </cell>
          <cell r="E964" t="str">
            <v>Yaounde</v>
          </cell>
          <cell r="O964" t="str">
            <v>Operationel</v>
          </cell>
        </row>
        <row r="965">
          <cell r="D965" t="str">
            <v>CTR_953</v>
          </cell>
          <cell r="E965" t="str">
            <v>Yaounde</v>
          </cell>
          <cell r="O965" t="str">
            <v>Operationel</v>
          </cell>
        </row>
        <row r="966">
          <cell r="D966" t="str">
            <v>NRD_039</v>
          </cell>
          <cell r="E966" t="str">
            <v>Garoua</v>
          </cell>
          <cell r="O966" t="str">
            <v>Operationel</v>
          </cell>
        </row>
        <row r="967">
          <cell r="D967" t="str">
            <v>LIT_765</v>
          </cell>
          <cell r="E967" t="str">
            <v>Douala</v>
          </cell>
          <cell r="O967" t="str">
            <v>Operationel</v>
          </cell>
        </row>
        <row r="968">
          <cell r="D968" t="str">
            <v>LIT_250</v>
          </cell>
          <cell r="E968" t="str">
            <v>Douala</v>
          </cell>
          <cell r="O968" t="str">
            <v>Operationel</v>
          </cell>
        </row>
        <row r="969">
          <cell r="D969" t="str">
            <v>LIT_248</v>
          </cell>
          <cell r="E969" t="str">
            <v>Douala</v>
          </cell>
          <cell r="O969" t="str">
            <v>Operationel</v>
          </cell>
        </row>
        <row r="970">
          <cell r="D970" t="str">
            <v>LIT_648</v>
          </cell>
          <cell r="E970" t="str">
            <v>Douala</v>
          </cell>
          <cell r="O970" t="str">
            <v>Operationel</v>
          </cell>
        </row>
        <row r="971">
          <cell r="D971" t="str">
            <v>SUD_016</v>
          </cell>
          <cell r="E971" t="str">
            <v>CENTRE</v>
          </cell>
          <cell r="O971" t="str">
            <v>EXCLU</v>
          </cell>
        </row>
        <row r="972">
          <cell r="D972" t="str">
            <v>LIT_008</v>
          </cell>
          <cell r="E972" t="str">
            <v>Douala</v>
          </cell>
          <cell r="O972" t="str">
            <v>Operationel</v>
          </cell>
        </row>
        <row r="973">
          <cell r="D973" t="str">
            <v>LIT_411</v>
          </cell>
          <cell r="E973" t="str">
            <v>Douala</v>
          </cell>
          <cell r="O973" t="str">
            <v>Operationel</v>
          </cell>
        </row>
        <row r="974">
          <cell r="D974" t="str">
            <v>LIT_381</v>
          </cell>
          <cell r="E974" t="str">
            <v>Douala</v>
          </cell>
          <cell r="O974" t="str">
            <v>Operationel</v>
          </cell>
        </row>
        <row r="975">
          <cell r="D975" t="str">
            <v>CTR_551</v>
          </cell>
          <cell r="E975" t="str">
            <v>Yaounde</v>
          </cell>
          <cell r="O975" t="str">
            <v>Operationel</v>
          </cell>
        </row>
        <row r="976">
          <cell r="D976" t="str">
            <v>LIT_791</v>
          </cell>
          <cell r="E976" t="str">
            <v>Douala</v>
          </cell>
          <cell r="O976" t="str">
            <v>Operationel</v>
          </cell>
        </row>
        <row r="977">
          <cell r="D977" t="str">
            <v>CTR_078</v>
          </cell>
          <cell r="E977" t="str">
            <v>Yaounde</v>
          </cell>
          <cell r="O977" t="str">
            <v>Operationel</v>
          </cell>
        </row>
        <row r="978">
          <cell r="D978" t="str">
            <v>CTR_044</v>
          </cell>
          <cell r="E978" t="str">
            <v>Yaounde</v>
          </cell>
          <cell r="O978" t="str">
            <v>Operationel</v>
          </cell>
        </row>
        <row r="979">
          <cell r="D979" t="str">
            <v>CTR_513</v>
          </cell>
          <cell r="E979" t="str">
            <v>Yaounde</v>
          </cell>
          <cell r="O979" t="str">
            <v>Operationel</v>
          </cell>
        </row>
        <row r="980">
          <cell r="D980" t="str">
            <v>LIT_038</v>
          </cell>
          <cell r="E980" t="str">
            <v>Douala</v>
          </cell>
          <cell r="O980" t="str">
            <v>Operationel</v>
          </cell>
        </row>
        <row r="981">
          <cell r="D981" t="str">
            <v>LIT_596</v>
          </cell>
          <cell r="E981" t="str">
            <v>Douala</v>
          </cell>
          <cell r="O981" t="str">
            <v>Operationel</v>
          </cell>
        </row>
        <row r="982">
          <cell r="D982" t="str">
            <v>CTR_431</v>
          </cell>
          <cell r="E982" t="str">
            <v>Yaounde</v>
          </cell>
          <cell r="O982" t="str">
            <v>Operationel</v>
          </cell>
        </row>
        <row r="983">
          <cell r="D983" t="str">
            <v>LIT_275</v>
          </cell>
          <cell r="E983" t="str">
            <v>Douala</v>
          </cell>
          <cell r="O983" t="str">
            <v>Operationel</v>
          </cell>
        </row>
        <row r="984">
          <cell r="D984" t="str">
            <v>LIT_420</v>
          </cell>
          <cell r="E984" t="str">
            <v>Douala</v>
          </cell>
          <cell r="O984" t="str">
            <v>Operationel</v>
          </cell>
        </row>
        <row r="985">
          <cell r="D985" t="str">
            <v>LIT_247</v>
          </cell>
          <cell r="E985" t="str">
            <v>Douala</v>
          </cell>
          <cell r="O985" t="str">
            <v>Operationel</v>
          </cell>
        </row>
        <row r="986">
          <cell r="D986" t="str">
            <v>LIT_712</v>
          </cell>
          <cell r="E986" t="str">
            <v>Douala</v>
          </cell>
          <cell r="O986" t="str">
            <v>Operationel</v>
          </cell>
        </row>
        <row r="987">
          <cell r="D987" t="str">
            <v>SUD_224</v>
          </cell>
          <cell r="E987" t="str">
            <v>CENTRE</v>
          </cell>
          <cell r="O987" t="str">
            <v>Operationel</v>
          </cell>
        </row>
        <row r="988">
          <cell r="D988" t="str">
            <v>CTR_522</v>
          </cell>
          <cell r="E988" t="str">
            <v>Yaounde</v>
          </cell>
          <cell r="O988" t="str">
            <v>Operationel</v>
          </cell>
        </row>
        <row r="989">
          <cell r="D989" t="str">
            <v>LIT_667</v>
          </cell>
          <cell r="E989" t="str">
            <v>Douala</v>
          </cell>
          <cell r="O989" t="str">
            <v>Operationel</v>
          </cell>
        </row>
        <row r="990">
          <cell r="D990" t="str">
            <v>EXN_204</v>
          </cell>
          <cell r="E990" t="str">
            <v>Maroua</v>
          </cell>
          <cell r="O990" t="str">
            <v>Operationel</v>
          </cell>
        </row>
        <row r="991">
          <cell r="D991" t="str">
            <v>LIT_684</v>
          </cell>
          <cell r="E991" t="str">
            <v>Douala</v>
          </cell>
          <cell r="O991" t="str">
            <v>Operationel</v>
          </cell>
        </row>
        <row r="992">
          <cell r="D992" t="str">
            <v>LIT_258</v>
          </cell>
          <cell r="E992" t="str">
            <v>Douala</v>
          </cell>
          <cell r="O992" t="str">
            <v>Operationel</v>
          </cell>
        </row>
        <row r="993">
          <cell r="D993" t="str">
            <v>LIT_098</v>
          </cell>
          <cell r="E993" t="str">
            <v>Douala</v>
          </cell>
          <cell r="O993" t="str">
            <v>Operationel</v>
          </cell>
        </row>
        <row r="994">
          <cell r="D994" t="str">
            <v>OST_118</v>
          </cell>
          <cell r="E994" t="str">
            <v>Bafoussam</v>
          </cell>
          <cell r="O994" t="str">
            <v>Operationel</v>
          </cell>
        </row>
        <row r="995">
          <cell r="D995" t="str">
            <v>LIT_157</v>
          </cell>
          <cell r="E995" t="str">
            <v>Douala</v>
          </cell>
          <cell r="O995" t="str">
            <v>Operationel</v>
          </cell>
        </row>
        <row r="996">
          <cell r="D996" t="str">
            <v>OST_239</v>
          </cell>
          <cell r="E996" t="str">
            <v>OUEST</v>
          </cell>
          <cell r="O996" t="str">
            <v>Operationel</v>
          </cell>
        </row>
        <row r="997">
          <cell r="D997" t="str">
            <v>CTR_719</v>
          </cell>
          <cell r="E997" t="str">
            <v>Yaounde</v>
          </cell>
          <cell r="O997" t="str">
            <v>Operationel</v>
          </cell>
        </row>
        <row r="998">
          <cell r="D998" t="str">
            <v>EXN_185</v>
          </cell>
          <cell r="E998" t="str">
            <v>EXTREME-NORD</v>
          </cell>
          <cell r="O998" t="str">
            <v>Insecurity</v>
          </cell>
        </row>
        <row r="999">
          <cell r="D999" t="str">
            <v>NRD_142</v>
          </cell>
          <cell r="E999" t="str">
            <v>Garoua</v>
          </cell>
          <cell r="O999" t="str">
            <v>Operationel</v>
          </cell>
        </row>
        <row r="1000">
          <cell r="D1000" t="str">
            <v>EXN_019</v>
          </cell>
          <cell r="E1000" t="str">
            <v>EXTREME-NORD</v>
          </cell>
          <cell r="O1000" t="str">
            <v>Insecurity</v>
          </cell>
        </row>
        <row r="1001">
          <cell r="D1001" t="str">
            <v>LIT_103</v>
          </cell>
          <cell r="E1001" t="str">
            <v>Douala</v>
          </cell>
          <cell r="O1001" t="str">
            <v>Operationel</v>
          </cell>
        </row>
        <row r="1002">
          <cell r="D1002" t="str">
            <v>EXN_153</v>
          </cell>
          <cell r="E1002" t="str">
            <v>EXTREME-NORD</v>
          </cell>
          <cell r="O1002" t="str">
            <v>Insecurity</v>
          </cell>
        </row>
        <row r="1003">
          <cell r="D1003" t="str">
            <v>LIT_300</v>
          </cell>
          <cell r="E1003" t="str">
            <v>Douala</v>
          </cell>
          <cell r="O1003" t="str">
            <v>Operationel</v>
          </cell>
        </row>
        <row r="1004">
          <cell r="D1004" t="str">
            <v>EXN_008</v>
          </cell>
          <cell r="E1004" t="str">
            <v>EXTREME-NORD</v>
          </cell>
          <cell r="O1004" t="str">
            <v>Insecurity</v>
          </cell>
        </row>
        <row r="1005">
          <cell r="D1005" t="str">
            <v>SUD_060</v>
          </cell>
          <cell r="E1005" t="str">
            <v>CENTRE</v>
          </cell>
          <cell r="O1005" t="str">
            <v>Operationel</v>
          </cell>
        </row>
        <row r="1006">
          <cell r="D1006" t="str">
            <v>LIT_727</v>
          </cell>
          <cell r="E1006" t="str">
            <v>Douala</v>
          </cell>
          <cell r="O1006" t="str">
            <v>Operationel</v>
          </cell>
        </row>
        <row r="1007">
          <cell r="D1007" t="str">
            <v>EXN_012</v>
          </cell>
          <cell r="E1007" t="str">
            <v>EXTREME-NORD</v>
          </cell>
          <cell r="O1007" t="str">
            <v>Insecurity</v>
          </cell>
        </row>
        <row r="1008">
          <cell r="D1008" t="str">
            <v>NRD_160</v>
          </cell>
          <cell r="E1008" t="str">
            <v>Garoua</v>
          </cell>
          <cell r="O1008" t="str">
            <v>Operationel</v>
          </cell>
        </row>
        <row r="1009">
          <cell r="D1009" t="str">
            <v>OST_263</v>
          </cell>
          <cell r="E1009" t="str">
            <v>OUEST</v>
          </cell>
          <cell r="O1009" t="str">
            <v>Operationel</v>
          </cell>
        </row>
        <row r="1010">
          <cell r="D1010" t="str">
            <v>SUO_045</v>
          </cell>
          <cell r="E1010" t="str">
            <v>SUD-OUEST</v>
          </cell>
          <cell r="O1010" t="str">
            <v>Insecurity</v>
          </cell>
        </row>
        <row r="1011">
          <cell r="D1011" t="str">
            <v>CTR_454</v>
          </cell>
          <cell r="E1011" t="str">
            <v>CENTRE</v>
          </cell>
          <cell r="O1011" t="str">
            <v>Operationel</v>
          </cell>
        </row>
        <row r="1012">
          <cell r="D1012" t="str">
            <v>OST_020</v>
          </cell>
          <cell r="E1012" t="str">
            <v>OUEST</v>
          </cell>
          <cell r="O1012" t="str">
            <v>Operationel</v>
          </cell>
        </row>
        <row r="1013">
          <cell r="D1013" t="str">
            <v>EXN_140</v>
          </cell>
          <cell r="E1013" t="str">
            <v>EXTREME-NORD</v>
          </cell>
          <cell r="O1013" t="str">
            <v>Insecurity</v>
          </cell>
        </row>
        <row r="1014">
          <cell r="D1014" t="str">
            <v>NRD_025</v>
          </cell>
          <cell r="E1014" t="str">
            <v>NORD</v>
          </cell>
          <cell r="O1014" t="str">
            <v>Operationel</v>
          </cell>
        </row>
        <row r="1015">
          <cell r="D1015" t="str">
            <v>LIT_689</v>
          </cell>
          <cell r="E1015" t="str">
            <v>Douala</v>
          </cell>
          <cell r="O1015" t="str">
            <v>Operationel</v>
          </cell>
        </row>
        <row r="1016">
          <cell r="D1016" t="str">
            <v>NRD_128</v>
          </cell>
          <cell r="E1016" t="str">
            <v>NORD</v>
          </cell>
          <cell r="O1016" t="str">
            <v>Operationel</v>
          </cell>
        </row>
        <row r="1017">
          <cell r="D1017" t="str">
            <v>OST_276</v>
          </cell>
          <cell r="E1017" t="str">
            <v>OUEST</v>
          </cell>
          <cell r="O1017" t="str">
            <v>Operationel</v>
          </cell>
        </row>
        <row r="1018">
          <cell r="D1018" t="str">
            <v>EXN_136</v>
          </cell>
          <cell r="E1018" t="str">
            <v>EXTREME-NORD</v>
          </cell>
          <cell r="O1018" t="str">
            <v>Insecurity</v>
          </cell>
        </row>
        <row r="1019">
          <cell r="D1019" t="str">
            <v>EXN_161</v>
          </cell>
          <cell r="E1019" t="str">
            <v>EXTREME-NORD</v>
          </cell>
          <cell r="O1019" t="str">
            <v>Insecurity</v>
          </cell>
        </row>
        <row r="1020">
          <cell r="D1020" t="str">
            <v>EST_005</v>
          </cell>
          <cell r="E1020" t="str">
            <v>CENTRE</v>
          </cell>
          <cell r="O1020" t="str">
            <v>Operationel</v>
          </cell>
        </row>
        <row r="1021">
          <cell r="D1021" t="str">
            <v>SUD_096</v>
          </cell>
          <cell r="E1021" t="str">
            <v>LITTORAL</v>
          </cell>
          <cell r="O1021" t="str">
            <v>Operationel</v>
          </cell>
        </row>
        <row r="1022">
          <cell r="D1022" t="str">
            <v>EST_211</v>
          </cell>
          <cell r="E1022" t="str">
            <v>CENTRE</v>
          </cell>
          <cell r="O1022" t="str">
            <v>Operationel</v>
          </cell>
        </row>
        <row r="1023">
          <cell r="D1023" t="str">
            <v>SUD_077</v>
          </cell>
          <cell r="E1023" t="str">
            <v>LITTORAL</v>
          </cell>
          <cell r="O1023" t="str">
            <v>Operationel</v>
          </cell>
        </row>
        <row r="1024">
          <cell r="D1024" t="str">
            <v>SUD_240</v>
          </cell>
          <cell r="E1024" t="str">
            <v>CENTRE</v>
          </cell>
          <cell r="O1024" t="str">
            <v>Operationel</v>
          </cell>
        </row>
        <row r="1025">
          <cell r="D1025" t="str">
            <v>SUD_043</v>
          </cell>
          <cell r="E1025" t="str">
            <v>CENTRE</v>
          </cell>
          <cell r="O1025" t="str">
            <v>Operationel</v>
          </cell>
        </row>
        <row r="1026">
          <cell r="D1026" t="str">
            <v>EST_139</v>
          </cell>
          <cell r="E1026" t="str">
            <v>CENTRE</v>
          </cell>
          <cell r="O1026" t="str">
            <v>Operationel</v>
          </cell>
        </row>
        <row r="1027">
          <cell r="D1027" t="str">
            <v>LIT_504</v>
          </cell>
          <cell r="E1027" t="str">
            <v>LITTORAL</v>
          </cell>
          <cell r="O1027" t="str">
            <v>Operationel</v>
          </cell>
        </row>
        <row r="1028">
          <cell r="D1028" t="str">
            <v>LIT_005</v>
          </cell>
          <cell r="E1028" t="str">
            <v>LITTORAL</v>
          </cell>
          <cell r="O1028" t="str">
            <v>Operationel</v>
          </cell>
        </row>
        <row r="1029">
          <cell r="D1029" t="str">
            <v>LIT_646</v>
          </cell>
          <cell r="E1029" t="str">
            <v>Douala</v>
          </cell>
          <cell r="O1029" t="str">
            <v>Operationel</v>
          </cell>
        </row>
        <row r="1030">
          <cell r="D1030" t="str">
            <v>EST_070</v>
          </cell>
          <cell r="E1030" t="str">
            <v>CENTRE</v>
          </cell>
          <cell r="O1030" t="str">
            <v>Operationel</v>
          </cell>
        </row>
        <row r="1031">
          <cell r="D1031" t="str">
            <v>CTR_393</v>
          </cell>
          <cell r="E1031" t="str">
            <v>CENTRE</v>
          </cell>
          <cell r="O1031" t="str">
            <v>Operationel</v>
          </cell>
        </row>
        <row r="1032">
          <cell r="D1032" t="str">
            <v>LIT_749</v>
          </cell>
          <cell r="E1032" t="str">
            <v>LITTORAL</v>
          </cell>
          <cell r="O1032" t="str">
            <v>Operationel</v>
          </cell>
        </row>
        <row r="1033">
          <cell r="D1033" t="str">
            <v>SUD_191</v>
          </cell>
          <cell r="E1033" t="str">
            <v>CENTRE</v>
          </cell>
          <cell r="O1033" t="str">
            <v>EXCLU</v>
          </cell>
        </row>
        <row r="1034">
          <cell r="D1034" t="str">
            <v>LIT_321</v>
          </cell>
          <cell r="E1034" t="str">
            <v>LITTORAL</v>
          </cell>
          <cell r="O1034" t="str">
            <v>Operationel</v>
          </cell>
        </row>
        <row r="1035">
          <cell r="D1035" t="str">
            <v>LIT_021</v>
          </cell>
          <cell r="E1035" t="str">
            <v>LITTORAL</v>
          </cell>
          <cell r="O1035" t="str">
            <v>Operationel</v>
          </cell>
        </row>
        <row r="1036">
          <cell r="D1036" t="str">
            <v>LIT_456</v>
          </cell>
          <cell r="E1036" t="str">
            <v>LITTORAL</v>
          </cell>
          <cell r="O1036" t="str">
            <v>Operationel</v>
          </cell>
        </row>
        <row r="1037">
          <cell r="D1037" t="str">
            <v>LIT_358</v>
          </cell>
          <cell r="E1037" t="str">
            <v>Douala</v>
          </cell>
          <cell r="O1037" t="str">
            <v>Operationel</v>
          </cell>
        </row>
        <row r="1038">
          <cell r="D1038" t="str">
            <v>OST_156</v>
          </cell>
          <cell r="E1038" t="str">
            <v>OUEST</v>
          </cell>
          <cell r="O1038" t="str">
            <v>Operationel</v>
          </cell>
        </row>
        <row r="1039">
          <cell r="D1039" t="str">
            <v>LIT_507</v>
          </cell>
          <cell r="E1039" t="str">
            <v>LITTORAL</v>
          </cell>
          <cell r="O1039" t="str">
            <v>Operationel</v>
          </cell>
        </row>
        <row r="1040">
          <cell r="D1040" t="str">
            <v>LIT_270</v>
          </cell>
          <cell r="E1040" t="str">
            <v>Douala</v>
          </cell>
          <cell r="O1040" t="str">
            <v>Operationel</v>
          </cell>
        </row>
        <row r="1041">
          <cell r="D1041" t="str">
            <v>LIT_392</v>
          </cell>
          <cell r="E1041" t="str">
            <v>Douala</v>
          </cell>
          <cell r="O1041" t="str">
            <v>Operationel</v>
          </cell>
        </row>
        <row r="1042">
          <cell r="D1042" t="str">
            <v>LIT_254</v>
          </cell>
          <cell r="E1042" t="str">
            <v>Douala</v>
          </cell>
          <cell r="O1042" t="str">
            <v>Operationel</v>
          </cell>
        </row>
        <row r="1043">
          <cell r="D1043" t="str">
            <v>EXN_001</v>
          </cell>
          <cell r="E1043" t="str">
            <v>Maroua</v>
          </cell>
          <cell r="O1043" t="str">
            <v>Operationel</v>
          </cell>
        </row>
        <row r="1044">
          <cell r="D1044" t="str">
            <v>LIT_128</v>
          </cell>
          <cell r="E1044" t="str">
            <v>Douala</v>
          </cell>
          <cell r="O1044" t="str">
            <v>Operationel</v>
          </cell>
        </row>
        <row r="1045">
          <cell r="D1045" t="str">
            <v>LIT_083</v>
          </cell>
          <cell r="E1045" t="str">
            <v>Douala</v>
          </cell>
          <cell r="O1045" t="str">
            <v>Operationel</v>
          </cell>
        </row>
        <row r="1046">
          <cell r="D1046" t="str">
            <v>LIT_127</v>
          </cell>
          <cell r="E1046" t="str">
            <v>Douala</v>
          </cell>
          <cell r="O1046" t="str">
            <v>Operationel</v>
          </cell>
        </row>
        <row r="1047">
          <cell r="D1047" t="str">
            <v>LIT_209</v>
          </cell>
          <cell r="E1047" t="str">
            <v>LITTORAL</v>
          </cell>
          <cell r="O1047" t="str">
            <v>Operationel</v>
          </cell>
        </row>
        <row r="1048">
          <cell r="D1048" t="str">
            <v>LIT_322</v>
          </cell>
          <cell r="E1048" t="str">
            <v>LITTORAL</v>
          </cell>
          <cell r="O1048" t="str">
            <v>Operationel</v>
          </cell>
        </row>
        <row r="1049">
          <cell r="D1049" t="str">
            <v>LIT_037</v>
          </cell>
          <cell r="E1049" t="str">
            <v>Douala</v>
          </cell>
          <cell r="O1049" t="str">
            <v>Operationel</v>
          </cell>
        </row>
        <row r="1050">
          <cell r="D1050" t="str">
            <v>LIT_255</v>
          </cell>
          <cell r="E1050" t="str">
            <v>Douala</v>
          </cell>
          <cell r="O1050" t="str">
            <v>Operationel</v>
          </cell>
        </row>
        <row r="1051">
          <cell r="D1051" t="str">
            <v>LIT_263</v>
          </cell>
          <cell r="E1051" t="str">
            <v>Douala</v>
          </cell>
          <cell r="O1051" t="str">
            <v>Operationel</v>
          </cell>
        </row>
        <row r="1052">
          <cell r="D1052" t="str">
            <v>LIT_814</v>
          </cell>
          <cell r="E1052" t="str">
            <v>Douala</v>
          </cell>
          <cell r="O1052" t="str">
            <v>Operationel</v>
          </cell>
        </row>
        <row r="1053">
          <cell r="D1053" t="str">
            <v>LIT_299</v>
          </cell>
          <cell r="E1053" t="str">
            <v>Douala</v>
          </cell>
          <cell r="O1053" t="str">
            <v>Operationel</v>
          </cell>
        </row>
        <row r="1054">
          <cell r="D1054" t="str">
            <v>LIT_360</v>
          </cell>
          <cell r="E1054" t="str">
            <v>Douala</v>
          </cell>
          <cell r="O1054" t="str">
            <v>Operationel</v>
          </cell>
        </row>
        <row r="1055">
          <cell r="D1055" t="str">
            <v>LIT_448</v>
          </cell>
          <cell r="E1055" t="str">
            <v>Douala</v>
          </cell>
          <cell r="O1055" t="str">
            <v>Operationel</v>
          </cell>
        </row>
        <row r="1056">
          <cell r="D1056" t="str">
            <v>LIT_853</v>
          </cell>
          <cell r="E1056" t="str">
            <v>Douala</v>
          </cell>
          <cell r="O1056" t="str">
            <v>Operationel</v>
          </cell>
        </row>
        <row r="1057">
          <cell r="D1057" t="str">
            <v>LIT_858</v>
          </cell>
          <cell r="E1057" t="str">
            <v>Douala</v>
          </cell>
          <cell r="O1057" t="str">
            <v>Operationel</v>
          </cell>
        </row>
        <row r="1058">
          <cell r="D1058" t="str">
            <v>LIT_841</v>
          </cell>
          <cell r="E1058" t="str">
            <v>Douala</v>
          </cell>
          <cell r="O1058" t="str">
            <v>Operationel</v>
          </cell>
        </row>
        <row r="1059">
          <cell r="D1059" t="str">
            <v>LIT_650</v>
          </cell>
          <cell r="E1059" t="str">
            <v>Douala</v>
          </cell>
          <cell r="O1059" t="str">
            <v>Operationel</v>
          </cell>
        </row>
        <row r="1060">
          <cell r="D1060" t="str">
            <v>OST_193</v>
          </cell>
          <cell r="E1060" t="str">
            <v>OUEST</v>
          </cell>
          <cell r="O1060" t="str">
            <v>Operationel</v>
          </cell>
        </row>
        <row r="1061">
          <cell r="D1061" t="str">
            <v>LIT_578</v>
          </cell>
          <cell r="E1061" t="str">
            <v>Douala</v>
          </cell>
          <cell r="O1061" t="str">
            <v>Operationel</v>
          </cell>
        </row>
        <row r="1062">
          <cell r="D1062" t="str">
            <v>ADM_154</v>
          </cell>
          <cell r="E1062" t="str">
            <v>ADAMAOUA</v>
          </cell>
          <cell r="O1062" t="str">
            <v>Operationel</v>
          </cell>
        </row>
        <row r="1063">
          <cell r="D1063" t="str">
            <v>LIT_159</v>
          </cell>
          <cell r="E1063" t="str">
            <v>Douala</v>
          </cell>
          <cell r="O1063" t="str">
            <v>Operationel</v>
          </cell>
        </row>
        <row r="1064">
          <cell r="D1064" t="str">
            <v>LIT_731</v>
          </cell>
          <cell r="E1064" t="str">
            <v>Douala</v>
          </cell>
          <cell r="O1064" t="str">
            <v>Operationel</v>
          </cell>
        </row>
        <row r="1065">
          <cell r="D1065" t="str">
            <v>LIT_838</v>
          </cell>
          <cell r="E1065" t="str">
            <v>Douala</v>
          </cell>
          <cell r="O1065" t="str">
            <v>Operationel</v>
          </cell>
        </row>
        <row r="1066">
          <cell r="D1066" t="str">
            <v>LIT_134</v>
          </cell>
          <cell r="E1066" t="str">
            <v>LITTORAL</v>
          </cell>
          <cell r="O1066" t="str">
            <v>Operationel</v>
          </cell>
        </row>
        <row r="1067">
          <cell r="D1067" t="str">
            <v>ADM_043</v>
          </cell>
          <cell r="E1067" t="str">
            <v>ADAMAOUA</v>
          </cell>
          <cell r="O1067" t="str">
            <v>Operationel</v>
          </cell>
        </row>
        <row r="1068">
          <cell r="D1068" t="str">
            <v>LIT_234</v>
          </cell>
          <cell r="E1068" t="str">
            <v>Douala</v>
          </cell>
          <cell r="O1068" t="str">
            <v>Operationel</v>
          </cell>
        </row>
        <row r="1069">
          <cell r="D1069" t="str">
            <v>LIT_235</v>
          </cell>
          <cell r="E1069" t="str">
            <v>Douala</v>
          </cell>
          <cell r="O1069" t="str">
            <v>Operationel</v>
          </cell>
        </row>
        <row r="1070">
          <cell r="D1070" t="str">
            <v>LIT_384</v>
          </cell>
          <cell r="E1070" t="str">
            <v>Douala</v>
          </cell>
          <cell r="O1070" t="str">
            <v>Operationel</v>
          </cell>
        </row>
        <row r="1071">
          <cell r="D1071" t="str">
            <v>EST_023</v>
          </cell>
          <cell r="E1071" t="str">
            <v>CENTRE</v>
          </cell>
          <cell r="O1071" t="str">
            <v>Operationel</v>
          </cell>
        </row>
        <row r="1072">
          <cell r="D1072" t="str">
            <v>LIT_020</v>
          </cell>
          <cell r="E1072" t="str">
            <v>Douala</v>
          </cell>
          <cell r="O1072" t="str">
            <v>Operationel</v>
          </cell>
        </row>
        <row r="1073">
          <cell r="D1073" t="str">
            <v>LIT_271</v>
          </cell>
          <cell r="E1073" t="str">
            <v>Douala</v>
          </cell>
          <cell r="O1073" t="str">
            <v>Operationel</v>
          </cell>
        </row>
        <row r="1074">
          <cell r="D1074" t="str">
            <v>LIT_440</v>
          </cell>
          <cell r="E1074" t="str">
            <v>Douala</v>
          </cell>
          <cell r="O1074" t="str">
            <v>Operationel</v>
          </cell>
        </row>
        <row r="1075">
          <cell r="D1075" t="str">
            <v>OST_093</v>
          </cell>
          <cell r="E1075" t="str">
            <v>OUEST</v>
          </cell>
          <cell r="O1075" t="str">
            <v>Operationel</v>
          </cell>
        </row>
        <row r="1076">
          <cell r="D1076" t="str">
            <v>LIT_441</v>
          </cell>
          <cell r="E1076" t="str">
            <v>Douala</v>
          </cell>
          <cell r="O1076" t="str">
            <v>Operationel</v>
          </cell>
        </row>
        <row r="1077">
          <cell r="D1077" t="str">
            <v>LIT_669</v>
          </cell>
          <cell r="E1077" t="str">
            <v>Douala</v>
          </cell>
          <cell r="O1077" t="str">
            <v>Operationel</v>
          </cell>
        </row>
        <row r="1078">
          <cell r="D1078" t="str">
            <v>OST_089</v>
          </cell>
          <cell r="E1078" t="str">
            <v>OUEST</v>
          </cell>
          <cell r="O1078" t="str">
            <v>Operationel</v>
          </cell>
        </row>
        <row r="1079">
          <cell r="D1079" t="str">
            <v>OST_200</v>
          </cell>
          <cell r="E1079" t="str">
            <v>OUEST</v>
          </cell>
          <cell r="O1079" t="str">
            <v>Operationel</v>
          </cell>
        </row>
        <row r="1080">
          <cell r="D1080" t="str">
            <v>LIT_584</v>
          </cell>
          <cell r="E1080" t="str">
            <v>Douala</v>
          </cell>
          <cell r="O1080" t="str">
            <v>Operationel</v>
          </cell>
        </row>
        <row r="1081">
          <cell r="D1081" t="str">
            <v>CTR_405</v>
          </cell>
          <cell r="E1081" t="str">
            <v>CENTRE</v>
          </cell>
          <cell r="O1081" t="str">
            <v>Operationel</v>
          </cell>
        </row>
        <row r="1082">
          <cell r="D1082" t="str">
            <v>SUD_095</v>
          </cell>
          <cell r="E1082" t="str">
            <v>CENTRE</v>
          </cell>
          <cell r="O1082" t="str">
            <v>Operationel</v>
          </cell>
        </row>
        <row r="1083">
          <cell r="D1083" t="str">
            <v>SUD_090</v>
          </cell>
          <cell r="E1083" t="str">
            <v>CENTRE</v>
          </cell>
          <cell r="O1083" t="str">
            <v>Operationel</v>
          </cell>
        </row>
        <row r="1084">
          <cell r="D1084" t="str">
            <v>SUD_086</v>
          </cell>
          <cell r="E1084" t="str">
            <v>LITTORAL</v>
          </cell>
          <cell r="O1084" t="str">
            <v>Operationel</v>
          </cell>
        </row>
        <row r="1085">
          <cell r="D1085" t="str">
            <v>EST_008</v>
          </cell>
          <cell r="E1085" t="str">
            <v>CENTRE</v>
          </cell>
          <cell r="O1085" t="str">
            <v>Operationel</v>
          </cell>
        </row>
        <row r="1086">
          <cell r="D1086" t="str">
            <v>OST_015</v>
          </cell>
          <cell r="E1086" t="str">
            <v>OUEST</v>
          </cell>
          <cell r="O1086" t="str">
            <v>Operationel</v>
          </cell>
        </row>
        <row r="1087">
          <cell r="D1087" t="str">
            <v>LIT_133</v>
          </cell>
          <cell r="E1087" t="str">
            <v>LITTORAL</v>
          </cell>
          <cell r="O1087" t="str">
            <v>Operationel</v>
          </cell>
        </row>
        <row r="1088">
          <cell r="D1088" t="str">
            <v>SUO_052</v>
          </cell>
          <cell r="E1088" t="str">
            <v>SUD-OUEST</v>
          </cell>
          <cell r="O1088" t="str">
            <v>Operationel</v>
          </cell>
        </row>
        <row r="1089">
          <cell r="D1089" t="str">
            <v>LIT_251</v>
          </cell>
          <cell r="E1089" t="str">
            <v>Douala</v>
          </cell>
          <cell r="O1089" t="str">
            <v>Operationel</v>
          </cell>
        </row>
        <row r="1090">
          <cell r="D1090" t="str">
            <v>NRD_122</v>
          </cell>
          <cell r="E1090" t="str">
            <v>NORD</v>
          </cell>
          <cell r="O1090" t="str">
            <v>Operationel</v>
          </cell>
        </row>
        <row r="1091">
          <cell r="D1091" t="str">
            <v>LIT_084</v>
          </cell>
          <cell r="E1091" t="str">
            <v>Douala</v>
          </cell>
          <cell r="O1091" t="str">
            <v>Operationel</v>
          </cell>
        </row>
        <row r="1092">
          <cell r="D1092" t="str">
            <v>LIT_834</v>
          </cell>
          <cell r="E1092" t="str">
            <v>Douala</v>
          </cell>
          <cell r="O1092" t="str">
            <v>Operationel</v>
          </cell>
        </row>
        <row r="1093">
          <cell r="D1093" t="str">
            <v>LIT_245</v>
          </cell>
          <cell r="E1093" t="str">
            <v>Douala</v>
          </cell>
          <cell r="O1093" t="str">
            <v>Operationel</v>
          </cell>
        </row>
        <row r="1094">
          <cell r="D1094" t="str">
            <v>LIT_054</v>
          </cell>
          <cell r="E1094" t="str">
            <v>Douala</v>
          </cell>
          <cell r="O1094" t="str">
            <v>Operationel</v>
          </cell>
        </row>
        <row r="1095">
          <cell r="D1095" t="str">
            <v>EST_025</v>
          </cell>
          <cell r="E1095" t="str">
            <v>CENTRE</v>
          </cell>
          <cell r="O1095" t="str">
            <v>Operationel</v>
          </cell>
        </row>
        <row r="1096">
          <cell r="D1096" t="str">
            <v>LIT_017</v>
          </cell>
          <cell r="E1096" t="str">
            <v>Douala</v>
          </cell>
          <cell r="O1096" t="str">
            <v>Operationel</v>
          </cell>
        </row>
        <row r="1097">
          <cell r="D1097" t="str">
            <v>LIT_260</v>
          </cell>
          <cell r="E1097" t="str">
            <v>Douala</v>
          </cell>
          <cell r="O1097" t="str">
            <v>Operationel</v>
          </cell>
        </row>
        <row r="1098">
          <cell r="D1098" t="str">
            <v>CTR_246</v>
          </cell>
          <cell r="E1098" t="str">
            <v>Yaounde</v>
          </cell>
          <cell r="O1098" t="str">
            <v>Operationel</v>
          </cell>
        </row>
        <row r="1099">
          <cell r="D1099" t="str">
            <v>OST_291</v>
          </cell>
          <cell r="E1099" t="str">
            <v>Bafoussam</v>
          </cell>
          <cell r="O1099" t="str">
            <v>Operationel</v>
          </cell>
        </row>
        <row r="1100">
          <cell r="D1100" t="str">
            <v>CTR_263</v>
          </cell>
          <cell r="E1100" t="str">
            <v>Yaounde</v>
          </cell>
          <cell r="O1100" t="str">
            <v>Operationel</v>
          </cell>
        </row>
        <row r="1101">
          <cell r="D1101" t="str">
            <v>OST_213</v>
          </cell>
          <cell r="E1101" t="str">
            <v>Bafoussam</v>
          </cell>
          <cell r="O1101" t="str">
            <v>Operationel</v>
          </cell>
        </row>
        <row r="1102">
          <cell r="D1102" t="str">
            <v>LIT_344</v>
          </cell>
          <cell r="E1102" t="str">
            <v>Douala</v>
          </cell>
          <cell r="O1102" t="str">
            <v>Operationel</v>
          </cell>
        </row>
        <row r="1103">
          <cell r="D1103" t="str">
            <v>OST_128</v>
          </cell>
          <cell r="E1103" t="str">
            <v>OUEST</v>
          </cell>
          <cell r="O1103" t="str">
            <v>Operationel</v>
          </cell>
        </row>
        <row r="1104">
          <cell r="D1104" t="str">
            <v>ADM_028</v>
          </cell>
          <cell r="E1104" t="str">
            <v>ADAMAOUA</v>
          </cell>
          <cell r="O1104" t="str">
            <v>Operationel</v>
          </cell>
        </row>
        <row r="1105">
          <cell r="D1105" t="str">
            <v>LIT_202</v>
          </cell>
          <cell r="E1105" t="str">
            <v>Douala</v>
          </cell>
          <cell r="O1105" t="str">
            <v>Operationel</v>
          </cell>
        </row>
        <row r="1106">
          <cell r="D1106" t="str">
            <v>CTR_650</v>
          </cell>
          <cell r="E1106" t="str">
            <v>Yaounde</v>
          </cell>
          <cell r="O1106" t="str">
            <v>Operationel</v>
          </cell>
        </row>
        <row r="1107">
          <cell r="D1107" t="str">
            <v>NRD_117</v>
          </cell>
          <cell r="E1107" t="str">
            <v>NORD</v>
          </cell>
          <cell r="O1107" t="str">
            <v>Operationel</v>
          </cell>
        </row>
        <row r="1108">
          <cell r="D1108" t="str">
            <v>LIT_652</v>
          </cell>
          <cell r="E1108" t="str">
            <v>Douala</v>
          </cell>
          <cell r="O1108" t="str">
            <v>Operationel</v>
          </cell>
        </row>
        <row r="1109">
          <cell r="D1109" t="str">
            <v>SUO_080</v>
          </cell>
          <cell r="E1109" t="str">
            <v>SUD-OUEST</v>
          </cell>
          <cell r="O1109" t="str">
            <v>Operationel</v>
          </cell>
        </row>
        <row r="1110">
          <cell r="D1110" t="str">
            <v>OST_178</v>
          </cell>
          <cell r="E1110" t="str">
            <v>OUEST</v>
          </cell>
          <cell r="O1110" t="str">
            <v>Operationel</v>
          </cell>
        </row>
        <row r="1111">
          <cell r="D1111" t="str">
            <v>EXN_167</v>
          </cell>
          <cell r="E1111" t="str">
            <v>EXTREME-NORD</v>
          </cell>
          <cell r="O1111" t="str">
            <v>Insecurity</v>
          </cell>
        </row>
        <row r="1112">
          <cell r="D1112" t="str">
            <v>NRD_143</v>
          </cell>
          <cell r="E1112" t="str">
            <v>Garoua</v>
          </cell>
          <cell r="O1112" t="str">
            <v>Operationel</v>
          </cell>
        </row>
        <row r="1113">
          <cell r="D1113" t="str">
            <v>CTR_672</v>
          </cell>
          <cell r="E1113" t="str">
            <v>CENTRE</v>
          </cell>
          <cell r="O1113" t="str">
            <v>Operationel</v>
          </cell>
        </row>
        <row r="1114">
          <cell r="D1114" t="str">
            <v>CTR_740</v>
          </cell>
          <cell r="E1114" t="str">
            <v>Yaounde</v>
          </cell>
          <cell r="O1114" t="str">
            <v>Operationel</v>
          </cell>
        </row>
        <row r="1115">
          <cell r="D1115" t="str">
            <v>CTR_100</v>
          </cell>
          <cell r="E1115" t="str">
            <v>CENTRE</v>
          </cell>
          <cell r="O1115" t="str">
            <v>Operationel</v>
          </cell>
        </row>
        <row r="1116">
          <cell r="D1116" t="str">
            <v>CTR_597</v>
          </cell>
          <cell r="E1116" t="str">
            <v>Yaounde</v>
          </cell>
          <cell r="O1116" t="str">
            <v>Operationel</v>
          </cell>
        </row>
        <row r="1117">
          <cell r="D1117" t="str">
            <v>ADM_042</v>
          </cell>
          <cell r="E1117" t="str">
            <v>ADAMAOUA</v>
          </cell>
          <cell r="O1117" t="str">
            <v>Operationel</v>
          </cell>
        </row>
        <row r="1118">
          <cell r="D1118" t="str">
            <v>SUO_214</v>
          </cell>
          <cell r="E1118" t="str">
            <v>SUD-OUEST</v>
          </cell>
          <cell r="O1118" t="str">
            <v>Insecurity</v>
          </cell>
        </row>
        <row r="1119">
          <cell r="D1119" t="str">
            <v>LIT_725</v>
          </cell>
          <cell r="E1119" t="str">
            <v>Douala</v>
          </cell>
          <cell r="O1119" t="str">
            <v>Operationel</v>
          </cell>
        </row>
        <row r="1120">
          <cell r="D1120" t="str">
            <v>ADM_041</v>
          </cell>
          <cell r="E1120" t="str">
            <v>ADAMAOUA</v>
          </cell>
          <cell r="O1120" t="str">
            <v>Operationel</v>
          </cell>
        </row>
        <row r="1121">
          <cell r="D1121" t="str">
            <v>ADM_055</v>
          </cell>
          <cell r="E1121" t="str">
            <v>ADAMAOUA</v>
          </cell>
          <cell r="O1121" t="str">
            <v>Operationel</v>
          </cell>
        </row>
        <row r="1122">
          <cell r="D1122" t="str">
            <v>OST_116</v>
          </cell>
          <cell r="E1122" t="str">
            <v>OUEST</v>
          </cell>
          <cell r="O1122" t="str">
            <v>Operationel</v>
          </cell>
        </row>
        <row r="1123">
          <cell r="D1123" t="str">
            <v>LIT_519</v>
          </cell>
          <cell r="E1123" t="str">
            <v>LITTORAL</v>
          </cell>
          <cell r="O1123" t="str">
            <v>Operationel</v>
          </cell>
        </row>
        <row r="1124">
          <cell r="D1124" t="str">
            <v>LIT_200</v>
          </cell>
          <cell r="E1124" t="str">
            <v>LITTORAL</v>
          </cell>
          <cell r="O1124" t="str">
            <v>Operationel</v>
          </cell>
        </row>
        <row r="1125">
          <cell r="D1125" t="str">
            <v>CTR_252</v>
          </cell>
          <cell r="E1125" t="str">
            <v>CENTRE</v>
          </cell>
          <cell r="O1125" t="str">
            <v>Operationel</v>
          </cell>
        </row>
        <row r="1126">
          <cell r="D1126" t="str">
            <v>ADM_054</v>
          </cell>
          <cell r="E1126" t="str">
            <v>ADAMAOUA</v>
          </cell>
          <cell r="O1126" t="str">
            <v>Operationel</v>
          </cell>
        </row>
        <row r="1127">
          <cell r="D1127" t="str">
            <v>CTR_076</v>
          </cell>
          <cell r="E1127" t="str">
            <v>Yaounde</v>
          </cell>
          <cell r="O1127" t="str">
            <v>Operationel</v>
          </cell>
        </row>
        <row r="1128">
          <cell r="D1128" t="str">
            <v>OST_270</v>
          </cell>
          <cell r="E1128" t="str">
            <v>Bafoussam</v>
          </cell>
          <cell r="O1128" t="str">
            <v>Operationel</v>
          </cell>
        </row>
        <row r="1129">
          <cell r="D1129" t="str">
            <v>NRD_148</v>
          </cell>
          <cell r="E1129" t="str">
            <v>Garoua</v>
          </cell>
          <cell r="O1129" t="str">
            <v>Operationel</v>
          </cell>
        </row>
        <row r="1130">
          <cell r="D1130" t="str">
            <v>NRD_145</v>
          </cell>
          <cell r="E1130" t="str">
            <v>Garoua</v>
          </cell>
          <cell r="O1130" t="str">
            <v>Operationel</v>
          </cell>
        </row>
        <row r="1131">
          <cell r="D1131" t="str">
            <v>SUO_102</v>
          </cell>
          <cell r="E1131" t="str">
            <v>SUD-OUEST</v>
          </cell>
          <cell r="O1131" t="str">
            <v>Insecurity</v>
          </cell>
        </row>
        <row r="1132">
          <cell r="D1132" t="str">
            <v>CTR_934</v>
          </cell>
          <cell r="E1132" t="str">
            <v>Yaounde</v>
          </cell>
          <cell r="O1132" t="str">
            <v>Operationel</v>
          </cell>
        </row>
        <row r="1133">
          <cell r="D1133" t="str">
            <v>NRD_038</v>
          </cell>
          <cell r="E1133" t="str">
            <v>Garoua</v>
          </cell>
          <cell r="O1133" t="str">
            <v>Operationel</v>
          </cell>
        </row>
        <row r="1134">
          <cell r="D1134" t="str">
            <v>NRD_002</v>
          </cell>
          <cell r="E1134" t="str">
            <v>Garoua</v>
          </cell>
          <cell r="O1134" t="str">
            <v>Operationel</v>
          </cell>
        </row>
        <row r="1135">
          <cell r="D1135" t="str">
            <v>LIT_114</v>
          </cell>
          <cell r="E1135" t="str">
            <v>LITTORAL</v>
          </cell>
          <cell r="O1135" t="str">
            <v>Operationel</v>
          </cell>
        </row>
        <row r="1136">
          <cell r="D1136" t="str">
            <v>EXN_066</v>
          </cell>
          <cell r="E1136" t="str">
            <v>Maroua</v>
          </cell>
          <cell r="O1136" t="str">
            <v>Operationel</v>
          </cell>
        </row>
        <row r="1137">
          <cell r="D1137" t="str">
            <v>LIT_693</v>
          </cell>
          <cell r="E1137" t="str">
            <v>Douala</v>
          </cell>
          <cell r="O1137" t="str">
            <v>Operationel</v>
          </cell>
        </row>
        <row r="1138">
          <cell r="D1138" t="str">
            <v>OST_122</v>
          </cell>
          <cell r="E1138" t="str">
            <v>OUEST</v>
          </cell>
          <cell r="O1138" t="str">
            <v>Operationel</v>
          </cell>
        </row>
        <row r="1139">
          <cell r="D1139" t="str">
            <v>EXN_116</v>
          </cell>
          <cell r="E1139" t="str">
            <v>Maroua</v>
          </cell>
          <cell r="O1139" t="str">
            <v>Operationel</v>
          </cell>
        </row>
        <row r="1140">
          <cell r="D1140" t="str">
            <v>EST_156</v>
          </cell>
          <cell r="E1140" t="str">
            <v>CENTRE</v>
          </cell>
          <cell r="O1140" t="str">
            <v>Operationel</v>
          </cell>
        </row>
        <row r="1141">
          <cell r="D1141" t="str">
            <v>LIT_089</v>
          </cell>
          <cell r="E1141" t="str">
            <v>Douala</v>
          </cell>
          <cell r="O1141" t="str">
            <v>Operationel</v>
          </cell>
        </row>
        <row r="1142">
          <cell r="D1142" t="str">
            <v>NRD_040</v>
          </cell>
          <cell r="E1142" t="str">
            <v>Garoua</v>
          </cell>
          <cell r="O1142" t="str">
            <v>Operationel</v>
          </cell>
        </row>
        <row r="1143">
          <cell r="D1143" t="str">
            <v>EXN_101</v>
          </cell>
          <cell r="E1143" t="str">
            <v>Maroua</v>
          </cell>
          <cell r="O1143" t="str">
            <v>Operationel</v>
          </cell>
        </row>
        <row r="1144">
          <cell r="D1144" t="str">
            <v>CTR_493</v>
          </cell>
          <cell r="E1144" t="str">
            <v>CENTRE</v>
          </cell>
          <cell r="O1144" t="str">
            <v>Operationel</v>
          </cell>
        </row>
        <row r="1145">
          <cell r="D1145" t="str">
            <v>OST_228</v>
          </cell>
          <cell r="E1145" t="str">
            <v>OUEST</v>
          </cell>
          <cell r="O1145" t="str">
            <v>Operationel</v>
          </cell>
        </row>
        <row r="1146">
          <cell r="D1146" t="str">
            <v>LIT_135</v>
          </cell>
          <cell r="E1146" t="str">
            <v>LITTORAL</v>
          </cell>
          <cell r="O1146" t="str">
            <v>Operationel</v>
          </cell>
        </row>
        <row r="1147">
          <cell r="D1147" t="str">
            <v>LIT_368</v>
          </cell>
          <cell r="E1147" t="str">
            <v>Douala</v>
          </cell>
          <cell r="O1147" t="str">
            <v>Operationel</v>
          </cell>
        </row>
        <row r="1148">
          <cell r="D1148" t="str">
            <v>LIT_510</v>
          </cell>
          <cell r="E1148" t="str">
            <v>LITTORAL</v>
          </cell>
          <cell r="O1148" t="str">
            <v>Operationel</v>
          </cell>
        </row>
        <row r="1149">
          <cell r="D1149" t="str">
            <v>OST_029</v>
          </cell>
          <cell r="E1149" t="str">
            <v>NORD-OUEST</v>
          </cell>
          <cell r="O1149" t="str">
            <v>Operationel</v>
          </cell>
        </row>
        <row r="1150">
          <cell r="D1150" t="str">
            <v>LIT_508</v>
          </cell>
          <cell r="E1150" t="str">
            <v>LITTORAL</v>
          </cell>
          <cell r="O1150" t="str">
            <v>Operationel</v>
          </cell>
        </row>
        <row r="1151">
          <cell r="D1151" t="str">
            <v>LIT_515</v>
          </cell>
          <cell r="E1151" t="str">
            <v>LITTORAL</v>
          </cell>
          <cell r="O1151" t="str">
            <v>Operationel</v>
          </cell>
        </row>
        <row r="1152">
          <cell r="D1152" t="str">
            <v>EXN_249</v>
          </cell>
          <cell r="E1152" t="str">
            <v>Maroua</v>
          </cell>
          <cell r="O1152" t="str">
            <v>Operationel</v>
          </cell>
        </row>
        <row r="1153">
          <cell r="D1153" t="str">
            <v>EXN_111</v>
          </cell>
          <cell r="E1153" t="str">
            <v>Maroua</v>
          </cell>
          <cell r="O1153" t="str">
            <v>Operationel</v>
          </cell>
        </row>
        <row r="1154">
          <cell r="D1154" t="str">
            <v>EXN_054</v>
          </cell>
          <cell r="E1154" t="str">
            <v>Maroua</v>
          </cell>
          <cell r="O1154" t="str">
            <v>Operationel</v>
          </cell>
        </row>
        <row r="1155">
          <cell r="D1155" t="str">
            <v>LIT_547</v>
          </cell>
          <cell r="E1155" t="str">
            <v>Douala</v>
          </cell>
          <cell r="O1155" t="str">
            <v>Operationel</v>
          </cell>
        </row>
        <row r="1156">
          <cell r="D1156" t="str">
            <v>LIT_382</v>
          </cell>
          <cell r="E1156" t="str">
            <v>Douala</v>
          </cell>
          <cell r="O1156" t="str">
            <v>Operationel</v>
          </cell>
        </row>
        <row r="1157">
          <cell r="D1157" t="str">
            <v>CTR_657</v>
          </cell>
          <cell r="E1157" t="str">
            <v>Yaounde</v>
          </cell>
          <cell r="O1157" t="str">
            <v>Operationel</v>
          </cell>
        </row>
        <row r="1158">
          <cell r="D1158" t="str">
            <v>CTR_851</v>
          </cell>
          <cell r="E1158" t="str">
            <v>Yaounde</v>
          </cell>
          <cell r="O1158" t="str">
            <v>Operationel</v>
          </cell>
        </row>
        <row r="1159">
          <cell r="D1159" t="str">
            <v>SUD_241</v>
          </cell>
          <cell r="E1159" t="str">
            <v>LITTORAL</v>
          </cell>
          <cell r="O1159" t="str">
            <v>Operationel</v>
          </cell>
        </row>
        <row r="1160">
          <cell r="D1160" t="str">
            <v>LIT_080</v>
          </cell>
          <cell r="E1160" t="str">
            <v>Douala</v>
          </cell>
          <cell r="O1160" t="str">
            <v>Operationel</v>
          </cell>
        </row>
        <row r="1161">
          <cell r="D1161" t="str">
            <v>LIT_732</v>
          </cell>
          <cell r="E1161" t="str">
            <v>Douala</v>
          </cell>
          <cell r="O1161" t="str">
            <v>Operationel</v>
          </cell>
        </row>
        <row r="1162">
          <cell r="D1162" t="str">
            <v>NRD_174</v>
          </cell>
          <cell r="E1162" t="str">
            <v>Garoua</v>
          </cell>
          <cell r="O1162" t="str">
            <v>Operationel</v>
          </cell>
        </row>
        <row r="1163">
          <cell r="D1163" t="str">
            <v>EST_087</v>
          </cell>
          <cell r="E1163" t="str">
            <v>CENTRE</v>
          </cell>
          <cell r="O1163" t="str">
            <v>Operationel</v>
          </cell>
        </row>
        <row r="1164">
          <cell r="D1164" t="str">
            <v>ADM_023</v>
          </cell>
          <cell r="E1164" t="str">
            <v>ADAMAOUA</v>
          </cell>
          <cell r="O1164" t="str">
            <v>Operationel</v>
          </cell>
        </row>
        <row r="1165">
          <cell r="D1165" t="str">
            <v>LIT_681</v>
          </cell>
          <cell r="E1165" t="str">
            <v>Douala</v>
          </cell>
          <cell r="O1165" t="str">
            <v>Operationel</v>
          </cell>
        </row>
        <row r="1166">
          <cell r="D1166" t="str">
            <v>OST_201</v>
          </cell>
          <cell r="E1166" t="str">
            <v>OUEST</v>
          </cell>
          <cell r="O1166" t="str">
            <v>Operationel</v>
          </cell>
        </row>
        <row r="1167">
          <cell r="D1167" t="str">
            <v>EXN_234</v>
          </cell>
          <cell r="E1167" t="str">
            <v>Maroua</v>
          </cell>
          <cell r="O1167" t="str">
            <v>Operationel</v>
          </cell>
        </row>
        <row r="1168">
          <cell r="D1168" t="str">
            <v>EST_069</v>
          </cell>
          <cell r="E1168" t="str">
            <v>CENTRE</v>
          </cell>
          <cell r="O1168" t="str">
            <v>Operationel</v>
          </cell>
        </row>
        <row r="1169">
          <cell r="D1169" t="str">
            <v>OST_064</v>
          </cell>
          <cell r="E1169" t="str">
            <v>Bafoussam</v>
          </cell>
          <cell r="O1169" t="str">
            <v>Operationel</v>
          </cell>
        </row>
        <row r="1170">
          <cell r="D1170" t="str">
            <v>OST_016</v>
          </cell>
          <cell r="E1170" t="str">
            <v>Bafoussam</v>
          </cell>
          <cell r="O1170" t="str">
            <v>Operationel</v>
          </cell>
        </row>
        <row r="1171">
          <cell r="D1171" t="str">
            <v>NRD_036</v>
          </cell>
          <cell r="E1171" t="str">
            <v>NORD</v>
          </cell>
          <cell r="O1171" t="str">
            <v>Operationel</v>
          </cell>
        </row>
        <row r="1172">
          <cell r="D1172" t="str">
            <v>ADM_058</v>
          </cell>
          <cell r="E1172" t="str">
            <v>Ngaoundere</v>
          </cell>
          <cell r="O1172" t="str">
            <v>Operationel</v>
          </cell>
        </row>
        <row r="1173">
          <cell r="D1173" t="str">
            <v>CTR_635</v>
          </cell>
          <cell r="E1173" t="str">
            <v>Yaounde</v>
          </cell>
          <cell r="O1173" t="str">
            <v>Operationel</v>
          </cell>
        </row>
        <row r="1174">
          <cell r="D1174" t="str">
            <v>NRD_155</v>
          </cell>
          <cell r="E1174" t="str">
            <v>NORD</v>
          </cell>
          <cell r="O1174" t="str">
            <v>Operationel</v>
          </cell>
        </row>
        <row r="1175">
          <cell r="D1175" t="str">
            <v>NRO_094</v>
          </cell>
          <cell r="E1175" t="str">
            <v>NORD-OUEST</v>
          </cell>
          <cell r="O1175" t="str">
            <v>Insecurity</v>
          </cell>
        </row>
        <row r="1176">
          <cell r="D1176" t="str">
            <v>LIT_409</v>
          </cell>
          <cell r="E1176" t="str">
            <v>Douala</v>
          </cell>
          <cell r="O1176" t="str">
            <v>Operationel</v>
          </cell>
        </row>
        <row r="1177">
          <cell r="D1177" t="str">
            <v>EXN_241</v>
          </cell>
          <cell r="E1177" t="str">
            <v>Maroua</v>
          </cell>
          <cell r="O1177" t="str">
            <v>Operationel</v>
          </cell>
        </row>
        <row r="1178">
          <cell r="D1178" t="str">
            <v>OST_007</v>
          </cell>
          <cell r="E1178" t="str">
            <v>OUEST</v>
          </cell>
          <cell r="O1178" t="str">
            <v>Operationel</v>
          </cell>
        </row>
        <row r="1179">
          <cell r="D1179" t="str">
            <v>NRD_256</v>
          </cell>
          <cell r="E1179" t="str">
            <v>NORD</v>
          </cell>
          <cell r="O1179" t="str">
            <v>Operationel</v>
          </cell>
        </row>
        <row r="1180">
          <cell r="D1180" t="str">
            <v>EXN_107</v>
          </cell>
          <cell r="E1180" t="str">
            <v>EXTREME-NORD</v>
          </cell>
          <cell r="O1180" t="str">
            <v>Insecurity</v>
          </cell>
        </row>
        <row r="1181">
          <cell r="D1181" t="str">
            <v>CTR_363</v>
          </cell>
          <cell r="E1181" t="str">
            <v>CENTRE</v>
          </cell>
          <cell r="O1181" t="str">
            <v>Operationel</v>
          </cell>
        </row>
        <row r="1182">
          <cell r="D1182" t="str">
            <v>EXN_128</v>
          </cell>
          <cell r="E1182" t="str">
            <v>EXTREME-NORD</v>
          </cell>
          <cell r="O1182" t="str">
            <v>Insecurity</v>
          </cell>
        </row>
        <row r="1183">
          <cell r="D1183" t="str">
            <v>OST_240</v>
          </cell>
          <cell r="E1183" t="str">
            <v>Bafoussam</v>
          </cell>
          <cell r="O1183" t="str">
            <v>Operationel</v>
          </cell>
        </row>
        <row r="1184">
          <cell r="D1184" t="str">
            <v>LIT_644</v>
          </cell>
          <cell r="E1184" t="str">
            <v>Douala</v>
          </cell>
          <cell r="O1184" t="str">
            <v>Operationel</v>
          </cell>
        </row>
        <row r="1185">
          <cell r="D1185" t="str">
            <v>LIT_761</v>
          </cell>
          <cell r="E1185" t="str">
            <v>Douala</v>
          </cell>
          <cell r="O1185" t="str">
            <v>Operationel</v>
          </cell>
        </row>
        <row r="1186">
          <cell r="D1186" t="str">
            <v>LIT_082</v>
          </cell>
          <cell r="E1186" t="str">
            <v>Douala</v>
          </cell>
          <cell r="O1186" t="str">
            <v>Operationel</v>
          </cell>
        </row>
        <row r="1187">
          <cell r="D1187" t="str">
            <v>SUD_091</v>
          </cell>
          <cell r="E1187" t="str">
            <v>CENTRE</v>
          </cell>
          <cell r="O1187" t="str">
            <v>Operationel</v>
          </cell>
        </row>
        <row r="1188">
          <cell r="D1188" t="str">
            <v>OST_256</v>
          </cell>
          <cell r="E1188" t="str">
            <v>OUEST</v>
          </cell>
          <cell r="O1188" t="str">
            <v>Operationel</v>
          </cell>
        </row>
        <row r="1189">
          <cell r="D1189" t="str">
            <v>LIT_294</v>
          </cell>
          <cell r="E1189" t="str">
            <v>Douala</v>
          </cell>
          <cell r="O1189" t="str">
            <v>Operationel</v>
          </cell>
        </row>
        <row r="1190">
          <cell r="D1190" t="str">
            <v>LIT_090</v>
          </cell>
          <cell r="E1190" t="str">
            <v>Douala</v>
          </cell>
          <cell r="O1190" t="str">
            <v>Operationel</v>
          </cell>
        </row>
        <row r="1191">
          <cell r="D1191" t="str">
            <v>ADM_108</v>
          </cell>
          <cell r="E1191" t="str">
            <v>ADAMAOUA</v>
          </cell>
          <cell r="O1191" t="str">
            <v>Operationel</v>
          </cell>
        </row>
        <row r="1192">
          <cell r="D1192" t="str">
            <v>ADM_031</v>
          </cell>
          <cell r="E1192" t="str">
            <v>ADAMAOUA</v>
          </cell>
          <cell r="O1192" t="str">
            <v>Operationel</v>
          </cell>
        </row>
        <row r="1193">
          <cell r="D1193" t="str">
            <v>ADM_032</v>
          </cell>
          <cell r="E1193" t="str">
            <v>ADAMAOUA</v>
          </cell>
          <cell r="O1193" t="str">
            <v>Operationel</v>
          </cell>
        </row>
        <row r="1194">
          <cell r="D1194" t="str">
            <v>OST_307</v>
          </cell>
          <cell r="E1194" t="str">
            <v>Bafoussam</v>
          </cell>
          <cell r="O1194" t="str">
            <v>Operationel</v>
          </cell>
        </row>
        <row r="1195">
          <cell r="D1195" t="str">
            <v>EST_007</v>
          </cell>
          <cell r="E1195" t="str">
            <v>CENTRE</v>
          </cell>
          <cell r="O1195" t="str">
            <v>Operationel</v>
          </cell>
        </row>
        <row r="1196">
          <cell r="D1196" t="str">
            <v>EXN_131</v>
          </cell>
          <cell r="E1196" t="str">
            <v>EXTREME-NORD</v>
          </cell>
          <cell r="O1196" t="str">
            <v>Insecurity</v>
          </cell>
        </row>
        <row r="1197">
          <cell r="D1197" t="str">
            <v>EXN_168</v>
          </cell>
          <cell r="E1197" t="str">
            <v>EXTREME-NORD</v>
          </cell>
          <cell r="O1197" t="str">
            <v>Insecurity</v>
          </cell>
        </row>
        <row r="1198">
          <cell r="D1198" t="str">
            <v>EXN_238</v>
          </cell>
          <cell r="E1198" t="str">
            <v>EXTREME-NORD</v>
          </cell>
          <cell r="O1198" t="str">
            <v>Insecurity</v>
          </cell>
        </row>
        <row r="1199">
          <cell r="D1199" t="str">
            <v>CTR_376</v>
          </cell>
          <cell r="E1199" t="str">
            <v>Yaounde</v>
          </cell>
          <cell r="O1199" t="str">
            <v>Operationel</v>
          </cell>
        </row>
        <row r="1200">
          <cell r="D1200" t="str">
            <v>CTR_660</v>
          </cell>
          <cell r="E1200" t="str">
            <v>Yaounde</v>
          </cell>
          <cell r="O1200" t="str">
            <v>Operationel</v>
          </cell>
        </row>
        <row r="1201">
          <cell r="D1201" t="str">
            <v>ADM_101</v>
          </cell>
          <cell r="E1201" t="str">
            <v>Ngaoundere</v>
          </cell>
          <cell r="O1201" t="str">
            <v>Operationel</v>
          </cell>
        </row>
        <row r="1202">
          <cell r="D1202" t="str">
            <v>LIT_246</v>
          </cell>
          <cell r="E1202" t="str">
            <v>Douala</v>
          </cell>
          <cell r="O1202" t="str">
            <v>Operationel</v>
          </cell>
        </row>
        <row r="1203">
          <cell r="D1203" t="str">
            <v>CTR_951</v>
          </cell>
          <cell r="E1203" t="str">
            <v>Yaounde</v>
          </cell>
          <cell r="O1203" t="str">
            <v>Operationel</v>
          </cell>
        </row>
        <row r="1204">
          <cell r="D1204" t="str">
            <v>LIT_435</v>
          </cell>
          <cell r="E1204" t="str">
            <v>Douala</v>
          </cell>
          <cell r="O1204" t="str">
            <v>Operationel</v>
          </cell>
        </row>
        <row r="1205">
          <cell r="D1205" t="str">
            <v>NRD_159</v>
          </cell>
          <cell r="E1205" t="str">
            <v>Garoua</v>
          </cell>
          <cell r="O1205" t="str">
            <v>Operationel</v>
          </cell>
        </row>
        <row r="1206">
          <cell r="D1206" t="str">
            <v>LIT_099</v>
          </cell>
          <cell r="E1206" t="str">
            <v>Douala</v>
          </cell>
          <cell r="O1206" t="str">
            <v>Operationel</v>
          </cell>
        </row>
        <row r="1207">
          <cell r="D1207" t="str">
            <v>OST_219</v>
          </cell>
          <cell r="E1207" t="str">
            <v>OUEST</v>
          </cell>
          <cell r="O1207" t="str">
            <v>Operationel</v>
          </cell>
        </row>
        <row r="1208">
          <cell r="D1208" t="str">
            <v>CTR_552</v>
          </cell>
          <cell r="E1208" t="str">
            <v>Yaounde</v>
          </cell>
          <cell r="O1208" t="str">
            <v>Operationel</v>
          </cell>
        </row>
        <row r="1209">
          <cell r="D1209" t="str">
            <v>LIT_624</v>
          </cell>
          <cell r="E1209" t="str">
            <v>Douala</v>
          </cell>
          <cell r="O1209" t="str">
            <v>Operationel</v>
          </cell>
        </row>
        <row r="1210">
          <cell r="D1210" t="str">
            <v>OST_047</v>
          </cell>
          <cell r="E1210" t="str">
            <v>OUEST</v>
          </cell>
          <cell r="O1210" t="str">
            <v>Operationel</v>
          </cell>
        </row>
        <row r="1211">
          <cell r="D1211" t="str">
            <v>LIT_418</v>
          </cell>
          <cell r="E1211" t="str">
            <v>Douala</v>
          </cell>
          <cell r="O1211" t="str">
            <v>Operationel</v>
          </cell>
        </row>
        <row r="1212">
          <cell r="D1212" t="str">
            <v>CTR_373</v>
          </cell>
          <cell r="E1212" t="str">
            <v>Yaounde</v>
          </cell>
          <cell r="O1212" t="str">
            <v>Operationel</v>
          </cell>
        </row>
        <row r="1213">
          <cell r="D1213" t="str">
            <v>NRD_063</v>
          </cell>
          <cell r="E1213" t="str">
            <v>Garoua</v>
          </cell>
          <cell r="O1213" t="str">
            <v>Operationel</v>
          </cell>
        </row>
        <row r="1214">
          <cell r="D1214" t="str">
            <v>NRD_140</v>
          </cell>
          <cell r="E1214" t="str">
            <v>Garoua</v>
          </cell>
          <cell r="O1214" t="str">
            <v>Operationel</v>
          </cell>
        </row>
        <row r="1215">
          <cell r="D1215" t="str">
            <v>ADM_087</v>
          </cell>
          <cell r="E1215" t="str">
            <v>Ngaoundere</v>
          </cell>
          <cell r="O1215" t="str">
            <v>Operationel</v>
          </cell>
        </row>
        <row r="1216">
          <cell r="D1216" t="str">
            <v>NRD_186</v>
          </cell>
          <cell r="E1216" t="str">
            <v>Garoua</v>
          </cell>
          <cell r="O1216" t="str">
            <v>Operationel</v>
          </cell>
        </row>
        <row r="1217">
          <cell r="D1217" t="str">
            <v>LIT_406</v>
          </cell>
          <cell r="E1217" t="str">
            <v>Douala</v>
          </cell>
          <cell r="O1217" t="str">
            <v>Operationel</v>
          </cell>
        </row>
        <row r="1218">
          <cell r="D1218" t="str">
            <v>EXN_170</v>
          </cell>
          <cell r="E1218" t="str">
            <v>Maroua</v>
          </cell>
          <cell r="O1218" t="str">
            <v>Operationel</v>
          </cell>
        </row>
        <row r="1219">
          <cell r="D1219" t="str">
            <v>NRD_065</v>
          </cell>
          <cell r="E1219" t="str">
            <v>Garoua</v>
          </cell>
          <cell r="O1219" t="str">
            <v>Operationel</v>
          </cell>
        </row>
        <row r="1220">
          <cell r="D1220" t="str">
            <v>EXN_092</v>
          </cell>
          <cell r="E1220" t="str">
            <v>Maroua</v>
          </cell>
          <cell r="O1220" t="str">
            <v>Operationel</v>
          </cell>
        </row>
        <row r="1221">
          <cell r="D1221" t="str">
            <v>LIT_443</v>
          </cell>
          <cell r="E1221" t="str">
            <v>Douala</v>
          </cell>
          <cell r="O1221" t="str">
            <v>Operationel</v>
          </cell>
        </row>
        <row r="1222">
          <cell r="D1222" t="str">
            <v>LIT_412</v>
          </cell>
          <cell r="E1222" t="str">
            <v>Douala</v>
          </cell>
          <cell r="O1222" t="str">
            <v>Operationel</v>
          </cell>
        </row>
        <row r="1223">
          <cell r="D1223" t="str">
            <v>SUO_110</v>
          </cell>
          <cell r="E1223" t="str">
            <v>SUD-OUEST</v>
          </cell>
          <cell r="O1223" t="str">
            <v>Operationel</v>
          </cell>
        </row>
        <row r="1224">
          <cell r="D1224" t="str">
            <v>LIT_626</v>
          </cell>
          <cell r="E1224" t="str">
            <v>Douala</v>
          </cell>
          <cell r="O1224" t="str">
            <v>Operationel</v>
          </cell>
        </row>
        <row r="1225">
          <cell r="D1225" t="str">
            <v>NRD_178</v>
          </cell>
          <cell r="E1225" t="str">
            <v>NORD</v>
          </cell>
          <cell r="O1225" t="str">
            <v>Operationel</v>
          </cell>
        </row>
        <row r="1226">
          <cell r="D1226" t="str">
            <v>OST_223</v>
          </cell>
          <cell r="E1226" t="str">
            <v>Bafoussam</v>
          </cell>
          <cell r="O1226" t="str">
            <v>Operationel</v>
          </cell>
        </row>
        <row r="1227">
          <cell r="D1227" t="str">
            <v>EXN_094</v>
          </cell>
          <cell r="E1227" t="str">
            <v>EXTREME-NORD</v>
          </cell>
          <cell r="O1227" t="str">
            <v>Insecurity</v>
          </cell>
        </row>
        <row r="1228">
          <cell r="D1228" t="str">
            <v>CTR_033</v>
          </cell>
          <cell r="E1228" t="str">
            <v>CENTRE</v>
          </cell>
          <cell r="O1228" t="str">
            <v>Operationel</v>
          </cell>
        </row>
        <row r="1229">
          <cell r="D1229" t="str">
            <v>SUD_080</v>
          </cell>
          <cell r="E1229" t="str">
            <v>LITTORAL</v>
          </cell>
          <cell r="O1229" t="str">
            <v>Operationel</v>
          </cell>
        </row>
        <row r="1230">
          <cell r="D1230" t="str">
            <v>LIT_323</v>
          </cell>
          <cell r="E1230" t="str">
            <v>LITTORAL</v>
          </cell>
          <cell r="O1230" t="str">
            <v>Operationel</v>
          </cell>
        </row>
        <row r="1231">
          <cell r="D1231" t="str">
            <v>CTR_180</v>
          </cell>
          <cell r="E1231" t="str">
            <v>CENTRE</v>
          </cell>
          <cell r="O1231" t="str">
            <v>Operationel</v>
          </cell>
        </row>
        <row r="1232">
          <cell r="D1232" t="str">
            <v>ADM_051</v>
          </cell>
          <cell r="E1232" t="str">
            <v>ADAMAOUA</v>
          </cell>
          <cell r="O1232" t="str">
            <v>Operationel</v>
          </cell>
        </row>
        <row r="1233">
          <cell r="D1233" t="str">
            <v>EXN_115</v>
          </cell>
          <cell r="E1233" t="str">
            <v>Maroua</v>
          </cell>
          <cell r="O1233" t="str">
            <v>Operationel</v>
          </cell>
        </row>
        <row r="1234">
          <cell r="D1234" t="str">
            <v>ADM_171</v>
          </cell>
          <cell r="E1234" t="str">
            <v>ADAMAOUA</v>
          </cell>
          <cell r="O1234" t="str">
            <v>Operationel</v>
          </cell>
        </row>
        <row r="1235">
          <cell r="D1235" t="str">
            <v>CTR_269</v>
          </cell>
          <cell r="E1235" t="str">
            <v>Yaounde</v>
          </cell>
          <cell r="O1235" t="str">
            <v>Operationel</v>
          </cell>
        </row>
        <row r="1236">
          <cell r="D1236" t="str">
            <v>SUO_090</v>
          </cell>
          <cell r="E1236" t="str">
            <v>SUD-OUEST</v>
          </cell>
          <cell r="O1236" t="str">
            <v>Insecurity</v>
          </cell>
        </row>
        <row r="1237">
          <cell r="D1237" t="str">
            <v>SUO_039</v>
          </cell>
          <cell r="E1237" t="str">
            <v>SUD-OUEST</v>
          </cell>
          <cell r="O1237" t="str">
            <v>Insecurity</v>
          </cell>
        </row>
        <row r="1238">
          <cell r="D1238" t="str">
            <v>SUO_254</v>
          </cell>
          <cell r="E1238" t="str">
            <v>SUD-OUEST</v>
          </cell>
          <cell r="O1238" t="str">
            <v>Operationel</v>
          </cell>
        </row>
        <row r="1239">
          <cell r="D1239" t="str">
            <v>OST_105</v>
          </cell>
          <cell r="E1239" t="str">
            <v>OUEST</v>
          </cell>
          <cell r="O1239" t="str">
            <v>Operationel</v>
          </cell>
        </row>
        <row r="1240">
          <cell r="D1240" t="str">
            <v>LIT_548</v>
          </cell>
          <cell r="E1240" t="str">
            <v>Douala</v>
          </cell>
          <cell r="O1240" t="str">
            <v>Operationel</v>
          </cell>
        </row>
        <row r="1241">
          <cell r="D1241" t="str">
            <v>LIT_288</v>
          </cell>
          <cell r="E1241" t="str">
            <v>LITTORAL</v>
          </cell>
          <cell r="O1241" t="str">
            <v>Operationel</v>
          </cell>
        </row>
        <row r="1242">
          <cell r="D1242" t="str">
            <v>CTR_718</v>
          </cell>
          <cell r="E1242" t="str">
            <v>Yaounde</v>
          </cell>
          <cell r="O1242" t="str">
            <v>Operationel</v>
          </cell>
        </row>
        <row r="1243">
          <cell r="D1243" t="str">
            <v>NRD_166</v>
          </cell>
          <cell r="E1243" t="str">
            <v>NORD</v>
          </cell>
          <cell r="O1243" t="str">
            <v>Operationel</v>
          </cell>
        </row>
        <row r="1244">
          <cell r="D1244" t="str">
            <v>CTR_518</v>
          </cell>
          <cell r="E1244" t="str">
            <v>Yaounde</v>
          </cell>
          <cell r="O1244" t="str">
            <v>Operationel</v>
          </cell>
        </row>
        <row r="1245">
          <cell r="D1245" t="str">
            <v>CTR_560</v>
          </cell>
          <cell r="E1245" t="str">
            <v>Yaounde</v>
          </cell>
          <cell r="O1245" t="str">
            <v>Operationel</v>
          </cell>
        </row>
        <row r="1246">
          <cell r="D1246" t="str">
            <v>LIT_878</v>
          </cell>
          <cell r="E1246" t="str">
            <v>LITTORAL</v>
          </cell>
          <cell r="O1246" t="str">
            <v>Operationel</v>
          </cell>
        </row>
        <row r="1247">
          <cell r="D1247" t="str">
            <v>NRD_094</v>
          </cell>
          <cell r="E1247" t="str">
            <v>Garoua</v>
          </cell>
          <cell r="O1247" t="str">
            <v>Operationel</v>
          </cell>
        </row>
        <row r="1248">
          <cell r="D1248" t="str">
            <v>CTR_831</v>
          </cell>
          <cell r="E1248" t="str">
            <v>Yaounde</v>
          </cell>
          <cell r="O1248" t="str">
            <v>Operationel</v>
          </cell>
        </row>
        <row r="1249">
          <cell r="D1249" t="str">
            <v>CTR_016</v>
          </cell>
          <cell r="E1249" t="str">
            <v>Yaounde</v>
          </cell>
          <cell r="O1249" t="str">
            <v>Operationel</v>
          </cell>
        </row>
        <row r="1250">
          <cell r="D1250" t="str">
            <v>CTR_922</v>
          </cell>
          <cell r="E1250" t="str">
            <v>CENTRE</v>
          </cell>
          <cell r="O1250" t="str">
            <v>Operationel</v>
          </cell>
        </row>
        <row r="1251">
          <cell r="D1251" t="str">
            <v>LIT_498</v>
          </cell>
          <cell r="E1251" t="str">
            <v>LITTORAL</v>
          </cell>
          <cell r="O1251" t="str">
            <v>Operationel</v>
          </cell>
        </row>
        <row r="1252">
          <cell r="D1252" t="str">
            <v>LIT_051</v>
          </cell>
          <cell r="E1252" t="str">
            <v>LITTORAL</v>
          </cell>
          <cell r="O1252" t="str">
            <v>Operationel</v>
          </cell>
        </row>
        <row r="1253">
          <cell r="D1253" t="str">
            <v>EXN_011</v>
          </cell>
          <cell r="E1253" t="str">
            <v>EXTREME-NORD</v>
          </cell>
          <cell r="O1253" t="str">
            <v>Insecurity</v>
          </cell>
        </row>
        <row r="1254">
          <cell r="D1254" t="str">
            <v>CTR_630</v>
          </cell>
          <cell r="E1254" t="str">
            <v>Yaounde</v>
          </cell>
          <cell r="O1254" t="str">
            <v>Operationel</v>
          </cell>
        </row>
        <row r="1255">
          <cell r="D1255" t="str">
            <v>CTR_157</v>
          </cell>
          <cell r="E1255" t="str">
            <v>Yaounde</v>
          </cell>
          <cell r="O1255" t="str">
            <v>Operationel</v>
          </cell>
        </row>
        <row r="1256">
          <cell r="D1256" t="str">
            <v>SUD_100</v>
          </cell>
          <cell r="E1256" t="str">
            <v>CENTRE</v>
          </cell>
          <cell r="O1256" t="str">
            <v>Operationel</v>
          </cell>
        </row>
        <row r="1257">
          <cell r="D1257" t="str">
            <v>EST_060</v>
          </cell>
          <cell r="E1257" t="str">
            <v>CENTRE</v>
          </cell>
          <cell r="O1257" t="str">
            <v>Operationel</v>
          </cell>
        </row>
        <row r="1258">
          <cell r="D1258" t="str">
            <v>CTR_080</v>
          </cell>
          <cell r="E1258" t="str">
            <v>Yaounde</v>
          </cell>
          <cell r="O1258" t="str">
            <v>Operationel</v>
          </cell>
        </row>
        <row r="1259">
          <cell r="D1259" t="str">
            <v>NRD_175</v>
          </cell>
          <cell r="E1259" t="str">
            <v>Garoua</v>
          </cell>
          <cell r="O1259" t="str">
            <v>Operationel</v>
          </cell>
        </row>
        <row r="1260">
          <cell r="D1260" t="str">
            <v>CTR_385</v>
          </cell>
          <cell r="E1260" t="str">
            <v>CENTRE</v>
          </cell>
          <cell r="O1260" t="str">
            <v>Operationel</v>
          </cell>
        </row>
        <row r="1261">
          <cell r="D1261" t="str">
            <v>CTR_447</v>
          </cell>
          <cell r="E1261" t="str">
            <v>Yaounde</v>
          </cell>
          <cell r="O1261" t="str">
            <v>Operationel</v>
          </cell>
        </row>
        <row r="1262">
          <cell r="D1262" t="str">
            <v>CTR_215</v>
          </cell>
          <cell r="E1262" t="str">
            <v>Yaounde</v>
          </cell>
          <cell r="O1262" t="str">
            <v>Operationel</v>
          </cell>
        </row>
        <row r="1263">
          <cell r="D1263" t="str">
            <v>SUO_008</v>
          </cell>
          <cell r="E1263" t="str">
            <v>SUD-OUEST</v>
          </cell>
          <cell r="O1263" t="str">
            <v>Insecurity</v>
          </cell>
        </row>
        <row r="1264">
          <cell r="D1264" t="str">
            <v>LIT_016</v>
          </cell>
          <cell r="E1264" t="str">
            <v>LITTORAL</v>
          </cell>
          <cell r="O1264" t="str">
            <v>Operationel</v>
          </cell>
        </row>
        <row r="1265">
          <cell r="D1265" t="str">
            <v>CTR_307</v>
          </cell>
          <cell r="E1265" t="str">
            <v>CENTRE</v>
          </cell>
          <cell r="O1265" t="str">
            <v>Operationel</v>
          </cell>
        </row>
        <row r="1266">
          <cell r="D1266" t="str">
            <v>CTR_575</v>
          </cell>
          <cell r="E1266" t="str">
            <v>Yaounde</v>
          </cell>
          <cell r="O1266" t="str">
            <v>Operationel</v>
          </cell>
        </row>
        <row r="1267">
          <cell r="D1267" t="str">
            <v>CTR_720</v>
          </cell>
          <cell r="E1267" t="str">
            <v>Yaounde</v>
          </cell>
          <cell r="O1267" t="str">
            <v>Operationel</v>
          </cell>
        </row>
        <row r="1268">
          <cell r="D1268" t="str">
            <v>CTR_646</v>
          </cell>
          <cell r="E1268" t="str">
            <v>Yaounde</v>
          </cell>
          <cell r="O1268" t="str">
            <v>Operationel</v>
          </cell>
        </row>
        <row r="1269">
          <cell r="D1269" t="str">
            <v>CTR_936</v>
          </cell>
          <cell r="E1269" t="str">
            <v>Yaounde</v>
          </cell>
          <cell r="O1269" t="str">
            <v>Operationel</v>
          </cell>
        </row>
        <row r="1270">
          <cell r="D1270" t="str">
            <v>CTR_730</v>
          </cell>
          <cell r="E1270" t="str">
            <v>Yaounde</v>
          </cell>
          <cell r="O1270" t="str">
            <v>Operationel</v>
          </cell>
        </row>
        <row r="1271">
          <cell r="D1271" t="str">
            <v>CTR_138</v>
          </cell>
          <cell r="E1271" t="str">
            <v>CENTRE</v>
          </cell>
          <cell r="O1271" t="str">
            <v>Operationel</v>
          </cell>
        </row>
        <row r="1272">
          <cell r="D1272" t="str">
            <v>CTR_090</v>
          </cell>
          <cell r="E1272" t="str">
            <v>Yaounde</v>
          </cell>
          <cell r="O1272" t="str">
            <v>Operationel</v>
          </cell>
        </row>
        <row r="1273">
          <cell r="D1273" t="str">
            <v>LIT_621</v>
          </cell>
          <cell r="E1273" t="str">
            <v>Douala</v>
          </cell>
          <cell r="O1273" t="str">
            <v>Operationel</v>
          </cell>
        </row>
        <row r="1274">
          <cell r="D1274" t="str">
            <v>LIT_061</v>
          </cell>
          <cell r="E1274" t="str">
            <v>Douala</v>
          </cell>
          <cell r="O1274" t="str">
            <v>Operationel</v>
          </cell>
        </row>
        <row r="1275">
          <cell r="D1275" t="str">
            <v>OST_119</v>
          </cell>
          <cell r="E1275" t="str">
            <v>Bafoussam</v>
          </cell>
          <cell r="O1275" t="str">
            <v>Operationel</v>
          </cell>
        </row>
        <row r="1276">
          <cell r="D1276" t="str">
            <v>CTR_136</v>
          </cell>
          <cell r="E1276" t="str">
            <v>CENTRE</v>
          </cell>
          <cell r="O1276" t="str">
            <v>Operationel</v>
          </cell>
        </row>
        <row r="1277">
          <cell r="D1277" t="str">
            <v>OST_215</v>
          </cell>
          <cell r="E1277" t="str">
            <v>OUEST</v>
          </cell>
          <cell r="O1277" t="str">
            <v>Operationel</v>
          </cell>
        </row>
        <row r="1278">
          <cell r="D1278" t="str">
            <v>LIT_479</v>
          </cell>
          <cell r="E1278" t="str">
            <v>LITTORAL</v>
          </cell>
          <cell r="O1278" t="str">
            <v>Operationel</v>
          </cell>
        </row>
        <row r="1279">
          <cell r="D1279" t="str">
            <v>OST_110</v>
          </cell>
          <cell r="E1279" t="str">
            <v>Bafoussam</v>
          </cell>
          <cell r="O1279" t="str">
            <v>Operationel</v>
          </cell>
        </row>
        <row r="1280">
          <cell r="D1280" t="str">
            <v>SUO_196</v>
          </cell>
          <cell r="E1280" t="str">
            <v>SUD-OUEST</v>
          </cell>
          <cell r="O1280" t="str">
            <v>Operationel</v>
          </cell>
        </row>
        <row r="1281">
          <cell r="D1281" t="str">
            <v>NRD_190</v>
          </cell>
          <cell r="E1281" t="str">
            <v>Garoua</v>
          </cell>
          <cell r="O1281" t="str">
            <v>Operationel</v>
          </cell>
        </row>
        <row r="1282">
          <cell r="D1282" t="str">
            <v>CTR_207</v>
          </cell>
          <cell r="E1282" t="str">
            <v>Yaounde</v>
          </cell>
          <cell r="O1282" t="str">
            <v>Operationel</v>
          </cell>
        </row>
        <row r="1283">
          <cell r="D1283" t="str">
            <v>CTR_273</v>
          </cell>
          <cell r="E1283" t="str">
            <v>Yaounde</v>
          </cell>
          <cell r="O1283" t="str">
            <v>Operationel</v>
          </cell>
        </row>
        <row r="1284">
          <cell r="D1284" t="str">
            <v>LIT_073</v>
          </cell>
          <cell r="E1284" t="str">
            <v>Douala</v>
          </cell>
          <cell r="O1284" t="str">
            <v>Operationel</v>
          </cell>
        </row>
        <row r="1285">
          <cell r="D1285" t="str">
            <v>LIT_442</v>
          </cell>
          <cell r="E1285" t="str">
            <v>Douala</v>
          </cell>
          <cell r="O1285" t="str">
            <v>Operationel</v>
          </cell>
        </row>
        <row r="1286">
          <cell r="D1286" t="str">
            <v>LIT_748</v>
          </cell>
          <cell r="E1286" t="str">
            <v>Douala</v>
          </cell>
          <cell r="O1286" t="str">
            <v>Operationel</v>
          </cell>
        </row>
        <row r="1287">
          <cell r="D1287" t="str">
            <v>LIT_682</v>
          </cell>
          <cell r="E1287" t="str">
            <v>Douala</v>
          </cell>
          <cell r="O1287" t="str">
            <v>Operationel</v>
          </cell>
        </row>
        <row r="1288">
          <cell r="D1288" t="str">
            <v>LIT_790</v>
          </cell>
          <cell r="E1288" t="str">
            <v>douala</v>
          </cell>
          <cell r="O1288" t="str">
            <v>Operationel</v>
          </cell>
        </row>
        <row r="1289">
          <cell r="D1289" t="str">
            <v>LIT_100</v>
          </cell>
          <cell r="E1289" t="str">
            <v>Douala</v>
          </cell>
          <cell r="O1289" t="str">
            <v>Operationel</v>
          </cell>
        </row>
        <row r="1290">
          <cell r="D1290" t="str">
            <v>LIT_340</v>
          </cell>
          <cell r="E1290" t="str">
            <v>Douala</v>
          </cell>
          <cell r="O1290" t="str">
            <v>Operationel</v>
          </cell>
        </row>
        <row r="1291">
          <cell r="D1291" t="str">
            <v>ADM_062</v>
          </cell>
          <cell r="E1291" t="str">
            <v>ADAMAOUA</v>
          </cell>
          <cell r="O1291" t="str">
            <v>Operationel</v>
          </cell>
        </row>
        <row r="1292">
          <cell r="D1292" t="str">
            <v>CTR_642</v>
          </cell>
          <cell r="E1292" t="str">
            <v>Yaounde</v>
          </cell>
          <cell r="O1292" t="str">
            <v>Operationel</v>
          </cell>
        </row>
        <row r="1293">
          <cell r="D1293" t="str">
            <v>CTR_721</v>
          </cell>
          <cell r="E1293" t="str">
            <v>Yaounde</v>
          </cell>
          <cell r="O1293" t="str">
            <v>Operationel</v>
          </cell>
        </row>
        <row r="1294">
          <cell r="D1294" t="str">
            <v>CTR_040</v>
          </cell>
          <cell r="E1294" t="str">
            <v>Yaounde</v>
          </cell>
          <cell r="O1294" t="str">
            <v>Operationel</v>
          </cell>
        </row>
        <row r="1295">
          <cell r="D1295" t="str">
            <v>CTR_251</v>
          </cell>
          <cell r="E1295" t="str">
            <v>Yaounde</v>
          </cell>
          <cell r="O1295" t="str">
            <v>Operationel</v>
          </cell>
        </row>
        <row r="1296">
          <cell r="D1296" t="str">
            <v>LIT_639</v>
          </cell>
          <cell r="E1296" t="str">
            <v>Douala</v>
          </cell>
          <cell r="O1296" t="str">
            <v>Operationel</v>
          </cell>
        </row>
        <row r="1297">
          <cell r="D1297" t="str">
            <v>CTR_070</v>
          </cell>
          <cell r="E1297" t="str">
            <v>Yaounde</v>
          </cell>
          <cell r="O1297" t="str">
            <v>Operationel</v>
          </cell>
        </row>
        <row r="1298">
          <cell r="D1298" t="str">
            <v>LIT_871</v>
          </cell>
          <cell r="E1298" t="str">
            <v>Douala</v>
          </cell>
          <cell r="O1298" t="str">
            <v>Operationel</v>
          </cell>
        </row>
        <row r="1299">
          <cell r="D1299" t="str">
            <v>CTR_038</v>
          </cell>
          <cell r="E1299" t="str">
            <v>Yaounde</v>
          </cell>
          <cell r="O1299" t="str">
            <v>Operationel</v>
          </cell>
        </row>
        <row r="1300">
          <cell r="D1300" t="str">
            <v>LIT_757</v>
          </cell>
          <cell r="E1300" t="str">
            <v>Douala</v>
          </cell>
          <cell r="O1300" t="str">
            <v>Operationel</v>
          </cell>
        </row>
        <row r="1301">
          <cell r="D1301" t="str">
            <v>LIT_410</v>
          </cell>
          <cell r="E1301" t="str">
            <v>Douala</v>
          </cell>
          <cell r="O1301" t="str">
            <v>Operationel</v>
          </cell>
        </row>
        <row r="1302">
          <cell r="D1302" t="str">
            <v>CTR_104</v>
          </cell>
          <cell r="E1302" t="str">
            <v>Yaounde</v>
          </cell>
          <cell r="O1302" t="str">
            <v>Operationel</v>
          </cell>
        </row>
        <row r="1303">
          <cell r="D1303" t="str">
            <v>NRD_096</v>
          </cell>
          <cell r="E1303" t="str">
            <v>NORD</v>
          </cell>
          <cell r="O1303" t="str">
            <v>Operationel</v>
          </cell>
        </row>
        <row r="1304">
          <cell r="D1304" t="str">
            <v>LIT_758</v>
          </cell>
          <cell r="E1304" t="str">
            <v>Douala</v>
          </cell>
          <cell r="O1304" t="str">
            <v>Operationel</v>
          </cell>
        </row>
        <row r="1305">
          <cell r="D1305" t="str">
            <v>LIT_617</v>
          </cell>
          <cell r="E1305" t="str">
            <v>LITTORAL</v>
          </cell>
          <cell r="O1305" t="str">
            <v>Operationel</v>
          </cell>
        </row>
        <row r="1306">
          <cell r="D1306" t="str">
            <v>LIT_642</v>
          </cell>
          <cell r="E1306" t="str">
            <v>Douala</v>
          </cell>
          <cell r="O1306" t="str">
            <v>Operationel</v>
          </cell>
        </row>
        <row r="1307">
          <cell r="D1307" t="str">
            <v>LIT_244</v>
          </cell>
          <cell r="E1307" t="str">
            <v>Douala</v>
          </cell>
          <cell r="O1307" t="str">
            <v>Operationel</v>
          </cell>
        </row>
        <row r="1308">
          <cell r="D1308" t="str">
            <v>LIT_259</v>
          </cell>
          <cell r="E1308" t="str">
            <v>Douala</v>
          </cell>
          <cell r="O1308" t="str">
            <v>Operationel</v>
          </cell>
        </row>
        <row r="1309">
          <cell r="D1309" t="str">
            <v>CTR_591</v>
          </cell>
          <cell r="E1309" t="str">
            <v>Yaounde</v>
          </cell>
          <cell r="O1309" t="str">
            <v>Operationel</v>
          </cell>
        </row>
        <row r="1310">
          <cell r="D1310" t="str">
            <v>NRD_058</v>
          </cell>
          <cell r="E1310" t="str">
            <v>NORD</v>
          </cell>
          <cell r="O1310" t="str">
            <v>Operationel</v>
          </cell>
        </row>
        <row r="1311">
          <cell r="D1311" t="str">
            <v>EXN_069</v>
          </cell>
          <cell r="E1311" t="str">
            <v>EXTREME-NORD</v>
          </cell>
          <cell r="O1311" t="str">
            <v>Insecurity</v>
          </cell>
        </row>
        <row r="1312">
          <cell r="D1312" t="str">
            <v>NRD_132</v>
          </cell>
          <cell r="E1312" t="str">
            <v>NORD</v>
          </cell>
          <cell r="O1312" t="str">
            <v>Operationel</v>
          </cell>
        </row>
        <row r="1313">
          <cell r="D1313" t="str">
            <v>LIT_141</v>
          </cell>
          <cell r="E1313" t="str">
            <v>Douala</v>
          </cell>
          <cell r="O1313" t="str">
            <v>Operationel</v>
          </cell>
        </row>
        <row r="1314">
          <cell r="D1314" t="str">
            <v>CTR_540</v>
          </cell>
          <cell r="E1314" t="str">
            <v>Yaounde</v>
          </cell>
          <cell r="O1314" t="str">
            <v>Operationel</v>
          </cell>
        </row>
        <row r="1315">
          <cell r="D1315" t="str">
            <v>OST_109</v>
          </cell>
          <cell r="E1315" t="str">
            <v>Bafoussam</v>
          </cell>
          <cell r="O1315" t="str">
            <v>Operationel</v>
          </cell>
        </row>
        <row r="1316">
          <cell r="D1316" t="str">
            <v>LIT_221</v>
          </cell>
          <cell r="E1316" t="str">
            <v>Douala</v>
          </cell>
          <cell r="O1316" t="str">
            <v>Operationel</v>
          </cell>
        </row>
        <row r="1317">
          <cell r="D1317" t="str">
            <v>OST_001</v>
          </cell>
          <cell r="E1317" t="str">
            <v>Bafoussam</v>
          </cell>
          <cell r="O1317" t="str">
            <v>Operationel</v>
          </cell>
        </row>
        <row r="1318">
          <cell r="D1318" t="str">
            <v>ADM_017</v>
          </cell>
          <cell r="E1318" t="str">
            <v>Ngaoundere</v>
          </cell>
          <cell r="O1318" t="str">
            <v>Operationel</v>
          </cell>
        </row>
        <row r="1319">
          <cell r="D1319" t="str">
            <v>EXN_004</v>
          </cell>
          <cell r="E1319" t="str">
            <v>EXTREME-NORD</v>
          </cell>
          <cell r="O1319" t="str">
            <v>Insecurity</v>
          </cell>
        </row>
        <row r="1320">
          <cell r="D1320" t="str">
            <v>LIT_290</v>
          </cell>
          <cell r="E1320" t="str">
            <v>Douala</v>
          </cell>
          <cell r="O1320" t="str">
            <v>Operationel</v>
          </cell>
        </row>
        <row r="1321">
          <cell r="D1321" t="str">
            <v>LIT_453</v>
          </cell>
          <cell r="E1321" t="str">
            <v>Douala</v>
          </cell>
          <cell r="O1321" t="str">
            <v>Operationel</v>
          </cell>
        </row>
        <row r="1322">
          <cell r="D1322" t="str">
            <v>LIT_581</v>
          </cell>
          <cell r="E1322" t="str">
            <v>Douala</v>
          </cell>
          <cell r="O1322" t="str">
            <v>Operationel</v>
          </cell>
        </row>
        <row r="1323">
          <cell r="D1323" t="str">
            <v>EXN_182</v>
          </cell>
          <cell r="E1323" t="str">
            <v>EXTREME-NORD</v>
          </cell>
          <cell r="O1323" t="str">
            <v>Insecurity</v>
          </cell>
        </row>
        <row r="1324">
          <cell r="D1324" t="str">
            <v>LIT_485</v>
          </cell>
          <cell r="E1324" t="str">
            <v>Douala</v>
          </cell>
          <cell r="O1324" t="str">
            <v>Operationel</v>
          </cell>
        </row>
        <row r="1325">
          <cell r="D1325" t="str">
            <v>EXN_003</v>
          </cell>
          <cell r="E1325" t="str">
            <v>EXTREME-NORD</v>
          </cell>
          <cell r="O1325" t="str">
            <v>Insecurity</v>
          </cell>
        </row>
        <row r="1326">
          <cell r="D1326" t="str">
            <v>LIT_071</v>
          </cell>
          <cell r="E1326" t="str">
            <v>LITTORAL</v>
          </cell>
          <cell r="O1326" t="str">
            <v>Operationel</v>
          </cell>
        </row>
        <row r="1327">
          <cell r="D1327" t="str">
            <v>LIT_705</v>
          </cell>
          <cell r="E1327" t="str">
            <v>Douala</v>
          </cell>
          <cell r="O1327" t="str">
            <v>Operationel</v>
          </cell>
        </row>
        <row r="1328">
          <cell r="D1328" t="str">
            <v>LIT_708</v>
          </cell>
          <cell r="E1328" t="str">
            <v>Douala</v>
          </cell>
          <cell r="O1328" t="str">
            <v>Operationel</v>
          </cell>
        </row>
        <row r="1329">
          <cell r="D1329" t="str">
            <v>LIT_502</v>
          </cell>
          <cell r="E1329" t="str">
            <v>LITTORAL</v>
          </cell>
          <cell r="O1329" t="str">
            <v>Operationel</v>
          </cell>
        </row>
        <row r="1330">
          <cell r="D1330" t="str">
            <v>EST_112</v>
          </cell>
          <cell r="E1330" t="str">
            <v>CENTRE</v>
          </cell>
          <cell r="O1330" t="str">
            <v>Operationel</v>
          </cell>
        </row>
        <row r="1331">
          <cell r="D1331" t="str">
            <v>EST_107</v>
          </cell>
          <cell r="E1331" t="str">
            <v>CENTRE</v>
          </cell>
          <cell r="O1331" t="str">
            <v>Operationel</v>
          </cell>
        </row>
        <row r="1332">
          <cell r="D1332" t="str">
            <v>NRD_085</v>
          </cell>
          <cell r="E1332" t="str">
            <v>Garoua</v>
          </cell>
          <cell r="O1332" t="str">
            <v>Operationel</v>
          </cell>
        </row>
        <row r="1333">
          <cell r="D1333" t="str">
            <v>NRD_189</v>
          </cell>
          <cell r="E1333" t="str">
            <v>Garoua</v>
          </cell>
          <cell r="O1333" t="str">
            <v>Operationel</v>
          </cell>
        </row>
        <row r="1334">
          <cell r="D1334" t="str">
            <v>NRD_116</v>
          </cell>
          <cell r="E1334" t="str">
            <v>Garoua</v>
          </cell>
          <cell r="O1334" t="str">
            <v>Operationel</v>
          </cell>
        </row>
        <row r="1335">
          <cell r="D1335" t="str">
            <v>CTR_708</v>
          </cell>
          <cell r="E1335" t="str">
            <v>Yaounde</v>
          </cell>
          <cell r="O1335" t="str">
            <v>Operationel</v>
          </cell>
        </row>
        <row r="1336">
          <cell r="D1336" t="str">
            <v>SUD_258</v>
          </cell>
          <cell r="E1336" t="str">
            <v>CENTRE</v>
          </cell>
          <cell r="O1336" t="str">
            <v>Operationel</v>
          </cell>
        </row>
        <row r="1337">
          <cell r="D1337" t="str">
            <v>SUD_018</v>
          </cell>
          <cell r="E1337" t="str">
            <v>CENTRE</v>
          </cell>
          <cell r="O1337" t="str">
            <v>Operationel</v>
          </cell>
        </row>
        <row r="1338">
          <cell r="D1338" t="str">
            <v>SUD_228</v>
          </cell>
          <cell r="E1338" t="str">
            <v>CENTRE</v>
          </cell>
          <cell r="O1338" t="str">
            <v>Operationel</v>
          </cell>
        </row>
        <row r="1339">
          <cell r="D1339" t="str">
            <v>SUD_260</v>
          </cell>
          <cell r="E1339" t="str">
            <v>CENTRE</v>
          </cell>
          <cell r="O1339" t="str">
            <v>Operationel</v>
          </cell>
        </row>
        <row r="1340">
          <cell r="D1340" t="str">
            <v>SUD_103</v>
          </cell>
          <cell r="E1340" t="str">
            <v>CENTRE</v>
          </cell>
          <cell r="O1340" t="str">
            <v>Operationel</v>
          </cell>
        </row>
        <row r="1341">
          <cell r="D1341" t="str">
            <v>SUO_136</v>
          </cell>
          <cell r="E1341" t="str">
            <v>SUD-OUEST</v>
          </cell>
          <cell r="O1341" t="str">
            <v>Insecurity</v>
          </cell>
        </row>
        <row r="1342">
          <cell r="D1342" t="str">
            <v>CTR_981</v>
          </cell>
          <cell r="E1342" t="str">
            <v>CENTRE</v>
          </cell>
          <cell r="O1342" t="str">
            <v>Operationel</v>
          </cell>
        </row>
        <row r="1343">
          <cell r="D1343" t="str">
            <v>EXN_212</v>
          </cell>
          <cell r="E1343" t="str">
            <v>Maroua</v>
          </cell>
          <cell r="O1343" t="str">
            <v>Operationel</v>
          </cell>
        </row>
        <row r="1344">
          <cell r="D1344" t="str">
            <v>SUO_108</v>
          </cell>
          <cell r="E1344" t="str">
            <v>SUD-OUEST</v>
          </cell>
          <cell r="O1344" t="str">
            <v>Operationel</v>
          </cell>
        </row>
        <row r="1345">
          <cell r="D1345" t="str">
            <v>ADM_158</v>
          </cell>
          <cell r="E1345" t="str">
            <v>Ngaoundere</v>
          </cell>
          <cell r="O1345" t="str">
            <v>Operationel</v>
          </cell>
        </row>
        <row r="1346">
          <cell r="D1346" t="str">
            <v>ADM_094</v>
          </cell>
          <cell r="E1346" t="str">
            <v>ADAMAOUA</v>
          </cell>
          <cell r="O1346" t="str">
            <v>Operationel</v>
          </cell>
        </row>
        <row r="1347">
          <cell r="D1347" t="str">
            <v>ADM_111</v>
          </cell>
          <cell r="E1347" t="str">
            <v>ADAMAOUA</v>
          </cell>
          <cell r="O1347" t="str">
            <v>Operationel</v>
          </cell>
        </row>
        <row r="1348">
          <cell r="D1348" t="str">
            <v>ADM_093</v>
          </cell>
          <cell r="E1348" t="str">
            <v>ADAMAOUA</v>
          </cell>
          <cell r="O1348" t="str">
            <v>Operationel</v>
          </cell>
        </row>
        <row r="1349">
          <cell r="D1349" t="str">
            <v>ADM_157</v>
          </cell>
          <cell r="E1349" t="str">
            <v>Ngaoundere</v>
          </cell>
          <cell r="O1349" t="str">
            <v>Operationel</v>
          </cell>
        </row>
        <row r="1350">
          <cell r="D1350" t="str">
            <v>OST_043</v>
          </cell>
          <cell r="E1350" t="str">
            <v>OUEST</v>
          </cell>
          <cell r="O1350" t="str">
            <v>Operationel</v>
          </cell>
        </row>
        <row r="1351">
          <cell r="D1351" t="str">
            <v>ADM_072</v>
          </cell>
          <cell r="E1351" t="str">
            <v>Ngaoundere</v>
          </cell>
          <cell r="O1351" t="str">
            <v>Operationel</v>
          </cell>
        </row>
        <row r="1352">
          <cell r="D1352" t="str">
            <v>CTR_098</v>
          </cell>
          <cell r="E1352" t="str">
            <v>CENTRE</v>
          </cell>
          <cell r="O1352" t="str">
            <v>Operationel</v>
          </cell>
        </row>
        <row r="1353">
          <cell r="D1353" t="str">
            <v>SUO_260</v>
          </cell>
          <cell r="E1353" t="str">
            <v>SUD-OUEST</v>
          </cell>
          <cell r="O1353" t="str">
            <v>Operationel</v>
          </cell>
        </row>
        <row r="1354">
          <cell r="D1354" t="str">
            <v>CTR_453</v>
          </cell>
          <cell r="E1354" t="str">
            <v>CENTRE</v>
          </cell>
          <cell r="O1354" t="str">
            <v>Operationel</v>
          </cell>
        </row>
        <row r="1355">
          <cell r="D1355" t="str">
            <v>CTR_452</v>
          </cell>
          <cell r="E1355" t="str">
            <v>CENTRE</v>
          </cell>
          <cell r="O1355" t="str">
            <v>Operationel</v>
          </cell>
        </row>
        <row r="1356">
          <cell r="D1356" t="str">
            <v>ADM_079</v>
          </cell>
          <cell r="E1356" t="str">
            <v>ADAMAOUA</v>
          </cell>
          <cell r="O1356" t="str">
            <v>Operationel</v>
          </cell>
        </row>
        <row r="1357">
          <cell r="D1357" t="str">
            <v>NRD_125</v>
          </cell>
          <cell r="E1357" t="str">
            <v>NORD</v>
          </cell>
          <cell r="O1357" t="str">
            <v>Operationel</v>
          </cell>
        </row>
        <row r="1358">
          <cell r="D1358" t="str">
            <v>LIT_404</v>
          </cell>
          <cell r="E1358" t="str">
            <v>Douala</v>
          </cell>
          <cell r="O1358" t="str">
            <v>Operationel</v>
          </cell>
        </row>
        <row r="1359">
          <cell r="D1359" t="str">
            <v>LIT_577</v>
          </cell>
          <cell r="E1359" t="str">
            <v>Douala</v>
          </cell>
          <cell r="O1359" t="str">
            <v>Operationel</v>
          </cell>
        </row>
        <row r="1360">
          <cell r="D1360" t="str">
            <v>LIT_291</v>
          </cell>
          <cell r="E1360" t="str">
            <v>Douala</v>
          </cell>
          <cell r="O1360" t="str">
            <v>Operationel</v>
          </cell>
        </row>
        <row r="1361">
          <cell r="D1361" t="str">
            <v>NRD_027</v>
          </cell>
          <cell r="E1361" t="str">
            <v>NORD</v>
          </cell>
          <cell r="O1361" t="str">
            <v>Operationel</v>
          </cell>
        </row>
        <row r="1362">
          <cell r="D1362" t="str">
            <v>OST_233</v>
          </cell>
          <cell r="E1362" t="str">
            <v>OUEST</v>
          </cell>
          <cell r="O1362" t="str">
            <v>Operationel</v>
          </cell>
        </row>
        <row r="1363">
          <cell r="D1363" t="str">
            <v>SUD_083</v>
          </cell>
          <cell r="E1363" t="str">
            <v>CENTRE</v>
          </cell>
          <cell r="O1363" t="str">
            <v>Operationel</v>
          </cell>
        </row>
        <row r="1364">
          <cell r="D1364" t="str">
            <v>SUD_172</v>
          </cell>
          <cell r="E1364" t="str">
            <v>CENTRE</v>
          </cell>
          <cell r="O1364" t="str">
            <v>Operationel</v>
          </cell>
        </row>
        <row r="1365">
          <cell r="D1365" t="str">
            <v>SUD_233</v>
          </cell>
          <cell r="E1365" t="str">
            <v>CENTRE</v>
          </cell>
          <cell r="O1365" t="str">
            <v>Operationel</v>
          </cell>
        </row>
        <row r="1366">
          <cell r="D1366" t="str">
            <v>SUD_006</v>
          </cell>
          <cell r="E1366" t="str">
            <v>LITTORAL</v>
          </cell>
          <cell r="O1366" t="str">
            <v>Operationel</v>
          </cell>
        </row>
        <row r="1367">
          <cell r="D1367" t="str">
            <v>LIT_658</v>
          </cell>
          <cell r="E1367" t="str">
            <v>LITTORAL</v>
          </cell>
          <cell r="O1367" t="str">
            <v>EXCLU</v>
          </cell>
        </row>
        <row r="1368">
          <cell r="D1368" t="str">
            <v>LIT_489</v>
          </cell>
          <cell r="E1368" t="str">
            <v>Douala</v>
          </cell>
          <cell r="O1368" t="str">
            <v>Operationel</v>
          </cell>
        </row>
        <row r="1369">
          <cell r="D1369" t="str">
            <v>SUD_227</v>
          </cell>
          <cell r="E1369" t="str">
            <v>CENTRE</v>
          </cell>
          <cell r="O1369" t="str">
            <v>Operationel</v>
          </cell>
        </row>
        <row r="1370">
          <cell r="D1370" t="str">
            <v>OST_135</v>
          </cell>
          <cell r="E1370" t="str">
            <v>Bafoussam</v>
          </cell>
          <cell r="O1370" t="str">
            <v>Operationel</v>
          </cell>
        </row>
        <row r="1371">
          <cell r="D1371" t="str">
            <v>CTR_074</v>
          </cell>
          <cell r="E1371" t="str">
            <v>Yaounde</v>
          </cell>
          <cell r="O1371" t="str">
            <v>Operationel</v>
          </cell>
        </row>
        <row r="1372">
          <cell r="D1372" t="str">
            <v>LIT_024</v>
          </cell>
          <cell r="E1372" t="str">
            <v>Douala</v>
          </cell>
          <cell r="O1372" t="str">
            <v>Operationel</v>
          </cell>
        </row>
        <row r="1373">
          <cell r="D1373" t="str">
            <v>LIT_599</v>
          </cell>
          <cell r="E1373" t="str">
            <v>Douala</v>
          </cell>
          <cell r="O1373" t="str">
            <v>Operationel</v>
          </cell>
        </row>
        <row r="1374">
          <cell r="D1374" t="str">
            <v>EXN_064</v>
          </cell>
          <cell r="E1374" t="str">
            <v>EXTREME-NORD</v>
          </cell>
          <cell r="O1374" t="str">
            <v>Insecurity</v>
          </cell>
        </row>
        <row r="1375">
          <cell r="D1375" t="str">
            <v>OST_232</v>
          </cell>
          <cell r="E1375" t="str">
            <v>Bafoussam</v>
          </cell>
          <cell r="O1375" t="str">
            <v>Operationel</v>
          </cell>
        </row>
        <row r="1376">
          <cell r="D1376" t="str">
            <v>EXN_031</v>
          </cell>
          <cell r="E1376" t="str">
            <v>EXTREME-NORD</v>
          </cell>
          <cell r="O1376" t="str">
            <v>Insecurity</v>
          </cell>
        </row>
        <row r="1377">
          <cell r="D1377" t="str">
            <v>EXN_138</v>
          </cell>
          <cell r="E1377" t="str">
            <v>EXTREME-NORD</v>
          </cell>
          <cell r="O1377" t="str">
            <v>Insecurity</v>
          </cell>
        </row>
        <row r="1378">
          <cell r="D1378" t="str">
            <v>LIT_059</v>
          </cell>
          <cell r="E1378" t="str">
            <v>Douala</v>
          </cell>
          <cell r="O1378" t="str">
            <v>Operationel</v>
          </cell>
        </row>
        <row r="1379">
          <cell r="D1379" t="str">
            <v>SUD_160</v>
          </cell>
          <cell r="E1379" t="str">
            <v>CENTRE</v>
          </cell>
          <cell r="O1379" t="str">
            <v>Operationel</v>
          </cell>
        </row>
        <row r="1380">
          <cell r="D1380" t="str">
            <v>SUD_206</v>
          </cell>
          <cell r="E1380" t="str">
            <v>CENTRE</v>
          </cell>
          <cell r="O1380" t="str">
            <v>Operationel</v>
          </cell>
        </row>
        <row r="1381">
          <cell r="D1381" t="str">
            <v>SUD_162</v>
          </cell>
          <cell r="E1381" t="str">
            <v>CENTRE</v>
          </cell>
          <cell r="O1381" t="str">
            <v>Operationel</v>
          </cell>
        </row>
        <row r="1382">
          <cell r="D1382" t="str">
            <v>EXN_002</v>
          </cell>
          <cell r="E1382" t="str">
            <v>Maroua</v>
          </cell>
          <cell r="O1382" t="str">
            <v>Operationel</v>
          </cell>
        </row>
        <row r="1383">
          <cell r="D1383" t="str">
            <v>ADM_115</v>
          </cell>
          <cell r="E1383" t="str">
            <v>Ngaoundere</v>
          </cell>
          <cell r="O1383" t="str">
            <v>Operationel</v>
          </cell>
        </row>
        <row r="1384">
          <cell r="D1384" t="str">
            <v>SUD_057</v>
          </cell>
          <cell r="E1384" t="str">
            <v>CENTRE</v>
          </cell>
          <cell r="O1384" t="str">
            <v>Operationel</v>
          </cell>
        </row>
        <row r="1385">
          <cell r="D1385" t="str">
            <v>LIT_371</v>
          </cell>
          <cell r="E1385" t="str">
            <v>Douala</v>
          </cell>
          <cell r="O1385" t="str">
            <v>Operationel</v>
          </cell>
        </row>
        <row r="1386">
          <cell r="D1386" t="str">
            <v>LIT_014</v>
          </cell>
          <cell r="E1386" t="str">
            <v>Douala</v>
          </cell>
          <cell r="O1386" t="str">
            <v>Operationel</v>
          </cell>
        </row>
        <row r="1387">
          <cell r="D1387" t="str">
            <v>LIT_325</v>
          </cell>
          <cell r="E1387" t="str">
            <v>Douala</v>
          </cell>
          <cell r="O1387" t="str">
            <v>Operationel</v>
          </cell>
        </row>
        <row r="1388">
          <cell r="D1388" t="str">
            <v>LIT_047</v>
          </cell>
          <cell r="E1388" t="str">
            <v>Douala</v>
          </cell>
          <cell r="O1388" t="str">
            <v>Operationel</v>
          </cell>
        </row>
        <row r="1389">
          <cell r="D1389" t="str">
            <v>EST_040</v>
          </cell>
          <cell r="E1389" t="str">
            <v>CENTRE</v>
          </cell>
          <cell r="O1389" t="str">
            <v>Operationel</v>
          </cell>
        </row>
        <row r="1390">
          <cell r="D1390" t="str">
            <v>LIT_433</v>
          </cell>
          <cell r="E1390" t="str">
            <v>Douala</v>
          </cell>
          <cell r="O1390" t="str">
            <v>Operationel</v>
          </cell>
        </row>
        <row r="1391">
          <cell r="D1391" t="str">
            <v>LIT_579</v>
          </cell>
          <cell r="E1391" t="str">
            <v>Douala</v>
          </cell>
          <cell r="O1391" t="str">
            <v>Operationel</v>
          </cell>
        </row>
        <row r="1392">
          <cell r="D1392" t="str">
            <v>CTR_339</v>
          </cell>
          <cell r="E1392" t="str">
            <v>Yaounde</v>
          </cell>
          <cell r="O1392" t="str">
            <v>Operationel</v>
          </cell>
        </row>
        <row r="1393">
          <cell r="D1393" t="str">
            <v>CTR_387</v>
          </cell>
          <cell r="E1393" t="str">
            <v>Yaounde</v>
          </cell>
          <cell r="O1393" t="str">
            <v>Operationel</v>
          </cell>
        </row>
        <row r="1394">
          <cell r="D1394" t="str">
            <v>OST_145</v>
          </cell>
          <cell r="E1394" t="str">
            <v>OUEST</v>
          </cell>
          <cell r="O1394" t="str">
            <v>Operationel</v>
          </cell>
        </row>
        <row r="1395">
          <cell r="D1395" t="str">
            <v>SUD_223</v>
          </cell>
          <cell r="E1395" t="str">
            <v>CENTRE</v>
          </cell>
          <cell r="O1395" t="str">
            <v>Operationel</v>
          </cell>
        </row>
        <row r="1396">
          <cell r="D1396" t="str">
            <v>LIT_583</v>
          </cell>
          <cell r="E1396" t="str">
            <v>LITTORAL</v>
          </cell>
          <cell r="O1396" t="str">
            <v>Operationel</v>
          </cell>
        </row>
        <row r="1397">
          <cell r="D1397" t="str">
            <v>LIT_181</v>
          </cell>
          <cell r="E1397" t="str">
            <v>Douala</v>
          </cell>
          <cell r="O1397" t="str">
            <v>Operationel</v>
          </cell>
        </row>
        <row r="1398">
          <cell r="D1398" t="str">
            <v>LIT_862</v>
          </cell>
          <cell r="E1398" t="str">
            <v>Douala</v>
          </cell>
          <cell r="O1398" t="str">
            <v>Operationel</v>
          </cell>
        </row>
        <row r="1399">
          <cell r="D1399" t="str">
            <v>LIT_645</v>
          </cell>
          <cell r="E1399" t="str">
            <v>Douala</v>
          </cell>
          <cell r="O1399" t="str">
            <v>Operationel</v>
          </cell>
        </row>
        <row r="1400">
          <cell r="D1400" t="str">
            <v>SUO_077</v>
          </cell>
          <cell r="E1400" t="str">
            <v>SUD-OUEST</v>
          </cell>
          <cell r="O1400" t="str">
            <v>Operationel</v>
          </cell>
        </row>
        <row r="1401">
          <cell r="D1401" t="str">
            <v>LIT_683</v>
          </cell>
          <cell r="E1401" t="str">
            <v>Douala</v>
          </cell>
          <cell r="O1401" t="str">
            <v>Operationel</v>
          </cell>
        </row>
        <row r="1402">
          <cell r="D1402" t="str">
            <v>EXN_117</v>
          </cell>
          <cell r="E1402" t="str">
            <v>Maroua</v>
          </cell>
          <cell r="O1402" t="str">
            <v>Operationel</v>
          </cell>
        </row>
        <row r="1403">
          <cell r="D1403" t="str">
            <v>SUO_166</v>
          </cell>
          <cell r="E1403" t="str">
            <v>SUD-OUEST</v>
          </cell>
          <cell r="O1403" t="str">
            <v>Operationel</v>
          </cell>
        </row>
        <row r="1404">
          <cell r="D1404" t="str">
            <v>SUO_011</v>
          </cell>
          <cell r="E1404" t="str">
            <v>SUD-OUEST</v>
          </cell>
          <cell r="O1404" t="str">
            <v>Operationel</v>
          </cell>
        </row>
        <row r="1405">
          <cell r="D1405" t="str">
            <v>EST_064</v>
          </cell>
          <cell r="E1405" t="str">
            <v>CENTRE</v>
          </cell>
          <cell r="O1405" t="str">
            <v>Operationel</v>
          </cell>
        </row>
        <row r="1406">
          <cell r="D1406" t="str">
            <v>SUO_193</v>
          </cell>
          <cell r="E1406" t="str">
            <v>SUD-OUEST</v>
          </cell>
          <cell r="O1406" t="str">
            <v>Operationel</v>
          </cell>
        </row>
        <row r="1407">
          <cell r="D1407" t="str">
            <v>LIT_186</v>
          </cell>
          <cell r="E1407" t="str">
            <v>LITTORAL</v>
          </cell>
          <cell r="O1407" t="str">
            <v>Operationel</v>
          </cell>
        </row>
        <row r="1408">
          <cell r="D1408" t="str">
            <v>EST_088</v>
          </cell>
          <cell r="E1408" t="str">
            <v>CENTRE</v>
          </cell>
          <cell r="O1408" t="str">
            <v>Operationel</v>
          </cell>
        </row>
        <row r="1409">
          <cell r="D1409" t="str">
            <v>CTR_425</v>
          </cell>
          <cell r="E1409" t="str">
            <v>Yaounde</v>
          </cell>
          <cell r="O1409" t="str">
            <v>Operationel</v>
          </cell>
        </row>
        <row r="1410">
          <cell r="D1410" t="str">
            <v>CTR_563</v>
          </cell>
          <cell r="E1410" t="str">
            <v>Yaounde</v>
          </cell>
          <cell r="O1410" t="str">
            <v>Operationel</v>
          </cell>
        </row>
        <row r="1411">
          <cell r="D1411" t="str">
            <v>CTR_448</v>
          </cell>
          <cell r="E1411" t="str">
            <v>Yaounde</v>
          </cell>
          <cell r="O1411" t="str">
            <v>Operationel</v>
          </cell>
        </row>
        <row r="1412">
          <cell r="D1412" t="str">
            <v>CTR_326</v>
          </cell>
          <cell r="E1412" t="str">
            <v>Yaounde</v>
          </cell>
          <cell r="O1412" t="str">
            <v>Operationel</v>
          </cell>
        </row>
        <row r="1413">
          <cell r="D1413" t="str">
            <v>CTR_383</v>
          </cell>
          <cell r="E1413" t="str">
            <v>Yaounde</v>
          </cell>
          <cell r="O1413" t="str">
            <v>Operationel</v>
          </cell>
        </row>
        <row r="1414">
          <cell r="D1414" t="str">
            <v>CTR_211</v>
          </cell>
          <cell r="E1414" t="str">
            <v>Yaounde</v>
          </cell>
          <cell r="O1414" t="str">
            <v>Operationel</v>
          </cell>
        </row>
        <row r="1415">
          <cell r="D1415" t="str">
            <v>CTR_476</v>
          </cell>
          <cell r="E1415" t="str">
            <v>Yaounde</v>
          </cell>
          <cell r="O1415" t="str">
            <v>Operationel</v>
          </cell>
        </row>
        <row r="1416">
          <cell r="D1416" t="str">
            <v>CTR_255</v>
          </cell>
          <cell r="E1416" t="str">
            <v>Yaounde</v>
          </cell>
          <cell r="O1416" t="str">
            <v>Operationel</v>
          </cell>
        </row>
        <row r="1417">
          <cell r="D1417" t="str">
            <v>CTR_122</v>
          </cell>
          <cell r="E1417" t="str">
            <v>Yaounde</v>
          </cell>
          <cell r="O1417" t="str">
            <v>Operationel</v>
          </cell>
        </row>
        <row r="1418">
          <cell r="D1418" t="str">
            <v>CTR_249</v>
          </cell>
          <cell r="E1418" t="str">
            <v>Yaounde</v>
          </cell>
          <cell r="O1418" t="str">
            <v>Operationel</v>
          </cell>
        </row>
        <row r="1419">
          <cell r="D1419" t="str">
            <v>CTR_538</v>
          </cell>
          <cell r="E1419" t="str">
            <v>Yaounde</v>
          </cell>
          <cell r="O1419" t="str">
            <v>Operationel</v>
          </cell>
        </row>
        <row r="1420">
          <cell r="D1420" t="str">
            <v>CTR_194</v>
          </cell>
          <cell r="E1420" t="str">
            <v>Yaounde</v>
          </cell>
          <cell r="O1420" t="str">
            <v>Operationel</v>
          </cell>
        </row>
        <row r="1421">
          <cell r="D1421" t="str">
            <v>CTR_031</v>
          </cell>
          <cell r="E1421" t="str">
            <v>Yaounde</v>
          </cell>
          <cell r="O1421" t="str">
            <v>Operationel</v>
          </cell>
        </row>
        <row r="1422">
          <cell r="D1422" t="str">
            <v>CTR_327</v>
          </cell>
          <cell r="E1422" t="str">
            <v>Yaounde</v>
          </cell>
          <cell r="O1422" t="str">
            <v>Operationel</v>
          </cell>
        </row>
        <row r="1423">
          <cell r="D1423" t="str">
            <v>CTR_105</v>
          </cell>
          <cell r="E1423" t="str">
            <v>Yaounde</v>
          </cell>
          <cell r="O1423" t="str">
            <v>Operationel</v>
          </cell>
        </row>
        <row r="1424">
          <cell r="D1424" t="str">
            <v>CTR_333</v>
          </cell>
          <cell r="E1424" t="str">
            <v>Yaounde</v>
          </cell>
          <cell r="O1424" t="str">
            <v>Operationel</v>
          </cell>
        </row>
        <row r="1425">
          <cell r="D1425" t="str">
            <v>CTR_259</v>
          </cell>
          <cell r="E1425" t="str">
            <v>Yaounde</v>
          </cell>
          <cell r="O1425" t="str">
            <v>Operationel</v>
          </cell>
        </row>
        <row r="1426">
          <cell r="D1426" t="str">
            <v>CTR_088</v>
          </cell>
          <cell r="E1426" t="str">
            <v>Yaounde</v>
          </cell>
          <cell r="O1426" t="str">
            <v>Operationel</v>
          </cell>
        </row>
        <row r="1427">
          <cell r="D1427" t="str">
            <v>CTR_372</v>
          </cell>
          <cell r="E1427" t="str">
            <v>Yaounde</v>
          </cell>
          <cell r="O1427" t="str">
            <v>Operationel</v>
          </cell>
        </row>
        <row r="1428">
          <cell r="D1428" t="str">
            <v>CTR_794</v>
          </cell>
          <cell r="E1428" t="str">
            <v>Yaounde</v>
          </cell>
          <cell r="O1428" t="str">
            <v>Operationel</v>
          </cell>
        </row>
        <row r="1429">
          <cell r="D1429" t="str">
            <v>CTR_632</v>
          </cell>
          <cell r="E1429" t="str">
            <v>Yaounde</v>
          </cell>
          <cell r="O1429" t="str">
            <v>Operationel</v>
          </cell>
        </row>
        <row r="1430">
          <cell r="D1430" t="str">
            <v>CTR_661</v>
          </cell>
          <cell r="E1430" t="str">
            <v>Yaounde</v>
          </cell>
          <cell r="O1430" t="str">
            <v>Operationel</v>
          </cell>
        </row>
        <row r="1431">
          <cell r="D1431" t="str">
            <v>CTR_557</v>
          </cell>
          <cell r="E1431" t="str">
            <v>Yaounde</v>
          </cell>
          <cell r="O1431" t="str">
            <v>Operationel</v>
          </cell>
        </row>
        <row r="1432">
          <cell r="D1432" t="str">
            <v>CTR_149</v>
          </cell>
          <cell r="E1432" t="str">
            <v>Yaounde</v>
          </cell>
          <cell r="O1432" t="str">
            <v>Operationel</v>
          </cell>
        </row>
        <row r="1433">
          <cell r="D1433" t="str">
            <v>CTR_123</v>
          </cell>
          <cell r="E1433" t="str">
            <v>Yaounde</v>
          </cell>
          <cell r="O1433" t="str">
            <v>Operationel</v>
          </cell>
        </row>
        <row r="1434">
          <cell r="D1434" t="str">
            <v>CTR_576</v>
          </cell>
          <cell r="E1434" t="str">
            <v>Yaounde</v>
          </cell>
          <cell r="O1434" t="str">
            <v>Operationel</v>
          </cell>
        </row>
        <row r="1435">
          <cell r="D1435" t="str">
            <v>EST_061</v>
          </cell>
          <cell r="E1435" t="str">
            <v>CENTRE</v>
          </cell>
          <cell r="O1435" t="str">
            <v>Operationel</v>
          </cell>
        </row>
        <row r="1436">
          <cell r="D1436" t="str">
            <v>CTR_950</v>
          </cell>
          <cell r="E1436" t="str">
            <v>Yaounde</v>
          </cell>
          <cell r="O1436" t="str">
            <v>Operationel</v>
          </cell>
        </row>
        <row r="1437">
          <cell r="D1437" t="str">
            <v>CTR_331</v>
          </cell>
          <cell r="E1437" t="str">
            <v>Yaounde</v>
          </cell>
          <cell r="O1437" t="str">
            <v>Operationel</v>
          </cell>
        </row>
        <row r="1438">
          <cell r="D1438" t="str">
            <v>CTR_422</v>
          </cell>
          <cell r="E1438" t="str">
            <v>Yaounde</v>
          </cell>
          <cell r="O1438" t="str">
            <v>Operationel</v>
          </cell>
        </row>
        <row r="1439">
          <cell r="D1439" t="str">
            <v>CTR_465</v>
          </cell>
          <cell r="E1439" t="str">
            <v>Yaounde</v>
          </cell>
          <cell r="O1439" t="str">
            <v>Operationel</v>
          </cell>
        </row>
        <row r="1440">
          <cell r="D1440" t="str">
            <v>CTR_648</v>
          </cell>
          <cell r="E1440" t="str">
            <v>Yaounde</v>
          </cell>
          <cell r="O1440" t="str">
            <v>Operationel</v>
          </cell>
        </row>
        <row r="1441">
          <cell r="D1441" t="str">
            <v>SUD_050</v>
          </cell>
          <cell r="E1441" t="str">
            <v>CENTRE</v>
          </cell>
          <cell r="O1441" t="str">
            <v>Operationel</v>
          </cell>
        </row>
        <row r="1442">
          <cell r="D1442" t="str">
            <v>CTR_244</v>
          </cell>
          <cell r="E1442" t="str">
            <v>Yaounde</v>
          </cell>
          <cell r="O1442" t="str">
            <v>Operationel</v>
          </cell>
        </row>
        <row r="1443">
          <cell r="D1443" t="str">
            <v>CTR_637</v>
          </cell>
          <cell r="E1443" t="str">
            <v>Yaounde</v>
          </cell>
          <cell r="O1443" t="str">
            <v>Operationel</v>
          </cell>
        </row>
        <row r="1444">
          <cell r="D1444" t="str">
            <v>SUD_217</v>
          </cell>
          <cell r="E1444" t="str">
            <v>CENTRE</v>
          </cell>
          <cell r="O1444" t="str">
            <v>Operationel</v>
          </cell>
        </row>
        <row r="1445">
          <cell r="D1445" t="str">
            <v>CTR_317</v>
          </cell>
          <cell r="E1445" t="str">
            <v>Yaounde</v>
          </cell>
          <cell r="O1445" t="str">
            <v>Operationel</v>
          </cell>
        </row>
        <row r="1446">
          <cell r="D1446" t="str">
            <v>CTR_467</v>
          </cell>
          <cell r="E1446" t="str">
            <v>Yaounde</v>
          </cell>
          <cell r="O1446" t="str">
            <v>Operationel</v>
          </cell>
        </row>
        <row r="1447">
          <cell r="D1447" t="str">
            <v>CTR_852</v>
          </cell>
          <cell r="E1447" t="str">
            <v>Yaounde</v>
          </cell>
          <cell r="O1447" t="str">
            <v>Operationel</v>
          </cell>
        </row>
        <row r="1448">
          <cell r="D1448" t="str">
            <v>EST_144</v>
          </cell>
          <cell r="E1448" t="str">
            <v>CENTRE</v>
          </cell>
          <cell r="O1448" t="str">
            <v>Operationel</v>
          </cell>
        </row>
        <row r="1449">
          <cell r="D1449" t="str">
            <v>CTR_524</v>
          </cell>
          <cell r="E1449" t="str">
            <v>Yaounde</v>
          </cell>
          <cell r="O1449" t="str">
            <v>Operationel</v>
          </cell>
        </row>
        <row r="1450">
          <cell r="D1450" t="str">
            <v>SUD_082</v>
          </cell>
          <cell r="E1450" t="str">
            <v>CENTRE</v>
          </cell>
          <cell r="O1450" t="str">
            <v>Operationel</v>
          </cell>
        </row>
        <row r="1451">
          <cell r="D1451" t="str">
            <v>CTR_848</v>
          </cell>
          <cell r="E1451" t="str">
            <v>Yaounde</v>
          </cell>
          <cell r="O1451" t="str">
            <v>Operationel</v>
          </cell>
        </row>
        <row r="1452">
          <cell r="D1452" t="str">
            <v>CTR_210</v>
          </cell>
          <cell r="E1452" t="str">
            <v>Yaounde</v>
          </cell>
          <cell r="O1452" t="str">
            <v>Operationel</v>
          </cell>
        </row>
        <row r="1453">
          <cell r="D1453" t="str">
            <v>CTR_084</v>
          </cell>
          <cell r="E1453" t="str">
            <v>Yaounde</v>
          </cell>
          <cell r="O1453" t="str">
            <v>Operationel</v>
          </cell>
        </row>
        <row r="1454">
          <cell r="D1454" t="str">
            <v>EST_197</v>
          </cell>
          <cell r="E1454" t="str">
            <v>CENTRE</v>
          </cell>
          <cell r="O1454" t="str">
            <v>Operationel</v>
          </cell>
        </row>
        <row r="1455">
          <cell r="D1455" t="str">
            <v>CTR_021</v>
          </cell>
          <cell r="E1455" t="str">
            <v>CENTRE</v>
          </cell>
          <cell r="O1455" t="str">
            <v>Operationel</v>
          </cell>
        </row>
        <row r="1456">
          <cell r="D1456" t="str">
            <v>SUD_264</v>
          </cell>
          <cell r="E1456" t="str">
            <v>CENTRE</v>
          </cell>
          <cell r="O1456" t="str">
            <v>Operationel</v>
          </cell>
        </row>
        <row r="1457">
          <cell r="D1457" t="str">
            <v>CTR_392</v>
          </cell>
          <cell r="E1457" t="str">
            <v>CENTRE</v>
          </cell>
          <cell r="O1457" t="str">
            <v>Operationel</v>
          </cell>
        </row>
        <row r="1458">
          <cell r="D1458" t="str">
            <v>CTR_769</v>
          </cell>
          <cell r="E1458" t="str">
            <v>Yaounde</v>
          </cell>
          <cell r="O1458" t="str">
            <v>Operationel</v>
          </cell>
        </row>
        <row r="1459">
          <cell r="D1459" t="str">
            <v>EXN_089</v>
          </cell>
          <cell r="E1459" t="str">
            <v>Maroua</v>
          </cell>
          <cell r="O1459" t="str">
            <v>Operationel</v>
          </cell>
        </row>
        <row r="1460">
          <cell r="D1460" t="str">
            <v>CTR_761</v>
          </cell>
          <cell r="E1460" t="str">
            <v>Yaounde</v>
          </cell>
          <cell r="O1460" t="str">
            <v>Operationel</v>
          </cell>
        </row>
        <row r="1461">
          <cell r="D1461" t="str">
            <v>EST_127</v>
          </cell>
          <cell r="E1461" t="str">
            <v>CENTRE</v>
          </cell>
          <cell r="O1461" t="str">
            <v>Operationel</v>
          </cell>
        </row>
        <row r="1462">
          <cell r="D1462" t="str">
            <v>CTR_061</v>
          </cell>
          <cell r="E1462" t="str">
            <v>CENTRE</v>
          </cell>
          <cell r="O1462" t="str">
            <v>Operationel</v>
          </cell>
        </row>
        <row r="1463">
          <cell r="D1463" t="str">
            <v>CTR_763</v>
          </cell>
          <cell r="E1463" t="str">
            <v>Yaounde</v>
          </cell>
          <cell r="O1463" t="str">
            <v>Operationel</v>
          </cell>
        </row>
        <row r="1464">
          <cell r="D1464" t="str">
            <v>EST_032</v>
          </cell>
          <cell r="E1464" t="str">
            <v>CENTRE</v>
          </cell>
          <cell r="O1464" t="str">
            <v>Operationel</v>
          </cell>
        </row>
        <row r="1465">
          <cell r="D1465" t="str">
            <v>CTR_713</v>
          </cell>
          <cell r="E1465" t="str">
            <v>Yaounde</v>
          </cell>
          <cell r="O1465" t="str">
            <v>Operationel</v>
          </cell>
        </row>
        <row r="1466">
          <cell r="D1466" t="str">
            <v>CTR_535</v>
          </cell>
          <cell r="E1466" t="str">
            <v>Yaounde</v>
          </cell>
          <cell r="O1466" t="str">
            <v>Operationel</v>
          </cell>
        </row>
        <row r="1467">
          <cell r="D1467" t="str">
            <v>EST_004</v>
          </cell>
          <cell r="E1467" t="str">
            <v>CENTRE</v>
          </cell>
          <cell r="O1467" t="str">
            <v>Operationel</v>
          </cell>
        </row>
        <row r="1468">
          <cell r="D1468" t="str">
            <v>EST_128</v>
          </cell>
          <cell r="E1468" t="str">
            <v>CENTRE</v>
          </cell>
          <cell r="O1468" t="str">
            <v>Operationel</v>
          </cell>
        </row>
        <row r="1469">
          <cell r="D1469" t="str">
            <v>CTR_213</v>
          </cell>
          <cell r="E1469" t="str">
            <v>Yaounde</v>
          </cell>
          <cell r="O1469" t="str">
            <v>Operationel</v>
          </cell>
        </row>
        <row r="1470">
          <cell r="D1470" t="str">
            <v>CTR_723</v>
          </cell>
          <cell r="E1470" t="str">
            <v>Yaounde</v>
          </cell>
          <cell r="O1470" t="str">
            <v>Operationel</v>
          </cell>
        </row>
        <row r="1471">
          <cell r="D1471" t="str">
            <v>CTR_285</v>
          </cell>
          <cell r="E1471" t="str">
            <v>Yaounde</v>
          </cell>
          <cell r="O1471" t="str">
            <v>Operationel</v>
          </cell>
        </row>
        <row r="1472">
          <cell r="D1472" t="str">
            <v>CTR_381</v>
          </cell>
          <cell r="E1472" t="str">
            <v>Yaounde</v>
          </cell>
          <cell r="O1472" t="str">
            <v>Operationel</v>
          </cell>
        </row>
        <row r="1473">
          <cell r="D1473" t="str">
            <v>CTR_482</v>
          </cell>
          <cell r="E1473" t="str">
            <v>Yaounde</v>
          </cell>
          <cell r="O1473" t="str">
            <v>Operationel</v>
          </cell>
        </row>
        <row r="1474">
          <cell r="D1474" t="str">
            <v>CTR_129</v>
          </cell>
          <cell r="E1474" t="str">
            <v>Yaounde</v>
          </cell>
          <cell r="O1474" t="str">
            <v>Operationel</v>
          </cell>
        </row>
        <row r="1475">
          <cell r="D1475" t="str">
            <v>CTR_265</v>
          </cell>
          <cell r="E1475" t="str">
            <v>Yaounde</v>
          </cell>
          <cell r="O1475" t="str">
            <v>Operationel</v>
          </cell>
        </row>
        <row r="1476">
          <cell r="D1476" t="str">
            <v>CTR_473</v>
          </cell>
          <cell r="E1476" t="str">
            <v>Yaounde</v>
          </cell>
          <cell r="O1476" t="str">
            <v>Operationel</v>
          </cell>
        </row>
        <row r="1477">
          <cell r="D1477" t="str">
            <v>CTR_110</v>
          </cell>
          <cell r="E1477" t="str">
            <v>Yaounde</v>
          </cell>
          <cell r="O1477" t="str">
            <v>Operationel</v>
          </cell>
        </row>
        <row r="1478">
          <cell r="D1478" t="str">
            <v>CTR_401</v>
          </cell>
          <cell r="E1478" t="str">
            <v>Yaounde</v>
          </cell>
          <cell r="O1478" t="str">
            <v>Operationel</v>
          </cell>
        </row>
        <row r="1479">
          <cell r="D1479" t="str">
            <v>EST_131</v>
          </cell>
          <cell r="E1479" t="str">
            <v>CENTRE</v>
          </cell>
          <cell r="O1479" t="str">
            <v>Operationel</v>
          </cell>
        </row>
        <row r="1480">
          <cell r="D1480" t="str">
            <v>CTR_866</v>
          </cell>
          <cell r="E1480" t="str">
            <v>Yaounde</v>
          </cell>
          <cell r="O1480" t="str">
            <v>Operationel</v>
          </cell>
        </row>
        <row r="1481">
          <cell r="D1481" t="str">
            <v>SUD_263</v>
          </cell>
          <cell r="E1481" t="str">
            <v>CENTRE</v>
          </cell>
          <cell r="O1481" t="str">
            <v>Operationel</v>
          </cell>
        </row>
        <row r="1482">
          <cell r="D1482" t="str">
            <v>CTR_154</v>
          </cell>
          <cell r="E1482" t="str">
            <v>Yaounde</v>
          </cell>
          <cell r="O1482" t="str">
            <v>Operationel</v>
          </cell>
        </row>
        <row r="1483">
          <cell r="D1483" t="str">
            <v>CTR_861</v>
          </cell>
          <cell r="E1483" t="str">
            <v>Yaounde</v>
          </cell>
          <cell r="O1483" t="str">
            <v>Operationel</v>
          </cell>
        </row>
        <row r="1484">
          <cell r="D1484" t="str">
            <v>CTR_155</v>
          </cell>
          <cell r="E1484" t="str">
            <v>Yaounde</v>
          </cell>
          <cell r="O1484" t="str">
            <v>Operationel</v>
          </cell>
        </row>
        <row r="1485">
          <cell r="D1485" t="str">
            <v>CTR_466</v>
          </cell>
          <cell r="E1485" t="str">
            <v>Yaounde</v>
          </cell>
          <cell r="O1485" t="str">
            <v>Operationel</v>
          </cell>
        </row>
        <row r="1486">
          <cell r="D1486" t="str">
            <v>CTR_625</v>
          </cell>
          <cell r="E1486" t="str">
            <v>Yaounde</v>
          </cell>
          <cell r="O1486" t="str">
            <v>Operationel</v>
          </cell>
        </row>
        <row r="1487">
          <cell r="D1487" t="str">
            <v>CTR_198</v>
          </cell>
          <cell r="E1487" t="str">
            <v>Yaounde</v>
          </cell>
          <cell r="O1487" t="str">
            <v>Operationel</v>
          </cell>
        </row>
        <row r="1488">
          <cell r="D1488" t="str">
            <v>CTR_821</v>
          </cell>
          <cell r="E1488" t="str">
            <v>Yaounde</v>
          </cell>
          <cell r="O1488" t="str">
            <v>Operationel</v>
          </cell>
        </row>
        <row r="1489">
          <cell r="D1489" t="str">
            <v>CTR_553</v>
          </cell>
          <cell r="E1489" t="str">
            <v>Yaounde</v>
          </cell>
          <cell r="O1489" t="str">
            <v>Operationel</v>
          </cell>
        </row>
        <row r="1490">
          <cell r="D1490" t="str">
            <v>CTR_240</v>
          </cell>
          <cell r="E1490" t="str">
            <v>Yaounde</v>
          </cell>
          <cell r="O1490" t="str">
            <v>Operationel</v>
          </cell>
        </row>
        <row r="1491">
          <cell r="D1491" t="str">
            <v>CTR_647</v>
          </cell>
          <cell r="E1491" t="str">
            <v>Yaounde</v>
          </cell>
          <cell r="O1491" t="str">
            <v>Operationel</v>
          </cell>
        </row>
        <row r="1492">
          <cell r="D1492" t="str">
            <v>EST_193</v>
          </cell>
          <cell r="E1492" t="str">
            <v>CENTRE</v>
          </cell>
          <cell r="O1492" t="str">
            <v>Operationel</v>
          </cell>
        </row>
        <row r="1493">
          <cell r="D1493" t="str">
            <v>CTR_340</v>
          </cell>
          <cell r="E1493" t="str">
            <v>Yaounde</v>
          </cell>
          <cell r="O1493" t="str">
            <v>Operationel</v>
          </cell>
        </row>
        <row r="1494">
          <cell r="D1494" t="str">
            <v>CTR_047</v>
          </cell>
          <cell r="E1494" t="str">
            <v>Yaounde</v>
          </cell>
          <cell r="O1494" t="str">
            <v>Operationel</v>
          </cell>
        </row>
        <row r="1495">
          <cell r="D1495" t="str">
            <v>CTR_767</v>
          </cell>
          <cell r="E1495" t="str">
            <v>Yaounde</v>
          </cell>
          <cell r="O1495" t="str">
            <v>Operationel</v>
          </cell>
        </row>
        <row r="1496">
          <cell r="D1496" t="str">
            <v>EST_205</v>
          </cell>
          <cell r="E1496" t="str">
            <v>CENTRE</v>
          </cell>
          <cell r="O1496" t="str">
            <v>Operationel</v>
          </cell>
        </row>
        <row r="1497">
          <cell r="D1497" t="str">
            <v>CTR_012</v>
          </cell>
          <cell r="E1497" t="str">
            <v>Yaounde</v>
          </cell>
          <cell r="O1497" t="str">
            <v>Operationel</v>
          </cell>
        </row>
        <row r="1498">
          <cell r="D1498" t="str">
            <v>SUO_079</v>
          </cell>
          <cell r="E1498" t="str">
            <v>SUD-OUEST</v>
          </cell>
          <cell r="O1498" t="str">
            <v>Insecurity</v>
          </cell>
        </row>
        <row r="1499">
          <cell r="D1499" t="str">
            <v>CTR_109</v>
          </cell>
          <cell r="E1499" t="str">
            <v>Yaounde</v>
          </cell>
          <cell r="O1499" t="str">
            <v>Operationel</v>
          </cell>
        </row>
        <row r="1500">
          <cell r="D1500" t="str">
            <v>ADM_107</v>
          </cell>
          <cell r="E1500" t="str">
            <v>ADAMAOUA</v>
          </cell>
          <cell r="O1500" t="str">
            <v>Operationel</v>
          </cell>
        </row>
        <row r="1501">
          <cell r="D1501" t="str">
            <v>CTR_127</v>
          </cell>
          <cell r="E1501" t="str">
            <v>Yaounde</v>
          </cell>
          <cell r="O1501" t="str">
            <v>Operationel</v>
          </cell>
        </row>
        <row r="1502">
          <cell r="D1502" t="str">
            <v>LIT_160</v>
          </cell>
          <cell r="E1502" t="str">
            <v>Douala</v>
          </cell>
          <cell r="O1502" t="str">
            <v>Operationel</v>
          </cell>
        </row>
        <row r="1503">
          <cell r="D1503" t="str">
            <v>LIT_203</v>
          </cell>
          <cell r="E1503" t="str">
            <v>Douala</v>
          </cell>
          <cell r="O1503" t="str">
            <v>Operationel</v>
          </cell>
        </row>
        <row r="1504">
          <cell r="D1504" t="str">
            <v>LIT_449</v>
          </cell>
          <cell r="E1504" t="str">
            <v>Douala</v>
          </cell>
          <cell r="O1504" t="str">
            <v>Operationel</v>
          </cell>
        </row>
        <row r="1505">
          <cell r="D1505" t="str">
            <v>LIT_486</v>
          </cell>
          <cell r="E1505" t="str">
            <v>Douala</v>
          </cell>
          <cell r="O1505" t="str">
            <v>Operationel</v>
          </cell>
        </row>
        <row r="1506">
          <cell r="D1506" t="str">
            <v>NRD_003</v>
          </cell>
          <cell r="E1506" t="str">
            <v>Garoua</v>
          </cell>
          <cell r="O1506" t="str">
            <v>Operationel</v>
          </cell>
        </row>
        <row r="1507">
          <cell r="D1507" t="str">
            <v>NRD_022</v>
          </cell>
          <cell r="E1507" t="str">
            <v>NORD</v>
          </cell>
          <cell r="O1507" t="str">
            <v>Operationel</v>
          </cell>
        </row>
        <row r="1508">
          <cell r="D1508" t="str">
            <v>NRD_260</v>
          </cell>
          <cell r="E1508" t="str">
            <v>Garoua</v>
          </cell>
          <cell r="O1508" t="str">
            <v>Operationel</v>
          </cell>
        </row>
        <row r="1509">
          <cell r="D1509" t="str">
            <v>EST_194</v>
          </cell>
          <cell r="E1509" t="str">
            <v>CENTRE</v>
          </cell>
          <cell r="O1509" t="str">
            <v>Operationel</v>
          </cell>
        </row>
        <row r="1510">
          <cell r="D1510" t="str">
            <v>SUO_078</v>
          </cell>
          <cell r="E1510" t="str">
            <v>SUD-OUEST</v>
          </cell>
          <cell r="O1510" t="str">
            <v>Operationel</v>
          </cell>
        </row>
        <row r="1511">
          <cell r="D1511" t="str">
            <v>NRD_118</v>
          </cell>
          <cell r="E1511" t="str">
            <v>Garoua</v>
          </cell>
          <cell r="O1511" t="str">
            <v>Operationel</v>
          </cell>
        </row>
        <row r="1512">
          <cell r="D1512" t="str">
            <v>LIT_106</v>
          </cell>
          <cell r="E1512" t="str">
            <v>Douala</v>
          </cell>
          <cell r="O1512" t="str">
            <v>Operationel</v>
          </cell>
        </row>
        <row r="1513">
          <cell r="D1513" t="str">
            <v>NRD_007</v>
          </cell>
          <cell r="E1513" t="str">
            <v>Garoua</v>
          </cell>
          <cell r="O1513" t="str">
            <v>Operationel</v>
          </cell>
        </row>
        <row r="1514">
          <cell r="D1514" t="str">
            <v>OST_137</v>
          </cell>
          <cell r="E1514" t="str">
            <v>OUEST</v>
          </cell>
          <cell r="O1514" t="str">
            <v>Operationel</v>
          </cell>
        </row>
        <row r="1515">
          <cell r="D1515" t="str">
            <v>LIT_076</v>
          </cell>
          <cell r="E1515" t="str">
            <v>Douala</v>
          </cell>
          <cell r="O1515" t="str">
            <v>Operationel</v>
          </cell>
        </row>
        <row r="1516">
          <cell r="D1516" t="str">
            <v>EXN_114</v>
          </cell>
          <cell r="E1516" t="str">
            <v>Maroua</v>
          </cell>
          <cell r="O1516" t="str">
            <v>Operationel</v>
          </cell>
        </row>
        <row r="1517">
          <cell r="D1517" t="str">
            <v>OST_077</v>
          </cell>
          <cell r="E1517" t="str">
            <v>Bafoussam</v>
          </cell>
          <cell r="O1517" t="str">
            <v>Operationel</v>
          </cell>
        </row>
        <row r="1518">
          <cell r="D1518" t="str">
            <v>LIT_349</v>
          </cell>
          <cell r="E1518" t="str">
            <v>LITTORAL</v>
          </cell>
          <cell r="O1518" t="str">
            <v>Operationel</v>
          </cell>
        </row>
        <row r="1519">
          <cell r="D1519" t="str">
            <v>OST_125</v>
          </cell>
          <cell r="E1519" t="str">
            <v>OUEST</v>
          </cell>
          <cell r="O1519" t="str">
            <v>Operationel</v>
          </cell>
        </row>
        <row r="1520">
          <cell r="D1520" t="str">
            <v>LIT_405</v>
          </cell>
          <cell r="E1520" t="str">
            <v>Douala</v>
          </cell>
          <cell r="O1520" t="str">
            <v>Operationel</v>
          </cell>
        </row>
        <row r="1521">
          <cell r="D1521" t="str">
            <v>OST_235</v>
          </cell>
          <cell r="E1521" t="str">
            <v>OUEST</v>
          </cell>
          <cell r="O1521" t="str">
            <v>Operationel</v>
          </cell>
        </row>
        <row r="1522">
          <cell r="D1522" t="str">
            <v>NRD_029</v>
          </cell>
          <cell r="E1522" t="str">
            <v>NORD</v>
          </cell>
          <cell r="O1522" t="str">
            <v>Operationel</v>
          </cell>
        </row>
        <row r="1523">
          <cell r="D1523" t="str">
            <v>LIT_167</v>
          </cell>
          <cell r="E1523" t="str">
            <v>Douala</v>
          </cell>
          <cell r="O1523" t="str">
            <v>Operationel</v>
          </cell>
        </row>
        <row r="1524">
          <cell r="D1524" t="str">
            <v>LIT_285</v>
          </cell>
          <cell r="E1524" t="str">
            <v>Douala</v>
          </cell>
          <cell r="O1524" t="str">
            <v>Operationel</v>
          </cell>
        </row>
        <row r="1525">
          <cell r="D1525" t="str">
            <v>LIT_342</v>
          </cell>
          <cell r="E1525" t="str">
            <v>Douala</v>
          </cell>
          <cell r="O1525" t="str">
            <v>Operationel</v>
          </cell>
        </row>
        <row r="1526">
          <cell r="D1526" t="str">
            <v>LIT_303</v>
          </cell>
          <cell r="E1526" t="str">
            <v>Douala</v>
          </cell>
          <cell r="O1526" t="str">
            <v>Operationel</v>
          </cell>
        </row>
        <row r="1527">
          <cell r="D1527" t="str">
            <v>LIT_274</v>
          </cell>
          <cell r="E1527" t="str">
            <v>Douala</v>
          </cell>
          <cell r="O1527" t="str">
            <v>Operationel</v>
          </cell>
        </row>
        <row r="1528">
          <cell r="D1528" t="str">
            <v>LIT_726</v>
          </cell>
          <cell r="E1528" t="str">
            <v>Douala</v>
          </cell>
          <cell r="O1528" t="str">
            <v>Operationel</v>
          </cell>
        </row>
        <row r="1529">
          <cell r="D1529" t="str">
            <v>LIT_856</v>
          </cell>
          <cell r="E1529" t="str">
            <v>Douala</v>
          </cell>
          <cell r="O1529" t="str">
            <v>Operationel</v>
          </cell>
        </row>
        <row r="1530">
          <cell r="D1530" t="str">
            <v>LIT_398</v>
          </cell>
          <cell r="E1530" t="str">
            <v>Douala</v>
          </cell>
          <cell r="O1530" t="str">
            <v>Operationel</v>
          </cell>
        </row>
        <row r="1531">
          <cell r="D1531" t="str">
            <v>LIT_713</v>
          </cell>
          <cell r="E1531" t="str">
            <v>Douala</v>
          </cell>
          <cell r="O1531" t="str">
            <v>Operationel</v>
          </cell>
        </row>
        <row r="1532">
          <cell r="D1532" t="str">
            <v>LIT_844</v>
          </cell>
          <cell r="E1532" t="str">
            <v>Douala</v>
          </cell>
          <cell r="O1532" t="str">
            <v>Operationel</v>
          </cell>
        </row>
        <row r="1533">
          <cell r="D1533" t="str">
            <v>NRD_018</v>
          </cell>
          <cell r="E1533" t="str">
            <v>Garoua</v>
          </cell>
          <cell r="O1533" t="str">
            <v>Operationel</v>
          </cell>
        </row>
        <row r="1534">
          <cell r="D1534" t="str">
            <v>OST_238</v>
          </cell>
          <cell r="E1534" t="str">
            <v>Bafoussam</v>
          </cell>
          <cell r="O1534" t="str">
            <v>Operationel</v>
          </cell>
        </row>
        <row r="1535">
          <cell r="D1535" t="str">
            <v>OST_078</v>
          </cell>
          <cell r="E1535" t="str">
            <v>Bafoussam</v>
          </cell>
          <cell r="O1535" t="str">
            <v>Operationel</v>
          </cell>
        </row>
        <row r="1536">
          <cell r="D1536" t="str">
            <v>OST_003</v>
          </cell>
          <cell r="E1536" t="str">
            <v>Bafoussam</v>
          </cell>
          <cell r="O1536" t="str">
            <v>Operationel</v>
          </cell>
        </row>
        <row r="1537">
          <cell r="D1537" t="str">
            <v>LIT_654</v>
          </cell>
          <cell r="E1537" t="str">
            <v>Douala</v>
          </cell>
          <cell r="O1537" t="str">
            <v>Operationel</v>
          </cell>
        </row>
        <row r="1538">
          <cell r="D1538" t="str">
            <v>LIT_863</v>
          </cell>
          <cell r="E1538" t="str">
            <v>Douala</v>
          </cell>
          <cell r="O1538" t="str">
            <v>Operationel</v>
          </cell>
        </row>
        <row r="1539">
          <cell r="D1539" t="str">
            <v>LIT_774</v>
          </cell>
          <cell r="E1539" t="str">
            <v>Douala</v>
          </cell>
          <cell r="O1539" t="str">
            <v>Operationel</v>
          </cell>
        </row>
        <row r="1540">
          <cell r="D1540" t="str">
            <v>LIT_210</v>
          </cell>
          <cell r="E1540" t="str">
            <v>Douala</v>
          </cell>
          <cell r="O1540" t="str">
            <v>Operationel</v>
          </cell>
        </row>
        <row r="1541">
          <cell r="D1541" t="str">
            <v>EXN_044</v>
          </cell>
          <cell r="E1541" t="str">
            <v>Maroua</v>
          </cell>
          <cell r="O1541" t="str">
            <v>Operationel</v>
          </cell>
        </row>
        <row r="1542">
          <cell r="D1542" t="str">
            <v>SUO_007</v>
          </cell>
          <cell r="E1542" t="str">
            <v>SUD-OUEST</v>
          </cell>
          <cell r="O1542" t="str">
            <v>Operationel</v>
          </cell>
        </row>
        <row r="1543">
          <cell r="D1543" t="str">
            <v>NRD_037</v>
          </cell>
          <cell r="E1543" t="str">
            <v>Garoua</v>
          </cell>
          <cell r="O1543" t="str">
            <v>Operationel</v>
          </cell>
        </row>
        <row r="1544">
          <cell r="D1544" t="str">
            <v>CTR_1050</v>
          </cell>
          <cell r="E1544" t="str">
            <v>Yaounde</v>
          </cell>
          <cell r="O1544" t="str">
            <v>EXCLU</v>
          </cell>
        </row>
        <row r="1545">
          <cell r="D1545" t="str">
            <v>SUO_249</v>
          </cell>
          <cell r="E1545" t="str">
            <v>SUD-OUEST</v>
          </cell>
          <cell r="O1545" t="str">
            <v>Insecurity</v>
          </cell>
        </row>
        <row r="1546">
          <cell r="D1546" t="str">
            <v>SUO_171</v>
          </cell>
          <cell r="E1546" t="str">
            <v>SUD-OUEST</v>
          </cell>
          <cell r="O1546" t="str">
            <v>Operationel</v>
          </cell>
        </row>
        <row r="1547">
          <cell r="D1547" t="str">
            <v>NRD_013</v>
          </cell>
          <cell r="E1547" t="str">
            <v>NORD</v>
          </cell>
          <cell r="O1547" t="str">
            <v>Operationel</v>
          </cell>
        </row>
        <row r="1548">
          <cell r="D1548" t="str">
            <v>NRD_130</v>
          </cell>
          <cell r="E1548" t="str">
            <v>Garoua</v>
          </cell>
          <cell r="O1548" t="str">
            <v>Operationel</v>
          </cell>
        </row>
        <row r="1549">
          <cell r="D1549" t="str">
            <v>NRD_162</v>
          </cell>
          <cell r="E1549" t="str">
            <v>Garoua</v>
          </cell>
          <cell r="O1549" t="str">
            <v>Operationel</v>
          </cell>
        </row>
        <row r="1550">
          <cell r="D1550" t="str">
            <v>LIT_576</v>
          </cell>
          <cell r="E1550" t="str">
            <v>Douala</v>
          </cell>
          <cell r="O1550" t="str">
            <v>Operationel</v>
          </cell>
        </row>
        <row r="1551">
          <cell r="D1551" t="str">
            <v>LIT_558</v>
          </cell>
          <cell r="E1551" t="str">
            <v>LITTORAL</v>
          </cell>
          <cell r="O1551" t="str">
            <v>Operationel</v>
          </cell>
        </row>
        <row r="1552">
          <cell r="D1552" t="str">
            <v>NRD_009</v>
          </cell>
          <cell r="E1552" t="str">
            <v>Garoua</v>
          </cell>
          <cell r="O1552" t="str">
            <v>Operationel</v>
          </cell>
        </row>
        <row r="1553">
          <cell r="D1553" t="str">
            <v>LIT_353</v>
          </cell>
          <cell r="E1553" t="str">
            <v>LITTORAL</v>
          </cell>
          <cell r="O1553" t="str">
            <v>Operationel</v>
          </cell>
        </row>
        <row r="1554">
          <cell r="D1554" t="str">
            <v>SUO_191</v>
          </cell>
          <cell r="E1554" t="str">
            <v>SUD-OUEST</v>
          </cell>
          <cell r="O1554" t="str">
            <v>Operationel</v>
          </cell>
        </row>
        <row r="1555">
          <cell r="D1555" t="str">
            <v>EXN_258</v>
          </cell>
          <cell r="E1555" t="str">
            <v>EXTREME-NORD</v>
          </cell>
          <cell r="O1555" t="str">
            <v>Insecurity</v>
          </cell>
        </row>
        <row r="1556">
          <cell r="D1556" t="str">
            <v>CTR_694</v>
          </cell>
          <cell r="E1556" t="str">
            <v>Yaounde</v>
          </cell>
          <cell r="O1556" t="str">
            <v>Operationel</v>
          </cell>
        </row>
        <row r="1557">
          <cell r="D1557" t="str">
            <v>SUO_197</v>
          </cell>
          <cell r="E1557" t="str">
            <v>SUD-OUEST</v>
          </cell>
          <cell r="O1557" t="str">
            <v>Insecurity</v>
          </cell>
        </row>
        <row r="1558">
          <cell r="D1558" t="str">
            <v>SUO_208</v>
          </cell>
          <cell r="E1558" t="str">
            <v>SUD-OUEST</v>
          </cell>
          <cell r="O1558" t="str">
            <v>Operationel</v>
          </cell>
        </row>
        <row r="1559">
          <cell r="D1559" t="str">
            <v>LIT_097</v>
          </cell>
          <cell r="E1559" t="str">
            <v>Douala</v>
          </cell>
          <cell r="O1559" t="str">
            <v>Operationel</v>
          </cell>
        </row>
        <row r="1560">
          <cell r="D1560" t="str">
            <v>LIT_242</v>
          </cell>
          <cell r="E1560" t="str">
            <v>Douala</v>
          </cell>
          <cell r="O1560" t="str">
            <v>Operationel</v>
          </cell>
        </row>
        <row r="1561">
          <cell r="D1561" t="str">
            <v>LIT_125</v>
          </cell>
          <cell r="E1561" t="str">
            <v>Douala</v>
          </cell>
          <cell r="O1561" t="str">
            <v>Operationel</v>
          </cell>
        </row>
        <row r="1562">
          <cell r="D1562" t="str">
            <v>LIT_738</v>
          </cell>
          <cell r="E1562" t="str">
            <v>Douala</v>
          </cell>
          <cell r="O1562" t="str">
            <v>Operationel</v>
          </cell>
        </row>
        <row r="1563">
          <cell r="D1563" t="str">
            <v>LIT_022</v>
          </cell>
          <cell r="E1563" t="str">
            <v>Douala</v>
          </cell>
          <cell r="O1563" t="str">
            <v>Operationel</v>
          </cell>
        </row>
        <row r="1564">
          <cell r="D1564" t="str">
            <v>CTR_941</v>
          </cell>
          <cell r="E1564" t="str">
            <v>Yaounde</v>
          </cell>
          <cell r="O1564" t="str">
            <v>Operationel</v>
          </cell>
        </row>
        <row r="1565">
          <cell r="D1565" t="str">
            <v>LIT_102</v>
          </cell>
          <cell r="E1565" t="str">
            <v>Douala</v>
          </cell>
          <cell r="O1565" t="str">
            <v>Operationel</v>
          </cell>
        </row>
        <row r="1566">
          <cell r="D1566" t="str">
            <v>SUO_009</v>
          </cell>
          <cell r="E1566" t="str">
            <v>SUD-OUEST</v>
          </cell>
          <cell r="O1566" t="str">
            <v>Insecurity</v>
          </cell>
        </row>
        <row r="1567">
          <cell r="D1567" t="str">
            <v>CTR_593</v>
          </cell>
          <cell r="E1567" t="str">
            <v>CENTRE</v>
          </cell>
          <cell r="O1567" t="str">
            <v>Operationel</v>
          </cell>
        </row>
        <row r="1568">
          <cell r="D1568" t="str">
            <v>LIT_676</v>
          </cell>
          <cell r="E1568" t="str">
            <v>Douala</v>
          </cell>
          <cell r="O1568" t="str">
            <v>Operationel</v>
          </cell>
        </row>
        <row r="1569">
          <cell r="D1569" t="str">
            <v>LIT_361</v>
          </cell>
          <cell r="E1569" t="str">
            <v>Douala</v>
          </cell>
          <cell r="O1569" t="str">
            <v>Operationel</v>
          </cell>
        </row>
        <row r="1570">
          <cell r="D1570" t="str">
            <v>LIT_695</v>
          </cell>
          <cell r="E1570" t="str">
            <v>Douala</v>
          </cell>
          <cell r="O1570" t="str">
            <v>Operationel</v>
          </cell>
        </row>
        <row r="1571">
          <cell r="D1571" t="str">
            <v>LIT_376</v>
          </cell>
          <cell r="E1571" t="str">
            <v>Douala</v>
          </cell>
          <cell r="O1571" t="str">
            <v>Operationel</v>
          </cell>
        </row>
        <row r="1572">
          <cell r="D1572" t="str">
            <v>ADM_001</v>
          </cell>
          <cell r="E1572" t="str">
            <v>Ngaoundere</v>
          </cell>
          <cell r="O1572" t="str">
            <v>Operationel</v>
          </cell>
        </row>
        <row r="1573">
          <cell r="D1573" t="str">
            <v>LIT_198</v>
          </cell>
          <cell r="E1573" t="str">
            <v>Douala</v>
          </cell>
          <cell r="O1573" t="str">
            <v>Operationel</v>
          </cell>
        </row>
        <row r="1574">
          <cell r="D1574" t="str">
            <v>EXN_158</v>
          </cell>
          <cell r="E1574" t="str">
            <v>Maroua</v>
          </cell>
          <cell r="O1574" t="str">
            <v>Operationel</v>
          </cell>
        </row>
        <row r="1575">
          <cell r="D1575" t="str">
            <v>CTR_242</v>
          </cell>
          <cell r="E1575" t="str">
            <v>Yaounde</v>
          </cell>
          <cell r="O1575" t="str">
            <v>Operationel</v>
          </cell>
        </row>
        <row r="1576">
          <cell r="D1576" t="str">
            <v>LIT_019</v>
          </cell>
          <cell r="E1576" t="str">
            <v>Douala</v>
          </cell>
          <cell r="O1576" t="str">
            <v>Operationel</v>
          </cell>
        </row>
        <row r="1577">
          <cell r="D1577" t="str">
            <v>LIT_045</v>
          </cell>
          <cell r="E1577" t="str">
            <v>Douala</v>
          </cell>
          <cell r="O1577" t="str">
            <v>Operationel</v>
          </cell>
        </row>
        <row r="1578">
          <cell r="D1578" t="str">
            <v>LIT_673</v>
          </cell>
          <cell r="E1578" t="str">
            <v>Douala</v>
          </cell>
          <cell r="O1578" t="str">
            <v>Operationel</v>
          </cell>
        </row>
        <row r="1579">
          <cell r="D1579" t="str">
            <v>LIT_065</v>
          </cell>
          <cell r="E1579" t="str">
            <v>Douala</v>
          </cell>
          <cell r="O1579" t="str">
            <v>Operationel</v>
          </cell>
        </row>
        <row r="1580">
          <cell r="D1580" t="str">
            <v>CTR_144</v>
          </cell>
          <cell r="E1580" t="str">
            <v>CENTRE</v>
          </cell>
          <cell r="O1580" t="str">
            <v>Operationel</v>
          </cell>
        </row>
        <row r="1581">
          <cell r="D1581" t="str">
            <v>CTR_451</v>
          </cell>
          <cell r="E1581" t="str">
            <v>CENTRE</v>
          </cell>
          <cell r="O1581" t="str">
            <v>Operationel</v>
          </cell>
        </row>
        <row r="1582">
          <cell r="D1582" t="str">
            <v>LIT_346</v>
          </cell>
          <cell r="E1582" t="str">
            <v>Douala</v>
          </cell>
          <cell r="O1582" t="str">
            <v>Operationel</v>
          </cell>
        </row>
        <row r="1583">
          <cell r="D1583" t="str">
            <v>LIT_637</v>
          </cell>
          <cell r="E1583" t="str">
            <v>Douala</v>
          </cell>
          <cell r="O1583" t="str">
            <v>Operationel</v>
          </cell>
        </row>
        <row r="1584">
          <cell r="D1584" t="str">
            <v>LIT_437</v>
          </cell>
          <cell r="E1584" t="str">
            <v>Douala</v>
          </cell>
          <cell r="O1584" t="str">
            <v>Operationel</v>
          </cell>
        </row>
        <row r="1585">
          <cell r="D1585" t="str">
            <v>LIT_137</v>
          </cell>
          <cell r="E1585" t="str">
            <v>Douala</v>
          </cell>
          <cell r="O1585" t="str">
            <v>Operationel</v>
          </cell>
        </row>
        <row r="1586">
          <cell r="D1586" t="str">
            <v>LIT_597</v>
          </cell>
          <cell r="E1586" t="str">
            <v>Douala</v>
          </cell>
          <cell r="O1586" t="str">
            <v>Operationel</v>
          </cell>
        </row>
        <row r="1587">
          <cell r="D1587" t="str">
            <v>LIT_015</v>
          </cell>
          <cell r="E1587" t="str">
            <v>Douala</v>
          </cell>
          <cell r="O1587" t="str">
            <v>Operationel</v>
          </cell>
        </row>
        <row r="1588">
          <cell r="D1588" t="str">
            <v>LIT_043</v>
          </cell>
          <cell r="E1588" t="str">
            <v>Douala</v>
          </cell>
          <cell r="O1588" t="str">
            <v>Operationel</v>
          </cell>
        </row>
        <row r="1589">
          <cell r="D1589" t="str">
            <v>LIT_126</v>
          </cell>
          <cell r="E1589" t="str">
            <v>Douala</v>
          </cell>
          <cell r="O1589" t="str">
            <v>Operationel</v>
          </cell>
        </row>
        <row r="1590">
          <cell r="D1590" t="str">
            <v>LIT_023</v>
          </cell>
          <cell r="E1590" t="str">
            <v>Douala</v>
          </cell>
          <cell r="O1590" t="str">
            <v>Operationel</v>
          </cell>
        </row>
        <row r="1591">
          <cell r="D1591" t="str">
            <v>LIT_413</v>
          </cell>
          <cell r="E1591" t="str">
            <v>Douala</v>
          </cell>
          <cell r="O1591" t="str">
            <v>Operationel</v>
          </cell>
        </row>
        <row r="1592">
          <cell r="D1592" t="str">
            <v>LIT_311</v>
          </cell>
          <cell r="E1592" t="str">
            <v>Douala</v>
          </cell>
          <cell r="O1592" t="str">
            <v>Operationel</v>
          </cell>
        </row>
        <row r="1593">
          <cell r="D1593" t="str">
            <v>LIT_427</v>
          </cell>
          <cell r="E1593" t="str">
            <v>Douala</v>
          </cell>
          <cell r="O1593" t="str">
            <v>Operationel</v>
          </cell>
        </row>
        <row r="1594">
          <cell r="D1594" t="str">
            <v>LIT_640</v>
          </cell>
          <cell r="E1594" t="str">
            <v>Douala</v>
          </cell>
          <cell r="O1594" t="str">
            <v>Operationel</v>
          </cell>
        </row>
        <row r="1595">
          <cell r="D1595" t="str">
            <v>NRD_032</v>
          </cell>
          <cell r="E1595" t="str">
            <v>NORD</v>
          </cell>
          <cell r="O1595" t="str">
            <v>Operationel</v>
          </cell>
        </row>
        <row r="1596">
          <cell r="D1596" t="str">
            <v>LIT_347</v>
          </cell>
          <cell r="E1596" t="str">
            <v>Douala</v>
          </cell>
          <cell r="O1596" t="str">
            <v>Operationel</v>
          </cell>
        </row>
        <row r="1597">
          <cell r="D1597" t="str">
            <v>LIT_093</v>
          </cell>
          <cell r="E1597" t="str">
            <v>Douala</v>
          </cell>
          <cell r="O1597" t="str">
            <v>Operationel</v>
          </cell>
        </row>
        <row r="1598">
          <cell r="D1598" t="str">
            <v>LIT_058</v>
          </cell>
          <cell r="E1598" t="str">
            <v>Douala</v>
          </cell>
          <cell r="O1598" t="str">
            <v>Operationel</v>
          </cell>
        </row>
        <row r="1599">
          <cell r="D1599" t="str">
            <v>LIT_839</v>
          </cell>
          <cell r="E1599" t="str">
            <v>Douala</v>
          </cell>
          <cell r="O1599" t="str">
            <v>Operationel</v>
          </cell>
        </row>
        <row r="1600">
          <cell r="D1600" t="str">
            <v>LIT_837</v>
          </cell>
          <cell r="E1600" t="str">
            <v>Douala</v>
          </cell>
          <cell r="O1600" t="str">
            <v>EXCLU</v>
          </cell>
        </row>
        <row r="1601">
          <cell r="D1601" t="str">
            <v>LIT_657</v>
          </cell>
          <cell r="E1601" t="str">
            <v>Douala</v>
          </cell>
          <cell r="O1601" t="str">
            <v>Operationel</v>
          </cell>
        </row>
        <row r="1602">
          <cell r="D1602" t="str">
            <v>CTR_554</v>
          </cell>
          <cell r="E1602" t="str">
            <v>Yaounde</v>
          </cell>
          <cell r="O1602" t="str">
            <v>Operationel</v>
          </cell>
        </row>
        <row r="1603">
          <cell r="D1603" t="str">
            <v>LIT_703</v>
          </cell>
          <cell r="E1603" t="str">
            <v>Douala</v>
          </cell>
          <cell r="O1603" t="str">
            <v>Operationel</v>
          </cell>
        </row>
        <row r="1604">
          <cell r="D1604" t="str">
            <v>OST_100</v>
          </cell>
          <cell r="E1604" t="str">
            <v>Bafoussam</v>
          </cell>
          <cell r="O1604" t="str">
            <v>Operationel</v>
          </cell>
        </row>
        <row r="1605">
          <cell r="D1605" t="str">
            <v>LIT_535</v>
          </cell>
          <cell r="E1605" t="str">
            <v>Douala</v>
          </cell>
          <cell r="O1605" t="str">
            <v>Operationel</v>
          </cell>
        </row>
        <row r="1606">
          <cell r="D1606" t="str">
            <v>EXN_106</v>
          </cell>
          <cell r="E1606" t="str">
            <v>EXTREME-NORD</v>
          </cell>
          <cell r="O1606" t="str">
            <v>Insecurity</v>
          </cell>
        </row>
        <row r="1607">
          <cell r="D1607" t="str">
            <v>LIT_000</v>
          </cell>
          <cell r="E1607" t="str">
            <v>LITTORAL</v>
          </cell>
          <cell r="O1607" t="str">
            <v>Operationel</v>
          </cell>
        </row>
        <row r="1608">
          <cell r="D1608" t="str">
            <v>LIT_426</v>
          </cell>
          <cell r="E1608" t="str">
            <v>Douala</v>
          </cell>
          <cell r="O1608" t="str">
            <v>Operationel</v>
          </cell>
        </row>
        <row r="1609">
          <cell r="D1609" t="str">
            <v>SUO_050</v>
          </cell>
          <cell r="E1609" t="str">
            <v>SUD-OUEST</v>
          </cell>
          <cell r="O1609" t="str">
            <v>Operationel</v>
          </cell>
        </row>
        <row r="1610">
          <cell r="D1610" t="str">
            <v>OST_134</v>
          </cell>
          <cell r="E1610" t="str">
            <v>Bafoussam</v>
          </cell>
          <cell r="O1610" t="str">
            <v>Operationel</v>
          </cell>
        </row>
        <row r="1611">
          <cell r="D1611" t="str">
            <v>OST_045</v>
          </cell>
          <cell r="E1611" t="str">
            <v>Bafoussam</v>
          </cell>
          <cell r="O1611" t="str">
            <v>Operationel</v>
          </cell>
        </row>
        <row r="1612">
          <cell r="D1612" t="str">
            <v>OST_111</v>
          </cell>
          <cell r="E1612" t="str">
            <v>Bafoussam</v>
          </cell>
          <cell r="O1612" t="str">
            <v>Operationel</v>
          </cell>
        </row>
        <row r="1613">
          <cell r="D1613" t="str">
            <v>OST_065</v>
          </cell>
          <cell r="E1613" t="str">
            <v>Bafoussam</v>
          </cell>
          <cell r="O1613" t="str">
            <v>Operationel</v>
          </cell>
        </row>
        <row r="1614">
          <cell r="D1614" t="str">
            <v>SUO_152</v>
          </cell>
          <cell r="E1614" t="str">
            <v>SUD-OUEST</v>
          </cell>
          <cell r="O1614" t="str">
            <v>Operationel</v>
          </cell>
        </row>
        <row r="1615">
          <cell r="D1615" t="str">
            <v>EST_051</v>
          </cell>
          <cell r="E1615" t="str">
            <v>CENTRE</v>
          </cell>
          <cell r="O1615" t="str">
            <v>Operationel</v>
          </cell>
        </row>
        <row r="1616">
          <cell r="D1616" t="str">
            <v>ADM_048</v>
          </cell>
          <cell r="E1616" t="str">
            <v>Ngaoundere</v>
          </cell>
          <cell r="O1616" t="str">
            <v>Operationel</v>
          </cell>
        </row>
        <row r="1617">
          <cell r="D1617" t="str">
            <v>EXN_196</v>
          </cell>
          <cell r="E1617" t="str">
            <v>Maroua</v>
          </cell>
          <cell r="O1617" t="str">
            <v>Operationel</v>
          </cell>
        </row>
        <row r="1618">
          <cell r="D1618" t="str">
            <v>LIT_611</v>
          </cell>
          <cell r="E1618" t="str">
            <v>Douala</v>
          </cell>
          <cell r="O1618" t="str">
            <v>Operationel</v>
          </cell>
        </row>
        <row r="1619">
          <cell r="D1619" t="str">
            <v>SUO_065</v>
          </cell>
          <cell r="E1619" t="str">
            <v>SUD-OUEST</v>
          </cell>
          <cell r="O1619" t="str">
            <v>Operationel</v>
          </cell>
        </row>
        <row r="1620">
          <cell r="D1620" t="str">
            <v>ADM_095</v>
          </cell>
          <cell r="E1620" t="str">
            <v>ADAMAOUA</v>
          </cell>
          <cell r="O1620" t="str">
            <v>Operationel</v>
          </cell>
        </row>
        <row r="1621">
          <cell r="D1621" t="str">
            <v>ADM_074</v>
          </cell>
          <cell r="E1621" t="str">
            <v>Ngaoundere</v>
          </cell>
          <cell r="O1621" t="str">
            <v>Operationel</v>
          </cell>
        </row>
        <row r="1622">
          <cell r="D1622" t="str">
            <v>SUO_151</v>
          </cell>
          <cell r="E1622" t="str">
            <v>SUD-OUEST</v>
          </cell>
          <cell r="O1622" t="str">
            <v>Operationel</v>
          </cell>
        </row>
        <row r="1623">
          <cell r="D1623" t="str">
            <v>SUO_227</v>
          </cell>
          <cell r="E1623" t="str">
            <v>SUD-OUEST</v>
          </cell>
          <cell r="O1623" t="str">
            <v>Operationel</v>
          </cell>
        </row>
        <row r="1624">
          <cell r="D1624" t="str">
            <v>LIT_264</v>
          </cell>
          <cell r="E1624" t="str">
            <v>Douala</v>
          </cell>
          <cell r="O1624" t="str">
            <v>Operationel</v>
          </cell>
        </row>
        <row r="1625">
          <cell r="D1625" t="str">
            <v>SUO_002</v>
          </cell>
          <cell r="E1625" t="str">
            <v>SUD-OUEST</v>
          </cell>
          <cell r="O1625" t="str">
            <v>Operationel</v>
          </cell>
        </row>
        <row r="1626">
          <cell r="D1626" t="str">
            <v>LIT_078</v>
          </cell>
          <cell r="E1626" t="str">
            <v>LITTORAL</v>
          </cell>
          <cell r="O1626" t="str">
            <v>Operationel</v>
          </cell>
        </row>
        <row r="1627">
          <cell r="D1627" t="str">
            <v>LIT_539</v>
          </cell>
          <cell r="E1627" t="str">
            <v>Douala</v>
          </cell>
          <cell r="O1627" t="str">
            <v>Operationel</v>
          </cell>
        </row>
        <row r="1628">
          <cell r="D1628" t="str">
            <v>LIT_345</v>
          </cell>
          <cell r="E1628" t="str">
            <v>Douala</v>
          </cell>
          <cell r="O1628" t="str">
            <v>Operationel</v>
          </cell>
        </row>
        <row r="1629">
          <cell r="D1629" t="str">
            <v>LIT_085</v>
          </cell>
          <cell r="E1629" t="str">
            <v>Douala</v>
          </cell>
          <cell r="O1629" t="str">
            <v>Operationel</v>
          </cell>
        </row>
        <row r="1630">
          <cell r="D1630" t="str">
            <v>LIT_048</v>
          </cell>
          <cell r="E1630" t="str">
            <v>Douala</v>
          </cell>
          <cell r="O1630" t="str">
            <v>Operationel</v>
          </cell>
        </row>
        <row r="1631">
          <cell r="D1631" t="str">
            <v>LIT_373</v>
          </cell>
          <cell r="E1631" t="str">
            <v>Douala</v>
          </cell>
          <cell r="O1631" t="str">
            <v>Operationel</v>
          </cell>
        </row>
        <row r="1632">
          <cell r="D1632" t="str">
            <v>LIT_395</v>
          </cell>
          <cell r="E1632" t="str">
            <v>Douala</v>
          </cell>
          <cell r="O1632" t="str">
            <v>Operationel</v>
          </cell>
        </row>
        <row r="1633">
          <cell r="D1633" t="str">
            <v>CTR_486</v>
          </cell>
          <cell r="E1633" t="str">
            <v>Yaounde</v>
          </cell>
          <cell r="O1633" t="str">
            <v>Operationel</v>
          </cell>
        </row>
        <row r="1634">
          <cell r="D1634" t="str">
            <v>ADM_106</v>
          </cell>
          <cell r="E1634" t="str">
            <v>NGAOUNDERE</v>
          </cell>
          <cell r="O1634" t="str">
            <v>Operationel</v>
          </cell>
        </row>
        <row r="1635">
          <cell r="D1635" t="str">
            <v>LIT_079</v>
          </cell>
          <cell r="E1635" t="str">
            <v>Douala</v>
          </cell>
          <cell r="O1635" t="str">
            <v>Operationel</v>
          </cell>
        </row>
        <row r="1636">
          <cell r="D1636" t="str">
            <v>OST_024</v>
          </cell>
          <cell r="E1636" t="str">
            <v>Bafoussam</v>
          </cell>
          <cell r="O1636" t="str">
            <v>Operationel</v>
          </cell>
        </row>
        <row r="1637">
          <cell r="D1637" t="str">
            <v>SUO_066</v>
          </cell>
          <cell r="E1637" t="str">
            <v>SUD-OUEST</v>
          </cell>
          <cell r="O1637" t="str">
            <v>Operationel</v>
          </cell>
        </row>
        <row r="1638">
          <cell r="D1638" t="str">
            <v>SUO_023</v>
          </cell>
          <cell r="E1638" t="str">
            <v>SUD-OUEST</v>
          </cell>
          <cell r="O1638" t="str">
            <v>Operationel</v>
          </cell>
        </row>
        <row r="1639">
          <cell r="D1639" t="str">
            <v>SUO_107</v>
          </cell>
          <cell r="E1639" t="str">
            <v>SUD-OUEST</v>
          </cell>
          <cell r="O1639" t="str">
            <v>Insecurity</v>
          </cell>
        </row>
        <row r="1640">
          <cell r="D1640" t="str">
            <v>SUO_200</v>
          </cell>
          <cell r="E1640" t="str">
            <v>SUD-OUEST</v>
          </cell>
          <cell r="O1640" t="str">
            <v>Operationel</v>
          </cell>
        </row>
        <row r="1641">
          <cell r="D1641" t="str">
            <v>SUO_213</v>
          </cell>
          <cell r="E1641" t="str">
            <v>SUD-OUEST</v>
          </cell>
          <cell r="O1641" t="str">
            <v>Operationel</v>
          </cell>
        </row>
        <row r="1642">
          <cell r="D1642" t="str">
            <v>SUO_027</v>
          </cell>
          <cell r="E1642" t="str">
            <v>SUD-OUEST</v>
          </cell>
          <cell r="O1642" t="str">
            <v>Operationel</v>
          </cell>
        </row>
        <row r="1643">
          <cell r="D1643" t="str">
            <v>SUO_033</v>
          </cell>
          <cell r="E1643" t="str">
            <v>SUD-OUEST</v>
          </cell>
          <cell r="O1643" t="str">
            <v>Operationel</v>
          </cell>
        </row>
        <row r="1644">
          <cell r="D1644" t="str">
            <v>SUO_182</v>
          </cell>
          <cell r="E1644" t="str">
            <v>SUD-OUEST</v>
          </cell>
          <cell r="O1644" t="str">
            <v>Operationel</v>
          </cell>
        </row>
        <row r="1645">
          <cell r="D1645" t="str">
            <v>SUO_221</v>
          </cell>
          <cell r="E1645" t="str">
            <v>SUD-OUEST</v>
          </cell>
          <cell r="O1645" t="str">
            <v>Operationel</v>
          </cell>
        </row>
        <row r="1646">
          <cell r="D1646" t="str">
            <v>SUO_199</v>
          </cell>
          <cell r="E1646" t="str">
            <v>SUD-OUEST</v>
          </cell>
          <cell r="O1646" t="str">
            <v>Operationel</v>
          </cell>
        </row>
        <row r="1647">
          <cell r="D1647" t="str">
            <v>SUO_202</v>
          </cell>
          <cell r="E1647" t="str">
            <v>SUD-OUEST</v>
          </cell>
          <cell r="O1647" t="str">
            <v>Operationel</v>
          </cell>
        </row>
        <row r="1648">
          <cell r="D1648" t="str">
            <v>SUO_179</v>
          </cell>
          <cell r="E1648" t="str">
            <v>SUD-OUEST</v>
          </cell>
          <cell r="O1648" t="str">
            <v>Operationel</v>
          </cell>
        </row>
        <row r="1649">
          <cell r="D1649" t="str">
            <v>LIT_589</v>
          </cell>
          <cell r="E1649" t="str">
            <v>Douala</v>
          </cell>
          <cell r="O1649" t="str">
            <v>Operationel</v>
          </cell>
        </row>
        <row r="1650">
          <cell r="D1650" t="str">
            <v>LIT_666</v>
          </cell>
          <cell r="E1650" t="str">
            <v>Douala</v>
          </cell>
          <cell r="O1650" t="str">
            <v>Operationel</v>
          </cell>
        </row>
        <row r="1651">
          <cell r="D1651" t="str">
            <v>OST_005</v>
          </cell>
          <cell r="E1651" t="str">
            <v>OUEST</v>
          </cell>
          <cell r="O1651" t="str">
            <v>Operationel</v>
          </cell>
        </row>
        <row r="1652">
          <cell r="D1652" t="str">
            <v>LIT_161</v>
          </cell>
          <cell r="E1652" t="str">
            <v>Douala</v>
          </cell>
          <cell r="O1652" t="str">
            <v>Operationel</v>
          </cell>
        </row>
        <row r="1653">
          <cell r="D1653" t="str">
            <v>SUD_010</v>
          </cell>
          <cell r="E1653" t="str">
            <v>CENTRE</v>
          </cell>
          <cell r="O1653" t="str">
            <v>Operationel</v>
          </cell>
        </row>
        <row r="1654">
          <cell r="D1654" t="str">
            <v>LIT_697</v>
          </cell>
          <cell r="E1654" t="str">
            <v>Douala</v>
          </cell>
          <cell r="O1654" t="str">
            <v>Operationel</v>
          </cell>
        </row>
        <row r="1655">
          <cell r="D1655" t="str">
            <v>LIT_277</v>
          </cell>
          <cell r="E1655" t="str">
            <v>Douala</v>
          </cell>
          <cell r="O1655" t="str">
            <v>Operationel</v>
          </cell>
        </row>
        <row r="1656">
          <cell r="D1656" t="str">
            <v>SUO_201</v>
          </cell>
          <cell r="E1656" t="str">
            <v>SUD-OUEST</v>
          </cell>
          <cell r="O1656" t="str">
            <v>Operationel</v>
          </cell>
        </row>
        <row r="1657">
          <cell r="D1657" t="str">
            <v>LIT_357</v>
          </cell>
          <cell r="E1657" t="str">
            <v>Douala</v>
          </cell>
          <cell r="O1657" t="str">
            <v>Operationel</v>
          </cell>
        </row>
        <row r="1658">
          <cell r="D1658" t="str">
            <v>LIT_869</v>
          </cell>
          <cell r="E1658" t="str">
            <v>Douala</v>
          </cell>
          <cell r="O1658" t="str">
            <v>Operationel</v>
          </cell>
        </row>
        <row r="1659">
          <cell r="D1659" t="str">
            <v>NRD_095</v>
          </cell>
          <cell r="E1659" t="str">
            <v>Garoua</v>
          </cell>
          <cell r="O1659" t="str">
            <v>Operationel</v>
          </cell>
        </row>
        <row r="1660">
          <cell r="D1660" t="str">
            <v>EST_122</v>
          </cell>
          <cell r="E1660" t="str">
            <v>CENTRE</v>
          </cell>
          <cell r="O1660" t="str">
            <v>Operationel</v>
          </cell>
        </row>
        <row r="1661">
          <cell r="D1661" t="str">
            <v>LIT_575</v>
          </cell>
          <cell r="E1661" t="str">
            <v>Douala</v>
          </cell>
          <cell r="O1661" t="str">
            <v>Operationel</v>
          </cell>
        </row>
        <row r="1662">
          <cell r="D1662" t="str">
            <v>LIT_240</v>
          </cell>
          <cell r="E1662" t="str">
            <v>Douala</v>
          </cell>
          <cell r="O1662" t="str">
            <v>Operationel</v>
          </cell>
        </row>
        <row r="1663">
          <cell r="D1663" t="str">
            <v>LIT_633</v>
          </cell>
          <cell r="E1663" t="str">
            <v>Douala</v>
          </cell>
          <cell r="O1663" t="str">
            <v>Operationel</v>
          </cell>
        </row>
        <row r="1664">
          <cell r="D1664" t="str">
            <v>OST_106</v>
          </cell>
          <cell r="E1664" t="str">
            <v>OUEST</v>
          </cell>
          <cell r="O1664" t="str">
            <v>Operationel</v>
          </cell>
        </row>
        <row r="1665">
          <cell r="D1665" t="str">
            <v>LIT_429</v>
          </cell>
          <cell r="E1665" t="str">
            <v>Douala</v>
          </cell>
          <cell r="O1665" t="str">
            <v>Operationel</v>
          </cell>
        </row>
        <row r="1666">
          <cell r="D1666" t="str">
            <v>OST_097</v>
          </cell>
          <cell r="E1666" t="str">
            <v>OUEST</v>
          </cell>
          <cell r="O1666" t="str">
            <v>Operationel</v>
          </cell>
        </row>
        <row r="1667">
          <cell r="D1667" t="str">
            <v>OST_011</v>
          </cell>
          <cell r="E1667" t="str">
            <v>OUEST</v>
          </cell>
          <cell r="O1667" t="str">
            <v>Operationel</v>
          </cell>
        </row>
        <row r="1668">
          <cell r="D1668" t="str">
            <v>CTR_158</v>
          </cell>
          <cell r="E1668" t="str">
            <v>Yaounde</v>
          </cell>
          <cell r="O1668" t="str">
            <v>Operationel</v>
          </cell>
        </row>
        <row r="1669">
          <cell r="D1669" t="str">
            <v>CTR_442</v>
          </cell>
          <cell r="E1669" t="str">
            <v>CENTRE</v>
          </cell>
          <cell r="O1669" t="str">
            <v>Operationel</v>
          </cell>
        </row>
        <row r="1670">
          <cell r="D1670" t="str">
            <v>ADM_069</v>
          </cell>
          <cell r="E1670" t="str">
            <v>Ngaoundere</v>
          </cell>
          <cell r="O1670" t="str">
            <v>Operationel</v>
          </cell>
        </row>
        <row r="1671">
          <cell r="D1671" t="str">
            <v>CTR_882</v>
          </cell>
          <cell r="E1671" t="str">
            <v>Yaounde</v>
          </cell>
          <cell r="O1671" t="str">
            <v>Operationel</v>
          </cell>
        </row>
        <row r="1672">
          <cell r="D1672" t="str">
            <v>CTR_190</v>
          </cell>
          <cell r="E1672" t="str">
            <v>CENTRE</v>
          </cell>
          <cell r="O1672" t="str">
            <v>Operationel</v>
          </cell>
        </row>
        <row r="1673">
          <cell r="D1673" t="str">
            <v>SUO_106</v>
          </cell>
          <cell r="E1673" t="str">
            <v>SUD-OUEST</v>
          </cell>
          <cell r="O1673" t="str">
            <v>Insecurity</v>
          </cell>
        </row>
        <row r="1674">
          <cell r="D1674" t="str">
            <v>CTR_702_indoor_0F</v>
          </cell>
          <cell r="E1674" t="str">
            <v>Yaounde</v>
          </cell>
          <cell r="O1674" t="str">
            <v>Operationel</v>
          </cell>
        </row>
        <row r="1675">
          <cell r="D1675" t="str">
            <v>CTR_036</v>
          </cell>
          <cell r="E1675" t="str">
            <v>CENTRE</v>
          </cell>
          <cell r="O1675" t="str">
            <v>Operationel</v>
          </cell>
        </row>
        <row r="1676">
          <cell r="D1676" t="str">
            <v>LIT_276</v>
          </cell>
          <cell r="E1676" t="str">
            <v>Douala</v>
          </cell>
          <cell r="O1676" t="str">
            <v>Operationel</v>
          </cell>
        </row>
        <row r="1677">
          <cell r="D1677" t="str">
            <v>ADM_003</v>
          </cell>
          <cell r="E1677" t="str">
            <v>Ngaoundere</v>
          </cell>
          <cell r="O1677" t="str">
            <v>Operationel</v>
          </cell>
        </row>
        <row r="1678">
          <cell r="D1678" t="str">
            <v>LIT_752</v>
          </cell>
          <cell r="E1678" t="str">
            <v>Douala</v>
          </cell>
          <cell r="O1678" t="str">
            <v>Operationel</v>
          </cell>
        </row>
        <row r="1679">
          <cell r="D1679" t="str">
            <v>CTR_025</v>
          </cell>
          <cell r="E1679" t="str">
            <v>Yaounde</v>
          </cell>
          <cell r="O1679" t="str">
            <v>Operationel</v>
          </cell>
        </row>
        <row r="1680">
          <cell r="D1680" t="str">
            <v>LIT_452</v>
          </cell>
          <cell r="E1680" t="str">
            <v>Douala</v>
          </cell>
          <cell r="O1680" t="str">
            <v>Operationel</v>
          </cell>
        </row>
        <row r="1681">
          <cell r="D1681" t="str">
            <v>LIT_364</v>
          </cell>
          <cell r="E1681" t="str">
            <v>Douala</v>
          </cell>
          <cell r="O1681" t="str">
            <v>Operationel</v>
          </cell>
        </row>
        <row r="1682">
          <cell r="D1682" t="str">
            <v>LIT_370</v>
          </cell>
          <cell r="E1682" t="str">
            <v>Douala</v>
          </cell>
          <cell r="O1682" t="str">
            <v>Operationel</v>
          </cell>
        </row>
        <row r="1683">
          <cell r="D1683" t="str">
            <v>EST_201</v>
          </cell>
          <cell r="E1683" t="str">
            <v>CENTRE</v>
          </cell>
          <cell r="O1683" t="str">
            <v>Operationel</v>
          </cell>
        </row>
        <row r="1684">
          <cell r="D1684" t="str">
            <v>ADM_165</v>
          </cell>
          <cell r="E1684" t="str">
            <v>Ngaoundere</v>
          </cell>
          <cell r="O1684" t="str">
            <v>Operationel</v>
          </cell>
        </row>
        <row r="1685">
          <cell r="D1685" t="str">
            <v>LIT_527</v>
          </cell>
          <cell r="E1685" t="str">
            <v>Douala</v>
          </cell>
          <cell r="O1685" t="str">
            <v>Operationel</v>
          </cell>
        </row>
        <row r="1686">
          <cell r="D1686" t="str">
            <v>LIT_396</v>
          </cell>
          <cell r="E1686" t="str">
            <v>Douala</v>
          </cell>
          <cell r="O1686" t="str">
            <v>Operationel</v>
          </cell>
        </row>
        <row r="1687">
          <cell r="D1687" t="str">
            <v>CTR_525</v>
          </cell>
          <cell r="E1687" t="str">
            <v>Yaounde</v>
          </cell>
          <cell r="O1687" t="str">
            <v>Operationel</v>
          </cell>
        </row>
        <row r="1688">
          <cell r="D1688" t="str">
            <v>ADM_027</v>
          </cell>
          <cell r="E1688" t="str">
            <v>ADAMAOUA</v>
          </cell>
          <cell r="O1688" t="str">
            <v>Operationel</v>
          </cell>
        </row>
        <row r="1689">
          <cell r="D1689" t="str">
            <v>SUO_073</v>
          </cell>
          <cell r="E1689" t="str">
            <v>SUD-OUEST</v>
          </cell>
          <cell r="O1689" t="str">
            <v>Insecurity</v>
          </cell>
        </row>
        <row r="1690">
          <cell r="D1690" t="str">
            <v>LIT_056</v>
          </cell>
          <cell r="E1690" t="str">
            <v>Douala</v>
          </cell>
          <cell r="O1690" t="str">
            <v>Operationel</v>
          </cell>
        </row>
        <row r="1691">
          <cell r="D1691" t="str">
            <v>LIT_033</v>
          </cell>
          <cell r="E1691" t="str">
            <v>Douala</v>
          </cell>
          <cell r="O1691" t="str">
            <v>Operationel</v>
          </cell>
        </row>
        <row r="1692">
          <cell r="D1692" t="str">
            <v>CTR_330</v>
          </cell>
          <cell r="E1692" t="str">
            <v>Yaounde</v>
          </cell>
          <cell r="O1692" t="str">
            <v>Operationel</v>
          </cell>
        </row>
        <row r="1693">
          <cell r="D1693" t="str">
            <v>CTR_272</v>
          </cell>
          <cell r="E1693" t="str">
            <v>Yaounde</v>
          </cell>
          <cell r="O1693" t="str">
            <v>Operationel</v>
          </cell>
        </row>
        <row r="1694">
          <cell r="D1694" t="str">
            <v>CTR_944</v>
          </cell>
          <cell r="E1694" t="str">
            <v>Yaounde</v>
          </cell>
          <cell r="O1694" t="str">
            <v>Operationel</v>
          </cell>
        </row>
        <row r="1695">
          <cell r="D1695" t="str">
            <v>CTR_253</v>
          </cell>
          <cell r="E1695" t="str">
            <v>Yaounde</v>
          </cell>
          <cell r="O1695" t="str">
            <v>Operationel</v>
          </cell>
        </row>
        <row r="1696">
          <cell r="D1696" t="str">
            <v>CTR_984</v>
          </cell>
          <cell r="E1696" t="str">
            <v>CENTRE</v>
          </cell>
          <cell r="O1696" t="str">
            <v>Operationel</v>
          </cell>
        </row>
        <row r="1697">
          <cell r="D1697" t="str">
            <v>CTR_256</v>
          </cell>
          <cell r="E1697" t="str">
            <v>Yaounde</v>
          </cell>
          <cell r="O1697" t="str">
            <v>Operationel</v>
          </cell>
        </row>
        <row r="1698">
          <cell r="D1698" t="str">
            <v>CTR_121</v>
          </cell>
          <cell r="E1698" t="str">
            <v>Yaounde</v>
          </cell>
          <cell r="O1698" t="str">
            <v>Operationel</v>
          </cell>
        </row>
        <row r="1699">
          <cell r="D1699" t="str">
            <v>OST_076</v>
          </cell>
          <cell r="E1699" t="str">
            <v>Bafoussam</v>
          </cell>
          <cell r="O1699" t="str">
            <v>Operationel</v>
          </cell>
        </row>
        <row r="1700">
          <cell r="D1700" t="str">
            <v>OST_142</v>
          </cell>
          <cell r="E1700" t="str">
            <v>OUEST</v>
          </cell>
          <cell r="O1700" t="str">
            <v>Operationel</v>
          </cell>
        </row>
        <row r="1701">
          <cell r="D1701" t="str">
            <v>NRD_073</v>
          </cell>
          <cell r="E1701" t="str">
            <v>Garoua</v>
          </cell>
          <cell r="O1701" t="str">
            <v>Operationel</v>
          </cell>
        </row>
        <row r="1702">
          <cell r="D1702" t="str">
            <v>CTR_820</v>
          </cell>
          <cell r="E1702" t="str">
            <v>Yaounde</v>
          </cell>
          <cell r="O1702" t="str">
            <v>Operationel</v>
          </cell>
        </row>
        <row r="1703">
          <cell r="D1703" t="str">
            <v>LIT_362</v>
          </cell>
          <cell r="E1703" t="str">
            <v>Douala</v>
          </cell>
          <cell r="O1703" t="str">
            <v>Operationel</v>
          </cell>
        </row>
        <row r="1704">
          <cell r="D1704" t="str">
            <v>LIT_053</v>
          </cell>
          <cell r="E1704" t="str">
            <v>Douala</v>
          </cell>
          <cell r="O1704" t="str">
            <v>Operationel</v>
          </cell>
        </row>
        <row r="1705">
          <cell r="D1705" t="str">
            <v>NRD_136</v>
          </cell>
          <cell r="E1705" t="str">
            <v>NORD</v>
          </cell>
          <cell r="O1705" t="str">
            <v>EXCLU</v>
          </cell>
        </row>
        <row r="1706">
          <cell r="D1706" t="str">
            <v>OST_166</v>
          </cell>
          <cell r="E1706" t="str">
            <v>Bafoussam</v>
          </cell>
          <cell r="O1706" t="str">
            <v>Operationel</v>
          </cell>
        </row>
        <row r="1707">
          <cell r="D1707" t="str">
            <v>ADM_080</v>
          </cell>
          <cell r="E1707" t="str">
            <v>ADAMAOUA</v>
          </cell>
          <cell r="O1707" t="str">
            <v>Operationel</v>
          </cell>
        </row>
        <row r="1708">
          <cell r="D1708" t="str">
            <v>LIT_524</v>
          </cell>
          <cell r="E1708" t="str">
            <v>Douala</v>
          </cell>
          <cell r="O1708" t="str">
            <v>Operationel</v>
          </cell>
        </row>
        <row r="1709">
          <cell r="D1709" t="str">
            <v>LIT_365</v>
          </cell>
          <cell r="E1709" t="str">
            <v>Douala</v>
          </cell>
          <cell r="O1709" t="str">
            <v>Operationel</v>
          </cell>
        </row>
        <row r="1710">
          <cell r="D1710" t="str">
            <v>OST_141</v>
          </cell>
          <cell r="E1710" t="str">
            <v>OUEST</v>
          </cell>
          <cell r="O1710" t="str">
            <v>Operationel</v>
          </cell>
        </row>
        <row r="1711">
          <cell r="D1711" t="str">
            <v>OST_267</v>
          </cell>
          <cell r="E1711" t="str">
            <v>OUEST</v>
          </cell>
          <cell r="O1711" t="str">
            <v>Operationel</v>
          </cell>
        </row>
        <row r="1712">
          <cell r="D1712" t="str">
            <v>OST_074</v>
          </cell>
          <cell r="E1712" t="str">
            <v>OUEST</v>
          </cell>
          <cell r="O1712" t="str">
            <v>Operationel</v>
          </cell>
        </row>
        <row r="1713">
          <cell r="D1713" t="str">
            <v>ADM_166</v>
          </cell>
          <cell r="E1713" t="str">
            <v>Ngaoundere</v>
          </cell>
          <cell r="O1713" t="str">
            <v>Operationel</v>
          </cell>
        </row>
        <row r="1714">
          <cell r="D1714" t="str">
            <v>LIT_267</v>
          </cell>
          <cell r="E1714" t="str">
            <v>Douala</v>
          </cell>
          <cell r="O1714" t="str">
            <v>Operationel</v>
          </cell>
        </row>
        <row r="1715">
          <cell r="D1715" t="str">
            <v>LIT_378</v>
          </cell>
          <cell r="E1715" t="str">
            <v>Douala</v>
          </cell>
          <cell r="O1715" t="str">
            <v>Operationel</v>
          </cell>
        </row>
        <row r="1716">
          <cell r="D1716" t="str">
            <v>LIT_044</v>
          </cell>
          <cell r="E1716" t="str">
            <v>Douala</v>
          </cell>
          <cell r="O1716" t="str">
            <v>Operationel</v>
          </cell>
        </row>
        <row r="1717">
          <cell r="D1717" t="str">
            <v>LIT_436</v>
          </cell>
          <cell r="E1717" t="str">
            <v>Douala</v>
          </cell>
          <cell r="O1717" t="str">
            <v>Operationel</v>
          </cell>
        </row>
        <row r="1718">
          <cell r="D1718" t="str">
            <v>LIT_004</v>
          </cell>
          <cell r="E1718" t="str">
            <v>Douala</v>
          </cell>
          <cell r="O1718" t="str">
            <v>Operationel</v>
          </cell>
        </row>
        <row r="1719">
          <cell r="D1719" t="str">
            <v>LIT_414</v>
          </cell>
          <cell r="E1719" t="str">
            <v>Douala</v>
          </cell>
          <cell r="O1719" t="str">
            <v>Operationel</v>
          </cell>
        </row>
        <row r="1720">
          <cell r="D1720" t="str">
            <v>LIT_562</v>
          </cell>
          <cell r="E1720" t="str">
            <v>Douala</v>
          </cell>
          <cell r="O1720" t="str">
            <v>Operationel</v>
          </cell>
        </row>
        <row r="1721">
          <cell r="D1721" t="str">
            <v>LIT_171</v>
          </cell>
          <cell r="E1721" t="str">
            <v>Douala</v>
          </cell>
          <cell r="O1721" t="str">
            <v>Operationel</v>
          </cell>
        </row>
        <row r="1722">
          <cell r="D1722" t="str">
            <v>NRD_072</v>
          </cell>
          <cell r="E1722" t="str">
            <v>Garoua</v>
          </cell>
          <cell r="O1722" t="str">
            <v>Operationel</v>
          </cell>
        </row>
        <row r="1723">
          <cell r="D1723" t="str">
            <v>LIT_206</v>
          </cell>
          <cell r="E1723" t="str">
            <v>Douala</v>
          </cell>
          <cell r="O1723" t="str">
            <v>Operationel</v>
          </cell>
        </row>
        <row r="1724">
          <cell r="D1724" t="str">
            <v>ADM_176</v>
          </cell>
          <cell r="E1724" t="str">
            <v>Ngaoundere</v>
          </cell>
          <cell r="O1724" t="str">
            <v>Operationel</v>
          </cell>
        </row>
        <row r="1725">
          <cell r="D1725" t="str">
            <v>LIT_243</v>
          </cell>
          <cell r="E1725" t="str">
            <v>Douala</v>
          </cell>
          <cell r="O1725" t="str">
            <v>Operationel</v>
          </cell>
        </row>
        <row r="1726">
          <cell r="D1726" t="str">
            <v>ADM_155</v>
          </cell>
          <cell r="E1726" t="str">
            <v>Ngaoundere</v>
          </cell>
          <cell r="O1726" t="str">
            <v>Operationel</v>
          </cell>
        </row>
        <row r="1727">
          <cell r="D1727" t="str">
            <v>OST_063</v>
          </cell>
          <cell r="E1727" t="str">
            <v>Bafoussam</v>
          </cell>
          <cell r="O1727" t="str">
            <v>Operationel</v>
          </cell>
        </row>
        <row r="1728">
          <cell r="D1728" t="str">
            <v>LIT_588</v>
          </cell>
          <cell r="E1728" t="str">
            <v>Douala</v>
          </cell>
          <cell r="O1728" t="str">
            <v>Operationel</v>
          </cell>
        </row>
        <row r="1729">
          <cell r="D1729" t="str">
            <v>SUD_014</v>
          </cell>
          <cell r="E1729" t="str">
            <v>CENTRE</v>
          </cell>
          <cell r="O1729" t="str">
            <v>EXCLU</v>
          </cell>
        </row>
        <row r="1730">
          <cell r="D1730" t="str">
            <v>NRD_001</v>
          </cell>
          <cell r="E1730" t="str">
            <v>Garoua</v>
          </cell>
          <cell r="O1730" t="str">
            <v>Operationel</v>
          </cell>
        </row>
        <row r="1731">
          <cell r="D1731" t="str">
            <v>EXN_030</v>
          </cell>
          <cell r="E1731" t="str">
            <v>Maroua</v>
          </cell>
          <cell r="O1731" t="str">
            <v>Operationel</v>
          </cell>
        </row>
        <row r="1732">
          <cell r="D1732" t="str">
            <v>NRD_047</v>
          </cell>
          <cell r="E1732" t="str">
            <v>Garoua</v>
          </cell>
          <cell r="O1732" t="str">
            <v>Operationel</v>
          </cell>
        </row>
        <row r="1733">
          <cell r="D1733" t="str">
            <v>NRD_075</v>
          </cell>
          <cell r="E1733" t="str">
            <v>Garoua</v>
          </cell>
          <cell r="O1733" t="str">
            <v>Operationel</v>
          </cell>
        </row>
        <row r="1734">
          <cell r="D1734" t="str">
            <v>NRD_045</v>
          </cell>
          <cell r="E1734" t="str">
            <v>Garoua</v>
          </cell>
          <cell r="O1734" t="str">
            <v>Operationel</v>
          </cell>
        </row>
        <row r="1735">
          <cell r="D1735" t="str">
            <v>EXN_053</v>
          </cell>
          <cell r="E1735" t="str">
            <v>Maroua</v>
          </cell>
          <cell r="O1735" t="str">
            <v>Operationel</v>
          </cell>
        </row>
        <row r="1736">
          <cell r="D1736" t="str">
            <v>EXN_016</v>
          </cell>
          <cell r="E1736" t="str">
            <v>Maroua</v>
          </cell>
          <cell r="O1736" t="str">
            <v>Operationel</v>
          </cell>
        </row>
        <row r="1737">
          <cell r="D1737" t="str">
            <v>EXN_087</v>
          </cell>
          <cell r="E1737" t="str">
            <v>Maroua</v>
          </cell>
          <cell r="O1737" t="str">
            <v>Operationel</v>
          </cell>
        </row>
        <row r="1738">
          <cell r="D1738" t="str">
            <v>EXN_083</v>
          </cell>
          <cell r="E1738" t="str">
            <v>Maroua</v>
          </cell>
          <cell r="O1738" t="str">
            <v>Operationel</v>
          </cell>
        </row>
        <row r="1739">
          <cell r="D1739" t="str">
            <v>EXN_113</v>
          </cell>
          <cell r="E1739" t="str">
            <v>Maroua</v>
          </cell>
          <cell r="O1739" t="str">
            <v>Operationel</v>
          </cell>
        </row>
        <row r="1740">
          <cell r="D1740" t="str">
            <v>NRD_035</v>
          </cell>
          <cell r="E1740" t="str">
            <v>Garoua</v>
          </cell>
          <cell r="O1740" t="str">
            <v>Operationel</v>
          </cell>
        </row>
        <row r="1741">
          <cell r="D1741" t="str">
            <v>EXN_009</v>
          </cell>
          <cell r="E1741" t="str">
            <v>Maroua</v>
          </cell>
          <cell r="O1741" t="str">
            <v>Operationel</v>
          </cell>
        </row>
        <row r="1742">
          <cell r="D1742" t="str">
            <v>EXN_055</v>
          </cell>
          <cell r="E1742" t="str">
            <v>Maroua</v>
          </cell>
          <cell r="O1742" t="str">
            <v>Operationel</v>
          </cell>
        </row>
        <row r="1743">
          <cell r="D1743" t="str">
            <v>ADM_136</v>
          </cell>
          <cell r="E1743" t="str">
            <v>Ngaoundere</v>
          </cell>
          <cell r="O1743" t="str">
            <v>Operationel</v>
          </cell>
        </row>
        <row r="1744">
          <cell r="D1744" t="str">
            <v>ADM_120</v>
          </cell>
          <cell r="E1744" t="str">
            <v>Ngaoundere</v>
          </cell>
          <cell r="O1744" t="str">
            <v>Operationel</v>
          </cell>
        </row>
        <row r="1745">
          <cell r="D1745" t="str">
            <v>ADM_071</v>
          </cell>
          <cell r="E1745" t="str">
            <v>Ngaoundere</v>
          </cell>
          <cell r="O1745" t="str">
            <v>Operationel</v>
          </cell>
        </row>
        <row r="1746">
          <cell r="D1746" t="str">
            <v>ADM_147</v>
          </cell>
          <cell r="E1746" t="str">
            <v>Ngaoundere</v>
          </cell>
          <cell r="O1746" t="str">
            <v>Operationel</v>
          </cell>
        </row>
        <row r="1747">
          <cell r="D1747" t="str">
            <v>ADM_035</v>
          </cell>
          <cell r="E1747" t="str">
            <v>Ngaoundere</v>
          </cell>
          <cell r="O1747" t="str">
            <v>Operationel</v>
          </cell>
        </row>
        <row r="1748">
          <cell r="D1748" t="str">
            <v>ADM_167</v>
          </cell>
          <cell r="E1748" t="str">
            <v>Ngaoundere</v>
          </cell>
          <cell r="O1748" t="str">
            <v>Operationel</v>
          </cell>
        </row>
        <row r="1749">
          <cell r="D1749" t="str">
            <v>ADM_002</v>
          </cell>
          <cell r="E1749" t="str">
            <v>Ngaoundere</v>
          </cell>
          <cell r="O1749" t="str">
            <v>Operationel</v>
          </cell>
        </row>
        <row r="1750">
          <cell r="D1750" t="str">
            <v>ADM_085</v>
          </cell>
          <cell r="E1750" t="str">
            <v>Ngaoundere</v>
          </cell>
          <cell r="O1750" t="str">
            <v>Operationel</v>
          </cell>
        </row>
        <row r="1751">
          <cell r="D1751" t="str">
            <v>ADM_127</v>
          </cell>
          <cell r="E1751" t="str">
            <v>Ngaoundere</v>
          </cell>
          <cell r="O1751" t="str">
            <v>Operationel</v>
          </cell>
        </row>
        <row r="1752">
          <cell r="D1752" t="str">
            <v>OST_268</v>
          </cell>
          <cell r="E1752" t="str">
            <v>Bafoussam</v>
          </cell>
          <cell r="O1752" t="str">
            <v>Operationel</v>
          </cell>
        </row>
        <row r="1753">
          <cell r="D1753" t="str">
            <v>EXN_020</v>
          </cell>
          <cell r="E1753" t="str">
            <v>EXTREME-NORD</v>
          </cell>
          <cell r="O1753" t="str">
            <v>Insecurity</v>
          </cell>
        </row>
        <row r="1754">
          <cell r="D1754" t="str">
            <v>EXN_039</v>
          </cell>
          <cell r="E1754" t="str">
            <v>EXTREME-NORD</v>
          </cell>
          <cell r="O1754" t="str">
            <v>Insecurity</v>
          </cell>
        </row>
        <row r="1755">
          <cell r="D1755" t="str">
            <v>EXN_051</v>
          </cell>
          <cell r="E1755" t="str">
            <v>EXTREME-NORD</v>
          </cell>
          <cell r="O1755" t="str">
            <v>Insecurity</v>
          </cell>
        </row>
        <row r="1756">
          <cell r="D1756" t="str">
            <v>ADM_160</v>
          </cell>
          <cell r="E1756" t="str">
            <v>ADAMAOUA</v>
          </cell>
          <cell r="O1756" t="str">
            <v>EXCLU</v>
          </cell>
        </row>
        <row r="1757">
          <cell r="D1757" t="str">
            <v>SUO_088</v>
          </cell>
          <cell r="E1757" t="str">
            <v>SUD-OUEST</v>
          </cell>
          <cell r="O1757" t="str">
            <v>Insecurity</v>
          </cell>
        </row>
        <row r="1758">
          <cell r="D1758" t="str">
            <v>OST_092</v>
          </cell>
          <cell r="E1758" t="str">
            <v>OUEST</v>
          </cell>
          <cell r="O1758" t="str">
            <v>EXCLU</v>
          </cell>
        </row>
        <row r="1759">
          <cell r="D1759" t="str">
            <v>LIT_403</v>
          </cell>
          <cell r="E1759" t="str">
            <v>Douala</v>
          </cell>
          <cell r="O1759" t="str">
            <v>Operationel</v>
          </cell>
        </row>
        <row r="1760">
          <cell r="D1760" t="str">
            <v>LIT_369</v>
          </cell>
          <cell r="E1760" t="str">
            <v>Douala</v>
          </cell>
          <cell r="O1760" t="str">
            <v>Operationel</v>
          </cell>
        </row>
        <row r="1761">
          <cell r="D1761" t="str">
            <v>LIT_256</v>
          </cell>
          <cell r="E1761" t="str">
            <v>Douala</v>
          </cell>
          <cell r="O1761" t="str">
            <v>Operationel</v>
          </cell>
        </row>
        <row r="1762">
          <cell r="D1762" t="str">
            <v>LIT_253</v>
          </cell>
          <cell r="E1762" t="str">
            <v>Douala</v>
          </cell>
          <cell r="O1762" t="str">
            <v>Operationel</v>
          </cell>
        </row>
        <row r="1763">
          <cell r="D1763" t="str">
            <v>LIT_634</v>
          </cell>
          <cell r="E1763" t="str">
            <v>Douala</v>
          </cell>
          <cell r="O1763" t="str">
            <v>Operationel</v>
          </cell>
        </row>
        <row r="1764">
          <cell r="D1764" t="str">
            <v>SUO_149</v>
          </cell>
          <cell r="E1764" t="str">
            <v>SUD-OUEST</v>
          </cell>
          <cell r="O1764" t="str">
            <v>Insecurity</v>
          </cell>
        </row>
        <row r="1765">
          <cell r="D1765" t="str">
            <v>LIT_278</v>
          </cell>
          <cell r="E1765" t="str">
            <v>Douala</v>
          </cell>
          <cell r="O1765" t="str">
            <v>Operationel</v>
          </cell>
        </row>
        <row r="1766">
          <cell r="D1766" t="str">
            <v>NRO_037</v>
          </cell>
          <cell r="E1766" t="str">
            <v>NORD-OUEST</v>
          </cell>
          <cell r="O1766" t="str">
            <v>Insecurity</v>
          </cell>
        </row>
        <row r="1767">
          <cell r="D1767" t="str">
            <v>SUO_010</v>
          </cell>
          <cell r="E1767" t="str">
            <v>NORD-OUEST</v>
          </cell>
          <cell r="O1767" t="str">
            <v>Insecurity</v>
          </cell>
        </row>
        <row r="1768">
          <cell r="D1768" t="str">
            <v>SUO_164</v>
          </cell>
          <cell r="E1768" t="str">
            <v>SUD-OUEST</v>
          </cell>
          <cell r="O1768" t="str">
            <v>Insecurity</v>
          </cell>
        </row>
        <row r="1769">
          <cell r="D1769" t="str">
            <v>SUO_005</v>
          </cell>
          <cell r="E1769" t="str">
            <v>SUD-OUEST</v>
          </cell>
          <cell r="O1769" t="str">
            <v>Insecurity</v>
          </cell>
        </row>
        <row r="1770">
          <cell r="D1770" t="str">
            <v>LIT_525</v>
          </cell>
          <cell r="E1770" t="str">
            <v>Douala</v>
          </cell>
          <cell r="O1770" t="str">
            <v>Operationel</v>
          </cell>
        </row>
        <row r="1771">
          <cell r="D1771" t="str">
            <v>NRD_167</v>
          </cell>
          <cell r="E1771" t="str">
            <v>NORD</v>
          </cell>
          <cell r="O1771" t="str">
            <v>EXCLU</v>
          </cell>
        </row>
        <row r="1772">
          <cell r="D1772" t="str">
            <v>LIT_140</v>
          </cell>
          <cell r="E1772" t="str">
            <v>Douala</v>
          </cell>
          <cell r="O1772" t="str">
            <v>Operationel</v>
          </cell>
        </row>
        <row r="1773">
          <cell r="D1773" t="str">
            <v>CTR_636</v>
          </cell>
          <cell r="E1773" t="str">
            <v>CENTRE</v>
          </cell>
          <cell r="O1773" t="str">
            <v>Operationel</v>
          </cell>
        </row>
        <row r="1774">
          <cell r="D1774" t="str">
            <v>LIT_490</v>
          </cell>
          <cell r="E1774" t="str">
            <v>Douala</v>
          </cell>
          <cell r="O1774" t="str">
            <v>Operationel</v>
          </cell>
        </row>
        <row r="1775">
          <cell r="D1775" t="str">
            <v>OST_082</v>
          </cell>
          <cell r="E1775" t="str">
            <v>OUEST</v>
          </cell>
          <cell r="O1775" t="str">
            <v>Operationel</v>
          </cell>
        </row>
        <row r="1776">
          <cell r="D1776" t="str">
            <v>OST_026</v>
          </cell>
          <cell r="E1776" t="str">
            <v>OUEST</v>
          </cell>
          <cell r="O1776" t="str">
            <v>Operationel</v>
          </cell>
        </row>
        <row r="1777">
          <cell r="D1777" t="str">
            <v>ADM_137</v>
          </cell>
          <cell r="E1777" t="str">
            <v>ADAMAOUA</v>
          </cell>
          <cell r="O1777" t="str">
            <v>Operationel</v>
          </cell>
        </row>
        <row r="1778">
          <cell r="D1778" t="str">
            <v>OST_167</v>
          </cell>
          <cell r="E1778" t="str">
            <v>OUEST</v>
          </cell>
          <cell r="O1778" t="str">
            <v>Operationel</v>
          </cell>
        </row>
        <row r="1779">
          <cell r="D1779" t="str">
            <v>LIT_104</v>
          </cell>
          <cell r="E1779" t="str">
            <v>Douala</v>
          </cell>
          <cell r="O1779" t="str">
            <v>Operationel</v>
          </cell>
        </row>
        <row r="1780">
          <cell r="D1780" t="str">
            <v>CTR_898</v>
          </cell>
          <cell r="E1780" t="str">
            <v>CENTRE</v>
          </cell>
          <cell r="O1780" t="str">
            <v>Operationel</v>
          </cell>
        </row>
        <row r="1781">
          <cell r="D1781" t="str">
            <v>EST_002</v>
          </cell>
          <cell r="E1781" t="str">
            <v>CENTRE</v>
          </cell>
          <cell r="O1781" t="str">
            <v>Operationel</v>
          </cell>
        </row>
        <row r="1782">
          <cell r="D1782" t="str">
            <v>SUD_078</v>
          </cell>
          <cell r="E1782" t="str">
            <v>CENTRE</v>
          </cell>
          <cell r="O1782" t="str">
            <v>Operationel</v>
          </cell>
        </row>
        <row r="1783">
          <cell r="D1783" t="str">
            <v>SUD_085</v>
          </cell>
          <cell r="E1783" t="str">
            <v>CENTRE</v>
          </cell>
          <cell r="O1783" t="str">
            <v>Operationel</v>
          </cell>
        </row>
        <row r="1784">
          <cell r="D1784" t="str">
            <v>CTR_455</v>
          </cell>
          <cell r="E1784" t="str">
            <v>CENTRE</v>
          </cell>
          <cell r="O1784" t="str">
            <v>Operationel</v>
          </cell>
        </row>
        <row r="1785">
          <cell r="D1785" t="str">
            <v>EST_009</v>
          </cell>
          <cell r="E1785" t="str">
            <v>CENTRE</v>
          </cell>
          <cell r="O1785" t="str">
            <v>Operationel</v>
          </cell>
        </row>
        <row r="1786">
          <cell r="D1786" t="str">
            <v>SUD_098</v>
          </cell>
          <cell r="E1786" t="str">
            <v>CENTRE</v>
          </cell>
          <cell r="O1786" t="str">
            <v>Operationel</v>
          </cell>
        </row>
        <row r="1787">
          <cell r="D1787" t="str">
            <v>EST_105</v>
          </cell>
          <cell r="E1787" t="str">
            <v>CENTRE</v>
          </cell>
          <cell r="O1787" t="str">
            <v>Operationel</v>
          </cell>
        </row>
        <row r="1788">
          <cell r="D1788" t="str">
            <v>EST_083</v>
          </cell>
          <cell r="E1788" t="str">
            <v>CENTRE</v>
          </cell>
          <cell r="O1788" t="str">
            <v>Operationel</v>
          </cell>
        </row>
        <row r="1789">
          <cell r="D1789" t="str">
            <v>SUO_173</v>
          </cell>
          <cell r="E1789" t="str">
            <v>SUD-OUEST</v>
          </cell>
          <cell r="O1789" t="str">
            <v>Operationel</v>
          </cell>
        </row>
        <row r="1790">
          <cell r="D1790" t="str">
            <v>EST_130</v>
          </cell>
          <cell r="E1790" t="str">
            <v>CENTRE</v>
          </cell>
          <cell r="O1790" t="str">
            <v>Operationel</v>
          </cell>
        </row>
        <row r="1791">
          <cell r="D1791" t="str">
            <v>CTR_457</v>
          </cell>
          <cell r="E1791" t="str">
            <v>CENTRE</v>
          </cell>
          <cell r="O1791" t="str">
            <v>Operationel</v>
          </cell>
        </row>
        <row r="1792">
          <cell r="D1792" t="str">
            <v>EST_116</v>
          </cell>
          <cell r="E1792" t="str">
            <v>CENTRE</v>
          </cell>
          <cell r="O1792" t="str">
            <v>Operationel</v>
          </cell>
        </row>
        <row r="1793">
          <cell r="D1793" t="str">
            <v>ADM_030</v>
          </cell>
          <cell r="E1793" t="str">
            <v>ADAMAOUA</v>
          </cell>
          <cell r="O1793" t="str">
            <v>Operationel</v>
          </cell>
        </row>
        <row r="1794">
          <cell r="D1794" t="str">
            <v>SUD_071</v>
          </cell>
          <cell r="E1794" t="str">
            <v>CENTRE</v>
          </cell>
          <cell r="O1794" t="str">
            <v>Operationel</v>
          </cell>
        </row>
        <row r="1795">
          <cell r="D1795" t="str">
            <v>EST_126</v>
          </cell>
          <cell r="E1795" t="str">
            <v>CENTRE</v>
          </cell>
          <cell r="O1795" t="str">
            <v>Operationel</v>
          </cell>
        </row>
        <row r="1796">
          <cell r="D1796" t="str">
            <v>OST_031</v>
          </cell>
          <cell r="E1796" t="str">
            <v>OUEST</v>
          </cell>
          <cell r="O1796" t="str">
            <v>Operationel</v>
          </cell>
        </row>
        <row r="1797">
          <cell r="D1797" t="str">
            <v>EST_016</v>
          </cell>
          <cell r="E1797" t="str">
            <v>CENTRE</v>
          </cell>
          <cell r="O1797" t="str">
            <v>Operationel</v>
          </cell>
        </row>
        <row r="1798">
          <cell r="D1798" t="str">
            <v>EST_101</v>
          </cell>
          <cell r="E1798" t="str">
            <v>CENTRE</v>
          </cell>
          <cell r="O1798" t="str">
            <v>Operationel</v>
          </cell>
        </row>
        <row r="1799">
          <cell r="D1799" t="str">
            <v>CTR_186</v>
          </cell>
          <cell r="E1799" t="str">
            <v>CENTRE</v>
          </cell>
          <cell r="O1799" t="str">
            <v>Operationel</v>
          </cell>
        </row>
        <row r="1800">
          <cell r="D1800" t="str">
            <v>CTR_060</v>
          </cell>
          <cell r="E1800" t="str">
            <v>CENTRE</v>
          </cell>
          <cell r="O1800" t="str">
            <v>Operationel</v>
          </cell>
        </row>
        <row r="1801">
          <cell r="D1801" t="str">
            <v>SUD_055</v>
          </cell>
          <cell r="E1801" t="str">
            <v>LITTORAL</v>
          </cell>
          <cell r="O1801" t="str">
            <v>Operationel</v>
          </cell>
        </row>
        <row r="1802">
          <cell r="D1802" t="str">
            <v>EST_125</v>
          </cell>
          <cell r="E1802" t="str">
            <v>CENTRE</v>
          </cell>
          <cell r="O1802" t="str">
            <v>Operationel</v>
          </cell>
        </row>
        <row r="1803">
          <cell r="D1803" t="str">
            <v>EST_054</v>
          </cell>
          <cell r="E1803" t="str">
            <v>CENTRE</v>
          </cell>
          <cell r="O1803" t="str">
            <v>Operationel</v>
          </cell>
        </row>
        <row r="1804">
          <cell r="D1804" t="str">
            <v>LIT_742</v>
          </cell>
          <cell r="E1804" t="str">
            <v>Douala</v>
          </cell>
          <cell r="O1804" t="str">
            <v>Operationel</v>
          </cell>
        </row>
        <row r="1805">
          <cell r="D1805" t="str">
            <v>EST_114</v>
          </cell>
          <cell r="E1805" t="str">
            <v>CENTRE</v>
          </cell>
          <cell r="O1805" t="str">
            <v>Operationel</v>
          </cell>
        </row>
        <row r="1806">
          <cell r="D1806" t="str">
            <v>LIT_833</v>
          </cell>
          <cell r="E1806" t="str">
            <v>Yaounde</v>
          </cell>
          <cell r="O1806" t="str">
            <v>Operationel</v>
          </cell>
        </row>
        <row r="1807">
          <cell r="D1807" t="str">
            <v>LIT_297</v>
          </cell>
          <cell r="E1807" t="str">
            <v>Douala</v>
          </cell>
          <cell r="O1807" t="str">
            <v>Operationel</v>
          </cell>
        </row>
        <row r="1808">
          <cell r="D1808" t="str">
            <v>LIT_454</v>
          </cell>
          <cell r="E1808" t="str">
            <v>Douala</v>
          </cell>
          <cell r="O1808" t="str">
            <v>Operationel</v>
          </cell>
        </row>
        <row r="1809">
          <cell r="D1809" t="str">
            <v>LIT_400</v>
          </cell>
          <cell r="E1809" t="str">
            <v>Douala</v>
          </cell>
          <cell r="O1809" t="str">
            <v>Operationel</v>
          </cell>
        </row>
        <row r="1810">
          <cell r="D1810" t="str">
            <v>LIT_046</v>
          </cell>
          <cell r="E1810" t="str">
            <v>Douala</v>
          </cell>
          <cell r="O1810" t="str">
            <v>Operationel</v>
          </cell>
        </row>
        <row r="1811">
          <cell r="D1811" t="str">
            <v>NRO_053</v>
          </cell>
          <cell r="E1811" t="str">
            <v>NORD-OUEST</v>
          </cell>
          <cell r="O1811" t="str">
            <v>Insecurity</v>
          </cell>
        </row>
        <row r="1812">
          <cell r="D1812" t="str">
            <v>EXN_200</v>
          </cell>
          <cell r="E1812" t="str">
            <v>EXTREME-NORD</v>
          </cell>
          <cell r="O1812" t="str">
            <v>Insecurity</v>
          </cell>
        </row>
        <row r="1813">
          <cell r="D1813" t="str">
            <v>CTR_139</v>
          </cell>
          <cell r="E1813" t="str">
            <v>CENTRE</v>
          </cell>
          <cell r="O1813" t="str">
            <v>EXCLU</v>
          </cell>
        </row>
        <row r="1814">
          <cell r="D1814" t="str">
            <v>CTR_910</v>
          </cell>
          <cell r="E1814" t="str">
            <v>CENTRE</v>
          </cell>
          <cell r="O1814" t="str">
            <v>EXCLU</v>
          </cell>
        </row>
        <row r="1815">
          <cell r="D1815" t="str">
            <v>EST_045</v>
          </cell>
          <cell r="E1815" t="str">
            <v>CENTRE</v>
          </cell>
          <cell r="O1815" t="str">
            <v>EXCLU</v>
          </cell>
        </row>
        <row r="1816">
          <cell r="D1816" t="str">
            <v>SUD_252</v>
          </cell>
          <cell r="E1816" t="str">
            <v>CENTRE</v>
          </cell>
          <cell r="O1816" t="str">
            <v>EXCLU</v>
          </cell>
        </row>
        <row r="1817">
          <cell r="D1817" t="str">
            <v>EXN_013</v>
          </cell>
          <cell r="E1817" t="str">
            <v>EXTREME-NORD</v>
          </cell>
          <cell r="O1817" t="str">
            <v>Insecurity</v>
          </cell>
        </row>
        <row r="1818">
          <cell r="D1818" t="str">
            <v>LIT_852</v>
          </cell>
          <cell r="E1818" t="str">
            <v>Douala</v>
          </cell>
          <cell r="O1818" t="str">
            <v>Operationel</v>
          </cell>
        </row>
        <row r="1819">
          <cell r="D1819" t="str">
            <v>LIT_397</v>
          </cell>
          <cell r="E1819" t="str">
            <v>Douala</v>
          </cell>
          <cell r="O1819" t="str">
            <v>Operationel</v>
          </cell>
        </row>
        <row r="1820">
          <cell r="D1820" t="str">
            <v>LIT_857</v>
          </cell>
          <cell r="E1820" t="str">
            <v>Yaounde</v>
          </cell>
          <cell r="O1820" t="str">
            <v>Operationel</v>
          </cell>
        </row>
        <row r="1821">
          <cell r="D1821" t="str">
            <v>EXN_042</v>
          </cell>
          <cell r="E1821" t="str">
            <v>EXTREME-NORD</v>
          </cell>
          <cell r="O1821" t="str">
            <v>Insecurity</v>
          </cell>
        </row>
        <row r="1822">
          <cell r="D1822" t="str">
            <v>EST_024</v>
          </cell>
          <cell r="E1822" t="str">
            <v>CENTRE</v>
          </cell>
          <cell r="O1822" t="str">
            <v>EXCLU</v>
          </cell>
        </row>
        <row r="1823">
          <cell r="D1823" t="str">
            <v>CTR_142</v>
          </cell>
          <cell r="E1823" t="str">
            <v>CENTRE</v>
          </cell>
          <cell r="O1823" t="str">
            <v>EXCLU</v>
          </cell>
        </row>
        <row r="1824">
          <cell r="D1824" t="str">
            <v>EST_154</v>
          </cell>
          <cell r="E1824" t="str">
            <v>CENTRE</v>
          </cell>
          <cell r="O1824" t="str">
            <v>EXCLU</v>
          </cell>
        </row>
        <row r="1825">
          <cell r="D1825" t="str">
            <v>EST_123</v>
          </cell>
          <cell r="E1825" t="str">
            <v>CENTRE</v>
          </cell>
          <cell r="O1825" t="str">
            <v>EXCLU</v>
          </cell>
        </row>
        <row r="1826">
          <cell r="D1826" t="str">
            <v>CTR_407</v>
          </cell>
          <cell r="E1826" t="str">
            <v>CENTRE</v>
          </cell>
          <cell r="O1826" t="str">
            <v>EXCLU</v>
          </cell>
        </row>
        <row r="1827">
          <cell r="D1827" t="str">
            <v>NRO_052</v>
          </cell>
          <cell r="E1827" t="str">
            <v>NORD-OUEST</v>
          </cell>
          <cell r="O1827" t="str">
            <v>Insecurity</v>
          </cell>
        </row>
        <row r="1828">
          <cell r="D1828" t="str">
            <v>EST_055</v>
          </cell>
          <cell r="E1828" t="str">
            <v>CENTRE</v>
          </cell>
          <cell r="O1828" t="str">
            <v>Operationel</v>
          </cell>
        </row>
        <row r="1829">
          <cell r="D1829" t="str">
            <v>EXN_231</v>
          </cell>
          <cell r="E1829" t="str">
            <v>EXTREME-NORD</v>
          </cell>
          <cell r="O1829" t="str">
            <v>Insecurity</v>
          </cell>
        </row>
        <row r="1830">
          <cell r="D1830" t="str">
            <v>OST_027</v>
          </cell>
          <cell r="E1830" t="str">
            <v>OUEST</v>
          </cell>
          <cell r="O1830" t="str">
            <v>Operationel</v>
          </cell>
        </row>
        <row r="1831">
          <cell r="D1831" t="str">
            <v>NRO_020</v>
          </cell>
          <cell r="E1831" t="str">
            <v>NORD-OUEST</v>
          </cell>
          <cell r="O1831" t="str">
            <v>Insecurity</v>
          </cell>
        </row>
        <row r="1832">
          <cell r="D1832" t="str">
            <v>EXN_223</v>
          </cell>
          <cell r="E1832" t="str">
            <v>EXTREME-NORD</v>
          </cell>
          <cell r="O1832" t="str">
            <v>Insecurity</v>
          </cell>
        </row>
        <row r="1833">
          <cell r="D1833" t="str">
            <v>CTR_541</v>
          </cell>
          <cell r="E1833" t="str">
            <v>CENTRE</v>
          </cell>
          <cell r="O1833" t="str">
            <v>EXCLU</v>
          </cell>
        </row>
        <row r="1834">
          <cell r="D1834" t="str">
            <v>LIT_729</v>
          </cell>
          <cell r="E1834" t="str">
            <v>Douala</v>
          </cell>
          <cell r="O1834" t="str">
            <v>Operationel</v>
          </cell>
        </row>
        <row r="1835">
          <cell r="D1835" t="str">
            <v>EST_092</v>
          </cell>
          <cell r="E1835" t="str">
            <v>CENTRE</v>
          </cell>
          <cell r="O1835" t="str">
            <v>EXCLU</v>
          </cell>
        </row>
        <row r="1836">
          <cell r="D1836" t="str">
            <v>LIT_086</v>
          </cell>
          <cell r="E1836" t="str">
            <v>LITTORAL</v>
          </cell>
          <cell r="O1836" t="str">
            <v>EXCLU</v>
          </cell>
        </row>
        <row r="1837">
          <cell r="D1837" t="str">
            <v>CTR_185</v>
          </cell>
          <cell r="E1837" t="str">
            <v>CENTRE</v>
          </cell>
          <cell r="O1837" t="str">
            <v>EXCLU</v>
          </cell>
        </row>
        <row r="1838">
          <cell r="D1838" t="str">
            <v>EST_046</v>
          </cell>
          <cell r="E1838" t="str">
            <v>CENTRE</v>
          </cell>
          <cell r="O1838" t="str">
            <v>EXCLU</v>
          </cell>
        </row>
        <row r="1839">
          <cell r="D1839" t="str">
            <v>CTR_067</v>
          </cell>
          <cell r="E1839" t="str">
            <v>CENTRE</v>
          </cell>
          <cell r="O1839" t="str">
            <v>EXCLU</v>
          </cell>
        </row>
        <row r="1840">
          <cell r="D1840" t="str">
            <v>CTR_335</v>
          </cell>
          <cell r="E1840" t="str">
            <v>CENTRE</v>
          </cell>
          <cell r="O1840" t="str">
            <v>EXCLU</v>
          </cell>
        </row>
        <row r="1841">
          <cell r="D1841" t="str">
            <v>CTR_202</v>
          </cell>
          <cell r="E1841" t="str">
            <v>CENTRE</v>
          </cell>
          <cell r="O1841" t="str">
            <v>EXCLU</v>
          </cell>
        </row>
        <row r="1842">
          <cell r="D1842" t="str">
            <v>CTR_111</v>
          </cell>
          <cell r="E1842" t="str">
            <v>CENTRE</v>
          </cell>
          <cell r="O1842" t="str">
            <v>EXCLU</v>
          </cell>
        </row>
        <row r="1843">
          <cell r="D1843" t="str">
            <v>CTR_222</v>
          </cell>
          <cell r="E1843" t="str">
            <v>CENTRE</v>
          </cell>
          <cell r="O1843" t="str">
            <v>EXCLU</v>
          </cell>
        </row>
        <row r="1844">
          <cell r="D1844" t="str">
            <v>EST_036</v>
          </cell>
          <cell r="E1844" t="str">
            <v>CENTRE</v>
          </cell>
          <cell r="O1844" t="str">
            <v>EXCLU</v>
          </cell>
        </row>
        <row r="1845">
          <cell r="D1845" t="str">
            <v>CTR_205</v>
          </cell>
          <cell r="E1845" t="str">
            <v>CENTRE</v>
          </cell>
          <cell r="O1845" t="str">
            <v>EXCLU</v>
          </cell>
        </row>
        <row r="1846">
          <cell r="D1846" t="str">
            <v>CTR_906</v>
          </cell>
          <cell r="E1846" t="str">
            <v>CENTRE</v>
          </cell>
          <cell r="O1846" t="str">
            <v>EXCLU</v>
          </cell>
        </row>
        <row r="1847">
          <cell r="D1847" t="str">
            <v>CTR_005</v>
          </cell>
          <cell r="E1847" t="str">
            <v>CENTRE</v>
          </cell>
          <cell r="O1847" t="str">
            <v>EXCLU</v>
          </cell>
        </row>
        <row r="1848">
          <cell r="D1848" t="str">
            <v>EST_075</v>
          </cell>
          <cell r="E1848" t="str">
            <v>CENTRE</v>
          </cell>
          <cell r="O1848" t="str">
            <v>EXCLU</v>
          </cell>
        </row>
        <row r="1849">
          <cell r="D1849" t="str">
            <v>CTR_855</v>
          </cell>
          <cell r="E1849" t="str">
            <v>CENTRE</v>
          </cell>
          <cell r="O1849" t="str">
            <v>EXCLU</v>
          </cell>
        </row>
        <row r="1850">
          <cell r="D1850" t="str">
            <v>EST_077</v>
          </cell>
          <cell r="E1850" t="str">
            <v>CENTRE</v>
          </cell>
          <cell r="O1850" t="str">
            <v>EXCLU</v>
          </cell>
        </row>
        <row r="1851">
          <cell r="D1851" t="str">
            <v>CTR_463</v>
          </cell>
          <cell r="E1851" t="str">
            <v>CENTRE</v>
          </cell>
          <cell r="O1851" t="str">
            <v>EXCLU</v>
          </cell>
        </row>
        <row r="1852">
          <cell r="D1852" t="str">
            <v>EST_020</v>
          </cell>
          <cell r="E1852" t="str">
            <v>CENTRE</v>
          </cell>
          <cell r="O1852" t="str">
            <v>EXCLU</v>
          </cell>
        </row>
        <row r="1853">
          <cell r="D1853" t="str">
            <v>CTR_225</v>
          </cell>
          <cell r="E1853" t="str">
            <v>CENTRE</v>
          </cell>
          <cell r="O1853" t="str">
            <v>EXCLU</v>
          </cell>
        </row>
        <row r="1854">
          <cell r="D1854" t="str">
            <v>CTR_201</v>
          </cell>
          <cell r="E1854" t="str">
            <v>CENTRE</v>
          </cell>
          <cell r="O1854" t="str">
            <v>EXCLU</v>
          </cell>
        </row>
        <row r="1855">
          <cell r="D1855" t="str">
            <v>EST_150</v>
          </cell>
          <cell r="E1855" t="str">
            <v>CENTRE</v>
          </cell>
          <cell r="O1855" t="str">
            <v>EXCLU</v>
          </cell>
        </row>
        <row r="1856">
          <cell r="D1856" t="str">
            <v>CTR_577</v>
          </cell>
          <cell r="E1856" t="str">
            <v>CENTRE</v>
          </cell>
          <cell r="O1856" t="str">
            <v>EXCLU</v>
          </cell>
        </row>
        <row r="1857">
          <cell r="D1857" t="str">
            <v>EST_003</v>
          </cell>
          <cell r="E1857" t="str">
            <v>CENTRE</v>
          </cell>
          <cell r="O1857" t="str">
            <v>EXCLU</v>
          </cell>
        </row>
        <row r="1858">
          <cell r="D1858" t="str">
            <v>NRD_144</v>
          </cell>
          <cell r="E1858" t="str">
            <v>NORD</v>
          </cell>
          <cell r="O1858" t="str">
            <v>EXCLU</v>
          </cell>
        </row>
        <row r="1859">
          <cell r="D1859" t="str">
            <v>CTR_952</v>
          </cell>
          <cell r="E1859" t="str">
            <v>Yaounde</v>
          </cell>
          <cell r="O1859" t="str">
            <v>Operationel</v>
          </cell>
        </row>
        <row r="1860">
          <cell r="D1860" t="str">
            <v>OST_039</v>
          </cell>
          <cell r="E1860" t="str">
            <v>OUEST</v>
          </cell>
          <cell r="O1860" t="str">
            <v>Operationel</v>
          </cell>
        </row>
        <row r="1861">
          <cell r="D1861" t="str">
            <v>OST_090</v>
          </cell>
          <cell r="E1861" t="str">
            <v>NORD-OUEST</v>
          </cell>
          <cell r="O1861" t="str">
            <v>Operationel</v>
          </cell>
        </row>
        <row r="1862">
          <cell r="D1862" t="str">
            <v>NRO_038</v>
          </cell>
          <cell r="E1862" t="str">
            <v>NORD-OUEST</v>
          </cell>
          <cell r="O1862" t="str">
            <v>Insecurity</v>
          </cell>
        </row>
        <row r="1863">
          <cell r="D1863" t="str">
            <v>EXN_102</v>
          </cell>
          <cell r="E1863" t="str">
            <v>EXTREME-NORD</v>
          </cell>
          <cell r="O1863" t="str">
            <v>Insecurity</v>
          </cell>
        </row>
        <row r="1864">
          <cell r="D1864" t="str">
            <v>CTR_220</v>
          </cell>
          <cell r="E1864" t="str">
            <v>CENTRE</v>
          </cell>
          <cell r="O1864" t="str">
            <v>Operationel</v>
          </cell>
        </row>
        <row r="1865">
          <cell r="D1865" t="str">
            <v>OST_066</v>
          </cell>
          <cell r="E1865" t="str">
            <v>Bafoussam</v>
          </cell>
          <cell r="O1865" t="str">
            <v>Operationel</v>
          </cell>
        </row>
        <row r="1866">
          <cell r="D1866" t="str">
            <v>LIT_700</v>
          </cell>
          <cell r="E1866" t="str">
            <v>Douala</v>
          </cell>
          <cell r="O1866" t="str">
            <v>Operationel</v>
          </cell>
        </row>
        <row r="1867">
          <cell r="D1867" t="str">
            <v>EXN_035</v>
          </cell>
          <cell r="E1867" t="str">
            <v>EXTREME-NORD</v>
          </cell>
          <cell r="O1867" t="str">
            <v>Insecurity</v>
          </cell>
        </row>
        <row r="1868">
          <cell r="D1868" t="str">
            <v>CTR_945</v>
          </cell>
          <cell r="E1868" t="str">
            <v>Yaounde</v>
          </cell>
          <cell r="O1868" t="str">
            <v>Operationel</v>
          </cell>
        </row>
        <row r="1869">
          <cell r="D1869" t="str">
            <v>NRO_142</v>
          </cell>
          <cell r="E1869" t="str">
            <v>SUD-OUEST</v>
          </cell>
          <cell r="O1869" t="str">
            <v>Insecurity</v>
          </cell>
        </row>
        <row r="1870">
          <cell r="D1870" t="str">
            <v>ADM_114</v>
          </cell>
          <cell r="E1870" t="str">
            <v>ADAMAOUA</v>
          </cell>
          <cell r="O1870" t="str">
            <v>EXCLU</v>
          </cell>
        </row>
        <row r="1871">
          <cell r="D1871" t="str">
            <v>SUD_040</v>
          </cell>
          <cell r="E1871" t="str">
            <v>CENTRE</v>
          </cell>
          <cell r="O1871" t="str">
            <v>Operationel</v>
          </cell>
        </row>
        <row r="1872">
          <cell r="D1872" t="str">
            <v>EXN_118</v>
          </cell>
          <cell r="E1872" t="str">
            <v>EXTREME-NORD</v>
          </cell>
          <cell r="O1872" t="str">
            <v>Insecurity</v>
          </cell>
        </row>
        <row r="1873">
          <cell r="D1873" t="str">
            <v>OST_057</v>
          </cell>
          <cell r="E1873" t="str">
            <v>OUEST</v>
          </cell>
          <cell r="O1873" t="str">
            <v>Operationel</v>
          </cell>
        </row>
        <row r="1874">
          <cell r="D1874" t="str">
            <v>CTR_440</v>
          </cell>
          <cell r="E1874" t="str">
            <v>CENTRE</v>
          </cell>
          <cell r="O1874" t="str">
            <v>Operationel</v>
          </cell>
        </row>
        <row r="1875">
          <cell r="D1875" t="str">
            <v>LIT_194</v>
          </cell>
          <cell r="E1875" t="str">
            <v>LITTORAL</v>
          </cell>
          <cell r="O1875" t="str">
            <v>Operationel</v>
          </cell>
        </row>
        <row r="1876">
          <cell r="D1876" t="str">
            <v>CTR_870</v>
          </cell>
          <cell r="E1876" t="str">
            <v>CENTRE</v>
          </cell>
          <cell r="O1876" t="str">
            <v>Operationel</v>
          </cell>
        </row>
        <row r="1877">
          <cell r="D1877" t="str">
            <v>CTR_749</v>
          </cell>
          <cell r="E1877" t="str">
            <v>CENTRE</v>
          </cell>
          <cell r="O1877" t="str">
            <v>Operationel</v>
          </cell>
        </row>
        <row r="1878">
          <cell r="D1878" t="str">
            <v>CTR_894</v>
          </cell>
          <cell r="E1878" t="str">
            <v>CENTRE</v>
          </cell>
          <cell r="O1878" t="str">
            <v>Operationel</v>
          </cell>
        </row>
        <row r="1879">
          <cell r="D1879" t="str">
            <v>SUD_004</v>
          </cell>
          <cell r="E1879" t="str">
            <v>LITTORAL</v>
          </cell>
          <cell r="O1879" t="str">
            <v>Operationel</v>
          </cell>
        </row>
        <row r="1880">
          <cell r="D1880" t="str">
            <v>LIT_619</v>
          </cell>
          <cell r="E1880" t="str">
            <v>Douala</v>
          </cell>
          <cell r="O1880" t="str">
            <v>Operationel</v>
          </cell>
        </row>
        <row r="1881">
          <cell r="D1881" t="str">
            <v>CTR_780</v>
          </cell>
          <cell r="E1881" t="str">
            <v>CENTRE</v>
          </cell>
          <cell r="O1881" t="str">
            <v>Operationel</v>
          </cell>
        </row>
        <row r="1882">
          <cell r="D1882" t="str">
            <v>CTR_286</v>
          </cell>
          <cell r="E1882" t="str">
            <v>CENTRE</v>
          </cell>
          <cell r="O1882" t="str">
            <v>Operationel</v>
          </cell>
        </row>
        <row r="1883">
          <cell r="D1883" t="str">
            <v>LIT_222</v>
          </cell>
          <cell r="E1883" t="str">
            <v>Douala</v>
          </cell>
          <cell r="O1883" t="str">
            <v>Operationel</v>
          </cell>
        </row>
        <row r="1884">
          <cell r="D1884" t="str">
            <v>CTR_058</v>
          </cell>
          <cell r="E1884" t="str">
            <v>CENTRE</v>
          </cell>
          <cell r="O1884" t="str">
            <v>EXCLU</v>
          </cell>
        </row>
        <row r="1885">
          <cell r="D1885" t="str">
            <v>EXN_033</v>
          </cell>
          <cell r="E1885" t="str">
            <v>EXTREME-NORD</v>
          </cell>
          <cell r="O1885" t="str">
            <v>Insecurity</v>
          </cell>
        </row>
        <row r="1886">
          <cell r="D1886" t="str">
            <v>CTR_528</v>
          </cell>
          <cell r="E1886" t="str">
            <v>CENTRE</v>
          </cell>
          <cell r="O1886" t="str">
            <v>Operationel</v>
          </cell>
        </row>
        <row r="1887">
          <cell r="D1887" t="str">
            <v>CTR_134</v>
          </cell>
          <cell r="E1887" t="str">
            <v>CENTRE</v>
          </cell>
          <cell r="O1887" t="str">
            <v>Operationel</v>
          </cell>
        </row>
        <row r="1888">
          <cell r="D1888" t="str">
            <v>LIT_425</v>
          </cell>
          <cell r="E1888" t="str">
            <v>Douala</v>
          </cell>
          <cell r="O1888" t="str">
            <v>Operationel</v>
          </cell>
        </row>
        <row r="1889">
          <cell r="D1889" t="str">
            <v>EXN_209</v>
          </cell>
          <cell r="E1889" t="str">
            <v>EXTREME-NORD</v>
          </cell>
          <cell r="O1889" t="str">
            <v>Insecurity</v>
          </cell>
        </row>
        <row r="1890">
          <cell r="D1890" t="str">
            <v>CTR_527</v>
          </cell>
          <cell r="E1890" t="str">
            <v>CENTRE</v>
          </cell>
          <cell r="O1890" t="str">
            <v>Operationel</v>
          </cell>
        </row>
        <row r="1891">
          <cell r="D1891" t="str">
            <v>EST_199</v>
          </cell>
          <cell r="E1891" t="str">
            <v>CENTRE</v>
          </cell>
          <cell r="O1891" t="str">
            <v>Operationel</v>
          </cell>
        </row>
        <row r="1892">
          <cell r="D1892" t="str">
            <v>NRD_023</v>
          </cell>
          <cell r="E1892" t="str">
            <v>NORD</v>
          </cell>
          <cell r="O1892" t="str">
            <v>Operationel</v>
          </cell>
        </row>
        <row r="1893">
          <cell r="D1893" t="str">
            <v>NRO_007</v>
          </cell>
          <cell r="E1893" t="str">
            <v>NORD-OUEST</v>
          </cell>
          <cell r="O1893" t="str">
            <v>Insecurity</v>
          </cell>
        </row>
        <row r="1894">
          <cell r="D1894" t="str">
            <v>LIT_060</v>
          </cell>
          <cell r="E1894" t="str">
            <v>Douala</v>
          </cell>
          <cell r="O1894" t="str">
            <v>Operationel</v>
          </cell>
        </row>
        <row r="1895">
          <cell r="D1895" t="str">
            <v>LIT_049</v>
          </cell>
          <cell r="E1895" t="str">
            <v>Douala</v>
          </cell>
          <cell r="O1895" t="str">
            <v>Operationel</v>
          </cell>
        </row>
        <row r="1896">
          <cell r="D1896" t="str">
            <v>EXN_259</v>
          </cell>
          <cell r="E1896" t="str">
            <v>EXTREME-NORD</v>
          </cell>
          <cell r="O1896" t="str">
            <v>Insecurity</v>
          </cell>
        </row>
        <row r="1897">
          <cell r="D1897" t="str">
            <v>LIT_107</v>
          </cell>
          <cell r="E1897" t="str">
            <v>LITTORAL</v>
          </cell>
          <cell r="O1897" t="str">
            <v>Operationel</v>
          </cell>
        </row>
        <row r="1898">
          <cell r="D1898" t="str">
            <v>CTR_710</v>
          </cell>
          <cell r="E1898" t="str">
            <v>CENTRE</v>
          </cell>
          <cell r="O1898" t="str">
            <v>Operationel</v>
          </cell>
        </row>
        <row r="1899">
          <cell r="D1899" t="str">
            <v>LIT_531</v>
          </cell>
          <cell r="E1899" t="str">
            <v>Douala</v>
          </cell>
          <cell r="O1899" t="str">
            <v>Operationel</v>
          </cell>
        </row>
        <row r="1900">
          <cell r="D1900" t="str">
            <v>LIT_444</v>
          </cell>
          <cell r="E1900" t="str">
            <v>Douala</v>
          </cell>
          <cell r="O1900" t="str">
            <v>Operationel</v>
          </cell>
        </row>
        <row r="1901">
          <cell r="D1901" t="str">
            <v>NRO_019</v>
          </cell>
          <cell r="E1901" t="str">
            <v>NORD-OUEST</v>
          </cell>
          <cell r="O1901" t="str">
            <v>Insecurity</v>
          </cell>
        </row>
        <row r="1902">
          <cell r="D1902" t="str">
            <v>LIT_224</v>
          </cell>
          <cell r="E1902" t="str">
            <v>Douala</v>
          </cell>
          <cell r="O1902" t="str">
            <v>Operationel</v>
          </cell>
        </row>
        <row r="1903">
          <cell r="D1903" t="str">
            <v>SUD_064</v>
          </cell>
          <cell r="E1903" t="str">
            <v>CENTRE</v>
          </cell>
          <cell r="O1903" t="str">
            <v>Operationel</v>
          </cell>
        </row>
        <row r="1904">
          <cell r="D1904" t="str">
            <v>EST_057</v>
          </cell>
          <cell r="E1904" t="str">
            <v>CENTRE</v>
          </cell>
          <cell r="O1904" t="str">
            <v>Operationel</v>
          </cell>
        </row>
        <row r="1905">
          <cell r="D1905" t="str">
            <v>CTR_143</v>
          </cell>
          <cell r="E1905" t="str">
            <v>CENTRE</v>
          </cell>
          <cell r="O1905" t="str">
            <v>Operationel</v>
          </cell>
        </row>
        <row r="1906">
          <cell r="D1906" t="str">
            <v>CTR_141</v>
          </cell>
          <cell r="E1906" t="str">
            <v>CENTRE</v>
          </cell>
          <cell r="O1906" t="str">
            <v>Operationel</v>
          </cell>
        </row>
        <row r="1907">
          <cell r="D1907" t="str">
            <v>CTR_233</v>
          </cell>
          <cell r="E1907" t="str">
            <v>CENTRE</v>
          </cell>
          <cell r="O1907" t="str">
            <v>Operationel</v>
          </cell>
        </row>
        <row r="1908">
          <cell r="D1908" t="str">
            <v>CTR_348</v>
          </cell>
          <cell r="E1908" t="str">
            <v>CENTRE</v>
          </cell>
          <cell r="O1908" t="str">
            <v>Operationel</v>
          </cell>
        </row>
        <row r="1909">
          <cell r="D1909" t="str">
            <v>CTR_117</v>
          </cell>
          <cell r="E1909" t="str">
            <v>CENTRE</v>
          </cell>
          <cell r="O1909" t="str">
            <v>Operationel</v>
          </cell>
        </row>
        <row r="1910">
          <cell r="D1910" t="str">
            <v>CTR_673</v>
          </cell>
          <cell r="E1910" t="str">
            <v>CENTRE</v>
          </cell>
          <cell r="O1910" t="str">
            <v>Operationel</v>
          </cell>
        </row>
        <row r="1911">
          <cell r="D1911" t="str">
            <v>CTR_112</v>
          </cell>
          <cell r="E1911" t="str">
            <v>CENTRE</v>
          </cell>
          <cell r="O1911" t="str">
            <v>Operationel</v>
          </cell>
        </row>
        <row r="1912">
          <cell r="D1912" t="str">
            <v>NRO_150</v>
          </cell>
          <cell r="E1912" t="str">
            <v>NORD-OUEST</v>
          </cell>
          <cell r="O1912" t="str">
            <v>Insecurity</v>
          </cell>
        </row>
        <row r="1913">
          <cell r="D1913" t="str">
            <v>EXN_032</v>
          </cell>
          <cell r="E1913" t="str">
            <v>EXTREME-NORD</v>
          </cell>
          <cell r="O1913" t="str">
            <v>Insecurity</v>
          </cell>
        </row>
        <row r="1914">
          <cell r="D1914" t="str">
            <v>LIT_018</v>
          </cell>
          <cell r="E1914" t="str">
            <v>Douala</v>
          </cell>
          <cell r="O1914" t="str">
            <v>Operationel</v>
          </cell>
        </row>
        <row r="1915">
          <cell r="D1915" t="str">
            <v>EXN_109</v>
          </cell>
          <cell r="E1915" t="str">
            <v>EXTREME-NORD</v>
          </cell>
          <cell r="O1915" t="str">
            <v>Insecurity</v>
          </cell>
        </row>
        <row r="1916">
          <cell r="D1916" t="str">
            <v>CTR_880</v>
          </cell>
          <cell r="E1916" t="str">
            <v>CENTRE</v>
          </cell>
          <cell r="O1916" t="str">
            <v>Operationel</v>
          </cell>
        </row>
        <row r="1917">
          <cell r="D1917" t="str">
            <v>NRD_020</v>
          </cell>
          <cell r="E1917" t="str">
            <v>NORD</v>
          </cell>
          <cell r="O1917" t="str">
            <v>Operationel</v>
          </cell>
        </row>
        <row r="1918">
          <cell r="D1918" t="str">
            <v>SUO_004</v>
          </cell>
          <cell r="E1918" t="str">
            <v>SUD-OUEST</v>
          </cell>
          <cell r="O1918" t="str">
            <v>Insecurity</v>
          </cell>
        </row>
        <row r="1919">
          <cell r="D1919" t="str">
            <v>NRD_135</v>
          </cell>
          <cell r="E1919" t="str">
            <v>EXTREME-NORD</v>
          </cell>
          <cell r="O1919" t="str">
            <v>EXCLU</v>
          </cell>
        </row>
        <row r="1920">
          <cell r="D1920" t="str">
            <v>CTR_309</v>
          </cell>
          <cell r="E1920" t="str">
            <v>CENTRE</v>
          </cell>
          <cell r="O1920" t="str">
            <v>Operationel</v>
          </cell>
        </row>
        <row r="1921">
          <cell r="D1921" t="str">
            <v>CTR_441</v>
          </cell>
          <cell r="E1921" t="str">
            <v>CENTRE</v>
          </cell>
          <cell r="O1921" t="str">
            <v>Operationel</v>
          </cell>
        </row>
        <row r="1922">
          <cell r="D1922" t="str">
            <v>CTR_187</v>
          </cell>
          <cell r="E1922" t="str">
            <v>CENTRE</v>
          </cell>
          <cell r="O1922" t="str">
            <v>Operationel</v>
          </cell>
        </row>
        <row r="1923">
          <cell r="D1923" t="str">
            <v>CTR_663</v>
          </cell>
          <cell r="E1923" t="str">
            <v>CENTRE</v>
          </cell>
          <cell r="O1923" t="str">
            <v>Operationel</v>
          </cell>
        </row>
        <row r="1924">
          <cell r="D1924" t="str">
            <v>CTR_260</v>
          </cell>
          <cell r="E1924" t="str">
            <v>CENTRE</v>
          </cell>
          <cell r="O1924" t="str">
            <v>Operationel</v>
          </cell>
        </row>
        <row r="1925">
          <cell r="D1925" t="str">
            <v>CTR_063</v>
          </cell>
          <cell r="E1925" t="str">
            <v>CENTRE</v>
          </cell>
          <cell r="O1925" t="str">
            <v>Operationel</v>
          </cell>
        </row>
        <row r="1926">
          <cell r="D1926" t="str">
            <v>CTR_856</v>
          </cell>
          <cell r="E1926" t="str">
            <v>CENTRE</v>
          </cell>
          <cell r="O1926" t="str">
            <v>Operationel</v>
          </cell>
        </row>
        <row r="1927">
          <cell r="D1927" t="str">
            <v>CTR_892</v>
          </cell>
          <cell r="E1927" t="str">
            <v>CENTRE</v>
          </cell>
          <cell r="O1927" t="str">
            <v>Operationel</v>
          </cell>
        </row>
        <row r="1928">
          <cell r="D1928" t="str">
            <v>EXN_199</v>
          </cell>
          <cell r="E1928" t="str">
            <v>EXTREME-NORD</v>
          </cell>
          <cell r="O1928" t="str">
            <v>Insecurity</v>
          </cell>
        </row>
        <row r="1929">
          <cell r="D1929" t="str">
            <v>NRO_100</v>
          </cell>
          <cell r="E1929" t="str">
            <v>NORD-OUEST</v>
          </cell>
          <cell r="O1929" t="str">
            <v>Insecurity</v>
          </cell>
        </row>
        <row r="1930">
          <cell r="D1930" t="str">
            <v>EXN_190</v>
          </cell>
          <cell r="E1930" t="str">
            <v>EXTREME-NORD</v>
          </cell>
          <cell r="O1930" t="str">
            <v>Insecurity</v>
          </cell>
        </row>
        <row r="1931">
          <cell r="D1931" t="str">
            <v>EXN_265</v>
          </cell>
          <cell r="E1931" t="str">
            <v>EXTREME-NORD</v>
          </cell>
          <cell r="O1931" t="str">
            <v>Insecurity</v>
          </cell>
        </row>
        <row r="1932">
          <cell r="D1932" t="str">
            <v>EXN_210</v>
          </cell>
          <cell r="E1932" t="str">
            <v>EXTREME-NORD</v>
          </cell>
          <cell r="O1932" t="str">
            <v>Insecurity</v>
          </cell>
        </row>
        <row r="1933">
          <cell r="D1933" t="str">
            <v>NRO_138</v>
          </cell>
          <cell r="E1933" t="str">
            <v>NORD-OUEST</v>
          </cell>
          <cell r="O1933" t="str">
            <v>Insecurity</v>
          </cell>
        </row>
        <row r="1934">
          <cell r="D1934" t="str">
            <v>EXN_007</v>
          </cell>
          <cell r="E1934" t="str">
            <v>EXTREME-NORD</v>
          </cell>
          <cell r="O1934" t="str">
            <v>Insecurity</v>
          </cell>
        </row>
        <row r="1935">
          <cell r="D1935" t="str">
            <v>CTR_510</v>
          </cell>
          <cell r="E1935" t="str">
            <v>CENTRE</v>
          </cell>
          <cell r="O1935" t="str">
            <v>Operationel</v>
          </cell>
        </row>
        <row r="1936">
          <cell r="D1936" t="str">
            <v>EXN_110</v>
          </cell>
          <cell r="E1936" t="str">
            <v>EXTREME-NORD</v>
          </cell>
          <cell r="O1936" t="str">
            <v>Insecurity</v>
          </cell>
        </row>
        <row r="1937">
          <cell r="D1937" t="str">
            <v>NRD_012</v>
          </cell>
          <cell r="E1937" t="str">
            <v>NORD</v>
          </cell>
          <cell r="O1937" t="str">
            <v>Operationel</v>
          </cell>
        </row>
        <row r="1938">
          <cell r="D1938" t="str">
            <v>EXN_230</v>
          </cell>
          <cell r="E1938" t="str">
            <v>EXTREME-NORD</v>
          </cell>
          <cell r="O1938" t="str">
            <v>Insecurity</v>
          </cell>
        </row>
        <row r="1939">
          <cell r="D1939" t="str">
            <v>NRD_107</v>
          </cell>
          <cell r="E1939" t="str">
            <v>NORD</v>
          </cell>
          <cell r="O1939" t="str">
            <v>Operationel</v>
          </cell>
        </row>
        <row r="1940">
          <cell r="D1940" t="str">
            <v>EXN_104</v>
          </cell>
          <cell r="E1940" t="str">
            <v>EXTREME-NORD</v>
          </cell>
          <cell r="O1940" t="str">
            <v>Insecurity</v>
          </cell>
        </row>
        <row r="1941">
          <cell r="D1941" t="str">
            <v>NRD_180</v>
          </cell>
          <cell r="E1941" t="str">
            <v>NORD</v>
          </cell>
          <cell r="O1941" t="str">
            <v>Operationel</v>
          </cell>
        </row>
        <row r="1942">
          <cell r="D1942" t="str">
            <v>OST_023</v>
          </cell>
          <cell r="E1942" t="str">
            <v>OUEST</v>
          </cell>
          <cell r="O1942" t="str">
            <v>Operationel</v>
          </cell>
        </row>
        <row r="1943">
          <cell r="D1943" t="str">
            <v>LIT_195</v>
          </cell>
          <cell r="E1943" t="str">
            <v>LITTORAL</v>
          </cell>
          <cell r="O1943" t="str">
            <v>Operationel</v>
          </cell>
        </row>
        <row r="1944">
          <cell r="D1944" t="str">
            <v>LIT_494</v>
          </cell>
          <cell r="E1944" t="str">
            <v>LITTORAL</v>
          </cell>
          <cell r="O1944" t="str">
            <v>Operationel</v>
          </cell>
        </row>
        <row r="1945">
          <cell r="D1945" t="str">
            <v>NRD_031</v>
          </cell>
          <cell r="E1945" t="str">
            <v>NORD</v>
          </cell>
          <cell r="O1945" t="str">
            <v>Operationel</v>
          </cell>
        </row>
        <row r="1946">
          <cell r="D1946" t="str">
            <v>SUD_017</v>
          </cell>
          <cell r="E1946" t="str">
            <v>CENTRE</v>
          </cell>
          <cell r="O1946" t="str">
            <v>Operationel</v>
          </cell>
        </row>
        <row r="1947">
          <cell r="D1947" t="str">
            <v>LIT_495</v>
          </cell>
          <cell r="E1947" t="str">
            <v>LITTORAL</v>
          </cell>
          <cell r="O1947" t="str">
            <v>Operationel</v>
          </cell>
        </row>
        <row r="1948">
          <cell r="D1948" t="str">
            <v>LIT_193</v>
          </cell>
          <cell r="E1948" t="str">
            <v>LITTORAL</v>
          </cell>
          <cell r="O1948" t="str">
            <v>Operationel</v>
          </cell>
        </row>
        <row r="1949">
          <cell r="D1949" t="str">
            <v>LIT_591</v>
          </cell>
          <cell r="E1949" t="str">
            <v>LITTORAL</v>
          </cell>
          <cell r="O1949" t="str">
            <v>Operationel</v>
          </cell>
        </row>
        <row r="1950">
          <cell r="D1950" t="str">
            <v>SUD_024</v>
          </cell>
          <cell r="E1950" t="str">
            <v>CENTRE</v>
          </cell>
          <cell r="O1950" t="str">
            <v>Operationel</v>
          </cell>
        </row>
        <row r="1951">
          <cell r="D1951" t="str">
            <v>SUO_037</v>
          </cell>
          <cell r="E1951" t="str">
            <v>LITTORAL</v>
          </cell>
          <cell r="O1951" t="str">
            <v>Insecurity</v>
          </cell>
        </row>
        <row r="1952">
          <cell r="D1952" t="str">
            <v>SUD_038</v>
          </cell>
          <cell r="E1952" t="str">
            <v>CENTRE</v>
          </cell>
          <cell r="O1952" t="str">
            <v>Operationel</v>
          </cell>
        </row>
        <row r="1953">
          <cell r="D1953" t="str">
            <v>LIT_505</v>
          </cell>
          <cell r="E1953" t="str">
            <v>LITTORAL</v>
          </cell>
          <cell r="O1953" t="str">
            <v>Operationel</v>
          </cell>
        </row>
        <row r="1954">
          <cell r="D1954" t="str">
            <v>SUD_128</v>
          </cell>
          <cell r="E1954" t="str">
            <v>CENTRE</v>
          </cell>
          <cell r="O1954" t="str">
            <v>Operationel</v>
          </cell>
        </row>
        <row r="1955">
          <cell r="D1955" t="str">
            <v>SUD_005</v>
          </cell>
          <cell r="E1955" t="str">
            <v>LITTORAL</v>
          </cell>
          <cell r="O1955" t="str">
            <v>Operationel</v>
          </cell>
        </row>
        <row r="1956">
          <cell r="D1956" t="str">
            <v>SUD_054</v>
          </cell>
          <cell r="E1956" t="str">
            <v>CENTRE</v>
          </cell>
          <cell r="O1956" t="str">
            <v>Operationel</v>
          </cell>
        </row>
        <row r="1957">
          <cell r="D1957" t="str">
            <v>SUD_125</v>
          </cell>
          <cell r="E1957" t="str">
            <v>NORD-OUEST</v>
          </cell>
          <cell r="O1957" t="str">
            <v>Operationel</v>
          </cell>
        </row>
        <row r="1958">
          <cell r="D1958" t="str">
            <v>EXN_189</v>
          </cell>
          <cell r="E1958" t="str">
            <v>EXTREME-NORD</v>
          </cell>
          <cell r="O1958" t="str">
            <v>Insecurity</v>
          </cell>
        </row>
        <row r="1959">
          <cell r="D1959" t="str">
            <v>LIT_132</v>
          </cell>
          <cell r="E1959" t="str">
            <v>LITTORAL</v>
          </cell>
          <cell r="O1959" t="str">
            <v>Operationel</v>
          </cell>
        </row>
        <row r="1960">
          <cell r="D1960" t="str">
            <v>EXN_135</v>
          </cell>
          <cell r="E1960" t="str">
            <v>EXTREME-NORD</v>
          </cell>
          <cell r="O1960" t="str">
            <v>Insecurity</v>
          </cell>
        </row>
        <row r="1961">
          <cell r="D1961" t="str">
            <v>NRO_149</v>
          </cell>
          <cell r="E1961" t="str">
            <v>NORD-OUEST</v>
          </cell>
          <cell r="O1961" t="str">
            <v>Insecurity</v>
          </cell>
        </row>
        <row r="1962">
          <cell r="D1962" t="str">
            <v>SUO_081</v>
          </cell>
          <cell r="E1962" t="str">
            <v>SUD-OUEST</v>
          </cell>
          <cell r="O1962" t="str">
            <v>Operationel</v>
          </cell>
        </row>
        <row r="1963">
          <cell r="D1963" t="str">
            <v>CTR_825</v>
          </cell>
          <cell r="E1963" t="str">
            <v>CENTRE</v>
          </cell>
          <cell r="O1963" t="str">
            <v>Operationel</v>
          </cell>
        </row>
        <row r="1964">
          <cell r="D1964" t="str">
            <v>CTR_191</v>
          </cell>
          <cell r="E1964" t="str">
            <v>CENTRE</v>
          </cell>
          <cell r="O1964" t="str">
            <v>Operationel</v>
          </cell>
        </row>
        <row r="1965">
          <cell r="D1965" t="str">
            <v>CTR_533</v>
          </cell>
          <cell r="E1965" t="str">
            <v>Yaounde</v>
          </cell>
          <cell r="O1965" t="str">
            <v>Operationel</v>
          </cell>
        </row>
        <row r="1966">
          <cell r="D1966" t="str">
            <v>NRO_102</v>
          </cell>
          <cell r="E1966" t="str">
            <v>NORD-OUEST</v>
          </cell>
          <cell r="O1966" t="str">
            <v>Insecurity</v>
          </cell>
        </row>
        <row r="1967">
          <cell r="D1967" t="str">
            <v>SUD_214</v>
          </cell>
          <cell r="E1967" t="str">
            <v>CENTRE</v>
          </cell>
          <cell r="O1967" t="str">
            <v>Operationel</v>
          </cell>
        </row>
        <row r="1968">
          <cell r="D1968" t="str">
            <v>SUD_020</v>
          </cell>
          <cell r="E1968" t="str">
            <v>CENTRE</v>
          </cell>
          <cell r="O1968" t="str">
            <v>Operationel</v>
          </cell>
        </row>
        <row r="1969">
          <cell r="D1969" t="str">
            <v>CTR_394</v>
          </cell>
          <cell r="E1969" t="str">
            <v>CENTRE</v>
          </cell>
          <cell r="O1969" t="str">
            <v>Operationel</v>
          </cell>
        </row>
        <row r="1970">
          <cell r="D1970" t="str">
            <v>EXN_038</v>
          </cell>
          <cell r="E1970" t="str">
            <v>EXTREME-NORD</v>
          </cell>
          <cell r="O1970" t="str">
            <v>Insecurity</v>
          </cell>
        </row>
        <row r="1971">
          <cell r="D1971" t="str">
            <v>EXN_074</v>
          </cell>
          <cell r="E1971" t="str">
            <v>EXTREME-NORD</v>
          </cell>
          <cell r="O1971" t="str">
            <v>Insecurity</v>
          </cell>
        </row>
        <row r="1972">
          <cell r="D1972" t="str">
            <v>EXN_050</v>
          </cell>
          <cell r="E1972" t="str">
            <v>EXTREME-NORD</v>
          </cell>
          <cell r="O1972" t="str">
            <v>Insecurity</v>
          </cell>
        </row>
        <row r="1973">
          <cell r="D1973" t="str">
            <v>SUD_135</v>
          </cell>
          <cell r="E1973" t="str">
            <v>CENTRE</v>
          </cell>
          <cell r="O1973" t="str">
            <v>Operationel</v>
          </cell>
        </row>
        <row r="1974">
          <cell r="D1974" t="str">
            <v>SUD_011</v>
          </cell>
          <cell r="E1974" t="str">
            <v>LITTORAL</v>
          </cell>
          <cell r="O1974" t="str">
            <v>Operationel</v>
          </cell>
        </row>
        <row r="1975">
          <cell r="D1975" t="str">
            <v>SUD_215</v>
          </cell>
          <cell r="E1975" t="str">
            <v>LITTORAL</v>
          </cell>
          <cell r="O1975" t="str">
            <v>Operationel</v>
          </cell>
        </row>
        <row r="1976">
          <cell r="D1976" t="str">
            <v>NRD_119</v>
          </cell>
          <cell r="E1976" t="str">
            <v>NORD</v>
          </cell>
          <cell r="O1976" t="str">
            <v>Operationel</v>
          </cell>
        </row>
        <row r="1977">
          <cell r="D1977" t="str">
            <v>OST_149</v>
          </cell>
          <cell r="E1977" t="str">
            <v>OUEST</v>
          </cell>
          <cell r="O1977" t="str">
            <v>Operationel</v>
          </cell>
        </row>
        <row r="1978">
          <cell r="D1978" t="str">
            <v>OST_114</v>
          </cell>
          <cell r="E1978" t="str">
            <v>OUEST</v>
          </cell>
          <cell r="O1978" t="str">
            <v>Operationel</v>
          </cell>
        </row>
        <row r="1979">
          <cell r="D1979" t="str">
            <v>ADM_011</v>
          </cell>
          <cell r="E1979" t="str">
            <v>ADAMAOUA</v>
          </cell>
          <cell r="O1979" t="str">
            <v>Operationel</v>
          </cell>
        </row>
        <row r="1980">
          <cell r="D1980" t="str">
            <v>NRD_008</v>
          </cell>
          <cell r="E1980" t="str">
            <v>NORD</v>
          </cell>
          <cell r="O1980" t="str">
            <v>Operationel</v>
          </cell>
        </row>
        <row r="1981">
          <cell r="D1981" t="str">
            <v>EXN_154</v>
          </cell>
          <cell r="E1981" t="str">
            <v>EXTREME-NORD</v>
          </cell>
          <cell r="O1981" t="str">
            <v>Insecurity</v>
          </cell>
        </row>
        <row r="1982">
          <cell r="D1982" t="str">
            <v>NRD_168</v>
          </cell>
          <cell r="E1982" t="str">
            <v>NORD</v>
          </cell>
          <cell r="O1982" t="str">
            <v>Operationel</v>
          </cell>
        </row>
        <row r="1983">
          <cell r="D1983" t="str">
            <v>SUD_002</v>
          </cell>
          <cell r="E1983" t="str">
            <v>LITTORAL</v>
          </cell>
          <cell r="O1983" t="str">
            <v>Operationel</v>
          </cell>
        </row>
        <row r="1984">
          <cell r="D1984" t="str">
            <v>EXN_014</v>
          </cell>
          <cell r="E1984" t="str">
            <v>EXTREME-NORD</v>
          </cell>
          <cell r="O1984" t="str">
            <v>Insecurity</v>
          </cell>
        </row>
        <row r="1985">
          <cell r="D1985" t="str">
            <v>NRD_030</v>
          </cell>
          <cell r="E1985" t="str">
            <v>NORD</v>
          </cell>
          <cell r="O1985" t="str">
            <v>Operationel</v>
          </cell>
        </row>
        <row r="1986">
          <cell r="D1986" t="str">
            <v>NRD_077</v>
          </cell>
          <cell r="E1986" t="str">
            <v>NORD</v>
          </cell>
          <cell r="O1986" t="str">
            <v>Operationel</v>
          </cell>
        </row>
        <row r="1987">
          <cell r="D1987" t="str">
            <v>SUO_205</v>
          </cell>
          <cell r="E1987" t="str">
            <v>SUD-OUEST</v>
          </cell>
          <cell r="O1987" t="str">
            <v>Insecurity</v>
          </cell>
        </row>
        <row r="1988">
          <cell r="D1988" t="str">
            <v>CTR_869</v>
          </cell>
          <cell r="E1988" t="str">
            <v>CENTRE</v>
          </cell>
          <cell r="O1988" t="str">
            <v>Operationel</v>
          </cell>
        </row>
        <row r="1989">
          <cell r="D1989" t="str">
            <v>LIT_586</v>
          </cell>
          <cell r="E1989" t="str">
            <v>LITTORAL</v>
          </cell>
          <cell r="O1989" t="str">
            <v>Operationel</v>
          </cell>
        </row>
        <row r="1990">
          <cell r="D1990" t="str">
            <v>OST_103</v>
          </cell>
          <cell r="E1990" t="str">
            <v>OUEST</v>
          </cell>
          <cell r="O1990" t="str">
            <v>Operationel</v>
          </cell>
        </row>
        <row r="1991">
          <cell r="D1991" t="str">
            <v>CTR_770</v>
          </cell>
          <cell r="E1991" t="str">
            <v>CENTRE</v>
          </cell>
          <cell r="O1991" t="str">
            <v>Operationel</v>
          </cell>
        </row>
        <row r="1992">
          <cell r="D1992" t="str">
            <v>SUD_110</v>
          </cell>
          <cell r="E1992" t="str">
            <v>CENTRE</v>
          </cell>
          <cell r="O1992" t="str">
            <v>Operationel</v>
          </cell>
        </row>
        <row r="1993">
          <cell r="D1993" t="str">
            <v>CTR_152</v>
          </cell>
          <cell r="E1993" t="str">
            <v>CENTRE</v>
          </cell>
          <cell r="O1993" t="str">
            <v>Operationel</v>
          </cell>
        </row>
        <row r="1994">
          <cell r="D1994" t="str">
            <v>ADM_161</v>
          </cell>
          <cell r="E1994" t="str">
            <v>ADAMAOUA</v>
          </cell>
          <cell r="O1994" t="str">
            <v>Operationel</v>
          </cell>
        </row>
        <row r="1995">
          <cell r="D1995" t="str">
            <v>NRO_011</v>
          </cell>
          <cell r="E1995" t="str">
            <v>NORD-OUEST</v>
          </cell>
          <cell r="O1995" t="str">
            <v>Insecurity</v>
          </cell>
        </row>
        <row r="1996">
          <cell r="D1996" t="str">
            <v>EXN_242</v>
          </cell>
          <cell r="E1996" t="str">
            <v>EXTREME-NORD</v>
          </cell>
          <cell r="O1996" t="str">
            <v>Insecurity</v>
          </cell>
        </row>
        <row r="1997">
          <cell r="D1997" t="str">
            <v>CTR_073</v>
          </cell>
          <cell r="E1997" t="str">
            <v>CENTRE</v>
          </cell>
          <cell r="O1997" t="str">
            <v>Operationel</v>
          </cell>
        </row>
        <row r="1998">
          <cell r="D1998" t="str">
            <v>CTR_743</v>
          </cell>
          <cell r="E1998" t="str">
            <v>CENTRE</v>
          </cell>
          <cell r="O1998" t="str">
            <v>Operationel</v>
          </cell>
        </row>
        <row r="1999">
          <cell r="D1999" t="str">
            <v>CTR_829</v>
          </cell>
          <cell r="E1999" t="str">
            <v>CENTRE</v>
          </cell>
          <cell r="O1999" t="str">
            <v>Operationel</v>
          </cell>
        </row>
        <row r="2000">
          <cell r="D2000" t="str">
            <v>CTR_135</v>
          </cell>
          <cell r="E2000" t="str">
            <v>CENTRE</v>
          </cell>
          <cell r="O2000" t="str">
            <v>Operationel</v>
          </cell>
        </row>
        <row r="2001">
          <cell r="D2001" t="str">
            <v>CTR_695</v>
          </cell>
          <cell r="E2001" t="str">
            <v>Yaounde</v>
          </cell>
          <cell r="O2001" t="str">
            <v>Operationel</v>
          </cell>
        </row>
        <row r="2002">
          <cell r="D2002" t="str">
            <v>OST_211</v>
          </cell>
          <cell r="E2002" t="str">
            <v>OUEST</v>
          </cell>
          <cell r="O2002" t="str">
            <v>Operationel</v>
          </cell>
        </row>
        <row r="2003">
          <cell r="D2003" t="str">
            <v>OST_030</v>
          </cell>
          <cell r="E2003" t="str">
            <v>OUEST</v>
          </cell>
          <cell r="O2003" t="str">
            <v>Operationel</v>
          </cell>
        </row>
        <row r="2004">
          <cell r="D2004" t="str">
            <v>OST_073</v>
          </cell>
          <cell r="E2004" t="str">
            <v>OUEST</v>
          </cell>
          <cell r="O2004" t="str">
            <v>Operationel</v>
          </cell>
        </row>
        <row r="2005">
          <cell r="D2005" t="str">
            <v>EXN_015</v>
          </cell>
          <cell r="E2005" t="str">
            <v>EXTREME-NORD</v>
          </cell>
          <cell r="O2005" t="str">
            <v>Insecurity</v>
          </cell>
        </row>
        <row r="2006">
          <cell r="D2006" t="str">
            <v>EXN_272</v>
          </cell>
          <cell r="E2006" t="str">
            <v>EXTREME-NORD</v>
          </cell>
          <cell r="O2006" t="str">
            <v>Insecurity</v>
          </cell>
        </row>
        <row r="2007">
          <cell r="D2007" t="str">
            <v>SUO_035</v>
          </cell>
          <cell r="E2007" t="str">
            <v>SUD-OUEST</v>
          </cell>
          <cell r="O2007" t="str">
            <v>Insecurity</v>
          </cell>
        </row>
        <row r="2008">
          <cell r="D2008" t="str">
            <v>CTR_174</v>
          </cell>
          <cell r="E2008" t="str">
            <v>CENTRE</v>
          </cell>
          <cell r="O2008" t="str">
            <v>Operationel</v>
          </cell>
        </row>
        <row r="2009">
          <cell r="D2009" t="str">
            <v>NRD_172</v>
          </cell>
          <cell r="E2009" t="str">
            <v>NORD</v>
          </cell>
          <cell r="O2009" t="str">
            <v>Operationel</v>
          </cell>
        </row>
        <row r="2010">
          <cell r="D2010" t="str">
            <v>NRD_171</v>
          </cell>
          <cell r="E2010" t="str">
            <v>NORD</v>
          </cell>
          <cell r="O2010" t="str">
            <v>Operationel</v>
          </cell>
        </row>
        <row r="2011">
          <cell r="D2011" t="str">
            <v>EXN_037</v>
          </cell>
          <cell r="E2011" t="str">
            <v>EXTREME-NORD</v>
          </cell>
          <cell r="O2011" t="str">
            <v>Insecurity</v>
          </cell>
        </row>
        <row r="2012">
          <cell r="D2012" t="str">
            <v>OST_153</v>
          </cell>
          <cell r="E2012" t="str">
            <v>OUEST</v>
          </cell>
          <cell r="O2012" t="str">
            <v>Operationel</v>
          </cell>
        </row>
        <row r="2013">
          <cell r="D2013" t="str">
            <v>CTR_113</v>
          </cell>
          <cell r="E2013" t="str">
            <v>CENTRE</v>
          </cell>
          <cell r="O2013" t="str">
            <v>Operationel</v>
          </cell>
        </row>
        <row r="2014">
          <cell r="D2014" t="str">
            <v>CTR_627</v>
          </cell>
          <cell r="E2014" t="str">
            <v>CENTRE</v>
          </cell>
          <cell r="O2014" t="str">
            <v>Operationel</v>
          </cell>
        </row>
        <row r="2015">
          <cell r="D2015" t="str">
            <v>OST_275</v>
          </cell>
          <cell r="E2015" t="str">
            <v>OUEST</v>
          </cell>
          <cell r="O2015" t="str">
            <v>Operationel</v>
          </cell>
        </row>
        <row r="2016">
          <cell r="D2016" t="str">
            <v>CTR_676</v>
          </cell>
          <cell r="E2016" t="str">
            <v>Yaounde</v>
          </cell>
          <cell r="O2016" t="str">
            <v>Operationel</v>
          </cell>
        </row>
        <row r="2017">
          <cell r="D2017" t="str">
            <v>CTR_909</v>
          </cell>
          <cell r="E2017" t="str">
            <v>CENTRE</v>
          </cell>
          <cell r="O2017" t="str">
            <v>Operationel</v>
          </cell>
        </row>
        <row r="2018">
          <cell r="D2018" t="str">
            <v>SUO_021</v>
          </cell>
          <cell r="E2018" t="str">
            <v>SUD-OUEST</v>
          </cell>
          <cell r="O2018" t="str">
            <v>Operationel</v>
          </cell>
        </row>
        <row r="2019">
          <cell r="D2019" t="str">
            <v>ADM_014</v>
          </cell>
          <cell r="E2019" t="str">
            <v>ADAMAOUA</v>
          </cell>
          <cell r="O2019" t="str">
            <v>Operationel</v>
          </cell>
        </row>
        <row r="2020">
          <cell r="D2020" t="str">
            <v>CTR_921</v>
          </cell>
          <cell r="E2020" t="str">
            <v>Yaounde</v>
          </cell>
          <cell r="O2020" t="str">
            <v>Operationel</v>
          </cell>
        </row>
        <row r="2021">
          <cell r="D2021" t="str">
            <v>NRO_144</v>
          </cell>
          <cell r="E2021" t="str">
            <v>NORD-OUEST</v>
          </cell>
          <cell r="O2021" t="str">
            <v>Insecurity</v>
          </cell>
        </row>
        <row r="2022">
          <cell r="D2022" t="str">
            <v>EXN_058</v>
          </cell>
          <cell r="E2022" t="str">
            <v>EXTREME-NORD</v>
          </cell>
          <cell r="O2022" t="str">
            <v>Insecurity</v>
          </cell>
        </row>
        <row r="2023">
          <cell r="D2023" t="str">
            <v>OST_008</v>
          </cell>
          <cell r="E2023" t="str">
            <v>OUEST</v>
          </cell>
          <cell r="O2023" t="str">
            <v>Operationel</v>
          </cell>
        </row>
        <row r="2024">
          <cell r="D2024" t="str">
            <v>OST_058</v>
          </cell>
          <cell r="E2024" t="str">
            <v>OUEST</v>
          </cell>
          <cell r="O2024" t="str">
            <v>Operationel</v>
          </cell>
        </row>
        <row r="2025">
          <cell r="D2025" t="str">
            <v>NRO_137</v>
          </cell>
          <cell r="E2025" t="str">
            <v>NORD-OUEST</v>
          </cell>
          <cell r="O2025" t="str">
            <v>Insecurity</v>
          </cell>
        </row>
        <row r="2026">
          <cell r="D2026" t="str">
            <v>EXN_048</v>
          </cell>
          <cell r="E2026" t="str">
            <v>EXTREME-NORD</v>
          </cell>
          <cell r="O2026" t="str">
            <v>Insecurity</v>
          </cell>
        </row>
        <row r="2027">
          <cell r="D2027" t="str">
            <v>NRO_006</v>
          </cell>
          <cell r="E2027" t="str">
            <v>NORD-OUEST</v>
          </cell>
          <cell r="O2027" t="str">
            <v>Operationel</v>
          </cell>
        </row>
        <row r="2028">
          <cell r="D2028" t="str">
            <v>SUO_127</v>
          </cell>
          <cell r="E2028" t="str">
            <v>SUD-OUEST</v>
          </cell>
          <cell r="O2028" t="str">
            <v>Insecurity</v>
          </cell>
        </row>
        <row r="2029">
          <cell r="D2029" t="str">
            <v>OST_316</v>
          </cell>
          <cell r="E2029" t="str">
            <v>OUEST</v>
          </cell>
          <cell r="O2029" t="str">
            <v>Operationel</v>
          </cell>
        </row>
        <row r="2030">
          <cell r="D2030" t="str">
            <v>OST_252</v>
          </cell>
          <cell r="E2030" t="str">
            <v>OUEST</v>
          </cell>
          <cell r="O2030" t="str">
            <v>Operationel</v>
          </cell>
        </row>
        <row r="2031">
          <cell r="D2031" t="str">
            <v>EXN_127</v>
          </cell>
          <cell r="E2031" t="str">
            <v>EXTREME-NORD</v>
          </cell>
          <cell r="O2031" t="str">
            <v>Insecurity</v>
          </cell>
        </row>
        <row r="2032">
          <cell r="D2032" t="str">
            <v>EXN_126</v>
          </cell>
          <cell r="E2032" t="str">
            <v>EXTREME-NORD</v>
          </cell>
          <cell r="O2032" t="str">
            <v>Insecurity</v>
          </cell>
        </row>
        <row r="2033">
          <cell r="D2033" t="str">
            <v>EXN_022</v>
          </cell>
          <cell r="E2033" t="str">
            <v>EXTREME-NORD</v>
          </cell>
          <cell r="O2033" t="str">
            <v>Insecurity</v>
          </cell>
        </row>
        <row r="2034">
          <cell r="D2034" t="str">
            <v>CTR_030</v>
          </cell>
          <cell r="E2034" t="str">
            <v>CENTRE</v>
          </cell>
          <cell r="O2034" t="str">
            <v>Operationel</v>
          </cell>
        </row>
        <row r="2035">
          <cell r="D2035" t="str">
            <v>ADM_029</v>
          </cell>
          <cell r="E2035" t="str">
            <v>ADAMAOUA</v>
          </cell>
          <cell r="O2035" t="str">
            <v>Operationel</v>
          </cell>
        </row>
        <row r="2036">
          <cell r="D2036" t="str">
            <v>NRO_036</v>
          </cell>
          <cell r="E2036" t="str">
            <v>NORD-OUEST</v>
          </cell>
          <cell r="O2036" t="str">
            <v>Insecurity</v>
          </cell>
        </row>
        <row r="2037">
          <cell r="D2037" t="str">
            <v>EXN_178</v>
          </cell>
          <cell r="E2037" t="str">
            <v>EXTREME-NORD</v>
          </cell>
          <cell r="O2037" t="str">
            <v>Insecurity</v>
          </cell>
        </row>
        <row r="2038">
          <cell r="D2038" t="str">
            <v>NRD_112</v>
          </cell>
          <cell r="E2038" t="str">
            <v>NORD</v>
          </cell>
          <cell r="O2038" t="str">
            <v>Operationel</v>
          </cell>
        </row>
        <row r="2039">
          <cell r="D2039" t="str">
            <v>NRO_136</v>
          </cell>
          <cell r="E2039" t="str">
            <v>NORD-OUEST</v>
          </cell>
          <cell r="O2039" t="str">
            <v>Insecurity</v>
          </cell>
        </row>
        <row r="2040">
          <cell r="D2040" t="str">
            <v>EXN_098</v>
          </cell>
          <cell r="E2040" t="str">
            <v>EXTREME-NORD</v>
          </cell>
          <cell r="O2040" t="str">
            <v>Insecurity</v>
          </cell>
        </row>
        <row r="2041">
          <cell r="D2041" t="str">
            <v>LIT_555</v>
          </cell>
          <cell r="E2041" t="str">
            <v>LITTORAL</v>
          </cell>
          <cell r="O2041" t="str">
            <v>Operationel</v>
          </cell>
        </row>
        <row r="2042">
          <cell r="D2042" t="str">
            <v>LIT_492</v>
          </cell>
          <cell r="E2042" t="str">
            <v>LITTORAL</v>
          </cell>
          <cell r="O2042" t="str">
            <v>Operationel</v>
          </cell>
        </row>
        <row r="2043">
          <cell r="D2043" t="str">
            <v>LIT_063</v>
          </cell>
          <cell r="E2043" t="str">
            <v>LITTORAL</v>
          </cell>
          <cell r="O2043" t="str">
            <v>Operationel</v>
          </cell>
        </row>
        <row r="2044">
          <cell r="D2044" t="str">
            <v>LIT_521</v>
          </cell>
          <cell r="E2044" t="str">
            <v>LITTORAL</v>
          </cell>
          <cell r="O2044" t="str">
            <v>Operationel</v>
          </cell>
        </row>
        <row r="2045">
          <cell r="D2045" t="str">
            <v>LIT_679</v>
          </cell>
          <cell r="E2045" t="str">
            <v>LITTORAL</v>
          </cell>
          <cell r="O2045" t="str">
            <v>Operationel</v>
          </cell>
        </row>
        <row r="2046">
          <cell r="D2046" t="str">
            <v>LIT_031</v>
          </cell>
          <cell r="E2046" t="str">
            <v>LITTORAL</v>
          </cell>
          <cell r="O2046" t="str">
            <v>Operationel</v>
          </cell>
        </row>
        <row r="2047">
          <cell r="D2047" t="str">
            <v>LIT_430</v>
          </cell>
          <cell r="E2047" t="str">
            <v>LITTORAL</v>
          </cell>
          <cell r="O2047" t="str">
            <v>Operationel</v>
          </cell>
        </row>
        <row r="2048">
          <cell r="D2048" t="str">
            <v>LIT_593</v>
          </cell>
          <cell r="E2048" t="str">
            <v>LITTORAL</v>
          </cell>
          <cell r="O2048" t="str">
            <v>Operationel</v>
          </cell>
        </row>
        <row r="2049">
          <cell r="D2049" t="str">
            <v>LIT_520</v>
          </cell>
          <cell r="E2049" t="str">
            <v>LITTORAL</v>
          </cell>
          <cell r="O2049" t="str">
            <v>Operationel</v>
          </cell>
        </row>
        <row r="2050">
          <cell r="D2050" t="str">
            <v>LIT_772</v>
          </cell>
          <cell r="E2050" t="str">
            <v>LITTORAL</v>
          </cell>
          <cell r="O2050" t="str">
            <v>Operationel</v>
          </cell>
        </row>
        <row r="2051">
          <cell r="D2051" t="str">
            <v>LIT_039</v>
          </cell>
          <cell r="E2051" t="str">
            <v>LITTORAL</v>
          </cell>
          <cell r="O2051" t="str">
            <v>Operationel</v>
          </cell>
        </row>
        <row r="2052">
          <cell r="D2052" t="str">
            <v>LIT_493</v>
          </cell>
          <cell r="E2052" t="str">
            <v>LITTORAL</v>
          </cell>
          <cell r="O2052" t="str">
            <v>Operationel</v>
          </cell>
        </row>
        <row r="2053">
          <cell r="D2053" t="str">
            <v>LIT_767</v>
          </cell>
          <cell r="E2053" t="str">
            <v>LITTORAL</v>
          </cell>
          <cell r="O2053" t="str">
            <v>Operationel</v>
          </cell>
        </row>
        <row r="2054">
          <cell r="D2054" t="str">
            <v>LIT_117</v>
          </cell>
          <cell r="E2054" t="str">
            <v>LITTORAL</v>
          </cell>
          <cell r="O2054" t="str">
            <v>Operationel</v>
          </cell>
        </row>
        <row r="2055">
          <cell r="D2055" t="str">
            <v>LIT_145</v>
          </cell>
          <cell r="E2055" t="str">
            <v>LITTORAL</v>
          </cell>
          <cell r="O2055" t="str">
            <v>Operationel</v>
          </cell>
        </row>
        <row r="2056">
          <cell r="D2056" t="str">
            <v>LIT_233</v>
          </cell>
          <cell r="E2056" t="str">
            <v>LITTORAL</v>
          </cell>
          <cell r="O2056" t="str">
            <v>Operationel</v>
          </cell>
        </row>
        <row r="2057">
          <cell r="D2057" t="str">
            <v>LIT_029</v>
          </cell>
          <cell r="E2057" t="str">
            <v>LITTORAL</v>
          </cell>
          <cell r="O2057" t="str">
            <v>Operationel</v>
          </cell>
        </row>
        <row r="2058">
          <cell r="D2058" t="str">
            <v>LIT_208</v>
          </cell>
          <cell r="E2058" t="str">
            <v>LITTORAL</v>
          </cell>
          <cell r="O2058" t="str">
            <v>Operationel</v>
          </cell>
        </row>
        <row r="2059">
          <cell r="D2059" t="str">
            <v>LIT_768</v>
          </cell>
          <cell r="E2059" t="str">
            <v>LITTORAL</v>
          </cell>
          <cell r="O2059" t="str">
            <v>Operationel</v>
          </cell>
        </row>
        <row r="2060">
          <cell r="D2060" t="str">
            <v>LIT_789</v>
          </cell>
          <cell r="E2060" t="str">
            <v>LITTORAL</v>
          </cell>
          <cell r="O2060" t="str">
            <v>Operationel</v>
          </cell>
        </row>
        <row r="2061">
          <cell r="D2061" t="str">
            <v>LIT_306</v>
          </cell>
          <cell r="E2061" t="str">
            <v>LITTORAL</v>
          </cell>
          <cell r="O2061" t="str">
            <v>Operationel</v>
          </cell>
        </row>
        <row r="2062">
          <cell r="D2062" t="str">
            <v>EXN_023</v>
          </cell>
          <cell r="E2062" t="str">
            <v>EXTREME-NORD</v>
          </cell>
          <cell r="O2062" t="str">
            <v>Insecurity</v>
          </cell>
        </row>
        <row r="2063">
          <cell r="D2063" t="str">
            <v>LIT_110</v>
          </cell>
          <cell r="E2063" t="str">
            <v>LITTORAL</v>
          </cell>
          <cell r="O2063" t="str">
            <v>Operationel</v>
          </cell>
        </row>
        <row r="2064">
          <cell r="D2064" t="str">
            <v>EXN_218</v>
          </cell>
          <cell r="E2064" t="str">
            <v>EXTREME-NORD</v>
          </cell>
          <cell r="O2064" t="str">
            <v>Insecurity</v>
          </cell>
        </row>
        <row r="2065">
          <cell r="D2065" t="str">
            <v>EXN_205</v>
          </cell>
          <cell r="E2065" t="str">
            <v>EXTREME-NORD</v>
          </cell>
          <cell r="O2065" t="str">
            <v>Insecurity</v>
          </cell>
        </row>
        <row r="2066">
          <cell r="D2066" t="str">
            <v>NRO_017</v>
          </cell>
          <cell r="E2066" t="str">
            <v>NORD-OUEST</v>
          </cell>
          <cell r="O2066" t="str">
            <v>Insecurity</v>
          </cell>
        </row>
        <row r="2067">
          <cell r="D2067" t="str">
            <v>NRO_141</v>
          </cell>
          <cell r="E2067" t="str">
            <v>NORD-OUEST</v>
          </cell>
          <cell r="O2067" t="str">
            <v>Operationel</v>
          </cell>
        </row>
        <row r="2068">
          <cell r="D2068" t="str">
            <v>SUO_209</v>
          </cell>
          <cell r="E2068" t="str">
            <v>SUD-OUEST</v>
          </cell>
          <cell r="O2068" t="str">
            <v>Insecurity</v>
          </cell>
        </row>
        <row r="2069">
          <cell r="D2069" t="str">
            <v>LIT_130</v>
          </cell>
          <cell r="E2069" t="str">
            <v>Douala</v>
          </cell>
          <cell r="O2069" t="str">
            <v>Operationel</v>
          </cell>
        </row>
        <row r="2070">
          <cell r="D2070" t="str">
            <v>NRO_027</v>
          </cell>
          <cell r="E2070" t="str">
            <v>NORD-OUEST</v>
          </cell>
          <cell r="O2070" t="str">
            <v>Insecurity</v>
          </cell>
        </row>
        <row r="2071">
          <cell r="D2071" t="str">
            <v>OST_006</v>
          </cell>
          <cell r="E2071" t="str">
            <v>OUEST</v>
          </cell>
          <cell r="O2071" t="str">
            <v>Operationel</v>
          </cell>
        </row>
        <row r="2072">
          <cell r="D2072" t="str">
            <v>SUO_093</v>
          </cell>
          <cell r="E2072" t="str">
            <v>SUD-OUEST</v>
          </cell>
          <cell r="O2072" t="str">
            <v>Insecurity</v>
          </cell>
        </row>
        <row r="2073">
          <cell r="D2073" t="str">
            <v>SUO_266</v>
          </cell>
          <cell r="E2073" t="str">
            <v>SUD-OUEST</v>
          </cell>
          <cell r="O2073" t="str">
            <v>Insecurity</v>
          </cell>
        </row>
        <row r="2074">
          <cell r="D2074" t="str">
            <v>EXN_165</v>
          </cell>
          <cell r="E2074" t="str">
            <v>EXTREME-NORD</v>
          </cell>
          <cell r="O2074" t="str">
            <v>Insecurity</v>
          </cell>
        </row>
        <row r="2075">
          <cell r="D2075" t="str">
            <v>ADM_022</v>
          </cell>
          <cell r="E2075" t="str">
            <v>ADAMAOUA</v>
          </cell>
          <cell r="O2075" t="str">
            <v>Operationel</v>
          </cell>
        </row>
        <row r="2076">
          <cell r="D2076" t="str">
            <v>CTR_221</v>
          </cell>
          <cell r="E2076" t="str">
            <v>CENTRE</v>
          </cell>
          <cell r="O2076" t="str">
            <v>Operationel</v>
          </cell>
        </row>
        <row r="2077">
          <cell r="D2077" t="str">
            <v>CTR_095</v>
          </cell>
          <cell r="E2077" t="str">
            <v>CENTRE</v>
          </cell>
          <cell r="O2077" t="str">
            <v>Operationel</v>
          </cell>
        </row>
        <row r="2078">
          <cell r="D2078" t="str">
            <v>OST_070</v>
          </cell>
          <cell r="E2078" t="str">
            <v>OUEST</v>
          </cell>
          <cell r="O2078" t="str">
            <v>Operationel</v>
          </cell>
        </row>
        <row r="2079">
          <cell r="D2079" t="str">
            <v>CTR_352</v>
          </cell>
          <cell r="E2079" t="str">
            <v>CENTRE</v>
          </cell>
          <cell r="O2079" t="str">
            <v>Operationel</v>
          </cell>
        </row>
        <row r="2080">
          <cell r="D2080" t="str">
            <v>CTR_277</v>
          </cell>
          <cell r="E2080" t="str">
            <v>CENTRE</v>
          </cell>
          <cell r="O2080" t="str">
            <v>Operationel</v>
          </cell>
        </row>
        <row r="2081">
          <cell r="D2081" t="str">
            <v>OST_138</v>
          </cell>
          <cell r="E2081" t="str">
            <v>OUEST</v>
          </cell>
          <cell r="O2081" t="str">
            <v>Operationel</v>
          </cell>
        </row>
        <row r="2082">
          <cell r="D2082" t="str">
            <v>LIT_590</v>
          </cell>
          <cell r="E2082" t="str">
            <v>LITTORAL</v>
          </cell>
          <cell r="O2082" t="str">
            <v>Operationel</v>
          </cell>
        </row>
        <row r="2083">
          <cell r="D2083" t="str">
            <v>OST_210</v>
          </cell>
          <cell r="E2083" t="str">
            <v>OUEST</v>
          </cell>
          <cell r="O2083" t="str">
            <v>Operationel</v>
          </cell>
        </row>
        <row r="2084">
          <cell r="D2084" t="str">
            <v>SUO_082</v>
          </cell>
          <cell r="E2084" t="str">
            <v>SUD-OUEST</v>
          </cell>
          <cell r="O2084" t="str">
            <v>Operationel</v>
          </cell>
        </row>
        <row r="2085">
          <cell r="D2085" t="str">
            <v>OST_207</v>
          </cell>
          <cell r="E2085" t="str">
            <v>OUEST</v>
          </cell>
          <cell r="O2085" t="str">
            <v>Operationel</v>
          </cell>
        </row>
        <row r="2086">
          <cell r="D2086" t="str">
            <v>CTR_183</v>
          </cell>
          <cell r="E2086" t="str">
            <v>CENTRE</v>
          </cell>
          <cell r="O2086" t="str">
            <v>Operationel</v>
          </cell>
        </row>
        <row r="2087">
          <cell r="D2087" t="str">
            <v>ADM_012</v>
          </cell>
          <cell r="E2087" t="str">
            <v>ADAMAOUA</v>
          </cell>
          <cell r="O2087" t="str">
            <v>Operationel</v>
          </cell>
        </row>
        <row r="2088">
          <cell r="D2088" t="str">
            <v>CTR_114</v>
          </cell>
          <cell r="E2088" t="str">
            <v>CENTRE</v>
          </cell>
          <cell r="O2088" t="str">
            <v>Operationel</v>
          </cell>
        </row>
        <row r="2089">
          <cell r="D2089" t="str">
            <v>CTR_057</v>
          </cell>
          <cell r="E2089" t="str">
            <v>CENTRE</v>
          </cell>
          <cell r="O2089" t="str">
            <v>EXCLU</v>
          </cell>
        </row>
        <row r="2090">
          <cell r="D2090" t="str">
            <v>EXN_191</v>
          </cell>
          <cell r="E2090" t="str">
            <v>EXTREME-NORD</v>
          </cell>
          <cell r="O2090" t="str">
            <v>Insecurity</v>
          </cell>
        </row>
        <row r="2091">
          <cell r="D2091" t="str">
            <v>EXN_192</v>
          </cell>
          <cell r="E2091" t="str">
            <v>EXTREME-NORD</v>
          </cell>
          <cell r="O2091" t="str">
            <v>Insecurity</v>
          </cell>
        </row>
        <row r="2092">
          <cell r="D2092" t="str">
            <v>SUO_028</v>
          </cell>
          <cell r="E2092" t="str">
            <v>CENTRE</v>
          </cell>
          <cell r="O2092" t="str">
            <v>Insecurity</v>
          </cell>
        </row>
        <row r="2093">
          <cell r="D2093" t="str">
            <v>ADM_152</v>
          </cell>
          <cell r="E2093" t="str">
            <v>ADAMAOUA</v>
          </cell>
          <cell r="O2093" t="str">
            <v>Operationel</v>
          </cell>
        </row>
        <row r="2094">
          <cell r="D2094" t="str">
            <v>OST_059</v>
          </cell>
          <cell r="E2094" t="str">
            <v>OUEST</v>
          </cell>
          <cell r="O2094" t="str">
            <v>Operationel</v>
          </cell>
        </row>
        <row r="2095">
          <cell r="D2095" t="str">
            <v>OST_139</v>
          </cell>
          <cell r="E2095" t="str">
            <v>OUEST</v>
          </cell>
          <cell r="O2095" t="str">
            <v>Operationel</v>
          </cell>
        </row>
        <row r="2096">
          <cell r="D2096" t="str">
            <v>NRO_151</v>
          </cell>
          <cell r="E2096" t="str">
            <v>NORD-OUEST</v>
          </cell>
          <cell r="O2096" t="str">
            <v>Insecurity</v>
          </cell>
        </row>
        <row r="2097">
          <cell r="D2097" t="str">
            <v>CTR_949</v>
          </cell>
          <cell r="E2097" t="str">
            <v>Yaounde</v>
          </cell>
          <cell r="O2097" t="str">
            <v>Operationel</v>
          </cell>
        </row>
        <row r="2098">
          <cell r="D2098" t="str">
            <v>OST_189</v>
          </cell>
          <cell r="E2098" t="str">
            <v>OUEST</v>
          </cell>
          <cell r="O2098" t="str">
            <v>Operationel</v>
          </cell>
        </row>
        <row r="2099">
          <cell r="D2099" t="str">
            <v>CTR_192</v>
          </cell>
          <cell r="E2099" t="str">
            <v>CENTRE</v>
          </cell>
          <cell r="O2099" t="str">
            <v>Operationel</v>
          </cell>
        </row>
        <row r="2100">
          <cell r="D2100" t="str">
            <v>CTR_227</v>
          </cell>
          <cell r="E2100" t="str">
            <v>CENTRE</v>
          </cell>
          <cell r="O2100" t="str">
            <v>Operationel</v>
          </cell>
        </row>
        <row r="2101">
          <cell r="D2101" t="str">
            <v>ADM_182</v>
          </cell>
          <cell r="E2101" t="str">
            <v>ADAMAOUA</v>
          </cell>
          <cell r="O2101" t="str">
            <v>EXCLU</v>
          </cell>
        </row>
        <row r="2102">
          <cell r="D2102" t="str">
            <v>ADM_016</v>
          </cell>
          <cell r="E2102" t="str">
            <v>ADAMAOUA</v>
          </cell>
          <cell r="O2102" t="str">
            <v>Operationel</v>
          </cell>
        </row>
        <row r="2103">
          <cell r="D2103" t="str">
            <v>SUO_105</v>
          </cell>
          <cell r="E2103" t="str">
            <v>SUD-OUEST</v>
          </cell>
          <cell r="O2103" t="str">
            <v>Insecurity</v>
          </cell>
        </row>
        <row r="2104">
          <cell r="D2104" t="str">
            <v>LIT_173</v>
          </cell>
          <cell r="E2104" t="str">
            <v>SUD-OUEST</v>
          </cell>
          <cell r="O2104" t="str">
            <v>Operationel</v>
          </cell>
        </row>
        <row r="2105">
          <cell r="D2105" t="str">
            <v>OST_209</v>
          </cell>
          <cell r="E2105" t="str">
            <v>OUEST</v>
          </cell>
          <cell r="O2105" t="str">
            <v>Operationel</v>
          </cell>
        </row>
        <row r="2106">
          <cell r="D2106" t="str">
            <v>EXN_130</v>
          </cell>
          <cell r="E2106" t="str">
            <v>EXTREME-NORD</v>
          </cell>
          <cell r="O2106" t="str">
            <v>Insecurity</v>
          </cell>
        </row>
        <row r="2107">
          <cell r="D2107" t="str">
            <v>CTR_506</v>
          </cell>
          <cell r="E2107" t="str">
            <v>CENTRE</v>
          </cell>
          <cell r="O2107" t="str">
            <v>Operationel</v>
          </cell>
        </row>
        <row r="2108">
          <cell r="D2108" t="str">
            <v>LIT_787</v>
          </cell>
          <cell r="E2108" t="str">
            <v>LITTORAL</v>
          </cell>
          <cell r="O2108" t="str">
            <v>Operationel</v>
          </cell>
        </row>
        <row r="2109">
          <cell r="D2109" t="str">
            <v>NRO_104</v>
          </cell>
          <cell r="E2109" t="str">
            <v>NORD-OUEST</v>
          </cell>
          <cell r="O2109" t="str">
            <v>Insecurity</v>
          </cell>
        </row>
        <row r="2110">
          <cell r="D2110" t="str">
            <v>OST_258</v>
          </cell>
          <cell r="E2110" t="str">
            <v>OUEST</v>
          </cell>
          <cell r="O2110" t="str">
            <v>Operationel</v>
          </cell>
        </row>
        <row r="2111">
          <cell r="D2111" t="str">
            <v>OST_025</v>
          </cell>
          <cell r="E2111" t="str">
            <v>CENTRE</v>
          </cell>
          <cell r="O2111" t="str">
            <v>Operationel</v>
          </cell>
        </row>
        <row r="2112">
          <cell r="D2112" t="str">
            <v>CTR_189</v>
          </cell>
          <cell r="E2112" t="str">
            <v>CENTRE</v>
          </cell>
          <cell r="O2112" t="str">
            <v>Operationel</v>
          </cell>
        </row>
        <row r="2113">
          <cell r="D2113" t="str">
            <v>LIT_069</v>
          </cell>
          <cell r="E2113" t="str">
            <v>LITTORAL</v>
          </cell>
          <cell r="O2113" t="str">
            <v>Operationel</v>
          </cell>
        </row>
        <row r="2114">
          <cell r="D2114" t="str">
            <v>CTR_081</v>
          </cell>
          <cell r="E2114" t="str">
            <v>CENTRE</v>
          </cell>
          <cell r="O2114" t="str">
            <v>Operationel</v>
          </cell>
        </row>
        <row r="2115">
          <cell r="D2115" t="str">
            <v>CTR_193</v>
          </cell>
          <cell r="E2115" t="str">
            <v>CENTRE</v>
          </cell>
          <cell r="O2115" t="str">
            <v>Operationel</v>
          </cell>
        </row>
        <row r="2116">
          <cell r="D2116" t="str">
            <v>CTR_826</v>
          </cell>
          <cell r="E2116" t="str">
            <v>CENTRE</v>
          </cell>
          <cell r="O2116" t="str">
            <v>Operationel</v>
          </cell>
        </row>
        <row r="2117">
          <cell r="D2117" t="str">
            <v>CTR_204</v>
          </cell>
          <cell r="E2117" t="str">
            <v>CENTRE</v>
          </cell>
          <cell r="O2117" t="str">
            <v>Operationel</v>
          </cell>
        </row>
        <row r="2118">
          <cell r="D2118" t="str">
            <v>CTR_544</v>
          </cell>
          <cell r="E2118" t="str">
            <v>CENTRE</v>
          </cell>
          <cell r="O2118" t="str">
            <v>Operationel</v>
          </cell>
        </row>
        <row r="2119">
          <cell r="D2119" t="str">
            <v>CTR_858</v>
          </cell>
          <cell r="E2119" t="str">
            <v>CENTRE</v>
          </cell>
          <cell r="O2119" t="str">
            <v>Operationel</v>
          </cell>
        </row>
        <row r="2120">
          <cell r="D2120" t="str">
            <v>CTR_531</v>
          </cell>
          <cell r="E2120" t="str">
            <v>CENTRE</v>
          </cell>
          <cell r="O2120" t="str">
            <v>Operationel</v>
          </cell>
        </row>
        <row r="2121">
          <cell r="D2121" t="str">
            <v>CTR_226</v>
          </cell>
          <cell r="E2121" t="str">
            <v>CENTRE</v>
          </cell>
          <cell r="O2121" t="str">
            <v>Operationel</v>
          </cell>
        </row>
        <row r="2122">
          <cell r="D2122" t="str">
            <v>SUO_029</v>
          </cell>
          <cell r="E2122" t="str">
            <v>LITTORAL</v>
          </cell>
          <cell r="O2122" t="str">
            <v>Insecurity</v>
          </cell>
        </row>
        <row r="2123">
          <cell r="D2123" t="str">
            <v>CTR_184</v>
          </cell>
          <cell r="E2123" t="str">
            <v>CENTRE</v>
          </cell>
          <cell r="O2123" t="str">
            <v>Operationel</v>
          </cell>
        </row>
        <row r="2124">
          <cell r="D2124" t="str">
            <v>CTR_299</v>
          </cell>
          <cell r="E2124" t="str">
            <v>CENTRE</v>
          </cell>
          <cell r="O2124" t="str">
            <v>Operationel</v>
          </cell>
        </row>
        <row r="2125">
          <cell r="D2125" t="str">
            <v>LIT_319</v>
          </cell>
          <cell r="E2125" t="str">
            <v>LITTORAL</v>
          </cell>
          <cell r="O2125" t="str">
            <v>Operationel</v>
          </cell>
        </row>
        <row r="2126">
          <cell r="D2126" t="str">
            <v>LIT_138</v>
          </cell>
          <cell r="E2126" t="str">
            <v>LITTORAL</v>
          </cell>
          <cell r="O2126" t="str">
            <v>Operationel</v>
          </cell>
        </row>
        <row r="2127">
          <cell r="D2127" t="str">
            <v>CTR_757</v>
          </cell>
          <cell r="E2127" t="str">
            <v>CENTRE</v>
          </cell>
          <cell r="O2127" t="str">
            <v>Operationel</v>
          </cell>
        </row>
        <row r="2128">
          <cell r="D2128" t="str">
            <v>CTR_443</v>
          </cell>
          <cell r="E2128" t="str">
            <v>CENTRE</v>
          </cell>
          <cell r="O2128" t="str">
            <v>Operationel</v>
          </cell>
        </row>
        <row r="2129">
          <cell r="D2129" t="str">
            <v>CTR_893</v>
          </cell>
          <cell r="E2129" t="str">
            <v>CENTRE</v>
          </cell>
          <cell r="O2129" t="str">
            <v>Operationel</v>
          </cell>
        </row>
        <row r="2130">
          <cell r="D2130" t="str">
            <v>CTR_822</v>
          </cell>
          <cell r="E2130" t="str">
            <v>CENTRE</v>
          </cell>
          <cell r="O2130" t="str">
            <v>Operationel</v>
          </cell>
        </row>
        <row r="2131">
          <cell r="D2131" t="str">
            <v>CTR_206</v>
          </cell>
          <cell r="E2131" t="str">
            <v>CENTRE</v>
          </cell>
          <cell r="O2131" t="str">
            <v>Operationel</v>
          </cell>
        </row>
        <row r="2132">
          <cell r="D2132" t="str">
            <v>CTR_278</v>
          </cell>
          <cell r="E2132" t="str">
            <v>CENTRE</v>
          </cell>
          <cell r="O2132" t="str">
            <v>Operationel</v>
          </cell>
        </row>
        <row r="2133">
          <cell r="D2133" t="str">
            <v>OST_283</v>
          </cell>
          <cell r="E2133" t="str">
            <v>OUEST</v>
          </cell>
          <cell r="O2133" t="str">
            <v>Insecurity</v>
          </cell>
        </row>
        <row r="2134">
          <cell r="D2134" t="str">
            <v>SUD_111</v>
          </cell>
          <cell r="E2134" t="str">
            <v>CENTRE</v>
          </cell>
          <cell r="O2134" t="str">
            <v>Operationel</v>
          </cell>
        </row>
        <row r="2135">
          <cell r="D2135" t="str">
            <v>SUD_124</v>
          </cell>
          <cell r="E2135" t="str">
            <v>CENTRE</v>
          </cell>
          <cell r="O2135" t="str">
            <v>Operationel</v>
          </cell>
        </row>
        <row r="2136">
          <cell r="D2136" t="str">
            <v>EXN_097</v>
          </cell>
          <cell r="E2136" t="str">
            <v>EXTREME-NORD</v>
          </cell>
          <cell r="O2136" t="str">
            <v>Insecurity</v>
          </cell>
        </row>
        <row r="2137">
          <cell r="D2137" t="str">
            <v>NRD_028</v>
          </cell>
          <cell r="E2137" t="str">
            <v>NORD</v>
          </cell>
          <cell r="O2137" t="str">
            <v>Operationel</v>
          </cell>
        </row>
        <row r="2138">
          <cell r="D2138" t="str">
            <v>OST_034</v>
          </cell>
          <cell r="E2138" t="str">
            <v>OUEST</v>
          </cell>
          <cell r="O2138" t="str">
            <v>Operationel</v>
          </cell>
        </row>
        <row r="2139">
          <cell r="D2139" t="str">
            <v>SUD_231</v>
          </cell>
          <cell r="E2139" t="str">
            <v>CENTRE</v>
          </cell>
          <cell r="O2139" t="str">
            <v>Operationel</v>
          </cell>
        </row>
        <row r="2140">
          <cell r="D2140" t="str">
            <v>EXN_239</v>
          </cell>
          <cell r="E2140" t="str">
            <v>EXTREME-NORD</v>
          </cell>
          <cell r="O2140" t="str">
            <v>Insecurity</v>
          </cell>
        </row>
        <row r="2141">
          <cell r="D2141" t="str">
            <v>SUO_157</v>
          </cell>
          <cell r="E2141" t="str">
            <v>SUD-OUEST</v>
          </cell>
          <cell r="O2141" t="str">
            <v>Insecurity</v>
          </cell>
        </row>
        <row r="2142">
          <cell r="D2142" t="str">
            <v>NRD_069</v>
          </cell>
          <cell r="E2142" t="str">
            <v>NORD</v>
          </cell>
          <cell r="O2142" t="str">
            <v>Operationel</v>
          </cell>
        </row>
        <row r="2143">
          <cell r="D2143" t="str">
            <v>CTR_689</v>
          </cell>
          <cell r="E2143" t="str">
            <v>Yaounde</v>
          </cell>
          <cell r="O2143" t="str">
            <v>EXCLU</v>
          </cell>
        </row>
        <row r="2144">
          <cell r="D2144" t="str">
            <v>OST_221</v>
          </cell>
          <cell r="E2144" t="str">
            <v>OUEST</v>
          </cell>
          <cell r="O2144" t="str">
            <v>EXCLU</v>
          </cell>
        </row>
        <row r="2145">
          <cell r="D2145" t="str">
            <v>ADM_140</v>
          </cell>
          <cell r="E2145" t="str">
            <v>ADAMAOUA</v>
          </cell>
          <cell r="O2145" t="str">
            <v>Operationel</v>
          </cell>
        </row>
        <row r="2146">
          <cell r="D2146" t="str">
            <v>OST_257</v>
          </cell>
          <cell r="E2146" t="str">
            <v>OUEST</v>
          </cell>
          <cell r="O2146" t="str">
            <v>Operationel</v>
          </cell>
        </row>
        <row r="2147">
          <cell r="D2147" t="str">
            <v>OST_183</v>
          </cell>
          <cell r="E2147" t="str">
            <v>OUEST</v>
          </cell>
          <cell r="O2147" t="str">
            <v>Operationel</v>
          </cell>
        </row>
        <row r="2148">
          <cell r="D2148" t="str">
            <v>NRD_090</v>
          </cell>
          <cell r="E2148" t="str">
            <v>NORD</v>
          </cell>
          <cell r="O2148" t="str">
            <v>Operationel</v>
          </cell>
        </row>
        <row r="2149">
          <cell r="D2149" t="str">
            <v>OST_212</v>
          </cell>
          <cell r="E2149" t="str">
            <v>OUEST</v>
          </cell>
          <cell r="O2149" t="str">
            <v>Operationel</v>
          </cell>
        </row>
        <row r="2150">
          <cell r="D2150" t="str">
            <v>OST_301</v>
          </cell>
          <cell r="E2150" t="str">
            <v>OUEST</v>
          </cell>
          <cell r="O2150" t="str">
            <v>Operationel</v>
          </cell>
        </row>
        <row r="2151">
          <cell r="D2151" t="str">
            <v>EXN_026</v>
          </cell>
          <cell r="E2151" t="str">
            <v>EXTREME-NORD</v>
          </cell>
          <cell r="O2151" t="str">
            <v>Insecurity</v>
          </cell>
        </row>
        <row r="2152">
          <cell r="D2152" t="str">
            <v>EXN_155</v>
          </cell>
          <cell r="E2152" t="str">
            <v>EXTREME-NORD</v>
          </cell>
          <cell r="O2152" t="str">
            <v>Insecurity</v>
          </cell>
        </row>
        <row r="2153">
          <cell r="D2153" t="str">
            <v>EXN_047</v>
          </cell>
          <cell r="E2153" t="str">
            <v>EXTREME-NORD</v>
          </cell>
          <cell r="O2153" t="str">
            <v>Insecurity</v>
          </cell>
        </row>
        <row r="2154">
          <cell r="D2154" t="str">
            <v>EXN_073</v>
          </cell>
          <cell r="E2154" t="str">
            <v>EXTREME-NORD</v>
          </cell>
          <cell r="O2154" t="str">
            <v>Insecurity</v>
          </cell>
        </row>
        <row r="2155">
          <cell r="D2155" t="str">
            <v>EXN_186</v>
          </cell>
          <cell r="E2155" t="str">
            <v>EXTREME-NORD</v>
          </cell>
          <cell r="O2155" t="str">
            <v>Insecurity</v>
          </cell>
        </row>
        <row r="2156">
          <cell r="D2156" t="str">
            <v>EXN_162</v>
          </cell>
          <cell r="E2156" t="str">
            <v>EXTREME-NORD</v>
          </cell>
          <cell r="O2156" t="str">
            <v>Insecurity</v>
          </cell>
        </row>
        <row r="2157">
          <cell r="D2157" t="str">
            <v>EXN_163</v>
          </cell>
          <cell r="E2157" t="str">
            <v>EXTREME-NORD</v>
          </cell>
          <cell r="O2157" t="str">
            <v>Insecurity</v>
          </cell>
        </row>
        <row r="2158">
          <cell r="D2158" t="str">
            <v>OST_018</v>
          </cell>
          <cell r="E2158" t="str">
            <v>OUEST</v>
          </cell>
          <cell r="O2158" t="str">
            <v>Operationel</v>
          </cell>
        </row>
        <row r="2159">
          <cell r="D2159" t="str">
            <v>NRD_010</v>
          </cell>
          <cell r="E2159" t="str">
            <v>NORD</v>
          </cell>
          <cell r="O2159" t="str">
            <v>Operationel</v>
          </cell>
        </row>
        <row r="2160">
          <cell r="D2160" t="str">
            <v>LIT_506</v>
          </cell>
          <cell r="E2160" t="str">
            <v>LITTORAL</v>
          </cell>
          <cell r="O2160" t="str">
            <v>Operationel</v>
          </cell>
        </row>
        <row r="2161">
          <cell r="D2161" t="str">
            <v>CTR_437</v>
          </cell>
          <cell r="E2161" t="str">
            <v>CENTRE</v>
          </cell>
          <cell r="O2161" t="str">
            <v>Operationel</v>
          </cell>
        </row>
        <row r="2162">
          <cell r="D2162" t="str">
            <v>EXN_244</v>
          </cell>
          <cell r="E2162" t="str">
            <v>EXTREME-NORD</v>
          </cell>
          <cell r="O2162" t="str">
            <v>Insecurity</v>
          </cell>
        </row>
        <row r="2163">
          <cell r="D2163" t="str">
            <v>NRD_099</v>
          </cell>
          <cell r="E2163" t="str">
            <v>NORD</v>
          </cell>
          <cell r="O2163" t="str">
            <v>Operationel</v>
          </cell>
        </row>
        <row r="2164">
          <cell r="D2164" t="str">
            <v>NRD_164</v>
          </cell>
          <cell r="E2164" t="str">
            <v>NORD</v>
          </cell>
          <cell r="O2164" t="str">
            <v>Operationel</v>
          </cell>
        </row>
        <row r="2165">
          <cell r="D2165" t="str">
            <v>LIT_178</v>
          </cell>
          <cell r="E2165" t="str">
            <v>SUD-OUEST</v>
          </cell>
          <cell r="O2165" t="str">
            <v>Operationel</v>
          </cell>
        </row>
        <row r="2166">
          <cell r="D2166" t="str">
            <v>OST_265</v>
          </cell>
          <cell r="E2166" t="str">
            <v>NORD-OUEST</v>
          </cell>
          <cell r="O2166" t="str">
            <v>Operationel</v>
          </cell>
        </row>
        <row r="2167">
          <cell r="D2167" t="str">
            <v>SUO_036</v>
          </cell>
          <cell r="E2167" t="str">
            <v>SUD-OUEST</v>
          </cell>
          <cell r="O2167" t="str">
            <v>Insecurity</v>
          </cell>
        </row>
        <row r="2168">
          <cell r="D2168" t="str">
            <v>OST_282</v>
          </cell>
          <cell r="E2168" t="str">
            <v>OUEST</v>
          </cell>
          <cell r="O2168" t="str">
            <v>Operationel</v>
          </cell>
        </row>
        <row r="2169">
          <cell r="D2169" t="str">
            <v>LIT_174</v>
          </cell>
          <cell r="E2169" t="str">
            <v>SUD-OUEST</v>
          </cell>
          <cell r="O2169" t="str">
            <v>Operationel</v>
          </cell>
        </row>
        <row r="2170">
          <cell r="D2170" t="str">
            <v>ADM_183</v>
          </cell>
          <cell r="E2170" t="str">
            <v>ADAMAOUA</v>
          </cell>
          <cell r="O2170" t="str">
            <v>Operationel</v>
          </cell>
        </row>
        <row r="2171">
          <cell r="D2171" t="str">
            <v>EXN_006</v>
          </cell>
          <cell r="E2171" t="str">
            <v>EXTREME-NORD</v>
          </cell>
          <cell r="O2171" t="str">
            <v>Insecurity</v>
          </cell>
        </row>
        <row r="2172">
          <cell r="D2172" t="str">
            <v>NRO_139</v>
          </cell>
          <cell r="E2172" t="str">
            <v>NORD-OUEST</v>
          </cell>
          <cell r="O2172" t="str">
            <v>Insecurity</v>
          </cell>
        </row>
        <row r="2173">
          <cell r="D2173" t="str">
            <v>EXN_036</v>
          </cell>
          <cell r="E2173" t="str">
            <v>EXTREME-NORD</v>
          </cell>
          <cell r="O2173" t="str">
            <v>Insecurity</v>
          </cell>
        </row>
        <row r="2174">
          <cell r="D2174" t="str">
            <v>EXN_027</v>
          </cell>
          <cell r="E2174" t="str">
            <v>EXTREME-NORD</v>
          </cell>
          <cell r="O2174" t="str">
            <v>Insecurity</v>
          </cell>
        </row>
        <row r="2175">
          <cell r="D2175" t="str">
            <v>OST_146</v>
          </cell>
          <cell r="E2175" t="str">
            <v>OUEST</v>
          </cell>
          <cell r="O2175" t="str">
            <v>Operationel</v>
          </cell>
        </row>
        <row r="2176">
          <cell r="D2176" t="str">
            <v>OST_051</v>
          </cell>
          <cell r="E2176" t="str">
            <v>OUEST</v>
          </cell>
          <cell r="O2176" t="str">
            <v>Operationel</v>
          </cell>
        </row>
        <row r="2177">
          <cell r="D2177" t="str">
            <v>SUO_104</v>
          </cell>
          <cell r="E2177" t="str">
            <v>SUD-OUEST</v>
          </cell>
          <cell r="O2177" t="str">
            <v>Insecurity</v>
          </cell>
        </row>
        <row r="2178">
          <cell r="D2178" t="str">
            <v>NRO_001</v>
          </cell>
          <cell r="E2178" t="str">
            <v>NORD-OUEST</v>
          </cell>
          <cell r="O2178" t="str">
            <v>Insecurity</v>
          </cell>
        </row>
        <row r="2179">
          <cell r="D2179" t="str">
            <v>NRO_240</v>
          </cell>
          <cell r="E2179" t="str">
            <v>NORD-OUEST</v>
          </cell>
          <cell r="O2179" t="str">
            <v>Insecurity</v>
          </cell>
        </row>
        <row r="2180">
          <cell r="D2180" t="str">
            <v>OST_260</v>
          </cell>
          <cell r="E2180" t="str">
            <v>OUEST</v>
          </cell>
          <cell r="O2180" t="str">
            <v>Operationel</v>
          </cell>
        </row>
        <row r="2181">
          <cell r="D2181" t="str">
            <v>OST_033</v>
          </cell>
          <cell r="E2181" t="str">
            <v>OUEST</v>
          </cell>
          <cell r="O2181" t="str">
            <v>Operationel</v>
          </cell>
        </row>
        <row r="2182">
          <cell r="D2182" t="str">
            <v>OST_243</v>
          </cell>
          <cell r="E2182" t="str">
            <v>OUEST</v>
          </cell>
          <cell r="O2182" t="str">
            <v>Operationel</v>
          </cell>
        </row>
        <row r="2183">
          <cell r="D2183" t="str">
            <v>NRD_021</v>
          </cell>
          <cell r="E2183" t="str">
            <v>NORD</v>
          </cell>
          <cell r="O2183" t="str">
            <v>Operationel</v>
          </cell>
        </row>
        <row r="2184">
          <cell r="D2184" t="str">
            <v>LIT_594</v>
          </cell>
          <cell r="E2184" t="str">
            <v>LITTORAL</v>
          </cell>
          <cell r="O2184" t="str">
            <v>Operationel</v>
          </cell>
        </row>
        <row r="2185">
          <cell r="D2185" t="str">
            <v>LIT_497</v>
          </cell>
          <cell r="E2185" t="str">
            <v>LITTORAL</v>
          </cell>
          <cell r="O2185" t="str">
            <v>Operationel</v>
          </cell>
        </row>
        <row r="2186">
          <cell r="D2186" t="str">
            <v>ADM_096</v>
          </cell>
          <cell r="E2186" t="str">
            <v>ADAMAOUA</v>
          </cell>
          <cell r="O2186" t="str">
            <v>Operationel</v>
          </cell>
        </row>
        <row r="2187">
          <cell r="D2187" t="str">
            <v>NRD_126</v>
          </cell>
          <cell r="E2187" t="str">
            <v>NORD</v>
          </cell>
          <cell r="O2187" t="str">
            <v>Operationel</v>
          </cell>
        </row>
        <row r="2188">
          <cell r="D2188" t="str">
            <v>NRD_026</v>
          </cell>
          <cell r="E2188" t="str">
            <v>NORD</v>
          </cell>
          <cell r="O2188" t="str">
            <v>Operationel</v>
          </cell>
        </row>
        <row r="2189">
          <cell r="D2189" t="str">
            <v>LIT_855</v>
          </cell>
          <cell r="E2189" t="str">
            <v>Douala</v>
          </cell>
          <cell r="O2189" t="str">
            <v>Operationel</v>
          </cell>
        </row>
        <row r="2190">
          <cell r="D2190" t="str">
            <v>NRD_005</v>
          </cell>
          <cell r="E2190" t="str">
            <v>NORD</v>
          </cell>
          <cell r="O2190" t="str">
            <v>Operationel</v>
          </cell>
        </row>
        <row r="2191">
          <cell r="D2191" t="str">
            <v>NRD_078</v>
          </cell>
          <cell r="E2191" t="str">
            <v>NORD</v>
          </cell>
          <cell r="O2191" t="str">
            <v>Operationel</v>
          </cell>
        </row>
        <row r="2192">
          <cell r="D2192" t="str">
            <v>ADM_162</v>
          </cell>
          <cell r="E2192" t="str">
            <v>ADAMAOUA</v>
          </cell>
          <cell r="O2192" t="str">
            <v>Operationel</v>
          </cell>
        </row>
        <row r="2193">
          <cell r="D2193" t="str">
            <v>OST_164</v>
          </cell>
          <cell r="E2193" t="str">
            <v>OUEST</v>
          </cell>
          <cell r="O2193" t="str">
            <v>Operationel</v>
          </cell>
        </row>
        <row r="2194">
          <cell r="D2194" t="str">
            <v>EXN_028</v>
          </cell>
          <cell r="E2194" t="str">
            <v>EXTREME-NORD</v>
          </cell>
          <cell r="O2194" t="str">
            <v>Insecurity</v>
          </cell>
        </row>
        <row r="2195">
          <cell r="D2195" t="str">
            <v>EXN_018</v>
          </cell>
          <cell r="E2195" t="str">
            <v>EXTREME-NORD</v>
          </cell>
          <cell r="O2195" t="str">
            <v>Insecurity</v>
          </cell>
        </row>
        <row r="2196">
          <cell r="D2196" t="str">
            <v>EXN_245</v>
          </cell>
          <cell r="E2196" t="str">
            <v>EXTREME-NORD</v>
          </cell>
          <cell r="O2196" t="str">
            <v>Insecurity</v>
          </cell>
        </row>
        <row r="2197">
          <cell r="D2197" t="str">
            <v>NRD_092</v>
          </cell>
          <cell r="E2197" t="str">
            <v>NORD</v>
          </cell>
          <cell r="O2197" t="str">
            <v>Operationel</v>
          </cell>
        </row>
        <row r="2198">
          <cell r="D2198" t="str">
            <v>EXN_075</v>
          </cell>
          <cell r="E2198" t="str">
            <v>EXTREME-NORD</v>
          </cell>
          <cell r="O2198" t="str">
            <v>Insecurity</v>
          </cell>
        </row>
        <row r="2199">
          <cell r="D2199" t="str">
            <v>OST_314</v>
          </cell>
          <cell r="E2199" t="str">
            <v>OUEST</v>
          </cell>
          <cell r="O2199" t="str">
            <v>Operationel</v>
          </cell>
        </row>
        <row r="2200">
          <cell r="D2200" t="str">
            <v>NRD_124</v>
          </cell>
          <cell r="E2200" t="str">
            <v>NORD</v>
          </cell>
          <cell r="O2200" t="str">
            <v>Operationel</v>
          </cell>
        </row>
        <row r="2201">
          <cell r="D2201" t="str">
            <v>LIT_006</v>
          </cell>
          <cell r="E2201" t="str">
            <v>LITTORAL</v>
          </cell>
          <cell r="O2201" t="str">
            <v>Operationel</v>
          </cell>
        </row>
        <row r="2202">
          <cell r="D2202" t="str">
            <v>LIT_111</v>
          </cell>
          <cell r="E2202" t="str">
            <v>LITTORAL</v>
          </cell>
          <cell r="O2202" t="str">
            <v>Operationel</v>
          </cell>
        </row>
        <row r="2203">
          <cell r="D2203" t="str">
            <v>OST_274</v>
          </cell>
          <cell r="E2203" t="str">
            <v>OUEST</v>
          </cell>
          <cell r="O2203" t="str">
            <v>Operationel</v>
          </cell>
        </row>
        <row r="2204">
          <cell r="D2204" t="str">
            <v>LIT_040</v>
          </cell>
          <cell r="E2204" t="str">
            <v>LITTORAL</v>
          </cell>
          <cell r="O2204" t="str">
            <v>Operationel</v>
          </cell>
        </row>
        <row r="2205">
          <cell r="D2205" t="str">
            <v>LIT_512</v>
          </cell>
          <cell r="E2205" t="str">
            <v>LITTORAL</v>
          </cell>
          <cell r="O2205" t="str">
            <v>Operationel</v>
          </cell>
        </row>
        <row r="2206">
          <cell r="D2206" t="str">
            <v>LIT_509</v>
          </cell>
          <cell r="E2206" t="str">
            <v>LITTORAL</v>
          </cell>
          <cell r="O2206" t="str">
            <v>Operationel</v>
          </cell>
        </row>
        <row r="2207">
          <cell r="D2207" t="str">
            <v>LIT_187</v>
          </cell>
          <cell r="E2207" t="str">
            <v>LITTORAL</v>
          </cell>
          <cell r="O2207" t="str">
            <v>Operationel</v>
          </cell>
        </row>
        <row r="2208">
          <cell r="D2208" t="str">
            <v>LIT_592</v>
          </cell>
          <cell r="E2208" t="str">
            <v>LITTORAL</v>
          </cell>
          <cell r="O2208" t="str">
            <v>Operationel</v>
          </cell>
        </row>
        <row r="2209">
          <cell r="D2209" t="str">
            <v>LIT_191</v>
          </cell>
          <cell r="E2209" t="str">
            <v>LITTORAL</v>
          </cell>
          <cell r="O2209" t="str">
            <v>Operationel</v>
          </cell>
        </row>
        <row r="2210">
          <cell r="D2210" t="str">
            <v>LIT_503</v>
          </cell>
          <cell r="E2210" t="str">
            <v>LITTORAL</v>
          </cell>
          <cell r="O2210" t="str">
            <v>Operationel</v>
          </cell>
        </row>
        <row r="2211">
          <cell r="D2211" t="str">
            <v>CTR_059</v>
          </cell>
          <cell r="E2211" t="str">
            <v>LITTORAL</v>
          </cell>
          <cell r="O2211" t="str">
            <v>Operationel</v>
          </cell>
        </row>
        <row r="2212">
          <cell r="D2212" t="str">
            <v>LIT_496</v>
          </cell>
          <cell r="E2212" t="str">
            <v>LITTORAL</v>
          </cell>
          <cell r="O2212" t="str">
            <v>Operationel</v>
          </cell>
        </row>
        <row r="2213">
          <cell r="D2213" t="str">
            <v>LIT_227</v>
          </cell>
          <cell r="E2213" t="str">
            <v>LITTORAL</v>
          </cell>
          <cell r="O2213" t="str">
            <v>Operationel</v>
          </cell>
        </row>
        <row r="2214">
          <cell r="D2214" t="str">
            <v>LIT_431</v>
          </cell>
          <cell r="E2214" t="str">
            <v>LITTORAL</v>
          </cell>
          <cell r="O2214" t="str">
            <v>Operationel</v>
          </cell>
        </row>
        <row r="2215">
          <cell r="D2215" t="str">
            <v>LIT_764</v>
          </cell>
          <cell r="E2215" t="str">
            <v>LITTORAL</v>
          </cell>
          <cell r="O2215" t="str">
            <v>Operationel</v>
          </cell>
        </row>
        <row r="2216">
          <cell r="D2216" t="str">
            <v>LIT_480</v>
          </cell>
          <cell r="E2216" t="str">
            <v>LITTORAL</v>
          </cell>
          <cell r="O2216" t="str">
            <v>Operationel</v>
          </cell>
        </row>
        <row r="2217">
          <cell r="D2217" t="str">
            <v>LIT_112</v>
          </cell>
          <cell r="E2217" t="str">
            <v>LITTORAL</v>
          </cell>
          <cell r="O2217" t="str">
            <v>Operationel</v>
          </cell>
        </row>
        <row r="2218">
          <cell r="D2218" t="str">
            <v>LIT_750</v>
          </cell>
          <cell r="E2218" t="str">
            <v>LITTORAL</v>
          </cell>
          <cell r="O2218" t="str">
            <v>Operationel</v>
          </cell>
        </row>
        <row r="2219">
          <cell r="D2219" t="str">
            <v>LIT_296</v>
          </cell>
          <cell r="E2219" t="str">
            <v>LITTORAL</v>
          </cell>
          <cell r="O2219" t="str">
            <v>Operationel</v>
          </cell>
        </row>
        <row r="2220">
          <cell r="D2220" t="str">
            <v>LIT_113</v>
          </cell>
          <cell r="E2220" t="str">
            <v>LITTORAL</v>
          </cell>
          <cell r="O2220" t="str">
            <v>Operationel</v>
          </cell>
        </row>
        <row r="2221">
          <cell r="D2221" t="str">
            <v>OST_273</v>
          </cell>
          <cell r="E2221" t="str">
            <v>OUEST</v>
          </cell>
          <cell r="O2221" t="str">
            <v>Operationel</v>
          </cell>
        </row>
        <row r="2222">
          <cell r="D2222" t="str">
            <v>LIT_356</v>
          </cell>
          <cell r="E2222" t="str">
            <v>LITTORAL</v>
          </cell>
          <cell r="O2222" t="str">
            <v>Operationel</v>
          </cell>
        </row>
        <row r="2223">
          <cell r="D2223" t="str">
            <v>LIT_109</v>
          </cell>
          <cell r="E2223" t="str">
            <v>LITTORAL</v>
          </cell>
          <cell r="O2223" t="str">
            <v>Operationel</v>
          </cell>
        </row>
        <row r="2224">
          <cell r="D2224" t="str">
            <v>LIT_769</v>
          </cell>
          <cell r="E2224" t="str">
            <v>LITTORAL</v>
          </cell>
          <cell r="O2224" t="str">
            <v>Operationel</v>
          </cell>
        </row>
        <row r="2225">
          <cell r="D2225" t="str">
            <v>CTR_517</v>
          </cell>
          <cell r="E2225" t="str">
            <v>CENTRE</v>
          </cell>
          <cell r="O2225" t="str">
            <v>Operationel</v>
          </cell>
        </row>
        <row r="2226">
          <cell r="D2226" t="str">
            <v>NRD_074</v>
          </cell>
          <cell r="E2226" t="str">
            <v>NORD</v>
          </cell>
          <cell r="O2226" t="str">
            <v>Operationel</v>
          </cell>
        </row>
        <row r="2227">
          <cell r="D2227" t="str">
            <v>NRD_105</v>
          </cell>
          <cell r="E2227" t="str">
            <v>NORD</v>
          </cell>
          <cell r="O2227" t="str">
            <v>Operationel</v>
          </cell>
        </row>
        <row r="2228">
          <cell r="D2228" t="str">
            <v>NRO_048</v>
          </cell>
          <cell r="E2228" t="str">
            <v>NORD-OUEST</v>
          </cell>
          <cell r="O2228" t="str">
            <v>Insecurity</v>
          </cell>
        </row>
        <row r="2229">
          <cell r="D2229" t="str">
            <v>ADM_185</v>
          </cell>
          <cell r="E2229" t="str">
            <v>ADAMAOUA</v>
          </cell>
          <cell r="O2229" t="str">
            <v>Operationel</v>
          </cell>
        </row>
        <row r="2230">
          <cell r="D2230" t="str">
            <v>ADM_119</v>
          </cell>
          <cell r="E2230" t="str">
            <v>NGAOUNDERE</v>
          </cell>
          <cell r="O2230" t="str">
            <v>Operationel</v>
          </cell>
        </row>
        <row r="2231">
          <cell r="D2231" t="str">
            <v>ADM_163</v>
          </cell>
          <cell r="E2231" t="str">
            <v>ADAMAOUA</v>
          </cell>
          <cell r="O2231" t="str">
            <v>Operationel</v>
          </cell>
        </row>
        <row r="2232">
          <cell r="D2232" t="str">
            <v>OST_296</v>
          </cell>
          <cell r="E2232" t="str">
            <v>Bafoussam</v>
          </cell>
          <cell r="O2232" t="str">
            <v>Operationel</v>
          </cell>
        </row>
        <row r="2233">
          <cell r="D2233" t="str">
            <v>ADM_179</v>
          </cell>
          <cell r="E2233" t="str">
            <v>ADAMAOUA</v>
          </cell>
          <cell r="O2233" t="str">
            <v>Operationel</v>
          </cell>
        </row>
        <row r="2234">
          <cell r="D2234" t="str">
            <v>OST_088</v>
          </cell>
          <cell r="E2234" t="str">
            <v>OUEST</v>
          </cell>
          <cell r="O2234" t="str">
            <v>Operationel</v>
          </cell>
        </row>
        <row r="2235">
          <cell r="D2235" t="str">
            <v>OST_022</v>
          </cell>
          <cell r="E2235" t="str">
            <v>OUEST</v>
          </cell>
          <cell r="O2235" t="str">
            <v>Operationel</v>
          </cell>
        </row>
        <row r="2236">
          <cell r="D2236" t="str">
            <v>NRD_131</v>
          </cell>
          <cell r="E2236" t="str">
            <v>NORD</v>
          </cell>
          <cell r="O2236" t="str">
            <v>Operationel</v>
          </cell>
        </row>
        <row r="2237">
          <cell r="D2237" t="str">
            <v>OST_151</v>
          </cell>
          <cell r="E2237" t="str">
            <v>OUEST</v>
          </cell>
          <cell r="O2237" t="str">
            <v>Operationel</v>
          </cell>
        </row>
        <row r="2238">
          <cell r="D2238" t="str">
            <v>ADM_010</v>
          </cell>
          <cell r="E2238" t="str">
            <v>NGAOUNDERE</v>
          </cell>
          <cell r="O2238" t="str">
            <v>Operationel</v>
          </cell>
        </row>
        <row r="2239">
          <cell r="D2239" t="str">
            <v>OST_290</v>
          </cell>
          <cell r="E2239" t="str">
            <v>OUEST</v>
          </cell>
          <cell r="O2239" t="str">
            <v>Operationel</v>
          </cell>
        </row>
        <row r="2240">
          <cell r="D2240" t="str">
            <v>ADM_178</v>
          </cell>
          <cell r="E2240" t="str">
            <v>ADAMAOUA</v>
          </cell>
          <cell r="O2240" t="str">
            <v>Operationel</v>
          </cell>
        </row>
        <row r="2241">
          <cell r="D2241" t="str">
            <v>OST_266</v>
          </cell>
          <cell r="E2241" t="str">
            <v>OUEST</v>
          </cell>
          <cell r="O2241" t="str">
            <v>Operationel</v>
          </cell>
        </row>
        <row r="2242">
          <cell r="D2242" t="str">
            <v>OST_310</v>
          </cell>
          <cell r="E2242" t="str">
            <v>OUEST</v>
          </cell>
          <cell r="O2242" t="str">
            <v>Operationel</v>
          </cell>
        </row>
        <row r="2243">
          <cell r="D2243" t="str">
            <v>OST_311</v>
          </cell>
          <cell r="E2243" t="str">
            <v>OUEST</v>
          </cell>
          <cell r="O2243" t="str">
            <v>Operationel</v>
          </cell>
        </row>
        <row r="2244">
          <cell r="D2244" t="str">
            <v>EST_082</v>
          </cell>
          <cell r="E2244" t="str">
            <v>CENTRE</v>
          </cell>
          <cell r="O2244" t="str">
            <v>Operationel</v>
          </cell>
        </row>
        <row r="2245">
          <cell r="D2245" t="str">
            <v>CTR_306</v>
          </cell>
          <cell r="E2245" t="str">
            <v>CENTRE</v>
          </cell>
          <cell r="O2245" t="str">
            <v>Operationel</v>
          </cell>
        </row>
        <row r="2246">
          <cell r="D2246" t="str">
            <v>SUD_012</v>
          </cell>
          <cell r="E2246" t="str">
            <v>CENTRE</v>
          </cell>
          <cell r="O2246" t="str">
            <v>Operationel</v>
          </cell>
        </row>
        <row r="2247">
          <cell r="D2247" t="str">
            <v>EST_133</v>
          </cell>
          <cell r="E2247" t="str">
            <v>CENTRE</v>
          </cell>
          <cell r="O2247" t="str">
            <v>Operationel</v>
          </cell>
        </row>
        <row r="2248">
          <cell r="D2248" t="str">
            <v>SUD_062</v>
          </cell>
          <cell r="E2248" t="str">
            <v>LITTORAL</v>
          </cell>
          <cell r="O2248" t="str">
            <v>Operationel</v>
          </cell>
        </row>
        <row r="2249">
          <cell r="D2249" t="str">
            <v>EST_062</v>
          </cell>
          <cell r="E2249" t="str">
            <v>CENTRE</v>
          </cell>
          <cell r="O2249" t="str">
            <v>Operationel</v>
          </cell>
        </row>
        <row r="2250">
          <cell r="D2250" t="str">
            <v>CTR_835</v>
          </cell>
          <cell r="E2250" t="str">
            <v>CENTRE</v>
          </cell>
          <cell r="O2250" t="str">
            <v>Operationel</v>
          </cell>
        </row>
        <row r="2251">
          <cell r="D2251" t="str">
            <v>EST_022</v>
          </cell>
          <cell r="E2251" t="str">
            <v>CENTRE</v>
          </cell>
          <cell r="O2251" t="str">
            <v>Operationel</v>
          </cell>
        </row>
        <row r="2252">
          <cell r="D2252" t="str">
            <v>CTR_353</v>
          </cell>
          <cell r="E2252" t="str">
            <v>CENTRE</v>
          </cell>
          <cell r="O2252" t="str">
            <v>Operationel</v>
          </cell>
        </row>
        <row r="2253">
          <cell r="D2253" t="str">
            <v>EST_134</v>
          </cell>
          <cell r="E2253" t="str">
            <v>CENTRE</v>
          </cell>
          <cell r="O2253" t="str">
            <v>Operationel</v>
          </cell>
        </row>
        <row r="2254">
          <cell r="D2254" t="str">
            <v>EST_017</v>
          </cell>
          <cell r="E2254" t="str">
            <v>CENTRE</v>
          </cell>
          <cell r="O2254" t="str">
            <v>Operationel</v>
          </cell>
        </row>
        <row r="2255">
          <cell r="D2255" t="str">
            <v>EST_029</v>
          </cell>
          <cell r="E2255" t="str">
            <v>CENTRE</v>
          </cell>
          <cell r="O2255" t="str">
            <v>Operationel</v>
          </cell>
        </row>
        <row r="2256">
          <cell r="D2256" t="str">
            <v>EST_019</v>
          </cell>
          <cell r="E2256" t="str">
            <v>CENTRE</v>
          </cell>
          <cell r="O2256" t="str">
            <v>Operationel</v>
          </cell>
        </row>
        <row r="2257">
          <cell r="D2257" t="str">
            <v>CTR_349</v>
          </cell>
          <cell r="E2257" t="str">
            <v>CENTRE</v>
          </cell>
          <cell r="O2257" t="str">
            <v>Operationel</v>
          </cell>
        </row>
        <row r="2258">
          <cell r="D2258" t="str">
            <v>SUD_119</v>
          </cell>
          <cell r="E2258" t="str">
            <v>CENTRE</v>
          </cell>
          <cell r="O2258" t="str">
            <v>Operationel</v>
          </cell>
        </row>
        <row r="2259">
          <cell r="D2259" t="str">
            <v>EST_067</v>
          </cell>
          <cell r="E2259" t="str">
            <v>CENTRE</v>
          </cell>
          <cell r="O2259" t="str">
            <v>Operationel</v>
          </cell>
        </row>
        <row r="2260">
          <cell r="D2260" t="str">
            <v>CTR_146</v>
          </cell>
          <cell r="E2260" t="str">
            <v>CENTRE</v>
          </cell>
          <cell r="O2260" t="str">
            <v>Operationel</v>
          </cell>
        </row>
        <row r="2261">
          <cell r="D2261" t="str">
            <v>CTR_147</v>
          </cell>
          <cell r="E2261" t="str">
            <v>CENTRE</v>
          </cell>
          <cell r="O2261" t="str">
            <v>Operationel</v>
          </cell>
        </row>
        <row r="2262">
          <cell r="D2262" t="str">
            <v>EST_147</v>
          </cell>
          <cell r="E2262" t="str">
            <v>CENTRE</v>
          </cell>
          <cell r="O2262" t="str">
            <v>Operationel</v>
          </cell>
        </row>
        <row r="2263">
          <cell r="D2263" t="str">
            <v>SUD_237</v>
          </cell>
          <cell r="E2263" t="str">
            <v>CENTRE</v>
          </cell>
          <cell r="O2263" t="str">
            <v>Operationel</v>
          </cell>
        </row>
        <row r="2264">
          <cell r="D2264" t="str">
            <v>EST_089</v>
          </cell>
          <cell r="E2264" t="str">
            <v>CENTRE</v>
          </cell>
          <cell r="O2264" t="str">
            <v>Operationel</v>
          </cell>
        </row>
        <row r="2265">
          <cell r="D2265" t="str">
            <v>SUD_122</v>
          </cell>
          <cell r="E2265" t="str">
            <v>CENTRE</v>
          </cell>
          <cell r="O2265" t="str">
            <v>Operationel</v>
          </cell>
        </row>
        <row r="2266">
          <cell r="D2266" t="str">
            <v>CTR_823</v>
          </cell>
          <cell r="E2266" t="str">
            <v>CENTRE</v>
          </cell>
          <cell r="O2266" t="str">
            <v>Operationel</v>
          </cell>
        </row>
        <row r="2267">
          <cell r="D2267" t="str">
            <v>EST_155</v>
          </cell>
          <cell r="E2267" t="str">
            <v>CENTRE</v>
          </cell>
          <cell r="O2267" t="str">
            <v>Operationel</v>
          </cell>
        </row>
        <row r="2268">
          <cell r="D2268" t="str">
            <v>SUD_130</v>
          </cell>
          <cell r="E2268" t="str">
            <v>CENTRE</v>
          </cell>
          <cell r="O2268" t="str">
            <v>Operationel</v>
          </cell>
        </row>
        <row r="2269">
          <cell r="D2269" t="str">
            <v>EST_153</v>
          </cell>
          <cell r="E2269" t="str">
            <v>CENTRE</v>
          </cell>
          <cell r="O2269" t="str">
            <v>Operationel</v>
          </cell>
        </row>
        <row r="2270">
          <cell r="D2270" t="str">
            <v>SUD_106</v>
          </cell>
          <cell r="E2270" t="str">
            <v>CENTRE</v>
          </cell>
          <cell r="O2270" t="str">
            <v>Operationel</v>
          </cell>
        </row>
        <row r="2271">
          <cell r="D2271" t="str">
            <v>OST_277</v>
          </cell>
          <cell r="E2271" t="str">
            <v>OUEST</v>
          </cell>
          <cell r="O2271" t="str">
            <v>Operationel</v>
          </cell>
        </row>
        <row r="2272">
          <cell r="D2272" t="str">
            <v>OST_322</v>
          </cell>
          <cell r="E2272" t="str">
            <v>OUEST</v>
          </cell>
          <cell r="O2272" t="str">
            <v>Operationel</v>
          </cell>
        </row>
        <row r="2273">
          <cell r="D2273" t="str">
            <v>OST_037</v>
          </cell>
          <cell r="E2273" t="str">
            <v>OUEST</v>
          </cell>
          <cell r="O2273" t="str">
            <v>Operationel</v>
          </cell>
        </row>
        <row r="2274">
          <cell r="D2274" t="str">
            <v>OST_299</v>
          </cell>
          <cell r="E2274" t="str">
            <v>OUEST</v>
          </cell>
          <cell r="O2274" t="str">
            <v>Operationel</v>
          </cell>
        </row>
        <row r="2275">
          <cell r="D2275" t="str">
            <v>OST_052</v>
          </cell>
          <cell r="E2275" t="str">
            <v>OUEST</v>
          </cell>
          <cell r="O2275" t="str">
            <v>Operationel</v>
          </cell>
        </row>
        <row r="2276">
          <cell r="D2276" t="str">
            <v>OST_010</v>
          </cell>
          <cell r="E2276" t="str">
            <v>OUEST</v>
          </cell>
          <cell r="O2276" t="str">
            <v>Operationel</v>
          </cell>
        </row>
        <row r="2277">
          <cell r="D2277" t="str">
            <v>ADM_143</v>
          </cell>
          <cell r="E2277" t="str">
            <v>ADAMAOUA</v>
          </cell>
          <cell r="O2277" t="str">
            <v>Operationel</v>
          </cell>
        </row>
        <row r="2278">
          <cell r="D2278" t="str">
            <v>CTR_795</v>
          </cell>
          <cell r="E2278" t="str">
            <v>CENTRE</v>
          </cell>
          <cell r="O2278" t="str">
            <v>Operationel</v>
          </cell>
        </row>
        <row r="2279">
          <cell r="D2279" t="str">
            <v>OST_298</v>
          </cell>
          <cell r="E2279" t="str">
            <v>OUEST</v>
          </cell>
          <cell r="O2279" t="str">
            <v>Operationel</v>
          </cell>
        </row>
        <row r="2280">
          <cell r="D2280" t="str">
            <v>OST_163</v>
          </cell>
          <cell r="E2280" t="str">
            <v>OUEST</v>
          </cell>
          <cell r="O2280" t="str">
            <v>Operationel</v>
          </cell>
        </row>
        <row r="2281">
          <cell r="D2281" t="str">
            <v>ADM_187</v>
          </cell>
          <cell r="E2281" t="str">
            <v>ADAMAOUA</v>
          </cell>
          <cell r="O2281" t="str">
            <v>Operationel</v>
          </cell>
        </row>
        <row r="2282">
          <cell r="D2282" t="str">
            <v>OST_272</v>
          </cell>
          <cell r="E2282" t="str">
            <v>OUEST</v>
          </cell>
          <cell r="O2282" t="str">
            <v>Operationel</v>
          </cell>
        </row>
        <row r="2283">
          <cell r="D2283" t="str">
            <v>ADM_006</v>
          </cell>
          <cell r="E2283" t="str">
            <v>ADAMAOUA</v>
          </cell>
          <cell r="O2283" t="str">
            <v>Operationel</v>
          </cell>
        </row>
        <row r="2284">
          <cell r="D2284" t="str">
            <v>ADM_174</v>
          </cell>
          <cell r="E2284" t="str">
            <v>ADAMAOUA</v>
          </cell>
          <cell r="O2284" t="str">
            <v>Operationel</v>
          </cell>
        </row>
        <row r="2285">
          <cell r="D2285" t="str">
            <v>OST_286</v>
          </cell>
          <cell r="E2285" t="str">
            <v>OUEST</v>
          </cell>
          <cell r="O2285" t="str">
            <v>Operationel</v>
          </cell>
        </row>
        <row r="2286">
          <cell r="D2286" t="str">
            <v>OST_300</v>
          </cell>
          <cell r="E2286" t="str">
            <v>OUEST</v>
          </cell>
          <cell r="O2286" t="str">
            <v>Operationel</v>
          </cell>
        </row>
        <row r="2287">
          <cell r="D2287" t="str">
            <v>ADM_092</v>
          </cell>
          <cell r="E2287" t="str">
            <v>ADAMAOUA</v>
          </cell>
          <cell r="O2287" t="str">
            <v>Operationel</v>
          </cell>
        </row>
        <row r="2288">
          <cell r="D2288" t="str">
            <v>OST_180</v>
          </cell>
          <cell r="E2288" t="str">
            <v>OUEST</v>
          </cell>
          <cell r="O2288" t="str">
            <v>Operationel</v>
          </cell>
        </row>
        <row r="2289">
          <cell r="D2289" t="str">
            <v>ADM_044</v>
          </cell>
          <cell r="E2289" t="str">
            <v>ADAMAOUA</v>
          </cell>
          <cell r="O2289" t="str">
            <v>Operationel</v>
          </cell>
        </row>
        <row r="2290">
          <cell r="D2290" t="str">
            <v>OST_108</v>
          </cell>
          <cell r="E2290" t="str">
            <v>OUEST</v>
          </cell>
          <cell r="O2290" t="str">
            <v>Operationel</v>
          </cell>
        </row>
        <row r="2291">
          <cell r="D2291" t="str">
            <v>OST_255</v>
          </cell>
          <cell r="E2291" t="str">
            <v>OUEST</v>
          </cell>
          <cell r="O2291" t="str">
            <v>Operationel</v>
          </cell>
        </row>
        <row r="2292">
          <cell r="D2292" t="str">
            <v>OST_303</v>
          </cell>
          <cell r="E2292" t="str">
            <v>OUEST</v>
          </cell>
          <cell r="O2292" t="str">
            <v>Operationel</v>
          </cell>
        </row>
        <row r="2293">
          <cell r="D2293" t="str">
            <v>ADM_105</v>
          </cell>
          <cell r="E2293" t="str">
            <v>ADAMAOUA</v>
          </cell>
          <cell r="O2293" t="str">
            <v>Operationel</v>
          </cell>
        </row>
        <row r="2294">
          <cell r="D2294" t="str">
            <v>OST_012</v>
          </cell>
          <cell r="E2294" t="str">
            <v>OUEST</v>
          </cell>
          <cell r="O2294" t="str">
            <v>Operationel</v>
          </cell>
        </row>
        <row r="2295">
          <cell r="D2295" t="str">
            <v>OST_048</v>
          </cell>
          <cell r="E2295" t="str">
            <v>OUEST</v>
          </cell>
          <cell r="O2295" t="str">
            <v>Operationel</v>
          </cell>
        </row>
        <row r="2296">
          <cell r="D2296" t="str">
            <v>OST_308</v>
          </cell>
          <cell r="E2296" t="str">
            <v>OUEST</v>
          </cell>
          <cell r="O2296" t="str">
            <v>Operationel</v>
          </cell>
        </row>
        <row r="2297">
          <cell r="D2297" t="str">
            <v>SUD_246</v>
          </cell>
          <cell r="E2297" t="str">
            <v>CENTRE</v>
          </cell>
          <cell r="O2297" t="str">
            <v>Operationel</v>
          </cell>
        </row>
        <row r="2298">
          <cell r="D2298" t="str">
            <v>CTR_145</v>
          </cell>
          <cell r="E2298" t="str">
            <v>CENTRE</v>
          </cell>
          <cell r="O2298" t="str">
            <v>Operationel</v>
          </cell>
        </row>
        <row r="2299">
          <cell r="D2299" t="str">
            <v>CTR_355</v>
          </cell>
          <cell r="E2299" t="str">
            <v>CENTRE</v>
          </cell>
          <cell r="O2299" t="str">
            <v>Operationel</v>
          </cell>
        </row>
        <row r="2300">
          <cell r="D2300" t="str">
            <v>SUD_044</v>
          </cell>
          <cell r="E2300" t="str">
            <v>CENTRE</v>
          </cell>
          <cell r="O2300" t="str">
            <v>Operationel</v>
          </cell>
        </row>
        <row r="2301">
          <cell r="D2301" t="str">
            <v>SUD_117</v>
          </cell>
          <cell r="E2301" t="str">
            <v>CENTRE</v>
          </cell>
          <cell r="O2301" t="str">
            <v>Operationel</v>
          </cell>
        </row>
        <row r="2302">
          <cell r="D2302" t="str">
            <v>SUD_238</v>
          </cell>
          <cell r="E2302" t="str">
            <v>CENTRE</v>
          </cell>
          <cell r="O2302" t="str">
            <v>Operationel</v>
          </cell>
        </row>
        <row r="2303">
          <cell r="D2303" t="str">
            <v>SUD_138</v>
          </cell>
          <cell r="E2303" t="str">
            <v>CENTRE</v>
          </cell>
          <cell r="O2303" t="str">
            <v>Operationel</v>
          </cell>
        </row>
        <row r="2304">
          <cell r="D2304" t="str">
            <v>SUD_243</v>
          </cell>
          <cell r="E2304" t="str">
            <v>CENTRE</v>
          </cell>
          <cell r="O2304" t="str">
            <v>Operationel</v>
          </cell>
        </row>
        <row r="2305">
          <cell r="D2305" t="str">
            <v>CTR_298</v>
          </cell>
          <cell r="E2305" t="str">
            <v>CENTRE</v>
          </cell>
          <cell r="O2305" t="str">
            <v>Operationel</v>
          </cell>
        </row>
        <row r="2306">
          <cell r="D2306" t="str">
            <v>SUD_019</v>
          </cell>
          <cell r="E2306" t="str">
            <v>CENTRE</v>
          </cell>
          <cell r="O2306" t="str">
            <v>Operationel</v>
          </cell>
        </row>
        <row r="2307">
          <cell r="D2307" t="str">
            <v>SUD_256</v>
          </cell>
          <cell r="E2307" t="str">
            <v>CENTRE</v>
          </cell>
          <cell r="O2307" t="str">
            <v>Operationel</v>
          </cell>
        </row>
        <row r="2308">
          <cell r="D2308" t="str">
            <v>SUD_107</v>
          </cell>
          <cell r="E2308" t="str">
            <v>CENTRE</v>
          </cell>
          <cell r="O2308" t="str">
            <v>Operationel</v>
          </cell>
        </row>
        <row r="2309">
          <cell r="D2309" t="str">
            <v>SUD_249</v>
          </cell>
          <cell r="E2309" t="str">
            <v>CENTRE</v>
          </cell>
          <cell r="O2309" t="str">
            <v>Operationel</v>
          </cell>
        </row>
        <row r="2310">
          <cell r="D2310" t="str">
            <v>SUD_232</v>
          </cell>
          <cell r="E2310" t="str">
            <v>CENTRE</v>
          </cell>
          <cell r="O2310" t="str">
            <v>Operationel</v>
          </cell>
        </row>
        <row r="2311">
          <cell r="D2311" t="str">
            <v>SUD_115</v>
          </cell>
          <cell r="E2311" t="str">
            <v>CENTRE</v>
          </cell>
          <cell r="O2311" t="str">
            <v>Operationel</v>
          </cell>
        </row>
        <row r="2312">
          <cell r="D2312" t="str">
            <v>CTR_304</v>
          </cell>
          <cell r="E2312" t="str">
            <v>CENTRE</v>
          </cell>
          <cell r="O2312" t="str">
            <v>Operationel</v>
          </cell>
        </row>
        <row r="2313">
          <cell r="D2313" t="str">
            <v>CTR_305</v>
          </cell>
          <cell r="E2313" t="str">
            <v>CENTRE</v>
          </cell>
          <cell r="O2313" t="str">
            <v>Operationel</v>
          </cell>
        </row>
        <row r="2314">
          <cell r="D2314" t="str">
            <v>SUD_126</v>
          </cell>
          <cell r="E2314" t="str">
            <v>CENTRE</v>
          </cell>
          <cell r="O2314" t="str">
            <v>Operationel</v>
          </cell>
        </row>
        <row r="2315">
          <cell r="D2315" t="str">
            <v>SUD_239</v>
          </cell>
          <cell r="E2315" t="str">
            <v>CENTRE</v>
          </cell>
          <cell r="O2315" t="str">
            <v>Operationel</v>
          </cell>
        </row>
        <row r="2316">
          <cell r="D2316" t="str">
            <v>SUD_099</v>
          </cell>
          <cell r="E2316" t="str">
            <v>CENTRE</v>
          </cell>
          <cell r="O2316" t="str">
            <v>Operationel</v>
          </cell>
        </row>
        <row r="2317">
          <cell r="D2317" t="str">
            <v>SUD_112</v>
          </cell>
          <cell r="E2317" t="str">
            <v>CENTRE</v>
          </cell>
          <cell r="O2317" t="str">
            <v>Operationel</v>
          </cell>
        </row>
        <row r="2318">
          <cell r="D2318" t="str">
            <v>SUD_248</v>
          </cell>
          <cell r="E2318" t="str">
            <v>CENTRE</v>
          </cell>
          <cell r="O2318" t="str">
            <v>Operationel</v>
          </cell>
        </row>
        <row r="2319">
          <cell r="D2319" t="str">
            <v>SUD_244</v>
          </cell>
          <cell r="E2319" t="str">
            <v>CENTRE</v>
          </cell>
          <cell r="O2319" t="str">
            <v>Operationel</v>
          </cell>
        </row>
        <row r="2320">
          <cell r="D2320" t="str">
            <v>SUD_113</v>
          </cell>
          <cell r="E2320" t="str">
            <v>CENTRE</v>
          </cell>
          <cell r="O2320" t="str">
            <v>Operationel</v>
          </cell>
        </row>
        <row r="2321">
          <cell r="D2321" t="str">
            <v>SUD_105</v>
          </cell>
          <cell r="E2321" t="str">
            <v>CENTRE</v>
          </cell>
          <cell r="O2321" t="str">
            <v>Operationel</v>
          </cell>
        </row>
        <row r="2322">
          <cell r="D2322" t="str">
            <v>OST_035</v>
          </cell>
          <cell r="E2322" t="str">
            <v>OUEST</v>
          </cell>
          <cell r="O2322" t="str">
            <v>Operationel</v>
          </cell>
        </row>
        <row r="2323">
          <cell r="D2323" t="str">
            <v>LIT_010</v>
          </cell>
          <cell r="E2323" t="str">
            <v>Douala</v>
          </cell>
          <cell r="O2323" t="str">
            <v>Operationel</v>
          </cell>
        </row>
        <row r="2324">
          <cell r="D2324" t="str">
            <v>OST_049</v>
          </cell>
          <cell r="E2324" t="str">
            <v>OUEST</v>
          </cell>
          <cell r="O2324" t="str">
            <v>Operationel</v>
          </cell>
        </row>
        <row r="2325">
          <cell r="D2325" t="str">
            <v>OST_150</v>
          </cell>
          <cell r="E2325" t="str">
            <v>NORD-OUEST</v>
          </cell>
          <cell r="O2325" t="str">
            <v>Operationel</v>
          </cell>
        </row>
        <row r="2326">
          <cell r="D2326" t="str">
            <v>SUD_255</v>
          </cell>
          <cell r="E2326" t="str">
            <v>CENTRE</v>
          </cell>
          <cell r="O2326" t="str">
            <v>Operationel</v>
          </cell>
        </row>
        <row r="2327">
          <cell r="D2327" t="str">
            <v>NRD_157</v>
          </cell>
          <cell r="E2327" t="str">
            <v>NORD</v>
          </cell>
          <cell r="O2327" t="str">
            <v>Operationel</v>
          </cell>
        </row>
        <row r="2328">
          <cell r="D2328" t="str">
            <v>SUO_091</v>
          </cell>
          <cell r="E2328" t="str">
            <v>SUD-OUEST</v>
          </cell>
          <cell r="O2328" t="str">
            <v>Insecurity</v>
          </cell>
        </row>
        <row r="2329">
          <cell r="D2329" t="str">
            <v>OST_036</v>
          </cell>
          <cell r="E2329" t="str">
            <v>OUEST</v>
          </cell>
          <cell r="O2329" t="str">
            <v>Operationel</v>
          </cell>
        </row>
        <row r="2330">
          <cell r="D2330" t="str">
            <v>OST_044</v>
          </cell>
          <cell r="E2330" t="str">
            <v>OUEST</v>
          </cell>
          <cell r="O2330" t="str">
            <v>Operationel</v>
          </cell>
        </row>
        <row r="2331">
          <cell r="D2331" t="str">
            <v>SUO_255</v>
          </cell>
          <cell r="E2331" t="str">
            <v>SUD-OUEST</v>
          </cell>
          <cell r="O2331" t="str">
            <v>Insecurity</v>
          </cell>
        </row>
        <row r="2332">
          <cell r="D2332" t="str">
            <v>OST_152</v>
          </cell>
          <cell r="E2332" t="str">
            <v>OUEST</v>
          </cell>
          <cell r="O2332" t="str">
            <v>Operationel</v>
          </cell>
        </row>
        <row r="2333">
          <cell r="D2333" t="str">
            <v>OST_069</v>
          </cell>
          <cell r="E2333" t="str">
            <v>OUEST</v>
          </cell>
          <cell r="O2333" t="str">
            <v>Operationel</v>
          </cell>
        </row>
        <row r="2334">
          <cell r="D2334" t="str">
            <v>OST_056</v>
          </cell>
          <cell r="E2334" t="str">
            <v>OUEST</v>
          </cell>
          <cell r="O2334" t="str">
            <v>Operationel</v>
          </cell>
        </row>
        <row r="2335">
          <cell r="D2335" t="str">
            <v>OST_040</v>
          </cell>
          <cell r="E2335" t="str">
            <v>OUEST</v>
          </cell>
          <cell r="O2335" t="str">
            <v>Operationel</v>
          </cell>
        </row>
        <row r="2336">
          <cell r="D2336" t="str">
            <v>OST_254</v>
          </cell>
          <cell r="E2336" t="str">
            <v>OUEST</v>
          </cell>
          <cell r="O2336" t="str">
            <v>Operationel</v>
          </cell>
        </row>
        <row r="2337">
          <cell r="D2337" t="str">
            <v>LIT_239</v>
          </cell>
          <cell r="E2337" t="str">
            <v>LITTORAL</v>
          </cell>
          <cell r="O2337" t="str">
            <v>Operationel</v>
          </cell>
        </row>
        <row r="2338">
          <cell r="D2338" t="str">
            <v>LIT_734</v>
          </cell>
          <cell r="E2338" t="str">
            <v>Douala</v>
          </cell>
          <cell r="O2338" t="str">
            <v>EXCLU</v>
          </cell>
        </row>
        <row r="2339">
          <cell r="D2339" t="str">
            <v>SUO_246</v>
          </cell>
          <cell r="E2339" t="str">
            <v>NORD-OUEST</v>
          </cell>
          <cell r="O2339" t="str">
            <v>Operationel</v>
          </cell>
        </row>
        <row r="2340">
          <cell r="D2340" t="str">
            <v>SUO_085</v>
          </cell>
          <cell r="E2340" t="str">
            <v>SUD-OUEST</v>
          </cell>
          <cell r="O2340" t="str">
            <v>Operationel</v>
          </cell>
        </row>
        <row r="2341">
          <cell r="D2341" t="str">
            <v>LIT_067</v>
          </cell>
          <cell r="E2341" t="str">
            <v>LITTORAL</v>
          </cell>
          <cell r="O2341" t="str">
            <v>Operationel</v>
          </cell>
        </row>
        <row r="2342">
          <cell r="D2342" t="str">
            <v>CTR_041</v>
          </cell>
          <cell r="E2342" t="str">
            <v>CENTRE</v>
          </cell>
          <cell r="O2342" t="str">
            <v>Operationel</v>
          </cell>
        </row>
        <row r="2343">
          <cell r="D2343" t="str">
            <v>CTR_053</v>
          </cell>
          <cell r="E2343" t="str">
            <v>CENTRE</v>
          </cell>
          <cell r="O2343" t="str">
            <v>Operationel</v>
          </cell>
        </row>
        <row r="2344">
          <cell r="D2344" t="str">
            <v>LIT_108</v>
          </cell>
          <cell r="E2344" t="str">
            <v>LITTORAL</v>
          </cell>
          <cell r="O2344" t="str">
            <v>Operationel</v>
          </cell>
        </row>
        <row r="2345">
          <cell r="D2345" t="str">
            <v>CTR_696</v>
          </cell>
          <cell r="E2345" t="str">
            <v>CENTRE</v>
          </cell>
          <cell r="O2345" t="str">
            <v>Operationel</v>
          </cell>
        </row>
        <row r="2346">
          <cell r="D2346" t="str">
            <v>CTR_013</v>
          </cell>
          <cell r="E2346" t="str">
            <v>CENTRE</v>
          </cell>
          <cell r="O2346" t="str">
            <v>Operationel</v>
          </cell>
        </row>
        <row r="2347">
          <cell r="D2347" t="str">
            <v>CTR_366</v>
          </cell>
          <cell r="E2347" t="str">
            <v>CENTRE</v>
          </cell>
          <cell r="O2347" t="str">
            <v>Operationel</v>
          </cell>
        </row>
        <row r="2348">
          <cell r="D2348" t="str">
            <v>CTR_066</v>
          </cell>
          <cell r="E2348" t="str">
            <v>CENTRE</v>
          </cell>
          <cell r="O2348" t="str">
            <v>Operationel</v>
          </cell>
        </row>
        <row r="2349">
          <cell r="D2349" t="str">
            <v>CTR_360</v>
          </cell>
          <cell r="E2349" t="str">
            <v>CENTRE</v>
          </cell>
          <cell r="O2349" t="str">
            <v>Operationel</v>
          </cell>
        </row>
        <row r="2350">
          <cell r="D2350" t="str">
            <v>SUD_236</v>
          </cell>
          <cell r="E2350" t="str">
            <v>CENTRE</v>
          </cell>
          <cell r="O2350" t="str">
            <v>Operationel</v>
          </cell>
        </row>
        <row r="2351">
          <cell r="D2351" t="str">
            <v>SUD_235</v>
          </cell>
          <cell r="E2351" t="str">
            <v>CENTRE</v>
          </cell>
          <cell r="O2351" t="str">
            <v>Operationel</v>
          </cell>
        </row>
        <row r="2352">
          <cell r="D2352" t="str">
            <v>CTR_234</v>
          </cell>
          <cell r="E2352" t="str">
            <v>CENTRE</v>
          </cell>
          <cell r="O2352" t="str">
            <v>Operationel</v>
          </cell>
        </row>
        <row r="2353">
          <cell r="D2353" t="str">
            <v>CTR_354</v>
          </cell>
          <cell r="E2353" t="str">
            <v>CENTRE</v>
          </cell>
          <cell r="O2353" t="str">
            <v>Operationel</v>
          </cell>
        </row>
        <row r="2354">
          <cell r="D2354" t="str">
            <v>LIT_201</v>
          </cell>
          <cell r="E2354" t="str">
            <v>LITTORAL</v>
          </cell>
          <cell r="O2354" t="str">
            <v>Operationel</v>
          </cell>
        </row>
        <row r="2355">
          <cell r="D2355" t="str">
            <v>LIT_664</v>
          </cell>
          <cell r="E2355" t="str">
            <v>LITTORAL</v>
          </cell>
          <cell r="O2355" t="str">
            <v>Operationel</v>
          </cell>
        </row>
        <row r="2356">
          <cell r="D2356" t="str">
            <v>LIT_308</v>
          </cell>
          <cell r="E2356" t="str">
            <v>LITTORAL</v>
          </cell>
          <cell r="O2356" t="str">
            <v>Operationel</v>
          </cell>
        </row>
        <row r="2357">
          <cell r="D2357" t="str">
            <v>LIT_517</v>
          </cell>
          <cell r="E2357" t="str">
            <v>LITTORAL</v>
          </cell>
          <cell r="O2357" t="str">
            <v>Operationel</v>
          </cell>
        </row>
        <row r="2358">
          <cell r="D2358" t="str">
            <v>CTR_297</v>
          </cell>
          <cell r="E2358" t="str">
            <v>CENTRE</v>
          </cell>
          <cell r="O2358" t="str">
            <v>Operationel</v>
          </cell>
        </row>
        <row r="2359">
          <cell r="D2359" t="str">
            <v>CTR_054</v>
          </cell>
          <cell r="E2359" t="str">
            <v>CENTRE</v>
          </cell>
          <cell r="O2359" t="str">
            <v>Operationel</v>
          </cell>
        </row>
        <row r="2360">
          <cell r="D2360" t="str">
            <v>CTR_364</v>
          </cell>
          <cell r="E2360" t="str">
            <v>CENTRE</v>
          </cell>
          <cell r="O2360" t="str">
            <v>Operationel</v>
          </cell>
        </row>
        <row r="2361">
          <cell r="D2361" t="str">
            <v>CTR_115</v>
          </cell>
          <cell r="E2361" t="str">
            <v>CENTRE</v>
          </cell>
          <cell r="O2361" t="str">
            <v>Operationel</v>
          </cell>
        </row>
        <row r="2362">
          <cell r="D2362" t="str">
            <v>CTR_358</v>
          </cell>
          <cell r="E2362" t="str">
            <v>CENTRE</v>
          </cell>
          <cell r="O2362" t="str">
            <v>Operationel</v>
          </cell>
        </row>
        <row r="2363">
          <cell r="D2363" t="str">
            <v>CTR_116</v>
          </cell>
          <cell r="E2363" t="str">
            <v>CENTRE</v>
          </cell>
          <cell r="O2363" t="str">
            <v>Operationel</v>
          </cell>
        </row>
        <row r="2364">
          <cell r="D2364" t="str">
            <v>CTR_733</v>
          </cell>
          <cell r="E2364" t="str">
            <v>CENTRE</v>
          </cell>
          <cell r="O2364" t="str">
            <v>Operationel</v>
          </cell>
        </row>
        <row r="2365">
          <cell r="D2365" t="str">
            <v>CTR_092</v>
          </cell>
          <cell r="E2365" t="str">
            <v>CENTRE</v>
          </cell>
          <cell r="O2365" t="str">
            <v>Operationel</v>
          </cell>
        </row>
        <row r="2366">
          <cell r="D2366" t="str">
            <v>CTR_091</v>
          </cell>
          <cell r="E2366" t="str">
            <v>CENTRE</v>
          </cell>
          <cell r="O2366" t="str">
            <v>Operationel</v>
          </cell>
        </row>
        <row r="2367">
          <cell r="D2367" t="str">
            <v>LIT_513</v>
          </cell>
          <cell r="E2367" t="str">
            <v>LITTORAL</v>
          </cell>
          <cell r="O2367" t="str">
            <v>Operationel</v>
          </cell>
        </row>
        <row r="2368">
          <cell r="D2368" t="str">
            <v>OST_017</v>
          </cell>
          <cell r="E2368" t="str">
            <v>OUEST</v>
          </cell>
          <cell r="O2368" t="str">
            <v>Operationel</v>
          </cell>
        </row>
        <row r="2369">
          <cell r="D2369" t="str">
            <v>CTR_356</v>
          </cell>
          <cell r="E2369" t="str">
            <v>CENTRE</v>
          </cell>
          <cell r="O2369" t="str">
            <v>Operationel</v>
          </cell>
        </row>
        <row r="2370">
          <cell r="D2370" t="str">
            <v>OST_060</v>
          </cell>
          <cell r="E2370" t="str">
            <v>OUEST</v>
          </cell>
          <cell r="O2370" t="str">
            <v>Operationel</v>
          </cell>
        </row>
        <row r="2371">
          <cell r="D2371" t="str">
            <v>LIT_388</v>
          </cell>
          <cell r="E2371" t="str">
            <v>LITTORAL</v>
          </cell>
          <cell r="O2371" t="str">
            <v>Operationel</v>
          </cell>
        </row>
        <row r="2372">
          <cell r="D2372" t="str">
            <v>LIT_012</v>
          </cell>
          <cell r="E2372" t="str">
            <v>LITTORAL</v>
          </cell>
          <cell r="O2372" t="str">
            <v>Operationel</v>
          </cell>
        </row>
        <row r="2373">
          <cell r="D2373" t="str">
            <v>CTR_223</v>
          </cell>
          <cell r="E2373" t="str">
            <v>CENTRE</v>
          </cell>
          <cell r="O2373" t="str">
            <v>Operationel</v>
          </cell>
        </row>
        <row r="2374">
          <cell r="D2374" t="str">
            <v>CTR_230</v>
          </cell>
          <cell r="E2374" t="str">
            <v>CENTRE</v>
          </cell>
          <cell r="O2374" t="str">
            <v>Operationel</v>
          </cell>
        </row>
        <row r="2375">
          <cell r="D2375" t="str">
            <v>LIT_230</v>
          </cell>
          <cell r="E2375" t="str">
            <v>LITTORAL</v>
          </cell>
          <cell r="O2375" t="str">
            <v>Operationel</v>
          </cell>
        </row>
        <row r="2376">
          <cell r="D2376" t="str">
            <v>LIT_143</v>
          </cell>
          <cell r="E2376" t="str">
            <v>LITTORAL</v>
          </cell>
          <cell r="O2376" t="str">
            <v>Operationel</v>
          </cell>
        </row>
        <row r="2377">
          <cell r="D2377" t="str">
            <v>CTR_003</v>
          </cell>
          <cell r="E2377" t="str">
            <v>LITTORAL</v>
          </cell>
          <cell r="O2377" t="str">
            <v>Operationel</v>
          </cell>
        </row>
        <row r="2378">
          <cell r="D2378" t="str">
            <v>LIT_231</v>
          </cell>
          <cell r="E2378" t="str">
            <v>LITTORAL</v>
          </cell>
          <cell r="O2378" t="str">
            <v>Operationel</v>
          </cell>
        </row>
        <row r="2379">
          <cell r="D2379" t="str">
            <v>LIT_389</v>
          </cell>
          <cell r="E2379" t="str">
            <v>LITTORAL</v>
          </cell>
          <cell r="O2379" t="str">
            <v>Operationel</v>
          </cell>
        </row>
        <row r="2380">
          <cell r="D2380" t="str">
            <v>CTR_231</v>
          </cell>
          <cell r="E2380" t="str">
            <v>CENTRE</v>
          </cell>
          <cell r="O2380" t="str">
            <v>Operationel</v>
          </cell>
        </row>
        <row r="2381">
          <cell r="D2381" t="str">
            <v>CTR_365</v>
          </cell>
          <cell r="E2381" t="str">
            <v>CENTRE</v>
          </cell>
          <cell r="O2381" t="str">
            <v>Operationel</v>
          </cell>
        </row>
        <row r="2382">
          <cell r="D2382" t="str">
            <v>CTR_083</v>
          </cell>
          <cell r="E2382" t="str">
            <v>CENTRE</v>
          </cell>
          <cell r="O2382" t="str">
            <v>Operationel</v>
          </cell>
        </row>
        <row r="2383">
          <cell r="D2383" t="str">
            <v>CTR_232</v>
          </cell>
          <cell r="E2383" t="str">
            <v>CENTRE</v>
          </cell>
          <cell r="O2383" t="str">
            <v>Operationel</v>
          </cell>
        </row>
        <row r="2384">
          <cell r="D2384" t="str">
            <v>OST_028</v>
          </cell>
          <cell r="E2384" t="str">
            <v>OUEST</v>
          </cell>
          <cell r="O2384" t="str">
            <v>Operationel</v>
          </cell>
        </row>
        <row r="2385">
          <cell r="D2385" t="str">
            <v>OST_013</v>
          </cell>
          <cell r="E2385" t="str">
            <v>OUEST</v>
          </cell>
          <cell r="O2385" t="str">
            <v>Operationel</v>
          </cell>
        </row>
        <row r="2386">
          <cell r="D2386" t="str">
            <v>NRD_115</v>
          </cell>
          <cell r="E2386" t="str">
            <v>NORD</v>
          </cell>
          <cell r="O2386" t="str">
            <v>Operationel</v>
          </cell>
        </row>
        <row r="2387">
          <cell r="D2387" t="str">
            <v>CTR_077</v>
          </cell>
          <cell r="E2387" t="str">
            <v>Yaounde</v>
          </cell>
          <cell r="O2387" t="str">
            <v>EXCLU</v>
          </cell>
        </row>
        <row r="2388">
          <cell r="D2388" t="str">
            <v>OST_264</v>
          </cell>
          <cell r="E2388" t="str">
            <v>NORD-OUEST</v>
          </cell>
          <cell r="O2388" t="str">
            <v>Operationel</v>
          </cell>
        </row>
        <row r="2389">
          <cell r="D2389" t="str">
            <v>OST_136</v>
          </cell>
          <cell r="E2389" t="str">
            <v>OUEST</v>
          </cell>
          <cell r="O2389" t="str">
            <v>Operationel</v>
          </cell>
        </row>
        <row r="2390">
          <cell r="D2390" t="str">
            <v>SUO_064</v>
          </cell>
          <cell r="E2390" t="str">
            <v>SUD-OUEST</v>
          </cell>
          <cell r="O2390" t="str">
            <v>Insecurity</v>
          </cell>
        </row>
        <row r="2391">
          <cell r="D2391" t="str">
            <v>OST_053</v>
          </cell>
          <cell r="E2391" t="str">
            <v>OUEST</v>
          </cell>
          <cell r="O2391" t="str">
            <v>Operationel</v>
          </cell>
        </row>
        <row r="2392">
          <cell r="D2392" t="str">
            <v>OST_099</v>
          </cell>
          <cell r="E2392" t="str">
            <v>OUEST</v>
          </cell>
          <cell r="O2392" t="str">
            <v>Operationel</v>
          </cell>
        </row>
        <row r="2393">
          <cell r="D2393" t="str">
            <v>OST_162</v>
          </cell>
          <cell r="E2393" t="str">
            <v>OUEST</v>
          </cell>
          <cell r="O2393" t="str">
            <v>Operationel</v>
          </cell>
        </row>
        <row r="2394">
          <cell r="D2394" t="str">
            <v>LIT_612</v>
          </cell>
          <cell r="E2394" t="str">
            <v>Douala</v>
          </cell>
          <cell r="O2394" t="str">
            <v>EXCLU</v>
          </cell>
        </row>
        <row r="2395">
          <cell r="D2395" t="str">
            <v>EXN_005</v>
          </cell>
          <cell r="E2395" t="str">
            <v>EXTREME-NORD</v>
          </cell>
          <cell r="O2395" t="str">
            <v>Insecurity</v>
          </cell>
        </row>
        <row r="2396">
          <cell r="D2396" t="str">
            <v>SUO_012</v>
          </cell>
          <cell r="E2396" t="str">
            <v>SUD-OUEST</v>
          </cell>
          <cell r="O2396" t="str">
            <v>Operationel</v>
          </cell>
        </row>
        <row r="2397">
          <cell r="D2397" t="str">
            <v>SUO_018</v>
          </cell>
          <cell r="E2397" t="str">
            <v>SUD-OUEST</v>
          </cell>
          <cell r="O2397" t="str">
            <v>Operationel</v>
          </cell>
        </row>
        <row r="2398">
          <cell r="D2398" t="str">
            <v>SUO_020</v>
          </cell>
          <cell r="E2398" t="str">
            <v>SUD-OUEST</v>
          </cell>
          <cell r="O2398" t="str">
            <v>Insecurity</v>
          </cell>
        </row>
        <row r="2399">
          <cell r="D2399" t="str">
            <v>SUO_022</v>
          </cell>
          <cell r="E2399" t="str">
            <v>SUD-OUEST</v>
          </cell>
          <cell r="O2399" t="str">
            <v>Insecurity</v>
          </cell>
        </row>
        <row r="2400">
          <cell r="D2400" t="str">
            <v>SUO_019</v>
          </cell>
          <cell r="E2400" t="str">
            <v>SUD-OUEST</v>
          </cell>
          <cell r="O2400" t="str">
            <v>Insecurity</v>
          </cell>
        </row>
        <row r="2401">
          <cell r="D2401" t="str">
            <v>OST_313</v>
          </cell>
          <cell r="E2401" t="str">
            <v>OUEST</v>
          </cell>
          <cell r="O2401" t="str">
            <v>Operationel</v>
          </cell>
        </row>
        <row r="2402">
          <cell r="D2402" t="str">
            <v>SUO_032</v>
          </cell>
          <cell r="E2402" t="str">
            <v>SUD-OUEST</v>
          </cell>
          <cell r="O2402" t="str">
            <v>Insecurity</v>
          </cell>
        </row>
        <row r="2403">
          <cell r="D2403" t="str">
            <v>SUO_034</v>
          </cell>
          <cell r="E2403" t="str">
            <v>SUD-OUEST</v>
          </cell>
          <cell r="O2403" t="str">
            <v>Insecurity</v>
          </cell>
        </row>
        <row r="2404">
          <cell r="D2404" t="str">
            <v>SUO_040</v>
          </cell>
          <cell r="E2404" t="str">
            <v>SUD-OUEST</v>
          </cell>
          <cell r="O2404" t="str">
            <v>Insecurity</v>
          </cell>
        </row>
        <row r="2405">
          <cell r="D2405" t="str">
            <v>SUO_043</v>
          </cell>
          <cell r="E2405" t="str">
            <v>SUD-OUEST</v>
          </cell>
          <cell r="O2405" t="str">
            <v>Insecurity</v>
          </cell>
        </row>
        <row r="2406">
          <cell r="D2406" t="str">
            <v>SUO_047</v>
          </cell>
          <cell r="E2406" t="str">
            <v>SUD-OUEST</v>
          </cell>
          <cell r="O2406" t="str">
            <v>Insecurity</v>
          </cell>
        </row>
        <row r="2407">
          <cell r="D2407" t="str">
            <v>SUO_046</v>
          </cell>
          <cell r="E2407" t="str">
            <v>SUD-OUEST</v>
          </cell>
          <cell r="O2407" t="str">
            <v>Insecurity</v>
          </cell>
        </row>
        <row r="2408">
          <cell r="D2408" t="str">
            <v>SUO_049</v>
          </cell>
          <cell r="E2408" t="str">
            <v>SUD-OUEST</v>
          </cell>
          <cell r="O2408" t="str">
            <v>EXCLU</v>
          </cell>
        </row>
        <row r="2409">
          <cell r="D2409" t="str">
            <v>OST_144</v>
          </cell>
          <cell r="E2409" t="str">
            <v>OUEST</v>
          </cell>
          <cell r="O2409" t="str">
            <v>Operationel</v>
          </cell>
        </row>
        <row r="2410">
          <cell r="D2410" t="str">
            <v>SUO_168</v>
          </cell>
          <cell r="E2410" t="str">
            <v>SUD-OUEST</v>
          </cell>
          <cell r="O2410" t="str">
            <v>EXCLU</v>
          </cell>
        </row>
        <row r="2411">
          <cell r="D2411" t="str">
            <v>SUD_070</v>
          </cell>
          <cell r="E2411" t="str">
            <v>CENTRE</v>
          </cell>
          <cell r="O2411" t="str">
            <v>Operationel</v>
          </cell>
        </row>
        <row r="2412">
          <cell r="D2412" t="str">
            <v>SUO_070</v>
          </cell>
          <cell r="E2412" t="str">
            <v>SUD-OUEST</v>
          </cell>
          <cell r="O2412" t="str">
            <v>Operationel</v>
          </cell>
        </row>
        <row r="2413">
          <cell r="D2413" t="str">
            <v>SUO_089</v>
          </cell>
          <cell r="E2413" t="str">
            <v>SUD-OUEST</v>
          </cell>
          <cell r="O2413" t="str">
            <v>Operationel</v>
          </cell>
        </row>
        <row r="2414">
          <cell r="D2414" t="str">
            <v>SUO_087</v>
          </cell>
          <cell r="E2414" t="str">
            <v>SUD-OUEST</v>
          </cell>
          <cell r="O2414" t="str">
            <v>Insecurity</v>
          </cell>
        </row>
        <row r="2415">
          <cell r="D2415" t="str">
            <v>CTR_653</v>
          </cell>
          <cell r="E2415" t="str">
            <v>CENTRE</v>
          </cell>
          <cell r="O2415" t="str">
            <v>Operationel</v>
          </cell>
        </row>
        <row r="2416">
          <cell r="D2416" t="str">
            <v>SUO_086</v>
          </cell>
          <cell r="E2416" t="str">
            <v>SUD-OUEST</v>
          </cell>
          <cell r="O2416" t="str">
            <v>Operationel</v>
          </cell>
        </row>
        <row r="2417">
          <cell r="D2417" t="str">
            <v>OST_004</v>
          </cell>
          <cell r="E2417" t="str">
            <v>OUEST</v>
          </cell>
          <cell r="O2417" t="str">
            <v>Operationel</v>
          </cell>
        </row>
        <row r="2418">
          <cell r="D2418" t="str">
            <v>SUO_098</v>
          </cell>
          <cell r="E2418" t="str">
            <v>SUD-OUEST</v>
          </cell>
          <cell r="O2418" t="str">
            <v>Insecurity</v>
          </cell>
        </row>
        <row r="2419">
          <cell r="D2419" t="str">
            <v>SUO_026</v>
          </cell>
          <cell r="E2419" t="str">
            <v>SUD-OUEST</v>
          </cell>
          <cell r="O2419" t="str">
            <v>Insecurity</v>
          </cell>
        </row>
        <row r="2420">
          <cell r="D2420" t="str">
            <v>SUO_095</v>
          </cell>
          <cell r="E2420" t="str">
            <v>SUD-OUEST</v>
          </cell>
          <cell r="O2420" t="str">
            <v>Insecurity</v>
          </cell>
        </row>
        <row r="2421">
          <cell r="D2421" t="str">
            <v>OST_306</v>
          </cell>
          <cell r="E2421" t="str">
            <v>Bafoussam</v>
          </cell>
          <cell r="O2421" t="str">
            <v>Operationel</v>
          </cell>
        </row>
        <row r="2422">
          <cell r="D2422" t="str">
            <v>NRO_026</v>
          </cell>
          <cell r="E2422" t="str">
            <v>NORD-OUEST</v>
          </cell>
          <cell r="O2422" t="str">
            <v>Insecurity</v>
          </cell>
        </row>
        <row r="2423">
          <cell r="D2423" t="str">
            <v>SUO_099</v>
          </cell>
          <cell r="E2423" t="str">
            <v>SUD-OUEST</v>
          </cell>
          <cell r="O2423" t="str">
            <v>Insecurity</v>
          </cell>
        </row>
        <row r="2424">
          <cell r="D2424" t="str">
            <v>SUO_128</v>
          </cell>
          <cell r="E2424" t="str">
            <v>SUD-OUEST</v>
          </cell>
          <cell r="O2424" t="str">
            <v>Insecurity</v>
          </cell>
        </row>
        <row r="2425">
          <cell r="D2425" t="str">
            <v>SUO_092</v>
          </cell>
          <cell r="E2425" t="str">
            <v>SUD-OUEST</v>
          </cell>
          <cell r="O2425" t="str">
            <v>Insecurity</v>
          </cell>
        </row>
        <row r="2426">
          <cell r="D2426" t="str">
            <v>NRO_022</v>
          </cell>
          <cell r="E2426" t="str">
            <v>NORD-OUEST</v>
          </cell>
          <cell r="O2426" t="str">
            <v>Insecurity</v>
          </cell>
        </row>
        <row r="2427">
          <cell r="D2427" t="str">
            <v>SUO_025</v>
          </cell>
          <cell r="E2427" t="str">
            <v>SUD-OUEST</v>
          </cell>
          <cell r="O2427" t="str">
            <v>Insecurity</v>
          </cell>
        </row>
        <row r="2428">
          <cell r="D2428" t="str">
            <v>SUO_134</v>
          </cell>
          <cell r="E2428" t="str">
            <v>SUD-OUEST</v>
          </cell>
          <cell r="O2428" t="str">
            <v>Operationel</v>
          </cell>
        </row>
        <row r="2429">
          <cell r="D2429" t="str">
            <v>NRO_045</v>
          </cell>
          <cell r="E2429" t="str">
            <v>NORD-OUEST</v>
          </cell>
          <cell r="O2429" t="str">
            <v>Insecurity</v>
          </cell>
        </row>
        <row r="2430">
          <cell r="D2430" t="str">
            <v>NRO_076</v>
          </cell>
          <cell r="E2430" t="str">
            <v>NORD-OUEST</v>
          </cell>
          <cell r="O2430" t="str">
            <v>Insecurity</v>
          </cell>
        </row>
        <row r="2431">
          <cell r="D2431" t="str">
            <v>NRO_071</v>
          </cell>
          <cell r="E2431" t="str">
            <v>NORD-OUEST</v>
          </cell>
          <cell r="O2431" t="str">
            <v>Insecurity</v>
          </cell>
        </row>
        <row r="2432">
          <cell r="D2432" t="str">
            <v>NRO_086</v>
          </cell>
          <cell r="E2432" t="str">
            <v>NORD-OUEST</v>
          </cell>
          <cell r="O2432" t="str">
            <v>Insecurity</v>
          </cell>
        </row>
        <row r="2433">
          <cell r="D2433" t="str">
            <v>SUO_153</v>
          </cell>
          <cell r="E2433" t="str">
            <v>SUD-OUEST</v>
          </cell>
          <cell r="O2433" t="str">
            <v>Insecurity</v>
          </cell>
        </row>
        <row r="2434">
          <cell r="D2434" t="str">
            <v>NRO_096</v>
          </cell>
          <cell r="E2434" t="str">
            <v>NORD-OUEST</v>
          </cell>
          <cell r="O2434" t="str">
            <v>Insecurity</v>
          </cell>
        </row>
        <row r="2435">
          <cell r="D2435" t="str">
            <v>LIT_385</v>
          </cell>
          <cell r="E2435" t="str">
            <v>Douala</v>
          </cell>
          <cell r="O2435" t="str">
            <v>Operationel</v>
          </cell>
        </row>
        <row r="2436">
          <cell r="D2436" t="str">
            <v>CTR_015</v>
          </cell>
          <cell r="E2436" t="str">
            <v>Yaounde</v>
          </cell>
          <cell r="O2436" t="str">
            <v>Operationel</v>
          </cell>
        </row>
        <row r="2437">
          <cell r="D2437" t="str">
            <v>NRO_111</v>
          </cell>
          <cell r="E2437" t="str">
            <v>NORD-OUEST</v>
          </cell>
          <cell r="O2437" t="str">
            <v>Insecurity</v>
          </cell>
        </row>
        <row r="2438">
          <cell r="D2438" t="str">
            <v>EXN_232</v>
          </cell>
          <cell r="E2438" t="str">
            <v>EXTREME-NORD</v>
          </cell>
          <cell r="O2438" t="str">
            <v>Insecurity</v>
          </cell>
        </row>
        <row r="2439">
          <cell r="D2439" t="str">
            <v>CTR_878</v>
          </cell>
          <cell r="E2439" t="str">
            <v>Yaounde</v>
          </cell>
          <cell r="O2439" t="str">
            <v>Operationel</v>
          </cell>
        </row>
        <row r="2440">
          <cell r="D2440" t="str">
            <v>LIT_096</v>
          </cell>
          <cell r="E2440" t="str">
            <v>Douala</v>
          </cell>
          <cell r="O2440" t="str">
            <v>Operationel</v>
          </cell>
        </row>
        <row r="2441">
          <cell r="D2441" t="str">
            <v>CTR_008</v>
          </cell>
          <cell r="E2441" t="str">
            <v>Yaounde</v>
          </cell>
          <cell r="O2441" t="str">
            <v>Operationel</v>
          </cell>
        </row>
        <row r="2442">
          <cell r="D2442" t="str">
            <v>LIT_630</v>
          </cell>
          <cell r="E2442" t="str">
            <v>Douala</v>
          </cell>
          <cell r="O2442" t="str">
            <v>Operationel</v>
          </cell>
        </row>
        <row r="2443">
          <cell r="D2443" t="str">
            <v>LIT_281</v>
          </cell>
          <cell r="E2443" t="str">
            <v>Douala</v>
          </cell>
          <cell r="O2443" t="str">
            <v>Operationel</v>
          </cell>
        </row>
        <row r="2444">
          <cell r="D2444" t="str">
            <v>LIT_628</v>
          </cell>
          <cell r="E2444" t="str">
            <v>Douala</v>
          </cell>
          <cell r="O2444" t="str">
            <v>Operationel</v>
          </cell>
        </row>
        <row r="2445">
          <cell r="D2445" t="str">
            <v>ADM_046</v>
          </cell>
          <cell r="E2445" t="str">
            <v>Ngaoundere</v>
          </cell>
          <cell r="O2445" t="str">
            <v>Operationel</v>
          </cell>
        </row>
        <row r="2446">
          <cell r="D2446" t="str">
            <v>LIT_663</v>
          </cell>
          <cell r="E2446" t="str">
            <v>Douala</v>
          </cell>
          <cell r="O2446" t="str">
            <v>Operationel</v>
          </cell>
        </row>
        <row r="2447">
          <cell r="D2447" t="str">
            <v>CTR_805</v>
          </cell>
          <cell r="E2447" t="str">
            <v>Yaounde</v>
          </cell>
          <cell r="O2447" t="str">
            <v>Operationel</v>
          </cell>
        </row>
        <row r="2448">
          <cell r="D2448" t="str">
            <v>CTR_023</v>
          </cell>
          <cell r="E2448" t="str">
            <v>Yaounde</v>
          </cell>
          <cell r="O2448" t="str">
            <v>Operationel</v>
          </cell>
        </row>
        <row r="2449">
          <cell r="D2449" t="str">
            <v>CTR_745</v>
          </cell>
          <cell r="E2449" t="str">
            <v>Yaounde</v>
          </cell>
          <cell r="O2449" t="str">
            <v>Operationel</v>
          </cell>
        </row>
        <row r="2450">
          <cell r="D2450" t="str">
            <v>SUO_194</v>
          </cell>
          <cell r="E2450" t="str">
            <v>SUD-OUEST</v>
          </cell>
          <cell r="O2450" t="str">
            <v>Operationel</v>
          </cell>
        </row>
        <row r="2451">
          <cell r="D2451" t="str">
            <v>SUD_041</v>
          </cell>
          <cell r="E2451" t="str">
            <v>CENTRE</v>
          </cell>
          <cell r="O2451" t="str">
            <v>Operationel</v>
          </cell>
        </row>
        <row r="2452">
          <cell r="D2452" t="str">
            <v>CTR_684</v>
          </cell>
          <cell r="E2452" t="str">
            <v>Yaounde</v>
          </cell>
          <cell r="O2452" t="str">
            <v>Operationel</v>
          </cell>
        </row>
        <row r="2453">
          <cell r="D2453" t="str">
            <v>CTR_690</v>
          </cell>
          <cell r="E2453" t="str">
            <v>Yaounde</v>
          </cell>
          <cell r="O2453" t="str">
            <v>Operationel</v>
          </cell>
        </row>
        <row r="2454">
          <cell r="D2454" t="str">
            <v>SUO_223</v>
          </cell>
          <cell r="E2454" t="str">
            <v>SUD-OUEST</v>
          </cell>
          <cell r="O2454" t="str">
            <v>Operationel</v>
          </cell>
        </row>
        <row r="2455">
          <cell r="D2455" t="str">
            <v>SUD_136</v>
          </cell>
          <cell r="E2455" t="str">
            <v>CENTRE</v>
          </cell>
          <cell r="O2455" t="str">
            <v>Operationel</v>
          </cell>
        </row>
        <row r="2456">
          <cell r="D2456" t="str">
            <v>LIT_094</v>
          </cell>
          <cell r="E2456" t="str">
            <v>LITTORAL</v>
          </cell>
          <cell r="O2456" t="str">
            <v>Operationel</v>
          </cell>
        </row>
        <row r="2457">
          <cell r="D2457" t="str">
            <v>CTR_853</v>
          </cell>
          <cell r="E2457" t="str">
            <v>CENTRE</v>
          </cell>
          <cell r="O2457" t="str">
            <v>Operationel</v>
          </cell>
        </row>
        <row r="2458">
          <cell r="D2458" t="str">
            <v>CTR_900</v>
          </cell>
          <cell r="E2458" t="str">
            <v>Yaounde</v>
          </cell>
          <cell r="O2458" t="str">
            <v>Operationel</v>
          </cell>
        </row>
        <row r="2459">
          <cell r="D2459" t="str">
            <v>EST_198</v>
          </cell>
          <cell r="E2459" t="str">
            <v>CENTRE</v>
          </cell>
          <cell r="O2459" t="str">
            <v>Operationel</v>
          </cell>
        </row>
        <row r="2460">
          <cell r="D2460" t="str">
            <v>LIT_828</v>
          </cell>
          <cell r="E2460" t="str">
            <v>Douala</v>
          </cell>
          <cell r="O2460" t="str">
            <v>Operationel</v>
          </cell>
        </row>
      </sheetData>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s>
    <sheetDataSet>
      <sheetData sheetId="0">
        <row r="1">
          <cell r="L1">
            <v>2931.9361761215896</v>
          </cell>
        </row>
        <row r="2">
          <cell r="B2" t="str">
            <v>CodeSite</v>
          </cell>
          <cell r="H2" t="str">
            <v>Equipementiers</v>
          </cell>
          <cell r="N2" t="str">
            <v>Raison  d'exclusion</v>
          </cell>
        </row>
        <row r="3">
          <cell r="B3" t="str">
            <v>LIT_122</v>
          </cell>
          <cell r="H3" t="str">
            <v>ZTE</v>
          </cell>
        </row>
        <row r="4">
          <cell r="B4" t="str">
            <v>LIT_229</v>
          </cell>
          <cell r="H4" t="str">
            <v>ZTE</v>
          </cell>
        </row>
        <row r="5">
          <cell r="B5" t="str">
            <v>CTR_390</v>
          </cell>
          <cell r="H5" t="str">
            <v>ZTE</v>
          </cell>
        </row>
        <row r="6">
          <cell r="B6" t="str">
            <v>CTR_341</v>
          </cell>
          <cell r="H6" t="str">
            <v>ZTE</v>
          </cell>
        </row>
        <row r="7">
          <cell r="B7" t="str">
            <v>LIT_539</v>
          </cell>
          <cell r="H7" t="str">
            <v>ZTE</v>
          </cell>
        </row>
        <row r="8">
          <cell r="B8" t="str">
            <v>CTR_868</v>
          </cell>
          <cell r="H8" t="str">
            <v>ZTE</v>
          </cell>
        </row>
        <row r="9">
          <cell r="B9" t="str">
            <v>CTR_598</v>
          </cell>
          <cell r="H9" t="str">
            <v>ZTE</v>
          </cell>
        </row>
        <row r="10">
          <cell r="B10" t="str">
            <v>LIT_209</v>
          </cell>
          <cell r="H10" t="str">
            <v>ZTE</v>
          </cell>
        </row>
        <row r="11">
          <cell r="B11" t="str">
            <v>CTR_590</v>
          </cell>
          <cell r="H11" t="str">
            <v>ZTE</v>
          </cell>
        </row>
        <row r="12">
          <cell r="B12" t="str">
            <v>CTR_101</v>
          </cell>
          <cell r="H12" t="str">
            <v>ZTE</v>
          </cell>
          <cell r="N12" t="str">
            <v>site vandalise</v>
          </cell>
        </row>
        <row r="13">
          <cell r="B13" t="str">
            <v>LIT_322</v>
          </cell>
          <cell r="H13" t="str">
            <v>ZTE</v>
          </cell>
        </row>
        <row r="14">
          <cell r="B14" t="str">
            <v>CTR_668</v>
          </cell>
          <cell r="H14" t="str">
            <v>ZTE</v>
          </cell>
        </row>
        <row r="15">
          <cell r="B15" t="str">
            <v>CTR_705</v>
          </cell>
          <cell r="H15" t="str">
            <v>ZTE</v>
          </cell>
        </row>
        <row r="16">
          <cell r="B16" t="str">
            <v>CTR_558</v>
          </cell>
          <cell r="H16" t="str">
            <v>ZTE</v>
          </cell>
        </row>
        <row r="17">
          <cell r="B17" t="str">
            <v>LIT_363</v>
          </cell>
          <cell r="H17" t="str">
            <v>ZTE</v>
          </cell>
        </row>
        <row r="18">
          <cell r="B18" t="str">
            <v>LIT_547</v>
          </cell>
          <cell r="H18" t="str">
            <v>ZTE</v>
          </cell>
        </row>
        <row r="19">
          <cell r="B19" t="str">
            <v>CTR_259</v>
          </cell>
          <cell r="H19" t="str">
            <v>ZTE</v>
          </cell>
        </row>
        <row r="20">
          <cell r="B20" t="str">
            <v>LIT_620</v>
          </cell>
          <cell r="H20" t="str">
            <v>ZTE</v>
          </cell>
        </row>
        <row r="21">
          <cell r="B21" t="str">
            <v>SUO_211</v>
          </cell>
          <cell r="H21" t="str">
            <v>Huawei</v>
          </cell>
        </row>
        <row r="22">
          <cell r="B22" t="str">
            <v>CTR_935</v>
          </cell>
          <cell r="H22" t="str">
            <v>ZTE</v>
          </cell>
        </row>
        <row r="23">
          <cell r="B23" t="str">
            <v>CTR_017</v>
          </cell>
          <cell r="H23" t="str">
            <v>ZTE</v>
          </cell>
        </row>
        <row r="24">
          <cell r="B24" t="str">
            <v>LIT_740</v>
          </cell>
          <cell r="H24" t="str">
            <v>ZTE</v>
          </cell>
        </row>
        <row r="25">
          <cell r="B25" t="str">
            <v>LIT_613</v>
          </cell>
          <cell r="H25" t="str">
            <v>ZTE</v>
          </cell>
        </row>
        <row r="26">
          <cell r="B26" t="str">
            <v>LIT_656</v>
          </cell>
          <cell r="H26" t="str">
            <v>ZTE</v>
          </cell>
        </row>
        <row r="27">
          <cell r="B27" t="str">
            <v>LIT_741</v>
          </cell>
          <cell r="H27" t="str">
            <v>ZTE</v>
          </cell>
        </row>
        <row r="28">
          <cell r="B28" t="str">
            <v>NRO_131</v>
          </cell>
          <cell r="H28" t="str">
            <v>Huawei</v>
          </cell>
        </row>
        <row r="29">
          <cell r="B29" t="str">
            <v>NRO_065</v>
          </cell>
          <cell r="H29" t="str">
            <v>Huawei</v>
          </cell>
        </row>
        <row r="30">
          <cell r="B30" t="str">
            <v>CTR_759</v>
          </cell>
          <cell r="H30" t="str">
            <v>ZTE</v>
          </cell>
        </row>
        <row r="31">
          <cell r="B31" t="str">
            <v>SUO_054</v>
          </cell>
          <cell r="H31" t="str">
            <v>Huawei</v>
          </cell>
        </row>
        <row r="32">
          <cell r="B32" t="str">
            <v>OST_406</v>
          </cell>
          <cell r="H32" t="str">
            <v>Huawei</v>
          </cell>
        </row>
        <row r="33">
          <cell r="B33" t="str">
            <v>CTR_842</v>
          </cell>
          <cell r="H33" t="str">
            <v>ZTE</v>
          </cell>
        </row>
        <row r="34">
          <cell r="B34" t="str">
            <v>SUO_218</v>
          </cell>
          <cell r="H34" t="str">
            <v>Huawei</v>
          </cell>
        </row>
        <row r="35">
          <cell r="B35" t="str">
            <v>LIT_618</v>
          </cell>
          <cell r="H35" t="str">
            <v>ZTE</v>
          </cell>
        </row>
        <row r="36">
          <cell r="B36" t="str">
            <v>LIT_371</v>
          </cell>
          <cell r="H36" t="str">
            <v>ZTE</v>
          </cell>
        </row>
        <row r="37">
          <cell r="B37" t="str">
            <v>LIT_684</v>
          </cell>
          <cell r="H37" t="str">
            <v>ZTE</v>
          </cell>
        </row>
        <row r="38">
          <cell r="B38" t="str">
            <v>LIT_447</v>
          </cell>
          <cell r="H38" t="str">
            <v>ZTE</v>
          </cell>
        </row>
        <row r="39">
          <cell r="B39" t="str">
            <v>LIT_654</v>
          </cell>
          <cell r="H39" t="str">
            <v>ZTE</v>
          </cell>
        </row>
        <row r="40">
          <cell r="B40" t="str">
            <v>NRD_060</v>
          </cell>
          <cell r="H40" t="str">
            <v>Huawei</v>
          </cell>
        </row>
        <row r="41">
          <cell r="B41" t="str">
            <v>LIT_677</v>
          </cell>
          <cell r="H41" t="str">
            <v>ZTE</v>
          </cell>
        </row>
        <row r="42">
          <cell r="B42" t="str">
            <v>OST_135</v>
          </cell>
          <cell r="H42" t="str">
            <v>Huawei</v>
          </cell>
        </row>
        <row r="43">
          <cell r="B43" t="str">
            <v>EXN_350</v>
          </cell>
          <cell r="H43" t="str">
            <v>Huawei</v>
          </cell>
        </row>
        <row r="44">
          <cell r="B44" t="str">
            <v>SUD_028</v>
          </cell>
          <cell r="H44" t="str">
            <v>ZTE</v>
          </cell>
        </row>
        <row r="45">
          <cell r="B45" t="str">
            <v>OST_306</v>
          </cell>
          <cell r="H45" t="str">
            <v>Huawei</v>
          </cell>
        </row>
        <row r="46">
          <cell r="B46" t="str">
            <v>ADM_132</v>
          </cell>
          <cell r="H46" t="str">
            <v>Huawei</v>
          </cell>
          <cell r="N46" t="str">
            <v>site vandalise</v>
          </cell>
        </row>
        <row r="47">
          <cell r="B47" t="str">
            <v>CTR_794</v>
          </cell>
          <cell r="H47" t="str">
            <v>ZTE</v>
          </cell>
        </row>
        <row r="48">
          <cell r="B48" t="str">
            <v>LIT_168</v>
          </cell>
          <cell r="H48" t="str">
            <v>ZTE</v>
          </cell>
        </row>
        <row r="49">
          <cell r="B49" t="str">
            <v>SUO_225</v>
          </cell>
          <cell r="H49" t="str">
            <v>Huawei</v>
          </cell>
        </row>
        <row r="50">
          <cell r="B50" t="str">
            <v>LIT_568</v>
          </cell>
          <cell r="H50" t="str">
            <v>ZTE</v>
          </cell>
        </row>
        <row r="51">
          <cell r="B51" t="str">
            <v>CTR_376</v>
          </cell>
          <cell r="H51" t="str">
            <v>ZTE</v>
          </cell>
        </row>
        <row r="52">
          <cell r="B52" t="str">
            <v>CTR_583</v>
          </cell>
          <cell r="H52" t="str">
            <v>ZTE</v>
          </cell>
        </row>
        <row r="53">
          <cell r="B53" t="str">
            <v>ADM_037</v>
          </cell>
          <cell r="H53" t="str">
            <v>NOKIA</v>
          </cell>
        </row>
        <row r="54">
          <cell r="B54" t="str">
            <v>LIT_676</v>
          </cell>
          <cell r="H54" t="str">
            <v>ZTE</v>
          </cell>
        </row>
        <row r="55">
          <cell r="B55" t="str">
            <v>LIT_036</v>
          </cell>
          <cell r="H55" t="str">
            <v>ZTE</v>
          </cell>
        </row>
        <row r="56">
          <cell r="B56" t="str">
            <v>CTR_920</v>
          </cell>
          <cell r="H56" t="str">
            <v>ZTE</v>
          </cell>
        </row>
        <row r="57">
          <cell r="B57" t="str">
            <v>LIT_584</v>
          </cell>
          <cell r="H57" t="str">
            <v>ZTE</v>
          </cell>
        </row>
        <row r="58">
          <cell r="B58" t="str">
            <v>CTR_144</v>
          </cell>
          <cell r="H58" t="str">
            <v>NOKIA</v>
          </cell>
        </row>
        <row r="59">
          <cell r="B59" t="str">
            <v>LIT_670</v>
          </cell>
          <cell r="H59" t="str">
            <v>ZTE</v>
          </cell>
        </row>
        <row r="60">
          <cell r="B60" t="str">
            <v>NRO_234</v>
          </cell>
          <cell r="H60" t="str">
            <v>NOKIA</v>
          </cell>
        </row>
        <row r="61">
          <cell r="B61" t="str">
            <v>NRO_110</v>
          </cell>
          <cell r="H61" t="str">
            <v>NOKIA</v>
          </cell>
        </row>
        <row r="62">
          <cell r="B62" t="str">
            <v>CTR_878</v>
          </cell>
          <cell r="H62" t="str">
            <v>ZTE</v>
          </cell>
        </row>
        <row r="63">
          <cell r="B63" t="str">
            <v>LIT_161</v>
          </cell>
          <cell r="H63" t="str">
            <v>ZTE</v>
          </cell>
        </row>
        <row r="64">
          <cell r="B64" t="str">
            <v>CTR_154</v>
          </cell>
          <cell r="H64" t="str">
            <v>ZTE</v>
          </cell>
        </row>
        <row r="65">
          <cell r="B65" t="str">
            <v>LIT_453</v>
          </cell>
          <cell r="H65" t="str">
            <v>ZTE</v>
          </cell>
        </row>
        <row r="66">
          <cell r="B66" t="str">
            <v>LIT_341</v>
          </cell>
          <cell r="H66" t="str">
            <v>ZTE</v>
          </cell>
        </row>
        <row r="67">
          <cell r="B67" t="str">
            <v>LIT_581</v>
          </cell>
          <cell r="H67" t="str">
            <v>ZTE</v>
          </cell>
        </row>
        <row r="68">
          <cell r="B68" t="str">
            <v>LIT_695</v>
          </cell>
          <cell r="H68" t="str">
            <v>ZTE</v>
          </cell>
        </row>
        <row r="69">
          <cell r="B69" t="str">
            <v>CTR_124</v>
          </cell>
          <cell r="H69" t="str">
            <v>ZTE</v>
          </cell>
        </row>
        <row r="70">
          <cell r="B70" t="str">
            <v>CTR_630</v>
          </cell>
          <cell r="H70" t="str">
            <v>ZTE</v>
          </cell>
        </row>
        <row r="71">
          <cell r="B71" t="str">
            <v>OST_145</v>
          </cell>
          <cell r="H71" t="str">
            <v>NOKIA</v>
          </cell>
        </row>
        <row r="72">
          <cell r="B72" t="str">
            <v>LIT_128</v>
          </cell>
          <cell r="H72" t="str">
            <v>ZTE</v>
          </cell>
        </row>
        <row r="73">
          <cell r="B73" t="str">
            <v>LIT_441</v>
          </cell>
          <cell r="H73" t="str">
            <v>ZTE</v>
          </cell>
        </row>
        <row r="74">
          <cell r="B74" t="str">
            <v>CTR_542</v>
          </cell>
          <cell r="H74" t="str">
            <v>ZTE</v>
          </cell>
        </row>
        <row r="75">
          <cell r="B75" t="str">
            <v>CTR_595</v>
          </cell>
          <cell r="H75" t="str">
            <v>ZTE</v>
          </cell>
        </row>
        <row r="76">
          <cell r="B76" t="str">
            <v>SUO_219</v>
          </cell>
          <cell r="H76" t="str">
            <v>Huawei</v>
          </cell>
        </row>
        <row r="77">
          <cell r="B77" t="str">
            <v>LIT_681</v>
          </cell>
          <cell r="H77" t="str">
            <v>ZTE</v>
          </cell>
        </row>
        <row r="78">
          <cell r="B78" t="str">
            <v>CTR_070</v>
          </cell>
          <cell r="H78" t="str">
            <v>ZTE</v>
          </cell>
        </row>
        <row r="79">
          <cell r="B79" t="str">
            <v>LIT_092</v>
          </cell>
          <cell r="H79" t="str">
            <v>ZTE</v>
          </cell>
        </row>
        <row r="80">
          <cell r="B80" t="str">
            <v>NRD_138</v>
          </cell>
          <cell r="H80" t="str">
            <v>Huawei</v>
          </cell>
        </row>
        <row r="81">
          <cell r="B81" t="str">
            <v>EXN_258</v>
          </cell>
          <cell r="H81" t="str">
            <v>Huawei</v>
          </cell>
        </row>
        <row r="82">
          <cell r="B82" t="str">
            <v>LIT_641</v>
          </cell>
          <cell r="H82" t="str">
            <v>ZTE</v>
          </cell>
        </row>
        <row r="83">
          <cell r="B83" t="str">
            <v>CTR_747</v>
          </cell>
          <cell r="H83" t="str">
            <v>ZTE</v>
          </cell>
        </row>
        <row r="84">
          <cell r="B84" t="str">
            <v>CTR_096</v>
          </cell>
          <cell r="H84" t="str">
            <v>ZTE</v>
          </cell>
        </row>
        <row r="85">
          <cell r="B85" t="str">
            <v>OST_019</v>
          </cell>
          <cell r="H85" t="str">
            <v>Huawei</v>
          </cell>
        </row>
        <row r="86">
          <cell r="B86" t="str">
            <v>SUO_061</v>
          </cell>
          <cell r="H86" t="str">
            <v>ZTE</v>
          </cell>
        </row>
        <row r="87">
          <cell r="B87" t="str">
            <v>OST_125</v>
          </cell>
          <cell r="H87" t="str">
            <v>Huawei</v>
          </cell>
        </row>
        <row r="88">
          <cell r="B88" t="str">
            <v>CTR_270</v>
          </cell>
          <cell r="H88" t="str">
            <v>ZTE</v>
          </cell>
        </row>
        <row r="89">
          <cell r="B89" t="str">
            <v>LIT_687</v>
          </cell>
          <cell r="H89" t="str">
            <v>ZTE</v>
          </cell>
        </row>
        <row r="90">
          <cell r="B90" t="str">
            <v>CTR_093</v>
          </cell>
          <cell r="H90" t="str">
            <v>ZTE</v>
          </cell>
        </row>
        <row r="91">
          <cell r="B91" t="str">
            <v>OST_233</v>
          </cell>
          <cell r="H91" t="str">
            <v>Huawei</v>
          </cell>
        </row>
        <row r="92">
          <cell r="B92" t="str">
            <v>CTR_170</v>
          </cell>
          <cell r="H92" t="str">
            <v>NOKIA</v>
          </cell>
        </row>
        <row r="93">
          <cell r="B93" t="str">
            <v>ADM_142</v>
          </cell>
          <cell r="H93" t="str">
            <v>NOKIA</v>
          </cell>
        </row>
        <row r="94">
          <cell r="B94" t="str">
            <v>LIT_696</v>
          </cell>
          <cell r="H94" t="str">
            <v>ZTE</v>
          </cell>
        </row>
        <row r="95">
          <cell r="B95" t="str">
            <v>ADM_024</v>
          </cell>
          <cell r="H95" t="str">
            <v>NOKIA</v>
          </cell>
        </row>
        <row r="96">
          <cell r="B96" t="str">
            <v>EXN_246</v>
          </cell>
          <cell r="H96" t="str">
            <v>Huawei</v>
          </cell>
        </row>
        <row r="97">
          <cell r="B97" t="str">
            <v>CTR_832</v>
          </cell>
          <cell r="H97" t="str">
            <v>ZTE</v>
          </cell>
        </row>
        <row r="98">
          <cell r="B98" t="str">
            <v>NRO_125</v>
          </cell>
          <cell r="H98" t="str">
            <v>Huawei</v>
          </cell>
        </row>
        <row r="99">
          <cell r="B99" t="str">
            <v>OST_155</v>
          </cell>
          <cell r="H99" t="str">
            <v>NOKIA</v>
          </cell>
        </row>
        <row r="100">
          <cell r="B100" t="str">
            <v>CTR_529</v>
          </cell>
          <cell r="H100" t="str">
            <v>ZTE</v>
          </cell>
        </row>
        <row r="101">
          <cell r="B101" t="str">
            <v>LIT_693</v>
          </cell>
          <cell r="H101" t="str">
            <v>ZTE</v>
          </cell>
        </row>
        <row r="102">
          <cell r="B102" t="str">
            <v>CTR_011</v>
          </cell>
          <cell r="H102" t="str">
            <v>ZTE</v>
          </cell>
        </row>
        <row r="103">
          <cell r="B103" t="str">
            <v>OST_228</v>
          </cell>
          <cell r="H103" t="str">
            <v>Huawei</v>
          </cell>
        </row>
        <row r="104">
          <cell r="B104" t="str">
            <v>EXN_237</v>
          </cell>
          <cell r="H104" t="str">
            <v>Huawei</v>
          </cell>
        </row>
        <row r="105">
          <cell r="B105" t="str">
            <v>LIT_718</v>
          </cell>
          <cell r="H105" t="str">
            <v>ZTE</v>
          </cell>
        </row>
        <row r="106">
          <cell r="B106" t="str">
            <v>LIT_739</v>
          </cell>
          <cell r="H106" t="str">
            <v>ZTE</v>
          </cell>
        </row>
        <row r="107">
          <cell r="B107" t="str">
            <v>NRD_085</v>
          </cell>
          <cell r="H107" t="str">
            <v>Huawei</v>
          </cell>
        </row>
        <row r="108">
          <cell r="B108" t="str">
            <v>EST_087</v>
          </cell>
          <cell r="H108" t="str">
            <v>ZTE</v>
          </cell>
        </row>
        <row r="109">
          <cell r="B109" t="str">
            <v>NRD_118</v>
          </cell>
          <cell r="H109" t="str">
            <v>Huawei</v>
          </cell>
        </row>
        <row r="110">
          <cell r="B110" t="str">
            <v>LIT_858</v>
          </cell>
          <cell r="H110" t="str">
            <v>ZTE</v>
          </cell>
        </row>
        <row r="111">
          <cell r="B111" t="str">
            <v>EXN_133</v>
          </cell>
          <cell r="H111" t="str">
            <v>NOKIA</v>
          </cell>
          <cell r="N111" t="str">
            <v>site vandalise</v>
          </cell>
        </row>
        <row r="112">
          <cell r="B112" t="str">
            <v>EXN_227</v>
          </cell>
          <cell r="H112" t="str">
            <v>NOKIA</v>
          </cell>
        </row>
        <row r="113">
          <cell r="B113" t="str">
            <v>NRO_073</v>
          </cell>
          <cell r="H113" t="str">
            <v>NOKIA</v>
          </cell>
        </row>
        <row r="114">
          <cell r="B114" t="str">
            <v>SUO_016</v>
          </cell>
          <cell r="H114" t="str">
            <v>NOKIA</v>
          </cell>
        </row>
        <row r="115">
          <cell r="B115" t="str">
            <v>NRO_085</v>
          </cell>
          <cell r="H115" t="str">
            <v>NOKIA</v>
          </cell>
        </row>
        <row r="116">
          <cell r="B116" t="str">
            <v>SUO_100</v>
          </cell>
          <cell r="H116" t="str">
            <v>NOKIA</v>
          </cell>
        </row>
        <row r="117">
          <cell r="B117" t="str">
            <v>CTR_651</v>
          </cell>
          <cell r="H117" t="str">
            <v>ZTE</v>
          </cell>
        </row>
        <row r="118">
          <cell r="B118" t="str">
            <v>OST_342</v>
          </cell>
          <cell r="H118" t="str">
            <v>Huawei</v>
          </cell>
        </row>
        <row r="119">
          <cell r="B119" t="str">
            <v>CTR_682</v>
          </cell>
          <cell r="H119" t="str">
            <v>ZTE</v>
          </cell>
        </row>
        <row r="120">
          <cell r="B120" t="str">
            <v>CTR_633</v>
          </cell>
          <cell r="H120" t="str">
            <v>ZTE</v>
          </cell>
        </row>
        <row r="121">
          <cell r="B121" t="str">
            <v>CTR_086</v>
          </cell>
          <cell r="H121" t="str">
            <v>ZTE</v>
          </cell>
        </row>
        <row r="122">
          <cell r="B122" t="str">
            <v>CTR_197</v>
          </cell>
          <cell r="H122" t="str">
            <v>ZTE</v>
          </cell>
        </row>
        <row r="123">
          <cell r="B123" t="str">
            <v>LIT_780</v>
          </cell>
          <cell r="H123" t="str">
            <v>ZTE</v>
          </cell>
        </row>
        <row r="124">
          <cell r="B124" t="str">
            <v>CTR_449</v>
          </cell>
          <cell r="H124" t="str">
            <v>ZTE</v>
          </cell>
        </row>
        <row r="125">
          <cell r="B125" t="str">
            <v>EXN_229</v>
          </cell>
          <cell r="H125" t="str">
            <v>NOKIA</v>
          </cell>
        </row>
        <row r="126">
          <cell r="B126" t="str">
            <v>CTR_075</v>
          </cell>
          <cell r="H126" t="str">
            <v>ZTE</v>
          </cell>
        </row>
        <row r="127">
          <cell r="B127" t="str">
            <v>CTR_917</v>
          </cell>
          <cell r="H127" t="str">
            <v>ZTE</v>
          </cell>
        </row>
        <row r="128">
          <cell r="B128" t="str">
            <v>CTR_049</v>
          </cell>
          <cell r="H128" t="str">
            <v>ZTE</v>
          </cell>
        </row>
        <row r="129">
          <cell r="B129" t="str">
            <v>CTR_200</v>
          </cell>
          <cell r="H129" t="str">
            <v>ZTE</v>
          </cell>
        </row>
        <row r="130">
          <cell r="B130" t="str">
            <v>CTR_002</v>
          </cell>
          <cell r="H130" t="str">
            <v>ZTE</v>
          </cell>
        </row>
        <row r="131">
          <cell r="B131" t="str">
            <v>CTR_323</v>
          </cell>
          <cell r="H131" t="str">
            <v>ZTE</v>
          </cell>
        </row>
        <row r="132">
          <cell r="B132" t="str">
            <v>CTR_824</v>
          </cell>
          <cell r="H132" t="str">
            <v>ZTE</v>
          </cell>
        </row>
        <row r="133">
          <cell r="B133" t="str">
            <v>CTR_566</v>
          </cell>
          <cell r="H133" t="str">
            <v>ZTE</v>
          </cell>
        </row>
        <row r="134">
          <cell r="B134" t="str">
            <v>NRO_112</v>
          </cell>
          <cell r="H134" t="str">
            <v>Huawei</v>
          </cell>
        </row>
        <row r="135">
          <cell r="B135" t="str">
            <v>NRO_050</v>
          </cell>
          <cell r="H135" t="str">
            <v>NOKIA</v>
          </cell>
        </row>
        <row r="136">
          <cell r="B136" t="str">
            <v>CTR_939</v>
          </cell>
          <cell r="H136" t="str">
            <v>ZTE</v>
          </cell>
        </row>
        <row r="137">
          <cell r="B137" t="str">
            <v>CTR_865</v>
          </cell>
          <cell r="H137" t="str">
            <v>ZTE</v>
          </cell>
        </row>
        <row r="138">
          <cell r="B138" t="str">
            <v>CTR_726</v>
          </cell>
          <cell r="H138" t="str">
            <v>ZTE</v>
          </cell>
        </row>
        <row r="139">
          <cell r="B139" t="str">
            <v>SUO_231</v>
          </cell>
          <cell r="H139" t="str">
            <v>Huawei</v>
          </cell>
        </row>
        <row r="140">
          <cell r="B140" t="str">
            <v>LIT_753</v>
          </cell>
          <cell r="H140" t="str">
            <v>ZTE</v>
          </cell>
        </row>
        <row r="141">
          <cell r="B141" t="str">
            <v>EXN_194</v>
          </cell>
          <cell r="H141" t="str">
            <v>Huawei</v>
          </cell>
        </row>
        <row r="142">
          <cell r="B142" t="str">
            <v>EST_195</v>
          </cell>
          <cell r="H142" t="str">
            <v>ZTE</v>
          </cell>
        </row>
        <row r="143">
          <cell r="B143" t="str">
            <v>LIT_621</v>
          </cell>
          <cell r="H143" t="str">
            <v>ZTE</v>
          </cell>
        </row>
        <row r="144">
          <cell r="B144" t="str">
            <v>NRD_166</v>
          </cell>
          <cell r="H144" t="str">
            <v>Huawei</v>
          </cell>
        </row>
        <row r="145">
          <cell r="B145" t="str">
            <v>NRD_094</v>
          </cell>
          <cell r="H145" t="str">
            <v>Huawei</v>
          </cell>
        </row>
        <row r="146">
          <cell r="B146" t="str">
            <v>OST_111</v>
          </cell>
          <cell r="H146" t="str">
            <v>Huawei</v>
          </cell>
        </row>
        <row r="147">
          <cell r="B147" t="str">
            <v>NRO_222</v>
          </cell>
          <cell r="H147" t="str">
            <v>Huawei</v>
          </cell>
        </row>
        <row r="148">
          <cell r="B148" t="str">
            <v>NRO_046</v>
          </cell>
          <cell r="H148" t="str">
            <v>NOKIA</v>
          </cell>
        </row>
        <row r="149">
          <cell r="B149" t="str">
            <v>LIT_610</v>
          </cell>
          <cell r="H149" t="str">
            <v>ZTE</v>
          </cell>
        </row>
        <row r="150">
          <cell r="B150" t="str">
            <v>CTR_532</v>
          </cell>
          <cell r="H150" t="str">
            <v>NOKIA</v>
          </cell>
        </row>
        <row r="151">
          <cell r="B151" t="str">
            <v>NRO_248</v>
          </cell>
          <cell r="H151" t="str">
            <v>NOKIA</v>
          </cell>
        </row>
        <row r="152">
          <cell r="B152" t="str">
            <v>SUO_030</v>
          </cell>
          <cell r="H152" t="str">
            <v>NOKIA</v>
          </cell>
        </row>
        <row r="153">
          <cell r="B153" t="str">
            <v>NRD_111</v>
          </cell>
          <cell r="H153" t="str">
            <v>NOKIA</v>
          </cell>
        </row>
        <row r="154">
          <cell r="B154" t="str">
            <v>EST_040</v>
          </cell>
          <cell r="H154" t="str">
            <v>NOKIA</v>
          </cell>
        </row>
        <row r="155">
          <cell r="B155" t="str">
            <v>EXN_274</v>
          </cell>
          <cell r="H155" t="str">
            <v>NOKIA</v>
          </cell>
        </row>
        <row r="156">
          <cell r="B156" t="str">
            <v>CTR_718</v>
          </cell>
          <cell r="H156" t="str">
            <v>ZTE</v>
          </cell>
        </row>
        <row r="157">
          <cell r="B157" t="str">
            <v>NRO_043</v>
          </cell>
          <cell r="H157" t="str">
            <v>NOKIA</v>
          </cell>
        </row>
        <row r="158">
          <cell r="B158" t="str">
            <v>LIT_624</v>
          </cell>
          <cell r="H158" t="str">
            <v>ZTE</v>
          </cell>
        </row>
        <row r="159">
          <cell r="B159" t="str">
            <v>CTR_258</v>
          </cell>
          <cell r="H159" t="str">
            <v>ZTE</v>
          </cell>
        </row>
        <row r="160">
          <cell r="B160" t="str">
            <v>CTR_860</v>
          </cell>
          <cell r="H160" t="str">
            <v>NOKIA</v>
          </cell>
        </row>
        <row r="161">
          <cell r="B161" t="str">
            <v>LIT_728</v>
          </cell>
          <cell r="H161" t="str">
            <v>ZTE</v>
          </cell>
        </row>
        <row r="162">
          <cell r="B162" t="str">
            <v>LIT_825</v>
          </cell>
          <cell r="H162" t="str">
            <v>ZTE</v>
          </cell>
        </row>
        <row r="163">
          <cell r="B163" t="str">
            <v>LIT_409</v>
          </cell>
          <cell r="H163" t="str">
            <v>ZTE</v>
          </cell>
        </row>
        <row r="164">
          <cell r="B164" t="str">
            <v>CTR_133</v>
          </cell>
          <cell r="H164" t="str">
            <v>ZTE</v>
          </cell>
        </row>
        <row r="165">
          <cell r="B165" t="str">
            <v>NRO_068</v>
          </cell>
          <cell r="H165" t="str">
            <v>Huawei</v>
          </cell>
        </row>
        <row r="166">
          <cell r="B166" t="str">
            <v>CTR_849</v>
          </cell>
          <cell r="H166" t="str">
            <v>ZTE</v>
          </cell>
        </row>
        <row r="167">
          <cell r="B167" t="str">
            <v>ADM_078</v>
          </cell>
          <cell r="H167" t="str">
            <v>NOKIA</v>
          </cell>
        </row>
        <row r="168">
          <cell r="B168" t="str">
            <v>LIT_247</v>
          </cell>
          <cell r="H168" t="str">
            <v>ZTE</v>
          </cell>
        </row>
        <row r="169">
          <cell r="B169" t="str">
            <v>OST_071</v>
          </cell>
          <cell r="H169" t="str">
            <v>Huawei</v>
          </cell>
        </row>
        <row r="170">
          <cell r="B170" t="str">
            <v>LIT_407</v>
          </cell>
          <cell r="H170" t="str">
            <v>ZTE</v>
          </cell>
        </row>
        <row r="171">
          <cell r="B171" t="str">
            <v>EXN_152</v>
          </cell>
          <cell r="H171" t="str">
            <v>NOKIA</v>
          </cell>
        </row>
        <row r="172">
          <cell r="B172" t="str">
            <v>NRO_089</v>
          </cell>
          <cell r="H172" t="str">
            <v>NOKIA</v>
          </cell>
        </row>
        <row r="173">
          <cell r="B173" t="str">
            <v>NRO_033</v>
          </cell>
          <cell r="H173" t="str">
            <v>NOKIA</v>
          </cell>
        </row>
        <row r="174">
          <cell r="B174" t="str">
            <v>NRD_089</v>
          </cell>
          <cell r="H174" t="str">
            <v>Huawei</v>
          </cell>
        </row>
        <row r="175">
          <cell r="B175" t="str">
            <v>EXN_172</v>
          </cell>
          <cell r="H175" t="str">
            <v>NOKIA</v>
          </cell>
        </row>
        <row r="176">
          <cell r="B176" t="str">
            <v>OST_186</v>
          </cell>
          <cell r="H176" t="str">
            <v>NOKIA</v>
          </cell>
        </row>
        <row r="177">
          <cell r="B177" t="str">
            <v>SUD_016</v>
          </cell>
          <cell r="H177" t="str">
            <v>ZTE</v>
          </cell>
        </row>
        <row r="178">
          <cell r="B178" t="str">
            <v>ADM_081</v>
          </cell>
          <cell r="H178" t="str">
            <v>NOKIA</v>
          </cell>
        </row>
        <row r="179">
          <cell r="B179" t="str">
            <v>OST_112</v>
          </cell>
          <cell r="H179" t="str">
            <v>Huawei</v>
          </cell>
        </row>
        <row r="180">
          <cell r="B180" t="str">
            <v>SUO_169</v>
          </cell>
          <cell r="H180" t="str">
            <v>Huawei</v>
          </cell>
        </row>
        <row r="181">
          <cell r="B181" t="str">
            <v>NRD_110</v>
          </cell>
          <cell r="H181" t="str">
            <v>NOKIA</v>
          </cell>
        </row>
        <row r="182">
          <cell r="B182" t="str">
            <v>LIT_756</v>
          </cell>
          <cell r="H182" t="str">
            <v>ZTE</v>
          </cell>
        </row>
        <row r="183">
          <cell r="B183" t="str">
            <v>OST_015</v>
          </cell>
          <cell r="H183" t="str">
            <v>Huawei</v>
          </cell>
        </row>
        <row r="184">
          <cell r="B184" t="str">
            <v>OST_261</v>
          </cell>
          <cell r="H184" t="str">
            <v>Huawei</v>
          </cell>
        </row>
        <row r="185">
          <cell r="B185" t="str">
            <v>ADM_148</v>
          </cell>
          <cell r="H185" t="str">
            <v>NOKIA</v>
          </cell>
        </row>
        <row r="186">
          <cell r="B186" t="str">
            <v>NRD_158</v>
          </cell>
          <cell r="H186" t="str">
            <v>Huawei</v>
          </cell>
        </row>
        <row r="187">
          <cell r="B187" t="str">
            <v>LIT_578</v>
          </cell>
          <cell r="H187" t="str">
            <v>ZTE</v>
          </cell>
        </row>
        <row r="188">
          <cell r="B188" t="str">
            <v>NRO_056</v>
          </cell>
          <cell r="H188" t="str">
            <v>NOKIA</v>
          </cell>
        </row>
        <row r="189">
          <cell r="B189" t="str">
            <v>ADM_060</v>
          </cell>
          <cell r="H189" t="str">
            <v>NOKIA</v>
          </cell>
        </row>
        <row r="190">
          <cell r="B190" t="str">
            <v>NRO_079</v>
          </cell>
          <cell r="H190" t="str">
            <v>NOKIA</v>
          </cell>
        </row>
        <row r="191">
          <cell r="B191" t="str">
            <v>LIT_091</v>
          </cell>
          <cell r="H191" t="str">
            <v>ZTE</v>
          </cell>
        </row>
        <row r="192">
          <cell r="B192" t="str">
            <v>SUO_217</v>
          </cell>
          <cell r="H192" t="str">
            <v>Huawei</v>
          </cell>
        </row>
        <row r="193">
          <cell r="B193" t="str">
            <v>EXN_095</v>
          </cell>
          <cell r="H193" t="str">
            <v>NOKIA</v>
          </cell>
        </row>
        <row r="194">
          <cell r="B194" t="str">
            <v>LIT_841</v>
          </cell>
          <cell r="H194" t="str">
            <v>ZTE</v>
          </cell>
        </row>
        <row r="195">
          <cell r="B195" t="str">
            <v>NRO_047</v>
          </cell>
          <cell r="H195" t="str">
            <v>NOKIA</v>
          </cell>
        </row>
        <row r="196">
          <cell r="B196" t="str">
            <v>EXN_235</v>
          </cell>
          <cell r="H196" t="str">
            <v>Huawei</v>
          </cell>
        </row>
        <row r="197">
          <cell r="B197" t="str">
            <v>NRO_030</v>
          </cell>
          <cell r="H197" t="str">
            <v>NOKIA</v>
          </cell>
        </row>
        <row r="198">
          <cell r="B198" t="str">
            <v>SUD_093</v>
          </cell>
          <cell r="H198" t="str">
            <v>ZTE</v>
          </cell>
        </row>
        <row r="199">
          <cell r="B199" t="str">
            <v>NRO_057</v>
          </cell>
          <cell r="H199" t="str">
            <v>NOKIA</v>
          </cell>
        </row>
        <row r="200">
          <cell r="B200" t="str">
            <v>LIT_650</v>
          </cell>
          <cell r="H200" t="str">
            <v>ZTE</v>
          </cell>
        </row>
        <row r="201">
          <cell r="B201" t="str">
            <v>NRO_245</v>
          </cell>
          <cell r="H201" t="str">
            <v>NOKIA</v>
          </cell>
        </row>
        <row r="202">
          <cell r="B202" t="str">
            <v>CTR_383</v>
          </cell>
          <cell r="H202" t="str">
            <v>ZTE</v>
          </cell>
        </row>
        <row r="203">
          <cell r="B203" t="str">
            <v>OST_142</v>
          </cell>
          <cell r="H203" t="str">
            <v>Huawei</v>
          </cell>
        </row>
        <row r="204">
          <cell r="B204" t="str">
            <v>NRO_015</v>
          </cell>
          <cell r="H204" t="str">
            <v>NOKIA</v>
          </cell>
        </row>
        <row r="205">
          <cell r="B205" t="str">
            <v>LIT_271</v>
          </cell>
          <cell r="H205" t="str">
            <v>ZTE</v>
          </cell>
        </row>
        <row r="206">
          <cell r="B206" t="str">
            <v>OST_084</v>
          </cell>
          <cell r="H206" t="str">
            <v>Huawei</v>
          </cell>
        </row>
        <row r="207">
          <cell r="B207" t="str">
            <v>SUD_094</v>
          </cell>
          <cell r="H207" t="str">
            <v>ZTE</v>
          </cell>
        </row>
        <row r="208">
          <cell r="B208" t="str">
            <v>NRD_067</v>
          </cell>
          <cell r="H208" t="str">
            <v>Huawei</v>
          </cell>
        </row>
        <row r="209">
          <cell r="B209" t="str">
            <v>EST_012</v>
          </cell>
          <cell r="H209" t="str">
            <v>NOKIA</v>
          </cell>
        </row>
        <row r="210">
          <cell r="B210" t="str">
            <v>SUO_015</v>
          </cell>
          <cell r="H210" t="str">
            <v>NOKIA</v>
          </cell>
        </row>
        <row r="211">
          <cell r="B211" t="str">
            <v>LIT_585</v>
          </cell>
          <cell r="H211" t="str">
            <v>ZTE</v>
          </cell>
        </row>
        <row r="212">
          <cell r="B212" t="str">
            <v>NRO_255</v>
          </cell>
          <cell r="H212" t="str">
            <v>NOKIA</v>
          </cell>
        </row>
        <row r="213">
          <cell r="B213" t="str">
            <v>LIT_708</v>
          </cell>
          <cell r="H213" t="str">
            <v>ZTE</v>
          </cell>
        </row>
        <row r="214">
          <cell r="B214" t="str">
            <v>LIT_139</v>
          </cell>
          <cell r="H214" t="str">
            <v>ZTE</v>
          </cell>
        </row>
        <row r="215">
          <cell r="B215" t="str">
            <v>EST_185</v>
          </cell>
          <cell r="H215" t="str">
            <v>NOKIA</v>
          </cell>
        </row>
        <row r="216">
          <cell r="B216" t="str">
            <v>NRD_101</v>
          </cell>
          <cell r="H216" t="str">
            <v>Huawei</v>
          </cell>
        </row>
        <row r="217">
          <cell r="B217" t="str">
            <v>LIT_531</v>
          </cell>
          <cell r="H217" t="str">
            <v>ZTE</v>
          </cell>
        </row>
        <row r="218">
          <cell r="B218" t="str">
            <v>CTR_725</v>
          </cell>
          <cell r="H218" t="str">
            <v>ZTE</v>
          </cell>
        </row>
        <row r="219">
          <cell r="B219" t="str">
            <v>SUO_241</v>
          </cell>
          <cell r="H219" t="str">
            <v>Huawei</v>
          </cell>
        </row>
        <row r="220">
          <cell r="B220" t="str">
            <v>CTR_652</v>
          </cell>
          <cell r="H220" t="str">
            <v>ZTE</v>
          </cell>
        </row>
        <row r="221">
          <cell r="B221" t="str">
            <v>CTR_778</v>
          </cell>
          <cell r="H221" t="str">
            <v>ZTE</v>
          </cell>
        </row>
        <row r="222">
          <cell r="B222" t="str">
            <v>NRD_039</v>
          </cell>
          <cell r="H222" t="str">
            <v>Huawei</v>
          </cell>
        </row>
        <row r="223">
          <cell r="B223" t="str">
            <v>LIT_261</v>
          </cell>
          <cell r="H223" t="str">
            <v>ZTE</v>
          </cell>
        </row>
        <row r="224">
          <cell r="B224" t="str">
            <v>OST_227</v>
          </cell>
          <cell r="H224" t="str">
            <v>Huawei</v>
          </cell>
        </row>
        <row r="225">
          <cell r="B225" t="str">
            <v>CTR_707</v>
          </cell>
          <cell r="H225" t="str">
            <v>ZTE</v>
          </cell>
        </row>
        <row r="226">
          <cell r="B226" t="str">
            <v>NRD_082</v>
          </cell>
          <cell r="H226" t="str">
            <v>Huawei</v>
          </cell>
        </row>
        <row r="227">
          <cell r="B227" t="str">
            <v>SUO_232</v>
          </cell>
          <cell r="H227" t="str">
            <v>Huawei</v>
          </cell>
        </row>
        <row r="228">
          <cell r="B228" t="str">
            <v>SUD_037</v>
          </cell>
          <cell r="H228" t="str">
            <v>NOKIA</v>
          </cell>
        </row>
        <row r="229">
          <cell r="B229" t="str">
            <v>EXN_360</v>
          </cell>
          <cell r="H229" t="str">
            <v>Huawei</v>
          </cell>
        </row>
        <row r="230">
          <cell r="B230" t="str">
            <v>OST_169</v>
          </cell>
          <cell r="H230" t="str">
            <v>Huawei</v>
          </cell>
        </row>
        <row r="231">
          <cell r="B231" t="str">
            <v>NRD_139</v>
          </cell>
          <cell r="H231" t="str">
            <v>Huawei</v>
          </cell>
        </row>
        <row r="232">
          <cell r="B232" t="str">
            <v>LIT_583</v>
          </cell>
          <cell r="H232" t="str">
            <v>ZTE</v>
          </cell>
        </row>
        <row r="233">
          <cell r="B233" t="str">
            <v>LIT_663</v>
          </cell>
          <cell r="H233" t="str">
            <v>ZTE</v>
          </cell>
        </row>
        <row r="234">
          <cell r="B234" t="str">
            <v>LIT_738</v>
          </cell>
          <cell r="H234" t="str">
            <v>ZTE</v>
          </cell>
        </row>
        <row r="235">
          <cell r="B235" t="str">
            <v>LIT_563</v>
          </cell>
          <cell r="H235" t="str">
            <v>ZTE</v>
          </cell>
        </row>
        <row r="236">
          <cell r="B236" t="str">
            <v>LIT_596</v>
          </cell>
          <cell r="H236" t="str">
            <v>ZTE</v>
          </cell>
        </row>
        <row r="237">
          <cell r="B237" t="str">
            <v>NRO_013</v>
          </cell>
          <cell r="H237" t="str">
            <v>NOKIA</v>
          </cell>
        </row>
        <row r="238">
          <cell r="B238" t="str">
            <v>EXN_082</v>
          </cell>
          <cell r="H238" t="str">
            <v>Huawei</v>
          </cell>
        </row>
        <row r="239">
          <cell r="B239" t="str">
            <v>CTR_833</v>
          </cell>
          <cell r="H239" t="str">
            <v>ZTE</v>
          </cell>
        </row>
        <row r="240">
          <cell r="B240" t="str">
            <v>LIT_773</v>
          </cell>
          <cell r="H240" t="str">
            <v>ZTE</v>
          </cell>
        </row>
        <row r="241">
          <cell r="B241" t="str">
            <v>SUO_210</v>
          </cell>
          <cell r="H241" t="str">
            <v>Huawei</v>
          </cell>
        </row>
        <row r="242">
          <cell r="B242" t="str">
            <v>LIT_680</v>
          </cell>
          <cell r="H242" t="str">
            <v>ZTE</v>
          </cell>
        </row>
        <row r="243">
          <cell r="B243" t="str">
            <v>EXN_145</v>
          </cell>
          <cell r="H243" t="str">
            <v>Huawei</v>
          </cell>
        </row>
        <row r="244">
          <cell r="B244" t="str">
            <v>LIT_838</v>
          </cell>
          <cell r="H244" t="str">
            <v>ZTE</v>
          </cell>
        </row>
        <row r="245">
          <cell r="B245" t="str">
            <v>CTR_046</v>
          </cell>
          <cell r="H245" t="str">
            <v>ZTE</v>
          </cell>
        </row>
        <row r="246">
          <cell r="B246" t="str">
            <v>NRD_141</v>
          </cell>
          <cell r="H246" t="str">
            <v>Huawei</v>
          </cell>
        </row>
        <row r="247">
          <cell r="B247" t="str">
            <v>EXN_153</v>
          </cell>
          <cell r="H247" t="str">
            <v>Huawei</v>
          </cell>
        </row>
        <row r="248">
          <cell r="B248" t="str">
            <v>SUD_056</v>
          </cell>
          <cell r="H248" t="str">
            <v>NOKIA</v>
          </cell>
        </row>
        <row r="249">
          <cell r="B249" t="str">
            <v>NRD_091</v>
          </cell>
          <cell r="H249" t="str">
            <v>NOKIA</v>
          </cell>
        </row>
        <row r="250">
          <cell r="B250" t="str">
            <v>EXN_275</v>
          </cell>
          <cell r="H250" t="str">
            <v>NOKIA</v>
          </cell>
        </row>
        <row r="251">
          <cell r="B251" t="str">
            <v>NRD_036</v>
          </cell>
          <cell r="H251" t="str">
            <v>NOKIA</v>
          </cell>
        </row>
        <row r="252">
          <cell r="B252" t="str">
            <v>EST_115</v>
          </cell>
          <cell r="H252" t="str">
            <v>NOKIA</v>
          </cell>
        </row>
        <row r="253">
          <cell r="B253" t="str">
            <v>NRD_062</v>
          </cell>
          <cell r="H253" t="str">
            <v>Huawei</v>
          </cell>
        </row>
        <row r="254">
          <cell r="B254" t="str">
            <v>NRD_174</v>
          </cell>
          <cell r="H254" t="str">
            <v>Huawei</v>
          </cell>
        </row>
        <row r="255">
          <cell r="B255" t="str">
            <v>LIT_025</v>
          </cell>
          <cell r="H255" t="str">
            <v>ZTE</v>
          </cell>
        </row>
        <row r="256">
          <cell r="B256" t="str">
            <v>ADM_071</v>
          </cell>
          <cell r="H256" t="str">
            <v>Huawei</v>
          </cell>
        </row>
        <row r="257">
          <cell r="B257" t="str">
            <v>CTR_061</v>
          </cell>
          <cell r="H257" t="str">
            <v>ZTE</v>
          </cell>
        </row>
        <row r="258">
          <cell r="B258" t="str">
            <v>LIT_087</v>
          </cell>
          <cell r="H258" t="str">
            <v>ZTE</v>
          </cell>
        </row>
        <row r="259">
          <cell r="B259" t="str">
            <v>LIT_041</v>
          </cell>
          <cell r="H259" t="str">
            <v>ZTE</v>
          </cell>
        </row>
        <row r="260">
          <cell r="B260" t="str">
            <v>LIT_377</v>
          </cell>
          <cell r="H260" t="str">
            <v>ZTE</v>
          </cell>
        </row>
        <row r="261">
          <cell r="B261" t="str">
            <v>LIT_249</v>
          </cell>
          <cell r="H261" t="str">
            <v>ZTE</v>
          </cell>
        </row>
        <row r="262">
          <cell r="B262" t="str">
            <v>CTR_521</v>
          </cell>
          <cell r="H262" t="str">
            <v>ZTE</v>
          </cell>
        </row>
        <row r="263">
          <cell r="B263" t="str">
            <v>NRD_072</v>
          </cell>
          <cell r="H263" t="str">
            <v>Huawei</v>
          </cell>
        </row>
        <row r="264">
          <cell r="B264" t="str">
            <v>LIT_737</v>
          </cell>
          <cell r="H264" t="str">
            <v>ZTE</v>
          </cell>
        </row>
        <row r="265">
          <cell r="B265" t="str">
            <v>EXN_197</v>
          </cell>
          <cell r="H265" t="str">
            <v>Huawei</v>
          </cell>
        </row>
        <row r="266">
          <cell r="B266" t="str">
            <v>EST_152</v>
          </cell>
          <cell r="H266" t="str">
            <v>ZTE</v>
          </cell>
        </row>
        <row r="267">
          <cell r="B267" t="str">
            <v>NRO_135</v>
          </cell>
          <cell r="H267" t="str">
            <v>Huawei</v>
          </cell>
        </row>
        <row r="268">
          <cell r="B268" t="str">
            <v>CTR_762</v>
          </cell>
          <cell r="H268" t="str">
            <v>ZTE</v>
          </cell>
        </row>
        <row r="269">
          <cell r="B269" t="str">
            <v>CTR_723</v>
          </cell>
          <cell r="H269" t="str">
            <v>ZTE</v>
          </cell>
        </row>
        <row r="270">
          <cell r="B270" t="str">
            <v>EST_025</v>
          </cell>
          <cell r="H270" t="str">
            <v>ZTE</v>
          </cell>
        </row>
        <row r="271">
          <cell r="B271" t="str">
            <v>LIT_638</v>
          </cell>
          <cell r="H271" t="str">
            <v>ZTE</v>
          </cell>
        </row>
        <row r="272">
          <cell r="B272" t="str">
            <v>NRO_059</v>
          </cell>
          <cell r="H272" t="str">
            <v>Huawei</v>
          </cell>
        </row>
        <row r="273">
          <cell r="B273" t="str">
            <v>EST_143</v>
          </cell>
          <cell r="H273" t="str">
            <v>ZTE</v>
          </cell>
        </row>
        <row r="274">
          <cell r="B274" t="str">
            <v>LIT_366</v>
          </cell>
          <cell r="H274" t="str">
            <v>ZTE</v>
          </cell>
        </row>
        <row r="275">
          <cell r="B275" t="str">
            <v>NRO_243</v>
          </cell>
          <cell r="H275" t="str">
            <v>Huawei</v>
          </cell>
        </row>
        <row r="276">
          <cell r="B276" t="str">
            <v>CTR_122</v>
          </cell>
          <cell r="H276" t="str">
            <v>ZTE</v>
          </cell>
        </row>
        <row r="277">
          <cell r="B277" t="str">
            <v>LIT_632</v>
          </cell>
          <cell r="H277" t="str">
            <v>ZTE</v>
          </cell>
        </row>
        <row r="278">
          <cell r="B278" t="str">
            <v>EST_051</v>
          </cell>
          <cell r="H278" t="str">
            <v>ZTE</v>
          </cell>
        </row>
        <row r="279">
          <cell r="B279" t="str">
            <v>LIT_519</v>
          </cell>
          <cell r="H279" t="str">
            <v>NOKIA</v>
          </cell>
        </row>
        <row r="280">
          <cell r="B280" t="str">
            <v>LIT_280</v>
          </cell>
          <cell r="H280" t="str">
            <v>ZTE</v>
          </cell>
        </row>
        <row r="281">
          <cell r="B281" t="str">
            <v>NRD_255</v>
          </cell>
          <cell r="H281" t="str">
            <v>Huawei</v>
          </cell>
        </row>
        <row r="282">
          <cell r="B282" t="str">
            <v>CTR_851</v>
          </cell>
          <cell r="H282" t="str">
            <v>ZTE</v>
          </cell>
        </row>
        <row r="283">
          <cell r="B283" t="str">
            <v>CTR_462</v>
          </cell>
          <cell r="H283" t="str">
            <v>ZTE</v>
          </cell>
        </row>
        <row r="284">
          <cell r="B284" t="str">
            <v>LIT_698</v>
          </cell>
          <cell r="H284" t="str">
            <v>ZTE</v>
          </cell>
        </row>
        <row r="285">
          <cell r="B285" t="str">
            <v>NRD_189</v>
          </cell>
          <cell r="H285" t="str">
            <v>Huawei</v>
          </cell>
        </row>
        <row r="286">
          <cell r="B286" t="str">
            <v>LIT_225</v>
          </cell>
          <cell r="H286" t="str">
            <v>NOKIA</v>
          </cell>
        </row>
        <row r="287">
          <cell r="B287" t="str">
            <v>CTR_717</v>
          </cell>
          <cell r="H287" t="str">
            <v>ZTE</v>
          </cell>
        </row>
        <row r="288">
          <cell r="B288" t="str">
            <v>LIT_554</v>
          </cell>
          <cell r="H288" t="str">
            <v>ZTE</v>
          </cell>
        </row>
        <row r="289">
          <cell r="B289" t="str">
            <v>CTR_247</v>
          </cell>
          <cell r="H289" t="str">
            <v>ZTE</v>
          </cell>
        </row>
        <row r="290">
          <cell r="B290" t="str">
            <v>SUO_114</v>
          </cell>
          <cell r="H290" t="str">
            <v>Huawei</v>
          </cell>
        </row>
        <row r="291">
          <cell r="B291" t="str">
            <v>NRD_134</v>
          </cell>
          <cell r="H291" t="str">
            <v>Huawei</v>
          </cell>
        </row>
        <row r="292">
          <cell r="B292" t="str">
            <v>LIT_746</v>
          </cell>
          <cell r="H292" t="str">
            <v>ZTE</v>
          </cell>
        </row>
        <row r="293">
          <cell r="B293" t="str">
            <v>EXN_251</v>
          </cell>
          <cell r="H293" t="str">
            <v>NOKIA</v>
          </cell>
        </row>
        <row r="294">
          <cell r="B294" t="str">
            <v>ADM_073</v>
          </cell>
          <cell r="H294" t="str">
            <v>Huawei</v>
          </cell>
        </row>
        <row r="295">
          <cell r="B295" t="str">
            <v>NRO_127</v>
          </cell>
          <cell r="H295" t="str">
            <v>Huawei</v>
          </cell>
        </row>
        <row r="296">
          <cell r="B296" t="str">
            <v>EST_120</v>
          </cell>
          <cell r="H296" t="str">
            <v>ZTE</v>
          </cell>
        </row>
        <row r="297">
          <cell r="B297" t="str">
            <v>CTR_669</v>
          </cell>
          <cell r="H297" t="str">
            <v>ZTE</v>
          </cell>
        </row>
        <row r="298">
          <cell r="B298" t="str">
            <v>LIT_098</v>
          </cell>
          <cell r="H298" t="str">
            <v>ZTE</v>
          </cell>
        </row>
        <row r="299">
          <cell r="B299" t="str">
            <v>EST_069</v>
          </cell>
          <cell r="H299" t="str">
            <v>ZTE</v>
          </cell>
        </row>
        <row r="300">
          <cell r="B300" t="str">
            <v>OST_102</v>
          </cell>
          <cell r="H300" t="str">
            <v>Huawei</v>
          </cell>
        </row>
        <row r="301">
          <cell r="B301" t="str">
            <v>EXN_160</v>
          </cell>
          <cell r="H301" t="str">
            <v>NOKIA</v>
          </cell>
        </row>
        <row r="302">
          <cell r="B302" t="str">
            <v>LIT_267</v>
          </cell>
          <cell r="H302" t="str">
            <v>ZTE</v>
          </cell>
        </row>
        <row r="303">
          <cell r="B303" t="str">
            <v>ADM_157</v>
          </cell>
          <cell r="H303" t="str">
            <v>Huawei</v>
          </cell>
        </row>
        <row r="304">
          <cell r="B304" t="str">
            <v>NRD_149</v>
          </cell>
          <cell r="H304" t="str">
            <v>Huawei</v>
          </cell>
        </row>
        <row r="305">
          <cell r="B305" t="str">
            <v>OST_064</v>
          </cell>
          <cell r="H305" t="str">
            <v>Huawei</v>
          </cell>
        </row>
        <row r="306">
          <cell r="B306" t="str">
            <v>SUO_112</v>
          </cell>
          <cell r="H306" t="str">
            <v>Huawei</v>
          </cell>
        </row>
        <row r="307">
          <cell r="B307" t="str">
            <v>EST_015</v>
          </cell>
          <cell r="H307" t="str">
            <v>NOKIA</v>
          </cell>
        </row>
        <row r="308">
          <cell r="B308" t="str">
            <v>SUO_133</v>
          </cell>
          <cell r="H308" t="str">
            <v>NOKIA</v>
          </cell>
        </row>
        <row r="309">
          <cell r="B309" t="str">
            <v>LIT_616</v>
          </cell>
          <cell r="H309" t="str">
            <v>ZTE</v>
          </cell>
        </row>
        <row r="310">
          <cell r="B310" t="str">
            <v>LIT_103</v>
          </cell>
          <cell r="H310" t="str">
            <v>ZTE</v>
          </cell>
        </row>
        <row r="311">
          <cell r="B311" t="str">
            <v>LIT_763</v>
          </cell>
          <cell r="H311" t="str">
            <v>ZTE</v>
          </cell>
        </row>
        <row r="312">
          <cell r="B312" t="str">
            <v>CTR_080</v>
          </cell>
          <cell r="H312" t="str">
            <v>ZTE</v>
          </cell>
        </row>
        <row r="313">
          <cell r="B313" t="str">
            <v>NRO_029</v>
          </cell>
          <cell r="H313" t="str">
            <v>Huawei</v>
          </cell>
        </row>
        <row r="314">
          <cell r="B314" t="str">
            <v>EST_010</v>
          </cell>
          <cell r="H314" t="str">
            <v>NOKIA</v>
          </cell>
        </row>
        <row r="315">
          <cell r="B315" t="str">
            <v>CTR_670</v>
          </cell>
          <cell r="H315" t="str">
            <v>ZTE</v>
          </cell>
        </row>
        <row r="316">
          <cell r="B316" t="str">
            <v>CTR_791</v>
          </cell>
          <cell r="H316" t="str">
            <v>ZTE</v>
          </cell>
        </row>
        <row r="317">
          <cell r="B317" t="str">
            <v>CTR_629</v>
          </cell>
          <cell r="H317" t="str">
            <v>ZTE</v>
          </cell>
        </row>
        <row r="318">
          <cell r="B318" t="str">
            <v>CTR_897</v>
          </cell>
          <cell r="H318" t="str">
            <v>ZTE</v>
          </cell>
        </row>
        <row r="319">
          <cell r="B319" t="str">
            <v>EST_201</v>
          </cell>
          <cell r="H319" t="str">
            <v>ZTE</v>
          </cell>
        </row>
        <row r="320">
          <cell r="B320" t="str">
            <v>EXN_208</v>
          </cell>
          <cell r="H320" t="str">
            <v>NOKIA</v>
          </cell>
        </row>
        <row r="321">
          <cell r="B321" t="str">
            <v>CTR_746</v>
          </cell>
          <cell r="H321" t="str">
            <v>ZTE</v>
          </cell>
        </row>
        <row r="322">
          <cell r="B322" t="str">
            <v>LIT_278</v>
          </cell>
          <cell r="H322" t="str">
            <v>ZTE</v>
          </cell>
        </row>
        <row r="323">
          <cell r="B323" t="str">
            <v>SUO_071</v>
          </cell>
          <cell r="H323" t="str">
            <v>Huawei</v>
          </cell>
        </row>
        <row r="324">
          <cell r="B324" t="str">
            <v>CTR_777</v>
          </cell>
          <cell r="H324" t="str">
            <v>ZTE</v>
          </cell>
        </row>
        <row r="325">
          <cell r="B325" t="str">
            <v>CTR_896</v>
          </cell>
          <cell r="H325" t="str">
            <v>ZTE</v>
          </cell>
        </row>
        <row r="326">
          <cell r="B326" t="str">
            <v>EXN_086</v>
          </cell>
          <cell r="H326" t="str">
            <v>Huawei</v>
          </cell>
        </row>
        <row r="327">
          <cell r="B327" t="str">
            <v>CTR_310</v>
          </cell>
          <cell r="H327" t="str">
            <v>ZTE</v>
          </cell>
        </row>
        <row r="328">
          <cell r="B328" t="str">
            <v>EXN_064</v>
          </cell>
          <cell r="H328" t="str">
            <v>Huawei</v>
          </cell>
        </row>
        <row r="329">
          <cell r="B329" t="str">
            <v>CTR_237</v>
          </cell>
          <cell r="H329" t="str">
            <v>ZTE</v>
          </cell>
        </row>
        <row r="330">
          <cell r="B330" t="str">
            <v>CTR_378</v>
          </cell>
          <cell r="H330" t="str">
            <v>ZTE</v>
          </cell>
        </row>
        <row r="331">
          <cell r="B331" t="str">
            <v>CTR_419</v>
          </cell>
          <cell r="H331" t="str">
            <v>ZTE</v>
          </cell>
        </row>
        <row r="332">
          <cell r="B332" t="str">
            <v>NRD_116</v>
          </cell>
          <cell r="H332" t="str">
            <v>Huawei</v>
          </cell>
        </row>
        <row r="333">
          <cell r="B333" t="str">
            <v>LIT_598</v>
          </cell>
          <cell r="H333" t="str">
            <v>ZTE</v>
          </cell>
        </row>
        <row r="334">
          <cell r="B334" t="str">
            <v>SUD_066</v>
          </cell>
          <cell r="H334" t="str">
            <v>NOKIA</v>
          </cell>
        </row>
        <row r="335">
          <cell r="B335" t="str">
            <v>EXN_143</v>
          </cell>
          <cell r="H335" t="str">
            <v>Huawei</v>
          </cell>
        </row>
        <row r="336">
          <cell r="B336" t="str">
            <v>NRO_113</v>
          </cell>
          <cell r="H336" t="str">
            <v>Huawei</v>
          </cell>
          <cell r="N336" t="str">
            <v>site vandalise</v>
          </cell>
        </row>
        <row r="337">
          <cell r="B337" t="str">
            <v>EST_118</v>
          </cell>
          <cell r="H337" t="str">
            <v>ZTE</v>
          </cell>
        </row>
        <row r="338">
          <cell r="B338" t="str">
            <v>ADM_112</v>
          </cell>
          <cell r="H338" t="str">
            <v>NOKIA</v>
          </cell>
        </row>
        <row r="339">
          <cell r="B339" t="str">
            <v>ADM_066</v>
          </cell>
          <cell r="H339" t="str">
            <v>NOKIA</v>
          </cell>
        </row>
        <row r="340">
          <cell r="B340" t="str">
            <v>EST_103</v>
          </cell>
          <cell r="H340" t="str">
            <v>NOKIA</v>
          </cell>
        </row>
        <row r="341">
          <cell r="B341" t="str">
            <v>EST_084</v>
          </cell>
          <cell r="H341" t="str">
            <v>NOKIA</v>
          </cell>
        </row>
        <row r="342">
          <cell r="B342" t="str">
            <v>ADM_001</v>
          </cell>
          <cell r="H342" t="str">
            <v>Huawei</v>
          </cell>
        </row>
        <row r="343">
          <cell r="B343" t="str">
            <v>OST_176</v>
          </cell>
          <cell r="H343" t="str">
            <v>Huawei</v>
          </cell>
        </row>
        <row r="344">
          <cell r="B344" t="str">
            <v>CTR_675</v>
          </cell>
          <cell r="H344" t="str">
            <v>ZTE</v>
          </cell>
        </row>
        <row r="345">
          <cell r="B345" t="str">
            <v>SUD_204</v>
          </cell>
          <cell r="H345" t="str">
            <v>NOKIA</v>
          </cell>
        </row>
        <row r="346">
          <cell r="B346" t="str">
            <v>EXN_017</v>
          </cell>
          <cell r="H346" t="str">
            <v>NOKIA</v>
          </cell>
        </row>
        <row r="347">
          <cell r="B347" t="str">
            <v>NRD_055</v>
          </cell>
          <cell r="H347" t="str">
            <v>NOKIA</v>
          </cell>
        </row>
        <row r="348">
          <cell r="B348" t="str">
            <v>EXN_090</v>
          </cell>
          <cell r="H348" t="str">
            <v>Huawei</v>
          </cell>
        </row>
        <row r="349">
          <cell r="B349" t="str">
            <v>SUD_052</v>
          </cell>
          <cell r="H349" t="str">
            <v>NOKIA</v>
          </cell>
        </row>
        <row r="350">
          <cell r="B350" t="str">
            <v>CTR_427</v>
          </cell>
          <cell r="H350" t="str">
            <v>ZTE</v>
          </cell>
        </row>
        <row r="351">
          <cell r="B351" t="str">
            <v>LIT_217</v>
          </cell>
          <cell r="H351" t="str">
            <v>ZTE</v>
          </cell>
        </row>
        <row r="352">
          <cell r="B352" t="str">
            <v>EST_063</v>
          </cell>
          <cell r="H352" t="str">
            <v>NOKIA</v>
          </cell>
        </row>
        <row r="353">
          <cell r="B353" t="str">
            <v>ADM_153</v>
          </cell>
          <cell r="H353" t="str">
            <v>NOKIA</v>
          </cell>
        </row>
        <row r="354">
          <cell r="B354" t="str">
            <v>NRD_128</v>
          </cell>
          <cell r="H354" t="str">
            <v>NOKIA</v>
          </cell>
        </row>
        <row r="355">
          <cell r="B355" t="str">
            <v>SUD_007</v>
          </cell>
          <cell r="H355" t="str">
            <v>ZTE</v>
          </cell>
        </row>
        <row r="356">
          <cell r="B356" t="str">
            <v>SUO_224</v>
          </cell>
          <cell r="H356" t="str">
            <v>Huawei</v>
          </cell>
        </row>
        <row r="357">
          <cell r="B357" t="str">
            <v>EST_073</v>
          </cell>
          <cell r="H357" t="str">
            <v>NOKIA</v>
          </cell>
        </row>
        <row r="358">
          <cell r="B358" t="str">
            <v>CTR_088</v>
          </cell>
          <cell r="H358" t="str">
            <v>ZTE</v>
          </cell>
        </row>
        <row r="359">
          <cell r="B359" t="str">
            <v>CTR_846</v>
          </cell>
          <cell r="H359" t="str">
            <v>ZTE</v>
          </cell>
        </row>
        <row r="360">
          <cell r="B360" t="str">
            <v>EXN_071</v>
          </cell>
          <cell r="H360" t="str">
            <v>Huawei</v>
          </cell>
        </row>
        <row r="361">
          <cell r="B361" t="str">
            <v>NRD_183</v>
          </cell>
          <cell r="H361" t="str">
            <v>Huawei</v>
          </cell>
        </row>
        <row r="362">
          <cell r="B362" t="str">
            <v>NRD_076</v>
          </cell>
          <cell r="H362" t="str">
            <v>Huawei</v>
          </cell>
        </row>
        <row r="363">
          <cell r="B363" t="str">
            <v>EST_008</v>
          </cell>
          <cell r="H363" t="str">
            <v>NOKIA</v>
          </cell>
        </row>
        <row r="364">
          <cell r="B364" t="str">
            <v>LIT_733</v>
          </cell>
          <cell r="H364" t="str">
            <v>ZTE</v>
          </cell>
        </row>
        <row r="365">
          <cell r="B365" t="str">
            <v>CTR_557</v>
          </cell>
          <cell r="H365" t="str">
            <v>ZTE</v>
          </cell>
        </row>
        <row r="366">
          <cell r="B366" t="str">
            <v>SUO_013</v>
          </cell>
          <cell r="H366" t="str">
            <v>NOKIA</v>
          </cell>
        </row>
        <row r="367">
          <cell r="B367" t="str">
            <v>NRO_012</v>
          </cell>
          <cell r="H367" t="str">
            <v>NOKIA</v>
          </cell>
        </row>
        <row r="368">
          <cell r="B368" t="str">
            <v>EXN_043</v>
          </cell>
          <cell r="H368" t="str">
            <v>NOKIA</v>
          </cell>
        </row>
        <row r="369">
          <cell r="B369" t="str">
            <v>NRO_237</v>
          </cell>
          <cell r="H369" t="str">
            <v>NOKIA</v>
          </cell>
        </row>
        <row r="370">
          <cell r="B370" t="str">
            <v>EST_011</v>
          </cell>
          <cell r="H370" t="str">
            <v>NOKIA</v>
          </cell>
        </row>
        <row r="371">
          <cell r="B371" t="str">
            <v>SUO_186</v>
          </cell>
          <cell r="H371" t="str">
            <v>Huawei</v>
          </cell>
        </row>
        <row r="372">
          <cell r="B372" t="str">
            <v>EXN_108</v>
          </cell>
          <cell r="H372" t="str">
            <v>NOKIA</v>
          </cell>
        </row>
        <row r="373">
          <cell r="B373" t="str">
            <v>ADM_103</v>
          </cell>
          <cell r="H373" t="str">
            <v>NOKIA</v>
          </cell>
        </row>
        <row r="374">
          <cell r="B374" t="str">
            <v>EXN_169</v>
          </cell>
          <cell r="H374" t="str">
            <v>NOKIA</v>
          </cell>
        </row>
        <row r="375">
          <cell r="B375" t="str">
            <v>OST_263</v>
          </cell>
          <cell r="H375" t="str">
            <v>NOKIA</v>
          </cell>
        </row>
        <row r="376">
          <cell r="B376" t="str">
            <v>LIT_153</v>
          </cell>
          <cell r="H376" t="str">
            <v>ZTE</v>
          </cell>
        </row>
        <row r="377">
          <cell r="B377" t="str">
            <v>EXN_125</v>
          </cell>
          <cell r="H377" t="str">
            <v>NOKIA</v>
          </cell>
        </row>
        <row r="378">
          <cell r="B378" t="str">
            <v>LIT_778</v>
          </cell>
          <cell r="H378" t="str">
            <v>ZTE</v>
          </cell>
          <cell r="N378" t="str">
            <v>la cellule utilise une mauvaise bande passante , BOTX ivan travaille dessus pour la restaurer</v>
          </cell>
        </row>
        <row r="379">
          <cell r="B379" t="str">
            <v>SUD_050</v>
          </cell>
          <cell r="H379" t="str">
            <v>NOKIA</v>
          </cell>
        </row>
        <row r="380">
          <cell r="B380" t="str">
            <v>OST_167</v>
          </cell>
          <cell r="H380" t="str">
            <v>NOKIA</v>
          </cell>
        </row>
        <row r="381">
          <cell r="B381" t="str">
            <v>CTR_604</v>
          </cell>
          <cell r="H381" t="str">
            <v>ZTE</v>
          </cell>
        </row>
        <row r="382">
          <cell r="B382" t="str">
            <v>CTR_475</v>
          </cell>
          <cell r="H382" t="str">
            <v>ZTE</v>
          </cell>
        </row>
        <row r="383">
          <cell r="B383" t="str">
            <v>CTR_448</v>
          </cell>
          <cell r="H383" t="str">
            <v>ZTE</v>
          </cell>
        </row>
        <row r="384">
          <cell r="B384" t="str">
            <v>EXN_008</v>
          </cell>
          <cell r="H384" t="str">
            <v>NOKIA</v>
          </cell>
        </row>
        <row r="385">
          <cell r="B385" t="str">
            <v>SUO_170</v>
          </cell>
          <cell r="H385" t="str">
            <v>Huawei</v>
          </cell>
        </row>
        <row r="386">
          <cell r="B386" t="str">
            <v>CTR_720</v>
          </cell>
          <cell r="H386" t="str">
            <v>ZTE</v>
          </cell>
        </row>
        <row r="387">
          <cell r="B387" t="str">
            <v>EST_021</v>
          </cell>
          <cell r="H387" t="str">
            <v>NOKIA</v>
          </cell>
        </row>
        <row r="388">
          <cell r="B388" t="str">
            <v>SUO_110</v>
          </cell>
          <cell r="H388" t="str">
            <v>Huawei</v>
          </cell>
        </row>
        <row r="389">
          <cell r="B389" t="str">
            <v>CTR_709</v>
          </cell>
          <cell r="H389" t="str">
            <v>ZTE</v>
          </cell>
        </row>
        <row r="390">
          <cell r="B390" t="str">
            <v>NRD_117</v>
          </cell>
          <cell r="H390" t="str">
            <v>Huawei</v>
          </cell>
        </row>
        <row r="391">
          <cell r="B391" t="str">
            <v>NRO_258</v>
          </cell>
          <cell r="H391" t="str">
            <v>NOKIA</v>
          </cell>
        </row>
        <row r="392">
          <cell r="B392" t="str">
            <v>CTR_852</v>
          </cell>
          <cell r="H392" t="str">
            <v>ZTE</v>
          </cell>
        </row>
        <row r="393">
          <cell r="B393" t="str">
            <v>EXN_045</v>
          </cell>
          <cell r="H393" t="str">
            <v>Huawei</v>
          </cell>
        </row>
        <row r="394">
          <cell r="B394" t="str">
            <v>ADM_038</v>
          </cell>
          <cell r="H394" t="str">
            <v>NOKIA</v>
          </cell>
        </row>
        <row r="395">
          <cell r="B395" t="str">
            <v>CTR_414</v>
          </cell>
          <cell r="H395" t="str">
            <v>ZTE</v>
          </cell>
        </row>
        <row r="396">
          <cell r="B396" t="str">
            <v>ADM_109</v>
          </cell>
          <cell r="H396" t="str">
            <v>NOKIA</v>
          </cell>
        </row>
        <row r="397">
          <cell r="B397" t="str">
            <v>SUO_115</v>
          </cell>
          <cell r="H397" t="str">
            <v>Huawei</v>
          </cell>
        </row>
        <row r="398">
          <cell r="B398" t="str">
            <v>SUO_235</v>
          </cell>
          <cell r="H398" t="str">
            <v>Huawei</v>
          </cell>
        </row>
        <row r="399">
          <cell r="B399" t="str">
            <v>CTR_843</v>
          </cell>
          <cell r="H399" t="str">
            <v>ZTE</v>
          </cell>
        </row>
        <row r="400">
          <cell r="B400" t="str">
            <v>EXN_142</v>
          </cell>
          <cell r="H400" t="str">
            <v>NOKIA</v>
          </cell>
        </row>
        <row r="401">
          <cell r="B401" t="str">
            <v>CTR_198</v>
          </cell>
          <cell r="H401" t="str">
            <v>ZTE</v>
          </cell>
        </row>
        <row r="402">
          <cell r="B402" t="str">
            <v>CTR_474</v>
          </cell>
          <cell r="H402" t="str">
            <v>ZTE</v>
          </cell>
        </row>
        <row r="403">
          <cell r="B403" t="str">
            <v>NRO_129</v>
          </cell>
          <cell r="H403" t="str">
            <v>Huawei</v>
          </cell>
        </row>
        <row r="404">
          <cell r="B404" t="str">
            <v>LIT_428</v>
          </cell>
          <cell r="H404" t="str">
            <v>ZTE</v>
          </cell>
        </row>
        <row r="405">
          <cell r="B405" t="str">
            <v>EXN_021</v>
          </cell>
          <cell r="H405" t="str">
            <v>NOKIA</v>
          </cell>
        </row>
        <row r="406">
          <cell r="B406" t="str">
            <v>NRO_092</v>
          </cell>
          <cell r="H406" t="str">
            <v>NOKIA</v>
          </cell>
        </row>
        <row r="407">
          <cell r="B407" t="str">
            <v>NRD_025</v>
          </cell>
          <cell r="H407" t="str">
            <v>NOKIA</v>
          </cell>
        </row>
        <row r="408">
          <cell r="B408" t="str">
            <v>EST_144</v>
          </cell>
          <cell r="H408" t="str">
            <v>ZTE</v>
          </cell>
        </row>
        <row r="409">
          <cell r="B409" t="str">
            <v>CTR_169</v>
          </cell>
          <cell r="H409" t="str">
            <v>NOKIA</v>
          </cell>
        </row>
        <row r="410">
          <cell r="B410" t="str">
            <v>NRD_057</v>
          </cell>
          <cell r="H410" t="str">
            <v>NOKIA</v>
          </cell>
        </row>
        <row r="411">
          <cell r="B411" t="str">
            <v>ADM_064</v>
          </cell>
          <cell r="H411" t="str">
            <v>NOKIA</v>
          </cell>
        </row>
        <row r="412">
          <cell r="B412" t="str">
            <v>NRO_061</v>
          </cell>
          <cell r="H412" t="str">
            <v>Huawei</v>
          </cell>
        </row>
        <row r="413">
          <cell r="B413" t="str">
            <v>ADM_067</v>
          </cell>
          <cell r="H413" t="str">
            <v>NOKIA</v>
          </cell>
        </row>
        <row r="414">
          <cell r="B414" t="str">
            <v>OST_016</v>
          </cell>
          <cell r="H414" t="str">
            <v>Huawei</v>
          </cell>
        </row>
        <row r="415">
          <cell r="B415" t="str">
            <v>CTR_375</v>
          </cell>
          <cell r="H415" t="str">
            <v>ZTE</v>
          </cell>
        </row>
        <row r="416">
          <cell r="B416" t="str">
            <v>SUO_195</v>
          </cell>
          <cell r="H416" t="str">
            <v>Huawei</v>
          </cell>
        </row>
        <row r="417">
          <cell r="B417" t="str">
            <v>CTR_699</v>
          </cell>
          <cell r="H417" t="str">
            <v>NOKIA</v>
          </cell>
        </row>
        <row r="418">
          <cell r="B418" t="str">
            <v>NRO_090</v>
          </cell>
          <cell r="H418" t="str">
            <v>NOKIA</v>
          </cell>
        </row>
        <row r="419">
          <cell r="B419" t="str">
            <v>EST_043</v>
          </cell>
          <cell r="H419" t="str">
            <v>NOKIA</v>
          </cell>
        </row>
        <row r="420">
          <cell r="B420" t="str">
            <v>NRO_123</v>
          </cell>
          <cell r="H420" t="str">
            <v>Huawei</v>
          </cell>
        </row>
        <row r="421">
          <cell r="B421" t="str">
            <v>EST_124</v>
          </cell>
          <cell r="H421" t="str">
            <v>ZTE</v>
          </cell>
        </row>
        <row r="422">
          <cell r="B422" t="str">
            <v>ADM_130</v>
          </cell>
          <cell r="H422" t="str">
            <v>NOKIA</v>
          </cell>
        </row>
        <row r="423">
          <cell r="B423" t="str">
            <v>CTR_436</v>
          </cell>
          <cell r="H423" t="str">
            <v>NOKIA</v>
          </cell>
        </row>
        <row r="424">
          <cell r="B424" t="str">
            <v>NRO_023</v>
          </cell>
          <cell r="H424" t="str">
            <v>NOKIA</v>
          </cell>
        </row>
        <row r="425">
          <cell r="B425" t="str">
            <v>EST_018</v>
          </cell>
          <cell r="H425" t="str">
            <v>NOKIA</v>
          </cell>
        </row>
        <row r="426">
          <cell r="B426" t="str">
            <v>NRO_081</v>
          </cell>
          <cell r="H426" t="str">
            <v>NOKIA</v>
          </cell>
        </row>
        <row r="427">
          <cell r="B427" t="str">
            <v>EST_096</v>
          </cell>
          <cell r="H427" t="str">
            <v>NOKIA</v>
          </cell>
        </row>
        <row r="428">
          <cell r="B428" t="str">
            <v>CTR_177</v>
          </cell>
          <cell r="H428" t="str">
            <v>NOKIA</v>
          </cell>
        </row>
        <row r="429">
          <cell r="B429" t="str">
            <v>OST_046</v>
          </cell>
          <cell r="H429" t="str">
            <v>Huawei</v>
          </cell>
        </row>
        <row r="430">
          <cell r="B430" t="str">
            <v>NRO_259</v>
          </cell>
          <cell r="H430" t="str">
            <v>NOKIA</v>
          </cell>
        </row>
        <row r="431">
          <cell r="B431" t="str">
            <v>CTR_300</v>
          </cell>
          <cell r="H431" t="str">
            <v>NOKIA</v>
          </cell>
        </row>
        <row r="432">
          <cell r="B432" t="str">
            <v>ADM_100</v>
          </cell>
          <cell r="H432" t="str">
            <v>NOKIA</v>
          </cell>
        </row>
        <row r="433">
          <cell r="B433" t="str">
            <v>NRO_091</v>
          </cell>
          <cell r="H433" t="str">
            <v>NOKIA</v>
          </cell>
        </row>
        <row r="434">
          <cell r="B434" t="str">
            <v>NRD_015</v>
          </cell>
          <cell r="H434" t="str">
            <v>NOKIA</v>
          </cell>
        </row>
        <row r="435">
          <cell r="B435" t="str">
            <v>NRO_238</v>
          </cell>
          <cell r="H435" t="str">
            <v>NOKIA</v>
          </cell>
        </row>
        <row r="436">
          <cell r="B436" t="str">
            <v>EXN_024</v>
          </cell>
          <cell r="H436" t="str">
            <v>NOKIA</v>
          </cell>
        </row>
        <row r="437">
          <cell r="B437" t="str">
            <v>NRO_005</v>
          </cell>
          <cell r="H437" t="str">
            <v>NOKIA</v>
          </cell>
        </row>
        <row r="438">
          <cell r="B438" t="str">
            <v>LIT_134</v>
          </cell>
          <cell r="H438" t="str">
            <v>NOKIA</v>
          </cell>
        </row>
        <row r="439">
          <cell r="B439" t="str">
            <v>LIT_136</v>
          </cell>
          <cell r="H439" t="str">
            <v>NOKIA</v>
          </cell>
        </row>
        <row r="440">
          <cell r="B440" t="str">
            <v>CTR_560</v>
          </cell>
          <cell r="H440" t="str">
            <v>ZTE</v>
          </cell>
        </row>
        <row r="441">
          <cell r="B441" t="str">
            <v>OST_214</v>
          </cell>
          <cell r="H441" t="str">
            <v>Huawei</v>
          </cell>
        </row>
        <row r="442">
          <cell r="B442" t="str">
            <v>ADM_033</v>
          </cell>
          <cell r="H442" t="str">
            <v>Huawei</v>
          </cell>
        </row>
        <row r="443">
          <cell r="B443" t="str">
            <v>NRO_041</v>
          </cell>
          <cell r="H443" t="str">
            <v>NOKIA</v>
          </cell>
        </row>
        <row r="444">
          <cell r="B444" t="str">
            <v>ADM_015</v>
          </cell>
          <cell r="H444" t="str">
            <v>NOKIA</v>
          </cell>
        </row>
        <row r="445">
          <cell r="B445" t="str">
            <v>CTR_301</v>
          </cell>
          <cell r="H445" t="str">
            <v>NOKIA</v>
          </cell>
        </row>
        <row r="446">
          <cell r="B446" t="str">
            <v>EXN_356</v>
          </cell>
          <cell r="H446" t="str">
            <v>Huawei</v>
          </cell>
        </row>
        <row r="447">
          <cell r="B447" t="str">
            <v>ADM_141</v>
          </cell>
          <cell r="H447" t="str">
            <v>NOKIA</v>
          </cell>
        </row>
        <row r="448">
          <cell r="B448" t="str">
            <v>EXN_250</v>
          </cell>
          <cell r="H448" t="str">
            <v>Huawei</v>
          </cell>
        </row>
        <row r="449">
          <cell r="B449" t="str">
            <v>SUD_163</v>
          </cell>
          <cell r="H449" t="str">
            <v>NOKIA</v>
          </cell>
        </row>
        <row r="450">
          <cell r="B450" t="str">
            <v>SUD_205</v>
          </cell>
          <cell r="H450" t="str">
            <v>NOKIA</v>
          </cell>
        </row>
        <row r="451">
          <cell r="B451" t="str">
            <v>NRD_188</v>
          </cell>
          <cell r="H451" t="str">
            <v>Huawei</v>
          </cell>
        </row>
        <row r="452">
          <cell r="B452" t="str">
            <v>SUD_159</v>
          </cell>
          <cell r="H452" t="str">
            <v>NOKIA</v>
          </cell>
        </row>
        <row r="453">
          <cell r="B453" t="str">
            <v>CTR_269</v>
          </cell>
          <cell r="H453" t="str">
            <v>ZTE</v>
          </cell>
        </row>
        <row r="454">
          <cell r="B454" t="str">
            <v>OST_115</v>
          </cell>
          <cell r="H454" t="str">
            <v>NOKIA</v>
          </cell>
        </row>
        <row r="455">
          <cell r="B455" t="str">
            <v>LIT_462</v>
          </cell>
          <cell r="H455" t="str">
            <v>NOKIA</v>
          </cell>
        </row>
        <row r="456">
          <cell r="B456" t="str">
            <v>EXN_224</v>
          </cell>
          <cell r="H456" t="str">
            <v>NOKIA</v>
          </cell>
        </row>
        <row r="457">
          <cell r="B457" t="str">
            <v>CTR_406</v>
          </cell>
          <cell r="H457" t="str">
            <v>NOKIA</v>
          </cell>
        </row>
        <row r="458">
          <cell r="B458" t="str">
            <v>ADM_122</v>
          </cell>
          <cell r="H458" t="str">
            <v>NOKIA</v>
          </cell>
        </row>
        <row r="459">
          <cell r="B459" t="str">
            <v>NRD_153</v>
          </cell>
          <cell r="H459" t="str">
            <v>NOKIA</v>
          </cell>
        </row>
        <row r="460">
          <cell r="B460" t="str">
            <v>CTR_1055</v>
          </cell>
          <cell r="H460" t="str">
            <v>ZTE</v>
          </cell>
        </row>
        <row r="461">
          <cell r="B461" t="str">
            <v>LIT_073</v>
          </cell>
          <cell r="H461" t="str">
            <v>ZTE</v>
          </cell>
        </row>
        <row r="462">
          <cell r="B462" t="str">
            <v>LIT_125</v>
          </cell>
          <cell r="H462" t="str">
            <v>ZTE</v>
          </cell>
        </row>
        <row r="463">
          <cell r="B463" t="str">
            <v>CTR_487</v>
          </cell>
          <cell r="H463" t="str">
            <v>ZTE</v>
          </cell>
        </row>
        <row r="464">
          <cell r="B464" t="str">
            <v>LIT_212</v>
          </cell>
          <cell r="H464" t="str">
            <v>NOKIA</v>
          </cell>
        </row>
        <row r="465">
          <cell r="B465" t="str">
            <v>SUO_234</v>
          </cell>
          <cell r="H465" t="str">
            <v>Huawei</v>
          </cell>
        </row>
        <row r="466">
          <cell r="B466" t="str">
            <v>SUD_161</v>
          </cell>
          <cell r="H466" t="str">
            <v>NOKIA</v>
          </cell>
        </row>
        <row r="467">
          <cell r="B467" t="str">
            <v>SUO_150</v>
          </cell>
          <cell r="H467" t="str">
            <v>NOKIA</v>
          </cell>
        </row>
        <row r="468">
          <cell r="B468" t="str">
            <v>SUD_257</v>
          </cell>
          <cell r="H468" t="str">
            <v>NOKIA</v>
          </cell>
        </row>
        <row r="469">
          <cell r="B469" t="str">
            <v>CTR_076</v>
          </cell>
          <cell r="H469" t="str">
            <v>ZTE</v>
          </cell>
        </row>
        <row r="470">
          <cell r="B470" t="str">
            <v>ADM_068</v>
          </cell>
          <cell r="H470" t="str">
            <v>NOKIA</v>
          </cell>
        </row>
        <row r="471">
          <cell r="B471" t="str">
            <v>NRD_152</v>
          </cell>
          <cell r="H471" t="str">
            <v>NOKIA</v>
          </cell>
        </row>
        <row r="472">
          <cell r="B472" t="str">
            <v>CTR_661</v>
          </cell>
          <cell r="H472" t="str">
            <v>ZTE</v>
          </cell>
        </row>
        <row r="473">
          <cell r="B473" t="str">
            <v>LIT_033</v>
          </cell>
          <cell r="H473" t="str">
            <v>ZTE</v>
          </cell>
        </row>
        <row r="474">
          <cell r="B474" t="str">
            <v>LIT_642</v>
          </cell>
          <cell r="H474" t="str">
            <v>ZTE</v>
          </cell>
        </row>
        <row r="475">
          <cell r="B475" t="str">
            <v>CTR_784</v>
          </cell>
          <cell r="H475" t="str">
            <v>NOKIA</v>
          </cell>
        </row>
        <row r="476">
          <cell r="B476" t="str">
            <v>CTR_038</v>
          </cell>
          <cell r="H476" t="str">
            <v>ZTE</v>
          </cell>
        </row>
        <row r="477">
          <cell r="B477" t="str">
            <v>CTR_576</v>
          </cell>
          <cell r="H477" t="str">
            <v>ZTE</v>
          </cell>
        </row>
        <row r="478">
          <cell r="B478" t="str">
            <v>ADM_021</v>
          </cell>
          <cell r="H478" t="str">
            <v>NOKIA</v>
          </cell>
        </row>
        <row r="479">
          <cell r="B479" t="str">
            <v>CTR_196</v>
          </cell>
          <cell r="H479" t="str">
            <v>ZTE</v>
          </cell>
        </row>
        <row r="480">
          <cell r="B480" t="str">
            <v>OST_172</v>
          </cell>
          <cell r="H480" t="str">
            <v>Huawei</v>
          </cell>
        </row>
        <row r="481">
          <cell r="B481" t="str">
            <v>LIT_442</v>
          </cell>
          <cell r="H481" t="str">
            <v>ZTE</v>
          </cell>
        </row>
        <row r="482">
          <cell r="B482" t="str">
            <v>EXN_029</v>
          </cell>
          <cell r="H482" t="str">
            <v>NOKIA</v>
          </cell>
        </row>
        <row r="483">
          <cell r="B483" t="str">
            <v>LIT_420</v>
          </cell>
          <cell r="H483" t="str">
            <v>ZTE</v>
          </cell>
        </row>
        <row r="484">
          <cell r="B484" t="str">
            <v>CTR_210</v>
          </cell>
          <cell r="H484" t="str">
            <v>ZTE</v>
          </cell>
        </row>
        <row r="485">
          <cell r="B485" t="str">
            <v>OST_093</v>
          </cell>
          <cell r="H485" t="str">
            <v>NOKIA</v>
          </cell>
        </row>
        <row r="486">
          <cell r="B486" t="str">
            <v>EST_013</v>
          </cell>
          <cell r="H486" t="str">
            <v>NOKIA</v>
          </cell>
        </row>
        <row r="487">
          <cell r="B487" t="str">
            <v>SUD_120</v>
          </cell>
          <cell r="H487" t="str">
            <v>NOKIA</v>
          </cell>
        </row>
        <row r="488">
          <cell r="B488" t="str">
            <v>ADM_045</v>
          </cell>
          <cell r="H488" t="str">
            <v>NOKIA</v>
          </cell>
        </row>
        <row r="489">
          <cell r="B489" t="str">
            <v>ADM_138</v>
          </cell>
          <cell r="H489" t="str">
            <v>NOKIA</v>
          </cell>
        </row>
        <row r="490">
          <cell r="B490" t="str">
            <v>CTR_010</v>
          </cell>
          <cell r="H490" t="str">
            <v>ZTE</v>
          </cell>
        </row>
        <row r="491">
          <cell r="B491" t="str">
            <v>EXN_010</v>
          </cell>
          <cell r="H491" t="str">
            <v>Huawei</v>
          </cell>
        </row>
        <row r="492">
          <cell r="B492" t="str">
            <v>CTR_369</v>
          </cell>
          <cell r="H492" t="str">
            <v>ZTE</v>
          </cell>
        </row>
        <row r="493">
          <cell r="B493" t="str">
            <v>ADM_133</v>
          </cell>
          <cell r="H493" t="str">
            <v>NOKIA</v>
          </cell>
        </row>
        <row r="494">
          <cell r="B494" t="str">
            <v>SUD_222</v>
          </cell>
          <cell r="H494" t="str">
            <v>NOKIA</v>
          </cell>
        </row>
        <row r="495">
          <cell r="B495" t="str">
            <v>CTR_285</v>
          </cell>
          <cell r="H495" t="str">
            <v>ZTE</v>
          </cell>
        </row>
        <row r="496">
          <cell r="B496" t="str">
            <v>ADM_149</v>
          </cell>
          <cell r="H496" t="str">
            <v>NOKIA</v>
          </cell>
        </row>
        <row r="497">
          <cell r="B497" t="str">
            <v>CTR_466</v>
          </cell>
          <cell r="H497" t="str">
            <v>ZTE</v>
          </cell>
        </row>
        <row r="498">
          <cell r="B498" t="str">
            <v>SUD_092</v>
          </cell>
          <cell r="H498" t="str">
            <v>ZTE</v>
          </cell>
        </row>
        <row r="499">
          <cell r="B499" t="str">
            <v>ADM_042</v>
          </cell>
          <cell r="H499" t="str">
            <v>NOKIA</v>
          </cell>
        </row>
        <row r="500">
          <cell r="B500" t="str">
            <v>CTR_389</v>
          </cell>
          <cell r="H500" t="str">
            <v>ZTE</v>
          </cell>
        </row>
        <row r="501">
          <cell r="B501" t="str">
            <v>CTR_029</v>
          </cell>
          <cell r="H501" t="str">
            <v>ZTE</v>
          </cell>
        </row>
        <row r="502">
          <cell r="B502" t="str">
            <v>CTR_035</v>
          </cell>
          <cell r="H502" t="str">
            <v>ZTE</v>
          </cell>
        </row>
        <row r="503">
          <cell r="B503" t="str">
            <v>SUO_183</v>
          </cell>
          <cell r="H503" t="str">
            <v>Huawei</v>
          </cell>
        </row>
        <row r="504">
          <cell r="B504" t="str">
            <v>NRO_253</v>
          </cell>
          <cell r="H504" t="str">
            <v>Huawei</v>
          </cell>
        </row>
        <row r="505">
          <cell r="B505" t="str">
            <v>NRO_227</v>
          </cell>
          <cell r="H505" t="str">
            <v>Huawei</v>
          </cell>
        </row>
        <row r="506">
          <cell r="B506" t="str">
            <v>EST_122</v>
          </cell>
          <cell r="H506" t="str">
            <v>NOKIA</v>
          </cell>
        </row>
        <row r="507">
          <cell r="B507" t="str">
            <v>ADM_041</v>
          </cell>
          <cell r="H507" t="str">
            <v>NOKIA</v>
          </cell>
        </row>
        <row r="508">
          <cell r="B508" t="str">
            <v>SUD_226</v>
          </cell>
          <cell r="H508" t="str">
            <v>NOKIA</v>
          </cell>
        </row>
        <row r="509">
          <cell r="B509" t="str">
            <v>NRO_093</v>
          </cell>
          <cell r="H509" t="str">
            <v>NOKIA</v>
          </cell>
        </row>
        <row r="510">
          <cell r="B510" t="str">
            <v>EST_053</v>
          </cell>
          <cell r="H510" t="str">
            <v>NOKIA</v>
          </cell>
        </row>
        <row r="511">
          <cell r="B511" t="str">
            <v>ADM_065</v>
          </cell>
          <cell r="H511" t="str">
            <v>NOKIA</v>
          </cell>
        </row>
        <row r="512">
          <cell r="B512" t="str">
            <v>ADM_052</v>
          </cell>
          <cell r="H512" t="str">
            <v>NOKIA</v>
          </cell>
        </row>
        <row r="513">
          <cell r="B513" t="str">
            <v>ADM_063</v>
          </cell>
          <cell r="H513" t="str">
            <v>NOKIA</v>
          </cell>
        </row>
        <row r="514">
          <cell r="B514" t="str">
            <v>EXN_085</v>
          </cell>
          <cell r="H514" t="str">
            <v>Huawei</v>
          </cell>
        </row>
        <row r="515">
          <cell r="B515" t="str">
            <v>EXN_049</v>
          </cell>
          <cell r="H515" t="str">
            <v>NOKIA</v>
          </cell>
        </row>
        <row r="516">
          <cell r="B516" t="str">
            <v>OST_158</v>
          </cell>
          <cell r="H516" t="str">
            <v>NOKIA</v>
          </cell>
        </row>
        <row r="517">
          <cell r="B517" t="str">
            <v>NRO_098</v>
          </cell>
          <cell r="H517" t="str">
            <v>NOKIA</v>
          </cell>
        </row>
        <row r="518">
          <cell r="B518" t="str">
            <v>NRD_154</v>
          </cell>
          <cell r="H518" t="str">
            <v>NOKIA</v>
          </cell>
        </row>
        <row r="519">
          <cell r="B519" t="str">
            <v>NRO_039</v>
          </cell>
          <cell r="H519" t="str">
            <v>NOKIA</v>
          </cell>
        </row>
        <row r="520">
          <cell r="B520" t="str">
            <v>EXN_034</v>
          </cell>
          <cell r="H520" t="str">
            <v>NOKIA</v>
          </cell>
        </row>
        <row r="521">
          <cell r="B521" t="str">
            <v>SUO_238</v>
          </cell>
          <cell r="H521" t="str">
            <v>Huawei</v>
          </cell>
        </row>
        <row r="522">
          <cell r="B522" t="str">
            <v>EXN_041</v>
          </cell>
          <cell r="H522" t="str">
            <v>NOKIA</v>
          </cell>
        </row>
        <row r="523">
          <cell r="B523" t="str">
            <v>EXN_161</v>
          </cell>
          <cell r="H523" t="str">
            <v>NOKIA</v>
          </cell>
        </row>
        <row r="524">
          <cell r="B524" t="str">
            <v>LIT_630</v>
          </cell>
          <cell r="H524" t="str">
            <v>ZTE</v>
          </cell>
        </row>
        <row r="525">
          <cell r="B525" t="str">
            <v>EXN_171</v>
          </cell>
          <cell r="H525" t="str">
            <v>NOKIA</v>
          </cell>
        </row>
        <row r="526">
          <cell r="B526" t="str">
            <v>NRO_246</v>
          </cell>
          <cell r="H526" t="str">
            <v>NOKIA</v>
          </cell>
        </row>
        <row r="527">
          <cell r="B527" t="str">
            <v>NRO_018</v>
          </cell>
          <cell r="H527" t="str">
            <v>NOKIA</v>
          </cell>
        </row>
        <row r="528">
          <cell r="B528" t="str">
            <v>NRO_024</v>
          </cell>
          <cell r="H528" t="str">
            <v>NOKIA</v>
          </cell>
        </row>
        <row r="529">
          <cell r="B529" t="str">
            <v>NRO_101</v>
          </cell>
          <cell r="H529" t="str">
            <v>NOKIA</v>
          </cell>
        </row>
        <row r="530">
          <cell r="B530" t="str">
            <v>LIT_037</v>
          </cell>
          <cell r="H530" t="str">
            <v>ZTE</v>
          </cell>
        </row>
        <row r="531">
          <cell r="B531" t="str">
            <v>LIT_856</v>
          </cell>
          <cell r="H531" t="str">
            <v>ZTE</v>
          </cell>
        </row>
        <row r="532">
          <cell r="B532" t="str">
            <v>LIT_398</v>
          </cell>
          <cell r="H532" t="str">
            <v>ZTE</v>
          </cell>
        </row>
        <row r="533">
          <cell r="B533" t="str">
            <v>LIT_344</v>
          </cell>
          <cell r="H533" t="str">
            <v>ZTE</v>
          </cell>
        </row>
        <row r="534">
          <cell r="B534" t="str">
            <v>LIT_401</v>
          </cell>
          <cell r="H534" t="str">
            <v>ZTE</v>
          </cell>
        </row>
        <row r="535">
          <cell r="B535" t="str">
            <v>LIT_365</v>
          </cell>
          <cell r="H535" t="str">
            <v>ZTE</v>
          </cell>
        </row>
        <row r="536">
          <cell r="B536" t="str">
            <v>LIT_056</v>
          </cell>
          <cell r="H536" t="str">
            <v>ZTE</v>
          </cell>
        </row>
        <row r="537">
          <cell r="B537" t="str">
            <v>LIT_164</v>
          </cell>
          <cell r="H537" t="str">
            <v>ZTE</v>
          </cell>
        </row>
        <row r="538">
          <cell r="B538" t="str">
            <v>LIT_775</v>
          </cell>
          <cell r="H538" t="str">
            <v>ZTE</v>
          </cell>
        </row>
        <row r="539">
          <cell r="B539" t="str">
            <v>LIT_024</v>
          </cell>
          <cell r="H539" t="str">
            <v>ZTE</v>
          </cell>
        </row>
        <row r="540">
          <cell r="B540" t="str">
            <v>LIT_160</v>
          </cell>
          <cell r="H540" t="str">
            <v>ZTE</v>
          </cell>
        </row>
        <row r="541">
          <cell r="B541" t="str">
            <v>LIT_264</v>
          </cell>
          <cell r="H541" t="str">
            <v>ZTE</v>
          </cell>
        </row>
        <row r="542">
          <cell r="B542" t="str">
            <v>LIT_221</v>
          </cell>
          <cell r="H542" t="str">
            <v>ZTE</v>
          </cell>
        </row>
        <row r="543">
          <cell r="B543" t="str">
            <v>OST_293</v>
          </cell>
          <cell r="H543" t="str">
            <v>NOKIA</v>
          </cell>
        </row>
        <row r="544">
          <cell r="B544" t="str">
            <v>LIT_730</v>
          </cell>
          <cell r="H544" t="str">
            <v>ZTE</v>
          </cell>
        </row>
        <row r="545">
          <cell r="B545" t="str">
            <v>NRO_009</v>
          </cell>
          <cell r="H545" t="str">
            <v>NOKIA</v>
          </cell>
        </row>
        <row r="546">
          <cell r="B546" t="str">
            <v>LIT_490</v>
          </cell>
          <cell r="H546" t="str">
            <v>ZTE</v>
          </cell>
        </row>
        <row r="547">
          <cell r="B547" t="str">
            <v>LIT_265</v>
          </cell>
          <cell r="H547" t="str">
            <v>ZTE</v>
          </cell>
        </row>
        <row r="548">
          <cell r="B548" t="str">
            <v>LIT_373</v>
          </cell>
          <cell r="H548" t="str">
            <v>ZTE</v>
          </cell>
        </row>
        <row r="549">
          <cell r="B549" t="str">
            <v>LIT_732</v>
          </cell>
          <cell r="H549" t="str">
            <v>ZTE</v>
          </cell>
        </row>
        <row r="550">
          <cell r="B550" t="str">
            <v>LIT_397</v>
          </cell>
          <cell r="H550" t="str">
            <v>ZTE</v>
          </cell>
        </row>
        <row r="551">
          <cell r="B551" t="str">
            <v>LIT_827</v>
          </cell>
          <cell r="H551" t="str">
            <v>ZTE</v>
          </cell>
        </row>
        <row r="552">
          <cell r="B552" t="str">
            <v>LIT_080</v>
          </cell>
          <cell r="H552" t="str">
            <v>ZTE</v>
          </cell>
        </row>
        <row r="553">
          <cell r="B553" t="str">
            <v>LIT_285</v>
          </cell>
          <cell r="H553" t="str">
            <v>ZTE</v>
          </cell>
        </row>
        <row r="554">
          <cell r="B554" t="str">
            <v>LIT_248</v>
          </cell>
          <cell r="H554" t="str">
            <v>ZTE</v>
          </cell>
        </row>
        <row r="555">
          <cell r="B555" t="str">
            <v>LIT_276</v>
          </cell>
          <cell r="H555" t="str">
            <v>ZTE</v>
          </cell>
        </row>
        <row r="556">
          <cell r="B556" t="str">
            <v>LIT_851</v>
          </cell>
          <cell r="H556" t="str">
            <v>ZTE</v>
          </cell>
        </row>
        <row r="557">
          <cell r="B557" t="str">
            <v>CTR_599</v>
          </cell>
          <cell r="H557" t="str">
            <v>ZTE</v>
          </cell>
        </row>
        <row r="558">
          <cell r="B558" t="str">
            <v>LIT_576</v>
          </cell>
          <cell r="H558" t="str">
            <v>ZTE</v>
          </cell>
        </row>
        <row r="559">
          <cell r="B559" t="str">
            <v>LIT_432</v>
          </cell>
          <cell r="H559" t="str">
            <v>ZTE</v>
          </cell>
        </row>
        <row r="560">
          <cell r="B560" t="str">
            <v>NRO_021</v>
          </cell>
          <cell r="H560" t="str">
            <v>NOKIA</v>
          </cell>
        </row>
        <row r="561">
          <cell r="B561" t="str">
            <v>LIT_619</v>
          </cell>
          <cell r="H561" t="str">
            <v>ZTE</v>
          </cell>
        </row>
        <row r="562">
          <cell r="B562" t="str">
            <v>LIT_210</v>
          </cell>
          <cell r="H562" t="str">
            <v>ZTE</v>
          </cell>
        </row>
        <row r="563">
          <cell r="B563" t="str">
            <v>LIT_376</v>
          </cell>
          <cell r="H563" t="str">
            <v>ZTE</v>
          </cell>
        </row>
        <row r="564">
          <cell r="B564" t="str">
            <v>NRO_044</v>
          </cell>
          <cell r="H564" t="str">
            <v>NOKIA</v>
          </cell>
        </row>
        <row r="565">
          <cell r="B565" t="str">
            <v>LIT_652</v>
          </cell>
          <cell r="H565" t="str">
            <v>ZTE</v>
          </cell>
        </row>
        <row r="566">
          <cell r="B566" t="str">
            <v>LIT_010</v>
          </cell>
          <cell r="H566" t="str">
            <v>ZTE</v>
          </cell>
        </row>
        <row r="567">
          <cell r="B567" t="str">
            <v>NRO_218</v>
          </cell>
          <cell r="H567" t="str">
            <v>NOKIA</v>
          </cell>
        </row>
        <row r="568">
          <cell r="B568" t="str">
            <v>LIT_224</v>
          </cell>
          <cell r="H568" t="str">
            <v>ZTE</v>
          </cell>
        </row>
        <row r="569">
          <cell r="B569" t="str">
            <v>LIT_837</v>
          </cell>
          <cell r="H569" t="str">
            <v>ZTE</v>
          </cell>
        </row>
        <row r="570">
          <cell r="B570" t="str">
            <v>LIT_671</v>
          </cell>
          <cell r="H570" t="str">
            <v>ZTE</v>
          </cell>
        </row>
        <row r="571">
          <cell r="B571" t="str">
            <v>CTR_097</v>
          </cell>
          <cell r="H571" t="str">
            <v>NOKIA</v>
          </cell>
        </row>
        <row r="572">
          <cell r="B572" t="str">
            <v>NRD_059</v>
          </cell>
          <cell r="H572" t="str">
            <v>NOKIA</v>
          </cell>
        </row>
        <row r="573">
          <cell r="B573" t="str">
            <v>NRO_233</v>
          </cell>
          <cell r="H573" t="str">
            <v>NOKIA</v>
          </cell>
        </row>
        <row r="574">
          <cell r="B574" t="str">
            <v>NRO_236</v>
          </cell>
          <cell r="H574" t="str">
            <v>NOKIA</v>
          </cell>
        </row>
        <row r="575">
          <cell r="B575" t="str">
            <v>CTR_276</v>
          </cell>
          <cell r="H575" t="str">
            <v>ZTE</v>
          </cell>
        </row>
        <row r="576">
          <cell r="B576" t="str">
            <v>ADM_144</v>
          </cell>
          <cell r="H576" t="str">
            <v>NOKIA</v>
          </cell>
        </row>
        <row r="577">
          <cell r="B577" t="str">
            <v>LIT_751</v>
          </cell>
          <cell r="H577" t="str">
            <v>ZTE</v>
          </cell>
        </row>
        <row r="578">
          <cell r="B578" t="str">
            <v>EXN_002</v>
          </cell>
          <cell r="H578" t="str">
            <v>Huawei</v>
          </cell>
        </row>
        <row r="579">
          <cell r="B579" t="str">
            <v>EST_042</v>
          </cell>
          <cell r="H579" t="str">
            <v>NOKIA</v>
          </cell>
        </row>
        <row r="580">
          <cell r="B580" t="str">
            <v>NRO_231</v>
          </cell>
          <cell r="H580" t="str">
            <v>NOKIA</v>
          </cell>
        </row>
        <row r="581">
          <cell r="B581" t="str">
            <v>ADM_128</v>
          </cell>
          <cell r="H581" t="str">
            <v>NOKIA</v>
          </cell>
        </row>
        <row r="582">
          <cell r="B582" t="str">
            <v>LIT_444</v>
          </cell>
          <cell r="H582" t="str">
            <v>ZTE</v>
          </cell>
        </row>
        <row r="583">
          <cell r="B583" t="str">
            <v>CTR_546</v>
          </cell>
          <cell r="H583" t="str">
            <v>NOKIA</v>
          </cell>
        </row>
        <row r="584">
          <cell r="B584" t="str">
            <v>EST_048</v>
          </cell>
          <cell r="H584" t="str">
            <v>NOKIA</v>
          </cell>
        </row>
        <row r="585">
          <cell r="B585" t="str">
            <v>SUO_165</v>
          </cell>
          <cell r="H585" t="str">
            <v>NOKIA</v>
          </cell>
        </row>
        <row r="586">
          <cell r="B586" t="str">
            <v>CTR_547</v>
          </cell>
          <cell r="H586" t="str">
            <v>NOKIA</v>
          </cell>
        </row>
        <row r="587">
          <cell r="B587" t="str">
            <v>SUO_230</v>
          </cell>
          <cell r="H587" t="str">
            <v>Huawei</v>
          </cell>
        </row>
        <row r="588">
          <cell r="B588" t="str">
            <v>SUO_006</v>
          </cell>
          <cell r="H588" t="str">
            <v>Huawei</v>
          </cell>
        </row>
        <row r="589">
          <cell r="B589" t="str">
            <v>SUO_125</v>
          </cell>
          <cell r="H589" t="str">
            <v>Huawei</v>
          </cell>
        </row>
        <row r="590">
          <cell r="B590" t="str">
            <v>OST_224</v>
          </cell>
          <cell r="H590" t="str">
            <v>NOKIA</v>
          </cell>
        </row>
        <row r="591">
          <cell r="B591" t="str">
            <v>EST_041</v>
          </cell>
          <cell r="H591" t="str">
            <v>NOKIA</v>
          </cell>
        </row>
        <row r="592">
          <cell r="B592" t="str">
            <v>ADM_075</v>
          </cell>
          <cell r="H592" t="str">
            <v>NOKIA</v>
          </cell>
        </row>
        <row r="593">
          <cell r="B593" t="str">
            <v>SUD_003</v>
          </cell>
          <cell r="H593" t="str">
            <v>NOKIA</v>
          </cell>
        </row>
        <row r="594">
          <cell r="B594" t="str">
            <v>SUD_069</v>
          </cell>
          <cell r="H594" t="str">
            <v>NOKIA</v>
          </cell>
        </row>
        <row r="595">
          <cell r="B595" t="str">
            <v>OST_262</v>
          </cell>
          <cell r="H595" t="str">
            <v>NOKIA</v>
          </cell>
        </row>
        <row r="596">
          <cell r="B596" t="str">
            <v>SUO_220</v>
          </cell>
          <cell r="H596" t="str">
            <v>Huawei</v>
          </cell>
        </row>
        <row r="597">
          <cell r="B597" t="str">
            <v>NRD_088</v>
          </cell>
          <cell r="H597" t="str">
            <v>Huawei</v>
          </cell>
        </row>
        <row r="598">
          <cell r="B598" t="str">
            <v>OST_082</v>
          </cell>
          <cell r="H598" t="str">
            <v>Huawei</v>
          </cell>
        </row>
        <row r="599">
          <cell r="B599" t="str">
            <v>EST_014</v>
          </cell>
          <cell r="H599" t="str">
            <v>NOKIA</v>
          </cell>
        </row>
        <row r="600">
          <cell r="B600" t="str">
            <v>EXN_100</v>
          </cell>
          <cell r="H600" t="str">
            <v>NOKIA</v>
          </cell>
        </row>
        <row r="601">
          <cell r="B601" t="str">
            <v>CTR_181</v>
          </cell>
          <cell r="H601" t="str">
            <v>NOKIA</v>
          </cell>
        </row>
        <row r="602">
          <cell r="B602" t="str">
            <v>CTR_805</v>
          </cell>
          <cell r="H602" t="str">
            <v>ZTE</v>
          </cell>
        </row>
        <row r="603">
          <cell r="B603" t="str">
            <v>ADM_008</v>
          </cell>
          <cell r="H603" t="str">
            <v>NOKIA</v>
          </cell>
        </row>
        <row r="604">
          <cell r="B604" t="str">
            <v>OST_089</v>
          </cell>
          <cell r="H604" t="str">
            <v>NOKIA</v>
          </cell>
        </row>
        <row r="605">
          <cell r="B605" t="str">
            <v>OST_143</v>
          </cell>
          <cell r="H605" t="str">
            <v>NOKIA</v>
          </cell>
        </row>
        <row r="606">
          <cell r="B606" t="str">
            <v>OST_182</v>
          </cell>
          <cell r="H606" t="str">
            <v>NOKIA</v>
          </cell>
        </row>
        <row r="607">
          <cell r="B607" t="str">
            <v>OST_038</v>
          </cell>
          <cell r="H607" t="str">
            <v>NOKIA</v>
          </cell>
        </row>
        <row r="608">
          <cell r="B608" t="str">
            <v>OST_026</v>
          </cell>
          <cell r="H608" t="str">
            <v>NOKIA</v>
          </cell>
        </row>
        <row r="609">
          <cell r="B609" t="str">
            <v>CTR_838</v>
          </cell>
          <cell r="H609" t="str">
            <v>ZTE</v>
          </cell>
        </row>
        <row r="610">
          <cell r="B610" t="str">
            <v>SUD_015</v>
          </cell>
          <cell r="H610" t="str">
            <v>ZTE</v>
          </cell>
        </row>
        <row r="611">
          <cell r="B611" t="str">
            <v>CTR_409</v>
          </cell>
          <cell r="H611" t="str">
            <v>ZTE</v>
          </cell>
        </row>
        <row r="612">
          <cell r="B612" t="str">
            <v>CTR_563</v>
          </cell>
          <cell r="H612" t="str">
            <v>ZTE</v>
          </cell>
        </row>
        <row r="613">
          <cell r="B613" t="str">
            <v>LIT_062</v>
          </cell>
          <cell r="H613" t="str">
            <v>ZTE</v>
          </cell>
        </row>
        <row r="614">
          <cell r="B614" t="str">
            <v>LIT_648</v>
          </cell>
          <cell r="H614" t="str">
            <v>ZTE</v>
          </cell>
        </row>
        <row r="615">
          <cell r="B615" t="str">
            <v>SUO_216</v>
          </cell>
          <cell r="H615" t="str">
            <v>Huawei</v>
          </cell>
        </row>
        <row r="616">
          <cell r="B616" t="str">
            <v>SUO_222</v>
          </cell>
          <cell r="H616" t="str">
            <v>Huawei</v>
          </cell>
        </row>
        <row r="617">
          <cell r="B617" t="str">
            <v>CTR_947</v>
          </cell>
          <cell r="H617" t="str">
            <v>ZTE</v>
          </cell>
        </row>
        <row r="618">
          <cell r="B618" t="str">
            <v>CTR_941</v>
          </cell>
          <cell r="H618" t="str">
            <v>ZTE</v>
          </cell>
        </row>
        <row r="619">
          <cell r="B619" t="str">
            <v>EXN_174</v>
          </cell>
          <cell r="H619" t="str">
            <v>NOKIA</v>
          </cell>
        </row>
        <row r="620">
          <cell r="B620" t="str">
            <v>LIT_067</v>
          </cell>
          <cell r="H620" t="str">
            <v>ZTE</v>
          </cell>
        </row>
        <row r="621">
          <cell r="B621" t="str">
            <v>ADM_007</v>
          </cell>
          <cell r="H621" t="str">
            <v>Huawei</v>
          </cell>
        </row>
        <row r="622">
          <cell r="B622" t="str">
            <v>EXN_084</v>
          </cell>
          <cell r="H622" t="str">
            <v>Huawei</v>
          </cell>
        </row>
        <row r="623">
          <cell r="B623" t="str">
            <v>LIT_528</v>
          </cell>
          <cell r="H623" t="str">
            <v>ZTE</v>
          </cell>
        </row>
        <row r="624">
          <cell r="B624" t="str">
            <v>SUO_111</v>
          </cell>
          <cell r="H624" t="str">
            <v>Huawei</v>
          </cell>
        </row>
        <row r="625">
          <cell r="B625" t="str">
            <v>LIT_336</v>
          </cell>
          <cell r="H625" t="str">
            <v>ZTE</v>
          </cell>
        </row>
        <row r="626">
          <cell r="B626" t="str">
            <v>CTR_069</v>
          </cell>
          <cell r="H626" t="str">
            <v>ZTE</v>
          </cell>
        </row>
        <row r="627">
          <cell r="B627" t="str">
            <v>CTR_188</v>
          </cell>
          <cell r="H627" t="str">
            <v>NOKIA</v>
          </cell>
        </row>
        <row r="628">
          <cell r="B628" t="str">
            <v>SUD_014</v>
          </cell>
          <cell r="H628" t="str">
            <v>ZTE</v>
          </cell>
        </row>
        <row r="629">
          <cell r="B629" t="str">
            <v>OST_239</v>
          </cell>
          <cell r="H629" t="str">
            <v>Huawei</v>
          </cell>
        </row>
        <row r="630">
          <cell r="B630" t="str">
            <v>ADM_048</v>
          </cell>
          <cell r="H630" t="str">
            <v>Huawei</v>
          </cell>
        </row>
        <row r="631">
          <cell r="B631" t="str">
            <v>LIT_083</v>
          </cell>
          <cell r="H631" t="str">
            <v>ZTE</v>
          </cell>
        </row>
        <row r="632">
          <cell r="B632" t="str">
            <v>EXN_241</v>
          </cell>
          <cell r="H632" t="str">
            <v>Huawei</v>
          </cell>
        </row>
        <row r="633">
          <cell r="B633" t="str">
            <v>OST_215</v>
          </cell>
          <cell r="H633" t="str">
            <v>NOKIA</v>
          </cell>
        </row>
        <row r="634">
          <cell r="B634" t="str">
            <v>NRO_128</v>
          </cell>
          <cell r="H634" t="str">
            <v>Huawei</v>
          </cell>
        </row>
        <row r="635">
          <cell r="B635" t="str">
            <v>EST_197</v>
          </cell>
          <cell r="H635" t="str">
            <v>ZTE</v>
          </cell>
        </row>
        <row r="636">
          <cell r="B636" t="str">
            <v>SUD_172</v>
          </cell>
          <cell r="H636" t="str">
            <v>ZTE</v>
          </cell>
        </row>
        <row r="637">
          <cell r="B637" t="str">
            <v>SUD_191</v>
          </cell>
          <cell r="H637" t="str">
            <v>ZTE</v>
          </cell>
        </row>
        <row r="638">
          <cell r="B638" t="str">
            <v>NRD_040</v>
          </cell>
          <cell r="H638" t="str">
            <v>Huawei</v>
          </cell>
        </row>
        <row r="639">
          <cell r="B639" t="str">
            <v>NRD_083</v>
          </cell>
          <cell r="H639" t="str">
            <v>Huawei</v>
          </cell>
        </row>
        <row r="640">
          <cell r="B640" t="str">
            <v>EXN_167</v>
          </cell>
          <cell r="H640" t="str">
            <v>NOKIA</v>
          </cell>
        </row>
        <row r="641">
          <cell r="B641" t="str">
            <v>NRD_146</v>
          </cell>
          <cell r="H641" t="str">
            <v>Huawei</v>
          </cell>
        </row>
        <row r="642">
          <cell r="B642" t="str">
            <v>EXN_114</v>
          </cell>
          <cell r="H642" t="str">
            <v>Huawei</v>
          </cell>
        </row>
        <row r="643">
          <cell r="B643" t="str">
            <v>EXN_012</v>
          </cell>
          <cell r="H643" t="str">
            <v>NOKIA</v>
          </cell>
        </row>
        <row r="644">
          <cell r="B644" t="str">
            <v>LIT_844</v>
          </cell>
          <cell r="H644" t="str">
            <v>ZTE</v>
          </cell>
        </row>
        <row r="645">
          <cell r="B645" t="str">
            <v>CTR_735</v>
          </cell>
          <cell r="H645" t="str">
            <v>ZTE</v>
          </cell>
        </row>
        <row r="646">
          <cell r="B646" t="str">
            <v>LIT_287</v>
          </cell>
          <cell r="H646" t="str">
            <v>ZTE</v>
          </cell>
        </row>
        <row r="647">
          <cell r="B647" t="str">
            <v>EXN_196</v>
          </cell>
          <cell r="H647" t="str">
            <v>Huawei</v>
          </cell>
        </row>
        <row r="648">
          <cell r="B648" t="str">
            <v>LIT_647</v>
          </cell>
          <cell r="H648" t="str">
            <v>ZTE</v>
          </cell>
        </row>
        <row r="649">
          <cell r="B649" t="str">
            <v>LIT_712</v>
          </cell>
          <cell r="H649" t="str">
            <v>ZTE</v>
          </cell>
        </row>
        <row r="650">
          <cell r="B650" t="str">
            <v>LIT_713</v>
          </cell>
          <cell r="H650" t="str">
            <v>ZTE</v>
          </cell>
        </row>
        <row r="651">
          <cell r="B651" t="str">
            <v>CTR_660</v>
          </cell>
          <cell r="H651" t="str">
            <v>ZTE</v>
          </cell>
        </row>
        <row r="652">
          <cell r="B652" t="str">
            <v>CTR_680</v>
          </cell>
          <cell r="H652" t="str">
            <v>ZTE</v>
          </cell>
        </row>
        <row r="653">
          <cell r="B653" t="str">
            <v>LIT_611</v>
          </cell>
          <cell r="H653" t="str">
            <v>ZTE</v>
          </cell>
        </row>
        <row r="654">
          <cell r="B654" t="str">
            <v>LIT_657</v>
          </cell>
          <cell r="H654" t="str">
            <v>ZTE</v>
          </cell>
        </row>
        <row r="655">
          <cell r="B655" t="str">
            <v>CTR_875</v>
          </cell>
          <cell r="H655" t="str">
            <v>ZTE</v>
          </cell>
        </row>
        <row r="656">
          <cell r="B656" t="str">
            <v>CTR_951</v>
          </cell>
          <cell r="H656" t="str">
            <v>ZTE</v>
          </cell>
        </row>
        <row r="657">
          <cell r="B657" t="str">
            <v>EXN_136</v>
          </cell>
          <cell r="H657" t="str">
            <v>NOKIA</v>
          </cell>
        </row>
        <row r="658">
          <cell r="B658" t="str">
            <v>CTR_659</v>
          </cell>
          <cell r="H658" t="str">
            <v>ZTE</v>
          </cell>
        </row>
        <row r="659">
          <cell r="B659" t="str">
            <v>CTR_953</v>
          </cell>
          <cell r="H659" t="str">
            <v>ZTE</v>
          </cell>
        </row>
        <row r="660">
          <cell r="B660" t="str">
            <v>CTR_872</v>
          </cell>
          <cell r="H660" t="str">
            <v>ZTE</v>
          </cell>
        </row>
        <row r="661">
          <cell r="B661" t="str">
            <v>CTR_866</v>
          </cell>
          <cell r="H661" t="str">
            <v>ZTE</v>
          </cell>
        </row>
        <row r="662">
          <cell r="B662" t="str">
            <v>SUD_083</v>
          </cell>
          <cell r="H662" t="str">
            <v>ZTE</v>
          </cell>
        </row>
        <row r="663">
          <cell r="B663" t="str">
            <v>OST_232</v>
          </cell>
          <cell r="H663" t="str">
            <v>Huawei</v>
          </cell>
        </row>
        <row r="664">
          <cell r="B664" t="str">
            <v>CTR_711</v>
          </cell>
          <cell r="H664" t="str">
            <v>ZTE</v>
          </cell>
        </row>
        <row r="665">
          <cell r="B665" t="str">
            <v>CTR_031</v>
          </cell>
          <cell r="H665" t="str">
            <v>ZTE</v>
          </cell>
        </row>
        <row r="666">
          <cell r="B666" t="str">
            <v>SUD_097</v>
          </cell>
          <cell r="H666" t="str">
            <v>ZTE</v>
          </cell>
        </row>
        <row r="667">
          <cell r="B667" t="str">
            <v>CTR_702</v>
          </cell>
          <cell r="H667" t="str">
            <v>ZTE</v>
          </cell>
        </row>
        <row r="668">
          <cell r="B668" t="str">
            <v>LIT_358</v>
          </cell>
          <cell r="H668" t="str">
            <v>ZTE</v>
          </cell>
        </row>
        <row r="669">
          <cell r="B669" t="str">
            <v>LIT_014</v>
          </cell>
          <cell r="H669" t="str">
            <v>ZTE</v>
          </cell>
        </row>
        <row r="670">
          <cell r="B670" t="str">
            <v>CTR_395</v>
          </cell>
          <cell r="H670" t="str">
            <v>ZTE</v>
          </cell>
        </row>
        <row r="671">
          <cell r="B671" t="str">
            <v>CTR_922</v>
          </cell>
          <cell r="H671" t="str">
            <v>ZTE</v>
          </cell>
        </row>
        <row r="672">
          <cell r="B672" t="str">
            <v>LIT_023</v>
          </cell>
          <cell r="H672" t="str">
            <v>ZTE</v>
          </cell>
        </row>
        <row r="673">
          <cell r="B673" t="str">
            <v>CTR_692</v>
          </cell>
          <cell r="H673" t="str">
            <v>ZTE</v>
          </cell>
        </row>
        <row r="674">
          <cell r="B674" t="str">
            <v>CTR_940</v>
          </cell>
          <cell r="H674" t="str">
            <v>ZTE</v>
          </cell>
        </row>
        <row r="675">
          <cell r="B675" t="str">
            <v>CTR_950</v>
          </cell>
          <cell r="H675" t="str">
            <v>ZTE</v>
          </cell>
        </row>
        <row r="676">
          <cell r="B676" t="str">
            <v>CTR_559</v>
          </cell>
          <cell r="H676" t="str">
            <v>ZTE</v>
          </cell>
        </row>
        <row r="677">
          <cell r="B677" t="str">
            <v>CTR_942</v>
          </cell>
          <cell r="H677" t="str">
            <v>ZTE</v>
          </cell>
        </row>
        <row r="678">
          <cell r="B678" t="str">
            <v>CTR_434</v>
          </cell>
          <cell r="H678" t="str">
            <v>NOKIA</v>
          </cell>
        </row>
        <row r="679">
          <cell r="B679" t="str">
            <v>CTR_874</v>
          </cell>
          <cell r="H679" t="str">
            <v>ZTE</v>
          </cell>
        </row>
        <row r="680">
          <cell r="B680" t="str">
            <v>OST_101</v>
          </cell>
          <cell r="H680" t="str">
            <v>Huawei</v>
          </cell>
        </row>
        <row r="681">
          <cell r="B681" t="str">
            <v>OST_205</v>
          </cell>
          <cell r="H681" t="str">
            <v>NOKIA</v>
          </cell>
        </row>
        <row r="682">
          <cell r="B682" t="str">
            <v>CTR_937</v>
          </cell>
          <cell r="H682" t="str">
            <v>ZTE</v>
          </cell>
        </row>
        <row r="683">
          <cell r="B683" t="str">
            <v>CTR_655</v>
          </cell>
          <cell r="H683" t="str">
            <v>ZTE</v>
          </cell>
        </row>
        <row r="684">
          <cell r="B684" t="str">
            <v>LIT_678</v>
          </cell>
          <cell r="H684" t="str">
            <v>ZTE</v>
          </cell>
        </row>
        <row r="685">
          <cell r="B685" t="str">
            <v>NRD_054</v>
          </cell>
          <cell r="H685" t="str">
            <v>Huawei</v>
          </cell>
        </row>
        <row r="686">
          <cell r="B686" t="str">
            <v>LIT_790</v>
          </cell>
          <cell r="H686" t="str">
            <v>ZTE</v>
          </cell>
        </row>
        <row r="687">
          <cell r="B687" t="str">
            <v>CTR_729</v>
          </cell>
          <cell r="H687" t="str">
            <v>ZTE</v>
          </cell>
        </row>
        <row r="688">
          <cell r="B688" t="str">
            <v>LIT_748</v>
          </cell>
          <cell r="H688" t="str">
            <v>ZTE</v>
          </cell>
        </row>
        <row r="689">
          <cell r="B689" t="str">
            <v>ADM_151</v>
          </cell>
          <cell r="H689" t="str">
            <v>Huawei</v>
          </cell>
        </row>
        <row r="690">
          <cell r="B690" t="str">
            <v>CTR_098</v>
          </cell>
          <cell r="H690" t="str">
            <v>NOKIA</v>
          </cell>
        </row>
        <row r="691">
          <cell r="B691" t="str">
            <v>LIT_082</v>
          </cell>
          <cell r="H691" t="str">
            <v>ZTE</v>
          </cell>
        </row>
        <row r="692">
          <cell r="B692" t="str">
            <v>CTR_209</v>
          </cell>
          <cell r="H692" t="str">
            <v>ZTE</v>
          </cell>
        </row>
        <row r="693">
          <cell r="B693" t="str">
            <v>CTR_662</v>
          </cell>
          <cell r="H693" t="str">
            <v>ZTE</v>
          </cell>
        </row>
        <row r="694">
          <cell r="B694" t="str">
            <v>LIT_527</v>
          </cell>
          <cell r="H694" t="str">
            <v>ZTE</v>
          </cell>
        </row>
        <row r="695">
          <cell r="B695" t="str">
            <v>CTR_721</v>
          </cell>
          <cell r="H695" t="str">
            <v>ZTE</v>
          </cell>
        </row>
        <row r="696">
          <cell r="B696" t="str">
            <v>CTR_882</v>
          </cell>
          <cell r="H696" t="str">
            <v>ZTE</v>
          </cell>
        </row>
        <row r="697">
          <cell r="B697" t="str">
            <v>LIT_340</v>
          </cell>
          <cell r="H697" t="str">
            <v>ZTE</v>
          </cell>
        </row>
        <row r="698">
          <cell r="B698" t="str">
            <v>LIT_339</v>
          </cell>
          <cell r="H698" t="str">
            <v>ZTE</v>
          </cell>
        </row>
        <row r="699">
          <cell r="B699" t="str">
            <v>CTR_543</v>
          </cell>
          <cell r="H699" t="str">
            <v>ZTE</v>
          </cell>
        </row>
        <row r="700">
          <cell r="B700" t="str">
            <v>CTR_385</v>
          </cell>
          <cell r="H700" t="str">
            <v>NOKIA</v>
          </cell>
        </row>
        <row r="701">
          <cell r="B701" t="str">
            <v>LIT_548</v>
          </cell>
          <cell r="H701" t="str">
            <v>ZTE</v>
          </cell>
        </row>
        <row r="702">
          <cell r="B702" t="str">
            <v>LIT_183</v>
          </cell>
          <cell r="H702" t="str">
            <v>ZTE</v>
          </cell>
        </row>
        <row r="703">
          <cell r="B703" t="str">
            <v>LIT_198</v>
          </cell>
          <cell r="H703" t="str">
            <v>ZTE</v>
          </cell>
        </row>
        <row r="704">
          <cell r="B704" t="str">
            <v>CTR_552</v>
          </cell>
          <cell r="H704" t="str">
            <v>ZTE</v>
          </cell>
        </row>
        <row r="705">
          <cell r="B705" t="str">
            <v>ADM_055</v>
          </cell>
          <cell r="H705" t="str">
            <v>NOKIA</v>
          </cell>
        </row>
        <row r="706">
          <cell r="B706" t="str">
            <v>SUD_111</v>
          </cell>
          <cell r="H706" t="str">
            <v>ZTE</v>
          </cell>
        </row>
        <row r="707">
          <cell r="B707" t="str">
            <v>SUD_124</v>
          </cell>
          <cell r="H707" t="str">
            <v>ZTE</v>
          </cell>
        </row>
        <row r="708">
          <cell r="B708" t="str">
            <v>SUD_160</v>
          </cell>
          <cell r="H708" t="str">
            <v>NOKIA</v>
          </cell>
        </row>
        <row r="709">
          <cell r="B709" t="str">
            <v>LIT_250</v>
          </cell>
          <cell r="H709" t="str">
            <v>ZTE</v>
          </cell>
        </row>
        <row r="710">
          <cell r="B710" t="str">
            <v>SUO_228</v>
          </cell>
          <cell r="H710" t="str">
            <v>Huawei</v>
          </cell>
        </row>
        <row r="711">
          <cell r="B711" t="str">
            <v>EXN_236</v>
          </cell>
          <cell r="H711" t="str">
            <v>Huawei</v>
          </cell>
        </row>
        <row r="712">
          <cell r="B712" t="str">
            <v>LIT_008</v>
          </cell>
          <cell r="H712" t="str">
            <v>ZTE</v>
          </cell>
        </row>
        <row r="713">
          <cell r="B713" t="str">
            <v>LIT_381</v>
          </cell>
          <cell r="H713" t="str">
            <v>ZTE</v>
          </cell>
        </row>
        <row r="714">
          <cell r="B714" t="str">
            <v>LIT_477</v>
          </cell>
          <cell r="H714" t="str">
            <v>ZTE</v>
          </cell>
        </row>
        <row r="715">
          <cell r="B715" t="str">
            <v>LIT_382</v>
          </cell>
          <cell r="H715" t="str">
            <v>ZTE</v>
          </cell>
        </row>
        <row r="716">
          <cell r="B716" t="str">
            <v>CTR_973</v>
          </cell>
          <cell r="H716" t="str">
            <v>ZTE</v>
          </cell>
        </row>
        <row r="717">
          <cell r="B717" t="str">
            <v>CTR_136</v>
          </cell>
          <cell r="H717" t="str">
            <v>ZTE</v>
          </cell>
        </row>
        <row r="718">
          <cell r="B718" t="str">
            <v>CTR_708</v>
          </cell>
          <cell r="H718" t="str">
            <v>ZTE</v>
          </cell>
        </row>
        <row r="719">
          <cell r="B719" t="str">
            <v>EXN_188</v>
          </cell>
          <cell r="H719" t="str">
            <v>Huawei</v>
          </cell>
        </row>
        <row r="720">
          <cell r="B720" t="str">
            <v>EXN_207</v>
          </cell>
          <cell r="H720" t="str">
            <v>NOKIA</v>
          </cell>
        </row>
        <row r="721">
          <cell r="B721" t="str">
            <v>CTR_698</v>
          </cell>
          <cell r="H721" t="str">
            <v>ZTE</v>
          </cell>
        </row>
        <row r="722">
          <cell r="B722" t="str">
            <v>LIT_615</v>
          </cell>
          <cell r="H722" t="str">
            <v>ZTE</v>
          </cell>
        </row>
        <row r="723">
          <cell r="B723" t="str">
            <v>LIT_614</v>
          </cell>
          <cell r="H723" t="str">
            <v>ZTE</v>
          </cell>
        </row>
        <row r="724">
          <cell r="B724" t="str">
            <v>CTR_773</v>
          </cell>
          <cell r="H724" t="str">
            <v>ZTE</v>
          </cell>
        </row>
        <row r="725">
          <cell r="B725" t="str">
            <v>CTR_478</v>
          </cell>
          <cell r="H725" t="str">
            <v>ZTE</v>
          </cell>
        </row>
        <row r="726">
          <cell r="B726" t="str">
            <v>CTR_477</v>
          </cell>
          <cell r="H726" t="str">
            <v>ZTE</v>
          </cell>
        </row>
        <row r="727">
          <cell r="B727" t="str">
            <v>LIT_426</v>
          </cell>
          <cell r="H727" t="str">
            <v>ZTE</v>
          </cell>
        </row>
        <row r="728">
          <cell r="B728" t="str">
            <v>LIT_427</v>
          </cell>
          <cell r="H728" t="str">
            <v>ZTE</v>
          </cell>
        </row>
        <row r="729">
          <cell r="B729" t="str">
            <v>SUD_264</v>
          </cell>
          <cell r="H729" t="str">
            <v>ZTE</v>
          </cell>
        </row>
        <row r="730">
          <cell r="B730" t="str">
            <v>LIT_653</v>
          </cell>
          <cell r="H730" t="str">
            <v>ZTE</v>
          </cell>
        </row>
        <row r="731">
          <cell r="B731" t="str">
            <v>LIT_697</v>
          </cell>
          <cell r="H731" t="str">
            <v>ZTE</v>
          </cell>
        </row>
        <row r="732">
          <cell r="B732" t="str">
            <v>CTR_199</v>
          </cell>
          <cell r="H732" t="str">
            <v>ZTE</v>
          </cell>
        </row>
        <row r="733">
          <cell r="B733" t="str">
            <v>LIT_731</v>
          </cell>
          <cell r="H733" t="str">
            <v>ZTE</v>
          </cell>
        </row>
        <row r="734">
          <cell r="B734" t="str">
            <v>LIT_202</v>
          </cell>
          <cell r="H734" t="str">
            <v>ZTE</v>
          </cell>
        </row>
        <row r="735">
          <cell r="B735" t="str">
            <v>CTR_716</v>
          </cell>
          <cell r="H735" t="str">
            <v>ZTE</v>
          </cell>
        </row>
        <row r="736">
          <cell r="B736" t="str">
            <v>CTR_274</v>
          </cell>
          <cell r="H736" t="str">
            <v>ZTE</v>
          </cell>
        </row>
        <row r="737">
          <cell r="B737" t="str">
            <v>NRD_260</v>
          </cell>
          <cell r="H737" t="str">
            <v>Huawei</v>
          </cell>
        </row>
        <row r="738">
          <cell r="B738" t="str">
            <v>LIT_525</v>
          </cell>
          <cell r="H738" t="str">
            <v>ZTE</v>
          </cell>
        </row>
        <row r="739">
          <cell r="B739" t="str">
            <v>SUO_237</v>
          </cell>
          <cell r="H739" t="str">
            <v>Huawei</v>
          </cell>
        </row>
        <row r="740">
          <cell r="B740" t="str">
            <v>LIT_725</v>
          </cell>
          <cell r="H740" t="str">
            <v>ZTE</v>
          </cell>
        </row>
        <row r="741">
          <cell r="B741" t="str">
            <v>LIT_726</v>
          </cell>
          <cell r="H741" t="str">
            <v>ZTE</v>
          </cell>
        </row>
        <row r="742">
          <cell r="B742" t="str">
            <v>LIT_582</v>
          </cell>
          <cell r="H742" t="str">
            <v>ZTE</v>
          </cell>
        </row>
        <row r="743">
          <cell r="B743" t="str">
            <v>ADM_156</v>
          </cell>
          <cell r="H743" t="str">
            <v>ZTE</v>
          </cell>
        </row>
        <row r="744">
          <cell r="B744" t="str">
            <v>LIT_742</v>
          </cell>
          <cell r="H744" t="str">
            <v>ZTE</v>
          </cell>
        </row>
        <row r="745">
          <cell r="B745" t="str">
            <v>CTR_657</v>
          </cell>
          <cell r="H745" t="str">
            <v>ZTE</v>
          </cell>
        </row>
        <row r="746">
          <cell r="B746" t="str">
            <v>NRD_137</v>
          </cell>
          <cell r="H746" t="str">
            <v>Huawei</v>
          </cell>
        </row>
        <row r="747">
          <cell r="B747" t="str">
            <v>CTR_646</v>
          </cell>
          <cell r="H747" t="str">
            <v>ZTE</v>
          </cell>
        </row>
        <row r="748">
          <cell r="B748" t="str">
            <v>LIT_703</v>
          </cell>
          <cell r="H748" t="str">
            <v>ZTE</v>
          </cell>
        </row>
        <row r="749">
          <cell r="B749" t="str">
            <v>EXN_115</v>
          </cell>
          <cell r="H749" t="str">
            <v>Huawei</v>
          </cell>
        </row>
        <row r="750">
          <cell r="B750" t="str">
            <v>NRO_122</v>
          </cell>
          <cell r="H750" t="str">
            <v>Huawei</v>
          </cell>
        </row>
        <row r="751">
          <cell r="B751" t="str">
            <v>LIT_736</v>
          </cell>
          <cell r="H751" t="str">
            <v>ZTE</v>
          </cell>
        </row>
        <row r="752">
          <cell r="B752" t="str">
            <v>LIT_185</v>
          </cell>
          <cell r="H752" t="str">
            <v>ZTE</v>
          </cell>
        </row>
        <row r="753">
          <cell r="B753" t="str">
            <v>CTR_597</v>
          </cell>
          <cell r="H753" t="str">
            <v>ZTE</v>
          </cell>
        </row>
        <row r="754">
          <cell r="B754" t="str">
            <v>CTR_100</v>
          </cell>
          <cell r="H754" t="str">
            <v>ZTE</v>
          </cell>
        </row>
        <row r="755">
          <cell r="B755" t="str">
            <v>EXN_238</v>
          </cell>
          <cell r="H755" t="str">
            <v>Huawei</v>
          </cell>
        </row>
        <row r="756">
          <cell r="B756" t="str">
            <v>LIT_617</v>
          </cell>
          <cell r="H756" t="str">
            <v>ZTE</v>
          </cell>
        </row>
        <row r="757">
          <cell r="B757" t="str">
            <v>EST_076</v>
          </cell>
          <cell r="H757" t="str">
            <v>NOKIA</v>
          </cell>
        </row>
        <row r="758">
          <cell r="B758" t="str">
            <v>CTR_719</v>
          </cell>
          <cell r="H758" t="str">
            <v>ZTE</v>
          </cell>
        </row>
        <row r="759">
          <cell r="B759" t="str">
            <v>EST_131</v>
          </cell>
          <cell r="H759" t="str">
            <v>ZTE</v>
          </cell>
        </row>
        <row r="760">
          <cell r="B760" t="str">
            <v>CTR_380</v>
          </cell>
          <cell r="H760" t="str">
            <v>ZTE</v>
          </cell>
        </row>
        <row r="761">
          <cell r="B761" t="str">
            <v>EST_028</v>
          </cell>
          <cell r="H761" t="str">
            <v>NOKIA</v>
          </cell>
        </row>
        <row r="762">
          <cell r="B762" t="str">
            <v>LIT_626</v>
          </cell>
          <cell r="H762" t="str">
            <v>ZTE</v>
          </cell>
        </row>
        <row r="763">
          <cell r="B763" t="str">
            <v>CTR_379</v>
          </cell>
          <cell r="H763" t="str">
            <v>ZTE</v>
          </cell>
        </row>
        <row r="764">
          <cell r="B764" t="str">
            <v>CTR_724</v>
          </cell>
          <cell r="H764" t="str">
            <v>ZTE</v>
          </cell>
        </row>
        <row r="765">
          <cell r="B765" t="str">
            <v>ADM_164</v>
          </cell>
          <cell r="H765" t="str">
            <v>Huawei</v>
          </cell>
        </row>
        <row r="766">
          <cell r="B766" t="str">
            <v>SUD_103</v>
          </cell>
          <cell r="H766" t="str">
            <v>ZTE</v>
          </cell>
        </row>
        <row r="767">
          <cell r="B767" t="str">
            <v>LIT_705</v>
          </cell>
          <cell r="H767" t="str">
            <v>ZTE</v>
          </cell>
        </row>
        <row r="768">
          <cell r="B768" t="str">
            <v>SUD_090</v>
          </cell>
          <cell r="H768" t="str">
            <v>ZTE</v>
          </cell>
        </row>
        <row r="769">
          <cell r="B769" t="str">
            <v>OST_123</v>
          </cell>
          <cell r="H769" t="str">
            <v>Huawei</v>
          </cell>
        </row>
        <row r="770">
          <cell r="B770" t="str">
            <v>LIT_651</v>
          </cell>
          <cell r="H770" t="str">
            <v>ZTE</v>
          </cell>
        </row>
        <row r="771">
          <cell r="B771" t="str">
            <v>EXN_217</v>
          </cell>
          <cell r="H771" t="str">
            <v>Huawei</v>
          </cell>
        </row>
        <row r="772">
          <cell r="B772" t="str">
            <v>SUD_026</v>
          </cell>
          <cell r="H772" t="str">
            <v>ZTE</v>
          </cell>
        </row>
        <row r="773">
          <cell r="B773" t="str">
            <v>SUO_131</v>
          </cell>
          <cell r="H773" t="str">
            <v>NOKIA</v>
          </cell>
        </row>
        <row r="774">
          <cell r="B774" t="str">
            <v>SUD_073</v>
          </cell>
          <cell r="H774" t="str">
            <v>ZTE</v>
          </cell>
        </row>
        <row r="775">
          <cell r="B775" t="str">
            <v>CTR_671</v>
          </cell>
          <cell r="H775" t="str">
            <v>ZTE</v>
          </cell>
        </row>
        <row r="776">
          <cell r="B776" t="str">
            <v>LIT_735</v>
          </cell>
          <cell r="H776" t="str">
            <v>ZTE</v>
          </cell>
        </row>
        <row r="777">
          <cell r="B777" t="str">
            <v>LIT_071</v>
          </cell>
          <cell r="H777" t="str">
            <v>ZTE</v>
          </cell>
        </row>
        <row r="778">
          <cell r="B778" t="str">
            <v>EXN_069</v>
          </cell>
          <cell r="H778" t="str">
            <v>Huawei</v>
          </cell>
        </row>
        <row r="779">
          <cell r="B779" t="str">
            <v>NRO_230</v>
          </cell>
          <cell r="H779" t="str">
            <v>NOKIA</v>
          </cell>
        </row>
        <row r="780">
          <cell r="B780" t="str">
            <v>NRO_064</v>
          </cell>
          <cell r="H780" t="str">
            <v>Huawei</v>
          </cell>
        </row>
        <row r="781">
          <cell r="B781" t="str">
            <v>NRO_244</v>
          </cell>
          <cell r="H781" t="str">
            <v>Huawei</v>
          </cell>
        </row>
        <row r="782">
          <cell r="B782" t="str">
            <v>LIT_392</v>
          </cell>
          <cell r="H782" t="str">
            <v>ZTE</v>
          </cell>
        </row>
        <row r="783">
          <cell r="B783" t="str">
            <v>LIT_021</v>
          </cell>
          <cell r="H783" t="str">
            <v>ZTE</v>
          </cell>
        </row>
        <row r="784">
          <cell r="B784" t="str">
            <v>EXN_182</v>
          </cell>
          <cell r="H784" t="str">
            <v>Huawei</v>
          </cell>
        </row>
        <row r="785">
          <cell r="B785" t="str">
            <v>OST_043</v>
          </cell>
          <cell r="H785" t="str">
            <v>Huawei</v>
          </cell>
        </row>
        <row r="786">
          <cell r="B786" t="str">
            <v>NRD_129</v>
          </cell>
          <cell r="H786" t="str">
            <v>NOKIA</v>
          </cell>
        </row>
        <row r="787">
          <cell r="B787" t="str">
            <v>CTR_672</v>
          </cell>
          <cell r="H787" t="str">
            <v>ZTE</v>
          </cell>
        </row>
        <row r="788">
          <cell r="B788" t="str">
            <v>ADM_004</v>
          </cell>
          <cell r="H788" t="str">
            <v>HUAWEI</v>
          </cell>
        </row>
        <row r="789">
          <cell r="B789" t="str">
            <v>CTR_837</v>
          </cell>
          <cell r="H789" t="str">
            <v>ZTE</v>
          </cell>
        </row>
        <row r="790">
          <cell r="B790" t="str">
            <v>LIT_761</v>
          </cell>
          <cell r="H790" t="str">
            <v>ZTE</v>
          </cell>
        </row>
        <row r="791">
          <cell r="B791" t="str">
            <v>EST_156</v>
          </cell>
          <cell r="H791" t="str">
            <v>ZTE</v>
          </cell>
        </row>
        <row r="792">
          <cell r="B792" t="str">
            <v>CTR_767</v>
          </cell>
          <cell r="H792" t="str">
            <v>ZTE</v>
          </cell>
        </row>
        <row r="793">
          <cell r="B793" t="str">
            <v>LIT_137</v>
          </cell>
          <cell r="H793" t="str">
            <v>ZTE</v>
          </cell>
        </row>
        <row r="794">
          <cell r="B794" t="str">
            <v>NRD_266</v>
          </cell>
          <cell r="H794" t="str">
            <v>Huawei</v>
          </cell>
        </row>
        <row r="795">
          <cell r="B795" t="str">
            <v>LIT_685</v>
          </cell>
          <cell r="H795" t="str">
            <v>ZTE</v>
          </cell>
        </row>
        <row r="796">
          <cell r="B796" t="str">
            <v>SUD_021</v>
          </cell>
          <cell r="H796" t="str">
            <v>ZTE</v>
          </cell>
        </row>
        <row r="797">
          <cell r="B797" t="str">
            <v>LIT_290</v>
          </cell>
          <cell r="H797" t="str">
            <v>ZTE</v>
          </cell>
        </row>
        <row r="798">
          <cell r="B798" t="str">
            <v>SUD_053</v>
          </cell>
          <cell r="H798" t="str">
            <v>ZTE</v>
          </cell>
        </row>
        <row r="799">
          <cell r="B799" t="str">
            <v>SUD_001</v>
          </cell>
          <cell r="H799" t="str">
            <v>ZTE</v>
          </cell>
        </row>
        <row r="800">
          <cell r="B800" t="str">
            <v>SUD_079</v>
          </cell>
          <cell r="H800" t="str">
            <v>ZTE</v>
          </cell>
        </row>
        <row r="801">
          <cell r="B801" t="str">
            <v>LIT_686</v>
          </cell>
          <cell r="H801" t="str">
            <v>ZTE</v>
          </cell>
        </row>
        <row r="802">
          <cell r="B802" t="str">
            <v>SUD_227</v>
          </cell>
          <cell r="H802" t="str">
            <v>ZTE</v>
          </cell>
        </row>
        <row r="803">
          <cell r="B803" t="str">
            <v>EXN_128</v>
          </cell>
          <cell r="H803" t="str">
            <v>NOKIA</v>
          </cell>
        </row>
        <row r="804">
          <cell r="B804" t="str">
            <v>LIT_116</v>
          </cell>
          <cell r="H804" t="str">
            <v>ZTE</v>
          </cell>
        </row>
        <row r="805">
          <cell r="B805" t="str">
            <v>CTR_848</v>
          </cell>
          <cell r="H805" t="str">
            <v>ZTE</v>
          </cell>
        </row>
        <row r="806">
          <cell r="B806" t="str">
            <v>CTR_911</v>
          </cell>
          <cell r="H806" t="str">
            <v>ZTE</v>
          </cell>
        </row>
        <row r="807">
          <cell r="B807" t="str">
            <v>EST_080</v>
          </cell>
          <cell r="H807" t="str">
            <v>ZTE</v>
          </cell>
        </row>
        <row r="808">
          <cell r="B808" t="str">
            <v>CTR_553</v>
          </cell>
          <cell r="H808" t="str">
            <v>ZTE</v>
          </cell>
        </row>
        <row r="809">
          <cell r="B809" t="str">
            <v>CTR_554</v>
          </cell>
          <cell r="H809" t="str">
            <v>ZTE</v>
          </cell>
        </row>
        <row r="810">
          <cell r="B810" t="str">
            <v>NRO_256</v>
          </cell>
          <cell r="H810" t="str">
            <v>NOKIA</v>
          </cell>
        </row>
        <row r="811">
          <cell r="B811" t="str">
            <v>NRO_134</v>
          </cell>
          <cell r="H811" t="str">
            <v>Huawei</v>
          </cell>
        </row>
        <row r="812">
          <cell r="B812" t="str">
            <v>EST_052</v>
          </cell>
          <cell r="H812" t="str">
            <v>ZTE</v>
          </cell>
        </row>
        <row r="813">
          <cell r="B813" t="str">
            <v>EXN_158</v>
          </cell>
          <cell r="H813" t="str">
            <v>Huawei</v>
          </cell>
        </row>
        <row r="814">
          <cell r="B814" t="str">
            <v>LIT_689</v>
          </cell>
          <cell r="H814" t="str">
            <v>ZTE</v>
          </cell>
        </row>
        <row r="815">
          <cell r="B815" t="str">
            <v>LIT_791</v>
          </cell>
          <cell r="H815" t="str">
            <v>ZTE</v>
          </cell>
        </row>
        <row r="816">
          <cell r="B816" t="str">
            <v>LIT_155</v>
          </cell>
          <cell r="H816" t="str">
            <v>ZTE</v>
          </cell>
        </row>
        <row r="817">
          <cell r="B817" t="str">
            <v>LIT_637</v>
          </cell>
          <cell r="H817" t="str">
            <v>ZTE</v>
          </cell>
        </row>
        <row r="818">
          <cell r="B818" t="str">
            <v>LIT_869</v>
          </cell>
          <cell r="H818" t="str">
            <v>ZTE</v>
          </cell>
        </row>
        <row r="819">
          <cell r="B819" t="str">
            <v>EXN_247</v>
          </cell>
          <cell r="H819" t="str">
            <v>Huawei</v>
          </cell>
        </row>
        <row r="820">
          <cell r="B820" t="str">
            <v>LIT_501</v>
          </cell>
          <cell r="H820" t="str">
            <v>NOKIA</v>
          </cell>
        </row>
        <row r="821">
          <cell r="B821" t="str">
            <v>NRD_162</v>
          </cell>
          <cell r="H821" t="str">
            <v>Huawei</v>
          </cell>
        </row>
        <row r="822">
          <cell r="B822" t="str">
            <v>EXN_091</v>
          </cell>
          <cell r="H822" t="str">
            <v>Huawei</v>
          </cell>
        </row>
        <row r="823">
          <cell r="B823" t="str">
            <v>LIT_107</v>
          </cell>
          <cell r="H823" t="str">
            <v>ZTE</v>
          </cell>
        </row>
        <row r="824">
          <cell r="B824" t="str">
            <v>SUO_003</v>
          </cell>
          <cell r="H824" t="str">
            <v>Huawei</v>
          </cell>
        </row>
        <row r="825">
          <cell r="B825" t="str">
            <v>NRD_013</v>
          </cell>
          <cell r="H825" t="str">
            <v>Huawei</v>
          </cell>
        </row>
        <row r="826">
          <cell r="B826" t="str">
            <v>NRD_096</v>
          </cell>
          <cell r="H826" t="str">
            <v>Huawei</v>
          </cell>
        </row>
        <row r="827">
          <cell r="B827" t="str">
            <v>NRD_133</v>
          </cell>
          <cell r="H827" t="str">
            <v>Huawei</v>
          </cell>
        </row>
        <row r="828">
          <cell r="B828" t="str">
            <v>NRD_147</v>
          </cell>
          <cell r="H828" t="str">
            <v>Huawei</v>
          </cell>
        </row>
        <row r="829">
          <cell r="B829" t="str">
            <v>NRD_009</v>
          </cell>
          <cell r="H829" t="str">
            <v>Huawei</v>
          </cell>
        </row>
        <row r="830">
          <cell r="B830" t="str">
            <v>LIT_314</v>
          </cell>
          <cell r="H830" t="str">
            <v>ZTE</v>
          </cell>
        </row>
        <row r="831">
          <cell r="B831" t="str">
            <v>SUD_010</v>
          </cell>
          <cell r="H831" t="str">
            <v>ZTE</v>
          </cell>
        </row>
        <row r="832">
          <cell r="B832" t="str">
            <v>NRD_262</v>
          </cell>
          <cell r="H832" t="str">
            <v>Huawei</v>
          </cell>
        </row>
        <row r="833">
          <cell r="B833" t="str">
            <v>NRO_121</v>
          </cell>
          <cell r="H833" t="str">
            <v>Huawei</v>
          </cell>
        </row>
        <row r="834">
          <cell r="B834" t="str">
            <v>NRD_145</v>
          </cell>
          <cell r="H834" t="str">
            <v>Huawei</v>
          </cell>
        </row>
        <row r="835">
          <cell r="B835" t="str">
            <v>NRD_148</v>
          </cell>
          <cell r="H835" t="str">
            <v>Huawei</v>
          </cell>
        </row>
        <row r="836">
          <cell r="B836" t="str">
            <v>NRD_130</v>
          </cell>
          <cell r="H836" t="str">
            <v>Huawei</v>
          </cell>
        </row>
        <row r="837">
          <cell r="B837" t="str">
            <v>NRD_143</v>
          </cell>
          <cell r="H837" t="str">
            <v>Huawei</v>
          </cell>
        </row>
        <row r="838">
          <cell r="B838" t="str">
            <v>CTR_944</v>
          </cell>
          <cell r="H838" t="str">
            <v>ZTE</v>
          </cell>
        </row>
        <row r="839">
          <cell r="B839" t="str">
            <v>CTR_715</v>
          </cell>
          <cell r="H839" t="str">
            <v>ZTE</v>
          </cell>
        </row>
        <row r="840">
          <cell r="B840" t="str">
            <v>LIT_175</v>
          </cell>
          <cell r="H840" t="str">
            <v>NOKIA</v>
          </cell>
        </row>
        <row r="841">
          <cell r="B841" t="str">
            <v>NRD_037</v>
          </cell>
          <cell r="H841" t="str">
            <v>Huawei</v>
          </cell>
        </row>
        <row r="842">
          <cell r="B842" t="str">
            <v>CTR_158</v>
          </cell>
          <cell r="H842" t="str">
            <v>ZTE</v>
          </cell>
        </row>
        <row r="843">
          <cell r="B843" t="str">
            <v>NRD_038</v>
          </cell>
          <cell r="H843" t="str">
            <v>Huawei</v>
          </cell>
        </row>
        <row r="844">
          <cell r="B844" t="str">
            <v>LIT_765</v>
          </cell>
          <cell r="H844" t="str">
            <v>ZTE</v>
          </cell>
        </row>
        <row r="845">
          <cell r="B845" t="str">
            <v>LIT_683</v>
          </cell>
          <cell r="H845" t="str">
            <v>ZTE</v>
          </cell>
        </row>
        <row r="846">
          <cell r="B846" t="str">
            <v>LIT_562</v>
          </cell>
          <cell r="H846" t="str">
            <v>ZTE</v>
          </cell>
        </row>
        <row r="847">
          <cell r="B847" t="str">
            <v>LIT_814</v>
          </cell>
          <cell r="H847" t="str">
            <v>ZTE</v>
          </cell>
        </row>
        <row r="848">
          <cell r="B848" t="str">
            <v>EXN_202</v>
          </cell>
          <cell r="H848" t="str">
            <v>NOKIA</v>
          </cell>
        </row>
        <row r="849">
          <cell r="B849" t="str">
            <v>CTR_451</v>
          </cell>
          <cell r="H849" t="str">
            <v>NOKIA</v>
          </cell>
        </row>
        <row r="850">
          <cell r="B850" t="str">
            <v>SUD_076</v>
          </cell>
          <cell r="H850" t="str">
            <v>ZTE</v>
          </cell>
        </row>
        <row r="851">
          <cell r="B851" t="str">
            <v>CTR_157</v>
          </cell>
          <cell r="H851" t="str">
            <v>ZTE</v>
          </cell>
        </row>
        <row r="852">
          <cell r="B852" t="str">
            <v>LIT_666</v>
          </cell>
          <cell r="H852" t="str">
            <v>ZTE</v>
          </cell>
        </row>
        <row r="853">
          <cell r="B853" t="str">
            <v>NRD_123</v>
          </cell>
          <cell r="H853" t="str">
            <v>NOKIA</v>
          </cell>
        </row>
        <row r="854">
          <cell r="B854" t="str">
            <v>CTR_255</v>
          </cell>
          <cell r="H854" t="str">
            <v>ZTE</v>
          </cell>
        </row>
        <row r="855">
          <cell r="B855" t="str">
            <v>LIT_176</v>
          </cell>
          <cell r="H855" t="str">
            <v>NOKIA</v>
          </cell>
        </row>
        <row r="856">
          <cell r="B856" t="str">
            <v>EXN_116</v>
          </cell>
          <cell r="H856" t="str">
            <v>Huawei</v>
          </cell>
        </row>
        <row r="857">
          <cell r="B857" t="str">
            <v>LIT_411</v>
          </cell>
          <cell r="H857" t="str">
            <v>ZTE</v>
          </cell>
        </row>
        <row r="858">
          <cell r="B858" t="str">
            <v>SUD_043</v>
          </cell>
          <cell r="H858" t="str">
            <v>ZTE</v>
          </cell>
        </row>
        <row r="859">
          <cell r="B859" t="str">
            <v>LIT_345</v>
          </cell>
          <cell r="H859" t="str">
            <v>ZTE</v>
          </cell>
        </row>
        <row r="860">
          <cell r="B860" t="str">
            <v>CTR_254</v>
          </cell>
          <cell r="H860" t="str">
            <v>ZTE</v>
          </cell>
        </row>
        <row r="861">
          <cell r="B861" t="str">
            <v>NRD_178</v>
          </cell>
          <cell r="H861" t="str">
            <v>NOKIA</v>
          </cell>
        </row>
        <row r="862">
          <cell r="B862" t="str">
            <v>LIT_558</v>
          </cell>
          <cell r="H862" t="str">
            <v>ZTE</v>
          </cell>
        </row>
        <row r="863">
          <cell r="B863" t="str">
            <v>LIT_729</v>
          </cell>
          <cell r="H863" t="str">
            <v>ZTE</v>
          </cell>
        </row>
        <row r="864">
          <cell r="B864" t="str">
            <v>LIT_752</v>
          </cell>
          <cell r="H864" t="str">
            <v>ZTE</v>
          </cell>
        </row>
        <row r="865">
          <cell r="B865" t="str">
            <v>CTR_525</v>
          </cell>
          <cell r="H865" t="str">
            <v>ZTE</v>
          </cell>
        </row>
        <row r="866">
          <cell r="B866" t="str">
            <v>CTR_526</v>
          </cell>
          <cell r="H866" t="str">
            <v>ZTE</v>
          </cell>
        </row>
        <row r="867">
          <cell r="B867" t="str">
            <v>NRD_142</v>
          </cell>
          <cell r="H867" t="str">
            <v>Huawei</v>
          </cell>
        </row>
        <row r="868">
          <cell r="B868" t="str">
            <v>SUO_233</v>
          </cell>
          <cell r="H868" t="str">
            <v>Huawei</v>
          </cell>
        </row>
        <row r="869">
          <cell r="B869" t="str">
            <v>LIT_104</v>
          </cell>
          <cell r="H869" t="str">
            <v>ZTE</v>
          </cell>
        </row>
        <row r="870">
          <cell r="B870" t="str">
            <v>EXN_046</v>
          </cell>
          <cell r="H870" t="str">
            <v>Huawei</v>
          </cell>
        </row>
        <row r="871">
          <cell r="B871" t="str">
            <v>OST_231</v>
          </cell>
          <cell r="H871" t="str">
            <v>Huawei</v>
          </cell>
        </row>
        <row r="872">
          <cell r="B872" t="str">
            <v>LIT_159</v>
          </cell>
          <cell r="H872" t="str">
            <v>ZTE</v>
          </cell>
        </row>
        <row r="873">
          <cell r="B873" t="str">
            <v>LIT_694</v>
          </cell>
          <cell r="H873" t="str">
            <v>ZTE</v>
          </cell>
        </row>
        <row r="874">
          <cell r="B874" t="str">
            <v>CTR_452</v>
          </cell>
          <cell r="H874" t="str">
            <v>NOKIA</v>
          </cell>
        </row>
        <row r="875">
          <cell r="B875" t="str">
            <v>SUD_164</v>
          </cell>
          <cell r="H875" t="str">
            <v>NOKIA</v>
          </cell>
        </row>
        <row r="876">
          <cell r="B876" t="str">
            <v>SUO_014</v>
          </cell>
          <cell r="H876" t="str">
            <v>Huawei</v>
          </cell>
        </row>
        <row r="877">
          <cell r="B877" t="str">
            <v>LIT_575</v>
          </cell>
          <cell r="H877" t="str">
            <v>ZTE</v>
          </cell>
        </row>
        <row r="878">
          <cell r="B878" t="str">
            <v>LIT_655</v>
          </cell>
          <cell r="H878" t="str">
            <v>ZTE</v>
          </cell>
        </row>
        <row r="879">
          <cell r="B879" t="str">
            <v>SUD_088</v>
          </cell>
          <cell r="H879" t="str">
            <v>NOKIA</v>
          </cell>
        </row>
        <row r="880">
          <cell r="B880" t="str">
            <v>CTR_647</v>
          </cell>
          <cell r="H880" t="str">
            <v>ZTE</v>
          </cell>
        </row>
        <row r="881">
          <cell r="B881" t="str">
            <v>CTR_828</v>
          </cell>
          <cell r="H881" t="str">
            <v>ZTE</v>
          </cell>
        </row>
        <row r="882">
          <cell r="B882" t="str">
            <v>EXN_138</v>
          </cell>
          <cell r="H882" t="str">
            <v>Huawei</v>
          </cell>
        </row>
        <row r="883">
          <cell r="B883" t="str">
            <v>LIT_599</v>
          </cell>
          <cell r="H883" t="str">
            <v>ZTE</v>
          </cell>
        </row>
        <row r="884">
          <cell r="B884" t="str">
            <v>LIT_609</v>
          </cell>
          <cell r="H884" t="str">
            <v>ZTE</v>
          </cell>
        </row>
        <row r="885">
          <cell r="B885" t="str">
            <v>LIT_256</v>
          </cell>
          <cell r="H885" t="str">
            <v>ZTE</v>
          </cell>
        </row>
        <row r="886">
          <cell r="B886" t="str">
            <v>LIT_258</v>
          </cell>
          <cell r="H886" t="str">
            <v>ZTE</v>
          </cell>
        </row>
        <row r="887">
          <cell r="B887" t="str">
            <v>EXN_226</v>
          </cell>
          <cell r="H887" t="str">
            <v>NOKIA</v>
          </cell>
        </row>
        <row r="888">
          <cell r="B888" t="str">
            <v>LIT_140</v>
          </cell>
          <cell r="H888" t="str">
            <v>ZTE</v>
          </cell>
        </row>
        <row r="889">
          <cell r="B889" t="str">
            <v>LIT_343</v>
          </cell>
          <cell r="H889" t="str">
            <v>ZTE</v>
          </cell>
        </row>
        <row r="890">
          <cell r="B890" t="str">
            <v>CTR_739</v>
          </cell>
          <cell r="H890" t="str">
            <v>ZTE</v>
          </cell>
        </row>
        <row r="891">
          <cell r="B891" t="str">
            <v>CTR_738</v>
          </cell>
          <cell r="H891" t="str">
            <v>ZTE</v>
          </cell>
        </row>
        <row r="892">
          <cell r="B892" t="str">
            <v>EXN_233</v>
          </cell>
          <cell r="H892" t="str">
            <v>Huawei</v>
          </cell>
        </row>
        <row r="893">
          <cell r="B893" t="str">
            <v>CTR_397</v>
          </cell>
          <cell r="H893" t="str">
            <v>ZTE</v>
          </cell>
        </row>
        <row r="894">
          <cell r="B894" t="str">
            <v>LIT_275</v>
          </cell>
          <cell r="H894" t="str">
            <v>ZTE</v>
          </cell>
        </row>
        <row r="895">
          <cell r="B895" t="str">
            <v>NRD_160</v>
          </cell>
          <cell r="H895" t="str">
            <v>Huawei</v>
          </cell>
        </row>
        <row r="896">
          <cell r="B896" t="str">
            <v>ADM_095</v>
          </cell>
          <cell r="H896" t="str">
            <v>NOKIA</v>
          </cell>
        </row>
        <row r="897">
          <cell r="B897" t="str">
            <v>EXN_157</v>
          </cell>
          <cell r="H897" t="str">
            <v>Huawei</v>
          </cell>
        </row>
        <row r="898">
          <cell r="B898" t="str">
            <v>CTR_836</v>
          </cell>
          <cell r="H898" t="str">
            <v>ZTE</v>
          </cell>
        </row>
        <row r="899">
          <cell r="B899" t="str">
            <v>SUO_188</v>
          </cell>
          <cell r="H899" t="str">
            <v>Huawei</v>
          </cell>
        </row>
        <row r="900">
          <cell r="B900" t="str">
            <v>OST_042</v>
          </cell>
          <cell r="H900" t="str">
            <v>Huawei</v>
          </cell>
        </row>
        <row r="901">
          <cell r="B901" t="str">
            <v>SUO_167</v>
          </cell>
          <cell r="H901" t="str">
            <v>Huawei</v>
          </cell>
        </row>
        <row r="902">
          <cell r="B902" t="str">
            <v>OST_177</v>
          </cell>
          <cell r="H902" t="str">
            <v>Huawei</v>
          </cell>
        </row>
        <row r="903">
          <cell r="B903" t="str">
            <v>ADM_135</v>
          </cell>
          <cell r="H903" t="str">
            <v>Huawei</v>
          </cell>
        </row>
        <row r="904">
          <cell r="B904" t="str">
            <v>LIT_106</v>
          </cell>
          <cell r="H904" t="str">
            <v>ZTE</v>
          </cell>
        </row>
        <row r="905">
          <cell r="B905" t="str">
            <v>OST_175</v>
          </cell>
          <cell r="H905" t="str">
            <v>Huawei</v>
          </cell>
        </row>
        <row r="906">
          <cell r="B906" t="str">
            <v>CTR_831</v>
          </cell>
          <cell r="H906" t="str">
            <v>ZTE</v>
          </cell>
        </row>
        <row r="907">
          <cell r="B907" t="str">
            <v>LIT_205</v>
          </cell>
          <cell r="H907" t="str">
            <v>ZTE</v>
          </cell>
        </row>
        <row r="908">
          <cell r="B908" t="str">
            <v>CTR_167</v>
          </cell>
          <cell r="H908" t="str">
            <v>NOKIA</v>
          </cell>
        </row>
        <row r="909">
          <cell r="B909" t="str">
            <v>CTR_640</v>
          </cell>
          <cell r="H909" t="str">
            <v>ZTE</v>
          </cell>
        </row>
        <row r="910">
          <cell r="B910" t="str">
            <v>LIT_055</v>
          </cell>
          <cell r="H910" t="str">
            <v>ZTE</v>
          </cell>
        </row>
        <row r="911">
          <cell r="B911" t="str">
            <v>EXN_273</v>
          </cell>
          <cell r="H911" t="str">
            <v>NOKIA</v>
          </cell>
        </row>
        <row r="912">
          <cell r="B912" t="str">
            <v>LIT_097</v>
          </cell>
          <cell r="H912" t="str">
            <v>ZTE</v>
          </cell>
        </row>
        <row r="913">
          <cell r="B913" t="str">
            <v>LIT_095</v>
          </cell>
          <cell r="H913" t="str">
            <v>ZTE</v>
          </cell>
        </row>
        <row r="914">
          <cell r="B914" t="str">
            <v>OST_087</v>
          </cell>
          <cell r="H914" t="str">
            <v>Huawei</v>
          </cell>
        </row>
        <row r="915">
          <cell r="B915" t="str">
            <v>EST_203</v>
          </cell>
          <cell r="H915" t="str">
            <v>ZTE</v>
          </cell>
        </row>
        <row r="916">
          <cell r="B916" t="str">
            <v>EXN_173</v>
          </cell>
          <cell r="H916" t="str">
            <v>NOKIA</v>
          </cell>
        </row>
        <row r="917">
          <cell r="B917" t="str">
            <v>CTR_594</v>
          </cell>
          <cell r="H917" t="str">
            <v>ZTE</v>
          </cell>
          <cell r="N917"/>
        </row>
        <row r="918">
          <cell r="B918" t="str">
            <v>CTR_642</v>
          </cell>
          <cell r="H918" t="str">
            <v>ZTE</v>
          </cell>
        </row>
        <row r="919">
          <cell r="B919" t="str">
            <v>LIT_141</v>
          </cell>
          <cell r="H919" t="str">
            <v>ZTE</v>
          </cell>
        </row>
        <row r="920">
          <cell r="B920" t="str">
            <v>LIT_084</v>
          </cell>
          <cell r="H920" t="str">
            <v>ZTE</v>
          </cell>
        </row>
        <row r="921">
          <cell r="B921" t="str">
            <v>LIT_047</v>
          </cell>
          <cell r="H921" t="str">
            <v>ZTE</v>
          </cell>
        </row>
        <row r="922">
          <cell r="B922" t="str">
            <v>LIT_045</v>
          </cell>
          <cell r="H922" t="str">
            <v>ZTE</v>
          </cell>
        </row>
        <row r="923">
          <cell r="B923" t="str">
            <v>CTR_484</v>
          </cell>
          <cell r="H923" t="str">
            <v>ZTE</v>
          </cell>
        </row>
        <row r="924">
          <cell r="B924" t="str">
            <v>CTR_483</v>
          </cell>
          <cell r="H924" t="str">
            <v>ZTE</v>
          </cell>
        </row>
        <row r="925">
          <cell r="B925" t="str">
            <v>ADM_098</v>
          </cell>
          <cell r="H925" t="str">
            <v>NOKIA</v>
          </cell>
        </row>
        <row r="926">
          <cell r="B926" t="str">
            <v>ADM_057</v>
          </cell>
          <cell r="H926" t="str">
            <v>Huawei</v>
          </cell>
        </row>
        <row r="927">
          <cell r="B927" t="str">
            <v>LIT_634</v>
          </cell>
          <cell r="H927" t="str">
            <v>ZTE</v>
          </cell>
        </row>
        <row r="928">
          <cell r="B928" t="str">
            <v>LIT_633</v>
          </cell>
          <cell r="H928" t="str">
            <v>ZTE</v>
          </cell>
        </row>
        <row r="929">
          <cell r="B929" t="str">
            <v>LIT_675</v>
          </cell>
          <cell r="H929" t="str">
            <v>ZTE</v>
          </cell>
        </row>
        <row r="930">
          <cell r="B930" t="str">
            <v>CTR_649</v>
          </cell>
          <cell r="H930" t="str">
            <v>ZTE</v>
          </cell>
        </row>
        <row r="931">
          <cell r="B931" t="str">
            <v>EXN_807</v>
          </cell>
          <cell r="H931" t="str">
            <v>NOKIA</v>
          </cell>
        </row>
        <row r="932">
          <cell r="B932" t="str">
            <v>LIT_564</v>
          </cell>
          <cell r="H932" t="str">
            <v>ZTE</v>
          </cell>
        </row>
        <row r="933">
          <cell r="B933" t="str">
            <v>LIT_853</v>
          </cell>
          <cell r="H933" t="str">
            <v>ZTE</v>
          </cell>
        </row>
        <row r="934">
          <cell r="B934" t="str">
            <v>LIT_378</v>
          </cell>
          <cell r="H934" t="str">
            <v>ZTE</v>
          </cell>
        </row>
        <row r="935">
          <cell r="B935" t="str">
            <v>ADM_074</v>
          </cell>
          <cell r="H935" t="str">
            <v>Huawei</v>
          </cell>
        </row>
        <row r="936">
          <cell r="B936" t="str">
            <v>CTR_758</v>
          </cell>
          <cell r="H936" t="str">
            <v>ZTE</v>
          </cell>
        </row>
        <row r="937">
          <cell r="B937" t="str">
            <v>CTR_821</v>
          </cell>
          <cell r="H937" t="str">
            <v>ZTE</v>
          </cell>
        </row>
        <row r="938">
          <cell r="B938" t="str">
            <v>NRD_056</v>
          </cell>
          <cell r="H938" t="str">
            <v>NOKIA</v>
          </cell>
        </row>
        <row r="939">
          <cell r="B939" t="str">
            <v>OST_245</v>
          </cell>
          <cell r="H939" t="str">
            <v>NOKIA</v>
          </cell>
        </row>
        <row r="940">
          <cell r="B940" t="str">
            <v>SUO_090</v>
          </cell>
          <cell r="H940" t="str">
            <v>NOKIA</v>
          </cell>
        </row>
        <row r="941">
          <cell r="B941" t="str">
            <v>LIT_156</v>
          </cell>
          <cell r="H941" t="str">
            <v>ZTE</v>
          </cell>
        </row>
        <row r="942">
          <cell r="B942" t="str">
            <v>LIT_154</v>
          </cell>
          <cell r="H942" t="str">
            <v>ZTE</v>
          </cell>
        </row>
        <row r="943">
          <cell r="B943" t="str">
            <v>LIT_640</v>
          </cell>
          <cell r="H943" t="str">
            <v>ZTE</v>
          </cell>
        </row>
        <row r="944">
          <cell r="B944" t="str">
            <v>LIT_482</v>
          </cell>
          <cell r="H944" t="str">
            <v>ZTE</v>
          </cell>
        </row>
        <row r="945">
          <cell r="B945" t="str">
            <v>LIT_460</v>
          </cell>
          <cell r="H945" t="str">
            <v>ZTE</v>
          </cell>
        </row>
        <row r="946">
          <cell r="B946" t="str">
            <v>EST_061</v>
          </cell>
          <cell r="H946" t="str">
            <v>NOKIA</v>
          </cell>
        </row>
        <row r="947">
          <cell r="B947" t="str">
            <v>LIT_065</v>
          </cell>
          <cell r="H947" t="str">
            <v>ZTE</v>
          </cell>
        </row>
        <row r="948">
          <cell r="B948" t="str">
            <v>SUO_096</v>
          </cell>
          <cell r="H948" t="str">
            <v>NOKIA</v>
          </cell>
        </row>
        <row r="949">
          <cell r="B949" t="str">
            <v>LIT_506</v>
          </cell>
          <cell r="H949" t="str">
            <v>ZTE</v>
          </cell>
        </row>
        <row r="950">
          <cell r="B950" t="str">
            <v>LIT_727</v>
          </cell>
          <cell r="H950" t="str">
            <v>ZTE</v>
          </cell>
        </row>
        <row r="951">
          <cell r="B951" t="str">
            <v>CTR_042</v>
          </cell>
          <cell r="H951" t="str">
            <v>ZTE</v>
          </cell>
        </row>
        <row r="952">
          <cell r="B952" t="str">
            <v>CTR_040</v>
          </cell>
          <cell r="H952" t="str">
            <v>ZTE</v>
          </cell>
        </row>
        <row r="953">
          <cell r="B953" t="str">
            <v>CTR_266</v>
          </cell>
          <cell r="H953" t="str">
            <v>ZTE</v>
          </cell>
        </row>
        <row r="954">
          <cell r="B954" t="str">
            <v>CTR_265</v>
          </cell>
          <cell r="H954" t="str">
            <v>ZTE</v>
          </cell>
        </row>
        <row r="955">
          <cell r="B955" t="str">
            <v>EST_108</v>
          </cell>
          <cell r="H955" t="str">
            <v>ZTE</v>
          </cell>
        </row>
        <row r="956">
          <cell r="B956" t="str">
            <v>LIT_169</v>
          </cell>
          <cell r="H956" t="str">
            <v>ZTE</v>
          </cell>
        </row>
        <row r="957">
          <cell r="B957" t="str">
            <v>LIT_347</v>
          </cell>
          <cell r="H957" t="str">
            <v>ZTE</v>
          </cell>
        </row>
        <row r="958">
          <cell r="B958" t="str">
            <v>LIT_325</v>
          </cell>
          <cell r="H958" t="str">
            <v>ZTE</v>
          </cell>
        </row>
        <row r="959">
          <cell r="B959" t="str">
            <v>EST_088</v>
          </cell>
          <cell r="H959" t="str">
            <v>ZTE</v>
          </cell>
        </row>
        <row r="960">
          <cell r="B960" t="str">
            <v>OST_160</v>
          </cell>
          <cell r="H960" t="str">
            <v>NOKIA</v>
          </cell>
        </row>
        <row r="961">
          <cell r="B961" t="str">
            <v>CTR_159</v>
          </cell>
          <cell r="H961" t="str">
            <v>ZTE</v>
          </cell>
        </row>
        <row r="962">
          <cell r="B962" t="str">
            <v>CTR_830</v>
          </cell>
          <cell r="H962" t="str">
            <v>ZTE</v>
          </cell>
        </row>
        <row r="963">
          <cell r="B963" t="str">
            <v>SUO_101</v>
          </cell>
          <cell r="H963" t="str">
            <v>NOKIA</v>
          </cell>
        </row>
        <row r="964">
          <cell r="B964" t="str">
            <v>LIT_449</v>
          </cell>
          <cell r="H964" t="str">
            <v>ZTE</v>
          </cell>
        </row>
        <row r="965">
          <cell r="B965" t="str">
            <v>LIT_448</v>
          </cell>
          <cell r="H965" t="str">
            <v>ZTE</v>
          </cell>
        </row>
        <row r="966">
          <cell r="B966" t="str">
            <v>CTR_090</v>
          </cell>
          <cell r="H966" t="str">
            <v>ZTE</v>
          </cell>
        </row>
        <row r="967">
          <cell r="B967" t="str">
            <v>NRO_219</v>
          </cell>
          <cell r="H967" t="str">
            <v>NOKIA</v>
          </cell>
        </row>
        <row r="968">
          <cell r="B968" t="str">
            <v>LIT_157</v>
          </cell>
          <cell r="H968" t="str">
            <v>ZTE</v>
          </cell>
        </row>
        <row r="969">
          <cell r="B969" t="str">
            <v>OST_200</v>
          </cell>
          <cell r="H969" t="str">
            <v>NOKIA</v>
          </cell>
        </row>
        <row r="970">
          <cell r="B970" t="str">
            <v>SUD_228</v>
          </cell>
          <cell r="H970" t="str">
            <v>ZTE</v>
          </cell>
        </row>
        <row r="971">
          <cell r="B971" t="str">
            <v>LIT_508</v>
          </cell>
          <cell r="H971" t="str">
            <v>NOKIA</v>
          </cell>
        </row>
        <row r="972">
          <cell r="B972" t="str">
            <v>LIT_644</v>
          </cell>
          <cell r="H972" t="str">
            <v>ZTE</v>
          </cell>
        </row>
        <row r="973">
          <cell r="B973" t="str">
            <v>LIT_646</v>
          </cell>
          <cell r="H973" t="str">
            <v>ZTE</v>
          </cell>
        </row>
        <row r="974">
          <cell r="B974" t="str">
            <v>LIT_863</v>
          </cell>
          <cell r="H974" t="str">
            <v>ZTE</v>
          </cell>
        </row>
        <row r="975">
          <cell r="B975" t="str">
            <v>SUD_060</v>
          </cell>
          <cell r="H975" t="str">
            <v>ZTE</v>
          </cell>
        </row>
        <row r="976">
          <cell r="B976" t="str">
            <v>LIT_180</v>
          </cell>
          <cell r="H976" t="str">
            <v>NOKIA</v>
          </cell>
        </row>
        <row r="977">
          <cell r="B977" t="str">
            <v>SUD_077</v>
          </cell>
          <cell r="H977" t="str">
            <v>ZTE</v>
          </cell>
        </row>
        <row r="978">
          <cell r="B978" t="str">
            <v>NRD_106</v>
          </cell>
          <cell r="H978" t="str">
            <v>NOKIA</v>
          </cell>
        </row>
        <row r="979">
          <cell r="B979" t="str">
            <v>NRD_109</v>
          </cell>
          <cell r="H979" t="str">
            <v>NOKIA</v>
          </cell>
        </row>
        <row r="980">
          <cell r="B980" t="str">
            <v>LIT_043</v>
          </cell>
          <cell r="H980" t="str">
            <v>ZTE</v>
          </cell>
        </row>
        <row r="981">
          <cell r="B981" t="str">
            <v>NRO_010</v>
          </cell>
          <cell r="H981" t="str">
            <v>NOKIA</v>
          </cell>
        </row>
        <row r="982">
          <cell r="B982" t="str">
            <v>CTR_820</v>
          </cell>
          <cell r="H982" t="str">
            <v>ZTE</v>
          </cell>
        </row>
        <row r="983">
          <cell r="B983" t="str">
            <v>CTR_131</v>
          </cell>
          <cell r="H983" t="str">
            <v>ZTE</v>
          </cell>
        </row>
        <row r="984">
          <cell r="B984" t="str">
            <v>LIT_456</v>
          </cell>
          <cell r="H984" t="str">
            <v>ZTE</v>
          </cell>
        </row>
        <row r="985">
          <cell r="B985" t="str">
            <v>SUD_127</v>
          </cell>
          <cell r="H985" t="str">
            <v>NOKIA</v>
          </cell>
        </row>
        <row r="986">
          <cell r="B986" t="str">
            <v>CTR_579</v>
          </cell>
          <cell r="H986" t="str">
            <v>ZTE</v>
          </cell>
        </row>
        <row r="987">
          <cell r="B987" t="str">
            <v>CTR_578</v>
          </cell>
          <cell r="H987" t="str">
            <v>ZTE</v>
          </cell>
        </row>
        <row r="988">
          <cell r="B988" t="str">
            <v>CTR_447</v>
          </cell>
          <cell r="H988" t="str">
            <v>ZTE</v>
          </cell>
        </row>
        <row r="989">
          <cell r="B989" t="str">
            <v>NRO_261</v>
          </cell>
          <cell r="H989" t="str">
            <v>NOKIA</v>
          </cell>
        </row>
        <row r="990">
          <cell r="B990" t="str">
            <v>LIT_044</v>
          </cell>
          <cell r="H990" t="str">
            <v>ZTE</v>
          </cell>
        </row>
        <row r="991">
          <cell r="B991" t="str">
            <v>LIT_129</v>
          </cell>
          <cell r="H991" t="str">
            <v>ZTE</v>
          </cell>
        </row>
        <row r="992">
          <cell r="B992" t="str">
            <v>CTR_217</v>
          </cell>
          <cell r="H992" t="str">
            <v>ZTE</v>
          </cell>
        </row>
        <row r="993">
          <cell r="B993" t="str">
            <v>SUD_018</v>
          </cell>
          <cell r="H993" t="str">
            <v>ZTE</v>
          </cell>
        </row>
        <row r="994">
          <cell r="B994" t="str">
            <v>CTR_236</v>
          </cell>
          <cell r="H994" t="str">
            <v>ZTE</v>
          </cell>
        </row>
        <row r="995">
          <cell r="B995" t="str">
            <v>SUD_121</v>
          </cell>
          <cell r="H995" t="str">
            <v>NOKIA</v>
          </cell>
        </row>
        <row r="996">
          <cell r="B996" t="str">
            <v>LIT_452</v>
          </cell>
          <cell r="H996" t="str">
            <v>ZTE</v>
          </cell>
        </row>
        <row r="997">
          <cell r="B997" t="str">
            <v>LIT_451</v>
          </cell>
          <cell r="H997" t="str">
            <v>ZTE</v>
          </cell>
        </row>
        <row r="998">
          <cell r="B998" t="str">
            <v>OST_220</v>
          </cell>
          <cell r="H998" t="str">
            <v>NOKIA</v>
          </cell>
        </row>
        <row r="999">
          <cell r="B999" t="str">
            <v>ADM_154</v>
          </cell>
          <cell r="H999" t="str">
            <v>NOKIA</v>
          </cell>
        </row>
        <row r="1000">
          <cell r="B1000" t="str">
            <v>SUD_241</v>
          </cell>
          <cell r="H1000" t="str">
            <v>ZTE</v>
          </cell>
        </row>
        <row r="1001">
          <cell r="B1001" t="str">
            <v>LIT_580</v>
          </cell>
          <cell r="H1001" t="str">
            <v>ZTE</v>
          </cell>
        </row>
        <row r="1002">
          <cell r="B1002" t="str">
            <v>LIT_579</v>
          </cell>
          <cell r="H1002" t="str">
            <v>ZTE</v>
          </cell>
        </row>
        <row r="1003">
          <cell r="B1003" t="str">
            <v>SUO_109</v>
          </cell>
          <cell r="H1003" t="str">
            <v>Huawei</v>
          </cell>
        </row>
        <row r="1004">
          <cell r="B1004" t="str">
            <v>SUO_200</v>
          </cell>
          <cell r="H1004" t="str">
            <v>Huawei</v>
          </cell>
        </row>
        <row r="1005">
          <cell r="B1005" t="str">
            <v>SUO_236</v>
          </cell>
          <cell r="H1005" t="str">
            <v>Huawei</v>
          </cell>
        </row>
        <row r="1006">
          <cell r="B1006" t="str">
            <v>OST_077</v>
          </cell>
          <cell r="H1006" t="str">
            <v>Huawei</v>
          </cell>
        </row>
        <row r="1007">
          <cell r="B1007" t="str">
            <v>ADM_099</v>
          </cell>
          <cell r="H1007" t="str">
            <v>NOKIA</v>
          </cell>
        </row>
        <row r="1008">
          <cell r="B1008" t="str">
            <v>OST_161</v>
          </cell>
          <cell r="H1008" t="str">
            <v>NOKIA</v>
          </cell>
        </row>
        <row r="1009">
          <cell r="B1009" t="str">
            <v>OST_078</v>
          </cell>
          <cell r="H1009" t="str">
            <v>Huawei</v>
          </cell>
        </row>
        <row r="1010">
          <cell r="B1010" t="str">
            <v>OST_156</v>
          </cell>
          <cell r="H1010" t="str">
            <v>NOKIA</v>
          </cell>
        </row>
        <row r="1011">
          <cell r="B1011" t="str">
            <v>SUO_052</v>
          </cell>
          <cell r="H1011" t="str">
            <v>Huawei</v>
          </cell>
        </row>
        <row r="1012">
          <cell r="B1012" t="str">
            <v>EST_112</v>
          </cell>
          <cell r="H1012" t="str">
            <v>ZTE</v>
          </cell>
        </row>
        <row r="1013">
          <cell r="B1013" t="str">
            <v>OST_208</v>
          </cell>
          <cell r="H1013" t="str">
            <v>NOKIA</v>
          </cell>
        </row>
        <row r="1014">
          <cell r="B1014" t="str">
            <v>ADM_043</v>
          </cell>
          <cell r="H1014" t="str">
            <v>NOKIA</v>
          </cell>
        </row>
        <row r="1015">
          <cell r="B1015" t="str">
            <v>OST_140</v>
          </cell>
          <cell r="H1015" t="str">
            <v>NOKIA</v>
          </cell>
        </row>
        <row r="1016">
          <cell r="B1016" t="str">
            <v>SUO_039</v>
          </cell>
          <cell r="H1016" t="str">
            <v>NOKIA</v>
          </cell>
        </row>
        <row r="1017">
          <cell r="B1017" t="str">
            <v>OST_116</v>
          </cell>
          <cell r="H1017" t="str">
            <v>NOKIA</v>
          </cell>
        </row>
        <row r="1018">
          <cell r="B1018" t="str">
            <v>CTR_014</v>
          </cell>
          <cell r="H1018" t="str">
            <v>ZTE</v>
          </cell>
        </row>
        <row r="1019">
          <cell r="B1019" t="str">
            <v>ADM_031</v>
          </cell>
          <cell r="H1019" t="str">
            <v>NOKIA</v>
          </cell>
        </row>
        <row r="1020">
          <cell r="B1020" t="str">
            <v>ADM_032</v>
          </cell>
          <cell r="H1020" t="str">
            <v>NOKIA</v>
          </cell>
        </row>
        <row r="1021">
          <cell r="B1021" t="str">
            <v>EXN_134</v>
          </cell>
          <cell r="H1021" t="str">
            <v>Huawei</v>
          </cell>
        </row>
        <row r="1022">
          <cell r="B1022" t="str">
            <v>LIT_151</v>
          </cell>
          <cell r="H1022" t="str">
            <v>ZTE</v>
          </cell>
        </row>
        <row r="1023">
          <cell r="B1023" t="str">
            <v>LIT_120</v>
          </cell>
          <cell r="H1023" t="str">
            <v>ZTE</v>
          </cell>
        </row>
        <row r="1024">
          <cell r="B1024" t="str">
            <v>EXN_106</v>
          </cell>
          <cell r="H1024" t="str">
            <v>Huawei</v>
          </cell>
        </row>
        <row r="1025">
          <cell r="B1025" t="str">
            <v>EXN_140</v>
          </cell>
          <cell r="H1025" t="str">
            <v>NOKIA</v>
          </cell>
        </row>
        <row r="1026">
          <cell r="B1026" t="str">
            <v>EST_211</v>
          </cell>
          <cell r="H1026" t="str">
            <v>ZTE</v>
          </cell>
        </row>
        <row r="1027">
          <cell r="B1027" t="str">
            <v>EXN_089</v>
          </cell>
          <cell r="H1027" t="str">
            <v>Huawei</v>
          </cell>
        </row>
        <row r="1028">
          <cell r="B1028" t="str">
            <v>NRD_175</v>
          </cell>
          <cell r="H1028" t="str">
            <v>Huawei</v>
          </cell>
        </row>
        <row r="1029">
          <cell r="B1029" t="str">
            <v>SUO_191</v>
          </cell>
          <cell r="H1029" t="str">
            <v>Huawei</v>
          </cell>
        </row>
        <row r="1030">
          <cell r="B1030" t="str">
            <v>EXN_011</v>
          </cell>
          <cell r="H1030" t="str">
            <v>NOKIA</v>
          </cell>
        </row>
        <row r="1031">
          <cell r="B1031" t="str">
            <v>CTR_774</v>
          </cell>
          <cell r="H1031" t="str">
            <v>ZTE</v>
          </cell>
        </row>
        <row r="1032">
          <cell r="B1032" t="str">
            <v>CTR_654</v>
          </cell>
          <cell r="H1032" t="str">
            <v>ZTE</v>
          </cell>
        </row>
        <row r="1033">
          <cell r="B1033" t="str">
            <v>SUD_224</v>
          </cell>
          <cell r="H1033" t="str">
            <v>ZTE</v>
          </cell>
        </row>
        <row r="1034">
          <cell r="B1034" t="str">
            <v>LIT_313</v>
          </cell>
          <cell r="H1034" t="str">
            <v>ZTE</v>
          </cell>
        </row>
        <row r="1035">
          <cell r="B1035" t="str">
            <v>LIT_236</v>
          </cell>
          <cell r="H1035" t="str">
            <v>ZTE</v>
          </cell>
        </row>
        <row r="1036">
          <cell r="B1036" t="str">
            <v>LIT_433</v>
          </cell>
          <cell r="H1036" t="str">
            <v>ZTE</v>
          </cell>
        </row>
        <row r="1037">
          <cell r="B1037" t="str">
            <v>CTR_074</v>
          </cell>
          <cell r="H1037" t="str">
            <v>ZTE</v>
          </cell>
        </row>
        <row r="1038">
          <cell r="B1038" t="str">
            <v>CTR_658</v>
          </cell>
          <cell r="H1038" t="str">
            <v>ZTE</v>
          </cell>
        </row>
        <row r="1039">
          <cell r="B1039" t="str">
            <v>LIT_486</v>
          </cell>
          <cell r="H1039" t="str">
            <v>ZTE</v>
          </cell>
        </row>
        <row r="1040">
          <cell r="B1040" t="str">
            <v>EST_200</v>
          </cell>
          <cell r="H1040" t="str">
            <v>ZTE</v>
          </cell>
        </row>
        <row r="1041">
          <cell r="B1041" t="str">
            <v>CTR_567</v>
          </cell>
          <cell r="H1041" t="str">
            <v>ZTE</v>
          </cell>
        </row>
        <row r="1042">
          <cell r="B1042" t="str">
            <v>LIT_429</v>
          </cell>
          <cell r="H1042" t="str">
            <v>ZTE</v>
          </cell>
        </row>
        <row r="1043">
          <cell r="B1043" t="str">
            <v>LIT_498</v>
          </cell>
          <cell r="H1043" t="str">
            <v>ZTE</v>
          </cell>
        </row>
        <row r="1044">
          <cell r="B1044" t="str">
            <v>SUO_184</v>
          </cell>
          <cell r="H1044" t="str">
            <v>Huawei</v>
          </cell>
        </row>
        <row r="1045">
          <cell r="B1045" t="str">
            <v>SUO_226</v>
          </cell>
          <cell r="H1045" t="str">
            <v>Huawei</v>
          </cell>
        </row>
        <row r="1046">
          <cell r="B1046" t="str">
            <v>EST_139</v>
          </cell>
          <cell r="H1046" t="str">
            <v>ZTE</v>
          </cell>
        </row>
        <row r="1047">
          <cell r="B1047" t="str">
            <v>EST_005</v>
          </cell>
          <cell r="H1047" t="str">
            <v>ZTE</v>
          </cell>
        </row>
        <row r="1048">
          <cell r="B1048" t="str">
            <v>LIT_051</v>
          </cell>
          <cell r="H1048" t="str">
            <v>ZTE</v>
          </cell>
        </row>
        <row r="1049">
          <cell r="B1049" t="str">
            <v>OST_240</v>
          </cell>
          <cell r="H1049" t="str">
            <v>Huawei</v>
          </cell>
        </row>
        <row r="1050">
          <cell r="B1050" t="str">
            <v>CTR_628</v>
          </cell>
          <cell r="H1050" t="str">
            <v>ZTE</v>
          </cell>
        </row>
        <row r="1051">
          <cell r="B1051" t="str">
            <v>CTR_776</v>
          </cell>
          <cell r="H1051" t="str">
            <v>ZTE</v>
          </cell>
        </row>
        <row r="1052">
          <cell r="B1052" t="str">
            <v>LIT_850</v>
          </cell>
          <cell r="H1052" t="str">
            <v>ZTE</v>
          </cell>
        </row>
        <row r="1053">
          <cell r="B1053" t="str">
            <v>CTR_551</v>
          </cell>
          <cell r="H1053" t="str">
            <v>ZTE</v>
          </cell>
        </row>
        <row r="1054">
          <cell r="B1054" t="str">
            <v>EST_070</v>
          </cell>
          <cell r="H1054" t="str">
            <v>ZTE</v>
          </cell>
        </row>
        <row r="1055">
          <cell r="B1055" t="str">
            <v>CTR_750</v>
          </cell>
          <cell r="H1055" t="str">
            <v>ZTE</v>
          </cell>
        </row>
        <row r="1056">
          <cell r="B1056" t="str">
            <v>CTR_763</v>
          </cell>
          <cell r="H1056" t="str">
            <v>ZTE</v>
          </cell>
        </row>
        <row r="1057">
          <cell r="B1057" t="str">
            <v>CTR_370</v>
          </cell>
          <cell r="H1057" t="str">
            <v>ZTE</v>
          </cell>
        </row>
        <row r="1058">
          <cell r="B1058" t="str">
            <v>NRO_133</v>
          </cell>
          <cell r="H1058" t="str">
            <v>Huawei</v>
          </cell>
        </row>
        <row r="1059">
          <cell r="B1059" t="str">
            <v>CTR_946</v>
          </cell>
          <cell r="H1059" t="str">
            <v>ZTE</v>
          </cell>
        </row>
        <row r="1060">
          <cell r="B1060" t="str">
            <v>CTR_317</v>
          </cell>
          <cell r="H1060" t="str">
            <v>ZTE</v>
          </cell>
        </row>
        <row r="1061">
          <cell r="B1061" t="str">
            <v>EXN_368</v>
          </cell>
          <cell r="H1061" t="str">
            <v>Huawei</v>
          </cell>
        </row>
        <row r="1062">
          <cell r="B1062" t="str">
            <v>CTR_262</v>
          </cell>
          <cell r="H1062" t="str">
            <v>ZTE</v>
          </cell>
        </row>
        <row r="1063">
          <cell r="B1063" t="str">
            <v>LIT_102</v>
          </cell>
          <cell r="H1063" t="str">
            <v>ZTE</v>
          </cell>
        </row>
        <row r="1064">
          <cell r="B1064" t="str">
            <v>CTR_1054</v>
          </cell>
          <cell r="H1064" t="str">
            <v>ZTE</v>
          </cell>
        </row>
        <row r="1065">
          <cell r="B1065" t="str">
            <v>CTR_702_indoor_8F</v>
          </cell>
          <cell r="H1065" t="str">
            <v>ZTE</v>
          </cell>
        </row>
        <row r="1066">
          <cell r="B1066" t="str">
            <v>CTR_714</v>
          </cell>
          <cell r="H1066" t="str">
            <v>ZTE</v>
          </cell>
        </row>
        <row r="1067">
          <cell r="B1067" t="str">
            <v>CTR_513</v>
          </cell>
          <cell r="H1067" t="str">
            <v>ZTE</v>
          </cell>
        </row>
        <row r="1068">
          <cell r="B1068" t="str">
            <v>CTR_322</v>
          </cell>
          <cell r="H1068" t="str">
            <v>ZTE</v>
          </cell>
        </row>
        <row r="1069">
          <cell r="B1069" t="str">
            <v>LIT_270</v>
          </cell>
          <cell r="H1069" t="str">
            <v>ZTE</v>
          </cell>
        </row>
        <row r="1070">
          <cell r="B1070" t="str">
            <v>NRO_118</v>
          </cell>
          <cell r="H1070" t="str">
            <v>Huawei</v>
          </cell>
        </row>
        <row r="1071">
          <cell r="B1071" t="str">
            <v>CTR_1050</v>
          </cell>
          <cell r="H1071" t="str">
            <v>ZTE</v>
          </cell>
        </row>
        <row r="1072">
          <cell r="B1072" t="str">
            <v>OST_276</v>
          </cell>
          <cell r="H1072" t="str">
            <v>Huawei</v>
          </cell>
        </row>
        <row r="1073">
          <cell r="B1073" t="str">
            <v>LIT_667</v>
          </cell>
          <cell r="H1073" t="str">
            <v>ZTE</v>
          </cell>
        </row>
        <row r="1074">
          <cell r="B1074" t="str">
            <v>CTR_019</v>
          </cell>
          <cell r="H1074" t="str">
            <v>ZTE</v>
          </cell>
        </row>
        <row r="1075">
          <cell r="B1075" t="str">
            <v>LIT_020</v>
          </cell>
          <cell r="H1075" t="str">
            <v>ZTE</v>
          </cell>
        </row>
        <row r="1076">
          <cell r="B1076" t="str">
            <v>NRO_066</v>
          </cell>
          <cell r="H1076" t="str">
            <v>Huawei</v>
          </cell>
        </row>
        <row r="1077">
          <cell r="B1077" t="str">
            <v>CTR_637</v>
          </cell>
          <cell r="H1077" t="str">
            <v>ZTE</v>
          </cell>
        </row>
        <row r="1078">
          <cell r="B1078" t="str">
            <v>CTR_163</v>
          </cell>
          <cell r="H1078" t="str">
            <v>ZTE</v>
          </cell>
        </row>
        <row r="1079">
          <cell r="B1079" t="str">
            <v>SUO_163</v>
          </cell>
          <cell r="H1079" t="str">
            <v>Huawei</v>
          </cell>
        </row>
        <row r="1080">
          <cell r="B1080" t="str">
            <v>CTR_674</v>
          </cell>
          <cell r="H1080" t="str">
            <v>ZTE</v>
          </cell>
        </row>
        <row r="1081">
          <cell r="B1081" t="str">
            <v>CTR_425</v>
          </cell>
          <cell r="H1081" t="str">
            <v>ZTE</v>
          </cell>
        </row>
        <row r="1082">
          <cell r="B1082" t="str">
            <v>OST_047</v>
          </cell>
          <cell r="H1082" t="str">
            <v>Huawei</v>
          </cell>
        </row>
        <row r="1083">
          <cell r="B1083" t="str">
            <v>NRD_063</v>
          </cell>
          <cell r="H1083" t="str">
            <v>Huawei</v>
          </cell>
        </row>
        <row r="1084">
          <cell r="B1084" t="str">
            <v>NRO_119</v>
          </cell>
          <cell r="H1084" t="str">
            <v>Huawei</v>
          </cell>
        </row>
        <row r="1085">
          <cell r="B1085" t="str">
            <v>ADM_058</v>
          </cell>
          <cell r="H1085" t="str">
            <v>Huawei</v>
          </cell>
        </row>
        <row r="1086">
          <cell r="B1086" t="str">
            <v>NRD_140</v>
          </cell>
          <cell r="H1086" t="str">
            <v>Huawei</v>
          </cell>
        </row>
        <row r="1087">
          <cell r="B1087" t="str">
            <v>CTR_520</v>
          </cell>
          <cell r="H1087" t="str">
            <v>ZTE</v>
          </cell>
        </row>
        <row r="1088">
          <cell r="B1088" t="str">
            <v>NRO_124</v>
          </cell>
          <cell r="H1088" t="str">
            <v>Huawei</v>
          </cell>
        </row>
        <row r="1089">
          <cell r="B1089" t="str">
            <v>NRO_126</v>
          </cell>
          <cell r="H1089" t="str">
            <v>Huawei</v>
          </cell>
        </row>
        <row r="1090">
          <cell r="B1090" t="str">
            <v>NRO_226</v>
          </cell>
          <cell r="H1090" t="str">
            <v>Huawei</v>
          </cell>
        </row>
        <row r="1091">
          <cell r="B1091" t="str">
            <v>SUD_260</v>
          </cell>
          <cell r="H1091" t="str">
            <v>ZTE</v>
          </cell>
        </row>
        <row r="1092">
          <cell r="B1092" t="str">
            <v>EXN_144</v>
          </cell>
          <cell r="H1092" t="str">
            <v>Huawei</v>
          </cell>
        </row>
        <row r="1093">
          <cell r="B1093" t="str">
            <v>SUO_202</v>
          </cell>
          <cell r="H1093" t="str">
            <v>Huawei</v>
          </cell>
        </row>
        <row r="1094">
          <cell r="B1094" t="str">
            <v>NRO_016</v>
          </cell>
          <cell r="H1094" t="str">
            <v>Huawei</v>
          </cell>
        </row>
        <row r="1095">
          <cell r="B1095" t="str">
            <v>EST_079</v>
          </cell>
          <cell r="H1095" t="str">
            <v>ZTE</v>
          </cell>
        </row>
        <row r="1096">
          <cell r="B1096" t="str">
            <v>CTR_313</v>
          </cell>
          <cell r="H1096" t="str">
            <v>ZTE</v>
          </cell>
        </row>
        <row r="1097">
          <cell r="B1097" t="str">
            <v>LIT_435</v>
          </cell>
          <cell r="H1097" t="str">
            <v>ZTE</v>
          </cell>
        </row>
        <row r="1098">
          <cell r="B1098" t="str">
            <v>OST_170</v>
          </cell>
          <cell r="H1098" t="str">
            <v>Huawei</v>
          </cell>
        </row>
        <row r="1099">
          <cell r="B1099" t="str">
            <v>OST_107</v>
          </cell>
          <cell r="H1099" t="str">
            <v>Huawei</v>
          </cell>
        </row>
        <row r="1100">
          <cell r="B1100" t="str">
            <v>OST_096</v>
          </cell>
          <cell r="H1100" t="str">
            <v>Huawei</v>
          </cell>
        </row>
        <row r="1101">
          <cell r="B1101" t="str">
            <v>EXN_234</v>
          </cell>
          <cell r="H1101" t="str">
            <v>Huawei</v>
          </cell>
        </row>
        <row r="1102">
          <cell r="B1102" t="str">
            <v>EXN_101</v>
          </cell>
          <cell r="H1102" t="str">
            <v>Huawei</v>
          </cell>
        </row>
        <row r="1103">
          <cell r="B1103" t="str">
            <v>CTR_1052</v>
          </cell>
          <cell r="H1103" t="str">
            <v>ZTE</v>
          </cell>
        </row>
        <row r="1104">
          <cell r="B1104" t="str">
            <v>CTR_755</v>
          </cell>
          <cell r="H1104" t="str">
            <v>ZTE</v>
          </cell>
        </row>
        <row r="1105">
          <cell r="B1105" t="str">
            <v>NRD_086</v>
          </cell>
          <cell r="H1105" t="str">
            <v>Huawei</v>
          </cell>
        </row>
        <row r="1106">
          <cell r="B1106" t="str">
            <v>CTR_330</v>
          </cell>
          <cell r="H1106" t="str">
            <v>ZTE</v>
          </cell>
        </row>
        <row r="1107">
          <cell r="B1107" t="str">
            <v>CTR_772</v>
          </cell>
          <cell r="H1107" t="str">
            <v>ZTE</v>
          </cell>
        </row>
        <row r="1108">
          <cell r="B1108" t="str">
            <v>NRO_148</v>
          </cell>
          <cell r="H1108" t="str">
            <v>Huawei</v>
          </cell>
        </row>
        <row r="1109">
          <cell r="B1109" t="str">
            <v>OST_137</v>
          </cell>
          <cell r="H1109" t="str">
            <v>Huawei</v>
          </cell>
        </row>
        <row r="1110">
          <cell r="B1110" t="str">
            <v>SUO_116</v>
          </cell>
          <cell r="H1110" t="str">
            <v>Huawei</v>
          </cell>
        </row>
        <row r="1111">
          <cell r="B1111" t="str">
            <v>LIT_370</v>
          </cell>
          <cell r="H1111" t="str">
            <v>ZTE</v>
          </cell>
        </row>
        <row r="1112">
          <cell r="B1112" t="str">
            <v>SUO_154</v>
          </cell>
          <cell r="H1112" t="str">
            <v>Huawei</v>
          </cell>
        </row>
        <row r="1113">
          <cell r="B1113" t="str">
            <v>EXN_096</v>
          </cell>
          <cell r="H1113" t="str">
            <v>Huawei</v>
          </cell>
        </row>
        <row r="1114">
          <cell r="B1114" t="str">
            <v>NRD_065</v>
          </cell>
          <cell r="H1114" t="str">
            <v>Huawei</v>
          </cell>
        </row>
        <row r="1115">
          <cell r="B1115" t="str">
            <v>NRD_097</v>
          </cell>
          <cell r="H1115" t="str">
            <v>Huawei</v>
          </cell>
        </row>
        <row r="1116">
          <cell r="B1116" t="str">
            <v>EXN_184</v>
          </cell>
          <cell r="H1116" t="str">
            <v>Huawei</v>
          </cell>
        </row>
        <row r="1117">
          <cell r="B1117" t="str">
            <v>LIT_364</v>
          </cell>
          <cell r="H1117" t="str">
            <v>ZTE</v>
          </cell>
        </row>
        <row r="1118">
          <cell r="B1118" t="str">
            <v>OST_076</v>
          </cell>
          <cell r="H1118" t="str">
            <v>Huawei</v>
          </cell>
        </row>
        <row r="1119">
          <cell r="B1119" t="str">
            <v>NRD_053</v>
          </cell>
          <cell r="H1119" t="str">
            <v>Huawei</v>
          </cell>
        </row>
        <row r="1120">
          <cell r="B1120" t="str">
            <v>LIT_203</v>
          </cell>
          <cell r="H1120" t="str">
            <v>ZTE</v>
          </cell>
        </row>
        <row r="1121">
          <cell r="B1121" t="str">
            <v>LIT_123</v>
          </cell>
          <cell r="H1121" t="str">
            <v>ZTE</v>
          </cell>
        </row>
        <row r="1122">
          <cell r="B1122" t="str">
            <v>OST_119</v>
          </cell>
          <cell r="H1122" t="str">
            <v>Huawei</v>
          </cell>
        </row>
        <row r="1123">
          <cell r="B1123" t="str">
            <v>SUD_096</v>
          </cell>
          <cell r="H1123" t="str">
            <v>ZTE</v>
          </cell>
        </row>
        <row r="1124">
          <cell r="B1124" t="str">
            <v>LIT_690</v>
          </cell>
          <cell r="H1124" t="str">
            <v>ZTE</v>
          </cell>
        </row>
        <row r="1125">
          <cell r="B1125" t="str">
            <v>OST_297</v>
          </cell>
          <cell r="H1125" t="str">
            <v>Huawei</v>
          </cell>
        </row>
        <row r="1126">
          <cell r="B1126" t="str">
            <v>OST_075</v>
          </cell>
          <cell r="H1126" t="str">
            <v>Huawei</v>
          </cell>
        </row>
        <row r="1127">
          <cell r="B1127" t="str">
            <v>CTR_1057</v>
          </cell>
          <cell r="H1127" t="str">
            <v>ZTE</v>
          </cell>
        </row>
        <row r="1128">
          <cell r="B1128" t="str">
            <v>ADM_026</v>
          </cell>
          <cell r="H1128" t="str">
            <v>Huawei</v>
          </cell>
        </row>
        <row r="1129">
          <cell r="B1129" t="str">
            <v>EST_128</v>
          </cell>
          <cell r="H1129" t="str">
            <v>ZTE</v>
          </cell>
        </row>
        <row r="1130">
          <cell r="B1130" t="str">
            <v>EST_004</v>
          </cell>
          <cell r="H1130" t="str">
            <v>ZTE</v>
          </cell>
        </row>
        <row r="1131">
          <cell r="B1131" t="str">
            <v>OST_120</v>
          </cell>
          <cell r="H1131" t="str">
            <v>Huawei</v>
          </cell>
        </row>
        <row r="1132">
          <cell r="B1132" t="str">
            <v>EST_194</v>
          </cell>
          <cell r="H1132" t="str">
            <v>ZTE</v>
          </cell>
        </row>
        <row r="1133">
          <cell r="B1133" t="str">
            <v>LIT_372</v>
          </cell>
          <cell r="H1133" t="str">
            <v>ZTE</v>
          </cell>
        </row>
        <row r="1134">
          <cell r="B1134" t="str">
            <v>NRD_073</v>
          </cell>
          <cell r="H1134" t="str">
            <v>Huawei</v>
          </cell>
        </row>
        <row r="1135">
          <cell r="B1135" t="str">
            <v>NRD_163</v>
          </cell>
          <cell r="H1135" t="str">
            <v>Huawei</v>
          </cell>
        </row>
        <row r="1136">
          <cell r="B1136" t="str">
            <v>NRO_130</v>
          </cell>
          <cell r="H1136" t="str">
            <v>Huawei</v>
          </cell>
        </row>
        <row r="1137">
          <cell r="B1137" t="str">
            <v>OST_067</v>
          </cell>
          <cell r="H1137" t="str">
            <v>Huawei</v>
          </cell>
        </row>
        <row r="1138">
          <cell r="B1138" t="str">
            <v>EXN_001</v>
          </cell>
          <cell r="H1138" t="str">
            <v>Huawei</v>
          </cell>
        </row>
        <row r="1139">
          <cell r="B1139" t="str">
            <v>OST_113</v>
          </cell>
          <cell r="H1139" t="str">
            <v>Huawei</v>
          </cell>
        </row>
        <row r="1140">
          <cell r="B1140" t="str">
            <v>SUO_079</v>
          </cell>
          <cell r="H1140" t="str">
            <v>Huawei</v>
          </cell>
        </row>
        <row r="1141">
          <cell r="B1141" t="str">
            <v>OST_003</v>
          </cell>
          <cell r="H1141" t="str">
            <v>Huawei</v>
          </cell>
        </row>
        <row r="1142">
          <cell r="B1142" t="str">
            <v>LIT_374</v>
          </cell>
          <cell r="H1142" t="str">
            <v>ZTE</v>
          </cell>
        </row>
        <row r="1143">
          <cell r="B1143" t="str">
            <v>SUO_181</v>
          </cell>
          <cell r="H1143" t="str">
            <v>Huawei</v>
          </cell>
        </row>
        <row r="1144">
          <cell r="B1144" t="str">
            <v>NRO_117</v>
          </cell>
          <cell r="H1144" t="str">
            <v>Huawei</v>
          </cell>
        </row>
        <row r="1145">
          <cell r="B1145" t="str">
            <v>CTR_799</v>
          </cell>
          <cell r="H1145" t="str">
            <v>ZTE</v>
          </cell>
        </row>
        <row r="1146">
          <cell r="B1146" t="str">
            <v>NRO_221</v>
          </cell>
          <cell r="H1146" t="str">
            <v>Huawei</v>
          </cell>
        </row>
        <row r="1147">
          <cell r="B1147" t="str">
            <v>NRO_062</v>
          </cell>
          <cell r="H1147" t="str">
            <v>Huawei</v>
          </cell>
        </row>
        <row r="1148">
          <cell r="B1148" t="str">
            <v>NRO_070</v>
          </cell>
          <cell r="H1148" t="str">
            <v>Huawei</v>
          </cell>
        </row>
        <row r="1149">
          <cell r="B1149" t="str">
            <v>NRO_028</v>
          </cell>
          <cell r="H1149" t="str">
            <v>Huawei</v>
          </cell>
        </row>
        <row r="1150">
          <cell r="B1150" t="str">
            <v>EXN_189</v>
          </cell>
          <cell r="H1150" t="str">
            <v>HUAWEI</v>
          </cell>
        </row>
        <row r="1151">
          <cell r="B1151" t="str">
            <v>EXN_190</v>
          </cell>
          <cell r="H1151" t="str">
            <v>HUAWEI</v>
          </cell>
        </row>
        <row r="1152">
          <cell r="B1152" t="str">
            <v>NRD_135</v>
          </cell>
          <cell r="H1152" t="str">
            <v>Huawei</v>
          </cell>
        </row>
        <row r="1153">
          <cell r="B1153" t="str">
            <v>EXN_118</v>
          </cell>
          <cell r="H1153" t="str">
            <v>Huawei</v>
          </cell>
        </row>
        <row r="1154">
          <cell r="B1154" t="str">
            <v>NRD_031</v>
          </cell>
          <cell r="H1154" t="str">
            <v>HUAWEI</v>
          </cell>
        </row>
        <row r="1155">
          <cell r="B1155" t="str">
            <v>EXN_028</v>
          </cell>
          <cell r="H1155" t="str">
            <v>HUAWEI</v>
          </cell>
        </row>
        <row r="1156">
          <cell r="B1156" t="str">
            <v>CTR_422</v>
          </cell>
          <cell r="H1156" t="str">
            <v>ZTE</v>
          </cell>
        </row>
        <row r="1157">
          <cell r="B1157" t="str">
            <v>LIT_360</v>
          </cell>
          <cell r="H1157" t="str">
            <v>ZTE</v>
          </cell>
        </row>
        <row r="1158">
          <cell r="B1158" t="str">
            <v>OST_180</v>
          </cell>
          <cell r="H1158" t="str">
            <v>HUAWEI</v>
          </cell>
        </row>
        <row r="1159">
          <cell r="B1159" t="str">
            <v>SUO_081</v>
          </cell>
          <cell r="H1159" t="str">
            <v>HUAWEI</v>
          </cell>
        </row>
        <row r="1160">
          <cell r="B1160" t="str">
            <v>NRD_092</v>
          </cell>
          <cell r="H1160" t="str">
            <v>HUAWEI</v>
          </cell>
        </row>
        <row r="1161">
          <cell r="B1161" t="str">
            <v>SUD_055</v>
          </cell>
          <cell r="H1161" t="str">
            <v>ZTE</v>
          </cell>
        </row>
        <row r="1162">
          <cell r="B1162" t="str">
            <v>EXN_110</v>
          </cell>
          <cell r="H1162" t="str">
            <v>HUAWEI</v>
          </cell>
        </row>
        <row r="1163">
          <cell r="B1163" t="str">
            <v>NRO_051</v>
          </cell>
          <cell r="H1163" t="str">
            <v>NOKIA</v>
          </cell>
        </row>
        <row r="1164">
          <cell r="B1164" t="str">
            <v>LIT_173</v>
          </cell>
          <cell r="H1164" t="str">
            <v>HUAWEI</v>
          </cell>
        </row>
        <row r="1165">
          <cell r="B1165" t="str">
            <v>LIT_431</v>
          </cell>
          <cell r="H1165" t="str">
            <v>ZTE</v>
          </cell>
        </row>
        <row r="1166">
          <cell r="B1166" t="str">
            <v>SUD_054</v>
          </cell>
          <cell r="H1166" t="str">
            <v>ZTE</v>
          </cell>
        </row>
        <row r="1167">
          <cell r="B1167" t="str">
            <v>LIT_201</v>
          </cell>
          <cell r="H1167" t="str">
            <v>ZTE</v>
          </cell>
        </row>
        <row r="1168">
          <cell r="B1168" t="str">
            <v>CTR_442</v>
          </cell>
          <cell r="H1168" t="str">
            <v>NOKIA</v>
          </cell>
        </row>
        <row r="1169">
          <cell r="B1169" t="str">
            <v>NRO_076</v>
          </cell>
          <cell r="H1169" t="str">
            <v>NOKIA</v>
          </cell>
        </row>
        <row r="1170">
          <cell r="B1170" t="str">
            <v>OST_254</v>
          </cell>
          <cell r="H1170" t="str">
            <v>HUAWEI</v>
          </cell>
        </row>
        <row r="1171">
          <cell r="B1171" t="str">
            <v>CTR_453</v>
          </cell>
          <cell r="H1171" t="str">
            <v>NOKIA</v>
          </cell>
        </row>
        <row r="1172">
          <cell r="B1172" t="str">
            <v>CTR_441</v>
          </cell>
          <cell r="H1172" t="str">
            <v>ZTE</v>
          </cell>
        </row>
        <row r="1173">
          <cell r="B1173" t="str">
            <v>EXN_186</v>
          </cell>
          <cell r="H1173" t="str">
            <v>HUAWEI</v>
          </cell>
        </row>
        <row r="1174">
          <cell r="B1174" t="str">
            <v>NRO_247</v>
          </cell>
          <cell r="H1174" t="str">
            <v>NOKIA</v>
          </cell>
        </row>
        <row r="1175">
          <cell r="B1175" t="str">
            <v>CTR_676</v>
          </cell>
          <cell r="H1175" t="str">
            <v>ZTE</v>
          </cell>
        </row>
        <row r="1176">
          <cell r="B1176" t="str">
            <v>OST_303</v>
          </cell>
          <cell r="H1176" t="str">
            <v>HUAWEI</v>
          </cell>
        </row>
        <row r="1177">
          <cell r="B1177" t="str">
            <v>LIT_772</v>
          </cell>
          <cell r="H1177" t="str">
            <v>ZTE</v>
          </cell>
        </row>
        <row r="1178">
          <cell r="B1178" t="str">
            <v>LIT_069</v>
          </cell>
          <cell r="H1178" t="str">
            <v>ZTE</v>
          </cell>
        </row>
        <row r="1179">
          <cell r="B1179" t="str">
            <v>EXN_259</v>
          </cell>
          <cell r="H1179" t="str">
            <v>HUAWEI</v>
          </cell>
        </row>
        <row r="1180">
          <cell r="B1180" t="str">
            <v>OST_307</v>
          </cell>
          <cell r="H1180" t="str">
            <v>NOKIA</v>
          </cell>
        </row>
        <row r="1181">
          <cell r="B1181" t="str">
            <v>SUO_164</v>
          </cell>
          <cell r="H1181" t="str">
            <v>Huawei</v>
          </cell>
        </row>
        <row r="1182">
          <cell r="B1182" t="str">
            <v>NRD_107</v>
          </cell>
          <cell r="H1182" t="str">
            <v>HUAWEI</v>
          </cell>
        </row>
        <row r="1183">
          <cell r="B1183" t="str">
            <v>OST_283</v>
          </cell>
          <cell r="H1183" t="str">
            <v>HUAWEI</v>
          </cell>
        </row>
        <row r="1184">
          <cell r="B1184" t="str">
            <v>EXN_243</v>
          </cell>
          <cell r="H1184" t="str">
            <v>NOKIA</v>
          </cell>
        </row>
        <row r="1185">
          <cell r="B1185" t="str">
            <v>OST_282</v>
          </cell>
          <cell r="H1185" t="str">
            <v>HUAWEI</v>
          </cell>
        </row>
        <row r="1186">
          <cell r="B1186" t="str">
            <v>CTR_825</v>
          </cell>
          <cell r="H1186" t="str">
            <v>ZTE</v>
          </cell>
        </row>
        <row r="1187">
          <cell r="B1187" t="str">
            <v>CTR_822</v>
          </cell>
          <cell r="H1187" t="str">
            <v>ZTE</v>
          </cell>
        </row>
        <row r="1188">
          <cell r="B1188" t="str">
            <v>SUD_107</v>
          </cell>
          <cell r="H1188" t="str">
            <v>ZTE</v>
          </cell>
        </row>
        <row r="1189">
          <cell r="B1189" t="str">
            <v>CTR_795</v>
          </cell>
          <cell r="H1189" t="str">
            <v>ZTE</v>
          </cell>
        </row>
        <row r="1190">
          <cell r="B1190" t="str">
            <v>CTR_823</v>
          </cell>
          <cell r="H1190" t="str">
            <v>ZTE</v>
          </cell>
        </row>
        <row r="1191">
          <cell r="B1191" t="str">
            <v>CTR_835</v>
          </cell>
          <cell r="H1191" t="str">
            <v>ZTE</v>
          </cell>
        </row>
        <row r="1192">
          <cell r="B1192" t="str">
            <v>NRO_139</v>
          </cell>
          <cell r="H1192" t="str">
            <v>HUAWEI</v>
          </cell>
        </row>
        <row r="1193">
          <cell r="B1193" t="str">
            <v>NRO_138</v>
          </cell>
          <cell r="H1193" t="str">
            <v>HUAWEI</v>
          </cell>
        </row>
        <row r="1194">
          <cell r="B1194" t="str">
            <v>NRO_140</v>
          </cell>
          <cell r="H1194" t="str">
            <v>NOKIA</v>
          </cell>
        </row>
        <row r="1195">
          <cell r="B1195" t="str">
            <v>NRO_141</v>
          </cell>
          <cell r="H1195" t="str">
            <v>HUAWEI</v>
          </cell>
        </row>
        <row r="1196">
          <cell r="B1196" t="str">
            <v>CTR_894</v>
          </cell>
          <cell r="H1196" t="str">
            <v>ZTE</v>
          </cell>
        </row>
        <row r="1197">
          <cell r="B1197" t="str">
            <v>CTR_906</v>
          </cell>
          <cell r="H1197" t="str">
            <v>ZTE</v>
          </cell>
        </row>
        <row r="1198">
          <cell r="B1198" t="str">
            <v>SUD_119</v>
          </cell>
          <cell r="H1198" t="str">
            <v>ZTE</v>
          </cell>
        </row>
        <row r="1199">
          <cell r="B1199" t="str">
            <v>OST_322</v>
          </cell>
          <cell r="H1199" t="str">
            <v>HUAWEI</v>
          </cell>
        </row>
        <row r="1200">
          <cell r="B1200" t="str">
            <v>EXN_242</v>
          </cell>
          <cell r="H1200" t="str">
            <v>HUAWEI</v>
          </cell>
        </row>
        <row r="1201">
          <cell r="B1201" t="str">
            <v>NRO_149</v>
          </cell>
          <cell r="H1201" t="str">
            <v>Huawei</v>
          </cell>
        </row>
        <row r="1202">
          <cell r="B1202" t="str">
            <v>ADM_179</v>
          </cell>
          <cell r="H1202" t="str">
            <v>HUAWEI</v>
          </cell>
        </row>
        <row r="1203">
          <cell r="B1203" t="str">
            <v>OST_311</v>
          </cell>
          <cell r="H1203" t="str">
            <v>HUAWEI</v>
          </cell>
        </row>
        <row r="1204">
          <cell r="B1204" t="str">
            <v>EXN_265</v>
          </cell>
          <cell r="H1204" t="str">
            <v>HUAWEI</v>
          </cell>
        </row>
        <row r="1205">
          <cell r="B1205" t="str">
            <v>NRO_137</v>
          </cell>
          <cell r="H1205" t="str">
            <v>HUAWEI</v>
          </cell>
        </row>
        <row r="1206">
          <cell r="B1206" t="str">
            <v>NRO_151</v>
          </cell>
          <cell r="H1206" t="str">
            <v>HUAWEI</v>
          </cell>
        </row>
        <row r="1207">
          <cell r="B1207" t="str">
            <v>CTR_869</v>
          </cell>
          <cell r="H1207" t="str">
            <v>ZTE</v>
          </cell>
        </row>
        <row r="1208">
          <cell r="B1208" t="str">
            <v>NRO_144</v>
          </cell>
          <cell r="H1208" t="str">
            <v>HUAWEI</v>
          </cell>
        </row>
        <row r="1209">
          <cell r="B1209" t="str">
            <v>CTR_870</v>
          </cell>
          <cell r="H1209" t="str">
            <v>ZTE</v>
          </cell>
        </row>
        <row r="1210">
          <cell r="B1210" t="str">
            <v>OST_314</v>
          </cell>
          <cell r="H1210" t="str">
            <v>HUAWEI</v>
          </cell>
        </row>
        <row r="1211">
          <cell r="B1211" t="str">
            <v>EST_147</v>
          </cell>
          <cell r="H1211" t="str">
            <v>ZTE</v>
          </cell>
        </row>
        <row r="1212">
          <cell r="B1212" t="str">
            <v>SUD_108</v>
          </cell>
          <cell r="H1212" t="str">
            <v>NOKIA</v>
          </cell>
        </row>
        <row r="1213">
          <cell r="B1213" t="str">
            <v>CTR_892</v>
          </cell>
          <cell r="H1213" t="str">
            <v>ZTE</v>
          </cell>
        </row>
        <row r="1214">
          <cell r="B1214" t="str">
            <v>SUD_126</v>
          </cell>
          <cell r="H1214" t="str">
            <v>ZTE</v>
          </cell>
        </row>
        <row r="1215">
          <cell r="B1215" t="str">
            <v>NRO_088</v>
          </cell>
          <cell r="H1215" t="str">
            <v>NOKIA</v>
          </cell>
        </row>
        <row r="1216">
          <cell r="B1216" t="str">
            <v>NRO_036</v>
          </cell>
          <cell r="H1216" t="str">
            <v>HUAWEI</v>
          </cell>
        </row>
        <row r="1217">
          <cell r="B1217" t="str">
            <v>LIT_191</v>
          </cell>
          <cell r="H1217" t="str">
            <v>ZTE</v>
          </cell>
        </row>
        <row r="1218">
          <cell r="B1218" t="str">
            <v>CTR_204</v>
          </cell>
          <cell r="H1218" t="str">
            <v>ZTE</v>
          </cell>
        </row>
        <row r="1219">
          <cell r="B1219" t="str">
            <v>OST_044</v>
          </cell>
          <cell r="H1219" t="str">
            <v>HUAWEI</v>
          </cell>
        </row>
        <row r="1220">
          <cell r="B1220" t="str">
            <v>OST_037</v>
          </cell>
          <cell r="H1220" t="str">
            <v>HUAWEI</v>
          </cell>
        </row>
        <row r="1221">
          <cell r="B1221" t="str">
            <v>EST_023</v>
          </cell>
          <cell r="H1221" t="str">
            <v>NOKIA</v>
          </cell>
        </row>
        <row r="1222">
          <cell r="B1222" t="str">
            <v>EST_024</v>
          </cell>
          <cell r="H1222" t="str">
            <v>ZTE</v>
          </cell>
        </row>
        <row r="1223">
          <cell r="B1223" t="str">
            <v>EST_022</v>
          </cell>
          <cell r="H1223" t="str">
            <v>ZTE</v>
          </cell>
        </row>
        <row r="1224">
          <cell r="B1224" t="str">
            <v>LIT_178</v>
          </cell>
          <cell r="H1224" t="str">
            <v>HUAWEI</v>
          </cell>
        </row>
        <row r="1225">
          <cell r="B1225" t="str">
            <v>NRD_027</v>
          </cell>
          <cell r="H1225" t="str">
            <v>NOKIA</v>
          </cell>
        </row>
        <row r="1226">
          <cell r="B1226" t="str">
            <v>EXN_033</v>
          </cell>
          <cell r="H1226" t="str">
            <v>NOKIA</v>
          </cell>
        </row>
        <row r="1227">
          <cell r="B1227" t="str">
            <v>SUO_019</v>
          </cell>
          <cell r="H1227" t="str">
            <v>HUAWEI</v>
          </cell>
        </row>
        <row r="1228">
          <cell r="B1228" t="str">
            <v>SUO_020</v>
          </cell>
          <cell r="H1228" t="str">
            <v>NOKIA</v>
          </cell>
        </row>
        <row r="1229">
          <cell r="B1229" t="str">
            <v>EXN_230</v>
          </cell>
          <cell r="H1229" t="str">
            <v>HUAWEI</v>
          </cell>
        </row>
        <row r="1230">
          <cell r="B1230" t="str">
            <v>CTR_841</v>
          </cell>
          <cell r="H1230" t="str">
            <v>ZTE</v>
          </cell>
        </row>
        <row r="1231">
          <cell r="B1231" t="str">
            <v>OST_256</v>
          </cell>
          <cell r="H1231" t="str">
            <v>NOKIA</v>
          </cell>
        </row>
        <row r="1232">
          <cell r="B1232" t="str">
            <v>OST_040</v>
          </cell>
          <cell r="H1232" t="str">
            <v>HUAWEI</v>
          </cell>
        </row>
        <row r="1233">
          <cell r="B1233" t="str">
            <v>LIT_430</v>
          </cell>
          <cell r="H1233" t="str">
            <v>ZTE</v>
          </cell>
        </row>
        <row r="1234">
          <cell r="B1234" t="str">
            <v>OST_257</v>
          </cell>
          <cell r="H1234" t="str">
            <v>HUAWEI</v>
          </cell>
        </row>
        <row r="1235">
          <cell r="B1235" t="str">
            <v>CTR_627</v>
          </cell>
          <cell r="H1235" t="str">
            <v>ZTE</v>
          </cell>
        </row>
        <row r="1236">
          <cell r="B1236" t="str">
            <v>OST_260</v>
          </cell>
          <cell r="H1236" t="str">
            <v>HUAWEI</v>
          </cell>
        </row>
        <row r="1237">
          <cell r="B1237" t="str">
            <v>EXN_191</v>
          </cell>
          <cell r="H1237" t="str">
            <v>HUAWEI</v>
          </cell>
        </row>
        <row r="1238">
          <cell r="B1238" t="str">
            <v>EXN_231</v>
          </cell>
          <cell r="H1238" t="str">
            <v>Huawei</v>
          </cell>
        </row>
        <row r="1239">
          <cell r="B1239" t="str">
            <v>LIT_586</v>
          </cell>
          <cell r="H1239" t="str">
            <v>ZTE</v>
          </cell>
        </row>
        <row r="1240">
          <cell r="B1240" t="str">
            <v>SUO_157</v>
          </cell>
          <cell r="H1240" t="str">
            <v>HUAWEI</v>
          </cell>
        </row>
        <row r="1241">
          <cell r="B1241" t="str">
            <v>EXN_215</v>
          </cell>
          <cell r="H1241" t="str">
            <v>NOKIA</v>
          </cell>
        </row>
        <row r="1242">
          <cell r="B1242" t="str">
            <v>SUD_231</v>
          </cell>
          <cell r="H1242" t="str">
            <v>ZTE</v>
          </cell>
        </row>
        <row r="1243">
          <cell r="B1243" t="str">
            <v>SUD_247</v>
          </cell>
          <cell r="H1243" t="str">
            <v>NOKIA</v>
          </cell>
        </row>
        <row r="1244">
          <cell r="B1244" t="str">
            <v>EST_074</v>
          </cell>
          <cell r="H1244" t="str">
            <v>NOKIA</v>
          </cell>
        </row>
        <row r="1245">
          <cell r="B1245" t="str">
            <v>OST_070</v>
          </cell>
          <cell r="H1245" t="str">
            <v>HUAWEI</v>
          </cell>
        </row>
        <row r="1246">
          <cell r="B1246" t="str">
            <v>LIT_536</v>
          </cell>
          <cell r="H1246" t="str">
            <v>NOKIA</v>
          </cell>
        </row>
        <row r="1247">
          <cell r="B1247" t="str">
            <v>NRD_157</v>
          </cell>
          <cell r="H1247" t="str">
            <v>HUAWEI</v>
          </cell>
        </row>
        <row r="1248">
          <cell r="B1248" t="str">
            <v>SUO_245</v>
          </cell>
          <cell r="H1248" t="str">
            <v>NOKIA</v>
          </cell>
        </row>
        <row r="1249">
          <cell r="B1249" t="str">
            <v>CTR_829</v>
          </cell>
          <cell r="H1249" t="str">
            <v>ZTE</v>
          </cell>
        </row>
        <row r="1250">
          <cell r="B1250" t="str">
            <v>LIT_769</v>
          </cell>
          <cell r="H1250" t="str">
            <v>ZTE</v>
          </cell>
        </row>
        <row r="1251">
          <cell r="B1251" t="str">
            <v>SUD_130</v>
          </cell>
          <cell r="H1251" t="str">
            <v>ZTE</v>
          </cell>
        </row>
        <row r="1252">
          <cell r="B1252" t="str">
            <v>ADM_140</v>
          </cell>
          <cell r="H1252" t="str">
            <v>HUAWEI</v>
          </cell>
        </row>
        <row r="1253">
          <cell r="B1253" t="str">
            <v>CTR_909</v>
          </cell>
          <cell r="H1253" t="str">
            <v>ZTE</v>
          </cell>
        </row>
        <row r="1254">
          <cell r="B1254" t="str">
            <v>ADM_187</v>
          </cell>
          <cell r="H1254" t="str">
            <v>HUAWEI</v>
          </cell>
        </row>
        <row r="1255">
          <cell r="B1255" t="str">
            <v>EST_150</v>
          </cell>
          <cell r="H1255" t="str">
            <v>ZTE</v>
          </cell>
        </row>
        <row r="1256">
          <cell r="B1256" t="str">
            <v>SUD_112</v>
          </cell>
          <cell r="H1256" t="str">
            <v>ZTE</v>
          </cell>
        </row>
        <row r="1257">
          <cell r="B1257" t="str">
            <v>SUO_266</v>
          </cell>
          <cell r="H1257" t="str">
            <v>HUAWEI</v>
          </cell>
        </row>
        <row r="1258">
          <cell r="B1258" t="str">
            <v>EST_155</v>
          </cell>
          <cell r="H1258" t="str">
            <v>ZTE</v>
          </cell>
        </row>
        <row r="1259">
          <cell r="B1259" t="str">
            <v>ADM_185</v>
          </cell>
          <cell r="H1259" t="str">
            <v>HUAWEI</v>
          </cell>
        </row>
        <row r="1260">
          <cell r="B1260" t="str">
            <v>OST_023</v>
          </cell>
          <cell r="H1260" t="str">
            <v>HUAWEI</v>
          </cell>
        </row>
        <row r="1261">
          <cell r="B1261" t="str">
            <v>LIT_111</v>
          </cell>
          <cell r="H1261" t="str">
            <v>ZTE</v>
          </cell>
        </row>
        <row r="1262">
          <cell r="B1262" t="str">
            <v>CTR_145</v>
          </cell>
          <cell r="H1262" t="str">
            <v>ZTE</v>
          </cell>
        </row>
        <row r="1263">
          <cell r="B1263" t="str">
            <v>LIT_187</v>
          </cell>
          <cell r="H1263" t="str">
            <v>ZTE</v>
          </cell>
        </row>
        <row r="1264">
          <cell r="B1264" t="str">
            <v>SUD_020</v>
          </cell>
          <cell r="H1264" t="str">
            <v>ZTE</v>
          </cell>
        </row>
        <row r="1265">
          <cell r="B1265" t="str">
            <v>SUD_019</v>
          </cell>
          <cell r="H1265" t="str">
            <v>ZTE</v>
          </cell>
        </row>
        <row r="1266">
          <cell r="B1266" t="str">
            <v>EST_020</v>
          </cell>
          <cell r="H1266" t="str">
            <v>ZTE</v>
          </cell>
        </row>
        <row r="1267">
          <cell r="B1267" t="str">
            <v>NRD_024</v>
          </cell>
          <cell r="H1267" t="str">
            <v>NOKIA</v>
          </cell>
        </row>
        <row r="1268">
          <cell r="B1268" t="str">
            <v>ADM_002</v>
          </cell>
          <cell r="H1268" t="str">
            <v>Huawei</v>
          </cell>
        </row>
        <row r="1269">
          <cell r="B1269" t="str">
            <v>LIT_085</v>
          </cell>
          <cell r="H1269" t="str">
            <v>ZTE</v>
          </cell>
        </row>
        <row r="1270">
          <cell r="B1270" t="str">
            <v>CTR_160</v>
          </cell>
          <cell r="H1270" t="str">
            <v>ZTE</v>
          </cell>
        </row>
        <row r="1271">
          <cell r="B1271" t="str">
            <v>CTR_298</v>
          </cell>
          <cell r="H1271" t="str">
            <v>ZTE</v>
          </cell>
        </row>
        <row r="1272">
          <cell r="B1272" t="str">
            <v>SUD_113</v>
          </cell>
          <cell r="H1272" t="str">
            <v>ZTE</v>
          </cell>
        </row>
        <row r="1273">
          <cell r="B1273" t="str">
            <v>CTR_299</v>
          </cell>
          <cell r="H1273" t="str">
            <v>ZTE</v>
          </cell>
        </row>
        <row r="1274">
          <cell r="B1274" t="str">
            <v>SUD_122</v>
          </cell>
          <cell r="H1274" t="str">
            <v>ZTE</v>
          </cell>
        </row>
        <row r="1275">
          <cell r="B1275" t="str">
            <v>CTR_205</v>
          </cell>
          <cell r="H1275" t="str">
            <v>ZTE</v>
          </cell>
        </row>
        <row r="1276">
          <cell r="B1276" t="str">
            <v>OST_035</v>
          </cell>
          <cell r="H1276" t="str">
            <v>HUAWEI</v>
          </cell>
        </row>
        <row r="1277">
          <cell r="B1277" t="str">
            <v>CTR_192</v>
          </cell>
          <cell r="H1277" t="str">
            <v>ZTE</v>
          </cell>
        </row>
        <row r="1278">
          <cell r="B1278" t="str">
            <v>OST_097</v>
          </cell>
          <cell r="H1278" t="str">
            <v>Huawei</v>
          </cell>
        </row>
        <row r="1279">
          <cell r="B1279" t="str">
            <v>ADM_012</v>
          </cell>
          <cell r="H1279" t="str">
            <v>Huawei</v>
          </cell>
        </row>
        <row r="1280">
          <cell r="B1280" t="str">
            <v>OST_259</v>
          </cell>
          <cell r="H1280" t="str">
            <v>NOKIA</v>
          </cell>
        </row>
        <row r="1281">
          <cell r="B1281" t="str">
            <v>ADM_143</v>
          </cell>
          <cell r="H1281" t="str">
            <v>HUAWEI</v>
          </cell>
        </row>
        <row r="1282">
          <cell r="B1282" t="str">
            <v>LIT_591</v>
          </cell>
          <cell r="H1282" t="str">
            <v>ZTE</v>
          </cell>
        </row>
        <row r="1283">
          <cell r="B1283" t="str">
            <v>NRO_104</v>
          </cell>
          <cell r="H1283" t="str">
            <v>HUAWEI</v>
          </cell>
        </row>
        <row r="1284">
          <cell r="B1284" t="str">
            <v>LIT_402</v>
          </cell>
          <cell r="H1284" t="str">
            <v>NOKIA</v>
          </cell>
        </row>
        <row r="1285">
          <cell r="B1285" t="str">
            <v>SUD_246</v>
          </cell>
          <cell r="H1285" t="str">
            <v>ZTE</v>
          </cell>
        </row>
        <row r="1286">
          <cell r="B1286" t="str">
            <v>CTR_354</v>
          </cell>
          <cell r="H1286" t="str">
            <v>ZTE</v>
          </cell>
        </row>
        <row r="1287">
          <cell r="B1287" t="str">
            <v>EXN_168</v>
          </cell>
          <cell r="H1287" t="str">
            <v>NOKIA</v>
          </cell>
        </row>
        <row r="1288">
          <cell r="B1288" t="str">
            <v>OST_290</v>
          </cell>
          <cell r="H1288" t="str">
            <v>HUAWEI</v>
          </cell>
        </row>
        <row r="1289">
          <cell r="B1289" t="str">
            <v>SUD_105</v>
          </cell>
          <cell r="H1289" t="str">
            <v>ZTE</v>
          </cell>
        </row>
        <row r="1290">
          <cell r="B1290" t="str">
            <v>LIT_750</v>
          </cell>
          <cell r="H1290" t="str">
            <v>ZTE</v>
          </cell>
        </row>
        <row r="1291">
          <cell r="B1291" t="str">
            <v>ADM_178</v>
          </cell>
          <cell r="H1291" t="str">
            <v>HUAWEI</v>
          </cell>
        </row>
        <row r="1292">
          <cell r="B1292" t="str">
            <v>CTR_858</v>
          </cell>
          <cell r="H1292" t="str">
            <v>ZTE</v>
          </cell>
        </row>
        <row r="1293">
          <cell r="B1293" t="str">
            <v>EST_154</v>
          </cell>
          <cell r="H1293" t="str">
            <v>ZTE</v>
          </cell>
        </row>
        <row r="1294">
          <cell r="B1294" t="str">
            <v>CTR_880</v>
          </cell>
          <cell r="H1294" t="str">
            <v>ZTE</v>
          </cell>
        </row>
        <row r="1295">
          <cell r="B1295" t="str">
            <v>SUO_249</v>
          </cell>
          <cell r="H1295" t="str">
            <v>NOKIA</v>
          </cell>
        </row>
        <row r="1296">
          <cell r="B1296" t="str">
            <v>SUD_125</v>
          </cell>
          <cell r="H1296" t="str">
            <v>ZTE</v>
          </cell>
        </row>
        <row r="1297">
          <cell r="B1297" t="str">
            <v>CTR_189</v>
          </cell>
          <cell r="H1297" t="str">
            <v>ZTE</v>
          </cell>
        </row>
        <row r="1298">
          <cell r="B1298" t="str">
            <v>CTR_191</v>
          </cell>
          <cell r="H1298" t="str">
            <v>ZTE</v>
          </cell>
        </row>
        <row r="1299">
          <cell r="B1299" t="str">
            <v>CTR_116</v>
          </cell>
          <cell r="H1299" t="str">
            <v>ZTE</v>
          </cell>
        </row>
        <row r="1300">
          <cell r="B1300" t="str">
            <v>OST_029</v>
          </cell>
          <cell r="H1300" t="str">
            <v>NOKIA</v>
          </cell>
        </row>
        <row r="1301">
          <cell r="B1301" t="str">
            <v>EST_019</v>
          </cell>
          <cell r="H1301" t="str">
            <v>ZTE</v>
          </cell>
        </row>
        <row r="1302">
          <cell r="B1302" t="str">
            <v>SUO_022</v>
          </cell>
          <cell r="H1302" t="str">
            <v>NOKIA</v>
          </cell>
        </row>
        <row r="1303">
          <cell r="B1303" t="str">
            <v>EST_017</v>
          </cell>
          <cell r="H1303" t="str">
            <v>ZTE</v>
          </cell>
        </row>
        <row r="1304">
          <cell r="B1304" t="str">
            <v>LIT_109</v>
          </cell>
          <cell r="H1304" t="str">
            <v>ZTE</v>
          </cell>
        </row>
        <row r="1305">
          <cell r="B1305" t="str">
            <v>OST_146</v>
          </cell>
          <cell r="H1305" t="str">
            <v>HUAWEI</v>
          </cell>
        </row>
        <row r="1306">
          <cell r="B1306" t="str">
            <v>EST_092</v>
          </cell>
          <cell r="H1306" t="str">
            <v>ZTE</v>
          </cell>
        </row>
        <row r="1307">
          <cell r="B1307" t="str">
            <v>ADM_105</v>
          </cell>
          <cell r="H1307" t="str">
            <v>HUAWEI</v>
          </cell>
        </row>
        <row r="1308">
          <cell r="B1308" t="str">
            <v>CTR_134</v>
          </cell>
          <cell r="H1308" t="str">
            <v>ZTE</v>
          </cell>
        </row>
        <row r="1309">
          <cell r="B1309" t="str">
            <v>CTR_443</v>
          </cell>
          <cell r="H1309" t="str">
            <v>ZTE</v>
          </cell>
        </row>
        <row r="1310">
          <cell r="B1310" t="str">
            <v>SUO_136</v>
          </cell>
          <cell r="H1310" t="str">
            <v>NOKIA</v>
          </cell>
        </row>
        <row r="1311">
          <cell r="B1311" t="str">
            <v>NRD_259</v>
          </cell>
          <cell r="H1311" t="str">
            <v>Huawei</v>
          </cell>
        </row>
        <row r="1312">
          <cell r="B1312" t="str">
            <v>LIT_459</v>
          </cell>
          <cell r="H1312" t="str">
            <v>ZTE</v>
          </cell>
        </row>
        <row r="1313">
          <cell r="B1313" t="str">
            <v>LIT_050</v>
          </cell>
          <cell r="H1313" t="str">
            <v>ZTE</v>
          </cell>
        </row>
        <row r="1314">
          <cell r="B1314" t="str">
            <v>EST_002</v>
          </cell>
          <cell r="H1314" t="str">
            <v>NOKIA</v>
          </cell>
        </row>
        <row r="1315">
          <cell r="B1315" t="str">
            <v>LIT_054</v>
          </cell>
          <cell r="H1315" t="str">
            <v>ZTE</v>
          </cell>
        </row>
        <row r="1316">
          <cell r="B1316" t="str">
            <v>LIT_048</v>
          </cell>
          <cell r="H1316" t="str">
            <v>ZTE</v>
          </cell>
        </row>
        <row r="1317">
          <cell r="B1317" t="str">
            <v>NRD_078</v>
          </cell>
          <cell r="H1317" t="str">
            <v>HUAWEI</v>
          </cell>
        </row>
        <row r="1318">
          <cell r="B1318" t="str">
            <v>SUO_082</v>
          </cell>
          <cell r="H1318" t="str">
            <v>HUAWEI</v>
          </cell>
        </row>
        <row r="1319">
          <cell r="B1319" t="str">
            <v>NRD_007</v>
          </cell>
          <cell r="H1319" t="str">
            <v>Huawei</v>
          </cell>
        </row>
        <row r="1320">
          <cell r="B1320" t="str">
            <v>LIT_357</v>
          </cell>
          <cell r="H1320" t="str">
            <v>ZTE</v>
          </cell>
        </row>
        <row r="1321">
          <cell r="B1321" t="str">
            <v>LIT_277</v>
          </cell>
          <cell r="H1321" t="str">
            <v>ZTE</v>
          </cell>
        </row>
        <row r="1322">
          <cell r="B1322" t="str">
            <v>LIT_167</v>
          </cell>
          <cell r="H1322" t="str">
            <v>ZTE</v>
          </cell>
        </row>
        <row r="1323">
          <cell r="B1323" t="str">
            <v>LIT_291</v>
          </cell>
          <cell r="H1323" t="str">
            <v>ZTE</v>
          </cell>
        </row>
        <row r="1324">
          <cell r="B1324" t="str">
            <v>ADM_165</v>
          </cell>
          <cell r="H1324" t="str">
            <v>Huawei</v>
          </cell>
        </row>
        <row r="1325">
          <cell r="B1325" t="str">
            <v>SUO_207</v>
          </cell>
          <cell r="H1325" t="str">
            <v>Huawei</v>
          </cell>
        </row>
        <row r="1326">
          <cell r="B1326" t="str">
            <v>LIT_771</v>
          </cell>
          <cell r="H1326" t="str">
            <v>ZTE</v>
          </cell>
        </row>
        <row r="1327">
          <cell r="B1327" t="str">
            <v>LIT_245</v>
          </cell>
          <cell r="H1327" t="str">
            <v>ZTE</v>
          </cell>
        </row>
        <row r="1328">
          <cell r="B1328" t="str">
            <v>CTR_473</v>
          </cell>
          <cell r="H1328" t="str">
            <v>ZTE</v>
          </cell>
        </row>
        <row r="1329">
          <cell r="B1329" t="str">
            <v>OST_165</v>
          </cell>
          <cell r="H1329" t="str">
            <v>Huawei</v>
          </cell>
        </row>
        <row r="1330">
          <cell r="B1330" t="str">
            <v>CTR_713</v>
          </cell>
          <cell r="H1330" t="str">
            <v>ZTE</v>
          </cell>
        </row>
        <row r="1331">
          <cell r="B1331" t="str">
            <v>OST_052</v>
          </cell>
          <cell r="H1331" t="str">
            <v>HUAWEI</v>
          </cell>
        </row>
        <row r="1332">
          <cell r="B1332" t="str">
            <v>SUO_018</v>
          </cell>
          <cell r="H1332" t="str">
            <v>HUAWEI</v>
          </cell>
        </row>
        <row r="1333">
          <cell r="B1333" t="str">
            <v>LIT_440</v>
          </cell>
          <cell r="H1333" t="str">
            <v>ZTE</v>
          </cell>
        </row>
        <row r="1334">
          <cell r="B1334" t="str">
            <v>OST_099</v>
          </cell>
          <cell r="H1334" t="str">
            <v>Huawei</v>
          </cell>
        </row>
        <row r="1335">
          <cell r="B1335" t="str">
            <v>OST_122</v>
          </cell>
          <cell r="H1335" t="str">
            <v>Huawei</v>
          </cell>
        </row>
        <row r="1336">
          <cell r="B1336" t="str">
            <v>NRD_077</v>
          </cell>
          <cell r="H1336" t="str">
            <v>HUAWEI</v>
          </cell>
        </row>
        <row r="1337">
          <cell r="B1337" t="str">
            <v>LIT_479</v>
          </cell>
          <cell r="H1337" t="str">
            <v>ZTE</v>
          </cell>
        </row>
        <row r="1338">
          <cell r="B1338" t="str">
            <v>LIT_774</v>
          </cell>
          <cell r="H1338" t="str">
            <v>ZTE</v>
          </cell>
        </row>
        <row r="1339">
          <cell r="B1339" t="str">
            <v>CTR_109</v>
          </cell>
          <cell r="H1339" t="str">
            <v>ZTE</v>
          </cell>
        </row>
        <row r="1340">
          <cell r="B1340" t="str">
            <v>NRD_012</v>
          </cell>
          <cell r="H1340" t="str">
            <v>HUAWEI</v>
          </cell>
        </row>
        <row r="1341">
          <cell r="B1341" t="str">
            <v>EXN_022</v>
          </cell>
          <cell r="H1341" t="str">
            <v>HUAWEI</v>
          </cell>
        </row>
        <row r="1342">
          <cell r="B1342" t="str">
            <v>CTR_430</v>
          </cell>
          <cell r="H1342" t="str">
            <v>ZTE</v>
          </cell>
        </row>
        <row r="1343">
          <cell r="B1343" t="str">
            <v>EST_057</v>
          </cell>
          <cell r="H1343" t="str">
            <v>ZTE</v>
          </cell>
        </row>
        <row r="1344">
          <cell r="B1344" t="str">
            <v>CTR_128</v>
          </cell>
          <cell r="H1344" t="str">
            <v>ZTE</v>
          </cell>
        </row>
        <row r="1345">
          <cell r="B1345" t="str">
            <v>LIT_206</v>
          </cell>
          <cell r="H1345" t="str">
            <v>ZTE</v>
          </cell>
        </row>
        <row r="1346">
          <cell r="B1346" t="str">
            <v>LIT_361</v>
          </cell>
          <cell r="H1346" t="str">
            <v>ZTE</v>
          </cell>
        </row>
        <row r="1347">
          <cell r="B1347" t="str">
            <v>LIT_577</v>
          </cell>
          <cell r="H1347" t="str">
            <v>ZTE</v>
          </cell>
        </row>
        <row r="1348">
          <cell r="B1348" t="str">
            <v>NRD_164</v>
          </cell>
          <cell r="H1348" t="str">
            <v>HUAWEI</v>
          </cell>
        </row>
        <row r="1349">
          <cell r="B1349" t="str">
            <v>OST_235</v>
          </cell>
          <cell r="H1349" t="str">
            <v>Huawei</v>
          </cell>
        </row>
        <row r="1350">
          <cell r="B1350" t="str">
            <v>LIT_406</v>
          </cell>
          <cell r="H1350" t="str">
            <v>ZTE</v>
          </cell>
        </row>
        <row r="1351">
          <cell r="B1351" t="str">
            <v>EST_064</v>
          </cell>
          <cell r="H1351" t="str">
            <v>NOKIA</v>
          </cell>
        </row>
        <row r="1352">
          <cell r="B1352" t="str">
            <v>OST_308</v>
          </cell>
          <cell r="H1352" t="str">
            <v>HUAWEI</v>
          </cell>
        </row>
        <row r="1353">
          <cell r="B1353" t="str">
            <v>ADM_161</v>
          </cell>
          <cell r="H1353" t="str">
            <v>HUAWEI</v>
          </cell>
        </row>
        <row r="1354">
          <cell r="B1354" t="str">
            <v>EST_067</v>
          </cell>
          <cell r="H1354" t="str">
            <v>ZTE</v>
          </cell>
        </row>
        <row r="1355">
          <cell r="B1355" t="str">
            <v>OST_316</v>
          </cell>
          <cell r="H1355" t="str">
            <v>HUAWEI</v>
          </cell>
        </row>
        <row r="1356">
          <cell r="B1356" t="str">
            <v>LIT_292</v>
          </cell>
          <cell r="H1356" t="str">
            <v>ZTE</v>
          </cell>
        </row>
        <row r="1357">
          <cell r="B1357" t="str">
            <v>SUD_024</v>
          </cell>
          <cell r="H1357" t="str">
            <v>ZTE</v>
          </cell>
        </row>
        <row r="1358">
          <cell r="B1358" t="str">
            <v>ADM_155</v>
          </cell>
          <cell r="H1358" t="str">
            <v>Huawei</v>
          </cell>
        </row>
        <row r="1359">
          <cell r="B1359" t="str">
            <v>LIT_208</v>
          </cell>
          <cell r="H1359" t="str">
            <v>ZTE</v>
          </cell>
        </row>
        <row r="1360">
          <cell r="B1360" t="str">
            <v>LIT_787</v>
          </cell>
          <cell r="H1360" t="str">
            <v>ZTE</v>
          </cell>
        </row>
        <row r="1361">
          <cell r="B1361" t="str">
            <v>CTR_910</v>
          </cell>
          <cell r="H1361" t="str">
            <v>ZTE</v>
          </cell>
        </row>
        <row r="1362">
          <cell r="B1362" t="str">
            <v>CTR_352</v>
          </cell>
          <cell r="H1362" t="str">
            <v>ZTE</v>
          </cell>
        </row>
        <row r="1363">
          <cell r="B1363" t="str">
            <v>LIT_121</v>
          </cell>
          <cell r="H1363" t="str">
            <v>NOKIA</v>
          </cell>
        </row>
        <row r="1364">
          <cell r="B1364" t="str">
            <v>NRO_031</v>
          </cell>
          <cell r="H1364" t="str">
            <v>NOKIA</v>
          </cell>
        </row>
        <row r="1365">
          <cell r="B1365" t="str">
            <v>SUO_126</v>
          </cell>
          <cell r="H1365" t="str">
            <v>Huawei</v>
          </cell>
        </row>
        <row r="1366">
          <cell r="B1366" t="str">
            <v>SUO_113</v>
          </cell>
          <cell r="H1366" t="str">
            <v>Huawei</v>
          </cell>
        </row>
        <row r="1367">
          <cell r="B1367" t="str">
            <v>NRO_067</v>
          </cell>
          <cell r="H1367" t="str">
            <v>Huawei</v>
          </cell>
        </row>
        <row r="1368">
          <cell r="B1368" t="str">
            <v>OST_121</v>
          </cell>
          <cell r="H1368" t="str">
            <v>Huawei</v>
          </cell>
        </row>
        <row r="1369">
          <cell r="B1369" t="str">
            <v>EXN_083</v>
          </cell>
          <cell r="H1369" t="str">
            <v>Huawei</v>
          </cell>
        </row>
        <row r="1370">
          <cell r="B1370" t="str">
            <v>LIT_127</v>
          </cell>
          <cell r="H1370" t="str">
            <v>ZTE</v>
          </cell>
        </row>
        <row r="1371">
          <cell r="B1371" t="str">
            <v>SUD_006</v>
          </cell>
          <cell r="H1371" t="str">
            <v>ZTE</v>
          </cell>
        </row>
        <row r="1372">
          <cell r="B1372" t="str">
            <v>NRO_239</v>
          </cell>
          <cell r="H1372" t="str">
            <v>NOKIA</v>
          </cell>
        </row>
        <row r="1373">
          <cell r="B1373" t="str">
            <v>SUO_004</v>
          </cell>
          <cell r="H1373" t="str">
            <v>Huawei</v>
          </cell>
        </row>
        <row r="1374">
          <cell r="B1374" t="str">
            <v>OST_118</v>
          </cell>
          <cell r="H1374" t="str">
            <v>Huawei</v>
          </cell>
        </row>
        <row r="1375">
          <cell r="B1375" t="str">
            <v>LIT_138</v>
          </cell>
          <cell r="H1375" t="str">
            <v>ZTE</v>
          </cell>
        </row>
        <row r="1376">
          <cell r="B1376" t="str">
            <v>OST_126</v>
          </cell>
          <cell r="H1376" t="str">
            <v>Huawei</v>
          </cell>
        </row>
        <row r="1377">
          <cell r="B1377" t="str">
            <v>SUD_115</v>
          </cell>
          <cell r="H1377" t="str">
            <v>ZTE</v>
          </cell>
        </row>
        <row r="1378">
          <cell r="B1378" t="str">
            <v>NRO_019</v>
          </cell>
          <cell r="H1378" t="str">
            <v>HUAWEI</v>
          </cell>
        </row>
        <row r="1379">
          <cell r="B1379" t="str">
            <v>EST_153</v>
          </cell>
          <cell r="H1379" t="str">
            <v>ZTE</v>
          </cell>
        </row>
        <row r="1380">
          <cell r="B1380" t="str">
            <v>CTR_079</v>
          </cell>
          <cell r="H1380" t="str">
            <v>ZTE</v>
          </cell>
        </row>
        <row r="1381">
          <cell r="B1381" t="str">
            <v>LIT_022</v>
          </cell>
          <cell r="H1381" t="str">
            <v>ZTE</v>
          </cell>
        </row>
        <row r="1382">
          <cell r="B1382" t="str">
            <v>OST_027</v>
          </cell>
          <cell r="H1382" t="str">
            <v>Huawei</v>
          </cell>
        </row>
        <row r="1383">
          <cell r="B1383" t="str">
            <v>SUO_092</v>
          </cell>
          <cell r="H1383" t="str">
            <v>NOKIA</v>
          </cell>
        </row>
        <row r="1384">
          <cell r="B1384" t="str">
            <v>CTR_152</v>
          </cell>
          <cell r="H1384" t="str">
            <v>ZTE</v>
          </cell>
        </row>
        <row r="1385">
          <cell r="B1385" t="str">
            <v>LIT_405</v>
          </cell>
          <cell r="H1385" t="str">
            <v>ZTE</v>
          </cell>
        </row>
        <row r="1386">
          <cell r="B1386" t="str">
            <v>LIT_524</v>
          </cell>
          <cell r="H1386" t="str">
            <v>ZTE</v>
          </cell>
        </row>
        <row r="1387">
          <cell r="B1387" t="str">
            <v>ADM_152</v>
          </cell>
          <cell r="H1387" t="str">
            <v>HUAWEI</v>
          </cell>
        </row>
        <row r="1388">
          <cell r="B1388" t="str">
            <v>NRO_020</v>
          </cell>
          <cell r="H1388" t="str">
            <v>Huawei</v>
          </cell>
        </row>
        <row r="1389">
          <cell r="B1389" t="str">
            <v>EXN_027</v>
          </cell>
          <cell r="H1389" t="str">
            <v>HUAWEI</v>
          </cell>
        </row>
        <row r="1390">
          <cell r="B1390" t="str">
            <v>LIT_520</v>
          </cell>
          <cell r="H1390" t="str">
            <v>ZTE</v>
          </cell>
        </row>
        <row r="1391">
          <cell r="B1391" t="str">
            <v>LIT_589</v>
          </cell>
          <cell r="H1391" t="str">
            <v>ZTE</v>
          </cell>
        </row>
        <row r="1392">
          <cell r="B1392" t="str">
            <v>SUD_138</v>
          </cell>
          <cell r="H1392" t="str">
            <v>ZTE</v>
          </cell>
        </row>
        <row r="1393">
          <cell r="B1393" t="str">
            <v>SUO_254</v>
          </cell>
          <cell r="H1393" t="str">
            <v>Huawei</v>
          </cell>
        </row>
        <row r="1394">
          <cell r="B1394" t="str">
            <v>ADM_016</v>
          </cell>
          <cell r="H1394" t="str">
            <v>HUAWEI</v>
          </cell>
        </row>
        <row r="1395">
          <cell r="B1395" t="str">
            <v>ADM_093</v>
          </cell>
          <cell r="H1395" t="str">
            <v>NOKIA</v>
          </cell>
        </row>
        <row r="1396">
          <cell r="B1396" t="str">
            <v>SUO_107</v>
          </cell>
          <cell r="H1396" t="str">
            <v>NOKIA</v>
          </cell>
        </row>
        <row r="1397">
          <cell r="B1397" t="str">
            <v>OST_141</v>
          </cell>
          <cell r="H1397" t="str">
            <v>Huawei</v>
          </cell>
        </row>
        <row r="1398">
          <cell r="B1398" t="str">
            <v>CTR_110</v>
          </cell>
          <cell r="H1398" t="str">
            <v>ZTE</v>
          </cell>
        </row>
        <row r="1399">
          <cell r="B1399" t="str">
            <v>OST_006</v>
          </cell>
          <cell r="H1399" t="str">
            <v>HUAWEI</v>
          </cell>
        </row>
        <row r="1400">
          <cell r="B1400" t="str">
            <v>LIT_004</v>
          </cell>
          <cell r="H1400" t="str">
            <v>ZTE</v>
          </cell>
        </row>
        <row r="1401">
          <cell r="B1401" t="str">
            <v>ADM_051</v>
          </cell>
          <cell r="H1401" t="str">
            <v>NOKIA</v>
          </cell>
        </row>
        <row r="1402">
          <cell r="B1402" t="str">
            <v>CTR_245</v>
          </cell>
          <cell r="H1402" t="str">
            <v>ZTE</v>
          </cell>
        </row>
        <row r="1403">
          <cell r="B1403" t="str">
            <v>CTR_180</v>
          </cell>
          <cell r="H1403" t="str">
            <v>NOKIA</v>
          </cell>
        </row>
        <row r="1404">
          <cell r="B1404" t="str">
            <v>SUD_135</v>
          </cell>
          <cell r="H1404" t="str">
            <v>ZTE</v>
          </cell>
        </row>
        <row r="1405">
          <cell r="B1405" t="str">
            <v>LIT_193</v>
          </cell>
          <cell r="H1405" t="str">
            <v>ZTE</v>
          </cell>
        </row>
        <row r="1406">
          <cell r="B1406" t="str">
            <v>NRD_023</v>
          </cell>
          <cell r="H1406" t="str">
            <v>Huawei</v>
          </cell>
        </row>
        <row r="1407">
          <cell r="B1407" t="str">
            <v>EXN_073</v>
          </cell>
          <cell r="H1407" t="str">
            <v>HUAWEI</v>
          </cell>
        </row>
        <row r="1408">
          <cell r="B1408" t="str">
            <v>NRD_029</v>
          </cell>
          <cell r="H1408" t="str">
            <v>NOKIA</v>
          </cell>
        </row>
        <row r="1409">
          <cell r="B1409" t="str">
            <v>SUD_245</v>
          </cell>
          <cell r="H1409" t="str">
            <v>NOKIA</v>
          </cell>
        </row>
        <row r="1410">
          <cell r="B1410" t="str">
            <v>NRD_126</v>
          </cell>
          <cell r="H1410" t="str">
            <v>HUAWEI</v>
          </cell>
        </row>
        <row r="1411">
          <cell r="B1411" t="str">
            <v>NRD_030</v>
          </cell>
          <cell r="H1411" t="str">
            <v>HUAWEI</v>
          </cell>
        </row>
        <row r="1412">
          <cell r="B1412" t="str">
            <v>LIT_388</v>
          </cell>
          <cell r="H1412" t="str">
            <v>ZTE</v>
          </cell>
        </row>
        <row r="1413">
          <cell r="B1413" t="str">
            <v>OST_069</v>
          </cell>
          <cell r="H1413" t="str">
            <v>HUAWEI</v>
          </cell>
        </row>
        <row r="1414">
          <cell r="B1414" t="str">
            <v>EXN_006</v>
          </cell>
          <cell r="H1414" t="str">
            <v>HUAWEI</v>
          </cell>
        </row>
        <row r="1415">
          <cell r="B1415" t="str">
            <v>CTR_005</v>
          </cell>
          <cell r="H1415" t="str">
            <v>ZTE</v>
          </cell>
        </row>
        <row r="1416">
          <cell r="B1416" t="str">
            <v>LIT_194</v>
          </cell>
          <cell r="H1416" t="str">
            <v>NOKIA</v>
          </cell>
        </row>
        <row r="1417">
          <cell r="B1417" t="str">
            <v>CTR_344</v>
          </cell>
          <cell r="H1417" t="str">
            <v>ZTE</v>
          </cell>
        </row>
        <row r="1418">
          <cell r="B1418" t="str">
            <v>NRO_017</v>
          </cell>
          <cell r="H1418" t="str">
            <v>HUAWEI</v>
          </cell>
        </row>
        <row r="1419">
          <cell r="B1419" t="str">
            <v>CTR_013</v>
          </cell>
          <cell r="H1419" t="str">
            <v>ZTE</v>
          </cell>
        </row>
        <row r="1420">
          <cell r="B1420" t="str">
            <v>EXN_007</v>
          </cell>
          <cell r="H1420" t="str">
            <v>HUAWEI</v>
          </cell>
        </row>
        <row r="1421">
          <cell r="B1421" t="str">
            <v>NRD_018</v>
          </cell>
          <cell r="H1421" t="str">
            <v>Huawei</v>
          </cell>
        </row>
        <row r="1422">
          <cell r="B1422" t="str">
            <v>LIT_012</v>
          </cell>
          <cell r="H1422" t="str">
            <v>ZTE</v>
          </cell>
        </row>
        <row r="1423">
          <cell r="B1423" t="str">
            <v>LIT_649</v>
          </cell>
          <cell r="H1423" t="str">
            <v>ZTE</v>
          </cell>
        </row>
        <row r="1424">
          <cell r="B1424" t="str">
            <v>LIT_396</v>
          </cell>
          <cell r="H1424" t="str">
            <v>ZTE</v>
          </cell>
        </row>
        <row r="1425">
          <cell r="B1425" t="str">
            <v>LIT_436</v>
          </cell>
          <cell r="H1425" t="str">
            <v>ZTE</v>
          </cell>
        </row>
        <row r="1426">
          <cell r="B1426" t="str">
            <v>LIT_074</v>
          </cell>
          <cell r="H1426" t="str">
            <v>ZTE</v>
          </cell>
        </row>
        <row r="1427">
          <cell r="B1427" t="str">
            <v>LIT_588</v>
          </cell>
          <cell r="H1427" t="str">
            <v>ZTE</v>
          </cell>
        </row>
        <row r="1428">
          <cell r="B1428" t="str">
            <v>LIT_311</v>
          </cell>
          <cell r="H1428" t="str">
            <v>ZTE</v>
          </cell>
        </row>
        <row r="1429">
          <cell r="B1429" t="str">
            <v>LIT_379</v>
          </cell>
          <cell r="H1429" t="str">
            <v>ZTE</v>
          </cell>
        </row>
        <row r="1430">
          <cell r="B1430" t="str">
            <v>LIT_306</v>
          </cell>
          <cell r="H1430" t="str">
            <v>ZTE</v>
          </cell>
        </row>
        <row r="1431">
          <cell r="B1431" t="str">
            <v>LIT_521</v>
          </cell>
          <cell r="H1431" t="str">
            <v>ZTE</v>
          </cell>
        </row>
        <row r="1432">
          <cell r="B1432" t="str">
            <v>OST_012</v>
          </cell>
          <cell r="H1432" t="str">
            <v>HUAWEI</v>
          </cell>
        </row>
        <row r="1433">
          <cell r="B1433" t="str">
            <v>CTR_696</v>
          </cell>
          <cell r="H1433" t="str">
            <v>ZTE</v>
          </cell>
        </row>
        <row r="1434">
          <cell r="B1434" t="str">
            <v>EXN_037</v>
          </cell>
          <cell r="H1434" t="str">
            <v>HUAWEI</v>
          </cell>
        </row>
        <row r="1435">
          <cell r="B1435" t="str">
            <v>OST_031</v>
          </cell>
          <cell r="H1435" t="str">
            <v>ZTE</v>
          </cell>
        </row>
        <row r="1436">
          <cell r="B1436" t="str">
            <v>NRO_037</v>
          </cell>
          <cell r="H1436" t="str">
            <v>Huawei</v>
          </cell>
        </row>
        <row r="1437">
          <cell r="B1437" t="str">
            <v>CTR_673</v>
          </cell>
          <cell r="H1437" t="str">
            <v>ZTE</v>
          </cell>
        </row>
        <row r="1438">
          <cell r="B1438" t="str">
            <v>OST_209</v>
          </cell>
          <cell r="H1438" t="str">
            <v>HUAWEI</v>
          </cell>
        </row>
        <row r="1439">
          <cell r="B1439" t="str">
            <v>OST_030</v>
          </cell>
          <cell r="H1439" t="str">
            <v>HUAWEI</v>
          </cell>
        </row>
        <row r="1440">
          <cell r="B1440" t="str">
            <v>CTR_663</v>
          </cell>
          <cell r="H1440" t="str">
            <v>ZTE</v>
          </cell>
        </row>
        <row r="1441">
          <cell r="B1441" t="str">
            <v>LIT_195</v>
          </cell>
          <cell r="H1441" t="str">
            <v>ZTE</v>
          </cell>
        </row>
        <row r="1442">
          <cell r="B1442" t="str">
            <v>EXN_130</v>
          </cell>
          <cell r="H1442" t="str">
            <v>HUAWEI</v>
          </cell>
        </row>
        <row r="1443">
          <cell r="B1443" t="str">
            <v>CTR_335</v>
          </cell>
          <cell r="H1443" t="str">
            <v>ZTE</v>
          </cell>
        </row>
        <row r="1444">
          <cell r="B1444" t="str">
            <v>NRD_074</v>
          </cell>
          <cell r="H1444" t="str">
            <v>HUAWEI</v>
          </cell>
        </row>
        <row r="1445">
          <cell r="B1445" t="str">
            <v>CTR_138</v>
          </cell>
          <cell r="H1445" t="str">
            <v>NOKIA</v>
          </cell>
        </row>
        <row r="1446">
          <cell r="B1446" t="str">
            <v>OST_007</v>
          </cell>
          <cell r="H1446" t="str">
            <v>NOKIA</v>
          </cell>
        </row>
        <row r="1447">
          <cell r="B1447" t="str">
            <v>CTR_032</v>
          </cell>
          <cell r="H1447" t="str">
            <v>NOKIA</v>
          </cell>
        </row>
        <row r="1448">
          <cell r="B1448" t="str">
            <v>CTR_060</v>
          </cell>
          <cell r="H1448" t="str">
            <v>ZTE</v>
          </cell>
        </row>
        <row r="1449">
          <cell r="B1449" t="str">
            <v>ADM_006</v>
          </cell>
          <cell r="H1449" t="str">
            <v>HUAWEI</v>
          </cell>
        </row>
        <row r="1450">
          <cell r="B1450" t="str">
            <v>CTR_111</v>
          </cell>
          <cell r="H1450" t="str">
            <v>ZTE</v>
          </cell>
        </row>
        <row r="1451">
          <cell r="B1451" t="str">
            <v>SUD_017</v>
          </cell>
          <cell r="H1451" t="str">
            <v>ZTE</v>
          </cell>
        </row>
        <row r="1452">
          <cell r="B1452" t="str">
            <v>EST_016</v>
          </cell>
          <cell r="H1452" t="str">
            <v>ZTE</v>
          </cell>
        </row>
        <row r="1453">
          <cell r="B1453" t="str">
            <v>ADM_010</v>
          </cell>
          <cell r="H1453" t="str">
            <v>HUAWEI</v>
          </cell>
        </row>
        <row r="1454">
          <cell r="B1454" t="str">
            <v>CTR_114</v>
          </cell>
          <cell r="H1454" t="str">
            <v>ZTE</v>
          </cell>
        </row>
        <row r="1455">
          <cell r="B1455" t="str">
            <v>CTR_221</v>
          </cell>
          <cell r="H1455" t="str">
            <v>ZTE</v>
          </cell>
        </row>
        <row r="1456">
          <cell r="B1456" t="str">
            <v>OST_059</v>
          </cell>
          <cell r="H1456" t="str">
            <v>HUAWEI</v>
          </cell>
        </row>
        <row r="1457">
          <cell r="B1457" t="str">
            <v>EST_046</v>
          </cell>
          <cell r="H1457" t="str">
            <v>ZTE</v>
          </cell>
        </row>
        <row r="1458">
          <cell r="B1458" t="str">
            <v>OST_056</v>
          </cell>
          <cell r="H1458" t="str">
            <v>HUAWEI</v>
          </cell>
        </row>
        <row r="1459">
          <cell r="B1459" t="str">
            <v>CTR_193</v>
          </cell>
          <cell r="H1459" t="str">
            <v>ZTE</v>
          </cell>
        </row>
        <row r="1460">
          <cell r="B1460" t="str">
            <v>OST_057</v>
          </cell>
          <cell r="H1460" t="str">
            <v>Huawei</v>
          </cell>
        </row>
        <row r="1461">
          <cell r="B1461" t="str">
            <v>OST_060</v>
          </cell>
          <cell r="H1461" t="str">
            <v>HUAWEI</v>
          </cell>
        </row>
        <row r="1462">
          <cell r="B1462" t="str">
            <v>OST_033</v>
          </cell>
          <cell r="H1462" t="str">
            <v>HUAWEI</v>
          </cell>
        </row>
        <row r="1463">
          <cell r="B1463" t="str">
            <v>OST_049</v>
          </cell>
          <cell r="H1463" t="str">
            <v>HUAWEI</v>
          </cell>
        </row>
        <row r="1464">
          <cell r="B1464" t="str">
            <v>NRD_005</v>
          </cell>
          <cell r="H1464" t="str">
            <v>HUAWEI</v>
          </cell>
        </row>
        <row r="1465">
          <cell r="B1465" t="str">
            <v>ADM_022</v>
          </cell>
          <cell r="H1465" t="str">
            <v>HUAWEI</v>
          </cell>
        </row>
        <row r="1466">
          <cell r="B1466" t="str">
            <v>ADM_092</v>
          </cell>
          <cell r="H1466" t="str">
            <v>HUAWEI</v>
          </cell>
        </row>
        <row r="1467">
          <cell r="B1467" t="str">
            <v>OST_058</v>
          </cell>
          <cell r="H1467" t="str">
            <v>HUAWEI</v>
          </cell>
        </row>
        <row r="1468">
          <cell r="B1468" t="str">
            <v>EXN_162</v>
          </cell>
          <cell r="H1468" t="str">
            <v>HUAWEI</v>
          </cell>
        </row>
        <row r="1469">
          <cell r="B1469" t="str">
            <v>LIT_509</v>
          </cell>
          <cell r="H1469" t="str">
            <v>ZTE</v>
          </cell>
        </row>
        <row r="1470">
          <cell r="B1470" t="str">
            <v>NRD_119</v>
          </cell>
          <cell r="H1470" t="str">
            <v>HUAWEI</v>
          </cell>
        </row>
        <row r="1471">
          <cell r="B1471" t="str">
            <v>OST_252</v>
          </cell>
          <cell r="H1471" t="str">
            <v>HUAWEI</v>
          </cell>
        </row>
        <row r="1472">
          <cell r="B1472" t="str">
            <v>OST_255</v>
          </cell>
          <cell r="H1472" t="str">
            <v>HUAWEI</v>
          </cell>
        </row>
        <row r="1473">
          <cell r="B1473" t="str">
            <v>OST_258</v>
          </cell>
          <cell r="H1473" t="str">
            <v>HUAWEI</v>
          </cell>
        </row>
        <row r="1474">
          <cell r="B1474" t="str">
            <v>EXN_223</v>
          </cell>
          <cell r="H1474" t="str">
            <v>Huawei</v>
          </cell>
        </row>
        <row r="1475">
          <cell r="B1475" t="str">
            <v>EXN_139</v>
          </cell>
          <cell r="H1475" t="str">
            <v>NOKIA</v>
          </cell>
        </row>
        <row r="1476">
          <cell r="B1476" t="str">
            <v>EXN_185</v>
          </cell>
          <cell r="H1476" t="str">
            <v>NOKIA</v>
          </cell>
        </row>
        <row r="1477">
          <cell r="B1477" t="str">
            <v>LIT_679</v>
          </cell>
          <cell r="H1477" t="str">
            <v>ZTE</v>
          </cell>
        </row>
        <row r="1478">
          <cell r="B1478" t="str">
            <v>SUO_205</v>
          </cell>
          <cell r="H1478" t="str">
            <v>HUAWEI</v>
          </cell>
        </row>
        <row r="1479">
          <cell r="B1479" t="str">
            <v>SUO_209</v>
          </cell>
          <cell r="H1479" t="str">
            <v>HUAWEI</v>
          </cell>
        </row>
        <row r="1480">
          <cell r="B1480" t="str">
            <v>OST_300</v>
          </cell>
          <cell r="H1480" t="str">
            <v>HUAWEI</v>
          </cell>
        </row>
        <row r="1481">
          <cell r="B1481" t="str">
            <v>OST_299</v>
          </cell>
          <cell r="H1481" t="str">
            <v>HUAWEI</v>
          </cell>
        </row>
        <row r="1482">
          <cell r="B1482" t="str">
            <v>SUO_106</v>
          </cell>
          <cell r="H1482" t="str">
            <v>NOKIA</v>
          </cell>
        </row>
        <row r="1483">
          <cell r="B1483" t="str">
            <v>CTR_710</v>
          </cell>
          <cell r="H1483" t="str">
            <v>ZTE</v>
          </cell>
        </row>
        <row r="1484">
          <cell r="B1484" t="str">
            <v>CTR_749</v>
          </cell>
          <cell r="H1484" t="str">
            <v>ZTE</v>
          </cell>
        </row>
        <row r="1485">
          <cell r="B1485" t="str">
            <v>CTR_743</v>
          </cell>
          <cell r="H1485" t="str">
            <v>ZTE</v>
          </cell>
        </row>
        <row r="1486">
          <cell r="B1486" t="str">
            <v>LIT_767</v>
          </cell>
          <cell r="H1486" t="str">
            <v>ZTE</v>
          </cell>
        </row>
        <row r="1487">
          <cell r="B1487" t="str">
            <v>CTR_826</v>
          </cell>
          <cell r="H1487" t="str">
            <v>ZTE</v>
          </cell>
        </row>
        <row r="1488">
          <cell r="B1488" t="str">
            <v>ADM_174</v>
          </cell>
          <cell r="H1488" t="str">
            <v>HUAWEI</v>
          </cell>
        </row>
        <row r="1489">
          <cell r="B1489" t="str">
            <v>NRD_010</v>
          </cell>
          <cell r="H1489" t="str">
            <v>HUAWEI</v>
          </cell>
        </row>
        <row r="1490">
          <cell r="B1490" t="str">
            <v>CTR_041</v>
          </cell>
          <cell r="H1490" t="str">
            <v>ZTE</v>
          </cell>
        </row>
        <row r="1491">
          <cell r="B1491" t="str">
            <v>OST_088</v>
          </cell>
          <cell r="H1491" t="str">
            <v>HUAWEI</v>
          </cell>
        </row>
        <row r="1492">
          <cell r="B1492" t="str">
            <v>NRD_021</v>
          </cell>
          <cell r="H1492" t="str">
            <v>HUAWEI</v>
          </cell>
        </row>
        <row r="1493">
          <cell r="B1493" t="str">
            <v>LIT_593</v>
          </cell>
          <cell r="H1493" t="str">
            <v>ZTE</v>
          </cell>
        </row>
        <row r="1494">
          <cell r="B1494" t="str">
            <v>NRD_020</v>
          </cell>
          <cell r="H1494" t="str">
            <v>Huawei</v>
          </cell>
        </row>
        <row r="1495">
          <cell r="B1495" t="str">
            <v>CTR_220</v>
          </cell>
          <cell r="H1495" t="str">
            <v>ZTE</v>
          </cell>
        </row>
        <row r="1496">
          <cell r="B1496" t="str">
            <v>OST_149</v>
          </cell>
          <cell r="H1496" t="str">
            <v>HUAWEI</v>
          </cell>
        </row>
        <row r="1497">
          <cell r="B1497" t="str">
            <v>CTR_780</v>
          </cell>
          <cell r="H1497" t="str">
            <v>ZTE</v>
          </cell>
        </row>
        <row r="1498">
          <cell r="B1498" t="str">
            <v>OST_034</v>
          </cell>
          <cell r="H1498" t="str">
            <v>HUAWEI</v>
          </cell>
        </row>
        <row r="1499">
          <cell r="B1499" t="str">
            <v>OST_164</v>
          </cell>
          <cell r="H1499" t="str">
            <v>HUAWEI</v>
          </cell>
        </row>
        <row r="1500">
          <cell r="B1500" t="str">
            <v>EST_123</v>
          </cell>
          <cell r="H1500" t="str">
            <v>ZTE</v>
          </cell>
        </row>
        <row r="1501">
          <cell r="B1501" t="str">
            <v>LIT_063</v>
          </cell>
          <cell r="H1501" t="str">
            <v>ZTE</v>
          </cell>
        </row>
        <row r="1502">
          <cell r="B1502" t="str">
            <v>EXN_020</v>
          </cell>
          <cell r="H1502" t="str">
            <v>Huawei</v>
          </cell>
        </row>
        <row r="1503">
          <cell r="B1503" t="str">
            <v>ADM_044</v>
          </cell>
          <cell r="H1503" t="str">
            <v>HUAWEI</v>
          </cell>
        </row>
        <row r="1504">
          <cell r="B1504" t="str">
            <v>EXN_058</v>
          </cell>
          <cell r="H1504" t="str">
            <v>HUAWEI</v>
          </cell>
        </row>
        <row r="1505">
          <cell r="B1505" t="str">
            <v>EXN_048</v>
          </cell>
          <cell r="H1505" t="str">
            <v>HUAWEI</v>
          </cell>
        </row>
        <row r="1506">
          <cell r="B1506" t="str">
            <v>LIT_492</v>
          </cell>
          <cell r="H1506" t="str">
            <v>ZTE</v>
          </cell>
        </row>
        <row r="1507">
          <cell r="B1507" t="str">
            <v>CTR_174</v>
          </cell>
          <cell r="H1507" t="str">
            <v>ZTE</v>
          </cell>
        </row>
        <row r="1508">
          <cell r="B1508" t="str">
            <v>OST_210</v>
          </cell>
          <cell r="H1508" t="str">
            <v>HUAWEI</v>
          </cell>
        </row>
        <row r="1509">
          <cell r="B1509" t="str">
            <v>LIT_040</v>
          </cell>
          <cell r="H1509" t="str">
            <v>ZTE</v>
          </cell>
        </row>
        <row r="1510">
          <cell r="B1510" t="str">
            <v>NRO_011</v>
          </cell>
          <cell r="H1510" t="str">
            <v>HUAWEI</v>
          </cell>
        </row>
        <row r="1511">
          <cell r="B1511" t="str">
            <v>EXN_098</v>
          </cell>
          <cell r="H1511" t="str">
            <v>HUAWEI</v>
          </cell>
        </row>
        <row r="1512">
          <cell r="B1512" t="str">
            <v>OST_183</v>
          </cell>
          <cell r="H1512" t="str">
            <v>HUAWEI</v>
          </cell>
        </row>
        <row r="1513">
          <cell r="B1513" t="str">
            <v>OST_022</v>
          </cell>
          <cell r="H1513" t="str">
            <v>HUAWEI</v>
          </cell>
        </row>
        <row r="1514">
          <cell r="B1514" t="str">
            <v>OST_018</v>
          </cell>
          <cell r="H1514" t="str">
            <v>HUAWEI</v>
          </cell>
        </row>
        <row r="1515">
          <cell r="B1515" t="str">
            <v>CTR_531</v>
          </cell>
          <cell r="H1515" t="str">
            <v>ZTE</v>
          </cell>
        </row>
        <row r="1516">
          <cell r="B1516" t="str">
            <v>CTR_053</v>
          </cell>
          <cell r="H1516" t="str">
            <v>ZTE</v>
          </cell>
        </row>
        <row r="1517">
          <cell r="B1517" t="str">
            <v>EXN_199</v>
          </cell>
          <cell r="H1517" t="str">
            <v>HUAWEI</v>
          </cell>
        </row>
        <row r="1518">
          <cell r="B1518" t="str">
            <v>LIT_006</v>
          </cell>
          <cell r="H1518" t="str">
            <v>ZTE</v>
          </cell>
        </row>
        <row r="1519">
          <cell r="B1519" t="str">
            <v>LIT_039</v>
          </cell>
          <cell r="H1519" t="str">
            <v>ZTE</v>
          </cell>
        </row>
        <row r="1520">
          <cell r="B1520" t="str">
            <v>CTR_527</v>
          </cell>
          <cell r="H1520" t="str">
            <v>ZTE</v>
          </cell>
        </row>
        <row r="1521">
          <cell r="B1521" t="str">
            <v>LIT_086</v>
          </cell>
          <cell r="H1521" t="str">
            <v>ZTE</v>
          </cell>
        </row>
        <row r="1522">
          <cell r="B1522" t="str">
            <v>OST_266</v>
          </cell>
          <cell r="H1522" t="str">
            <v>HUAWEI</v>
          </cell>
        </row>
        <row r="1523">
          <cell r="B1523" t="str">
            <v>OST_144</v>
          </cell>
          <cell r="H1523" t="str">
            <v>Huawei</v>
          </cell>
        </row>
        <row r="1524">
          <cell r="B1524" t="str">
            <v>OST_243</v>
          </cell>
          <cell r="H1524" t="str">
            <v>HUAWEI</v>
          </cell>
        </row>
        <row r="1525">
          <cell r="B1525" t="str">
            <v>NRO_007</v>
          </cell>
          <cell r="H1525" t="str">
            <v>HUAWEI</v>
          </cell>
        </row>
        <row r="1526">
          <cell r="B1526" t="str">
            <v>CTR_230</v>
          </cell>
          <cell r="H1526" t="str">
            <v>ZTE</v>
          </cell>
        </row>
        <row r="1527">
          <cell r="B1527" t="str">
            <v>CTR_223</v>
          </cell>
          <cell r="H1527" t="str">
            <v>ZTE</v>
          </cell>
        </row>
        <row r="1528">
          <cell r="B1528" t="str">
            <v>CTR_113</v>
          </cell>
          <cell r="H1528" t="str">
            <v>ZTE</v>
          </cell>
        </row>
        <row r="1529">
          <cell r="B1529" t="str">
            <v>OST_264</v>
          </cell>
          <cell r="H1529" t="str">
            <v>Huawei</v>
          </cell>
          <cell r="N1529" t="str">
            <v>site vandalise</v>
          </cell>
        </row>
        <row r="1530">
          <cell r="B1530" t="str">
            <v>SUO_064</v>
          </cell>
          <cell r="H1530" t="str">
            <v>Huawei</v>
          </cell>
        </row>
        <row r="1531">
          <cell r="B1531" t="str">
            <v>CTR_306</v>
          </cell>
          <cell r="H1531" t="str">
            <v>ZTE</v>
          </cell>
        </row>
        <row r="1532">
          <cell r="B1532" t="str">
            <v>EXN_127</v>
          </cell>
          <cell r="H1532" t="str">
            <v>HUAWEI</v>
          </cell>
        </row>
        <row r="1533">
          <cell r="B1533" t="str">
            <v>EST_082</v>
          </cell>
          <cell r="H1533" t="str">
            <v>ZTE</v>
          </cell>
        </row>
        <row r="1534">
          <cell r="B1534" t="str">
            <v>CTR_510</v>
          </cell>
          <cell r="H1534" t="str">
            <v>ZTE</v>
          </cell>
        </row>
        <row r="1535">
          <cell r="B1535" t="str">
            <v>ADM_107</v>
          </cell>
          <cell r="H1535" t="str">
            <v>Huawei</v>
          </cell>
        </row>
        <row r="1536">
          <cell r="B1536" t="str">
            <v>SUO_073</v>
          </cell>
          <cell r="H1536" t="str">
            <v>Huawei</v>
          </cell>
        </row>
        <row r="1537">
          <cell r="B1537" t="str">
            <v>EXN_050</v>
          </cell>
          <cell r="H1537" t="str">
            <v>HUAWEI</v>
          </cell>
        </row>
        <row r="1538">
          <cell r="B1538" t="str">
            <v>SUO_149</v>
          </cell>
          <cell r="H1538" t="str">
            <v>Huawei</v>
          </cell>
        </row>
        <row r="1539">
          <cell r="B1539" t="str">
            <v>CTR_363</v>
          </cell>
          <cell r="H1539" t="str">
            <v>NOKIA</v>
          </cell>
        </row>
        <row r="1540">
          <cell r="B1540" t="str">
            <v>ADM_014</v>
          </cell>
          <cell r="H1540" t="str">
            <v>HUAWEI</v>
          </cell>
        </row>
        <row r="1541">
          <cell r="B1541" t="str">
            <v>CTR_030</v>
          </cell>
          <cell r="H1541" t="str">
            <v>ZTE</v>
          </cell>
        </row>
        <row r="1542">
          <cell r="B1542" t="str">
            <v>SUO_010</v>
          </cell>
          <cell r="H1542" t="str">
            <v>Huawei</v>
          </cell>
        </row>
        <row r="1543">
          <cell r="B1543" t="str">
            <v>CTR_067</v>
          </cell>
          <cell r="H1543" t="str">
            <v>ZTE</v>
          </cell>
        </row>
        <row r="1544">
          <cell r="B1544" t="str">
            <v>LIT_108</v>
          </cell>
          <cell r="H1544" t="str">
            <v>ZTE</v>
          </cell>
        </row>
        <row r="1545">
          <cell r="B1545" t="str">
            <v>EXN_035</v>
          </cell>
          <cell r="H1545" t="str">
            <v>NOKIA</v>
          </cell>
        </row>
        <row r="1546">
          <cell r="B1546" t="str">
            <v>CTR_202</v>
          </cell>
          <cell r="H1546" t="str">
            <v>ZTE</v>
          </cell>
        </row>
        <row r="1547">
          <cell r="B1547" t="str">
            <v>EXN_047</v>
          </cell>
          <cell r="H1547" t="str">
            <v>HUAWEI</v>
          </cell>
        </row>
        <row r="1548">
          <cell r="B1548" t="str">
            <v>CTR_286</v>
          </cell>
          <cell r="H1548" t="str">
            <v>ZTE</v>
          </cell>
        </row>
        <row r="1549">
          <cell r="B1549" t="str">
            <v>EST_075</v>
          </cell>
          <cell r="H1549" t="str">
            <v>ZTE</v>
          </cell>
        </row>
        <row r="1550">
          <cell r="B1550" t="str">
            <v>EXN_023</v>
          </cell>
          <cell r="H1550" t="str">
            <v>HUAWEI</v>
          </cell>
        </row>
        <row r="1551">
          <cell r="B1551" t="str">
            <v>LIT_145</v>
          </cell>
          <cell r="H1551" t="str">
            <v>ZTE</v>
          </cell>
        </row>
        <row r="1552">
          <cell r="B1552" t="str">
            <v>CTR_187</v>
          </cell>
          <cell r="H1552" t="str">
            <v>ZTE</v>
          </cell>
        </row>
        <row r="1553">
          <cell r="B1553" t="str">
            <v>CTR_185</v>
          </cell>
          <cell r="H1553" t="str">
            <v>ZTE</v>
          </cell>
        </row>
        <row r="1554">
          <cell r="B1554" t="str">
            <v>OST_139</v>
          </cell>
          <cell r="H1554" t="str">
            <v>HUAWEI</v>
          </cell>
        </row>
        <row r="1555">
          <cell r="B1555" t="str">
            <v>LIT_174</v>
          </cell>
          <cell r="H1555" t="str">
            <v>HUAWEI</v>
          </cell>
        </row>
        <row r="1556">
          <cell r="B1556" t="str">
            <v>SUO_104</v>
          </cell>
          <cell r="H1556" t="str">
            <v>HUAWEI</v>
          </cell>
        </row>
        <row r="1557">
          <cell r="B1557" t="str">
            <v>OST_136</v>
          </cell>
          <cell r="H1557" t="str">
            <v>Huawei</v>
          </cell>
        </row>
        <row r="1558">
          <cell r="B1558" t="str">
            <v>NRD_090</v>
          </cell>
          <cell r="H1558" t="str">
            <v>HUAWEI</v>
          </cell>
        </row>
        <row r="1559">
          <cell r="B1559" t="str">
            <v>ADM_111</v>
          </cell>
          <cell r="H1559" t="str">
            <v>NOKIA</v>
          </cell>
        </row>
        <row r="1560">
          <cell r="B1560" t="str">
            <v>OST_163</v>
          </cell>
          <cell r="H1560" t="str">
            <v>HUAWEI</v>
          </cell>
        </row>
        <row r="1561">
          <cell r="B1561" t="str">
            <v>OST_138</v>
          </cell>
          <cell r="H1561" t="str">
            <v>HUAWEI</v>
          </cell>
        </row>
        <row r="1562">
          <cell r="B1562" t="str">
            <v>EXN_156</v>
          </cell>
          <cell r="H1562" t="str">
            <v>NOKIA</v>
          </cell>
        </row>
        <row r="1563">
          <cell r="B1563" t="str">
            <v>EXN_178</v>
          </cell>
          <cell r="H1563" t="str">
            <v>HUAWEI</v>
          </cell>
        </row>
        <row r="1564">
          <cell r="B1564" t="str">
            <v>OST_193</v>
          </cell>
          <cell r="H1564" t="str">
            <v>NOKIA</v>
          </cell>
        </row>
        <row r="1565">
          <cell r="B1565" t="str">
            <v>NRD_125</v>
          </cell>
          <cell r="H1565" t="str">
            <v>NOKIA</v>
          </cell>
        </row>
        <row r="1566">
          <cell r="B1566" t="str">
            <v>CTR_533</v>
          </cell>
          <cell r="H1566" t="str">
            <v>ZTE</v>
          </cell>
        </row>
        <row r="1567">
          <cell r="B1567" t="str">
            <v>CTR_636</v>
          </cell>
          <cell r="H1567" t="str">
            <v>NOKIA</v>
          </cell>
        </row>
        <row r="1568">
          <cell r="B1568" t="str">
            <v>LIT_590</v>
          </cell>
          <cell r="H1568" t="str">
            <v>ZTE</v>
          </cell>
        </row>
        <row r="1569">
          <cell r="B1569" t="str">
            <v>EXN_225</v>
          </cell>
          <cell r="H1569" t="str">
            <v>NOKIA</v>
          </cell>
        </row>
        <row r="1570">
          <cell r="B1570" t="str">
            <v>SUO_168</v>
          </cell>
          <cell r="H1570" t="str">
            <v>NOKIA</v>
          </cell>
        </row>
        <row r="1571">
          <cell r="B1571" t="str">
            <v>OST_265</v>
          </cell>
          <cell r="H1571" t="str">
            <v>HUAWEI</v>
          </cell>
        </row>
        <row r="1572">
          <cell r="B1572" t="str">
            <v>OST_296</v>
          </cell>
          <cell r="H1572" t="str">
            <v>HUAWEI</v>
          </cell>
        </row>
        <row r="1573">
          <cell r="B1573" t="str">
            <v>ADM_028</v>
          </cell>
          <cell r="H1573" t="str">
            <v>NOKIA</v>
          </cell>
        </row>
        <row r="1574">
          <cell r="B1574" t="str">
            <v>OST_013</v>
          </cell>
          <cell r="H1574" t="str">
            <v>HUAWEI</v>
          </cell>
        </row>
        <row r="1575">
          <cell r="B1575" t="str">
            <v>CTR_112</v>
          </cell>
          <cell r="H1575" t="str">
            <v>ZTE</v>
          </cell>
        </row>
        <row r="1576">
          <cell r="B1576" t="str">
            <v>EXN_039</v>
          </cell>
          <cell r="H1576" t="str">
            <v>HUAWEI</v>
          </cell>
        </row>
        <row r="1577">
          <cell r="B1577" t="str">
            <v>LIT_495</v>
          </cell>
          <cell r="H1577" t="str">
            <v>ZTE</v>
          </cell>
        </row>
        <row r="1578">
          <cell r="B1578" t="str">
            <v>EXN_051</v>
          </cell>
          <cell r="H1578" t="str">
            <v>HUAWEI</v>
          </cell>
        </row>
        <row r="1579">
          <cell r="B1579" t="str">
            <v>NRD_069</v>
          </cell>
          <cell r="H1579" t="str">
            <v>HUAWEI</v>
          </cell>
        </row>
        <row r="1580">
          <cell r="B1580" t="str">
            <v>OST_150</v>
          </cell>
          <cell r="H1580" t="str">
            <v>HUAWEI</v>
          </cell>
        </row>
        <row r="1581">
          <cell r="B1581" t="str">
            <v>NRD_008</v>
          </cell>
          <cell r="H1581" t="str">
            <v>HUAWEI</v>
          </cell>
        </row>
        <row r="1582">
          <cell r="B1582" t="str">
            <v>ADM_023</v>
          </cell>
          <cell r="H1582" t="str">
            <v>NOKIA</v>
          </cell>
        </row>
        <row r="1583">
          <cell r="B1583" t="str">
            <v>NRD_155</v>
          </cell>
          <cell r="H1583" t="str">
            <v>NOKIA</v>
          </cell>
        </row>
        <row r="1584">
          <cell r="B1584" t="str">
            <v>CTR_186</v>
          </cell>
          <cell r="H1584" t="str">
            <v>ZTE</v>
          </cell>
        </row>
        <row r="1585">
          <cell r="B1585" t="str">
            <v>LIT_227</v>
          </cell>
          <cell r="H1585" t="str">
            <v>ZTE</v>
          </cell>
        </row>
        <row r="1586">
          <cell r="B1586" t="str">
            <v>OST_103</v>
          </cell>
          <cell r="H1586" t="str">
            <v>HUAWEI</v>
          </cell>
        </row>
        <row r="1587">
          <cell r="B1587" t="str">
            <v>EXN_018</v>
          </cell>
          <cell r="H1587" t="str">
            <v>HUAWEI</v>
          </cell>
        </row>
        <row r="1588">
          <cell r="B1588" t="str">
            <v>SUD_078</v>
          </cell>
          <cell r="H1588" t="str">
            <v>NOKIA</v>
          </cell>
        </row>
        <row r="1589">
          <cell r="B1589" t="str">
            <v>NRO_006</v>
          </cell>
          <cell r="H1589" t="str">
            <v>HUAWEI</v>
          </cell>
        </row>
        <row r="1590">
          <cell r="B1590" t="str">
            <v>EXN_074</v>
          </cell>
          <cell r="H1590" t="str">
            <v>HUAWEI</v>
          </cell>
        </row>
        <row r="1591">
          <cell r="B1591" t="str">
            <v>ADM_029</v>
          </cell>
          <cell r="H1591" t="str">
            <v>NOKIA</v>
          </cell>
        </row>
        <row r="1592">
          <cell r="B1592" t="str">
            <v>LIT_117</v>
          </cell>
          <cell r="H1592" t="str">
            <v>ZTE</v>
          </cell>
        </row>
        <row r="1593">
          <cell r="B1593" t="str">
            <v>CTR_694</v>
          </cell>
          <cell r="H1593" t="str">
            <v>NOKIA</v>
          </cell>
        </row>
        <row r="1594">
          <cell r="B1594" t="str">
            <v>CTR_695</v>
          </cell>
          <cell r="H1594" t="str">
            <v>ZTE</v>
          </cell>
        </row>
        <row r="1595">
          <cell r="B1595" t="str">
            <v>NRD_180</v>
          </cell>
          <cell r="H1595" t="str">
            <v>HUAWEI</v>
          </cell>
        </row>
        <row r="1596">
          <cell r="B1596" t="str">
            <v>CTR_222</v>
          </cell>
          <cell r="H1596" t="str">
            <v>ZTE</v>
          </cell>
        </row>
        <row r="1597">
          <cell r="B1597" t="str">
            <v>NRD_115</v>
          </cell>
          <cell r="H1597" t="str">
            <v>HUAWEI</v>
          </cell>
        </row>
        <row r="1598">
          <cell r="B1598" t="str">
            <v>CTR_355</v>
          </cell>
          <cell r="H1598" t="str">
            <v>ZTE</v>
          </cell>
        </row>
        <row r="1599">
          <cell r="B1599" t="str">
            <v>LIT_385</v>
          </cell>
          <cell r="H1599" t="str">
            <v>ZTE</v>
          </cell>
        </row>
        <row r="1600">
          <cell r="B1600" t="str">
            <v>EST_083</v>
          </cell>
          <cell r="H1600" t="str">
            <v>NOKIA</v>
          </cell>
        </row>
        <row r="1601">
          <cell r="B1601" t="str">
            <v>CTR_541</v>
          </cell>
          <cell r="H1601" t="str">
            <v>ZTE</v>
          </cell>
        </row>
        <row r="1602">
          <cell r="B1602" t="str">
            <v>CTR_506</v>
          </cell>
          <cell r="H1602" t="str">
            <v>ZTE</v>
          </cell>
        </row>
        <row r="1603">
          <cell r="B1603" t="str">
            <v>LIT_029</v>
          </cell>
          <cell r="H1603" t="str">
            <v>ZTE</v>
          </cell>
        </row>
        <row r="1604">
          <cell r="B1604" t="str">
            <v>EST_125</v>
          </cell>
          <cell r="H1604" t="str">
            <v>ZTE</v>
          </cell>
        </row>
        <row r="1605">
          <cell r="B1605" t="str">
            <v>EST_045</v>
          </cell>
          <cell r="H1605" t="str">
            <v>ZTE</v>
          </cell>
        </row>
        <row r="1606">
          <cell r="B1606" t="str">
            <v>OST_222</v>
          </cell>
          <cell r="H1606" t="str">
            <v>Huawei</v>
          </cell>
        </row>
        <row r="1607">
          <cell r="B1607" t="str">
            <v>LIT_110</v>
          </cell>
          <cell r="H1607" t="str">
            <v>ZTE</v>
          </cell>
        </row>
        <row r="1608">
          <cell r="B1608" t="str">
            <v>NRD_131</v>
          </cell>
          <cell r="H1608" t="str">
            <v>HUAWEI</v>
          </cell>
        </row>
        <row r="1609">
          <cell r="B1609" t="str">
            <v>EXN_036</v>
          </cell>
          <cell r="H1609" t="str">
            <v>HUAWEI</v>
          </cell>
        </row>
        <row r="1610">
          <cell r="B1610" t="str">
            <v>LIT_233</v>
          </cell>
          <cell r="H1610" t="str">
            <v>ZTE</v>
          </cell>
        </row>
        <row r="1611">
          <cell r="B1611" t="str">
            <v>NRD_099</v>
          </cell>
          <cell r="H1611" t="str">
            <v>HUAWEI</v>
          </cell>
        </row>
        <row r="1612">
          <cell r="B1612" t="str">
            <v>NRD_144</v>
          </cell>
          <cell r="H1612" t="str">
            <v>Huawei</v>
          </cell>
        </row>
        <row r="1613">
          <cell r="B1613" t="str">
            <v>SUO_005</v>
          </cell>
          <cell r="H1613" t="str">
            <v>Huawei</v>
          </cell>
        </row>
        <row r="1614">
          <cell r="B1614" t="str">
            <v>LIT_230</v>
          </cell>
          <cell r="H1614" t="str">
            <v>ZTE</v>
          </cell>
        </row>
        <row r="1615">
          <cell r="B1615" t="str">
            <v>OST_251</v>
          </cell>
          <cell r="H1615" t="str">
            <v>NOKIA</v>
          </cell>
        </row>
        <row r="1616">
          <cell r="B1616" t="str">
            <v>ADM_054</v>
          </cell>
          <cell r="H1616" t="str">
            <v>NOKIA</v>
          </cell>
        </row>
        <row r="1617">
          <cell r="B1617" t="str">
            <v>SUO_009</v>
          </cell>
          <cell r="H1617" t="str">
            <v>NOKIA</v>
          </cell>
        </row>
        <row r="1618">
          <cell r="B1618" t="str">
            <v>LIT_031</v>
          </cell>
          <cell r="H1618" t="str">
            <v>ZTE</v>
          </cell>
        </row>
        <row r="1619">
          <cell r="B1619" t="str">
            <v>SUD_011</v>
          </cell>
          <cell r="H1619" t="str">
            <v>ZTE</v>
          </cell>
        </row>
        <row r="1620">
          <cell r="B1620" t="str">
            <v>EXN_155</v>
          </cell>
          <cell r="H1620" t="str">
            <v>HUAWEI</v>
          </cell>
        </row>
        <row r="1621">
          <cell r="B1621" t="str">
            <v>LIT_594</v>
          </cell>
          <cell r="H1621" t="str">
            <v>ZTE</v>
          </cell>
        </row>
        <row r="1622">
          <cell r="B1622" t="str">
            <v>LIT_493</v>
          </cell>
          <cell r="H1622" t="str">
            <v>ZTE</v>
          </cell>
        </row>
        <row r="1623">
          <cell r="B1623" t="str">
            <v>EXN_038</v>
          </cell>
          <cell r="H1623" t="str">
            <v>HUAWEI</v>
          </cell>
        </row>
        <row r="1624">
          <cell r="B1624" t="str">
            <v>OST_053</v>
          </cell>
          <cell r="H1624" t="str">
            <v>HUAWEI</v>
          </cell>
        </row>
        <row r="1625">
          <cell r="B1625" t="str">
            <v>LIT_143</v>
          </cell>
          <cell r="H1625" t="str">
            <v>ZTE</v>
          </cell>
        </row>
        <row r="1626">
          <cell r="B1626" t="str">
            <v>CTR_063</v>
          </cell>
          <cell r="H1626" t="str">
            <v>ZTE</v>
          </cell>
        </row>
        <row r="1627">
          <cell r="B1627" t="str">
            <v>CTR_073</v>
          </cell>
          <cell r="H1627" t="str">
            <v>ZTE</v>
          </cell>
        </row>
        <row r="1628">
          <cell r="B1628" t="str">
            <v>CTR_095</v>
          </cell>
          <cell r="H1628" t="str">
            <v>ZTE</v>
          </cell>
        </row>
        <row r="1629">
          <cell r="B1629" t="str">
            <v>CTR_544</v>
          </cell>
          <cell r="H1629" t="str">
            <v>ZTE</v>
          </cell>
        </row>
        <row r="1630">
          <cell r="B1630" t="str">
            <v>EXN_014</v>
          </cell>
          <cell r="H1630" t="str">
            <v>HUAWEI</v>
          </cell>
        </row>
        <row r="1631">
          <cell r="B1631" t="str">
            <v>EST_036</v>
          </cell>
          <cell r="H1631" t="str">
            <v>ZTE</v>
          </cell>
        </row>
        <row r="1632">
          <cell r="B1632" t="str">
            <v>OST_036</v>
          </cell>
          <cell r="H1632" t="str">
            <v>HUAWEI</v>
          </cell>
        </row>
        <row r="1633">
          <cell r="B1633" t="str">
            <v>CTR_057</v>
          </cell>
          <cell r="H1633" t="str">
            <v>NOKIA</v>
          </cell>
        </row>
        <row r="1634">
          <cell r="B1634" t="str">
            <v>OST_108</v>
          </cell>
          <cell r="H1634" t="str">
            <v>HUAWEI</v>
          </cell>
        </row>
        <row r="1635">
          <cell r="B1635" t="str">
            <v>OST_051</v>
          </cell>
          <cell r="H1635" t="str">
            <v>HUAWEI</v>
          </cell>
        </row>
        <row r="1636">
          <cell r="B1636" t="str">
            <v>ADM_079</v>
          </cell>
          <cell r="H1636" t="str">
            <v>NOKIA</v>
          </cell>
        </row>
        <row r="1637">
          <cell r="B1637" t="str">
            <v>SUO_105</v>
          </cell>
          <cell r="H1637" t="str">
            <v>HUAWEI</v>
          </cell>
        </row>
        <row r="1638">
          <cell r="B1638" t="str">
            <v>OST_114</v>
          </cell>
          <cell r="H1638" t="str">
            <v>HUAWEI</v>
          </cell>
        </row>
        <row r="1639">
          <cell r="B1639" t="str">
            <v>OST_090</v>
          </cell>
          <cell r="H1639" t="str">
            <v>NOKIA</v>
          </cell>
        </row>
        <row r="1640">
          <cell r="B1640" t="str">
            <v>LIT_497</v>
          </cell>
          <cell r="H1640" t="str">
            <v>ZTE</v>
          </cell>
        </row>
        <row r="1641">
          <cell r="B1641" t="str">
            <v>OST_286</v>
          </cell>
          <cell r="H1641" t="str">
            <v>HUAWEI</v>
          </cell>
        </row>
        <row r="1642">
          <cell r="B1642" t="str">
            <v>ADM_080</v>
          </cell>
          <cell r="H1642" t="str">
            <v>NOKIA</v>
          </cell>
        </row>
        <row r="1643">
          <cell r="B1643" t="str">
            <v>NRD_087</v>
          </cell>
          <cell r="H1643" t="str">
            <v>NOKIA</v>
          </cell>
        </row>
        <row r="1644">
          <cell r="B1644" t="str">
            <v>NRD_028</v>
          </cell>
          <cell r="H1644" t="str">
            <v>HUAWEI</v>
          </cell>
        </row>
        <row r="1645">
          <cell r="B1645" t="str">
            <v>NRD_026</v>
          </cell>
          <cell r="H1645" t="str">
            <v>HUAWEI</v>
          </cell>
        </row>
        <row r="1646">
          <cell r="B1646" t="str">
            <v>CTR_309</v>
          </cell>
          <cell r="H1646" t="str">
            <v>ZTE</v>
          </cell>
        </row>
        <row r="1647">
          <cell r="B1647" t="str">
            <v>ADM_108</v>
          </cell>
          <cell r="H1647" t="str">
            <v>NOKIA</v>
          </cell>
        </row>
        <row r="1648">
          <cell r="B1648" t="str">
            <v>CTR_528</v>
          </cell>
          <cell r="H1648" t="str">
            <v>ZTE</v>
          </cell>
        </row>
        <row r="1649">
          <cell r="B1649" t="str">
            <v>OST_313</v>
          </cell>
          <cell r="H1649" t="str">
            <v>Huawei</v>
          </cell>
        </row>
        <row r="1650">
          <cell r="B1650" t="str">
            <v>OST_039</v>
          </cell>
          <cell r="H1650" t="str">
            <v>NOKIA</v>
          </cell>
        </row>
        <row r="1651">
          <cell r="B1651" t="str">
            <v>LIT_132</v>
          </cell>
          <cell r="H1651" t="str">
            <v>ZTE</v>
          </cell>
        </row>
        <row r="1652">
          <cell r="B1652" t="str">
            <v>CTR_653</v>
          </cell>
          <cell r="H1652" t="str">
            <v>ZTE</v>
          </cell>
        </row>
        <row r="1653">
          <cell r="B1653" t="str">
            <v>CTR_033</v>
          </cell>
          <cell r="H1653" t="str">
            <v>NOKIA</v>
          </cell>
        </row>
        <row r="1654">
          <cell r="B1654" t="str">
            <v>EXN_052</v>
          </cell>
          <cell r="H1654" t="str">
            <v>NOKIA</v>
          </cell>
        </row>
        <row r="1655">
          <cell r="B1655" t="str">
            <v>EXN_239</v>
          </cell>
          <cell r="H1655" t="str">
            <v>HUAWEI</v>
          </cell>
        </row>
        <row r="1656">
          <cell r="B1656" t="str">
            <v>ADM_094</v>
          </cell>
          <cell r="H1656" t="str">
            <v>NOKIA</v>
          </cell>
        </row>
        <row r="1657">
          <cell r="B1657" t="str">
            <v>OST_073</v>
          </cell>
          <cell r="H1657" t="str">
            <v>HUAWEI</v>
          </cell>
        </row>
        <row r="1658">
          <cell r="B1658" t="str">
            <v>CTR_147</v>
          </cell>
          <cell r="H1658" t="str">
            <v>ZTE</v>
          </cell>
        </row>
        <row r="1659">
          <cell r="B1659" t="str">
            <v>SUD_237</v>
          </cell>
          <cell r="H1659" t="str">
            <v>ZTE</v>
          </cell>
        </row>
        <row r="1660">
          <cell r="B1660" t="str">
            <v>EXN_126</v>
          </cell>
          <cell r="H1660" t="str">
            <v>HUAWEI</v>
          </cell>
        </row>
        <row r="1661">
          <cell r="B1661" t="str">
            <v>EST_055</v>
          </cell>
          <cell r="H1661" t="str">
            <v>ZTE</v>
          </cell>
        </row>
        <row r="1662">
          <cell r="B1662" t="str">
            <v>ADM_082</v>
          </cell>
          <cell r="H1662" t="str">
            <v>NOKIA</v>
          </cell>
        </row>
        <row r="1663">
          <cell r="B1663" t="str">
            <v>EXN_163</v>
          </cell>
          <cell r="H1663" t="str">
            <v>HUAWEI</v>
          </cell>
        </row>
        <row r="1664">
          <cell r="B1664" t="str">
            <v>SUD_239</v>
          </cell>
          <cell r="H1664" t="str">
            <v>ZTE</v>
          </cell>
        </row>
        <row r="1665">
          <cell r="B1665" t="str">
            <v>SUD_012</v>
          </cell>
          <cell r="H1665" t="str">
            <v>ZTE</v>
          </cell>
        </row>
        <row r="1666">
          <cell r="B1666" t="str">
            <v>NRD_105</v>
          </cell>
          <cell r="H1666" t="str">
            <v>HUAWEI</v>
          </cell>
        </row>
        <row r="1667">
          <cell r="B1667" t="str">
            <v>CTR_437</v>
          </cell>
          <cell r="H1667" t="str">
            <v>ZTE</v>
          </cell>
        </row>
        <row r="1668">
          <cell r="B1668" t="str">
            <v>LIT_505</v>
          </cell>
          <cell r="H1668" t="str">
            <v>ZTE</v>
          </cell>
        </row>
        <row r="1669">
          <cell r="B1669" t="str">
            <v>CTR_356</v>
          </cell>
          <cell r="H1669" t="str">
            <v>ZTE</v>
          </cell>
        </row>
        <row r="1670">
          <cell r="B1670" t="str">
            <v>ADM_162</v>
          </cell>
          <cell r="H1670" t="str">
            <v>HUAWEI</v>
          </cell>
        </row>
        <row r="1671">
          <cell r="B1671" t="str">
            <v>CTR_360</v>
          </cell>
          <cell r="H1671" t="str">
            <v>ZTE</v>
          </cell>
        </row>
        <row r="1672">
          <cell r="B1672" t="str">
            <v>ADM_163</v>
          </cell>
          <cell r="H1672" t="str">
            <v>HUAWEI</v>
          </cell>
        </row>
        <row r="1673">
          <cell r="B1673" t="str">
            <v>SUD_233</v>
          </cell>
          <cell r="H1673" t="str">
            <v>NOKIA</v>
          </cell>
        </row>
        <row r="1674">
          <cell r="B1674" t="str">
            <v>EST_126</v>
          </cell>
          <cell r="H1674" t="str">
            <v>ZTE</v>
          </cell>
        </row>
        <row r="1675">
          <cell r="B1675" t="str">
            <v>LIT_494</v>
          </cell>
          <cell r="H1675" t="str">
            <v>ZTE</v>
          </cell>
        </row>
        <row r="1676">
          <cell r="B1676" t="str">
            <v>ADM_137</v>
          </cell>
          <cell r="H1676" t="str">
            <v>NOKIA</v>
          </cell>
        </row>
        <row r="1677">
          <cell r="B1677" t="str">
            <v>LIT_592</v>
          </cell>
          <cell r="H1677" t="str">
            <v>ZTE</v>
          </cell>
        </row>
        <row r="1678">
          <cell r="B1678" t="str">
            <v>NRO_111</v>
          </cell>
          <cell r="H1678" t="str">
            <v>NOKIA</v>
          </cell>
        </row>
        <row r="1679">
          <cell r="B1679" t="str">
            <v>OST_025</v>
          </cell>
          <cell r="H1679" t="str">
            <v>ZTE</v>
          </cell>
        </row>
        <row r="1680">
          <cell r="B1680" t="str">
            <v>NRO_142</v>
          </cell>
          <cell r="H1680" t="str">
            <v>NOKIA</v>
          </cell>
        </row>
        <row r="1681">
          <cell r="B1681" t="str">
            <v>CTR_228</v>
          </cell>
          <cell r="H1681" t="str">
            <v>NOKIA</v>
          </cell>
        </row>
        <row r="1682">
          <cell r="B1682" t="str">
            <v>LIT_200</v>
          </cell>
          <cell r="H1682" t="str">
            <v>NOKIA</v>
          </cell>
        </row>
        <row r="1683">
          <cell r="B1683" t="str">
            <v>SUO_021</v>
          </cell>
          <cell r="H1683" t="str">
            <v>HUAWEI</v>
          </cell>
        </row>
        <row r="1684">
          <cell r="B1684" t="str">
            <v>NRO_048</v>
          </cell>
          <cell r="H1684" t="str">
            <v>HUAWEI</v>
          </cell>
        </row>
        <row r="1685">
          <cell r="B1685" t="str">
            <v>EXN_135</v>
          </cell>
          <cell r="H1685" t="str">
            <v>HUAWEI</v>
          </cell>
        </row>
        <row r="1686">
          <cell r="B1686" t="str">
            <v>NRO_136</v>
          </cell>
          <cell r="H1686" t="str">
            <v>HUAWEI</v>
          </cell>
        </row>
        <row r="1687">
          <cell r="B1687" t="str">
            <v>SUO_255</v>
          </cell>
          <cell r="H1687" t="str">
            <v>HUAWEI</v>
          </cell>
        </row>
        <row r="1688">
          <cell r="B1688" t="str">
            <v>OST_219</v>
          </cell>
          <cell r="H1688" t="str">
            <v>NOKIA</v>
          </cell>
        </row>
        <row r="1689">
          <cell r="B1689" t="str">
            <v>LIT_658</v>
          </cell>
          <cell r="H1689" t="str">
            <v>NOKIA</v>
          </cell>
        </row>
        <row r="1690">
          <cell r="B1690" t="str">
            <v>NRD_070</v>
          </cell>
          <cell r="H1690" t="str">
            <v>NOKIA</v>
          </cell>
        </row>
        <row r="1691">
          <cell r="B1691" t="str">
            <v>CTR_184</v>
          </cell>
          <cell r="H1691" t="str">
            <v>ZTE</v>
          </cell>
        </row>
        <row r="1692">
          <cell r="B1692" t="str">
            <v>SUD_248</v>
          </cell>
          <cell r="H1692" t="str">
            <v>ZTE</v>
          </cell>
        </row>
        <row r="1693">
          <cell r="B1693" t="str">
            <v>SUO_029</v>
          </cell>
          <cell r="H1693" t="str">
            <v>ZTE</v>
          </cell>
        </row>
        <row r="1694">
          <cell r="B1694" t="str">
            <v>EST_094</v>
          </cell>
          <cell r="H1694" t="str">
            <v>NOKIA</v>
          </cell>
        </row>
        <row r="1695">
          <cell r="B1695" t="str">
            <v>NRD_171</v>
          </cell>
          <cell r="H1695" t="str">
            <v>HUAWEI</v>
          </cell>
        </row>
        <row r="1696">
          <cell r="B1696" t="str">
            <v>CTR_139</v>
          </cell>
          <cell r="H1696" t="str">
            <v>ZTE</v>
          </cell>
        </row>
        <row r="1697">
          <cell r="B1697" t="str">
            <v>NRD_122</v>
          </cell>
          <cell r="H1697" t="str">
            <v>NOKIA</v>
          </cell>
        </row>
        <row r="1698">
          <cell r="B1698" t="str">
            <v>CTR_003</v>
          </cell>
          <cell r="H1698" t="str">
            <v>ZTE</v>
          </cell>
        </row>
        <row r="1699">
          <cell r="B1699" t="str">
            <v>OST_008</v>
          </cell>
          <cell r="H1699" t="str">
            <v>HUAWEI</v>
          </cell>
        </row>
        <row r="1700">
          <cell r="B1700" t="str">
            <v>NRO_001</v>
          </cell>
          <cell r="H1700" t="str">
            <v>HUAWEI</v>
          </cell>
        </row>
        <row r="1701">
          <cell r="B1701" t="str">
            <v>EST_007</v>
          </cell>
          <cell r="H1701" t="str">
            <v>NOKIA</v>
          </cell>
        </row>
        <row r="1702">
          <cell r="B1702" t="str">
            <v>CTR_059</v>
          </cell>
          <cell r="H1702" t="str">
            <v>ZTE</v>
          </cell>
        </row>
        <row r="1703">
          <cell r="B1703" t="str">
            <v>CTR_066</v>
          </cell>
          <cell r="H1703" t="str">
            <v>ZTE</v>
          </cell>
        </row>
        <row r="1704">
          <cell r="B1704" t="str">
            <v>EXN_013</v>
          </cell>
          <cell r="H1704" t="str">
            <v>NOKIA</v>
          </cell>
        </row>
        <row r="1705">
          <cell r="B1705" t="str">
            <v>SUO_017</v>
          </cell>
          <cell r="H1705" t="str">
            <v>NOKIA</v>
          </cell>
        </row>
        <row r="1706">
          <cell r="B1706" t="str">
            <v>CTR_115</v>
          </cell>
          <cell r="H1706" t="str">
            <v>ZTE</v>
          </cell>
        </row>
        <row r="1707">
          <cell r="B1707" t="str">
            <v>CTR_117</v>
          </cell>
          <cell r="H1707" t="str">
            <v>ZTE</v>
          </cell>
        </row>
        <row r="1708">
          <cell r="B1708" t="str">
            <v>CTR_146</v>
          </cell>
          <cell r="H1708" t="str">
            <v>ZTE</v>
          </cell>
        </row>
        <row r="1709">
          <cell r="B1709" t="str">
            <v>CTR_201</v>
          </cell>
          <cell r="H1709" t="str">
            <v>ZTE</v>
          </cell>
        </row>
        <row r="1710">
          <cell r="B1710" t="str">
            <v>LIT_231</v>
          </cell>
          <cell r="H1710" t="str">
            <v>ZTE</v>
          </cell>
        </row>
        <row r="1711">
          <cell r="B1711" t="str">
            <v>CTR_231</v>
          </cell>
          <cell r="H1711" t="str">
            <v>ZTE</v>
          </cell>
        </row>
        <row r="1712">
          <cell r="B1712" t="str">
            <v>EST_056</v>
          </cell>
          <cell r="H1712" t="str">
            <v>NOKIA</v>
          </cell>
        </row>
        <row r="1713">
          <cell r="B1713" t="str">
            <v>CTR_225</v>
          </cell>
          <cell r="H1713" t="str">
            <v>ZTE</v>
          </cell>
        </row>
        <row r="1714">
          <cell r="B1714" t="str">
            <v>LIT_239</v>
          </cell>
          <cell r="H1714" t="str">
            <v>ZTE</v>
          </cell>
        </row>
        <row r="1715">
          <cell r="B1715" t="str">
            <v>LIT_296</v>
          </cell>
          <cell r="H1715" t="str">
            <v>ZTE</v>
          </cell>
        </row>
        <row r="1716">
          <cell r="B1716" t="str">
            <v>CTR_227</v>
          </cell>
          <cell r="H1716" t="str">
            <v>ZTE</v>
          </cell>
        </row>
        <row r="1717">
          <cell r="B1717" t="str">
            <v>CTR_226</v>
          </cell>
          <cell r="H1717" t="str">
            <v>ZTE</v>
          </cell>
        </row>
        <row r="1718">
          <cell r="B1718" t="str">
            <v>LIT_308</v>
          </cell>
          <cell r="H1718" t="str">
            <v>ZTE</v>
          </cell>
        </row>
        <row r="1719">
          <cell r="B1719" t="str">
            <v>ADM_027</v>
          </cell>
          <cell r="H1719" t="str">
            <v>NOKIA</v>
          </cell>
        </row>
        <row r="1720">
          <cell r="B1720" t="str">
            <v>ADM_030</v>
          </cell>
          <cell r="H1720" t="str">
            <v>NOKIA</v>
          </cell>
        </row>
        <row r="1721">
          <cell r="B1721" t="str">
            <v>CTR_260</v>
          </cell>
          <cell r="H1721" t="str">
            <v>ZTE</v>
          </cell>
        </row>
        <row r="1722">
          <cell r="B1722" t="str">
            <v>SUO_037</v>
          </cell>
          <cell r="H1722" t="str">
            <v>ZTE</v>
          </cell>
        </row>
        <row r="1723">
          <cell r="B1723" t="str">
            <v>CTR_233</v>
          </cell>
          <cell r="H1723" t="str">
            <v>ZTE</v>
          </cell>
        </row>
        <row r="1724">
          <cell r="B1724" t="str">
            <v>EXN_042</v>
          </cell>
          <cell r="H1724" t="str">
            <v>NOKIA</v>
          </cell>
        </row>
        <row r="1725">
          <cell r="B1725" t="str">
            <v>CTR_305</v>
          </cell>
          <cell r="H1725" t="str">
            <v>ZTE</v>
          </cell>
        </row>
        <row r="1726">
          <cell r="B1726" t="str">
            <v>SUD_236</v>
          </cell>
          <cell r="H1726" t="str">
            <v>ZTE</v>
          </cell>
        </row>
        <row r="1727">
          <cell r="B1727" t="str">
            <v>CTR_304</v>
          </cell>
          <cell r="H1727" t="str">
            <v>ZTE</v>
          </cell>
        </row>
        <row r="1728">
          <cell r="B1728" t="str">
            <v>CTR_307</v>
          </cell>
          <cell r="H1728" t="str">
            <v>NOKIA</v>
          </cell>
        </row>
        <row r="1729">
          <cell r="B1729" t="str">
            <v>CTR_311</v>
          </cell>
          <cell r="H1729" t="str">
            <v>NOKIA</v>
          </cell>
        </row>
        <row r="1730">
          <cell r="B1730" t="str">
            <v>EST_062</v>
          </cell>
          <cell r="H1730" t="str">
            <v>ZTE</v>
          </cell>
        </row>
        <row r="1731">
          <cell r="B1731" t="str">
            <v>CTR_297</v>
          </cell>
          <cell r="H1731" t="str">
            <v>ZTE</v>
          </cell>
        </row>
        <row r="1732">
          <cell r="B1732" t="str">
            <v>SUD_238</v>
          </cell>
          <cell r="H1732" t="str">
            <v>ZTE</v>
          </cell>
        </row>
        <row r="1733">
          <cell r="B1733" t="str">
            <v>SUD_232</v>
          </cell>
          <cell r="H1733" t="str">
            <v>ZTE</v>
          </cell>
        </row>
        <row r="1734">
          <cell r="B1734" t="str">
            <v>LIT_319</v>
          </cell>
          <cell r="H1734" t="str">
            <v>ZTE</v>
          </cell>
        </row>
        <row r="1735">
          <cell r="B1735" t="str">
            <v>CTR_302</v>
          </cell>
          <cell r="H1735" t="str">
            <v>NOKIA</v>
          </cell>
        </row>
        <row r="1736">
          <cell r="B1736" t="str">
            <v>CTR_303</v>
          </cell>
          <cell r="H1736" t="str">
            <v>NOKIA</v>
          </cell>
        </row>
        <row r="1737">
          <cell r="B1737" t="str">
            <v>CTR_365</v>
          </cell>
          <cell r="H1737" t="str">
            <v>ZTE</v>
          </cell>
        </row>
        <row r="1738">
          <cell r="B1738" t="str">
            <v>CTR_358</v>
          </cell>
          <cell r="H1738" t="str">
            <v>ZTE</v>
          </cell>
        </row>
        <row r="1739">
          <cell r="B1739" t="str">
            <v>CTR_349</v>
          </cell>
          <cell r="H1739" t="str">
            <v>ZTE</v>
          </cell>
        </row>
        <row r="1740">
          <cell r="B1740" t="str">
            <v>CTR_364</v>
          </cell>
          <cell r="H1740" t="str">
            <v>ZTE</v>
          </cell>
        </row>
        <row r="1741">
          <cell r="B1741" t="str">
            <v>EST_071</v>
          </cell>
          <cell r="H1741" t="str">
            <v>NOKIA</v>
          </cell>
        </row>
        <row r="1742">
          <cell r="B1742" t="str">
            <v>SUD_243</v>
          </cell>
          <cell r="H1742" t="str">
            <v>ZTE</v>
          </cell>
        </row>
        <row r="1743">
          <cell r="B1743" t="str">
            <v>CTR_277</v>
          </cell>
          <cell r="H1743" t="str">
            <v>ZTE</v>
          </cell>
        </row>
        <row r="1744">
          <cell r="B1744" t="str">
            <v>CTR_367</v>
          </cell>
          <cell r="H1744" t="str">
            <v>NOKIA</v>
          </cell>
        </row>
        <row r="1745">
          <cell r="B1745" t="str">
            <v>EST_077</v>
          </cell>
          <cell r="H1745" t="str">
            <v>ZTE</v>
          </cell>
        </row>
        <row r="1746">
          <cell r="B1746" t="str">
            <v>SUD_249</v>
          </cell>
          <cell r="H1746" t="str">
            <v>ZTE</v>
          </cell>
        </row>
        <row r="1747">
          <cell r="B1747" t="str">
            <v>LIT_356</v>
          </cell>
          <cell r="H1747" t="str">
            <v>ZTE</v>
          </cell>
        </row>
        <row r="1748">
          <cell r="B1748" t="str">
            <v>CTR_278</v>
          </cell>
          <cell r="H1748" t="str">
            <v>ZTE</v>
          </cell>
        </row>
        <row r="1749">
          <cell r="B1749" t="str">
            <v>CTR_353</v>
          </cell>
          <cell r="H1749" t="str">
            <v>ZTE</v>
          </cell>
        </row>
        <row r="1750">
          <cell r="B1750" t="str">
            <v>NRO_034</v>
          </cell>
          <cell r="H1750" t="str">
            <v>NOKIA</v>
          </cell>
        </row>
        <row r="1751">
          <cell r="B1751" t="str">
            <v>EXN_075</v>
          </cell>
          <cell r="H1751" t="str">
            <v>HUAWEI</v>
          </cell>
        </row>
        <row r="1752">
          <cell r="B1752" t="str">
            <v>LIT_349</v>
          </cell>
          <cell r="H1752" t="str">
            <v>NOKIA</v>
          </cell>
        </row>
        <row r="1753">
          <cell r="B1753" t="str">
            <v>SUD_256</v>
          </cell>
          <cell r="H1753" t="str">
            <v>ZTE</v>
          </cell>
        </row>
        <row r="1754">
          <cell r="B1754" t="str">
            <v>SUD_252</v>
          </cell>
          <cell r="H1754" t="str">
            <v>ZTE</v>
          </cell>
        </row>
        <row r="1755">
          <cell r="B1755" t="str">
            <v>CTR_394</v>
          </cell>
          <cell r="H1755" t="str">
            <v>ZTE</v>
          </cell>
        </row>
        <row r="1756">
          <cell r="B1756" t="str">
            <v>EXN_097</v>
          </cell>
          <cell r="H1756" t="str">
            <v>HUAWEI</v>
          </cell>
        </row>
        <row r="1757">
          <cell r="B1757" t="str">
            <v>EXN_104</v>
          </cell>
          <cell r="H1757" t="str">
            <v>HUAWEI</v>
          </cell>
        </row>
        <row r="1758">
          <cell r="B1758" t="str">
            <v>EXN_109</v>
          </cell>
          <cell r="H1758" t="str">
            <v>Huawei</v>
          </cell>
        </row>
        <row r="1759">
          <cell r="B1759" t="str">
            <v>CTR_143</v>
          </cell>
          <cell r="H1759" t="str">
            <v>ZTE</v>
          </cell>
        </row>
        <row r="1760">
          <cell r="B1760" t="str">
            <v>EST_029</v>
          </cell>
          <cell r="H1760" t="str">
            <v>ZTE</v>
          </cell>
        </row>
        <row r="1761">
          <cell r="B1761" t="str">
            <v>SUO_091</v>
          </cell>
          <cell r="H1761" t="str">
            <v>HUAWEI</v>
          </cell>
        </row>
        <row r="1762">
          <cell r="B1762" t="str">
            <v>CTR_141</v>
          </cell>
          <cell r="H1762" t="str">
            <v>ZTE</v>
          </cell>
        </row>
        <row r="1763">
          <cell r="B1763" t="str">
            <v>CTR_142</v>
          </cell>
          <cell r="H1763" t="str">
            <v>ZTE</v>
          </cell>
        </row>
        <row r="1764">
          <cell r="B1764" t="str">
            <v>SUO_008</v>
          </cell>
          <cell r="H1764" t="str">
            <v>NOKIA</v>
          </cell>
        </row>
        <row r="1765">
          <cell r="B1765" t="str">
            <v>NRD_014</v>
          </cell>
          <cell r="H1765" t="str">
            <v>NOKIA</v>
          </cell>
        </row>
        <row r="1766">
          <cell r="B1766" t="str">
            <v>EXN_102</v>
          </cell>
          <cell r="H1766" t="str">
            <v>Huawei</v>
          </cell>
        </row>
        <row r="1767">
          <cell r="B1767" t="str">
            <v>OST_151</v>
          </cell>
          <cell r="H1767" t="str">
            <v>HUAWEI</v>
          </cell>
        </row>
        <row r="1768">
          <cell r="B1768" t="str">
            <v>CTR_183</v>
          </cell>
          <cell r="H1768" t="str">
            <v>ZTE</v>
          </cell>
        </row>
        <row r="1769">
          <cell r="B1769" t="str">
            <v>SUO_127</v>
          </cell>
          <cell r="H1769" t="str">
            <v>HUAWEI</v>
          </cell>
        </row>
        <row r="1770">
          <cell r="B1770" t="str">
            <v>SUD_044</v>
          </cell>
          <cell r="H1770" t="str">
            <v>ZTE</v>
          </cell>
        </row>
        <row r="1771">
          <cell r="B1771" t="str">
            <v>EST_089</v>
          </cell>
          <cell r="H1771" t="str">
            <v>ZTE</v>
          </cell>
        </row>
        <row r="1772">
          <cell r="B1772" t="str">
            <v>SUO_102</v>
          </cell>
          <cell r="H1772" t="str">
            <v>NOKIA</v>
          </cell>
        </row>
        <row r="1773">
          <cell r="B1773" t="str">
            <v>SUD_040</v>
          </cell>
          <cell r="H1773" t="str">
            <v>ZTE</v>
          </cell>
        </row>
        <row r="1774">
          <cell r="B1774" t="str">
            <v>EST_093</v>
          </cell>
          <cell r="H1774" t="str">
            <v>NOKIA</v>
          </cell>
        </row>
        <row r="1775">
          <cell r="B1775" t="str">
            <v>SUD_038</v>
          </cell>
          <cell r="H1775" t="str">
            <v>ZTE</v>
          </cell>
        </row>
        <row r="1776">
          <cell r="B1776" t="str">
            <v>SUO_097</v>
          </cell>
          <cell r="H1776" t="str">
            <v>NOKIA</v>
          </cell>
        </row>
        <row r="1777">
          <cell r="B1777" t="str">
            <v>OST_162</v>
          </cell>
          <cell r="H1777" t="str">
            <v>HUAWEI</v>
          </cell>
        </row>
        <row r="1778">
          <cell r="B1778" t="str">
            <v>CTR_206</v>
          </cell>
          <cell r="H1778" t="str">
            <v>ZTE</v>
          </cell>
        </row>
        <row r="1779">
          <cell r="B1779" t="str">
            <v>EXN_131</v>
          </cell>
          <cell r="H1779" t="str">
            <v>NOKIA</v>
          </cell>
        </row>
        <row r="1780">
          <cell r="B1780" t="str">
            <v>CTR_463</v>
          </cell>
          <cell r="H1780" t="str">
            <v>ZTE</v>
          </cell>
        </row>
        <row r="1781">
          <cell r="B1781" t="str">
            <v>EST_101</v>
          </cell>
          <cell r="H1781" t="str">
            <v>ZTE</v>
          </cell>
        </row>
        <row r="1782">
          <cell r="B1782" t="str">
            <v>CTR_440</v>
          </cell>
          <cell r="H1782" t="str">
            <v>ZTE</v>
          </cell>
        </row>
        <row r="1783">
          <cell r="B1783" t="str">
            <v>EST_106</v>
          </cell>
          <cell r="H1783" t="str">
            <v>NOKIA</v>
          </cell>
        </row>
        <row r="1784">
          <cell r="B1784" t="str">
            <v>OST_207</v>
          </cell>
          <cell r="H1784" t="str">
            <v>Huawei</v>
          </cell>
        </row>
        <row r="1785">
          <cell r="B1785" t="str">
            <v>NRO_087</v>
          </cell>
          <cell r="H1785" t="str">
            <v>NOKIA</v>
          </cell>
        </row>
        <row r="1786">
          <cell r="B1786" t="str">
            <v>ADM_119</v>
          </cell>
          <cell r="H1786" t="str">
            <v>HUAWEI</v>
          </cell>
        </row>
        <row r="1787">
          <cell r="B1787" t="str">
            <v>NRD_112</v>
          </cell>
          <cell r="H1787" t="str">
            <v>HUAWEI</v>
          </cell>
        </row>
        <row r="1788">
          <cell r="B1788" t="str">
            <v>LIT_496</v>
          </cell>
          <cell r="H1788" t="str">
            <v>ZTE</v>
          </cell>
        </row>
        <row r="1789">
          <cell r="B1789" t="str">
            <v>SUD_062</v>
          </cell>
          <cell r="H1789" t="str">
            <v>ZTE</v>
          </cell>
        </row>
        <row r="1790">
          <cell r="B1790" t="str">
            <v>OST_221</v>
          </cell>
          <cell r="H1790" t="str">
            <v>HUAWEI</v>
          </cell>
          <cell r="N1790" t="str">
            <v>site vandaliser</v>
          </cell>
        </row>
        <row r="1791">
          <cell r="B1791" t="str">
            <v>LIT_502</v>
          </cell>
          <cell r="H1791" t="str">
            <v>NOKIA</v>
          </cell>
        </row>
        <row r="1792">
          <cell r="B1792" t="str">
            <v>OST_201</v>
          </cell>
          <cell r="H1792" t="str">
            <v>NOKIA</v>
          </cell>
        </row>
        <row r="1793">
          <cell r="B1793" t="str">
            <v>LIT_480</v>
          </cell>
          <cell r="H1793" t="str">
            <v>ZTE</v>
          </cell>
        </row>
        <row r="1794">
          <cell r="B1794" t="str">
            <v>EXN_154</v>
          </cell>
          <cell r="H1794" t="str">
            <v>HUAWEI</v>
          </cell>
        </row>
        <row r="1795">
          <cell r="B1795" t="str">
            <v>NRO_100</v>
          </cell>
          <cell r="H1795" t="str">
            <v>HUAWEI</v>
          </cell>
        </row>
        <row r="1796">
          <cell r="B1796" t="str">
            <v>SUD_064</v>
          </cell>
          <cell r="H1796" t="str">
            <v>ZTE</v>
          </cell>
        </row>
        <row r="1797">
          <cell r="B1797" t="str">
            <v>EXN_165</v>
          </cell>
          <cell r="H1797" t="str">
            <v>HUAWEI</v>
          </cell>
        </row>
        <row r="1798">
          <cell r="B1798" t="str">
            <v>OST_189</v>
          </cell>
          <cell r="H1798" t="str">
            <v>HUAWEI</v>
          </cell>
        </row>
        <row r="1799">
          <cell r="B1799" t="str">
            <v>LIT_500</v>
          </cell>
          <cell r="H1799" t="str">
            <v>NOKIA</v>
          </cell>
        </row>
        <row r="1800">
          <cell r="B1800" t="str">
            <v>LIT_515</v>
          </cell>
          <cell r="H1800" t="str">
            <v>NOKIA</v>
          </cell>
        </row>
        <row r="1801">
          <cell r="B1801" t="str">
            <v>EST_114</v>
          </cell>
          <cell r="H1801" t="str">
            <v>ZTE</v>
          </cell>
        </row>
        <row r="1802">
          <cell r="B1802" t="str">
            <v>NRD_124</v>
          </cell>
          <cell r="H1802" t="str">
            <v>HUAWEI</v>
          </cell>
        </row>
        <row r="1803">
          <cell r="B1803" t="str">
            <v>LIT_517</v>
          </cell>
          <cell r="H1803" t="str">
            <v>ZTE</v>
          </cell>
        </row>
        <row r="1804">
          <cell r="B1804" t="str">
            <v>CTR_454</v>
          </cell>
          <cell r="H1804" t="str">
            <v>NOKIA</v>
          </cell>
        </row>
        <row r="1805">
          <cell r="B1805" t="str">
            <v>EST_116</v>
          </cell>
          <cell r="H1805" t="str">
            <v>NOKIA</v>
          </cell>
        </row>
        <row r="1806">
          <cell r="B1806" t="str">
            <v>LIT_514</v>
          </cell>
          <cell r="H1806" t="str">
            <v>NOKIA</v>
          </cell>
        </row>
        <row r="1807">
          <cell r="B1807" t="str">
            <v>LIT_510</v>
          </cell>
          <cell r="H1807" t="str">
            <v>NOKIA</v>
          </cell>
        </row>
        <row r="1808">
          <cell r="B1808" t="str">
            <v>CTR_457</v>
          </cell>
          <cell r="H1808" t="str">
            <v>NOKIA</v>
          </cell>
        </row>
        <row r="1809">
          <cell r="B1809" t="str">
            <v>EST_105</v>
          </cell>
          <cell r="H1809" t="str">
            <v>NOKIA</v>
          </cell>
        </row>
        <row r="1810">
          <cell r="B1810" t="str">
            <v>ADM_114</v>
          </cell>
          <cell r="H1810" t="str">
            <v>Huawei</v>
          </cell>
        </row>
        <row r="1811">
          <cell r="B1811" t="str">
            <v>NRD_136</v>
          </cell>
          <cell r="H1811" t="str">
            <v>Huawei</v>
          </cell>
        </row>
        <row r="1812">
          <cell r="B1812" t="str">
            <v>EXN_192</v>
          </cell>
          <cell r="H1812" t="str">
            <v>HUAWEI</v>
          </cell>
        </row>
        <row r="1813">
          <cell r="B1813" t="str">
            <v>EXN_210</v>
          </cell>
          <cell r="H1813" t="str">
            <v>HUAWEI</v>
          </cell>
        </row>
        <row r="1814">
          <cell r="B1814" t="str">
            <v>EXN_209</v>
          </cell>
          <cell r="H1814" t="str">
            <v>Huawei</v>
          </cell>
        </row>
        <row r="1815">
          <cell r="B1815" t="str">
            <v>CTR_577</v>
          </cell>
          <cell r="H1815" t="str">
            <v>ZTE</v>
          </cell>
        </row>
        <row r="1816">
          <cell r="B1816" t="str">
            <v>EXN_211</v>
          </cell>
          <cell r="H1816" t="str">
            <v>NOKIA</v>
          </cell>
        </row>
        <row r="1817">
          <cell r="B1817" t="str">
            <v>EXN_200</v>
          </cell>
          <cell r="H1817" t="str">
            <v>NOKIA</v>
          </cell>
        </row>
        <row r="1818">
          <cell r="B1818" t="str">
            <v>EXN_205</v>
          </cell>
          <cell r="H1818" t="str">
            <v>HUAWEI</v>
          </cell>
        </row>
        <row r="1819">
          <cell r="B1819" t="str">
            <v>LIT_664</v>
          </cell>
          <cell r="H1819" t="str">
            <v>ZTE</v>
          </cell>
        </row>
        <row r="1820">
          <cell r="B1820" t="str">
            <v>SUD_070</v>
          </cell>
          <cell r="H1820" t="str">
            <v>NOKIA</v>
          </cell>
        </row>
        <row r="1821">
          <cell r="B1821" t="str">
            <v>EXN_015</v>
          </cell>
          <cell r="H1821" t="str">
            <v>HUAWEI</v>
          </cell>
        </row>
        <row r="1822">
          <cell r="B1822" t="str">
            <v>EXN_245</v>
          </cell>
          <cell r="H1822" t="str">
            <v>HUAWEI</v>
          </cell>
        </row>
        <row r="1823">
          <cell r="B1823" t="str">
            <v>CTR_757</v>
          </cell>
          <cell r="H1823" t="str">
            <v>ZTE</v>
          </cell>
        </row>
        <row r="1824">
          <cell r="B1824" t="str">
            <v>ADM_160</v>
          </cell>
          <cell r="H1824" t="str">
            <v>Huawei</v>
          </cell>
        </row>
        <row r="1825">
          <cell r="B1825" t="str">
            <v>EST_130</v>
          </cell>
          <cell r="H1825" t="str">
            <v>NOKIA</v>
          </cell>
        </row>
        <row r="1826">
          <cell r="B1826" t="str">
            <v>EXN_244</v>
          </cell>
          <cell r="H1826" t="str">
            <v>HUAWEI</v>
          </cell>
        </row>
        <row r="1827">
          <cell r="B1827" t="str">
            <v>SUD_098</v>
          </cell>
          <cell r="H1827" t="str">
            <v>NOKIA</v>
          </cell>
        </row>
        <row r="1828">
          <cell r="B1828" t="str">
            <v>NRD_168</v>
          </cell>
          <cell r="H1828" t="str">
            <v>HUAWEI</v>
          </cell>
        </row>
        <row r="1829">
          <cell r="B1829" t="str">
            <v>OST_273</v>
          </cell>
          <cell r="H1829" t="str">
            <v>HUAWEI</v>
          </cell>
        </row>
        <row r="1830">
          <cell r="B1830" t="str">
            <v>OST_277</v>
          </cell>
          <cell r="H1830" t="str">
            <v>HUAWEI</v>
          </cell>
        </row>
        <row r="1831">
          <cell r="B1831" t="str">
            <v>NRD_167</v>
          </cell>
          <cell r="H1831" t="str">
            <v>Huawei</v>
          </cell>
        </row>
        <row r="1832">
          <cell r="B1832" t="str">
            <v>OST_294</v>
          </cell>
          <cell r="H1832" t="str">
            <v>NOKIA</v>
          </cell>
        </row>
        <row r="1833">
          <cell r="B1833" t="str">
            <v>EST_133</v>
          </cell>
          <cell r="H1833" t="str">
            <v>ZTE</v>
          </cell>
        </row>
        <row r="1834">
          <cell r="B1834" t="str">
            <v>SUD_106</v>
          </cell>
          <cell r="H1834" t="str">
            <v>ZTE</v>
          </cell>
        </row>
        <row r="1835">
          <cell r="B1835" t="str">
            <v>OST_272</v>
          </cell>
          <cell r="H1835" t="str">
            <v>HUAWEI</v>
          </cell>
        </row>
        <row r="1836">
          <cell r="B1836" t="str">
            <v>OST_275</v>
          </cell>
          <cell r="H1836" t="str">
            <v>HUAWEI</v>
          </cell>
        </row>
        <row r="1837">
          <cell r="B1837" t="str">
            <v>CTR_770</v>
          </cell>
          <cell r="H1837" t="str">
            <v>ZTE</v>
          </cell>
        </row>
        <row r="1838">
          <cell r="B1838" t="str">
            <v>OST_301</v>
          </cell>
          <cell r="H1838" t="str">
            <v>HUAWEI</v>
          </cell>
        </row>
        <row r="1839">
          <cell r="B1839" t="str">
            <v>EST_134</v>
          </cell>
          <cell r="H1839" t="str">
            <v>ZTE</v>
          </cell>
        </row>
        <row r="1840">
          <cell r="B1840" t="str">
            <v>OST_298</v>
          </cell>
          <cell r="H1840" t="str">
            <v>HUAWEI</v>
          </cell>
        </row>
        <row r="1841">
          <cell r="B1841" t="str">
            <v>NRO_150</v>
          </cell>
          <cell r="H1841" t="str">
            <v>Huawei</v>
          </cell>
        </row>
        <row r="1842">
          <cell r="B1842" t="str">
            <v>CTR_891</v>
          </cell>
          <cell r="H1842" t="str">
            <v>NOKIA</v>
          </cell>
        </row>
        <row r="1843">
          <cell r="B1843" t="str">
            <v>CTR_981</v>
          </cell>
          <cell r="H1843" t="str">
            <v>NOKIA</v>
          </cell>
        </row>
        <row r="1844">
          <cell r="B1844" t="str">
            <v>LIT_768</v>
          </cell>
          <cell r="H1844" t="str">
            <v>ZTE</v>
          </cell>
        </row>
        <row r="1845">
          <cell r="B1845" t="str">
            <v>CTR_135</v>
          </cell>
          <cell r="H1845" t="str">
            <v>ZTE</v>
          </cell>
        </row>
        <row r="1846">
          <cell r="B1846" t="str">
            <v>CTR_054</v>
          </cell>
          <cell r="H1846" t="str">
            <v>ZTE</v>
          </cell>
        </row>
        <row r="1847">
          <cell r="B1847" t="str">
            <v>NRO_032</v>
          </cell>
          <cell r="H1847" t="str">
            <v>NOKIA</v>
          </cell>
        </row>
        <row r="1848">
          <cell r="B1848" t="str">
            <v>OST_010</v>
          </cell>
          <cell r="H1848" t="str">
            <v>HUAWEI</v>
          </cell>
        </row>
        <row r="1849">
          <cell r="B1849" t="str">
            <v>OST_153</v>
          </cell>
          <cell r="H1849" t="str">
            <v>HUAWEI</v>
          </cell>
        </row>
        <row r="1850">
          <cell r="B1850" t="str">
            <v>SUO_048</v>
          </cell>
          <cell r="H1850" t="str">
            <v>NOKIA</v>
          </cell>
        </row>
        <row r="1851">
          <cell r="B1851" t="str">
            <v>NRO_038</v>
          </cell>
          <cell r="H1851" t="str">
            <v>Huawei</v>
          </cell>
        </row>
        <row r="1852">
          <cell r="B1852" t="str">
            <v>NRO_053</v>
          </cell>
          <cell r="H1852" t="str">
            <v>NOKIA</v>
          </cell>
        </row>
        <row r="1853">
          <cell r="B1853" t="str">
            <v>LIT_507</v>
          </cell>
          <cell r="H1853" t="str">
            <v>NOKIA</v>
          </cell>
        </row>
        <row r="1854">
          <cell r="B1854" t="str">
            <v>EXN_218</v>
          </cell>
          <cell r="H1854" t="str">
            <v>HUAWEI</v>
          </cell>
        </row>
        <row r="1855">
          <cell r="B1855" t="str">
            <v>SUD_004</v>
          </cell>
          <cell r="H1855" t="str">
            <v>NOKIA</v>
          </cell>
        </row>
        <row r="1856">
          <cell r="B1856" t="str">
            <v>SUD_214</v>
          </cell>
          <cell r="H1856" t="str">
            <v>ZTE</v>
          </cell>
        </row>
        <row r="1857">
          <cell r="B1857" t="str">
            <v>NRO_058</v>
          </cell>
          <cell r="H1857" t="str">
            <v>NOKIA</v>
          </cell>
        </row>
        <row r="1858">
          <cell r="B1858" t="str">
            <v>NRO_102</v>
          </cell>
          <cell r="H1858" t="str">
            <v>HUAWEI</v>
          </cell>
        </row>
        <row r="1859">
          <cell r="B1859" t="str">
            <v>SUO_093</v>
          </cell>
          <cell r="H1859" t="str">
            <v>HUAWEI</v>
          </cell>
        </row>
        <row r="1860">
          <cell r="B1860" t="str">
            <v>LIT_114</v>
          </cell>
          <cell r="H1860" t="str">
            <v>NOKIA</v>
          </cell>
        </row>
        <row r="1861">
          <cell r="B1861" t="str">
            <v>SUO_246</v>
          </cell>
          <cell r="H1861" t="str">
            <v>HUAWEI</v>
          </cell>
          <cell r="N1861" t="str">
            <v>site vandaliser</v>
          </cell>
        </row>
        <row r="1862">
          <cell r="B1862" t="str">
            <v>LIT_764</v>
          </cell>
          <cell r="H1862" t="str">
            <v>ZTE</v>
          </cell>
        </row>
        <row r="1863">
          <cell r="B1863" t="str">
            <v>CTR_856</v>
          </cell>
          <cell r="H1863" t="str">
            <v>ZTE</v>
          </cell>
        </row>
        <row r="1864">
          <cell r="B1864" t="str">
            <v>CTR_234</v>
          </cell>
          <cell r="H1864" t="str">
            <v>ZTE</v>
          </cell>
        </row>
        <row r="1865">
          <cell r="B1865" t="str">
            <v>CTR_190</v>
          </cell>
          <cell r="H1865" t="str">
            <v>NOKIA</v>
          </cell>
        </row>
        <row r="1866">
          <cell r="B1866" t="str">
            <v>CTR_232</v>
          </cell>
          <cell r="H1866" t="str">
            <v>ZTE</v>
          </cell>
        </row>
        <row r="1867">
          <cell r="B1867" t="str">
            <v>LIT_503</v>
          </cell>
          <cell r="H1867" t="str">
            <v>ZTE</v>
          </cell>
        </row>
        <row r="1868">
          <cell r="B1868" t="str">
            <v>EST_009</v>
          </cell>
          <cell r="H1868" t="str">
            <v>NOKIA</v>
          </cell>
        </row>
        <row r="1869">
          <cell r="B1869" t="str">
            <v>ADM_096</v>
          </cell>
          <cell r="H1869" t="str">
            <v>HUAWEI</v>
          </cell>
        </row>
        <row r="1870">
          <cell r="B1870" t="str">
            <v>EST_072</v>
          </cell>
          <cell r="H1870" t="str">
            <v>NOKIA</v>
          </cell>
        </row>
        <row r="1871">
          <cell r="B1871" t="str">
            <v>CTR_517</v>
          </cell>
          <cell r="H1871" t="str">
            <v>NOKIA</v>
          </cell>
        </row>
        <row r="1872">
          <cell r="B1872" t="str">
            <v>NRO_240</v>
          </cell>
          <cell r="H1872" t="str">
            <v>HUAWEI</v>
          </cell>
        </row>
        <row r="1873">
          <cell r="B1873" t="str">
            <v>CTR_091</v>
          </cell>
          <cell r="H1873" t="str">
            <v>ZTE</v>
          </cell>
        </row>
        <row r="1874">
          <cell r="B1874" t="str">
            <v>CTR_092</v>
          </cell>
          <cell r="H1874" t="str">
            <v>ZTE</v>
          </cell>
        </row>
        <row r="1875">
          <cell r="B1875" t="str">
            <v>LIT_133</v>
          </cell>
          <cell r="H1875" t="str">
            <v>NOKIA</v>
          </cell>
        </row>
        <row r="1876">
          <cell r="B1876" t="str">
            <v>LIT_135</v>
          </cell>
          <cell r="H1876" t="str">
            <v>NOKIA</v>
          </cell>
        </row>
        <row r="1877">
          <cell r="B1877" t="str">
            <v>SUD_215</v>
          </cell>
          <cell r="H1877" t="str">
            <v>ZTE</v>
          </cell>
        </row>
        <row r="1878">
          <cell r="B1878" t="str">
            <v>SUO_036</v>
          </cell>
          <cell r="H1878" t="str">
            <v>HUAWEI</v>
          </cell>
        </row>
        <row r="1879">
          <cell r="B1879" t="str">
            <v>SUO_045</v>
          </cell>
          <cell r="H1879" t="str">
            <v>NOKIA</v>
          </cell>
        </row>
        <row r="1880">
          <cell r="B1880" t="str">
            <v>OST_092</v>
          </cell>
          <cell r="H1880" t="str">
            <v>Huawei</v>
          </cell>
        </row>
        <row r="1881">
          <cell r="B1881" t="str">
            <v>NRD_058</v>
          </cell>
          <cell r="H1881" t="str">
            <v>NOKIA</v>
          </cell>
        </row>
        <row r="1882">
          <cell r="B1882" t="str">
            <v>SUO_085</v>
          </cell>
          <cell r="H1882" t="str">
            <v>HUAWEI</v>
          </cell>
        </row>
        <row r="1883">
          <cell r="B1883" t="str">
            <v>CTR_407</v>
          </cell>
          <cell r="H1883" t="str">
            <v>ZTE</v>
          </cell>
        </row>
        <row r="1884">
          <cell r="B1884" t="str">
            <v>CTR_405</v>
          </cell>
          <cell r="H1884" t="str">
            <v>NOKIA</v>
          </cell>
        </row>
        <row r="1885">
          <cell r="B1885" t="str">
            <v>SUO_088</v>
          </cell>
          <cell r="H1885" t="str">
            <v>Huawei</v>
          </cell>
        </row>
        <row r="1886">
          <cell r="B1886" t="str">
            <v>EXN_107</v>
          </cell>
          <cell r="H1886" t="str">
            <v>NOKIA</v>
          </cell>
        </row>
        <row r="1887">
          <cell r="B1887" t="str">
            <v>CTR_166</v>
          </cell>
          <cell r="H1887" t="str">
            <v>NOKIA</v>
          </cell>
        </row>
        <row r="1888">
          <cell r="B1888" t="str">
            <v>CTR_733</v>
          </cell>
          <cell r="H1888" t="str">
            <v>ZTE</v>
          </cell>
        </row>
        <row r="1889">
          <cell r="B1889" t="str">
            <v>SUO_173</v>
          </cell>
          <cell r="H1889" t="str">
            <v>NOKIA</v>
          </cell>
        </row>
        <row r="1890">
          <cell r="B1890" t="str">
            <v>LIT_789</v>
          </cell>
          <cell r="H1890" t="str">
            <v>ZTE</v>
          </cell>
        </row>
        <row r="1891">
          <cell r="B1891" t="str">
            <v>ADM_183</v>
          </cell>
          <cell r="H1891" t="str">
            <v>HUAWEI</v>
          </cell>
        </row>
        <row r="1892">
          <cell r="B1892" t="str">
            <v>SUD_110</v>
          </cell>
          <cell r="H1892" t="str">
            <v>ZTE</v>
          </cell>
        </row>
        <row r="1893">
          <cell r="B1893" t="str">
            <v>SUD_128</v>
          </cell>
          <cell r="H1893" t="str">
            <v>ZTE</v>
          </cell>
        </row>
        <row r="1894">
          <cell r="B1894" t="str">
            <v>SUD_162</v>
          </cell>
          <cell r="H1894" t="str">
            <v>NOKIA</v>
          </cell>
        </row>
        <row r="1895">
          <cell r="B1895" t="str">
            <v>SUD_091</v>
          </cell>
          <cell r="H1895" t="str">
            <v>NOKIA</v>
          </cell>
        </row>
        <row r="1896">
          <cell r="B1896" t="str">
            <v>LIT_628</v>
          </cell>
          <cell r="H1896" t="str">
            <v>NOKIA</v>
          </cell>
        </row>
        <row r="1897">
          <cell r="B1897" t="str">
            <v>CTR_684</v>
          </cell>
          <cell r="H1897" t="str">
            <v>ZTE</v>
          </cell>
        </row>
        <row r="1898">
          <cell r="B1898" t="str">
            <v>CTR_689</v>
          </cell>
          <cell r="H1898" t="str">
            <v>NOKIA</v>
          </cell>
        </row>
        <row r="1899">
          <cell r="B1899" t="str">
            <v>CTR_690</v>
          </cell>
          <cell r="H1899" t="str">
            <v>ZTE</v>
          </cell>
        </row>
        <row r="1900">
          <cell r="B1900" t="str">
            <v>SUD_085</v>
          </cell>
          <cell r="H1900" t="str">
            <v>NOKIA</v>
          </cell>
        </row>
        <row r="1901">
          <cell r="B1901" t="str">
            <v>SUD_005</v>
          </cell>
          <cell r="H1901" t="str">
            <v>ZTE</v>
          </cell>
        </row>
        <row r="1902">
          <cell r="B1902" t="str">
            <v>SUD_255</v>
          </cell>
          <cell r="H1902" t="str">
            <v>ZTE</v>
          </cell>
        </row>
        <row r="1903">
          <cell r="B1903" t="str">
            <v>NRD_172</v>
          </cell>
          <cell r="H1903" t="str">
            <v>HUAWEI</v>
          </cell>
        </row>
        <row r="1904">
          <cell r="B1904" t="str">
            <v>NRO_094</v>
          </cell>
          <cell r="H1904" t="str">
            <v>NOKIA</v>
          </cell>
        </row>
        <row r="1905">
          <cell r="B1905" t="str">
            <v>NRO_027</v>
          </cell>
          <cell r="H1905" t="str">
            <v>HUAWEI</v>
          </cell>
        </row>
        <row r="1906">
          <cell r="B1906" t="str">
            <v>SUO_035</v>
          </cell>
          <cell r="H1906" t="str">
            <v>HUAWEI</v>
          </cell>
        </row>
        <row r="1907">
          <cell r="B1907" t="str">
            <v>CTR_855</v>
          </cell>
          <cell r="H1907" t="str">
            <v>ZTE</v>
          </cell>
        </row>
        <row r="1908">
          <cell r="B1908" t="str">
            <v>EXN_019</v>
          </cell>
          <cell r="H1908" t="str">
            <v>NOKIA</v>
          </cell>
        </row>
        <row r="1909">
          <cell r="B1909" t="str">
            <v>CTR_058</v>
          </cell>
          <cell r="H1909" t="str">
            <v>ZTE</v>
          </cell>
        </row>
        <row r="1910">
          <cell r="B1910" t="str">
            <v>OST_017</v>
          </cell>
          <cell r="H1910" t="str">
            <v>HUAWEI</v>
          </cell>
        </row>
        <row r="1911">
          <cell r="B1911" t="str">
            <v>EST_054</v>
          </cell>
          <cell r="H1911" t="str">
            <v>ZTE</v>
          </cell>
        </row>
        <row r="1912">
          <cell r="B1912" t="str">
            <v>ADM_011</v>
          </cell>
          <cell r="H1912" t="str">
            <v>HUAWEI</v>
          </cell>
        </row>
        <row r="1913">
          <cell r="B1913" t="str">
            <v>LIT_414</v>
          </cell>
          <cell r="H1913" t="str">
            <v>ZTE</v>
          </cell>
        </row>
        <row r="1914">
          <cell r="B1914" t="str">
            <v>SUD_235</v>
          </cell>
          <cell r="H1914" t="str">
            <v>ZTE</v>
          </cell>
        </row>
        <row r="1915">
          <cell r="B1915" t="str">
            <v>CTR_083</v>
          </cell>
          <cell r="H1915" t="str">
            <v>ZTE</v>
          </cell>
        </row>
        <row r="1916">
          <cell r="B1916" t="str">
            <v>LIT_587</v>
          </cell>
          <cell r="H1916" t="str">
            <v>ZTE</v>
          </cell>
        </row>
        <row r="1917">
          <cell r="B1917" t="str">
            <v>LIT_162</v>
          </cell>
          <cell r="H1917" t="str">
            <v>ZTE</v>
          </cell>
        </row>
        <row r="1918">
          <cell r="B1918" t="str">
            <v>LIT_389</v>
          </cell>
          <cell r="H1918" t="str">
            <v>ZTE</v>
          </cell>
        </row>
        <row r="1919">
          <cell r="B1919" t="str">
            <v>CTR_252</v>
          </cell>
          <cell r="H1919" t="str">
            <v>ZTE</v>
          </cell>
        </row>
        <row r="1920">
          <cell r="B1920" t="str">
            <v>EST_001</v>
          </cell>
          <cell r="H1920" t="str">
            <v>ZTE</v>
          </cell>
        </row>
        <row r="1921">
          <cell r="B1921" t="str">
            <v>SUD_057</v>
          </cell>
          <cell r="H1921" t="str">
            <v>ZTE</v>
          </cell>
        </row>
        <row r="1922">
          <cell r="B1922" t="str">
            <v>SUD_223</v>
          </cell>
          <cell r="H1922" t="str">
            <v>ZTE</v>
          </cell>
        </row>
        <row r="1923">
          <cell r="B1923" t="str">
            <v>SUD_099</v>
          </cell>
          <cell r="H1923" t="str">
            <v>ZTE</v>
          </cell>
        </row>
        <row r="1924">
          <cell r="B1924" t="str">
            <v>CTR_898</v>
          </cell>
          <cell r="H1924" t="str">
            <v>NOKIA</v>
          </cell>
        </row>
        <row r="1925">
          <cell r="B1925" t="str">
            <v>CTR_893</v>
          </cell>
          <cell r="H1925" t="str">
            <v>ZTE</v>
          </cell>
        </row>
        <row r="1926">
          <cell r="B1926" t="str">
            <v>CTR_366</v>
          </cell>
          <cell r="H1926" t="str">
            <v>ZTE</v>
          </cell>
        </row>
        <row r="1927">
          <cell r="B1927" t="str">
            <v>CTR_455</v>
          </cell>
          <cell r="H1927" t="str">
            <v>NOKIA</v>
          </cell>
        </row>
        <row r="1928">
          <cell r="B1928" t="str">
            <v>EST_104</v>
          </cell>
          <cell r="H1928" t="str">
            <v>NOKIA</v>
          </cell>
        </row>
        <row r="1929">
          <cell r="B1929" t="str">
            <v>OST_001</v>
          </cell>
          <cell r="H1929" t="str">
            <v>Huawei</v>
          </cell>
        </row>
        <row r="1930">
          <cell r="B1930" t="str">
            <v>LIT_081</v>
          </cell>
          <cell r="H1930" t="str">
            <v>ZTE</v>
          </cell>
        </row>
        <row r="1931">
          <cell r="B1931" t="str">
            <v>CTR_044</v>
          </cell>
          <cell r="H1931" t="str">
            <v>ZTE</v>
          </cell>
        </row>
        <row r="1932">
          <cell r="B1932" t="str">
            <v>LIT_251</v>
          </cell>
          <cell r="H1932" t="str">
            <v>ZTE</v>
          </cell>
        </row>
        <row r="1933">
          <cell r="B1933" t="str">
            <v>LIT_450</v>
          </cell>
          <cell r="H1933" t="str">
            <v>ZTE</v>
          </cell>
        </row>
        <row r="1934">
          <cell r="B1934" t="str">
            <v>CTR_482</v>
          </cell>
          <cell r="H1934" t="str">
            <v>ZTE</v>
          </cell>
        </row>
        <row r="1935">
          <cell r="B1935" t="str">
            <v>OST_009</v>
          </cell>
          <cell r="H1935" t="str">
            <v>Huawei</v>
          </cell>
        </row>
        <row r="1936">
          <cell r="B1936" t="str">
            <v>SUD_262</v>
          </cell>
          <cell r="H1936" t="str">
            <v>ZTE</v>
          </cell>
        </row>
        <row r="1937">
          <cell r="B1937" t="str">
            <v>CTR_948</v>
          </cell>
          <cell r="H1937" t="str">
            <v>ZTE</v>
          </cell>
        </row>
        <row r="1938">
          <cell r="B1938" t="str">
            <v>LIT_274</v>
          </cell>
          <cell r="H1938" t="str">
            <v>ZTE</v>
          </cell>
        </row>
        <row r="1939">
          <cell r="B1939" t="str">
            <v>SUO_242</v>
          </cell>
          <cell r="H1939" t="str">
            <v>Huawei</v>
          </cell>
        </row>
        <row r="1940">
          <cell r="B1940" t="str">
            <v>CTR_211</v>
          </cell>
          <cell r="H1940" t="str">
            <v>ZTE</v>
          </cell>
        </row>
        <row r="1941">
          <cell r="B1941" t="str">
            <v>ADM_084</v>
          </cell>
          <cell r="H1941" t="str">
            <v>Huawei</v>
          </cell>
        </row>
        <row r="1942">
          <cell r="B1942" t="str">
            <v>CTR_489</v>
          </cell>
          <cell r="H1942" t="str">
            <v>ZTE</v>
          </cell>
        </row>
        <row r="1943">
          <cell r="B1943" t="str">
            <v>CTR_664</v>
          </cell>
          <cell r="H1943" t="str">
            <v>ZTE</v>
          </cell>
        </row>
        <row r="1944">
          <cell r="B1944" t="str">
            <v>CTR_253</v>
          </cell>
          <cell r="H1944" t="str">
            <v>ZTE</v>
          </cell>
        </row>
        <row r="1945">
          <cell r="B1945" t="str">
            <v>LIT_283</v>
          </cell>
          <cell r="H1945" t="str">
            <v>ZTE</v>
          </cell>
        </row>
        <row r="1946">
          <cell r="B1946" t="str">
            <v>ADM_182</v>
          </cell>
          <cell r="H1946" t="str">
            <v>HUAWEI</v>
          </cell>
        </row>
        <row r="1947">
          <cell r="B1947" t="str">
            <v>EXN_004</v>
          </cell>
          <cell r="H1947" t="str">
            <v>Huawei</v>
          </cell>
        </row>
        <row r="1948">
          <cell r="B1948" t="str">
            <v>SUO_063</v>
          </cell>
          <cell r="H1948" t="str">
            <v>Huawei</v>
          </cell>
        </row>
        <row r="1949">
          <cell r="B1949" t="str">
            <v>SUO_240</v>
          </cell>
          <cell r="H1949" t="str">
            <v>Huawei</v>
          </cell>
        </row>
        <row r="1950">
          <cell r="B1950" t="str">
            <v>SUO_259</v>
          </cell>
          <cell r="H1950" t="str">
            <v>Huawei</v>
          </cell>
        </row>
        <row r="1951">
          <cell r="B1951" t="str">
            <v>ADM_158</v>
          </cell>
          <cell r="H1951" t="str">
            <v>Huawei</v>
          </cell>
        </row>
        <row r="1952">
          <cell r="B1952" t="str">
            <v>LIT_367</v>
          </cell>
          <cell r="H1952" t="str">
            <v>ZTE</v>
          </cell>
        </row>
        <row r="1953">
          <cell r="B1953" t="str">
            <v>LIT_417</v>
          </cell>
          <cell r="H1953" t="str">
            <v>ZTE</v>
          </cell>
        </row>
        <row r="1954">
          <cell r="B1954" t="str">
            <v>CTR_469</v>
          </cell>
          <cell r="H1954" t="str">
            <v>ZTE</v>
          </cell>
        </row>
        <row r="1955">
          <cell r="B1955" t="str">
            <v>OST_011</v>
          </cell>
          <cell r="H1955" t="str">
            <v>Huawei</v>
          </cell>
        </row>
        <row r="1956">
          <cell r="B1956" t="str">
            <v>SUD_080</v>
          </cell>
          <cell r="H1956" t="str">
            <v>ZTE</v>
          </cell>
        </row>
        <row r="1957">
          <cell r="B1957" t="str">
            <v>OST_005</v>
          </cell>
          <cell r="H1957" t="str">
            <v>Huawei</v>
          </cell>
        </row>
        <row r="1958">
          <cell r="B1958" t="str">
            <v>CTR_099</v>
          </cell>
          <cell r="H1958" t="str">
            <v>ZTE</v>
          </cell>
        </row>
        <row r="1959">
          <cell r="B1959" t="str">
            <v>NRO_063</v>
          </cell>
          <cell r="H1959" t="str">
            <v>Huawei</v>
          </cell>
        </row>
        <row r="1960">
          <cell r="B1960" t="str">
            <v>LIT_038</v>
          </cell>
          <cell r="H1960" t="str">
            <v>ZTE</v>
          </cell>
        </row>
        <row r="1961">
          <cell r="B1961" t="str">
            <v>LIT_019</v>
          </cell>
          <cell r="H1961" t="str">
            <v>ZTE</v>
          </cell>
        </row>
        <row r="1962">
          <cell r="B1962" t="str">
            <v>SUO_179</v>
          </cell>
          <cell r="H1962" t="str">
            <v>Huawei</v>
          </cell>
        </row>
        <row r="1963">
          <cell r="B1963" t="str">
            <v>SUO_213</v>
          </cell>
          <cell r="H1963" t="str">
            <v>Huawei</v>
          </cell>
        </row>
        <row r="1964">
          <cell r="B1964" t="str">
            <v>SUO_077</v>
          </cell>
          <cell r="H1964" t="str">
            <v>Huawei</v>
          </cell>
        </row>
        <row r="1965">
          <cell r="B1965" t="str">
            <v>SUO_215</v>
          </cell>
          <cell r="H1965" t="str">
            <v>Huawei</v>
          </cell>
        </row>
        <row r="1966">
          <cell r="B1966" t="str">
            <v>SUO_243</v>
          </cell>
          <cell r="H1966" t="str">
            <v>Huawei</v>
          </cell>
        </row>
        <row r="1967">
          <cell r="B1967" t="str">
            <v>LIT_673</v>
          </cell>
          <cell r="H1967" t="str">
            <v>ZTE</v>
          </cell>
        </row>
        <row r="1968">
          <cell r="B1968" t="str">
            <v>CTR_565</v>
          </cell>
          <cell r="H1968" t="str">
            <v>ZTE</v>
          </cell>
        </row>
        <row r="1969">
          <cell r="B1969" t="str">
            <v>OST_291</v>
          </cell>
          <cell r="H1969" t="str">
            <v>Huawei</v>
          </cell>
        </row>
        <row r="1970">
          <cell r="B1970" t="str">
            <v>OST_213</v>
          </cell>
          <cell r="H1970" t="str">
            <v>Huawei</v>
          </cell>
        </row>
        <row r="1971">
          <cell r="B1971" t="str">
            <v>CTR_372</v>
          </cell>
          <cell r="H1971" t="str">
            <v>ZTE</v>
          </cell>
        </row>
        <row r="1972">
          <cell r="B1972" t="str">
            <v>CTR_748</v>
          </cell>
          <cell r="H1972" t="str">
            <v>ZTE</v>
          </cell>
        </row>
        <row r="1973">
          <cell r="B1973" t="str">
            <v>SUO_108</v>
          </cell>
          <cell r="H1973" t="str">
            <v>Huawei</v>
          </cell>
        </row>
        <row r="1974">
          <cell r="B1974" t="str">
            <v>SUO_027</v>
          </cell>
          <cell r="H1974" t="str">
            <v>Huawei</v>
          </cell>
        </row>
        <row r="1975">
          <cell r="B1975" t="str">
            <v>CTR_123</v>
          </cell>
          <cell r="H1975" t="str">
            <v>ZTE</v>
          </cell>
        </row>
        <row r="1976">
          <cell r="B1976" t="str">
            <v>OST_229</v>
          </cell>
          <cell r="H1976" t="str">
            <v>Huawei</v>
          </cell>
        </row>
        <row r="1977">
          <cell r="B1977" t="str">
            <v>SUO_171</v>
          </cell>
          <cell r="H1977" t="str">
            <v>Huawei</v>
          </cell>
        </row>
        <row r="1978">
          <cell r="B1978" t="str">
            <v>SUO_180</v>
          </cell>
          <cell r="H1978" t="str">
            <v>Huawei</v>
          </cell>
        </row>
        <row r="1979">
          <cell r="B1979" t="str">
            <v>CTR_561</v>
          </cell>
          <cell r="H1979" t="str">
            <v>ZTE</v>
          </cell>
        </row>
        <row r="1980">
          <cell r="B1980" t="str">
            <v>LIT_100</v>
          </cell>
          <cell r="H1980" t="str">
            <v>ZTE</v>
          </cell>
        </row>
        <row r="1981">
          <cell r="B1981" t="str">
            <v>ADM_106</v>
          </cell>
          <cell r="H1981" t="str">
            <v>Huawei</v>
          </cell>
        </row>
        <row r="1982">
          <cell r="B1982" t="str">
            <v>ADM_171</v>
          </cell>
          <cell r="H1982" t="str">
            <v>Huawei</v>
          </cell>
        </row>
        <row r="1983">
          <cell r="B1983" t="str">
            <v>LIT_871</v>
          </cell>
          <cell r="H1983" t="str">
            <v>ZTE</v>
          </cell>
        </row>
        <row r="1984">
          <cell r="B1984" t="str">
            <v>EXN_054</v>
          </cell>
          <cell r="H1984" t="str">
            <v>Huawei</v>
          </cell>
        </row>
        <row r="1985">
          <cell r="B1985" t="str">
            <v>EXN_204</v>
          </cell>
          <cell r="H1985" t="str">
            <v>Huawei</v>
          </cell>
        </row>
        <row r="1986">
          <cell r="B1986" t="str">
            <v>EXN_272</v>
          </cell>
          <cell r="H1986" t="str">
            <v>HUAWEI</v>
          </cell>
        </row>
        <row r="1987">
          <cell r="B1987" t="str">
            <v>EST_102</v>
          </cell>
          <cell r="H1987" t="str">
            <v>NOKIA</v>
          </cell>
        </row>
        <row r="1988">
          <cell r="B1988" t="str">
            <v>SUD_117</v>
          </cell>
          <cell r="H1988" t="str">
            <v>ZTE</v>
          </cell>
        </row>
        <row r="1989">
          <cell r="B1989" t="str">
            <v>LIT_512</v>
          </cell>
          <cell r="H1989" t="str">
            <v>ZTE</v>
          </cell>
        </row>
        <row r="1990">
          <cell r="B1990" t="str">
            <v>SUD_244</v>
          </cell>
          <cell r="H1990" t="str">
            <v>ZTE</v>
          </cell>
        </row>
        <row r="1991">
          <cell r="B1991" t="str">
            <v>LIT_113</v>
          </cell>
          <cell r="H1991" t="str">
            <v>ZTE</v>
          </cell>
        </row>
        <row r="1992">
          <cell r="B1992" t="str">
            <v>LIT_260</v>
          </cell>
          <cell r="H1992" t="str">
            <v>ZTE</v>
          </cell>
        </row>
        <row r="1993">
          <cell r="B1993" t="str">
            <v>OST_152</v>
          </cell>
          <cell r="H1993" t="str">
            <v>HUAWEI</v>
          </cell>
        </row>
        <row r="1994">
          <cell r="B1994" t="str">
            <v>NRO_052</v>
          </cell>
          <cell r="H1994" t="str">
            <v>Huawei</v>
          </cell>
        </row>
        <row r="1995">
          <cell r="B1995" t="str">
            <v>OST_211</v>
          </cell>
          <cell r="H1995" t="str">
            <v>HUAWEI</v>
          </cell>
        </row>
        <row r="1996">
          <cell r="B1996" t="str">
            <v>OST_212</v>
          </cell>
          <cell r="H1996" t="str">
            <v>HUAWEI</v>
          </cell>
        </row>
        <row r="1997">
          <cell r="B1997" t="str">
            <v>EXN_249</v>
          </cell>
          <cell r="H1997" t="str">
            <v>Huawei</v>
          </cell>
        </row>
        <row r="1998">
          <cell r="B1998" t="str">
            <v>EXN_067</v>
          </cell>
          <cell r="H1998" t="str">
            <v>Huawei</v>
          </cell>
        </row>
        <row r="1999">
          <cell r="B1999" t="str">
            <v>CTR_766</v>
          </cell>
          <cell r="H1999" t="str">
            <v>ZTE</v>
          </cell>
        </row>
        <row r="2000">
          <cell r="B2000" t="str">
            <v>OST_083</v>
          </cell>
          <cell r="H2000" t="str">
            <v>Huawei</v>
          </cell>
        </row>
        <row r="2001">
          <cell r="B2001" t="str">
            <v>SUO_070</v>
          </cell>
          <cell r="H2001" t="str">
            <v>HUAWEI</v>
          </cell>
        </row>
        <row r="2002">
          <cell r="B2002" t="str">
            <v>SUD_206</v>
          </cell>
          <cell r="H2002" t="str">
            <v>NOKIA</v>
          </cell>
        </row>
        <row r="2003">
          <cell r="B2003" t="str">
            <v>OST_310</v>
          </cell>
          <cell r="H2003" t="str">
            <v>HUAWEI</v>
          </cell>
        </row>
        <row r="2004">
          <cell r="B2004" t="str">
            <v>CTR_623</v>
          </cell>
          <cell r="H2004" t="str">
            <v>ZTE</v>
          </cell>
        </row>
        <row r="2005">
          <cell r="B2005" t="str">
            <v>CTR_104</v>
          </cell>
          <cell r="H2005" t="str">
            <v>ZTE</v>
          </cell>
        </row>
        <row r="2006">
          <cell r="B2006" t="str">
            <v>ADM_172</v>
          </cell>
          <cell r="H2006" t="str">
            <v>Huawei</v>
          </cell>
        </row>
        <row r="2007">
          <cell r="B2007" t="str">
            <v>OST_048</v>
          </cell>
          <cell r="H2007" t="str">
            <v>HUAWEI</v>
          </cell>
        </row>
        <row r="2008">
          <cell r="B2008" t="str">
            <v>EXN_180</v>
          </cell>
          <cell r="H2008" t="str">
            <v>Huawei</v>
          </cell>
        </row>
        <row r="2009">
          <cell r="B2009" t="str">
            <v>EXN_094</v>
          </cell>
          <cell r="H2009" t="str">
            <v>Huawei</v>
          </cell>
        </row>
        <row r="2010">
          <cell r="B2010" t="str">
            <v>NRD_001</v>
          </cell>
          <cell r="H2010" t="str">
            <v>Huawei</v>
          </cell>
        </row>
        <row r="2011">
          <cell r="B2011" t="str">
            <v>NRD_095</v>
          </cell>
          <cell r="H2011" t="str">
            <v>Huawei</v>
          </cell>
        </row>
        <row r="2012">
          <cell r="B2012" t="str">
            <v>NRD_186</v>
          </cell>
          <cell r="H2012" t="str">
            <v>Huawei</v>
          </cell>
        </row>
        <row r="2013">
          <cell r="B2013" t="str">
            <v>NRD_100</v>
          </cell>
          <cell r="H2013" t="str">
            <v>Huawei</v>
          </cell>
        </row>
        <row r="2014">
          <cell r="B2014" t="str">
            <v>CTR_740</v>
          </cell>
          <cell r="H2014" t="str">
            <v>ZTE</v>
          </cell>
        </row>
        <row r="2015">
          <cell r="B2015" t="str">
            <v>CTR_081</v>
          </cell>
          <cell r="H2015" t="str">
            <v>ZTE</v>
          </cell>
        </row>
        <row r="2016">
          <cell r="B2016" t="str">
            <v>NRD_256</v>
          </cell>
          <cell r="H2016" t="str">
            <v>Huawei</v>
          </cell>
        </row>
        <row r="2017">
          <cell r="B2017" t="str">
            <v>EXN_030</v>
          </cell>
          <cell r="H2017" t="str">
            <v>Huawei</v>
          </cell>
        </row>
        <row r="2018">
          <cell r="B2018" t="str">
            <v>NRD_006</v>
          </cell>
          <cell r="H2018" t="str">
            <v>Huawei</v>
          </cell>
        </row>
        <row r="2019">
          <cell r="B2019" t="str">
            <v>NRD_047</v>
          </cell>
          <cell r="H2019" t="str">
            <v>Huawei</v>
          </cell>
        </row>
        <row r="2020">
          <cell r="B2020" t="str">
            <v>EXN_141</v>
          </cell>
          <cell r="H2020" t="str">
            <v>Huawei</v>
          </cell>
        </row>
        <row r="2021">
          <cell r="B2021" t="str">
            <v>NRD_049</v>
          </cell>
          <cell r="H2021" t="str">
            <v>Huawei</v>
          </cell>
        </row>
        <row r="2022">
          <cell r="B2022" t="str">
            <v>EXN_032</v>
          </cell>
          <cell r="H2022" t="str">
            <v>Huawei</v>
          </cell>
        </row>
        <row r="2023">
          <cell r="B2023" t="str">
            <v>NRD_022</v>
          </cell>
          <cell r="H2023" t="str">
            <v>Huawei</v>
          </cell>
        </row>
        <row r="2024">
          <cell r="B2024" t="str">
            <v>NRD_075</v>
          </cell>
          <cell r="H2024" t="str">
            <v>Huawei</v>
          </cell>
        </row>
        <row r="2025">
          <cell r="B2025" t="str">
            <v>NRD_159</v>
          </cell>
          <cell r="H2025" t="str">
            <v>Huawei</v>
          </cell>
        </row>
        <row r="2026">
          <cell r="B2026" t="str">
            <v>NRD_002</v>
          </cell>
          <cell r="H2026" t="str">
            <v>Huawei</v>
          </cell>
        </row>
        <row r="2027">
          <cell r="B2027" t="str">
            <v>NRD_045</v>
          </cell>
          <cell r="H2027" t="str">
            <v>Huawei</v>
          </cell>
        </row>
        <row r="2028">
          <cell r="B2028" t="str">
            <v>ADM_166</v>
          </cell>
          <cell r="H2028" t="str">
            <v>Huawei</v>
          </cell>
        </row>
        <row r="2029">
          <cell r="B2029" t="str">
            <v>EXN_053</v>
          </cell>
          <cell r="H2029" t="str">
            <v>Huawei</v>
          </cell>
        </row>
        <row r="2030">
          <cell r="B2030" t="str">
            <v>EXN_016</v>
          </cell>
          <cell r="H2030" t="str">
            <v>Huawei</v>
          </cell>
        </row>
        <row r="2031">
          <cell r="B2031" t="str">
            <v>EXN_212</v>
          </cell>
          <cell r="H2031" t="str">
            <v>Huawei</v>
          </cell>
        </row>
        <row r="2032">
          <cell r="B2032" t="str">
            <v>EXN_087</v>
          </cell>
          <cell r="H2032" t="str">
            <v>Huawei</v>
          </cell>
        </row>
        <row r="2033">
          <cell r="B2033" t="str">
            <v>EXN_181</v>
          </cell>
          <cell r="H2033" t="str">
            <v>Huawei</v>
          </cell>
        </row>
        <row r="2034">
          <cell r="B2034" t="str">
            <v>EXN_355</v>
          </cell>
          <cell r="H2034" t="str">
            <v>Huawei</v>
          </cell>
        </row>
        <row r="2035">
          <cell r="B2035" t="str">
            <v>EXN_003</v>
          </cell>
          <cell r="H2035" t="str">
            <v>Huawei</v>
          </cell>
        </row>
        <row r="2036">
          <cell r="B2036" t="str">
            <v>NRD_084</v>
          </cell>
          <cell r="H2036" t="str">
            <v>Huawei</v>
          </cell>
        </row>
        <row r="2037">
          <cell r="B2037" t="str">
            <v>EXN_044</v>
          </cell>
          <cell r="H2037" t="str">
            <v>Huawei</v>
          </cell>
        </row>
        <row r="2038">
          <cell r="B2038" t="str">
            <v>NRD_190</v>
          </cell>
          <cell r="H2038" t="str">
            <v>Huawei</v>
          </cell>
        </row>
        <row r="2039">
          <cell r="B2039" t="str">
            <v>EXN_113</v>
          </cell>
          <cell r="H2039" t="str">
            <v>Huawei</v>
          </cell>
        </row>
        <row r="2040">
          <cell r="B2040" t="str">
            <v>EXN_026</v>
          </cell>
          <cell r="H2040" t="str">
            <v>Huawei</v>
          </cell>
        </row>
        <row r="2041">
          <cell r="B2041" t="str">
            <v>NRD_035</v>
          </cell>
          <cell r="H2041" t="str">
            <v>Huawei</v>
          </cell>
        </row>
        <row r="2042">
          <cell r="B2042" t="str">
            <v>EXN_117</v>
          </cell>
          <cell r="H2042" t="str">
            <v>Huawei</v>
          </cell>
        </row>
        <row r="2043">
          <cell r="B2043" t="str">
            <v>EXN_066</v>
          </cell>
          <cell r="H2043" t="str">
            <v>Huawei</v>
          </cell>
        </row>
        <row r="2044">
          <cell r="B2044" t="str">
            <v>NRD_003</v>
          </cell>
          <cell r="H2044" t="str">
            <v>Huawei</v>
          </cell>
        </row>
        <row r="2045">
          <cell r="B2045" t="str">
            <v>EXN_146</v>
          </cell>
          <cell r="H2045" t="str">
            <v>Huawei</v>
          </cell>
        </row>
        <row r="2046">
          <cell r="B2046" t="str">
            <v>EXN_009</v>
          </cell>
          <cell r="H2046" t="str">
            <v>Huawei</v>
          </cell>
        </row>
        <row r="2047">
          <cell r="B2047" t="str">
            <v>EXN_092</v>
          </cell>
          <cell r="H2047" t="str">
            <v>Huawei</v>
          </cell>
        </row>
        <row r="2048">
          <cell r="B2048" t="str">
            <v>EXN_031</v>
          </cell>
          <cell r="H2048" t="str">
            <v>Huawei</v>
          </cell>
        </row>
        <row r="2049">
          <cell r="B2049" t="str">
            <v>EXN_111</v>
          </cell>
          <cell r="H2049" t="str">
            <v>Huawei</v>
          </cell>
        </row>
        <row r="2050">
          <cell r="B2050" t="str">
            <v>OST_166</v>
          </cell>
          <cell r="H2050" t="str">
            <v>Huawei</v>
          </cell>
        </row>
        <row r="2051">
          <cell r="B2051" t="str">
            <v>EXN_055</v>
          </cell>
          <cell r="H2051" t="str">
            <v>Huawei</v>
          </cell>
        </row>
        <row r="2052">
          <cell r="B2052" t="str">
            <v>EXN_170</v>
          </cell>
          <cell r="H2052" t="str">
            <v>Huawei</v>
          </cell>
        </row>
        <row r="2053">
          <cell r="B2053" t="str">
            <v>EXN_088</v>
          </cell>
          <cell r="H2053" t="str">
            <v>Huawei</v>
          </cell>
        </row>
        <row r="2054">
          <cell r="B2054" t="str">
            <v>EXN_147</v>
          </cell>
          <cell r="H2054" t="str">
            <v>Huawei</v>
          </cell>
        </row>
        <row r="2055">
          <cell r="B2055" t="str">
            <v>CTR_540</v>
          </cell>
          <cell r="H2055" t="str">
            <v>ZTE</v>
          </cell>
        </row>
        <row r="2056">
          <cell r="B2056" t="str">
            <v>NRD_032</v>
          </cell>
          <cell r="H2056" t="str">
            <v>Huawei</v>
          </cell>
        </row>
        <row r="2057">
          <cell r="B2057" t="str">
            <v>NRD_132</v>
          </cell>
          <cell r="H2057" t="str">
            <v>Huawei</v>
          </cell>
        </row>
        <row r="2058">
          <cell r="B2058" t="str">
            <v>LIT_259</v>
          </cell>
          <cell r="H2058" t="str">
            <v>ZTE</v>
          </cell>
        </row>
        <row r="2059">
          <cell r="B2059" t="str">
            <v>CTR_417</v>
          </cell>
          <cell r="H2059" t="str">
            <v>ZTE</v>
          </cell>
        </row>
        <row r="2060">
          <cell r="B2060" t="str">
            <v>ADM_034</v>
          </cell>
          <cell r="H2060" t="str">
            <v>Huawei</v>
          </cell>
        </row>
        <row r="2061">
          <cell r="B2061" t="str">
            <v>CTR_850</v>
          </cell>
          <cell r="H2061" t="str">
            <v>ZTE</v>
          </cell>
        </row>
        <row r="2062">
          <cell r="B2062" t="str">
            <v>ADM_136</v>
          </cell>
          <cell r="H2062" t="str">
            <v>Huawei</v>
          </cell>
        </row>
        <row r="2063">
          <cell r="B2063" t="str">
            <v>ADM_115</v>
          </cell>
          <cell r="H2063" t="str">
            <v>Huawei</v>
          </cell>
        </row>
        <row r="2064">
          <cell r="B2064" t="str">
            <v>ADM_072</v>
          </cell>
          <cell r="H2064" t="str">
            <v>Huawei</v>
          </cell>
        </row>
        <row r="2065">
          <cell r="B2065" t="str">
            <v>ADM_147</v>
          </cell>
          <cell r="H2065" t="str">
            <v>Huawei</v>
          </cell>
        </row>
        <row r="2066">
          <cell r="B2066" t="str">
            <v>ADM_035</v>
          </cell>
          <cell r="H2066" t="str">
            <v>Huawei</v>
          </cell>
        </row>
        <row r="2067">
          <cell r="B2067" t="str">
            <v>ADM_131</v>
          </cell>
          <cell r="H2067" t="str">
            <v>Huawei</v>
          </cell>
        </row>
        <row r="2068">
          <cell r="B2068" t="str">
            <v>ADM_167</v>
          </cell>
          <cell r="H2068" t="str">
            <v>Huawei</v>
          </cell>
        </row>
        <row r="2069">
          <cell r="B2069" t="str">
            <v>ADM_036</v>
          </cell>
          <cell r="H2069" t="str">
            <v>Huawei</v>
          </cell>
        </row>
        <row r="2070">
          <cell r="B2070" t="str">
            <v>ADM_077</v>
          </cell>
          <cell r="H2070" t="str">
            <v>Huawei</v>
          </cell>
        </row>
        <row r="2071">
          <cell r="B2071" t="str">
            <v>ADM_101</v>
          </cell>
          <cell r="H2071" t="str">
            <v>Huawei</v>
          </cell>
        </row>
        <row r="2072">
          <cell r="B2072" t="str">
            <v>ADM_238</v>
          </cell>
          <cell r="H2072" t="str">
            <v>Huawei</v>
          </cell>
        </row>
        <row r="2073">
          <cell r="B2073" t="str">
            <v>ADM_017</v>
          </cell>
          <cell r="H2073" t="str">
            <v>Huawei</v>
          </cell>
        </row>
        <row r="2074">
          <cell r="B2074" t="str">
            <v>ADM_083</v>
          </cell>
          <cell r="H2074" t="str">
            <v>Huawei</v>
          </cell>
        </row>
        <row r="2075">
          <cell r="B2075" t="str">
            <v>ADM_087</v>
          </cell>
          <cell r="H2075" t="str">
            <v>Huawei</v>
          </cell>
        </row>
        <row r="2076">
          <cell r="B2076" t="str">
            <v>ADM_005</v>
          </cell>
          <cell r="H2076" t="str">
            <v>Huawei</v>
          </cell>
        </row>
        <row r="2077">
          <cell r="B2077" t="str">
            <v>ADM_003</v>
          </cell>
          <cell r="H2077" t="str">
            <v>Huawei</v>
          </cell>
        </row>
        <row r="2078">
          <cell r="B2078" t="str">
            <v>ADM_085</v>
          </cell>
          <cell r="H2078" t="str">
            <v>Huawei</v>
          </cell>
        </row>
        <row r="2079">
          <cell r="B2079" t="str">
            <v>ADM_120</v>
          </cell>
          <cell r="H2079" t="str">
            <v>Huawei</v>
          </cell>
        </row>
        <row r="2080">
          <cell r="B2080" t="str">
            <v>LIT_834</v>
          </cell>
          <cell r="H2080" t="str">
            <v>ZTE</v>
          </cell>
        </row>
        <row r="2081">
          <cell r="B2081" t="str">
            <v>CTR_393</v>
          </cell>
          <cell r="H2081" t="str">
            <v>ZTE</v>
          </cell>
        </row>
        <row r="2082">
          <cell r="B2082" t="str">
            <v>CTR_632</v>
          </cell>
          <cell r="H2082" t="str">
            <v>ZTE</v>
          </cell>
        </row>
        <row r="2083">
          <cell r="B2083" t="str">
            <v>ADM_180</v>
          </cell>
          <cell r="H2083" t="str">
            <v>Huawei</v>
          </cell>
        </row>
        <row r="2084">
          <cell r="B2084" t="str">
            <v>ADM_018</v>
          </cell>
          <cell r="H2084" t="str">
            <v>Huawei</v>
          </cell>
        </row>
        <row r="2085">
          <cell r="B2085" t="str">
            <v>ADM_127</v>
          </cell>
          <cell r="H2085" t="str">
            <v>Huawei</v>
          </cell>
        </row>
        <row r="2086">
          <cell r="B2086" t="str">
            <v>ADM_069</v>
          </cell>
          <cell r="H2086" t="str">
            <v>Huawei</v>
          </cell>
        </row>
        <row r="2087">
          <cell r="B2087" t="str">
            <v>ADM_076</v>
          </cell>
          <cell r="H2087" t="str">
            <v>Huawei</v>
          </cell>
        </row>
        <row r="2088">
          <cell r="B2088" t="str">
            <v>LIT_445</v>
          </cell>
          <cell r="H2088" t="str">
            <v>ZTE</v>
          </cell>
        </row>
        <row r="2089">
          <cell r="B2089" t="str">
            <v>CTR_348</v>
          </cell>
          <cell r="H2089" t="str">
            <v>ZTE</v>
          </cell>
        </row>
        <row r="2090">
          <cell r="B2090" t="str">
            <v>LIT_757</v>
          </cell>
          <cell r="H2090" t="str">
            <v>ZTE</v>
          </cell>
        </row>
        <row r="2091">
          <cell r="B2091" t="str">
            <v>LIT_513</v>
          </cell>
          <cell r="H2091" t="str">
            <v>ZTE</v>
          </cell>
        </row>
        <row r="2092">
          <cell r="B2092" t="str">
            <v>LIT_078</v>
          </cell>
          <cell r="H2092" t="str">
            <v>ZTE</v>
          </cell>
        </row>
        <row r="2093">
          <cell r="B2093" t="str">
            <v>LIT_758</v>
          </cell>
          <cell r="H2093" t="str">
            <v>ZTE</v>
          </cell>
        </row>
        <row r="2094">
          <cell r="B2094" t="str">
            <v>ADM_176</v>
          </cell>
          <cell r="H2094" t="str">
            <v>Huawei</v>
          </cell>
        </row>
        <row r="2095">
          <cell r="B2095" t="str">
            <v>EST_003</v>
          </cell>
          <cell r="H2095" t="str">
            <v>ZTE</v>
          </cell>
        </row>
        <row r="2096">
          <cell r="B2096" t="str">
            <v>LIT_639</v>
          </cell>
          <cell r="H2096" t="str">
            <v>ZTE</v>
          </cell>
        </row>
        <row r="2097">
          <cell r="B2097" t="str">
            <v>LIT_839</v>
          </cell>
          <cell r="H2097" t="str">
            <v>ZTE</v>
          </cell>
        </row>
        <row r="2098">
          <cell r="B2098" t="str">
            <v>SUO_190</v>
          </cell>
          <cell r="H2098" t="str">
            <v>Huawei</v>
          </cell>
        </row>
        <row r="2099">
          <cell r="B2099" t="str">
            <v>SUO_196</v>
          </cell>
          <cell r="H2099" t="str">
            <v>Huawei</v>
          </cell>
        </row>
        <row r="2100">
          <cell r="B2100" t="str">
            <v>CTR_127</v>
          </cell>
          <cell r="H2100" t="str">
            <v>ZTE</v>
          </cell>
        </row>
        <row r="2101">
          <cell r="B2101" t="str">
            <v>OST_100</v>
          </cell>
          <cell r="H2101" t="str">
            <v>Huawei</v>
          </cell>
        </row>
        <row r="2102">
          <cell r="B2102" t="str">
            <v>OST_223</v>
          </cell>
          <cell r="H2102" t="str">
            <v>Huawei</v>
          </cell>
        </row>
        <row r="2103">
          <cell r="B2103" t="str">
            <v>OST_110</v>
          </cell>
          <cell r="H2103" t="str">
            <v>Huawei</v>
          </cell>
        </row>
        <row r="2104">
          <cell r="B2104" t="str">
            <v>LIT_346</v>
          </cell>
          <cell r="H2104" t="str">
            <v>ZTE</v>
          </cell>
        </row>
        <row r="2105">
          <cell r="B2105" t="str">
            <v>OST_268</v>
          </cell>
          <cell r="H2105" t="str">
            <v>Huawei</v>
          </cell>
        </row>
        <row r="2106">
          <cell r="B2106" t="str">
            <v>SUO_066</v>
          </cell>
          <cell r="H2106" t="str">
            <v>Huawei</v>
          </cell>
        </row>
        <row r="2107">
          <cell r="B2107" t="str">
            <v>SUO_221</v>
          </cell>
          <cell r="H2107" t="str">
            <v>Huawei</v>
          </cell>
        </row>
        <row r="2108">
          <cell r="B2108" t="str">
            <v>CTR_315</v>
          </cell>
          <cell r="H2108" t="str">
            <v>ZTE</v>
          </cell>
        </row>
        <row r="2109">
          <cell r="B2109" t="str">
            <v>SUO_260</v>
          </cell>
          <cell r="H2109" t="str">
            <v>Huawei</v>
          </cell>
        </row>
        <row r="2110">
          <cell r="B2110" t="str">
            <v>SUO_197</v>
          </cell>
          <cell r="H2110" t="str">
            <v>Huawei</v>
          </cell>
        </row>
        <row r="2111">
          <cell r="B2111" t="str">
            <v>SUO_182</v>
          </cell>
          <cell r="H2111" t="str">
            <v>Huawei</v>
          </cell>
        </row>
        <row r="2112">
          <cell r="B2112" t="str">
            <v>SUO_199</v>
          </cell>
          <cell r="H2112" t="str">
            <v>Huawei</v>
          </cell>
        </row>
        <row r="2113">
          <cell r="B2113" t="str">
            <v>SUO_062</v>
          </cell>
          <cell r="H2113" t="str">
            <v>Huawei</v>
          </cell>
        </row>
        <row r="2114">
          <cell r="B2114" t="str">
            <v>SUO_033</v>
          </cell>
          <cell r="H2114" t="str">
            <v>Huawei</v>
          </cell>
        </row>
        <row r="2115">
          <cell r="B2115" t="str">
            <v>SUO_201</v>
          </cell>
          <cell r="H2115" t="str">
            <v>Huawei</v>
          </cell>
        </row>
        <row r="2116">
          <cell r="B2116" t="str">
            <v>SUO_185</v>
          </cell>
          <cell r="H2116" t="str">
            <v>Huawei</v>
          </cell>
        </row>
        <row r="2117">
          <cell r="B2117" t="str">
            <v>SUO_214</v>
          </cell>
          <cell r="H2117" t="str">
            <v>Huawei</v>
          </cell>
        </row>
        <row r="2118">
          <cell r="B2118" t="str">
            <v>OST_063</v>
          </cell>
          <cell r="H2118" t="str">
            <v>Huawei</v>
          </cell>
        </row>
        <row r="2119">
          <cell r="B2119" t="str">
            <v>SUO_212</v>
          </cell>
          <cell r="H2119" t="str">
            <v>Huawei</v>
          </cell>
        </row>
        <row r="2120">
          <cell r="B2120" t="str">
            <v>CTR_374</v>
          </cell>
          <cell r="H2120" t="str">
            <v>ZTE</v>
          </cell>
        </row>
        <row r="2121">
          <cell r="B2121" t="str">
            <v>CTR_667</v>
          </cell>
          <cell r="H2121" t="str">
            <v>ZTE</v>
          </cell>
        </row>
        <row r="2122">
          <cell r="B2122" t="str">
            <v>OST_024</v>
          </cell>
          <cell r="H2122" t="str">
            <v>Huawei</v>
          </cell>
        </row>
        <row r="2123">
          <cell r="B2123" t="str">
            <v>CTR_631</v>
          </cell>
          <cell r="H2123" t="str">
            <v>ZTE</v>
          </cell>
        </row>
        <row r="2124">
          <cell r="B2124" t="str">
            <v>NRO_026</v>
          </cell>
          <cell r="H2124" t="str">
            <v>NOKIA</v>
          </cell>
        </row>
        <row r="2125">
          <cell r="B2125" t="str">
            <v>CTR_471</v>
          </cell>
          <cell r="H2125" t="str">
            <v>ZTE</v>
          </cell>
        </row>
        <row r="2126">
          <cell r="B2126" t="str">
            <v>CTR_702_indoor_0F</v>
          </cell>
          <cell r="H2126" t="str">
            <v>ZTE</v>
          </cell>
        </row>
        <row r="2127">
          <cell r="B2127" t="str">
            <v>LIT_058</v>
          </cell>
          <cell r="H2127" t="str">
            <v>ZTE</v>
          </cell>
        </row>
        <row r="2128">
          <cell r="B2128" t="str">
            <v>LIT_235</v>
          </cell>
          <cell r="H2128" t="str">
            <v>ZTE</v>
          </cell>
        </row>
        <row r="2129">
          <cell r="B2129" t="str">
            <v>LIT_093</v>
          </cell>
          <cell r="H2129" t="str">
            <v>ZTE</v>
          </cell>
        </row>
        <row r="2130">
          <cell r="B2130" t="str">
            <v>LIT_255</v>
          </cell>
          <cell r="H2130" t="str">
            <v>ZTE</v>
          </cell>
        </row>
        <row r="2131">
          <cell r="B2131" t="str">
            <v>LIT_223</v>
          </cell>
          <cell r="H2131" t="str">
            <v>ZTE</v>
          </cell>
        </row>
        <row r="2132">
          <cell r="B2132" t="str">
            <v>LIT_403</v>
          </cell>
          <cell r="H2132" t="str">
            <v>ZTE</v>
          </cell>
        </row>
        <row r="2133">
          <cell r="B2133" t="str">
            <v>LIT_342</v>
          </cell>
          <cell r="H2133" t="str">
            <v>ZTE</v>
          </cell>
        </row>
        <row r="2134">
          <cell r="B2134" t="str">
            <v>LIT_179</v>
          </cell>
          <cell r="H2134" t="str">
            <v>ZTE</v>
          </cell>
        </row>
        <row r="2135">
          <cell r="B2135" t="str">
            <v>LIT_369</v>
          </cell>
          <cell r="H2135" t="str">
            <v>ZTE</v>
          </cell>
        </row>
        <row r="2136">
          <cell r="B2136" t="str">
            <v>LIT_059</v>
          </cell>
          <cell r="H2136" t="str">
            <v>ZTE</v>
          </cell>
        </row>
        <row r="2137">
          <cell r="B2137" t="str">
            <v>LIT_253</v>
          </cell>
          <cell r="H2137" t="str">
            <v>ZTE</v>
          </cell>
        </row>
        <row r="2138">
          <cell r="B2138" t="str">
            <v>LIT_443</v>
          </cell>
          <cell r="H2138" t="str">
            <v>ZTE</v>
          </cell>
        </row>
        <row r="2139">
          <cell r="B2139" t="str">
            <v>LIT_003</v>
          </cell>
          <cell r="H2139" t="str">
            <v>ZTE</v>
          </cell>
        </row>
        <row r="2140">
          <cell r="B2140" t="str">
            <v>LIT_034</v>
          </cell>
          <cell r="H2140" t="str">
            <v>ZTE</v>
          </cell>
        </row>
        <row r="2141">
          <cell r="B2141" t="str">
            <v>LIT_263</v>
          </cell>
          <cell r="H2141" t="str">
            <v>ZTE</v>
          </cell>
        </row>
        <row r="2142">
          <cell r="B2142" t="str">
            <v>OST_238</v>
          </cell>
          <cell r="H2142" t="str">
            <v>Huawei</v>
          </cell>
        </row>
        <row r="2143">
          <cell r="B2143" t="str">
            <v>LIT_016</v>
          </cell>
          <cell r="H2143" t="str">
            <v>ZTE</v>
          </cell>
        </row>
        <row r="2144">
          <cell r="B2144" t="str">
            <v>LIT_015</v>
          </cell>
          <cell r="H2144" t="str">
            <v>ZTE</v>
          </cell>
        </row>
        <row r="2145">
          <cell r="B2145" t="str">
            <v>CTR_021</v>
          </cell>
          <cell r="H2145" t="str">
            <v>ZTE</v>
          </cell>
        </row>
        <row r="2146">
          <cell r="B2146" t="str">
            <v>NRO_002</v>
          </cell>
          <cell r="H2146" t="str">
            <v>Huawei</v>
          </cell>
        </row>
        <row r="2147">
          <cell r="B2147" t="str">
            <v>CTR_022</v>
          </cell>
          <cell r="H2147" t="str">
            <v>ZTE</v>
          </cell>
        </row>
        <row r="2148">
          <cell r="B2148" t="str">
            <v>CTR_016</v>
          </cell>
          <cell r="H2148" t="str">
            <v>ZTE</v>
          </cell>
        </row>
        <row r="2149">
          <cell r="B2149" t="str">
            <v>CTR_025</v>
          </cell>
          <cell r="H2149" t="str">
            <v>ZTE</v>
          </cell>
        </row>
        <row r="2150">
          <cell r="B2150" t="str">
            <v>SUO_007</v>
          </cell>
          <cell r="H2150" t="str">
            <v>Huawei</v>
          </cell>
        </row>
        <row r="2151">
          <cell r="B2151" t="str">
            <v>CTR_036</v>
          </cell>
          <cell r="H2151" t="str">
            <v>ZTE</v>
          </cell>
        </row>
        <row r="2152">
          <cell r="B2152" t="str">
            <v>LIT_049</v>
          </cell>
          <cell r="H2152" t="str">
            <v>ZTE</v>
          </cell>
        </row>
        <row r="2153">
          <cell r="B2153" t="str">
            <v>LIT_057</v>
          </cell>
          <cell r="H2153" t="str">
            <v>ZTE</v>
          </cell>
        </row>
        <row r="2154">
          <cell r="B2154" t="str">
            <v>CTR_047</v>
          </cell>
          <cell r="H2154" t="str">
            <v>ZTE</v>
          </cell>
        </row>
        <row r="2155">
          <cell r="B2155" t="str">
            <v>CTR_050</v>
          </cell>
          <cell r="H2155" t="str">
            <v>ZTE</v>
          </cell>
        </row>
        <row r="2156">
          <cell r="B2156" t="str">
            <v>LIT_061</v>
          </cell>
          <cell r="H2156" t="str">
            <v>ZTE</v>
          </cell>
        </row>
        <row r="2157">
          <cell r="B2157" t="str">
            <v>CTR_539</v>
          </cell>
          <cell r="H2157" t="str">
            <v>ZTE</v>
          </cell>
        </row>
        <row r="2158">
          <cell r="B2158" t="str">
            <v>EXN_005</v>
          </cell>
          <cell r="H2158" t="str">
            <v>Huawei</v>
          </cell>
        </row>
        <row r="2159">
          <cell r="B2159" t="str">
            <v>CTR_062</v>
          </cell>
          <cell r="H2159" t="str">
            <v>ZTE</v>
          </cell>
        </row>
        <row r="2160">
          <cell r="B2160" t="str">
            <v>CTR_064</v>
          </cell>
          <cell r="H2160" t="str">
            <v>ZTE</v>
          </cell>
        </row>
        <row r="2161">
          <cell r="B2161" t="str">
            <v>NRO_008</v>
          </cell>
          <cell r="H2161" t="str">
            <v>Huawei</v>
          </cell>
        </row>
        <row r="2162">
          <cell r="B2162" t="str">
            <v>LIT_076</v>
          </cell>
          <cell r="H2162" t="str">
            <v>ZTE</v>
          </cell>
        </row>
        <row r="2163">
          <cell r="B2163" t="str">
            <v>SUO_011</v>
          </cell>
          <cell r="H2163" t="str">
            <v>Huawei</v>
          </cell>
        </row>
        <row r="2164">
          <cell r="B2164" t="str">
            <v>CTR_071</v>
          </cell>
          <cell r="H2164" t="str">
            <v>ZTE</v>
          </cell>
        </row>
        <row r="2165">
          <cell r="B2165" t="str">
            <v>CTR_570</v>
          </cell>
          <cell r="H2165" t="str">
            <v>ZTE</v>
          </cell>
        </row>
        <row r="2166">
          <cell r="B2166" t="str">
            <v>SUO_012</v>
          </cell>
          <cell r="H2166" t="str">
            <v>HUAWEI</v>
          </cell>
        </row>
        <row r="2167">
          <cell r="B2167" t="str">
            <v>LIT_089</v>
          </cell>
          <cell r="H2167" t="str">
            <v>ZTE</v>
          </cell>
        </row>
        <row r="2168">
          <cell r="B2168" t="str">
            <v>LIT_096</v>
          </cell>
          <cell r="H2168" t="str">
            <v>ZTE</v>
          </cell>
        </row>
        <row r="2169">
          <cell r="B2169" t="str">
            <v>CTR_006</v>
          </cell>
          <cell r="H2169" t="str">
            <v>ZTE</v>
          </cell>
        </row>
        <row r="2170">
          <cell r="B2170" t="str">
            <v>CTR_012</v>
          </cell>
          <cell r="H2170" t="str">
            <v>ZTE</v>
          </cell>
        </row>
        <row r="2171">
          <cell r="B2171" t="str">
            <v>LIT_018</v>
          </cell>
          <cell r="H2171" t="str">
            <v>ZTE</v>
          </cell>
        </row>
        <row r="2172">
          <cell r="B2172" t="str">
            <v>LIT_099</v>
          </cell>
          <cell r="H2172" t="str">
            <v>ZTE</v>
          </cell>
        </row>
        <row r="2173">
          <cell r="B2173" t="str">
            <v>CTR_102</v>
          </cell>
          <cell r="H2173" t="str">
            <v>ZTE</v>
          </cell>
        </row>
        <row r="2174">
          <cell r="B2174" t="str">
            <v>CTR_020</v>
          </cell>
          <cell r="H2174" t="str">
            <v>ZTE</v>
          </cell>
        </row>
        <row r="2175">
          <cell r="B2175" t="str">
            <v>LIT_112</v>
          </cell>
          <cell r="H2175" t="str">
            <v>ZTE</v>
          </cell>
        </row>
        <row r="2176">
          <cell r="B2176" t="str">
            <v>OST_020</v>
          </cell>
          <cell r="H2176" t="str">
            <v>Huawei</v>
          </cell>
        </row>
        <row r="2177">
          <cell r="B2177" t="str">
            <v>CTR_132</v>
          </cell>
          <cell r="H2177" t="str">
            <v>ZTE</v>
          </cell>
        </row>
        <row r="2178">
          <cell r="B2178" t="str">
            <v>LIT_005</v>
          </cell>
          <cell r="H2178" t="str">
            <v>ZTE</v>
          </cell>
        </row>
        <row r="2179">
          <cell r="B2179" t="str">
            <v>LIT_079</v>
          </cell>
          <cell r="H2179" t="str">
            <v>ZTE</v>
          </cell>
        </row>
        <row r="2180">
          <cell r="B2180" t="str">
            <v>LIT_126</v>
          </cell>
          <cell r="H2180" t="str">
            <v>ZTE</v>
          </cell>
        </row>
        <row r="2181">
          <cell r="B2181" t="str">
            <v>OST_002</v>
          </cell>
          <cell r="H2181" t="str">
            <v>Huawei</v>
          </cell>
        </row>
        <row r="2182">
          <cell r="B2182" t="str">
            <v>LIT_046</v>
          </cell>
          <cell r="H2182" t="str">
            <v>ZTE</v>
          </cell>
        </row>
        <row r="2183">
          <cell r="B2183" t="str">
            <v>EST_032</v>
          </cell>
          <cell r="H2183" t="str">
            <v>ZTE</v>
          </cell>
        </row>
        <row r="2184">
          <cell r="B2184" t="str">
            <v>CTR_105</v>
          </cell>
          <cell r="H2184" t="str">
            <v>ZTE</v>
          </cell>
        </row>
        <row r="2185">
          <cell r="B2185" t="str">
            <v>LIT_053</v>
          </cell>
          <cell r="H2185" t="str">
            <v>ZTE</v>
          </cell>
        </row>
        <row r="2186">
          <cell r="B2186" t="str">
            <v>LIT_090</v>
          </cell>
          <cell r="H2186" t="str">
            <v>ZTE</v>
          </cell>
        </row>
        <row r="2187">
          <cell r="B2187" t="str">
            <v>OST_028</v>
          </cell>
          <cell r="H2187" t="str">
            <v>Huawei</v>
          </cell>
        </row>
        <row r="2188">
          <cell r="B2188" t="str">
            <v>SUO_023</v>
          </cell>
          <cell r="H2188" t="str">
            <v>Huawei</v>
          </cell>
        </row>
        <row r="2189">
          <cell r="B2189" t="str">
            <v>LIT_700</v>
          </cell>
          <cell r="H2189" t="str">
            <v>ZTE</v>
          </cell>
        </row>
        <row r="2190">
          <cell r="B2190" t="str">
            <v>LIT_181</v>
          </cell>
          <cell r="H2190" t="str">
            <v>ZTE</v>
          </cell>
        </row>
        <row r="2191">
          <cell r="B2191" t="str">
            <v>LIT_222</v>
          </cell>
          <cell r="H2191" t="str">
            <v>ZTE</v>
          </cell>
        </row>
        <row r="2192">
          <cell r="B2192" t="str">
            <v>CTR_214</v>
          </cell>
          <cell r="H2192" t="str">
            <v>ZTE</v>
          </cell>
        </row>
        <row r="2193">
          <cell r="B2193" t="str">
            <v>CTR_215</v>
          </cell>
          <cell r="H2193" t="str">
            <v>ZTE</v>
          </cell>
        </row>
        <row r="2194">
          <cell r="B2194" t="str">
            <v>SUD_002</v>
          </cell>
          <cell r="H2194" t="str">
            <v>ZTE</v>
          </cell>
        </row>
        <row r="2195">
          <cell r="B2195" t="str">
            <v>SUO_002</v>
          </cell>
          <cell r="H2195" t="str">
            <v>Huawei</v>
          </cell>
        </row>
        <row r="2196">
          <cell r="B2196" t="str">
            <v>OST_074</v>
          </cell>
          <cell r="H2196" t="str">
            <v>Huawei</v>
          </cell>
        </row>
        <row r="2197">
          <cell r="B2197" t="str">
            <v>SUD_217</v>
          </cell>
          <cell r="H2197" t="str">
            <v>ZTE</v>
          </cell>
        </row>
        <row r="2198">
          <cell r="B2198" t="str">
            <v>SUO_038</v>
          </cell>
          <cell r="H2198" t="str">
            <v>Huawei</v>
          </cell>
        </row>
        <row r="2199">
          <cell r="B2199" t="str">
            <v>OST_045</v>
          </cell>
          <cell r="H2199" t="str">
            <v>Huawei</v>
          </cell>
        </row>
        <row r="2200">
          <cell r="B2200" t="str">
            <v>CTR_078</v>
          </cell>
          <cell r="H2200" t="str">
            <v>ZTE</v>
          </cell>
        </row>
        <row r="2201">
          <cell r="B2201" t="str">
            <v>CTR_207</v>
          </cell>
          <cell r="H2201" t="str">
            <v>ZTE</v>
          </cell>
        </row>
        <row r="2202">
          <cell r="B2202" t="str">
            <v>SUO_032</v>
          </cell>
          <cell r="H2202" t="str">
            <v>NOKIA</v>
          </cell>
        </row>
        <row r="2203">
          <cell r="B2203" t="str">
            <v>CTR_213</v>
          </cell>
          <cell r="H2203" t="str">
            <v>ZTE</v>
          </cell>
        </row>
        <row r="2204">
          <cell r="B2204" t="str">
            <v>SUO_034</v>
          </cell>
          <cell r="H2204" t="str">
            <v>NOKIA</v>
          </cell>
        </row>
        <row r="2205">
          <cell r="B2205" t="str">
            <v>CTR_240</v>
          </cell>
          <cell r="H2205" t="str">
            <v>ZTE</v>
          </cell>
        </row>
        <row r="2206">
          <cell r="B2206" t="str">
            <v>CTR_251</v>
          </cell>
          <cell r="H2206" t="str">
            <v>ZTE</v>
          </cell>
        </row>
        <row r="2207">
          <cell r="B2207" t="str">
            <v>LIT_244</v>
          </cell>
          <cell r="H2207" t="str">
            <v>ZTE</v>
          </cell>
        </row>
        <row r="2208">
          <cell r="B2208" t="str">
            <v>LIT_246</v>
          </cell>
          <cell r="H2208" t="str">
            <v>ZTE</v>
          </cell>
        </row>
        <row r="2209">
          <cell r="B2209" t="str">
            <v>OST_065</v>
          </cell>
          <cell r="H2209" t="str">
            <v>Huawei</v>
          </cell>
        </row>
        <row r="2210">
          <cell r="B2210" t="str">
            <v>CTR_249</v>
          </cell>
          <cell r="H2210" t="str">
            <v>ZTE</v>
          </cell>
        </row>
        <row r="2211">
          <cell r="B2211" t="str">
            <v>CTR_248</v>
          </cell>
          <cell r="H2211" t="str">
            <v>ZTE</v>
          </cell>
        </row>
        <row r="2212">
          <cell r="B2212" t="str">
            <v>LIT_242</v>
          </cell>
          <cell r="H2212" t="str">
            <v>ZTE</v>
          </cell>
        </row>
        <row r="2213">
          <cell r="B2213" t="str">
            <v>LIT_243</v>
          </cell>
          <cell r="H2213" t="str">
            <v>ZTE</v>
          </cell>
        </row>
        <row r="2214">
          <cell r="B2214" t="str">
            <v>OST_066</v>
          </cell>
          <cell r="H2214" t="str">
            <v>Huawei</v>
          </cell>
        </row>
        <row r="2215">
          <cell r="B2215" t="str">
            <v>CTR_246</v>
          </cell>
          <cell r="H2215" t="str">
            <v>ZTE</v>
          </cell>
        </row>
        <row r="2216">
          <cell r="B2216" t="str">
            <v>EST_060</v>
          </cell>
          <cell r="H2216" t="str">
            <v>ZTE</v>
          </cell>
        </row>
        <row r="2217">
          <cell r="B2217" t="str">
            <v>LIT_268</v>
          </cell>
          <cell r="H2217" t="str">
            <v>ZTE</v>
          </cell>
        </row>
        <row r="2218">
          <cell r="B2218" t="str">
            <v>LIT_297</v>
          </cell>
          <cell r="H2218" t="str">
            <v>ZTE</v>
          </cell>
        </row>
        <row r="2219">
          <cell r="B2219" t="str">
            <v>CTR_273</v>
          </cell>
          <cell r="H2219" t="str">
            <v>ZTE</v>
          </cell>
        </row>
        <row r="2220">
          <cell r="B2220" t="str">
            <v>LIT_294</v>
          </cell>
          <cell r="H2220" t="str">
            <v>ZTE</v>
          </cell>
        </row>
        <row r="2221">
          <cell r="B2221" t="str">
            <v>LIT_303</v>
          </cell>
          <cell r="H2221" t="str">
            <v>ZTE</v>
          </cell>
        </row>
        <row r="2222">
          <cell r="B2222" t="str">
            <v>NRO_229</v>
          </cell>
          <cell r="H2222" t="str">
            <v>Huawei</v>
          </cell>
        </row>
        <row r="2223">
          <cell r="B2223" t="str">
            <v>LIT_300</v>
          </cell>
          <cell r="H2223" t="str">
            <v>ZTE</v>
          </cell>
        </row>
        <row r="2224">
          <cell r="B2224" t="str">
            <v>LIT_000</v>
          </cell>
          <cell r="H2224" t="str">
            <v>ZTE</v>
          </cell>
        </row>
        <row r="2225">
          <cell r="B2225" t="str">
            <v>LIT_323</v>
          </cell>
          <cell r="H2225" t="str">
            <v>ZTE</v>
          </cell>
        </row>
        <row r="2226">
          <cell r="B2226" t="str">
            <v>CTR_256</v>
          </cell>
          <cell r="H2226" t="str">
            <v>ZTE</v>
          </cell>
        </row>
        <row r="2227">
          <cell r="B2227" t="str">
            <v>LIT_299</v>
          </cell>
          <cell r="H2227" t="str">
            <v>ZTE</v>
          </cell>
        </row>
        <row r="2228">
          <cell r="B2228" t="str">
            <v>LIT_186</v>
          </cell>
          <cell r="H2228" t="str">
            <v>ZTE</v>
          </cell>
        </row>
        <row r="2229">
          <cell r="B2229" t="str">
            <v>LIT_321</v>
          </cell>
          <cell r="H2229" t="str">
            <v>ZTE</v>
          </cell>
        </row>
        <row r="2230">
          <cell r="B2230" t="str">
            <v>CTR_263</v>
          </cell>
          <cell r="H2230" t="str">
            <v>ZTE</v>
          </cell>
        </row>
        <row r="2231">
          <cell r="B2231" t="str">
            <v>SUO_040</v>
          </cell>
          <cell r="H2231" t="str">
            <v>HUAWEI</v>
          </cell>
        </row>
        <row r="2232">
          <cell r="B2232" t="str">
            <v>SUO_043</v>
          </cell>
          <cell r="H2232" t="str">
            <v>HUAWEI</v>
          </cell>
        </row>
        <row r="2233">
          <cell r="B2233" t="str">
            <v>SUO_047</v>
          </cell>
          <cell r="H2233" t="str">
            <v>HUAWEI</v>
          </cell>
        </row>
        <row r="2234">
          <cell r="B2234" t="str">
            <v>SUO_046</v>
          </cell>
          <cell r="H2234" t="str">
            <v>HUAWEI</v>
          </cell>
        </row>
        <row r="2235">
          <cell r="B2235" t="str">
            <v>SUD_240</v>
          </cell>
          <cell r="H2235" t="str">
            <v>ZTE</v>
          </cell>
        </row>
        <row r="2236">
          <cell r="B2236" t="str">
            <v>SUO_049</v>
          </cell>
          <cell r="H2236" t="str">
            <v>Huawei</v>
          </cell>
        </row>
        <row r="2237">
          <cell r="B2237" t="str">
            <v>CTR_326</v>
          </cell>
          <cell r="H2237" t="str">
            <v>ZTE</v>
          </cell>
        </row>
        <row r="2238">
          <cell r="B2238" t="str">
            <v>LIT_288</v>
          </cell>
          <cell r="H2238" t="str">
            <v>ZTE</v>
          </cell>
        </row>
        <row r="2239">
          <cell r="B2239" t="str">
            <v>LIT_353</v>
          </cell>
          <cell r="H2239" t="str">
            <v>ZTE</v>
          </cell>
        </row>
        <row r="2240">
          <cell r="B2240" t="str">
            <v>CTR_327</v>
          </cell>
          <cell r="H2240" t="str">
            <v>ZTE</v>
          </cell>
        </row>
        <row r="2241">
          <cell r="B2241" t="str">
            <v>CTR_351</v>
          </cell>
          <cell r="H2241" t="str">
            <v>ZTE</v>
          </cell>
        </row>
        <row r="2242">
          <cell r="B2242" t="str">
            <v>CTR_333</v>
          </cell>
          <cell r="H2242" t="str">
            <v>ZTE</v>
          </cell>
        </row>
        <row r="2243">
          <cell r="B2243" t="str">
            <v>CTR_340</v>
          </cell>
          <cell r="H2243" t="str">
            <v>ZTE</v>
          </cell>
        </row>
        <row r="2244">
          <cell r="B2244" t="str">
            <v>CTR_342</v>
          </cell>
          <cell r="H2244" t="str">
            <v>ZTE</v>
          </cell>
        </row>
        <row r="2245">
          <cell r="B2245" t="str">
            <v>CTR_271</v>
          </cell>
          <cell r="H2245" t="str">
            <v>ZTE</v>
          </cell>
        </row>
        <row r="2246">
          <cell r="B2246" t="str">
            <v>CTR_321</v>
          </cell>
          <cell r="H2246" t="str">
            <v>ZTE</v>
          </cell>
        </row>
        <row r="2247">
          <cell r="B2247" t="str">
            <v>OST_105</v>
          </cell>
          <cell r="H2247" t="str">
            <v>Huawei</v>
          </cell>
        </row>
        <row r="2248">
          <cell r="B2248" t="str">
            <v>SUO_050</v>
          </cell>
          <cell r="H2248" t="str">
            <v>Huawei</v>
          </cell>
        </row>
        <row r="2249">
          <cell r="B2249" t="str">
            <v>CTR_362</v>
          </cell>
          <cell r="H2249" t="str">
            <v>ZTE</v>
          </cell>
        </row>
        <row r="2250">
          <cell r="B2250" t="str">
            <v>CTR_347</v>
          </cell>
          <cell r="H2250" t="str">
            <v>ZTE</v>
          </cell>
        </row>
        <row r="2251">
          <cell r="B2251" t="str">
            <v>NRO_254</v>
          </cell>
          <cell r="H2251" t="str">
            <v>Huawei</v>
          </cell>
        </row>
        <row r="2252">
          <cell r="B2252" t="str">
            <v>OST_109</v>
          </cell>
          <cell r="H2252" t="str">
            <v>Huawei</v>
          </cell>
        </row>
        <row r="2253">
          <cell r="B2253" t="str">
            <v>OST_106</v>
          </cell>
          <cell r="H2253" t="str">
            <v>Huawei</v>
          </cell>
        </row>
        <row r="2254">
          <cell r="B2254" t="str">
            <v>SUO_080</v>
          </cell>
          <cell r="H2254" t="str">
            <v>Huawei</v>
          </cell>
        </row>
        <row r="2255">
          <cell r="B2255" t="str">
            <v>CTR_392</v>
          </cell>
          <cell r="H2255" t="str">
            <v>ZTE</v>
          </cell>
        </row>
        <row r="2256">
          <cell r="B2256" t="str">
            <v>SUO_078</v>
          </cell>
          <cell r="H2256" t="str">
            <v>Huawei</v>
          </cell>
        </row>
        <row r="2257">
          <cell r="B2257" t="str">
            <v>CTR_401</v>
          </cell>
          <cell r="H2257" t="str">
            <v>ZTE</v>
          </cell>
        </row>
        <row r="2258">
          <cell r="B2258" t="str">
            <v>LIT_254</v>
          </cell>
          <cell r="H2258" t="str">
            <v>ZTE</v>
          </cell>
        </row>
        <row r="2259">
          <cell r="B2259" t="str">
            <v>LIT_362</v>
          </cell>
          <cell r="H2259" t="str">
            <v>ZTE</v>
          </cell>
        </row>
        <row r="2260">
          <cell r="B2260" t="str">
            <v>SUO_065</v>
          </cell>
          <cell r="H2260" t="str">
            <v>Huawei</v>
          </cell>
        </row>
        <row r="2261">
          <cell r="B2261" t="str">
            <v>CTR_382</v>
          </cell>
          <cell r="H2261" t="str">
            <v>ZTE</v>
          </cell>
        </row>
        <row r="2262">
          <cell r="B2262" t="str">
            <v>ADM_062</v>
          </cell>
          <cell r="H2262" t="str">
            <v>NOKIA</v>
          </cell>
        </row>
        <row r="2263">
          <cell r="B2263" t="str">
            <v>CTR_373</v>
          </cell>
          <cell r="H2263" t="str">
            <v>ZTE</v>
          </cell>
        </row>
        <row r="2264">
          <cell r="B2264" t="str">
            <v>SUO_089</v>
          </cell>
          <cell r="H2264" t="str">
            <v>HUAWEI</v>
          </cell>
        </row>
        <row r="2265">
          <cell r="B2265" t="str">
            <v>SUO_087</v>
          </cell>
          <cell r="H2265" t="str">
            <v>NOKIA</v>
          </cell>
        </row>
        <row r="2266">
          <cell r="B2266" t="str">
            <v>OST_128</v>
          </cell>
          <cell r="H2266" t="str">
            <v>Huawei</v>
          </cell>
        </row>
        <row r="2267">
          <cell r="B2267" t="str">
            <v>LIT_404</v>
          </cell>
          <cell r="H2267" t="str">
            <v>ZTE</v>
          </cell>
        </row>
        <row r="2268">
          <cell r="B2268" t="str">
            <v>LIT_400</v>
          </cell>
          <cell r="H2268" t="str">
            <v>ZTE</v>
          </cell>
        </row>
        <row r="2269">
          <cell r="B2269" t="str">
            <v>SUO_086</v>
          </cell>
          <cell r="H2269" t="str">
            <v>HUAWEI</v>
          </cell>
        </row>
        <row r="2270">
          <cell r="B2270" t="str">
            <v>SUD_263</v>
          </cell>
          <cell r="H2270" t="str">
            <v>ZTE</v>
          </cell>
        </row>
        <row r="2271">
          <cell r="B2271" t="str">
            <v>SUD_258</v>
          </cell>
          <cell r="H2271" t="str">
            <v>ZTE</v>
          </cell>
        </row>
        <row r="2272">
          <cell r="B2272" t="str">
            <v>CTR_431</v>
          </cell>
          <cell r="H2272" t="str">
            <v>ZTE</v>
          </cell>
        </row>
        <row r="2273">
          <cell r="B2273" t="str">
            <v>LIT_425</v>
          </cell>
          <cell r="H2273" t="str">
            <v>ZTE</v>
          </cell>
        </row>
        <row r="2274">
          <cell r="B2274" t="str">
            <v>LIT_419</v>
          </cell>
          <cell r="H2274" t="str">
            <v>ZTE</v>
          </cell>
        </row>
        <row r="2275">
          <cell r="B2275" t="str">
            <v>LIT_130</v>
          </cell>
          <cell r="H2275" t="str">
            <v>ZTE</v>
          </cell>
        </row>
        <row r="2276">
          <cell r="B2276" t="str">
            <v>LIT_413</v>
          </cell>
          <cell r="H2276" t="str">
            <v>ZTE</v>
          </cell>
        </row>
        <row r="2277">
          <cell r="B2277" t="str">
            <v>CTR_121</v>
          </cell>
          <cell r="H2277" t="str">
            <v>ZTE</v>
          </cell>
        </row>
        <row r="2278">
          <cell r="B2278" t="str">
            <v>CTR_129</v>
          </cell>
          <cell r="H2278" t="str">
            <v>ZTE</v>
          </cell>
        </row>
        <row r="2279">
          <cell r="B2279" t="str">
            <v>SUO_098</v>
          </cell>
          <cell r="H2279" t="str">
            <v>NOKIA</v>
          </cell>
        </row>
        <row r="2280">
          <cell r="B2280" t="str">
            <v>SUO_026</v>
          </cell>
          <cell r="H2280" t="str">
            <v>NOKIA</v>
          </cell>
        </row>
        <row r="2281">
          <cell r="B2281" t="str">
            <v>SUO_095</v>
          </cell>
          <cell r="H2281" t="str">
            <v>Huawei</v>
          </cell>
        </row>
        <row r="2282">
          <cell r="B2282" t="str">
            <v>SUO_099</v>
          </cell>
          <cell r="H2282" t="str">
            <v>NOKIA</v>
          </cell>
        </row>
        <row r="2283">
          <cell r="B2283" t="str">
            <v>CTR_130</v>
          </cell>
          <cell r="H2283" t="str">
            <v>ZTE</v>
          </cell>
        </row>
        <row r="2284">
          <cell r="B2284" t="str">
            <v>CTR_164</v>
          </cell>
          <cell r="H2284" t="str">
            <v>ZTE</v>
          </cell>
        </row>
        <row r="2285">
          <cell r="B2285" t="str">
            <v>SUO_128</v>
          </cell>
          <cell r="H2285" t="str">
            <v>NOKIA</v>
          </cell>
        </row>
        <row r="2286">
          <cell r="B2286" t="str">
            <v>SUD_042</v>
          </cell>
          <cell r="H2286" t="str">
            <v>ZTE</v>
          </cell>
        </row>
        <row r="2287">
          <cell r="B2287" t="str">
            <v>CTR_168</v>
          </cell>
          <cell r="H2287" t="str">
            <v>ZTE</v>
          </cell>
        </row>
        <row r="2288">
          <cell r="B2288" t="str">
            <v>CTR_149</v>
          </cell>
          <cell r="H2288" t="str">
            <v>ZTE</v>
          </cell>
        </row>
        <row r="2289">
          <cell r="B2289" t="str">
            <v>NRO_022</v>
          </cell>
          <cell r="H2289" t="str">
            <v>NOKIA</v>
          </cell>
        </row>
        <row r="2290">
          <cell r="B2290" t="str">
            <v>LIT_234</v>
          </cell>
          <cell r="H2290" t="str">
            <v>ZTE</v>
          </cell>
        </row>
        <row r="2291">
          <cell r="B2291" t="str">
            <v>CTR_161</v>
          </cell>
          <cell r="H2291" t="str">
            <v>ZTE</v>
          </cell>
        </row>
        <row r="2292">
          <cell r="B2292" t="str">
            <v>OST_134</v>
          </cell>
          <cell r="H2292" t="str">
            <v>Huawei</v>
          </cell>
        </row>
        <row r="2293">
          <cell r="B2293" t="str">
            <v>SUO_132</v>
          </cell>
          <cell r="H2293" t="str">
            <v>Huawei</v>
          </cell>
        </row>
        <row r="2294">
          <cell r="B2294" t="str">
            <v>LIT_368</v>
          </cell>
          <cell r="H2294" t="str">
            <v>ZTE</v>
          </cell>
        </row>
        <row r="2295">
          <cell r="B2295" t="str">
            <v>CTR_458</v>
          </cell>
          <cell r="H2295" t="str">
            <v>ZTE</v>
          </cell>
        </row>
        <row r="2296">
          <cell r="B2296" t="str">
            <v>LIT_171</v>
          </cell>
          <cell r="H2296" t="str">
            <v>ZTE</v>
          </cell>
        </row>
        <row r="2297">
          <cell r="B2297" t="str">
            <v>CTR_465</v>
          </cell>
          <cell r="H2297" t="str">
            <v>ZTE</v>
          </cell>
        </row>
        <row r="2298">
          <cell r="B2298" t="str">
            <v>CTR_468</v>
          </cell>
          <cell r="H2298" t="str">
            <v>ZTE</v>
          </cell>
        </row>
        <row r="2299">
          <cell r="B2299" t="str">
            <v>LIT_410</v>
          </cell>
          <cell r="H2299" t="str">
            <v>ZTE</v>
          </cell>
        </row>
        <row r="2300">
          <cell r="B2300" t="str">
            <v>SUO_025</v>
          </cell>
          <cell r="H2300" t="str">
            <v>NOKIA</v>
          </cell>
        </row>
        <row r="2301">
          <cell r="B2301" t="str">
            <v>SUO_134</v>
          </cell>
          <cell r="H2301" t="str">
            <v>HUAWEI</v>
          </cell>
        </row>
        <row r="2302">
          <cell r="B2302" t="str">
            <v>NRO_045</v>
          </cell>
          <cell r="H2302" t="str">
            <v>NOKIA</v>
          </cell>
        </row>
        <row r="2303">
          <cell r="B2303" t="str">
            <v>LIT_437</v>
          </cell>
          <cell r="H2303" t="str">
            <v>ZTE</v>
          </cell>
        </row>
        <row r="2304">
          <cell r="B2304" t="str">
            <v>CTR_464</v>
          </cell>
          <cell r="H2304" t="str">
            <v>ZTE</v>
          </cell>
        </row>
        <row r="2305">
          <cell r="B2305" t="str">
            <v>LIT_446</v>
          </cell>
          <cell r="H2305" t="str">
            <v>ZTE</v>
          </cell>
        </row>
        <row r="2306">
          <cell r="B2306" t="str">
            <v>NRO_071</v>
          </cell>
          <cell r="H2306" t="str">
            <v>NOKIA</v>
          </cell>
        </row>
        <row r="2307">
          <cell r="B2307" t="str">
            <v>CTR_519</v>
          </cell>
          <cell r="H2307" t="str">
            <v>ZTE</v>
          </cell>
        </row>
        <row r="2308">
          <cell r="B2308" t="str">
            <v>LIT_489</v>
          </cell>
          <cell r="H2308" t="str">
            <v>ZTE</v>
          </cell>
        </row>
        <row r="2309">
          <cell r="B2309" t="str">
            <v>NRO_086</v>
          </cell>
          <cell r="H2309" t="str">
            <v>HUAWEI</v>
          </cell>
        </row>
        <row r="2310">
          <cell r="B2310" t="str">
            <v>EST_107</v>
          </cell>
          <cell r="H2310" t="str">
            <v>ZTE</v>
          </cell>
        </row>
        <row r="2311">
          <cell r="B2311" t="str">
            <v>SUO_151</v>
          </cell>
          <cell r="H2311" t="str">
            <v>Huawei</v>
          </cell>
        </row>
        <row r="2312">
          <cell r="B2312" t="str">
            <v>LIT_485</v>
          </cell>
          <cell r="H2312" t="str">
            <v>ZTE</v>
          </cell>
        </row>
        <row r="2313">
          <cell r="B2313" t="str">
            <v>SUO_153</v>
          </cell>
          <cell r="H2313" t="str">
            <v>NOKIA</v>
          </cell>
        </row>
        <row r="2314">
          <cell r="B2314" t="str">
            <v>SUO_152</v>
          </cell>
          <cell r="H2314" t="str">
            <v>Huawei</v>
          </cell>
        </row>
        <row r="2315">
          <cell r="B2315" t="str">
            <v>LIT_488</v>
          </cell>
          <cell r="H2315" t="str">
            <v>ZTE</v>
          </cell>
        </row>
        <row r="2316">
          <cell r="B2316" t="str">
            <v>LIT_240</v>
          </cell>
          <cell r="H2316" t="str">
            <v>ZTE</v>
          </cell>
        </row>
        <row r="2317">
          <cell r="B2317" t="str">
            <v>LIT_439</v>
          </cell>
          <cell r="H2317" t="str">
            <v>ZTE</v>
          </cell>
        </row>
        <row r="2318">
          <cell r="B2318" t="str">
            <v>CTR_493</v>
          </cell>
          <cell r="H2318" t="str">
            <v>ZTE</v>
          </cell>
        </row>
        <row r="2319">
          <cell r="B2319" t="str">
            <v>LIT_504</v>
          </cell>
          <cell r="H2319" t="str">
            <v>ZTE</v>
          </cell>
        </row>
        <row r="2320">
          <cell r="B2320" t="str">
            <v>OST_178</v>
          </cell>
          <cell r="H2320" t="str">
            <v>Huawei</v>
          </cell>
        </row>
        <row r="2321">
          <cell r="B2321" t="str">
            <v>LIT_454</v>
          </cell>
          <cell r="H2321" t="str">
            <v>ZTE</v>
          </cell>
        </row>
        <row r="2322">
          <cell r="B2322" t="str">
            <v>LIT_499</v>
          </cell>
          <cell r="H2322" t="str">
            <v>NOKIA</v>
          </cell>
        </row>
        <row r="2323">
          <cell r="B2323" t="str">
            <v>NRO_096</v>
          </cell>
          <cell r="H2323" t="str">
            <v>NOKIA</v>
          </cell>
        </row>
        <row r="2324">
          <cell r="B2324" t="str">
            <v>LIT_535</v>
          </cell>
          <cell r="H2324" t="str">
            <v>ZTE</v>
          </cell>
        </row>
        <row r="2325">
          <cell r="B2325" t="str">
            <v>CTR_564</v>
          </cell>
          <cell r="H2325" t="str">
            <v>ZTE</v>
          </cell>
        </row>
        <row r="2326">
          <cell r="B2326" t="str">
            <v>CTR_575</v>
          </cell>
          <cell r="H2326" t="str">
            <v>ZTE</v>
          </cell>
        </row>
        <row r="2327">
          <cell r="B2327" t="str">
            <v>CTR_593</v>
          </cell>
          <cell r="H2327" t="str">
            <v>ZTE</v>
          </cell>
        </row>
        <row r="2328">
          <cell r="B2328" t="str">
            <v>CTR_591</v>
          </cell>
          <cell r="H2328" t="str">
            <v>ZTE</v>
          </cell>
        </row>
        <row r="2329">
          <cell r="B2329" t="str">
            <v>CTR_596</v>
          </cell>
          <cell r="H2329" t="str">
            <v>ZTE</v>
          </cell>
        </row>
        <row r="2330">
          <cell r="B2330" t="str">
            <v>EXN_232</v>
          </cell>
          <cell r="H2330" t="str">
            <v>NOKIA</v>
          </cell>
        </row>
        <row r="2331">
          <cell r="B2331" t="str">
            <v>LIT_597</v>
          </cell>
          <cell r="H2331" t="str">
            <v>ZTE</v>
          </cell>
        </row>
        <row r="2332">
          <cell r="B2332" t="str">
            <v>SUD_071</v>
          </cell>
          <cell r="H2332" t="str">
            <v>ZTE</v>
          </cell>
        </row>
        <row r="2333">
          <cell r="B2333" t="str">
            <v>SUO_166</v>
          </cell>
          <cell r="H2333" t="str">
            <v>Huawei</v>
          </cell>
        </row>
        <row r="2334">
          <cell r="B2334" t="str">
            <v>CTR_722</v>
          </cell>
          <cell r="H2334" t="str">
            <v>NOKIA</v>
          </cell>
        </row>
        <row r="2335">
          <cell r="B2335" t="str">
            <v>OST_195</v>
          </cell>
          <cell r="H2335" t="str">
            <v>NOKIA</v>
          </cell>
        </row>
        <row r="2336">
          <cell r="B2336" t="str">
            <v>SUD_086</v>
          </cell>
          <cell r="H2336" t="str">
            <v>ZTE</v>
          </cell>
        </row>
        <row r="2337">
          <cell r="B2337" t="str">
            <v>OST_274</v>
          </cell>
          <cell r="H2337" t="str">
            <v>HUAWEI</v>
          </cell>
        </row>
        <row r="2338">
          <cell r="B2338" t="str">
            <v>LIT_749</v>
          </cell>
          <cell r="H2338" t="str">
            <v>ZTE</v>
          </cell>
        </row>
        <row r="2339">
          <cell r="B2339" t="str">
            <v>CTR_861</v>
          </cell>
          <cell r="H2339" t="str">
            <v>ZTE</v>
          </cell>
        </row>
        <row r="2340">
          <cell r="B2340" t="str">
            <v>SUO_227</v>
          </cell>
          <cell r="H2340" t="str">
            <v>Huawei</v>
          </cell>
        </row>
        <row r="2341">
          <cell r="B2341" t="str">
            <v>SUO_208</v>
          </cell>
          <cell r="H2341" t="str">
            <v>Huawei</v>
          </cell>
        </row>
        <row r="2342">
          <cell r="B2342" t="str">
            <v>SUO_192</v>
          </cell>
          <cell r="H2342" t="str">
            <v>Huawei</v>
          </cell>
        </row>
        <row r="2343">
          <cell r="B2343" t="str">
            <v>SUO_193</v>
          </cell>
          <cell r="H2343" t="str">
            <v>Huawei</v>
          </cell>
        </row>
        <row r="2344">
          <cell r="B2344" t="str">
            <v>CTR_745</v>
          </cell>
          <cell r="H2344" t="str">
            <v>ZTE</v>
          </cell>
        </row>
        <row r="2345">
          <cell r="B2345" t="str">
            <v>EST_127</v>
          </cell>
          <cell r="H2345" t="str">
            <v>ZTE</v>
          </cell>
        </row>
        <row r="2346">
          <cell r="B2346" t="str">
            <v>NRO_120</v>
          </cell>
          <cell r="H2346" t="str">
            <v>Huawei</v>
          </cell>
        </row>
        <row r="2347">
          <cell r="B2347" t="str">
            <v>CTR_622</v>
          </cell>
          <cell r="H2347" t="str">
            <v>ZTE</v>
          </cell>
        </row>
        <row r="2348">
          <cell r="B2348" t="str">
            <v>CTR_635</v>
          </cell>
          <cell r="H2348" t="str">
            <v>ZTE</v>
          </cell>
        </row>
        <row r="2349">
          <cell r="B2349" t="str">
            <v>CTR_643</v>
          </cell>
          <cell r="H2349" t="str">
            <v>ZTE</v>
          </cell>
        </row>
        <row r="2350">
          <cell r="B2350" t="str">
            <v>CTR_648</v>
          </cell>
          <cell r="H2350" t="str">
            <v>ZTE</v>
          </cell>
        </row>
        <row r="2351">
          <cell r="B2351" t="str">
            <v>CTR_650</v>
          </cell>
          <cell r="H2351" t="str">
            <v>ZTE</v>
          </cell>
        </row>
        <row r="2352">
          <cell r="B2352" t="str">
            <v>CTR_665</v>
          </cell>
          <cell r="H2352" t="str">
            <v>ZTE</v>
          </cell>
        </row>
        <row r="2353">
          <cell r="B2353" t="str">
            <v>CTR_712</v>
          </cell>
          <cell r="H2353" t="str">
            <v>ZTE</v>
          </cell>
        </row>
        <row r="2354">
          <cell r="B2354" t="str">
            <v>CTR_730</v>
          </cell>
          <cell r="H2354" t="str">
            <v>ZTE</v>
          </cell>
        </row>
        <row r="2355">
          <cell r="B2355" t="str">
            <v>CTR_761</v>
          </cell>
          <cell r="H2355" t="str">
            <v>ZTE</v>
          </cell>
        </row>
        <row r="2356">
          <cell r="B2356" t="str">
            <v>LIT_645</v>
          </cell>
          <cell r="H2356" t="str">
            <v>ZTE</v>
          </cell>
        </row>
        <row r="2357">
          <cell r="B2357" t="str">
            <v>LIT_669</v>
          </cell>
          <cell r="H2357" t="str">
            <v>ZTE</v>
          </cell>
        </row>
        <row r="2358">
          <cell r="B2358" t="str">
            <v>LIT_682</v>
          </cell>
          <cell r="H2358" t="str">
            <v>ZTE</v>
          </cell>
        </row>
        <row r="2359">
          <cell r="B2359" t="str">
            <v>LIT_017</v>
          </cell>
          <cell r="H2359" t="str">
            <v>ZTE</v>
          </cell>
        </row>
        <row r="2360">
          <cell r="B2360" t="str">
            <v>LIT_418</v>
          </cell>
          <cell r="H2360" t="str">
            <v>ZTE</v>
          </cell>
        </row>
        <row r="2361">
          <cell r="B2361" t="str">
            <v>LIT_009</v>
          </cell>
          <cell r="H2361" t="str">
            <v>ZTE</v>
          </cell>
        </row>
        <row r="2362">
          <cell r="B2362" t="str">
            <v>LIT_060</v>
          </cell>
          <cell r="H2362" t="str">
            <v>ZTE</v>
          </cell>
        </row>
        <row r="2363">
          <cell r="B2363" t="str">
            <v>LIT_384</v>
          </cell>
          <cell r="H2363" t="str">
            <v>ZTE</v>
          </cell>
        </row>
        <row r="2364">
          <cell r="B2364" t="str">
            <v>LIT_395</v>
          </cell>
          <cell r="H2364" t="str">
            <v>ZTE</v>
          </cell>
        </row>
        <row r="2365">
          <cell r="B2365" t="str">
            <v>LIT_766</v>
          </cell>
          <cell r="H2365" t="str">
            <v>ZTE</v>
          </cell>
        </row>
        <row r="2366">
          <cell r="B2366" t="str">
            <v>LIT_412</v>
          </cell>
          <cell r="H2366" t="str">
            <v>ZTE</v>
          </cell>
        </row>
        <row r="2367">
          <cell r="B2367" t="str">
            <v>CTR_272</v>
          </cell>
          <cell r="H2367" t="str">
            <v>ZTE</v>
          </cell>
        </row>
        <row r="2368">
          <cell r="B2368" t="str">
            <v>CTR_336</v>
          </cell>
          <cell r="H2368" t="str">
            <v>ZTE</v>
          </cell>
        </row>
        <row r="2369">
          <cell r="B2369" t="str">
            <v>CTR_337</v>
          </cell>
          <cell r="H2369" t="str">
            <v>ZTE</v>
          </cell>
        </row>
        <row r="2370">
          <cell r="B2370" t="str">
            <v>CTR_381</v>
          </cell>
          <cell r="H2370" t="str">
            <v>ZTE</v>
          </cell>
        </row>
        <row r="2371">
          <cell r="B2371" t="str">
            <v>CTR_387</v>
          </cell>
          <cell r="H2371" t="str">
            <v>ZTE</v>
          </cell>
        </row>
        <row r="2372">
          <cell r="B2372" t="str">
            <v>CTR_446</v>
          </cell>
          <cell r="H2372" t="str">
            <v>ZTE</v>
          </cell>
        </row>
        <row r="2373">
          <cell r="B2373" t="str">
            <v>CTR_518</v>
          </cell>
          <cell r="H2373" t="str">
            <v>ZTE</v>
          </cell>
        </row>
        <row r="2374">
          <cell r="B2374" t="str">
            <v>CTR_523</v>
          </cell>
          <cell r="H2374" t="str">
            <v>ZTE</v>
          </cell>
        </row>
        <row r="2375">
          <cell r="B2375" t="str">
            <v>CTR_621</v>
          </cell>
          <cell r="H2375" t="str">
            <v>ZTE</v>
          </cell>
        </row>
        <row r="2376">
          <cell r="B2376" t="str">
            <v>CTR_867</v>
          </cell>
          <cell r="H2376" t="str">
            <v>ZTE</v>
          </cell>
        </row>
        <row r="2377">
          <cell r="B2377" t="str">
            <v>CTR_879</v>
          </cell>
          <cell r="H2377" t="str">
            <v>ZTE</v>
          </cell>
        </row>
        <row r="2378">
          <cell r="B2378" t="str">
            <v>CTR_007</v>
          </cell>
          <cell r="H2378" t="str">
            <v>ZTE</v>
          </cell>
        </row>
        <row r="2379">
          <cell r="B2379" t="str">
            <v>CTR_009</v>
          </cell>
          <cell r="H2379" t="str">
            <v>ZTE</v>
          </cell>
        </row>
        <row r="2380">
          <cell r="B2380" t="str">
            <v>CTR_056</v>
          </cell>
          <cell r="H2380" t="str">
            <v>ZTE</v>
          </cell>
        </row>
        <row r="2381">
          <cell r="B2381" t="str">
            <v>CTR_068</v>
          </cell>
          <cell r="H2381" t="str">
            <v>ZTE</v>
          </cell>
        </row>
        <row r="2382">
          <cell r="B2382" t="str">
            <v>CTR_084</v>
          </cell>
          <cell r="H2382" t="str">
            <v>ZTE</v>
          </cell>
        </row>
        <row r="2383">
          <cell r="B2383" t="str">
            <v>CTR_125</v>
          </cell>
          <cell r="H2383" t="str">
            <v>ZTE</v>
          </cell>
        </row>
        <row r="2384">
          <cell r="B2384" t="str">
            <v>CTR_155</v>
          </cell>
          <cell r="H2384" t="str">
            <v>ZTE</v>
          </cell>
        </row>
        <row r="2385">
          <cell r="B2385" t="str">
            <v>CTR_194</v>
          </cell>
          <cell r="H2385" t="str">
            <v>ZTE</v>
          </cell>
        </row>
        <row r="2386">
          <cell r="B2386" t="str">
            <v>CTR_195</v>
          </cell>
          <cell r="H2386" t="str">
            <v>ZTE</v>
          </cell>
        </row>
        <row r="2387">
          <cell r="B2387" t="str">
            <v>CTR_212</v>
          </cell>
          <cell r="H2387" t="str">
            <v>ZTE</v>
          </cell>
        </row>
        <row r="2388">
          <cell r="B2388" t="str">
            <v>CTR_238</v>
          </cell>
          <cell r="H2388" t="str">
            <v>ZTE</v>
          </cell>
        </row>
        <row r="2389">
          <cell r="B2389" t="str">
            <v>CTR_242</v>
          </cell>
          <cell r="H2389" t="str">
            <v>ZTE</v>
          </cell>
        </row>
        <row r="2390">
          <cell r="B2390" t="str">
            <v>CTR_244</v>
          </cell>
          <cell r="H2390" t="str">
            <v>ZTE</v>
          </cell>
        </row>
        <row r="2391">
          <cell r="B2391" t="str">
            <v>CTR_261</v>
          </cell>
          <cell r="H2391" t="str">
            <v>ZTE</v>
          </cell>
        </row>
        <row r="2392">
          <cell r="B2392" t="str">
            <v>CTR_320</v>
          </cell>
          <cell r="H2392" t="str">
            <v>ZTE</v>
          </cell>
        </row>
        <row r="2393">
          <cell r="B2393" t="str">
            <v>CTR_331</v>
          </cell>
          <cell r="H2393" t="str">
            <v>ZTE</v>
          </cell>
        </row>
        <row r="2394">
          <cell r="B2394" t="str">
            <v>CTR_339</v>
          </cell>
          <cell r="H2394" t="str">
            <v>ZTE</v>
          </cell>
        </row>
        <row r="2395">
          <cell r="B2395" t="str">
            <v>CTR_377</v>
          </cell>
          <cell r="H2395" t="str">
            <v>ZTE</v>
          </cell>
        </row>
        <row r="2396">
          <cell r="B2396" t="str">
            <v>CTR_467</v>
          </cell>
          <cell r="H2396" t="str">
            <v>ZTE</v>
          </cell>
        </row>
        <row r="2397">
          <cell r="B2397" t="str">
            <v>CTR_470</v>
          </cell>
          <cell r="H2397" t="str">
            <v>ZTE</v>
          </cell>
        </row>
        <row r="2398">
          <cell r="B2398" t="str">
            <v>CTR_472</v>
          </cell>
          <cell r="H2398" t="str">
            <v>ZTE</v>
          </cell>
        </row>
        <row r="2399">
          <cell r="B2399" t="str">
            <v>CTR_476</v>
          </cell>
          <cell r="H2399" t="str">
            <v>ZTE</v>
          </cell>
        </row>
        <row r="2400">
          <cell r="B2400" t="str">
            <v>CTR_479</v>
          </cell>
          <cell r="H2400" t="str">
            <v>ZTE</v>
          </cell>
        </row>
        <row r="2401">
          <cell r="B2401" t="str">
            <v>CTR_486</v>
          </cell>
          <cell r="H2401" t="str">
            <v>ZTE</v>
          </cell>
        </row>
        <row r="2402">
          <cell r="B2402" t="str">
            <v>CTR_488</v>
          </cell>
          <cell r="H2402" t="str">
            <v>ZTE</v>
          </cell>
        </row>
        <row r="2403">
          <cell r="B2403" t="str">
            <v>CTR_522</v>
          </cell>
          <cell r="H2403" t="str">
            <v>ZTE</v>
          </cell>
        </row>
        <row r="2404">
          <cell r="B2404" t="str">
            <v>CTR_524</v>
          </cell>
          <cell r="H2404" t="str">
            <v>ZTE</v>
          </cell>
        </row>
        <row r="2405">
          <cell r="B2405" t="str">
            <v>CTR_535</v>
          </cell>
          <cell r="H2405" t="str">
            <v>ZTE</v>
          </cell>
        </row>
        <row r="2406">
          <cell r="B2406" t="str">
            <v>CTR_538</v>
          </cell>
          <cell r="H2406" t="str">
            <v>ZTE</v>
          </cell>
        </row>
        <row r="2407">
          <cell r="B2407" t="str">
            <v>CTR_548</v>
          </cell>
          <cell r="H2407" t="str">
            <v>ZTE</v>
          </cell>
        </row>
        <row r="2408">
          <cell r="B2408" t="str">
            <v>CTR_549</v>
          </cell>
          <cell r="H2408" t="str">
            <v>ZTE</v>
          </cell>
        </row>
        <row r="2409">
          <cell r="B2409" t="str">
            <v>CTR_556</v>
          </cell>
          <cell r="H2409" t="str">
            <v>ZTE</v>
          </cell>
        </row>
        <row r="2410">
          <cell r="B2410" t="str">
            <v>CTR_639</v>
          </cell>
          <cell r="H2410" t="str">
            <v>ZTE</v>
          </cell>
        </row>
        <row r="2411">
          <cell r="B2411" t="str">
            <v>CTR_728</v>
          </cell>
          <cell r="H2411" t="str">
            <v>ZTE</v>
          </cell>
        </row>
        <row r="2412">
          <cell r="B2412" t="str">
            <v>CTR_769</v>
          </cell>
          <cell r="H2412" t="str">
            <v>ZTE</v>
          </cell>
        </row>
        <row r="2413">
          <cell r="B2413" t="str">
            <v>CTR_625</v>
          </cell>
          <cell r="H2413" t="str">
            <v>ZTE</v>
          </cell>
        </row>
        <row r="2414">
          <cell r="B2414" t="str">
            <v>CTR_771</v>
          </cell>
          <cell r="H2414" t="str">
            <v>ZTE</v>
          </cell>
        </row>
        <row r="2415">
          <cell r="B2415" t="str">
            <v>LIT_643</v>
          </cell>
          <cell r="H2415" t="str">
            <v>ZTE</v>
          </cell>
        </row>
        <row r="2416">
          <cell r="B2416" t="str">
            <v>SUD_081</v>
          </cell>
          <cell r="H2416" t="str">
            <v>ZTE</v>
          </cell>
        </row>
        <row r="2417">
          <cell r="B2417" t="str">
            <v>SUD_082</v>
          </cell>
          <cell r="H2417" t="str">
            <v>ZTE</v>
          </cell>
        </row>
        <row r="2418">
          <cell r="B2418" t="str">
            <v>SUD_095</v>
          </cell>
          <cell r="H2418" t="str">
            <v>ZTE</v>
          </cell>
        </row>
        <row r="2419">
          <cell r="B2419" t="str">
            <v>SUD_100</v>
          </cell>
          <cell r="H2419" t="str">
            <v>ZTE</v>
          </cell>
        </row>
        <row r="2420">
          <cell r="B2420" t="str">
            <v>OST_267</v>
          </cell>
          <cell r="H2420" t="str">
            <v>Huawei</v>
          </cell>
        </row>
        <row r="2421">
          <cell r="B2421" t="str">
            <v>OST_270</v>
          </cell>
          <cell r="H2421" t="str">
            <v>Huawei</v>
          </cell>
        </row>
        <row r="2422">
          <cell r="B2422" t="str">
            <v>SUO_187</v>
          </cell>
          <cell r="H2422" t="str">
            <v>Huawei</v>
          </cell>
        </row>
        <row r="2423">
          <cell r="B2423" t="str">
            <v>NRO_147</v>
          </cell>
          <cell r="H2423" t="str">
            <v>Huawei</v>
          </cell>
        </row>
        <row r="2424">
          <cell r="B2424" t="str">
            <v>CTR_954</v>
          </cell>
          <cell r="H2424" t="str">
            <v>ZTE</v>
          </cell>
        </row>
        <row r="2425">
          <cell r="B2425" t="str">
            <v>CTR_936</v>
          </cell>
          <cell r="H2425" t="str">
            <v>ZTE</v>
          </cell>
        </row>
        <row r="2426">
          <cell r="B2426" t="str">
            <v>CTR_943</v>
          </cell>
          <cell r="H2426" t="str">
            <v>ZTE</v>
          </cell>
        </row>
        <row r="2427">
          <cell r="B2427" t="str">
            <v>LIT_862</v>
          </cell>
          <cell r="H2427" t="str">
            <v>ZTE</v>
          </cell>
        </row>
        <row r="2428">
          <cell r="B2428" t="str">
            <v>CTR_934</v>
          </cell>
          <cell r="H2428" t="str">
            <v>ZTE</v>
          </cell>
        </row>
        <row r="2429">
          <cell r="B2429" t="str">
            <v>CTR_984</v>
          </cell>
          <cell r="H2429" t="str">
            <v>ZTE</v>
          </cell>
        </row>
        <row r="2430">
          <cell r="B2430" t="str">
            <v>EST_193</v>
          </cell>
          <cell r="H2430" t="str">
            <v>ZTE</v>
          </cell>
        </row>
        <row r="2431">
          <cell r="B2431" t="str">
            <v>EST_205</v>
          </cell>
          <cell r="H2431" t="str">
            <v>ZTE</v>
          </cell>
        </row>
        <row r="2432">
          <cell r="B2432" t="str">
            <v>OST_360</v>
          </cell>
          <cell r="H2432" t="str">
            <v>Huawei</v>
          </cell>
        </row>
        <row r="2433">
          <cell r="B2433" t="str">
            <v>OST_362</v>
          </cell>
          <cell r="H2433" t="str">
            <v>Huawei</v>
          </cell>
        </row>
        <row r="2434">
          <cell r="B2434" t="str">
            <v>LIT_878</v>
          </cell>
          <cell r="H2434" t="str">
            <v>ZTE</v>
          </cell>
        </row>
        <row r="2435">
          <cell r="B2435" t="str">
            <v>OST_347</v>
          </cell>
          <cell r="H2435" t="str">
            <v>Huawei</v>
          </cell>
        </row>
        <row r="2436">
          <cell r="B2436" t="str">
            <v>OST_364</v>
          </cell>
          <cell r="H2436" t="str">
            <v>Huawei</v>
          </cell>
        </row>
        <row r="2437">
          <cell r="B2437" t="str">
            <v>LIT_665</v>
          </cell>
          <cell r="H2437" t="str">
            <v>ZTE</v>
          </cell>
        </row>
        <row r="2438">
          <cell r="B2438" t="str">
            <v>LIT_674</v>
          </cell>
          <cell r="H2438" t="str">
            <v>ZTE</v>
          </cell>
        </row>
        <row r="2439">
          <cell r="B2439" t="str">
            <v>CTR_737</v>
          </cell>
          <cell r="H2439" t="str">
            <v>ZTE</v>
          </cell>
        </row>
        <row r="2440">
          <cell r="B2440" t="str">
            <v>LIT_662</v>
          </cell>
          <cell r="H2440" t="str">
            <v>ZTE</v>
          </cell>
        </row>
        <row r="2441">
          <cell r="B2441" t="str">
            <v>LIT_734</v>
          </cell>
          <cell r="H2441" t="str">
            <v>ZTE</v>
          </cell>
        </row>
        <row r="2442">
          <cell r="B2442" t="str">
            <v>SUO_028</v>
          </cell>
          <cell r="H2442" t="str">
            <v>ZTE</v>
          </cell>
        </row>
        <row r="2443">
          <cell r="B2443" t="str">
            <v>CTR_881</v>
          </cell>
          <cell r="H2443" t="str">
            <v>ZTE</v>
          </cell>
        </row>
        <row r="2444">
          <cell r="B2444" t="str">
            <v>LIT_833</v>
          </cell>
          <cell r="H2444" t="str">
            <v>ZTE</v>
          </cell>
          <cell r="N2444"/>
        </row>
        <row r="2445">
          <cell r="B2445" t="str">
            <v>LIT_857</v>
          </cell>
          <cell r="H2445" t="str">
            <v>ZTE</v>
          </cell>
          <cell r="N2445"/>
        </row>
        <row r="2446">
          <cell r="B2446" t="str">
            <v>CTR_077</v>
          </cell>
          <cell r="H2446" t="str">
            <v>NOKIA</v>
          </cell>
          <cell r="N2446"/>
        </row>
        <row r="2447">
          <cell r="B2447" t="str">
            <v>LIT_612</v>
          </cell>
          <cell r="H2447" t="str">
            <v>ZTE</v>
          </cell>
          <cell r="N2447"/>
        </row>
        <row r="2448">
          <cell r="B2448" t="str">
            <v>CTR_023</v>
          </cell>
          <cell r="H2448" t="str">
            <v>ZTE</v>
          </cell>
          <cell r="N2448"/>
        </row>
        <row r="2449">
          <cell r="B2449" t="str">
            <v>LIT_094</v>
          </cell>
          <cell r="H2449" t="str">
            <v>ZTE</v>
          </cell>
          <cell r="N2449"/>
        </row>
        <row r="2450">
          <cell r="B2450" t="str">
            <v>LIT_555</v>
          </cell>
          <cell r="H2450" t="str">
            <v>ZTE</v>
          </cell>
          <cell r="N2450"/>
        </row>
        <row r="2451">
          <cell r="B2451" t="str">
            <v>LIT_523</v>
          </cell>
          <cell r="H2451" t="str">
            <v>ZTE</v>
          </cell>
          <cell r="N2451"/>
        </row>
        <row r="2452">
          <cell r="B2452" t="str">
            <v>CTR_853</v>
          </cell>
          <cell r="H2452" t="str">
            <v>ZTE</v>
          </cell>
          <cell r="N2452"/>
        </row>
        <row r="2453">
          <cell r="B2453" t="str">
            <v>LIT_281</v>
          </cell>
          <cell r="H2453" t="str">
            <v>ZTE</v>
          </cell>
          <cell r="N2453"/>
        </row>
        <row r="2454">
          <cell r="B2454" t="str">
            <v>CTR_015</v>
          </cell>
          <cell r="H2454" t="str">
            <v>ZTE</v>
          </cell>
          <cell r="N2454"/>
        </row>
        <row r="2455">
          <cell r="B2455" t="str">
            <v>CTR_008</v>
          </cell>
          <cell r="H2455" t="str">
            <v>ZTE</v>
          </cell>
          <cell r="N2455"/>
        </row>
        <row r="2456">
          <cell r="B2456" t="str">
            <v>OST_004</v>
          </cell>
          <cell r="H2456" t="str">
            <v>Huawei</v>
          </cell>
          <cell r="N2456"/>
        </row>
        <row r="2457">
          <cell r="B2457" t="str">
            <v>SUO_189</v>
          </cell>
          <cell r="H2457" t="str">
            <v>ZTE</v>
          </cell>
          <cell r="N2457"/>
        </row>
        <row r="2458">
          <cell r="B2458" t="str">
            <v>SUD_136</v>
          </cell>
          <cell r="H2458" t="str">
            <v>ZTE</v>
          </cell>
          <cell r="N2458"/>
        </row>
        <row r="2459">
          <cell r="B2459" t="str">
            <v>SUO_244</v>
          </cell>
        </row>
      </sheetData>
      <sheetData sheetId="1">
        <row r="1">
          <cell r="B1"/>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rice responsabilité"/>
      <sheetName val="Sites &amp; PowerCo"/>
      <sheetName val="Recap"/>
      <sheetName val="Sheet1"/>
      <sheetName val="Feuil6"/>
      <sheetName val="Feuil7"/>
      <sheetName val="Feuil5"/>
      <sheetName val="Feuil3"/>
      <sheetName val="Feuil4"/>
      <sheetName val="Feuil2"/>
      <sheetName val="Feuil1"/>
    </sheetNames>
    <sheetDataSet>
      <sheetData sheetId="0" refreshError="1"/>
      <sheetData sheetId="1" refreshError="1"/>
      <sheetData sheetId="2" refreshError="1"/>
      <sheetData sheetId="3" refreshError="1">
        <row r="1">
          <cell r="A1" t="str">
            <v>Site ID</v>
          </cell>
          <cell r="I1" t="str">
            <v>Typologie cible catalogue</v>
          </cell>
        </row>
        <row r="2">
          <cell r="A2" t="str">
            <v>CTR_859</v>
          </cell>
          <cell r="I2" t="str">
            <v>Hybrid Solar - S3</v>
          </cell>
        </row>
        <row r="3">
          <cell r="A3" t="str">
            <v>SUO_173</v>
          </cell>
          <cell r="I3" t="str">
            <v>Good Grid no GE - 8h</v>
          </cell>
        </row>
        <row r="4">
          <cell r="A4" t="str">
            <v>SUO_018</v>
          </cell>
          <cell r="I4" t="str">
            <v>Solar Gen</v>
          </cell>
        </row>
        <row r="5">
          <cell r="A5" t="str">
            <v>SUO_015</v>
          </cell>
          <cell r="I5" t="str">
            <v>Grid Gen</v>
          </cell>
        </row>
        <row r="6">
          <cell r="A6" t="str">
            <v>SUO_020</v>
          </cell>
          <cell r="I6" t="str">
            <v>Hybrid Gen</v>
          </cell>
        </row>
        <row r="7">
          <cell r="A7" t="str">
            <v>SUO_046</v>
          </cell>
          <cell r="I7" t="str">
            <v>Gen Only</v>
          </cell>
        </row>
        <row r="8">
          <cell r="A8" t="str">
            <v>SUO_043</v>
          </cell>
          <cell r="I8" t="str">
            <v>Gen Only</v>
          </cell>
        </row>
        <row r="9">
          <cell r="A9" t="str">
            <v>SUO_261</v>
          </cell>
        </row>
        <row r="10">
          <cell r="A10" t="str">
            <v>SUO_035</v>
          </cell>
          <cell r="I10" t="str">
            <v>Grid Gen</v>
          </cell>
        </row>
        <row r="11">
          <cell r="A11" t="str">
            <v>SUO_036</v>
          </cell>
          <cell r="I11" t="str">
            <v>Grid-Gen</v>
          </cell>
        </row>
        <row r="12">
          <cell r="A12" t="str">
            <v>SUO_016</v>
          </cell>
          <cell r="I12" t="str">
            <v>Solar Gen</v>
          </cell>
        </row>
        <row r="13">
          <cell r="A13" t="str">
            <v>SUO_047</v>
          </cell>
          <cell r="I13" t="str">
            <v>Gen Only</v>
          </cell>
        </row>
        <row r="14">
          <cell r="A14" t="str">
            <v>SUO_082</v>
          </cell>
          <cell r="I14" t="str">
            <v>Grid-Gen</v>
          </cell>
        </row>
        <row r="15">
          <cell r="A15" t="str">
            <v>SUO_019</v>
          </cell>
          <cell r="I15" t="str">
            <v>Grid Gen</v>
          </cell>
        </row>
        <row r="16">
          <cell r="A16" t="str">
            <v>SUO_227</v>
          </cell>
          <cell r="I16" t="str">
            <v>Good Grid no GE - 8h</v>
          </cell>
        </row>
        <row r="17">
          <cell r="A17" t="str">
            <v>SUO_134</v>
          </cell>
          <cell r="I17" t="str">
            <v>Hybrid-Gen</v>
          </cell>
        </row>
        <row r="18">
          <cell r="A18" t="str">
            <v>SUO_098</v>
          </cell>
          <cell r="I18" t="str">
            <v>Vandalized</v>
          </cell>
        </row>
        <row r="19">
          <cell r="A19" t="str">
            <v>SUO_081</v>
          </cell>
          <cell r="I19" t="str">
            <v>Bad Grid + Solar + GE</v>
          </cell>
        </row>
        <row r="20">
          <cell r="A20" t="str">
            <v>SUO_080</v>
          </cell>
          <cell r="I20" t="str">
            <v>Bad Grid + Solar + GE</v>
          </cell>
        </row>
        <row r="21">
          <cell r="A21" t="str">
            <v>SUO_171</v>
          </cell>
          <cell r="I21" t="str">
            <v>Bad Grid + GE</v>
          </cell>
        </row>
        <row r="22">
          <cell r="A22" t="str">
            <v>SUO_153</v>
          </cell>
          <cell r="I22" t="str">
            <v>Vandalized</v>
          </cell>
        </row>
        <row r="23">
          <cell r="A23" t="str">
            <v>SUO_078</v>
          </cell>
          <cell r="I23" t="str">
            <v>Grid-Gen</v>
          </cell>
        </row>
        <row r="24">
          <cell r="A24" t="str">
            <v>SUO_235</v>
          </cell>
          <cell r="I24" t="str">
            <v>Medium Grid + GE</v>
          </cell>
        </row>
        <row r="25">
          <cell r="A25" t="str">
            <v>SUO_154</v>
          </cell>
          <cell r="I25" t="str">
            <v>Grid-Gen</v>
          </cell>
        </row>
        <row r="26">
          <cell r="A26" t="str">
            <v>SUO_131</v>
          </cell>
          <cell r="I26" t="str">
            <v>Grid-Gen</v>
          </cell>
        </row>
        <row r="27">
          <cell r="A27" t="str">
            <v>SUO_002</v>
          </cell>
          <cell r="I27" t="str">
            <v>Grid-Gen</v>
          </cell>
        </row>
        <row r="28">
          <cell r="A28" t="str">
            <v>SUO_233</v>
          </cell>
          <cell r="I28" t="str">
            <v>Good Grid + GE</v>
          </cell>
        </row>
        <row r="29">
          <cell r="A29" t="str">
            <v>SUO_207</v>
          </cell>
          <cell r="I29" t="str">
            <v>Grid-Gen</v>
          </cell>
        </row>
        <row r="30">
          <cell r="A30" t="str">
            <v>SUO_065</v>
          </cell>
          <cell r="I30" t="str">
            <v>Grid-Gen</v>
          </cell>
        </row>
        <row r="31">
          <cell r="A31" t="str">
            <v>SUO_003</v>
          </cell>
          <cell r="I31" t="str">
            <v>Bad Grid + Solar + GE</v>
          </cell>
        </row>
        <row r="32">
          <cell r="A32" t="str">
            <v>SUO_234</v>
          </cell>
          <cell r="I32" t="str">
            <v>Medium Grid + GE</v>
          </cell>
        </row>
        <row r="33">
          <cell r="A33" t="str">
            <v>SUO_127</v>
          </cell>
          <cell r="I33" t="str">
            <v>Grid-Gen</v>
          </cell>
        </row>
        <row r="34">
          <cell r="A34" t="str">
            <v>SUO_151</v>
          </cell>
          <cell r="I34" t="str">
            <v>Grid-Gen</v>
          </cell>
        </row>
        <row r="35">
          <cell r="A35" t="str">
            <v>SUO_050</v>
          </cell>
          <cell r="I35" t="str">
            <v>Grid Only</v>
          </cell>
        </row>
        <row r="36">
          <cell r="A36" t="str">
            <v>SUO_188</v>
          </cell>
          <cell r="I36" t="str">
            <v>Grid Only</v>
          </cell>
        </row>
        <row r="37">
          <cell r="A37" t="str">
            <v>SUO_025</v>
          </cell>
          <cell r="I37" t="str">
            <v>Vandalized</v>
          </cell>
        </row>
        <row r="38">
          <cell r="A38" t="str">
            <v>SUO_014</v>
          </cell>
          <cell r="I38" t="str">
            <v>Grid-Gen</v>
          </cell>
        </row>
        <row r="39">
          <cell r="A39" t="str">
            <v>SUO_236</v>
          </cell>
          <cell r="I39" t="str">
            <v>Medium Grid + GE</v>
          </cell>
        </row>
        <row r="40">
          <cell r="A40" t="str">
            <v>SUO_187</v>
          </cell>
          <cell r="I40" t="str">
            <v>Grid-Gen</v>
          </cell>
        </row>
        <row r="41">
          <cell r="A41" t="str">
            <v>SUO_167</v>
          </cell>
          <cell r="I41" t="str">
            <v>Grid-Gen</v>
          </cell>
        </row>
        <row r="42">
          <cell r="A42" t="str">
            <v>SUO_299</v>
          </cell>
          <cell r="I42" t="str">
            <v>Hybrid Solar - S1</v>
          </cell>
        </row>
        <row r="43">
          <cell r="A43" t="str">
            <v>SUO_215</v>
          </cell>
          <cell r="I43" t="str">
            <v>Grid-Gen</v>
          </cell>
        </row>
        <row r="44">
          <cell r="A44" t="str">
            <v>SUO_241</v>
          </cell>
          <cell r="I44" t="str">
            <v>Good Grid + GE</v>
          </cell>
        </row>
        <row r="45">
          <cell r="A45" t="str">
            <v>SUO_166</v>
          </cell>
          <cell r="I45" t="str">
            <v>Grid-Gen</v>
          </cell>
        </row>
        <row r="46">
          <cell r="A46" t="str">
            <v>SUO_212</v>
          </cell>
          <cell r="I46" t="str">
            <v>Grid-Gen</v>
          </cell>
        </row>
        <row r="47">
          <cell r="A47" t="str">
            <v>SUO_085</v>
          </cell>
          <cell r="I47" t="str">
            <v>Grid Gen</v>
          </cell>
        </row>
        <row r="48">
          <cell r="A48" t="str">
            <v>SUO_214</v>
          </cell>
          <cell r="I48" t="str">
            <v>Grid-Gen</v>
          </cell>
        </row>
        <row r="49">
          <cell r="A49" t="str">
            <v>SUO_202</v>
          </cell>
          <cell r="I49" t="str">
            <v>Grid Only</v>
          </cell>
        </row>
        <row r="50">
          <cell r="A50" t="str">
            <v>SUO_226</v>
          </cell>
          <cell r="I50" t="str">
            <v>Good Grid no GE - 8h</v>
          </cell>
        </row>
        <row r="51">
          <cell r="A51" t="str">
            <v>SUO_163</v>
          </cell>
          <cell r="I51" t="str">
            <v>Grid-Gen</v>
          </cell>
        </row>
        <row r="52">
          <cell r="A52" t="str">
            <v>SUO_184</v>
          </cell>
          <cell r="I52" t="str">
            <v>Grid-Gen</v>
          </cell>
        </row>
        <row r="53">
          <cell r="A53" t="str">
            <v>SUO_196</v>
          </cell>
          <cell r="I53" t="str">
            <v>Grid-Gen</v>
          </cell>
        </row>
        <row r="54">
          <cell r="A54" t="str">
            <v>SUO_063</v>
          </cell>
          <cell r="I54" t="str">
            <v>Grid-Gen</v>
          </cell>
        </row>
        <row r="55">
          <cell r="A55" t="str">
            <v>SUO_240</v>
          </cell>
          <cell r="I55" t="str">
            <v>Bad Grid + GE</v>
          </cell>
        </row>
        <row r="56">
          <cell r="A56" t="str">
            <v>SUO_152</v>
          </cell>
          <cell r="I56" t="str">
            <v>Grid-Gen</v>
          </cell>
        </row>
        <row r="57">
          <cell r="A57" t="str">
            <v>NRO_026</v>
          </cell>
          <cell r="I57" t="str">
            <v>Grid-Gen</v>
          </cell>
        </row>
        <row r="58">
          <cell r="A58" t="str">
            <v>SUO_066</v>
          </cell>
          <cell r="I58" t="str">
            <v>Grid-Gen</v>
          </cell>
        </row>
        <row r="59">
          <cell r="A59" t="str">
            <v>SUO_181</v>
          </cell>
          <cell r="I59" t="str">
            <v>Grid-Gen</v>
          </cell>
        </row>
        <row r="60">
          <cell r="A60" t="str">
            <v>SUO_180</v>
          </cell>
          <cell r="I60" t="str">
            <v>Grid-Gen</v>
          </cell>
        </row>
        <row r="61">
          <cell r="A61" t="str">
            <v>SUO_221</v>
          </cell>
        </row>
        <row r="62">
          <cell r="A62" t="str">
            <v>SUO_186</v>
          </cell>
          <cell r="I62" t="str">
            <v>Grid-Gen</v>
          </cell>
        </row>
        <row r="63">
          <cell r="A63" t="str">
            <v>SUO_306</v>
          </cell>
          <cell r="I63" t="str">
            <v>Hybrid Solar - S1</v>
          </cell>
        </row>
        <row r="64">
          <cell r="A64" t="str">
            <v>SUO_095</v>
          </cell>
          <cell r="I64" t="str">
            <v>Vandalized</v>
          </cell>
        </row>
        <row r="65">
          <cell r="A65" t="str">
            <v>SUO_007</v>
          </cell>
          <cell r="I65" t="str">
            <v>Grid-Gen</v>
          </cell>
        </row>
        <row r="66">
          <cell r="A66" t="str">
            <v>SUO_026</v>
          </cell>
          <cell r="I66" t="str">
            <v>Gen Only</v>
          </cell>
        </row>
        <row r="67">
          <cell r="A67" t="str">
            <v>SUO_132</v>
          </cell>
          <cell r="I67" t="str">
            <v>Grid-Gen</v>
          </cell>
        </row>
        <row r="68">
          <cell r="A68" t="str">
            <v>SUO_197</v>
          </cell>
          <cell r="I68" t="str">
            <v>Grid-Gen</v>
          </cell>
        </row>
        <row r="69">
          <cell r="A69" t="str">
            <v>SUO_149</v>
          </cell>
          <cell r="I69" t="str">
            <v>Gen Only</v>
          </cell>
        </row>
        <row r="70">
          <cell r="A70" t="str">
            <v>SUO_185</v>
          </cell>
          <cell r="I70" t="str">
            <v>Grid-Gen</v>
          </cell>
        </row>
        <row r="71">
          <cell r="A71" t="str">
            <v>SUO_100</v>
          </cell>
          <cell r="I71" t="str">
            <v>Hybrid-Gen</v>
          </cell>
        </row>
        <row r="72">
          <cell r="A72" t="str">
            <v>SUO_183</v>
          </cell>
          <cell r="I72" t="str">
            <v>Grid-Gen</v>
          </cell>
        </row>
        <row r="73">
          <cell r="A73" t="str">
            <v>SUO_097</v>
          </cell>
          <cell r="I73" t="str">
            <v>Gen Only</v>
          </cell>
        </row>
        <row r="74">
          <cell r="A74" t="str">
            <v>SUO_199</v>
          </cell>
          <cell r="I74" t="str">
            <v>Grid-Gen</v>
          </cell>
        </row>
        <row r="75">
          <cell r="A75" t="str">
            <v>SUO_165</v>
          </cell>
          <cell r="I75" t="str">
            <v>Hybrid-Gen</v>
          </cell>
        </row>
        <row r="76">
          <cell r="A76" t="str">
            <v>SUO_303</v>
          </cell>
          <cell r="I76" t="str">
            <v>Medium Grid + Solar + GE</v>
          </cell>
        </row>
        <row r="77">
          <cell r="A77" t="str">
            <v>SUO_179</v>
          </cell>
          <cell r="I77" t="str">
            <v>Grid-Gen</v>
          </cell>
        </row>
        <row r="78">
          <cell r="A78" t="str">
            <v>SUO_062</v>
          </cell>
          <cell r="I78" t="str">
            <v>Grid-Gen</v>
          </cell>
        </row>
        <row r="79">
          <cell r="A79" t="str">
            <v>SUO_200</v>
          </cell>
          <cell r="I79" t="str">
            <v>Grid-Gen</v>
          </cell>
        </row>
        <row r="80">
          <cell r="A80" t="str">
            <v>SUO_232</v>
          </cell>
          <cell r="I80" t="str">
            <v>Good Grid + GE</v>
          </cell>
        </row>
        <row r="81">
          <cell r="A81" t="str">
            <v>SUO_182</v>
          </cell>
          <cell r="I81" t="str">
            <v>Grid-Gen</v>
          </cell>
        </row>
        <row r="82">
          <cell r="A82" t="str">
            <v>SUO_297</v>
          </cell>
          <cell r="I82" t="str">
            <v>Medium Grid + Solar + GE</v>
          </cell>
        </row>
        <row r="83">
          <cell r="A83" t="str">
            <v>SUO_093</v>
          </cell>
          <cell r="I83" t="str">
            <v>Vandalized</v>
          </cell>
        </row>
        <row r="84">
          <cell r="A84" t="str">
            <v>SUO_033</v>
          </cell>
          <cell r="I84" t="str">
            <v>Grid-Gen</v>
          </cell>
        </row>
        <row r="85">
          <cell r="A85" t="str">
            <v>SUO_077</v>
          </cell>
          <cell r="I85" t="str">
            <v>Grid-Gen</v>
          </cell>
        </row>
        <row r="86">
          <cell r="A86" t="str">
            <v>SUO_201</v>
          </cell>
          <cell r="I86" t="str">
            <v>Grid-Gen</v>
          </cell>
        </row>
        <row r="87">
          <cell r="A87" t="str">
            <v>SUO_195</v>
          </cell>
          <cell r="I87" t="str">
            <v>Grid-Gen</v>
          </cell>
        </row>
        <row r="88">
          <cell r="A88" t="str">
            <v>SUO_038</v>
          </cell>
          <cell r="I88" t="str">
            <v>Grid-Gen</v>
          </cell>
        </row>
        <row r="89">
          <cell r="A89" t="str">
            <v>SUO_106</v>
          </cell>
          <cell r="I89" t="str">
            <v>Grid-Gen</v>
          </cell>
        </row>
        <row r="90">
          <cell r="A90" t="str">
            <v>SUO_079</v>
          </cell>
          <cell r="I90" t="str">
            <v>Grid-Gen</v>
          </cell>
        </row>
        <row r="91">
          <cell r="A91" t="str">
            <v>SUO_073</v>
          </cell>
          <cell r="I91" t="str">
            <v>Grid Gen</v>
          </cell>
        </row>
        <row r="92">
          <cell r="A92" t="str">
            <v>SUO_096</v>
          </cell>
          <cell r="I92" t="str">
            <v>Hybrid-Gen</v>
          </cell>
        </row>
        <row r="93">
          <cell r="A93" t="str">
            <v>LIT_176</v>
          </cell>
          <cell r="I93" t="str">
            <v>Gen Only</v>
          </cell>
        </row>
        <row r="94">
          <cell r="A94" t="str">
            <v>SUO_009</v>
          </cell>
          <cell r="I94" t="str">
            <v>Bad Grid + GE</v>
          </cell>
        </row>
        <row r="95">
          <cell r="A95" t="str">
            <v>SUO_245</v>
          </cell>
          <cell r="I95" t="str">
            <v>HGB</v>
          </cell>
        </row>
        <row r="96">
          <cell r="A96" t="str">
            <v>SUO_005</v>
          </cell>
          <cell r="I96" t="str">
            <v>Grid-Gen</v>
          </cell>
        </row>
        <row r="97">
          <cell r="A97" t="str">
            <v>LIT_175</v>
          </cell>
          <cell r="I97" t="str">
            <v>Gen Only</v>
          </cell>
        </row>
        <row r="98">
          <cell r="A98" t="str">
            <v>SUO_107</v>
          </cell>
          <cell r="I98" t="str">
            <v>Gen Only</v>
          </cell>
        </row>
        <row r="99">
          <cell r="A99" t="str">
            <v>SUO_064</v>
          </cell>
          <cell r="I99" t="str">
            <v>Grid-Gen</v>
          </cell>
        </row>
        <row r="100">
          <cell r="A100" t="str">
            <v>SUO_164</v>
          </cell>
          <cell r="I100" t="str">
            <v>Bad Grid + Solar + GE</v>
          </cell>
        </row>
        <row r="101">
          <cell r="A101" t="str">
            <v>SUO_128</v>
          </cell>
          <cell r="I101" t="str">
            <v>Grid Gen</v>
          </cell>
        </row>
        <row r="102">
          <cell r="A102" t="str">
            <v>SUO_087</v>
          </cell>
          <cell r="I102" t="str">
            <v>Vandalized</v>
          </cell>
        </row>
        <row r="103">
          <cell r="A103" t="str">
            <v>SUO_091</v>
          </cell>
          <cell r="I103" t="str">
            <v>Gen Only</v>
          </cell>
        </row>
        <row r="104">
          <cell r="A104" t="str">
            <v>SUO_209</v>
          </cell>
          <cell r="I104" t="str">
            <v>Grid-Gen</v>
          </cell>
        </row>
        <row r="105">
          <cell r="A105" t="str">
            <v>NRO_086</v>
          </cell>
          <cell r="I105" t="str">
            <v>Gen Only</v>
          </cell>
        </row>
        <row r="106">
          <cell r="A106" t="str">
            <v>SUO_205</v>
          </cell>
          <cell r="I106" t="str">
            <v>Grid-Gen</v>
          </cell>
        </row>
        <row r="107">
          <cell r="A107" t="str">
            <v>LIT_174</v>
          </cell>
          <cell r="I107" t="str">
            <v>Grid-Gen</v>
          </cell>
        </row>
        <row r="108">
          <cell r="A108" t="str">
            <v>SUO_105</v>
          </cell>
          <cell r="I108" t="str">
            <v>Grid-Gen</v>
          </cell>
        </row>
        <row r="109">
          <cell r="A109" t="str">
            <v>SUO_004</v>
          </cell>
          <cell r="I109" t="str">
            <v>Grid-Gen</v>
          </cell>
        </row>
        <row r="110">
          <cell r="A110" t="str">
            <v>SUO_104</v>
          </cell>
          <cell r="I110" t="str">
            <v>Grid-Gen</v>
          </cell>
        </row>
        <row r="111">
          <cell r="A111" t="str">
            <v>SUO_090</v>
          </cell>
          <cell r="I111" t="str">
            <v>Hybrid-Gen</v>
          </cell>
        </row>
        <row r="112">
          <cell r="A112" t="str">
            <v>SUO_030</v>
          </cell>
          <cell r="I112" t="str">
            <v>Grid Gen</v>
          </cell>
        </row>
        <row r="113">
          <cell r="A113" t="str">
            <v>SUO_012</v>
          </cell>
          <cell r="I113" t="str">
            <v>Grid Gen</v>
          </cell>
        </row>
        <row r="114">
          <cell r="A114" t="str">
            <v>LIT_173</v>
          </cell>
          <cell r="I114" t="str">
            <v>Grid-Gen</v>
          </cell>
        </row>
        <row r="115">
          <cell r="A115" t="str">
            <v>SUO_099</v>
          </cell>
          <cell r="I115" t="str">
            <v>Gen Only</v>
          </cell>
        </row>
        <row r="116">
          <cell r="A116" t="str">
            <v>SUO_088</v>
          </cell>
          <cell r="I116" t="str">
            <v>Vandalized</v>
          </cell>
        </row>
        <row r="117">
          <cell r="A117" t="str">
            <v>SUO_052</v>
          </cell>
          <cell r="I117" t="str">
            <v>Gen Only</v>
          </cell>
        </row>
        <row r="118">
          <cell r="A118" t="str">
            <v>SUO_126</v>
          </cell>
          <cell r="I118" t="str">
            <v>Grid-Gen</v>
          </cell>
        </row>
        <row r="119">
          <cell r="A119" t="str">
            <v>SUO_070</v>
          </cell>
        </row>
        <row r="120">
          <cell r="A120" t="str">
            <v>LIT_462</v>
          </cell>
          <cell r="I120" t="str">
            <v>Grid-Gen</v>
          </cell>
        </row>
        <row r="121">
          <cell r="A121" t="str">
            <v>SUO_217</v>
          </cell>
          <cell r="I121" t="str">
            <v>Grid-Gen</v>
          </cell>
        </row>
        <row r="122">
          <cell r="A122" t="str">
            <v>SUO_049</v>
          </cell>
          <cell r="I122" t="str">
            <v>Vandalized</v>
          </cell>
        </row>
        <row r="123">
          <cell r="A123" t="str">
            <v>SUO_112</v>
          </cell>
          <cell r="I123" t="str">
            <v>Grid-Gen</v>
          </cell>
        </row>
        <row r="124">
          <cell r="A124" t="str">
            <v>SUO_111</v>
          </cell>
          <cell r="I124" t="str">
            <v>Grid-Gen</v>
          </cell>
        </row>
        <row r="125">
          <cell r="A125" t="str">
            <v>SUO_125</v>
          </cell>
          <cell r="I125" t="str">
            <v>Grid-Gen</v>
          </cell>
        </row>
        <row r="126">
          <cell r="A126" t="str">
            <v>SUO_115</v>
          </cell>
          <cell r="I126" t="str">
            <v>Grid-Gen</v>
          </cell>
        </row>
        <row r="127">
          <cell r="A127" t="str">
            <v>SUO_006</v>
          </cell>
          <cell r="I127" t="str">
            <v>Grid-Gen</v>
          </cell>
        </row>
        <row r="128">
          <cell r="A128" t="str">
            <v>LIT_178</v>
          </cell>
          <cell r="I128" t="str">
            <v>Grid-Gen</v>
          </cell>
        </row>
        <row r="129">
          <cell r="A129" t="str">
            <v>SUO_231</v>
          </cell>
          <cell r="I129" t="str">
            <v>Gen-Hybrid</v>
          </cell>
        </row>
        <row r="130">
          <cell r="A130" t="str">
            <v>SUO_218</v>
          </cell>
          <cell r="I130" t="str">
            <v>Grid-Gen</v>
          </cell>
        </row>
        <row r="131">
          <cell r="A131" t="str">
            <v>SUO_216</v>
          </cell>
          <cell r="I131" t="str">
            <v>Grid-Gen</v>
          </cell>
        </row>
        <row r="132">
          <cell r="A132" t="str">
            <v>SUO_008</v>
          </cell>
          <cell r="I132" t="str">
            <v>Grid-Gen</v>
          </cell>
        </row>
        <row r="133">
          <cell r="A133" t="str">
            <v>SUO_113</v>
          </cell>
          <cell r="I133" t="str">
            <v>Grid-Gen</v>
          </cell>
        </row>
        <row r="134">
          <cell r="A134" t="str">
            <v>SUO_114</v>
          </cell>
          <cell r="I134" t="str">
            <v>Grid-Gen</v>
          </cell>
        </row>
        <row r="135">
          <cell r="A135" t="str">
            <v>SUO_230</v>
          </cell>
          <cell r="I135" t="str">
            <v>Grid-Gen</v>
          </cell>
        </row>
        <row r="136">
          <cell r="A136" t="str">
            <v>SUO_086</v>
          </cell>
          <cell r="I136" t="str">
            <v>Vandalized</v>
          </cell>
        </row>
        <row r="137">
          <cell r="A137" t="str">
            <v>SUO_116</v>
          </cell>
          <cell r="I137" t="str">
            <v>Grid-Gen</v>
          </cell>
        </row>
        <row r="138">
          <cell r="A138" t="str">
            <v>SUO_109</v>
          </cell>
          <cell r="I138" t="str">
            <v>Grid-Gen</v>
          </cell>
        </row>
        <row r="139">
          <cell r="A139" t="str">
            <v>SUO_071</v>
          </cell>
          <cell r="I139" t="str">
            <v>Grid-Gen</v>
          </cell>
        </row>
        <row r="140">
          <cell r="A140" t="str">
            <v>SUO_054</v>
          </cell>
          <cell r="I140" t="str">
            <v>Grid-Gen</v>
          </cell>
        </row>
        <row r="141">
          <cell r="A141" t="str">
            <v>SUO_294</v>
          </cell>
        </row>
        <row r="142">
          <cell r="A142" t="str">
            <v>SUO_238</v>
          </cell>
          <cell r="I142" t="str">
            <v>Gen-Hybrid</v>
          </cell>
        </row>
        <row r="143">
          <cell r="A143" t="str">
            <v>SUO_045</v>
          </cell>
          <cell r="I143" t="str">
            <v>Grid Gen</v>
          </cell>
        </row>
        <row r="144">
          <cell r="A144" t="str">
            <v>SUO_108</v>
          </cell>
          <cell r="I144" t="str">
            <v>Grid-Gen</v>
          </cell>
        </row>
        <row r="145">
          <cell r="A145" t="str">
            <v>SUO_110</v>
          </cell>
          <cell r="I145" t="str">
            <v>Grid-Gen</v>
          </cell>
        </row>
        <row r="146">
          <cell r="A146" t="str">
            <v>SUO_032</v>
          </cell>
          <cell r="I146" t="str">
            <v>Hybrid Gen</v>
          </cell>
        </row>
        <row r="147">
          <cell r="A147" t="str">
            <v>SUO_027</v>
          </cell>
          <cell r="I147" t="str">
            <v>Grid Gen</v>
          </cell>
        </row>
        <row r="148">
          <cell r="A148" t="str">
            <v>SUO_293</v>
          </cell>
        </row>
        <row r="149">
          <cell r="A149" t="str">
            <v>SUO_048</v>
          </cell>
          <cell r="I149" t="str">
            <v>Vandalized</v>
          </cell>
        </row>
        <row r="150">
          <cell r="A150" t="str">
            <v>SUO_157</v>
          </cell>
          <cell r="I150" t="str">
            <v>Gen Only</v>
          </cell>
        </row>
        <row r="151">
          <cell r="A151" t="str">
            <v>SUO_092</v>
          </cell>
          <cell r="I151" t="str">
            <v>Vandalized</v>
          </cell>
        </row>
        <row r="152">
          <cell r="A152" t="str">
            <v>SUO_053</v>
          </cell>
          <cell r="I152" t="str">
            <v>Hybrid-Gen</v>
          </cell>
        </row>
        <row r="153">
          <cell r="A153" t="str">
            <v>SUO_089</v>
          </cell>
          <cell r="I153" t="str">
            <v>Hybrid Gen</v>
          </cell>
        </row>
        <row r="154">
          <cell r="A154" t="str">
            <v>LIT_031</v>
          </cell>
          <cell r="I154" t="str">
            <v>Grid-Gen</v>
          </cell>
        </row>
        <row r="155">
          <cell r="A155" t="str">
            <v>LIT_670</v>
          </cell>
          <cell r="I155" t="str">
            <v>Bad Grid + GE</v>
          </cell>
        </row>
        <row r="156">
          <cell r="A156" t="str">
            <v>LIT_430</v>
          </cell>
          <cell r="I156" t="str">
            <v>Grid-Gen</v>
          </cell>
        </row>
        <row r="157">
          <cell r="A157" t="str">
            <v>SUO_061</v>
          </cell>
          <cell r="I157" t="str">
            <v>Grid-Gen</v>
          </cell>
        </row>
        <row r="158">
          <cell r="A158" t="str">
            <v>SUO_040</v>
          </cell>
          <cell r="I158" t="str">
            <v>Gen Only</v>
          </cell>
        </row>
        <row r="159">
          <cell r="A159" t="str">
            <v>LIT_111</v>
          </cell>
          <cell r="I159" t="str">
            <v>Grid-Gen</v>
          </cell>
        </row>
        <row r="160">
          <cell r="A160" t="str">
            <v>LIT_682</v>
          </cell>
          <cell r="I160" t="str">
            <v>Good Grid + GE</v>
          </cell>
        </row>
        <row r="161">
          <cell r="A161" t="str">
            <v>LIT_477</v>
          </cell>
          <cell r="I161" t="str">
            <v>Grid-Gen</v>
          </cell>
        </row>
        <row r="162">
          <cell r="A162" t="str">
            <v>LIT_051</v>
          </cell>
          <cell r="I162" t="str">
            <v>Grid-Gen</v>
          </cell>
        </row>
        <row r="163">
          <cell r="A163" t="str">
            <v>LIT_479</v>
          </cell>
          <cell r="I163" t="str">
            <v>Grid-Gen</v>
          </cell>
        </row>
        <row r="164">
          <cell r="A164" t="str">
            <v>LIT_498</v>
          </cell>
          <cell r="I164" t="str">
            <v>Grid-Gen</v>
          </cell>
        </row>
        <row r="165">
          <cell r="A165" t="str">
            <v>LIT_769</v>
          </cell>
          <cell r="I165" t="str">
            <v>Hybrid Solar - S3</v>
          </cell>
        </row>
        <row r="166">
          <cell r="A166" t="str">
            <v>LIT_233</v>
          </cell>
          <cell r="I166" t="str">
            <v>Grid-Gen</v>
          </cell>
        </row>
        <row r="167">
          <cell r="A167" t="str">
            <v>LIT_989</v>
          </cell>
        </row>
        <row r="168">
          <cell r="A168" t="str">
            <v>LIT_621</v>
          </cell>
          <cell r="I168" t="str">
            <v>Grid-Gen</v>
          </cell>
        </row>
        <row r="169">
          <cell r="A169" t="str">
            <v>LIT_485</v>
          </cell>
          <cell r="I169" t="str">
            <v>Grid-Gen</v>
          </cell>
        </row>
        <row r="170">
          <cell r="A170" t="str">
            <v>LIT_123</v>
          </cell>
          <cell r="I170" t="str">
            <v>Grid-Gen</v>
          </cell>
        </row>
        <row r="171">
          <cell r="A171" t="str">
            <v>LIT_597</v>
          </cell>
          <cell r="I171" t="str">
            <v>Grid-Gen</v>
          </cell>
        </row>
        <row r="172">
          <cell r="A172" t="str">
            <v>SUO_102</v>
          </cell>
          <cell r="I172" t="str">
            <v>Solar-Gen-Lithium</v>
          </cell>
        </row>
        <row r="173">
          <cell r="A173" t="str">
            <v>SUO_101</v>
          </cell>
          <cell r="I173" t="str">
            <v>Grid-Gen</v>
          </cell>
        </row>
        <row r="174">
          <cell r="A174" t="str">
            <v>LIT_497</v>
          </cell>
          <cell r="I174" t="str">
            <v>Solar-Gen</v>
          </cell>
        </row>
        <row r="175">
          <cell r="A175" t="str">
            <v>LIT_690</v>
          </cell>
          <cell r="I175" t="str">
            <v>Bad Grid + GE</v>
          </cell>
        </row>
        <row r="176">
          <cell r="A176" t="str">
            <v>LIT_590</v>
          </cell>
          <cell r="I176" t="str">
            <v>Good Grid + GE</v>
          </cell>
        </row>
        <row r="177">
          <cell r="A177" t="str">
            <v>LIT_437</v>
          </cell>
          <cell r="I177" t="str">
            <v>Grid-Gen</v>
          </cell>
        </row>
        <row r="178">
          <cell r="A178" t="str">
            <v>LIT_773</v>
          </cell>
          <cell r="I178" t="str">
            <v>Bad Grid + GE</v>
          </cell>
        </row>
        <row r="179">
          <cell r="A179" t="str">
            <v>LIT_852</v>
          </cell>
          <cell r="I179" t="str">
            <v>Bad Grid + Solar + GE</v>
          </cell>
        </row>
        <row r="180">
          <cell r="A180" t="str">
            <v>LIT_637</v>
          </cell>
          <cell r="I180" t="str">
            <v>Good Grid + GE</v>
          </cell>
        </row>
        <row r="181">
          <cell r="A181" t="str">
            <v>LIT_260</v>
          </cell>
          <cell r="I181" t="str">
            <v>Grid-Gen</v>
          </cell>
        </row>
        <row r="182">
          <cell r="A182" t="str">
            <v>LIT_536</v>
          </cell>
          <cell r="I182" t="str">
            <v>Hybrid-Gen</v>
          </cell>
        </row>
        <row r="183">
          <cell r="A183" t="str">
            <v>LIT_346</v>
          </cell>
          <cell r="I183" t="str">
            <v>Grid-Gen</v>
          </cell>
        </row>
        <row r="184">
          <cell r="A184" t="str">
            <v>LIT_377</v>
          </cell>
          <cell r="I184" t="str">
            <v>Grid-Gen</v>
          </cell>
        </row>
        <row r="185">
          <cell r="A185" t="str">
            <v>LIT_039</v>
          </cell>
          <cell r="I185" t="str">
            <v>Grid-Gen</v>
          </cell>
        </row>
        <row r="186">
          <cell r="A186" t="str">
            <v>LIT_137</v>
          </cell>
          <cell r="I186" t="str">
            <v>Grid-Gen</v>
          </cell>
        </row>
        <row r="187">
          <cell r="A187" t="str">
            <v>LIT_361</v>
          </cell>
          <cell r="I187" t="str">
            <v>Grid-Gen</v>
          </cell>
        </row>
        <row r="188">
          <cell r="A188" t="str">
            <v>LIT_489</v>
          </cell>
          <cell r="I188" t="str">
            <v>Grid-Gen</v>
          </cell>
        </row>
        <row r="189">
          <cell r="A189" t="str">
            <v>LIT_206</v>
          </cell>
          <cell r="I189" t="str">
            <v>Grid-Gen</v>
          </cell>
        </row>
        <row r="190">
          <cell r="A190" t="str">
            <v>LIT_017</v>
          </cell>
        </row>
        <row r="191">
          <cell r="A191" t="str">
            <v>LIT_645</v>
          </cell>
          <cell r="I191" t="str">
            <v>Bad Grid + GE</v>
          </cell>
        </row>
        <row r="192">
          <cell r="A192" t="str">
            <v>LIT_187</v>
          </cell>
          <cell r="I192" t="str">
            <v>Grid-Gen</v>
          </cell>
        </row>
        <row r="193">
          <cell r="A193" t="str">
            <v>LIT_577</v>
          </cell>
          <cell r="I193" t="str">
            <v>Grid-Gen</v>
          </cell>
        </row>
        <row r="194">
          <cell r="A194" t="str">
            <v>LIT_259</v>
          </cell>
          <cell r="I194" t="str">
            <v>Grid-Gen</v>
          </cell>
        </row>
        <row r="195">
          <cell r="A195" t="str">
            <v>LIT_181</v>
          </cell>
          <cell r="I195" t="str">
            <v>Grid-Gen</v>
          </cell>
        </row>
        <row r="196">
          <cell r="A196" t="str">
            <v>LIT_291</v>
          </cell>
          <cell r="I196" t="str">
            <v>Grid-Gen</v>
          </cell>
        </row>
        <row r="197">
          <cell r="A197" t="str">
            <v>LIT_364</v>
          </cell>
          <cell r="I197" t="str">
            <v>Grid Only</v>
          </cell>
        </row>
        <row r="198">
          <cell r="A198" t="str">
            <v>LIT_488</v>
          </cell>
          <cell r="I198" t="str">
            <v>Grid-Gen</v>
          </cell>
        </row>
        <row r="199">
          <cell r="A199" t="str">
            <v>LIT_418</v>
          </cell>
          <cell r="I199" t="str">
            <v>Grid-Gen</v>
          </cell>
        </row>
        <row r="200">
          <cell r="A200" t="str">
            <v>LIT_492</v>
          </cell>
          <cell r="I200" t="str">
            <v>Grid-Gen</v>
          </cell>
        </row>
        <row r="201">
          <cell r="A201" t="str">
            <v>LIT_991</v>
          </cell>
        </row>
        <row r="202">
          <cell r="A202" t="str">
            <v>LIT_360</v>
          </cell>
          <cell r="I202" t="str">
            <v>Grid-Gen</v>
          </cell>
        </row>
        <row r="203">
          <cell r="A203" t="str">
            <v>LIT_243</v>
          </cell>
          <cell r="I203" t="str">
            <v>Grid-Gen</v>
          </cell>
        </row>
        <row r="204">
          <cell r="A204" t="str">
            <v>LIT_791</v>
          </cell>
          <cell r="I204" t="str">
            <v>Good Grid no GE - 8h</v>
          </cell>
        </row>
        <row r="205">
          <cell r="A205" t="str">
            <v>LIT_347</v>
          </cell>
          <cell r="I205" t="str">
            <v>Grid-Gen</v>
          </cell>
        </row>
        <row r="206">
          <cell r="A206" t="str">
            <v>LIT_155</v>
          </cell>
          <cell r="I206" t="str">
            <v>Grid-Gen</v>
          </cell>
        </row>
        <row r="207">
          <cell r="A207" t="str">
            <v>LIT_225</v>
          </cell>
          <cell r="I207" t="str">
            <v>Grid Gen</v>
          </cell>
        </row>
        <row r="208">
          <cell r="A208" t="str">
            <v>LIT_431</v>
          </cell>
          <cell r="I208" t="str">
            <v>Grid-Gen</v>
          </cell>
        </row>
        <row r="209">
          <cell r="A209" t="str">
            <v>LIT_871</v>
          </cell>
        </row>
        <row r="210">
          <cell r="A210" t="str">
            <v>LIT_311</v>
          </cell>
          <cell r="I210" t="str">
            <v>Grid-Gen</v>
          </cell>
        </row>
        <row r="211">
          <cell r="A211" t="str">
            <v>LIT_535</v>
          </cell>
          <cell r="I211" t="str">
            <v>Grid Only</v>
          </cell>
        </row>
        <row r="212">
          <cell r="A212" t="str">
            <v>LIT_641</v>
          </cell>
          <cell r="I212" t="str">
            <v>Medium Grid + GE</v>
          </cell>
        </row>
        <row r="213">
          <cell r="A213" t="str">
            <v>LIT_695</v>
          </cell>
          <cell r="I213" t="str">
            <v>Good Grid no GE - 8h</v>
          </cell>
        </row>
        <row r="214">
          <cell r="A214" t="str">
            <v>LIT_046</v>
          </cell>
          <cell r="I214" t="str">
            <v>Grid-Gen</v>
          </cell>
        </row>
        <row r="215">
          <cell r="A215" t="str">
            <v>LIT_444</v>
          </cell>
          <cell r="I215" t="str">
            <v>Grid-Gen</v>
          </cell>
        </row>
        <row r="216">
          <cell r="A216" t="str">
            <v>LIT_290</v>
          </cell>
          <cell r="I216" t="str">
            <v>Grid-Gen</v>
          </cell>
        </row>
        <row r="217">
          <cell r="A217" t="str">
            <v>LIT_681</v>
          </cell>
          <cell r="I217" t="str">
            <v>Good Grid + GE</v>
          </cell>
        </row>
        <row r="218">
          <cell r="A218" t="str">
            <v>SUO_039</v>
          </cell>
          <cell r="I218" t="str">
            <v>Grid Gen</v>
          </cell>
        </row>
        <row r="219">
          <cell r="A219" t="str">
            <v>LIT_640</v>
          </cell>
          <cell r="I219" t="str">
            <v>Medium Grid + GE</v>
          </cell>
        </row>
        <row r="220">
          <cell r="A220" t="str">
            <v>LIT_130</v>
          </cell>
          <cell r="I220" t="str">
            <v>Grid-Gen</v>
          </cell>
        </row>
        <row r="221">
          <cell r="A221" t="str">
            <v>LIT_493</v>
          </cell>
          <cell r="I221" t="str">
            <v>Grid-Gen</v>
          </cell>
        </row>
        <row r="222">
          <cell r="A222" t="str">
            <v>LIT_023</v>
          </cell>
          <cell r="I222" t="str">
            <v>Grid-Gen</v>
          </cell>
        </row>
        <row r="223">
          <cell r="A223" t="str">
            <v>LIT_435</v>
          </cell>
          <cell r="I223" t="str">
            <v>Grid-Gen</v>
          </cell>
        </row>
        <row r="224">
          <cell r="A224" t="str">
            <v>LIT_862</v>
          </cell>
          <cell r="I224" t="str">
            <v>Medium Grid + Solar + GE</v>
          </cell>
        </row>
        <row r="225">
          <cell r="A225" t="str">
            <v>LIT_581</v>
          </cell>
          <cell r="I225" t="str">
            <v>Grid-Gen</v>
          </cell>
        </row>
        <row r="226">
          <cell r="A226" t="str">
            <v>LIT_362</v>
          </cell>
          <cell r="I226" t="str">
            <v>Grid-Gen</v>
          </cell>
        </row>
        <row r="227">
          <cell r="A227" t="str">
            <v>LIT_099</v>
          </cell>
          <cell r="I227" t="str">
            <v>Grid Only</v>
          </cell>
        </row>
        <row r="228">
          <cell r="A228" t="str">
            <v>LIT_708</v>
          </cell>
          <cell r="I228" t="str">
            <v>Good Grid no GE - 8h</v>
          </cell>
        </row>
        <row r="229">
          <cell r="A229" t="str">
            <v>LIT_139</v>
          </cell>
          <cell r="I229" t="str">
            <v>Good Grid + GE</v>
          </cell>
        </row>
        <row r="230">
          <cell r="A230" t="str">
            <v>LIT_589</v>
          </cell>
          <cell r="I230" t="str">
            <v>Grid-Gen</v>
          </cell>
        </row>
        <row r="231">
          <cell r="A231" t="str">
            <v>LIT_453</v>
          </cell>
          <cell r="I231" t="str">
            <v>Grid Only</v>
          </cell>
        </row>
        <row r="232">
          <cell r="A232" t="str">
            <v>LIT_009</v>
          </cell>
          <cell r="I232" t="str">
            <v>Grid-Gen</v>
          </cell>
        </row>
        <row r="233">
          <cell r="A233" t="str">
            <v>LIT_700</v>
          </cell>
          <cell r="I233" t="str">
            <v>Good Grid no GE - 8h</v>
          </cell>
        </row>
        <row r="234">
          <cell r="A234" t="str">
            <v>LIT_041</v>
          </cell>
          <cell r="I234" t="str">
            <v>Grid Only</v>
          </cell>
        </row>
        <row r="235">
          <cell r="A235" t="str">
            <v>LIT_429</v>
          </cell>
          <cell r="I235" t="str">
            <v>Grid-Gen</v>
          </cell>
        </row>
        <row r="236">
          <cell r="A236" t="str">
            <v>LIT_015</v>
          </cell>
          <cell r="I236" t="str">
            <v>Good Grid + GE</v>
          </cell>
        </row>
        <row r="237">
          <cell r="A237" t="str">
            <v>LIT_427</v>
          </cell>
          <cell r="I237" t="str">
            <v>Grid-Gen</v>
          </cell>
        </row>
        <row r="238">
          <cell r="A238" t="str">
            <v>LIT_208</v>
          </cell>
          <cell r="I238" t="str">
            <v>Grid-Gen</v>
          </cell>
        </row>
        <row r="239">
          <cell r="A239" t="str">
            <v>LIT_242</v>
          </cell>
          <cell r="I239" t="str">
            <v>Grid-Gen</v>
          </cell>
        </row>
        <row r="240">
          <cell r="A240" t="str">
            <v>LIT_025</v>
          </cell>
          <cell r="I240" t="str">
            <v>Grid-Gen</v>
          </cell>
        </row>
        <row r="241">
          <cell r="A241" t="str">
            <v>LIT_087</v>
          </cell>
          <cell r="I241" t="str">
            <v>Grid-Gen</v>
          </cell>
        </row>
        <row r="242">
          <cell r="A242" t="str">
            <v>LIT_045</v>
          </cell>
          <cell r="I242" t="str">
            <v>Grid Only</v>
          </cell>
        </row>
        <row r="243">
          <cell r="A243" t="str">
            <v>LIT_325</v>
          </cell>
          <cell r="I243" t="str">
            <v>Grid Only</v>
          </cell>
        </row>
        <row r="244">
          <cell r="A244" t="str">
            <v>LIT_676</v>
          </cell>
          <cell r="I244" t="str">
            <v>Good Grid no GE - 8h</v>
          </cell>
        </row>
        <row r="245">
          <cell r="A245" t="str">
            <v>LIT_662</v>
          </cell>
          <cell r="I245" t="str">
            <v>Good Grid no GE - 8h</v>
          </cell>
        </row>
        <row r="246">
          <cell r="A246" t="str">
            <v>LIT_367</v>
          </cell>
          <cell r="I246" t="str">
            <v>Grid Only</v>
          </cell>
        </row>
        <row r="247">
          <cell r="A247" t="str">
            <v>LIT_705</v>
          </cell>
          <cell r="I247" t="str">
            <v>Good Grid no GE - 8h</v>
          </cell>
        </row>
        <row r="248">
          <cell r="A248" t="str">
            <v>LIT_060</v>
          </cell>
          <cell r="I248" t="str">
            <v>Grid-Gen</v>
          </cell>
        </row>
        <row r="249">
          <cell r="A249" t="str">
            <v>LIT_047</v>
          </cell>
          <cell r="I249" t="str">
            <v>Medium Grid + GE</v>
          </cell>
        </row>
        <row r="250">
          <cell r="A250" t="str">
            <v>LIT_336</v>
          </cell>
          <cell r="I250" t="str">
            <v>Grid Only</v>
          </cell>
        </row>
        <row r="251">
          <cell r="A251" t="str">
            <v>LIT_151</v>
          </cell>
          <cell r="I251" t="str">
            <v>Grid-Gen</v>
          </cell>
        </row>
        <row r="252">
          <cell r="A252" t="str">
            <v>LIT_029</v>
          </cell>
          <cell r="I252" t="str">
            <v>Bad Grid + Solar + GE</v>
          </cell>
        </row>
        <row r="253">
          <cell r="A253" t="str">
            <v>LIT_412</v>
          </cell>
          <cell r="I253" t="str">
            <v>Grid Only</v>
          </cell>
        </row>
        <row r="254">
          <cell r="A254" t="str">
            <v>LIT_675</v>
          </cell>
          <cell r="I254" t="str">
            <v>Good Grid + GE</v>
          </cell>
        </row>
        <row r="255">
          <cell r="A255" t="str">
            <v>LIT_596</v>
          </cell>
          <cell r="I255" t="str">
            <v>Good Grid no GE - 8h</v>
          </cell>
        </row>
        <row r="256">
          <cell r="A256" t="str">
            <v>LIT_244</v>
          </cell>
          <cell r="I256" t="str">
            <v>Grid Only</v>
          </cell>
        </row>
        <row r="257">
          <cell r="A257" t="str">
            <v>LIT_014</v>
          </cell>
          <cell r="I257" t="str">
            <v>Grid Only</v>
          </cell>
        </row>
        <row r="258">
          <cell r="A258" t="str">
            <v>LIT_126</v>
          </cell>
          <cell r="I258" t="str">
            <v>Grid-Gen</v>
          </cell>
        </row>
        <row r="259">
          <cell r="A259" t="str">
            <v>LIT_382</v>
          </cell>
          <cell r="I259" t="str">
            <v>Grid Only</v>
          </cell>
        </row>
        <row r="260">
          <cell r="A260" t="str">
            <v>LIT_141</v>
          </cell>
          <cell r="I260" t="str">
            <v>Grid Only</v>
          </cell>
        </row>
        <row r="261">
          <cell r="A261" t="str">
            <v>LIT_091</v>
          </cell>
          <cell r="I261" t="str">
            <v>Grid Only</v>
          </cell>
        </row>
        <row r="262">
          <cell r="A262" t="str">
            <v>LIT_756</v>
          </cell>
          <cell r="I262" t="str">
            <v>Medium Grid + GE</v>
          </cell>
        </row>
        <row r="263">
          <cell r="A263" t="str">
            <v>LIT_653</v>
          </cell>
          <cell r="I263" t="str">
            <v>Good Grid no GE - 8h</v>
          </cell>
        </row>
        <row r="264">
          <cell r="A264" t="str">
            <v>LIT_381</v>
          </cell>
          <cell r="I264" t="str">
            <v>Grid Only</v>
          </cell>
        </row>
        <row r="265">
          <cell r="A265" t="str">
            <v>LIT_593</v>
          </cell>
          <cell r="I265" t="str">
            <v>Bad Grid + GE</v>
          </cell>
        </row>
        <row r="266">
          <cell r="A266" t="str">
            <v>LIT_410</v>
          </cell>
          <cell r="I266" t="str">
            <v>Grid-Gen</v>
          </cell>
        </row>
        <row r="267">
          <cell r="A267" t="str">
            <v>LIT_079</v>
          </cell>
          <cell r="I267" t="str">
            <v>Grid-Gen</v>
          </cell>
        </row>
        <row r="268">
          <cell r="A268" t="str">
            <v>LIT_644</v>
          </cell>
          <cell r="I268" t="str">
            <v>Good Grid no GE - 8h</v>
          </cell>
        </row>
        <row r="269">
          <cell r="A269" t="str">
            <v>LIT_547</v>
          </cell>
          <cell r="I269" t="str">
            <v>Good Grid no GE - 8h</v>
          </cell>
        </row>
        <row r="270">
          <cell r="A270" t="str">
            <v>LIT_065</v>
          </cell>
          <cell r="I270" t="str">
            <v>Grid Only</v>
          </cell>
        </row>
        <row r="271">
          <cell r="A271" t="str">
            <v>LIT_763</v>
          </cell>
          <cell r="I271" t="str">
            <v>Good Grid + GE</v>
          </cell>
        </row>
        <row r="272">
          <cell r="A272" t="str">
            <v>LIT_120</v>
          </cell>
          <cell r="I272" t="str">
            <v>Grid Only</v>
          </cell>
        </row>
        <row r="273">
          <cell r="A273" t="str">
            <v>LIT_460</v>
          </cell>
          <cell r="I273" t="str">
            <v>Grid Only</v>
          </cell>
        </row>
        <row r="274">
          <cell r="A274" t="str">
            <v>LIT_752</v>
          </cell>
          <cell r="I274" t="str">
            <v>Good Grid + GE</v>
          </cell>
        </row>
        <row r="275">
          <cell r="A275" t="str">
            <v>LIT_580</v>
          </cell>
          <cell r="I275" t="str">
            <v>Grid-Gen</v>
          </cell>
        </row>
        <row r="276">
          <cell r="A276" t="str">
            <v>LIT_875</v>
          </cell>
          <cell r="I276" t="str">
            <v>Good Grid no GE - 8h</v>
          </cell>
        </row>
        <row r="277">
          <cell r="A277" t="str">
            <v>LIT_740</v>
          </cell>
          <cell r="I277" t="str">
            <v>Good Grid no GE - 8h</v>
          </cell>
        </row>
        <row r="278">
          <cell r="A278" t="str">
            <v>LIT_245</v>
          </cell>
          <cell r="I278" t="str">
            <v>Grid Only</v>
          </cell>
        </row>
        <row r="279">
          <cell r="A279" t="str">
            <v>LIT_082</v>
          </cell>
          <cell r="I279" t="str">
            <v>Grid Only</v>
          </cell>
        </row>
        <row r="280">
          <cell r="A280" t="str">
            <v>LIT_689</v>
          </cell>
          <cell r="I280" t="str">
            <v>Good Grid no GE - 8h</v>
          </cell>
        </row>
        <row r="281">
          <cell r="A281" t="str">
            <v>LIT_407</v>
          </cell>
          <cell r="I281" t="str">
            <v>Grid Only</v>
          </cell>
        </row>
        <row r="282">
          <cell r="A282" t="str">
            <v>LIT_055</v>
          </cell>
          <cell r="I282" t="str">
            <v>Grid-Gen</v>
          </cell>
        </row>
        <row r="283">
          <cell r="A283" t="str">
            <v>LIT_825</v>
          </cell>
          <cell r="I283" t="str">
            <v>Good Grid no GE - 8h</v>
          </cell>
        </row>
        <row r="284">
          <cell r="A284" t="str">
            <v>LIT_090</v>
          </cell>
          <cell r="I284" t="str">
            <v>Grid-Gen</v>
          </cell>
        </row>
        <row r="285">
          <cell r="A285" t="str">
            <v>LIT_048</v>
          </cell>
          <cell r="I285" t="str">
            <v>Grid-Gen</v>
          </cell>
        </row>
        <row r="286">
          <cell r="A286" t="str">
            <v>LIT_626</v>
          </cell>
          <cell r="I286" t="str">
            <v>Good Grid no GE - 8h</v>
          </cell>
        </row>
        <row r="287">
          <cell r="A287" t="str">
            <v>LIT_053</v>
          </cell>
          <cell r="I287" t="str">
            <v>Grid-Gen</v>
          </cell>
        </row>
        <row r="288">
          <cell r="A288" t="str">
            <v>LIT_294</v>
          </cell>
          <cell r="I288" t="str">
            <v>Grid-Gen</v>
          </cell>
        </row>
        <row r="289">
          <cell r="A289" t="str">
            <v>LIT_008</v>
          </cell>
          <cell r="I289" t="str">
            <v>Grid Only</v>
          </cell>
        </row>
        <row r="290">
          <cell r="A290" t="str">
            <v>LIT_085</v>
          </cell>
          <cell r="I290" t="str">
            <v>Grid-Gen</v>
          </cell>
        </row>
        <row r="291">
          <cell r="A291" t="str">
            <v>LIT_411</v>
          </cell>
          <cell r="I291" t="str">
            <v>Grid Only</v>
          </cell>
        </row>
        <row r="292">
          <cell r="A292" t="str">
            <v>LIT_548</v>
          </cell>
          <cell r="I292" t="str">
            <v>Good Grid no GE - 8h</v>
          </cell>
        </row>
        <row r="293">
          <cell r="A293" t="str">
            <v>LIT_395</v>
          </cell>
          <cell r="I293" t="str">
            <v>Grid Only</v>
          </cell>
        </row>
        <row r="294">
          <cell r="A294" t="str">
            <v>LIT_122</v>
          </cell>
          <cell r="I294" t="str">
            <v>Grid Only</v>
          </cell>
        </row>
        <row r="295">
          <cell r="A295" t="str">
            <v>LIT_345</v>
          </cell>
          <cell r="I295" t="str">
            <v>Grid-Gen</v>
          </cell>
        </row>
        <row r="296">
          <cell r="A296" t="str">
            <v>LIT_414</v>
          </cell>
          <cell r="I296" t="str">
            <v>Grid Only</v>
          </cell>
        </row>
        <row r="297">
          <cell r="A297" t="str">
            <v>LIT_095</v>
          </cell>
          <cell r="I297" t="str">
            <v>Grid Only</v>
          </cell>
        </row>
        <row r="298">
          <cell r="A298" t="str">
            <v>LIT_594</v>
          </cell>
          <cell r="I298" t="str">
            <v>Medium Grid + GE</v>
          </cell>
        </row>
        <row r="299">
          <cell r="A299" t="str">
            <v>LIT_022</v>
          </cell>
          <cell r="I299" t="str">
            <v>Good Grid no GE - 8h</v>
          </cell>
        </row>
        <row r="300">
          <cell r="A300" t="str">
            <v>LIT_417</v>
          </cell>
          <cell r="I300" t="str">
            <v>Grid Only</v>
          </cell>
        </row>
        <row r="301">
          <cell r="A301" t="str">
            <v>LIT_162</v>
          </cell>
          <cell r="I301" t="str">
            <v>Grid Only</v>
          </cell>
        </row>
        <row r="302">
          <cell r="A302" t="str">
            <v>LIT_674</v>
          </cell>
          <cell r="I302" t="str">
            <v>Good Grid no GE - 8h</v>
          </cell>
        </row>
        <row r="303">
          <cell r="A303" t="str">
            <v>LIT_061</v>
          </cell>
          <cell r="I303" t="str">
            <v>Grid Only</v>
          </cell>
        </row>
        <row r="304">
          <cell r="A304" t="str">
            <v>LIT_528</v>
          </cell>
          <cell r="I304" t="str">
            <v>Grid Only</v>
          </cell>
        </row>
        <row r="305">
          <cell r="A305" t="str">
            <v>LIT_648</v>
          </cell>
          <cell r="I305" t="str">
            <v>Good Grid no GE - 12h</v>
          </cell>
        </row>
        <row r="306">
          <cell r="A306" t="str">
            <v>LIT_436</v>
          </cell>
          <cell r="I306" t="str">
            <v>Grid-Gen</v>
          </cell>
        </row>
        <row r="307">
          <cell r="A307" t="str">
            <v>LIT_736</v>
          </cell>
          <cell r="I307" t="str">
            <v>Good Grid no GE - 8h</v>
          </cell>
        </row>
        <row r="308">
          <cell r="A308" t="str">
            <v>NRO_261</v>
          </cell>
          <cell r="I308" t="str">
            <v>Grid Gen</v>
          </cell>
        </row>
        <row r="309">
          <cell r="A309" t="str">
            <v>LIT_527</v>
          </cell>
          <cell r="I309" t="str">
            <v>Grid-Gen</v>
          </cell>
        </row>
        <row r="310">
          <cell r="A310" t="str">
            <v>LIT_651</v>
          </cell>
          <cell r="I310" t="str">
            <v>Good Grid no GE - 12h</v>
          </cell>
        </row>
        <row r="311">
          <cell r="A311" t="str">
            <v>LIT_587</v>
          </cell>
          <cell r="I311" t="str">
            <v>Grid-Gen</v>
          </cell>
        </row>
        <row r="312">
          <cell r="A312" t="str">
            <v>LIT_287</v>
          </cell>
          <cell r="I312" t="str">
            <v>Grid Only</v>
          </cell>
        </row>
        <row r="313">
          <cell r="A313" t="str">
            <v>LIT_616</v>
          </cell>
          <cell r="I313" t="str">
            <v>Good Grid no GE - 8h</v>
          </cell>
        </row>
        <row r="314">
          <cell r="A314" t="str">
            <v>LIT_236</v>
          </cell>
          <cell r="I314" t="str">
            <v>Grid-Gen</v>
          </cell>
        </row>
        <row r="315">
          <cell r="A315" t="str">
            <v>LIT_439</v>
          </cell>
          <cell r="I315" t="str">
            <v>Grid-Gen</v>
          </cell>
        </row>
        <row r="316">
          <cell r="A316" t="str">
            <v>LIT_378</v>
          </cell>
          <cell r="I316" t="str">
            <v>Grid-Gen</v>
          </cell>
        </row>
        <row r="317">
          <cell r="A317" t="str">
            <v>LIT_125</v>
          </cell>
          <cell r="I317" t="str">
            <v>Grid Only</v>
          </cell>
        </row>
        <row r="318">
          <cell r="A318" t="str">
            <v>LIT_096</v>
          </cell>
          <cell r="I318" t="str">
            <v>Grid-Gen</v>
          </cell>
        </row>
        <row r="319">
          <cell r="A319" t="str">
            <v>LIT_647</v>
          </cell>
          <cell r="I319" t="str">
            <v>Good Grid no GE - 12h</v>
          </cell>
        </row>
        <row r="320">
          <cell r="A320" t="str">
            <v>LIT_183</v>
          </cell>
          <cell r="I320" t="str">
            <v>Grid Only</v>
          </cell>
        </row>
        <row r="321">
          <cell r="A321" t="str">
            <v>LIT_054</v>
          </cell>
          <cell r="I321" t="str">
            <v>Grid-Gen</v>
          </cell>
        </row>
        <row r="322">
          <cell r="A322" t="str">
            <v>LIT_379</v>
          </cell>
          <cell r="I322" t="str">
            <v>Good Grid no GE - 8h</v>
          </cell>
        </row>
        <row r="323">
          <cell r="A323" t="str">
            <v>LIT_097</v>
          </cell>
          <cell r="I323" t="str">
            <v>Grid Only</v>
          </cell>
        </row>
        <row r="324">
          <cell r="A324" t="str">
            <v>LIT_564</v>
          </cell>
          <cell r="I324" t="str">
            <v>Medium Grid + GE</v>
          </cell>
        </row>
        <row r="325">
          <cell r="A325" t="str">
            <v>LIT_102</v>
          </cell>
          <cell r="I325" t="str">
            <v>Grid Only</v>
          </cell>
        </row>
        <row r="326">
          <cell r="A326" t="str">
            <v>LIT_033</v>
          </cell>
          <cell r="I326" t="str">
            <v>Grid Only</v>
          </cell>
        </row>
        <row r="327">
          <cell r="A327" t="str">
            <v>LIT_739</v>
          </cell>
          <cell r="I327" t="str">
            <v>Good Grid no GE - 8h</v>
          </cell>
        </row>
        <row r="328">
          <cell r="A328" t="str">
            <v>LIT_074</v>
          </cell>
          <cell r="I328" t="str">
            <v>Grid-Gen</v>
          </cell>
        </row>
        <row r="329">
          <cell r="A329" t="str">
            <v>LIT_539</v>
          </cell>
          <cell r="I329" t="str">
            <v>Good Grid no GE - 12h</v>
          </cell>
        </row>
        <row r="330">
          <cell r="A330" t="str">
            <v>LIT_459</v>
          </cell>
          <cell r="I330" t="str">
            <v>Grid-Gen</v>
          </cell>
        </row>
        <row r="331">
          <cell r="A331" t="str">
            <v>LIT_073</v>
          </cell>
          <cell r="I331" t="str">
            <v>Grid-Gen</v>
          </cell>
        </row>
        <row r="332">
          <cell r="A332" t="str">
            <v>LIT_405</v>
          </cell>
          <cell r="I332" t="str">
            <v>Grid-Gen</v>
          </cell>
        </row>
        <row r="333">
          <cell r="A333" t="str">
            <v>LIT_154</v>
          </cell>
          <cell r="I333" t="str">
            <v>Grid-Gen</v>
          </cell>
        </row>
        <row r="334">
          <cell r="A334" t="str">
            <v>LIT_089</v>
          </cell>
          <cell r="I334" t="str">
            <v>Grid Only</v>
          </cell>
        </row>
        <row r="335">
          <cell r="A335" t="str">
            <v>LIT_366</v>
          </cell>
          <cell r="I335" t="str">
            <v>Grid Only</v>
          </cell>
        </row>
        <row r="336">
          <cell r="A336" t="str">
            <v>LIT_372</v>
          </cell>
          <cell r="I336" t="str">
            <v>Grid Only</v>
          </cell>
        </row>
        <row r="337">
          <cell r="A337" t="str">
            <v>LIT_003</v>
          </cell>
          <cell r="I337" t="str">
            <v>Good Grid no GE - 8h</v>
          </cell>
        </row>
        <row r="338">
          <cell r="A338" t="str">
            <v>LIT_428</v>
          </cell>
          <cell r="I338" t="str">
            <v>Grid-Gen</v>
          </cell>
        </row>
        <row r="339">
          <cell r="A339" t="str">
            <v>LIT_129</v>
          </cell>
          <cell r="I339" t="str">
            <v>Grid-Gen</v>
          </cell>
        </row>
        <row r="340">
          <cell r="A340" t="str">
            <v>LIT_654</v>
          </cell>
          <cell r="I340" t="str">
            <v>Good Grid no GE - 12h</v>
          </cell>
        </row>
        <row r="341">
          <cell r="A341" t="str">
            <v>LIT_857</v>
          </cell>
          <cell r="I341" t="str">
            <v>Grid-Gen</v>
          </cell>
        </row>
        <row r="342">
          <cell r="A342" t="str">
            <v>LIT_420</v>
          </cell>
          <cell r="I342" t="str">
            <v>Bad Grid + Solar + GE</v>
          </cell>
        </row>
        <row r="343">
          <cell r="A343" t="str">
            <v>LIT_615</v>
          </cell>
          <cell r="I343" t="str">
            <v>Good Grid + GE</v>
          </cell>
        </row>
        <row r="344">
          <cell r="A344" t="str">
            <v>LIT_649</v>
          </cell>
          <cell r="I344" t="str">
            <v>Good Grid no GE - 12h</v>
          </cell>
        </row>
        <row r="345">
          <cell r="A345" t="str">
            <v>LIT_521</v>
          </cell>
          <cell r="I345" t="str">
            <v>Grid-Gen</v>
          </cell>
        </row>
        <row r="346">
          <cell r="A346" t="str">
            <v>LIT_442</v>
          </cell>
          <cell r="I346" t="str">
            <v>Grid Only</v>
          </cell>
        </row>
        <row r="347">
          <cell r="A347" t="str">
            <v>LIT_267</v>
          </cell>
          <cell r="I347" t="str">
            <v>Grid-Gen</v>
          </cell>
        </row>
        <row r="348">
          <cell r="A348" t="str">
            <v>LIT_050</v>
          </cell>
          <cell r="I348" t="str">
            <v>Grid Only</v>
          </cell>
        </row>
        <row r="349">
          <cell r="A349" t="str">
            <v>LIT_034</v>
          </cell>
          <cell r="I349" t="str">
            <v>Grid Only</v>
          </cell>
        </row>
        <row r="350">
          <cell r="A350" t="str">
            <v>LIT_450</v>
          </cell>
          <cell r="I350" t="str">
            <v>Grid-Gen</v>
          </cell>
        </row>
        <row r="351">
          <cell r="A351" t="str">
            <v>LIT_486</v>
          </cell>
          <cell r="I351" t="str">
            <v>Grid Only</v>
          </cell>
        </row>
        <row r="352">
          <cell r="A352" t="str">
            <v>LIT_340</v>
          </cell>
          <cell r="I352" t="str">
            <v>Grid-Gen</v>
          </cell>
        </row>
        <row r="353">
          <cell r="A353" t="str">
            <v>LIT_687</v>
          </cell>
          <cell r="I353" t="str">
            <v>Good Grid no GE - 8h</v>
          </cell>
        </row>
        <row r="354">
          <cell r="A354" t="str">
            <v>LIT_694</v>
          </cell>
          <cell r="I354" t="str">
            <v>Good Grid + GE</v>
          </cell>
        </row>
        <row r="355">
          <cell r="A355" t="str">
            <v>LIT_300</v>
          </cell>
          <cell r="I355" t="str">
            <v>Grid-Gen</v>
          </cell>
        </row>
        <row r="356">
          <cell r="A356" t="str">
            <v>LIT_524</v>
          </cell>
          <cell r="I356" t="str">
            <v>Grid-Gen</v>
          </cell>
        </row>
        <row r="357">
          <cell r="A357" t="str">
            <v>LIT_400</v>
          </cell>
          <cell r="I357" t="str">
            <v>Grid-Gen</v>
          </cell>
        </row>
        <row r="358">
          <cell r="A358" t="str">
            <v>LIT_092</v>
          </cell>
          <cell r="I358" t="str">
            <v>Grid Only</v>
          </cell>
        </row>
        <row r="359">
          <cell r="A359" t="str">
            <v>LIT_018</v>
          </cell>
          <cell r="I359" t="str">
            <v>Grid-Gen</v>
          </cell>
        </row>
        <row r="360">
          <cell r="A360" t="str">
            <v>LIT_156</v>
          </cell>
          <cell r="I360" t="str">
            <v>Grid-Gen</v>
          </cell>
        </row>
        <row r="361">
          <cell r="A361" t="str">
            <v>LIT_265</v>
          </cell>
          <cell r="I361" t="str">
            <v>Medium Grid + GE</v>
          </cell>
        </row>
        <row r="362">
          <cell r="A362" t="str">
            <v>LIT_974</v>
          </cell>
          <cell r="I362" t="str">
            <v>Hybrid Solar - S1</v>
          </cell>
        </row>
        <row r="363">
          <cell r="A363" t="str">
            <v>LIT_490</v>
          </cell>
          <cell r="I363" t="str">
            <v>Grid-Gen</v>
          </cell>
        </row>
        <row r="364">
          <cell r="A364" t="str">
            <v>LIT_401</v>
          </cell>
          <cell r="I364" t="str">
            <v>Grid-Gen</v>
          </cell>
        </row>
        <row r="365">
          <cell r="A365" t="str">
            <v>LIT_161</v>
          </cell>
          <cell r="I365" t="str">
            <v>Grid Only</v>
          </cell>
        </row>
        <row r="366">
          <cell r="A366" t="str">
            <v>LIT_404</v>
          </cell>
          <cell r="I366" t="str">
            <v>Grid-Gen</v>
          </cell>
        </row>
        <row r="367">
          <cell r="A367" t="str">
            <v>LIT_076</v>
          </cell>
          <cell r="I367" t="str">
            <v>Grid-Gen</v>
          </cell>
        </row>
        <row r="368">
          <cell r="A368" t="str">
            <v>LIT_579</v>
          </cell>
          <cell r="I368" t="str">
            <v>Grid-Gen</v>
          </cell>
        </row>
        <row r="369">
          <cell r="A369" t="str">
            <v>LIT_609</v>
          </cell>
          <cell r="I369" t="str">
            <v>Good Grid no GE - 8h</v>
          </cell>
        </row>
        <row r="370">
          <cell r="A370" t="str">
            <v>LIT_106</v>
          </cell>
          <cell r="I370" t="str">
            <v>Grid-Gen</v>
          </cell>
        </row>
        <row r="371">
          <cell r="A371" t="str">
            <v>LIT_057</v>
          </cell>
          <cell r="I371" t="str">
            <v>Grid Only</v>
          </cell>
        </row>
        <row r="372">
          <cell r="A372" t="str">
            <v>LIT_368</v>
          </cell>
          <cell r="I372" t="str">
            <v>Grid-Gen</v>
          </cell>
        </row>
        <row r="373">
          <cell r="A373" t="str">
            <v>LIT_643</v>
          </cell>
          <cell r="I373" t="str">
            <v>Good Grid no GE - 12h</v>
          </cell>
        </row>
        <row r="374">
          <cell r="A374" t="str">
            <v>LIT_568</v>
          </cell>
          <cell r="I374" t="str">
            <v>Medium Grid + GE</v>
          </cell>
        </row>
        <row r="375">
          <cell r="A375" t="str">
            <v>LIT_426</v>
          </cell>
          <cell r="I375" t="str">
            <v>Grid-Gen</v>
          </cell>
        </row>
        <row r="376">
          <cell r="A376" t="str">
            <v>LIT_520</v>
          </cell>
          <cell r="I376" t="str">
            <v>Grid-Gen</v>
          </cell>
        </row>
        <row r="377">
          <cell r="A377" t="str">
            <v>LIT_171</v>
          </cell>
          <cell r="I377" t="str">
            <v>Grid Only</v>
          </cell>
        </row>
        <row r="378">
          <cell r="A378" t="str">
            <v>LIT_049</v>
          </cell>
          <cell r="I378" t="str">
            <v>Grid-Gen</v>
          </cell>
        </row>
        <row r="379">
          <cell r="A379" t="str">
            <v>LIT_296</v>
          </cell>
          <cell r="I379" t="str">
            <v>Grid-Gen</v>
          </cell>
        </row>
        <row r="380">
          <cell r="A380" t="str">
            <v>LIT_160</v>
          </cell>
          <cell r="I380" t="str">
            <v>Grid-Gen</v>
          </cell>
        </row>
        <row r="381">
          <cell r="A381" t="str">
            <v>LIT_732</v>
          </cell>
          <cell r="I381" t="str">
            <v>Good Grid no GE - 8h</v>
          </cell>
        </row>
        <row r="382">
          <cell r="A382" t="str">
            <v>LIT_080</v>
          </cell>
          <cell r="I382" t="str">
            <v>Grid-Gen</v>
          </cell>
        </row>
        <row r="383">
          <cell r="A383" t="str">
            <v>LIT_525</v>
          </cell>
          <cell r="I383" t="str">
            <v>Grid-Gen</v>
          </cell>
        </row>
        <row r="384">
          <cell r="A384" t="str">
            <v>LIT_696</v>
          </cell>
          <cell r="I384" t="str">
            <v>Good Grid + GE</v>
          </cell>
        </row>
        <row r="385">
          <cell r="A385" t="str">
            <v>LIT_263</v>
          </cell>
          <cell r="I385" t="str">
            <v>Grid-Gen</v>
          </cell>
        </row>
        <row r="386">
          <cell r="A386" t="str">
            <v>LIT_765</v>
          </cell>
          <cell r="I386" t="str">
            <v>Good Grid no GE - 8h</v>
          </cell>
        </row>
        <row r="387">
          <cell r="A387" t="str">
            <v>LIT_425</v>
          </cell>
          <cell r="I387" t="str">
            <v>Grid-Gen</v>
          </cell>
        </row>
        <row r="388">
          <cell r="A388" t="str">
            <v>LIT_446</v>
          </cell>
          <cell r="I388" t="str">
            <v>Grid-Gen</v>
          </cell>
        </row>
        <row r="389">
          <cell r="A389" t="str">
            <v>LIT_771</v>
          </cell>
          <cell r="I389" t="str">
            <v>Good Grid + GE</v>
          </cell>
        </row>
        <row r="390">
          <cell r="A390" t="str">
            <v>LIT_086</v>
          </cell>
          <cell r="I390" t="str">
            <v>Good Grid + Solar + GE</v>
          </cell>
        </row>
        <row r="391">
          <cell r="A391" t="str">
            <v>LIT_398</v>
          </cell>
          <cell r="I391" t="str">
            <v>Grid Only</v>
          </cell>
        </row>
        <row r="392">
          <cell r="A392" t="str">
            <v>LIT_574</v>
          </cell>
          <cell r="I392" t="str">
            <v>Grid-Gen</v>
          </cell>
        </row>
        <row r="393">
          <cell r="A393" t="str">
            <v>LIT_277</v>
          </cell>
          <cell r="I393" t="str">
            <v>Grid Only</v>
          </cell>
        </row>
        <row r="394">
          <cell r="A394" t="str">
            <v>LIT_432</v>
          </cell>
          <cell r="I394" t="str">
            <v>Grid-Gen</v>
          </cell>
        </row>
        <row r="395">
          <cell r="A395" t="str">
            <v>LIT_247</v>
          </cell>
          <cell r="I395" t="str">
            <v>Grid-Gen</v>
          </cell>
        </row>
        <row r="396">
          <cell r="A396" t="str">
            <v>LIT_373</v>
          </cell>
          <cell r="I396" t="str">
            <v>Grid Only</v>
          </cell>
        </row>
        <row r="397">
          <cell r="A397" t="str">
            <v>LIT_419</v>
          </cell>
          <cell r="I397" t="str">
            <v>Grid-Gen</v>
          </cell>
        </row>
        <row r="398">
          <cell r="A398" t="str">
            <v>LIT_358</v>
          </cell>
          <cell r="I398" t="str">
            <v>Grid-Gen</v>
          </cell>
        </row>
        <row r="399">
          <cell r="A399" t="str">
            <v>LIT_451</v>
          </cell>
          <cell r="I399" t="str">
            <v>Grid-Gen</v>
          </cell>
        </row>
        <row r="400">
          <cell r="A400" t="str">
            <v>LIT_250</v>
          </cell>
          <cell r="I400" t="str">
            <v>Grid-Gen</v>
          </cell>
        </row>
        <row r="401">
          <cell r="A401" t="str">
            <v>LIT_666</v>
          </cell>
          <cell r="I401" t="str">
            <v>Good Grid + GE</v>
          </cell>
        </row>
        <row r="402">
          <cell r="A402" t="str">
            <v>LIT_619</v>
          </cell>
          <cell r="I402" t="str">
            <v>Good Grid no GE - 12h</v>
          </cell>
        </row>
        <row r="403">
          <cell r="A403" t="str">
            <v>LIT_598</v>
          </cell>
          <cell r="I403" t="str">
            <v>Hybrid-Gen</v>
          </cell>
        </row>
        <row r="404">
          <cell r="A404" t="str">
            <v>LIT_221</v>
          </cell>
          <cell r="I404" t="str">
            <v>Grid-Gen</v>
          </cell>
        </row>
        <row r="405">
          <cell r="A405" t="str">
            <v>LIT_224</v>
          </cell>
          <cell r="I405" t="str">
            <v>Grid-Gen</v>
          </cell>
        </row>
        <row r="406">
          <cell r="A406" t="str">
            <v>LIT_576</v>
          </cell>
          <cell r="I406" t="str">
            <v>Grid-Gen</v>
          </cell>
        </row>
        <row r="407">
          <cell r="A407" t="str">
            <v>LIT_357</v>
          </cell>
          <cell r="I407" t="str">
            <v>Grid Only</v>
          </cell>
        </row>
        <row r="408">
          <cell r="A408" t="str">
            <v>LIT_686</v>
          </cell>
          <cell r="I408" t="str">
            <v>Good Grid no GE - 8h</v>
          </cell>
        </row>
        <row r="409">
          <cell r="A409" t="str">
            <v>LIT_697</v>
          </cell>
          <cell r="I409" t="str">
            <v>Good Grid no GE - 8h</v>
          </cell>
        </row>
        <row r="410">
          <cell r="A410" t="str">
            <v>LIT_083</v>
          </cell>
          <cell r="I410" t="str">
            <v>Grid-Gen</v>
          </cell>
        </row>
        <row r="411">
          <cell r="A411" t="str">
            <v>LIT_844</v>
          </cell>
          <cell r="I411" t="str">
            <v>Bad Grid + GE</v>
          </cell>
        </row>
        <row r="412">
          <cell r="A412" t="str">
            <v>LIT_856</v>
          </cell>
          <cell r="I412" t="str">
            <v>Good Grid + Solar + GE</v>
          </cell>
        </row>
        <row r="413">
          <cell r="A413" t="str">
            <v>LIT_222</v>
          </cell>
          <cell r="I413" t="str">
            <v>Grid-Gen</v>
          </cell>
        </row>
        <row r="414">
          <cell r="A414" t="str">
            <v>LIT_084</v>
          </cell>
          <cell r="I414" t="str">
            <v>Grid-Gen</v>
          </cell>
        </row>
        <row r="415">
          <cell r="A415" t="str">
            <v>LIT_157</v>
          </cell>
          <cell r="I415" t="str">
            <v>Grid-Gen</v>
          </cell>
        </row>
        <row r="416">
          <cell r="A416" t="str">
            <v>LIT_652</v>
          </cell>
          <cell r="I416" t="str">
            <v>Good Grid no GE - 8h</v>
          </cell>
        </row>
        <row r="417">
          <cell r="A417" t="str">
            <v>LIT_167</v>
          </cell>
          <cell r="I417" t="str">
            <v>Grid-Gen</v>
          </cell>
        </row>
        <row r="418">
          <cell r="A418" t="str">
            <v>LIT_202</v>
          </cell>
          <cell r="I418" t="str">
            <v>Grid Only</v>
          </cell>
        </row>
        <row r="419">
          <cell r="A419" t="str">
            <v>LIT_656</v>
          </cell>
          <cell r="I419" t="str">
            <v>Bad Grid + GE</v>
          </cell>
        </row>
        <row r="420">
          <cell r="A420" t="str">
            <v>LIT_671</v>
          </cell>
          <cell r="I420" t="str">
            <v>Good Grid + GE</v>
          </cell>
        </row>
        <row r="421">
          <cell r="A421" t="str">
            <v>LIT_729</v>
          </cell>
          <cell r="I421" t="str">
            <v>Bad Grid + GE</v>
          </cell>
        </row>
        <row r="422">
          <cell r="A422" t="str">
            <v>LIT_712</v>
          </cell>
          <cell r="I422" t="str">
            <v>Good Grid no GE - 8h</v>
          </cell>
        </row>
        <row r="423">
          <cell r="A423" t="str">
            <v>LIT_303</v>
          </cell>
          <cell r="I423" t="str">
            <v>Grid-Gen</v>
          </cell>
        </row>
        <row r="424">
          <cell r="A424" t="str">
            <v>LIT_630</v>
          </cell>
          <cell r="I424" t="str">
            <v>Good Grid no GE - 8h</v>
          </cell>
        </row>
        <row r="425">
          <cell r="A425" t="str">
            <v>LIT_397</v>
          </cell>
          <cell r="I425" t="str">
            <v>Grid-Gen</v>
          </cell>
        </row>
        <row r="426">
          <cell r="A426" t="str">
            <v>LIT_531</v>
          </cell>
          <cell r="I426" t="str">
            <v>Grid-Gen</v>
          </cell>
        </row>
        <row r="427">
          <cell r="A427" t="str">
            <v>LIT_730</v>
          </cell>
          <cell r="I427" t="str">
            <v>Good Grid no GE - 8h</v>
          </cell>
        </row>
        <row r="428">
          <cell r="A428" t="str">
            <v>LIT_246</v>
          </cell>
          <cell r="I428" t="str">
            <v>Grid-Gen</v>
          </cell>
        </row>
        <row r="429">
          <cell r="A429" t="str">
            <v>LIT_443</v>
          </cell>
          <cell r="I429" t="str">
            <v>Grid-Gen</v>
          </cell>
        </row>
        <row r="430">
          <cell r="A430" t="str">
            <v>LIT_264</v>
          </cell>
          <cell r="I430" t="str">
            <v>Grid-Gen</v>
          </cell>
        </row>
        <row r="431">
          <cell r="A431" t="str">
            <v>LIT_611</v>
          </cell>
          <cell r="I431" t="str">
            <v>Good Grid no GE - 8h</v>
          </cell>
        </row>
        <row r="432">
          <cell r="A432" t="str">
            <v>LIT_253</v>
          </cell>
          <cell r="I432" t="str">
            <v>Medium Grid + GE</v>
          </cell>
        </row>
        <row r="433">
          <cell r="A433" t="str">
            <v>LIT_657</v>
          </cell>
          <cell r="I433" t="str">
            <v>Good Grid no GE - 12h</v>
          </cell>
        </row>
        <row r="434">
          <cell r="A434" t="str">
            <v>NRO_219</v>
          </cell>
          <cell r="I434" t="str">
            <v>Solar Gen</v>
          </cell>
        </row>
        <row r="435">
          <cell r="A435" t="str">
            <v>LIT_613</v>
          </cell>
          <cell r="I435" t="str">
            <v>Good Grid no GE - 8h</v>
          </cell>
        </row>
        <row r="436">
          <cell r="A436" t="str">
            <v>LIT_255</v>
          </cell>
          <cell r="I436" t="str">
            <v>Grid-Gen</v>
          </cell>
        </row>
        <row r="437">
          <cell r="A437" t="str">
            <v>LIT_285</v>
          </cell>
          <cell r="I437" t="str">
            <v>Grid Only</v>
          </cell>
        </row>
        <row r="438">
          <cell r="A438" t="str">
            <v>LIT_283</v>
          </cell>
          <cell r="I438" t="str">
            <v>Grid-Gen</v>
          </cell>
        </row>
        <row r="439">
          <cell r="A439" t="str">
            <v>LIT_454</v>
          </cell>
          <cell r="I439" t="str">
            <v>Grid-Gen</v>
          </cell>
        </row>
        <row r="440">
          <cell r="A440" t="str">
            <v>LIT_205</v>
          </cell>
          <cell r="I440" t="str">
            <v>Grid-Gen</v>
          </cell>
        </row>
        <row r="441">
          <cell r="A441" t="str">
            <v>LIT_037</v>
          </cell>
          <cell r="I441" t="str">
            <v>Grid-Gen</v>
          </cell>
        </row>
        <row r="442">
          <cell r="A442" t="str">
            <v>LIT_633</v>
          </cell>
          <cell r="I442" t="str">
            <v>Grid-Gen</v>
          </cell>
        </row>
        <row r="443">
          <cell r="A443" t="str">
            <v>LIT_248</v>
          </cell>
          <cell r="I443" t="str">
            <v>Medium Grid + GE</v>
          </cell>
        </row>
        <row r="444">
          <cell r="A444" t="str">
            <v>LIT_850</v>
          </cell>
          <cell r="I444" t="str">
            <v>Medium Grid + GE</v>
          </cell>
        </row>
        <row r="445">
          <cell r="A445" t="str">
            <v>LIT_713</v>
          </cell>
          <cell r="I445" t="str">
            <v>Good Grid no GE - 8h</v>
          </cell>
        </row>
        <row r="446">
          <cell r="A446" t="str">
            <v>LIT_342</v>
          </cell>
          <cell r="I446" t="str">
            <v>Grid Only</v>
          </cell>
        </row>
        <row r="447">
          <cell r="A447" t="str">
            <v>LIT_863</v>
          </cell>
          <cell r="I447" t="str">
            <v>Good Grid + GE</v>
          </cell>
        </row>
        <row r="448">
          <cell r="A448" t="str">
            <v>LIT_369</v>
          </cell>
          <cell r="I448" t="str">
            <v>Grid-Gen</v>
          </cell>
        </row>
        <row r="449">
          <cell r="A449" t="str">
            <v>LIT_554</v>
          </cell>
          <cell r="I449" t="str">
            <v>Good Grid no GE - 12h</v>
          </cell>
        </row>
        <row r="450">
          <cell r="A450" t="str">
            <v>LIT_058</v>
          </cell>
          <cell r="I450" t="str">
            <v>Grid-Gen</v>
          </cell>
        </row>
        <row r="451">
          <cell r="A451" t="str">
            <v>LIT_409</v>
          </cell>
          <cell r="I451" t="str">
            <v>Grid-Gen</v>
          </cell>
        </row>
        <row r="452">
          <cell r="A452" t="str">
            <v>LIT_036</v>
          </cell>
          <cell r="I452" t="str">
            <v>Good Grid + GE</v>
          </cell>
        </row>
        <row r="453">
          <cell r="A453" t="str">
            <v>LIT_371</v>
          </cell>
          <cell r="I453" t="str">
            <v>Good Grid + GE</v>
          </cell>
        </row>
        <row r="454">
          <cell r="A454" t="str">
            <v>LIT_449</v>
          </cell>
          <cell r="I454" t="str">
            <v>Grid-Gen</v>
          </cell>
        </row>
        <row r="455">
          <cell r="A455" t="str">
            <v>LIT_274</v>
          </cell>
          <cell r="I455" t="str">
            <v>Grid-Gen</v>
          </cell>
        </row>
        <row r="456">
          <cell r="A456" t="str">
            <v>LIT_280</v>
          </cell>
          <cell r="I456" t="str">
            <v>Grid-Gen</v>
          </cell>
        </row>
        <row r="457">
          <cell r="A457" t="str">
            <v>LIT_764</v>
          </cell>
          <cell r="I457" t="str">
            <v>Grid-Gen</v>
          </cell>
        </row>
        <row r="458">
          <cell r="A458" t="str">
            <v>LIT_993</v>
          </cell>
        </row>
        <row r="459">
          <cell r="A459" t="str">
            <v>LIT_140</v>
          </cell>
          <cell r="I459" t="str">
            <v>Grid-Gen</v>
          </cell>
        </row>
        <row r="460">
          <cell r="A460" t="str">
            <v>LIT_210</v>
          </cell>
          <cell r="I460" t="str">
            <v>Grid-Gen</v>
          </cell>
        </row>
        <row r="461">
          <cell r="A461" t="str">
            <v>LIT_370</v>
          </cell>
          <cell r="I461" t="str">
            <v>Grid-Gen</v>
          </cell>
        </row>
        <row r="462">
          <cell r="A462" t="str">
            <v>LIT_168</v>
          </cell>
          <cell r="I462" t="str">
            <v>Grid Only</v>
          </cell>
        </row>
        <row r="463">
          <cell r="A463" t="str">
            <v>LIT_038</v>
          </cell>
          <cell r="I463" t="str">
            <v>Grid-Gen</v>
          </cell>
        </row>
        <row r="464">
          <cell r="A464" t="str">
            <v>LIT_363</v>
          </cell>
          <cell r="I464" t="str">
            <v>Good Grid + GE</v>
          </cell>
        </row>
        <row r="465">
          <cell r="A465" t="str">
            <v>LIT_127</v>
          </cell>
          <cell r="I465" t="str">
            <v>Grid-Gen</v>
          </cell>
        </row>
        <row r="466">
          <cell r="A466" t="str">
            <v>LIT_292</v>
          </cell>
          <cell r="I466" t="str">
            <v>Grid-Gen</v>
          </cell>
        </row>
        <row r="467">
          <cell r="A467" t="str">
            <v>LIT_663</v>
          </cell>
          <cell r="I467" t="str">
            <v>Good Grid no GE - 8h</v>
          </cell>
        </row>
        <row r="468">
          <cell r="A468" t="str">
            <v>LIT_726</v>
          </cell>
          <cell r="I468" t="str">
            <v>Good Grid + GE</v>
          </cell>
        </row>
        <row r="469">
          <cell r="A469" t="str">
            <v>LIT_256</v>
          </cell>
          <cell r="I469" t="str">
            <v>Grid-Gen</v>
          </cell>
        </row>
        <row r="470">
          <cell r="A470" t="str">
            <v>SUO_150</v>
          </cell>
          <cell r="I470" t="str">
            <v>Grid-Gen</v>
          </cell>
        </row>
        <row r="471">
          <cell r="A471" t="str">
            <v>LIT_374</v>
          </cell>
          <cell r="I471" t="str">
            <v>Grid-Gen</v>
          </cell>
        </row>
        <row r="472">
          <cell r="A472" t="str">
            <v>LIT_452</v>
          </cell>
          <cell r="I472" t="str">
            <v>Grid-Gen</v>
          </cell>
        </row>
        <row r="473">
          <cell r="A473" t="str">
            <v>LIT_297</v>
          </cell>
          <cell r="I473" t="str">
            <v>Grid-Gen</v>
          </cell>
        </row>
        <row r="474">
          <cell r="A474" t="str">
            <v>LIT_737</v>
          </cell>
          <cell r="I474" t="str">
            <v>Good Grid no GE - 8h</v>
          </cell>
        </row>
        <row r="475">
          <cell r="A475" t="str">
            <v>OCM0438</v>
          </cell>
        </row>
        <row r="476">
          <cell r="A476" t="str">
            <v>LIT_693</v>
          </cell>
          <cell r="I476" t="str">
            <v>Good Grid no GE - 8h</v>
          </cell>
        </row>
        <row r="477">
          <cell r="A477" t="str">
            <v>LIT_638</v>
          </cell>
          <cell r="I477" t="str">
            <v>Medium Grid + GE</v>
          </cell>
        </row>
        <row r="478">
          <cell r="A478" t="str">
            <v>LIT_632</v>
          </cell>
          <cell r="I478" t="str">
            <v>Grid-Gen</v>
          </cell>
        </row>
        <row r="479">
          <cell r="A479" t="str">
            <v>LIT_975</v>
          </cell>
        </row>
        <row r="480">
          <cell r="A480" t="str">
            <v>LIT_774</v>
          </cell>
          <cell r="I480" t="str">
            <v>Good Grid + GE</v>
          </cell>
        </row>
        <row r="481">
          <cell r="A481" t="str">
            <v>LIT_669</v>
          </cell>
          <cell r="I481" t="str">
            <v>Bad Grid + GE</v>
          </cell>
        </row>
        <row r="482">
          <cell r="A482" t="str">
            <v>LIT_276</v>
          </cell>
          <cell r="I482" t="str">
            <v>Grid-Gen</v>
          </cell>
        </row>
        <row r="483">
          <cell r="A483" t="str">
            <v>LIT_223</v>
          </cell>
          <cell r="I483" t="str">
            <v>Grid-Gen</v>
          </cell>
        </row>
        <row r="484">
          <cell r="A484" t="str">
            <v>LIT_341</v>
          </cell>
          <cell r="I484" t="str">
            <v>Bad Grid + Solar + GE</v>
          </cell>
        </row>
        <row r="485">
          <cell r="A485" t="str">
            <v>SUO_013</v>
          </cell>
          <cell r="I485" t="str">
            <v>Grid Gen</v>
          </cell>
        </row>
        <row r="486">
          <cell r="A486" t="str">
            <v>LIT_339</v>
          </cell>
          <cell r="I486" t="str">
            <v>Grid-Gen</v>
          </cell>
        </row>
        <row r="487">
          <cell r="A487" t="str">
            <v>LIT_403</v>
          </cell>
          <cell r="I487" t="str">
            <v>Grid-Gen</v>
          </cell>
        </row>
        <row r="488">
          <cell r="A488" t="str">
            <v>LIT_261</v>
          </cell>
          <cell r="I488" t="str">
            <v>Medium Grid + GE</v>
          </cell>
        </row>
        <row r="489">
          <cell r="A489" t="str">
            <v>LIT_650</v>
          </cell>
          <cell r="I489" t="str">
            <v>Good Grid no GE - 8h</v>
          </cell>
        </row>
        <row r="490">
          <cell r="A490" t="str">
            <v>LIT_680</v>
          </cell>
          <cell r="I490" t="str">
            <v>Good Grid + GE</v>
          </cell>
        </row>
        <row r="491">
          <cell r="A491" t="str">
            <v>LIT_562</v>
          </cell>
          <cell r="I491" t="str">
            <v>Grid-Gen</v>
          </cell>
        </row>
        <row r="492">
          <cell r="A492" t="str">
            <v>LIT_582</v>
          </cell>
          <cell r="I492" t="str">
            <v>Medium Grid + GE</v>
          </cell>
        </row>
        <row r="493">
          <cell r="A493" t="str">
            <v>LIT_251</v>
          </cell>
          <cell r="I493" t="str">
            <v>Grid-Gen</v>
          </cell>
        </row>
        <row r="494">
          <cell r="A494" t="str">
            <v>LIT_440</v>
          </cell>
          <cell r="I494" t="str">
            <v>Grid-Gen</v>
          </cell>
        </row>
        <row r="495">
          <cell r="A495" t="str">
            <v>LIT_838</v>
          </cell>
          <cell r="I495" t="str">
            <v>Good Grid + Solar + GE</v>
          </cell>
        </row>
        <row r="496">
          <cell r="A496" t="str">
            <v>LIT_128</v>
          </cell>
          <cell r="I496" t="str">
            <v>Grid-Gen</v>
          </cell>
        </row>
        <row r="497">
          <cell r="A497" t="str">
            <v>LIT_447</v>
          </cell>
          <cell r="I497" t="str">
            <v>Grid-Gen</v>
          </cell>
        </row>
        <row r="498">
          <cell r="A498" t="str">
            <v>LIT_343</v>
          </cell>
          <cell r="I498" t="str">
            <v>Grid-Gen</v>
          </cell>
        </row>
        <row r="499">
          <cell r="A499" t="str">
            <v>LIT_059</v>
          </cell>
          <cell r="I499" t="str">
            <v>Grid-Gen</v>
          </cell>
        </row>
        <row r="500">
          <cell r="A500" t="str">
            <v>LIT_392</v>
          </cell>
          <cell r="I500" t="str">
            <v>Grid-Gen</v>
          </cell>
        </row>
        <row r="501">
          <cell r="A501" t="str">
            <v>LIT_445</v>
          </cell>
          <cell r="I501" t="str">
            <v>Grid-Gen</v>
          </cell>
        </row>
        <row r="502">
          <cell r="A502" t="str">
            <v>LIT_841</v>
          </cell>
          <cell r="I502" t="str">
            <v>Medium Grid + GE</v>
          </cell>
        </row>
        <row r="503">
          <cell r="A503" t="str">
            <v>LIT_249</v>
          </cell>
          <cell r="I503" t="str">
            <v>Grid-Gen</v>
          </cell>
        </row>
        <row r="504">
          <cell r="A504" t="str">
            <v>LIT_198</v>
          </cell>
          <cell r="I504" t="str">
            <v>Grid-Gen</v>
          </cell>
        </row>
        <row r="505">
          <cell r="A505" t="str">
            <v>LIT_834</v>
          </cell>
        </row>
        <row r="506">
          <cell r="A506" t="str">
            <v>LIT_448</v>
          </cell>
          <cell r="I506" t="str">
            <v>Grid-Gen</v>
          </cell>
        </row>
        <row r="507">
          <cell r="A507" t="str">
            <v>LIT_592</v>
          </cell>
          <cell r="I507" t="str">
            <v>Good Grid + GE</v>
          </cell>
        </row>
        <row r="508">
          <cell r="A508" t="str">
            <v>LIT_655</v>
          </cell>
          <cell r="I508" t="str">
            <v>Good Grid + GE</v>
          </cell>
        </row>
        <row r="509">
          <cell r="A509" t="str">
            <v>LIT_159</v>
          </cell>
          <cell r="I509" t="str">
            <v>Grid-Gen</v>
          </cell>
        </row>
        <row r="510">
          <cell r="A510" t="str">
            <v>LIT_191</v>
          </cell>
          <cell r="I510" t="str">
            <v>Grid-Gen</v>
          </cell>
        </row>
        <row r="511">
          <cell r="A511" t="str">
            <v>LIT_482</v>
          </cell>
          <cell r="I511" t="str">
            <v>Grid-Gen</v>
          </cell>
        </row>
        <row r="512">
          <cell r="A512" t="str">
            <v>LIT_179</v>
          </cell>
          <cell r="I512" t="str">
            <v>Grid-Gen</v>
          </cell>
        </row>
        <row r="513">
          <cell r="A513" t="str">
            <v>LIT_610</v>
          </cell>
          <cell r="I513" t="str">
            <v>Medium Grid + GE</v>
          </cell>
        </row>
        <row r="514">
          <cell r="A514" t="str">
            <v>LIT_758</v>
          </cell>
          <cell r="I514" t="str">
            <v>Good Grid + GE</v>
          </cell>
        </row>
        <row r="515">
          <cell r="A515" t="str">
            <v>LIT_618</v>
          </cell>
          <cell r="I515" t="str">
            <v>Good Grid no GE - 8h</v>
          </cell>
        </row>
        <row r="516">
          <cell r="A516" t="str">
            <v>LIT_728</v>
          </cell>
          <cell r="I516" t="str">
            <v>Good Grid no GE - 8h</v>
          </cell>
        </row>
        <row r="517">
          <cell r="A517" t="str">
            <v>LIT_766</v>
          </cell>
          <cell r="I517" t="str">
            <v>Good Grid no GE - 8h</v>
          </cell>
        </row>
        <row r="518">
          <cell r="A518" t="str">
            <v>LIT_667</v>
          </cell>
          <cell r="I518" t="str">
            <v>Medium Grid + GE</v>
          </cell>
        </row>
        <row r="519">
          <cell r="A519" t="str">
            <v>LIT_578</v>
          </cell>
          <cell r="I519" t="str">
            <v>Grid-Gen</v>
          </cell>
        </row>
        <row r="520">
          <cell r="A520" t="str">
            <v>LIT_839</v>
          </cell>
          <cell r="I520" t="str">
            <v>Good Grid + Solar + GE</v>
          </cell>
        </row>
        <row r="521">
          <cell r="A521" t="str">
            <v>OCM0051</v>
          </cell>
        </row>
        <row r="522">
          <cell r="A522" t="str">
            <v>LIT_441</v>
          </cell>
          <cell r="I522" t="str">
            <v>Grid-Gen</v>
          </cell>
        </row>
        <row r="523">
          <cell r="A523" t="str">
            <v>LIT_254</v>
          </cell>
          <cell r="I523" t="str">
            <v>Good Grid + GE</v>
          </cell>
        </row>
        <row r="524">
          <cell r="A524" t="str">
            <v>LIT_164</v>
          </cell>
          <cell r="I524" t="str">
            <v>Grid-Gen</v>
          </cell>
        </row>
        <row r="525">
          <cell r="A525" t="str">
            <v>LIT_639</v>
          </cell>
          <cell r="I525" t="str">
            <v>Good Grid + GE</v>
          </cell>
        </row>
        <row r="526">
          <cell r="A526" t="str">
            <v>LIT_270</v>
          </cell>
          <cell r="I526" t="str">
            <v>Grid-Gen</v>
          </cell>
        </row>
        <row r="527">
          <cell r="A527" t="str">
            <v>LIT_837</v>
          </cell>
          <cell r="I527" t="str">
            <v>Bad Grid + Solar + GE</v>
          </cell>
        </row>
        <row r="528">
          <cell r="A528" t="str">
            <v>LIT_757</v>
          </cell>
          <cell r="I528" t="str">
            <v>Good Grid no GE - 8h</v>
          </cell>
        </row>
        <row r="529">
          <cell r="A529" t="str">
            <v>LIT_828</v>
          </cell>
          <cell r="I529" t="str">
            <v>Medium Grid + GE</v>
          </cell>
        </row>
        <row r="530">
          <cell r="A530" t="str">
            <v>LIT_365</v>
          </cell>
          <cell r="I530" t="str">
            <v>Grid-Gen</v>
          </cell>
        </row>
        <row r="531">
          <cell r="A531" t="str">
            <v>LIT_584</v>
          </cell>
          <cell r="I531" t="str">
            <v>Good Grid + GE</v>
          </cell>
        </row>
        <row r="532">
          <cell r="A532" t="str">
            <v>OCM0439</v>
          </cell>
        </row>
        <row r="533">
          <cell r="A533" t="str">
            <v>LIT_851</v>
          </cell>
          <cell r="I533" t="str">
            <v>Good Grid + Solar + GE</v>
          </cell>
        </row>
        <row r="534">
          <cell r="A534" t="str">
            <v>LIT_853</v>
          </cell>
          <cell r="I534" t="str">
            <v>Bad Grid + GE</v>
          </cell>
        </row>
        <row r="535">
          <cell r="A535" t="str">
            <v>LIT_234</v>
          </cell>
          <cell r="I535" t="str">
            <v>Grid-Gen</v>
          </cell>
        </row>
        <row r="536">
          <cell r="A536" t="str">
            <v>LIT_855</v>
          </cell>
          <cell r="I536" t="str">
            <v>Good Grid + Solar + GE</v>
          </cell>
        </row>
        <row r="537">
          <cell r="A537" t="str">
            <v>LIT_751</v>
          </cell>
          <cell r="I537" t="str">
            <v>Good Grid no GE - 8h</v>
          </cell>
        </row>
        <row r="538">
          <cell r="A538" t="str">
            <v>LIT_212</v>
          </cell>
          <cell r="I538" t="str">
            <v>Grid-Gen</v>
          </cell>
        </row>
        <row r="539">
          <cell r="A539" t="str">
            <v>LIT_718</v>
          </cell>
          <cell r="I539" t="str">
            <v>Good Grid no GE - 8h</v>
          </cell>
        </row>
        <row r="540">
          <cell r="A540" t="str">
            <v>LIT_731</v>
          </cell>
          <cell r="I540" t="str">
            <v>Medium Grid + GE</v>
          </cell>
        </row>
        <row r="541">
          <cell r="A541" t="str">
            <v>LIT_617</v>
          </cell>
          <cell r="I541" t="str">
            <v>Good Grid + GE</v>
          </cell>
        </row>
        <row r="542">
          <cell r="A542" t="str">
            <v>LIT_827</v>
          </cell>
          <cell r="I542" t="str">
            <v>Good Grid + Solar + GE</v>
          </cell>
        </row>
        <row r="543">
          <cell r="A543" t="str">
            <v>LIT_563</v>
          </cell>
        </row>
        <row r="544">
          <cell r="A544" t="str">
            <v>LIT_585</v>
          </cell>
          <cell r="I544" t="str">
            <v>Good Grid + GE</v>
          </cell>
        </row>
        <row r="545">
          <cell r="A545" t="str">
            <v>LIT_620</v>
          </cell>
          <cell r="I545" t="str">
            <v>Good Grid + GE</v>
          </cell>
        </row>
        <row r="546">
          <cell r="A546" t="str">
            <v>LIT_733</v>
          </cell>
          <cell r="I546" t="str">
            <v>Good Grid no GE - 8h</v>
          </cell>
        </row>
        <row r="547">
          <cell r="A547" t="str">
            <v>LIT_725</v>
          </cell>
          <cell r="I547" t="str">
            <v>Good Grid + GE</v>
          </cell>
        </row>
        <row r="548">
          <cell r="A548" t="str">
            <v>OCM0053</v>
          </cell>
        </row>
        <row r="549">
          <cell r="A549" t="str">
            <v>LIT_642</v>
          </cell>
          <cell r="I549" t="str">
            <v>Good Grid + GE</v>
          </cell>
        </row>
        <row r="550">
          <cell r="A550" t="str">
            <v>LIT_494</v>
          </cell>
          <cell r="I550" t="str">
            <v>Grid-Gen</v>
          </cell>
        </row>
        <row r="551">
          <cell r="A551" t="str">
            <v>LIT_132</v>
          </cell>
          <cell r="I551" t="str">
            <v>Grid-Gen</v>
          </cell>
        </row>
        <row r="552">
          <cell r="A552" t="str">
            <v>LIT_385</v>
          </cell>
          <cell r="I552" t="str">
            <v>Hybrid Solar - S3</v>
          </cell>
        </row>
        <row r="553">
          <cell r="A553" t="str">
            <v>LIT_994</v>
          </cell>
        </row>
        <row r="554">
          <cell r="A554" t="str">
            <v>LIT_117</v>
          </cell>
          <cell r="I554" t="str">
            <v>Grid-Gen</v>
          </cell>
        </row>
        <row r="555">
          <cell r="A555" t="str">
            <v>NRO_218</v>
          </cell>
          <cell r="I555" t="str">
            <v>Solar Gen</v>
          </cell>
        </row>
        <row r="556">
          <cell r="A556" t="str">
            <v>LIT_583</v>
          </cell>
          <cell r="I556" t="str">
            <v>Medium Grid + GE</v>
          </cell>
        </row>
        <row r="557">
          <cell r="A557" t="str">
            <v>LIT_133</v>
          </cell>
          <cell r="I557" t="str">
            <v>Solar-Gen</v>
          </cell>
        </row>
        <row r="558">
          <cell r="A558" t="str">
            <v>NRO_087</v>
          </cell>
          <cell r="I558" t="str">
            <v>Hybrid-Gen</v>
          </cell>
        </row>
        <row r="559">
          <cell r="A559" t="str">
            <v>NRO_022</v>
          </cell>
          <cell r="I559" t="str">
            <v>Gen Only</v>
          </cell>
        </row>
        <row r="560">
          <cell r="A560" t="str">
            <v>LIT_480</v>
          </cell>
          <cell r="I560" t="str">
            <v>Grid-Gen</v>
          </cell>
        </row>
        <row r="561">
          <cell r="A561" t="str">
            <v>LIT_356</v>
          </cell>
          <cell r="I561" t="str">
            <v>Grid-Gen</v>
          </cell>
        </row>
        <row r="562">
          <cell r="A562" t="str">
            <v>SUD_092</v>
          </cell>
          <cell r="I562" t="str">
            <v>Good Grid no GE - 8h</v>
          </cell>
        </row>
        <row r="563">
          <cell r="A563" t="str">
            <v>LIT_143</v>
          </cell>
          <cell r="I563" t="str">
            <v>Hybrid-Gen</v>
          </cell>
        </row>
        <row r="564">
          <cell r="A564" t="str">
            <v>SUD_076</v>
          </cell>
          <cell r="I564" t="str">
            <v>Hybrid-Gen</v>
          </cell>
        </row>
        <row r="565">
          <cell r="A565" t="str">
            <v>SUO_017</v>
          </cell>
          <cell r="I565" t="str">
            <v>Grid Gen</v>
          </cell>
        </row>
        <row r="566">
          <cell r="A566" t="str">
            <v>NRO_010</v>
          </cell>
          <cell r="I566" t="str">
            <v>Grid Gen</v>
          </cell>
        </row>
        <row r="567">
          <cell r="A567" t="str">
            <v>LIT_107</v>
          </cell>
          <cell r="I567" t="str">
            <v>Grid-Gen</v>
          </cell>
        </row>
        <row r="568">
          <cell r="A568" t="str">
            <v>LIT_109</v>
          </cell>
          <cell r="I568" t="str">
            <v>Grid-Gen</v>
          </cell>
        </row>
        <row r="569">
          <cell r="A569" t="str">
            <v>SUD_094</v>
          </cell>
          <cell r="I569" t="str">
            <v>Good Grid + GE</v>
          </cell>
        </row>
        <row r="570">
          <cell r="A570" t="str">
            <v>NRO_233</v>
          </cell>
          <cell r="I570" t="str">
            <v>Gen Only</v>
          </cell>
        </row>
        <row r="571">
          <cell r="A571" t="str">
            <v>SUD_091</v>
          </cell>
          <cell r="I571" t="str">
            <v>Good Grid no GE - 8h</v>
          </cell>
        </row>
        <row r="572">
          <cell r="A572" t="str">
            <v>SUD_240</v>
          </cell>
          <cell r="I572" t="str">
            <v>Grid-Gen</v>
          </cell>
        </row>
        <row r="573">
          <cell r="A573" t="str">
            <v>SUD_093</v>
          </cell>
          <cell r="I573" t="str">
            <v>Good Grid + GE</v>
          </cell>
        </row>
        <row r="574">
          <cell r="A574" t="str">
            <v>SUD_006</v>
          </cell>
          <cell r="I574" t="str">
            <v>Grid-Gen</v>
          </cell>
        </row>
        <row r="575">
          <cell r="A575" t="str">
            <v>SUD_177</v>
          </cell>
          <cell r="I575" t="str">
            <v>Hybrid Solar - S1</v>
          </cell>
        </row>
        <row r="576">
          <cell r="A576" t="str">
            <v>SUD_010</v>
          </cell>
          <cell r="I576" t="str">
            <v>Good Grid + GE</v>
          </cell>
        </row>
        <row r="577">
          <cell r="A577" t="str">
            <v>LIT_504</v>
          </cell>
          <cell r="I577" t="str">
            <v>Grid-Gen</v>
          </cell>
        </row>
        <row r="578">
          <cell r="A578" t="str">
            <v>SUD_042</v>
          </cell>
          <cell r="I578" t="str">
            <v>Grid-Gen</v>
          </cell>
        </row>
        <row r="579">
          <cell r="A579" t="str">
            <v>SUD_080</v>
          </cell>
          <cell r="I579" t="str">
            <v>Grid-Gen</v>
          </cell>
        </row>
        <row r="580">
          <cell r="A580" t="str">
            <v>SUD_071</v>
          </cell>
          <cell r="I580" t="str">
            <v>Good Grid no GE - 8h</v>
          </cell>
        </row>
        <row r="581">
          <cell r="A581" t="str">
            <v>SUD_241</v>
          </cell>
          <cell r="I581" t="str">
            <v>Medium Grid + Solar + GE</v>
          </cell>
        </row>
        <row r="582">
          <cell r="A582" t="str">
            <v>SUD_057</v>
          </cell>
          <cell r="I582" t="str">
            <v>Grid-Gen</v>
          </cell>
        </row>
        <row r="583">
          <cell r="A583" t="str">
            <v>LIT_021</v>
          </cell>
          <cell r="I583" t="str">
            <v>Bad Grid + Solar + GE</v>
          </cell>
        </row>
        <row r="584">
          <cell r="A584" t="str">
            <v>SUD_043</v>
          </cell>
          <cell r="I584" t="str">
            <v>Grid-Gen</v>
          </cell>
        </row>
        <row r="585">
          <cell r="A585" t="str">
            <v>LIT_227</v>
          </cell>
          <cell r="I585" t="str">
            <v>Gen Only</v>
          </cell>
        </row>
        <row r="586">
          <cell r="A586" t="str">
            <v>SUD_096</v>
          </cell>
          <cell r="I586" t="str">
            <v>Good Grid + Solar + GE</v>
          </cell>
        </row>
        <row r="587">
          <cell r="A587" t="str">
            <v>SUD_081</v>
          </cell>
          <cell r="I587" t="str">
            <v>Good Grid + Solar + GE</v>
          </cell>
        </row>
        <row r="588">
          <cell r="A588" t="str">
            <v>SUD_090</v>
          </cell>
          <cell r="I588" t="str">
            <v>Hybrid Solar - S1</v>
          </cell>
        </row>
        <row r="589">
          <cell r="A589" t="str">
            <v>NRO_076</v>
          </cell>
          <cell r="I589" t="str">
            <v>Solar-Gen</v>
          </cell>
        </row>
        <row r="590">
          <cell r="A590" t="str">
            <v>LIT_116</v>
          </cell>
          <cell r="I590" t="str">
            <v>Good Grid + GE</v>
          </cell>
        </row>
        <row r="591">
          <cell r="A591" t="str">
            <v>LIT_735</v>
          </cell>
          <cell r="I591" t="str">
            <v>Grid-Gen</v>
          </cell>
        </row>
        <row r="592">
          <cell r="A592" t="str">
            <v>SUD_095</v>
          </cell>
          <cell r="I592" t="str">
            <v>Bad Grid + GE</v>
          </cell>
        </row>
        <row r="593">
          <cell r="A593" t="str">
            <v>LIT_071</v>
          </cell>
          <cell r="I593" t="str">
            <v>Grid-Gen</v>
          </cell>
        </row>
        <row r="594">
          <cell r="A594" t="str">
            <v>LIT_558</v>
          </cell>
          <cell r="I594" t="str">
            <v>Grid-Gen</v>
          </cell>
        </row>
        <row r="595">
          <cell r="A595" t="str">
            <v>SUD_191</v>
          </cell>
          <cell r="I595" t="str">
            <v>Hybrid Solar - S1</v>
          </cell>
        </row>
        <row r="596">
          <cell r="A596" t="str">
            <v>LIT_169</v>
          </cell>
          <cell r="I596" t="str">
            <v>Grid-Gen</v>
          </cell>
        </row>
        <row r="597">
          <cell r="A597" t="str">
            <v>SUD_077</v>
          </cell>
          <cell r="I597" t="str">
            <v>Grid-Gen</v>
          </cell>
        </row>
        <row r="598">
          <cell r="A598" t="str">
            <v>OST_263</v>
          </cell>
          <cell r="I598" t="str">
            <v>Grid-Gen</v>
          </cell>
        </row>
        <row r="599">
          <cell r="A599" t="str">
            <v>LIT_063</v>
          </cell>
          <cell r="I599" t="str">
            <v>Grid-Gen</v>
          </cell>
        </row>
        <row r="600">
          <cell r="A600" t="str">
            <v>OST_029</v>
          </cell>
          <cell r="I600" t="str">
            <v>Gen Only</v>
          </cell>
        </row>
        <row r="601">
          <cell r="A601" t="str">
            <v>SUO_133</v>
          </cell>
          <cell r="I601" t="str">
            <v>Grid-Gen</v>
          </cell>
        </row>
        <row r="602">
          <cell r="A602" t="str">
            <v>SUD_086</v>
          </cell>
          <cell r="I602" t="str">
            <v>Hybrid Solar - S1</v>
          </cell>
        </row>
        <row r="603">
          <cell r="A603" t="str">
            <v>SUD_053</v>
          </cell>
          <cell r="I603" t="str">
            <v>Grid-Gen</v>
          </cell>
        </row>
        <row r="604">
          <cell r="A604" t="str">
            <v>LIT_112</v>
          </cell>
          <cell r="I604" t="str">
            <v>Grid-Gen</v>
          </cell>
        </row>
        <row r="605">
          <cell r="A605" t="str">
            <v>LIT_496</v>
          </cell>
          <cell r="I605" t="str">
            <v>Grid-Gen</v>
          </cell>
        </row>
        <row r="606">
          <cell r="A606" t="str">
            <v>OST_038</v>
          </cell>
          <cell r="I606" t="str">
            <v>Grid-Gen</v>
          </cell>
        </row>
        <row r="607">
          <cell r="A607" t="str">
            <v>SUD_021</v>
          </cell>
          <cell r="I607" t="str">
            <v>Grid-Gen</v>
          </cell>
        </row>
        <row r="608">
          <cell r="A608" t="str">
            <v>SUO_136</v>
          </cell>
          <cell r="I608" t="str">
            <v>Grid-Gen</v>
          </cell>
        </row>
        <row r="609">
          <cell r="A609" t="str">
            <v>LIT_195</v>
          </cell>
          <cell r="I609" t="str">
            <v>Grid-Gen</v>
          </cell>
        </row>
        <row r="610">
          <cell r="A610" t="str">
            <v>SUD_079</v>
          </cell>
          <cell r="I610" t="str">
            <v>Bad Grid + Solar + GE</v>
          </cell>
        </row>
        <row r="611">
          <cell r="A611" t="str">
            <v>LIT_110</v>
          </cell>
          <cell r="I611" t="str">
            <v>Grid Only</v>
          </cell>
        </row>
        <row r="612">
          <cell r="A612" t="str">
            <v>SUD_001</v>
          </cell>
          <cell r="I612" t="str">
            <v>Grid-Gen</v>
          </cell>
        </row>
        <row r="613">
          <cell r="A613" t="str">
            <v>NRO_239</v>
          </cell>
          <cell r="I613" t="str">
            <v>Vandalized</v>
          </cell>
        </row>
        <row r="614">
          <cell r="A614" t="str">
            <v>LIT_145</v>
          </cell>
          <cell r="I614" t="str">
            <v>Solar-Grid-Gen</v>
          </cell>
        </row>
        <row r="615">
          <cell r="A615" t="str">
            <v>NRO_011</v>
          </cell>
          <cell r="I615" t="str">
            <v>Grid Gen</v>
          </cell>
        </row>
        <row r="616">
          <cell r="A616" t="str">
            <v>LIT_040</v>
          </cell>
          <cell r="I616" t="str">
            <v>Medium Grid + Solar + GE</v>
          </cell>
        </row>
        <row r="617">
          <cell r="A617" t="str">
            <v>OST_140</v>
          </cell>
          <cell r="I617" t="str">
            <v>Grid-Gen</v>
          </cell>
        </row>
        <row r="618">
          <cell r="A618" t="str">
            <v>LIT_012</v>
          </cell>
          <cell r="I618" t="str">
            <v>Solar-Gen</v>
          </cell>
        </row>
        <row r="619">
          <cell r="A619" t="str">
            <v>OST_262</v>
          </cell>
          <cell r="I619" t="str">
            <v>Hybrid Solar - S3</v>
          </cell>
        </row>
        <row r="620">
          <cell r="A620" t="str">
            <v>NRO_017</v>
          </cell>
          <cell r="I620" t="str">
            <v>Grid Gen</v>
          </cell>
        </row>
        <row r="621">
          <cell r="A621" t="str">
            <v>OST_256</v>
          </cell>
          <cell r="I621" t="str">
            <v>Grid-Gen</v>
          </cell>
        </row>
        <row r="622">
          <cell r="A622" t="str">
            <v>LIT_389</v>
          </cell>
          <cell r="I622" t="str">
            <v>Pure Solar</v>
          </cell>
        </row>
        <row r="623">
          <cell r="A623" t="str">
            <v>LIT_113</v>
          </cell>
          <cell r="I623" t="str">
            <v>Grid-Gen</v>
          </cell>
        </row>
        <row r="624">
          <cell r="A624" t="str">
            <v>NUR0032</v>
          </cell>
        </row>
        <row r="625">
          <cell r="A625" t="str">
            <v>OST_103</v>
          </cell>
          <cell r="I625" t="str">
            <v>Grid-Gen</v>
          </cell>
        </row>
        <row r="626">
          <cell r="A626" t="str">
            <v>NRO_144</v>
          </cell>
        </row>
        <row r="627">
          <cell r="A627" t="str">
            <v>SUD_128</v>
          </cell>
          <cell r="I627" t="str">
            <v>Hybrid Solar - S2</v>
          </cell>
        </row>
        <row r="628">
          <cell r="A628" t="str">
            <v>SUD_215</v>
          </cell>
          <cell r="I628" t="str">
            <v>Grid-Gen</v>
          </cell>
        </row>
        <row r="629">
          <cell r="A629" t="str">
            <v>LIT_505</v>
          </cell>
          <cell r="I629" t="str">
            <v>Hybrid-Gen</v>
          </cell>
        </row>
        <row r="630">
          <cell r="A630" t="str">
            <v>NUR0030</v>
          </cell>
        </row>
        <row r="631">
          <cell r="A631" t="str">
            <v>LIT_819</v>
          </cell>
        </row>
        <row r="632">
          <cell r="A632" t="str">
            <v>NRO_256</v>
          </cell>
          <cell r="I632" t="str">
            <v>Hybrid Gen</v>
          </cell>
        </row>
        <row r="633">
          <cell r="A633" t="str">
            <v>OST_364</v>
          </cell>
          <cell r="I633" t="str">
            <v>Hybrid Solar - S1</v>
          </cell>
        </row>
        <row r="634">
          <cell r="A634" t="str">
            <v>NUR0033</v>
          </cell>
        </row>
        <row r="635">
          <cell r="A635" t="str">
            <v>OST_408</v>
          </cell>
        </row>
        <row r="636">
          <cell r="A636" t="str">
            <v>OST_267</v>
          </cell>
          <cell r="I636" t="str">
            <v>Grid-Gen</v>
          </cell>
        </row>
        <row r="637">
          <cell r="A637" t="str">
            <v>LIT_388</v>
          </cell>
          <cell r="I637" t="str">
            <v>Hybrid-Gen</v>
          </cell>
        </row>
        <row r="638">
          <cell r="A638" t="str">
            <v>OST_084</v>
          </cell>
          <cell r="I638" t="str">
            <v>Grid-Gen</v>
          </cell>
        </row>
        <row r="639">
          <cell r="A639" t="str">
            <v>OST_251</v>
          </cell>
          <cell r="I639" t="str">
            <v>Bad Grid + GE</v>
          </cell>
        </row>
        <row r="640">
          <cell r="A640" t="str">
            <v>OST_112</v>
          </cell>
          <cell r="I640" t="str">
            <v>Grid-Gen</v>
          </cell>
        </row>
        <row r="641">
          <cell r="A641" t="str">
            <v>LIT_495</v>
          </cell>
          <cell r="I641" t="str">
            <v>Grid-Gen</v>
          </cell>
        </row>
        <row r="642">
          <cell r="A642" t="str">
            <v>OST_096</v>
          </cell>
          <cell r="I642" t="str">
            <v>Bad Grid + GE</v>
          </cell>
        </row>
        <row r="643">
          <cell r="A643" t="str">
            <v>OST_363</v>
          </cell>
          <cell r="I643" t="str">
            <v>Bad Grid + GE</v>
          </cell>
        </row>
        <row r="644">
          <cell r="A644" t="str">
            <v>OST_106</v>
          </cell>
          <cell r="I644" t="str">
            <v>Grid-Gen</v>
          </cell>
        </row>
        <row r="645">
          <cell r="A645" t="str">
            <v>SUD_011</v>
          </cell>
          <cell r="I645" t="str">
            <v>Grid-Gen</v>
          </cell>
        </row>
        <row r="646">
          <cell r="A646" t="str">
            <v>OST_097</v>
          </cell>
          <cell r="I646" t="str">
            <v>Grid-Gen</v>
          </cell>
        </row>
        <row r="647">
          <cell r="A647" t="str">
            <v>NRO_091</v>
          </cell>
          <cell r="I647" t="str">
            <v>Solar-Gen</v>
          </cell>
        </row>
        <row r="648">
          <cell r="A648" t="str">
            <v>OST_011</v>
          </cell>
          <cell r="I648" t="str">
            <v>Bad Grid + Solar + GE</v>
          </cell>
        </row>
        <row r="649">
          <cell r="A649" t="str">
            <v>OST_123</v>
          </cell>
          <cell r="I649" t="str">
            <v>Bad Grid + GE</v>
          </cell>
        </row>
        <row r="650">
          <cell r="A650" t="str">
            <v>NRO_255</v>
          </cell>
          <cell r="I650" t="str">
            <v>Hybrid Gen</v>
          </cell>
        </row>
        <row r="651">
          <cell r="A651" t="str">
            <v>LIT_193</v>
          </cell>
          <cell r="I651" t="str">
            <v>Grid-Gen</v>
          </cell>
        </row>
        <row r="652">
          <cell r="A652" t="str">
            <v>LIT_194</v>
          </cell>
          <cell r="I652" t="str">
            <v>Bad Grid + Solar + GE</v>
          </cell>
        </row>
        <row r="653">
          <cell r="A653" t="str">
            <v>OST_105</v>
          </cell>
          <cell r="I653" t="str">
            <v>Grid-Gen</v>
          </cell>
        </row>
        <row r="654">
          <cell r="A654" t="str">
            <v>OST_089</v>
          </cell>
          <cell r="I654" t="str">
            <v>Grid-Gen</v>
          </cell>
        </row>
        <row r="655">
          <cell r="A655" t="str">
            <v>OST_156</v>
          </cell>
          <cell r="I655" t="str">
            <v>Grid-Gen</v>
          </cell>
        </row>
        <row r="656">
          <cell r="A656" t="str">
            <v>LIT_591</v>
          </cell>
          <cell r="I656" t="str">
            <v>Good Grid no GE - 8h</v>
          </cell>
        </row>
        <row r="657">
          <cell r="A657" t="str">
            <v>NRO_141</v>
          </cell>
          <cell r="I657" t="str">
            <v>HGB</v>
          </cell>
        </row>
        <row r="658">
          <cell r="A658" t="str">
            <v>NRO_093</v>
          </cell>
          <cell r="I658" t="str">
            <v>Grid-Gen</v>
          </cell>
        </row>
        <row r="659">
          <cell r="A659" t="str">
            <v>OST_362</v>
          </cell>
          <cell r="I659" t="str">
            <v>Hybrid Solar - S1</v>
          </cell>
        </row>
        <row r="660">
          <cell r="A660" t="str">
            <v>SUD_004</v>
          </cell>
          <cell r="I660" t="str">
            <v>Grid-Gen</v>
          </cell>
        </row>
        <row r="661">
          <cell r="A661" t="str">
            <v>NRO_007</v>
          </cell>
          <cell r="I661" t="str">
            <v>Grid Gen</v>
          </cell>
        </row>
        <row r="662">
          <cell r="A662" t="str">
            <v>LIT_322</v>
          </cell>
          <cell r="I662" t="str">
            <v>Grid-Gen</v>
          </cell>
        </row>
        <row r="663">
          <cell r="A663" t="str">
            <v>NUR0029</v>
          </cell>
        </row>
        <row r="664">
          <cell r="A664" t="str">
            <v>NRO_234</v>
          </cell>
          <cell r="I664" t="str">
            <v>Gen Only</v>
          </cell>
        </row>
        <row r="665">
          <cell r="A665" t="str">
            <v>OST_224</v>
          </cell>
          <cell r="I665" t="str">
            <v>Grid-Gen</v>
          </cell>
        </row>
        <row r="666">
          <cell r="A666" t="str">
            <v>LIT_229</v>
          </cell>
          <cell r="I666" t="str">
            <v>Hybrid-Gen</v>
          </cell>
        </row>
        <row r="667">
          <cell r="A667" t="str">
            <v>OST_255</v>
          </cell>
          <cell r="I667" t="str">
            <v>Grid-Gen</v>
          </cell>
        </row>
        <row r="668">
          <cell r="A668" t="str">
            <v>OST_108</v>
          </cell>
          <cell r="I668" t="str">
            <v>Grid-Gen</v>
          </cell>
        </row>
        <row r="669">
          <cell r="A669" t="str">
            <v>OST_017</v>
          </cell>
          <cell r="I669" t="str">
            <v>Grid-Gen</v>
          </cell>
        </row>
        <row r="670">
          <cell r="A670" t="str">
            <v>SUD_088</v>
          </cell>
          <cell r="I670" t="str">
            <v>Good Grid + GE</v>
          </cell>
        </row>
        <row r="671">
          <cell r="A671" t="str">
            <v>LIT_006</v>
          </cell>
          <cell r="I671" t="str">
            <v>Grid-Gen</v>
          </cell>
        </row>
        <row r="672">
          <cell r="A672" t="str">
            <v>LIT_503</v>
          </cell>
          <cell r="I672" t="str">
            <v>Grid-Gen</v>
          </cell>
        </row>
        <row r="673">
          <cell r="A673" t="str">
            <v>LIT_209</v>
          </cell>
          <cell r="I673" t="str">
            <v>Medium Grid + Solar + GE</v>
          </cell>
        </row>
        <row r="674">
          <cell r="A674" t="str">
            <v>SUD_121</v>
          </cell>
          <cell r="I674" t="str">
            <v>Hybrid Solar - S3</v>
          </cell>
        </row>
        <row r="675">
          <cell r="A675" t="str">
            <v>NRO_059</v>
          </cell>
          <cell r="I675" t="str">
            <v>Grid-Gen</v>
          </cell>
        </row>
        <row r="676">
          <cell r="A676" t="str">
            <v>OST_069</v>
          </cell>
          <cell r="I676" t="str">
            <v>Grid-Gen</v>
          </cell>
        </row>
        <row r="677">
          <cell r="A677" t="str">
            <v>LIT_512</v>
          </cell>
        </row>
        <row r="678">
          <cell r="A678" t="str">
            <v>LIT_509</v>
          </cell>
          <cell r="I678" t="str">
            <v>Hybrid-Gen</v>
          </cell>
        </row>
        <row r="679">
          <cell r="A679" t="str">
            <v>LIT_078</v>
          </cell>
          <cell r="I679" t="str">
            <v>Grid-Gen</v>
          </cell>
        </row>
        <row r="680">
          <cell r="A680" t="str">
            <v>SUD_214</v>
          </cell>
          <cell r="I680" t="str">
            <v>Grid-Gen</v>
          </cell>
        </row>
        <row r="681">
          <cell r="A681" t="str">
            <v>LIT_313</v>
          </cell>
          <cell r="I681" t="str">
            <v>Grid-Gen</v>
          </cell>
        </row>
        <row r="682">
          <cell r="A682" t="str">
            <v>OST_139</v>
          </cell>
          <cell r="I682" t="str">
            <v>Grid-Gen</v>
          </cell>
        </row>
        <row r="683">
          <cell r="A683" t="str">
            <v>NRO_088</v>
          </cell>
          <cell r="I683" t="str">
            <v>Hybrid-Gen</v>
          </cell>
        </row>
        <row r="684">
          <cell r="A684" t="str">
            <v>NRO_170</v>
          </cell>
        </row>
        <row r="685">
          <cell r="A685" t="str">
            <v>LIT_186</v>
          </cell>
          <cell r="I685" t="str">
            <v>Medium Grid + Solar + GE</v>
          </cell>
        </row>
        <row r="686">
          <cell r="A686" t="str">
            <v>SUO_037</v>
          </cell>
          <cell r="I686" t="str">
            <v>Bad Grid + Solar + GE</v>
          </cell>
        </row>
        <row r="687">
          <cell r="A687" t="str">
            <v>NRO_163</v>
          </cell>
        </row>
        <row r="688">
          <cell r="A688" t="str">
            <v>NRO_168</v>
          </cell>
        </row>
        <row r="689">
          <cell r="A689" t="str">
            <v>OST_308</v>
          </cell>
          <cell r="I689" t="str">
            <v>Grid-Gen</v>
          </cell>
        </row>
        <row r="690">
          <cell r="A690" t="str">
            <v>NRO_125</v>
          </cell>
          <cell r="I690" t="str">
            <v>Grid-Gen</v>
          </cell>
        </row>
        <row r="691">
          <cell r="A691" t="str">
            <v>NRO_227</v>
          </cell>
          <cell r="I691" t="str">
            <v>Grid Gen</v>
          </cell>
        </row>
        <row r="692">
          <cell r="A692" t="str">
            <v>NRO_029</v>
          </cell>
          <cell r="I692" t="str">
            <v>Grid Gen</v>
          </cell>
        </row>
        <row r="693">
          <cell r="A693" t="str">
            <v>LIT_185</v>
          </cell>
          <cell r="I693" t="str">
            <v>Good Grid + GE</v>
          </cell>
        </row>
        <row r="694">
          <cell r="A694" t="str">
            <v>NRO_127</v>
          </cell>
          <cell r="I694" t="str">
            <v>Grid-Gen</v>
          </cell>
        </row>
        <row r="695">
          <cell r="A695" t="str">
            <v>SUD_005</v>
          </cell>
          <cell r="I695" t="str">
            <v>Grid-Hybrid-Gen</v>
          </cell>
        </row>
        <row r="696">
          <cell r="A696" t="str">
            <v>LIT_586</v>
          </cell>
          <cell r="I696" t="str">
            <v>Hybrid Solar - S3</v>
          </cell>
        </row>
        <row r="697">
          <cell r="A697" t="str">
            <v>NRO_122</v>
          </cell>
          <cell r="I697" t="str">
            <v>Grid-Gen</v>
          </cell>
        </row>
        <row r="698">
          <cell r="A698" t="str">
            <v>OST_073</v>
          </cell>
          <cell r="I698" t="str">
            <v>Grid-Gen</v>
          </cell>
        </row>
        <row r="699">
          <cell r="A699" t="str">
            <v>LIT_456</v>
          </cell>
        </row>
        <row r="700">
          <cell r="A700" t="str">
            <v>OST_059</v>
          </cell>
          <cell r="I700" t="str">
            <v>Grid-Gen</v>
          </cell>
        </row>
        <row r="701">
          <cell r="A701" t="str">
            <v>NRO_065</v>
          </cell>
          <cell r="I701" t="str">
            <v>Grid-Gen</v>
          </cell>
        </row>
        <row r="702">
          <cell r="A702" t="str">
            <v>LIT_000</v>
          </cell>
          <cell r="I702" t="str">
            <v>Medium Grid + GE</v>
          </cell>
        </row>
        <row r="703">
          <cell r="A703" t="str">
            <v>NRO_169</v>
          </cell>
        </row>
        <row r="704">
          <cell r="A704" t="str">
            <v>NRO_226</v>
          </cell>
          <cell r="I704" t="str">
            <v>Grid Gen</v>
          </cell>
        </row>
        <row r="705">
          <cell r="A705" t="str">
            <v>NRO_002</v>
          </cell>
          <cell r="I705" t="str">
            <v>Grid-Gen</v>
          </cell>
        </row>
        <row r="706">
          <cell r="A706" t="str">
            <v>NRO_240</v>
          </cell>
          <cell r="I706" t="str">
            <v>Grid(fault) Gen</v>
          </cell>
        </row>
        <row r="707">
          <cell r="A707" t="str">
            <v>NUR0031</v>
          </cell>
        </row>
        <row r="708">
          <cell r="A708" t="str">
            <v>NRO_036</v>
          </cell>
          <cell r="I708" t="str">
            <v>Grid Gen</v>
          </cell>
        </row>
        <row r="709">
          <cell r="A709" t="str">
            <v>NRO_126</v>
          </cell>
          <cell r="I709" t="str">
            <v>Grid-Gen</v>
          </cell>
        </row>
        <row r="710">
          <cell r="A710" t="str">
            <v>NRO_131</v>
          </cell>
          <cell r="I710" t="str">
            <v>Grid-Gen</v>
          </cell>
        </row>
        <row r="711">
          <cell r="A711" t="str">
            <v>OST_265</v>
          </cell>
          <cell r="I711" t="str">
            <v>Grid-Gen</v>
          </cell>
        </row>
        <row r="712">
          <cell r="A712" t="str">
            <v>LIT_877</v>
          </cell>
          <cell r="I712" t="str">
            <v>Bad Grid + Solar + GE</v>
          </cell>
        </row>
        <row r="713">
          <cell r="A713" t="str">
            <v>NRO_064</v>
          </cell>
          <cell r="I713" t="str">
            <v>Grid-Gen</v>
          </cell>
        </row>
        <row r="714">
          <cell r="A714" t="str">
            <v>NUR0028</v>
          </cell>
        </row>
        <row r="715">
          <cell r="A715" t="str">
            <v>OST_290</v>
          </cell>
          <cell r="I715" t="str">
            <v>Hybrid Solar - S3</v>
          </cell>
        </row>
        <row r="716">
          <cell r="A716" t="str">
            <v>NRO_016</v>
          </cell>
          <cell r="I716" t="str">
            <v>Bad Grid + GE</v>
          </cell>
        </row>
        <row r="717">
          <cell r="A717" t="str">
            <v>NRO_123</v>
          </cell>
          <cell r="I717" t="str">
            <v>Grid-Gen</v>
          </cell>
        </row>
        <row r="718">
          <cell r="A718" t="str">
            <v>NRO_124</v>
          </cell>
          <cell r="I718" t="str">
            <v>Grid-Gen</v>
          </cell>
        </row>
        <row r="719">
          <cell r="A719" t="str">
            <v>NRO_070</v>
          </cell>
          <cell r="I719" t="str">
            <v>Grid-Gen</v>
          </cell>
        </row>
        <row r="720">
          <cell r="A720" t="str">
            <v>NRO_001</v>
          </cell>
          <cell r="I720" t="str">
            <v>Medium Grid + GE</v>
          </cell>
        </row>
        <row r="721">
          <cell r="A721" t="str">
            <v>NRO_243</v>
          </cell>
        </row>
        <row r="722">
          <cell r="A722" t="str">
            <v>NRO_102</v>
          </cell>
          <cell r="I722" t="str">
            <v>Gen Only</v>
          </cell>
        </row>
        <row r="723">
          <cell r="A723" t="str">
            <v>LIT_323</v>
          </cell>
          <cell r="I723" t="str">
            <v>Grid-Gen</v>
          </cell>
        </row>
        <row r="724">
          <cell r="A724" t="str">
            <v>NRO_128</v>
          </cell>
          <cell r="I724" t="str">
            <v>Grid-Gen</v>
          </cell>
        </row>
        <row r="725">
          <cell r="A725" t="str">
            <v>NRO_120</v>
          </cell>
          <cell r="I725" t="str">
            <v>Grid-Gen</v>
          </cell>
        </row>
        <row r="726">
          <cell r="A726" t="str">
            <v>NRO_119</v>
          </cell>
          <cell r="I726" t="str">
            <v>Grid-Gen</v>
          </cell>
        </row>
        <row r="727">
          <cell r="A727" t="str">
            <v>NRO_253</v>
          </cell>
          <cell r="I727" t="str">
            <v>Grid-Gen</v>
          </cell>
        </row>
        <row r="728">
          <cell r="A728" t="str">
            <v>OST_099</v>
          </cell>
          <cell r="I728" t="str">
            <v>Grid-Gen</v>
          </cell>
        </row>
        <row r="729">
          <cell r="A729" t="str">
            <v>NRO_139</v>
          </cell>
          <cell r="I729" t="str">
            <v>Grid-Gen</v>
          </cell>
        </row>
        <row r="730">
          <cell r="A730" t="str">
            <v>NRO_104</v>
          </cell>
          <cell r="I730" t="str">
            <v>Grid-Gen</v>
          </cell>
        </row>
        <row r="731">
          <cell r="A731" t="str">
            <v>NRO_167</v>
          </cell>
        </row>
        <row r="732">
          <cell r="A732" t="str">
            <v>NRO_008</v>
          </cell>
          <cell r="I732" t="str">
            <v>Medium Grid + GE</v>
          </cell>
        </row>
        <row r="733">
          <cell r="A733" t="str">
            <v>OST_208</v>
          </cell>
          <cell r="I733" t="str">
            <v>Grid-Gen</v>
          </cell>
        </row>
        <row r="734">
          <cell r="A734" t="str">
            <v>NRO_165</v>
          </cell>
          <cell r="I734" t="str">
            <v>Medium Grid + Solar + GE</v>
          </cell>
        </row>
        <row r="735">
          <cell r="A735" t="str">
            <v>LIT_314</v>
          </cell>
          <cell r="I735" t="str">
            <v>Grid-Gen</v>
          </cell>
        </row>
        <row r="736">
          <cell r="A736" t="str">
            <v>OST_222</v>
          </cell>
          <cell r="I736" t="str">
            <v>Grid-Gen</v>
          </cell>
        </row>
        <row r="737">
          <cell r="A737" t="str">
            <v>NRO_030</v>
          </cell>
          <cell r="I737" t="str">
            <v>Hybrid-Gen</v>
          </cell>
        </row>
        <row r="738">
          <cell r="A738" t="str">
            <v>NRO_066</v>
          </cell>
          <cell r="I738" t="str">
            <v>Grid-Gen</v>
          </cell>
        </row>
        <row r="739">
          <cell r="A739" t="str">
            <v>NRO_121</v>
          </cell>
          <cell r="I739" t="str">
            <v>Grid-Gen</v>
          </cell>
        </row>
        <row r="740">
          <cell r="A740" t="str">
            <v>OST_310</v>
          </cell>
          <cell r="I740" t="str">
            <v>Medium Grid + GE</v>
          </cell>
        </row>
        <row r="741">
          <cell r="A741" t="str">
            <v>NRO_130</v>
          </cell>
          <cell r="I741" t="str">
            <v>Grid-Gen</v>
          </cell>
        </row>
        <row r="742">
          <cell r="A742" t="str">
            <v>OST_311</v>
          </cell>
          <cell r="I742" t="str">
            <v>Hybrid Solar - S3</v>
          </cell>
        </row>
        <row r="743">
          <cell r="A743" t="str">
            <v>OST_126</v>
          </cell>
          <cell r="I743" t="str">
            <v>Grid Only</v>
          </cell>
        </row>
        <row r="744">
          <cell r="A744" t="str">
            <v>OST_056</v>
          </cell>
          <cell r="I744" t="str">
            <v>Grid-Gen</v>
          </cell>
        </row>
        <row r="745">
          <cell r="A745" t="str">
            <v>OST_182</v>
          </cell>
          <cell r="I745" t="str">
            <v>Grid-Gen</v>
          </cell>
        </row>
        <row r="746">
          <cell r="A746" t="str">
            <v>NRO_063</v>
          </cell>
          <cell r="I746" t="str">
            <v>Grid-Gen</v>
          </cell>
        </row>
        <row r="747">
          <cell r="A747" t="str">
            <v>OST_161</v>
          </cell>
          <cell r="I747" t="str">
            <v>Grid-Gen</v>
          </cell>
        </row>
        <row r="748">
          <cell r="A748" t="str">
            <v>NRO_229</v>
          </cell>
          <cell r="I748" t="str">
            <v>Grid-Gen</v>
          </cell>
        </row>
        <row r="749">
          <cell r="A749" t="str">
            <v>NRO_117</v>
          </cell>
          <cell r="I749" t="str">
            <v>Grid-Gen</v>
          </cell>
        </row>
        <row r="750">
          <cell r="A750" t="str">
            <v>OST_015</v>
          </cell>
          <cell r="I750" t="str">
            <v>Grid-Gen</v>
          </cell>
        </row>
        <row r="751">
          <cell r="A751" t="str">
            <v>OST_158</v>
          </cell>
          <cell r="I751" t="str">
            <v>Grid-Gen</v>
          </cell>
        </row>
        <row r="752">
          <cell r="A752" t="str">
            <v>NUR0027</v>
          </cell>
        </row>
        <row r="753">
          <cell r="A753" t="str">
            <v>NRO_027</v>
          </cell>
          <cell r="I753" t="str">
            <v>Hybrid-Gen</v>
          </cell>
        </row>
        <row r="754">
          <cell r="A754" t="str">
            <v>OST_040</v>
          </cell>
          <cell r="I754" t="str">
            <v>Grid-Gen</v>
          </cell>
        </row>
        <row r="755">
          <cell r="A755" t="str">
            <v>OST_060</v>
          </cell>
        </row>
        <row r="756">
          <cell r="A756" t="str">
            <v>OST_286</v>
          </cell>
          <cell r="I756" t="str">
            <v>Good Grid + GE</v>
          </cell>
        </row>
        <row r="757">
          <cell r="A757" t="str">
            <v>NRO_164</v>
          </cell>
          <cell r="I757" t="str">
            <v>Hybrid Solar - S1</v>
          </cell>
        </row>
        <row r="758">
          <cell r="A758" t="str">
            <v>LIT_230</v>
          </cell>
          <cell r="I758" t="str">
            <v>Grid-Gen</v>
          </cell>
        </row>
        <row r="759">
          <cell r="A759" t="str">
            <v>OST_022</v>
          </cell>
          <cell r="I759" t="str">
            <v>Grid-Gen</v>
          </cell>
        </row>
        <row r="760">
          <cell r="A760" t="str">
            <v>NRO_067</v>
          </cell>
          <cell r="I760" t="str">
            <v>Hybrid-Gen</v>
          </cell>
        </row>
        <row r="761">
          <cell r="A761" t="str">
            <v>OST_243</v>
          </cell>
          <cell r="I761" t="str">
            <v>HGB</v>
          </cell>
        </row>
        <row r="762">
          <cell r="A762" t="str">
            <v>LIT_501</v>
          </cell>
          <cell r="I762" t="str">
            <v>Gen Only</v>
          </cell>
        </row>
        <row r="763">
          <cell r="A763" t="str">
            <v>OST_297</v>
          </cell>
          <cell r="I763" t="str">
            <v>Bad Grid + Solar + GE</v>
          </cell>
        </row>
        <row r="764">
          <cell r="A764" t="str">
            <v>OST_153</v>
          </cell>
          <cell r="I764" t="str">
            <v>Hybrid-Gen</v>
          </cell>
        </row>
        <row r="765">
          <cell r="A765" t="str">
            <v>LIT_239</v>
          </cell>
          <cell r="I765" t="str">
            <v>Grid-Gen</v>
          </cell>
        </row>
        <row r="766">
          <cell r="A766" t="str">
            <v>NRO_047</v>
          </cell>
          <cell r="I766" t="str">
            <v>Hybrid-Gen</v>
          </cell>
        </row>
        <row r="767">
          <cell r="A767" t="str">
            <v>NRO_140</v>
          </cell>
          <cell r="I767" t="str">
            <v>HGB</v>
          </cell>
        </row>
        <row r="768">
          <cell r="A768" t="str">
            <v>OST_210</v>
          </cell>
          <cell r="I768" t="str">
            <v>Grid-Gen</v>
          </cell>
        </row>
        <row r="769">
          <cell r="A769" t="str">
            <v>OST_014</v>
          </cell>
          <cell r="I769" t="str">
            <v>Good Grid + Solar + GE</v>
          </cell>
        </row>
        <row r="770">
          <cell r="A770" t="str">
            <v>NRO_248</v>
          </cell>
          <cell r="I770" t="str">
            <v>Grid(fault) Gen</v>
          </cell>
        </row>
        <row r="771">
          <cell r="A771" t="str">
            <v>NRO_129</v>
          </cell>
          <cell r="I771" t="str">
            <v>Grid-Gen</v>
          </cell>
        </row>
        <row r="772">
          <cell r="A772" t="str">
            <v>NRO_068</v>
          </cell>
          <cell r="I772" t="str">
            <v>Grid-Gen</v>
          </cell>
        </row>
        <row r="773">
          <cell r="A773" t="str">
            <v>OST_283</v>
          </cell>
          <cell r="I773" t="str">
            <v>Hybrid Solar - S3</v>
          </cell>
        </row>
        <row r="774">
          <cell r="A774" t="str">
            <v>NRO_058</v>
          </cell>
          <cell r="I774" t="str">
            <v>Grid-Gen</v>
          </cell>
        </row>
        <row r="775">
          <cell r="A775" t="str">
            <v>OST_144</v>
          </cell>
          <cell r="I775" t="str">
            <v>Grid-Gen</v>
          </cell>
        </row>
        <row r="776">
          <cell r="A776" t="str">
            <v>OST_142</v>
          </cell>
          <cell r="I776" t="str">
            <v>Grid-Gen</v>
          </cell>
        </row>
        <row r="777">
          <cell r="A777" t="str">
            <v>LIT_500</v>
          </cell>
          <cell r="I777" t="str">
            <v>Hybrid-Gen</v>
          </cell>
        </row>
        <row r="778">
          <cell r="A778" t="str">
            <v>LIT_114</v>
          </cell>
          <cell r="I778" t="str">
            <v>Hybrid Solar - S1</v>
          </cell>
        </row>
        <row r="779">
          <cell r="A779" t="str">
            <v>OST_211</v>
          </cell>
          <cell r="I779" t="str">
            <v>Grid-Gen</v>
          </cell>
        </row>
        <row r="780">
          <cell r="A780" t="str">
            <v>NRO_041</v>
          </cell>
          <cell r="I780" t="str">
            <v>Grid-Gen</v>
          </cell>
        </row>
        <row r="781">
          <cell r="A781" t="str">
            <v>OST_071</v>
          </cell>
          <cell r="I781" t="str">
            <v>Grid-Gen</v>
          </cell>
        </row>
        <row r="782">
          <cell r="A782" t="str">
            <v>OST_257</v>
          </cell>
          <cell r="I782" t="str">
            <v>Hybrid Solar - S3</v>
          </cell>
        </row>
        <row r="783">
          <cell r="A783" t="str">
            <v>OST_167</v>
          </cell>
          <cell r="I783" t="str">
            <v>Gen Only</v>
          </cell>
        </row>
        <row r="784">
          <cell r="A784" t="str">
            <v>OCM0105</v>
          </cell>
        </row>
        <row r="785">
          <cell r="A785" t="str">
            <v>SUD_127</v>
          </cell>
          <cell r="I785" t="str">
            <v>Hybrid Solar - S3</v>
          </cell>
        </row>
        <row r="786">
          <cell r="A786" t="str">
            <v>CTR_059</v>
          </cell>
          <cell r="I786" t="str">
            <v>Grid-Gen</v>
          </cell>
        </row>
        <row r="787">
          <cell r="A787" t="str">
            <v>NRO_015</v>
          </cell>
          <cell r="I787" t="str">
            <v>Grid Gen</v>
          </cell>
        </row>
        <row r="788">
          <cell r="A788" t="str">
            <v>SUD_135</v>
          </cell>
          <cell r="I788" t="str">
            <v>Hybrid Solar - S3</v>
          </cell>
        </row>
        <row r="789">
          <cell r="A789" t="str">
            <v>OST_036</v>
          </cell>
          <cell r="I789" t="str">
            <v>Grid-Gen</v>
          </cell>
        </row>
        <row r="790">
          <cell r="A790" t="str">
            <v>OST_303</v>
          </cell>
          <cell r="I790" t="str">
            <v>Hybrid Solar - S3</v>
          </cell>
        </row>
        <row r="791">
          <cell r="A791" t="str">
            <v>NRO_031</v>
          </cell>
          <cell r="I791" t="str">
            <v>Grid-Gen</v>
          </cell>
        </row>
        <row r="792">
          <cell r="A792" t="str">
            <v>SUO_010</v>
          </cell>
          <cell r="I792" t="str">
            <v>Grid Only</v>
          </cell>
        </row>
        <row r="793">
          <cell r="A793" t="str">
            <v>LIT_180</v>
          </cell>
          <cell r="I793" t="str">
            <v>Solar-Gen</v>
          </cell>
        </row>
        <row r="794">
          <cell r="A794" t="str">
            <v>NRO_217</v>
          </cell>
          <cell r="I794" t="str">
            <v>Grid Gen</v>
          </cell>
        </row>
        <row r="795">
          <cell r="A795" t="str">
            <v>OST_160</v>
          </cell>
          <cell r="I795" t="str">
            <v>Grid-Gen</v>
          </cell>
        </row>
        <row r="796">
          <cell r="A796" t="str">
            <v>OST_164</v>
          </cell>
          <cell r="I796" t="str">
            <v>Grid-Gen</v>
          </cell>
        </row>
        <row r="797">
          <cell r="A797" t="str">
            <v>LIT_502</v>
          </cell>
          <cell r="I797" t="str">
            <v>Gen Only</v>
          </cell>
        </row>
        <row r="798">
          <cell r="A798" t="str">
            <v>NRO_092</v>
          </cell>
          <cell r="I798" t="str">
            <v>Hybrid-Gen</v>
          </cell>
        </row>
        <row r="799">
          <cell r="A799" t="str">
            <v>OST_273</v>
          </cell>
          <cell r="I799" t="str">
            <v>Bad Grid + GE</v>
          </cell>
        </row>
        <row r="800">
          <cell r="A800" t="str">
            <v>OST_150</v>
          </cell>
          <cell r="I800" t="str">
            <v>Grid-Gen</v>
          </cell>
        </row>
        <row r="801">
          <cell r="A801" t="str">
            <v>NRO_081</v>
          </cell>
          <cell r="I801" t="str">
            <v>Grid-Gen</v>
          </cell>
        </row>
        <row r="802">
          <cell r="A802" t="str">
            <v>OST_299</v>
          </cell>
          <cell r="I802" t="str">
            <v>Hybrid Solar - S3</v>
          </cell>
        </row>
        <row r="803">
          <cell r="A803" t="str">
            <v>NRO_048</v>
          </cell>
          <cell r="I803" t="str">
            <v>Grid-Gen</v>
          </cell>
        </row>
        <row r="804">
          <cell r="A804" t="str">
            <v>OST_151</v>
          </cell>
          <cell r="I804" t="str">
            <v>Grid-Gen</v>
          </cell>
        </row>
        <row r="805">
          <cell r="A805" t="str">
            <v>OST_186</v>
          </cell>
          <cell r="I805" t="str">
            <v>Grid-Gen</v>
          </cell>
        </row>
        <row r="806">
          <cell r="A806" t="str">
            <v>OST_259</v>
          </cell>
          <cell r="I806" t="str">
            <v>Hybrid Solar - S1</v>
          </cell>
        </row>
        <row r="807">
          <cell r="A807" t="str">
            <v>OST_007</v>
          </cell>
          <cell r="I807" t="str">
            <v>Grid-Gen</v>
          </cell>
        </row>
        <row r="808">
          <cell r="A808" t="str">
            <v>OST_155</v>
          </cell>
          <cell r="I808" t="str">
            <v>Grid-Gen</v>
          </cell>
        </row>
        <row r="809">
          <cell r="A809" t="str">
            <v>OST_393</v>
          </cell>
        </row>
        <row r="810">
          <cell r="A810" t="str">
            <v>OST_034</v>
          </cell>
          <cell r="I810" t="str">
            <v>Grid-Gen</v>
          </cell>
        </row>
        <row r="811">
          <cell r="A811" t="str">
            <v>SUD_085</v>
          </cell>
          <cell r="I811" t="str">
            <v>Hybrid Solar - S1</v>
          </cell>
        </row>
        <row r="812">
          <cell r="A812" t="str">
            <v>LIT_519</v>
          </cell>
          <cell r="I812" t="str">
            <v>Hybrid-Gen</v>
          </cell>
        </row>
        <row r="813">
          <cell r="A813" t="str">
            <v>OST_044</v>
          </cell>
          <cell r="I813" t="str">
            <v>Grid-Gen</v>
          </cell>
        </row>
        <row r="814">
          <cell r="A814" t="str">
            <v>NRO_079</v>
          </cell>
          <cell r="I814" t="str">
            <v>Hybrid-Gen</v>
          </cell>
        </row>
        <row r="815">
          <cell r="A815" t="str">
            <v>OST_274</v>
          </cell>
          <cell r="I815" t="str">
            <v>Good Grid + GE</v>
          </cell>
        </row>
        <row r="816">
          <cell r="A816" t="str">
            <v>OST_300</v>
          </cell>
          <cell r="I816" t="str">
            <v>Grid-Gen</v>
          </cell>
        </row>
        <row r="817">
          <cell r="A817" t="str">
            <v>NRO_032</v>
          </cell>
          <cell r="I817" t="str">
            <v>Grid Gen</v>
          </cell>
        </row>
        <row r="818">
          <cell r="A818" t="str">
            <v>OST_146</v>
          </cell>
          <cell r="I818" t="str">
            <v>Grid-Gen</v>
          </cell>
        </row>
        <row r="819">
          <cell r="A819" t="str">
            <v>OST_258</v>
          </cell>
          <cell r="I819" t="str">
            <v>Medium Grid + GE</v>
          </cell>
        </row>
        <row r="820">
          <cell r="A820" t="str">
            <v>OST_162</v>
          </cell>
          <cell r="I820" t="str">
            <v>Grid-Gen</v>
          </cell>
        </row>
        <row r="821">
          <cell r="A821" t="str">
            <v>OST_163</v>
          </cell>
          <cell r="I821" t="str">
            <v>Grid-Gen</v>
          </cell>
        </row>
        <row r="822">
          <cell r="A822" t="str">
            <v>OST_354</v>
          </cell>
        </row>
        <row r="823">
          <cell r="A823" t="str">
            <v>CTR_003</v>
          </cell>
          <cell r="I823" t="str">
            <v>Hybrid Solar - S3</v>
          </cell>
        </row>
        <row r="824">
          <cell r="A824" t="str">
            <v>OST_394</v>
          </cell>
        </row>
        <row r="825">
          <cell r="A825" t="str">
            <v>OST_026</v>
          </cell>
          <cell r="I825" t="str">
            <v>Grid-Gen</v>
          </cell>
        </row>
        <row r="826">
          <cell r="A826" t="str">
            <v>SUD_056</v>
          </cell>
          <cell r="I826" t="str">
            <v>Hybrid-Gen</v>
          </cell>
        </row>
        <row r="827">
          <cell r="A827" t="str">
            <v>OST_035</v>
          </cell>
          <cell r="I827" t="str">
            <v>Grid-Gen</v>
          </cell>
        </row>
        <row r="828">
          <cell r="A828" t="str">
            <v>NRO_034</v>
          </cell>
        </row>
        <row r="829">
          <cell r="A829" t="str">
            <v>OST_298</v>
          </cell>
          <cell r="I829" t="str">
            <v>Hybrid Solar - S3</v>
          </cell>
        </row>
        <row r="830">
          <cell r="A830" t="str">
            <v>NRO_038</v>
          </cell>
          <cell r="I830" t="str">
            <v>Grid-Gen</v>
          </cell>
        </row>
        <row r="831">
          <cell r="A831" t="str">
            <v>OST_306</v>
          </cell>
          <cell r="I831" t="str">
            <v>HGB</v>
          </cell>
        </row>
        <row r="832">
          <cell r="A832" t="str">
            <v>NRO_051</v>
          </cell>
          <cell r="I832" t="str">
            <v>Gen Only</v>
          </cell>
        </row>
        <row r="833">
          <cell r="A833" t="str">
            <v>LIT_515</v>
          </cell>
          <cell r="I833" t="str">
            <v>Hybrid-Gen</v>
          </cell>
        </row>
        <row r="834">
          <cell r="A834" t="str">
            <v>OST_392</v>
          </cell>
        </row>
        <row r="835">
          <cell r="A835" t="str">
            <v>OST_033</v>
          </cell>
          <cell r="I835" t="str">
            <v>Grid-Gen</v>
          </cell>
        </row>
        <row r="836">
          <cell r="A836" t="str">
            <v>OST_346</v>
          </cell>
          <cell r="I836" t="str">
            <v>Medium Grid + Solar + GE</v>
          </cell>
        </row>
        <row r="837">
          <cell r="A837" t="str">
            <v>OST_214</v>
          </cell>
          <cell r="I837" t="str">
            <v>Grid-Gen</v>
          </cell>
        </row>
        <row r="838">
          <cell r="A838" t="str">
            <v>NRO_033</v>
          </cell>
          <cell r="I838" t="str">
            <v>Grid Gen</v>
          </cell>
        </row>
        <row r="839">
          <cell r="A839" t="str">
            <v>OST_145</v>
          </cell>
          <cell r="I839" t="str">
            <v>Medium Grid + GE</v>
          </cell>
        </row>
        <row r="840">
          <cell r="A840" t="str">
            <v>OST_121</v>
          </cell>
          <cell r="I840" t="str">
            <v>Grid-Gen</v>
          </cell>
        </row>
        <row r="841">
          <cell r="A841" t="str">
            <v>OST_166</v>
          </cell>
          <cell r="I841" t="str">
            <v>Grid-Gen</v>
          </cell>
        </row>
        <row r="842">
          <cell r="A842" t="str">
            <v>LIT_135</v>
          </cell>
          <cell r="I842" t="str">
            <v>Grid-Gen</v>
          </cell>
        </row>
        <row r="843">
          <cell r="A843" t="str">
            <v>OST_045</v>
          </cell>
          <cell r="I843" t="str">
            <v>Grid-Gen</v>
          </cell>
        </row>
        <row r="844">
          <cell r="A844" t="str">
            <v>OST_395</v>
          </cell>
        </row>
        <row r="845">
          <cell r="A845" t="str">
            <v>SUD_257</v>
          </cell>
          <cell r="I845" t="str">
            <v>Hybrid Solar - S3</v>
          </cell>
        </row>
        <row r="846">
          <cell r="A846" t="str">
            <v>LIT_231</v>
          </cell>
          <cell r="I846" t="str">
            <v>Solar-Gen</v>
          </cell>
        </row>
        <row r="847">
          <cell r="A847" t="str">
            <v>OST_002</v>
          </cell>
          <cell r="I847" t="str">
            <v>Grid-Gen</v>
          </cell>
        </row>
        <row r="848">
          <cell r="A848" t="str">
            <v>OST_282</v>
          </cell>
          <cell r="I848" t="str">
            <v>Bad Grid + GE</v>
          </cell>
        </row>
        <row r="849">
          <cell r="A849" t="str">
            <v>OST_063</v>
          </cell>
          <cell r="I849" t="str">
            <v>Grid-Gen</v>
          </cell>
        </row>
        <row r="850">
          <cell r="A850" t="str">
            <v>OST_172</v>
          </cell>
          <cell r="I850" t="str">
            <v>Grid-Gen</v>
          </cell>
        </row>
        <row r="851">
          <cell r="A851" t="str">
            <v>OST_276</v>
          </cell>
          <cell r="I851" t="str">
            <v>Medium Grid + GE</v>
          </cell>
        </row>
        <row r="852">
          <cell r="A852" t="str">
            <v>OST_169</v>
          </cell>
          <cell r="I852" t="str">
            <v>Grid-Gen</v>
          </cell>
        </row>
        <row r="853">
          <cell r="A853" t="str">
            <v>OST_065</v>
          </cell>
          <cell r="I853" t="str">
            <v>Grid-Gen</v>
          </cell>
        </row>
        <row r="854">
          <cell r="A854" t="str">
            <v>OST_407</v>
          </cell>
        </row>
        <row r="855">
          <cell r="A855" t="str">
            <v>OST_223</v>
          </cell>
          <cell r="I855" t="str">
            <v>Grid-Gen</v>
          </cell>
        </row>
        <row r="856">
          <cell r="A856" t="str">
            <v>OST_111</v>
          </cell>
          <cell r="I856" t="str">
            <v>Grid-Gen</v>
          </cell>
        </row>
        <row r="857">
          <cell r="A857" t="str">
            <v>OST_193</v>
          </cell>
          <cell r="I857" t="str">
            <v>Gen Only</v>
          </cell>
        </row>
        <row r="858">
          <cell r="A858" t="str">
            <v>OST_238</v>
          </cell>
          <cell r="I858" t="str">
            <v>Good Grid no GE - 8h</v>
          </cell>
        </row>
        <row r="859">
          <cell r="A859" t="str">
            <v>OST_118</v>
          </cell>
          <cell r="I859" t="str">
            <v>Grid-Gen</v>
          </cell>
        </row>
        <row r="860">
          <cell r="A860" t="str">
            <v>OST_134</v>
          </cell>
          <cell r="I860" t="str">
            <v>Grid-Gen</v>
          </cell>
        </row>
        <row r="861">
          <cell r="A861" t="str">
            <v>OST_067</v>
          </cell>
          <cell r="I861" t="str">
            <v>Grid-Gen</v>
          </cell>
        </row>
        <row r="862">
          <cell r="A862" t="str">
            <v>OST_348</v>
          </cell>
          <cell r="I862" t="str">
            <v>Hybrid Solar - S1</v>
          </cell>
        </row>
        <row r="863">
          <cell r="A863" t="str">
            <v>SUD_040</v>
          </cell>
          <cell r="I863" t="str">
            <v>Hybrid-Gen</v>
          </cell>
        </row>
        <row r="864">
          <cell r="A864" t="str">
            <v>OST_359</v>
          </cell>
          <cell r="I864" t="str">
            <v>Medium Grid + Solar + GE</v>
          </cell>
        </row>
        <row r="865">
          <cell r="A865" t="str">
            <v>OST_107</v>
          </cell>
          <cell r="I865" t="str">
            <v>Grid-Gen</v>
          </cell>
        </row>
        <row r="866">
          <cell r="A866" t="str">
            <v>OST_232</v>
          </cell>
          <cell r="I866" t="str">
            <v>Good Grid + GE</v>
          </cell>
        </row>
        <row r="867">
          <cell r="A867" t="str">
            <v>OST_170</v>
          </cell>
          <cell r="I867" t="str">
            <v>Grid Only</v>
          </cell>
        </row>
        <row r="868">
          <cell r="A868" t="str">
            <v>OST_019</v>
          </cell>
          <cell r="I868" t="str">
            <v>Good Grid + GE</v>
          </cell>
        </row>
        <row r="869">
          <cell r="A869" t="str">
            <v>OST_296</v>
          </cell>
          <cell r="I869" t="str">
            <v>Medium Grid + GE</v>
          </cell>
        </row>
        <row r="870">
          <cell r="A870" t="str">
            <v>OST_077</v>
          </cell>
          <cell r="I870" t="str">
            <v>Grid-Gen</v>
          </cell>
        </row>
        <row r="871">
          <cell r="A871" t="str">
            <v>OST_109</v>
          </cell>
          <cell r="I871" t="str">
            <v>Grid Only</v>
          </cell>
        </row>
        <row r="872">
          <cell r="A872" t="str">
            <v>OST_016</v>
          </cell>
          <cell r="I872" t="str">
            <v>Grid-Gen</v>
          </cell>
        </row>
        <row r="873">
          <cell r="A873" t="str">
            <v>OST_347</v>
          </cell>
          <cell r="I873" t="str">
            <v>Hybrid Solar - S1</v>
          </cell>
        </row>
        <row r="874">
          <cell r="A874" t="str">
            <v>OST_009</v>
          </cell>
          <cell r="I874" t="str">
            <v>Grid-Gen</v>
          </cell>
        </row>
        <row r="875">
          <cell r="A875" t="str">
            <v>OST_120</v>
          </cell>
          <cell r="I875" t="str">
            <v>Grid Only</v>
          </cell>
        </row>
        <row r="876">
          <cell r="A876" t="str">
            <v>OST_110</v>
          </cell>
          <cell r="I876" t="str">
            <v>Grid Only</v>
          </cell>
        </row>
        <row r="877">
          <cell r="A877" t="str">
            <v>OST_119</v>
          </cell>
          <cell r="I877" t="str">
            <v>Good Grid no GE - 8h</v>
          </cell>
        </row>
        <row r="878">
          <cell r="A878" t="str">
            <v>OST_231</v>
          </cell>
          <cell r="I878" t="str">
            <v>Good Grid + GE</v>
          </cell>
        </row>
        <row r="879">
          <cell r="A879" t="str">
            <v>OST_260</v>
          </cell>
          <cell r="I879" t="str">
            <v>Good Grid + GE</v>
          </cell>
        </row>
        <row r="880">
          <cell r="A880" t="str">
            <v>OST_076</v>
          </cell>
          <cell r="I880" t="str">
            <v>Grid-Gen</v>
          </cell>
        </row>
        <row r="881">
          <cell r="A881" t="str">
            <v>OST_261</v>
          </cell>
          <cell r="I881" t="str">
            <v>Hybrid Solar - S1</v>
          </cell>
        </row>
        <row r="882">
          <cell r="A882" t="str">
            <v>OST_360</v>
          </cell>
          <cell r="I882" t="str">
            <v>Hybrid Solar - S1</v>
          </cell>
        </row>
        <row r="883">
          <cell r="A883" t="str">
            <v>OST_239</v>
          </cell>
          <cell r="I883" t="str">
            <v>Good Grid + GE</v>
          </cell>
        </row>
        <row r="884">
          <cell r="A884" t="str">
            <v>OST_240</v>
          </cell>
          <cell r="I884" t="str">
            <v>Good Grid + GE</v>
          </cell>
        </row>
        <row r="885">
          <cell r="A885" t="str">
            <v>OST_066</v>
          </cell>
          <cell r="I885" t="str">
            <v>Grid-Gen</v>
          </cell>
        </row>
        <row r="886">
          <cell r="A886" t="str">
            <v>OST_268</v>
          </cell>
          <cell r="I886" t="str">
            <v>Good Grid + GE</v>
          </cell>
        </row>
        <row r="887">
          <cell r="A887" t="str">
            <v>OST_100</v>
          </cell>
          <cell r="I887" t="str">
            <v>Grid-Gen</v>
          </cell>
        </row>
        <row r="888">
          <cell r="A888" t="str">
            <v>NRO_006</v>
          </cell>
          <cell r="I888" t="str">
            <v>Grid Gen</v>
          </cell>
        </row>
        <row r="889">
          <cell r="A889" t="str">
            <v>NRO_085</v>
          </cell>
          <cell r="I889" t="str">
            <v>Grid-Gen</v>
          </cell>
        </row>
        <row r="890">
          <cell r="A890" t="str">
            <v>OST_270</v>
          </cell>
          <cell r="I890" t="str">
            <v>Good Grid no GE - 8h</v>
          </cell>
        </row>
        <row r="891">
          <cell r="A891" t="str">
            <v>OST_165</v>
          </cell>
        </row>
        <row r="892">
          <cell r="A892" t="str">
            <v>OST_051</v>
          </cell>
          <cell r="I892" t="str">
            <v>Grid-Gen</v>
          </cell>
        </row>
        <row r="893">
          <cell r="A893" t="str">
            <v>OCM0448</v>
          </cell>
        </row>
        <row r="894">
          <cell r="A894" t="str">
            <v>OST_135</v>
          </cell>
          <cell r="I894" t="str">
            <v>Grid Only</v>
          </cell>
        </row>
        <row r="895">
          <cell r="A895" t="str">
            <v>OST_013</v>
          </cell>
          <cell r="I895" t="str">
            <v>Grid-Gen</v>
          </cell>
        </row>
        <row r="896">
          <cell r="A896" t="str">
            <v>NRO_137</v>
          </cell>
          <cell r="I896" t="str">
            <v>Grid-Gen</v>
          </cell>
        </row>
        <row r="897">
          <cell r="A897" t="str">
            <v>OST_064</v>
          </cell>
          <cell r="I897" t="str">
            <v>Grid-Gen</v>
          </cell>
        </row>
        <row r="898">
          <cell r="A898" t="str">
            <v>OST_221</v>
          </cell>
          <cell r="I898" t="str">
            <v>Grid-Gen</v>
          </cell>
        </row>
        <row r="899">
          <cell r="A899" t="str">
            <v>OST_088</v>
          </cell>
          <cell r="I899" t="str">
            <v>Grid-Gen</v>
          </cell>
        </row>
        <row r="900">
          <cell r="A900" t="str">
            <v>LIT_134</v>
          </cell>
          <cell r="I900" t="str">
            <v>Hybrid Solar - S1</v>
          </cell>
        </row>
        <row r="901">
          <cell r="A901" t="str">
            <v>OST_215</v>
          </cell>
          <cell r="I901" t="str">
            <v>Grid-Gen</v>
          </cell>
        </row>
        <row r="902">
          <cell r="A902" t="str">
            <v>OST_024</v>
          </cell>
          <cell r="I902" t="str">
            <v>Grid-Gen</v>
          </cell>
        </row>
        <row r="903">
          <cell r="A903" t="str">
            <v>OST_353</v>
          </cell>
          <cell r="I903" t="str">
            <v>Medium Grid + Solar + GE</v>
          </cell>
        </row>
        <row r="904">
          <cell r="A904" t="str">
            <v>OST_183</v>
          </cell>
          <cell r="I904" t="str">
            <v>Grid-Gen</v>
          </cell>
        </row>
        <row r="905">
          <cell r="A905" t="str">
            <v>LIT_108</v>
          </cell>
          <cell r="I905" t="str">
            <v>Solar-Grid-Gen</v>
          </cell>
        </row>
        <row r="906">
          <cell r="A906" t="str">
            <v>NUR0130</v>
          </cell>
        </row>
        <row r="907">
          <cell r="A907" t="str">
            <v>OST_291</v>
          </cell>
          <cell r="I907" t="str">
            <v>Good Grid + GE</v>
          </cell>
        </row>
        <row r="908">
          <cell r="A908" t="str">
            <v>OST_049</v>
          </cell>
          <cell r="I908" t="str">
            <v>Bad Grid + Solar + GE</v>
          </cell>
        </row>
        <row r="909">
          <cell r="A909" t="str">
            <v>OST_152</v>
          </cell>
          <cell r="I909" t="str">
            <v>Grid-Gen</v>
          </cell>
        </row>
        <row r="910">
          <cell r="A910" t="str">
            <v>NRO_071</v>
          </cell>
          <cell r="I910" t="str">
            <v>Hybrid-Gen</v>
          </cell>
        </row>
        <row r="911">
          <cell r="A911" t="str">
            <v>LIT_200</v>
          </cell>
          <cell r="I911" t="str">
            <v>Grid-Gen</v>
          </cell>
        </row>
        <row r="912">
          <cell r="A912" t="str">
            <v>OST_213</v>
          </cell>
          <cell r="I912" t="str">
            <v>Grid-Gen</v>
          </cell>
        </row>
        <row r="913">
          <cell r="A913" t="str">
            <v>OST_277</v>
          </cell>
          <cell r="I913" t="str">
            <v>Medium Grid + GE</v>
          </cell>
        </row>
        <row r="914">
          <cell r="A914" t="str">
            <v>OST_294</v>
          </cell>
          <cell r="I914" t="str">
            <v>Hybrid Solar - S1</v>
          </cell>
        </row>
        <row r="915">
          <cell r="A915" t="str">
            <v>NRO_101</v>
          </cell>
          <cell r="I915" t="str">
            <v>Gen Only</v>
          </cell>
        </row>
        <row r="916">
          <cell r="A916" t="str">
            <v>NRO_043</v>
          </cell>
          <cell r="I916" t="str">
            <v>Hybrid-Gen</v>
          </cell>
        </row>
        <row r="917">
          <cell r="A917" t="str">
            <v>OST_037</v>
          </cell>
          <cell r="I917" t="str">
            <v>Grid-Gen</v>
          </cell>
        </row>
        <row r="918">
          <cell r="A918" t="str">
            <v>OCM0445</v>
          </cell>
        </row>
        <row r="919">
          <cell r="A919" t="str">
            <v>LIT_510</v>
          </cell>
          <cell r="I919" t="str">
            <v>Hybrid-Gen</v>
          </cell>
        </row>
        <row r="920">
          <cell r="A920" t="str">
            <v>OCM0446</v>
          </cell>
        </row>
        <row r="921">
          <cell r="A921" t="str">
            <v>NRO_259</v>
          </cell>
          <cell r="I921" t="str">
            <v>Grid-Gen</v>
          </cell>
        </row>
        <row r="922">
          <cell r="A922" t="str">
            <v>OST_075</v>
          </cell>
          <cell r="I922" t="str">
            <v>Grid-Gen</v>
          </cell>
        </row>
        <row r="923">
          <cell r="A923" t="str">
            <v>OST_030</v>
          </cell>
          <cell r="I923" t="str">
            <v>Grid-Hybrid-Gen</v>
          </cell>
        </row>
        <row r="924">
          <cell r="A924" t="str">
            <v>LIT_664</v>
          </cell>
          <cell r="I924" t="str">
            <v>Solar-Gen</v>
          </cell>
        </row>
        <row r="925">
          <cell r="A925" t="str">
            <v>NRO_013</v>
          </cell>
          <cell r="I925" t="str">
            <v>Grid Gen</v>
          </cell>
        </row>
        <row r="926">
          <cell r="A926" t="str">
            <v>OST_012</v>
          </cell>
          <cell r="I926" t="str">
            <v>Grid-Gen</v>
          </cell>
        </row>
        <row r="927">
          <cell r="A927" t="str">
            <v>NRO_110</v>
          </cell>
          <cell r="I927" t="str">
            <v>Grid-Gen</v>
          </cell>
        </row>
        <row r="928">
          <cell r="A928" t="str">
            <v>NRO_046</v>
          </cell>
          <cell r="I928" t="str">
            <v>Hybrid-Gen</v>
          </cell>
        </row>
        <row r="929">
          <cell r="A929" t="str">
            <v>OCM0002</v>
          </cell>
        </row>
        <row r="930">
          <cell r="A930" t="str">
            <v>OST_212</v>
          </cell>
          <cell r="I930" t="str">
            <v>Grid-Gen</v>
          </cell>
        </row>
        <row r="931">
          <cell r="A931" t="str">
            <v>OST_266</v>
          </cell>
          <cell r="I931" t="str">
            <v>Grid-Gen</v>
          </cell>
        </row>
        <row r="932">
          <cell r="A932" t="str">
            <v>LIT_506</v>
          </cell>
          <cell r="I932" t="str">
            <v>Gen Only</v>
          </cell>
        </row>
        <row r="933">
          <cell r="A933" t="str">
            <v>OST_402</v>
          </cell>
        </row>
        <row r="934">
          <cell r="A934" t="str">
            <v>OST_220</v>
          </cell>
          <cell r="I934" t="str">
            <v>Gen Only</v>
          </cell>
        </row>
        <row r="935">
          <cell r="A935" t="str">
            <v>OST_180</v>
          </cell>
          <cell r="I935" t="str">
            <v>Grid-Gen</v>
          </cell>
        </row>
        <row r="936">
          <cell r="A936" t="str">
            <v>NRO_100</v>
          </cell>
          <cell r="I936" t="str">
            <v>Hybrid-Gen</v>
          </cell>
        </row>
        <row r="937">
          <cell r="A937" t="str">
            <v>OST_018</v>
          </cell>
          <cell r="I937" t="str">
            <v>Grid Only</v>
          </cell>
        </row>
        <row r="938">
          <cell r="A938" t="str">
            <v>CTR_311</v>
          </cell>
          <cell r="I938" t="str">
            <v>Solar-Gen</v>
          </cell>
        </row>
        <row r="939">
          <cell r="A939" t="str">
            <v>OST_314</v>
          </cell>
          <cell r="I939" t="str">
            <v>Hybrid Solar - S3</v>
          </cell>
        </row>
        <row r="940">
          <cell r="A940" t="str">
            <v>OST_219</v>
          </cell>
        </row>
        <row r="941">
          <cell r="A941" t="str">
            <v>OST_307</v>
          </cell>
          <cell r="I941" t="str">
            <v>Medium Grid + GE</v>
          </cell>
        </row>
        <row r="942">
          <cell r="A942" t="str">
            <v>OST_406</v>
          </cell>
          <cell r="I942" t="str">
            <v>Hybrid Solar - S1</v>
          </cell>
        </row>
        <row r="943">
          <cell r="A943" t="str">
            <v>LIT_319</v>
          </cell>
          <cell r="I943" t="str">
            <v>Grid-Gen</v>
          </cell>
        </row>
        <row r="944">
          <cell r="A944" t="str">
            <v>NRO_237</v>
          </cell>
          <cell r="I944" t="str">
            <v>Solar Gen</v>
          </cell>
        </row>
        <row r="945">
          <cell r="A945" t="str">
            <v>LIT_508</v>
          </cell>
          <cell r="I945" t="str">
            <v>Grid-Gen</v>
          </cell>
        </row>
        <row r="946">
          <cell r="A946" t="str">
            <v>SUD_054</v>
          </cell>
          <cell r="I946" t="str">
            <v>Gen Only</v>
          </cell>
        </row>
        <row r="947">
          <cell r="A947" t="str">
            <v>OST_398</v>
          </cell>
        </row>
        <row r="948">
          <cell r="A948" t="str">
            <v>LIT_513</v>
          </cell>
          <cell r="I948" t="str">
            <v>Hybrid-Gen</v>
          </cell>
        </row>
        <row r="949">
          <cell r="A949" t="str">
            <v>LIT_499</v>
          </cell>
          <cell r="I949" t="str">
            <v>Hybrid-Gen</v>
          </cell>
        </row>
        <row r="950">
          <cell r="A950" t="str">
            <v>LIT_069</v>
          </cell>
          <cell r="I950" t="str">
            <v>Grid-Gen</v>
          </cell>
        </row>
        <row r="951">
          <cell r="A951" t="str">
            <v>NRO_098</v>
          </cell>
          <cell r="I951" t="str">
            <v>Gen Only</v>
          </cell>
        </row>
        <row r="952">
          <cell r="A952" t="str">
            <v>OST_207</v>
          </cell>
          <cell r="I952" t="str">
            <v>Grid-Gen</v>
          </cell>
        </row>
        <row r="953">
          <cell r="A953" t="str">
            <v>LIT_138</v>
          </cell>
          <cell r="I953" t="str">
            <v>Grid-Gen</v>
          </cell>
        </row>
        <row r="954">
          <cell r="A954" t="str">
            <v>NRO_238</v>
          </cell>
          <cell r="I954" t="str">
            <v>Solar Gen</v>
          </cell>
        </row>
        <row r="955">
          <cell r="A955" t="str">
            <v>OST_143</v>
          </cell>
          <cell r="I955" t="str">
            <v>Grid-Gen</v>
          </cell>
        </row>
        <row r="956">
          <cell r="A956" t="str">
            <v>NRO_024</v>
          </cell>
          <cell r="I956" t="str">
            <v>Grid-Gen</v>
          </cell>
        </row>
        <row r="957">
          <cell r="A957" t="str">
            <v>NRO_039</v>
          </cell>
          <cell r="I957" t="str">
            <v>Grid-Gen</v>
          </cell>
        </row>
        <row r="958">
          <cell r="A958" t="str">
            <v>LIT_517</v>
          </cell>
          <cell r="I958" t="str">
            <v>Grid-Gen</v>
          </cell>
        </row>
        <row r="959">
          <cell r="A959" t="str">
            <v>OST_399</v>
          </cell>
        </row>
        <row r="960">
          <cell r="A960" t="str">
            <v>NRO_018</v>
          </cell>
          <cell r="I960" t="str">
            <v>Hybrid-Gen</v>
          </cell>
        </row>
        <row r="961">
          <cell r="A961" t="str">
            <v>OST_195</v>
          </cell>
          <cell r="I961" t="str">
            <v>Grid-Gen</v>
          </cell>
        </row>
        <row r="962">
          <cell r="A962" t="str">
            <v>LIT_201</v>
          </cell>
          <cell r="I962" t="str">
            <v>Grid-Gen</v>
          </cell>
        </row>
        <row r="963">
          <cell r="A963" t="str">
            <v>OST_136</v>
          </cell>
          <cell r="I963" t="str">
            <v>Grid-Gen</v>
          </cell>
        </row>
        <row r="964">
          <cell r="A964" t="str">
            <v>OST_380</v>
          </cell>
        </row>
        <row r="965">
          <cell r="A965" t="str">
            <v>NRO_019</v>
          </cell>
          <cell r="I965" t="str">
            <v>Grid Gen</v>
          </cell>
        </row>
        <row r="966">
          <cell r="A966" t="str">
            <v>OST_411</v>
          </cell>
        </row>
        <row r="967">
          <cell r="A967" t="str">
            <v>OST_058</v>
          </cell>
          <cell r="I967" t="str">
            <v>Grid-Gen</v>
          </cell>
        </row>
        <row r="968">
          <cell r="A968" t="str">
            <v>SUO_029</v>
          </cell>
          <cell r="I968" t="str">
            <v>Grid-Hybrid-Gen</v>
          </cell>
        </row>
        <row r="969">
          <cell r="A969" t="str">
            <v>OST_048</v>
          </cell>
          <cell r="I969" t="str">
            <v>Grid-Gen</v>
          </cell>
        </row>
        <row r="970">
          <cell r="A970" t="str">
            <v>LIT_507</v>
          </cell>
          <cell r="I970" t="str">
            <v>Grid-Gen</v>
          </cell>
        </row>
        <row r="971">
          <cell r="A971" t="str">
            <v>LIT_402</v>
          </cell>
          <cell r="I971" t="str">
            <v>Hybrid Solar - S3</v>
          </cell>
        </row>
        <row r="972">
          <cell r="A972" t="str">
            <v>NRO_050</v>
          </cell>
          <cell r="I972" t="str">
            <v>Hybrid-Gen</v>
          </cell>
        </row>
        <row r="973">
          <cell r="A973" t="str">
            <v>OST_388</v>
          </cell>
        </row>
        <row r="974">
          <cell r="A974" t="str">
            <v>OST_228</v>
          </cell>
          <cell r="I974" t="str">
            <v>Hybrid Solar - S1</v>
          </cell>
        </row>
        <row r="975">
          <cell r="A975" t="str">
            <v>OST_368</v>
          </cell>
          <cell r="I975" t="str">
            <v>Hybrid Solar - S3</v>
          </cell>
        </row>
        <row r="976">
          <cell r="A976" t="str">
            <v>NRO_044</v>
          </cell>
          <cell r="I976" t="str">
            <v>Gen Only</v>
          </cell>
        </row>
        <row r="977">
          <cell r="A977" t="str">
            <v>SUD_037</v>
          </cell>
          <cell r="I977" t="str">
            <v>Gen Only</v>
          </cell>
        </row>
        <row r="978">
          <cell r="A978" t="str">
            <v>OST_369</v>
          </cell>
          <cell r="I978" t="str">
            <v>Hybrid Solar - S1</v>
          </cell>
        </row>
        <row r="979">
          <cell r="A979" t="str">
            <v>OST_125</v>
          </cell>
          <cell r="I979" t="str">
            <v>Grid-Gen</v>
          </cell>
        </row>
        <row r="980">
          <cell r="A980" t="str">
            <v>NRO_142</v>
          </cell>
          <cell r="I980" t="str">
            <v>Gen-Hybrid</v>
          </cell>
        </row>
        <row r="981">
          <cell r="A981" t="str">
            <v>LIT_308</v>
          </cell>
          <cell r="I981" t="str">
            <v>Grid-Gen</v>
          </cell>
        </row>
        <row r="982">
          <cell r="A982" t="str">
            <v>NRO_138</v>
          </cell>
          <cell r="I982" t="str">
            <v>Grid-Gen</v>
          </cell>
        </row>
        <row r="983">
          <cell r="A983" t="str">
            <v>OST_005</v>
          </cell>
          <cell r="I983" t="str">
            <v>Grid-Gen</v>
          </cell>
        </row>
        <row r="984">
          <cell r="A984" t="str">
            <v>NRO_258</v>
          </cell>
          <cell r="I984" t="str">
            <v>Grid Gen</v>
          </cell>
        </row>
        <row r="985">
          <cell r="A985" t="str">
            <v>OST_227</v>
          </cell>
          <cell r="I985" t="str">
            <v>Bad Grid + GE</v>
          </cell>
        </row>
        <row r="986">
          <cell r="A986" t="str">
            <v>OST_370</v>
          </cell>
          <cell r="I986" t="str">
            <v>Medium Grid + Solar + GE</v>
          </cell>
        </row>
        <row r="987">
          <cell r="A987" t="str">
            <v>OST_397</v>
          </cell>
        </row>
        <row r="988">
          <cell r="A988" t="str">
            <v>OST_301</v>
          </cell>
          <cell r="I988" t="str">
            <v>Grid-Gen</v>
          </cell>
        </row>
        <row r="989">
          <cell r="A989" t="str">
            <v>OST_375</v>
          </cell>
        </row>
        <row r="990">
          <cell r="A990" t="str">
            <v>OST_400</v>
          </cell>
        </row>
        <row r="991">
          <cell r="A991" t="str">
            <v>OST_189</v>
          </cell>
          <cell r="I991" t="str">
            <v>Gen Only</v>
          </cell>
        </row>
        <row r="992">
          <cell r="A992" t="str">
            <v>OST_374</v>
          </cell>
        </row>
        <row r="993">
          <cell r="A993" t="str">
            <v>OST_409</v>
          </cell>
        </row>
        <row r="994">
          <cell r="A994" t="str">
            <v>OST_264</v>
          </cell>
          <cell r="I994" t="str">
            <v>Grid-Gen</v>
          </cell>
        </row>
        <row r="995">
          <cell r="A995" t="str">
            <v>LIT_514</v>
          </cell>
          <cell r="I995" t="str">
            <v>Hybrid-Gen</v>
          </cell>
        </row>
        <row r="996">
          <cell r="A996" t="str">
            <v>NRO_052</v>
          </cell>
          <cell r="I996" t="str">
            <v>Grid-Gen</v>
          </cell>
        </row>
        <row r="997">
          <cell r="A997" t="str">
            <v>OST_090</v>
          </cell>
          <cell r="I997" t="str">
            <v>Grid-Gen</v>
          </cell>
        </row>
        <row r="998">
          <cell r="A998" t="str">
            <v>NRO_037</v>
          </cell>
          <cell r="I998" t="str">
            <v>HGB</v>
          </cell>
        </row>
        <row r="999">
          <cell r="A999" t="str">
            <v>OST_070</v>
          </cell>
          <cell r="I999" t="str">
            <v>Grid-Gen</v>
          </cell>
        </row>
        <row r="1000">
          <cell r="A1000" t="str">
            <v>NRO_053</v>
          </cell>
          <cell r="I1000" t="str">
            <v>Gen Only</v>
          </cell>
        </row>
        <row r="1001">
          <cell r="A1001" t="str">
            <v>OST_053</v>
          </cell>
          <cell r="I1001" t="str">
            <v>Grid-Gen</v>
          </cell>
        </row>
        <row r="1002">
          <cell r="A1002" t="str">
            <v>OST_010</v>
          </cell>
          <cell r="I1002" t="str">
            <v>Grid-Gen</v>
          </cell>
        </row>
        <row r="1003">
          <cell r="A1003" t="str">
            <v>OST_906</v>
          </cell>
        </row>
        <row r="1004">
          <cell r="A1004" t="str">
            <v>CTR_013</v>
          </cell>
          <cell r="I1004" t="str">
            <v>Bad Grid + Solar + GE</v>
          </cell>
        </row>
        <row r="1005">
          <cell r="A1005" t="str">
            <v>NRO_005</v>
          </cell>
          <cell r="I1005" t="str">
            <v>HGB</v>
          </cell>
        </row>
        <row r="1006">
          <cell r="A1006" t="str">
            <v>NRO_020</v>
          </cell>
          <cell r="I1006" t="str">
            <v>Grid Gen</v>
          </cell>
        </row>
        <row r="1007">
          <cell r="A1007" t="str">
            <v>NRO_090</v>
          </cell>
          <cell r="I1007" t="str">
            <v>Grid-Gen</v>
          </cell>
        </row>
        <row r="1008">
          <cell r="A1008" t="str">
            <v>LIT_121</v>
          </cell>
          <cell r="I1008" t="str">
            <v>Hybrid-Gen</v>
          </cell>
        </row>
        <row r="1009">
          <cell r="A1009" t="str">
            <v>CTR_204</v>
          </cell>
          <cell r="I1009" t="str">
            <v>Bad Grid + Solar + GE</v>
          </cell>
        </row>
        <row r="1010">
          <cell r="A1010" t="str">
            <v>OST_316</v>
          </cell>
          <cell r="I1010" t="str">
            <v>Medium Grid + Solar + GE</v>
          </cell>
        </row>
        <row r="1011">
          <cell r="A1011" t="str">
            <v>NRO_045</v>
          </cell>
          <cell r="I1011" t="str">
            <v>Gen Only</v>
          </cell>
        </row>
        <row r="1012">
          <cell r="A1012" t="str">
            <v>SUD_024</v>
          </cell>
          <cell r="I1012" t="str">
            <v>Solar-Gen</v>
          </cell>
        </row>
        <row r="1013">
          <cell r="A1013" t="str">
            <v>NRO_231</v>
          </cell>
          <cell r="I1013" t="str">
            <v>Gen Only</v>
          </cell>
        </row>
        <row r="1014">
          <cell r="A1014" t="str">
            <v>NRO_021</v>
          </cell>
          <cell r="I1014" t="str">
            <v>Grid Gen</v>
          </cell>
        </row>
        <row r="1015">
          <cell r="A1015" t="str">
            <v>SUD_800</v>
          </cell>
          <cell r="I1015" t="str">
            <v>Hybrid Solar - S3</v>
          </cell>
        </row>
        <row r="1016">
          <cell r="A1016" t="str">
            <v>OST_205</v>
          </cell>
          <cell r="I1016" t="str">
            <v>Grid-Gen</v>
          </cell>
        </row>
        <row r="1017">
          <cell r="A1017" t="str">
            <v>OST_384</v>
          </cell>
        </row>
        <row r="1018">
          <cell r="A1018" t="str">
            <v>OST_381</v>
          </cell>
        </row>
        <row r="1019">
          <cell r="A1019" t="str">
            <v>OST_006</v>
          </cell>
        </row>
        <row r="1020">
          <cell r="A1020" t="str">
            <v>CTR_855</v>
          </cell>
          <cell r="I1020" t="str">
            <v>Hybrid Solar - S3</v>
          </cell>
        </row>
        <row r="1021">
          <cell r="A1021" t="str">
            <v>OST_138</v>
          </cell>
          <cell r="I1021" t="str">
            <v>Grid-Gen</v>
          </cell>
        </row>
        <row r="1022">
          <cell r="A1022" t="str">
            <v>NRO_246</v>
          </cell>
          <cell r="I1022" t="str">
            <v>Solar Only</v>
          </cell>
        </row>
        <row r="1023">
          <cell r="A1023" t="str">
            <v>OST_904</v>
          </cell>
        </row>
        <row r="1024">
          <cell r="A1024" t="str">
            <v>OST_114</v>
          </cell>
          <cell r="I1024" t="str">
            <v>Bad Grid + Solar + GE</v>
          </cell>
        </row>
        <row r="1025">
          <cell r="A1025" t="str">
            <v>NRO_073</v>
          </cell>
          <cell r="I1025" t="str">
            <v>Hybrid-Gen</v>
          </cell>
        </row>
        <row r="1026">
          <cell r="A1026" t="str">
            <v>NRO_023</v>
          </cell>
          <cell r="I1026" t="str">
            <v>Gen Only</v>
          </cell>
        </row>
        <row r="1027">
          <cell r="A1027" t="str">
            <v>CTR_081</v>
          </cell>
          <cell r="I1027" t="str">
            <v>Bad Grid + Solar + GE</v>
          </cell>
        </row>
        <row r="1028">
          <cell r="A1028" t="str">
            <v>CTR_185</v>
          </cell>
          <cell r="I1028" t="str">
            <v>Grid-Gen</v>
          </cell>
        </row>
        <row r="1029">
          <cell r="A1029" t="str">
            <v>NRO_089</v>
          </cell>
          <cell r="I1029" t="str">
            <v>Hybrid-Gen</v>
          </cell>
        </row>
        <row r="1030">
          <cell r="A1030" t="str">
            <v>OST_209</v>
          </cell>
          <cell r="I1030" t="str">
            <v>Hybrid-Gen</v>
          </cell>
        </row>
        <row r="1031">
          <cell r="A1031" t="str">
            <v>OST_391</v>
          </cell>
        </row>
        <row r="1032">
          <cell r="A1032" t="str">
            <v>NRO_009</v>
          </cell>
          <cell r="I1032" t="str">
            <v>Grid Gen</v>
          </cell>
        </row>
        <row r="1033">
          <cell r="A1033" t="str">
            <v>OST_252</v>
          </cell>
          <cell r="I1033" t="str">
            <v>Hybrid-Gen</v>
          </cell>
        </row>
        <row r="1034">
          <cell r="A1034" t="str">
            <v>NUR0019</v>
          </cell>
        </row>
        <row r="1035">
          <cell r="A1035" t="str">
            <v>CTR_234</v>
          </cell>
          <cell r="I1035" t="str">
            <v>Bad Grid + Solar + GE</v>
          </cell>
        </row>
        <row r="1036">
          <cell r="A1036" t="str">
            <v>OCM0410</v>
          </cell>
        </row>
        <row r="1037">
          <cell r="A1037" t="str">
            <v>OST_396</v>
          </cell>
        </row>
        <row r="1038">
          <cell r="A1038" t="str">
            <v>CTR_067</v>
          </cell>
          <cell r="I1038" t="str">
            <v>Bad Grid + Solar + GE</v>
          </cell>
        </row>
        <row r="1039">
          <cell r="A1039" t="str">
            <v>OST_025</v>
          </cell>
          <cell r="I1039" t="str">
            <v>Grid-Gen</v>
          </cell>
        </row>
        <row r="1040">
          <cell r="A1040" t="str">
            <v>OST_377</v>
          </cell>
        </row>
        <row r="1041">
          <cell r="A1041" t="str">
            <v>SUO_028</v>
          </cell>
          <cell r="I1041" t="str">
            <v>Grid-Gen</v>
          </cell>
        </row>
        <row r="1042">
          <cell r="A1042" t="str">
            <v>OCM0086</v>
          </cell>
        </row>
        <row r="1043">
          <cell r="A1043" t="str">
            <v>OST_275</v>
          </cell>
          <cell r="I1043" t="str">
            <v>Hybrid Solar - S3</v>
          </cell>
        </row>
        <row r="1044">
          <cell r="A1044" t="str">
            <v>CTR_546</v>
          </cell>
          <cell r="I1044" t="str">
            <v>Grid-Gen</v>
          </cell>
        </row>
        <row r="1045">
          <cell r="A1045" t="str">
            <v>OCM0222</v>
          </cell>
        </row>
        <row r="1046">
          <cell r="A1046" t="str">
            <v>NRO_236</v>
          </cell>
          <cell r="I1046" t="str">
            <v>Grid Gen</v>
          </cell>
        </row>
        <row r="1047">
          <cell r="A1047" t="str">
            <v>OCM0447</v>
          </cell>
        </row>
        <row r="1048">
          <cell r="A1048" t="str">
            <v>CTR_286</v>
          </cell>
          <cell r="I1048" t="str">
            <v>Grid-Gen</v>
          </cell>
        </row>
        <row r="1049">
          <cell r="A1049" t="str">
            <v>SUD_070</v>
          </cell>
          <cell r="I1049" t="str">
            <v>Grid-Gen</v>
          </cell>
        </row>
        <row r="1050">
          <cell r="A1050" t="str">
            <v>CTR_058</v>
          </cell>
          <cell r="I1050" t="str">
            <v>Grid-Gen</v>
          </cell>
        </row>
        <row r="1051">
          <cell r="A1051" t="str">
            <v>NRO_245</v>
          </cell>
          <cell r="I1051" t="str">
            <v>Solar Gen</v>
          </cell>
        </row>
        <row r="1052">
          <cell r="A1052" t="str">
            <v>OST_365</v>
          </cell>
          <cell r="I1052" t="str">
            <v>Bad Grid + Solar + GE</v>
          </cell>
        </row>
        <row r="1053">
          <cell r="A1053" t="str">
            <v>OST_176</v>
          </cell>
          <cell r="I1053" t="str">
            <v>Grid-Gen</v>
          </cell>
        </row>
        <row r="1054">
          <cell r="A1054" t="str">
            <v>CTR_177</v>
          </cell>
        </row>
        <row r="1055">
          <cell r="A1055" t="str">
            <v>LIT_136</v>
          </cell>
          <cell r="I1055" t="str">
            <v>Grid-Gen</v>
          </cell>
        </row>
        <row r="1056">
          <cell r="A1056" t="str">
            <v>OCM0474</v>
          </cell>
        </row>
        <row r="1057">
          <cell r="A1057" t="str">
            <v>OST_233</v>
          </cell>
          <cell r="I1057" t="str">
            <v>Bad Grid + GE</v>
          </cell>
        </row>
        <row r="1058">
          <cell r="A1058" t="str">
            <v>OCM0058</v>
          </cell>
        </row>
        <row r="1059">
          <cell r="A1059" t="str">
            <v>OST_367</v>
          </cell>
          <cell r="I1059" t="str">
            <v>Hybrid Solar - S1</v>
          </cell>
        </row>
        <row r="1060">
          <cell r="A1060" t="str">
            <v>OCM0224</v>
          </cell>
        </row>
        <row r="1061">
          <cell r="A1061" t="str">
            <v>OST_229</v>
          </cell>
          <cell r="I1061" t="str">
            <v>HGB</v>
          </cell>
        </row>
        <row r="1062">
          <cell r="A1062" t="str">
            <v>OST_342</v>
          </cell>
          <cell r="I1062" t="str">
            <v>Medium Grid + Solar + GE</v>
          </cell>
        </row>
        <row r="1063">
          <cell r="A1063" t="str">
            <v>OST_083</v>
          </cell>
          <cell r="I1063" t="str">
            <v>Bad Grid + Solar + GE</v>
          </cell>
        </row>
        <row r="1064">
          <cell r="A1064" t="str">
            <v>OST_101</v>
          </cell>
          <cell r="I1064" t="str">
            <v>Grid-Gen</v>
          </cell>
        </row>
        <row r="1065">
          <cell r="A1065" t="str">
            <v>OST_235</v>
          </cell>
          <cell r="I1065" t="str">
            <v>Bad Grid + Solar + GE</v>
          </cell>
        </row>
        <row r="1066">
          <cell r="A1066" t="str">
            <v>OCM0507</v>
          </cell>
        </row>
        <row r="1067">
          <cell r="A1067" t="str">
            <v>CTR_356</v>
          </cell>
          <cell r="I1067" t="str">
            <v>Grid-Gen</v>
          </cell>
        </row>
        <row r="1068">
          <cell r="A1068" t="str">
            <v>OST_047</v>
          </cell>
          <cell r="I1068" t="str">
            <v>Medium Grid + Solar + GE</v>
          </cell>
        </row>
        <row r="1069">
          <cell r="A1069" t="str">
            <v>CTR_451</v>
          </cell>
          <cell r="I1069" t="str">
            <v>Hybrid Solar - S1</v>
          </cell>
        </row>
        <row r="1070">
          <cell r="A1070" t="str">
            <v>OST_137</v>
          </cell>
          <cell r="I1070" t="str">
            <v>Grid-Gen</v>
          </cell>
        </row>
        <row r="1071">
          <cell r="A1071" t="str">
            <v>OST_177</v>
          </cell>
          <cell r="I1071" t="str">
            <v>Grid-Gen</v>
          </cell>
        </row>
        <row r="1072">
          <cell r="A1072" t="str">
            <v>CTR_297</v>
          </cell>
          <cell r="I1072" t="str">
            <v>Gen Only</v>
          </cell>
        </row>
        <row r="1073">
          <cell r="A1073" t="str">
            <v>OST_042</v>
          </cell>
          <cell r="I1073" t="str">
            <v>Grid-Gen</v>
          </cell>
        </row>
        <row r="1074">
          <cell r="A1074" t="str">
            <v>OCM0056</v>
          </cell>
        </row>
        <row r="1075">
          <cell r="A1075" t="str">
            <v>OST_293</v>
          </cell>
          <cell r="I1075" t="str">
            <v>Hybrid Solar - S3</v>
          </cell>
        </row>
        <row r="1076">
          <cell r="A1076" t="str">
            <v>OCM0223</v>
          </cell>
        </row>
        <row r="1077">
          <cell r="A1077" t="str">
            <v>CTR_189</v>
          </cell>
          <cell r="I1077" t="str">
            <v>Bad Grid + Solar + GE</v>
          </cell>
        </row>
        <row r="1078">
          <cell r="A1078" t="str">
            <v>OST_149</v>
          </cell>
          <cell r="I1078" t="str">
            <v>Grid-Gen</v>
          </cell>
        </row>
        <row r="1079">
          <cell r="A1079" t="str">
            <v>NRO_057</v>
          </cell>
          <cell r="I1079" t="str">
            <v>Gen Only</v>
          </cell>
        </row>
        <row r="1080">
          <cell r="A1080" t="str">
            <v>OST_387</v>
          </cell>
        </row>
        <row r="1081">
          <cell r="A1081" t="str">
            <v>OST_272</v>
          </cell>
          <cell r="I1081" t="str">
            <v>Hybrid Solar - S2</v>
          </cell>
        </row>
        <row r="1082">
          <cell r="A1082" t="str">
            <v>LIT_349</v>
          </cell>
          <cell r="I1082" t="str">
            <v>Hybrid-Gen</v>
          </cell>
        </row>
        <row r="1083">
          <cell r="A1083" t="str">
            <v>CTR_115</v>
          </cell>
          <cell r="I1083" t="str">
            <v>Grid-Gen</v>
          </cell>
        </row>
        <row r="1084">
          <cell r="A1084" t="str">
            <v>SUD_226</v>
          </cell>
          <cell r="I1084" t="str">
            <v>Bad Grid + Solar + GE</v>
          </cell>
        </row>
        <row r="1085">
          <cell r="A1085" t="str">
            <v>OCM0258</v>
          </cell>
        </row>
        <row r="1086">
          <cell r="A1086" t="str">
            <v>CTR_092</v>
          </cell>
          <cell r="I1086" t="str">
            <v>Hybrid Solar - S3</v>
          </cell>
        </row>
        <row r="1087">
          <cell r="A1087" t="str">
            <v>OST_382</v>
          </cell>
        </row>
        <row r="1088">
          <cell r="A1088" t="str">
            <v>OST_057</v>
          </cell>
          <cell r="I1088" t="str">
            <v>Solar-Grid-Gen</v>
          </cell>
        </row>
        <row r="1089">
          <cell r="A1089" t="str">
            <v>CTR_145</v>
          </cell>
          <cell r="I1089" t="str">
            <v>Solar-Gen</v>
          </cell>
        </row>
        <row r="1090">
          <cell r="A1090" t="str">
            <v>OCM0434</v>
          </cell>
        </row>
        <row r="1091">
          <cell r="A1091" t="str">
            <v>NUR0048</v>
          </cell>
        </row>
        <row r="1092">
          <cell r="A1092" t="str">
            <v>NRO_056</v>
          </cell>
          <cell r="I1092" t="str">
            <v>Hybrid-Gen</v>
          </cell>
        </row>
        <row r="1093">
          <cell r="A1093" t="str">
            <v>CTR_144</v>
          </cell>
          <cell r="I1093" t="str">
            <v>Medium Grid + GE</v>
          </cell>
        </row>
        <row r="1094">
          <cell r="A1094" t="str">
            <v>OCM0272</v>
          </cell>
        </row>
        <row r="1095">
          <cell r="A1095" t="str">
            <v>SUD_009</v>
          </cell>
          <cell r="I1095" t="str">
            <v>Medium Grid + GE</v>
          </cell>
        </row>
        <row r="1096">
          <cell r="A1096" t="str">
            <v>NRO_096</v>
          </cell>
          <cell r="I1096" t="str">
            <v>Gen Only</v>
          </cell>
        </row>
        <row r="1097">
          <cell r="A1097" t="str">
            <v>CTR_360</v>
          </cell>
          <cell r="I1097" t="str">
            <v>Hybrid-Gen</v>
          </cell>
        </row>
        <row r="1098">
          <cell r="A1098" t="str">
            <v>OCM0428</v>
          </cell>
        </row>
        <row r="1099">
          <cell r="A1099" t="str">
            <v>OST_385</v>
          </cell>
        </row>
        <row r="1100">
          <cell r="A1100" t="str">
            <v>OCM0212</v>
          </cell>
        </row>
        <row r="1101">
          <cell r="A1101" t="str">
            <v>CTR_005</v>
          </cell>
          <cell r="I1101" t="str">
            <v>Grid-Gen</v>
          </cell>
        </row>
        <row r="1102">
          <cell r="A1102" t="str">
            <v>CTR_858</v>
          </cell>
          <cell r="I1102" t="str">
            <v>Hybrid Solar - S3</v>
          </cell>
        </row>
        <row r="1103">
          <cell r="A1103" t="str">
            <v>OST_116</v>
          </cell>
          <cell r="I1103" t="str">
            <v>Solar-Gen</v>
          </cell>
        </row>
        <row r="1104">
          <cell r="A1104" t="str">
            <v>OCM0436</v>
          </cell>
        </row>
        <row r="1105">
          <cell r="A1105" t="str">
            <v>OST_401</v>
          </cell>
        </row>
        <row r="1106">
          <cell r="A1106" t="str">
            <v>NRO_012</v>
          </cell>
          <cell r="I1106" t="str">
            <v>Solar Gen</v>
          </cell>
        </row>
        <row r="1107">
          <cell r="A1107" t="str">
            <v>SUD_238</v>
          </cell>
          <cell r="I1107" t="str">
            <v>Solar-Grid-Gen</v>
          </cell>
        </row>
        <row r="1108">
          <cell r="A1108" t="str">
            <v>OST_907</v>
          </cell>
        </row>
        <row r="1109">
          <cell r="A1109" t="str">
            <v>OST_908</v>
          </cell>
        </row>
        <row r="1110">
          <cell r="A1110" t="str">
            <v>CTR_860</v>
          </cell>
          <cell r="I1110" t="str">
            <v>Hybrid Solar - S2</v>
          </cell>
        </row>
        <row r="1111">
          <cell r="A1111" t="str">
            <v>OST_372</v>
          </cell>
        </row>
        <row r="1112">
          <cell r="A1112" t="str">
            <v>CTR_091</v>
          </cell>
          <cell r="I1112" t="str">
            <v>Solar-Gen</v>
          </cell>
        </row>
        <row r="1113">
          <cell r="A1113" t="str">
            <v>OST_386</v>
          </cell>
        </row>
        <row r="1114">
          <cell r="A1114" t="str">
            <v>CTR_066</v>
          </cell>
          <cell r="I1114" t="str">
            <v>Solar-Grid-Gen</v>
          </cell>
        </row>
        <row r="1115">
          <cell r="A1115" t="str">
            <v>OCM0426</v>
          </cell>
        </row>
        <row r="1116">
          <cell r="A1116" t="str">
            <v>SUD_038</v>
          </cell>
          <cell r="I1116" t="str">
            <v>Gen Only</v>
          </cell>
        </row>
        <row r="1117">
          <cell r="A1117" t="str">
            <v>OST_245</v>
          </cell>
          <cell r="I1117" t="str">
            <v>Hybrid Solar - S3</v>
          </cell>
        </row>
        <row r="1118">
          <cell r="A1118" t="str">
            <v>CTR_436</v>
          </cell>
          <cell r="I1118" t="str">
            <v>Gen Only</v>
          </cell>
        </row>
        <row r="1119">
          <cell r="A1119" t="str">
            <v>OST_905</v>
          </cell>
        </row>
        <row r="1120">
          <cell r="A1120" t="str">
            <v>LIT_658</v>
          </cell>
          <cell r="I1120" t="str">
            <v>Hybrid Solar - S3</v>
          </cell>
        </row>
        <row r="1121">
          <cell r="A1121" t="str">
            <v>OST_405</v>
          </cell>
        </row>
        <row r="1122">
          <cell r="A1122" t="str">
            <v>CTR_205</v>
          </cell>
          <cell r="I1122" t="str">
            <v>Grid-Gen</v>
          </cell>
        </row>
        <row r="1123">
          <cell r="A1123" t="str">
            <v>SUD_060</v>
          </cell>
          <cell r="I1123" t="str">
            <v>Grid-Gen</v>
          </cell>
        </row>
        <row r="1124">
          <cell r="A1124" t="str">
            <v>SUD_171</v>
          </cell>
          <cell r="I1124" t="str">
            <v>Bad Grid + Solar + GE</v>
          </cell>
        </row>
        <row r="1125">
          <cell r="A1125" t="str">
            <v>OCM0435</v>
          </cell>
        </row>
        <row r="1126">
          <cell r="A1126" t="str">
            <v>OST_390</v>
          </cell>
        </row>
        <row r="1127">
          <cell r="A1127" t="str">
            <v>CTR_364</v>
          </cell>
          <cell r="I1127" t="str">
            <v>Hybrid-Gen</v>
          </cell>
        </row>
        <row r="1128">
          <cell r="A1128" t="str">
            <v>OST_039</v>
          </cell>
          <cell r="I1128" t="str">
            <v>Bad Grid + Solar + GE</v>
          </cell>
        </row>
        <row r="1129">
          <cell r="A1129" t="str">
            <v>OCM0472</v>
          </cell>
        </row>
        <row r="1130">
          <cell r="A1130" t="str">
            <v>CTR_193</v>
          </cell>
          <cell r="I1130" t="str">
            <v>Grid-Gen</v>
          </cell>
        </row>
        <row r="1131">
          <cell r="A1131" t="str">
            <v>OCM0206</v>
          </cell>
        </row>
        <row r="1132">
          <cell r="A1132" t="str">
            <v>CTR_304</v>
          </cell>
          <cell r="I1132" t="str">
            <v>Grid-Gen</v>
          </cell>
        </row>
        <row r="1133">
          <cell r="A1133" t="str">
            <v>CTR_305</v>
          </cell>
          <cell r="I1133" t="str">
            <v>Hybrid-Gen</v>
          </cell>
        </row>
        <row r="1134">
          <cell r="A1134" t="str">
            <v>CTR_186</v>
          </cell>
          <cell r="I1134" t="str">
            <v>Hybrid-Gen</v>
          </cell>
        </row>
        <row r="1135">
          <cell r="A1135" t="str">
            <v>OST_389</v>
          </cell>
        </row>
        <row r="1136">
          <cell r="A1136" t="str">
            <v>SUD_262</v>
          </cell>
          <cell r="I1136" t="str">
            <v>Grid-Gen</v>
          </cell>
        </row>
        <row r="1137">
          <cell r="A1137" t="str">
            <v>SUD_263</v>
          </cell>
          <cell r="I1137" t="str">
            <v>Grid-Gen</v>
          </cell>
        </row>
        <row r="1138">
          <cell r="A1138" t="str">
            <v>SUD_227</v>
          </cell>
          <cell r="I1138" t="str">
            <v>Grid-Gen</v>
          </cell>
        </row>
        <row r="1139">
          <cell r="A1139" t="str">
            <v>OST_200</v>
          </cell>
          <cell r="I1139" t="str">
            <v>Hybrid-Gen</v>
          </cell>
        </row>
        <row r="1140">
          <cell r="A1140" t="str">
            <v>CTR_392</v>
          </cell>
          <cell r="I1140" t="str">
            <v>Grid-Gen</v>
          </cell>
        </row>
        <row r="1141">
          <cell r="A1141" t="str">
            <v>SUD_097</v>
          </cell>
          <cell r="I1141" t="str">
            <v>Medium Grid + GE</v>
          </cell>
        </row>
        <row r="1142">
          <cell r="A1142" t="str">
            <v>SUD_172</v>
          </cell>
          <cell r="I1142" t="str">
            <v>Hybrid Solar - S1</v>
          </cell>
        </row>
        <row r="1143">
          <cell r="A1143" t="str">
            <v>SUD_100</v>
          </cell>
          <cell r="I1143" t="str">
            <v>Good Grid + GE</v>
          </cell>
        </row>
        <row r="1144">
          <cell r="A1144" t="str">
            <v>SUD_264</v>
          </cell>
          <cell r="I1144" t="str">
            <v>Grid-Gen</v>
          </cell>
        </row>
        <row r="1145">
          <cell r="A1145" t="str">
            <v>CTR_733</v>
          </cell>
          <cell r="I1145" t="str">
            <v>Solar-Gen</v>
          </cell>
        </row>
        <row r="1146">
          <cell r="A1146" t="str">
            <v>NRO_230</v>
          </cell>
          <cell r="I1146" t="str">
            <v>Hybrid Gen</v>
          </cell>
        </row>
        <row r="1147">
          <cell r="A1147" t="str">
            <v>SUD_223</v>
          </cell>
          <cell r="I1147" t="str">
            <v>Grid-Gen</v>
          </cell>
        </row>
        <row r="1148">
          <cell r="A1148" t="str">
            <v>SUD_082</v>
          </cell>
          <cell r="I1148" t="str">
            <v>Grid-Gen</v>
          </cell>
        </row>
        <row r="1149">
          <cell r="A1149" t="str">
            <v>SUD_217</v>
          </cell>
          <cell r="I1149" t="str">
            <v>Grid-Gen</v>
          </cell>
        </row>
        <row r="1150">
          <cell r="A1150" t="str">
            <v>OCM0208</v>
          </cell>
        </row>
        <row r="1151">
          <cell r="A1151" t="str">
            <v>CTR_097</v>
          </cell>
          <cell r="I1151" t="str">
            <v>Grid-Gen</v>
          </cell>
        </row>
        <row r="1152">
          <cell r="A1152" t="str">
            <v>CTR_190</v>
          </cell>
          <cell r="I1152" t="str">
            <v>Grid-Gen</v>
          </cell>
        </row>
        <row r="1153">
          <cell r="A1153" t="str">
            <v>OST_201</v>
          </cell>
          <cell r="I1153" t="str">
            <v>Hybrid-Gen</v>
          </cell>
        </row>
        <row r="1154">
          <cell r="A1154" t="str">
            <v>CTR_054</v>
          </cell>
          <cell r="I1154" t="str">
            <v>Gen Only</v>
          </cell>
        </row>
        <row r="1155">
          <cell r="A1155" t="str">
            <v>SUD_115</v>
          </cell>
          <cell r="I1155" t="str">
            <v>Bad Grid + GE</v>
          </cell>
        </row>
        <row r="1156">
          <cell r="A1156" t="str">
            <v>CTR_202</v>
          </cell>
          <cell r="I1156" t="str">
            <v>Grid-Gen</v>
          </cell>
        </row>
        <row r="1157">
          <cell r="A1157" t="str">
            <v>OST_383</v>
          </cell>
        </row>
        <row r="1158">
          <cell r="A1158" t="str">
            <v>CTR_073</v>
          </cell>
          <cell r="I1158" t="str">
            <v>Grid-Gen</v>
          </cell>
        </row>
        <row r="1159">
          <cell r="A1159" t="str">
            <v>CTR_532</v>
          </cell>
          <cell r="I1159" t="str">
            <v>Gen Only</v>
          </cell>
        </row>
        <row r="1160">
          <cell r="A1160" t="str">
            <v>OST_378</v>
          </cell>
        </row>
        <row r="1161">
          <cell r="A1161" t="str">
            <v>CTR_228</v>
          </cell>
          <cell r="I1161" t="str">
            <v>Bad Grid + Solar + GE</v>
          </cell>
        </row>
        <row r="1162">
          <cell r="A1162" t="str">
            <v>OCM0253</v>
          </cell>
        </row>
        <row r="1163">
          <cell r="A1163" t="str">
            <v>OCM0209</v>
          </cell>
        </row>
        <row r="1164">
          <cell r="A1164" t="str">
            <v>CTR_060</v>
          </cell>
          <cell r="I1164" t="str">
            <v>Solar-Grid-Gen</v>
          </cell>
        </row>
        <row r="1165">
          <cell r="A1165" t="str">
            <v>CTR_869</v>
          </cell>
          <cell r="I1165" t="str">
            <v>Grid-Gen</v>
          </cell>
        </row>
        <row r="1166">
          <cell r="A1166" t="str">
            <v>OST_023</v>
          </cell>
          <cell r="I1166" t="str">
            <v>Bad Grid + Solar + GE</v>
          </cell>
        </row>
        <row r="1167">
          <cell r="A1167" t="str">
            <v>CTR_188</v>
          </cell>
          <cell r="I1167" t="str">
            <v>Bad Grid + Solar + GE</v>
          </cell>
        </row>
        <row r="1168">
          <cell r="A1168" t="str">
            <v>OST_373</v>
          </cell>
        </row>
        <row r="1169">
          <cell r="A1169" t="str">
            <v>OCM0034</v>
          </cell>
        </row>
        <row r="1170">
          <cell r="A1170" t="str">
            <v>CTR_101</v>
          </cell>
          <cell r="I1170" t="str">
            <v>Medium Grid + GE</v>
          </cell>
        </row>
        <row r="1171">
          <cell r="A1171" t="str">
            <v>CTR_440</v>
          </cell>
          <cell r="I1171" t="str">
            <v>Grid-Gen</v>
          </cell>
        </row>
        <row r="1172">
          <cell r="A1172" t="str">
            <v>CTR_442</v>
          </cell>
          <cell r="I1172" t="str">
            <v>Grid-Gen</v>
          </cell>
        </row>
        <row r="1173">
          <cell r="A1173" t="str">
            <v>CTR_135</v>
          </cell>
          <cell r="I1173" t="str">
            <v>Grid-Gen</v>
          </cell>
        </row>
        <row r="1174">
          <cell r="A1174" t="str">
            <v>CTR_397</v>
          </cell>
          <cell r="I1174" t="str">
            <v>Grid-Gen</v>
          </cell>
        </row>
        <row r="1175">
          <cell r="A1175" t="str">
            <v>CTR_227</v>
          </cell>
          <cell r="I1175" t="str">
            <v>Bad Grid + Solar + GE</v>
          </cell>
        </row>
        <row r="1176">
          <cell r="A1176" t="str">
            <v>OST_376</v>
          </cell>
        </row>
        <row r="1177">
          <cell r="A1177" t="str">
            <v>CTR_022</v>
          </cell>
          <cell r="I1177" t="str">
            <v>Grid-Gen</v>
          </cell>
        </row>
        <row r="1178">
          <cell r="A1178" t="str">
            <v>CTR_385</v>
          </cell>
          <cell r="I1178" t="str">
            <v>Bad Grid + Solar + GE</v>
          </cell>
        </row>
        <row r="1179">
          <cell r="A1179" t="str">
            <v>CTR_828</v>
          </cell>
          <cell r="I1179" t="str">
            <v>Grid-Hybrid-Gen</v>
          </cell>
        </row>
        <row r="1180">
          <cell r="A1180" t="str">
            <v>CTR_201</v>
          </cell>
          <cell r="I1180" t="str">
            <v>Grid-Gen</v>
          </cell>
        </row>
        <row r="1181">
          <cell r="A1181" t="str">
            <v>OCM0414</v>
          </cell>
        </row>
        <row r="1182">
          <cell r="A1182" t="str">
            <v>OCM0038</v>
          </cell>
        </row>
        <row r="1183">
          <cell r="A1183" t="str">
            <v>CTR_362</v>
          </cell>
          <cell r="I1183" t="str">
            <v>Grid-Gen</v>
          </cell>
        </row>
        <row r="1184">
          <cell r="A1184" t="str">
            <v>CTR_452</v>
          </cell>
          <cell r="I1184" t="str">
            <v>Bad Grid + Solar + GE</v>
          </cell>
        </row>
        <row r="1185">
          <cell r="A1185" t="str">
            <v>CTR_223</v>
          </cell>
          <cell r="I1185" t="str">
            <v>Solar-Gen</v>
          </cell>
        </row>
        <row r="1186">
          <cell r="A1186" t="str">
            <v>OCM0205</v>
          </cell>
        </row>
        <row r="1187">
          <cell r="A1187" t="str">
            <v>CTR_231</v>
          </cell>
          <cell r="I1187" t="str">
            <v>Bad Grid + Solar + GE</v>
          </cell>
        </row>
        <row r="1188">
          <cell r="A1188" t="str">
            <v>CTR_232</v>
          </cell>
          <cell r="I1188" t="str">
            <v>Grid-Gen</v>
          </cell>
        </row>
        <row r="1189">
          <cell r="A1189" t="str">
            <v>CTR_095</v>
          </cell>
          <cell r="I1189" t="str">
            <v>Grid-Gen</v>
          </cell>
        </row>
        <row r="1190">
          <cell r="A1190" t="str">
            <v>CTR_277</v>
          </cell>
        </row>
        <row r="1191">
          <cell r="A1191" t="str">
            <v>SUD_020</v>
          </cell>
          <cell r="I1191" t="str">
            <v>Hybrid Solar - S3</v>
          </cell>
        </row>
        <row r="1192">
          <cell r="A1192" t="str">
            <v>CTR_696</v>
          </cell>
          <cell r="I1192" t="str">
            <v>Hybrid-Gen</v>
          </cell>
        </row>
        <row r="1193">
          <cell r="A1193" t="str">
            <v>CTR_394</v>
          </cell>
          <cell r="I1193" t="str">
            <v>Bad Grid + Solar + GE</v>
          </cell>
        </row>
        <row r="1194">
          <cell r="A1194" t="str">
            <v>CTR_116</v>
          </cell>
          <cell r="I1194" t="str">
            <v>Grid-Hybrid-Gen</v>
          </cell>
        </row>
        <row r="1195">
          <cell r="A1195" t="str">
            <v>SUD_255</v>
          </cell>
          <cell r="I1195" t="str">
            <v>Grid-Gen</v>
          </cell>
        </row>
        <row r="1196">
          <cell r="A1196" t="str">
            <v>CTR_822</v>
          </cell>
          <cell r="I1196" t="str">
            <v>Hybrid Solar - S1</v>
          </cell>
        </row>
        <row r="1197">
          <cell r="A1197" t="str">
            <v>SUD_164</v>
          </cell>
          <cell r="I1197" t="str">
            <v>Hybrid Solar - S3</v>
          </cell>
        </row>
        <row r="1198">
          <cell r="A1198" t="str">
            <v>CTR_441</v>
          </cell>
          <cell r="I1198" t="str">
            <v>Grid-Gen</v>
          </cell>
        </row>
        <row r="1199">
          <cell r="A1199" t="str">
            <v>OCM0204</v>
          </cell>
        </row>
        <row r="1200">
          <cell r="A1200" t="str">
            <v>OCM0515</v>
          </cell>
        </row>
        <row r="1201">
          <cell r="A1201" t="str">
            <v>OST_027</v>
          </cell>
          <cell r="I1201" t="str">
            <v>Grid-Gen</v>
          </cell>
        </row>
        <row r="1202">
          <cell r="A1202" t="str">
            <v>CTR_098</v>
          </cell>
          <cell r="I1202" t="str">
            <v>Medium Grid + Solar + GE</v>
          </cell>
        </row>
        <row r="1203">
          <cell r="A1203" t="str">
            <v>NUR0003</v>
          </cell>
        </row>
        <row r="1204">
          <cell r="A1204" t="str">
            <v>NUR0037</v>
          </cell>
        </row>
        <row r="1205">
          <cell r="A1205" t="str">
            <v>CTR_358</v>
          </cell>
          <cell r="I1205" t="str">
            <v>Grid-Gen</v>
          </cell>
        </row>
        <row r="1206">
          <cell r="A1206" t="str">
            <v>OCM0162</v>
          </cell>
        </row>
        <row r="1207">
          <cell r="A1207" t="str">
            <v>OCM0036</v>
          </cell>
        </row>
        <row r="1208">
          <cell r="A1208" t="str">
            <v>CTR_352</v>
          </cell>
          <cell r="I1208" t="str">
            <v>Bad Grid + Solar + GE</v>
          </cell>
        </row>
        <row r="1209">
          <cell r="A1209" t="str">
            <v>OCM0415</v>
          </cell>
        </row>
        <row r="1210">
          <cell r="A1210" t="str">
            <v>NRO_094</v>
          </cell>
          <cell r="I1210" t="str">
            <v>Gen Only</v>
          </cell>
        </row>
        <row r="1211">
          <cell r="A1211" t="str">
            <v>OCM0457</v>
          </cell>
        </row>
        <row r="1212">
          <cell r="A1212" t="str">
            <v>SUD_016</v>
          </cell>
          <cell r="I1212" t="str">
            <v>Grid-Gen</v>
          </cell>
        </row>
        <row r="1213">
          <cell r="A1213" t="str">
            <v>OCM0174</v>
          </cell>
        </row>
        <row r="1214">
          <cell r="A1214" t="str">
            <v>OCM0037</v>
          </cell>
        </row>
        <row r="1215">
          <cell r="A1215" t="str">
            <v>ADM_239</v>
          </cell>
        </row>
        <row r="1216">
          <cell r="A1216" t="str">
            <v>SUD_015</v>
          </cell>
          <cell r="I1216" t="str">
            <v>Solar-Gen</v>
          </cell>
        </row>
        <row r="1217">
          <cell r="A1217" t="str">
            <v>CTR_906</v>
          </cell>
          <cell r="I1217" t="str">
            <v>Hybrid Solar - S3</v>
          </cell>
        </row>
        <row r="1218">
          <cell r="A1218" t="str">
            <v>SUD_073</v>
          </cell>
          <cell r="I1218" t="str">
            <v>Bad Grid + GE</v>
          </cell>
        </row>
        <row r="1219">
          <cell r="A1219" t="str">
            <v>NUR0005</v>
          </cell>
        </row>
        <row r="1220">
          <cell r="A1220" t="str">
            <v>SUD_026</v>
          </cell>
          <cell r="I1220" t="str">
            <v>Gen Only</v>
          </cell>
        </row>
        <row r="1221">
          <cell r="A1221" t="str">
            <v>OCM0411</v>
          </cell>
        </row>
        <row r="1222">
          <cell r="A1222" t="str">
            <v>SUD_117</v>
          </cell>
          <cell r="I1222" t="str">
            <v>Hybrid Solar - S2</v>
          </cell>
        </row>
        <row r="1223">
          <cell r="A1223" t="str">
            <v>CTR_541</v>
          </cell>
          <cell r="I1223" t="str">
            <v>Grid-Gen</v>
          </cell>
        </row>
        <row r="1224">
          <cell r="A1224" t="str">
            <v>CTR_547</v>
          </cell>
          <cell r="I1224" t="str">
            <v>Grid-Gen</v>
          </cell>
        </row>
        <row r="1225">
          <cell r="A1225" t="str">
            <v>CTR_694</v>
          </cell>
          <cell r="I1225" t="str">
            <v>Hybrid-Gen</v>
          </cell>
        </row>
        <row r="1226">
          <cell r="A1226" t="str">
            <v>CTR_898</v>
          </cell>
          <cell r="I1226" t="str">
            <v>Medium Grid + Solar + GE</v>
          </cell>
        </row>
        <row r="1227">
          <cell r="A1227" t="str">
            <v>OCM0210</v>
          </cell>
        </row>
        <row r="1228">
          <cell r="A1228" t="str">
            <v>CTR_531</v>
          </cell>
          <cell r="I1228" t="str">
            <v>Hybrid-Gen</v>
          </cell>
        </row>
        <row r="1229">
          <cell r="A1229" t="str">
            <v>CTR_230</v>
          </cell>
          <cell r="I1229" t="str">
            <v>Gen Only</v>
          </cell>
        </row>
        <row r="1230">
          <cell r="A1230" t="str">
            <v>CTR_528</v>
          </cell>
          <cell r="I1230" t="str">
            <v>Grid-Gen</v>
          </cell>
        </row>
        <row r="1231">
          <cell r="A1231" t="str">
            <v>OCM0207</v>
          </cell>
        </row>
        <row r="1232">
          <cell r="A1232" t="str">
            <v>CTR_191</v>
          </cell>
          <cell r="I1232" t="str">
            <v>Grid-Gen</v>
          </cell>
        </row>
        <row r="1233">
          <cell r="A1233" t="str">
            <v>CTR_278</v>
          </cell>
          <cell r="I1233" t="str">
            <v>Hybrid-Gen</v>
          </cell>
        </row>
        <row r="1234">
          <cell r="A1234" t="str">
            <v>CTR_226</v>
          </cell>
          <cell r="I1234" t="str">
            <v>Grid-Gen</v>
          </cell>
        </row>
        <row r="1235">
          <cell r="A1235" t="str">
            <v>CTR_222</v>
          </cell>
          <cell r="I1235" t="str">
            <v>Grid-Gen</v>
          </cell>
        </row>
        <row r="1236">
          <cell r="A1236" t="str">
            <v>CTR_354</v>
          </cell>
          <cell r="I1236" t="str">
            <v>Grid-Gen</v>
          </cell>
        </row>
        <row r="1237">
          <cell r="A1237" t="str">
            <v>CTR_710</v>
          </cell>
          <cell r="I1237" t="str">
            <v>Bad Grid + GE</v>
          </cell>
        </row>
        <row r="1238">
          <cell r="A1238" t="str">
            <v>CTR_453</v>
          </cell>
          <cell r="I1238" t="str">
            <v>Good Grid + Solar + GE</v>
          </cell>
        </row>
        <row r="1239">
          <cell r="A1239" t="str">
            <v>NUR0006</v>
          </cell>
        </row>
        <row r="1240">
          <cell r="A1240" t="str">
            <v>SUD_019</v>
          </cell>
          <cell r="I1240" t="str">
            <v>Medium Grid + GE</v>
          </cell>
        </row>
        <row r="1241">
          <cell r="A1241" t="str">
            <v>OCM0039</v>
          </cell>
        </row>
        <row r="1242">
          <cell r="A1242" t="str">
            <v>CTR_355</v>
          </cell>
          <cell r="I1242" t="str">
            <v>Grid-Gen</v>
          </cell>
        </row>
        <row r="1243">
          <cell r="A1243" t="str">
            <v>CTR_743</v>
          </cell>
          <cell r="I1243" t="str">
            <v>Hybrid Solar - S1</v>
          </cell>
        </row>
        <row r="1244">
          <cell r="A1244" t="str">
            <v>SUD_017</v>
          </cell>
          <cell r="I1244" t="str">
            <v>Gen Only</v>
          </cell>
        </row>
        <row r="1245">
          <cell r="A1245" t="str">
            <v>CTR_117</v>
          </cell>
          <cell r="I1245" t="str">
            <v>Bad Grid + Solar + GE</v>
          </cell>
        </row>
        <row r="1246">
          <cell r="A1246" t="str">
            <v>OCM0173</v>
          </cell>
        </row>
        <row r="1247">
          <cell r="A1247" t="str">
            <v>OCM0035</v>
          </cell>
        </row>
        <row r="1248">
          <cell r="A1248" t="str">
            <v>CTR_774</v>
          </cell>
          <cell r="I1248" t="str">
            <v>Hybrid Solar - S1</v>
          </cell>
        </row>
        <row r="1249">
          <cell r="A1249" t="str">
            <v>CTR_527</v>
          </cell>
          <cell r="I1249" t="str">
            <v>Grid-Gen</v>
          </cell>
        </row>
        <row r="1250">
          <cell r="A1250" t="str">
            <v>CTR_083</v>
          </cell>
          <cell r="I1250" t="str">
            <v>Bad Grid + Solar + GE</v>
          </cell>
        </row>
        <row r="1251">
          <cell r="A1251" t="str">
            <v>SUD_044</v>
          </cell>
          <cell r="I1251" t="str">
            <v>Solar-Gen</v>
          </cell>
        </row>
        <row r="1252">
          <cell r="A1252" t="str">
            <v>CTR_950</v>
          </cell>
          <cell r="I1252" t="str">
            <v>Bad Grid + Solar + GE</v>
          </cell>
        </row>
        <row r="1253">
          <cell r="A1253" t="str">
            <v>CTR_577</v>
          </cell>
          <cell r="I1253" t="str">
            <v>Bad Grid + GE</v>
          </cell>
        </row>
        <row r="1254">
          <cell r="A1254" t="str">
            <v>CTR_657</v>
          </cell>
          <cell r="I1254" t="str">
            <v>Bad Grid + GE</v>
          </cell>
        </row>
        <row r="1255">
          <cell r="A1255" t="str">
            <v>CTR_630</v>
          </cell>
          <cell r="I1255" t="str">
            <v>Good Grid + GE</v>
          </cell>
        </row>
        <row r="1256">
          <cell r="A1256" t="str">
            <v>CTR_738</v>
          </cell>
          <cell r="I1256" t="str">
            <v>Bad Grid + GE</v>
          </cell>
        </row>
        <row r="1257">
          <cell r="A1257" t="str">
            <v>OCM0215</v>
          </cell>
        </row>
        <row r="1258">
          <cell r="A1258" t="str">
            <v>CTR_934</v>
          </cell>
          <cell r="I1258" t="str">
            <v>Hybrid Solar - S1</v>
          </cell>
        </row>
        <row r="1259">
          <cell r="A1259" t="str">
            <v>CTR_922</v>
          </cell>
          <cell r="I1259" t="str">
            <v>Good Grid + Solar + GE</v>
          </cell>
        </row>
        <row r="1260">
          <cell r="A1260" t="str">
            <v>CTR_192</v>
          </cell>
          <cell r="I1260" t="str">
            <v>Grid-Gen</v>
          </cell>
        </row>
        <row r="1261">
          <cell r="A1261" t="str">
            <v>CTR_829</v>
          </cell>
          <cell r="I1261" t="str">
            <v>Grid-Gen</v>
          </cell>
        </row>
        <row r="1262">
          <cell r="A1262" t="str">
            <v>CTR_100</v>
          </cell>
          <cell r="I1262" t="str">
            <v>Good Grid no GE - 8h</v>
          </cell>
        </row>
        <row r="1263">
          <cell r="A1263" t="str">
            <v>CTR_717</v>
          </cell>
          <cell r="I1263" t="str">
            <v>Medium Grid + GE</v>
          </cell>
        </row>
        <row r="1264">
          <cell r="A1264" t="str">
            <v>CTR_713</v>
          </cell>
          <cell r="I1264" t="str">
            <v>Good Grid + GE</v>
          </cell>
        </row>
        <row r="1265">
          <cell r="A1265" t="str">
            <v>CTR_921</v>
          </cell>
          <cell r="I1265" t="str">
            <v>Grid-Gen-Lithium</v>
          </cell>
        </row>
        <row r="1266">
          <cell r="A1266" t="str">
            <v>CTR_260</v>
          </cell>
          <cell r="I1266" t="str">
            <v>Bad Grid + Solar + GE</v>
          </cell>
        </row>
        <row r="1267">
          <cell r="A1267" t="str">
            <v>CTR_062</v>
          </cell>
          <cell r="I1267" t="str">
            <v>Grid-Gen</v>
          </cell>
        </row>
        <row r="1268">
          <cell r="A1268" t="str">
            <v>OCM0503</v>
          </cell>
        </row>
        <row r="1269">
          <cell r="A1269" t="str">
            <v>CTR_716</v>
          </cell>
          <cell r="I1269" t="str">
            <v>Good Grid + GE</v>
          </cell>
        </row>
        <row r="1270">
          <cell r="A1270" t="str">
            <v>CTR_466</v>
          </cell>
          <cell r="I1270" t="str">
            <v>Grid-Gen</v>
          </cell>
        </row>
        <row r="1271">
          <cell r="A1271" t="str">
            <v>CTR_593</v>
          </cell>
          <cell r="I1271" t="str">
            <v>Grid-Gen</v>
          </cell>
        </row>
        <row r="1272">
          <cell r="A1272" t="str">
            <v>CTR_255</v>
          </cell>
          <cell r="I1272" t="str">
            <v>Grid-Gen</v>
          </cell>
        </row>
        <row r="1273">
          <cell r="A1273" t="str">
            <v>CTR_597</v>
          </cell>
          <cell r="I1273" t="str">
            <v>Medium Grid + GE</v>
          </cell>
        </row>
        <row r="1274">
          <cell r="A1274" t="str">
            <v>CTR_920</v>
          </cell>
          <cell r="I1274" t="str">
            <v>Good Grid + Solar + GE</v>
          </cell>
        </row>
        <row r="1275">
          <cell r="A1275" t="str">
            <v>CTR_761</v>
          </cell>
          <cell r="I1275" t="str">
            <v>Bad Grid + GE</v>
          </cell>
        </row>
        <row r="1276">
          <cell r="A1276" t="str">
            <v>CTR_256</v>
          </cell>
          <cell r="I1276" t="str">
            <v>Grid-Gen</v>
          </cell>
        </row>
        <row r="1277">
          <cell r="A1277" t="str">
            <v>CTR_560</v>
          </cell>
          <cell r="I1277" t="str">
            <v>Good Grid + GE</v>
          </cell>
        </row>
        <row r="1278">
          <cell r="A1278" t="str">
            <v>CTR_1093</v>
          </cell>
          <cell r="I1278" t="str">
            <v>Hybrid Solar - S1</v>
          </cell>
        </row>
        <row r="1279">
          <cell r="A1279" t="str">
            <v>CTR_069</v>
          </cell>
          <cell r="I1279" t="str">
            <v>Grid-Gen</v>
          </cell>
        </row>
        <row r="1280">
          <cell r="A1280" t="str">
            <v>CTR_486</v>
          </cell>
          <cell r="I1280" t="str">
            <v>Grid-Gen</v>
          </cell>
        </row>
        <row r="1281">
          <cell r="A1281" t="str">
            <v>CTR_831</v>
          </cell>
          <cell r="I1281" t="str">
            <v>Good Grid no GE - 8h</v>
          </cell>
        </row>
        <row r="1282">
          <cell r="A1282" t="str">
            <v>CTR_981</v>
          </cell>
          <cell r="I1282" t="str">
            <v>HGB</v>
          </cell>
        </row>
        <row r="1283">
          <cell r="A1283" t="str">
            <v>CTR_521</v>
          </cell>
          <cell r="I1283" t="str">
            <v>Grid-Gen</v>
          </cell>
        </row>
        <row r="1284">
          <cell r="A1284" t="str">
            <v>CTR_740</v>
          </cell>
          <cell r="I1284" t="str">
            <v>Bad Grid + GE</v>
          </cell>
        </row>
        <row r="1285">
          <cell r="A1285" t="str">
            <v>CTR_940</v>
          </cell>
          <cell r="I1285" t="str">
            <v>Medium Grid + Solar + GE</v>
          </cell>
        </row>
        <row r="1286">
          <cell r="A1286" t="str">
            <v>CTR_865</v>
          </cell>
          <cell r="I1286" t="str">
            <v>Good Grid + GE</v>
          </cell>
        </row>
        <row r="1287">
          <cell r="A1287" t="str">
            <v>CTR_838</v>
          </cell>
          <cell r="I1287" t="str">
            <v>Bad Grid + GE</v>
          </cell>
        </row>
        <row r="1288">
          <cell r="A1288" t="str">
            <v>CTR_591</v>
          </cell>
          <cell r="I1288" t="str">
            <v>Grid-Gen</v>
          </cell>
        </row>
        <row r="1289">
          <cell r="A1289" t="str">
            <v>CTR_767</v>
          </cell>
          <cell r="I1289" t="str">
            <v>Good Grid no GE - 8h</v>
          </cell>
        </row>
        <row r="1290">
          <cell r="A1290" t="str">
            <v>CTR_340</v>
          </cell>
          <cell r="I1290" t="str">
            <v>Grid-Gen</v>
          </cell>
        </row>
        <row r="1291">
          <cell r="A1291" t="str">
            <v>CTR_471</v>
          </cell>
          <cell r="I1291" t="str">
            <v>Grid-Gen</v>
          </cell>
        </row>
        <row r="1292">
          <cell r="A1292" t="str">
            <v>OCM0234</v>
          </cell>
        </row>
        <row r="1293">
          <cell r="A1293" t="str">
            <v>CTR_463</v>
          </cell>
          <cell r="I1293" t="str">
            <v>Grid-Gen</v>
          </cell>
        </row>
        <row r="1294">
          <cell r="A1294" t="str">
            <v>CTR_623</v>
          </cell>
          <cell r="I1294" t="str">
            <v>Grid-Gen</v>
          </cell>
        </row>
        <row r="1295">
          <cell r="A1295" t="str">
            <v>NUR0004</v>
          </cell>
        </row>
        <row r="1296">
          <cell r="A1296" t="str">
            <v>CTR_025</v>
          </cell>
          <cell r="I1296" t="str">
            <v>Grid-Gen</v>
          </cell>
        </row>
        <row r="1297">
          <cell r="A1297" t="str">
            <v>CTR_1100</v>
          </cell>
          <cell r="I1297" t="str">
            <v>Good Grid + GE</v>
          </cell>
        </row>
        <row r="1298">
          <cell r="A1298" t="str">
            <v>CTR_672</v>
          </cell>
          <cell r="I1298" t="str">
            <v>Good Grid + GE</v>
          </cell>
        </row>
        <row r="1299">
          <cell r="A1299" t="str">
            <v>ADM_012</v>
          </cell>
          <cell r="I1299" t="str">
            <v>Grid-Gen</v>
          </cell>
        </row>
        <row r="1300">
          <cell r="A1300" t="str">
            <v>CTR_221</v>
          </cell>
          <cell r="I1300" t="str">
            <v>Grid-Gen</v>
          </cell>
        </row>
        <row r="1301">
          <cell r="A1301" t="str">
            <v>CTR_718</v>
          </cell>
          <cell r="I1301" t="str">
            <v>Good Grid no GE - 8h</v>
          </cell>
        </row>
        <row r="1302">
          <cell r="A1302" t="str">
            <v>CTR_526</v>
          </cell>
          <cell r="I1302" t="str">
            <v>Grid-Gen</v>
          </cell>
        </row>
        <row r="1303">
          <cell r="A1303" t="str">
            <v>CTR_553</v>
          </cell>
          <cell r="I1303" t="str">
            <v>Grid-Gen</v>
          </cell>
        </row>
        <row r="1304">
          <cell r="A1304" t="str">
            <v>CTR_476</v>
          </cell>
          <cell r="I1304" t="str">
            <v>Grid-Gen</v>
          </cell>
        </row>
        <row r="1305">
          <cell r="A1305" t="str">
            <v>CTR_253</v>
          </cell>
          <cell r="I1305" t="str">
            <v>Grid-Gen</v>
          </cell>
        </row>
        <row r="1306">
          <cell r="A1306" t="str">
            <v>CTR_443</v>
          </cell>
          <cell r="I1306" t="str">
            <v>Solar-Grid-Gen</v>
          </cell>
        </row>
        <row r="1307">
          <cell r="A1307" t="str">
            <v>CTR_692</v>
          </cell>
          <cell r="I1307" t="str">
            <v>Grid-Gen</v>
          </cell>
        </row>
        <row r="1308">
          <cell r="A1308" t="str">
            <v>CTR_206</v>
          </cell>
          <cell r="I1308" t="str">
            <v>Grid-Gen</v>
          </cell>
        </row>
        <row r="1309">
          <cell r="A1309" t="str">
            <v>CTR_265</v>
          </cell>
          <cell r="I1309" t="str">
            <v>Grid-Gen</v>
          </cell>
        </row>
        <row r="1310">
          <cell r="A1310" t="str">
            <v>CTR_1108</v>
          </cell>
          <cell r="I1310" t="str">
            <v>Good Grid + GE</v>
          </cell>
        </row>
        <row r="1311">
          <cell r="A1311" t="str">
            <v>CTR_149</v>
          </cell>
          <cell r="I1311" t="str">
            <v>Grid-Gen</v>
          </cell>
        </row>
        <row r="1312">
          <cell r="A1312" t="str">
            <v>CTR_770</v>
          </cell>
          <cell r="I1312" t="str">
            <v>Hybrid Solar - S1</v>
          </cell>
        </row>
        <row r="1313">
          <cell r="A1313" t="str">
            <v>CTR_122</v>
          </cell>
          <cell r="I1313" t="str">
            <v>Grid-Gen</v>
          </cell>
        </row>
        <row r="1314">
          <cell r="A1314" t="str">
            <v>CTR_419</v>
          </cell>
          <cell r="I1314" t="str">
            <v>Grid-Gen</v>
          </cell>
        </row>
        <row r="1315">
          <cell r="A1315" t="str">
            <v>CTR_123</v>
          </cell>
          <cell r="I1315" t="str">
            <v>Grid Only</v>
          </cell>
        </row>
        <row r="1316">
          <cell r="A1316" t="str">
            <v>CTR_326</v>
          </cell>
          <cell r="I1316" t="str">
            <v>Grid-Gen</v>
          </cell>
        </row>
        <row r="1317">
          <cell r="A1317" t="str">
            <v>CTR_557</v>
          </cell>
          <cell r="I1317" t="str">
            <v>Good Grid + GE</v>
          </cell>
        </row>
        <row r="1318">
          <cell r="A1318" t="str">
            <v>CTR_596</v>
          </cell>
          <cell r="I1318" t="str">
            <v>Good Grid no GE - 8h</v>
          </cell>
        </row>
        <row r="1319">
          <cell r="A1319" t="str">
            <v>CTR_942</v>
          </cell>
          <cell r="I1319" t="str">
            <v>Medium Grid + GE</v>
          </cell>
        </row>
        <row r="1320">
          <cell r="A1320" t="str">
            <v>CTR_016</v>
          </cell>
          <cell r="I1320" t="str">
            <v>Grid-Gen</v>
          </cell>
        </row>
        <row r="1321">
          <cell r="A1321" t="str">
            <v>CTR_249</v>
          </cell>
          <cell r="I1321" t="str">
            <v>Grid-Gen</v>
          </cell>
        </row>
        <row r="1322">
          <cell r="A1322" t="str">
            <v>CTR_715</v>
          </cell>
          <cell r="I1322" t="str">
            <v>Good Grid + GE</v>
          </cell>
        </row>
        <row r="1323">
          <cell r="A1323" t="str">
            <v>CTR_561</v>
          </cell>
          <cell r="I1323" t="str">
            <v>Good Grid no GE - 12h</v>
          </cell>
        </row>
        <row r="1324">
          <cell r="A1324" t="str">
            <v>CTR_941</v>
          </cell>
          <cell r="I1324" t="str">
            <v>Good Grid + Solar + GE</v>
          </cell>
        </row>
        <row r="1325">
          <cell r="A1325" t="str">
            <v>CTR_154</v>
          </cell>
          <cell r="I1325" t="str">
            <v>Grid-Gen</v>
          </cell>
        </row>
        <row r="1326">
          <cell r="A1326" t="str">
            <v>CTR_012</v>
          </cell>
          <cell r="I1326" t="str">
            <v>Grid Only</v>
          </cell>
        </row>
        <row r="1327">
          <cell r="A1327" t="str">
            <v>OCM0004</v>
          </cell>
        </row>
        <row r="1328">
          <cell r="A1328" t="str">
            <v>CTR_382</v>
          </cell>
          <cell r="I1328" t="str">
            <v>Grid Only</v>
          </cell>
        </row>
        <row r="1329">
          <cell r="A1329" t="str">
            <v>CTR_533</v>
          </cell>
          <cell r="I1329" t="str">
            <v>Grid-Gen</v>
          </cell>
        </row>
        <row r="1330">
          <cell r="A1330" t="str">
            <v>CTR_538</v>
          </cell>
          <cell r="I1330" t="str">
            <v>Grid-Gen</v>
          </cell>
        </row>
        <row r="1331">
          <cell r="A1331" t="str">
            <v>CTR_680</v>
          </cell>
          <cell r="I1331" t="str">
            <v>Good Grid + GE</v>
          </cell>
        </row>
        <row r="1332">
          <cell r="A1332" t="str">
            <v>CTR_748</v>
          </cell>
          <cell r="I1332" t="str">
            <v>Medium Grid + GE</v>
          </cell>
        </row>
        <row r="1333">
          <cell r="A1333" t="str">
            <v>CTR_157</v>
          </cell>
          <cell r="I1333" t="str">
            <v>Grid-Gen</v>
          </cell>
        </row>
        <row r="1334">
          <cell r="A1334" t="str">
            <v>CTR_660</v>
          </cell>
          <cell r="I1334" t="str">
            <v>Good Grid no GE - 12h</v>
          </cell>
        </row>
        <row r="1335">
          <cell r="A1335" t="str">
            <v>CTR_720</v>
          </cell>
          <cell r="I1335" t="str">
            <v>Good Grid no GE - 8h</v>
          </cell>
        </row>
        <row r="1336">
          <cell r="A1336" t="str">
            <v>CTR_121</v>
          </cell>
          <cell r="I1336" t="str">
            <v>Grid-Gen</v>
          </cell>
        </row>
        <row r="1337">
          <cell r="A1337" t="str">
            <v>CTR_425</v>
          </cell>
          <cell r="I1337" t="str">
            <v>Grid-Gen</v>
          </cell>
        </row>
        <row r="1338">
          <cell r="A1338" t="str">
            <v>CTR_414</v>
          </cell>
          <cell r="I1338" t="str">
            <v>Grid Only</v>
          </cell>
        </row>
        <row r="1339">
          <cell r="A1339" t="str">
            <v>CTR_482</v>
          </cell>
          <cell r="I1339" t="str">
            <v>Grid Only</v>
          </cell>
        </row>
        <row r="1340">
          <cell r="A1340" t="str">
            <v>OST_031</v>
          </cell>
          <cell r="I1340" t="str">
            <v>Hybrid-Gen</v>
          </cell>
        </row>
        <row r="1341">
          <cell r="A1341" t="str">
            <v>CTR_664</v>
          </cell>
          <cell r="I1341" t="str">
            <v>Good Grid no GE - 12h</v>
          </cell>
        </row>
        <row r="1342">
          <cell r="A1342" t="str">
            <v>CTR_472</v>
          </cell>
          <cell r="I1342" t="str">
            <v>Grid-Gen</v>
          </cell>
        </row>
        <row r="1343">
          <cell r="A1343" t="str">
            <v>CTR_320</v>
          </cell>
          <cell r="I1343" t="str">
            <v>Grid-Gen</v>
          </cell>
        </row>
        <row r="1344">
          <cell r="A1344" t="str">
            <v>CTR_540</v>
          </cell>
          <cell r="I1344" t="str">
            <v>Grid-Gen</v>
          </cell>
        </row>
        <row r="1345">
          <cell r="A1345" t="str">
            <v>CTR_248</v>
          </cell>
          <cell r="I1345" t="str">
            <v>Grid-Gen</v>
          </cell>
        </row>
        <row r="1346">
          <cell r="A1346" t="str">
            <v>CTR_489</v>
          </cell>
          <cell r="I1346" t="str">
            <v>Grid Only</v>
          </cell>
        </row>
        <row r="1347">
          <cell r="A1347" t="str">
            <v>CTR_088</v>
          </cell>
          <cell r="I1347" t="str">
            <v>Grid-Gen</v>
          </cell>
        </row>
        <row r="1348">
          <cell r="A1348" t="str">
            <v>CTR_519</v>
          </cell>
          <cell r="I1348" t="str">
            <v>Grid-Gen</v>
          </cell>
        </row>
        <row r="1349">
          <cell r="A1349" t="str">
            <v>CTR_238</v>
          </cell>
          <cell r="I1349" t="str">
            <v>Grid-Gen</v>
          </cell>
        </row>
        <row r="1350">
          <cell r="A1350" t="str">
            <v>CTR_1042</v>
          </cell>
        </row>
        <row r="1351">
          <cell r="A1351" t="str">
            <v>CTR_339</v>
          </cell>
          <cell r="I1351" t="str">
            <v>Grid-Gen</v>
          </cell>
        </row>
        <row r="1352">
          <cell r="A1352" t="str">
            <v>CTR_372</v>
          </cell>
          <cell r="I1352" t="str">
            <v>Grid Only</v>
          </cell>
        </row>
        <row r="1353">
          <cell r="A1353" t="str">
            <v>CTR_729</v>
          </cell>
          <cell r="I1353" t="str">
            <v>Good Grid no GE - 8h</v>
          </cell>
        </row>
        <row r="1354">
          <cell r="A1354" t="str">
            <v>CTR_844</v>
          </cell>
          <cell r="I1354" t="str">
            <v>Good Grid no GE - 8h</v>
          </cell>
        </row>
        <row r="1355">
          <cell r="A1355" t="str">
            <v>CTR_524</v>
          </cell>
          <cell r="I1355" t="str">
            <v>Grid-Gen</v>
          </cell>
        </row>
        <row r="1356">
          <cell r="A1356" t="str">
            <v>CTR_050</v>
          </cell>
          <cell r="I1356" t="str">
            <v>Grid Only</v>
          </cell>
        </row>
        <row r="1357">
          <cell r="A1357" t="str">
            <v>CTR_841</v>
          </cell>
          <cell r="I1357" t="str">
            <v>Good Grid no GE - 8h</v>
          </cell>
        </row>
        <row r="1358">
          <cell r="A1358" t="str">
            <v>CTR_155</v>
          </cell>
          <cell r="I1358" t="str">
            <v>Grid Only</v>
          </cell>
        </row>
        <row r="1359">
          <cell r="A1359" t="str">
            <v>CTR_164</v>
          </cell>
          <cell r="I1359" t="str">
            <v>Grid-Gen</v>
          </cell>
        </row>
        <row r="1360">
          <cell r="A1360" t="str">
            <v>CTR_409</v>
          </cell>
          <cell r="I1360" t="str">
            <v>Grid Only</v>
          </cell>
        </row>
        <row r="1361">
          <cell r="A1361" t="str">
            <v>CTR_056</v>
          </cell>
          <cell r="I1361" t="str">
            <v>Grid-Gen</v>
          </cell>
        </row>
        <row r="1362">
          <cell r="A1362" t="str">
            <v>CTR_448</v>
          </cell>
          <cell r="I1362" t="str">
            <v>Grid-Gen</v>
          </cell>
        </row>
        <row r="1363">
          <cell r="A1363" t="str">
            <v>OCM0458</v>
          </cell>
        </row>
        <row r="1364">
          <cell r="A1364" t="str">
            <v>CTR_563</v>
          </cell>
          <cell r="I1364" t="str">
            <v>Good Grid + GE</v>
          </cell>
        </row>
        <row r="1365">
          <cell r="A1365" t="str">
            <v>CTR_850</v>
          </cell>
          <cell r="I1365" t="str">
            <v>Good Grid + GE</v>
          </cell>
        </row>
        <row r="1366">
          <cell r="A1366" t="str">
            <v>CTR_447</v>
          </cell>
          <cell r="I1366" t="str">
            <v>Grid-Gen</v>
          </cell>
        </row>
        <row r="1367">
          <cell r="A1367" t="str">
            <v>CTR_598</v>
          </cell>
          <cell r="I1367" t="str">
            <v>Medium Grid + GE</v>
          </cell>
        </row>
        <row r="1368">
          <cell r="A1368" t="str">
            <v>CTR_773</v>
          </cell>
          <cell r="I1368" t="str">
            <v>Good Grid + GE</v>
          </cell>
        </row>
        <row r="1369">
          <cell r="A1369" t="str">
            <v>CTR_1125</v>
          </cell>
          <cell r="I1369" t="str">
            <v>Good Grid + GE</v>
          </cell>
        </row>
        <row r="1370">
          <cell r="A1370" t="str">
            <v>CTR_210</v>
          </cell>
          <cell r="I1370" t="str">
            <v>Grid-Gen</v>
          </cell>
        </row>
        <row r="1371">
          <cell r="A1371" t="str">
            <v>CTR_242</v>
          </cell>
          <cell r="I1371" t="str">
            <v>Grid-Gen</v>
          </cell>
        </row>
        <row r="1372">
          <cell r="A1372" t="str">
            <v>CTR_470</v>
          </cell>
          <cell r="I1372" t="str">
            <v>Grid-Gen</v>
          </cell>
        </row>
        <row r="1373">
          <cell r="A1373" t="str">
            <v>CTR_017</v>
          </cell>
          <cell r="I1373" t="str">
            <v>Grid Only</v>
          </cell>
        </row>
        <row r="1374">
          <cell r="A1374" t="str">
            <v>NUR0007</v>
          </cell>
        </row>
        <row r="1375">
          <cell r="A1375" t="str">
            <v>CTR_011</v>
          </cell>
          <cell r="I1375" t="str">
            <v>Grid-Gen</v>
          </cell>
        </row>
        <row r="1376">
          <cell r="A1376" t="str">
            <v>CTR_579</v>
          </cell>
          <cell r="I1376" t="str">
            <v>Good Grid + GE</v>
          </cell>
        </row>
        <row r="1377">
          <cell r="A1377" t="str">
            <v>CTR_370</v>
          </cell>
          <cell r="I1377" t="str">
            <v>Grid-Gen</v>
          </cell>
        </row>
        <row r="1378">
          <cell r="A1378" t="str">
            <v>CTR_769</v>
          </cell>
          <cell r="I1378" t="str">
            <v>Good Grid + GE</v>
          </cell>
        </row>
        <row r="1379">
          <cell r="A1379" t="str">
            <v>CTR_475</v>
          </cell>
          <cell r="I1379" t="str">
            <v>Grid-Gen</v>
          </cell>
        </row>
        <row r="1380">
          <cell r="A1380" t="str">
            <v>CTR_381</v>
          </cell>
          <cell r="I1380" t="str">
            <v>Grid-Gen</v>
          </cell>
        </row>
        <row r="1381">
          <cell r="A1381" t="str">
            <v>CTR_737</v>
          </cell>
          <cell r="I1381" t="str">
            <v>Good Grid no GE - 8h</v>
          </cell>
        </row>
        <row r="1382">
          <cell r="A1382" t="str">
            <v>CTR_136</v>
          </cell>
          <cell r="I1382" t="str">
            <v>Grid-Gen</v>
          </cell>
        </row>
        <row r="1383">
          <cell r="A1383" t="str">
            <v>CTR_735</v>
          </cell>
          <cell r="I1383" t="str">
            <v>Good Grid no GE - 12h</v>
          </cell>
        </row>
        <row r="1384">
          <cell r="A1384" t="str">
            <v>CTR_543</v>
          </cell>
          <cell r="I1384" t="str">
            <v>Grid-Gen</v>
          </cell>
        </row>
        <row r="1385">
          <cell r="A1385" t="str">
            <v>CTR_493</v>
          </cell>
          <cell r="I1385" t="str">
            <v>Grid-Gen</v>
          </cell>
        </row>
        <row r="1386">
          <cell r="A1386" t="str">
            <v>CTR_323</v>
          </cell>
          <cell r="I1386" t="str">
            <v>Grid Only</v>
          </cell>
        </row>
        <row r="1387">
          <cell r="A1387" t="str">
            <v>CTR_548</v>
          </cell>
          <cell r="I1387" t="str">
            <v>Grid-Gen</v>
          </cell>
        </row>
        <row r="1388">
          <cell r="A1388" t="str">
            <v>CTR_321</v>
          </cell>
          <cell r="I1388" t="str">
            <v>Grid Only</v>
          </cell>
        </row>
        <row r="1389">
          <cell r="A1389" t="str">
            <v>CTR_209</v>
          </cell>
          <cell r="I1389" t="str">
            <v>Grid-Gen</v>
          </cell>
        </row>
        <row r="1390">
          <cell r="A1390" t="str">
            <v>CTR_322</v>
          </cell>
          <cell r="I1390" t="str">
            <v>Grid-Gen</v>
          </cell>
        </row>
        <row r="1391">
          <cell r="A1391" t="str">
            <v>CTR_375</v>
          </cell>
          <cell r="I1391" t="str">
            <v>Grid Only</v>
          </cell>
        </row>
        <row r="1392">
          <cell r="A1392" t="str">
            <v>CTR_539</v>
          </cell>
          <cell r="I1392" t="str">
            <v>Grid-Gen</v>
          </cell>
        </row>
        <row r="1393">
          <cell r="A1393" t="str">
            <v>CTR_198</v>
          </cell>
          <cell r="I1393" t="str">
            <v>Grid-Gen</v>
          </cell>
        </row>
        <row r="1394">
          <cell r="A1394" t="str">
            <v>CTR_401</v>
          </cell>
          <cell r="I1394" t="str">
            <v>Grid-Gen</v>
          </cell>
        </row>
        <row r="1395">
          <cell r="A1395" t="str">
            <v>SUD_236</v>
          </cell>
          <cell r="I1395" t="str">
            <v>Grid-Gen</v>
          </cell>
        </row>
        <row r="1396">
          <cell r="A1396" t="str">
            <v>CTR_474</v>
          </cell>
          <cell r="I1396" t="str">
            <v>Grid-Gen</v>
          </cell>
        </row>
        <row r="1397">
          <cell r="A1397" t="str">
            <v>CTR_874</v>
          </cell>
          <cell r="I1397" t="str">
            <v>Grid Only</v>
          </cell>
        </row>
        <row r="1398">
          <cell r="A1398" t="str">
            <v>LIT_742</v>
          </cell>
          <cell r="I1398" t="str">
            <v>Good Grid no GE - 8h</v>
          </cell>
        </row>
        <row r="1399">
          <cell r="A1399" t="str">
            <v>CTR_261</v>
          </cell>
          <cell r="I1399" t="str">
            <v>Grid-Gen</v>
          </cell>
        </row>
        <row r="1400">
          <cell r="A1400" t="str">
            <v>CTR_310</v>
          </cell>
          <cell r="I1400" t="str">
            <v>Grid Only</v>
          </cell>
        </row>
        <row r="1401">
          <cell r="A1401" t="str">
            <v>CTR_110</v>
          </cell>
          <cell r="I1401" t="str">
            <v>Grid-Gen</v>
          </cell>
        </row>
        <row r="1402">
          <cell r="A1402" t="str">
            <v>CTR_523</v>
          </cell>
          <cell r="I1402" t="str">
            <v>Grid-Gen</v>
          </cell>
        </row>
        <row r="1403">
          <cell r="A1403" t="str">
            <v>CTR_690</v>
          </cell>
          <cell r="I1403" t="str">
            <v>Good Grid no GE - 8h</v>
          </cell>
        </row>
        <row r="1404">
          <cell r="A1404" t="str">
            <v>CTR_159</v>
          </cell>
          <cell r="I1404" t="str">
            <v>Grid-Gen</v>
          </cell>
        </row>
        <row r="1405">
          <cell r="A1405" t="str">
            <v>CTR_160</v>
          </cell>
          <cell r="I1405" t="str">
            <v>Grid-Gen</v>
          </cell>
        </row>
        <row r="1406">
          <cell r="A1406" t="str">
            <v>CTR_127</v>
          </cell>
          <cell r="I1406" t="str">
            <v>Grid Only</v>
          </cell>
        </row>
        <row r="1407">
          <cell r="A1407" t="str">
            <v>CTR_393</v>
          </cell>
          <cell r="I1407" t="str">
            <v>Grid-Gen</v>
          </cell>
        </row>
        <row r="1408">
          <cell r="A1408" t="str">
            <v>CTR_549</v>
          </cell>
          <cell r="I1408" t="str">
            <v>Grid-Gen</v>
          </cell>
        </row>
        <row r="1409">
          <cell r="A1409" t="str">
            <v>CTR_936</v>
          </cell>
          <cell r="I1409" t="str">
            <v>Good Grid + GE</v>
          </cell>
        </row>
        <row r="1410">
          <cell r="A1410" t="str">
            <v>CTR_200</v>
          </cell>
          <cell r="I1410" t="str">
            <v>Grid-Gen</v>
          </cell>
        </row>
        <row r="1411">
          <cell r="A1411" t="str">
            <v>CTR_551</v>
          </cell>
          <cell r="I1411" t="str">
            <v>Bad Grid + GE</v>
          </cell>
        </row>
        <row r="1412">
          <cell r="A1412" t="str">
            <v>CTR_076</v>
          </cell>
          <cell r="I1412" t="str">
            <v>Grid Only</v>
          </cell>
        </row>
        <row r="1413">
          <cell r="A1413" t="str">
            <v>CTR_124</v>
          </cell>
          <cell r="I1413" t="str">
            <v>Grid Only</v>
          </cell>
        </row>
        <row r="1414">
          <cell r="A1414" t="str">
            <v>CTR_518</v>
          </cell>
          <cell r="I1414" t="str">
            <v>Grid-Gen</v>
          </cell>
        </row>
        <row r="1415">
          <cell r="A1415" t="str">
            <v>CTR_174</v>
          </cell>
          <cell r="I1415" t="str">
            <v>Hybrid-Gen</v>
          </cell>
        </row>
        <row r="1416">
          <cell r="A1416" t="str">
            <v>CTR_640</v>
          </cell>
          <cell r="I1416" t="str">
            <v>Grid-Gen</v>
          </cell>
        </row>
        <row r="1417">
          <cell r="A1417" t="str">
            <v>CTR_366</v>
          </cell>
          <cell r="I1417" t="str">
            <v>Grid-Gen</v>
          </cell>
        </row>
        <row r="1418">
          <cell r="A1418" t="str">
            <v>CTR_038</v>
          </cell>
          <cell r="I1418" t="str">
            <v>Grid Only</v>
          </cell>
        </row>
        <row r="1419">
          <cell r="A1419" t="str">
            <v>CTR_759</v>
          </cell>
          <cell r="I1419" t="str">
            <v>Good Grid no GE - 8h</v>
          </cell>
        </row>
        <row r="1420">
          <cell r="A1420" t="str">
            <v>CTR_843</v>
          </cell>
          <cell r="I1420" t="str">
            <v>Good Grid no GE - 8h</v>
          </cell>
        </row>
        <row r="1421">
          <cell r="A1421" t="str">
            <v>SUD_108</v>
          </cell>
          <cell r="I1421" t="str">
            <v>Good Grid + GE</v>
          </cell>
        </row>
        <row r="1422">
          <cell r="A1422" t="str">
            <v>CTR_035</v>
          </cell>
          <cell r="I1422" t="str">
            <v>Grid Only</v>
          </cell>
        </row>
        <row r="1423">
          <cell r="A1423" t="str">
            <v>CTR_722</v>
          </cell>
          <cell r="I1423" t="str">
            <v>Good Grid + GE</v>
          </cell>
        </row>
        <row r="1424">
          <cell r="A1424" t="str">
            <v>CTR_702</v>
          </cell>
          <cell r="I1424" t="str">
            <v>Good Grid no GE - 8h</v>
          </cell>
        </row>
        <row r="1425">
          <cell r="A1425" t="str">
            <v>CTR_002</v>
          </cell>
          <cell r="I1425" t="str">
            <v>Grid-Gen</v>
          </cell>
        </row>
        <row r="1426">
          <cell r="A1426" t="str">
            <v>CTR_824</v>
          </cell>
          <cell r="I1426" t="str">
            <v>Good Grid no GE - 8h</v>
          </cell>
        </row>
        <row r="1427">
          <cell r="A1427" t="str">
            <v>CTR_639</v>
          </cell>
          <cell r="I1427" t="str">
            <v>Grid-Gen</v>
          </cell>
        </row>
        <row r="1428">
          <cell r="A1428" t="str">
            <v>CTR_369</v>
          </cell>
          <cell r="I1428" t="str">
            <v>Grid-Gen</v>
          </cell>
        </row>
        <row r="1429">
          <cell r="A1429" t="str">
            <v>CTR_984</v>
          </cell>
          <cell r="I1429" t="str">
            <v>Hybrid Solar - S1</v>
          </cell>
        </row>
        <row r="1430">
          <cell r="A1430" t="str">
            <v>CTR_331</v>
          </cell>
          <cell r="I1430" t="str">
            <v>Grid-Gen</v>
          </cell>
        </row>
        <row r="1431">
          <cell r="A1431" t="str">
            <v>CTR_599</v>
          </cell>
          <cell r="I1431" t="str">
            <v>Grid-Gen</v>
          </cell>
        </row>
        <row r="1432">
          <cell r="A1432" t="str">
            <v>CTR_244</v>
          </cell>
          <cell r="I1432" t="str">
            <v>Grid Only</v>
          </cell>
        </row>
        <row r="1433">
          <cell r="A1433" t="str">
            <v>CTR_008</v>
          </cell>
          <cell r="I1433" t="str">
            <v>Grid-Gen</v>
          </cell>
        </row>
        <row r="1434">
          <cell r="A1434" t="str">
            <v>CTR_1055</v>
          </cell>
          <cell r="I1434" t="str">
            <v>Good Grid + GE</v>
          </cell>
        </row>
        <row r="1435">
          <cell r="A1435" t="str">
            <v>CTR_949</v>
          </cell>
          <cell r="I1435" t="str">
            <v>Bad Grid + GE</v>
          </cell>
        </row>
        <row r="1436">
          <cell r="A1436" t="str">
            <v>CTR_487</v>
          </cell>
          <cell r="I1436" t="str">
            <v>Grid-Gen</v>
          </cell>
        </row>
        <row r="1437">
          <cell r="A1437" t="str">
            <v>CTR_197</v>
          </cell>
          <cell r="I1437" t="str">
            <v>Grid Only</v>
          </cell>
        </row>
        <row r="1438">
          <cell r="A1438" t="str">
            <v>CTR_046</v>
          </cell>
          <cell r="I1438" t="str">
            <v>Good Grid + GE</v>
          </cell>
        </row>
        <row r="1439">
          <cell r="A1439" t="str">
            <v>CTR_632</v>
          </cell>
          <cell r="I1439" t="str">
            <v>Grid-Gen</v>
          </cell>
        </row>
        <row r="1440">
          <cell r="A1440" t="str">
            <v>CTR_240</v>
          </cell>
          <cell r="I1440" t="str">
            <v>Grid Only</v>
          </cell>
        </row>
        <row r="1441">
          <cell r="A1441" t="str">
            <v>OCM0394</v>
          </cell>
        </row>
        <row r="1442">
          <cell r="A1442" t="str">
            <v>CTR_728</v>
          </cell>
          <cell r="I1442" t="str">
            <v>Good Grid no GE - 8h</v>
          </cell>
        </row>
        <row r="1443">
          <cell r="A1443" t="str">
            <v>CTR_014</v>
          </cell>
          <cell r="I1443" t="str">
            <v>Grid Only</v>
          </cell>
        </row>
        <row r="1444">
          <cell r="A1444" t="str">
            <v>CTR_373</v>
          </cell>
          <cell r="I1444" t="str">
            <v>Grid Only</v>
          </cell>
        </row>
        <row r="1445">
          <cell r="A1445" t="str">
            <v>CTR_184</v>
          </cell>
          <cell r="I1445" t="str">
            <v>Grid-Hybrid-Gen</v>
          </cell>
        </row>
        <row r="1446">
          <cell r="A1446" t="str">
            <v>CTR_029</v>
          </cell>
          <cell r="I1446" t="str">
            <v>Medium Grid + GE</v>
          </cell>
        </row>
        <row r="1447">
          <cell r="A1447" t="str">
            <v>CTR_821</v>
          </cell>
          <cell r="I1447" t="str">
            <v>Good Grid no GE - 8h</v>
          </cell>
        </row>
        <row r="1448">
          <cell r="A1448" t="str">
            <v>CTR_449</v>
          </cell>
          <cell r="I1448" t="str">
            <v>Grid-Gen</v>
          </cell>
        </row>
        <row r="1449">
          <cell r="A1449" t="str">
            <v>CTR_842</v>
          </cell>
          <cell r="I1449" t="str">
            <v>Good Grid no GE - 8h</v>
          </cell>
        </row>
        <row r="1450">
          <cell r="A1450" t="str">
            <v>CTR_917</v>
          </cell>
          <cell r="I1450" t="str">
            <v>Good Grid no GE - 8h</v>
          </cell>
        </row>
        <row r="1451">
          <cell r="A1451" t="str">
            <v>CTR_661</v>
          </cell>
          <cell r="I1451" t="str">
            <v>Grid-Gen</v>
          </cell>
        </row>
        <row r="1452">
          <cell r="A1452" t="str">
            <v>CTR_646</v>
          </cell>
          <cell r="I1452" t="str">
            <v>Medium Grid + GE</v>
          </cell>
        </row>
        <row r="1453">
          <cell r="A1453" t="str">
            <v>CTR_009</v>
          </cell>
          <cell r="I1453" t="str">
            <v>Good Grid no GE - 8h</v>
          </cell>
        </row>
        <row r="1454">
          <cell r="A1454" t="str">
            <v>CTR_648</v>
          </cell>
          <cell r="I1454" t="str">
            <v>Grid-Gen</v>
          </cell>
        </row>
        <row r="1455">
          <cell r="A1455" t="str">
            <v>CTR_468</v>
          </cell>
          <cell r="I1455" t="str">
            <v>Grid-Gen</v>
          </cell>
        </row>
        <row r="1456">
          <cell r="A1456" t="str">
            <v>CTR_337</v>
          </cell>
          <cell r="I1456" t="str">
            <v>Grid-Gen</v>
          </cell>
        </row>
        <row r="1457">
          <cell r="A1457" t="str">
            <v>CTR_483</v>
          </cell>
          <cell r="I1457" t="str">
            <v>Grid-Gen</v>
          </cell>
        </row>
        <row r="1458">
          <cell r="A1458" t="str">
            <v>CTR_707</v>
          </cell>
          <cell r="I1458" t="str">
            <v>Medium Grid + GE</v>
          </cell>
        </row>
        <row r="1459">
          <cell r="A1459" t="str">
            <v>CTR_129</v>
          </cell>
          <cell r="I1459" t="str">
            <v>Grid-Gen</v>
          </cell>
        </row>
        <row r="1460">
          <cell r="A1460" t="str">
            <v>CTR_047</v>
          </cell>
          <cell r="I1460" t="str">
            <v>Grid Only</v>
          </cell>
        </row>
        <row r="1461">
          <cell r="A1461" t="str">
            <v>CTR_377</v>
          </cell>
          <cell r="I1461" t="str">
            <v>Grid-Gen</v>
          </cell>
        </row>
        <row r="1462">
          <cell r="A1462" t="str">
            <v>CTR_251</v>
          </cell>
          <cell r="I1462" t="str">
            <v>Good Grid no GE - 8h</v>
          </cell>
        </row>
        <row r="1463">
          <cell r="A1463" t="str">
            <v>CTR_252</v>
          </cell>
          <cell r="I1463" t="str">
            <v>Grid-Gen</v>
          </cell>
        </row>
        <row r="1464">
          <cell r="A1464" t="str">
            <v>CTR_684</v>
          </cell>
          <cell r="I1464" t="str">
            <v>Good Grid no GE - 8h</v>
          </cell>
        </row>
        <row r="1465">
          <cell r="A1465" t="str">
            <v>CTR_833</v>
          </cell>
          <cell r="I1465" t="str">
            <v>Good Grid + GE</v>
          </cell>
        </row>
        <row r="1466">
          <cell r="A1466" t="str">
            <v>CTR_878</v>
          </cell>
          <cell r="I1466" t="str">
            <v>Good Grid no GE - 8h</v>
          </cell>
        </row>
        <row r="1467">
          <cell r="A1467" t="str">
            <v>CTR_020</v>
          </cell>
          <cell r="I1467" t="str">
            <v>Grid Only</v>
          </cell>
        </row>
        <row r="1468">
          <cell r="A1468" t="str">
            <v>CTR_604</v>
          </cell>
          <cell r="I1468" t="str">
            <v>Grid-Gen</v>
          </cell>
        </row>
        <row r="1469">
          <cell r="A1469" t="str">
            <v>CTR_330</v>
          </cell>
          <cell r="I1469" t="str">
            <v>Grid-Gen</v>
          </cell>
        </row>
        <row r="1470">
          <cell r="A1470" t="str">
            <v>CTR_270</v>
          </cell>
          <cell r="I1470" t="str">
            <v>Grid-Gen</v>
          </cell>
        </row>
        <row r="1471">
          <cell r="A1471" t="str">
            <v>CTR_633</v>
          </cell>
          <cell r="I1471" t="str">
            <v>Grid-Gen</v>
          </cell>
        </row>
        <row r="1472">
          <cell r="A1472" t="str">
            <v>CTR_199</v>
          </cell>
          <cell r="I1472" t="str">
            <v>Grid-Gen</v>
          </cell>
        </row>
        <row r="1473">
          <cell r="A1473" t="str">
            <v>CTR_213</v>
          </cell>
          <cell r="I1473" t="str">
            <v>Grid-Gen</v>
          </cell>
        </row>
        <row r="1474">
          <cell r="A1474" t="str">
            <v>CTR_1096</v>
          </cell>
        </row>
        <row r="1475">
          <cell r="A1475" t="str">
            <v>CTR_019</v>
          </cell>
          <cell r="I1475" t="str">
            <v>Good Grid no GE - 8h</v>
          </cell>
        </row>
        <row r="1476">
          <cell r="A1476" t="str">
            <v>CTR_520</v>
          </cell>
          <cell r="I1476" t="str">
            <v>Grid-Gen</v>
          </cell>
        </row>
        <row r="1477">
          <cell r="A1477" t="str">
            <v>CTR_721</v>
          </cell>
          <cell r="I1477" t="str">
            <v>Good Grid no GE - 8h</v>
          </cell>
        </row>
        <row r="1478">
          <cell r="A1478" t="str">
            <v>CTR_196</v>
          </cell>
          <cell r="I1478" t="str">
            <v>Grid-Gen</v>
          </cell>
        </row>
        <row r="1479">
          <cell r="A1479" t="str">
            <v>CTR_682</v>
          </cell>
          <cell r="I1479" t="str">
            <v>Good Grid no GE - 8h</v>
          </cell>
        </row>
        <row r="1480">
          <cell r="A1480" t="str">
            <v>CTR_380</v>
          </cell>
          <cell r="I1480" t="str">
            <v>Grid-Gen</v>
          </cell>
        </row>
        <row r="1481">
          <cell r="A1481" t="str">
            <v>CTR_109</v>
          </cell>
          <cell r="I1481" t="str">
            <v>Grid-Gen</v>
          </cell>
        </row>
        <row r="1482">
          <cell r="A1482" t="str">
            <v>CTR_086</v>
          </cell>
          <cell r="I1482" t="str">
            <v>Grid-Gen</v>
          </cell>
        </row>
        <row r="1483">
          <cell r="A1483" t="str">
            <v>CTR_096</v>
          </cell>
          <cell r="I1483" t="str">
            <v>Grid Only</v>
          </cell>
        </row>
        <row r="1484">
          <cell r="A1484" t="str">
            <v>CTR_258</v>
          </cell>
          <cell r="I1484" t="str">
            <v>Medium Grid + GE</v>
          </cell>
        </row>
        <row r="1485">
          <cell r="A1485" t="str">
            <v>CTR_658</v>
          </cell>
          <cell r="I1485" t="str">
            <v>Good Grid + GE</v>
          </cell>
        </row>
        <row r="1486">
          <cell r="A1486" t="str">
            <v>CTR_075</v>
          </cell>
          <cell r="I1486" t="str">
            <v>Grid Only</v>
          </cell>
        </row>
        <row r="1487">
          <cell r="A1487" t="str">
            <v>CTR_868</v>
          </cell>
          <cell r="I1487" t="str">
            <v>Good Grid no GE - 8h</v>
          </cell>
        </row>
        <row r="1488">
          <cell r="A1488" t="str">
            <v>CTR_662</v>
          </cell>
          <cell r="I1488" t="str">
            <v>Medium Grid + GE</v>
          </cell>
        </row>
        <row r="1489">
          <cell r="A1489" t="str">
            <v>OCM0385</v>
          </cell>
        </row>
        <row r="1490">
          <cell r="A1490" t="str">
            <v>CTR_131</v>
          </cell>
          <cell r="I1490" t="str">
            <v>Grid-Gen</v>
          </cell>
        </row>
        <row r="1491">
          <cell r="A1491" t="str">
            <v>CTR_762</v>
          </cell>
          <cell r="I1491" t="str">
            <v>Medium Grid + GE</v>
          </cell>
        </row>
        <row r="1492">
          <cell r="A1492" t="str">
            <v>CTR_479</v>
          </cell>
          <cell r="I1492" t="str">
            <v>Grid-Gen</v>
          </cell>
        </row>
        <row r="1493">
          <cell r="A1493" t="str">
            <v>CTR_327</v>
          </cell>
          <cell r="I1493" t="str">
            <v>Grid-Gen</v>
          </cell>
        </row>
        <row r="1494">
          <cell r="A1494" t="str">
            <v>CTR_099</v>
          </cell>
          <cell r="I1494" t="str">
            <v>Grid-Gen</v>
          </cell>
        </row>
        <row r="1495">
          <cell r="A1495" t="str">
            <v>CTR_104</v>
          </cell>
          <cell r="I1495" t="str">
            <v>Grid Only</v>
          </cell>
        </row>
        <row r="1496">
          <cell r="A1496" t="str">
            <v>CTR_535</v>
          </cell>
          <cell r="I1496" t="str">
            <v>Grid-Gen</v>
          </cell>
        </row>
        <row r="1497">
          <cell r="A1497" t="str">
            <v>CTR_049</v>
          </cell>
          <cell r="I1497" t="str">
            <v>Grid-Gen</v>
          </cell>
        </row>
        <row r="1498">
          <cell r="A1498" t="str">
            <v>CTR_627</v>
          </cell>
          <cell r="I1498" t="str">
            <v>Grid-Gen</v>
          </cell>
        </row>
        <row r="1499">
          <cell r="A1499" t="str">
            <v>CTR_090</v>
          </cell>
          <cell r="I1499" t="str">
            <v>Grid Only</v>
          </cell>
        </row>
        <row r="1500">
          <cell r="A1500" t="str">
            <v>CTR_161</v>
          </cell>
          <cell r="I1500" t="str">
            <v>Grid-Gen</v>
          </cell>
        </row>
        <row r="1501">
          <cell r="A1501" t="str">
            <v>CTR_446</v>
          </cell>
          <cell r="I1501" t="str">
            <v>Grid-Gen</v>
          </cell>
        </row>
        <row r="1502">
          <cell r="A1502" t="str">
            <v>CTR_467</v>
          </cell>
          <cell r="I1502" t="str">
            <v>Grid-Gen</v>
          </cell>
        </row>
        <row r="1503">
          <cell r="A1503" t="str">
            <v>CTR_215</v>
          </cell>
          <cell r="I1503" t="str">
            <v>Grid-Gen</v>
          </cell>
        </row>
        <row r="1504">
          <cell r="A1504" t="str">
            <v>CTR_465</v>
          </cell>
          <cell r="I1504" t="str">
            <v>Grid-Gen</v>
          </cell>
        </row>
        <row r="1505">
          <cell r="A1505" t="str">
            <v>CTR_269</v>
          </cell>
          <cell r="I1505" t="str">
            <v>Grid-Gen</v>
          </cell>
        </row>
        <row r="1506">
          <cell r="A1506" t="str">
            <v>CTR_183</v>
          </cell>
          <cell r="I1506" t="str">
            <v>Hybrid-Gen</v>
          </cell>
        </row>
        <row r="1507">
          <cell r="A1507" t="str">
            <v>CTR_758</v>
          </cell>
          <cell r="I1507" t="str">
            <v>Good Grid no GE - 8h</v>
          </cell>
        </row>
        <row r="1508">
          <cell r="A1508" t="str">
            <v>CTR_652</v>
          </cell>
          <cell r="I1508" t="str">
            <v>Good Grid + GE</v>
          </cell>
        </row>
        <row r="1509">
          <cell r="A1509" t="str">
            <v>CTR_070</v>
          </cell>
          <cell r="I1509" t="str">
            <v>Grid Only</v>
          </cell>
        </row>
        <row r="1510">
          <cell r="A1510" t="str">
            <v>CTR_207</v>
          </cell>
          <cell r="I1510" t="str">
            <v>Good Grid + GE</v>
          </cell>
        </row>
        <row r="1511">
          <cell r="A1511" t="str">
            <v>CTR_665</v>
          </cell>
          <cell r="I1511" t="str">
            <v>Good Grid + GE</v>
          </cell>
        </row>
        <row r="1512">
          <cell r="A1512" t="str">
            <v>CTR_1149</v>
          </cell>
          <cell r="I1512" t="str">
            <v>Medium Grid + GE</v>
          </cell>
        </row>
        <row r="1513">
          <cell r="A1513" t="str">
            <v>CTR_669</v>
          </cell>
          <cell r="I1513" t="str">
            <v>Good Grid no GE - 12h</v>
          </cell>
        </row>
        <row r="1514">
          <cell r="A1514" t="str">
            <v>CTR_163</v>
          </cell>
          <cell r="I1514" t="str">
            <v>Grid-Gen</v>
          </cell>
        </row>
        <row r="1515">
          <cell r="A1515" t="str">
            <v>CTR_387</v>
          </cell>
          <cell r="I1515" t="str">
            <v>Grid-Gen</v>
          </cell>
        </row>
        <row r="1516">
          <cell r="A1516" t="str">
            <v>CTR_749</v>
          </cell>
          <cell r="I1516" t="str">
            <v>Hybrid Solar - S2</v>
          </cell>
        </row>
        <row r="1517">
          <cell r="A1517" t="str">
            <v>CTR_125</v>
          </cell>
          <cell r="I1517" t="str">
            <v>Grid Only</v>
          </cell>
        </row>
        <row r="1518">
          <cell r="A1518" t="str">
            <v>CTR_079</v>
          </cell>
          <cell r="I1518" t="str">
            <v>Grid-Gen</v>
          </cell>
        </row>
        <row r="1519">
          <cell r="A1519" t="str">
            <v>CTR_158</v>
          </cell>
          <cell r="I1519" t="str">
            <v>Grid-Gen</v>
          </cell>
        </row>
        <row r="1520">
          <cell r="A1520" t="str">
            <v>CTR_951</v>
          </cell>
          <cell r="I1520" t="str">
            <v>Good Grid + Solar + GE</v>
          </cell>
        </row>
        <row r="1521">
          <cell r="A1521" t="str">
            <v>CTR_010</v>
          </cell>
          <cell r="I1521" t="str">
            <v>Grid Only</v>
          </cell>
        </row>
        <row r="1522">
          <cell r="A1522" t="str">
            <v>CTR_643</v>
          </cell>
          <cell r="I1522" t="str">
            <v>Grid-Gen</v>
          </cell>
        </row>
        <row r="1523">
          <cell r="A1523" t="str">
            <v>CTR_695</v>
          </cell>
          <cell r="I1523" t="str">
            <v>Grid-Gen</v>
          </cell>
        </row>
        <row r="1524">
          <cell r="A1524" t="str">
            <v>CTR_478</v>
          </cell>
          <cell r="I1524" t="str">
            <v>Grid-Gen</v>
          </cell>
        </row>
        <row r="1525">
          <cell r="A1525" t="str">
            <v>CTR_259</v>
          </cell>
          <cell r="I1525" t="str">
            <v>Medium Grid + GE</v>
          </cell>
        </row>
        <row r="1526">
          <cell r="A1526" t="str">
            <v>CTR_378</v>
          </cell>
          <cell r="I1526" t="str">
            <v>Grid-Gen</v>
          </cell>
        </row>
        <row r="1527">
          <cell r="A1527" t="str">
            <v>CTR_132</v>
          </cell>
          <cell r="I1527" t="str">
            <v>Grid-Gen</v>
          </cell>
        </row>
        <row r="1528">
          <cell r="A1528" t="str">
            <v>CTR_566</v>
          </cell>
          <cell r="I1528" t="str">
            <v>Good Grid no GE - 8h</v>
          </cell>
        </row>
        <row r="1529">
          <cell r="A1529" t="str">
            <v>CTR_565</v>
          </cell>
          <cell r="I1529" t="str">
            <v>Good Grid no GE - 8h</v>
          </cell>
        </row>
        <row r="1530">
          <cell r="A1530" t="str">
            <v>CTR_015</v>
          </cell>
          <cell r="I1530" t="str">
            <v>Grid Only</v>
          </cell>
        </row>
        <row r="1531">
          <cell r="A1531" t="str">
            <v>CTR_1057</v>
          </cell>
          <cell r="I1531" t="str">
            <v>Good Grid + GE</v>
          </cell>
        </row>
        <row r="1532">
          <cell r="A1532" t="str">
            <v>CTR_567</v>
          </cell>
          <cell r="I1532" t="str">
            <v>Good Grid no GE - 8h</v>
          </cell>
        </row>
        <row r="1533">
          <cell r="A1533" t="str">
            <v>CTR_477</v>
          </cell>
          <cell r="I1533" t="str">
            <v>Grid-Gen</v>
          </cell>
        </row>
        <row r="1534">
          <cell r="A1534" t="str">
            <v>CTR_040</v>
          </cell>
          <cell r="I1534" t="str">
            <v>Grid-Gen</v>
          </cell>
        </row>
        <row r="1535">
          <cell r="A1535" t="str">
            <v>CTR_068</v>
          </cell>
          <cell r="I1535" t="str">
            <v>Grid-Gen</v>
          </cell>
        </row>
        <row r="1536">
          <cell r="A1536" t="str">
            <v>CTR_093</v>
          </cell>
          <cell r="I1536" t="str">
            <v>Grid-Gen</v>
          </cell>
        </row>
        <row r="1537">
          <cell r="A1537" t="str">
            <v>CTR_945</v>
          </cell>
          <cell r="I1537" t="str">
            <v>Good Grid + Solar + GE</v>
          </cell>
        </row>
        <row r="1538">
          <cell r="A1538" t="str">
            <v>CTR_861</v>
          </cell>
          <cell r="I1538" t="str">
            <v>Good Grid no GE - 8h</v>
          </cell>
        </row>
        <row r="1539">
          <cell r="A1539" t="str">
            <v>CTR_309</v>
          </cell>
          <cell r="I1539" t="str">
            <v>Grid-Gen</v>
          </cell>
        </row>
        <row r="1540">
          <cell r="A1540" t="str">
            <v>CTR_635</v>
          </cell>
          <cell r="I1540" t="str">
            <v>Grid-Gen</v>
          </cell>
        </row>
        <row r="1541">
          <cell r="A1541" t="str">
            <v>CTR_719</v>
          </cell>
          <cell r="I1541" t="str">
            <v>Good Grid + GE</v>
          </cell>
        </row>
        <row r="1542">
          <cell r="A1542" t="str">
            <v>CTR_336</v>
          </cell>
          <cell r="I1542" t="str">
            <v>Grid-Gen</v>
          </cell>
        </row>
        <row r="1543">
          <cell r="A1543" t="str">
            <v>CTR_583</v>
          </cell>
          <cell r="I1543" t="str">
            <v>Good Grid + GE</v>
          </cell>
        </row>
        <row r="1544">
          <cell r="A1544" t="str">
            <v>CTR_647</v>
          </cell>
          <cell r="I1544" t="str">
            <v>Grid-Gen</v>
          </cell>
        </row>
        <row r="1545">
          <cell r="A1545" t="str">
            <v>CTR_763</v>
          </cell>
          <cell r="I1545" t="str">
            <v>Medium Grid + GE</v>
          </cell>
        </row>
        <row r="1546">
          <cell r="A1546" t="str">
            <v>CTR_376</v>
          </cell>
          <cell r="I1546" t="str">
            <v>Grid-Gen</v>
          </cell>
        </row>
        <row r="1547">
          <cell r="A1547" t="str">
            <v>OCM0376</v>
          </cell>
        </row>
        <row r="1548">
          <cell r="A1548" t="str">
            <v>CTR_595</v>
          </cell>
          <cell r="I1548" t="str">
            <v>Good Grid no GE - 8h</v>
          </cell>
        </row>
        <row r="1549">
          <cell r="A1549" t="str">
            <v>CTR_766</v>
          </cell>
          <cell r="I1549" t="str">
            <v>Good Grid + GE</v>
          </cell>
        </row>
        <row r="1550">
          <cell r="A1550" t="str">
            <v>CTR_776</v>
          </cell>
          <cell r="I1550" t="str">
            <v>Good Grid no GE - 8h</v>
          </cell>
        </row>
        <row r="1551">
          <cell r="A1551" t="str">
            <v>CTR_276</v>
          </cell>
          <cell r="I1551" t="str">
            <v>Grid-Gen</v>
          </cell>
        </row>
        <row r="1552">
          <cell r="A1552" t="str">
            <v>CTR_271</v>
          </cell>
          <cell r="I1552" t="str">
            <v>Grid-Gen</v>
          </cell>
        </row>
        <row r="1553">
          <cell r="A1553" t="str">
            <v>CTR_061</v>
          </cell>
          <cell r="I1553" t="str">
            <v>Grid-Gen</v>
          </cell>
        </row>
        <row r="1554">
          <cell r="A1554" t="str">
            <v>CTR_953</v>
          </cell>
          <cell r="I1554" t="str">
            <v>Good Grid + Solar + GE</v>
          </cell>
        </row>
        <row r="1555">
          <cell r="A1555" t="str">
            <v>CTR_274</v>
          </cell>
          <cell r="I1555" t="str">
            <v>Medium Grid + Solar + GE</v>
          </cell>
        </row>
        <row r="1556">
          <cell r="A1556" t="str">
            <v>CTR_417</v>
          </cell>
          <cell r="I1556" t="str">
            <v>Grid Only</v>
          </cell>
        </row>
        <row r="1557">
          <cell r="A1557" t="str">
            <v>CTR_730</v>
          </cell>
          <cell r="I1557" t="str">
            <v>Good Grid + GE</v>
          </cell>
        </row>
        <row r="1558">
          <cell r="A1558" t="str">
            <v>CTR_130</v>
          </cell>
          <cell r="I1558" t="str">
            <v>Grid-Gen</v>
          </cell>
        </row>
        <row r="1559">
          <cell r="A1559" t="str">
            <v>CTR_133</v>
          </cell>
          <cell r="I1559" t="str">
            <v>Grid-Gen</v>
          </cell>
        </row>
        <row r="1560">
          <cell r="A1560" t="str">
            <v>CTR_266</v>
          </cell>
          <cell r="I1560" t="str">
            <v>Grid-Gen</v>
          </cell>
        </row>
        <row r="1561">
          <cell r="A1561" t="str">
            <v>CTR_723</v>
          </cell>
          <cell r="I1561" t="str">
            <v>Good Grid + GE</v>
          </cell>
        </row>
        <row r="1562">
          <cell r="A1562" t="str">
            <v>CTR_484</v>
          </cell>
          <cell r="I1562" t="str">
            <v>Grid Only</v>
          </cell>
        </row>
        <row r="1563">
          <cell r="A1563" t="str">
            <v>CTR_866</v>
          </cell>
          <cell r="I1563" t="str">
            <v>Medium Grid + GE</v>
          </cell>
        </row>
        <row r="1564">
          <cell r="A1564" t="str">
            <v>CTR_558</v>
          </cell>
          <cell r="I1564" t="str">
            <v>Good Grid no GE - 8h</v>
          </cell>
        </row>
        <row r="1565">
          <cell r="A1565" t="str">
            <v>CTR_342</v>
          </cell>
          <cell r="I1565" t="str">
            <v>Grid-Gen</v>
          </cell>
        </row>
        <row r="1566">
          <cell r="A1566" t="str">
            <v>CTR_437</v>
          </cell>
          <cell r="I1566" t="str">
            <v>Grid-Gen</v>
          </cell>
        </row>
        <row r="1567">
          <cell r="A1567" t="str">
            <v>CTR_952</v>
          </cell>
          <cell r="I1567" t="str">
            <v>Hybrid Solar - S1</v>
          </cell>
        </row>
        <row r="1568">
          <cell r="A1568" t="str">
            <v>CTR_272</v>
          </cell>
          <cell r="I1568" t="str">
            <v>Grid-Gen</v>
          </cell>
        </row>
        <row r="1569">
          <cell r="A1569" t="str">
            <v>CTR_168</v>
          </cell>
          <cell r="I1569" t="str">
            <v>Grid-Gen</v>
          </cell>
        </row>
        <row r="1570">
          <cell r="A1570" t="str">
            <v>CTR_554</v>
          </cell>
          <cell r="I1570" t="str">
            <v>Grid-Gen</v>
          </cell>
        </row>
        <row r="1571">
          <cell r="A1571" t="str">
            <v>CTR_622</v>
          </cell>
          <cell r="I1571" t="str">
            <v>Grid-Gen</v>
          </cell>
        </row>
        <row r="1572">
          <cell r="A1572" t="str">
            <v>CTR_552</v>
          </cell>
          <cell r="I1572" t="str">
            <v>Grid-Gen</v>
          </cell>
        </row>
        <row r="1573">
          <cell r="A1573" t="str">
            <v>CTR_542</v>
          </cell>
          <cell r="I1573" t="str">
            <v>Grid-Gen</v>
          </cell>
        </row>
        <row r="1574">
          <cell r="A1574" t="str">
            <v>CTR_655</v>
          </cell>
          <cell r="I1574" t="str">
            <v>Good Grid no GE - 8h</v>
          </cell>
        </row>
        <row r="1575">
          <cell r="A1575" t="str">
            <v>ADM_248</v>
          </cell>
        </row>
        <row r="1576">
          <cell r="A1576" t="str">
            <v>CTR_750</v>
          </cell>
          <cell r="I1576" t="str">
            <v>Hybrid Solar - S1</v>
          </cell>
        </row>
        <row r="1577">
          <cell r="A1577" t="str">
            <v>CTR_236</v>
          </cell>
          <cell r="I1577" t="str">
            <v>Grid-Gen</v>
          </cell>
        </row>
        <row r="1578">
          <cell r="A1578" t="str">
            <v>CTR_374</v>
          </cell>
          <cell r="I1578" t="str">
            <v>Grid-Gen</v>
          </cell>
        </row>
        <row r="1579">
          <cell r="A1579" t="str">
            <v>CTR_212</v>
          </cell>
          <cell r="I1579" t="str">
            <v>Grid-Gen</v>
          </cell>
        </row>
        <row r="1580">
          <cell r="A1580" t="str">
            <v>CTR_939</v>
          </cell>
          <cell r="I1580" t="str">
            <v>Good Grid + Solar + GE</v>
          </cell>
        </row>
        <row r="1581">
          <cell r="A1581" t="str">
            <v>CTR_943</v>
          </cell>
          <cell r="I1581" t="str">
            <v>Good Grid + GE</v>
          </cell>
        </row>
        <row r="1582">
          <cell r="A1582" t="str">
            <v>CTR_042</v>
          </cell>
          <cell r="I1582" t="str">
            <v>Grid-Gen</v>
          </cell>
        </row>
        <row r="1583">
          <cell r="A1583" t="str">
            <v>CTR_513</v>
          </cell>
          <cell r="I1583" t="str">
            <v>Grid-Gen</v>
          </cell>
        </row>
        <row r="1584">
          <cell r="A1584" t="str">
            <v>OCM0393</v>
          </cell>
        </row>
        <row r="1585">
          <cell r="A1585" t="str">
            <v>CTR_625</v>
          </cell>
          <cell r="I1585" t="str">
            <v>Grid-Gen</v>
          </cell>
        </row>
        <row r="1586">
          <cell r="A1586" t="str">
            <v>CTR_771</v>
          </cell>
          <cell r="I1586" t="str">
            <v>Good Grid no GE - 8h</v>
          </cell>
        </row>
        <row r="1587">
          <cell r="A1587" t="str">
            <v>CTR_1050</v>
          </cell>
          <cell r="I1587" t="str">
            <v>Good Grid + GE</v>
          </cell>
        </row>
        <row r="1588">
          <cell r="A1588" t="str">
            <v>CTR_777</v>
          </cell>
          <cell r="I1588" t="str">
            <v>Bad Grid + GE</v>
          </cell>
        </row>
        <row r="1589">
          <cell r="A1589" t="str">
            <v>CTR_559</v>
          </cell>
          <cell r="I1589" t="str">
            <v>Good Grid no GE - 8h</v>
          </cell>
        </row>
        <row r="1590">
          <cell r="A1590" t="str">
            <v>CTR_849</v>
          </cell>
          <cell r="I1590" t="str">
            <v>Good Grid no GE - 8h</v>
          </cell>
        </row>
        <row r="1591">
          <cell r="A1591" t="str">
            <v>CTR_078</v>
          </cell>
          <cell r="I1591" t="str">
            <v>Grid-Gen</v>
          </cell>
        </row>
        <row r="1592">
          <cell r="A1592" t="str">
            <v>CTR_556</v>
          </cell>
          <cell r="I1592" t="str">
            <v>Good Grid no GE - 8h</v>
          </cell>
        </row>
        <row r="1593">
          <cell r="A1593" t="str">
            <v>CTR_772</v>
          </cell>
          <cell r="I1593" t="str">
            <v>Good Grid no GE - 8h</v>
          </cell>
        </row>
        <row r="1594">
          <cell r="A1594" t="str">
            <v>CTR_739</v>
          </cell>
          <cell r="I1594" t="str">
            <v>Good Grid + GE</v>
          </cell>
        </row>
        <row r="1595">
          <cell r="A1595" t="str">
            <v>CTR_1107</v>
          </cell>
          <cell r="I1595" t="str">
            <v>Good Grid + GE</v>
          </cell>
        </row>
        <row r="1596">
          <cell r="A1596" t="str">
            <v>CTR_254</v>
          </cell>
          <cell r="I1596" t="str">
            <v>Grid-Gen</v>
          </cell>
        </row>
        <row r="1597">
          <cell r="A1597" t="str">
            <v>CTR_273</v>
          </cell>
          <cell r="I1597" t="str">
            <v>Grid-Gen</v>
          </cell>
        </row>
        <row r="1598">
          <cell r="A1598" t="str">
            <v>CTR_670</v>
          </cell>
          <cell r="I1598" t="str">
            <v>Good Grid + GE</v>
          </cell>
        </row>
        <row r="1599">
          <cell r="A1599" t="str">
            <v>CTR_654</v>
          </cell>
          <cell r="I1599" t="str">
            <v>Good Grid + GE</v>
          </cell>
        </row>
        <row r="1600">
          <cell r="A1600" t="str">
            <v>CTR_671</v>
          </cell>
          <cell r="I1600" t="str">
            <v>Bad Grid + GE</v>
          </cell>
        </row>
        <row r="1601">
          <cell r="A1601" t="str">
            <v>SUD_256</v>
          </cell>
          <cell r="I1601" t="str">
            <v>Grid-Gen</v>
          </cell>
        </row>
        <row r="1602">
          <cell r="A1602" t="str">
            <v>OCM0143</v>
          </cell>
        </row>
        <row r="1603">
          <cell r="A1603" t="str">
            <v>CTR_395</v>
          </cell>
          <cell r="I1603" t="str">
            <v>Grid-Gen</v>
          </cell>
        </row>
        <row r="1604">
          <cell r="A1604" t="str">
            <v>CTR_422</v>
          </cell>
          <cell r="I1604" t="str">
            <v>Grid-Gen</v>
          </cell>
        </row>
        <row r="1605">
          <cell r="A1605" t="str">
            <v>CTR_675</v>
          </cell>
          <cell r="I1605" t="str">
            <v>Hybrid-Gen</v>
          </cell>
        </row>
        <row r="1606">
          <cell r="A1606" t="str">
            <v>CTR_944</v>
          </cell>
          <cell r="I1606" t="str">
            <v>Bad Grid + GE</v>
          </cell>
        </row>
        <row r="1607">
          <cell r="A1607" t="str">
            <v>CTR_564</v>
          </cell>
          <cell r="I1607" t="str">
            <v>Good Grid + GE</v>
          </cell>
        </row>
        <row r="1608">
          <cell r="A1608" t="str">
            <v>CTR_211</v>
          </cell>
          <cell r="I1608" t="str">
            <v>Grid-Gen</v>
          </cell>
        </row>
        <row r="1609">
          <cell r="A1609" t="str">
            <v>CTR_365</v>
          </cell>
          <cell r="I1609" t="str">
            <v>Hybrid-Gen</v>
          </cell>
        </row>
        <row r="1610">
          <cell r="A1610" t="str">
            <v>ADM_068</v>
          </cell>
          <cell r="I1610" t="str">
            <v>Hybrid-Gen</v>
          </cell>
        </row>
        <row r="1611">
          <cell r="A1611" t="str">
            <v>CTR_946</v>
          </cell>
          <cell r="I1611" t="str">
            <v>Good Grid + Solar + GE</v>
          </cell>
        </row>
        <row r="1612">
          <cell r="A1612" t="str">
            <v>CTR_263</v>
          </cell>
          <cell r="I1612" t="str">
            <v>Grid-Gen</v>
          </cell>
        </row>
        <row r="1613">
          <cell r="A1613" t="str">
            <v>CTR_628</v>
          </cell>
          <cell r="I1613" t="str">
            <v>Bad Grid + GE</v>
          </cell>
        </row>
        <row r="1614">
          <cell r="A1614" t="str">
            <v>OCM0475</v>
          </cell>
        </row>
        <row r="1615">
          <cell r="A1615" t="str">
            <v>CTR_650</v>
          </cell>
          <cell r="I1615" t="str">
            <v>Good Grid + GE</v>
          </cell>
        </row>
        <row r="1616">
          <cell r="A1616" t="str">
            <v>CTR_473</v>
          </cell>
          <cell r="I1616" t="str">
            <v>Grid-Gen</v>
          </cell>
        </row>
        <row r="1617">
          <cell r="A1617" t="str">
            <v>CTR_794</v>
          </cell>
          <cell r="I1617" t="str">
            <v>Good Grid + GE</v>
          </cell>
        </row>
        <row r="1618">
          <cell r="A1618" t="str">
            <v>CTR_659</v>
          </cell>
          <cell r="I1618" t="str">
            <v>Good Grid + GE</v>
          </cell>
        </row>
        <row r="1619">
          <cell r="A1619" t="str">
            <v>CTR_517</v>
          </cell>
          <cell r="I1619" t="str">
            <v>Grid-Hybrid-Gen</v>
          </cell>
        </row>
        <row r="1620">
          <cell r="A1620" t="str">
            <v>CTR_247</v>
          </cell>
          <cell r="I1620" t="str">
            <v>Grid-Gen</v>
          </cell>
        </row>
        <row r="1621">
          <cell r="A1621" t="str">
            <v>CTR_379</v>
          </cell>
          <cell r="I1621" t="str">
            <v>Grid-Gen</v>
          </cell>
        </row>
        <row r="1622">
          <cell r="A1622" t="str">
            <v>CTR_469</v>
          </cell>
          <cell r="I1622" t="str">
            <v>Grid-Gen</v>
          </cell>
        </row>
        <row r="1623">
          <cell r="A1623" t="str">
            <v>CTR_341</v>
          </cell>
          <cell r="I1623" t="str">
            <v>Grid-Gen</v>
          </cell>
        </row>
        <row r="1624">
          <cell r="A1624" t="str">
            <v>CTR_872</v>
          </cell>
          <cell r="I1624" t="str">
            <v>Good Grid + GE</v>
          </cell>
        </row>
        <row r="1625">
          <cell r="A1625" t="str">
            <v>CTR_825</v>
          </cell>
          <cell r="I1625" t="str">
            <v>Hybrid Solar - S3</v>
          </cell>
        </row>
        <row r="1626">
          <cell r="A1626" t="str">
            <v>CTR_705</v>
          </cell>
          <cell r="I1626" t="str">
            <v>Good Grid + GE</v>
          </cell>
        </row>
        <row r="1627">
          <cell r="A1627" t="str">
            <v>CTR_214</v>
          </cell>
          <cell r="I1627" t="str">
            <v>Grid-Gen</v>
          </cell>
        </row>
        <row r="1628">
          <cell r="A1628" t="str">
            <v>CTR_621</v>
          </cell>
          <cell r="I1628" t="str">
            <v>Grid-Gen</v>
          </cell>
        </row>
        <row r="1629">
          <cell r="A1629" t="str">
            <v>CTR_315</v>
          </cell>
          <cell r="I1629" t="str">
            <v>Grid-Gen</v>
          </cell>
        </row>
        <row r="1630">
          <cell r="A1630" t="str">
            <v>OST_093</v>
          </cell>
          <cell r="I1630" t="str">
            <v>Solar-Gen</v>
          </cell>
        </row>
        <row r="1631">
          <cell r="A1631" t="str">
            <v>CTR_948</v>
          </cell>
          <cell r="I1631" t="str">
            <v>Good Grid + Solar + GE</v>
          </cell>
        </row>
        <row r="1632">
          <cell r="A1632" t="str">
            <v>CTR_954</v>
          </cell>
          <cell r="I1632" t="str">
            <v>Good Grid + GE</v>
          </cell>
        </row>
        <row r="1633">
          <cell r="A1633" t="str">
            <v>CTR_462</v>
          </cell>
          <cell r="I1633" t="str">
            <v>Grid-Gen</v>
          </cell>
        </row>
        <row r="1634">
          <cell r="A1634" t="str">
            <v>CTR_708</v>
          </cell>
          <cell r="I1634" t="str">
            <v>Good Grid + GE</v>
          </cell>
        </row>
        <row r="1635">
          <cell r="A1635" t="str">
            <v>CTR_674</v>
          </cell>
          <cell r="I1635" t="str">
            <v>Grid-Gen</v>
          </cell>
        </row>
        <row r="1636">
          <cell r="A1636" t="str">
            <v>CTR_668</v>
          </cell>
          <cell r="I1636" t="str">
            <v>Good Grid + Solar + GE</v>
          </cell>
        </row>
        <row r="1637">
          <cell r="A1637" t="str">
            <v>CTR_084</v>
          </cell>
          <cell r="I1637" t="str">
            <v>Grid-Gen</v>
          </cell>
        </row>
        <row r="1638">
          <cell r="A1638" t="str">
            <v>CTR_590</v>
          </cell>
          <cell r="I1638" t="str">
            <v>Grid-Gen</v>
          </cell>
        </row>
        <row r="1639">
          <cell r="A1639" t="str">
            <v>CTR_313</v>
          </cell>
          <cell r="I1639" t="str">
            <v>Grid-Gen</v>
          </cell>
        </row>
        <row r="1640">
          <cell r="A1640" t="str">
            <v>CTR_711</v>
          </cell>
          <cell r="I1640" t="str">
            <v>Good Grid + GE</v>
          </cell>
        </row>
        <row r="1641">
          <cell r="A1641" t="str">
            <v>CTR_791</v>
          </cell>
          <cell r="I1641" t="str">
            <v>HGB</v>
          </cell>
        </row>
        <row r="1642">
          <cell r="A1642" t="str">
            <v>CTR_689</v>
          </cell>
          <cell r="I1642" t="str">
            <v>Good Grid no GE - 8h</v>
          </cell>
        </row>
        <row r="1643">
          <cell r="A1643" t="str">
            <v>CTR_947</v>
          </cell>
          <cell r="I1643" t="str">
            <v>Medium Grid + GE</v>
          </cell>
        </row>
        <row r="1644">
          <cell r="A1644" t="str">
            <v>CTR_651</v>
          </cell>
          <cell r="I1644" t="str">
            <v>Good Grid + GE</v>
          </cell>
        </row>
        <row r="1645">
          <cell r="A1645" t="str">
            <v>CTR_031</v>
          </cell>
          <cell r="I1645" t="str">
            <v>Grid-Gen</v>
          </cell>
        </row>
        <row r="1646">
          <cell r="A1646" t="str">
            <v>SUD_245</v>
          </cell>
          <cell r="I1646" t="str">
            <v>Grid-Gen</v>
          </cell>
        </row>
        <row r="1647">
          <cell r="A1647" t="str">
            <v>CTR_317</v>
          </cell>
          <cell r="I1647" t="str">
            <v>Medium Grid + Solar + GE</v>
          </cell>
        </row>
        <row r="1648">
          <cell r="A1648" t="str">
            <v>CTR_667</v>
          </cell>
          <cell r="I1648" t="str">
            <v>Good Grid + Solar + GE</v>
          </cell>
        </row>
        <row r="1649">
          <cell r="A1649" t="str">
            <v>CTR_712</v>
          </cell>
          <cell r="I1649" t="str">
            <v>Good Grid + GE</v>
          </cell>
        </row>
        <row r="1650">
          <cell r="A1650" t="str">
            <v>CTR_1126</v>
          </cell>
          <cell r="I1650" t="str">
            <v>Hybrid Solar - S1</v>
          </cell>
        </row>
        <row r="1651">
          <cell r="A1651" t="str">
            <v>CTR_709</v>
          </cell>
          <cell r="I1651" t="str">
            <v>Good Grid + GE</v>
          </cell>
        </row>
        <row r="1652">
          <cell r="A1652" t="str">
            <v>CTR_458</v>
          </cell>
          <cell r="I1652" t="str">
            <v>Grid-Gen</v>
          </cell>
        </row>
        <row r="1653">
          <cell r="A1653" t="str">
            <v>CTR_714</v>
          </cell>
          <cell r="I1653" t="str">
            <v>Bad Grid + GE</v>
          </cell>
        </row>
        <row r="1654">
          <cell r="A1654" t="str">
            <v>CTR_631</v>
          </cell>
          <cell r="I1654" t="str">
            <v>Good Grid + Solar + GE</v>
          </cell>
        </row>
        <row r="1655">
          <cell r="A1655" t="str">
            <v>CTR_867</v>
          </cell>
          <cell r="I1655" t="str">
            <v>Bad Grid + GE</v>
          </cell>
        </row>
        <row r="1656">
          <cell r="A1656" t="str">
            <v>OCM0066</v>
          </cell>
        </row>
        <row r="1657">
          <cell r="A1657" t="str">
            <v>CTR_755</v>
          </cell>
          <cell r="I1657" t="str">
            <v>Medium Grid + GE</v>
          </cell>
        </row>
        <row r="1658">
          <cell r="A1658" t="str">
            <v>CTR_629</v>
          </cell>
          <cell r="I1658" t="str">
            <v>Bad Grid + GE</v>
          </cell>
        </row>
        <row r="1659">
          <cell r="A1659" t="str">
            <v>OST_115</v>
          </cell>
          <cell r="I1659" t="str">
            <v>Solar-Gen</v>
          </cell>
        </row>
        <row r="1660">
          <cell r="A1660" t="str">
            <v>CTR_875</v>
          </cell>
          <cell r="I1660" t="str">
            <v>Bad Grid + GE</v>
          </cell>
        </row>
        <row r="1661">
          <cell r="A1661" t="str">
            <v>SUD_235</v>
          </cell>
          <cell r="I1661" t="str">
            <v>Grid-Gen</v>
          </cell>
        </row>
        <row r="1662">
          <cell r="A1662" t="str">
            <v>CTR_663</v>
          </cell>
          <cell r="I1662" t="str">
            <v>Medium Grid + Solar + GE</v>
          </cell>
        </row>
        <row r="1663">
          <cell r="A1663" t="str">
            <v>CTR_896</v>
          </cell>
          <cell r="I1663" t="str">
            <v>HGB</v>
          </cell>
        </row>
        <row r="1664">
          <cell r="A1664" t="str">
            <v>CTR_699</v>
          </cell>
          <cell r="I1664" t="str">
            <v>Grid-Gen</v>
          </cell>
        </row>
        <row r="1665">
          <cell r="A1665" t="str">
            <v>CTR_879</v>
          </cell>
          <cell r="I1665" t="str">
            <v>Medium Grid + GE</v>
          </cell>
        </row>
        <row r="1666">
          <cell r="A1666" t="str">
            <v>OCM0482</v>
          </cell>
        </row>
        <row r="1667">
          <cell r="A1667" t="str">
            <v>CTR_114</v>
          </cell>
          <cell r="I1667" t="str">
            <v>Bad Grid + Solar + GE</v>
          </cell>
        </row>
        <row r="1668">
          <cell r="A1668" t="str">
            <v>CTR_826</v>
          </cell>
          <cell r="I1668" t="str">
            <v>HGB</v>
          </cell>
        </row>
        <row r="1669">
          <cell r="A1669" t="str">
            <v>CTR_036</v>
          </cell>
          <cell r="I1669" t="str">
            <v>Grid-Gen</v>
          </cell>
        </row>
        <row r="1670">
          <cell r="A1670" t="str">
            <v>CTR_032</v>
          </cell>
          <cell r="I1670" t="str">
            <v>Medium Grid + Solar + GE</v>
          </cell>
        </row>
        <row r="1671">
          <cell r="A1671" t="str">
            <v>CTR_653</v>
          </cell>
          <cell r="I1671" t="str">
            <v>Medium Grid + Solar + GE</v>
          </cell>
        </row>
        <row r="1672">
          <cell r="A1672" t="str">
            <v>CTR_464</v>
          </cell>
          <cell r="I1672" t="str">
            <v>Grid-Gen</v>
          </cell>
        </row>
        <row r="1673">
          <cell r="A1673" t="str">
            <v>CTR_405</v>
          </cell>
          <cell r="I1673" t="str">
            <v>Hybrid-Gen</v>
          </cell>
        </row>
        <row r="1674">
          <cell r="A1674" t="str">
            <v>OCM0001</v>
          </cell>
        </row>
        <row r="1675">
          <cell r="A1675" t="str">
            <v>CTR_180</v>
          </cell>
          <cell r="I1675" t="str">
            <v>Hybrid-Gen</v>
          </cell>
        </row>
        <row r="1676">
          <cell r="A1676" t="str">
            <v>CTR_780</v>
          </cell>
          <cell r="I1676" t="str">
            <v>Bad Grid + GE</v>
          </cell>
        </row>
        <row r="1677">
          <cell r="A1677" t="str">
            <v>OCM0525</v>
          </cell>
        </row>
        <row r="1678">
          <cell r="A1678" t="str">
            <v>CTR_349</v>
          </cell>
          <cell r="I1678" t="str">
            <v>Grid-Gen</v>
          </cell>
        </row>
        <row r="1679">
          <cell r="A1679" t="str">
            <v>OCM0040</v>
          </cell>
        </row>
        <row r="1680">
          <cell r="A1680" t="str">
            <v>OCM0459</v>
          </cell>
        </row>
        <row r="1681">
          <cell r="A1681" t="str">
            <v>CTR_299</v>
          </cell>
          <cell r="I1681" t="str">
            <v>Gen Only</v>
          </cell>
        </row>
        <row r="1682">
          <cell r="A1682" t="str">
            <v>OCM0391</v>
          </cell>
        </row>
        <row r="1683">
          <cell r="A1683" t="str">
            <v>OCM0392</v>
          </cell>
        </row>
        <row r="1684">
          <cell r="A1684" t="str">
            <v>CTR_673</v>
          </cell>
          <cell r="I1684" t="str">
            <v>Grid-Solar-Gen</v>
          </cell>
        </row>
        <row r="1685">
          <cell r="A1685" t="str">
            <v>OCM0033</v>
          </cell>
        </row>
        <row r="1686">
          <cell r="A1686" t="str">
            <v>OCM0268</v>
          </cell>
        </row>
        <row r="1687">
          <cell r="A1687" t="str">
            <v>CTR_835</v>
          </cell>
          <cell r="I1687" t="str">
            <v>Medium Grid + GE</v>
          </cell>
        </row>
        <row r="1688">
          <cell r="A1688" t="str">
            <v>OCM0375</v>
          </cell>
        </row>
        <row r="1689">
          <cell r="A1689" t="str">
            <v>CTR_757</v>
          </cell>
          <cell r="I1689" t="str">
            <v>Solar-Gen</v>
          </cell>
        </row>
        <row r="1690">
          <cell r="A1690" t="str">
            <v>SUD_066</v>
          </cell>
          <cell r="I1690" t="str">
            <v>Grid-Hybrid-Gen</v>
          </cell>
        </row>
        <row r="1691">
          <cell r="A1691" t="str">
            <v>CTR_795</v>
          </cell>
          <cell r="I1691" t="str">
            <v>Hybrid Solar - S1</v>
          </cell>
        </row>
        <row r="1692">
          <cell r="A1692" t="str">
            <v>OCM0395</v>
          </cell>
        </row>
        <row r="1693">
          <cell r="A1693" t="str">
            <v>CTR_053</v>
          </cell>
          <cell r="I1693" t="str">
            <v>Grid-Gen</v>
          </cell>
        </row>
        <row r="1694">
          <cell r="A1694" t="str">
            <v>OCM0524</v>
          </cell>
        </row>
        <row r="1695">
          <cell r="A1695" t="str">
            <v>OCM0373</v>
          </cell>
        </row>
        <row r="1696">
          <cell r="A1696" t="str">
            <v>OCM0374</v>
          </cell>
        </row>
        <row r="1697">
          <cell r="A1697" t="str">
            <v>CTR_147</v>
          </cell>
          <cell r="I1697" t="str">
            <v>Grid-Hybrid-Gen</v>
          </cell>
        </row>
        <row r="1698">
          <cell r="A1698" t="str">
            <v>OCM0523</v>
          </cell>
        </row>
        <row r="1699">
          <cell r="A1699" t="str">
            <v>OST_092</v>
          </cell>
          <cell r="I1699" t="str">
            <v>Hybrid-Gen</v>
          </cell>
        </row>
        <row r="1700">
          <cell r="A1700" t="str">
            <v>SUD_237</v>
          </cell>
          <cell r="I1700" t="str">
            <v>Gen Only</v>
          </cell>
        </row>
        <row r="1701">
          <cell r="A1701" t="str">
            <v>CTR_166</v>
          </cell>
          <cell r="I1701" t="str">
            <v>Hybrid-Gen</v>
          </cell>
        </row>
        <row r="1702">
          <cell r="A1702" t="str">
            <v>OCM0527</v>
          </cell>
        </row>
        <row r="1703">
          <cell r="A1703" t="str">
            <v>ADM_006</v>
          </cell>
          <cell r="I1703" t="str">
            <v>Medium Grid + GE</v>
          </cell>
        </row>
        <row r="1704">
          <cell r="A1704" t="str">
            <v>SUD_078</v>
          </cell>
          <cell r="I1704" t="str">
            <v>Medium Grid + GE</v>
          </cell>
        </row>
        <row r="1705">
          <cell r="A1705" t="str">
            <v>CTR_880</v>
          </cell>
          <cell r="I1705" t="str">
            <v>Good Grid + GE</v>
          </cell>
        </row>
        <row r="1706">
          <cell r="A1706" t="str">
            <v>OCM0221</v>
          </cell>
        </row>
        <row r="1707">
          <cell r="A1707" t="str">
            <v>CTR_363</v>
          </cell>
          <cell r="I1707" t="str">
            <v>Grid-Gen</v>
          </cell>
        </row>
        <row r="1708">
          <cell r="A1708" t="str">
            <v>OCM0261</v>
          </cell>
        </row>
        <row r="1709">
          <cell r="A1709" t="str">
            <v>SUD_012</v>
          </cell>
          <cell r="I1709" t="str">
            <v>Grid-Gen</v>
          </cell>
        </row>
        <row r="1710">
          <cell r="A1710" t="str">
            <v>OCM0260</v>
          </cell>
        </row>
        <row r="1711">
          <cell r="A1711" t="str">
            <v>ADM_246</v>
          </cell>
        </row>
        <row r="1712">
          <cell r="A1712" t="str">
            <v>OCM0495</v>
          </cell>
        </row>
        <row r="1713">
          <cell r="A1713" t="str">
            <v>CTR_112</v>
          </cell>
          <cell r="I1713" t="str">
            <v>Grid-Gen</v>
          </cell>
        </row>
        <row r="1714">
          <cell r="A1714" t="str">
            <v>CTR_134</v>
          </cell>
          <cell r="I1714" t="str">
            <v>Grid-Gen</v>
          </cell>
        </row>
        <row r="1715">
          <cell r="A1715" t="str">
            <v>CTR_856</v>
          </cell>
          <cell r="I1715" t="str">
            <v>Grid-Gen</v>
          </cell>
        </row>
        <row r="1716">
          <cell r="A1716" t="str">
            <v>CTR_187</v>
          </cell>
          <cell r="I1716" t="str">
            <v>Grid-Gen</v>
          </cell>
        </row>
        <row r="1717">
          <cell r="A1717" t="str">
            <v>CTR_348</v>
          </cell>
        </row>
        <row r="1718">
          <cell r="A1718" t="str">
            <v>OCM0225</v>
          </cell>
        </row>
        <row r="1719">
          <cell r="A1719" t="str">
            <v>OCM0484</v>
          </cell>
        </row>
        <row r="1720">
          <cell r="A1720" t="str">
            <v>OCM0271</v>
          </cell>
        </row>
        <row r="1721">
          <cell r="A1721" t="str">
            <v>CTR_111</v>
          </cell>
          <cell r="I1721" t="str">
            <v>Grid-Gen</v>
          </cell>
        </row>
        <row r="1722">
          <cell r="A1722" t="str">
            <v>OCM0211</v>
          </cell>
        </row>
        <row r="1723">
          <cell r="A1723" t="str">
            <v>CTR_030</v>
          </cell>
          <cell r="I1723" t="str">
            <v>Hybrid Solar - S1</v>
          </cell>
        </row>
        <row r="1724">
          <cell r="A1724" t="str">
            <v>OCM0489</v>
          </cell>
        </row>
        <row r="1725">
          <cell r="A1725" t="str">
            <v>OCM0546</v>
          </cell>
        </row>
        <row r="1726">
          <cell r="A1726" t="str">
            <v>OCM0476</v>
          </cell>
        </row>
        <row r="1727">
          <cell r="A1727" t="str">
            <v>CTR_510</v>
          </cell>
          <cell r="I1727" t="str">
            <v>Good Grid no GE - 8h</v>
          </cell>
        </row>
        <row r="1728">
          <cell r="A1728" t="str">
            <v>OCM0485</v>
          </cell>
        </row>
        <row r="1729">
          <cell r="A1729" t="str">
            <v>SUD_206</v>
          </cell>
        </row>
        <row r="1730">
          <cell r="A1730" t="str">
            <v>SUD_122</v>
          </cell>
          <cell r="I1730" t="str">
            <v>HGB</v>
          </cell>
        </row>
        <row r="1731">
          <cell r="A1731" t="str">
            <v>OCM0494</v>
          </cell>
        </row>
        <row r="1732">
          <cell r="A1732" t="str">
            <v>ADM_154</v>
          </cell>
          <cell r="I1732" t="str">
            <v>Solar-Gen</v>
          </cell>
        </row>
        <row r="1733">
          <cell r="A1733" t="str">
            <v>CTR_636</v>
          </cell>
          <cell r="I1733" t="str">
            <v>Hybrid Solar - S3</v>
          </cell>
        </row>
        <row r="1734">
          <cell r="A1734" t="str">
            <v>CTR_893</v>
          </cell>
          <cell r="I1734" t="str">
            <v>Hybrid Solar - S3</v>
          </cell>
        </row>
        <row r="1735">
          <cell r="A1735" t="str">
            <v>SUD_050</v>
          </cell>
          <cell r="I1735" t="str">
            <v>Grid-Hybrid-Gen</v>
          </cell>
        </row>
        <row r="1736">
          <cell r="A1736" t="str">
            <v>OCM0256</v>
          </cell>
        </row>
        <row r="1737">
          <cell r="A1737" t="str">
            <v>SUD_099</v>
          </cell>
          <cell r="I1737" t="str">
            <v>HGB</v>
          </cell>
        </row>
        <row r="1738">
          <cell r="A1738" t="str">
            <v>SUD_239</v>
          </cell>
          <cell r="I1738" t="str">
            <v>Grid-Gen</v>
          </cell>
        </row>
        <row r="1739">
          <cell r="A1739" t="str">
            <v>SUD_224</v>
          </cell>
          <cell r="I1739" t="str">
            <v>Grid-Gen</v>
          </cell>
        </row>
        <row r="1740">
          <cell r="A1740" t="str">
            <v>SUD_228</v>
          </cell>
          <cell r="I1740" t="str">
            <v>Grid-Gen</v>
          </cell>
        </row>
        <row r="1741">
          <cell r="A1741" t="str">
            <v>SUD_103</v>
          </cell>
          <cell r="I1741" t="str">
            <v>Good Grid + GE</v>
          </cell>
        </row>
        <row r="1742">
          <cell r="A1742" t="str">
            <v>ADM_144</v>
          </cell>
          <cell r="I1742" t="str">
            <v>Hybrid-Gen</v>
          </cell>
        </row>
        <row r="1743">
          <cell r="A1743" t="str">
            <v>SUD_260</v>
          </cell>
          <cell r="I1743" t="str">
            <v>Medium Grid + GE</v>
          </cell>
        </row>
        <row r="1744">
          <cell r="A1744" t="str">
            <v>CTR_904</v>
          </cell>
          <cell r="I1744" t="str">
            <v>Hybrid Solar - S3</v>
          </cell>
        </row>
        <row r="1745">
          <cell r="A1745" t="str">
            <v>ADM_244</v>
          </cell>
        </row>
        <row r="1746">
          <cell r="A1746" t="str">
            <v>SUD_018</v>
          </cell>
          <cell r="I1746" t="str">
            <v>Medium Grid + Solar + GE</v>
          </cell>
        </row>
        <row r="1747">
          <cell r="A1747" t="str">
            <v>OCM0199</v>
          </cell>
        </row>
        <row r="1748">
          <cell r="A1748" t="str">
            <v>OCM0528</v>
          </cell>
        </row>
        <row r="1749">
          <cell r="A1749" t="str">
            <v>SUD_258</v>
          </cell>
          <cell r="I1749" t="str">
            <v>Grid-Gen</v>
          </cell>
        </row>
        <row r="1750">
          <cell r="A1750" t="str">
            <v>CTR_167</v>
          </cell>
          <cell r="I1750" t="str">
            <v>Hybrid-Gen</v>
          </cell>
        </row>
        <row r="1751">
          <cell r="A1751" t="str">
            <v>OCM0478</v>
          </cell>
        </row>
        <row r="1752">
          <cell r="A1752" t="str">
            <v>OCM0480</v>
          </cell>
        </row>
        <row r="1753">
          <cell r="A1753" t="str">
            <v>CTR_892</v>
          </cell>
          <cell r="I1753" t="str">
            <v>Hybrid Solar - S3</v>
          </cell>
        </row>
        <row r="1754">
          <cell r="A1754" t="str">
            <v>CTR_910</v>
          </cell>
          <cell r="I1754" t="str">
            <v>Grid-Gen-Lithium</v>
          </cell>
        </row>
        <row r="1755">
          <cell r="A1755" t="str">
            <v>OCM0016</v>
          </cell>
        </row>
        <row r="1756">
          <cell r="A1756" t="str">
            <v>ADM_163</v>
          </cell>
          <cell r="I1756" t="str">
            <v>Hybrid Solar - S3</v>
          </cell>
        </row>
        <row r="1757">
          <cell r="A1757" t="str">
            <v>OCM0281</v>
          </cell>
        </row>
        <row r="1758">
          <cell r="A1758" t="str">
            <v>SUD_130</v>
          </cell>
          <cell r="I1758" t="str">
            <v>Hybrid Solar - S3</v>
          </cell>
        </row>
        <row r="1759">
          <cell r="A1759" t="str">
            <v>SUD_119</v>
          </cell>
          <cell r="I1759" t="str">
            <v>Hybrid Solar - S1</v>
          </cell>
        </row>
        <row r="1760">
          <cell r="A1760" t="str">
            <v>OCM0533</v>
          </cell>
        </row>
        <row r="1761">
          <cell r="A1761" t="str">
            <v>CTR_306</v>
          </cell>
          <cell r="I1761" t="str">
            <v>Grid-Gen</v>
          </cell>
        </row>
        <row r="1762">
          <cell r="A1762" t="str">
            <v>SUD_249</v>
          </cell>
          <cell r="I1762" t="str">
            <v>Grid-Gen</v>
          </cell>
        </row>
        <row r="1763">
          <cell r="A1763" t="str">
            <v>OCM0262</v>
          </cell>
        </row>
        <row r="1764">
          <cell r="A1764" t="str">
            <v>OCM0177</v>
          </cell>
        </row>
        <row r="1765">
          <cell r="A1765" t="str">
            <v>OCM0041</v>
          </cell>
        </row>
        <row r="1766">
          <cell r="A1766" t="str">
            <v>ADM_153</v>
          </cell>
          <cell r="I1766" t="str">
            <v>Hybrid-Gen</v>
          </cell>
        </row>
        <row r="1767">
          <cell r="A1767" t="str">
            <v>OCM0259</v>
          </cell>
        </row>
        <row r="1768">
          <cell r="A1768" t="str">
            <v>CTR_300</v>
          </cell>
          <cell r="I1768" t="str">
            <v>Hybrid-Gen</v>
          </cell>
        </row>
        <row r="1769">
          <cell r="A1769" t="str">
            <v>OCM0257</v>
          </cell>
        </row>
        <row r="1770">
          <cell r="A1770" t="str">
            <v>CTR_220</v>
          </cell>
          <cell r="I1770" t="str">
            <v>Grid-Gen</v>
          </cell>
        </row>
        <row r="1771">
          <cell r="A1771" t="str">
            <v>CTR_225</v>
          </cell>
          <cell r="I1771" t="str">
            <v>Grid-Gen</v>
          </cell>
        </row>
        <row r="1772">
          <cell r="A1772" t="str">
            <v>SUD_062</v>
          </cell>
          <cell r="I1772" t="str">
            <v>Grid-Gen</v>
          </cell>
        </row>
        <row r="1773">
          <cell r="A1773" t="str">
            <v>OCM0255</v>
          </cell>
        </row>
        <row r="1774">
          <cell r="A1774" t="str">
            <v>OCM0254</v>
          </cell>
        </row>
        <row r="1775">
          <cell r="A1775" t="str">
            <v>CTR_823</v>
          </cell>
          <cell r="I1775" t="str">
            <v>Hybrid Solar - S1</v>
          </cell>
        </row>
        <row r="1776">
          <cell r="A1776" t="str">
            <v>CTR_506</v>
          </cell>
          <cell r="I1776" t="str">
            <v>Grid-Gen</v>
          </cell>
        </row>
        <row r="1777">
          <cell r="A1777" t="str">
            <v>CTR_298</v>
          </cell>
          <cell r="I1777" t="str">
            <v>Hybrid-Gen</v>
          </cell>
        </row>
        <row r="1778">
          <cell r="A1778" t="str">
            <v>CTR_152</v>
          </cell>
          <cell r="I1778" t="str">
            <v>Grid-Gen</v>
          </cell>
        </row>
        <row r="1779">
          <cell r="A1779" t="str">
            <v>OCM0412</v>
          </cell>
        </row>
        <row r="1780">
          <cell r="A1780" t="str">
            <v>OCM0453</v>
          </cell>
        </row>
        <row r="1781">
          <cell r="A1781" t="str">
            <v>OCM0483</v>
          </cell>
        </row>
        <row r="1782">
          <cell r="A1782" t="str">
            <v>EST_007</v>
          </cell>
          <cell r="I1782" t="str">
            <v>Hybrid Solar - S1</v>
          </cell>
        </row>
        <row r="1783">
          <cell r="A1783" t="str">
            <v>SUD_069</v>
          </cell>
          <cell r="I1783" t="str">
            <v>Gen Only</v>
          </cell>
        </row>
        <row r="1784">
          <cell r="A1784" t="str">
            <v>ADM_043</v>
          </cell>
          <cell r="I1784" t="str">
            <v>Solar-Gen</v>
          </cell>
        </row>
        <row r="1785">
          <cell r="A1785" t="str">
            <v>OCM0111</v>
          </cell>
        </row>
        <row r="1786">
          <cell r="A1786" t="str">
            <v>OCM0531</v>
          </cell>
        </row>
        <row r="1787">
          <cell r="A1787" t="str">
            <v>CTR_406</v>
          </cell>
          <cell r="I1787" t="str">
            <v>Solar-Gen</v>
          </cell>
        </row>
        <row r="1788">
          <cell r="A1788" t="str">
            <v>CTR_146</v>
          </cell>
          <cell r="I1788" t="str">
            <v>Grid-Gen</v>
          </cell>
        </row>
        <row r="1789">
          <cell r="A1789" t="str">
            <v>CTR_142</v>
          </cell>
          <cell r="I1789" t="str">
            <v>Bad Grid + GE</v>
          </cell>
        </row>
        <row r="1790">
          <cell r="A1790" t="str">
            <v>ADM_130</v>
          </cell>
          <cell r="I1790" t="str">
            <v>Hybrid Solar - S3</v>
          </cell>
        </row>
        <row r="1791">
          <cell r="A1791" t="str">
            <v>OCM0220</v>
          </cell>
        </row>
        <row r="1792">
          <cell r="A1792" t="str">
            <v>OCM0095</v>
          </cell>
        </row>
        <row r="1793">
          <cell r="A1793" t="str">
            <v>SUD_251</v>
          </cell>
          <cell r="I1793" t="str">
            <v>Hybrid-Gen</v>
          </cell>
        </row>
        <row r="1794">
          <cell r="A1794" t="str">
            <v>OCM0413</v>
          </cell>
        </row>
        <row r="1795">
          <cell r="A1795" t="str">
            <v>SUD_106</v>
          </cell>
          <cell r="I1795" t="str">
            <v>Hybrid Solar - S3</v>
          </cell>
        </row>
        <row r="1796">
          <cell r="A1796" t="str">
            <v>SUD_003</v>
          </cell>
          <cell r="I1796" t="str">
            <v>Bad Grid + Solar + GE</v>
          </cell>
        </row>
        <row r="1797">
          <cell r="A1797" t="str">
            <v>OCM0235</v>
          </cell>
        </row>
        <row r="1798">
          <cell r="A1798" t="str">
            <v>CTR_301</v>
          </cell>
          <cell r="I1798" t="str">
            <v>Hybrid-Gen</v>
          </cell>
        </row>
        <row r="1799">
          <cell r="A1799" t="str">
            <v>CTR_302</v>
          </cell>
          <cell r="I1799" t="str">
            <v>Hybrid-Gen</v>
          </cell>
        </row>
        <row r="1800">
          <cell r="A1800" t="str">
            <v>OCM0032</v>
          </cell>
        </row>
        <row r="1801">
          <cell r="A1801" t="str">
            <v>CTR_143</v>
          </cell>
          <cell r="I1801" t="str">
            <v>Solar-Gen</v>
          </cell>
        </row>
        <row r="1802">
          <cell r="A1802" t="str">
            <v>CTR_335</v>
          </cell>
          <cell r="I1802" t="str">
            <v>Grid-Gen</v>
          </cell>
        </row>
        <row r="1803">
          <cell r="A1803" t="str">
            <v>OCM0219</v>
          </cell>
        </row>
        <row r="1804">
          <cell r="A1804" t="str">
            <v>OCM0019</v>
          </cell>
        </row>
        <row r="1805">
          <cell r="A1805" t="str">
            <v>ADM_075</v>
          </cell>
          <cell r="I1805" t="str">
            <v>Hybrid-Gen</v>
          </cell>
        </row>
        <row r="1806">
          <cell r="A1806" t="str">
            <v>SUD_160</v>
          </cell>
          <cell r="I1806" t="str">
            <v>HGB</v>
          </cell>
        </row>
        <row r="1807">
          <cell r="A1807" t="str">
            <v>OCM0047</v>
          </cell>
        </row>
        <row r="1808">
          <cell r="A1808" t="str">
            <v>CTR_307</v>
          </cell>
          <cell r="I1808" t="str">
            <v>Grid-Gen</v>
          </cell>
        </row>
        <row r="1809">
          <cell r="A1809" t="str">
            <v>CTR_181</v>
          </cell>
          <cell r="I1809" t="str">
            <v>Bad Grid + GE</v>
          </cell>
        </row>
        <row r="1810">
          <cell r="A1810" t="str">
            <v>OCM0097</v>
          </cell>
        </row>
        <row r="1811">
          <cell r="A1811" t="str">
            <v>ADM_099</v>
          </cell>
          <cell r="I1811" t="str">
            <v>Solar-Gen</v>
          </cell>
        </row>
        <row r="1812">
          <cell r="A1812" t="str">
            <v>CTR_138</v>
          </cell>
          <cell r="I1812" t="str">
            <v>Grid-Gen</v>
          </cell>
        </row>
        <row r="1813">
          <cell r="A1813" t="str">
            <v>CTR_033</v>
          </cell>
          <cell r="I1813" t="str">
            <v>Medium Grid + Solar + GE</v>
          </cell>
        </row>
        <row r="1814">
          <cell r="A1814" t="str">
            <v>ADM_128</v>
          </cell>
          <cell r="I1814" t="str">
            <v>Hybrid-Gen</v>
          </cell>
        </row>
        <row r="1815">
          <cell r="A1815" t="str">
            <v>CTR_303</v>
          </cell>
          <cell r="I1815" t="str">
            <v>Hybrid-Gen</v>
          </cell>
        </row>
        <row r="1816">
          <cell r="A1816" t="str">
            <v>OCM0021</v>
          </cell>
        </row>
        <row r="1817">
          <cell r="A1817" t="str">
            <v>CTR_367</v>
          </cell>
          <cell r="I1817" t="str">
            <v>Solar-Gen</v>
          </cell>
        </row>
        <row r="1818">
          <cell r="A1818" t="str">
            <v>SUD_055</v>
          </cell>
          <cell r="I1818" t="str">
            <v>Good Grid no GE - 8h</v>
          </cell>
        </row>
        <row r="1819">
          <cell r="A1819" t="str">
            <v>SUD_232</v>
          </cell>
          <cell r="I1819" t="str">
            <v>Hybrid-Gen</v>
          </cell>
        </row>
        <row r="1820">
          <cell r="A1820" t="str">
            <v>SUD_098</v>
          </cell>
          <cell r="I1820" t="str">
            <v>Good Grid no GE - 12h</v>
          </cell>
        </row>
        <row r="1821">
          <cell r="A1821" t="str">
            <v>CTR_434</v>
          </cell>
          <cell r="I1821" t="str">
            <v>Hybrid Solar - S1</v>
          </cell>
        </row>
        <row r="1822">
          <cell r="A1822" t="str">
            <v>OCM0163</v>
          </cell>
        </row>
        <row r="1823">
          <cell r="A1823" t="str">
            <v>CTR_353</v>
          </cell>
          <cell r="I1823" t="str">
            <v>Grid-Gen</v>
          </cell>
        </row>
        <row r="1824">
          <cell r="A1824" t="str">
            <v>OCM0088</v>
          </cell>
        </row>
        <row r="1825">
          <cell r="A1825" t="str">
            <v>OCM0087</v>
          </cell>
        </row>
        <row r="1826">
          <cell r="A1826" t="str">
            <v>OCM0529</v>
          </cell>
        </row>
        <row r="1827">
          <cell r="A1827" t="str">
            <v>SUD_052</v>
          </cell>
          <cell r="I1827" t="str">
            <v>Grid-Gen</v>
          </cell>
        </row>
        <row r="1828">
          <cell r="A1828" t="str">
            <v>SUD_204</v>
          </cell>
        </row>
        <row r="1829">
          <cell r="A1829" t="str">
            <v>OCM0350</v>
          </cell>
        </row>
        <row r="1830">
          <cell r="A1830" t="str">
            <v>OCM0120</v>
          </cell>
        </row>
        <row r="1831">
          <cell r="A1831" t="str">
            <v>CTR_891</v>
          </cell>
          <cell r="I1831" t="str">
            <v>HGB</v>
          </cell>
        </row>
        <row r="1832">
          <cell r="A1832" t="str">
            <v>OCM0139</v>
          </cell>
        </row>
        <row r="1833">
          <cell r="A1833" t="str">
            <v>ADM_024</v>
          </cell>
          <cell r="I1833" t="str">
            <v>Hybrid-Gen</v>
          </cell>
        </row>
        <row r="1834">
          <cell r="A1834" t="str">
            <v>ADM_055</v>
          </cell>
          <cell r="I1834" t="str">
            <v>Solar-Gen</v>
          </cell>
        </row>
        <row r="1835">
          <cell r="A1835" t="str">
            <v>OCM0145</v>
          </cell>
        </row>
        <row r="1836">
          <cell r="A1836" t="str">
            <v>OCM0530</v>
          </cell>
        </row>
        <row r="1837">
          <cell r="A1837" t="str">
            <v>OCM0497</v>
          </cell>
        </row>
        <row r="1838">
          <cell r="A1838" t="str">
            <v>OCM0027</v>
          </cell>
        </row>
        <row r="1839">
          <cell r="A1839" t="str">
            <v>OCM0138</v>
          </cell>
        </row>
        <row r="1840">
          <cell r="A1840" t="str">
            <v>ADM_054</v>
          </cell>
          <cell r="I1840" t="str">
            <v>Hybrid-Gen</v>
          </cell>
        </row>
        <row r="1841">
          <cell r="A1841" t="str">
            <v>SUD_233</v>
          </cell>
          <cell r="I1841" t="str">
            <v>Hybrid-Gen</v>
          </cell>
        </row>
        <row r="1842">
          <cell r="A1842" t="str">
            <v>ADM_064</v>
          </cell>
          <cell r="I1842" t="str">
            <v>Hybrid-Gen</v>
          </cell>
        </row>
        <row r="1843">
          <cell r="A1843" t="str">
            <v>CTR_139</v>
          </cell>
          <cell r="I1843" t="str">
            <v>Hybrid Solar - S2</v>
          </cell>
        </row>
        <row r="1844">
          <cell r="A1844" t="str">
            <v>OCM0496</v>
          </cell>
        </row>
        <row r="1845">
          <cell r="A1845" t="str">
            <v>ADM_044</v>
          </cell>
          <cell r="I1845" t="str">
            <v>Grid-Gen</v>
          </cell>
        </row>
        <row r="1846">
          <cell r="A1846" t="str">
            <v>CTR_454</v>
          </cell>
          <cell r="I1846" t="str">
            <v>Hybrid Solar - S3</v>
          </cell>
        </row>
        <row r="1847">
          <cell r="A1847" t="str">
            <v>SUD_243</v>
          </cell>
          <cell r="I1847" t="str">
            <v>Hybrid Solar - S2</v>
          </cell>
        </row>
        <row r="1848">
          <cell r="A1848" t="str">
            <v>ADM_103</v>
          </cell>
          <cell r="I1848" t="str">
            <v>Hybrid-Gen</v>
          </cell>
        </row>
        <row r="1849">
          <cell r="A1849" t="str">
            <v>OCM0252</v>
          </cell>
        </row>
        <row r="1850">
          <cell r="A1850" t="str">
            <v>ADM_105</v>
          </cell>
          <cell r="I1850" t="str">
            <v>Grid-Gen</v>
          </cell>
        </row>
        <row r="1851">
          <cell r="A1851" t="str">
            <v>OCM0137</v>
          </cell>
        </row>
        <row r="1852">
          <cell r="A1852" t="str">
            <v>ADM_067</v>
          </cell>
          <cell r="I1852" t="str">
            <v>Hybrid-Gen</v>
          </cell>
        </row>
        <row r="1853">
          <cell r="A1853" t="str">
            <v>ADM_814</v>
          </cell>
          <cell r="I1853" t="str">
            <v>Grid-Gen</v>
          </cell>
        </row>
        <row r="1854">
          <cell r="A1854" t="str">
            <v>ADM_038</v>
          </cell>
          <cell r="I1854" t="str">
            <v>Hybrid Solar - S2</v>
          </cell>
        </row>
        <row r="1855">
          <cell r="A1855" t="str">
            <v>OCM0416</v>
          </cell>
        </row>
        <row r="1856">
          <cell r="A1856" t="str">
            <v>ADM_011</v>
          </cell>
          <cell r="I1856" t="str">
            <v>Grid-Gen</v>
          </cell>
        </row>
        <row r="1857">
          <cell r="A1857" t="str">
            <v>EST_067</v>
          </cell>
          <cell r="I1857" t="str">
            <v>Grid-Hybrid-Gen</v>
          </cell>
        </row>
        <row r="1858">
          <cell r="A1858" t="str">
            <v>SUD_014</v>
          </cell>
          <cell r="I1858" t="str">
            <v>Medium Grid + Solar + GE</v>
          </cell>
        </row>
        <row r="1859">
          <cell r="A1859" t="str">
            <v>SUD_064</v>
          </cell>
          <cell r="I1859" t="str">
            <v>Grid-Gen</v>
          </cell>
        </row>
        <row r="1860">
          <cell r="A1860" t="str">
            <v>CTR_141</v>
          </cell>
          <cell r="I1860" t="str">
            <v>Solar-Gen</v>
          </cell>
        </row>
        <row r="1861">
          <cell r="A1861" t="str">
            <v>SUD_231</v>
          </cell>
          <cell r="I1861" t="str">
            <v>Hybrid-Gen</v>
          </cell>
        </row>
        <row r="1862">
          <cell r="A1862" t="str">
            <v>OCM0003</v>
          </cell>
        </row>
        <row r="1863">
          <cell r="A1863" t="str">
            <v>ADM_098</v>
          </cell>
          <cell r="I1863" t="str">
            <v>Solar-Gen</v>
          </cell>
        </row>
        <row r="1864">
          <cell r="A1864" t="str">
            <v>EST_057</v>
          </cell>
          <cell r="I1864" t="str">
            <v>Grid-Gen</v>
          </cell>
        </row>
        <row r="1865">
          <cell r="A1865" t="str">
            <v>CTR_290</v>
          </cell>
          <cell r="I1865" t="str">
            <v>Hybrid Solar - S1</v>
          </cell>
        </row>
        <row r="1866">
          <cell r="A1866" t="str">
            <v>EST_017</v>
          </cell>
          <cell r="I1866" t="str">
            <v>Grid-Hybrid-Gen</v>
          </cell>
        </row>
        <row r="1867">
          <cell r="A1867" t="str">
            <v>SUD_252</v>
          </cell>
          <cell r="I1867" t="str">
            <v>Hybrid-Gen</v>
          </cell>
        </row>
        <row r="1868">
          <cell r="A1868" t="str">
            <v>ADM_109</v>
          </cell>
          <cell r="I1868" t="str">
            <v>Grid-Gen</v>
          </cell>
        </row>
        <row r="1869">
          <cell r="A1869" t="str">
            <v>NRD_055</v>
          </cell>
          <cell r="I1869" t="str">
            <v>Solar-Gen</v>
          </cell>
        </row>
        <row r="1870">
          <cell r="A1870" t="str">
            <v>OCM0031</v>
          </cell>
        </row>
        <row r="1871">
          <cell r="A1871" t="str">
            <v>OCM0069</v>
          </cell>
        </row>
        <row r="1872">
          <cell r="A1872" t="str">
            <v>NUR0017</v>
          </cell>
        </row>
        <row r="1873">
          <cell r="A1873" t="str">
            <v>CTR_169</v>
          </cell>
          <cell r="I1873" t="str">
            <v>Solar-Gen</v>
          </cell>
        </row>
        <row r="1874">
          <cell r="A1874" t="str">
            <v>EST_046</v>
          </cell>
          <cell r="I1874" t="str">
            <v>Solar-Gen</v>
          </cell>
        </row>
        <row r="1875">
          <cell r="A1875" t="str">
            <v>CTR_233</v>
          </cell>
          <cell r="I1875" t="str">
            <v>Bad Grid + Solar + GE</v>
          </cell>
        </row>
        <row r="1876">
          <cell r="A1876" t="str">
            <v>OCM0096</v>
          </cell>
        </row>
        <row r="1877">
          <cell r="A1877" t="str">
            <v>OCM0156</v>
          </cell>
        </row>
        <row r="1878">
          <cell r="A1878" t="str">
            <v>SUD_244</v>
          </cell>
          <cell r="I1878" t="str">
            <v>Hybrid-Gen</v>
          </cell>
        </row>
        <row r="1879">
          <cell r="A1879" t="str">
            <v>NUR0035</v>
          </cell>
        </row>
        <row r="1880">
          <cell r="A1880" t="str">
            <v>OCM0492</v>
          </cell>
        </row>
        <row r="1881">
          <cell r="A1881" t="str">
            <v>OCM0298</v>
          </cell>
        </row>
        <row r="1882">
          <cell r="A1882" t="str">
            <v>OCM0144</v>
          </cell>
        </row>
        <row r="1883">
          <cell r="A1883" t="str">
            <v>ADM_041</v>
          </cell>
          <cell r="I1883" t="str">
            <v>Hybrid-Gen</v>
          </cell>
        </row>
        <row r="1884">
          <cell r="A1884" t="str">
            <v>CTR_894</v>
          </cell>
          <cell r="I1884" t="str">
            <v>Good Grid + GE</v>
          </cell>
        </row>
        <row r="1885">
          <cell r="A1885" t="str">
            <v>OCM0092</v>
          </cell>
        </row>
        <row r="1886">
          <cell r="A1886" t="str">
            <v>OCM0140</v>
          </cell>
        </row>
        <row r="1887">
          <cell r="A1887" t="str">
            <v>OCM0491</v>
          </cell>
        </row>
        <row r="1888">
          <cell r="A1888" t="str">
            <v>OCM0493</v>
          </cell>
        </row>
        <row r="1889">
          <cell r="A1889" t="str">
            <v>NUR0025</v>
          </cell>
        </row>
        <row r="1890">
          <cell r="A1890" t="str">
            <v>OCM0116</v>
          </cell>
        </row>
        <row r="1891">
          <cell r="A1891" t="str">
            <v>NRD_318</v>
          </cell>
        </row>
        <row r="1892">
          <cell r="A1892" t="str">
            <v>EST_029</v>
          </cell>
          <cell r="I1892" t="str">
            <v>Hybrid-Gen</v>
          </cell>
        </row>
        <row r="1893">
          <cell r="A1893" t="str">
            <v>EST_024</v>
          </cell>
          <cell r="I1893" t="str">
            <v>Grid-Gen</v>
          </cell>
        </row>
        <row r="1894">
          <cell r="A1894" t="str">
            <v>SUD_247</v>
          </cell>
          <cell r="I1894" t="str">
            <v>Hybrid-Gen</v>
          </cell>
        </row>
        <row r="1895">
          <cell r="A1895" t="str">
            <v>OCM0098</v>
          </cell>
        </row>
        <row r="1896">
          <cell r="A1896" t="str">
            <v>CTR_170</v>
          </cell>
          <cell r="I1896" t="str">
            <v>Solar-Gen</v>
          </cell>
        </row>
        <row r="1897">
          <cell r="A1897" t="str">
            <v>OCM0532</v>
          </cell>
        </row>
        <row r="1898">
          <cell r="A1898" t="str">
            <v>NUR0026</v>
          </cell>
        </row>
        <row r="1899">
          <cell r="A1899" t="str">
            <v>NRD_020</v>
          </cell>
          <cell r="I1899" t="str">
            <v>Solar-Gen</v>
          </cell>
        </row>
        <row r="1900">
          <cell r="A1900" t="str">
            <v>NRD_317</v>
          </cell>
        </row>
        <row r="1901">
          <cell r="A1901" t="str">
            <v>NUR0038</v>
          </cell>
        </row>
        <row r="1902">
          <cell r="A1902" t="str">
            <v>NRD_110</v>
          </cell>
          <cell r="I1902" t="str">
            <v>Gen Only</v>
          </cell>
        </row>
        <row r="1903">
          <cell r="A1903" t="str">
            <v>NRD_324</v>
          </cell>
        </row>
        <row r="1904">
          <cell r="A1904" t="str">
            <v>OCM0136</v>
          </cell>
        </row>
        <row r="1905">
          <cell r="A1905" t="str">
            <v>NUR0034</v>
          </cell>
        </row>
        <row r="1906">
          <cell r="A1906" t="str">
            <v>OCM0469</v>
          </cell>
        </row>
        <row r="1907">
          <cell r="A1907" t="str">
            <v>OCM0454</v>
          </cell>
        </row>
        <row r="1908">
          <cell r="A1908" t="str">
            <v>CTR_407</v>
          </cell>
          <cell r="I1908" t="str">
            <v>Hybrid Solar - S2</v>
          </cell>
        </row>
        <row r="1909">
          <cell r="A1909" t="str">
            <v>OCM0419</v>
          </cell>
        </row>
        <row r="1910">
          <cell r="A1910" t="str">
            <v>ADM_122</v>
          </cell>
          <cell r="I1910" t="str">
            <v>Gen-Solar AER</v>
          </cell>
        </row>
        <row r="1911">
          <cell r="A1911" t="str">
            <v>ADM_149</v>
          </cell>
          <cell r="I1911" t="str">
            <v>Hybrid Solar - S1</v>
          </cell>
        </row>
        <row r="1912">
          <cell r="A1912" t="str">
            <v>EST_074</v>
          </cell>
          <cell r="I1912" t="str">
            <v>Solar Only</v>
          </cell>
        </row>
        <row r="1913">
          <cell r="A1913" t="str">
            <v>NUR0047</v>
          </cell>
        </row>
        <row r="1914">
          <cell r="A1914" t="str">
            <v>NRD_153</v>
          </cell>
          <cell r="I1914" t="str">
            <v>Hybrid Solar - S3</v>
          </cell>
        </row>
        <row r="1915">
          <cell r="A1915" t="str">
            <v>ADM_060</v>
          </cell>
          <cell r="I1915" t="str">
            <v>Solar-Gen</v>
          </cell>
        </row>
        <row r="1916">
          <cell r="A1916" t="str">
            <v>OCM0091</v>
          </cell>
        </row>
        <row r="1917">
          <cell r="A1917" t="str">
            <v>CTR_289</v>
          </cell>
          <cell r="I1917" t="str">
            <v>Hybrid Solar - S1</v>
          </cell>
        </row>
        <row r="1918">
          <cell r="A1918" t="str">
            <v>OCM0490</v>
          </cell>
        </row>
        <row r="1919">
          <cell r="A1919" t="str">
            <v>NUR0050</v>
          </cell>
        </row>
        <row r="1920">
          <cell r="A1920" t="str">
            <v>OCM0290</v>
          </cell>
        </row>
        <row r="1921">
          <cell r="A1921" t="str">
            <v>ADM_042</v>
          </cell>
          <cell r="I1921" t="str">
            <v>Hybrid-Gen</v>
          </cell>
        </row>
        <row r="1922">
          <cell r="A1922" t="str">
            <v>SUD_126</v>
          </cell>
          <cell r="I1922" t="str">
            <v>Hybrid Solar - S2</v>
          </cell>
        </row>
        <row r="1923">
          <cell r="A1923" t="str">
            <v>EST_082</v>
          </cell>
          <cell r="I1923" t="str">
            <v>Grid-Gen</v>
          </cell>
        </row>
        <row r="1924">
          <cell r="A1924" t="str">
            <v>ADM_063</v>
          </cell>
          <cell r="I1924" t="str">
            <v>Solar-Gen</v>
          </cell>
        </row>
        <row r="1925">
          <cell r="A1925" t="str">
            <v>EST_134</v>
          </cell>
          <cell r="I1925" t="str">
            <v>Hybrid Solar - S2</v>
          </cell>
        </row>
        <row r="1926">
          <cell r="A1926" t="str">
            <v>OCM0468</v>
          </cell>
        </row>
        <row r="1927">
          <cell r="A1927" t="str">
            <v>NRD_328</v>
          </cell>
        </row>
        <row r="1928">
          <cell r="A1928" t="str">
            <v>EST_077</v>
          </cell>
          <cell r="I1928" t="str">
            <v>Grid-Gen</v>
          </cell>
        </row>
        <row r="1929">
          <cell r="A1929" t="str">
            <v>OCM0399</v>
          </cell>
        </row>
        <row r="1930">
          <cell r="A1930" t="str">
            <v>NRD_327</v>
          </cell>
        </row>
        <row r="1931">
          <cell r="A1931" t="str">
            <v>ADM_066</v>
          </cell>
          <cell r="I1931" t="str">
            <v>Hybrid-Gen</v>
          </cell>
        </row>
        <row r="1932">
          <cell r="A1932" t="str">
            <v>OCM0433</v>
          </cell>
        </row>
        <row r="1933">
          <cell r="A1933" t="str">
            <v>OCM0466</v>
          </cell>
        </row>
        <row r="1934">
          <cell r="A1934" t="str">
            <v>OCM0506</v>
          </cell>
        </row>
        <row r="1935">
          <cell r="A1935" t="str">
            <v>EST_009</v>
          </cell>
          <cell r="I1935" t="str">
            <v>Medium Grid + Solar + GE</v>
          </cell>
        </row>
        <row r="1936">
          <cell r="A1936" t="str">
            <v>OCM0267</v>
          </cell>
        </row>
        <row r="1937">
          <cell r="A1937" t="str">
            <v>SUD_248</v>
          </cell>
          <cell r="I1937" t="str">
            <v>Hybrid-Gen</v>
          </cell>
        </row>
        <row r="1938">
          <cell r="A1938" t="str">
            <v>NRD_331</v>
          </cell>
        </row>
        <row r="1939">
          <cell r="A1939" t="str">
            <v>NRD_310</v>
          </cell>
        </row>
        <row r="1940">
          <cell r="A1940" t="str">
            <v>EST_062</v>
          </cell>
          <cell r="I1940" t="str">
            <v>Grid-Gen</v>
          </cell>
        </row>
        <row r="1941">
          <cell r="A1941" t="str">
            <v>OCM0044</v>
          </cell>
        </row>
        <row r="1942">
          <cell r="A1942" t="str">
            <v>OCM0498</v>
          </cell>
        </row>
        <row r="1943">
          <cell r="A1943" t="str">
            <v>ADM_152</v>
          </cell>
          <cell r="I1943" t="str">
            <v>Gen Only</v>
          </cell>
        </row>
        <row r="1944">
          <cell r="A1944" t="str">
            <v>NUR0075</v>
          </cell>
        </row>
        <row r="1945">
          <cell r="A1945" t="str">
            <v>NRD_025</v>
          </cell>
          <cell r="I1945" t="str">
            <v>Grid-Hybrid-Gen</v>
          </cell>
        </row>
        <row r="1946">
          <cell r="A1946" t="str">
            <v>ADM_183</v>
          </cell>
          <cell r="I1946" t="str">
            <v>Hybrid Solar - S3</v>
          </cell>
        </row>
        <row r="1947">
          <cell r="A1947" t="str">
            <v>NRD_119</v>
          </cell>
          <cell r="I1947" t="str">
            <v>Grid-Gen</v>
          </cell>
        </row>
        <row r="1948">
          <cell r="A1948" t="str">
            <v>OCM0379</v>
          </cell>
        </row>
        <row r="1949">
          <cell r="A1949" t="str">
            <v>NRD_157</v>
          </cell>
          <cell r="I1949" t="str">
            <v>Bad Grid + Solar + GE</v>
          </cell>
        </row>
        <row r="1950">
          <cell r="A1950" t="str">
            <v>ADM_015</v>
          </cell>
          <cell r="I1950" t="str">
            <v>Hybrid Solar - S3</v>
          </cell>
        </row>
        <row r="1951">
          <cell r="A1951" t="str">
            <v>EST_150</v>
          </cell>
          <cell r="I1951" t="str">
            <v>Hybrid Solar - S2</v>
          </cell>
        </row>
        <row r="1952">
          <cell r="A1952" t="str">
            <v>NRD_314</v>
          </cell>
        </row>
        <row r="1953">
          <cell r="A1953" t="str">
            <v>ADM_010</v>
          </cell>
          <cell r="I1953" t="str">
            <v>Bad Grid + Solar + GE</v>
          </cell>
        </row>
        <row r="1954">
          <cell r="A1954" t="str">
            <v>OCM0502</v>
          </cell>
        </row>
        <row r="1955">
          <cell r="A1955" t="str">
            <v>ADM_065</v>
          </cell>
          <cell r="I1955" t="str">
            <v>Hybrid-Gen</v>
          </cell>
        </row>
        <row r="1956">
          <cell r="A1956" t="str">
            <v>NUR0093</v>
          </cell>
        </row>
        <row r="1957">
          <cell r="A1957" t="str">
            <v>OCM0405</v>
          </cell>
        </row>
        <row r="1958">
          <cell r="A1958" t="str">
            <v>ADM_119</v>
          </cell>
          <cell r="I1958" t="str">
            <v>Grid-Gen</v>
          </cell>
        </row>
        <row r="1959">
          <cell r="A1959" t="str">
            <v>SUD_246</v>
          </cell>
          <cell r="I1959" t="str">
            <v>Solar-Gen</v>
          </cell>
        </row>
        <row r="1960">
          <cell r="A1960" t="str">
            <v>EST_002</v>
          </cell>
          <cell r="I1960" t="str">
            <v>Good Grid + GE</v>
          </cell>
        </row>
        <row r="1961">
          <cell r="A1961" t="str">
            <v>EST_022</v>
          </cell>
          <cell r="I1961" t="str">
            <v>Grid-Gen</v>
          </cell>
        </row>
        <row r="1962">
          <cell r="A1962" t="str">
            <v>OCM0465</v>
          </cell>
        </row>
        <row r="1963">
          <cell r="A1963" t="str">
            <v>OCM0045</v>
          </cell>
        </row>
        <row r="1964">
          <cell r="A1964" t="str">
            <v>NRD_152</v>
          </cell>
          <cell r="I1964" t="str">
            <v>Gen Only</v>
          </cell>
        </row>
        <row r="1965">
          <cell r="A1965" t="str">
            <v>OCM0512</v>
          </cell>
        </row>
        <row r="1966">
          <cell r="A1966" t="str">
            <v>NRD_302</v>
          </cell>
        </row>
        <row r="1967">
          <cell r="A1967" t="str">
            <v>EST_105</v>
          </cell>
          <cell r="I1967" t="str">
            <v>Hybrid Solar - S1</v>
          </cell>
        </row>
        <row r="1968">
          <cell r="A1968" t="str">
            <v>OCM0461</v>
          </cell>
        </row>
        <row r="1969">
          <cell r="A1969" t="str">
            <v>NRD_343</v>
          </cell>
        </row>
        <row r="1970">
          <cell r="A1970" t="str">
            <v>OCM0378</v>
          </cell>
        </row>
        <row r="1971">
          <cell r="A1971" t="str">
            <v>NRD_086</v>
          </cell>
          <cell r="I1971" t="str">
            <v>Grid-Gen</v>
          </cell>
        </row>
        <row r="1972">
          <cell r="A1972" t="str">
            <v>NRD_295</v>
          </cell>
        </row>
        <row r="1973">
          <cell r="A1973" t="str">
            <v>EST_076</v>
          </cell>
          <cell r="I1973" t="str">
            <v>Grid-Gen</v>
          </cell>
        </row>
        <row r="1974">
          <cell r="A1974" t="str">
            <v>NRD_060</v>
          </cell>
          <cell r="I1974" t="str">
            <v>Grid-Gen</v>
          </cell>
        </row>
        <row r="1975">
          <cell r="A1975" t="str">
            <v>NRD_160</v>
          </cell>
          <cell r="I1975" t="str">
            <v>Hybrid Solar - S1</v>
          </cell>
        </row>
        <row r="1976">
          <cell r="A1976" t="str">
            <v>OCM0121</v>
          </cell>
        </row>
        <row r="1977">
          <cell r="A1977" t="str">
            <v>NRD_149</v>
          </cell>
          <cell r="I1977" t="str">
            <v>Good Grid + GE</v>
          </cell>
        </row>
        <row r="1978">
          <cell r="A1978" t="str">
            <v>ADM_014</v>
          </cell>
          <cell r="I1978" t="str">
            <v>Hybrid Solar - S3</v>
          </cell>
        </row>
        <row r="1979">
          <cell r="A1979" t="str">
            <v>ADM_143</v>
          </cell>
          <cell r="I1979" t="str">
            <v>Solar-Gen</v>
          </cell>
        </row>
        <row r="1980">
          <cell r="A1980" t="str">
            <v>NRD_047</v>
          </cell>
          <cell r="I1980" t="str">
            <v>Grid-Gen</v>
          </cell>
        </row>
        <row r="1981">
          <cell r="A1981" t="str">
            <v>ADM_114</v>
          </cell>
          <cell r="I1981" t="str">
            <v>Hybrid Solar - S3</v>
          </cell>
        </row>
        <row r="1982">
          <cell r="A1982" t="str">
            <v>EST_008</v>
          </cell>
          <cell r="I1982" t="str">
            <v>Grid-Gen</v>
          </cell>
        </row>
        <row r="1983">
          <cell r="A1983" t="str">
            <v>OCM0464</v>
          </cell>
        </row>
        <row r="1984">
          <cell r="A1984" t="str">
            <v>NRD_159</v>
          </cell>
          <cell r="I1984" t="str">
            <v>Good Grid + Solar + GE</v>
          </cell>
        </row>
        <row r="1985">
          <cell r="A1985" t="str">
            <v>NRD_022</v>
          </cell>
          <cell r="I1985" t="str">
            <v>Grid-Gen</v>
          </cell>
        </row>
        <row r="1986">
          <cell r="A1986" t="str">
            <v>NRD_003</v>
          </cell>
          <cell r="I1986" t="str">
            <v>Grid-Gen</v>
          </cell>
        </row>
        <row r="1987">
          <cell r="A1987" t="str">
            <v>NRD_018</v>
          </cell>
          <cell r="I1987" t="str">
            <v>Medium Grid + Solar + GE</v>
          </cell>
        </row>
        <row r="1988">
          <cell r="A1988" t="str">
            <v>NRD_260</v>
          </cell>
          <cell r="I1988" t="str">
            <v>Hybrid Solar - S1</v>
          </cell>
        </row>
        <row r="1989">
          <cell r="A1989" t="str">
            <v>EST_104</v>
          </cell>
          <cell r="I1989" t="str">
            <v>Hybrid Solar - S2</v>
          </cell>
        </row>
        <row r="1990">
          <cell r="A1990" t="str">
            <v>OCM0463</v>
          </cell>
        </row>
        <row r="1991">
          <cell r="A1991" t="str">
            <v>NRD_175</v>
          </cell>
          <cell r="I1991" t="str">
            <v>Good Grid + GE</v>
          </cell>
        </row>
        <row r="1992">
          <cell r="A1992" t="str">
            <v>NRD_015</v>
          </cell>
          <cell r="I1992" t="str">
            <v>Hybrid-Gen</v>
          </cell>
        </row>
        <row r="1993">
          <cell r="A1993" t="str">
            <v>NRD_163</v>
          </cell>
          <cell r="I1993" t="str">
            <v>Good Grid + GE</v>
          </cell>
        </row>
        <row r="1994">
          <cell r="A1994" t="str">
            <v>NRD_350</v>
          </cell>
        </row>
        <row r="1995">
          <cell r="A1995" t="str">
            <v>EST_023</v>
          </cell>
          <cell r="I1995" t="str">
            <v>Hybrid Solar - S2</v>
          </cell>
        </row>
        <row r="1996">
          <cell r="A1996" t="str">
            <v>NRD_072</v>
          </cell>
          <cell r="I1996" t="str">
            <v>Grid-Gen</v>
          </cell>
        </row>
        <row r="1997">
          <cell r="A1997" t="str">
            <v>NRD_268</v>
          </cell>
          <cell r="I1997" t="str">
            <v>Hybrid Solar - S1</v>
          </cell>
        </row>
        <row r="1998">
          <cell r="A1998" t="str">
            <v>NRD_049</v>
          </cell>
          <cell r="I1998" t="str">
            <v>Grid-Gen</v>
          </cell>
        </row>
        <row r="1999">
          <cell r="A1999" t="str">
            <v>NRD_255</v>
          </cell>
          <cell r="I1999" t="str">
            <v>Hybrid Solar - S1</v>
          </cell>
        </row>
        <row r="2000">
          <cell r="A2000" t="str">
            <v>NRD_141</v>
          </cell>
          <cell r="I2000" t="str">
            <v>Good Grid + GE</v>
          </cell>
        </row>
        <row r="2001">
          <cell r="A2001" t="str">
            <v>NRD_073</v>
          </cell>
          <cell r="I2001" t="str">
            <v>Grid-Gen</v>
          </cell>
        </row>
        <row r="2002">
          <cell r="A2002" t="str">
            <v>NRD_190</v>
          </cell>
          <cell r="I2002" t="str">
            <v>Medium Grid + GE</v>
          </cell>
        </row>
        <row r="2003">
          <cell r="A2003" t="str">
            <v>NRD_040</v>
          </cell>
          <cell r="I2003" t="str">
            <v>Grid-Gen</v>
          </cell>
        </row>
        <row r="2004">
          <cell r="A2004" t="str">
            <v>NRD_097</v>
          </cell>
          <cell r="I2004" t="str">
            <v>Grid-Gen</v>
          </cell>
        </row>
        <row r="2005">
          <cell r="A2005" t="str">
            <v>NRD_035</v>
          </cell>
          <cell r="I2005" t="str">
            <v>Grid-Gen</v>
          </cell>
        </row>
        <row r="2006">
          <cell r="A2006" t="str">
            <v>OCM0149</v>
          </cell>
        </row>
        <row r="2007">
          <cell r="A2007" t="str">
            <v>NRD_002</v>
          </cell>
          <cell r="I2007" t="str">
            <v>Good Grid + Solar + GE</v>
          </cell>
        </row>
        <row r="2008">
          <cell r="A2008" t="str">
            <v>ADM_052</v>
          </cell>
          <cell r="I2008" t="str">
            <v>Gen-Solar AER</v>
          </cell>
        </row>
        <row r="2009">
          <cell r="A2009" t="str">
            <v>NRD_189</v>
          </cell>
          <cell r="I2009" t="str">
            <v>Medium Grid + Solar + GE</v>
          </cell>
        </row>
        <row r="2010">
          <cell r="A2010" t="str">
            <v>NRD_253</v>
          </cell>
          <cell r="I2010" t="str">
            <v>Hybrid Solar - S1</v>
          </cell>
        </row>
        <row r="2011">
          <cell r="A2011" t="str">
            <v>NRD_252</v>
          </cell>
          <cell r="I2011" t="str">
            <v>Hybrid Solar - S1</v>
          </cell>
        </row>
        <row r="2012">
          <cell r="A2012" t="str">
            <v>NRD_084</v>
          </cell>
          <cell r="I2012" t="str">
            <v>Grid-Gen</v>
          </cell>
        </row>
        <row r="2013">
          <cell r="A2013" t="str">
            <v>NRD_143</v>
          </cell>
          <cell r="I2013" t="str">
            <v>Good Grid + GE</v>
          </cell>
        </row>
        <row r="2014">
          <cell r="A2014" t="str">
            <v>NRD_117</v>
          </cell>
          <cell r="I2014" t="str">
            <v>Grid-Gen</v>
          </cell>
        </row>
        <row r="2015">
          <cell r="A2015" t="str">
            <v>NRD_138</v>
          </cell>
          <cell r="I2015" t="str">
            <v>Good Grid + GE</v>
          </cell>
        </row>
        <row r="2016">
          <cell r="A2016" t="str">
            <v>NRD_139</v>
          </cell>
          <cell r="I2016" t="str">
            <v>Good Grid + GE</v>
          </cell>
        </row>
        <row r="2017">
          <cell r="A2017" t="str">
            <v>ADM_182</v>
          </cell>
          <cell r="I2017" t="str">
            <v>Hybrid Solar - S3</v>
          </cell>
        </row>
        <row r="2018">
          <cell r="A2018" t="str">
            <v>NRD_062</v>
          </cell>
          <cell r="I2018" t="str">
            <v>Grid-Gen</v>
          </cell>
        </row>
        <row r="2019">
          <cell r="A2019" t="str">
            <v>NRD_082</v>
          </cell>
          <cell r="I2019" t="str">
            <v>Grid-Gen</v>
          </cell>
        </row>
        <row r="2020">
          <cell r="A2020" t="str">
            <v>OCM0151</v>
          </cell>
        </row>
        <row r="2021">
          <cell r="A2021" t="str">
            <v>NUR0046</v>
          </cell>
        </row>
        <row r="2022">
          <cell r="A2022" t="str">
            <v>NRD_085</v>
          </cell>
          <cell r="I2022" t="str">
            <v>Grid-Gen</v>
          </cell>
        </row>
        <row r="2023">
          <cell r="A2023" t="str">
            <v>OCM0402</v>
          </cell>
        </row>
        <row r="2024">
          <cell r="A2024" t="str">
            <v>NRD_174</v>
          </cell>
          <cell r="I2024" t="str">
            <v>Medium Grid + GE</v>
          </cell>
        </row>
        <row r="2025">
          <cell r="A2025" t="str">
            <v>NRD_075</v>
          </cell>
          <cell r="I2025" t="str">
            <v>Grid-Gen</v>
          </cell>
        </row>
        <row r="2026">
          <cell r="A2026" t="str">
            <v>NRD_142</v>
          </cell>
          <cell r="I2026" t="str">
            <v>Medium Grid + GE</v>
          </cell>
        </row>
        <row r="2027">
          <cell r="A2027" t="str">
            <v>NRD_065</v>
          </cell>
          <cell r="I2027" t="str">
            <v>Grid-Gen</v>
          </cell>
        </row>
        <row r="2028">
          <cell r="A2028" t="str">
            <v>NRD_045</v>
          </cell>
          <cell r="I2028" t="str">
            <v>Grid-Gen</v>
          </cell>
        </row>
        <row r="2029">
          <cell r="A2029" t="str">
            <v>EST_012</v>
          </cell>
          <cell r="I2029" t="str">
            <v>Solar-Gen</v>
          </cell>
        </row>
        <row r="2030">
          <cell r="A2030" t="str">
            <v>NRD_067</v>
          </cell>
          <cell r="I2030" t="str">
            <v>Grid-Gen</v>
          </cell>
        </row>
        <row r="2031">
          <cell r="A2031" t="str">
            <v>NRD_158</v>
          </cell>
          <cell r="I2031" t="str">
            <v>Good Grid + Solar + GE</v>
          </cell>
        </row>
        <row r="2032">
          <cell r="A2032" t="str">
            <v>NRD_053</v>
          </cell>
          <cell r="I2032" t="str">
            <v>Grid-Gen</v>
          </cell>
        </row>
        <row r="2033">
          <cell r="A2033" t="str">
            <v>NRD_325</v>
          </cell>
        </row>
        <row r="2034">
          <cell r="A2034" t="str">
            <v>NRD_262</v>
          </cell>
          <cell r="I2034" t="str">
            <v>Good Grid + Solar + GE</v>
          </cell>
        </row>
        <row r="2035">
          <cell r="A2035" t="str">
            <v>NRD_101</v>
          </cell>
          <cell r="I2035" t="str">
            <v>Grid-Gen</v>
          </cell>
        </row>
        <row r="2036">
          <cell r="A2036" t="str">
            <v>NRD_063</v>
          </cell>
          <cell r="I2036" t="str">
            <v>Grid-Gen</v>
          </cell>
        </row>
        <row r="2037">
          <cell r="A2037" t="str">
            <v>OCM0237</v>
          </cell>
        </row>
        <row r="2038">
          <cell r="A2038" t="str">
            <v>NRD_116</v>
          </cell>
          <cell r="I2038" t="str">
            <v>Grid-Gen</v>
          </cell>
        </row>
        <row r="2039">
          <cell r="A2039" t="str">
            <v>OCM0010</v>
          </cell>
        </row>
        <row r="2040">
          <cell r="A2040" t="str">
            <v>OCM0150</v>
          </cell>
        </row>
        <row r="2041">
          <cell r="A2041" t="str">
            <v>NRD_039</v>
          </cell>
          <cell r="I2041" t="str">
            <v>Grid-Gen</v>
          </cell>
        </row>
        <row r="2042">
          <cell r="A2042" t="str">
            <v>NRD_140</v>
          </cell>
          <cell r="I2042" t="str">
            <v>Good Grid + GE</v>
          </cell>
        </row>
        <row r="2043">
          <cell r="A2043" t="str">
            <v>NRD_009</v>
          </cell>
          <cell r="I2043" t="str">
            <v>Grid-Gen</v>
          </cell>
        </row>
        <row r="2044">
          <cell r="A2044" t="str">
            <v>NRD_261</v>
          </cell>
          <cell r="I2044" t="str">
            <v>Hybrid Solar - S1</v>
          </cell>
        </row>
        <row r="2045">
          <cell r="A2045" t="str">
            <v>SUD_163</v>
          </cell>
          <cell r="I2045" t="str">
            <v>Hybrid Solar - S3</v>
          </cell>
        </row>
        <row r="2046">
          <cell r="A2046" t="str">
            <v>SUD_205</v>
          </cell>
        </row>
        <row r="2047">
          <cell r="A2047" t="str">
            <v>NRD_145</v>
          </cell>
          <cell r="I2047" t="str">
            <v>Good Grid + GE</v>
          </cell>
        </row>
        <row r="2048">
          <cell r="A2048" t="str">
            <v>NRD_038</v>
          </cell>
          <cell r="I2048" t="str">
            <v>Grid-Gen</v>
          </cell>
        </row>
        <row r="2049">
          <cell r="A2049" t="str">
            <v>NRD_054</v>
          </cell>
          <cell r="I2049" t="str">
            <v>Grid-Gen</v>
          </cell>
        </row>
        <row r="2050">
          <cell r="A2050" t="str">
            <v>NRD_148</v>
          </cell>
          <cell r="I2050" t="str">
            <v>Good Grid + GE</v>
          </cell>
        </row>
        <row r="2051">
          <cell r="A2051" t="str">
            <v>NRD_147</v>
          </cell>
          <cell r="I2051" t="str">
            <v>Medium Grid + GE</v>
          </cell>
        </row>
        <row r="2052">
          <cell r="A2052" t="str">
            <v>NRD_083</v>
          </cell>
          <cell r="I2052" t="str">
            <v>Grid-Gen</v>
          </cell>
        </row>
        <row r="2053">
          <cell r="A2053" t="str">
            <v>NRD_146</v>
          </cell>
          <cell r="I2053" t="str">
            <v>Hybrid Solar - S1</v>
          </cell>
        </row>
        <row r="2054">
          <cell r="A2054" t="str">
            <v>SUD_159</v>
          </cell>
          <cell r="I2054" t="str">
            <v>Hybrid Solar - S3</v>
          </cell>
        </row>
        <row r="2055">
          <cell r="A2055" t="str">
            <v>NRD_037</v>
          </cell>
          <cell r="I2055" t="str">
            <v>Grid-Gen</v>
          </cell>
        </row>
        <row r="2056">
          <cell r="A2056" t="str">
            <v>OCM0263</v>
          </cell>
        </row>
        <row r="2057">
          <cell r="A2057" t="str">
            <v>EST_003</v>
          </cell>
          <cell r="I2057" t="str">
            <v>Grid-Gen</v>
          </cell>
        </row>
        <row r="2058">
          <cell r="A2058" t="str">
            <v>EST_020</v>
          </cell>
          <cell r="I2058" t="str">
            <v>Grid-Hybrid-Gen</v>
          </cell>
        </row>
        <row r="2059">
          <cell r="A2059" t="str">
            <v>NRD_266</v>
          </cell>
          <cell r="I2059" t="str">
            <v>Hybrid Solar - S1</v>
          </cell>
        </row>
        <row r="2060">
          <cell r="A2060" t="str">
            <v>NRD_186</v>
          </cell>
          <cell r="I2060" t="str">
            <v>Bad Grid + GE</v>
          </cell>
        </row>
        <row r="2061">
          <cell r="A2061" t="str">
            <v>NRD_315</v>
          </cell>
        </row>
        <row r="2062">
          <cell r="A2062" t="str">
            <v>NRD_162</v>
          </cell>
          <cell r="I2062" t="str">
            <v>Good Grid + GE</v>
          </cell>
        </row>
        <row r="2063">
          <cell r="A2063" t="str">
            <v>EXN_541</v>
          </cell>
        </row>
        <row r="2064">
          <cell r="A2064" t="str">
            <v>NRD_095</v>
          </cell>
          <cell r="I2064" t="str">
            <v>Grid-Gen</v>
          </cell>
        </row>
        <row r="2065">
          <cell r="A2065" t="str">
            <v>NRD_171</v>
          </cell>
          <cell r="I2065" t="str">
            <v>Hybrid Solar - S2</v>
          </cell>
        </row>
        <row r="2066">
          <cell r="A2066" t="str">
            <v>EST_092</v>
          </cell>
          <cell r="I2066" t="str">
            <v>Grid-Gen</v>
          </cell>
        </row>
        <row r="2067">
          <cell r="A2067" t="str">
            <v>OCM0401</v>
          </cell>
        </row>
        <row r="2068">
          <cell r="A2068" t="str">
            <v>NRD_014</v>
          </cell>
          <cell r="I2068" t="str">
            <v>Grid-Gen</v>
          </cell>
        </row>
        <row r="2069">
          <cell r="A2069" t="str">
            <v>NRD_166</v>
          </cell>
          <cell r="I2069" t="str">
            <v>Grid-Gen</v>
          </cell>
        </row>
        <row r="2070">
          <cell r="A2070" t="str">
            <v>OCM0409</v>
          </cell>
        </row>
        <row r="2071">
          <cell r="A2071" t="str">
            <v>NRD_094</v>
          </cell>
          <cell r="I2071" t="str">
            <v>Grid-Gen</v>
          </cell>
        </row>
        <row r="2072">
          <cell r="A2072" t="str">
            <v>OCM0178</v>
          </cell>
        </row>
        <row r="2073">
          <cell r="A2073" t="str">
            <v>OCM0123</v>
          </cell>
        </row>
        <row r="2074">
          <cell r="A2074" t="str">
            <v>OCM0407</v>
          </cell>
        </row>
        <row r="2075">
          <cell r="A2075" t="str">
            <v>OCM0406</v>
          </cell>
        </row>
        <row r="2076">
          <cell r="A2076" t="str">
            <v>OCM0408</v>
          </cell>
        </row>
        <row r="2077">
          <cell r="A2077" t="str">
            <v>NRD_330</v>
          </cell>
        </row>
        <row r="2078">
          <cell r="A2078" t="str">
            <v>NUR0055</v>
          </cell>
        </row>
        <row r="2079">
          <cell r="A2079" t="str">
            <v>EST_083</v>
          </cell>
          <cell r="I2079" t="str">
            <v>Hybrid-Gen</v>
          </cell>
        </row>
        <row r="2080">
          <cell r="A2080" t="str">
            <v>OCM0486</v>
          </cell>
        </row>
        <row r="2081">
          <cell r="A2081" t="str">
            <v>NRD_316</v>
          </cell>
        </row>
        <row r="2082">
          <cell r="A2082" t="str">
            <v>NRD_304</v>
          </cell>
        </row>
        <row r="2083">
          <cell r="A2083" t="str">
            <v>NRD_133</v>
          </cell>
          <cell r="I2083" t="str">
            <v>Good Grid + Solar + GE</v>
          </cell>
        </row>
        <row r="2084">
          <cell r="A2084" t="str">
            <v>NRD_289</v>
          </cell>
        </row>
        <row r="2085">
          <cell r="A2085" t="str">
            <v>OCM0024</v>
          </cell>
        </row>
        <row r="2086">
          <cell r="A2086" t="str">
            <v>OCM0167</v>
          </cell>
        </row>
        <row r="2087">
          <cell r="A2087" t="str">
            <v>NRD_183</v>
          </cell>
          <cell r="I2087" t="str">
            <v>Good Grid + Solar + GE</v>
          </cell>
        </row>
        <row r="2088">
          <cell r="A2088" t="str">
            <v>NRD_335</v>
          </cell>
        </row>
        <row r="2089">
          <cell r="A2089" t="str">
            <v>NRD_096</v>
          </cell>
          <cell r="I2089" t="str">
            <v>Grid-Gen</v>
          </cell>
        </row>
        <row r="2090">
          <cell r="A2090" t="str">
            <v>OCM0501</v>
          </cell>
        </row>
        <row r="2091">
          <cell r="A2091" t="str">
            <v>EST_071</v>
          </cell>
          <cell r="I2091" t="str">
            <v>Gen Only</v>
          </cell>
        </row>
        <row r="2092">
          <cell r="A2092" t="str">
            <v>NRD_263</v>
          </cell>
          <cell r="I2092" t="str">
            <v>Hybrid Solar - S1</v>
          </cell>
        </row>
        <row r="2093">
          <cell r="A2093" t="str">
            <v>NRD_352</v>
          </cell>
        </row>
        <row r="2094">
          <cell r="A2094" t="str">
            <v>NRD_265</v>
          </cell>
          <cell r="I2094" t="str">
            <v>Hybrid Solar - S1</v>
          </cell>
        </row>
        <row r="2095">
          <cell r="A2095" t="str">
            <v>NRD_132</v>
          </cell>
          <cell r="I2095" t="str">
            <v>Bad Grid + GE</v>
          </cell>
        </row>
        <row r="2096">
          <cell r="A2096" t="str">
            <v>SUD_113</v>
          </cell>
          <cell r="I2096" t="str">
            <v>Gen-Lithium</v>
          </cell>
        </row>
        <row r="2097">
          <cell r="A2097" t="str">
            <v>NRD_087</v>
          </cell>
          <cell r="I2097" t="str">
            <v>Solar-Gen</v>
          </cell>
        </row>
        <row r="2098">
          <cell r="A2098" t="str">
            <v>NUR0121</v>
          </cell>
        </row>
        <row r="2099">
          <cell r="A2099" t="str">
            <v>NRD_013</v>
          </cell>
          <cell r="I2099" t="str">
            <v>Grid-Gen</v>
          </cell>
        </row>
        <row r="2100">
          <cell r="A2100" t="str">
            <v>OCM0083</v>
          </cell>
        </row>
        <row r="2101">
          <cell r="A2101" t="str">
            <v>NRD_112</v>
          </cell>
          <cell r="I2101" t="str">
            <v>Hybrid-Gen</v>
          </cell>
        </row>
        <row r="2102">
          <cell r="A2102" t="str">
            <v>NRD_030</v>
          </cell>
          <cell r="I2102" t="str">
            <v>Gen Only</v>
          </cell>
        </row>
        <row r="2103">
          <cell r="A2103" t="str">
            <v>NRD_057</v>
          </cell>
          <cell r="I2103" t="str">
            <v>Grid-Gen</v>
          </cell>
        </row>
        <row r="2104">
          <cell r="A2104" t="str">
            <v>EXN_019</v>
          </cell>
          <cell r="I2104" t="str">
            <v>Grid-Gen</v>
          </cell>
        </row>
        <row r="2105">
          <cell r="A2105" t="str">
            <v>OCM0132</v>
          </cell>
        </row>
        <row r="2106">
          <cell r="A2106" t="str">
            <v>EXN_227</v>
          </cell>
          <cell r="I2106" t="str">
            <v>Grid-Gen</v>
          </cell>
        </row>
        <row r="2107">
          <cell r="A2107" t="str">
            <v>NRD_264</v>
          </cell>
          <cell r="I2107" t="str">
            <v>Hybrid Solar - S1</v>
          </cell>
        </row>
        <row r="2108">
          <cell r="A2108" t="str">
            <v>NUR0122</v>
          </cell>
        </row>
        <row r="2109">
          <cell r="A2109" t="str">
            <v>OCM0135</v>
          </cell>
        </row>
        <row r="2110">
          <cell r="A2110" t="str">
            <v>ADM_166</v>
          </cell>
          <cell r="I2110" t="str">
            <v>Hybrid Solar - S1</v>
          </cell>
        </row>
        <row r="2111">
          <cell r="A2111" t="str">
            <v>EST_093</v>
          </cell>
          <cell r="I2111" t="str">
            <v>Hybrid-Gen</v>
          </cell>
        </row>
        <row r="2112">
          <cell r="A2112" t="str">
            <v>NRD_107</v>
          </cell>
          <cell r="I2112" t="str">
            <v>Hybrid-Gen</v>
          </cell>
        </row>
        <row r="2113">
          <cell r="A2113" t="str">
            <v>NRD_334</v>
          </cell>
        </row>
        <row r="2114">
          <cell r="A2114" t="str">
            <v>NRD_287</v>
          </cell>
        </row>
        <row r="2115">
          <cell r="A2115" t="str">
            <v>NRD_307</v>
          </cell>
        </row>
        <row r="2116">
          <cell r="A2116" t="str">
            <v>NRD_321</v>
          </cell>
        </row>
        <row r="2117">
          <cell r="A2117" t="str">
            <v>OCM0192</v>
          </cell>
        </row>
        <row r="2118">
          <cell r="A2118" t="str">
            <v>ADM_082</v>
          </cell>
          <cell r="I2118" t="str">
            <v>Solar-Gen</v>
          </cell>
        </row>
        <row r="2119">
          <cell r="A2119" t="str">
            <v>ADM_232</v>
          </cell>
          <cell r="I2119" t="str">
            <v>Hybrid Solar - S3</v>
          </cell>
        </row>
        <row r="2120">
          <cell r="A2120" t="str">
            <v>EXN_535</v>
          </cell>
        </row>
        <row r="2121">
          <cell r="A2121" t="str">
            <v>EST_185</v>
          </cell>
          <cell r="I2121" t="str">
            <v>Hybrid Solar - S3</v>
          </cell>
        </row>
        <row r="2122">
          <cell r="A2122" t="str">
            <v>ADM_021</v>
          </cell>
          <cell r="I2122" t="str">
            <v>Solar-Gen</v>
          </cell>
        </row>
        <row r="2123">
          <cell r="A2123" t="str">
            <v>ADM_003</v>
          </cell>
          <cell r="I2123" t="str">
            <v>Grid-Gen</v>
          </cell>
        </row>
        <row r="2124">
          <cell r="A2124" t="str">
            <v>ADM_132</v>
          </cell>
          <cell r="I2124" t="str">
            <v>Grid-Gen</v>
          </cell>
        </row>
        <row r="2125">
          <cell r="A2125" t="str">
            <v>NRD_024</v>
          </cell>
          <cell r="I2125" t="str">
            <v>Solar-Gen</v>
          </cell>
        </row>
        <row r="2126">
          <cell r="A2126" t="str">
            <v>ADM_069</v>
          </cell>
          <cell r="I2126" t="str">
            <v>Grid-Gen</v>
          </cell>
        </row>
        <row r="2127">
          <cell r="A2127" t="str">
            <v>ADM_034</v>
          </cell>
          <cell r="I2127" t="str">
            <v>Grid-Gen</v>
          </cell>
        </row>
        <row r="2128">
          <cell r="A2128" t="str">
            <v>EXN_173</v>
          </cell>
          <cell r="I2128" t="str">
            <v>Grid-Gen</v>
          </cell>
        </row>
        <row r="2129">
          <cell r="A2129" t="str">
            <v>ADM_076</v>
          </cell>
          <cell r="I2129" t="str">
            <v>Grid-Gen</v>
          </cell>
        </row>
        <row r="2130">
          <cell r="A2130" t="str">
            <v>ADM_227</v>
          </cell>
          <cell r="I2130" t="str">
            <v>Hybrid Solar - S1</v>
          </cell>
        </row>
        <row r="2131">
          <cell r="A2131" t="str">
            <v>ADM_127</v>
          </cell>
          <cell r="I2131" t="str">
            <v>Grid-Gen</v>
          </cell>
        </row>
        <row r="2132">
          <cell r="A2132" t="str">
            <v>EXN_527</v>
          </cell>
        </row>
        <row r="2133">
          <cell r="A2133" t="str">
            <v>ADM_235</v>
          </cell>
          <cell r="I2133" t="str">
            <v>Hybrid Solar - S1</v>
          </cell>
        </row>
        <row r="2134">
          <cell r="A2134" t="str">
            <v>ADM_017</v>
          </cell>
          <cell r="I2134" t="str">
            <v>Grid-Gen</v>
          </cell>
        </row>
        <row r="2135">
          <cell r="A2135" t="str">
            <v>ADM_083</v>
          </cell>
          <cell r="I2135" t="str">
            <v>Grid-Gen</v>
          </cell>
        </row>
        <row r="2136">
          <cell r="A2136" t="str">
            <v>ADM_078</v>
          </cell>
          <cell r="I2136" t="str">
            <v>Grid-Gen</v>
          </cell>
        </row>
        <row r="2137">
          <cell r="A2137" t="str">
            <v>ADM_172</v>
          </cell>
          <cell r="I2137" t="str">
            <v>Hybrid Solar - S1</v>
          </cell>
        </row>
        <row r="2138">
          <cell r="A2138" t="str">
            <v>ADM_231</v>
          </cell>
          <cell r="I2138" t="str">
            <v>Hybrid Solar - S1</v>
          </cell>
        </row>
        <row r="2139">
          <cell r="A2139" t="str">
            <v>OCM0203</v>
          </cell>
        </row>
        <row r="2140">
          <cell r="A2140" t="str">
            <v>OCM0176</v>
          </cell>
        </row>
        <row r="2141">
          <cell r="A2141" t="str">
            <v>ADM_016</v>
          </cell>
          <cell r="I2141" t="str">
            <v>Solar-Grid-Gen</v>
          </cell>
        </row>
        <row r="2142">
          <cell r="A2142" t="str">
            <v>NRD_292</v>
          </cell>
        </row>
        <row r="2143">
          <cell r="A2143" t="str">
            <v>ADM_151</v>
          </cell>
          <cell r="I2143" t="str">
            <v>Good Grid + Solar + GE</v>
          </cell>
        </row>
        <row r="2144">
          <cell r="A2144" t="str">
            <v>OCM0071</v>
          </cell>
        </row>
        <row r="2145">
          <cell r="A2145" t="str">
            <v>OCM0154</v>
          </cell>
        </row>
        <row r="2146">
          <cell r="A2146" t="str">
            <v>ADM_131</v>
          </cell>
          <cell r="I2146" t="str">
            <v>Grid-Gen</v>
          </cell>
        </row>
        <row r="2147">
          <cell r="A2147" t="str">
            <v>OCM0104</v>
          </cell>
        </row>
        <row r="2148">
          <cell r="A2148" t="str">
            <v>OCM0025</v>
          </cell>
        </row>
        <row r="2149">
          <cell r="A2149" t="str">
            <v>OCM0124</v>
          </cell>
        </row>
        <row r="2150">
          <cell r="A2150" t="str">
            <v>OCM0068</v>
          </cell>
        </row>
        <row r="2151">
          <cell r="A2151" t="str">
            <v>EXN_024</v>
          </cell>
          <cell r="I2151" t="str">
            <v>Solar-Grid-Gen</v>
          </cell>
        </row>
        <row r="2152">
          <cell r="A2152" t="str">
            <v>ADM_234</v>
          </cell>
          <cell r="I2152" t="str">
            <v>Medium Grid + Solar + GE</v>
          </cell>
        </row>
        <row r="2153">
          <cell r="A2153" t="str">
            <v>OCM0070</v>
          </cell>
        </row>
        <row r="2154">
          <cell r="A2154" t="str">
            <v>ADM_077</v>
          </cell>
          <cell r="I2154" t="str">
            <v>Grid-Gen</v>
          </cell>
        </row>
        <row r="2155">
          <cell r="A2155" t="str">
            <v>ADM_236</v>
          </cell>
          <cell r="I2155" t="str">
            <v>Good Grid + Solar + GE</v>
          </cell>
        </row>
        <row r="2156">
          <cell r="A2156" t="str">
            <v>NRD_320</v>
          </cell>
        </row>
        <row r="2157">
          <cell r="A2157" t="str">
            <v>EXN_481</v>
          </cell>
        </row>
        <row r="2158">
          <cell r="A2158" t="str">
            <v>ADM_084</v>
          </cell>
          <cell r="I2158" t="str">
            <v>Grid-Gen</v>
          </cell>
        </row>
        <row r="2159">
          <cell r="A2159" t="str">
            <v>ADM_136</v>
          </cell>
          <cell r="I2159" t="str">
            <v>Grid-Gen</v>
          </cell>
        </row>
        <row r="2160">
          <cell r="A2160" t="str">
            <v>NUR0060</v>
          </cell>
        </row>
        <row r="2161">
          <cell r="A2161" t="str">
            <v>ADM_158</v>
          </cell>
          <cell r="I2161" t="str">
            <v>Grid-Gen</v>
          </cell>
        </row>
        <row r="2162">
          <cell r="A2162" t="str">
            <v>ADM_087</v>
          </cell>
          <cell r="I2162" t="str">
            <v>Grid-Gen</v>
          </cell>
        </row>
        <row r="2163">
          <cell r="A2163" t="str">
            <v>ADM_085</v>
          </cell>
          <cell r="I2163" t="str">
            <v>Grid-Gen</v>
          </cell>
        </row>
        <row r="2164">
          <cell r="A2164" t="str">
            <v>ADM_001</v>
          </cell>
          <cell r="I2164" t="str">
            <v>Good Grid + Solar + GE</v>
          </cell>
        </row>
        <row r="2165">
          <cell r="A2165" t="str">
            <v>ADM_157</v>
          </cell>
          <cell r="I2165" t="str">
            <v>Grid-Gen</v>
          </cell>
        </row>
        <row r="2166">
          <cell r="A2166" t="str">
            <v>ADM_033</v>
          </cell>
          <cell r="I2166" t="str">
            <v>Grid-Gen</v>
          </cell>
        </row>
        <row r="2167">
          <cell r="A2167" t="str">
            <v>NUR0057</v>
          </cell>
        </row>
        <row r="2168">
          <cell r="A2168" t="str">
            <v>ADM_057</v>
          </cell>
          <cell r="I2168" t="str">
            <v>Grid Only</v>
          </cell>
        </row>
        <row r="2169">
          <cell r="A2169" t="str">
            <v>ADM_071</v>
          </cell>
          <cell r="I2169" t="str">
            <v>Grid Only</v>
          </cell>
        </row>
        <row r="2170">
          <cell r="A2170" t="str">
            <v>ADM_135</v>
          </cell>
          <cell r="I2170" t="str">
            <v>Grid-Gen</v>
          </cell>
        </row>
        <row r="2171">
          <cell r="A2171" t="str">
            <v>OCM0449</v>
          </cell>
        </row>
        <row r="2172">
          <cell r="A2172" t="str">
            <v>EXN_215</v>
          </cell>
          <cell r="I2172" t="str">
            <v>Hybrid Solar - S3</v>
          </cell>
        </row>
        <row r="2173">
          <cell r="A2173" t="str">
            <v>ADM_073</v>
          </cell>
          <cell r="I2173" t="str">
            <v>Grid-Gen</v>
          </cell>
        </row>
        <row r="2174">
          <cell r="A2174" t="str">
            <v>EST_019</v>
          </cell>
          <cell r="I2174" t="str">
            <v>Grid-Gen</v>
          </cell>
        </row>
        <row r="2175">
          <cell r="A2175" t="str">
            <v>ADM_072</v>
          </cell>
          <cell r="I2175" t="str">
            <v>Grid-Gen</v>
          </cell>
        </row>
        <row r="2176">
          <cell r="A2176" t="str">
            <v>ADM_238</v>
          </cell>
          <cell r="I2176" t="str">
            <v>Hybrid Solar - S1</v>
          </cell>
        </row>
        <row r="2177">
          <cell r="A2177" t="str">
            <v>ADM_058</v>
          </cell>
          <cell r="I2177" t="str">
            <v>Grid-Gen</v>
          </cell>
        </row>
        <row r="2178">
          <cell r="A2178" t="str">
            <v>ADM_007</v>
          </cell>
          <cell r="I2178" t="str">
            <v>Good Grid + Solar + GE</v>
          </cell>
        </row>
        <row r="2179">
          <cell r="A2179" t="str">
            <v>ADM_092</v>
          </cell>
          <cell r="I2179" t="str">
            <v>Solar-Gen</v>
          </cell>
        </row>
        <row r="2180">
          <cell r="A2180" t="str">
            <v>ADM_074</v>
          </cell>
          <cell r="I2180" t="str">
            <v>Grid-Gen</v>
          </cell>
        </row>
        <row r="2181">
          <cell r="A2181" t="str">
            <v>ADM_229</v>
          </cell>
          <cell r="I2181" t="str">
            <v>Hybrid Solar - S1</v>
          </cell>
        </row>
        <row r="2182">
          <cell r="A2182" t="str">
            <v>ADM_228</v>
          </cell>
          <cell r="I2182" t="str">
            <v>Hybrid Solar - S1</v>
          </cell>
        </row>
        <row r="2183">
          <cell r="A2183" t="str">
            <v>NRD_059</v>
          </cell>
          <cell r="I2183" t="str">
            <v>Solar-Gen</v>
          </cell>
        </row>
        <row r="2184">
          <cell r="A2184" t="str">
            <v>NRD_333</v>
          </cell>
        </row>
        <row r="2185">
          <cell r="A2185" t="str">
            <v>NUR0054</v>
          </cell>
        </row>
        <row r="2186">
          <cell r="A2186" t="str">
            <v>ADM_048</v>
          </cell>
          <cell r="I2186" t="str">
            <v>Grid-Gen</v>
          </cell>
        </row>
        <row r="2187">
          <cell r="A2187" t="str">
            <v>ADM_115</v>
          </cell>
          <cell r="I2187" t="str">
            <v>Grid-Gen</v>
          </cell>
        </row>
        <row r="2188">
          <cell r="A2188" t="str">
            <v>ADM_237</v>
          </cell>
          <cell r="I2188" t="str">
            <v>Good Grid + Solar + GE</v>
          </cell>
        </row>
        <row r="2189">
          <cell r="A2189" t="str">
            <v>SUD_161</v>
          </cell>
          <cell r="I2189" t="str">
            <v>Hybrid Solar - S3</v>
          </cell>
        </row>
        <row r="2190">
          <cell r="A2190" t="str">
            <v>EXN_139</v>
          </cell>
          <cell r="I2190" t="str">
            <v>Grid-Gen</v>
          </cell>
        </row>
        <row r="2191">
          <cell r="A2191" t="str">
            <v>ADM_155</v>
          </cell>
          <cell r="I2191" t="str">
            <v>Grid-Gen</v>
          </cell>
        </row>
        <row r="2192">
          <cell r="A2192" t="str">
            <v>OCM0023</v>
          </cell>
        </row>
        <row r="2193">
          <cell r="A2193" t="str">
            <v>OCM0125</v>
          </cell>
        </row>
        <row r="2194">
          <cell r="A2194" t="str">
            <v>ADM_162</v>
          </cell>
          <cell r="I2194" t="str">
            <v>Good Grid + GE</v>
          </cell>
        </row>
        <row r="2195">
          <cell r="A2195" t="str">
            <v>NRD_305</v>
          </cell>
        </row>
        <row r="2196">
          <cell r="A2196" t="str">
            <v>ADM_233</v>
          </cell>
          <cell r="I2196" t="str">
            <v>Medium Grid + Solar + GE</v>
          </cell>
        </row>
        <row r="2197">
          <cell r="A2197" t="str">
            <v>ADM_120</v>
          </cell>
          <cell r="I2197" t="str">
            <v>Grid-Gen</v>
          </cell>
        </row>
        <row r="2198">
          <cell r="A2198" t="str">
            <v>NUR0059</v>
          </cell>
        </row>
        <row r="2199">
          <cell r="A2199" t="str">
            <v>ADM_101</v>
          </cell>
          <cell r="I2199" t="str">
            <v>Grid-Gen</v>
          </cell>
        </row>
        <row r="2200">
          <cell r="A2200" t="str">
            <v>ADM_018</v>
          </cell>
          <cell r="I2200" t="str">
            <v>Grid-Gen</v>
          </cell>
        </row>
        <row r="2201">
          <cell r="A2201" t="str">
            <v>NRD_311</v>
          </cell>
        </row>
        <row r="2202">
          <cell r="A2202" t="str">
            <v>OCM0117</v>
          </cell>
        </row>
        <row r="2203">
          <cell r="A2203" t="str">
            <v>NRD_010</v>
          </cell>
          <cell r="I2203" t="str">
            <v>Grid-Gen</v>
          </cell>
        </row>
        <row r="2204">
          <cell r="A2204" t="str">
            <v>NRD_326</v>
          </cell>
        </row>
        <row r="2205">
          <cell r="A2205" t="str">
            <v>NRD_026</v>
          </cell>
          <cell r="I2205" t="str">
            <v>Solar-Gen</v>
          </cell>
        </row>
        <row r="2206">
          <cell r="A2206" t="str">
            <v>NRD_299</v>
          </cell>
        </row>
        <row r="2207">
          <cell r="A2207" t="str">
            <v>EST_010</v>
          </cell>
          <cell r="I2207" t="str">
            <v>Grid-Gen</v>
          </cell>
        </row>
        <row r="2208">
          <cell r="A2208" t="str">
            <v>EST_072</v>
          </cell>
          <cell r="I2208" t="str">
            <v>Grid-Gen</v>
          </cell>
        </row>
        <row r="2209">
          <cell r="A2209" t="str">
            <v>NRD_329</v>
          </cell>
        </row>
        <row r="2210">
          <cell r="A2210" t="str">
            <v>ADM_147</v>
          </cell>
          <cell r="I2210" t="str">
            <v>Hybrid Solar - S1</v>
          </cell>
        </row>
        <row r="2211">
          <cell r="A2211" t="str">
            <v>EXN_458</v>
          </cell>
        </row>
        <row r="2212">
          <cell r="A2212" t="str">
            <v>NRD_277</v>
          </cell>
        </row>
        <row r="2213">
          <cell r="A2213" t="str">
            <v>EXN_469</v>
          </cell>
        </row>
        <row r="2214">
          <cell r="A2214" t="str">
            <v>ADM_165</v>
          </cell>
          <cell r="I2214" t="str">
            <v>Hybrid Solar - S1</v>
          </cell>
        </row>
        <row r="2215">
          <cell r="A2215" t="str">
            <v>NUR0068</v>
          </cell>
        </row>
        <row r="2216">
          <cell r="A2216" t="str">
            <v>EST_087</v>
          </cell>
          <cell r="I2216" t="str">
            <v>Grid-Gen</v>
          </cell>
        </row>
        <row r="2217">
          <cell r="A2217" t="str">
            <v>EST_196</v>
          </cell>
          <cell r="I2217" t="str">
            <v>Hybrid Solar - S1</v>
          </cell>
        </row>
        <row r="2218">
          <cell r="A2218" t="str">
            <v>EST_203</v>
          </cell>
          <cell r="I2218" t="str">
            <v>Hybrid Solar - S1</v>
          </cell>
        </row>
        <row r="2219">
          <cell r="A2219" t="str">
            <v>NRD_172</v>
          </cell>
          <cell r="I2219" t="str">
            <v>Hybrid Solar - S1</v>
          </cell>
        </row>
        <row r="2220">
          <cell r="A2220" t="str">
            <v>OCM0470</v>
          </cell>
        </row>
        <row r="2221">
          <cell r="A2221" t="str">
            <v>NUR0067</v>
          </cell>
        </row>
        <row r="2222">
          <cell r="A2222" t="str">
            <v>NUR0063</v>
          </cell>
        </row>
        <row r="2223">
          <cell r="A2223" t="str">
            <v>EST_120</v>
          </cell>
          <cell r="I2223" t="str">
            <v>Good Grid + GE</v>
          </cell>
        </row>
        <row r="2224">
          <cell r="A2224" t="str">
            <v>NRD_313</v>
          </cell>
        </row>
        <row r="2225">
          <cell r="A2225" t="str">
            <v>OCM0269</v>
          </cell>
        </row>
        <row r="2226">
          <cell r="A2226" t="str">
            <v>EST_194</v>
          </cell>
          <cell r="I2226" t="str">
            <v>Bad Grid + Solar + GE</v>
          </cell>
        </row>
        <row r="2227">
          <cell r="A2227" t="str">
            <v>EXN_436</v>
          </cell>
        </row>
        <row r="2228">
          <cell r="A2228" t="str">
            <v>NRD_012</v>
          </cell>
          <cell r="I2228" t="str">
            <v>Grid-Gen</v>
          </cell>
        </row>
        <row r="2229">
          <cell r="A2229" t="str">
            <v>EXN_168</v>
          </cell>
          <cell r="I2229" t="str">
            <v>Grid-Gen</v>
          </cell>
        </row>
        <row r="2230">
          <cell r="A2230" t="str">
            <v>EST_004</v>
          </cell>
          <cell r="I2230" t="str">
            <v>Medium Grid + GE</v>
          </cell>
        </row>
        <row r="2231">
          <cell r="A2231" t="str">
            <v>NRD_342</v>
          </cell>
        </row>
        <row r="2232">
          <cell r="A2232" t="str">
            <v>EXN_442</v>
          </cell>
        </row>
        <row r="2233">
          <cell r="A2233" t="str">
            <v>NRD_077</v>
          </cell>
          <cell r="I2233" t="str">
            <v>Grid-Gen</v>
          </cell>
        </row>
        <row r="2234">
          <cell r="A2234" t="str">
            <v>EST_108</v>
          </cell>
          <cell r="I2234" t="str">
            <v>Grid-Gen</v>
          </cell>
        </row>
        <row r="2235">
          <cell r="A2235" t="str">
            <v>NRD_131</v>
          </cell>
          <cell r="I2235" t="str">
            <v>Good Grid + GE</v>
          </cell>
        </row>
        <row r="2236">
          <cell r="A2236" t="str">
            <v>EST_195</v>
          </cell>
          <cell r="I2236" t="str">
            <v>Hybrid Solar - S1</v>
          </cell>
        </row>
        <row r="2237">
          <cell r="A2237" t="str">
            <v>NRD_124</v>
          </cell>
          <cell r="I2237" t="str">
            <v>Hybrid-Gen</v>
          </cell>
        </row>
        <row r="2238">
          <cell r="A2238" t="str">
            <v>EST_025</v>
          </cell>
          <cell r="I2238" t="str">
            <v>Grid-Gen</v>
          </cell>
        </row>
        <row r="2239">
          <cell r="A2239" t="str">
            <v>NRD_278</v>
          </cell>
        </row>
        <row r="2240">
          <cell r="A2240" t="str">
            <v>EXN_461</v>
          </cell>
        </row>
        <row r="2241">
          <cell r="A2241" t="str">
            <v>EXN_243</v>
          </cell>
          <cell r="I2241" t="str">
            <v>Bad Grid + Solar + GE</v>
          </cell>
        </row>
        <row r="2242">
          <cell r="A2242" t="str">
            <v>EST_128</v>
          </cell>
          <cell r="I2242" t="str">
            <v>Grid-Gen</v>
          </cell>
        </row>
        <row r="2243">
          <cell r="A2243" t="str">
            <v>NRD_336</v>
          </cell>
        </row>
        <row r="2244">
          <cell r="A2244" t="str">
            <v>OCM0431</v>
          </cell>
        </row>
        <row r="2245">
          <cell r="A2245" t="str">
            <v>NRD_090</v>
          </cell>
          <cell r="I2245" t="str">
            <v>Grid Only</v>
          </cell>
        </row>
        <row r="2246">
          <cell r="A2246" t="str">
            <v>NRD_319</v>
          </cell>
        </row>
        <row r="2247">
          <cell r="A2247" t="str">
            <v>EST_079</v>
          </cell>
          <cell r="I2247" t="str">
            <v>Grid-Gen</v>
          </cell>
        </row>
        <row r="2248">
          <cell r="A2248" t="str">
            <v>EXN_239</v>
          </cell>
          <cell r="I2248" t="str">
            <v>Hybrid Solar - S3</v>
          </cell>
        </row>
        <row r="2249">
          <cell r="A2249" t="str">
            <v>NRD_322</v>
          </cell>
        </row>
        <row r="2250">
          <cell r="A2250" t="str">
            <v>NRD_309</v>
          </cell>
        </row>
        <row r="2251">
          <cell r="A2251" t="str">
            <v>EST_060</v>
          </cell>
          <cell r="I2251" t="str">
            <v>Grid-Gen</v>
          </cell>
        </row>
        <row r="2252">
          <cell r="A2252" t="str">
            <v>EST_143</v>
          </cell>
          <cell r="I2252" t="str">
            <v>Good Grid + GE</v>
          </cell>
        </row>
        <row r="2253">
          <cell r="A2253" t="str">
            <v>EXN_908</v>
          </cell>
        </row>
        <row r="2254">
          <cell r="A2254" t="str">
            <v>OCM0266</v>
          </cell>
        </row>
        <row r="2255">
          <cell r="A2255" t="str">
            <v>NRD_168</v>
          </cell>
          <cell r="I2255" t="str">
            <v>Hybrid Solar - S1</v>
          </cell>
        </row>
        <row r="2256">
          <cell r="A2256" t="str">
            <v>NRD_901</v>
          </cell>
        </row>
        <row r="2257">
          <cell r="A2257" t="str">
            <v>EST_193</v>
          </cell>
          <cell r="I2257" t="str">
            <v>Bad Grid + Solar + GE</v>
          </cell>
        </row>
        <row r="2258">
          <cell r="A2258" t="str">
            <v>EST_124</v>
          </cell>
          <cell r="I2258" t="str">
            <v>Good Grid + GE</v>
          </cell>
        </row>
        <row r="2259">
          <cell r="A2259" t="str">
            <v>OCM0072</v>
          </cell>
        </row>
        <row r="2260">
          <cell r="A2260" t="str">
            <v>OCM0159</v>
          </cell>
        </row>
        <row r="2261">
          <cell r="A2261" t="str">
            <v>SUD_120</v>
          </cell>
          <cell r="I2261" t="str">
            <v>Hybrid Solar - S3</v>
          </cell>
        </row>
        <row r="2262">
          <cell r="A2262" t="str">
            <v>NRD_123</v>
          </cell>
          <cell r="I2262" t="str">
            <v>Grid-Hybrid-Gen</v>
          </cell>
        </row>
        <row r="2263">
          <cell r="A2263" t="str">
            <v>OCM0190</v>
          </cell>
        </row>
        <row r="2264">
          <cell r="A2264" t="str">
            <v>NRD_126</v>
          </cell>
          <cell r="I2264" t="str">
            <v>Grid-Gen</v>
          </cell>
        </row>
        <row r="2265">
          <cell r="A2265" t="str">
            <v>EXN_447</v>
          </cell>
        </row>
        <row r="2266">
          <cell r="A2266" t="str">
            <v>NRD_128</v>
          </cell>
          <cell r="I2266" t="str">
            <v>Hybrid-Gen</v>
          </cell>
        </row>
        <row r="2267">
          <cell r="A2267" t="str">
            <v>NRD_312</v>
          </cell>
        </row>
        <row r="2268">
          <cell r="A2268" t="str">
            <v>OCM0403</v>
          </cell>
        </row>
        <row r="2269">
          <cell r="A2269" t="str">
            <v>EST_201</v>
          </cell>
          <cell r="I2269" t="str">
            <v>Hybrid Solar - S1</v>
          </cell>
        </row>
        <row r="2270">
          <cell r="A2270" t="str">
            <v>EST_131</v>
          </cell>
          <cell r="I2270" t="str">
            <v>Bad Grid + GE</v>
          </cell>
        </row>
        <row r="2271">
          <cell r="A2271" t="str">
            <v>NRD_323</v>
          </cell>
        </row>
        <row r="2272">
          <cell r="A2272" t="str">
            <v>EXN_424</v>
          </cell>
        </row>
        <row r="2273">
          <cell r="A2273" t="str">
            <v>OCM0450</v>
          </cell>
        </row>
        <row r="2274">
          <cell r="A2274" t="str">
            <v>EST_032</v>
          </cell>
          <cell r="I2274" t="str">
            <v>Grid-Gen</v>
          </cell>
        </row>
        <row r="2275">
          <cell r="A2275" t="str">
            <v>OCM0384</v>
          </cell>
        </row>
        <row r="2276">
          <cell r="A2276" t="str">
            <v>EXN_231</v>
          </cell>
          <cell r="I2276" t="str">
            <v>Hybrid Solar - S3</v>
          </cell>
        </row>
        <row r="2277">
          <cell r="A2277" t="str">
            <v>NRD_058</v>
          </cell>
          <cell r="I2277" t="str">
            <v>Solar-Gen</v>
          </cell>
        </row>
        <row r="2278">
          <cell r="A2278" t="str">
            <v>NUR0043</v>
          </cell>
        </row>
        <row r="2279">
          <cell r="A2279" t="str">
            <v>OCM0390</v>
          </cell>
        </row>
        <row r="2280">
          <cell r="A2280" t="str">
            <v>NRD_125</v>
          </cell>
          <cell r="I2280" t="str">
            <v>Solar-Gen</v>
          </cell>
        </row>
        <row r="2281">
          <cell r="A2281" t="str">
            <v>ADM_045</v>
          </cell>
          <cell r="I2281" t="str">
            <v>Solar-Gen</v>
          </cell>
        </row>
        <row r="2282">
          <cell r="A2282" t="str">
            <v>EST_112</v>
          </cell>
          <cell r="I2282" t="str">
            <v>Grid-Gen</v>
          </cell>
        </row>
        <row r="2283">
          <cell r="A2283" t="str">
            <v>EST_127</v>
          </cell>
          <cell r="I2283" t="str">
            <v>Grid-Gen</v>
          </cell>
        </row>
        <row r="2284">
          <cell r="A2284" t="str">
            <v>NRD_290</v>
          </cell>
        </row>
        <row r="2285">
          <cell r="A2285" t="str">
            <v>EXN_449</v>
          </cell>
        </row>
        <row r="2286">
          <cell r="A2286" t="str">
            <v>EXN_472</v>
          </cell>
        </row>
        <row r="2287">
          <cell r="A2287" t="str">
            <v>EXN_163</v>
          </cell>
          <cell r="I2287" t="str">
            <v>Solar-Gen</v>
          </cell>
        </row>
        <row r="2288">
          <cell r="A2288" t="str">
            <v>OCM0418</v>
          </cell>
        </row>
        <row r="2289">
          <cell r="A2289" t="str">
            <v>NRD_122</v>
          </cell>
          <cell r="I2289" t="str">
            <v>Grid-Gen</v>
          </cell>
        </row>
        <row r="2290">
          <cell r="A2290" t="str">
            <v>EST_205</v>
          </cell>
          <cell r="I2290" t="str">
            <v>Hybrid Solar - S1</v>
          </cell>
        </row>
        <row r="2291">
          <cell r="A2291" t="str">
            <v>NRD_275</v>
          </cell>
        </row>
        <row r="2292">
          <cell r="A2292" t="str">
            <v>EXN_464</v>
          </cell>
        </row>
        <row r="2293">
          <cell r="A2293" t="str">
            <v>OCM0141</v>
          </cell>
        </row>
        <row r="2294">
          <cell r="A2294" t="str">
            <v>NRD_105</v>
          </cell>
          <cell r="I2294" t="str">
            <v>Hybrid-Gen</v>
          </cell>
        </row>
        <row r="2295">
          <cell r="A2295" t="str">
            <v>NRD_303</v>
          </cell>
        </row>
        <row r="2296">
          <cell r="A2296" t="str">
            <v>OCM0487</v>
          </cell>
        </row>
        <row r="2297">
          <cell r="A2297" t="str">
            <v>OCM0388</v>
          </cell>
        </row>
        <row r="2298">
          <cell r="A2298" t="str">
            <v>EXN_167</v>
          </cell>
          <cell r="I2298" t="str">
            <v>Solar-Gen</v>
          </cell>
        </row>
        <row r="2299">
          <cell r="A2299" t="str">
            <v>OCM0511</v>
          </cell>
        </row>
        <row r="2300">
          <cell r="A2300" t="str">
            <v>EXN_445</v>
          </cell>
        </row>
        <row r="2301">
          <cell r="A2301" t="str">
            <v>NRD_297</v>
          </cell>
        </row>
        <row r="2302">
          <cell r="A2302" t="str">
            <v>OCM0194</v>
          </cell>
        </row>
        <row r="2303">
          <cell r="A2303" t="str">
            <v>EXN_453</v>
          </cell>
        </row>
        <row r="2304">
          <cell r="A2304" t="str">
            <v>ADM_093</v>
          </cell>
          <cell r="I2304" t="str">
            <v>Solar-Gen</v>
          </cell>
        </row>
        <row r="2305">
          <cell r="A2305" t="str">
            <v>NRD_078</v>
          </cell>
          <cell r="I2305" t="str">
            <v>Grid-Gen</v>
          </cell>
        </row>
        <row r="2306">
          <cell r="A2306" t="str">
            <v>ADM_111</v>
          </cell>
          <cell r="I2306" t="str">
            <v>Hybrid-Gen</v>
          </cell>
        </row>
        <row r="2307">
          <cell r="A2307" t="str">
            <v>EST_094</v>
          </cell>
          <cell r="I2307" t="str">
            <v>Hybrid-Gen</v>
          </cell>
        </row>
        <row r="2308">
          <cell r="A2308" t="str">
            <v>OCM0427</v>
          </cell>
        </row>
        <row r="2309">
          <cell r="A2309" t="str">
            <v>NRD_276</v>
          </cell>
        </row>
        <row r="2310">
          <cell r="A2310" t="str">
            <v>NUR0077</v>
          </cell>
        </row>
        <row r="2311">
          <cell r="A2311" t="str">
            <v>NUR0094</v>
          </cell>
        </row>
        <row r="2312">
          <cell r="A2312" t="str">
            <v>NRD_345</v>
          </cell>
        </row>
        <row r="2313">
          <cell r="A2313" t="str">
            <v>EXN_140</v>
          </cell>
          <cell r="I2313" t="str">
            <v>Grid-Gen</v>
          </cell>
        </row>
        <row r="2314">
          <cell r="A2314" t="str">
            <v>EXN_156</v>
          </cell>
          <cell r="I2314" t="str">
            <v>Grid-Gen</v>
          </cell>
        </row>
        <row r="2315">
          <cell r="A2315" t="str">
            <v>NRD_069</v>
          </cell>
          <cell r="I2315" t="str">
            <v>Solar-Gen</v>
          </cell>
        </row>
        <row r="2316">
          <cell r="A2316" t="str">
            <v>OCM0122</v>
          </cell>
        </row>
        <row r="2317">
          <cell r="A2317" t="str">
            <v>EXN_483</v>
          </cell>
        </row>
        <row r="2318">
          <cell r="A2318" t="str">
            <v>OCM0404</v>
          </cell>
        </row>
        <row r="2319">
          <cell r="A2319" t="str">
            <v>EXN_012</v>
          </cell>
          <cell r="I2319" t="str">
            <v>Medium Grid + GE</v>
          </cell>
        </row>
        <row r="2320">
          <cell r="A2320" t="str">
            <v>NRD_154</v>
          </cell>
          <cell r="I2320" t="str">
            <v>Hybrid Solar - S2</v>
          </cell>
        </row>
        <row r="2321">
          <cell r="A2321" t="str">
            <v>NRD_274</v>
          </cell>
        </row>
        <row r="2322">
          <cell r="A2322" t="str">
            <v>SUD_222</v>
          </cell>
          <cell r="I2322" t="str">
            <v>Hybrid Solar - S3</v>
          </cell>
        </row>
        <row r="2323">
          <cell r="A2323" t="str">
            <v>EXN_142</v>
          </cell>
          <cell r="I2323" t="str">
            <v>Grid-Gen</v>
          </cell>
        </row>
        <row r="2324">
          <cell r="A2324" t="str">
            <v>NRD_282</v>
          </cell>
        </row>
        <row r="2325">
          <cell r="A2325" t="str">
            <v>NRD_284</v>
          </cell>
        </row>
        <row r="2326">
          <cell r="A2326" t="str">
            <v>NRD_346</v>
          </cell>
        </row>
        <row r="2327">
          <cell r="A2327" t="str">
            <v>NUR0090</v>
          </cell>
        </row>
        <row r="2328">
          <cell r="A2328" t="str">
            <v>OCM0462</v>
          </cell>
        </row>
        <row r="2329">
          <cell r="A2329" t="str">
            <v>EXN_174</v>
          </cell>
          <cell r="I2329" t="str">
            <v>Grid-Gen</v>
          </cell>
        </row>
        <row r="2330">
          <cell r="A2330" t="str">
            <v>EST_075</v>
          </cell>
          <cell r="I2330" t="str">
            <v>Grid-Gen</v>
          </cell>
        </row>
        <row r="2331">
          <cell r="A2331" t="str">
            <v>NRD_115</v>
          </cell>
          <cell r="I2331" t="str">
            <v>Hybrid-Gen</v>
          </cell>
        </row>
        <row r="2332">
          <cell r="A2332" t="str">
            <v>EXN_165</v>
          </cell>
          <cell r="I2332" t="str">
            <v>Hybrid-Gen</v>
          </cell>
        </row>
        <row r="2333">
          <cell r="A2333" t="str">
            <v>EXN_476</v>
          </cell>
        </row>
        <row r="2334">
          <cell r="A2334" t="str">
            <v>NRD_348</v>
          </cell>
        </row>
        <row r="2335">
          <cell r="A2335" t="str">
            <v>NRD_294</v>
          </cell>
        </row>
        <row r="2336">
          <cell r="A2336" t="str">
            <v>NRD_300</v>
          </cell>
        </row>
        <row r="2337">
          <cell r="A2337" t="str">
            <v>EST_056</v>
          </cell>
          <cell r="I2337" t="str">
            <v>Solar-Gen</v>
          </cell>
        </row>
        <row r="2338">
          <cell r="A2338" t="str">
            <v>EST_063</v>
          </cell>
          <cell r="I2338" t="str">
            <v>Solar-Gen</v>
          </cell>
        </row>
        <row r="2339">
          <cell r="A2339" t="str">
            <v>EXN_444</v>
          </cell>
        </row>
        <row r="2340">
          <cell r="A2340" t="str">
            <v>OCM0386</v>
          </cell>
        </row>
        <row r="2341">
          <cell r="A2341" t="str">
            <v>NUR0042</v>
          </cell>
        </row>
        <row r="2342">
          <cell r="A2342" t="str">
            <v>NUR0118</v>
          </cell>
        </row>
        <row r="2343">
          <cell r="A2343" t="str">
            <v>NUR0089</v>
          </cell>
        </row>
        <row r="2344">
          <cell r="A2344" t="str">
            <v>OCM0057</v>
          </cell>
        </row>
        <row r="2345">
          <cell r="A2345" t="str">
            <v>OCM0175</v>
          </cell>
        </row>
        <row r="2346">
          <cell r="A2346" t="str">
            <v>ADM_031</v>
          </cell>
          <cell r="I2346" t="str">
            <v>Grid-Gen</v>
          </cell>
        </row>
        <row r="2347">
          <cell r="A2347" t="str">
            <v>EXN_155</v>
          </cell>
          <cell r="I2347" t="str">
            <v>Solar-Gen</v>
          </cell>
        </row>
        <row r="2348">
          <cell r="A2348" t="str">
            <v>EXN_459</v>
          </cell>
        </row>
        <row r="2349">
          <cell r="A2349" t="str">
            <v>NRD_272</v>
          </cell>
        </row>
        <row r="2350">
          <cell r="A2350" t="str">
            <v>NRD_099</v>
          </cell>
          <cell r="I2350" t="str">
            <v>Grid-Gen</v>
          </cell>
        </row>
        <row r="2351">
          <cell r="A2351" t="str">
            <v>EXN_467</v>
          </cell>
        </row>
        <row r="2352">
          <cell r="A2352" t="str">
            <v>EXN_047</v>
          </cell>
          <cell r="I2352" t="str">
            <v>Solar-Gen</v>
          </cell>
        </row>
        <row r="2353">
          <cell r="A2353" t="str">
            <v>NRD_269</v>
          </cell>
        </row>
        <row r="2354">
          <cell r="A2354" t="str">
            <v>OCM0195</v>
          </cell>
        </row>
        <row r="2355">
          <cell r="A2355" t="str">
            <v>NRD_293</v>
          </cell>
        </row>
        <row r="2356">
          <cell r="A2356" t="str">
            <v>NUR0013</v>
          </cell>
        </row>
        <row r="2357">
          <cell r="A2357" t="str">
            <v>NRD_021</v>
          </cell>
          <cell r="I2357" t="str">
            <v>Solar-Grid-Gen</v>
          </cell>
        </row>
        <row r="2358">
          <cell r="A2358" t="str">
            <v>EXN_162</v>
          </cell>
          <cell r="I2358" t="str">
            <v>Hybrid-Gen</v>
          </cell>
        </row>
        <row r="2359">
          <cell r="A2359" t="str">
            <v>EXN_496</v>
          </cell>
        </row>
        <row r="2360">
          <cell r="A2360" t="str">
            <v>NUR0065</v>
          </cell>
        </row>
        <row r="2361">
          <cell r="A2361" t="str">
            <v>NRD_347</v>
          </cell>
        </row>
        <row r="2362">
          <cell r="A2362" t="str">
            <v>EXN_454</v>
          </cell>
        </row>
        <row r="2363">
          <cell r="A2363" t="str">
            <v>ADM_138</v>
          </cell>
          <cell r="I2363" t="str">
            <v>Hybrid-Gen</v>
          </cell>
        </row>
        <row r="2364">
          <cell r="A2364" t="str">
            <v>EXN_443</v>
          </cell>
        </row>
        <row r="2365">
          <cell r="A2365" t="str">
            <v>OCM0193</v>
          </cell>
        </row>
        <row r="2366">
          <cell r="A2366" t="str">
            <v>OCM0429</v>
          </cell>
        </row>
        <row r="2367">
          <cell r="A2367" t="str">
            <v>EXN_043</v>
          </cell>
          <cell r="I2367" t="str">
            <v>Grid-Gen</v>
          </cell>
        </row>
        <row r="2368">
          <cell r="A2368" t="str">
            <v>NUR0062</v>
          </cell>
        </row>
        <row r="2369">
          <cell r="A2369" t="str">
            <v>NUR0014</v>
          </cell>
        </row>
        <row r="2370">
          <cell r="A2370" t="str">
            <v>EXN_136</v>
          </cell>
          <cell r="I2370" t="str">
            <v>Hybrid-Gen</v>
          </cell>
        </row>
        <row r="2371">
          <cell r="A2371" t="str">
            <v>EXN_484</v>
          </cell>
        </row>
        <row r="2372">
          <cell r="A2372" t="str">
            <v>OCM0387</v>
          </cell>
        </row>
        <row r="2373">
          <cell r="A2373" t="str">
            <v>OCM0179</v>
          </cell>
        </row>
        <row r="2374">
          <cell r="A2374" t="str">
            <v>EXN_042</v>
          </cell>
          <cell r="I2374" t="str">
            <v>Solar-Gen</v>
          </cell>
        </row>
        <row r="2375">
          <cell r="A2375" t="str">
            <v>EXN_500</v>
          </cell>
        </row>
        <row r="2376">
          <cell r="A2376" t="str">
            <v>EXN_052</v>
          </cell>
          <cell r="I2376" t="str">
            <v>Solar-Grid-Gen</v>
          </cell>
        </row>
        <row r="2377">
          <cell r="A2377" t="str">
            <v>NRD_178</v>
          </cell>
          <cell r="I2377" t="str">
            <v>Hybrid Solar - S3</v>
          </cell>
        </row>
        <row r="2378">
          <cell r="A2378" t="str">
            <v>OCM0106</v>
          </cell>
        </row>
        <row r="2379">
          <cell r="A2379" t="str">
            <v>EXN_131</v>
          </cell>
          <cell r="I2379" t="str">
            <v>Grid-Gen</v>
          </cell>
        </row>
        <row r="2380">
          <cell r="A2380" t="str">
            <v>OCM0432</v>
          </cell>
        </row>
        <row r="2381">
          <cell r="A2381" t="str">
            <v>NRD_298</v>
          </cell>
        </row>
        <row r="2382">
          <cell r="A2382" t="str">
            <v>NRD_288</v>
          </cell>
        </row>
        <row r="2383">
          <cell r="A2383" t="str">
            <v>EXN_172</v>
          </cell>
          <cell r="I2383" t="str">
            <v>Hybrid-Gen</v>
          </cell>
        </row>
        <row r="2384">
          <cell r="A2384" t="str">
            <v>EXN_421</v>
          </cell>
        </row>
        <row r="2385">
          <cell r="A2385" t="str">
            <v>ADM_133</v>
          </cell>
          <cell r="I2385" t="str">
            <v>Hybrid Solar - S3</v>
          </cell>
        </row>
        <row r="2386">
          <cell r="A2386" t="str">
            <v>OCM0518</v>
          </cell>
        </row>
        <row r="2387">
          <cell r="A2387" t="str">
            <v>NRD_028</v>
          </cell>
          <cell r="I2387" t="str">
            <v>Solar-Gen</v>
          </cell>
        </row>
        <row r="2388">
          <cell r="A2388" t="str">
            <v>NRD_308</v>
          </cell>
        </row>
        <row r="2389">
          <cell r="A2389" t="str">
            <v>NRD_259</v>
          </cell>
          <cell r="I2389" t="str">
            <v>Hybrid Solar - S3</v>
          </cell>
        </row>
        <row r="2390">
          <cell r="A2390" t="str">
            <v>ADM_137</v>
          </cell>
          <cell r="I2390" t="str">
            <v>Hybrid-Gen</v>
          </cell>
        </row>
        <row r="2391">
          <cell r="A2391" t="str">
            <v>EXN_473</v>
          </cell>
        </row>
        <row r="2392">
          <cell r="A2392" t="str">
            <v>NRD_256</v>
          </cell>
          <cell r="I2392" t="str">
            <v>Hybrid Solar - S3</v>
          </cell>
        </row>
        <row r="2393">
          <cell r="A2393" t="str">
            <v>NRD_134</v>
          </cell>
          <cell r="I2393" t="str">
            <v>Good Grid + GE</v>
          </cell>
        </row>
        <row r="2394">
          <cell r="A2394" t="str">
            <v>NRD_006</v>
          </cell>
          <cell r="I2394" t="str">
            <v>Good Grid + Solar + GE</v>
          </cell>
        </row>
        <row r="2395">
          <cell r="A2395" t="str">
            <v>NRD_089</v>
          </cell>
          <cell r="I2395" t="str">
            <v>Grid-Gen</v>
          </cell>
        </row>
        <row r="2396">
          <cell r="A2396" t="str">
            <v>NRD_076</v>
          </cell>
          <cell r="I2396" t="str">
            <v>Grid-Gen</v>
          </cell>
        </row>
        <row r="2397">
          <cell r="A2397" t="str">
            <v>OCM0052</v>
          </cell>
        </row>
        <row r="2398">
          <cell r="A2398" t="str">
            <v>ADM_030</v>
          </cell>
          <cell r="I2398" t="str">
            <v>Grid-Gen</v>
          </cell>
        </row>
        <row r="2399">
          <cell r="A2399" t="str">
            <v>EXN_154</v>
          </cell>
          <cell r="I2399" t="str">
            <v>Solar-Gen</v>
          </cell>
        </row>
        <row r="2400">
          <cell r="A2400" t="str">
            <v>NRD_257</v>
          </cell>
          <cell r="I2400" t="str">
            <v>Hybrid Solar - S1</v>
          </cell>
        </row>
        <row r="2401">
          <cell r="A2401" t="str">
            <v>NRD_258</v>
          </cell>
          <cell r="I2401" t="str">
            <v>Hybrid Solar - S3</v>
          </cell>
        </row>
        <row r="2402">
          <cell r="A2402" t="str">
            <v>NRD_100</v>
          </cell>
          <cell r="I2402" t="str">
            <v>Good Grid + Solar + GE</v>
          </cell>
        </row>
        <row r="2403">
          <cell r="A2403" t="str">
            <v>NRD_283</v>
          </cell>
        </row>
        <row r="2404">
          <cell r="A2404" t="str">
            <v>NRD_074</v>
          </cell>
          <cell r="I2404" t="str">
            <v>Grid-Gen</v>
          </cell>
        </row>
        <row r="2405">
          <cell r="A2405" t="str">
            <v>NRD_005</v>
          </cell>
          <cell r="I2405" t="str">
            <v>Grid Only</v>
          </cell>
        </row>
        <row r="2406">
          <cell r="A2406" t="str">
            <v>NUR0021</v>
          </cell>
        </row>
        <row r="2407">
          <cell r="A2407" t="str">
            <v>OCM0504</v>
          </cell>
        </row>
        <row r="2408">
          <cell r="A2408" t="str">
            <v>OCM0185</v>
          </cell>
        </row>
        <row r="2409">
          <cell r="A2409" t="str">
            <v>EXN_493</v>
          </cell>
        </row>
        <row r="2410">
          <cell r="A2410" t="str">
            <v>OCM0191</v>
          </cell>
        </row>
        <row r="2411">
          <cell r="A2411" t="str">
            <v>OCM0180</v>
          </cell>
        </row>
        <row r="2412">
          <cell r="A2412" t="str">
            <v>EXN_507</v>
          </cell>
        </row>
        <row r="2413">
          <cell r="A2413" t="str">
            <v>OCM0306</v>
          </cell>
        </row>
        <row r="2414">
          <cell r="A2414" t="str">
            <v>EST_084</v>
          </cell>
          <cell r="I2414" t="str">
            <v>Grid-Gen</v>
          </cell>
        </row>
        <row r="2415">
          <cell r="A2415" t="str">
            <v>ADM_223</v>
          </cell>
        </row>
        <row r="2416">
          <cell r="A2416" t="str">
            <v>OCM0042</v>
          </cell>
        </row>
        <row r="2417">
          <cell r="A2417" t="str">
            <v>OCM0264</v>
          </cell>
        </row>
        <row r="2418">
          <cell r="A2418" t="str">
            <v>NUR0134</v>
          </cell>
        </row>
        <row r="2419">
          <cell r="A2419" t="str">
            <v>EXN_108</v>
          </cell>
          <cell r="I2419" t="str">
            <v>Grid-Gen</v>
          </cell>
        </row>
        <row r="2420">
          <cell r="A2420" t="str">
            <v>NRD_291</v>
          </cell>
        </row>
        <row r="2421">
          <cell r="A2421" t="str">
            <v>NUR0099</v>
          </cell>
        </row>
        <row r="2422">
          <cell r="A2422" t="str">
            <v>EXN_161</v>
          </cell>
          <cell r="I2422" t="str">
            <v>Hybrid-Gen</v>
          </cell>
        </row>
        <row r="2423">
          <cell r="A2423" t="str">
            <v>EST_116</v>
          </cell>
          <cell r="I2423" t="str">
            <v>Hybrid-Gen</v>
          </cell>
        </row>
        <row r="2424">
          <cell r="A2424" t="str">
            <v>NUR0132</v>
          </cell>
        </row>
        <row r="2425">
          <cell r="A2425" t="str">
            <v>NUR0066</v>
          </cell>
        </row>
        <row r="2426">
          <cell r="A2426" t="str">
            <v>NUR0117</v>
          </cell>
        </row>
        <row r="2427">
          <cell r="A2427" t="str">
            <v>OCM0076</v>
          </cell>
        </row>
        <row r="2428">
          <cell r="A2428" t="str">
            <v>EXN_104</v>
          </cell>
          <cell r="I2428" t="str">
            <v>Grid-Hybrid-Gen</v>
          </cell>
        </row>
        <row r="2429">
          <cell r="A2429" t="str">
            <v>ADM_094</v>
          </cell>
          <cell r="I2429" t="str">
            <v>Solar-Grid-Gen</v>
          </cell>
        </row>
        <row r="2430">
          <cell r="A2430" t="str">
            <v>OCM0060</v>
          </cell>
        </row>
        <row r="2431">
          <cell r="A2431" t="str">
            <v>EXN_906</v>
          </cell>
        </row>
        <row r="2432">
          <cell r="A2432" t="str">
            <v>OCM0508</v>
          </cell>
        </row>
        <row r="2433">
          <cell r="A2433" t="str">
            <v>NUR0056</v>
          </cell>
        </row>
        <row r="2434">
          <cell r="A2434" t="str">
            <v>EST_064</v>
          </cell>
          <cell r="I2434" t="str">
            <v>Solar-Gen</v>
          </cell>
        </row>
        <row r="2435">
          <cell r="A2435" t="str">
            <v>EXN_207</v>
          </cell>
          <cell r="I2435" t="str">
            <v>Hybrid-Gen</v>
          </cell>
        </row>
        <row r="2436">
          <cell r="A2436" t="str">
            <v>NUR0061</v>
          </cell>
        </row>
        <row r="2437">
          <cell r="A2437" t="str">
            <v>OCM0153</v>
          </cell>
        </row>
        <row r="2438">
          <cell r="A2438" t="str">
            <v>NUR0113</v>
          </cell>
        </row>
        <row r="2439">
          <cell r="A2439" t="str">
            <v>EXN_439</v>
          </cell>
        </row>
        <row r="2440">
          <cell r="A2440" t="str">
            <v>NUR0100</v>
          </cell>
        </row>
        <row r="2441">
          <cell r="A2441" t="str">
            <v>NUR0133</v>
          </cell>
        </row>
        <row r="2442">
          <cell r="A2442" t="str">
            <v>EXN_073</v>
          </cell>
          <cell r="I2442" t="str">
            <v>Hybrid-Gen</v>
          </cell>
        </row>
        <row r="2443">
          <cell r="A2443" t="str">
            <v>EST_053</v>
          </cell>
          <cell r="I2443" t="str">
            <v>Solar-Gen</v>
          </cell>
        </row>
        <row r="2444">
          <cell r="A2444" t="str">
            <v>OCM0218</v>
          </cell>
        </row>
        <row r="2445">
          <cell r="A2445" t="str">
            <v>NUR0012</v>
          </cell>
        </row>
        <row r="2446">
          <cell r="A2446" t="str">
            <v>OCM0160</v>
          </cell>
        </row>
        <row r="2447">
          <cell r="A2447" t="str">
            <v>NUR0084</v>
          </cell>
        </row>
        <row r="2448">
          <cell r="A2448" t="str">
            <v>NRD_281</v>
          </cell>
        </row>
        <row r="2449">
          <cell r="A2449" t="str">
            <v>EST_123</v>
          </cell>
          <cell r="I2449" t="str">
            <v>Hybrid Solar - S2</v>
          </cell>
        </row>
        <row r="2450">
          <cell r="A2450" t="str">
            <v>OCM0182</v>
          </cell>
        </row>
        <row r="2451">
          <cell r="A2451" t="str">
            <v>OCM0377</v>
          </cell>
        </row>
        <row r="2452">
          <cell r="A2452" t="str">
            <v>NUR0105</v>
          </cell>
        </row>
        <row r="2453">
          <cell r="A2453" t="str">
            <v>OCM0029</v>
          </cell>
        </row>
        <row r="2454">
          <cell r="A2454" t="str">
            <v>OCM0172</v>
          </cell>
        </row>
        <row r="2455">
          <cell r="A2455" t="str">
            <v>OCM0082</v>
          </cell>
        </row>
        <row r="2456">
          <cell r="A2456" t="str">
            <v>OCM0164</v>
          </cell>
        </row>
        <row r="2457">
          <cell r="A2457" t="str">
            <v>OCM0505</v>
          </cell>
        </row>
        <row r="2458">
          <cell r="A2458" t="str">
            <v>ADM_079</v>
          </cell>
          <cell r="I2458" t="str">
            <v>Grid-Gen</v>
          </cell>
        </row>
        <row r="2459">
          <cell r="A2459" t="str">
            <v>EST_147</v>
          </cell>
          <cell r="I2459" t="str">
            <v>Hybrid Solar - S3</v>
          </cell>
        </row>
        <row r="2460">
          <cell r="A2460" t="str">
            <v>EXN_571</v>
          </cell>
        </row>
        <row r="2461">
          <cell r="A2461" t="str">
            <v>NRD_164</v>
          </cell>
          <cell r="I2461" t="str">
            <v>Hybrid-Gen</v>
          </cell>
        </row>
        <row r="2462">
          <cell r="A2462" t="str">
            <v>OCM0085</v>
          </cell>
        </row>
        <row r="2463">
          <cell r="A2463" t="str">
            <v>OCM0161</v>
          </cell>
        </row>
        <row r="2464">
          <cell r="A2464" t="str">
            <v>OCM0074</v>
          </cell>
        </row>
        <row r="2465">
          <cell r="A2465" t="str">
            <v>OCM0084</v>
          </cell>
        </row>
        <row r="2466">
          <cell r="A2466" t="str">
            <v>OCM0165</v>
          </cell>
        </row>
        <row r="2467">
          <cell r="A2467" t="str">
            <v>OCM0200</v>
          </cell>
        </row>
        <row r="2468">
          <cell r="A2468" t="str">
            <v>OCM0158</v>
          </cell>
        </row>
        <row r="2469">
          <cell r="A2469" t="str">
            <v>ADM_100</v>
          </cell>
          <cell r="I2469" t="str">
            <v>Solar-Gen</v>
          </cell>
        </row>
        <row r="2470">
          <cell r="A2470" t="str">
            <v>OCM0148</v>
          </cell>
        </row>
        <row r="2471">
          <cell r="A2471" t="str">
            <v>OCM0101</v>
          </cell>
        </row>
        <row r="2472">
          <cell r="A2472" t="str">
            <v>NRD_286</v>
          </cell>
        </row>
        <row r="2473">
          <cell r="A2473" t="str">
            <v>EXN_408</v>
          </cell>
        </row>
        <row r="2474">
          <cell r="A2474" t="str">
            <v>OCM0022</v>
          </cell>
        </row>
        <row r="2475">
          <cell r="A2475" t="str">
            <v>OCM0147</v>
          </cell>
        </row>
        <row r="2476">
          <cell r="A2476" t="str">
            <v>OCM0201</v>
          </cell>
        </row>
        <row r="2477">
          <cell r="A2477" t="str">
            <v>NRD_027</v>
          </cell>
          <cell r="I2477" t="str">
            <v>Gen Only</v>
          </cell>
        </row>
        <row r="2478">
          <cell r="A2478" t="str">
            <v>NUR0139</v>
          </cell>
        </row>
        <row r="2479">
          <cell r="A2479" t="str">
            <v>OCM0425</v>
          </cell>
        </row>
        <row r="2480">
          <cell r="A2480" t="str">
            <v>EST_014</v>
          </cell>
          <cell r="I2480" t="str">
            <v>Solar-Gen</v>
          </cell>
        </row>
        <row r="2481">
          <cell r="A2481" t="str">
            <v>NUR0020</v>
          </cell>
        </row>
        <row r="2482">
          <cell r="A2482" t="str">
            <v>OCM0184</v>
          </cell>
        </row>
        <row r="2483">
          <cell r="A2483" t="str">
            <v>NRD_285</v>
          </cell>
        </row>
        <row r="2484">
          <cell r="A2484" t="str">
            <v>NUR0051</v>
          </cell>
        </row>
        <row r="2485">
          <cell r="A2485" t="str">
            <v>OCM0500</v>
          </cell>
        </row>
        <row r="2486">
          <cell r="A2486" t="str">
            <v>NUR0128</v>
          </cell>
        </row>
        <row r="2487">
          <cell r="A2487" t="str">
            <v>ADM_241</v>
          </cell>
        </row>
        <row r="2488">
          <cell r="A2488" t="str">
            <v>OCM0146</v>
          </cell>
        </row>
        <row r="2489">
          <cell r="A2489" t="str">
            <v>EXN_470</v>
          </cell>
        </row>
        <row r="2490">
          <cell r="A2490" t="str">
            <v>OCM0181</v>
          </cell>
        </row>
        <row r="2491">
          <cell r="A2491" t="str">
            <v>EXN_238</v>
          </cell>
          <cell r="I2491" t="str">
            <v>Medium Grid + Solar + GE</v>
          </cell>
        </row>
        <row r="2492">
          <cell r="A2492" t="str">
            <v>NRD_129</v>
          </cell>
          <cell r="I2492" t="str">
            <v>Solar-Gen</v>
          </cell>
        </row>
        <row r="2493">
          <cell r="A2493" t="str">
            <v>EXN_477</v>
          </cell>
        </row>
        <row r="2494">
          <cell r="A2494" t="str">
            <v>OCM0202</v>
          </cell>
        </row>
        <row r="2495">
          <cell r="A2495" t="str">
            <v>NRD_353</v>
          </cell>
          <cell r="I2495" t="str">
            <v>Hybrid Solar - S1</v>
          </cell>
        </row>
        <row r="2496">
          <cell r="A2496" t="str">
            <v>OCM0142</v>
          </cell>
        </row>
        <row r="2497">
          <cell r="A2497" t="str">
            <v>OCM0372</v>
          </cell>
        </row>
        <row r="2498">
          <cell r="A2498" t="str">
            <v>EXN_572</v>
          </cell>
        </row>
        <row r="2499">
          <cell r="A2499" t="str">
            <v>NUR0136</v>
          </cell>
        </row>
        <row r="2500">
          <cell r="A2500" t="str">
            <v>EXN_134</v>
          </cell>
          <cell r="I2500" t="str">
            <v>Grid-Gen</v>
          </cell>
        </row>
        <row r="2501">
          <cell r="A2501" t="str">
            <v>NUR0088</v>
          </cell>
        </row>
        <row r="2502">
          <cell r="A2502" t="str">
            <v>EXN_023</v>
          </cell>
          <cell r="I2502" t="str">
            <v>Grid-Gen</v>
          </cell>
        </row>
        <row r="2503">
          <cell r="A2503" t="str">
            <v>EXN_258</v>
          </cell>
          <cell r="I2503" t="str">
            <v>Grid-Gen</v>
          </cell>
        </row>
        <row r="2504">
          <cell r="A2504" t="str">
            <v>EXN_418</v>
          </cell>
        </row>
        <row r="2505">
          <cell r="A2505" t="str">
            <v>EXN_451</v>
          </cell>
        </row>
        <row r="2506">
          <cell r="A2506" t="str">
            <v>OCM0420</v>
          </cell>
        </row>
        <row r="2507">
          <cell r="A2507" t="str">
            <v>EXN_130</v>
          </cell>
          <cell r="I2507" t="str">
            <v>Grid-Gen</v>
          </cell>
        </row>
        <row r="2508">
          <cell r="A2508" t="str">
            <v>EXN_106</v>
          </cell>
          <cell r="I2508" t="str">
            <v>Grid-Gen</v>
          </cell>
        </row>
        <row r="2509">
          <cell r="A2509" t="str">
            <v>EXN_005</v>
          </cell>
          <cell r="I2509" t="str">
            <v>Hybrid Solar - S1</v>
          </cell>
        </row>
        <row r="2510">
          <cell r="A2510" t="str">
            <v>EST_040</v>
          </cell>
          <cell r="I2510" t="str">
            <v>Grid-Gen</v>
          </cell>
        </row>
        <row r="2511">
          <cell r="A2511" t="str">
            <v>NUR0104</v>
          </cell>
        </row>
        <row r="2512">
          <cell r="A2512" t="str">
            <v>EXN_015</v>
          </cell>
          <cell r="I2512" t="str">
            <v>Grid-Gen</v>
          </cell>
        </row>
        <row r="2513">
          <cell r="A2513" t="str">
            <v>ADM_108</v>
          </cell>
          <cell r="I2513" t="str">
            <v>Grid-Hybrid-Gen</v>
          </cell>
        </row>
        <row r="2514">
          <cell r="A2514" t="str">
            <v>NRD_111</v>
          </cell>
          <cell r="I2514" t="str">
            <v>Solar-Gen</v>
          </cell>
        </row>
        <row r="2515">
          <cell r="A2515" t="str">
            <v>EXN_463</v>
          </cell>
        </row>
        <row r="2516">
          <cell r="A2516" t="str">
            <v>EST_054</v>
          </cell>
          <cell r="I2516" t="str">
            <v>Solar-Gen</v>
          </cell>
        </row>
        <row r="2517">
          <cell r="A2517" t="str">
            <v>ADM_029</v>
          </cell>
          <cell r="I2517" t="str">
            <v>Gen Only</v>
          </cell>
        </row>
        <row r="2518">
          <cell r="A2518" t="str">
            <v>OCM0115</v>
          </cell>
        </row>
        <row r="2519">
          <cell r="A2519" t="str">
            <v>EXN_007</v>
          </cell>
          <cell r="I2519" t="str">
            <v>Grid-Hybrid-Gen</v>
          </cell>
        </row>
        <row r="2520">
          <cell r="A2520" t="str">
            <v>NUR0023</v>
          </cell>
        </row>
        <row r="2521">
          <cell r="A2521" t="str">
            <v>EXN_517</v>
          </cell>
        </row>
        <row r="2522">
          <cell r="A2522" t="str">
            <v>OCM0424</v>
          </cell>
        </row>
        <row r="2523">
          <cell r="A2523" t="str">
            <v>EXN_413</v>
          </cell>
        </row>
        <row r="2524">
          <cell r="A2524" t="str">
            <v>NRD_180</v>
          </cell>
          <cell r="I2524" t="str">
            <v>Bad Grid + GE</v>
          </cell>
        </row>
        <row r="2525">
          <cell r="A2525" t="str">
            <v>EXN_032</v>
          </cell>
          <cell r="I2525" t="str">
            <v>Grid-Gen</v>
          </cell>
        </row>
        <row r="2526">
          <cell r="A2526" t="str">
            <v>ADM_161</v>
          </cell>
          <cell r="I2526" t="str">
            <v>Hybrid Solar - S3</v>
          </cell>
        </row>
        <row r="2527">
          <cell r="A2527" t="str">
            <v>NRD_092</v>
          </cell>
          <cell r="I2527" t="str">
            <v>Gen Only</v>
          </cell>
        </row>
        <row r="2528">
          <cell r="A2528" t="str">
            <v>NRD_023</v>
          </cell>
          <cell r="I2528" t="str">
            <v>Grid-Gen</v>
          </cell>
        </row>
        <row r="2529">
          <cell r="A2529" t="str">
            <v>NRD_070</v>
          </cell>
          <cell r="I2529" t="str">
            <v>Solar-Gen</v>
          </cell>
        </row>
        <row r="2530">
          <cell r="A2530" t="str">
            <v>EXN_027</v>
          </cell>
          <cell r="I2530" t="str">
            <v>Grid-Gen</v>
          </cell>
        </row>
        <row r="2531">
          <cell r="A2531" t="str">
            <v>EXN_902</v>
          </cell>
        </row>
        <row r="2532">
          <cell r="A2532" t="str">
            <v>OCM0473</v>
          </cell>
        </row>
        <row r="2533">
          <cell r="A2533" t="str">
            <v>OCM0430</v>
          </cell>
        </row>
        <row r="2534">
          <cell r="A2534" t="str">
            <v>OCM0452</v>
          </cell>
        </row>
        <row r="2535">
          <cell r="A2535" t="str">
            <v>NUR0114</v>
          </cell>
        </row>
        <row r="2536">
          <cell r="A2536" t="str">
            <v>ADM_242</v>
          </cell>
        </row>
        <row r="2537">
          <cell r="A2537" t="str">
            <v>EXN_128</v>
          </cell>
          <cell r="I2537" t="str">
            <v>Gen Only</v>
          </cell>
        </row>
        <row r="2538">
          <cell r="A2538" t="str">
            <v>NRD_008</v>
          </cell>
          <cell r="I2538" t="str">
            <v>Grid-Hybrid-Gen</v>
          </cell>
        </row>
        <row r="2539">
          <cell r="A2539" t="str">
            <v>EXN_416</v>
          </cell>
        </row>
        <row r="2540">
          <cell r="A2540" t="str">
            <v>OCM0421</v>
          </cell>
        </row>
        <row r="2541">
          <cell r="A2541" t="str">
            <v>ADM_247</v>
          </cell>
        </row>
        <row r="2542">
          <cell r="A2542" t="str">
            <v>EXN_491</v>
          </cell>
        </row>
        <row r="2543">
          <cell r="A2543" t="str">
            <v>ADM_080</v>
          </cell>
          <cell r="I2543" t="str">
            <v>Grid-Gen</v>
          </cell>
        </row>
        <row r="2544">
          <cell r="A2544" t="str">
            <v>EXN_026</v>
          </cell>
          <cell r="I2544" t="str">
            <v>Grid-Gen</v>
          </cell>
        </row>
        <row r="2545">
          <cell r="A2545" t="str">
            <v>NRD_339</v>
          </cell>
        </row>
        <row r="2546">
          <cell r="A2546" t="str">
            <v>EXN_904</v>
          </cell>
        </row>
        <row r="2547">
          <cell r="A2547" t="str">
            <v>EXN_414</v>
          </cell>
        </row>
        <row r="2548">
          <cell r="A2548" t="str">
            <v>NRD_109</v>
          </cell>
          <cell r="I2548" t="str">
            <v>Solar-Gen</v>
          </cell>
        </row>
        <row r="2549">
          <cell r="A2549" t="str">
            <v>NUR0096</v>
          </cell>
        </row>
        <row r="2550">
          <cell r="A2550" t="str">
            <v>EXN_905</v>
          </cell>
        </row>
        <row r="2551">
          <cell r="A2551" t="str">
            <v>ADM_062</v>
          </cell>
          <cell r="I2551" t="str">
            <v>Grid-Gen</v>
          </cell>
        </row>
        <row r="2552">
          <cell r="A2552" t="str">
            <v>EXN_259</v>
          </cell>
          <cell r="I2552" t="str">
            <v>Gen-Hybrid</v>
          </cell>
        </row>
        <row r="2553">
          <cell r="A2553" t="str">
            <v>EXN_475</v>
          </cell>
        </row>
        <row r="2554">
          <cell r="A2554" t="str">
            <v>NUR0102</v>
          </cell>
        </row>
        <row r="2555">
          <cell r="A2555" t="str">
            <v>EXN_013</v>
          </cell>
          <cell r="I2555" t="str">
            <v>Solar-Gen</v>
          </cell>
        </row>
        <row r="2556">
          <cell r="A2556" t="str">
            <v>EXN_107</v>
          </cell>
          <cell r="I2556" t="str">
            <v>Hybrid Solar - S1</v>
          </cell>
        </row>
        <row r="2557">
          <cell r="A2557" t="str">
            <v>EST_089</v>
          </cell>
          <cell r="I2557" t="str">
            <v>Grid-Hybrid-Gen</v>
          </cell>
        </row>
        <row r="2558">
          <cell r="A2558" t="str">
            <v>EXN_186</v>
          </cell>
          <cell r="I2558" t="str">
            <v>Hybrid-Gen</v>
          </cell>
        </row>
        <row r="2559">
          <cell r="A2559" t="str">
            <v>EXN_169</v>
          </cell>
          <cell r="I2559" t="str">
            <v>Grid-Gen</v>
          </cell>
        </row>
        <row r="2560">
          <cell r="A2560" t="str">
            <v>EXN_430</v>
          </cell>
        </row>
        <row r="2561">
          <cell r="A2561" t="str">
            <v>EXN_153</v>
          </cell>
          <cell r="I2561" t="str">
            <v>Solar-Gen</v>
          </cell>
        </row>
        <row r="2562">
          <cell r="A2562" t="str">
            <v>OCM0152</v>
          </cell>
        </row>
        <row r="2563">
          <cell r="A2563" t="str">
            <v>EXN_355</v>
          </cell>
          <cell r="I2563" t="str">
            <v>Hybrid Solar - S3</v>
          </cell>
        </row>
        <row r="2564">
          <cell r="A2564" t="str">
            <v>NRD_301</v>
          </cell>
        </row>
        <row r="2565">
          <cell r="A2565" t="str">
            <v>EST_021</v>
          </cell>
          <cell r="I2565" t="str">
            <v>Gen Only</v>
          </cell>
        </row>
        <row r="2566">
          <cell r="A2566" t="str">
            <v>EXN_471</v>
          </cell>
        </row>
        <row r="2567">
          <cell r="A2567" t="str">
            <v>NUR0098</v>
          </cell>
        </row>
        <row r="2568">
          <cell r="A2568" t="str">
            <v>EXN_029</v>
          </cell>
          <cell r="I2568" t="str">
            <v>Grid-Gen</v>
          </cell>
        </row>
        <row r="2569">
          <cell r="A2569" t="str">
            <v>EXN_462</v>
          </cell>
        </row>
        <row r="2570">
          <cell r="A2570" t="str">
            <v>EXN_272</v>
          </cell>
          <cell r="I2570" t="str">
            <v>Hybrid Solar - S3</v>
          </cell>
        </row>
        <row r="2571">
          <cell r="A2571" t="str">
            <v>EXN_233</v>
          </cell>
          <cell r="I2571" t="str">
            <v>Medium Grid + GE</v>
          </cell>
        </row>
        <row r="2572">
          <cell r="A2572" t="str">
            <v>NRD_106</v>
          </cell>
          <cell r="I2572" t="str">
            <v>Solar-Gen</v>
          </cell>
        </row>
        <row r="2573">
          <cell r="A2573" t="str">
            <v>EXN_455</v>
          </cell>
        </row>
        <row r="2574">
          <cell r="A2574" t="str">
            <v>EXN_422</v>
          </cell>
        </row>
        <row r="2575">
          <cell r="A2575" t="str">
            <v>ADM_028</v>
          </cell>
          <cell r="I2575" t="str">
            <v>Grid-Gen</v>
          </cell>
        </row>
        <row r="2576">
          <cell r="A2576" t="str">
            <v>EXN_008</v>
          </cell>
          <cell r="I2576" t="str">
            <v>Grid-Gen</v>
          </cell>
        </row>
        <row r="2577">
          <cell r="A2577" t="str">
            <v>ADM_249</v>
          </cell>
        </row>
        <row r="2578">
          <cell r="A2578" t="str">
            <v>EXN_046</v>
          </cell>
          <cell r="I2578" t="str">
            <v>Solar-Grid-Gen</v>
          </cell>
        </row>
        <row r="2579">
          <cell r="A2579" t="str">
            <v>NRD_810</v>
          </cell>
          <cell r="I2579" t="str">
            <v>Pure Solar</v>
          </cell>
        </row>
        <row r="2580">
          <cell r="A2580" t="str">
            <v>EXN_350</v>
          </cell>
          <cell r="I2580" t="str">
            <v>Hybrid Solar - S1</v>
          </cell>
        </row>
        <row r="2581">
          <cell r="A2581" t="str">
            <v>EXN_170</v>
          </cell>
          <cell r="I2581" t="str">
            <v>Grid-Gen</v>
          </cell>
        </row>
        <row r="2582">
          <cell r="A2582" t="str">
            <v>OCM0509</v>
          </cell>
        </row>
        <row r="2583">
          <cell r="A2583" t="str">
            <v>NUR0081</v>
          </cell>
        </row>
        <row r="2584">
          <cell r="A2584" t="str">
            <v>EXN_555</v>
          </cell>
        </row>
        <row r="2585">
          <cell r="A2585" t="str">
            <v>EST_011</v>
          </cell>
          <cell r="I2585" t="str">
            <v>Solar-Gen</v>
          </cell>
        </row>
        <row r="2586">
          <cell r="A2586" t="str">
            <v>EXN_157</v>
          </cell>
          <cell r="I2586" t="str">
            <v>Grid-Gen</v>
          </cell>
        </row>
        <row r="2587">
          <cell r="A2587" t="str">
            <v>EXN_354</v>
          </cell>
          <cell r="I2587" t="str">
            <v>Hybrid Solar - S3</v>
          </cell>
        </row>
        <row r="2588">
          <cell r="A2588" t="str">
            <v>OCM0422</v>
          </cell>
        </row>
        <row r="2589">
          <cell r="A2589" t="str">
            <v>EXN_147</v>
          </cell>
          <cell r="I2589" t="str">
            <v>Grid-Gen</v>
          </cell>
        </row>
        <row r="2590">
          <cell r="A2590" t="str">
            <v>EXN_225</v>
          </cell>
          <cell r="I2590" t="str">
            <v>Hybrid-Gen</v>
          </cell>
        </row>
        <row r="2591">
          <cell r="A2591" t="str">
            <v>OCM0517</v>
          </cell>
        </row>
        <row r="2592">
          <cell r="A2592" t="str">
            <v>EXN_028</v>
          </cell>
          <cell r="I2592" t="str">
            <v>Grid-Gen</v>
          </cell>
        </row>
        <row r="2593">
          <cell r="A2593" t="str">
            <v>EXN_351</v>
          </cell>
          <cell r="I2593" t="str">
            <v>Hybrid Solar - S3</v>
          </cell>
        </row>
        <row r="2594">
          <cell r="A2594" t="str">
            <v>EXN_506</v>
          </cell>
        </row>
        <row r="2595">
          <cell r="A2595" t="str">
            <v>ADM_171</v>
          </cell>
          <cell r="I2595" t="str">
            <v>Hybrid Solar - S1</v>
          </cell>
        </row>
        <row r="2596">
          <cell r="A2596" t="str">
            <v>EXN_092</v>
          </cell>
          <cell r="I2596" t="str">
            <v>Grid-Gen</v>
          </cell>
        </row>
        <row r="2597">
          <cell r="A2597" t="str">
            <v>ADM_004</v>
          </cell>
          <cell r="I2597" t="str">
            <v>Bad Grid + Solar + GE</v>
          </cell>
        </row>
        <row r="2598">
          <cell r="A2598" t="str">
            <v>EXN_446</v>
          </cell>
        </row>
        <row r="2599">
          <cell r="A2599" t="str">
            <v>ADM_106</v>
          </cell>
          <cell r="I2599" t="str">
            <v>Grid-Gen</v>
          </cell>
        </row>
        <row r="2600">
          <cell r="A2600" t="str">
            <v>EXN_359</v>
          </cell>
          <cell r="I2600" t="str">
            <v>Good Grid + Solar + GE</v>
          </cell>
        </row>
        <row r="2601">
          <cell r="A2601" t="str">
            <v>EXN_419</v>
          </cell>
        </row>
        <row r="2602">
          <cell r="A2602" t="str">
            <v>ADM_107</v>
          </cell>
          <cell r="I2602" t="str">
            <v>Grid-Gen</v>
          </cell>
        </row>
        <row r="2603">
          <cell r="A2603" t="str">
            <v>EXN_204</v>
          </cell>
          <cell r="I2603" t="str">
            <v>Good Grid + GE</v>
          </cell>
        </row>
        <row r="2604">
          <cell r="A2604" t="str">
            <v>EXN_456</v>
          </cell>
        </row>
        <row r="2605">
          <cell r="A2605" t="str">
            <v>OCM0488</v>
          </cell>
        </row>
        <row r="2606">
          <cell r="A2606" t="str">
            <v>EXN_101</v>
          </cell>
          <cell r="I2606" t="str">
            <v>Grid-Gen</v>
          </cell>
        </row>
        <row r="2607">
          <cell r="A2607" t="str">
            <v>EXN_133</v>
          </cell>
          <cell r="I2607" t="str">
            <v>Solar-Gen</v>
          </cell>
        </row>
        <row r="2608">
          <cell r="A2608" t="str">
            <v>EXN_109</v>
          </cell>
          <cell r="I2608" t="str">
            <v>Grid-Gen</v>
          </cell>
        </row>
        <row r="2609">
          <cell r="A2609" t="str">
            <v>NUR0080</v>
          </cell>
        </row>
        <row r="2610">
          <cell r="A2610" t="str">
            <v>EXN_116</v>
          </cell>
          <cell r="I2610" t="str">
            <v>Grid-Gen</v>
          </cell>
        </row>
        <row r="2611">
          <cell r="A2611" t="str">
            <v>EXN_086</v>
          </cell>
          <cell r="I2611" t="str">
            <v>Grid-Gen</v>
          </cell>
        </row>
        <row r="2612">
          <cell r="A2612" t="str">
            <v>EXN_234</v>
          </cell>
          <cell r="I2612" t="str">
            <v>Good Grid + GE</v>
          </cell>
        </row>
        <row r="2613">
          <cell r="A2613" t="str">
            <v>NUR0101</v>
          </cell>
        </row>
        <row r="2614">
          <cell r="A2614" t="str">
            <v>EXN_358</v>
          </cell>
          <cell r="I2614" t="str">
            <v>Hybrid Solar - S3</v>
          </cell>
        </row>
        <row r="2615">
          <cell r="A2615" t="str">
            <v>EXN_352</v>
          </cell>
          <cell r="I2615" t="str">
            <v>Medium Grid + GE</v>
          </cell>
        </row>
        <row r="2616">
          <cell r="A2616" t="str">
            <v>EXN_145</v>
          </cell>
          <cell r="I2616" t="str">
            <v>Grid-Gen</v>
          </cell>
        </row>
        <row r="2617">
          <cell r="A2617" t="str">
            <v>EXN_429</v>
          </cell>
        </row>
        <row r="2618">
          <cell r="A2618" t="str">
            <v>EXN_525</v>
          </cell>
        </row>
        <row r="2619">
          <cell r="A2619" t="str">
            <v>EXN_158</v>
          </cell>
          <cell r="I2619" t="str">
            <v>Grid-Gen</v>
          </cell>
        </row>
        <row r="2620">
          <cell r="A2620" t="str">
            <v>EXN_171</v>
          </cell>
          <cell r="I2620" t="str">
            <v>Gen Only</v>
          </cell>
        </row>
        <row r="2621">
          <cell r="A2621" t="str">
            <v>EXN_379</v>
          </cell>
        </row>
        <row r="2622">
          <cell r="A2622" t="str">
            <v>EXN_001</v>
          </cell>
          <cell r="I2622" t="str">
            <v>Grid-Gen</v>
          </cell>
        </row>
        <row r="2623">
          <cell r="A2623" t="str">
            <v>EXN_224</v>
          </cell>
          <cell r="I2623" t="str">
            <v>Hybrid-Gen</v>
          </cell>
        </row>
        <row r="2624">
          <cell r="A2624" t="str">
            <v>EXN_071</v>
          </cell>
          <cell r="I2624" t="str">
            <v>Grid-Gen</v>
          </cell>
        </row>
        <row r="2625">
          <cell r="A2625" t="str">
            <v>ADM_051</v>
          </cell>
          <cell r="I2625" t="str">
            <v>Solar-Grid-Gen</v>
          </cell>
        </row>
        <row r="2626">
          <cell r="A2626" t="str">
            <v>EXN_114</v>
          </cell>
          <cell r="I2626" t="str">
            <v>Grid-Gen</v>
          </cell>
        </row>
        <row r="2627">
          <cell r="A2627" t="str">
            <v>EXN_088</v>
          </cell>
          <cell r="I2627" t="str">
            <v>Grid-Gen</v>
          </cell>
        </row>
        <row r="2628">
          <cell r="A2628" t="str">
            <v>EXN_196</v>
          </cell>
          <cell r="I2628" t="str">
            <v>Good Grid + GE</v>
          </cell>
        </row>
        <row r="2629">
          <cell r="A2629" t="str">
            <v>EXN_241</v>
          </cell>
          <cell r="I2629" t="str">
            <v>Grid-Gen</v>
          </cell>
        </row>
        <row r="2630">
          <cell r="A2630" t="str">
            <v>EXN_410</v>
          </cell>
        </row>
        <row r="2631">
          <cell r="A2631" t="str">
            <v>EXN_494</v>
          </cell>
        </row>
        <row r="2632">
          <cell r="A2632" t="str">
            <v>EXN_543</v>
          </cell>
        </row>
        <row r="2633">
          <cell r="A2633" t="str">
            <v>EXN_197</v>
          </cell>
          <cell r="I2633" t="str">
            <v>Good Grid + GE</v>
          </cell>
        </row>
        <row r="2634">
          <cell r="A2634" t="str">
            <v>EXN_044</v>
          </cell>
          <cell r="I2634" t="str">
            <v>Good Grid + GE</v>
          </cell>
        </row>
        <row r="2635">
          <cell r="A2635" t="str">
            <v>EXN_066</v>
          </cell>
        </row>
        <row r="2636">
          <cell r="A2636" t="str">
            <v>EXN_030</v>
          </cell>
          <cell r="I2636" t="str">
            <v>Solar-Grid-Gen</v>
          </cell>
        </row>
        <row r="2637">
          <cell r="A2637" t="str">
            <v>EXN_146</v>
          </cell>
          <cell r="I2637" t="str">
            <v>Grid-Gen</v>
          </cell>
        </row>
        <row r="2638">
          <cell r="A2638" t="str">
            <v>NUR0119</v>
          </cell>
        </row>
        <row r="2639">
          <cell r="A2639" t="str">
            <v>EXN_560</v>
          </cell>
        </row>
        <row r="2640">
          <cell r="A2640" t="str">
            <v>EXN_111</v>
          </cell>
          <cell r="I2640" t="str">
            <v>Grid-Gen</v>
          </cell>
        </row>
        <row r="2641">
          <cell r="A2641" t="str">
            <v>EXN_237</v>
          </cell>
          <cell r="I2641" t="str">
            <v>Good Grid + GE</v>
          </cell>
        </row>
        <row r="2642">
          <cell r="A2642" t="str">
            <v>ADM_095</v>
          </cell>
          <cell r="I2642" t="str">
            <v>Hybrid-Gen</v>
          </cell>
        </row>
        <row r="2643">
          <cell r="A2643" t="str">
            <v>EXN_082</v>
          </cell>
          <cell r="I2643" t="str">
            <v>Grid Only</v>
          </cell>
        </row>
        <row r="2644">
          <cell r="A2644" t="str">
            <v>EXN_084</v>
          </cell>
          <cell r="I2644" t="str">
            <v>Grid-Gen</v>
          </cell>
        </row>
        <row r="2645">
          <cell r="A2645" t="str">
            <v>NUR0115</v>
          </cell>
        </row>
        <row r="2646">
          <cell r="A2646" t="str">
            <v>EXN_085</v>
          </cell>
          <cell r="I2646" t="str">
            <v>Grid-Gen</v>
          </cell>
        </row>
        <row r="2647">
          <cell r="A2647" t="str">
            <v>EXN_489</v>
          </cell>
        </row>
        <row r="2648">
          <cell r="A2648" t="str">
            <v>EXN_091</v>
          </cell>
          <cell r="I2648" t="str">
            <v>Solar-Grid-Gen</v>
          </cell>
        </row>
        <row r="2649">
          <cell r="A2649" t="str">
            <v>OCM0371</v>
          </cell>
        </row>
        <row r="2650">
          <cell r="A2650" t="str">
            <v>EXN_089</v>
          </cell>
          <cell r="I2650" t="str">
            <v>Grid-Gen</v>
          </cell>
        </row>
        <row r="2651">
          <cell r="A2651" t="str">
            <v>EXN_115</v>
          </cell>
          <cell r="I2651" t="str">
            <v>Grid-Gen</v>
          </cell>
        </row>
        <row r="2652">
          <cell r="A2652" t="str">
            <v>EXN_002</v>
          </cell>
          <cell r="I2652" t="str">
            <v>Grid-Gen</v>
          </cell>
        </row>
        <row r="2653">
          <cell r="A2653" t="str">
            <v>EXN_054</v>
          </cell>
          <cell r="I2653" t="str">
            <v>Grid-Gen</v>
          </cell>
        </row>
        <row r="2654">
          <cell r="A2654" t="str">
            <v>EXN_385</v>
          </cell>
        </row>
        <row r="2655">
          <cell r="A2655" t="str">
            <v>EXN_425</v>
          </cell>
        </row>
        <row r="2656">
          <cell r="A2656" t="str">
            <v>EXN_247</v>
          </cell>
          <cell r="I2656" t="str">
            <v>Good Grid + GE</v>
          </cell>
        </row>
        <row r="2657">
          <cell r="A2657" t="str">
            <v>EXN_217</v>
          </cell>
          <cell r="I2657" t="str">
            <v>Medium Grid + GE</v>
          </cell>
        </row>
        <row r="2658">
          <cell r="A2658" t="str">
            <v>EXN_087</v>
          </cell>
          <cell r="I2658" t="str">
            <v>Grid-Gen</v>
          </cell>
        </row>
        <row r="2659">
          <cell r="A2659" t="str">
            <v>NUR00131</v>
          </cell>
        </row>
        <row r="2660">
          <cell r="A2660" t="str">
            <v>NUR0085</v>
          </cell>
        </row>
        <row r="2661">
          <cell r="A2661" t="str">
            <v>NUR0112</v>
          </cell>
        </row>
        <row r="2662">
          <cell r="A2662" t="str">
            <v>EXN_437</v>
          </cell>
        </row>
        <row r="2663">
          <cell r="A2663" t="str">
            <v>EXN_083</v>
          </cell>
          <cell r="I2663" t="str">
            <v>Grid-Gen</v>
          </cell>
        </row>
        <row r="2664">
          <cell r="A2664" t="str">
            <v>EST_005</v>
          </cell>
          <cell r="I2664" t="str">
            <v>Bad Grid + Solar + GE</v>
          </cell>
        </row>
        <row r="2665">
          <cell r="A2665" t="str">
            <v>NUR0083</v>
          </cell>
        </row>
        <row r="2666">
          <cell r="A2666" t="str">
            <v>EXN_067</v>
          </cell>
          <cell r="I2666" t="str">
            <v>Grid-Gen</v>
          </cell>
        </row>
        <row r="2667">
          <cell r="A2667" t="str">
            <v>OCM0017</v>
          </cell>
        </row>
        <row r="2668">
          <cell r="A2668" t="str">
            <v>EXN_045</v>
          </cell>
          <cell r="I2668" t="str">
            <v>Good Grid + Solar + GE</v>
          </cell>
        </row>
        <row r="2669">
          <cell r="A2669" t="str">
            <v>EXN_360</v>
          </cell>
          <cell r="I2669" t="str">
            <v>Hybrid Solar - S1</v>
          </cell>
        </row>
        <row r="2670">
          <cell r="A2670" t="str">
            <v>EXN_495</v>
          </cell>
        </row>
        <row r="2671">
          <cell r="A2671" t="str">
            <v>EXN_184</v>
          </cell>
          <cell r="I2671" t="str">
            <v>Grid-Gen</v>
          </cell>
        </row>
        <row r="2672">
          <cell r="A2672" t="str">
            <v>EXN_482</v>
          </cell>
        </row>
        <row r="2673">
          <cell r="A2673" t="str">
            <v>NUR0110</v>
          </cell>
        </row>
        <row r="2674">
          <cell r="A2674" t="str">
            <v>EXN_466</v>
          </cell>
        </row>
        <row r="2675">
          <cell r="A2675" t="str">
            <v>EXN_249</v>
          </cell>
          <cell r="I2675" t="str">
            <v>Medium Grid + GE</v>
          </cell>
        </row>
        <row r="2676">
          <cell r="A2676" t="str">
            <v>EXN_212</v>
          </cell>
          <cell r="I2676" t="str">
            <v>Bad Grid + GE</v>
          </cell>
        </row>
        <row r="2677">
          <cell r="A2677" t="str">
            <v>EXN_244</v>
          </cell>
          <cell r="I2677" t="str">
            <v>Medium Grid + GE</v>
          </cell>
        </row>
        <row r="2678">
          <cell r="A2678" t="str">
            <v>NUR0018</v>
          </cell>
        </row>
        <row r="2679">
          <cell r="A2679" t="str">
            <v>EST_061</v>
          </cell>
          <cell r="I2679" t="str">
            <v>Solar-Gen</v>
          </cell>
        </row>
        <row r="2680">
          <cell r="A2680" t="str">
            <v>EST_070</v>
          </cell>
          <cell r="I2680" t="str">
            <v>Grid-Gen</v>
          </cell>
        </row>
        <row r="2681">
          <cell r="A2681" t="str">
            <v>EXN_143</v>
          </cell>
          <cell r="I2681" t="str">
            <v>Solar-Grid-Gen</v>
          </cell>
        </row>
        <row r="2682">
          <cell r="A2682" t="str">
            <v>EXN_250</v>
          </cell>
          <cell r="I2682" t="str">
            <v>Bad Grid + GE</v>
          </cell>
        </row>
        <row r="2683">
          <cell r="A2683" t="str">
            <v>EST_139</v>
          </cell>
          <cell r="I2683" t="str">
            <v>Hybrid Solar - S1</v>
          </cell>
        </row>
        <row r="2684">
          <cell r="A2684" t="str">
            <v>ADM_185</v>
          </cell>
          <cell r="I2684" t="str">
            <v>Hybrid Solar - S3</v>
          </cell>
        </row>
        <row r="2685">
          <cell r="A2685" t="str">
            <v>EXN_235</v>
          </cell>
          <cell r="I2685" t="str">
            <v>Good Grid + GE</v>
          </cell>
        </row>
        <row r="2686">
          <cell r="A2686" t="str">
            <v>EXN_540</v>
          </cell>
        </row>
        <row r="2687">
          <cell r="A2687" t="str">
            <v>EXN_053</v>
          </cell>
          <cell r="I2687" t="str">
            <v>Grid-Gen</v>
          </cell>
        </row>
        <row r="2688">
          <cell r="A2688" t="str">
            <v>EXN_391</v>
          </cell>
        </row>
        <row r="2689">
          <cell r="A2689" t="str">
            <v>OCM0423</v>
          </cell>
        </row>
        <row r="2690">
          <cell r="A2690" t="str">
            <v>EST_125</v>
          </cell>
          <cell r="I2690" t="str">
            <v>Hybrid-Gen</v>
          </cell>
        </row>
        <row r="2691">
          <cell r="A2691" t="str">
            <v>EXN_356</v>
          </cell>
          <cell r="I2691" t="str">
            <v>Hybrid Solar - S3</v>
          </cell>
        </row>
        <row r="2692">
          <cell r="A2692" t="str">
            <v>ADM_027</v>
          </cell>
          <cell r="I2692" t="str">
            <v>Solar-Grid-Gen</v>
          </cell>
        </row>
        <row r="2693">
          <cell r="A2693" t="str">
            <v>EXN_113</v>
          </cell>
          <cell r="I2693" t="str">
            <v>Grid-Gen</v>
          </cell>
        </row>
        <row r="2694">
          <cell r="A2694" t="str">
            <v>NUR0064</v>
          </cell>
        </row>
        <row r="2695">
          <cell r="A2695" t="str">
            <v>EXN_361</v>
          </cell>
          <cell r="I2695" t="str">
            <v>Hybrid Solar - S1</v>
          </cell>
        </row>
        <row r="2696">
          <cell r="A2696" t="str">
            <v>NRD_155</v>
          </cell>
          <cell r="I2696" t="str">
            <v>Hybrid Solar - S3</v>
          </cell>
        </row>
        <row r="2697">
          <cell r="A2697" t="str">
            <v>EXN_211</v>
          </cell>
          <cell r="I2697" t="str">
            <v>Hybrid-Gen</v>
          </cell>
        </row>
        <row r="2698">
          <cell r="A2698" t="str">
            <v>EXN_505</v>
          </cell>
        </row>
        <row r="2699">
          <cell r="A2699" t="str">
            <v>EXN_362</v>
          </cell>
          <cell r="I2699" t="str">
            <v>Hybrid Solar - S1</v>
          </cell>
        </row>
        <row r="2700">
          <cell r="A2700" t="str">
            <v>EXN_434</v>
          </cell>
        </row>
        <row r="2701">
          <cell r="A2701" t="str">
            <v>EXN_117</v>
          </cell>
          <cell r="I2701" t="str">
            <v>Grid-Gen</v>
          </cell>
        </row>
        <row r="2702">
          <cell r="A2702" t="str">
            <v>EXN_368</v>
          </cell>
          <cell r="I2702" t="str">
            <v>Hybrid Solar - S1</v>
          </cell>
        </row>
        <row r="2703">
          <cell r="A2703" t="str">
            <v>EXN_460</v>
          </cell>
        </row>
        <row r="2704">
          <cell r="A2704" t="str">
            <v>NUR0009</v>
          </cell>
        </row>
        <row r="2705">
          <cell r="A2705" t="str">
            <v>EXN_554</v>
          </cell>
        </row>
        <row r="2706">
          <cell r="A2706" t="str">
            <v>EXN_393</v>
          </cell>
        </row>
        <row r="2707">
          <cell r="A2707" t="str">
            <v>EXN_100</v>
          </cell>
          <cell r="I2707" t="str">
            <v>Grid-Gen</v>
          </cell>
        </row>
        <row r="2708">
          <cell r="A2708" t="str">
            <v>OCM0383</v>
          </cell>
        </row>
        <row r="2709">
          <cell r="A2709" t="str">
            <v>NRD_056</v>
          </cell>
          <cell r="I2709" t="str">
            <v>Solar-Gen</v>
          </cell>
        </row>
        <row r="2710">
          <cell r="A2710" t="str">
            <v>EXN_549</v>
          </cell>
        </row>
        <row r="2711">
          <cell r="A2711" t="str">
            <v>ADM_245</v>
          </cell>
        </row>
        <row r="2712">
          <cell r="A2712" t="str">
            <v>EXN_452</v>
          </cell>
        </row>
        <row r="2713">
          <cell r="A2713" t="str">
            <v>EXN_518</v>
          </cell>
        </row>
        <row r="2714">
          <cell r="A2714" t="str">
            <v>EXN_474</v>
          </cell>
        </row>
        <row r="2715">
          <cell r="A2715" t="str">
            <v>EXN_468</v>
          </cell>
        </row>
        <row r="2716">
          <cell r="A2716" t="str">
            <v>EXN_378</v>
          </cell>
        </row>
        <row r="2717">
          <cell r="A2717" t="str">
            <v>EXN_526</v>
          </cell>
        </row>
        <row r="2718">
          <cell r="A2718" t="str">
            <v>ADM_096</v>
          </cell>
          <cell r="I2718" t="str">
            <v>Solar-Gen</v>
          </cell>
        </row>
        <row r="2719">
          <cell r="A2719" t="str">
            <v>EST_073</v>
          </cell>
          <cell r="I2719" t="str">
            <v>Gen Only</v>
          </cell>
        </row>
        <row r="2720">
          <cell r="A2720" t="str">
            <v>NUR0095</v>
          </cell>
        </row>
        <row r="2721">
          <cell r="A2721" t="str">
            <v>NUR0129</v>
          </cell>
        </row>
        <row r="2722">
          <cell r="A2722" t="str">
            <v>EXN_037</v>
          </cell>
          <cell r="I2722" t="str">
            <v>Grid-Gen</v>
          </cell>
        </row>
        <row r="2723">
          <cell r="A2723" t="str">
            <v>EXN_457</v>
          </cell>
        </row>
        <row r="2724">
          <cell r="A2724" t="str">
            <v>NUR0079</v>
          </cell>
        </row>
        <row r="2725">
          <cell r="A2725" t="str">
            <v>ADM_148</v>
          </cell>
          <cell r="I2725" t="str">
            <v>Hybrid Solar - S1</v>
          </cell>
        </row>
        <row r="2726">
          <cell r="A2726" t="str">
            <v>EXN_095</v>
          </cell>
          <cell r="I2726" t="str">
            <v>Grid-Gen</v>
          </cell>
        </row>
        <row r="2727">
          <cell r="A2727" t="str">
            <v>EXN_440</v>
          </cell>
        </row>
        <row r="2728">
          <cell r="A2728" t="str">
            <v>EXN_011</v>
          </cell>
          <cell r="I2728" t="str">
            <v>Grid-Gen</v>
          </cell>
        </row>
        <row r="2729">
          <cell r="A2729" t="str">
            <v>EXN_274</v>
          </cell>
        </row>
        <row r="2730">
          <cell r="A2730" t="str">
            <v>OCM0118</v>
          </cell>
        </row>
        <row r="2731">
          <cell r="A2731" t="str">
            <v>EXN_020</v>
          </cell>
          <cell r="I2731" t="str">
            <v>Solar-Gen</v>
          </cell>
        </row>
        <row r="2732">
          <cell r="A2732" t="str">
            <v>EXN_160</v>
          </cell>
          <cell r="I2732" t="str">
            <v>Grid-Gen</v>
          </cell>
        </row>
        <row r="2733">
          <cell r="A2733" t="str">
            <v>EST_028</v>
          </cell>
          <cell r="I2733" t="str">
            <v>Solar-Gen</v>
          </cell>
        </row>
        <row r="2734">
          <cell r="A2734" t="str">
            <v>NUR0120</v>
          </cell>
        </row>
        <row r="2735">
          <cell r="A2735" t="str">
            <v>EXN_478</v>
          </cell>
        </row>
        <row r="2736">
          <cell r="A2736" t="str">
            <v>OCM0526</v>
          </cell>
        </row>
        <row r="2737">
          <cell r="A2737" t="str">
            <v>NUR0111</v>
          </cell>
        </row>
        <row r="2738">
          <cell r="A2738" t="str">
            <v>EXN_223</v>
          </cell>
          <cell r="I2738" t="str">
            <v>Gen Only</v>
          </cell>
        </row>
        <row r="2739">
          <cell r="A2739" t="str">
            <v>NUR0008</v>
          </cell>
        </row>
        <row r="2740">
          <cell r="A2740" t="str">
            <v>OCM0126</v>
          </cell>
        </row>
        <row r="2741">
          <cell r="A2741" t="str">
            <v>EXN_036</v>
          </cell>
          <cell r="I2741" t="str">
            <v>Solar-Grid-Gen</v>
          </cell>
        </row>
        <row r="2742">
          <cell r="A2742" t="str">
            <v>EXN_433</v>
          </cell>
        </row>
        <row r="2743">
          <cell r="A2743" t="str">
            <v>OCM0026</v>
          </cell>
        </row>
        <row r="2744">
          <cell r="A2744" t="str">
            <v>EXN_537</v>
          </cell>
        </row>
        <row r="2745">
          <cell r="A2745" t="str">
            <v>EXN_039</v>
          </cell>
          <cell r="I2745" t="str">
            <v>Hybrid Solar - S1</v>
          </cell>
        </row>
        <row r="2746">
          <cell r="A2746" t="str">
            <v>NUR0087</v>
          </cell>
        </row>
        <row r="2747">
          <cell r="A2747" t="str">
            <v>EXN_199</v>
          </cell>
          <cell r="I2747" t="str">
            <v>Hybrid-Gen</v>
          </cell>
        </row>
        <row r="2748">
          <cell r="A2748" t="str">
            <v>EXN_448</v>
          </cell>
        </row>
        <row r="2749">
          <cell r="A2749" t="str">
            <v>NUR0116</v>
          </cell>
        </row>
        <row r="2750">
          <cell r="A2750" t="str">
            <v>NRD_167</v>
          </cell>
          <cell r="I2750" t="str">
            <v>Hybrid Solar - S2</v>
          </cell>
        </row>
        <row r="2751">
          <cell r="A2751" t="str">
            <v>EXN_102</v>
          </cell>
          <cell r="I2751" t="str">
            <v>Grid-Gen</v>
          </cell>
        </row>
        <row r="2752">
          <cell r="A2752" t="str">
            <v>EXN_542</v>
          </cell>
        </row>
        <row r="2753">
          <cell r="A2753" t="str">
            <v>EXN_178</v>
          </cell>
          <cell r="I2753" t="str">
            <v>Solar-Grid-Gen</v>
          </cell>
        </row>
        <row r="2754">
          <cell r="A2754" t="str">
            <v>EXN_395</v>
          </cell>
        </row>
        <row r="2755">
          <cell r="A2755" t="str">
            <v>EXN_372</v>
          </cell>
        </row>
        <row r="2756">
          <cell r="A2756" t="str">
            <v>EXN_370</v>
          </cell>
        </row>
        <row r="2757">
          <cell r="A2757" t="str">
            <v>OCM0028</v>
          </cell>
        </row>
        <row r="2758">
          <cell r="A2758" t="str">
            <v>EXN_486</v>
          </cell>
        </row>
        <row r="2759">
          <cell r="A2759" t="str">
            <v>EST_204</v>
          </cell>
          <cell r="I2759" t="str">
            <v>Hybrid Solar - S3</v>
          </cell>
        </row>
        <row r="2760">
          <cell r="A2760" t="str">
            <v>OCM0114</v>
          </cell>
        </row>
        <row r="2761">
          <cell r="A2761" t="str">
            <v>NUR0022</v>
          </cell>
        </row>
        <row r="2762">
          <cell r="A2762" t="str">
            <v>EST_206</v>
          </cell>
          <cell r="I2762" t="str">
            <v>Hybrid Solar - S3</v>
          </cell>
        </row>
        <row r="2763">
          <cell r="A2763" t="str">
            <v>EXN_431</v>
          </cell>
        </row>
        <row r="2764">
          <cell r="A2764" t="str">
            <v>NUR0039</v>
          </cell>
        </row>
        <row r="2765">
          <cell r="A2765" t="str">
            <v>EST_045</v>
          </cell>
        </row>
        <row r="2766">
          <cell r="A2766" t="str">
            <v>EXN_520</v>
          </cell>
        </row>
        <row r="2767">
          <cell r="A2767" t="str">
            <v>OCM0166</v>
          </cell>
        </row>
        <row r="2768">
          <cell r="A2768" t="str">
            <v>EXN_546</v>
          </cell>
        </row>
        <row r="2769">
          <cell r="A2769" t="str">
            <v>OCM0077</v>
          </cell>
        </row>
        <row r="2770">
          <cell r="A2770" t="str">
            <v>EST_118</v>
          </cell>
          <cell r="I2770" t="str">
            <v>Grid-Gen</v>
          </cell>
        </row>
        <row r="2771">
          <cell r="A2771" t="str">
            <v>NUR0109</v>
          </cell>
        </row>
        <row r="2772">
          <cell r="A2772" t="str">
            <v>EST_080</v>
          </cell>
          <cell r="I2772" t="str">
            <v>Grid-Gen</v>
          </cell>
        </row>
        <row r="2773">
          <cell r="A2773" t="str">
            <v>EXN_041</v>
          </cell>
          <cell r="I2773" t="str">
            <v>Solar-Gen</v>
          </cell>
        </row>
        <row r="2774">
          <cell r="A2774" t="str">
            <v>NUR0107</v>
          </cell>
        </row>
        <row r="2775">
          <cell r="A2775" t="str">
            <v>EST_114</v>
          </cell>
          <cell r="I2775" t="str">
            <v>Gen Only</v>
          </cell>
        </row>
        <row r="2776">
          <cell r="A2776" t="str">
            <v>EXN_528</v>
          </cell>
        </row>
        <row r="2777">
          <cell r="A2777" t="str">
            <v>EXN_488</v>
          </cell>
        </row>
        <row r="2778">
          <cell r="A2778" t="str">
            <v>ADM_156</v>
          </cell>
          <cell r="I2778" t="str">
            <v>Grid-Gen</v>
          </cell>
        </row>
        <row r="2779">
          <cell r="A2779" t="str">
            <v>EST_144</v>
          </cell>
          <cell r="I2779" t="str">
            <v>Hybrid Solar - S3</v>
          </cell>
        </row>
        <row r="2780">
          <cell r="A2780" t="str">
            <v>EXN_033</v>
          </cell>
          <cell r="I2780" t="str">
            <v>Grid-Gen</v>
          </cell>
        </row>
        <row r="2781">
          <cell r="A2781" t="str">
            <v>OCM0540</v>
          </cell>
        </row>
        <row r="2782">
          <cell r="A2782" t="str">
            <v>EXN_209</v>
          </cell>
          <cell r="I2782" t="str">
            <v>Hybrid Solar - S3</v>
          </cell>
        </row>
        <row r="2783">
          <cell r="A2783" t="str">
            <v>EST_122</v>
          </cell>
          <cell r="I2783" t="str">
            <v>Gen Only</v>
          </cell>
        </row>
        <row r="2784">
          <cell r="A2784" t="str">
            <v>OCM0081</v>
          </cell>
        </row>
        <row r="2785">
          <cell r="A2785" t="str">
            <v>EXN_524</v>
          </cell>
        </row>
        <row r="2786">
          <cell r="A2786" t="str">
            <v>ADM_023</v>
          </cell>
          <cell r="I2786" t="str">
            <v>Hybrid-Gen</v>
          </cell>
        </row>
        <row r="2787">
          <cell r="A2787" t="str">
            <v>EXN_432</v>
          </cell>
        </row>
        <row r="2788">
          <cell r="A2788" t="str">
            <v>OCM0265</v>
          </cell>
        </row>
        <row r="2789">
          <cell r="A2789" t="str">
            <v>EXN_487</v>
          </cell>
        </row>
        <row r="2790">
          <cell r="A2790" t="str">
            <v>NUR0045</v>
          </cell>
        </row>
        <row r="2791">
          <cell r="A2791" t="str">
            <v>EST_096</v>
          </cell>
          <cell r="I2791" t="str">
            <v>Hybrid-Gen</v>
          </cell>
        </row>
        <row r="2792">
          <cell r="A2792" t="str">
            <v>EXN_384</v>
          </cell>
        </row>
        <row r="2793">
          <cell r="A2793" t="str">
            <v>EST_130</v>
          </cell>
          <cell r="I2793" t="str">
            <v>Solar-Gen</v>
          </cell>
        </row>
        <row r="2794">
          <cell r="A2794" t="str">
            <v>NUR0011</v>
          </cell>
        </row>
        <row r="2795">
          <cell r="A2795" t="str">
            <v>EXN_097</v>
          </cell>
          <cell r="I2795" t="str">
            <v>Grid-Gen</v>
          </cell>
        </row>
        <row r="2796">
          <cell r="A2796" t="str">
            <v>EXN_190</v>
          </cell>
          <cell r="I2796" t="str">
            <v>Grid-Gen</v>
          </cell>
        </row>
        <row r="2797">
          <cell r="A2797" t="str">
            <v>EXN_191</v>
          </cell>
          <cell r="I2797" t="str">
            <v>Medium Grid + GE</v>
          </cell>
        </row>
        <row r="2798">
          <cell r="A2798" t="str">
            <v>EXN_552</v>
          </cell>
        </row>
        <row r="2799">
          <cell r="A2799" t="str">
            <v>EXN_006</v>
          </cell>
          <cell r="I2799" t="str">
            <v>Grid-Gen</v>
          </cell>
        </row>
        <row r="2800">
          <cell r="A2800" t="str">
            <v>EXN_504</v>
          </cell>
        </row>
        <row r="2801">
          <cell r="A2801" t="str">
            <v>OCM0396</v>
          </cell>
        </row>
        <row r="2802">
          <cell r="A2802" t="str">
            <v>ADM_250</v>
          </cell>
        </row>
        <row r="2803">
          <cell r="A2803" t="str">
            <v>NUR0103</v>
          </cell>
        </row>
        <row r="2804">
          <cell r="A2804" t="str">
            <v>EXN_465</v>
          </cell>
        </row>
        <row r="2805">
          <cell r="A2805" t="str">
            <v>EXN_562</v>
          </cell>
        </row>
        <row r="2806">
          <cell r="A2806" t="str">
            <v>EXN_545</v>
          </cell>
        </row>
        <row r="2807">
          <cell r="A2807" t="str">
            <v>ADM_112</v>
          </cell>
          <cell r="I2807" t="str">
            <v>Hybrid-Gen</v>
          </cell>
        </row>
        <row r="2808">
          <cell r="A2808" t="str">
            <v>EXN_514</v>
          </cell>
        </row>
        <row r="2809">
          <cell r="A2809" t="str">
            <v>EXN_034</v>
          </cell>
          <cell r="I2809" t="str">
            <v>Solar-Grid-Gen</v>
          </cell>
        </row>
        <row r="2810">
          <cell r="A2810" t="str">
            <v>EXN_807</v>
          </cell>
          <cell r="I2810" t="str">
            <v>Solar-Grid-Gen</v>
          </cell>
        </row>
        <row r="2811">
          <cell r="A2811" t="str">
            <v>NUR0106</v>
          </cell>
        </row>
        <row r="2812">
          <cell r="A2812" t="str">
            <v>EXN_441</v>
          </cell>
        </row>
        <row r="2813">
          <cell r="A2813" t="str">
            <v>EXN_275</v>
          </cell>
          <cell r="I2813" t="str">
            <v>Hybrid Solar - S3</v>
          </cell>
        </row>
        <row r="2814">
          <cell r="A2814" t="str">
            <v>OCM0510</v>
          </cell>
        </row>
        <row r="2815">
          <cell r="A2815" t="str">
            <v>EXN_229</v>
          </cell>
          <cell r="I2815" t="str">
            <v>Hybrid Solar - S2</v>
          </cell>
        </row>
        <row r="2816">
          <cell r="A2816" t="str">
            <v>OCM0008</v>
          </cell>
        </row>
        <row r="2817">
          <cell r="A2817" t="str">
            <v>EXN_152</v>
          </cell>
          <cell r="I2817" t="str">
            <v>Solar-Gen</v>
          </cell>
        </row>
        <row r="2818">
          <cell r="A2818" t="str">
            <v>OCM0075</v>
          </cell>
        </row>
        <row r="2819">
          <cell r="A2819" t="str">
            <v>EXN_530</v>
          </cell>
        </row>
        <row r="2820">
          <cell r="A2820" t="str">
            <v>EST_133</v>
          </cell>
          <cell r="I2820" t="str">
            <v>HGB</v>
          </cell>
        </row>
        <row r="2821">
          <cell r="A2821" t="str">
            <v>EXN_438</v>
          </cell>
        </row>
        <row r="2822">
          <cell r="A2822" t="str">
            <v>EXN_558</v>
          </cell>
        </row>
        <row r="2823">
          <cell r="A2823" t="str">
            <v>NUR0015</v>
          </cell>
        </row>
        <row r="2824">
          <cell r="A2824" t="str">
            <v>OCM0217</v>
          </cell>
        </row>
        <row r="2825">
          <cell r="A2825" t="str">
            <v>ADM_022</v>
          </cell>
          <cell r="I2825" t="str">
            <v>Solar-Gen</v>
          </cell>
        </row>
        <row r="2826">
          <cell r="A2826" t="str">
            <v>EXN_565</v>
          </cell>
        </row>
        <row r="2827">
          <cell r="A2827" t="str">
            <v>EXN_018</v>
          </cell>
          <cell r="I2827" t="str">
            <v>Grid-Gen</v>
          </cell>
        </row>
        <row r="2828">
          <cell r="A2828" t="str">
            <v>NUR0123</v>
          </cell>
        </row>
        <row r="2829">
          <cell r="A2829" t="str">
            <v>EXN_415</v>
          </cell>
        </row>
        <row r="2830">
          <cell r="A2830" t="str">
            <v>NRD_197</v>
          </cell>
          <cell r="I2830" t="str">
            <v>Hybrid Solar - S3</v>
          </cell>
        </row>
        <row r="2831">
          <cell r="A2831" t="str">
            <v>EXN_553</v>
          </cell>
        </row>
        <row r="2832">
          <cell r="A2832" t="str">
            <v>OCM0381</v>
          </cell>
        </row>
        <row r="2833">
          <cell r="A2833" t="str">
            <v>EST_101</v>
          </cell>
          <cell r="I2833" t="str">
            <v>Hybrid-Gen</v>
          </cell>
        </row>
        <row r="2834">
          <cell r="A2834" t="str">
            <v>EXN_521</v>
          </cell>
        </row>
        <row r="2835">
          <cell r="A2835" t="str">
            <v>NRD_144</v>
          </cell>
          <cell r="I2835" t="str">
            <v>Medium Grid + GE</v>
          </cell>
        </row>
        <row r="2836">
          <cell r="A2836" t="str">
            <v>EXN_273</v>
          </cell>
        </row>
        <row r="2837">
          <cell r="A2837" t="str">
            <v>OCM0080</v>
          </cell>
        </row>
        <row r="2838">
          <cell r="A2838" t="str">
            <v>EXN_531</v>
          </cell>
        </row>
        <row r="2839">
          <cell r="A2839" t="str">
            <v>ADM_141</v>
          </cell>
          <cell r="I2839" t="str">
            <v>Solar-Gen</v>
          </cell>
        </row>
        <row r="2840">
          <cell r="A2840" t="str">
            <v>EXN_218</v>
          </cell>
          <cell r="I2840" t="str">
            <v>Hybrid-Gen</v>
          </cell>
        </row>
        <row r="2841">
          <cell r="A2841" t="str">
            <v>EXN_516</v>
          </cell>
        </row>
        <row r="2842">
          <cell r="A2842" t="str">
            <v>EXN_559</v>
          </cell>
        </row>
        <row r="2843">
          <cell r="A2843" t="str">
            <v>EXN_567</v>
          </cell>
        </row>
        <row r="2844">
          <cell r="A2844" t="str">
            <v>EXN_375</v>
          </cell>
        </row>
        <row r="2845">
          <cell r="A2845" t="str">
            <v>NUR0010</v>
          </cell>
        </row>
        <row r="2846">
          <cell r="A2846" t="str">
            <v>OCM0299</v>
          </cell>
        </row>
        <row r="2847">
          <cell r="A2847" t="str">
            <v>EXN_538</v>
          </cell>
        </row>
        <row r="2848">
          <cell r="A2848" t="str">
            <v>EXN_501</v>
          </cell>
        </row>
        <row r="2849">
          <cell r="A2849" t="str">
            <v>NUR0058</v>
          </cell>
        </row>
        <row r="2850">
          <cell r="A2850" t="str">
            <v>EXN_529</v>
          </cell>
        </row>
        <row r="2851">
          <cell r="A2851" t="str">
            <v>EXN_450</v>
          </cell>
        </row>
        <row r="2852">
          <cell r="A2852" t="str">
            <v>EXN_490</v>
          </cell>
        </row>
        <row r="2853">
          <cell r="A2853" t="str">
            <v>EXN_566</v>
          </cell>
        </row>
        <row r="2854">
          <cell r="A2854" t="str">
            <v>EXN_417</v>
          </cell>
        </row>
        <row r="2855">
          <cell r="A2855" t="str">
            <v>EXN_074</v>
          </cell>
          <cell r="I2855" t="str">
            <v>Gen-Solar AER</v>
          </cell>
        </row>
        <row r="2856">
          <cell r="A2856" t="str">
            <v>EXN_522</v>
          </cell>
        </row>
        <row r="2857">
          <cell r="A2857" t="str">
            <v>EXN_534</v>
          </cell>
        </row>
        <row r="2858">
          <cell r="A2858" t="str">
            <v>EXN_548</v>
          </cell>
        </row>
        <row r="2859">
          <cell r="A2859" t="str">
            <v>NUR0097</v>
          </cell>
        </row>
        <row r="2860">
          <cell r="A2860" t="str">
            <v>EXN_513</v>
          </cell>
        </row>
        <row r="2861">
          <cell r="A2861" t="str">
            <v>ADM_243</v>
          </cell>
        </row>
        <row r="2862">
          <cell r="A2862" t="str">
            <v>EXN_035</v>
          </cell>
          <cell r="I2862" t="str">
            <v>Solar-Gen</v>
          </cell>
        </row>
        <row r="2863">
          <cell r="A2863" t="str">
            <v>EXN_533</v>
          </cell>
        </row>
        <row r="2864">
          <cell r="A2864" t="str">
            <v>OCM0109</v>
          </cell>
        </row>
        <row r="2865">
          <cell r="A2865" t="str">
            <v>EXN_210</v>
          </cell>
          <cell r="I2865" t="str">
            <v>Hybrid-Gen</v>
          </cell>
        </row>
        <row r="2866">
          <cell r="A2866" t="str">
            <v>EXN_098</v>
          </cell>
        </row>
        <row r="2867">
          <cell r="A2867" t="str">
            <v>EXN_551</v>
          </cell>
        </row>
        <row r="2868">
          <cell r="A2868" t="str">
            <v>EST_126</v>
          </cell>
          <cell r="I2868" t="str">
            <v>Solar-Gen</v>
          </cell>
        </row>
        <row r="2869">
          <cell r="A2869" t="str">
            <v>EXN_125</v>
          </cell>
          <cell r="I2869" t="str">
            <v>Grid-Gen</v>
          </cell>
        </row>
        <row r="2870">
          <cell r="A2870" t="str">
            <v>EXN_397</v>
          </cell>
        </row>
        <row r="2871">
          <cell r="A2871" t="str">
            <v>EXN_557</v>
          </cell>
        </row>
        <row r="2872">
          <cell r="A2872" t="str">
            <v>EXN_544</v>
          </cell>
        </row>
        <row r="2873">
          <cell r="A2873" t="str">
            <v>OCM0089</v>
          </cell>
        </row>
        <row r="2874">
          <cell r="A2874" t="str">
            <v>OCM0108</v>
          </cell>
        </row>
        <row r="2875">
          <cell r="A2875" t="str">
            <v>EXN_038</v>
          </cell>
          <cell r="I2875" t="str">
            <v>Solar-Gen</v>
          </cell>
        </row>
        <row r="2876">
          <cell r="A2876" t="str">
            <v>EXN_503</v>
          </cell>
        </row>
        <row r="2877">
          <cell r="A2877" t="str">
            <v>EXN_563</v>
          </cell>
        </row>
        <row r="2878">
          <cell r="A2878" t="str">
            <v>EXN_499</v>
          </cell>
        </row>
        <row r="2879">
          <cell r="A2879" t="str">
            <v>NUR0124</v>
          </cell>
        </row>
        <row r="2880">
          <cell r="A2880" t="str">
            <v>NUR0092</v>
          </cell>
        </row>
        <row r="2881">
          <cell r="A2881" t="str">
            <v>EXN_396</v>
          </cell>
        </row>
        <row r="2882">
          <cell r="A2882" t="str">
            <v>OCM0251</v>
          </cell>
        </row>
        <row r="2883">
          <cell r="A2883" t="str">
            <v>EXN_021</v>
          </cell>
          <cell r="I2883" t="str">
            <v>Solar-Gen</v>
          </cell>
        </row>
        <row r="2884">
          <cell r="A2884" t="str">
            <v>OCM0006</v>
          </cell>
        </row>
        <row r="2885">
          <cell r="A2885" t="str">
            <v>OCM0131</v>
          </cell>
        </row>
        <row r="2886">
          <cell r="A2886" t="str">
            <v>EXN_017</v>
          </cell>
          <cell r="I2886" t="str">
            <v>Grid-Gen</v>
          </cell>
        </row>
        <row r="2887">
          <cell r="A2887" t="str">
            <v>OCM0380</v>
          </cell>
        </row>
        <row r="2888">
          <cell r="A2888" t="str">
            <v>EST_041</v>
          </cell>
          <cell r="I2888" t="str">
            <v>Gen-Solar AER</v>
          </cell>
        </row>
        <row r="2889">
          <cell r="A2889" t="str">
            <v>EXN_399</v>
          </cell>
        </row>
        <row r="2890">
          <cell r="A2890" t="str">
            <v>EXN_536</v>
          </cell>
        </row>
        <row r="2891">
          <cell r="A2891" t="str">
            <v>OCM0134</v>
          </cell>
        </row>
        <row r="2892">
          <cell r="A2892" t="str">
            <v>EXN_058</v>
          </cell>
          <cell r="I2892" t="str">
            <v>Grid-Gen</v>
          </cell>
        </row>
        <row r="2893">
          <cell r="A2893" t="str">
            <v>EST_153</v>
          </cell>
          <cell r="I2893" t="str">
            <v>Hybrid Solar - S3</v>
          </cell>
        </row>
        <row r="2894">
          <cell r="A2894" t="str">
            <v>OCM0030</v>
          </cell>
        </row>
        <row r="2895">
          <cell r="A2895" t="str">
            <v>EXN_014</v>
          </cell>
          <cell r="I2895" t="str">
            <v>Grid-Gen</v>
          </cell>
        </row>
        <row r="2896">
          <cell r="A2896" t="str">
            <v>NRD_135</v>
          </cell>
          <cell r="I2896" t="str">
            <v>Medium Grid + Solar + GE</v>
          </cell>
        </row>
        <row r="2897">
          <cell r="A2897" t="str">
            <v>ADM_037</v>
          </cell>
          <cell r="I2897" t="str">
            <v>Solar-Gen</v>
          </cell>
        </row>
        <row r="2898">
          <cell r="A2898" t="str">
            <v>OCM0119</v>
          </cell>
        </row>
        <row r="2899">
          <cell r="A2899" t="str">
            <v>EXN_398</v>
          </cell>
        </row>
        <row r="2900">
          <cell r="A2900" t="str">
            <v>EXN_420</v>
          </cell>
        </row>
        <row r="2901">
          <cell r="A2901" t="str">
            <v>EXN_110</v>
          </cell>
          <cell r="I2901" t="str">
            <v>Hybrid-Gen</v>
          </cell>
        </row>
        <row r="2902">
          <cell r="A2902" t="str">
            <v>OCM0007</v>
          </cell>
        </row>
        <row r="2903">
          <cell r="A2903" t="str">
            <v>OCM0079</v>
          </cell>
        </row>
        <row r="2904">
          <cell r="A2904" t="str">
            <v>OCM0128</v>
          </cell>
        </row>
        <row r="2905">
          <cell r="A2905" t="str">
            <v>OCM0168</v>
          </cell>
        </row>
        <row r="2906">
          <cell r="A2906" t="str">
            <v>NUR0041</v>
          </cell>
        </row>
        <row r="2907">
          <cell r="A2907" t="str">
            <v>EXN_022</v>
          </cell>
          <cell r="I2907" t="str">
            <v>Solar-Grid-Gen</v>
          </cell>
        </row>
        <row r="2908">
          <cell r="A2908" t="str">
            <v>EXN_403</v>
          </cell>
        </row>
        <row r="2909">
          <cell r="A2909" t="str">
            <v>EXN_192</v>
          </cell>
          <cell r="I2909" t="str">
            <v>Good Grid + GE</v>
          </cell>
        </row>
        <row r="2910">
          <cell r="A2910" t="str">
            <v>OCM0440</v>
          </cell>
        </row>
        <row r="2911">
          <cell r="A2911" t="str">
            <v>ADM_142</v>
          </cell>
          <cell r="I2911" t="str">
            <v>Hybrid-Gen</v>
          </cell>
        </row>
        <row r="2912">
          <cell r="A2912" t="str">
            <v>OCM0382</v>
          </cell>
        </row>
        <row r="2913">
          <cell r="A2913" t="str">
            <v>NRD_091</v>
          </cell>
          <cell r="I2913" t="str">
            <v>Hybrid-Gen</v>
          </cell>
        </row>
        <row r="2914">
          <cell r="A2914" t="str">
            <v>OCM0189</v>
          </cell>
        </row>
        <row r="2915">
          <cell r="A2915" t="str">
            <v>EST_102</v>
          </cell>
          <cell r="I2915" t="str">
            <v>Hybrid-Gen</v>
          </cell>
        </row>
        <row r="2916">
          <cell r="A2916" t="str">
            <v>EXN_181</v>
          </cell>
          <cell r="I2916" t="str">
            <v>Gen Only</v>
          </cell>
        </row>
        <row r="2917">
          <cell r="A2917" t="str">
            <v>OCM0009</v>
          </cell>
        </row>
        <row r="2918">
          <cell r="A2918" t="str">
            <v>OCM0129</v>
          </cell>
        </row>
        <row r="2919">
          <cell r="A2919" t="str">
            <v>NUR0082</v>
          </cell>
        </row>
        <row r="2920">
          <cell r="A2920" t="str">
            <v>OCM0460</v>
          </cell>
        </row>
        <row r="2921">
          <cell r="A2921" t="str">
            <v>NRD_036</v>
          </cell>
          <cell r="I2921" t="str">
            <v>Solar-Gen</v>
          </cell>
        </row>
        <row r="2922">
          <cell r="A2922" t="str">
            <v>EXN_182</v>
          </cell>
          <cell r="I2922" t="str">
            <v>Grid-Gen</v>
          </cell>
        </row>
        <row r="2923">
          <cell r="A2923" t="str">
            <v>EXN_064</v>
          </cell>
          <cell r="I2923" t="str">
            <v>Grid-Gen</v>
          </cell>
        </row>
        <row r="2924">
          <cell r="A2924" t="str">
            <v>EST_106</v>
          </cell>
          <cell r="I2924" t="str">
            <v>Solar-Gen</v>
          </cell>
        </row>
        <row r="2925">
          <cell r="A2925" t="str">
            <v>EXN_188</v>
          </cell>
          <cell r="I2925" t="str">
            <v>Grid-Gen</v>
          </cell>
        </row>
        <row r="2926">
          <cell r="A2926" t="str">
            <v>EXN_180</v>
          </cell>
          <cell r="I2926" t="str">
            <v>Grid-Gen</v>
          </cell>
        </row>
        <row r="2927">
          <cell r="A2927" t="str">
            <v>EXN_509</v>
          </cell>
          <cell r="I2927" t="str">
            <v>Bad Grid + Solar + GE</v>
          </cell>
        </row>
        <row r="2928">
          <cell r="A2928" t="str">
            <v>EXN_242</v>
          </cell>
          <cell r="I2928" t="str">
            <v>Hybrid Solar - S2</v>
          </cell>
        </row>
        <row r="2929">
          <cell r="A2929" t="str">
            <v>OCM0467</v>
          </cell>
        </row>
        <row r="2930">
          <cell r="A2930" t="str">
            <v>EXN_194</v>
          </cell>
          <cell r="I2930" t="str">
            <v>Bad Grid + GE</v>
          </cell>
        </row>
        <row r="2931">
          <cell r="A2931" t="str">
            <v>EXN_010</v>
          </cell>
          <cell r="I2931" t="str">
            <v>Grid-Gen</v>
          </cell>
        </row>
        <row r="2932">
          <cell r="A2932" t="str">
            <v>EXN_003</v>
          </cell>
          <cell r="I2932" t="str">
            <v>Grid-Gen</v>
          </cell>
        </row>
        <row r="2933">
          <cell r="A2933" t="str">
            <v>EST_016</v>
          </cell>
          <cell r="I2933" t="str">
            <v>Solar-Gen</v>
          </cell>
        </row>
        <row r="2934">
          <cell r="A2934" t="str">
            <v>EXN_031</v>
          </cell>
          <cell r="I2934" t="str">
            <v>Bad Grid + Solar + GE</v>
          </cell>
        </row>
        <row r="2935">
          <cell r="A2935" t="str">
            <v>EXN_094</v>
          </cell>
          <cell r="I2935" t="str">
            <v>Grid-Gen</v>
          </cell>
        </row>
        <row r="2936">
          <cell r="A2936" t="str">
            <v>EXN_511</v>
          </cell>
          <cell r="I2936" t="str">
            <v>Bad Grid + Solar + GE</v>
          </cell>
        </row>
        <row r="2937">
          <cell r="A2937" t="str">
            <v>EXN_226</v>
          </cell>
          <cell r="I2937" t="str">
            <v>Gen Only</v>
          </cell>
        </row>
        <row r="2938">
          <cell r="A2938" t="str">
            <v>EXN_230</v>
          </cell>
          <cell r="I2938" t="str">
            <v>Hybrid Solar - S1</v>
          </cell>
        </row>
        <row r="2939">
          <cell r="A2939" t="str">
            <v>NRD_136</v>
          </cell>
          <cell r="I2939" t="str">
            <v>Hybrid Solar - S3</v>
          </cell>
        </row>
        <row r="2940">
          <cell r="A2940" t="str">
            <v>NUR0108</v>
          </cell>
        </row>
        <row r="2941">
          <cell r="A2941" t="str">
            <v>EXN_141</v>
          </cell>
          <cell r="I2941" t="str">
            <v>Grid-Gen</v>
          </cell>
        </row>
        <row r="2942">
          <cell r="A2942" t="str">
            <v>EST_013</v>
          </cell>
          <cell r="I2942" t="str">
            <v>Medium Grid + Solar + GE</v>
          </cell>
        </row>
        <row r="2943">
          <cell r="A2943" t="str">
            <v>EXN_189</v>
          </cell>
          <cell r="I2943" t="str">
            <v>Grid-Gen</v>
          </cell>
        </row>
        <row r="2944">
          <cell r="A2944" t="str">
            <v>EXN_402</v>
          </cell>
        </row>
        <row r="2945">
          <cell r="A2945" t="str">
            <v>EXN_407</v>
          </cell>
        </row>
        <row r="2946">
          <cell r="A2946" t="str">
            <v>EXN_200</v>
          </cell>
          <cell r="I2946" t="str">
            <v>Hybrid-Gen</v>
          </cell>
        </row>
        <row r="2947">
          <cell r="A2947" t="str">
            <v>EXN_202</v>
          </cell>
          <cell r="I2947" t="str">
            <v>Hybrid Solar - S3</v>
          </cell>
        </row>
        <row r="2948">
          <cell r="A2948" t="str">
            <v>EXN_561</v>
          </cell>
        </row>
        <row r="2949">
          <cell r="A2949" t="str">
            <v>EXN_405</v>
          </cell>
        </row>
        <row r="2950">
          <cell r="A2950" t="str">
            <v>EXN_426</v>
          </cell>
        </row>
        <row r="2951">
          <cell r="A2951" t="str">
            <v>OCM0545</v>
          </cell>
        </row>
        <row r="2952">
          <cell r="A2952" t="str">
            <v>EXN_208</v>
          </cell>
          <cell r="I2952" t="str">
            <v>Hybrid-Gen</v>
          </cell>
        </row>
        <row r="2953">
          <cell r="A2953" t="str">
            <v>EXN_051</v>
          </cell>
          <cell r="I2953" t="str">
            <v>Solar-Gen</v>
          </cell>
        </row>
        <row r="2954">
          <cell r="A2954" t="str">
            <v>EXN_075</v>
          </cell>
          <cell r="I2954" t="str">
            <v>Gen-Solar AER</v>
          </cell>
        </row>
        <row r="2955">
          <cell r="A2955" t="str">
            <v>EST_048</v>
          </cell>
          <cell r="I2955" t="str">
            <v>Gen-Solar AER</v>
          </cell>
        </row>
        <row r="2956">
          <cell r="A2956" t="str">
            <v>OCM0011</v>
          </cell>
        </row>
        <row r="2957">
          <cell r="A2957" t="str">
            <v>EXN_118</v>
          </cell>
          <cell r="I2957" t="str">
            <v>Hybrid-Gen</v>
          </cell>
        </row>
        <row r="2958">
          <cell r="A2958" t="str">
            <v>NUR0091</v>
          </cell>
        </row>
        <row r="2959">
          <cell r="A2959" t="str">
            <v>ADM_160</v>
          </cell>
          <cell r="I2959" t="str">
            <v>Hybrid Solar - S2</v>
          </cell>
        </row>
        <row r="2960">
          <cell r="A2960" t="str">
            <v>OCM0228</v>
          </cell>
        </row>
        <row r="2961">
          <cell r="A2961" t="str">
            <v>EXN_485</v>
          </cell>
        </row>
        <row r="2962">
          <cell r="A2962" t="str">
            <v>EXN_539</v>
          </cell>
        </row>
        <row r="2963">
          <cell r="A2963" t="str">
            <v>EXN_245</v>
          </cell>
          <cell r="I2963" t="str">
            <v>Hybrid Solar - S3</v>
          </cell>
        </row>
        <row r="2964">
          <cell r="A2964" t="str">
            <v>EXN_498</v>
          </cell>
        </row>
        <row r="2965">
          <cell r="A2965" t="str">
            <v>OCM0514</v>
          </cell>
        </row>
        <row r="2966">
          <cell r="A2966" t="str">
            <v>OCM0538</v>
          </cell>
        </row>
        <row r="2967">
          <cell r="A2967" t="str">
            <v>EXN_127</v>
          </cell>
          <cell r="I2967" t="str">
            <v>Gen Only</v>
          </cell>
        </row>
        <row r="2968">
          <cell r="A2968" t="str">
            <v>OCM0516</v>
          </cell>
        </row>
        <row r="2969">
          <cell r="A2969" t="str">
            <v>EXN_049</v>
          </cell>
          <cell r="I2969" t="str">
            <v>Solar-Gen</v>
          </cell>
        </row>
        <row r="2970">
          <cell r="A2970" t="str">
            <v>NUR0138</v>
          </cell>
        </row>
        <row r="2971">
          <cell r="A2971" t="str">
            <v>OCM0443</v>
          </cell>
        </row>
        <row r="2972">
          <cell r="A2972" t="str">
            <v>EXN_564</v>
          </cell>
        </row>
        <row r="2973">
          <cell r="A2973" t="str">
            <v>OCM0456</v>
          </cell>
        </row>
        <row r="2974">
          <cell r="A2974" t="str">
            <v>OCM0539</v>
          </cell>
        </row>
        <row r="2975">
          <cell r="A2975" t="str">
            <v>OCM0397</v>
          </cell>
        </row>
        <row r="2976">
          <cell r="A2976" t="str">
            <v>EXN_364</v>
          </cell>
          <cell r="I2976" t="str">
            <v>Hybrid Solar - S3</v>
          </cell>
        </row>
        <row r="2977">
          <cell r="A2977" t="str">
            <v>EXN_236</v>
          </cell>
          <cell r="I2977" t="str">
            <v>Good Grid + GE</v>
          </cell>
        </row>
        <row r="2978">
          <cell r="A2978" t="str">
            <v>EXN_556</v>
          </cell>
        </row>
        <row r="2979">
          <cell r="A2979" t="str">
            <v>EXN_069</v>
          </cell>
          <cell r="I2979" t="str">
            <v>Grid-Gen</v>
          </cell>
        </row>
        <row r="2980">
          <cell r="A2980" t="str">
            <v>OCM0536</v>
          </cell>
        </row>
        <row r="2981">
          <cell r="A2981" t="str">
            <v>OCM0537</v>
          </cell>
        </row>
        <row r="2982">
          <cell r="A2982" t="str">
            <v>EST_015</v>
          </cell>
          <cell r="I2982" t="str">
            <v>Solar-Gen</v>
          </cell>
        </row>
        <row r="2983">
          <cell r="A2983" t="str">
            <v>NRD_902</v>
          </cell>
        </row>
        <row r="2984">
          <cell r="A2984" t="str">
            <v>OCM0107</v>
          </cell>
        </row>
        <row r="2985">
          <cell r="A2985" t="str">
            <v>EXN_004</v>
          </cell>
          <cell r="I2985" t="str">
            <v>Medium Grid + Solar + GE</v>
          </cell>
        </row>
        <row r="2986">
          <cell r="A2986" t="str">
            <v>OCM0170</v>
          </cell>
        </row>
        <row r="2987">
          <cell r="A2987" t="str">
            <v>EXN_096</v>
          </cell>
          <cell r="I2987" t="str">
            <v>Grid-Gen</v>
          </cell>
        </row>
        <row r="2988">
          <cell r="A2988" t="str">
            <v>OCM0307</v>
          </cell>
        </row>
        <row r="2989">
          <cell r="A2989" t="str">
            <v>EXN_144</v>
          </cell>
          <cell r="I2989" t="str">
            <v>Grid-Gen</v>
          </cell>
        </row>
        <row r="2990">
          <cell r="A2990" t="str">
            <v>EXN_366</v>
          </cell>
          <cell r="I2990" t="str">
            <v>Bad Grid + Solar + GE</v>
          </cell>
        </row>
        <row r="2991">
          <cell r="A2991" t="str">
            <v>EXN_126</v>
          </cell>
          <cell r="I2991" t="str">
            <v>Gen Only</v>
          </cell>
        </row>
        <row r="2992">
          <cell r="A2992" t="str">
            <v>OCM0188</v>
          </cell>
        </row>
        <row r="2993">
          <cell r="A2993" t="str">
            <v>EXN_367</v>
          </cell>
          <cell r="I2993" t="str">
            <v>Hybrid Solar - S3</v>
          </cell>
        </row>
        <row r="2994">
          <cell r="A2994" t="str">
            <v>OCM0441</v>
          </cell>
        </row>
        <row r="2995">
          <cell r="A2995" t="str">
            <v>NUR0086</v>
          </cell>
        </row>
        <row r="2996">
          <cell r="A2996" t="str">
            <v>EXN_205</v>
          </cell>
          <cell r="I2996" t="str">
            <v>Hybrid Solar - S1</v>
          </cell>
        </row>
        <row r="2997">
          <cell r="A2997" t="str">
            <v>OCM0187</v>
          </cell>
        </row>
        <row r="2998">
          <cell r="A2998" t="str">
            <v>EXN_519</v>
          </cell>
        </row>
        <row r="2999">
          <cell r="A2999" t="str">
            <v>NRD_338</v>
          </cell>
        </row>
        <row r="3000">
          <cell r="A3000" t="str">
            <v>OCM0444</v>
          </cell>
        </row>
        <row r="3001">
          <cell r="A3001" t="str">
            <v>EXN_547</v>
          </cell>
        </row>
        <row r="3002">
          <cell r="A3002" t="str">
            <v>EST_043</v>
          </cell>
          <cell r="I3002" t="str">
            <v>Solar-Gen</v>
          </cell>
        </row>
        <row r="3003">
          <cell r="A3003" t="str">
            <v>OCM0186</v>
          </cell>
        </row>
        <row r="3004">
          <cell r="A3004" t="str">
            <v>OCM0049</v>
          </cell>
        </row>
        <row r="3005">
          <cell r="A3005" t="str">
            <v>OCM0127</v>
          </cell>
        </row>
        <row r="3006">
          <cell r="A3006" t="str">
            <v>OCM0455</v>
          </cell>
        </row>
        <row r="3007">
          <cell r="A3007" t="str">
            <v>NRD_903</v>
          </cell>
        </row>
        <row r="3008">
          <cell r="A3008" t="str">
            <v>OCM0236</v>
          </cell>
        </row>
        <row r="3009">
          <cell r="A3009" t="str">
            <v>NRD_270</v>
          </cell>
          <cell r="I3009" t="str">
            <v>Hybrid Solar - S1</v>
          </cell>
        </row>
        <row r="3010">
          <cell r="A3010" t="str">
            <v>OCM0398</v>
          </cell>
        </row>
        <row r="3011">
          <cell r="A3011" t="str">
            <v>EST_115</v>
          </cell>
        </row>
        <row r="3012">
          <cell r="A3012" t="str">
            <v>NRD_137</v>
          </cell>
          <cell r="I3012" t="str">
            <v>Medium Grid + GE</v>
          </cell>
        </row>
        <row r="3013">
          <cell r="A3013" t="str">
            <v>NRD_271</v>
          </cell>
          <cell r="I3013" t="str">
            <v>Hybrid Solar - S3</v>
          </cell>
        </row>
        <row r="3014">
          <cell r="A3014" t="str">
            <v>EST_103</v>
          </cell>
          <cell r="I3014" t="str">
            <v>Hybrid-Gen</v>
          </cell>
        </row>
        <row r="3015">
          <cell r="A3015" t="str">
            <v>OCM0078</v>
          </cell>
        </row>
        <row r="3016">
          <cell r="A3016" t="str">
            <v>NRD_340</v>
          </cell>
        </row>
        <row r="3017">
          <cell r="A3017" t="str">
            <v>OCM0110</v>
          </cell>
        </row>
        <row r="3018">
          <cell r="A3018" t="str">
            <v>OCM0169</v>
          </cell>
        </row>
        <row r="3019">
          <cell r="A3019" t="str">
            <v>EXN_048</v>
          </cell>
          <cell r="I3019" t="str">
            <v>Solar-Gen</v>
          </cell>
        </row>
        <row r="3020">
          <cell r="A3020" t="str">
            <v>OCM0130</v>
          </cell>
        </row>
        <row r="3021">
          <cell r="A3021" t="str">
            <v>ADM_008</v>
          </cell>
          <cell r="I3021" t="str">
            <v>Gen Only</v>
          </cell>
        </row>
        <row r="3022">
          <cell r="A3022" t="str">
            <v>OCM0542</v>
          </cell>
        </row>
        <row r="3023">
          <cell r="A3023" t="str">
            <v>NRD_341</v>
          </cell>
        </row>
        <row r="3024">
          <cell r="A3024" t="str">
            <v>EST_042</v>
          </cell>
          <cell r="I3024" t="str">
            <v>Grid-Gen</v>
          </cell>
        </row>
        <row r="3025">
          <cell r="A3025" t="str">
            <v>OCM0015</v>
          </cell>
        </row>
        <row r="3026">
          <cell r="A3026" t="str">
            <v>OCM0541</v>
          </cell>
        </row>
        <row r="3027">
          <cell r="A3027" t="str">
            <v>OCM0157</v>
          </cell>
        </row>
        <row r="3028">
          <cell r="A3028" t="str">
            <v>EXN_135</v>
          </cell>
          <cell r="I3028" t="str">
            <v>Gen Only</v>
          </cell>
        </row>
        <row r="3029">
          <cell r="A3029" t="str">
            <v>NUR0137</v>
          </cell>
        </row>
        <row r="3030">
          <cell r="A3030" t="str">
            <v>OCM0062</v>
          </cell>
        </row>
        <row r="3031">
          <cell r="A3031" t="str">
            <v>OCM0014</v>
          </cell>
        </row>
        <row r="3032">
          <cell r="A3032" t="str">
            <v>OCM0216</v>
          </cell>
        </row>
        <row r="3033">
          <cell r="A3033" t="str">
            <v>OCM0133</v>
          </cell>
        </row>
        <row r="3034">
          <cell r="A3034" t="str">
            <v>OCM0012</v>
          </cell>
        </row>
        <row r="3035">
          <cell r="A3035" t="str">
            <v>OCM0155</v>
          </cell>
        </row>
        <row r="3036">
          <cell r="A3036" t="str">
            <v>OCM0063</v>
          </cell>
        </row>
        <row r="3037">
          <cell r="A3037" t="str">
            <v>OCM0061</v>
          </cell>
        </row>
        <row r="3038">
          <cell r="A3038" t="str">
            <v>OCM0013</v>
          </cell>
        </row>
        <row r="3039">
          <cell r="A3039" t="str">
            <v>CTR_1124</v>
          </cell>
        </row>
        <row r="3040">
          <cell r="A3040" t="str">
            <v>OST_361</v>
          </cell>
        </row>
        <row r="3041">
          <cell r="A3041" t="str">
            <v>LIT_976</v>
          </cell>
        </row>
        <row r="3042">
          <cell r="A3042" t="str">
            <v>SUD_183</v>
          </cell>
        </row>
        <row r="3043">
          <cell r="A3043" t="str">
            <v>OST_351</v>
          </cell>
        </row>
        <row r="3044">
          <cell r="A3044" t="str">
            <v>CTR_1167</v>
          </cell>
        </row>
        <row r="3045">
          <cell r="A3045" t="str">
            <v>CTR_1169</v>
          </cell>
        </row>
        <row r="3046">
          <cell r="A3046" t="str">
            <v>CTR_1099</v>
          </cell>
        </row>
        <row r="3047">
          <cell r="A3047" t="str">
            <v>CTR_1134</v>
          </cell>
        </row>
        <row r="3048">
          <cell r="A3048" t="str">
            <v>CTR_1162</v>
          </cell>
        </row>
        <row r="3049">
          <cell r="A3049" t="str">
            <v>CTR_1164</v>
          </cell>
        </row>
        <row r="3050">
          <cell r="A3050" t="str">
            <v>CTR_1133</v>
          </cell>
        </row>
        <row r="3051">
          <cell r="A3051" t="str">
            <v>CTR_1163</v>
          </cell>
        </row>
        <row r="3052">
          <cell r="A3052" t="str">
            <v>CTR_1098</v>
          </cell>
        </row>
        <row r="3053">
          <cell r="A3053" t="str">
            <v>CTR_1101</v>
          </cell>
        </row>
        <row r="3054">
          <cell r="A3054" t="str">
            <v>CTR_1112</v>
          </cell>
        </row>
        <row r="3055">
          <cell r="A3055" t="str">
            <v>CTR_1166</v>
          </cell>
        </row>
        <row r="3056">
          <cell r="A3056" t="str">
            <v>CTR_1111</v>
          </cell>
        </row>
        <row r="3057">
          <cell r="A3057" t="str">
            <v>CTR_972</v>
          </cell>
        </row>
        <row r="3058">
          <cell r="A3058" t="str">
            <v>CTR_1158</v>
          </cell>
        </row>
        <row r="3059">
          <cell r="A3059" t="str">
            <v>CTR_1157</v>
          </cell>
        </row>
        <row r="3060">
          <cell r="A3060" t="str">
            <v>SUD_285</v>
          </cell>
        </row>
        <row r="3061">
          <cell r="A3061" t="str">
            <v>SUD_169</v>
          </cell>
        </row>
        <row r="3062">
          <cell r="A3062" t="str">
            <v>CTR_987</v>
          </cell>
        </row>
        <row r="3063">
          <cell r="A3063" t="str">
            <v>CTR_986</v>
          </cell>
        </row>
        <row r="3064">
          <cell r="A3064" t="str">
            <v>CTR_1118</v>
          </cell>
        </row>
        <row r="3065">
          <cell r="A3065" t="str">
            <v>ADM_251</v>
          </cell>
        </row>
        <row r="3066">
          <cell r="A3066" t="str">
            <v>ADM_201</v>
          </cell>
        </row>
        <row r="3067">
          <cell r="A3067" t="str">
            <v>ADM_216</v>
          </cell>
        </row>
        <row r="3068">
          <cell r="A3068" t="str">
            <v>EXN_508</v>
          </cell>
        </row>
        <row r="3069">
          <cell r="A3069" t="str">
            <v>ADM_257</v>
          </cell>
        </row>
        <row r="3070">
          <cell r="A3070" t="str">
            <v>EXN_577</v>
          </cell>
        </row>
        <row r="3071">
          <cell r="A3071" t="str">
            <v>SUO_298</v>
          </cell>
        </row>
        <row r="3072">
          <cell r="A3072" t="str">
            <v>SUO_301</v>
          </cell>
        </row>
        <row r="3073">
          <cell r="A3073" t="str">
            <v>LIT_953</v>
          </cell>
        </row>
        <row r="3074">
          <cell r="A3074" t="str">
            <v>LIT_971</v>
          </cell>
        </row>
        <row r="3075">
          <cell r="A3075" t="str">
            <v>LIT_972</v>
          </cell>
        </row>
        <row r="3076">
          <cell r="A3076" t="str">
            <v>LIT_950</v>
          </cell>
        </row>
        <row r="3077">
          <cell r="A3077" t="str">
            <v>LIT_947</v>
          </cell>
        </row>
        <row r="3078">
          <cell r="A3078" t="str">
            <v>LIT_963</v>
          </cell>
        </row>
        <row r="3079">
          <cell r="A3079" t="str">
            <v>LIT_973</v>
          </cell>
        </row>
        <row r="3080">
          <cell r="A3080" t="str">
            <v>LIT_873</v>
          </cell>
        </row>
        <row r="3081">
          <cell r="I3081" t="str">
            <v>Grid-Gen</v>
          </cell>
        </row>
        <row r="3082">
          <cell r="A3082" t="str">
            <v>CTR_827</v>
          </cell>
        </row>
        <row r="3083">
          <cell r="A3083" t="str">
            <v>ADM_254</v>
          </cell>
          <cell r="I3083" t="str">
            <v>Hybrid Solar - S3</v>
          </cell>
        </row>
        <row r="3084">
          <cell r="A3084" t="str">
            <v>LIT_748 </v>
          </cell>
          <cell r="I3084" t="str">
            <v>Grid-Gen</v>
          </cell>
        </row>
        <row r="3085">
          <cell r="A3085" t="str">
            <v>EST_269</v>
          </cell>
          <cell r="I3085" t="str">
            <v>Hybrid Solar - S3</v>
          </cell>
        </row>
        <row r="3086">
          <cell r="A3086" t="str">
            <v>OST_254</v>
          </cell>
          <cell r="I3086" t="str">
            <v>Hybrid Solar - S2</v>
          </cell>
        </row>
        <row r="3087">
          <cell r="A3087" t="str">
            <v>SUO_249 </v>
          </cell>
          <cell r="I3087" t="str">
            <v>Hybrid Gen</v>
          </cell>
        </row>
        <row r="3088">
          <cell r="A3088" t="str">
            <v>NRO</v>
          </cell>
        </row>
        <row r="3089">
          <cell r="A3089" t="str">
            <v>LIT_413</v>
          </cell>
          <cell r="I3089" t="str">
            <v>Grid-Gen</v>
          </cell>
        </row>
        <row r="3090">
          <cell r="A3090" t="str">
            <v>  NRO_134</v>
          </cell>
        </row>
        <row r="3091">
          <cell r="A3091" t="str">
            <v>OST_322 </v>
          </cell>
          <cell r="I3091" t="str">
            <v>Grid-Gen</v>
          </cell>
        </row>
        <row r="3092">
          <cell r="A3092" t="str">
            <v> CTR_935</v>
          </cell>
        </row>
        <row r="3093">
          <cell r="I3093" t="str">
            <v>Grid-Gen</v>
          </cell>
        </row>
        <row r="3094">
          <cell r="I3094" t="str">
            <v>Grid-Gen</v>
          </cell>
        </row>
        <row r="3095">
          <cell r="A3095" t="str">
            <v>CTR_878_</v>
          </cell>
          <cell r="I3095" t="str">
            <v>Good Grid no GE - 8h</v>
          </cell>
        </row>
        <row r="3096">
          <cell r="A3096" t="str">
            <v>LIT_948</v>
          </cell>
          <cell r="I3096" t="str">
            <v>Good Grid + GE</v>
          </cell>
        </row>
        <row r="3097">
          <cell r="A3097" t="str">
            <v>NRD_813</v>
          </cell>
          <cell r="I3097" t="str">
            <v>Solar-Gen</v>
          </cell>
        </row>
        <row r="3098">
          <cell r="A3098" t="str">
            <v>ADM_159</v>
          </cell>
          <cell r="I3098" t="str">
            <v>Hybrid Solar - S2</v>
          </cell>
        </row>
        <row r="3099">
          <cell r="I3099" t="str">
            <v>Grid-Gen</v>
          </cell>
        </row>
        <row r="3100">
          <cell r="I3100" t="str">
            <v>Grid-Gen</v>
          </cell>
        </row>
        <row r="3101">
          <cell r="A3101" t="str">
            <v xml:space="preserve">EST_202 </v>
          </cell>
          <cell r="I3101" t="str">
            <v>Bad Grid + Solar + GE</v>
          </cell>
        </row>
        <row r="3102">
          <cell r="A3102" t="str">
            <v>SUO_143 </v>
          </cell>
        </row>
        <row r="3103">
          <cell r="A3103" t="str">
            <v>LIT_826</v>
          </cell>
        </row>
        <row r="3104">
          <cell r="A3104" t="str">
            <v>LIT_790 </v>
          </cell>
          <cell r="I3104" t="str">
            <v>Grid-Gen</v>
          </cell>
        </row>
        <row r="3105">
          <cell r="I3105" t="str">
            <v>Grid-Gen</v>
          </cell>
        </row>
        <row r="3106">
          <cell r="A3106" t="str">
            <v>ADM_178 </v>
          </cell>
          <cell r="I3106" t="str">
            <v>Solar-Gen</v>
          </cell>
        </row>
        <row r="3107">
          <cell r="A3107" t="str">
            <v>EST_154 </v>
          </cell>
          <cell r="I3107" t="str">
            <v>Solar-AER-Gen</v>
          </cell>
        </row>
        <row r="3108">
          <cell r="A3108" t="str">
            <v>CTR_839</v>
          </cell>
          <cell r="I3108" t="str">
            <v>Good Grid + GE</v>
          </cell>
        </row>
        <row r="3109">
          <cell r="A3109" t="str">
            <v>CTR_481</v>
          </cell>
        </row>
        <row r="3110">
          <cell r="A3110" t="str">
            <v>EXN_265 </v>
          </cell>
          <cell r="I3110" t="str">
            <v>Solar AER-Gen-Lithium</v>
          </cell>
        </row>
        <row r="3111">
          <cell r="A3111" t="str">
            <v>NRD_812</v>
          </cell>
          <cell r="I3111" t="str">
            <v>Gen Only</v>
          </cell>
        </row>
        <row r="3112">
          <cell r="A3112" t="str">
            <v>ADM_187 </v>
          </cell>
          <cell r="I3112" t="str">
            <v>Gen-Lithium</v>
          </cell>
        </row>
        <row r="3113">
          <cell r="A3113" t="str">
            <v>LIT_742_</v>
          </cell>
          <cell r="I3113" t="str">
            <v>Pure Solar</v>
          </cell>
        </row>
        <row r="3114">
          <cell r="A3114" t="str">
            <v>SUD_041</v>
          </cell>
          <cell r="I3114" t="str">
            <v>Bad Grid + GE</v>
          </cell>
        </row>
        <row r="3115">
          <cell r="A3115" t="str">
            <v>LIT_749 </v>
          </cell>
          <cell r="I3115" t="str">
            <v>Grid-Gen</v>
          </cell>
        </row>
        <row r="3116">
          <cell r="A3116" t="str">
            <v>SUO</v>
          </cell>
        </row>
        <row r="3117">
          <cell r="A3117" t="str">
            <v>EXN_409</v>
          </cell>
        </row>
        <row r="3118">
          <cell r="A3118" t="str">
            <v>EST_156 </v>
          </cell>
        </row>
        <row r="3119">
          <cell r="I3119" t="str">
            <v>Grid-Gen</v>
          </cell>
        </row>
        <row r="3120">
          <cell r="A3120" t="str">
            <v>SUO_206</v>
          </cell>
          <cell r="I3120" t="str">
            <v>Grid-Gen</v>
          </cell>
        </row>
        <row r="3121">
          <cell r="A3121" t="str">
            <v>HABAGA</v>
          </cell>
        </row>
        <row r="3122">
          <cell r="A3122" t="str">
            <v>CTR_024</v>
          </cell>
          <cell r="I3122" t="str">
            <v>Grid Only</v>
          </cell>
        </row>
        <row r="3123">
          <cell r="A3123" t="str">
            <v>CTR_555</v>
          </cell>
        </row>
        <row r="3124">
          <cell r="A3124" t="str">
            <v>CTR_702_</v>
          </cell>
          <cell r="I3124" t="str">
            <v>Good Grid no GE - 8h</v>
          </cell>
        </row>
        <row r="3125">
          <cell r="I3125" t="str">
            <v>Grid-Gen</v>
          </cell>
        </row>
        <row r="3126">
          <cell r="I3126" t="str">
            <v>Grid-Gen</v>
          </cell>
        </row>
        <row r="3127">
          <cell r="A3127" t="str">
            <v xml:space="preserve">SUD_176_ </v>
          </cell>
          <cell r="I3127" t="str">
            <v>Medium Grid + Solar + GE</v>
          </cell>
        </row>
        <row r="3128">
          <cell r="A3128" t="str">
            <v>SUD_176</v>
          </cell>
          <cell r="I3128" t="str">
            <v>Medium Grid + Solar + GE</v>
          </cell>
        </row>
        <row r="3129">
          <cell r="A3129" t="str">
            <v>SUO_204</v>
          </cell>
          <cell r="I3129" t="str">
            <v>Grid-Gen</v>
          </cell>
        </row>
        <row r="3130">
          <cell r="A3130" t="str">
            <v>LIT_062</v>
          </cell>
        </row>
        <row r="3131">
          <cell r="A3131" t="str">
            <v>NRD_004</v>
          </cell>
        </row>
        <row r="3132">
          <cell r="A3132" t="str">
            <v>CTR_983</v>
          </cell>
          <cell r="I3132" t="str">
            <v>Bad Grid + Solar + GE</v>
          </cell>
        </row>
        <row r="3133">
          <cell r="A3133" t="str">
            <v>LIT_789 </v>
          </cell>
          <cell r="I3133" t="str">
            <v>Gen-Lithium</v>
          </cell>
        </row>
        <row r="3134">
          <cell r="A3134" t="str">
            <v>ADM_256</v>
          </cell>
          <cell r="I3134" t="str">
            <v>Hybrid Solar - S3</v>
          </cell>
        </row>
        <row r="3135">
          <cell r="A3135" t="str">
            <v>NRO</v>
          </cell>
        </row>
        <row r="3136">
          <cell r="A3136" t="str">
            <v>NRO</v>
          </cell>
        </row>
        <row r="3137">
          <cell r="A3137" t="str">
            <v>SUD_110 </v>
          </cell>
          <cell r="I3137" t="str">
            <v>Gen Only</v>
          </cell>
        </row>
        <row r="3138">
          <cell r="A3138" t="str">
            <v>CTR_968</v>
          </cell>
          <cell r="I3138" t="str">
            <v>Medium Grid + Solar + GE</v>
          </cell>
        </row>
        <row r="3139">
          <cell r="A3139" t="str">
            <v>SUD_124</v>
          </cell>
          <cell r="I3139" t="str">
            <v>Hybrid Solar - S3</v>
          </cell>
        </row>
        <row r="3140">
          <cell r="A3140" t="str">
            <v>  SUO_243</v>
          </cell>
        </row>
        <row r="3141">
          <cell r="A3141" t="str">
            <v>CTR_909 </v>
          </cell>
          <cell r="I3141" t="str">
            <v>Gen-Lithium</v>
          </cell>
        </row>
        <row r="3142">
          <cell r="A3142" t="str">
            <v>CTR_1135</v>
          </cell>
          <cell r="I3142" t="str">
            <v>Good Grid + GE</v>
          </cell>
        </row>
        <row r="3143">
          <cell r="A3143" t="str">
            <v xml:space="preserve">EXN_363 </v>
          </cell>
          <cell r="I3143" t="str">
            <v>Medium Grid + Solar + GE</v>
          </cell>
        </row>
        <row r="3144">
          <cell r="A3144" t="str">
            <v>EXN_175</v>
          </cell>
        </row>
        <row r="3145">
          <cell r="A3145" t="str">
            <v>SUO_256</v>
          </cell>
        </row>
        <row r="3146">
          <cell r="A3146" t="str">
            <v>EST_267</v>
          </cell>
          <cell r="I3146" t="str">
            <v>Hybrid Solar - S3</v>
          </cell>
        </row>
        <row r="3147">
          <cell r="A3147" t="str">
            <v>CTR_082</v>
          </cell>
        </row>
        <row r="3148">
          <cell r="A3148" t="str">
            <v>ADM_186</v>
          </cell>
          <cell r="I3148" t="str">
            <v>Bad Grid + Solar + GE</v>
          </cell>
        </row>
        <row r="3149">
          <cell r="A3149" t="str">
            <v xml:space="preserve">ADM_230 </v>
          </cell>
          <cell r="I3149" t="str">
            <v>Medium Grid + Solar + GE</v>
          </cell>
        </row>
        <row r="3150">
          <cell r="A3150" t="str">
            <v xml:space="preserve">ADM_215 </v>
          </cell>
          <cell r="I3150" t="str">
            <v>Medium Grid + Solar + GE</v>
          </cell>
        </row>
        <row r="3151">
          <cell r="A3151" t="str">
            <v>LIT_067</v>
          </cell>
        </row>
        <row r="3152">
          <cell r="A3152" t="str">
            <v>CTR_1102</v>
          </cell>
          <cell r="I3152" t="str">
            <v>Good Grid + GE</v>
          </cell>
        </row>
        <row r="3153">
          <cell r="A3153" t="str">
            <v>CTR_065</v>
          </cell>
        </row>
        <row r="3154">
          <cell r="A3154" t="str">
            <v>CTR_911 </v>
          </cell>
          <cell r="I3154" t="str">
            <v>Gen-Lithium</v>
          </cell>
        </row>
        <row r="3155">
          <cell r="A3155" t="str">
            <v>SUD_111</v>
          </cell>
          <cell r="I3155" t="str">
            <v>Gen-Lithium</v>
          </cell>
        </row>
        <row r="3156">
          <cell r="A3156" t="str">
            <v>LIT_556</v>
          </cell>
          <cell r="I3156" t="str">
            <v>Grid-Gen</v>
          </cell>
        </row>
        <row r="3157">
          <cell r="A3157" t="str">
            <v>NRD_349</v>
          </cell>
        </row>
        <row r="3158">
          <cell r="A3158" t="str">
            <v>SUD_801</v>
          </cell>
          <cell r="I3158" t="str">
            <v>Gen Only</v>
          </cell>
        </row>
        <row r="3159">
          <cell r="A3159" t="str">
            <v>LIT_969</v>
          </cell>
          <cell r="I3159" t="str">
            <v>Good Grid + GE</v>
          </cell>
        </row>
        <row r="3160">
          <cell r="A3160" t="str">
            <v>SUD_166</v>
          </cell>
          <cell r="I3160" t="str">
            <v>Medium Grid + Solar + GE</v>
          </cell>
        </row>
        <row r="3161">
          <cell r="A3161" t="str">
            <v>EST_155 </v>
          </cell>
          <cell r="I3161" t="str">
            <v>Grid-Gen</v>
          </cell>
        </row>
        <row r="3162">
          <cell r="A3162" t="str">
            <v>ADM_140 </v>
          </cell>
          <cell r="I3162" t="str">
            <v>Solar-Gen-Lithium</v>
          </cell>
        </row>
        <row r="3163">
          <cell r="A3163" t="str">
            <v>SUO_198</v>
          </cell>
          <cell r="I3163" t="str">
            <v>Grid-Gen</v>
          </cell>
        </row>
        <row r="3164">
          <cell r="I3164" t="str">
            <v>Grid-Gen</v>
          </cell>
        </row>
        <row r="3165">
          <cell r="I3165" t="str">
            <v>Grid-Gen</v>
          </cell>
        </row>
        <row r="3166">
          <cell r="I3166" t="str">
            <v>Grid-Gen</v>
          </cell>
        </row>
        <row r="3167">
          <cell r="I3167" t="str">
            <v>Grid-Gen</v>
          </cell>
        </row>
        <row r="3168">
          <cell r="I3168" t="str">
            <v>Grid-Gen</v>
          </cell>
        </row>
        <row r="3169">
          <cell r="I3169" t="str">
            <v>Grid-Gen</v>
          </cell>
        </row>
        <row r="3170">
          <cell r="I3170" t="str">
            <v>Grid-Gen</v>
          </cell>
        </row>
        <row r="3171">
          <cell r="I3171" t="str">
            <v>Grid-Gen</v>
          </cell>
        </row>
        <row r="3172">
          <cell r="I3172" t="str">
            <v>Grid-Gen</v>
          </cell>
        </row>
        <row r="3173">
          <cell r="I3173" t="str">
            <v>Grid-Gen</v>
          </cell>
        </row>
        <row r="3174">
          <cell r="I3174" t="str">
            <v>Grid-Gen</v>
          </cell>
        </row>
        <row r="3175">
          <cell r="I3175" t="str">
            <v>Grid-Gen</v>
          </cell>
        </row>
        <row r="3176">
          <cell r="I3176" t="str">
            <v>Grid-Gen</v>
          </cell>
        </row>
        <row r="3177">
          <cell r="I3177" t="str">
            <v>Grid-Gen</v>
          </cell>
        </row>
        <row r="3178">
          <cell r="I3178" t="str">
            <v>Grid-Gen</v>
          </cell>
        </row>
        <row r="3179">
          <cell r="I3179" t="str">
            <v>Grid-Gen</v>
          </cell>
        </row>
        <row r="3180">
          <cell r="I3180" t="str">
            <v>Grid-Gen</v>
          </cell>
        </row>
        <row r="3181">
          <cell r="I3181" t="str">
            <v>Grid-Gen</v>
          </cell>
        </row>
        <row r="3182">
          <cell r="I3182" t="str">
            <v>Grid-Gen</v>
          </cell>
        </row>
        <row r="3183">
          <cell r="I3183" t="str">
            <v>Grid-Gen</v>
          </cell>
        </row>
        <row r="3184">
          <cell r="I3184" t="str">
            <v>Grid-Gen</v>
          </cell>
        </row>
        <row r="3185">
          <cell r="I3185" t="str">
            <v>Grid-Gen</v>
          </cell>
        </row>
        <row r="3186">
          <cell r="I3186" t="str">
            <v>Grid-Gen</v>
          </cell>
        </row>
        <row r="3187">
          <cell r="I3187" t="str">
            <v>Grid-Gen</v>
          </cell>
        </row>
        <row r="3188">
          <cell r="I3188" t="str">
            <v>Grid-Gen</v>
          </cell>
        </row>
        <row r="3189">
          <cell r="I3189" t="str">
            <v>Grid-Gen</v>
          </cell>
        </row>
        <row r="3190">
          <cell r="I3190" t="str">
            <v>Grid-Gen</v>
          </cell>
        </row>
        <row r="3191">
          <cell r="I3191" t="str">
            <v>Grid-Gen</v>
          </cell>
        </row>
        <row r="3192">
          <cell r="I3192" t="str">
            <v>Grid-Gen</v>
          </cell>
        </row>
        <row r="3193">
          <cell r="I3193" t="str">
            <v>Grid-Gen</v>
          </cell>
        </row>
        <row r="3194">
          <cell r="I3194" t="str">
            <v>Grid-Gen</v>
          </cell>
        </row>
        <row r="3195">
          <cell r="I3195" t="str">
            <v>Grid-Gen</v>
          </cell>
        </row>
        <row r="3196">
          <cell r="I3196" t="str">
            <v>Grid-Gen</v>
          </cell>
        </row>
        <row r="3197">
          <cell r="I3197" t="str">
            <v>Grid-Gen</v>
          </cell>
        </row>
        <row r="3198">
          <cell r="I3198" t="str">
            <v>Grid-Gen</v>
          </cell>
        </row>
        <row r="3199">
          <cell r="I3199" t="str">
            <v>Grid-Gen</v>
          </cell>
        </row>
        <row r="3200">
          <cell r="I3200" t="str">
            <v>Grid-Gen</v>
          </cell>
        </row>
        <row r="3201">
          <cell r="I3201" t="str">
            <v>Grid-Gen</v>
          </cell>
        </row>
        <row r="3202">
          <cell r="I3202" t="str">
            <v>Grid-Gen</v>
          </cell>
        </row>
        <row r="3203">
          <cell r="I3203" t="str">
            <v>Grid-Gen</v>
          </cell>
        </row>
        <row r="3204">
          <cell r="I3204" t="str">
            <v>Grid-Gen</v>
          </cell>
        </row>
        <row r="3205">
          <cell r="I3205" t="str">
            <v>Grid-Gen</v>
          </cell>
        </row>
        <row r="3206">
          <cell r="I3206" t="str">
            <v>Grid-Gen</v>
          </cell>
        </row>
        <row r="3207">
          <cell r="I3207" t="str">
            <v>Grid-Gen</v>
          </cell>
        </row>
        <row r="3208">
          <cell r="I3208" t="str">
            <v>Grid-Gen</v>
          </cell>
        </row>
        <row r="3209">
          <cell r="I3209" t="str">
            <v>Grid-Gen</v>
          </cell>
        </row>
        <row r="3210">
          <cell r="I3210" t="str">
            <v>Grid-Gen</v>
          </cell>
        </row>
        <row r="3211">
          <cell r="I3211" t="str">
            <v>Grid-Gen</v>
          </cell>
        </row>
        <row r="3212">
          <cell r="I3212" t="str">
            <v>Grid-Gen</v>
          </cell>
        </row>
        <row r="3213">
          <cell r="I3213" t="str">
            <v>Grid-Gen</v>
          </cell>
        </row>
        <row r="3214">
          <cell r="I3214" t="str">
            <v>Grid-Gen</v>
          </cell>
        </row>
        <row r="3215">
          <cell r="I3215" t="str">
            <v>Grid-Gen</v>
          </cell>
        </row>
        <row r="3216">
          <cell r="I3216" t="str">
            <v>Grid-Gen</v>
          </cell>
        </row>
        <row r="3217">
          <cell r="I3217" t="str">
            <v>Grid-Gen</v>
          </cell>
        </row>
        <row r="3218">
          <cell r="I3218" t="str">
            <v>Grid-Gen</v>
          </cell>
        </row>
        <row r="3219">
          <cell r="I3219" t="str">
            <v>Grid-Gen</v>
          </cell>
        </row>
        <row r="3220">
          <cell r="I3220" t="str">
            <v>Grid-Gen</v>
          </cell>
        </row>
        <row r="3221">
          <cell r="I3221" t="str">
            <v>Grid-Gen</v>
          </cell>
        </row>
        <row r="3222">
          <cell r="I3222" t="str">
            <v>Grid-Gen</v>
          </cell>
        </row>
        <row r="3223">
          <cell r="I3223" t="str">
            <v>Grid-Gen</v>
          </cell>
        </row>
        <row r="3224">
          <cell r="I3224" t="str">
            <v>Grid-Gen</v>
          </cell>
        </row>
        <row r="3225">
          <cell r="I3225" t="str">
            <v>Grid-Gen</v>
          </cell>
        </row>
        <row r="3226">
          <cell r="I3226" t="str">
            <v>Grid-Gen</v>
          </cell>
        </row>
        <row r="3227">
          <cell r="I3227" t="str">
            <v>Grid-Gen</v>
          </cell>
        </row>
        <row r="3228">
          <cell r="I3228" t="str">
            <v>Grid-Gen</v>
          </cell>
        </row>
        <row r="3229">
          <cell r="I3229" t="str">
            <v>Grid-Gen</v>
          </cell>
        </row>
        <row r="3230">
          <cell r="I3230" t="str">
            <v>Grid-Gen</v>
          </cell>
        </row>
        <row r="3231">
          <cell r="I3231" t="str">
            <v>Grid-Gen</v>
          </cell>
        </row>
        <row r="3232">
          <cell r="I3232" t="str">
            <v>Grid-Gen</v>
          </cell>
        </row>
        <row r="3233">
          <cell r="I3233" t="str">
            <v>Grid-Gen</v>
          </cell>
        </row>
        <row r="3234">
          <cell r="I3234" t="str">
            <v>Grid-Gen</v>
          </cell>
        </row>
        <row r="3235">
          <cell r="I3235" t="str">
            <v>Grid-Gen</v>
          </cell>
        </row>
        <row r="3236">
          <cell r="I3236" t="str">
            <v>Grid-Gen</v>
          </cell>
        </row>
        <row r="3237">
          <cell r="I3237" t="str">
            <v>Grid-Gen</v>
          </cell>
        </row>
        <row r="3238">
          <cell r="I3238" t="str">
            <v>Grid-Gen</v>
          </cell>
        </row>
        <row r="3239">
          <cell r="I3239" t="str">
            <v>Grid-Gen</v>
          </cell>
        </row>
        <row r="3240">
          <cell r="I3240" t="str">
            <v>Grid-Gen</v>
          </cell>
        </row>
        <row r="3241">
          <cell r="I3241" t="str">
            <v>Grid-Gen</v>
          </cell>
        </row>
        <row r="3242">
          <cell r="I3242" t="str">
            <v>Grid-Gen</v>
          </cell>
        </row>
        <row r="3243">
          <cell r="I3243" t="str">
            <v>Grid-Gen</v>
          </cell>
        </row>
        <row r="3244">
          <cell r="I3244" t="str">
            <v>Grid-Gen</v>
          </cell>
        </row>
        <row r="3245">
          <cell r="I3245" t="str">
            <v>Grid-Gen</v>
          </cell>
        </row>
        <row r="3246">
          <cell r="I3246" t="str">
            <v>Grid-Gen</v>
          </cell>
        </row>
        <row r="3247">
          <cell r="I3247" t="str">
            <v>Grid-Gen</v>
          </cell>
        </row>
        <row r="3248">
          <cell r="I3248" t="str">
            <v>Grid-Gen</v>
          </cell>
        </row>
        <row r="3249">
          <cell r="I3249" t="str">
            <v>Grid-Gen</v>
          </cell>
        </row>
        <row r="3250">
          <cell r="I3250" t="str">
            <v>Grid-Gen</v>
          </cell>
        </row>
        <row r="3251">
          <cell r="I3251" t="str">
            <v>Grid-Gen</v>
          </cell>
        </row>
        <row r="3252">
          <cell r="I3252" t="str">
            <v>Grid-Gen</v>
          </cell>
        </row>
        <row r="3253">
          <cell r="I3253" t="str">
            <v>Grid-Gen</v>
          </cell>
        </row>
        <row r="3254">
          <cell r="I3254" t="str">
            <v>Grid-Gen</v>
          </cell>
        </row>
        <row r="3255">
          <cell r="I3255" t="str">
            <v>Grid-Gen</v>
          </cell>
        </row>
        <row r="3256">
          <cell r="I3256" t="str">
            <v>Grid-Gen</v>
          </cell>
        </row>
        <row r="3257">
          <cell r="I3257" t="str">
            <v>Grid-Gen</v>
          </cell>
        </row>
        <row r="3258">
          <cell r="I3258" t="str">
            <v>Grid-Gen</v>
          </cell>
        </row>
        <row r="3259">
          <cell r="I3259" t="str">
            <v>Grid-Gen</v>
          </cell>
        </row>
        <row r="3260">
          <cell r="I3260" t="str">
            <v>Grid-Gen</v>
          </cell>
        </row>
        <row r="3261">
          <cell r="I3261" t="str">
            <v>Grid-Gen</v>
          </cell>
        </row>
        <row r="3262">
          <cell r="I3262" t="str">
            <v>Grid-Gen</v>
          </cell>
        </row>
        <row r="3263">
          <cell r="I3263" t="str">
            <v>Grid-Gen</v>
          </cell>
        </row>
        <row r="3264">
          <cell r="I3264" t="str">
            <v>Grid-Gen</v>
          </cell>
        </row>
        <row r="3265">
          <cell r="I3265" t="str">
            <v>Grid-Gen</v>
          </cell>
        </row>
        <row r="3266">
          <cell r="I3266" t="str">
            <v>Grid-Gen</v>
          </cell>
        </row>
        <row r="3267">
          <cell r="I3267" t="str">
            <v>Grid-Gen</v>
          </cell>
        </row>
        <row r="3268">
          <cell r="I3268" t="str">
            <v>Grid-Gen</v>
          </cell>
        </row>
        <row r="3269">
          <cell r="I3269" t="str">
            <v>Grid-Gen</v>
          </cell>
        </row>
        <row r="3270">
          <cell r="I3270" t="str">
            <v>Grid-Gen</v>
          </cell>
        </row>
        <row r="3271">
          <cell r="I3271" t="str">
            <v>Grid-Gen</v>
          </cell>
        </row>
        <row r="3272">
          <cell r="I3272" t="str">
            <v>Grid-Gen</v>
          </cell>
        </row>
        <row r="3273">
          <cell r="I3273" t="str">
            <v>Grid-Gen</v>
          </cell>
        </row>
        <row r="3274">
          <cell r="I3274" t="str">
            <v>Grid-Gen</v>
          </cell>
        </row>
        <row r="3275">
          <cell r="I3275" t="str">
            <v>Grid-Gen</v>
          </cell>
        </row>
        <row r="3276">
          <cell r="I3276" t="str">
            <v>Grid-Gen</v>
          </cell>
        </row>
        <row r="3277">
          <cell r="I3277" t="str">
            <v>Grid-Gen</v>
          </cell>
        </row>
        <row r="3278">
          <cell r="I3278" t="str">
            <v>Grid-Gen</v>
          </cell>
        </row>
        <row r="3279">
          <cell r="I3279" t="str">
            <v>Grid-Gen</v>
          </cell>
        </row>
        <row r="3280">
          <cell r="I3280" t="str">
            <v>Grid-Gen</v>
          </cell>
        </row>
        <row r="3281">
          <cell r="I3281" t="str">
            <v>Grid-Gen</v>
          </cell>
        </row>
        <row r="3282">
          <cell r="I3282" t="str">
            <v>Grid-Gen</v>
          </cell>
        </row>
        <row r="3283">
          <cell r="I3283" t="str">
            <v>Grid-Gen</v>
          </cell>
        </row>
        <row r="3284">
          <cell r="I3284" t="str">
            <v>Grid-Gen</v>
          </cell>
        </row>
        <row r="3285">
          <cell r="I3285" t="str">
            <v>Grid-Gen</v>
          </cell>
        </row>
        <row r="3286">
          <cell r="I3286" t="str">
            <v>Grid-Gen</v>
          </cell>
        </row>
        <row r="3287">
          <cell r="I3287" t="str">
            <v>Grid-Gen</v>
          </cell>
        </row>
        <row r="3288">
          <cell r="I3288" t="str">
            <v>Grid-Gen</v>
          </cell>
        </row>
        <row r="3289">
          <cell r="I3289" t="str">
            <v>Grid-Gen</v>
          </cell>
        </row>
        <row r="3290">
          <cell r="I3290" t="str">
            <v>Grid-Gen</v>
          </cell>
        </row>
        <row r="3291">
          <cell r="I3291" t="str">
            <v>Grid-Gen</v>
          </cell>
        </row>
        <row r="3292">
          <cell r="I3292" t="str">
            <v>Grid-Gen</v>
          </cell>
        </row>
        <row r="3293">
          <cell r="I3293" t="str">
            <v>Grid-Gen</v>
          </cell>
        </row>
        <row r="3294">
          <cell r="I3294" t="str">
            <v>Grid-Gen</v>
          </cell>
        </row>
        <row r="3295">
          <cell r="I3295" t="str">
            <v>Grid-Gen</v>
          </cell>
        </row>
        <row r="3296">
          <cell r="I3296" t="str">
            <v>Grid-Gen</v>
          </cell>
        </row>
        <row r="3297">
          <cell r="I3297" t="str">
            <v>Grid-Gen</v>
          </cell>
        </row>
        <row r="3298">
          <cell r="I3298" t="str">
            <v>Grid-Gen</v>
          </cell>
        </row>
        <row r="3299">
          <cell r="I3299" t="str">
            <v>Grid-Gen</v>
          </cell>
        </row>
        <row r="3300">
          <cell r="I3300" t="str">
            <v>Grid-Gen</v>
          </cell>
        </row>
        <row r="3301">
          <cell r="I3301" t="str">
            <v>Grid-Gen</v>
          </cell>
        </row>
        <row r="3302">
          <cell r="I3302" t="str">
            <v>Grid-Gen</v>
          </cell>
        </row>
        <row r="3303">
          <cell r="I3303" t="str">
            <v>Grid-Gen</v>
          </cell>
        </row>
        <row r="3304">
          <cell r="I3304" t="str">
            <v>Grid-Gen</v>
          </cell>
        </row>
        <row r="3305">
          <cell r="I3305" t="str">
            <v>Grid-Gen</v>
          </cell>
        </row>
        <row r="3306">
          <cell r="A3306" t="str">
            <v>SUD_136</v>
          </cell>
          <cell r="I3306" t="str">
            <v>Hybrid Solar - S3</v>
          </cell>
        </row>
        <row r="3307">
          <cell r="A3307" t="str">
            <v>EST_036</v>
          </cell>
          <cell r="I3307" t="str">
            <v>Grid-Gen</v>
          </cell>
        </row>
        <row r="3308">
          <cell r="A3308" t="str">
            <v>CTR_195</v>
          </cell>
          <cell r="I3308" t="str">
            <v>Grid-Hybrid-Gen</v>
          </cell>
        </row>
        <row r="3309">
          <cell r="A3309" t="str">
            <v>SUD_112</v>
          </cell>
          <cell r="I3309" t="str">
            <v>Hybrid Gen</v>
          </cell>
        </row>
        <row r="3310">
          <cell r="A3310" t="str">
            <v>CTR_063</v>
          </cell>
          <cell r="I3310" t="str">
            <v>Grid-Gen</v>
          </cell>
        </row>
        <row r="3311">
          <cell r="A3311" t="str">
            <v>LIT_056</v>
          </cell>
          <cell r="I3311" t="str">
            <v>Grid Only</v>
          </cell>
        </row>
        <row r="3312">
          <cell r="A3312" t="str">
            <v>EST_018</v>
          </cell>
          <cell r="I3312" t="str">
            <v>Grid-Gen</v>
          </cell>
        </row>
        <row r="3313">
          <cell r="A3313" t="str">
            <v>LIT_153</v>
          </cell>
          <cell r="I3313" t="str">
            <v>Grid-Gen</v>
          </cell>
        </row>
        <row r="3314">
          <cell r="A3314" t="str">
            <v>SUO_252</v>
          </cell>
          <cell r="I3314" t="str">
            <v>Hybrid Gen</v>
          </cell>
        </row>
        <row r="3315">
          <cell r="A3315" t="str">
            <v>NRO_147</v>
          </cell>
          <cell r="I3315" t="str">
            <v>Hybrid Gen</v>
          </cell>
        </row>
        <row r="3316">
          <cell r="A3316" t="str">
            <v>NRO_061</v>
          </cell>
          <cell r="I3316" t="str">
            <v>Grid-Gen</v>
          </cell>
        </row>
        <row r="3317">
          <cell r="A3317" t="str">
            <v>NRO_133</v>
          </cell>
          <cell r="I3317" t="str">
            <v>Grid-Hybrid-Gen</v>
          </cell>
        </row>
        <row r="3318">
          <cell r="A3318" t="str">
            <v>NRO_062</v>
          </cell>
          <cell r="I3318" t="str">
            <v>Grid-Hybrid-Gen</v>
          </cell>
        </row>
        <row r="3319">
          <cell r="A3319" t="str">
            <v>NRO_148</v>
          </cell>
          <cell r="I3319" t="str">
            <v>Hybrid Gen</v>
          </cell>
        </row>
        <row r="3320">
          <cell r="A3320" t="str">
            <v>NRO_118</v>
          </cell>
          <cell r="I3320" t="str">
            <v>Grid-Gen</v>
          </cell>
        </row>
        <row r="3321">
          <cell r="A3321" t="str">
            <v>NRO_244</v>
          </cell>
          <cell r="I3321" t="str">
            <v>Grid-Gen</v>
          </cell>
        </row>
        <row r="3322">
          <cell r="A3322" t="str">
            <v>NRD_029</v>
          </cell>
          <cell r="I3322" t="str">
            <v>Solar-Hybrid-Gen</v>
          </cell>
        </row>
        <row r="3323">
          <cell r="A3323" t="str">
            <v>OST_052</v>
          </cell>
          <cell r="I3323" t="str">
            <v>Grid-Gen</v>
          </cell>
        </row>
        <row r="3324">
          <cell r="A3324" t="str">
            <v>CTR_237</v>
          </cell>
          <cell r="I3324" t="str">
            <v>Grid-Gen</v>
          </cell>
        </row>
        <row r="3325">
          <cell r="A3325" t="str">
            <v>OST_113</v>
          </cell>
          <cell r="I3325" t="str">
            <v>Hybrid Gen</v>
          </cell>
        </row>
        <row r="3326">
          <cell r="A3326" t="str">
            <v>EST_107</v>
          </cell>
          <cell r="I3326" t="str">
            <v>Grid-Gen</v>
          </cell>
        </row>
        <row r="3327">
          <cell r="A3327" t="str">
            <v>EST_152</v>
          </cell>
          <cell r="I3327" t="str">
            <v>Grid-Gen</v>
          </cell>
        </row>
        <row r="3328">
          <cell r="A3328" t="str">
            <v>EST_051</v>
          </cell>
          <cell r="I3328" t="str">
            <v>Grid-Gen</v>
          </cell>
        </row>
        <row r="3329">
          <cell r="A3329" t="str">
            <v>OST_046</v>
          </cell>
          <cell r="I3329" t="str">
            <v>Grid-Gen</v>
          </cell>
        </row>
        <row r="3330">
          <cell r="A3330" t="str">
            <v>OST_078</v>
          </cell>
          <cell r="I3330" t="str">
            <v>Grid Only</v>
          </cell>
        </row>
        <row r="3331">
          <cell r="A3331" t="str">
            <v>CTR_870</v>
          </cell>
          <cell r="I3331" t="str">
            <v>Hybrid Gen</v>
          </cell>
        </row>
        <row r="3332">
          <cell r="A3332" t="str">
            <v>SUD_125</v>
          </cell>
          <cell r="I3332" t="str">
            <v>Hybrid-Gen</v>
          </cell>
        </row>
        <row r="3333">
          <cell r="A3333" t="str">
            <v>SUO_262</v>
          </cell>
          <cell r="I3333" t="str">
            <v>Hybrid Gen</v>
          </cell>
        </row>
        <row r="3334">
          <cell r="A3334" t="str">
            <v>CTR_148</v>
          </cell>
          <cell r="I3334" t="str">
            <v>Grid-Hybrid-Gen</v>
          </cell>
        </row>
        <row r="3335">
          <cell r="A3335" t="str">
            <v>LIT_044</v>
          </cell>
          <cell r="I3335" t="str">
            <v>Grid-Gen</v>
          </cell>
        </row>
        <row r="3336">
          <cell r="A3336" t="str">
            <v>SUO_802</v>
          </cell>
          <cell r="I3336" t="str">
            <v>Gen Only</v>
          </cell>
        </row>
        <row r="3337">
          <cell r="A3337" t="str">
            <v>LIT_240</v>
          </cell>
          <cell r="I3337" t="str">
            <v>Grid-Gen</v>
          </cell>
        </row>
        <row r="3338">
          <cell r="A3338" t="str">
            <v>SUO_254</v>
          </cell>
          <cell r="I3338" t="str">
            <v>Grid-Gen</v>
          </cell>
        </row>
        <row r="3339">
          <cell r="A3339" t="str">
            <v>LIT_738</v>
          </cell>
          <cell r="I3339" t="str">
            <v>Grid-Gen</v>
          </cell>
        </row>
        <row r="3340">
          <cell r="A3340" t="str">
            <v>LIT_433</v>
          </cell>
          <cell r="I3340" t="str">
            <v>Grid-Hybrid-Gen</v>
          </cell>
        </row>
        <row r="3341">
          <cell r="A3341" t="str">
            <v>LIT_203</v>
          </cell>
          <cell r="I3341" t="str">
            <v>Grid-Gen</v>
          </cell>
        </row>
        <row r="3342">
          <cell r="A3342" t="str">
            <v>LIT_020</v>
          </cell>
          <cell r="I3342" t="str">
            <v>Grid-Gen</v>
          </cell>
        </row>
        <row r="3343">
          <cell r="A3343" t="str">
            <v>LIT_396</v>
          </cell>
          <cell r="I3343" t="str">
            <v>Grid-Gen</v>
          </cell>
        </row>
        <row r="3344">
          <cell r="A3344" t="str">
            <v>EST_052</v>
          </cell>
          <cell r="I3344" t="str">
            <v>Grid-Hybrid-Gen</v>
          </cell>
        </row>
        <row r="3345">
          <cell r="A3345" t="str">
            <v>LIT_081</v>
          </cell>
          <cell r="I3345" t="str">
            <v>Grid-Hybrid-Gen</v>
          </cell>
        </row>
        <row r="3346">
          <cell r="A3346" t="str">
            <v>SUO_260</v>
          </cell>
          <cell r="I3346" t="str">
            <v>Grid-Hybrid-Gen</v>
          </cell>
        </row>
        <row r="3347">
          <cell r="A3347" t="str">
            <v>SUO_242</v>
          </cell>
          <cell r="I3347" t="str">
            <v>Grid-Hybrid-Gen</v>
          </cell>
        </row>
        <row r="3348">
          <cell r="A3348" t="str">
            <v>SUO_259</v>
          </cell>
          <cell r="I3348" t="str">
            <v>Hybrid Gen</v>
          </cell>
        </row>
        <row r="3349">
          <cell r="A3349" t="str">
            <v>CTR_074</v>
          </cell>
          <cell r="I3349" t="str">
            <v>Grid-Gen</v>
          </cell>
        </row>
        <row r="3350">
          <cell r="A3350" t="str">
            <v>LIT_588</v>
          </cell>
          <cell r="I3350" t="str">
            <v>Grid-Gen</v>
          </cell>
        </row>
        <row r="3351">
          <cell r="A3351" t="str">
            <v>ADM_032</v>
          </cell>
          <cell r="I3351" t="str">
            <v>Grid-Gen</v>
          </cell>
        </row>
        <row r="3352">
          <cell r="A3352" t="str">
            <v>SUO_263</v>
          </cell>
          <cell r="I3352" t="str">
            <v>Gen Only</v>
          </cell>
        </row>
        <row r="3353">
          <cell r="A3353" t="str">
            <v>NRD_118</v>
          </cell>
          <cell r="I3353" t="str">
            <v>Grid-Gen</v>
          </cell>
        </row>
        <row r="3354">
          <cell r="A3354" t="str">
            <v>CTR_344</v>
          </cell>
          <cell r="I3354" t="str">
            <v>Grid-Gen</v>
          </cell>
        </row>
        <row r="3355">
          <cell r="A3355" t="str">
            <v>OST_122</v>
          </cell>
          <cell r="I3355" t="str">
            <v>Grid Only</v>
          </cell>
        </row>
        <row r="3356">
          <cell r="A3356" t="str">
            <v>OST_020</v>
          </cell>
          <cell r="I3356" t="str">
            <v>Grid-Gen</v>
          </cell>
        </row>
        <row r="3357">
          <cell r="A3357" t="str">
            <v>OST_074</v>
          </cell>
          <cell r="I3357" t="str">
            <v>Grid-Hybrid-Gen</v>
          </cell>
        </row>
        <row r="3358">
          <cell r="A3358" t="str">
            <v>LIT_321</v>
          </cell>
          <cell r="I3358" t="str">
            <v>Grid-Gen</v>
          </cell>
        </row>
        <row r="3359">
          <cell r="A3359" t="str">
            <v>CTR_285</v>
          </cell>
          <cell r="I3359" t="str">
            <v>Grid Only</v>
          </cell>
        </row>
        <row r="3360">
          <cell r="A3360" t="str">
            <v>CTR_023</v>
          </cell>
          <cell r="I3360" t="str">
            <v>Grid Only</v>
          </cell>
        </row>
        <row r="3361">
          <cell r="A3361" t="str">
            <v>LIT_384</v>
          </cell>
          <cell r="I3361" t="str">
            <v>Grid-Gen</v>
          </cell>
        </row>
        <row r="3362">
          <cell r="A3362" t="str">
            <v>SUD_107</v>
          </cell>
          <cell r="I3362" t="str">
            <v>Grid-Hybrid-Gen</v>
          </cell>
        </row>
        <row r="3363">
          <cell r="A3363" t="str">
            <v>EST_069</v>
          </cell>
          <cell r="I3363" t="str">
            <v>Grid-Gen</v>
          </cell>
        </row>
        <row r="3364">
          <cell r="A3364" t="str">
            <v>SUD_138</v>
          </cell>
          <cell r="I3364" t="str">
            <v>Hybrid Gen</v>
          </cell>
        </row>
        <row r="3365">
          <cell r="A3365" t="str">
            <v>OST_004</v>
          </cell>
          <cell r="I3365" t="str">
            <v>Grid-Gen</v>
          </cell>
        </row>
        <row r="3366">
          <cell r="A3366" t="str">
            <v>OST_128</v>
          </cell>
          <cell r="I3366" t="str">
            <v>Grid-Gen</v>
          </cell>
        </row>
        <row r="3367">
          <cell r="A3367" t="str">
            <v>OST_178</v>
          </cell>
          <cell r="I3367" t="str">
            <v>Grid-Gen</v>
          </cell>
        </row>
        <row r="3368">
          <cell r="A3368" t="str">
            <v>OST_028</v>
          </cell>
          <cell r="I3368" t="str">
            <v>Grid-Gen</v>
          </cell>
        </row>
        <row r="3369">
          <cell r="A3369" t="str">
            <v>OST_087</v>
          </cell>
          <cell r="I3369" t="str">
            <v>Grid-Gen</v>
          </cell>
        </row>
        <row r="3370">
          <cell r="A3370" t="str">
            <v>OST_175</v>
          </cell>
          <cell r="I3370" t="str">
            <v>Grid-Gen</v>
          </cell>
        </row>
        <row r="3371">
          <cell r="A3371" t="str">
            <v>OST_082</v>
          </cell>
          <cell r="I3371" t="str">
            <v>Grid-Gen</v>
          </cell>
        </row>
        <row r="3372">
          <cell r="A3372" t="str">
            <v>EST_055</v>
          </cell>
          <cell r="I3372" t="str">
            <v>Solar-Hybrid-Gen</v>
          </cell>
        </row>
        <row r="3373">
          <cell r="A3373" t="str">
            <v>CTR_852</v>
          </cell>
          <cell r="I3373" t="str">
            <v>Grid-Hybrid-Gen</v>
          </cell>
        </row>
        <row r="3374">
          <cell r="A3374" t="str">
            <v>NRD_031</v>
          </cell>
          <cell r="I3374" t="str">
            <v>Gen Only</v>
          </cell>
        </row>
        <row r="3375">
          <cell r="A3375" t="str">
            <v>CTR_389</v>
          </cell>
          <cell r="I3375" t="str">
            <v>Grid-Hybrid-Gen</v>
          </cell>
        </row>
        <row r="3376">
          <cell r="A3376" t="str">
            <v>CTR_044</v>
          </cell>
          <cell r="I3376" t="str">
            <v>Grid-Gen</v>
          </cell>
        </row>
        <row r="3377">
          <cell r="A3377" t="str">
            <v>CTR_077</v>
          </cell>
          <cell r="I3377" t="str">
            <v>Grid Only</v>
          </cell>
        </row>
        <row r="3378">
          <cell r="A3378" t="str">
            <v>CTR_525</v>
          </cell>
          <cell r="I3378" t="str">
            <v>Grid-Gen</v>
          </cell>
        </row>
        <row r="3379">
          <cell r="A3379" t="str">
            <v>EXN_050</v>
          </cell>
          <cell r="I3379" t="str">
            <v>Solar-Hybrid-Gen</v>
          </cell>
        </row>
        <row r="3380">
          <cell r="A3380" t="str">
            <v>EXN_138</v>
          </cell>
          <cell r="I3380" t="str">
            <v>Grid-Gen</v>
          </cell>
        </row>
        <row r="3381">
          <cell r="A3381" t="str">
            <v>SUO_237</v>
          </cell>
          <cell r="I3381" t="str">
            <v>Grid-Gen</v>
          </cell>
        </row>
        <row r="3382">
          <cell r="A3382" t="str">
            <v xml:space="preserve">SUO_208 </v>
          </cell>
          <cell r="I3382" t="str">
            <v>Grid-Hybrid-Gen</v>
          </cell>
        </row>
        <row r="3383">
          <cell r="A3383" t="str">
            <v>SUO_258</v>
          </cell>
          <cell r="I3383" t="str">
            <v>Gen Only</v>
          </cell>
        </row>
        <row r="3384">
          <cell r="A3384" t="str">
            <v>LIT_235</v>
          </cell>
          <cell r="I3384" t="str">
            <v>Grid-Hybrid-Gen</v>
          </cell>
        </row>
        <row r="3385">
          <cell r="A3385" t="str">
            <v>LIT_376</v>
          </cell>
          <cell r="I3385" t="str">
            <v>Grid-Gen</v>
          </cell>
        </row>
        <row r="3386">
          <cell r="A3386" t="str">
            <v>LIT_275</v>
          </cell>
          <cell r="I3386" t="str">
            <v>Grid-Gen</v>
          </cell>
        </row>
        <row r="3387">
          <cell r="A3387" t="str">
            <v>LIT_094</v>
          </cell>
          <cell r="I3387" t="str">
            <v>Grid-Gen</v>
          </cell>
        </row>
        <row r="3388">
          <cell r="A3388" t="str">
            <v>CTR_217</v>
          </cell>
          <cell r="I3388" t="str">
            <v>Grid Only</v>
          </cell>
        </row>
        <row r="3389">
          <cell r="A3389" t="str">
            <v>EXN_016</v>
          </cell>
          <cell r="I3389" t="str">
            <v>Grid-Gen</v>
          </cell>
        </row>
        <row r="3390">
          <cell r="A3390" t="str">
            <v>EXN_090</v>
          </cell>
          <cell r="I3390" t="str">
            <v>Grid-Hybrid-Gen</v>
          </cell>
        </row>
        <row r="3391">
          <cell r="A3391" t="str">
            <v>SUD_105</v>
          </cell>
          <cell r="I3391" t="str">
            <v>Hybrid Gen</v>
          </cell>
        </row>
        <row r="3392">
          <cell r="A3392" t="str">
            <v>LIT_761</v>
          </cell>
          <cell r="I3392" t="str">
            <v>Grid-Gen</v>
          </cell>
        </row>
        <row r="3393">
          <cell r="A3393" t="str">
            <v>CTR_642</v>
          </cell>
          <cell r="I3393" t="str">
            <v>Grid-Hybrid-Gen</v>
          </cell>
        </row>
        <row r="3394">
          <cell r="A3394" t="str">
            <v>CTR_594</v>
          </cell>
          <cell r="I3394" t="str">
            <v>Grid-Gen</v>
          </cell>
        </row>
        <row r="3395">
          <cell r="A3395" t="str">
            <v>NRO_135</v>
          </cell>
          <cell r="I3395" t="str">
            <v>Grid Only</v>
          </cell>
        </row>
        <row r="3396">
          <cell r="A3396" t="str">
            <v>SUO_220 </v>
          </cell>
          <cell r="I3396" t="str">
            <v>Grid-Gen</v>
          </cell>
        </row>
        <row r="3397">
          <cell r="A3397" t="str">
            <v>SUO_021</v>
          </cell>
          <cell r="I3397" t="str">
            <v>Grid-Gen</v>
          </cell>
        </row>
        <row r="3398">
          <cell r="A3398" t="str">
            <v>CTR_351</v>
          </cell>
          <cell r="I3398" t="str">
            <v>Grid Only</v>
          </cell>
        </row>
        <row r="3399">
          <cell r="A3399" t="str">
            <v>CTR_245</v>
          </cell>
          <cell r="I3399" t="str">
            <v>Grid-Hybrid-Gen</v>
          </cell>
        </row>
        <row r="3400">
          <cell r="A3400" t="str">
            <v>LIT_750</v>
          </cell>
          <cell r="I3400" t="str">
            <v>Solar-Hybrid-Gen</v>
          </cell>
        </row>
        <row r="3401">
          <cell r="A3401" t="str">
            <v>LIT_306</v>
          </cell>
          <cell r="I3401" t="str">
            <v>Hybrid-Gen</v>
          </cell>
        </row>
        <row r="3402">
          <cell r="A3402" t="str">
            <v>SUO_213</v>
          </cell>
          <cell r="I3402" t="str">
            <v>Grid-Gen</v>
          </cell>
        </row>
        <row r="3403">
          <cell r="A3403" t="str">
            <v>SUO_011</v>
          </cell>
          <cell r="I3403" t="str">
            <v>Gen Only</v>
          </cell>
        </row>
        <row r="3404">
          <cell r="A3404" t="str">
            <v>SUO_210</v>
          </cell>
          <cell r="I3404" t="str">
            <v>Grid-Gen</v>
          </cell>
        </row>
        <row r="3405">
          <cell r="A3405" t="str">
            <v xml:space="preserve">SUO_211 </v>
          </cell>
          <cell r="I3405" t="str">
            <v>Gen Only</v>
          </cell>
        </row>
        <row r="3406">
          <cell r="A3406" t="str">
            <v>SUO_255</v>
          </cell>
          <cell r="I3406" t="str">
            <v>Hybrid Gen</v>
          </cell>
        </row>
        <row r="3407">
          <cell r="A3407" t="str">
            <v>NRO_221</v>
          </cell>
          <cell r="I3407" t="str">
            <v>Grid-Gen</v>
          </cell>
        </row>
        <row r="3408">
          <cell r="A3408" t="str">
            <v>LIT_624</v>
          </cell>
          <cell r="I3408" t="str">
            <v>Grid-Gen</v>
          </cell>
        </row>
        <row r="3409">
          <cell r="A3409" t="str">
            <v>LIT_344</v>
          </cell>
          <cell r="I3409" t="str">
            <v>Grid-Gen</v>
          </cell>
        </row>
        <row r="3410">
          <cell r="A3410" t="str">
            <v>LIT_575</v>
          </cell>
          <cell r="I3410" t="str">
            <v>Grid-Gen</v>
          </cell>
        </row>
        <row r="3411">
          <cell r="A3411" t="str">
            <v>LIT_093</v>
          </cell>
          <cell r="I3411" t="str">
            <v>Grid-Hybrid-Gen</v>
          </cell>
        </row>
        <row r="3412">
          <cell r="A3412" t="str">
            <v>LIT_634</v>
          </cell>
          <cell r="I3412" t="str">
            <v>Grid-Hybrid-Gen</v>
          </cell>
        </row>
        <row r="3413">
          <cell r="A3413" t="str">
            <v>LIT_406</v>
          </cell>
          <cell r="I3413" t="str">
            <v>Grid Only</v>
          </cell>
        </row>
        <row r="3414">
          <cell r="A3414" t="str">
            <v>LIT_217</v>
          </cell>
          <cell r="I3414" t="str">
            <v>Grid-Gen</v>
          </cell>
        </row>
        <row r="3415">
          <cell r="A3415" t="str">
            <v>NRO_136</v>
          </cell>
          <cell r="I3415" t="str">
            <v>Hybrid Gen</v>
          </cell>
        </row>
        <row r="3416">
          <cell r="A3416" t="str">
            <v>OST_043</v>
          </cell>
          <cell r="I3416" t="str">
            <v>Grid-Gen</v>
          </cell>
        </row>
        <row r="3417">
          <cell r="A3417" t="str">
            <v>NRO_145</v>
          </cell>
          <cell r="I3417" t="str">
            <v>Gen Only</v>
          </cell>
        </row>
        <row r="3418">
          <cell r="A3418" t="str">
            <v>ADM_081</v>
          </cell>
          <cell r="I3418" t="str">
            <v>Hybrid Gen</v>
          </cell>
        </row>
        <row r="3419">
          <cell r="A3419" t="str">
            <v>ADM_035</v>
          </cell>
          <cell r="I3419" t="str">
            <v>Grid-Gen</v>
          </cell>
        </row>
        <row r="3420">
          <cell r="A3420" t="str">
            <v>ADM_036</v>
          </cell>
          <cell r="I3420" t="str">
            <v>Grid-Gen</v>
          </cell>
        </row>
        <row r="3421">
          <cell r="A3421" t="str">
            <v>NRD_088</v>
          </cell>
          <cell r="I3421" t="str">
            <v>Grid-Gen</v>
          </cell>
        </row>
        <row r="3422">
          <cell r="A3422" t="str">
            <v>NRD_032</v>
          </cell>
          <cell r="I3422" t="str">
            <v>Grid-Gen</v>
          </cell>
        </row>
        <row r="3423">
          <cell r="A3423" t="str">
            <v>LIT_787</v>
          </cell>
          <cell r="I3423" t="str">
            <v>Gen Only</v>
          </cell>
        </row>
        <row r="3424">
          <cell r="A3424" t="str">
            <v>CTR_881</v>
          </cell>
          <cell r="I3424" t="str">
            <v>Grid-Solar</v>
          </cell>
        </row>
        <row r="3425">
          <cell r="A3425" t="str">
            <v>CTR_246</v>
          </cell>
          <cell r="I3425" t="str">
            <v>Grid-Hybrid-Gen</v>
          </cell>
        </row>
        <row r="3426">
          <cell r="A3426" t="str">
            <v>CTR_333</v>
          </cell>
          <cell r="I3426" t="str">
            <v>Grid-Gen</v>
          </cell>
        </row>
        <row r="3427">
          <cell r="A3427" t="str">
            <v>CTR_522</v>
          </cell>
          <cell r="I3427" t="str">
            <v>Grid-Gen</v>
          </cell>
        </row>
        <row r="3428">
          <cell r="A3428" t="str">
            <v>CTR_676</v>
          </cell>
          <cell r="I3428" t="str">
            <v>Grid-Hybrid-Gen</v>
          </cell>
        </row>
        <row r="3429">
          <cell r="A3429" t="str">
            <v>CTR_262</v>
          </cell>
          <cell r="I3429" t="str">
            <v>Grid-Gen</v>
          </cell>
        </row>
        <row r="3430">
          <cell r="A3430" t="str">
            <v>CTR_427</v>
          </cell>
          <cell r="I3430" t="str">
            <v>Grid Only</v>
          </cell>
        </row>
        <row r="3431">
          <cell r="A3431" t="str">
            <v>LIT_288</v>
          </cell>
          <cell r="I3431" t="str">
            <v>Grid-Gen</v>
          </cell>
        </row>
        <row r="3432">
          <cell r="A3432" t="str">
            <v>CTR_529</v>
          </cell>
          <cell r="I3432" t="str">
            <v>Grid-Gen</v>
          </cell>
        </row>
        <row r="3433">
          <cell r="A3433" t="str">
            <v>NRO_222</v>
          </cell>
          <cell r="I3433" t="str">
            <v>Grid-Hybrid-Gen</v>
          </cell>
        </row>
        <row r="3434">
          <cell r="A3434" t="str">
            <v>CTR_488</v>
          </cell>
          <cell r="I3434" t="str">
            <v>Grid-Gen</v>
          </cell>
        </row>
        <row r="3435">
          <cell r="A3435" t="str">
            <v>CTR_113</v>
          </cell>
          <cell r="I3435" t="str">
            <v>Grid-Gen</v>
          </cell>
        </row>
        <row r="3436">
          <cell r="A3436" t="str">
            <v>CTR_080</v>
          </cell>
          <cell r="I3436" t="str">
            <v>Grid-Gen</v>
          </cell>
        </row>
        <row r="3437">
          <cell r="A3437" t="str">
            <v>CTR_383</v>
          </cell>
          <cell r="I3437" t="str">
            <v>Grid-Gen</v>
          </cell>
        </row>
        <row r="3438">
          <cell r="A3438" t="str">
            <v>LIT_299</v>
          </cell>
          <cell r="I3438" t="str">
            <v>Grid-Gen</v>
          </cell>
        </row>
        <row r="3439">
          <cell r="A3439" t="str">
            <v>EXN_055</v>
          </cell>
          <cell r="I3439" t="str">
            <v>Grid-Gen</v>
          </cell>
        </row>
        <row r="3440">
          <cell r="A3440" t="str">
            <v>NRO_247</v>
          </cell>
          <cell r="I3440" t="str">
            <v>Grid-Gen</v>
          </cell>
        </row>
        <row r="3441">
          <cell r="A3441" t="str">
            <v>LIT_278</v>
          </cell>
          <cell r="I3441" t="str">
            <v>Grid-Hybrid-Gen</v>
          </cell>
        </row>
        <row r="3442">
          <cell r="A3442" t="str">
            <v>LIT_271</v>
          </cell>
          <cell r="I3442" t="str">
            <v>Grid-Gen</v>
          </cell>
        </row>
        <row r="3443">
          <cell r="A3443" t="str">
            <v>CTR_128</v>
          </cell>
          <cell r="I3443" t="str">
            <v>Grid Only</v>
          </cell>
        </row>
        <row r="3444">
          <cell r="A3444" t="str">
            <v>LIT_043</v>
          </cell>
          <cell r="I3444" t="str">
            <v>Grid Only</v>
          </cell>
        </row>
        <row r="3445">
          <cell r="A3445" t="str">
            <v>CTR_431</v>
          </cell>
          <cell r="I3445" t="str">
            <v>Grid-Gen</v>
          </cell>
        </row>
        <row r="3446">
          <cell r="A3446" t="str">
            <v>CTR_649</v>
          </cell>
          <cell r="I3446" t="str">
            <v>Grid-Gen</v>
          </cell>
        </row>
        <row r="3447">
          <cell r="A3447" t="str">
            <v>CTR_430</v>
          </cell>
          <cell r="I3447" t="str">
            <v>Grid-Gen</v>
          </cell>
        </row>
        <row r="3448">
          <cell r="A3448" t="str">
            <v>LIT_024</v>
          </cell>
          <cell r="I3448" t="str">
            <v>Grid-Gen</v>
          </cell>
        </row>
        <row r="3449">
          <cell r="A3449" t="str">
            <v>SUO_250</v>
          </cell>
          <cell r="I3449" t="str">
            <v>Hybrid Gen</v>
          </cell>
        </row>
        <row r="3450">
          <cell r="A3450" t="str">
            <v>CTR_390</v>
          </cell>
          <cell r="I3450" t="str">
            <v>Grid-Gen</v>
          </cell>
        </row>
        <row r="3451">
          <cell r="A3451" t="str">
            <v>ADM_005</v>
          </cell>
          <cell r="I3451" t="str">
            <v>Grid-Gen</v>
          </cell>
        </row>
        <row r="3452">
          <cell r="A3452" t="str">
            <v>SUO_203</v>
          </cell>
          <cell r="I3452" t="str">
            <v>Grid-Gen</v>
          </cell>
        </row>
        <row r="3453">
          <cell r="A3453" t="str">
            <v>NRO_254</v>
          </cell>
          <cell r="I3453" t="str">
            <v>Grid-Gen</v>
          </cell>
        </row>
        <row r="3454">
          <cell r="A3454" t="str">
            <v>NRO_149</v>
          </cell>
          <cell r="I3454" t="str">
            <v>Hybrid Gen</v>
          </cell>
        </row>
        <row r="3455">
          <cell r="A3455" t="str">
            <v>NRD_007</v>
          </cell>
          <cell r="I3455" t="str">
            <v>Grid-Gen</v>
          </cell>
        </row>
        <row r="3456">
          <cell r="A3456" t="str">
            <v>LIT_268</v>
          </cell>
          <cell r="I3456" t="str">
            <v>Grid-Gen</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LL"/>
      <sheetName val="Sheet1"/>
    </sheetNames>
    <sheetDataSet>
      <sheetData sheetId="0">
        <row r="1">
          <cell r="B1" t="str">
            <v>Codesite</v>
          </cell>
          <cell r="N1" t="str">
            <v>Owner</v>
          </cell>
        </row>
        <row r="2">
          <cell r="B2" t="str">
            <v>OST_084</v>
          </cell>
          <cell r="N2" t="str">
            <v>Power issue NUR to be checked</v>
          </cell>
        </row>
        <row r="3">
          <cell r="B3" t="str">
            <v>LIT_735</v>
          </cell>
          <cell r="N3" t="str">
            <v>No Power issue</v>
          </cell>
        </row>
        <row r="4">
          <cell r="B4" t="str">
            <v>NRO_013</v>
          </cell>
          <cell r="N4" t="str">
            <v>No Power issue</v>
          </cell>
        </row>
        <row r="5">
          <cell r="B5" t="str">
            <v>LIT_563</v>
          </cell>
          <cell r="N5" t="str">
            <v>No Power issue</v>
          </cell>
        </row>
        <row r="6">
          <cell r="B6" t="str">
            <v>NRO_046</v>
          </cell>
          <cell r="N6" t="str">
            <v>No Power issue</v>
          </cell>
        </row>
        <row r="7">
          <cell r="B7" t="str">
            <v>NRO_110</v>
          </cell>
          <cell r="N7" t="str">
            <v>No Power issue</v>
          </cell>
        </row>
        <row r="8">
          <cell r="B8" t="str">
            <v>EXN_133</v>
          </cell>
          <cell r="N8" t="str">
            <v>No Power issue</v>
          </cell>
        </row>
        <row r="9">
          <cell r="B9" t="str">
            <v>ADM_119</v>
          </cell>
          <cell r="N9" t="str">
            <v>No Power issue</v>
          </cell>
        </row>
        <row r="10">
          <cell r="B10" t="str">
            <v>CTR_383</v>
          </cell>
          <cell r="N10" t="str">
            <v>No Power issue</v>
          </cell>
        </row>
        <row r="11">
          <cell r="B11" t="str">
            <v>CTR_449</v>
          </cell>
          <cell r="N11" t="str">
            <v>No Power issue</v>
          </cell>
        </row>
        <row r="12">
          <cell r="B12" t="str">
            <v>CTR_599</v>
          </cell>
          <cell r="N12" t="str">
            <v>No Power issue</v>
          </cell>
        </row>
        <row r="13">
          <cell r="B13" t="str">
            <v>CTR_049</v>
          </cell>
          <cell r="N13" t="str">
            <v>No Power issue</v>
          </cell>
        </row>
        <row r="14">
          <cell r="B14" t="str">
            <v>CTR_197</v>
          </cell>
          <cell r="N14" t="str">
            <v>No Power issue</v>
          </cell>
        </row>
        <row r="15">
          <cell r="B15" t="str">
            <v>CTR_075</v>
          </cell>
          <cell r="N15" t="str">
            <v>No Power issue</v>
          </cell>
        </row>
        <row r="16">
          <cell r="B16" t="str">
            <v>CTR_200</v>
          </cell>
          <cell r="N16" t="str">
            <v>No Power issue</v>
          </cell>
        </row>
        <row r="17">
          <cell r="B17" t="str">
            <v>SUO_195</v>
          </cell>
          <cell r="N17" t="str">
            <v>No Power issue</v>
          </cell>
        </row>
        <row r="18">
          <cell r="B18" t="str">
            <v>ADM_132</v>
          </cell>
          <cell r="N18" t="str">
            <v>No Power issue</v>
          </cell>
        </row>
        <row r="19">
          <cell r="B19" t="str">
            <v>SUO_061</v>
          </cell>
          <cell r="N19" t="str">
            <v>No Power issue</v>
          </cell>
        </row>
        <row r="20">
          <cell r="B20" t="str">
            <v>CTR_321</v>
          </cell>
          <cell r="N20" t="str">
            <v>No Power issue</v>
          </cell>
        </row>
        <row r="21">
          <cell r="B21" t="str">
            <v>EST_152</v>
          </cell>
          <cell r="N21" t="str">
            <v>No Power issue</v>
          </cell>
        </row>
        <row r="22">
          <cell r="B22" t="str">
            <v>SUO_096</v>
          </cell>
          <cell r="N22" t="str">
            <v>No Power issue</v>
          </cell>
        </row>
        <row r="23">
          <cell r="B23" t="str">
            <v>CTR_479</v>
          </cell>
          <cell r="N23" t="str">
            <v>Power issue NUR to be checked</v>
          </cell>
        </row>
        <row r="24">
          <cell r="B24" t="str">
            <v>LIT_122</v>
          </cell>
          <cell r="N24" t="str">
            <v>Power issue NUR to be checked</v>
          </cell>
        </row>
        <row r="25">
          <cell r="B25" t="str">
            <v>LIT_378</v>
          </cell>
          <cell r="N25" t="str">
            <v>Power issue NUR to be checked</v>
          </cell>
        </row>
        <row r="26">
          <cell r="B26" t="str">
            <v>SUO_220</v>
          </cell>
          <cell r="N26" t="str">
            <v>Power issue NUR to be checked</v>
          </cell>
        </row>
        <row r="27">
          <cell r="B27" t="str">
            <v>OST_120</v>
          </cell>
          <cell r="N27" t="str">
            <v>Power issue NUR to be checked</v>
          </cell>
        </row>
        <row r="28">
          <cell r="B28" t="str">
            <v>NRD_101</v>
          </cell>
          <cell r="N28" t="str">
            <v>Power issue NUR to be checked</v>
          </cell>
        </row>
        <row r="29">
          <cell r="B29" t="str">
            <v>SUO_186</v>
          </cell>
          <cell r="N29" t="str">
            <v>Power issue NUR to be checked</v>
          </cell>
        </row>
        <row r="30">
          <cell r="B30" t="str">
            <v>NRO_234</v>
          </cell>
          <cell r="N30" t="str">
            <v>Power issue NUR to be checked</v>
          </cell>
        </row>
        <row r="31">
          <cell r="B31" t="str">
            <v>LIT_084</v>
          </cell>
          <cell r="N31" t="str">
            <v>Power issue NUR to be checked</v>
          </cell>
        </row>
        <row r="32">
          <cell r="B32" t="str">
            <v>CTR_675</v>
          </cell>
          <cell r="N32" t="str">
            <v>Power issue NUR to be checked</v>
          </cell>
        </row>
        <row r="33">
          <cell r="B33" t="str">
            <v>CTR_102</v>
          </cell>
          <cell r="N33" t="str">
            <v>Power issue NUR to be checked</v>
          </cell>
        </row>
        <row r="34">
          <cell r="B34" t="str">
            <v>NRO_065</v>
          </cell>
          <cell r="N34" t="str">
            <v>Power issue NUR to be checked</v>
          </cell>
        </row>
        <row r="35">
          <cell r="B35" t="str">
            <v>CTR_002</v>
          </cell>
          <cell r="N35" t="str">
            <v>Power issue NUR to be checked</v>
          </cell>
        </row>
        <row r="36">
          <cell r="B36" t="str">
            <v>CTR_086</v>
          </cell>
          <cell r="N36" t="str">
            <v>Power issue NUR to be checked</v>
          </cell>
        </row>
        <row r="37">
          <cell r="B37" t="str">
            <v>EXN_227</v>
          </cell>
          <cell r="N37" t="str">
            <v>Power issue NUR to be checked</v>
          </cell>
        </row>
        <row r="38">
          <cell r="B38" t="str">
            <v>NRO_012</v>
          </cell>
          <cell r="N38" t="str">
            <v>Power issue NUR to be checked</v>
          </cell>
        </row>
        <row r="39">
          <cell r="B39" t="str">
            <v>NRO_089</v>
          </cell>
          <cell r="N39" t="str">
            <v>Power issue NUR to be checked</v>
          </cell>
        </row>
        <row r="40">
          <cell r="B40" t="str">
            <v>NRO_085</v>
          </cell>
          <cell r="N40" t="str">
            <v>Power issue NUR to be checked</v>
          </cell>
        </row>
        <row r="41">
          <cell r="B41" t="str">
            <v>NRO_073</v>
          </cell>
          <cell r="N41" t="str">
            <v>Power issue NUR to be checked</v>
          </cell>
        </row>
        <row r="42">
          <cell r="B42" t="str">
            <v>NRO_052</v>
          </cell>
          <cell r="N42" t="str">
            <v>Power issue NUR to be checked</v>
          </cell>
        </row>
        <row r="43">
          <cell r="B43" t="str">
            <v>LIT_183</v>
          </cell>
          <cell r="N43" t="str">
            <v>Power issue NUR to be checked</v>
          </cell>
        </row>
        <row r="44">
          <cell r="B44" t="str">
            <v>CTR_196</v>
          </cell>
          <cell r="N44" t="str">
            <v>Power issue NUR to be checked</v>
          </cell>
        </row>
        <row r="45">
          <cell r="B45" t="str">
            <v>CTR_529</v>
          </cell>
          <cell r="N45" t="str">
            <v>Power issue NUR to be checked</v>
          </cell>
        </row>
        <row r="46">
          <cell r="B46" t="str">
            <v>EXN_174</v>
          </cell>
          <cell r="N46" t="str">
            <v>Power issue NUR to be checked</v>
          </cell>
        </row>
        <row r="47">
          <cell r="B47" t="str">
            <v>SUD_245</v>
          </cell>
          <cell r="N47" t="str">
            <v>Power issue NUR to be checked</v>
          </cell>
        </row>
        <row r="48">
          <cell r="B48" t="str">
            <v>NRO_057</v>
          </cell>
          <cell r="N48" t="str">
            <v>Power issue NUR to be checked</v>
          </cell>
        </row>
        <row r="49">
          <cell r="B49" t="str">
            <v>LIT_514</v>
          </cell>
          <cell r="N49" t="str">
            <v>Power issue NUR to be checked</v>
          </cell>
        </row>
        <row r="50">
          <cell r="B50" t="str">
            <v>SUO_016</v>
          </cell>
          <cell r="N50" t="str">
            <v>No Power issue</v>
          </cell>
        </row>
        <row r="51">
          <cell r="B51" t="str">
            <v>NRO_043</v>
          </cell>
          <cell r="N51" t="str">
            <v>Power issue NUR to be checked</v>
          </cell>
        </row>
        <row r="52">
          <cell r="B52" t="str">
            <v>OST_186</v>
          </cell>
          <cell r="N52" t="str">
            <v>Power issue NUR to be checked</v>
          </cell>
        </row>
        <row r="53">
          <cell r="B53" t="str">
            <v>EXN_158</v>
          </cell>
          <cell r="N53" t="str">
            <v>Power issue NUR to be checked</v>
          </cell>
        </row>
        <row r="54">
          <cell r="B54" t="str">
            <v>LIT_479</v>
          </cell>
          <cell r="N54" t="str">
            <v>Power issue NUR to be checked</v>
          </cell>
        </row>
        <row r="55">
          <cell r="B55" t="str">
            <v>LIT_579</v>
          </cell>
          <cell r="N55" t="str">
            <v>Power issue NUR to be checked</v>
          </cell>
        </row>
        <row r="56">
          <cell r="B56" t="str">
            <v>LIT_091</v>
          </cell>
          <cell r="N56" t="str">
            <v>Power issue NUR to be checked</v>
          </cell>
        </row>
        <row r="57">
          <cell r="B57" t="str">
            <v>NRO_102</v>
          </cell>
          <cell r="N57" t="str">
            <v>Power issue NUR to be checked</v>
          </cell>
        </row>
        <row r="58">
          <cell r="B58" t="str">
            <v>CTR_635</v>
          </cell>
          <cell r="N58" t="str">
            <v>Power issue NUR to be checked</v>
          </cell>
        </row>
        <row r="59">
          <cell r="B59" t="str">
            <v>LIT_358</v>
          </cell>
          <cell r="N59" t="str">
            <v>No Power issue</v>
          </cell>
        </row>
        <row r="60">
          <cell r="B60" t="str">
            <v>ADM_138</v>
          </cell>
          <cell r="N60" t="str">
            <v>Power issue NUR to be checked</v>
          </cell>
        </row>
        <row r="61">
          <cell r="B61" t="str">
            <v>NRO_245</v>
          </cell>
          <cell r="N61" t="str">
            <v>Power issue NUR to be checked</v>
          </cell>
        </row>
        <row r="62">
          <cell r="B62" t="str">
            <v>SUO_133</v>
          </cell>
          <cell r="N62" t="str">
            <v>No Power issue</v>
          </cell>
        </row>
        <row r="63">
          <cell r="B63" t="str">
            <v>NRD_036</v>
          </cell>
          <cell r="N63" t="str">
            <v>Power issue NUR to be checked</v>
          </cell>
        </row>
        <row r="64">
          <cell r="B64" t="str">
            <v>NRO_023</v>
          </cell>
          <cell r="N64" t="str">
            <v>Power issue NUR to be checked</v>
          </cell>
        </row>
        <row r="65">
          <cell r="B65" t="str">
            <v>NRD_040</v>
          </cell>
          <cell r="N65" t="str">
            <v>Power issue NUR to be checked</v>
          </cell>
        </row>
        <row r="66">
          <cell r="B66" t="str">
            <v>LIT_325</v>
          </cell>
          <cell r="N66" t="str">
            <v>Power issue NUR to be checked</v>
          </cell>
        </row>
        <row r="67">
          <cell r="B67" t="str">
            <v>CTR_133</v>
          </cell>
          <cell r="N67" t="str">
            <v>Power issue NUR to be checked</v>
          </cell>
        </row>
        <row r="68">
          <cell r="B68" t="str">
            <v>CTR_285</v>
          </cell>
          <cell r="N68" t="str">
            <v>No Power issue</v>
          </cell>
        </row>
        <row r="69">
          <cell r="B69" t="str">
            <v>NRO_137</v>
          </cell>
          <cell r="N69" t="str">
            <v>Power issue NUR to be checked</v>
          </cell>
        </row>
        <row r="70">
          <cell r="B70" t="str">
            <v>NRO_050</v>
          </cell>
          <cell r="N70" t="str">
            <v>No Power issue</v>
          </cell>
        </row>
        <row r="71">
          <cell r="B71" t="str">
            <v>LIT_314</v>
          </cell>
          <cell r="N71" t="str">
            <v>No Power issue</v>
          </cell>
        </row>
        <row r="72">
          <cell r="B72" t="str">
            <v>EXN_071</v>
          </cell>
          <cell r="N72" t="str">
            <v>Power issue NUR to be checked</v>
          </cell>
        </row>
        <row r="73">
          <cell r="B73" t="str">
            <v>NRO_086</v>
          </cell>
          <cell r="N73" t="str">
            <v>No Power issue</v>
          </cell>
        </row>
        <row r="74">
          <cell r="B74" t="str">
            <v>ADM_068</v>
          </cell>
          <cell r="N74" t="str">
            <v>No Power issue</v>
          </cell>
        </row>
        <row r="75">
          <cell r="B75" t="str">
            <v>SUO_015</v>
          </cell>
          <cell r="N75" t="str">
            <v>No Power issue</v>
          </cell>
        </row>
        <row r="76">
          <cell r="B76" t="str">
            <v>SUO_015</v>
          </cell>
          <cell r="N76" t="str">
            <v>No Power issue</v>
          </cell>
        </row>
        <row r="77">
          <cell r="B77" t="str">
            <v>CTR_262</v>
          </cell>
          <cell r="N77" t="str">
            <v>No Power issue</v>
          </cell>
        </row>
        <row r="78">
          <cell r="B78" t="str">
            <v>EXN_160</v>
          </cell>
          <cell r="N78" t="str">
            <v>No Power issue</v>
          </cell>
        </row>
        <row r="79">
          <cell r="B79" t="str">
            <v>CTR_170</v>
          </cell>
          <cell r="N79" t="str">
            <v>No Power issue</v>
          </cell>
        </row>
        <row r="80">
          <cell r="B80" t="str">
            <v>LIT_418</v>
          </cell>
          <cell r="N80" t="str">
            <v>Power issue NUR to be checked</v>
          </cell>
        </row>
        <row r="81">
          <cell r="B81" t="str">
            <v>NRD_110</v>
          </cell>
          <cell r="N81" t="str">
            <v>No Power issue</v>
          </cell>
        </row>
        <row r="82">
          <cell r="B82" t="str">
            <v>LIT_087</v>
          </cell>
          <cell r="N82" t="str">
            <v>No Power issue</v>
          </cell>
        </row>
        <row r="83">
          <cell r="B83" t="str">
            <v>EXN_096</v>
          </cell>
          <cell r="N83" t="str">
            <v>No Power issue</v>
          </cell>
        </row>
        <row r="84">
          <cell r="B84" t="str">
            <v>LIT_221</v>
          </cell>
          <cell r="N84" t="str">
            <v>No Power issue</v>
          </cell>
        </row>
        <row r="85">
          <cell r="B85" t="str">
            <v>NRD_083</v>
          </cell>
          <cell r="N85" t="str">
            <v>No Power issue</v>
          </cell>
        </row>
        <row r="86">
          <cell r="B86" t="str">
            <v>CTR_093</v>
          </cell>
          <cell r="N86" t="str">
            <v>No Power issue</v>
          </cell>
        </row>
        <row r="87">
          <cell r="B87" t="str">
            <v>EXN_095</v>
          </cell>
          <cell r="N87" t="str">
            <v>No Power issue</v>
          </cell>
        </row>
        <row r="88">
          <cell r="B88" t="str">
            <v>EXN_095</v>
          </cell>
          <cell r="N88" t="str">
            <v>No Power issue</v>
          </cell>
        </row>
        <row r="89">
          <cell r="B89" t="str">
            <v>CTR_604</v>
          </cell>
          <cell r="N89" t="str">
            <v>No Power issue</v>
          </cell>
        </row>
        <row r="90">
          <cell r="B90" t="str">
            <v>CTR_604</v>
          </cell>
          <cell r="N90" t="str">
            <v>No Power issue</v>
          </cell>
        </row>
        <row r="91">
          <cell r="B91" t="str">
            <v>LIT_411</v>
          </cell>
          <cell r="N91" t="str">
            <v>No Power issue</v>
          </cell>
        </row>
        <row r="92">
          <cell r="B92" t="str">
            <v>CTR_487</v>
          </cell>
          <cell r="N92" t="str">
            <v>No Power issue</v>
          </cell>
        </row>
        <row r="93">
          <cell r="B93" t="str">
            <v>CTR_487</v>
          </cell>
          <cell r="N93" t="str">
            <v>No Power issue</v>
          </cell>
        </row>
        <row r="94">
          <cell r="B94" t="str">
            <v>EXN_144</v>
          </cell>
          <cell r="N94" t="str">
            <v>No Power issue</v>
          </cell>
        </row>
        <row r="95">
          <cell r="B95" t="str">
            <v>LIT_164</v>
          </cell>
          <cell r="N95" t="str">
            <v>No Power issue</v>
          </cell>
        </row>
        <row r="96">
          <cell r="B96" t="str">
            <v>ADM_141</v>
          </cell>
          <cell r="N96" t="str">
            <v>No Power issue</v>
          </cell>
        </row>
        <row r="97">
          <cell r="B97" t="str">
            <v>ADM_141</v>
          </cell>
          <cell r="N97" t="str">
            <v>No Power issue</v>
          </cell>
        </row>
        <row r="98">
          <cell r="B98" t="str">
            <v>EXN_021</v>
          </cell>
          <cell r="N98" t="str">
            <v>No Power issue</v>
          </cell>
        </row>
        <row r="99">
          <cell r="B99" t="str">
            <v>CTR_246</v>
          </cell>
          <cell r="N99" t="str">
            <v>No Power issue</v>
          </cell>
        </row>
        <row r="100">
          <cell r="B100" t="str">
            <v>CTR_591</v>
          </cell>
          <cell r="N100" t="str">
            <v>No Power issue</v>
          </cell>
        </row>
        <row r="101">
          <cell r="B101" t="str">
            <v>EST_108</v>
          </cell>
          <cell r="N101" t="str">
            <v>No Power issue</v>
          </cell>
        </row>
        <row r="102">
          <cell r="B102" t="str">
            <v>SUD_056</v>
          </cell>
          <cell r="N102" t="str">
            <v>No Power issue</v>
          </cell>
        </row>
        <row r="103">
          <cell r="B103" t="str">
            <v>SUD_037</v>
          </cell>
          <cell r="N103" t="str">
            <v>No Power issue</v>
          </cell>
        </row>
        <row r="104">
          <cell r="B104" t="str">
            <v>LIT_089</v>
          </cell>
          <cell r="N104" t="str">
            <v>No Power issue</v>
          </cell>
        </row>
        <row r="105">
          <cell r="B105" t="str">
            <v>SUD_052</v>
          </cell>
          <cell r="N105" t="str">
            <v>No Power issue</v>
          </cell>
        </row>
        <row r="106">
          <cell r="B106" t="str">
            <v>LIT_229</v>
          </cell>
          <cell r="N106" t="str">
            <v>No Power issue</v>
          </cell>
        </row>
        <row r="107">
          <cell r="B107" t="str">
            <v>CTR_699</v>
          </cell>
          <cell r="N107" t="str">
            <v>No Power issue</v>
          </cell>
        </row>
        <row r="108">
          <cell r="B108" t="str">
            <v>LIT_206</v>
          </cell>
          <cell r="N108" t="str">
            <v>No Power issue</v>
          </cell>
        </row>
        <row r="109">
          <cell r="B109" t="str">
            <v>CTR_124</v>
          </cell>
          <cell r="N109" t="str">
            <v>No Power issue</v>
          </cell>
        </row>
        <row r="110">
          <cell r="B110" t="str">
            <v>OST_038</v>
          </cell>
          <cell r="N110" t="str">
            <v>No Power issue</v>
          </cell>
        </row>
        <row r="111">
          <cell r="B111" t="str">
            <v>NRO_048</v>
          </cell>
          <cell r="N111" t="str">
            <v>No Power issue</v>
          </cell>
        </row>
        <row r="112">
          <cell r="B112" t="str">
            <v>SUO_191</v>
          </cell>
          <cell r="N112" t="str">
            <v>No Power issue</v>
          </cell>
        </row>
        <row r="113">
          <cell r="B113" t="str">
            <v>CTR_590</v>
          </cell>
          <cell r="N113" t="str">
            <v>No Power issue</v>
          </cell>
        </row>
        <row r="114">
          <cell r="B114" t="str">
            <v>SUO_214</v>
          </cell>
          <cell r="N114" t="str">
            <v>No Power issue</v>
          </cell>
        </row>
        <row r="115">
          <cell r="B115" t="str">
            <v>NRD_054</v>
          </cell>
          <cell r="N115" t="str">
            <v>Power issue NUR to be checked</v>
          </cell>
        </row>
        <row r="116">
          <cell r="B116" t="str">
            <v>OST_092</v>
          </cell>
          <cell r="N116" t="str">
            <v>No Power issue</v>
          </cell>
        </row>
        <row r="117">
          <cell r="B117" t="str">
            <v>SUO_215</v>
          </cell>
          <cell r="N117" t="str">
            <v>No Power issue</v>
          </cell>
        </row>
        <row r="118">
          <cell r="B118" t="str">
            <v>EXN_098</v>
          </cell>
          <cell r="N118" t="str">
            <v>No Power issue</v>
          </cell>
        </row>
        <row r="119">
          <cell r="B119" t="str">
            <v>EST_106</v>
          </cell>
          <cell r="N119" t="str">
            <v>No Power issue</v>
          </cell>
        </row>
        <row r="120">
          <cell r="B120" t="str">
            <v>EXN_178</v>
          </cell>
          <cell r="N120" t="str">
            <v>No Power issue</v>
          </cell>
        </row>
        <row r="121">
          <cell r="B121" t="str">
            <v>EXN_178</v>
          </cell>
          <cell r="N121" t="str">
            <v>No Power issue</v>
          </cell>
        </row>
        <row r="122">
          <cell r="B122" t="str">
            <v>CTR_633</v>
          </cell>
          <cell r="N122" t="str">
            <v>No Power issue</v>
          </cell>
        </row>
        <row r="123">
          <cell r="B123" t="str">
            <v>EXN_034</v>
          </cell>
          <cell r="N123" t="str">
            <v>No Power issue</v>
          </cell>
        </row>
        <row r="124">
          <cell r="B124" t="str">
            <v>ADM_024</v>
          </cell>
          <cell r="N124" t="str">
            <v>No Power issue</v>
          </cell>
        </row>
        <row r="125">
          <cell r="B125" t="str">
            <v>CTR_020</v>
          </cell>
          <cell r="N125" t="str">
            <v>No Power issue</v>
          </cell>
        </row>
        <row r="126">
          <cell r="B126" t="str">
            <v>NRO_064</v>
          </cell>
          <cell r="N126" t="str">
            <v>No Power issue</v>
          </cell>
        </row>
        <row r="127">
          <cell r="B127" t="str">
            <v>LIT_057</v>
          </cell>
          <cell r="N127" t="str">
            <v>No Power issue</v>
          </cell>
        </row>
        <row r="128">
          <cell r="B128" t="str">
            <v>SUD_021</v>
          </cell>
          <cell r="N128" t="str">
            <v>No Power issue</v>
          </cell>
        </row>
        <row r="129">
          <cell r="B129" t="str">
            <v>EST_087</v>
          </cell>
          <cell r="N129" t="str">
            <v>No Power issue</v>
          </cell>
        </row>
        <row r="130">
          <cell r="B130" t="str">
            <v>NRO_255</v>
          </cell>
          <cell r="N130" t="str">
            <v>No Power issue</v>
          </cell>
        </row>
        <row r="131">
          <cell r="B131" t="str">
            <v>NRO_255</v>
          </cell>
          <cell r="N131" t="str">
            <v>No Power issue</v>
          </cell>
        </row>
        <row r="132">
          <cell r="B132" t="str">
            <v>NRO_018</v>
          </cell>
          <cell r="N132" t="str">
            <v>Power issue NUR to be checked</v>
          </cell>
        </row>
        <row r="133">
          <cell r="B133" t="str">
            <v>SUD_001</v>
          </cell>
          <cell r="N133" t="str">
            <v>No Power issue</v>
          </cell>
        </row>
        <row r="134">
          <cell r="B134" t="str">
            <v>EXN_172</v>
          </cell>
          <cell r="N134" t="str">
            <v>No Power issue</v>
          </cell>
        </row>
        <row r="135">
          <cell r="B135" t="str">
            <v>CTR_310</v>
          </cell>
          <cell r="N135" t="str">
            <v>No Power issue</v>
          </cell>
        </row>
        <row r="136">
          <cell r="B136" t="str">
            <v>CTR_310</v>
          </cell>
          <cell r="N136" t="str">
            <v>No Power issue</v>
          </cell>
        </row>
        <row r="137">
          <cell r="B137" t="str">
            <v>NRO_098</v>
          </cell>
          <cell r="N137" t="str">
            <v>Power issue NUR to be checked</v>
          </cell>
        </row>
        <row r="138">
          <cell r="B138" t="str">
            <v>SUO_054</v>
          </cell>
          <cell r="N138" t="str">
            <v>No Power issue</v>
          </cell>
        </row>
        <row r="139">
          <cell r="B139" t="str">
            <v>CTR_303</v>
          </cell>
          <cell r="N139" t="str">
            <v>No Power issue</v>
          </cell>
        </row>
        <row r="140">
          <cell r="B140" t="str">
            <v>LIT_202</v>
          </cell>
          <cell r="N140" t="str">
            <v>No Power issue</v>
          </cell>
        </row>
        <row r="141">
          <cell r="B141" t="str">
            <v>EXN_807</v>
          </cell>
          <cell r="N141" t="str">
            <v>No Power issue</v>
          </cell>
        </row>
        <row r="142">
          <cell r="B142" t="str">
            <v>SUD_053</v>
          </cell>
          <cell r="N142" t="str">
            <v>No Power issue</v>
          </cell>
        </row>
        <row r="143">
          <cell r="B143" t="str">
            <v>NRO_233</v>
          </cell>
          <cell r="N143" t="str">
            <v>Power issue NUR to be checked</v>
          </cell>
        </row>
        <row r="144">
          <cell r="B144" t="str">
            <v>EXN_017</v>
          </cell>
          <cell r="N144" t="str">
            <v>No Power issue</v>
          </cell>
        </row>
        <row r="145">
          <cell r="B145" t="str">
            <v>CTR_097</v>
          </cell>
          <cell r="N145" t="str">
            <v>No Power issue</v>
          </cell>
        </row>
        <row r="146">
          <cell r="B146" t="str">
            <v>NRO_047</v>
          </cell>
          <cell r="N146" t="str">
            <v>No Power issue</v>
          </cell>
        </row>
        <row r="147">
          <cell r="B147" t="str">
            <v>EXN_073</v>
          </cell>
          <cell r="N147" t="str">
            <v>No Power issue</v>
          </cell>
        </row>
        <row r="148">
          <cell r="B148" t="str">
            <v>OST_075</v>
          </cell>
          <cell r="N148" t="str">
            <v>No Power issue</v>
          </cell>
        </row>
        <row r="149">
          <cell r="B149" t="str">
            <v>CTR_096</v>
          </cell>
          <cell r="N149" t="str">
            <v>No Power issue</v>
          </cell>
        </row>
        <row r="150">
          <cell r="B150" t="str">
            <v>CTR_011</v>
          </cell>
          <cell r="N150" t="str">
            <v>No Power issue</v>
          </cell>
        </row>
        <row r="151">
          <cell r="B151" t="str">
            <v>CTR_323</v>
          </cell>
          <cell r="N151" t="str">
            <v>No Power issue</v>
          </cell>
        </row>
        <row r="152">
          <cell r="B152" t="str">
            <v>EXN_018</v>
          </cell>
          <cell r="N152" t="str">
            <v>No Power issue</v>
          </cell>
        </row>
        <row r="153">
          <cell r="B153" t="str">
            <v>OST_221</v>
          </cell>
          <cell r="N153" t="str">
            <v>No Power issue</v>
          </cell>
        </row>
        <row r="154">
          <cell r="B154" t="str">
            <v>EXN_274</v>
          </cell>
          <cell r="N154" t="str">
            <v>No Power issue</v>
          </cell>
        </row>
        <row r="155">
          <cell r="B155" t="str">
            <v>LIT_169</v>
          </cell>
          <cell r="N155" t="str">
            <v>No Power issue</v>
          </cell>
        </row>
        <row r="156">
          <cell r="B156" t="str">
            <v>CTR_130</v>
          </cell>
          <cell r="N156" t="str">
            <v>No Power issue</v>
          </cell>
        </row>
        <row r="157">
          <cell r="B157" t="str">
            <v>NRO_079</v>
          </cell>
          <cell r="N157" t="str">
            <v>No Power issue</v>
          </cell>
        </row>
        <row r="158">
          <cell r="B158" t="str">
            <v>SUD_264</v>
          </cell>
          <cell r="N158" t="str">
            <v>No Power issue</v>
          </cell>
        </row>
        <row r="159">
          <cell r="B159" t="str">
            <v>LIT_500</v>
          </cell>
          <cell r="N159" t="str">
            <v>No Power issue</v>
          </cell>
        </row>
        <row r="160">
          <cell r="B160" t="str">
            <v>CTR_694</v>
          </cell>
          <cell r="N160" t="str">
            <v>No Power issue</v>
          </cell>
        </row>
        <row r="161">
          <cell r="B161" t="str">
            <v>CTR_442</v>
          </cell>
          <cell r="N161" t="str">
            <v>No Power issue</v>
          </cell>
        </row>
        <row r="162">
          <cell r="B162" t="str">
            <v>LIT_248</v>
          </cell>
          <cell r="N162" t="str">
            <v>Not IHS Site</v>
          </cell>
        </row>
        <row r="163">
          <cell r="B163" t="str">
            <v>CTR_259</v>
          </cell>
          <cell r="N163" t="str">
            <v>Not IHS Site</v>
          </cell>
        </row>
        <row r="164">
          <cell r="B164" t="str">
            <v>EXN_225</v>
          </cell>
          <cell r="N164" t="str">
            <v>Not IHS Site</v>
          </cell>
        </row>
        <row r="165">
          <cell r="B165" t="str">
            <v>CTR_188</v>
          </cell>
          <cell r="N165" t="str">
            <v>Not IHS Site</v>
          </cell>
        </row>
        <row r="166">
          <cell r="B166" t="str">
            <v>OST_119</v>
          </cell>
          <cell r="N166" t="str">
            <v>Not IHS Site</v>
          </cell>
        </row>
        <row r="167">
          <cell r="B167" t="str">
            <v>CTR_385</v>
          </cell>
          <cell r="N167" t="str">
            <v>Not IHS Site</v>
          </cell>
        </row>
        <row r="168">
          <cell r="B168" t="str">
            <v>LIT_420</v>
          </cell>
          <cell r="N168" t="str">
            <v>Not IHS Site</v>
          </cell>
        </row>
        <row r="169">
          <cell r="B169" t="str">
            <v>LIT_139</v>
          </cell>
          <cell r="N169" t="str">
            <v>Not IHS Site</v>
          </cell>
        </row>
      </sheetData>
      <sheetData sheetId="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32.86321909722" createdVersion="8" refreshedVersion="8" minRefreshableVersion="3" recordCount="2456" xr:uid="{3670C04D-E3C4-4CBE-B880-B441E3F4AADA}">
  <cacheSource type="worksheet">
    <worksheetSource ref="A1:AX2403" sheet="daily break down"/>
  </cacheSource>
  <cacheFields count="45">
    <cacheField name="Nom du Physique" numFmtId="0">
      <sharedItems/>
    </cacheField>
    <cacheField name="Codesite" numFmtId="0">
      <sharedItems/>
    </cacheField>
    <cacheField name="CLUSTER" numFmtId="0">
      <sharedItems/>
    </cacheField>
    <cacheField name="Owner" numFmtId="0">
      <sharedItems containsBlank="1"/>
    </cacheField>
    <cacheField name="Topology" numFmtId="0">
      <sharedItems containsBlank="1"/>
    </cacheField>
    <cacheField name="Region" numFmtId="0">
      <sharedItems/>
    </cacheField>
    <cacheField name="Ville" numFmtId="0">
      <sharedItems containsBlank="1"/>
    </cacheField>
    <cacheField name="Equipementiers" numFmtId="0">
      <sharedItems/>
    </cacheField>
    <cacheField name="NUR 11/04/2026" numFmtId="0">
      <sharedItems containsSemiMixedTypes="0" containsString="0" containsNumber="1" minValue="0" maxValue="67.128149318129317"/>
    </cacheField>
    <cacheField name="NUR 12/04/2026" numFmtId="0">
      <sharedItems containsSemiMixedTypes="0" containsString="0" containsNumber="1" minValue="0" maxValue="60.097079898297274"/>
    </cacheField>
    <cacheField name="NUR 13/04/2026" numFmtId="0">
      <sharedItems containsSemiMixedTypes="0" containsString="0" containsNumber="1" minValue="0" maxValue="60.097079898297274"/>
    </cacheField>
    <cacheField name="NUR 14/04/2026" numFmtId="2">
      <sharedItems containsSemiMixedTypes="0" containsString="0" containsNumber="1" minValue="0" maxValue="52.209552182585533"/>
    </cacheField>
    <cacheField name="NUR 15/04/2026" numFmtId="2">
      <sharedItems containsSemiMixedTypes="0" containsString="0" containsNumber="1" minValue="0" maxValue="51.126945093641304"/>
    </cacheField>
    <cacheField name="NUR  16/04/2026" numFmtId="2">
      <sharedItems containsSemiMixedTypes="0" containsString="0" containsNumber="1" minValue="0" maxValue="50.851375298559219"/>
    </cacheField>
    <cacheField name="NUR 18/04/2026" numFmtId="2">
      <sharedItems containsSemiMixedTypes="0" containsString="0" containsNumber="1" minValue="0" maxValue="62.769149166887829"/>
    </cacheField>
    <cacheField name="NUR 19/04/2026" numFmtId="2">
      <sharedItems containsSemiMixedTypes="0" containsString="0" containsNumber="1" minValue="0" maxValue="61.36729417606216"/>
    </cacheField>
    <cacheField name="NUR 2G" numFmtId="2">
      <sharedItems containsSemiMixedTypes="0" containsString="0" containsNumber="1" minValue="0" maxValue="65.457678597410151"/>
    </cacheField>
    <cacheField name="NUR 3G" numFmtId="2">
      <sharedItems containsSemiMixedTypes="0" containsString="0" containsNumber="1" minValue="0" maxValue="55.081244836133287"/>
    </cacheField>
    <cacheField name="NUR 4G" numFmtId="2">
      <sharedItems containsSemiMixedTypes="0" containsString="0" containsNumber="1" minValue="0" maxValue="94.187695762661733"/>
    </cacheField>
    <cacheField name="oprationnel" numFmtId="2">
      <sharedItems/>
    </cacheField>
    <cacheField name="Raison d'exclusion" numFmtId="2">
      <sharedItems containsBlank="1"/>
    </cacheField>
    <cacheField name="OCM NOMENCLATURE" numFmtId="0">
      <sharedItems containsBlank="1" count="19">
        <s v="AKTIVCO GRID ONLY"/>
        <s v="PDH"/>
        <s v="Exclu"/>
        <s v="ACCESS-ISSUE"/>
        <s v="Partners"/>
        <s v="BSS"/>
        <s v="Fiber AOF"/>
        <s v="SPARE-ISSUE"/>
        <s v="IHS GRID ONLY"/>
        <s v="No root cause"/>
        <s v="SST &amp; DC"/>
        <s v="AKTIVCO"/>
        <s v="IHS"/>
        <s v="TRAVAUX OCM"/>
        <s v="TRAVAUX-HUAWEI"/>
        <m u="1"/>
        <s v="SAT" u="1"/>
        <s v="ENVTECH" u="1"/>
        <s v="" u="1"/>
      </sharedItems>
    </cacheField>
    <cacheField name="SUB RCA" numFmtId="0">
      <sharedItems containsBlank="1" count="12">
        <s v="POWER ISSUE"/>
        <s v="TX ISSUE"/>
        <s v="Exclu"/>
        <s v="ACCESS-ISSUE"/>
        <s v="RAN ISSUE"/>
        <s v="SPARE-ISSUE"/>
        <s v="No root cause"/>
        <s v="TRAVAUX OCM"/>
        <s v="TRAVAUX-HUAWEI"/>
        <m u="1"/>
        <s v="ENVTECH" u="1"/>
        <s v="" u="1"/>
      </sharedItems>
    </cacheField>
    <cacheField name="CAUSE" numFmtId="0">
      <sharedItems/>
    </cacheField>
    <cacheField name="CATEGORIE" numFmtId="0">
      <sharedItems containsBlank="1" count="9">
        <s v="PASSIVE"/>
        <s v="ACTIVE"/>
        <s v="Exclu"/>
        <s v="ACCESS-ISSUE"/>
        <s v="SPARE-ISSUE"/>
        <s v="No root cause"/>
        <s v="PLANNED WORKS"/>
        <m u="1"/>
        <s v="" u="1"/>
      </sharedItems>
    </cacheField>
    <cacheField name="Verifications 19/04/2026" numFmtId="0">
      <sharedItems containsBlank="1" longText="1"/>
    </cacheField>
    <cacheField name="Retour BO TX  : BO TX" numFmtId="0">
      <sharedItems containsBlank="1" longText="1"/>
    </cacheField>
    <cacheField name="Retour BO TX  : BO RAN" numFmtId="0">
      <sharedItems/>
    </cacheField>
    <cacheField name="Retour BO TX  : power" numFmtId="0">
      <sharedItems/>
    </cacheField>
    <cacheField name="top offenders 19/04/2026" numFmtId="0">
      <sharedItems containsBlank="1" longText="1"/>
    </cacheField>
    <cacheField name="RETOUR CAMUSAT 19/04/2026" numFmtId="0">
      <sharedItems containsNonDate="0" containsString="0" containsBlank="1"/>
    </cacheField>
    <cacheField name="RETOUR IHS 19/04/2026" numFmtId="0">
      <sharedItems/>
    </cacheField>
    <cacheField name="Hourly IHS  19/04/2026" numFmtId="0">
      <sharedItems containsMixedTypes="1" containsNumber="1" containsInteger="1" minValue="0" maxValue="0"/>
    </cacheField>
    <cacheField name="UPDATE 19/04/2026" numFmtId="0">
      <sharedItems containsNonDate="0" containsString="0" containsBlank="1"/>
    </cacheField>
    <cacheField name="Cells Huawei 19042026 15h" numFmtId="0">
      <sharedItems longText="1"/>
    </cacheField>
    <cacheField name="Cells Huawei 18042026 8h " numFmtId="0">
      <sharedItems longText="1"/>
    </cacheField>
    <cacheField name="cells down 19042026 9H40" numFmtId="0">
      <sharedItems longText="1"/>
    </cacheField>
    <cacheField name="cells down 18042026 16h38" numFmtId="0">
      <sharedItems longText="1"/>
    </cacheField>
    <cacheField name="cell downs 18042026 8h30" numFmtId="0">
      <sharedItems longText="1"/>
    </cacheField>
    <cacheField name="cell downs 18042026 12h40" numFmtId="0">
      <sharedItems longText="1"/>
    </cacheField>
    <cacheField name="cell downs 18042026 17h" numFmtId="0">
      <sharedItems longText="1"/>
    </cacheField>
    <cacheField name="OCM Ran 19/04/2026 18H" numFmtId="0">
      <sharedItems longText="1"/>
    </cacheField>
    <cacheField name="Ticket 19/04/2026" numFmtId="0">
      <sharedItems longText="1"/>
    </cacheField>
    <cacheField name="Dashbord suivi TOP OFFENDERS 19" numFmtId="2">
      <sharedItems containsBlank="1" longText="1"/>
    </cacheField>
    <cacheField name="SITE WITH  GPS ISSUE " numFmtId="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6">
  <r>
    <s v="Marche-Congo"/>
    <s v="LIT_547"/>
    <s v="Douala"/>
    <s v="CAMUSAT"/>
    <s v="Good Grid no GE - 8h"/>
    <s v="LITTORAL"/>
    <s v="Douala"/>
    <s v="ZTE"/>
    <n v="0"/>
    <n v="0"/>
    <n v="24.475220655588945"/>
    <n v="28.880966547100314"/>
    <n v="0"/>
    <n v="0"/>
    <n v="0"/>
    <n v="61.36729417606216"/>
    <n v="28.59084805102934"/>
    <n v="24.326593531013796"/>
    <n v="94.187695762661733"/>
    <s v="Operationnel"/>
    <m/>
    <x v="0"/>
    <x v="0"/>
    <s v="AKTIVCO Coupure ENEO &amp; Baisse de tension"/>
    <x v="0"/>
    <s v="19/04/2026 : Site down..;..;19.04.26; Camusat; Grid outage, Grid only site /  Grid return awaited - L2..;..;INC-20260419-00001321…2026-04-19 02:32:23…Grid outage, Grid only site / Grid return awaited"/>
    <s v="15/04/2026"/>
    <s v="15/04/2026"/>
    <s v=""/>
    <s v="19.04.26; Camusat; Grid outage, Grid only site /  Grid return awaited - L2"/>
    <m/>
    <s v=""/>
    <s v=""/>
    <m/>
    <s v=""/>
    <s v=""/>
    <s v="19/04/2026 : Site down"/>
    <s v=""/>
    <s v=""/>
    <s v=""/>
    <s v=""/>
    <s v="19.04.26; Camusat; Grid outage, Grid only site /  Grid return awaited - L2"/>
    <s v="INC-20260419-00001321…2026-04-19 02:32:23…Grid outage, Grid only site / Grid return awaited"/>
    <m/>
    <s v=""/>
  </r>
  <r>
    <s v="PK5-Auberge"/>
    <s v="LIT_647"/>
    <s v="Douala"/>
    <s v="CAMUSAT"/>
    <s v="Good Grid no GE - 12h"/>
    <s v="LITTORAL"/>
    <s v="Douala"/>
    <s v="ZTE"/>
    <n v="3.6437600054789354"/>
    <n v="33.672396007225345"/>
    <n v="3.7787180431066703"/>
    <n v="0"/>
    <n v="1.7869856720114823"/>
    <n v="7.1124152120376802"/>
    <n v="1.1468133708868757"/>
    <n v="59.436718288517326"/>
    <n v="31.952537678500775"/>
    <n v="27.186801921723429"/>
    <n v="87.723834288753594"/>
    <s v="Operationnel"/>
    <m/>
    <x v="0"/>
    <x v="0"/>
    <s v="AKTIVCO Coupure ENEO &amp; Baisse de tension"/>
    <x v="0"/>
    <s v="19/04/2026 : Site down..;..;19.04.26; Camusat; Grid outage, Grid only site /  Grid return awaited - L2"/>
    <s v="14/04/2026"/>
    <s v="14/04/2026"/>
    <s v=""/>
    <s v="19.04.26; Camusat; Grid outage, Grid only site /  Grid return awaited - L2"/>
    <m/>
    <s v=""/>
    <s v=""/>
    <m/>
    <s v=""/>
    <s v=""/>
    <s v="19/04/2026 : Site down"/>
    <s v=""/>
    <s v=""/>
    <s v=""/>
    <s v=""/>
    <s v="19.04.26; Camusat; Grid outage, Grid only site /  Grid return awaited - L2"/>
    <s v=""/>
    <m/>
    <s v=""/>
  </r>
  <r>
    <s v="Marche-Central-Bonawon-New"/>
    <s v="LIT_740"/>
    <s v="Douala"/>
    <s v="CAMUSAT"/>
    <s v="Good Grid no GE - 8h"/>
    <s v="LITTORAL"/>
    <s v="Douala"/>
    <s v="ZTE"/>
    <n v="1.9537436542791351"/>
    <n v="39.06723967206284"/>
    <n v="22.828864576110131"/>
    <n v="26.664761880302365"/>
    <n v="0"/>
    <n v="3.2373877460170721"/>
    <n v="0"/>
    <n v="57.271022563514265"/>
    <n v="28.590098677505605"/>
    <n v="28.381769552991898"/>
    <n v="83.722396233477113"/>
    <s v="Operationnel"/>
    <m/>
    <x v="0"/>
    <x v="0"/>
    <s v="AKTIVCO Coupure ENEO &amp; Baisse de tension"/>
    <x v="0"/>
    <s v="Impacted by LIT_547_Z_Marche-Congo (Grid outage)..;..;INC-20260419-00001318…2026-04-19 02:33:21…Site impacted by LIT_547_Marche_Congo"/>
    <s v="14/04/2026…;..;verifier la connectique sur site et le power"/>
    <s v="14/04/2026…;..;Site unstable due to transmission"/>
    <s v=""/>
    <s v="Impacted by LIT_547_Z_Marche-Congo (Grid outage)"/>
    <m/>
    <s v=""/>
    <s v=""/>
    <m/>
    <s v=""/>
    <s v=""/>
    <s v=""/>
    <s v=""/>
    <s v=""/>
    <s v=""/>
    <s v=""/>
    <s v="Impacted by LIT_547_Z_Marche-Congo (Grid outage)"/>
    <s v="INC-20260419-00001318…2026-04-19 02:33:21…Site impacted by LIT_547_Marche_Congo"/>
    <m/>
    <s v=""/>
  </r>
  <r>
    <s v="Logpom-Bilingual-School"/>
    <s v="LIT_650"/>
    <s v="Douala"/>
    <s v="CAMUSAT"/>
    <s v="Good Grid no GE - 8h"/>
    <s v="LITTORAL"/>
    <s v="Douala"/>
    <s v="ZTE"/>
    <n v="0"/>
    <n v="15.021541207591754"/>
    <n v="13.868556899607057"/>
    <n v="3.5958728201967309"/>
    <n v="0"/>
    <n v="0"/>
    <n v="20.205716927344163"/>
    <n v="48.293147334868586"/>
    <n v="22.099899484031351"/>
    <n v="19.099294144047651"/>
    <n v="74.25940563665138"/>
    <s v="Operationnel"/>
    <m/>
    <x v="0"/>
    <x v="0"/>
    <s v="AKTIVCO Coupure ENEO &amp; Baisse de tension"/>
    <x v="0"/>
    <s v="INC-20260419-00006496…2026-04-19 15:32:13…19.04.26; Camsuat; Grid only site; Awaiting grid return…grid outage grid only site / awaiting grid return…Coupure Secteur…grid outage grid only site / awaiting grid return"/>
    <s v="15/04/2026"/>
    <s v="15/04/2026…;..;Site was down due to power"/>
    <s v=""/>
    <s v="19.04.26; Camsuat; Grid only site; Awaiting grid return"/>
    <m/>
    <s v=""/>
    <s v=""/>
    <m/>
    <s v=""/>
    <s v=""/>
    <s v=""/>
    <s v=""/>
    <s v=""/>
    <s v=""/>
    <s v=""/>
    <s v=""/>
    <s v="INC-20260419-00006496…2026-04-19 15:32:13…19.04.26; Camsuat; Grid only site; Awaiting grid return…grid outage grid only site / awaiting grid return…Coupure Secteur…grid outage grid only site / awaiting grid return"/>
    <m/>
    <s v=""/>
  </r>
  <r>
    <s v="Foumbot-Centre-Ville-II"/>
    <s v="OST_227"/>
    <s v="OUEST"/>
    <s v="CAMUSAT"/>
    <s v="Medium Grid + GE"/>
    <s v="OUEST"/>
    <s v="Foumbot"/>
    <s v="Huawei"/>
    <n v="2.0464860615295937"/>
    <n v="1.0466515710563788"/>
    <n v="0"/>
    <n v="2.7373991604671937"/>
    <n v="0"/>
    <n v="37.828290286588306"/>
    <n v="41.605670698821179"/>
    <n v="41.605670698821179"/>
    <n v="32.372936225315634"/>
    <n v="41.310933627099971"/>
    <n v="44.323621535370265"/>
    <s v="Operationnel"/>
    <m/>
    <x v="1"/>
    <x v="1"/>
    <s v="IP &amp; VLAN"/>
    <x v="1"/>
    <s v="16/04/2026 : Besoin d'analyse BO RAN || All cells down due to SCTP Link Fault . thanks to activate BO TX to check VLAN"/>
    <s v="17/04/2026"/>
    <s v="17/04/2026"/>
    <s v=""/>
    <s v="16/04/2026 : Besoin d'analyse BO RAN || All cells down due to SCTP Link Fault . thanks to activate BO TX to check VLAN"/>
    <m/>
    <s v=""/>
    <s v=""/>
    <m/>
    <s v="16/04/2026 : Besoin d'analyse BO RAN || All cells down due to SCTP Link Fault . thanks to activate BO TX to check VLAN"/>
    <s v="16/04/2026 : Besoin d'analyse BO RAN || All cells down due to SCTP Link Fault . thanks to activate BO TX to check VLAN"/>
    <s v=""/>
    <s v=""/>
    <s v=""/>
    <s v=""/>
    <s v=""/>
    <s v=""/>
    <s v=""/>
    <s v="16/04/2026 : Besoin d'analyse BO RAN || All cells down due to SCTP Link Fault . thanks to activate BO TX to check VLAN"/>
    <s v=""/>
  </r>
  <r>
    <s v="Oyomabang-marche"/>
    <s v="CTR_718"/>
    <s v="Yaounde"/>
    <s v="CAMUSAT"/>
    <s v="Good Grid no GE - 8h"/>
    <s v="CENTRE"/>
    <s v="Yaounde"/>
    <s v="ZTE"/>
    <n v="0"/>
    <n v="0"/>
    <n v="0"/>
    <n v="5.996403021404948"/>
    <n v="34.245490578798226"/>
    <n v="38.763650968944127"/>
    <n v="40.276582827530511"/>
    <n v="39.472809353000429"/>
    <n v="18.022308350219216"/>
    <n v="20.014339824080022"/>
    <n v="57.873140596716318"/>
    <s v="Operationnel"/>
    <m/>
    <x v="0"/>
    <x v="0"/>
    <s v="AKTIVCO Coupure ENEO &amp; Baisse de tension"/>
    <x v="0"/>
    <s v="18/04/2026 : Site down..;..;INC-20260419-00012935 || 19.04.26(retour top offenders):19.04.26; Camusat; Grid Outage, Grid Only Site/Awaiting Grid Return"/>
    <s v="16/04/2026"/>
    <s v="16/04/2026…;..;Site unstable due to power"/>
    <s v=""/>
    <s v="19.04.26; Camusat; Grid Outage, Grid Only Site/Awaiting Grid Return"/>
    <m/>
    <s v=""/>
    <s v=""/>
    <m/>
    <s v=""/>
    <s v=""/>
    <s v="18/04/2026 : Site down"/>
    <s v=""/>
    <s v=""/>
    <s v=""/>
    <s v=""/>
    <s v=""/>
    <s v="INC-20260419-00012935"/>
    <m/>
    <s v=""/>
  </r>
  <r>
    <s v="Ngona"/>
    <s v="CTR_590"/>
    <s v="Yaounde"/>
    <s v="IHS"/>
    <s v="Grid-Gen"/>
    <s v="CENTRE"/>
    <s v="Yaounde"/>
    <s v="ZTE"/>
    <n v="36.982818398952162"/>
    <n v="36.982818398952162"/>
    <n v="36.982818398952162"/>
    <n v="36.982818398952162"/>
    <n v="36.982818398952162"/>
    <n v="36.982818398952162"/>
    <n v="36.982818398952162"/>
    <n v="36.982818398952162"/>
    <n v="32.372936225315634"/>
    <n v="27.540622418066651"/>
    <n v="44.323621535370265"/>
    <s v="EXCLU"/>
    <m/>
    <x v="2"/>
    <x v="2"/>
    <s v="EXCLU"/>
    <x v="2"/>
    <s v="18/04/2026 : Site down"/>
    <s v="20/04/2026"/>
    <s v="20/04/2026"/>
    <s v=""/>
    <m/>
    <m/>
    <s v="No Power issue"/>
    <s v=""/>
    <m/>
    <s v=""/>
    <s v=""/>
    <s v="18/04/2026 : Site down"/>
    <s v=""/>
    <s v=""/>
    <s v=""/>
    <s v=""/>
    <s v=""/>
    <s v=""/>
    <m/>
    <s v=""/>
  </r>
  <r>
    <s v="Kumba-Lutherian-Church-MTN"/>
    <s v="SUO_054"/>
    <s v="SUD-OUEST"/>
    <s v="IHS"/>
    <s v="Grid-Gen"/>
    <s v="SUD-OUEST"/>
    <s v="Kumba"/>
    <s v="Huawei"/>
    <n v="14.575646414578534"/>
    <n v="14.485614939232319"/>
    <n v="15.2840557253455"/>
    <n v="23.342479161494495"/>
    <n v="34.213690634158318"/>
    <n v="34.282409190915246"/>
    <n v="34.147790019775535"/>
    <n v="34.26812329318301"/>
    <n v="15.122982186891758"/>
    <n v="25.761107201022742"/>
    <n v="44.987107845390462"/>
    <s v="Operationnel"/>
    <m/>
    <x v="3"/>
    <x v="3"/>
    <s v="ACCESS-ISSUE"/>
    <x v="3"/>
    <s v="19/04/2026  site actuellement Gosth down , et la spare est en route pour demain de 20/04/2026 ||  13/04/2026 : Check Connectivite entre BBU &amp; RRU/Check FO ou SFP || Site down ||(platform): input power off, Base station is being initialized and a cut between the 18th at 7 PM and the 19th at 10 AM"/>
    <s v="15/04/2026"/>
    <s v="15/04/2026…;..;RRU(60/62/71/80/81/82) down due to BBU CPRI Interface Error alarm"/>
    <s v=""/>
    <m/>
    <m/>
    <s v="No Power issue"/>
    <s v=""/>
    <m/>
    <s v="13/04/2026 : Check Connectivite entre BBU &amp; RRU/Check FO ou SFP || Site down"/>
    <s v=""/>
    <s v=""/>
    <s v=""/>
    <s v=""/>
    <s v=""/>
    <s v=""/>
    <s v=""/>
    <s v=""/>
    <s v="13/04/2026 : Check Connectivite entre BBU &amp; RRU/Check FO ou SFP || Site down"/>
    <s v=""/>
  </r>
  <r>
    <s v="Nkolmessing-Abom-MTN"/>
    <s v="CTR_832"/>
    <s v="Yaounde"/>
    <s v="MTN"/>
    <m/>
    <s v="CENTRE"/>
    <s v="Yaounde"/>
    <s v="ZTE"/>
    <n v="1.3072220652735331"/>
    <n v="1.335829530894636"/>
    <n v="2.1610050994055925"/>
    <n v="11.420549719917931"/>
    <n v="32.359966099083131"/>
    <n v="32.359966099083131"/>
    <n v="32.359966099083131"/>
    <n v="32.359966099083131"/>
    <n v="32.372936225315634"/>
    <n v="27.540622418066651"/>
    <n v="35.458897228296209"/>
    <s v="Operationnel"/>
    <m/>
    <x v="4"/>
    <x v="0"/>
    <s v="Sharing"/>
    <x v="0"/>
    <s v="18/04/2026 : Site down..;..;INC-20260419-00016150…2026-04-19 22:36:50…Power issue on site, MTN activated"/>
    <s v="15/04/2026…;..;power issue"/>
    <s v="15/04/2026…;..;Site unstable due to power &amp; Cell down due to S1 inteface"/>
    <s v=""/>
    <m/>
    <m/>
    <s v=""/>
    <s v=""/>
    <m/>
    <s v=""/>
    <s v=""/>
    <s v="18/04/2026 : Site down"/>
    <s v=""/>
    <s v=""/>
    <s v=""/>
    <s v=""/>
    <s v=""/>
    <s v="INC-20260419-00016150…2026-04-19 22:36:50…Power issue on site, MTN activated"/>
    <m/>
    <s v=""/>
  </r>
  <r>
    <s v="Logpom-Akanji-Immeuble"/>
    <s v="LIT_618"/>
    <s v="Douala"/>
    <s v="CAMUSAT"/>
    <s v="Good Grid no GE - 8h"/>
    <s v="LITTORAL"/>
    <s v="Douala"/>
    <s v="ZTE"/>
    <n v="33.805463526551428"/>
    <n v="13.868556899607057"/>
    <n v="26.730270122962168"/>
    <n v="22.349671691878328"/>
    <n v="13.868556899607057"/>
    <n v="13.868556899607057"/>
    <n v="59.033734693935777"/>
    <n v="28.947901596025492"/>
    <n v="13.507707556482782"/>
    <n v="11.54187959647888"/>
    <n v="44.381146482455513"/>
    <s v="Operationnel"/>
    <m/>
    <x v="0"/>
    <x v="0"/>
    <s v="AKTIVCO Coupure ENEO &amp; Baisse de tension"/>
    <x v="0"/>
    <s v="19/04/2026 : Site down"/>
    <s v="14/04/2026"/>
    <s v="14/04/2026…;..;Site unstable due to power"/>
    <s v=""/>
    <m/>
    <m/>
    <s v=""/>
    <s v=""/>
    <m/>
    <s v=""/>
    <s v=""/>
    <s v="19/04/2026 : Site down"/>
    <s v=""/>
    <s v=""/>
    <s v=""/>
    <s v=""/>
    <s v=""/>
    <s v=""/>
    <s v="19/04/2026 : Site down"/>
    <s v=""/>
  </r>
  <r>
    <s v="Makepe-Bloc-E"/>
    <s v="LIT_613"/>
    <s v="Douala"/>
    <s v="CAMUSAT"/>
    <s v="Good Grid no GE - 8h"/>
    <s v="LITTORAL"/>
    <s v="Douala"/>
    <s v="ZTE"/>
    <n v="28.954821606412636"/>
    <n v="31.4269596470652"/>
    <n v="27.418953837110092"/>
    <n v="25.985637768132563"/>
    <n v="39.527634383748101"/>
    <n v="35.308372071123436"/>
    <n v="29.162225732165645"/>
    <n v="28.579464548144728"/>
    <n v="10.290022541155594"/>
    <n v="16.560021131477569"/>
    <n v="41.325279019933603"/>
    <s v="Operationnel"/>
    <m/>
    <x v="5"/>
    <x v="4"/>
    <s v="BSS Hardware issue"/>
    <x v="1"/>
    <s v="(BO TX ) : 20/04/2026…;..;FAN issue PartNumber: 3DB18134BBAD01 || 17/04/2026 : Site down..;..;INC-20260419-00001187"/>
    <s v="20/04/2026…;..;FAN issue PartNumber: 3DB18134BBAD01"/>
    <s v="20/04/2026"/>
    <s v=""/>
    <m/>
    <m/>
    <s v=""/>
    <s v=""/>
    <m/>
    <s v=""/>
    <s v=""/>
    <s v="17/04/2026 : Site down"/>
    <s v=""/>
    <s v=""/>
    <s v=""/>
    <s v=""/>
    <s v=""/>
    <s v="INC-20260419-00001187"/>
    <m/>
    <s v=""/>
  </r>
  <r>
    <s v="CHR-Bafoussam"/>
    <s v="OST_307"/>
    <s v="Bafoussam"/>
    <s v="CAMUSAT"/>
    <s v="Medium Grid + GE"/>
    <s v="OUEST"/>
    <s v="Bafoussam"/>
    <s v="NOKIA"/>
    <n v="0"/>
    <n v="0"/>
    <n v="0"/>
    <n v="0"/>
    <n v="0"/>
    <n v="1.082132283504853E-3"/>
    <n v="7.2541455387393317"/>
    <n v="27.735584468495354"/>
    <n v="32.556314362157877"/>
    <n v="54.999961749135522"/>
    <n v="8.8639034992678383"/>
    <s v="Operationnel"/>
    <m/>
    <x v="1"/>
    <x v="1"/>
    <s v="ODU HS"/>
    <x v="1"/>
    <s v="Impacted by OST_075_H_Bfsam-Ndjinga (TX issue)..;..;INC-20260419-00010828…2026-04-20 00:34:01…No power issue U=48V Iload=24A /No action done"/>
    <s v="20/04/2026…;..;No supervision, FME to restore  supervision on site"/>
    <s v="20/04/2026"/>
    <s v=""/>
    <s v="Impacted by OST_075_H_Bfsam-Ndjinga (TX issue)"/>
    <m/>
    <s v=""/>
    <s v=""/>
    <m/>
    <s v=""/>
    <s v=""/>
    <s v=""/>
    <s v=""/>
    <s v=""/>
    <s v=""/>
    <s v=""/>
    <s v="Impacted by OST_075_H_Bfsam-Ndjinga (TX issue)"/>
    <s v="INC-20260419-00010828…2026-04-20 00:34:01…No power issue U=48V Iload=24A /No action done"/>
    <m/>
    <s v=""/>
  </r>
  <r>
    <s v="Nkolbong"/>
    <s v="CTR_271"/>
    <s v="Yaounde"/>
    <s v="IHS"/>
    <s v="Grid-Gen"/>
    <s v="CENTRE"/>
    <s v="Yaounde"/>
    <s v="ZTE"/>
    <n v="0"/>
    <n v="0"/>
    <n v="0"/>
    <n v="0"/>
    <n v="0"/>
    <n v="0"/>
    <n v="0"/>
    <n v="26.264738908721501"/>
    <n v="12.235396208769469"/>
    <n v="10.420810510317535"/>
    <n v="40.306040926571633"/>
    <s v="Operationnel"/>
    <m/>
    <x v="6"/>
    <x v="1"/>
    <s v="fiber AOF"/>
    <x v="1"/>
    <s v="INC-20260419-00000085…2026-04-19 08:52:39…UNV_AOF_MANGUIER_NKOLBONG down traffic route to MW…CB fallen in IHS DC Box …Others Transmission equipement fault"/>
    <s v=""/>
    <s v=""/>
    <s v=""/>
    <m/>
    <m/>
    <s v="No Power issue"/>
    <s v=""/>
    <m/>
    <s v=""/>
    <s v=""/>
    <s v=""/>
    <s v=""/>
    <s v=""/>
    <s v=""/>
    <s v=""/>
    <s v=""/>
    <s v="INC-20260419-00000085…2026-04-19 08:52:39…UNV_AOF_MANGUIER_NKOLBONG down traffic route to MW…CB fallen in IHS DC Box …Others Transmission equipement fault"/>
    <m/>
    <s v=""/>
  </r>
  <r>
    <s v="Ekounou-II"/>
    <s v="CTR_719"/>
    <s v="Yaounde"/>
    <s v="CAMUSAT"/>
    <s v="Good Grid no GE - 8h"/>
    <s v="CENTRE"/>
    <s v="Yaounde"/>
    <s v="ZTE"/>
    <n v="0"/>
    <n v="0"/>
    <n v="0"/>
    <n v="0"/>
    <n v="0"/>
    <n v="0"/>
    <n v="0"/>
    <n v="26.10531114364229"/>
    <n v="22.711263383811133"/>
    <n v="19.330711874088358"/>
    <n v="31.395898587553916"/>
    <s v="Operationnel"/>
    <m/>
    <x v="7"/>
    <x v="5"/>
    <s v="SPARE-ISSUE"/>
    <x v="4"/>
    <s v="19.04.26; ODU UBT-T 18G PN 3DB29218AB faulty et command en cours_x000a_19.04.26; Besoin d'un FME sur site pour vérifier la chaine antennaire de l'ODU 3.1; CM-20260419-00003448; FME Eloundou activé pour investigations, update ASAP..;..;INC-20260419-00003602…2026-04-19 19:20:29…ODU UBT-T 18G PN 3DB29218AB faulty et command en cours…power issue "/>
    <s v=""/>
    <s v=""/>
    <s v=""/>
    <s v="20.04.26 ODU receptionné FME sur site _x000a_19.04.26; ODU UBT-T 18G PN 3DB29218AB faulty et command en cours_x000a_19.04.26; Besoin d'un FME sur site pour vérifier la chaine antennaire de l'ODU 3.1; CM-20260419-00003448; FME Eloundou activé pour investigations, update ASAP"/>
    <m/>
    <s v=""/>
    <s v=""/>
    <m/>
    <s v=""/>
    <s v=""/>
    <s v=""/>
    <s v=""/>
    <s v=""/>
    <s v=""/>
    <s v=""/>
    <s v="19.04.26; ODU UBT-T 18G PN 3DB29218AB faulty et command en cours_x000a_19.04.26; Besoin d'un FME sur site pour vérifier la chaine antennaire de l'ODU 3.1; CM-20260419-00003448; FME Eloundou activé pour investigations, update ASAP"/>
    <s v="INC-20260419-00003602…2026-04-19 19:20:29…ODU UBT-T 18G PN 3DB29218AB faulty et command en cours…power issue "/>
    <m/>
    <s v=""/>
  </r>
  <r>
    <s v="Laquintinie-Camtel"/>
    <s v="LIT_644"/>
    <s v="Douala"/>
    <s v="CAMUSAT"/>
    <s v="Good Grid no GE - 8h"/>
    <s v="LITTORAL"/>
    <s v="Douala"/>
    <s v="ZTE"/>
    <n v="0"/>
    <n v="0"/>
    <n v="0"/>
    <n v="0"/>
    <n v="0"/>
    <n v="0"/>
    <n v="12.766242049122086"/>
    <n v="24.490790678960032"/>
    <n v="24.342274858218531"/>
    <n v="20.71284311025429"/>
    <n v="26.963536434016905"/>
    <s v="Operationnel"/>
    <m/>
    <x v="7"/>
    <x v="5"/>
    <s v="SPARE-ISSUE"/>
    <x v="4"/>
    <s v="19.04.26; Chassis et carte EASv2 faulty sur Ngodi, command en cours_x000a_19.04.26; Besoin d'un FME sur Ngodi pour vérifier la chaine antennaire de l'ODU 7.4; FME sur site de Ngodi et travaux en cours..;..;INC-20260419-00002973…2026-04-19 19:32:47…Chassis et carte EASv2 faulty sur Ngodi, command en cours"/>
    <s v="20/04/2026"/>
    <s v="20/04/2026"/>
    <s v=""/>
    <s v="19.04.26; Chassis et carte EASv2 faulty sur Ngodi, command en cours_x000a_19.04.26; Besoin d'un FME sur Ngodi pour vérifier la chaine antennaire de l'ODU 7.4; FME sur site de Ngodi et travaux en cours"/>
    <m/>
    <s v=""/>
    <s v=""/>
    <m/>
    <s v=""/>
    <s v=""/>
    <s v=""/>
    <s v=""/>
    <s v=""/>
    <s v=""/>
    <s v=""/>
    <s v="19.04.26; Chassis et carte EASv2 faulty sur Ngodi, command en cours_x000a_19.04.26; Besoin d'un FME sur Ngodi pour vérifier la chaine antennaire de l'ODU 7.4; FME sur site de Ngodi et travaux en cours"/>
    <s v="INC-20260419-00002973…2026-04-19 19:32:47…Chassis et carte EASv2 faulty sur Ngodi, command en cours"/>
    <m/>
    <s v=""/>
  </r>
  <r>
    <s v="Elig-Edzoa"/>
    <s v="CTR_075"/>
    <s v="Yaounde"/>
    <s v="IHS"/>
    <s v="GridOnly"/>
    <s v="CENTRE"/>
    <s v="Yaounde"/>
    <s v="ZTE"/>
    <n v="7.4555621188643766"/>
    <n v="8.8780166251466035"/>
    <n v="9.2457045997380387"/>
    <n v="9.2457045997380387"/>
    <n v="7.0594093592783791"/>
    <n v="5.358745466323092"/>
    <n v="9.2457045997380387"/>
    <n v="24.310816903659187"/>
    <n v="11.666247017493376"/>
    <n v="10.172126765064888"/>
    <n v="36.875166897587263"/>
    <s v="Operationnel"/>
    <m/>
    <x v="8"/>
    <x v="0"/>
    <s v="Coupure ENEO &amp; Baisse de tension"/>
    <x v="0"/>
    <s v="Grid only no space // awaiting grid return..;..;18/04/2026 : Site down..;..;INC-20260419-00015952…2026-04-20 00:47:29…Grid only site, no space//Grid Return || 19/04/2026: hardware issue,  site with GPS issue (alarm : TDD down 09Apr 02pm)"/>
    <s v=""/>
    <s v=""/>
    <s v=""/>
    <s v="19.04.26; Grid only site; Awaiting grid return"/>
    <m/>
    <s v="Power issue NUR to be checked"/>
    <s v="Grid only no space // awaiting grid return"/>
    <m/>
    <s v=""/>
    <s v=""/>
    <s v="18/04/2026 : Site down"/>
    <s v=""/>
    <s v=""/>
    <s v=""/>
    <s v=""/>
    <s v=""/>
    <s v="INC-20260419-00015952…2026-04-20 00:47:29…Grid only site, no space//Grid Return"/>
    <m/>
    <s v="CTR_075"/>
  </r>
  <r>
    <s v="OST_406_H_Chefferie-Bangangte"/>
    <s v="OST_406"/>
    <s v="OUEST"/>
    <s v="ESCO"/>
    <s v="Hybrid Solar - S1"/>
    <s v="OST"/>
    <s v="Bangante"/>
    <s v="Huawei"/>
    <n v="23.113993973170334"/>
    <n v="23.114261499345094"/>
    <n v="23.114261499345094"/>
    <n v="23.113993973170334"/>
    <n v="23.114261499345094"/>
    <n v="23.114261499345094"/>
    <n v="23.114261499345094"/>
    <n v="23.114261499345094"/>
    <n v="32.372936225315634"/>
    <n v="55.081244836133287"/>
    <n v="0"/>
    <s v="EXCLU"/>
    <m/>
    <x v="2"/>
    <x v="2"/>
    <s v="EXCLU"/>
    <x v="2"/>
    <s v=""/>
    <s v=""/>
    <s v=""/>
    <s v=""/>
    <m/>
    <m/>
    <s v=""/>
    <s v=""/>
    <m/>
    <s v=""/>
    <s v=""/>
    <s v=""/>
    <s v=""/>
    <s v=""/>
    <s v=""/>
    <s v=""/>
    <s v=""/>
    <s v=""/>
    <m/>
    <s v=""/>
  </r>
  <r>
    <s v="Fraternite-Adama_Ekombitie-III"/>
    <s v="CTR_849"/>
    <s v="Yaounde"/>
    <s v="CAMUSAT"/>
    <s v="Good Grid no GE - 8h"/>
    <s v="CENTRE"/>
    <s v="Yaounde"/>
    <s v="ZTE"/>
    <n v="7.154416821475146"/>
    <n v="31.325424546204271"/>
    <n v="5.6956144255820655"/>
    <n v="5.0869388727659786"/>
    <n v="1.7700423476099565"/>
    <n v="7.3568449603775896"/>
    <n v="8.398556214740049"/>
    <n v="22.669668667049052"/>
    <n v="12.234646835245734"/>
    <n v="10.418897967094058"/>
    <n v="33.413615176845781"/>
    <s v="Operationnel"/>
    <m/>
    <x v="0"/>
    <x v="0"/>
    <s v="AKTIVCO Coupure ENEO &amp; Baisse de tension"/>
    <x v="0"/>
    <s v="INC-20260419-00000076…2026-04-19 00:35:47…Grid outage, Grid only site /  Grid return awaited…Grid outage and no GE on site and poor backup time of battery …Others Transmission equipement fault"/>
    <s v="14/04/2026"/>
    <s v="14/04/2026"/>
    <s v=""/>
    <m/>
    <m/>
    <s v=""/>
    <s v=""/>
    <m/>
    <s v=""/>
    <s v=""/>
    <s v=""/>
    <s v=""/>
    <s v=""/>
    <s v=""/>
    <s v=""/>
    <s v=""/>
    <s v="INC-20260419-00000076…2026-04-19 00:35:47…Grid outage, Grid only site /  Grid return awaited…Grid outage and no GE on site and poor backup time of battery …Others Transmission equipement fault"/>
    <m/>
    <s v=""/>
  </r>
  <r>
    <s v="Institute-Samba-New"/>
    <s v="CTR_868"/>
    <s v="Yaounde"/>
    <s v="CAMUSAT"/>
    <s v="Good Grid no GE - 8h"/>
    <s v="CENTRE"/>
    <s v="Yaounde"/>
    <s v="ZTE"/>
    <n v="67.128149318129317"/>
    <n v="13.868556899607057"/>
    <n v="36.80441411054322"/>
    <n v="38.957429094862633"/>
    <n v="49.231629155929944"/>
    <n v="1.5045672068555187"/>
    <n v="9.2821773348971099"/>
    <n v="19.285159359991788"/>
    <n v="6.7050196036113805"/>
    <n v="5.7143603945449186"/>
    <n v="31.466282856936488"/>
    <s v="Operationnel"/>
    <m/>
    <x v="9"/>
    <x v="6"/>
    <s v="no root cause"/>
    <x v="5"/>
    <m/>
    <s v="20/04/2026"/>
    <s v="20/04/2026"/>
    <s v=""/>
    <m/>
    <m/>
    <s v=""/>
    <s v=""/>
    <m/>
    <s v=""/>
    <s v=""/>
    <e v="#N/A"/>
    <s v=""/>
    <s v=""/>
    <s v=""/>
    <s v=""/>
    <s v=""/>
    <s v="INC-20260419-00012800…2026-04-20 00:21:47…Grid outage, Grid only site / Grid return awaited"/>
    <m/>
    <s v=""/>
  </r>
  <r>
    <s v="Nkololoun"/>
    <s v="LIT_183"/>
    <s v="Douala"/>
    <s v="IHS"/>
    <s v="GridOnly"/>
    <s v="LITTORAL"/>
    <s v="Douala"/>
    <s v="ZTE"/>
    <n v="0"/>
    <n v="4.2096492054115924"/>
    <n v="4.2464429719803798"/>
    <n v="0"/>
    <n v="0"/>
    <n v="4.44093450103159E-3"/>
    <n v="27.146255489637099"/>
    <n v="18.560466622721034"/>
    <n v="8.1729174410193082"/>
    <n v="7.0569657374256662"/>
    <n v="28.810353997990664"/>
    <s v="Operationnel"/>
    <m/>
    <x v="8"/>
    <x v="0"/>
    <s v="Coupure ENEO &amp; Baisse de tension"/>
    <x v="0"/>
    <s v="Grid only no space // awaiting grid return..;..;Power status check ongoing..;..;INC-20260419-00011574…2026-04-19 21:47:34…Grid only no space // awaiting grid return"/>
    <s v="15/04/2026"/>
    <s v="15/04/2026"/>
    <s v=""/>
    <m/>
    <m/>
    <s v="Power issue NUR to be checked"/>
    <s v="Grid only no space // awaiting grid return"/>
    <m/>
    <s v=""/>
    <s v=""/>
    <s v=""/>
    <s v=""/>
    <s v=""/>
    <s v=""/>
    <s v=""/>
    <s v="Power status check ongoing"/>
    <s v="INC-20260419-00011574…2026-04-19 21:47:34…Grid only no space // awaiting grid return"/>
    <m/>
    <s v=""/>
  </r>
  <r>
    <s v="Tchika"/>
    <s v="EXN_225"/>
    <s v="EXTREME-NORD"/>
    <s v="IHS"/>
    <s v="Hybrid-Gen"/>
    <s v="EXTREME-NORD"/>
    <s v="Tchika"/>
    <s v="NOKIA"/>
    <n v="0"/>
    <n v="0"/>
    <n v="0"/>
    <n v="0"/>
    <n v="18.542502658521219"/>
    <n v="18.542502658521219"/>
    <n v="18.542610871749567"/>
    <n v="18.542556765135394"/>
    <n v="32.731112687327226"/>
    <n v="41.310933627099971"/>
    <n v="0"/>
    <s v="EXCLU"/>
    <m/>
    <x v="2"/>
    <x v="2"/>
    <s v="EXCLU"/>
    <x v="2"/>
    <s v=""/>
    <s v=""/>
    <s v=""/>
    <s v=""/>
    <m/>
    <m/>
    <s v="Not IHS Site"/>
    <s v=""/>
    <m/>
    <s v=""/>
    <s v=""/>
    <s v=""/>
    <s v=""/>
    <s v=""/>
    <s v=""/>
    <s v=""/>
    <s v=""/>
    <s v=""/>
    <m/>
    <s v=""/>
  </r>
  <r>
    <s v="Ngomedzap"/>
    <s v="CTR_188"/>
    <s v="CENTRE"/>
    <s v="IHS"/>
    <s v="Grid-Gen"/>
    <s v="CENTRE"/>
    <s v="Ngomedzap"/>
    <s v="NOKIA"/>
    <n v="18.542340338678692"/>
    <n v="13.745846130854471"/>
    <n v="0"/>
    <n v="0"/>
    <n v="7.5442381282584681E-2"/>
    <n v="5.4445598000339057"/>
    <n v="18.542178018836168"/>
    <n v="18.542502658521219"/>
    <n v="32.730733789223535"/>
    <n v="41.310933627099971"/>
    <n v="0"/>
    <s v="Operationnel"/>
    <m/>
    <x v="10"/>
    <x v="0"/>
    <s v="Sites strategiques &amp; DataCenter"/>
    <x v="0"/>
    <s v="16.04.26; UE Relay site, ETR=mi-juin"/>
    <s v=""/>
    <s v=""/>
    <s v=""/>
    <s v="16.04.26; UE Relay site, ETR=mi-juin"/>
    <m/>
    <s v="Not IHS Site"/>
    <s v=""/>
    <m/>
    <s v=""/>
    <s v=""/>
    <s v=""/>
    <s v=""/>
    <s v=""/>
    <s v=""/>
    <s v=""/>
    <s v="16.04.26; UE Relay site, ETR=mi-juin"/>
    <s v=""/>
    <m/>
    <s v=""/>
  </r>
  <r>
    <s v="Mamfe-Camtel"/>
    <s v="SUO_245"/>
    <s v="SUD-OUEST"/>
    <s v="ESCO"/>
    <s v="HGB"/>
    <s v="SUD-OUEST"/>
    <s v="Mamfe"/>
    <s v="NOKIA"/>
    <n v="0"/>
    <n v="0"/>
    <n v="0"/>
    <n v="0"/>
    <n v="18.542069805607813"/>
    <n v="18.542178018836168"/>
    <n v="18.542069805607813"/>
    <n v="18.542232125450344"/>
    <n v="32.728839298705076"/>
    <n v="41.310933627099971"/>
    <n v="0"/>
    <s v="Insecurity"/>
    <m/>
    <x v="9"/>
    <x v="6"/>
    <s v="no root cause"/>
    <x v="5"/>
    <s v=""/>
    <s v="14/04/2026"/>
    <s v="14/04/2026…;..;Site down due to faulty Bachuo-Tai Core Card"/>
    <s v=""/>
    <m/>
    <m/>
    <s v=""/>
    <s v=""/>
    <m/>
    <s v=""/>
    <s v=""/>
    <s v=""/>
    <s v=""/>
    <s v=""/>
    <s v=""/>
    <s v=""/>
    <s v=""/>
    <s v=""/>
    <m/>
    <s v=""/>
  </r>
  <r>
    <s v="Bfsam-Bamendzi-II"/>
    <s v="OST_135"/>
    <s v="Bafoussam"/>
    <s v="IHS"/>
    <s v="GridOnly"/>
    <s v="OUEST"/>
    <s v="Bafoussam"/>
    <s v="Huawei"/>
    <n v="18.491409199476081"/>
    <n v="18.491409199476081"/>
    <n v="18.491409199476081"/>
    <n v="18.491409199476081"/>
    <n v="18.491409199476081"/>
    <n v="18.491409199476081"/>
    <n v="18.491409199476081"/>
    <n v="18.491409199476081"/>
    <n v="0"/>
    <n v="0"/>
    <n v="35.458897228296209"/>
    <s v="Operationnel"/>
    <m/>
    <x v="9"/>
    <x v="6"/>
    <s v="no root cause"/>
    <x v="5"/>
    <s v=""/>
    <s v=""/>
    <s v=""/>
    <s v=""/>
    <s v=""/>
    <m/>
    <s v=""/>
    <s v=""/>
    <m/>
    <s v=""/>
    <s v=""/>
    <s v=""/>
    <s v=""/>
    <s v=""/>
    <s v=""/>
    <s v=""/>
    <s v=""/>
    <s v=""/>
    <s v=""/>
    <s v=""/>
  </r>
  <r>
    <s v="Beka-Hossere-MTN-IHS"/>
    <s v="ADM_132"/>
    <s v="Ngaoundere"/>
    <s v="IHS"/>
    <s v="Grid-Gen"/>
    <s v="ADAMAOUA"/>
    <s v="Ngaoundere"/>
    <s v="Huawei"/>
    <n v="18.491141673301318"/>
    <n v="17.624624393250635"/>
    <n v="18.491409199476077"/>
    <n v="18.491141673301318"/>
    <n v="18.491409199476077"/>
    <n v="18.491409199476077"/>
    <n v="18.491409199476077"/>
    <n v="18.491409199476077"/>
    <n v="32.372936225315634"/>
    <n v="41.310933627099971"/>
    <n v="0"/>
    <s v="EXCLU"/>
    <s v="enquete suite a un deces"/>
    <x v="2"/>
    <x v="2"/>
    <s v="EXCLU"/>
    <x v="2"/>
    <s v="ACCESS DENIED BY LOCAL AUTHORITY..;..;09.04.26; IHS; ACCESS DENIED BY LOCAL AUTHORITY - Escalade L5_x000a_08.04.26; IHS; ACCESS DENIED BY LOCAL AUTHORITY - Escalade L5_x000a_06.04.26; IHS; ACCESS DENIED BY LOCAL AUTHORITY - Escalade L4_x000a_02.04.26: IHS: ACCESS DENIED BY LOCAL AUTHORITY escalade L3 IHS "/>
    <s v="15/04/2026"/>
    <s v="15/04/2026…;..;Site down"/>
    <s v=""/>
    <s v="09.04.26; IHS; ACCESS DENIED BY LOCAL AUTHORITY - Escalade L5_x000a_08.04.26; IHS; ACCESS DENIED BY LOCAL AUTHORITY - Escalade L5_x000a_06.04.26; IHS; ACCESS DENIED BY LOCAL AUTHORITY - Escalade L4_x000a_02.04.26: IHS: ACCESS DENIED BY LOCAL AUTHORITY escalade L3 IHS "/>
    <m/>
    <s v="Power issue NUR to be checked"/>
    <s v="ACCESS DENIED BY LOCAL AUTHORITY"/>
    <m/>
    <s v=""/>
    <s v=""/>
    <s v=""/>
    <s v=""/>
    <s v=""/>
    <s v=""/>
    <s v=""/>
    <s v="09.04.26; IHS; ACCESS DENIED BY LOCAL AUTHORITY - Escalade L5_x000a_08.04.26; IHS; ACCESS DENIED BY LOCAL AUTHORITY - Escalade L5_x000a_06.04.26; IHS; ACCESS DENIED BY LOCAL AUTHORITY - Escalade L4_x000a_02.04.26: IHS: ACCESS DENIED BY LOCAL AUTHORITY escalade L3 IHS "/>
    <s v=""/>
    <m/>
    <s v=""/>
  </r>
  <r>
    <s v="Bfsam-Ndjinga"/>
    <s v="OST_075"/>
    <s v="Bafoussam"/>
    <s v="IHS"/>
    <s v="Grid-Gen"/>
    <s v="OUEST"/>
    <s v="Bafoussam"/>
    <s v="Huawei"/>
    <n v="0"/>
    <n v="0"/>
    <n v="0"/>
    <n v="0"/>
    <n v="0"/>
    <n v="0"/>
    <n v="7.4409551897224295"/>
    <n v="18.431108799684964"/>
    <n v="32.230555255806145"/>
    <n v="41.191877811438545"/>
    <n v="0"/>
    <s v="Operationnel"/>
    <m/>
    <x v="1"/>
    <x v="1"/>
    <s v="ODU HS"/>
    <x v="1"/>
    <s v="19.04.26; Probable infiltration on antenna chain of ODU and to be check this 20.04.26_x000a_19.04.26; Besoin d'un FME sur site pour vérifier le statut du MPR; CM-20260418-00005035; RM Denis informé pour investigations, update ASAP"/>
    <s v="20/04/2026"/>
    <s v="20/04/2026"/>
    <s v=""/>
    <s v="19.04.26; Probable infiltration on antenna chain of ODU and to be check this 20.04.26_x000a_19.04.26; Besoin d'un FME sur site pour vérifier le statut du MPR; CM-20260418-00005035; RM Denis informé pour investigations, update ASAP"/>
    <m/>
    <s v="No Power issue"/>
    <s v=""/>
    <m/>
    <s v=""/>
    <s v=""/>
    <s v=""/>
    <s v=""/>
    <s v=""/>
    <s v=""/>
    <s v=""/>
    <s v="19.04.26; Probable infiltration on antenna chain of ODU and to be check this 20.04.26_x000a_19.04.26; Besoin d'un FME sur site pour vérifier le statut du MPR; CM-20260418-00005035; RM Denis informé pour investigations, update ASAP"/>
    <s v=""/>
    <m/>
    <s v=""/>
  </r>
  <r>
    <s v="Nkolda-II"/>
    <s v="CTR_776"/>
    <s v="Yaounde"/>
    <s v="CAMUSAT"/>
    <s v="Good Grid no GE - 8h"/>
    <s v="CENTRE"/>
    <s v="Yaounde"/>
    <s v="ZTE"/>
    <n v="0.35992971552336611"/>
    <n v="0"/>
    <n v="0"/>
    <n v="0"/>
    <n v="1.8993109952544425"/>
    <n v="0.53728173431155268"/>
    <n v="8.3974504398843699"/>
    <n v="17.828211812243708"/>
    <n v="17.68421599542782"/>
    <n v="15.108666455861904"/>
    <n v="19.618366778515409"/>
    <s v="Operationnel"/>
    <m/>
    <x v="0"/>
    <x v="0"/>
    <s v="AKTIVCO Coupure ENEO &amp; Baisse de tension"/>
    <x v="0"/>
    <s v="19.04.26; Camusat; Grid outage, Grid only site /  Grid return awaited - L2..;..;INC-20260419-00009616…2026-04-19 17:39:25…Grid Outage, Grid Only Site/Awaiting Grid Return"/>
    <s v="20/04/2026"/>
    <s v="20/04/2026"/>
    <s v=""/>
    <s v="19.04.26; Camusat; Grid outage, Grid only site /  Grid return awaited - L2"/>
    <m/>
    <s v=""/>
    <s v=""/>
    <m/>
    <s v=""/>
    <s v=""/>
    <s v=""/>
    <s v=""/>
    <s v=""/>
    <s v=""/>
    <s v=""/>
    <s v="19.04.26; Camusat; Grid outage, Grid only site /  Grid return awaited - L2"/>
    <s v="INC-20260419-00009616…2026-04-19 17:39:25…Grid Outage, Grid Only Site/Awaiting Grid Return"/>
    <m/>
    <s v=""/>
  </r>
  <r>
    <s v="Tropicana-New"/>
    <s v="CTR_833"/>
    <s v="Yaounde"/>
    <s v="CAMUSAT"/>
    <s v="Good Grid + GE"/>
    <s v="CENTRE"/>
    <s v="Yaounde"/>
    <s v="ZTE"/>
    <n v="0"/>
    <n v="0"/>
    <n v="17.747383237309279"/>
    <n v="2.0039672348209212"/>
    <n v="3.492482871190786"/>
    <n v="0.71684530281109249"/>
    <n v="1.4686116889676488"/>
    <n v="17.352318417500644"/>
    <n v="7.9593459867550722"/>
    <n v="6.8166759318760608"/>
    <n v="26.706794592299303"/>
    <s v="Operationnel"/>
    <m/>
    <x v="11"/>
    <x v="0"/>
    <s v="AKTIVCO Defaut GE &amp; Power Cabinet"/>
    <x v="0"/>
    <s v="19/04/2026 : alarm input power  off  et une coupure sur le site entre le 19 a 17h 15 et le 20  01H N avec une tension U = 0v || INC-20260419-00012813…2026-04-20 00:20:06…The level 0 cannot solved the issue the technician will be on site on the morning ETA 06h"/>
    <s v="16/04/2026"/>
    <s v="16/04/2026"/>
    <s v=""/>
    <m/>
    <m/>
    <s v=""/>
    <s v=""/>
    <m/>
    <s v=""/>
    <s v=""/>
    <s v=""/>
    <s v=""/>
    <s v=""/>
    <s v=""/>
    <s v=""/>
    <s v=""/>
    <s v="INC-20260419-00012813…2026-04-20 00:20:06…The level 0 cannot solved the issue the technician will be on site on the morning ETA 06h"/>
    <m/>
    <s v=""/>
  </r>
  <r>
    <s v="Dschang-St-Augustin"/>
    <s v="OST_084"/>
    <s v="OUEST"/>
    <s v="IHS"/>
    <s v="Grid-Gen"/>
    <s v="OUEST"/>
    <s v="Dschang"/>
    <s v="Huawei"/>
    <n v="2.2585451427234311"/>
    <n v="1.8194098443925086"/>
    <n v="2.2770044487819359"/>
    <n v="3.2953695856269243"/>
    <n v="7.1435909289364865"/>
    <n v="17.813283851692049"/>
    <n v="9.5367374077213043"/>
    <n v="16.939543364922823"/>
    <n v="20.062602664172751"/>
    <n v="25.588925184709176"/>
    <n v="10.516258013820213"/>
    <s v="Operationnel"/>
    <m/>
    <x v="12"/>
    <x v="0"/>
    <s v="Defaut GE &amp; Power Cabinet"/>
    <x v="0"/>
    <s v="PWC overload. // Awaitng Load stabilized...;..;19.04.26; IHS; IHS; PWC overload. Awaiting load stabilization - Escalated to L2"/>
    <s v="14/04/2026"/>
    <s v="14/04/2026"/>
    <s v=""/>
    <s v="19.04.26; IHS; IHS; PWC overload. Awaiting load stabilization - Escalated to L2"/>
    <m/>
    <s v="Power issue NUR to be checked"/>
    <s v="PWC overload. // Awaitng Load stabilized."/>
    <m/>
    <s v=""/>
    <s v=""/>
    <s v=""/>
    <s v=""/>
    <s v=""/>
    <s v=""/>
    <s v=""/>
    <s v="19.04.26; IHS; IHS; PWC overload. Awaiting load stabilization - Escalated to L2"/>
    <s v=""/>
    <m/>
    <s v=""/>
  </r>
  <r>
    <s v="Oyomabang-II"/>
    <s v="CTR_865"/>
    <s v="Yaounde"/>
    <s v="CAMUSAT"/>
    <s v="Good Grid + GE"/>
    <s v="CENTRE"/>
    <s v="Yaounde"/>
    <s v="ZTE"/>
    <n v="0"/>
    <n v="0"/>
    <n v="0"/>
    <n v="8.6031245630405806"/>
    <n v="34.664400898317226"/>
    <n v="0"/>
    <n v="0"/>
    <n v="16.030043546127221"/>
    <n v="8.043400717000587"/>
    <n v="6.932012913491846"/>
    <n v="24.073950952903143"/>
    <s v="Operationnel"/>
    <m/>
    <x v="11"/>
    <x v="0"/>
    <s v="AKTIVCO Defaut GE &amp; Power Cabinet"/>
    <x v="0"/>
    <s v="INC-20260419-00012979  || 19.04.26(retour top offenders):19.04.26; Camusat; Grid Outage, Grid Only Site/Awaiting Grid Return"/>
    <s v="16/04/2026"/>
    <s v="16/04/2026…;..;Site down due to Grid Outage(Grid only)"/>
    <s v=""/>
    <s v="19.04.26; Camusat; Grid Outage, Grid Only Site/Awaiting Grid Return"/>
    <m/>
    <s v=""/>
    <s v=""/>
    <m/>
    <s v=""/>
    <s v=""/>
    <s v=""/>
    <s v=""/>
    <s v=""/>
    <s v=""/>
    <s v=""/>
    <s v=""/>
    <s v="INC-20260419-00012979"/>
    <m/>
    <s v=""/>
  </r>
  <r>
    <s v="Vallee-Omnisport"/>
    <s v="CTR_758"/>
    <s v="Yaounde"/>
    <s v="CAMUSAT"/>
    <s v="Good Grid no GE - 8h"/>
    <s v="CENTRE"/>
    <s v="Yaounde"/>
    <s v="ZTE"/>
    <n v="35.519949605202697"/>
    <n v="5.1358069873556431"/>
    <n v="0"/>
    <n v="0"/>
    <n v="0"/>
    <n v="0"/>
    <n v="9.2457045997380387"/>
    <n v="16.023515907463054"/>
    <n v="5.2447403970280853"/>
    <n v="4.6695805325200341"/>
    <n v="26.284249573727145"/>
    <s v="Operationnel"/>
    <m/>
    <x v="0"/>
    <x v="0"/>
    <s v="AKTIVCO Coupure ENEO &amp; Baisse de tension"/>
    <x v="0"/>
    <s v="18/04/2026 : Site down..;..;INC-20260419-00016909…2026-04-19 22:57:12…Grid outage, Grid only site / Grid return awaited"/>
    <s v=""/>
    <s v=""/>
    <s v=""/>
    <m/>
    <m/>
    <s v=""/>
    <s v=""/>
    <m/>
    <s v=""/>
    <s v=""/>
    <s v="18/04/2026 : Site down"/>
    <s v=""/>
    <s v=""/>
    <s v=""/>
    <s v=""/>
    <s v=""/>
    <s v="INC-20260419-00016909…2026-04-19 22:57:12…Grid outage, Grid only site / Grid return awaited"/>
    <m/>
    <s v=""/>
  </r>
  <r>
    <s v="Nkolmintag"/>
    <s v="LIT_539"/>
    <s v="Douala"/>
    <s v="CAMUSAT"/>
    <s v="Good Grid no GE - 12h"/>
    <s v="LITTORAL"/>
    <s v="Douala"/>
    <s v="ZTE"/>
    <n v="12.964211418445181"/>
    <n v="13.150623657018603"/>
    <n v="12.904945453196474"/>
    <n v="40.110645258865453"/>
    <n v="3.3216228209101342"/>
    <n v="6.3904512417494912"/>
    <n v="5.6338515493689245"/>
    <n v="15.940440112660621"/>
    <n v="6.3631803812013157"/>
    <n v="5.8289004831509201"/>
    <n v="25.072361048182508"/>
    <s v="Operationnel"/>
    <m/>
    <x v="0"/>
    <x v="0"/>
    <s v="AKTIVCO Coupure ENEO &amp; Baisse de tension"/>
    <x v="0"/>
    <s v="INC-20260419-00008672…2026-04-19 15:01:25…Grid outage grid only site / awaiting grid return…Grid outage grid only site / awaiting grid return…Coupure Secteur…Grid outage grid only site / awaiting grid return"/>
    <s v="14/04/2026"/>
    <s v="14/04/2026…;..;Site down due to power"/>
    <s v=""/>
    <s v="19.04.26; Camusat; Grid Outage, Grid Only Site/Awaiting Grid Return"/>
    <m/>
    <s v=""/>
    <s v=""/>
    <m/>
    <s v=""/>
    <s v=""/>
    <s v=""/>
    <s v=""/>
    <s v=""/>
    <s v=""/>
    <s v=""/>
    <s v=""/>
    <s v="INC-20260419-00008672…2026-04-19 15:01:25…Grid outage grid only site / awaiting grid return…Grid outage grid only site / awaiting grid return…Coupure Secteur…Grid outage grid only site / awaiting grid return"/>
    <m/>
    <s v=""/>
  </r>
  <r>
    <s v="Bitoto"/>
    <s v="CTR_315"/>
    <s v="Yaounde"/>
    <s v="IHS"/>
    <s v="Grid-Gen"/>
    <s v="CENTRE"/>
    <s v="Yaounde"/>
    <s v="ZTE"/>
    <n v="0"/>
    <n v="0"/>
    <n v="0"/>
    <n v="0"/>
    <n v="19.777871233588158"/>
    <n v="27.107071822573786"/>
    <n v="0"/>
    <n v="15.832805415015143"/>
    <n v="7.2329532510820957"/>
    <n v="6.2169342527141112"/>
    <n v="24.377991844453643"/>
    <s v="Operationnel"/>
    <m/>
    <x v="12"/>
    <x v="0"/>
    <s v="Defaut GE &amp; Power Cabinet"/>
    <x v="0"/>
    <s v="Grid outage, site went down because due to Gen (30kva, 370A) overload..;..;19.04.26; IHS; Grid outage and GEN overload; awaiting grid return - Escalated to L2..;..;INC-20260419-00010740…2026-04-19 19:36:21…GE Fault"/>
    <s v="17/04/2026"/>
    <s v="17/04/2026…;..;Site unstable due to power"/>
    <s v=""/>
    <s v="19.04.26; IHS; Grid outage and GEN overload; awaiting grid return - Escalated to L2"/>
    <m/>
    <s v="Power issue NUR to be checked"/>
    <s v="Grid outage, site went down because due to Gen (30kva, 370A) overload"/>
    <m/>
    <s v=""/>
    <s v=""/>
    <s v=""/>
    <s v=""/>
    <s v=""/>
    <s v=""/>
    <s v=""/>
    <s v="19.04.26; IHS; Grid outage and GEN overload; awaiting grid return - Escalated to L2"/>
    <s v="INC-20260419-00010740…2026-04-19 19:36:21…GE Fault"/>
    <m/>
    <s v=""/>
  </r>
  <r>
    <s v="Tsinga-Village2"/>
    <s v="CTR_675"/>
    <s v="Yaounde"/>
    <s v="IHS"/>
    <s v="Hybrid-Gen-Lithium"/>
    <s v="CENTRE"/>
    <s v="Yaounde"/>
    <s v="ZTE"/>
    <n v="13.861761734768127"/>
    <n v="3.0296625888543613"/>
    <n v="3.9166545388134097"/>
    <n v="0.45700604680495283"/>
    <n v="0.66053996056307418"/>
    <n v="0.48946588934261331"/>
    <n v="7.2308758022218216"/>
    <n v="15.230247294061916"/>
    <n v="3.9488237833171471"/>
    <n v="3.5073386408532832"/>
    <n v="25.86615059743864"/>
    <s v="Operationnel"/>
    <m/>
    <x v="5"/>
    <x v="4"/>
    <s v="BSS Hardware issue"/>
    <x v="1"/>
    <s v="19/04/2026: hardware issue,  site with GPS issue (alarm : TDD down 09Apr 02pm)"/>
    <s v="20/04/2026"/>
    <s v="20/04/2026"/>
    <s v=""/>
    <m/>
    <m/>
    <s v="No Power issue"/>
    <s v="FME Delor is on site"/>
    <m/>
    <s v=""/>
    <s v=""/>
    <e v="#N/A"/>
    <s v=""/>
    <s v=""/>
    <s v=""/>
    <s v=""/>
    <s v=""/>
    <s v="INC-20260419-00000030"/>
    <m/>
    <s v="CTR_675"/>
  </r>
  <r>
    <s v="Limbe-Coconut-Island-MTN"/>
    <s v="SUO_219"/>
    <s v="SUD-OUEST"/>
    <s v="MTN sharing"/>
    <m/>
    <s v="SUD-OUEST"/>
    <s v="Limbe"/>
    <s v="Huawei"/>
    <n v="13.853290072567368"/>
    <n v="13.857766677225035"/>
    <n v="13.865346585509926"/>
    <n v="13.864187305419295"/>
    <n v="13.864989883943579"/>
    <n v="13.868556899607057"/>
    <n v="14.655083853404216"/>
    <n v="15.015744807138596"/>
    <n v="31.734719774268711"/>
    <n v="26.888073295456476"/>
    <n v="2.7946795785206637"/>
    <s v="Operationnel"/>
    <m/>
    <x v="4"/>
    <x v="0"/>
    <s v="Sharing"/>
    <x v="0"/>
    <s v="19.04.26(retour top offenders):19.04.26; Power instabilities on site escalated to L5 of MTN"/>
    <s v="15/04/2026…;..;No supervision, FME to restore  supervision on site"/>
    <s v="15/04/2026…;..;Site down due to transmission"/>
    <s v=""/>
    <s v="19.04.26; Power instabilities on site escalated to L5 of MTN"/>
    <m/>
    <s v=""/>
    <s v=""/>
    <m/>
    <s v=""/>
    <s v=""/>
    <s v=""/>
    <s v=""/>
    <s v=""/>
    <s v=""/>
    <s v=""/>
    <s v=""/>
    <s v=""/>
    <m/>
    <s v=""/>
  </r>
  <r>
    <s v="Logpom-New"/>
    <s v="LIT_737"/>
    <s v="Douala"/>
    <s v="CAMUSAT"/>
    <s v="Good Grid no GE - 8h"/>
    <s v="LITTORAL"/>
    <s v="Douala"/>
    <s v="ZTE"/>
    <n v="0"/>
    <n v="2.8708947216728991"/>
    <n v="2.1618611831648282"/>
    <n v="1.5103636073086724"/>
    <n v="6.7359880490707189"/>
    <n v="0"/>
    <n v="1.3461382061620928"/>
    <n v="14.997196325688501"/>
    <n v="6.2938633302559062"/>
    <n v="5.5689539833600241"/>
    <n v="23.449931818231555"/>
    <s v="Operationnel"/>
    <m/>
    <x v="0"/>
    <x v="0"/>
    <s v="AKTIVCO Coupure ENEO &amp; Baisse de tension"/>
    <x v="0"/>
    <s v="INC-20260419-00009269…2026-04-19 14:34:28…Grid outage, Grid only site / Grid return awaited"/>
    <s v="15/04/2026"/>
    <s v="15/04/2026"/>
    <s v=""/>
    <s v="19.04.26; Camusat; Grid Outage, Grid Only Site/Awaiting Grid Return"/>
    <m/>
    <s v=""/>
    <s v=""/>
    <m/>
    <s v=""/>
    <s v=""/>
    <s v=""/>
    <s v=""/>
    <s v=""/>
    <s v=""/>
    <s v=""/>
    <s v=""/>
    <s v="INC-20260419-00009269…2026-04-19 14:34:28…Grid outage, Grid only site / Grid return awaited"/>
    <m/>
    <s v=""/>
  </r>
  <r>
    <s v="Garage-Japonais"/>
    <s v="CTR_583"/>
    <s v="Yaounde"/>
    <s v="CAMUSAT"/>
    <s v="Good Grid no GE - 8h"/>
    <s v="CENTRE"/>
    <s v="Yaounde"/>
    <s v="ZTE"/>
    <n v="1.521439190943775"/>
    <n v="0.13560010044716156"/>
    <n v="1.0701046990437544E-4"/>
    <n v="17.19997117851344"/>
    <n v="13.868556899607057"/>
    <n v="13.868556899607057"/>
    <n v="36.982818398952162"/>
    <n v="14.899745457762256"/>
    <n v="13.053087618750723"/>
    <n v="11.084516135064653"/>
    <n v="17.861496069972226"/>
    <s v="Operationnel"/>
    <m/>
    <x v="9"/>
    <x v="6"/>
    <s v="no root cause"/>
    <x v="5"/>
    <s v=""/>
    <s v="16/04/2026"/>
    <s v="16/04/2026…;..;Site was down due to Emombo-2eme-Crf Grid issue"/>
    <s v=""/>
    <m/>
    <m/>
    <s v=""/>
    <s v=""/>
    <m/>
    <s v=""/>
    <s v=""/>
    <s v=""/>
    <s v=""/>
    <s v=""/>
    <s v=""/>
    <s v=""/>
    <s v=""/>
    <s v=""/>
    <m/>
    <s v=""/>
  </r>
  <r>
    <s v="Emombo-1er-Crf-MTN"/>
    <s v="CTR_376"/>
    <s v="Yaounde"/>
    <s v="IHS"/>
    <s v="Grid-Gen"/>
    <s v="CENTRE"/>
    <s v="Yaounde"/>
    <s v="ZTE"/>
    <n v="1.523383214480371"/>
    <n v="0.13470834653129127"/>
    <n v="0"/>
    <n v="17.200399220393056"/>
    <n v="13.868556899607057"/>
    <n v="13.868556899607057"/>
    <n v="36.982818398952162"/>
    <n v="14.898122465635369"/>
    <n v="13.047467317322718"/>
    <n v="11.083187980048347"/>
    <n v="17.860777863141788"/>
    <s v="Operationnel"/>
    <m/>
    <x v="9"/>
    <x v="6"/>
    <s v="no root cause"/>
    <x v="5"/>
    <s v=""/>
    <s v="16/04/2026"/>
    <s v="16/04/2026…;..;Site down down due to Emombo-2eme-Crf Grid issue"/>
    <s v=""/>
    <m/>
    <m/>
    <s v="No Power issue"/>
    <s v=""/>
    <m/>
    <s v=""/>
    <s v=""/>
    <s v=""/>
    <s v=""/>
    <s v=""/>
    <s v=""/>
    <s v=""/>
    <s v=""/>
    <s v=""/>
    <m/>
    <s v=""/>
  </r>
  <r>
    <s v="Bepanda"/>
    <s v="LIT_050"/>
    <s v="Douala"/>
    <s v="IHS"/>
    <s v="GridOnly"/>
    <s v="LITTORAL"/>
    <s v="Douala"/>
    <s v="ZTE"/>
    <n v="46.520768591999044"/>
    <n v="0"/>
    <n v="0"/>
    <n v="0"/>
    <n v="0"/>
    <n v="34.123391632637336"/>
    <n v="0"/>
    <n v="14.623319578920938"/>
    <n v="8.5142570810802169"/>
    <n v="7.2443949733263953"/>
    <n v="21.046401359695498"/>
    <s v="Operationnel"/>
    <m/>
    <x v="0"/>
    <x v="0"/>
    <s v="AKTIVCO Coupure ENEO &amp; Baisse de tension"/>
    <x v="0"/>
    <s v="19.04.26(retour top offenders):Impacted by LIT_649_Z_Bep-Cafrad (Grid outage)"/>
    <s v="20/04/2026…;..;impacte par bonamoussongo"/>
    <s v="20/04/2026"/>
    <s v=""/>
    <s v="Impacted by LIT_649_Z_Bep-Cafrad (Grid outage)"/>
    <m/>
    <s v="Power issue NUR to be checked"/>
    <s v=""/>
    <m/>
    <s v=""/>
    <s v=""/>
    <s v=""/>
    <s v=""/>
    <s v=""/>
    <s v=""/>
    <s v=""/>
    <s v=""/>
    <s v=""/>
    <m/>
    <s v=""/>
  </r>
  <r>
    <s v="Hopital-de-La-Cass"/>
    <s v="CTR_652"/>
    <s v="Yaounde"/>
    <s v="CAMUSAT"/>
    <s v="Good Grid no GE - 8h"/>
    <s v="CENTRE"/>
    <s v="Yaounde"/>
    <s v="ZTE"/>
    <n v="5.0411562267252226"/>
    <n v="14.303911161334693"/>
    <n v="0.94734585498511981"/>
    <n v="2.8238636201499299"/>
    <n v="9.6632772883832274"/>
    <n v="8.9745222339220359"/>
    <n v="8.8077285814977486"/>
    <n v="14.436390123076309"/>
    <n v="4.7605202051085298"/>
    <n v="4.3278196837248517"/>
    <n v="23.59340218269212"/>
    <s v="Operationnel"/>
    <m/>
    <x v="5"/>
    <x v="4"/>
    <s v="BSS Hardware issue"/>
    <x v="1"/>
    <s v="19/04/2026: hardware issue,  site with GPS issue (alarm : TDD down 09Apr 02pm)"/>
    <s v="15/04/2026"/>
    <s v="15/04/2026"/>
    <s v=""/>
    <m/>
    <m/>
    <s v=""/>
    <s v=""/>
    <m/>
    <s v=""/>
    <s v=""/>
    <e v="#N/A"/>
    <s v=""/>
    <s v=""/>
    <s v=""/>
    <s v=""/>
    <s v=""/>
    <s v="INC-20260419-00012812"/>
    <m/>
    <s v="CTR_652"/>
  </r>
  <r>
    <s v="Essu"/>
    <s v="NRO_234"/>
    <s v="NORD-OUEST"/>
    <s v="IHS"/>
    <s v="Gen Only"/>
    <s v="NORD-OUEST"/>
    <s v="ESSU"/>
    <s v="NOKIA"/>
    <n v="13.970094538327237"/>
    <n v="13.969878111870537"/>
    <n v="13.969769898642186"/>
    <n v="13.969986325098887"/>
    <n v="13.969878111870537"/>
    <n v="13.970094538327237"/>
    <n v="13.969878111870537"/>
    <n v="13.970202751555588"/>
    <n v="65.457678597410151"/>
    <n v="13.770311209033324"/>
    <n v="0"/>
    <s v="EXCLU"/>
    <s v="site en projet"/>
    <x v="2"/>
    <x v="2"/>
    <s v="EXCLU"/>
    <x v="2"/>
    <s v=""/>
    <s v=""/>
    <s v=""/>
    <s v=""/>
    <m/>
    <m/>
    <s v="Power issue NUR to be checked"/>
    <s v=""/>
    <m/>
    <s v=""/>
    <s v=""/>
    <s v=""/>
    <s v=""/>
    <s v=""/>
    <s v=""/>
    <s v=""/>
    <s v=""/>
    <s v=""/>
    <m/>
    <s v=""/>
  </r>
  <r>
    <s v="Oku-Marche"/>
    <s v="NRO_110"/>
    <s v="NORD-OUEST"/>
    <s v="IHS"/>
    <s v="Grid-Gen"/>
    <s v="NORD-OUEST"/>
    <s v="Oku"/>
    <s v="NOKIA"/>
    <n v="2.0851100761353658"/>
    <n v="2.9296682274015251"/>
    <n v="13.969769898642186"/>
    <n v="13.969986325098887"/>
    <n v="13.969878111870537"/>
    <n v="13.970094538327237"/>
    <n v="13.969878111870537"/>
    <n v="13.970202751555588"/>
    <n v="65.457678597410151"/>
    <n v="13.770311209033324"/>
    <n v="0"/>
    <s v="Insecurity"/>
    <m/>
    <x v="3"/>
    <x v="3"/>
    <s v="ACCESS-ISSUE"/>
    <x v="3"/>
    <s v="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
    <s v="20/04/2026"/>
    <s v="20/04/2026"/>
    <s v=""/>
    <s v="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
    <m/>
    <s v="No Power issue"/>
    <s v=""/>
    <m/>
    <s v=""/>
    <s v=""/>
    <s v=""/>
    <s v=""/>
    <s v=""/>
    <s v=""/>
    <s v=""/>
    <s v="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
    <s v=""/>
    <m/>
    <s v=""/>
  </r>
  <r>
    <s v="Ngomedzap-MTN"/>
    <s v="CTR_532"/>
    <s v="CENTRE"/>
    <s v="IHS"/>
    <s v="Gen Only"/>
    <s v="CENTRE"/>
    <s v="Ngomedzap"/>
    <s v="NOKIA"/>
    <n v="4.4562260760913377"/>
    <n v="13.9196503586522"/>
    <n v="12.487068982410355"/>
    <n v="6.2675347254003846"/>
    <n v="0"/>
    <n v="0"/>
    <n v="5.3671432231043852"/>
    <n v="13.9196503586522"/>
    <n v="32.730733789223535"/>
    <n v="27.540622418066651"/>
    <n v="0"/>
    <s v="Operationnel"/>
    <m/>
    <x v="12"/>
    <x v="0"/>
    <s v="Defaut GE &amp; Power Cabinet"/>
    <x v="0"/>
    <s v="19/04/2026(retour cell down): remplacement du disjonteur ,de 80A a 125A"/>
    <s v="20/04/2026"/>
    <s v="20/04/2026"/>
    <s v=""/>
    <m/>
    <m/>
    <s v="No Power issue"/>
    <s v=""/>
    <m/>
    <s v=""/>
    <s v=""/>
    <s v=""/>
    <s v=""/>
    <s v=""/>
    <s v=""/>
    <s v=""/>
    <s v=""/>
    <s v=""/>
    <m/>
    <s v=""/>
  </r>
  <r>
    <s v="LIT_825_Z_Camp-Bertaud"/>
    <s v="LIT_825"/>
    <s v="Douala"/>
    <s v="ESCO"/>
    <s v="Good Grid no GE - 8h"/>
    <s v="LIT"/>
    <s v="Douala"/>
    <s v="ZTE"/>
    <n v="2.0514085431451941"/>
    <n v="4.3494227141850201"/>
    <n v="3.3552776136950575"/>
    <n v="5.3995699605916112"/>
    <n v="1.4366333935445579"/>
    <n v="1.9831358633462026"/>
    <n v="10.605254784794813"/>
    <n v="13.871767213704187"/>
    <n v="5.8981941097242707"/>
    <n v="5.317454549472818"/>
    <n v="21.562073863947273"/>
    <s v="Operationnel"/>
    <m/>
    <x v="9"/>
    <x v="6"/>
    <s v="no root cause"/>
    <x v="5"/>
    <s v="19/04/2026 : Site down"/>
    <s v="14/04/2026"/>
    <s v="14/04/2026…;..;Site unstable due to power"/>
    <s v=""/>
    <s v=""/>
    <m/>
    <s v=""/>
    <s v=""/>
    <m/>
    <s v=""/>
    <s v=""/>
    <s v="19/04/2026 : Site down"/>
    <s v=""/>
    <s v=""/>
    <s v=""/>
    <s v=""/>
    <s v=""/>
    <s v=""/>
    <s v=""/>
    <s v=""/>
  </r>
  <r>
    <s v="LIT_856_Z_Makepe-Orchidee"/>
    <s v="LIT_856"/>
    <s v="Douala"/>
    <m/>
    <e v="#N/A"/>
    <s v="LITTORAL"/>
    <s v="Douala"/>
    <s v="ZTE"/>
    <n v="0"/>
    <n v="0"/>
    <n v="0"/>
    <n v="2.3899004945311399E-3"/>
    <n v="20.122997834108084"/>
    <n v="13.868556899607057"/>
    <n v="13.868556899607057"/>
    <n v="13.868556899607057"/>
    <n v="32.372936225315634"/>
    <n v="27.540622418066651"/>
    <n v="0"/>
    <s v="Operationnel"/>
    <m/>
    <x v="1"/>
    <x v="1"/>
    <s v="MPR ISSUE"/>
    <x v="1"/>
    <s v="17/04/2026 Carte EAC (3DB19417AA )  faulty commandée passé pas disponible point tranmsis a OCM_x000a_16/04/2026 FME activé ETA=12H UTC _x000a_15.04.26; Site is not supervised. Mobilize FME to check locally; CM-20260415-00005847; FME Beauclair activé pour investigations, update ASAP"/>
    <s v="20/04/2026"/>
    <s v="20/04/2026"/>
    <s v=""/>
    <s v="17/04/2026 Carte EAC (3DB19417AA )  faulty commandée passé pas disponible point tranmsis a OCM_x000a_16/04/2026 FME activé ETA=12H UTC _x000a_15.04.26; Site is not supervised. Mobilize FME to check locally; CM-20260415-00005847; FME Beauclair activé pour investigations, update ASAP"/>
    <m/>
    <s v=""/>
    <s v=""/>
    <m/>
    <s v=""/>
    <s v=""/>
    <s v=""/>
    <s v=""/>
    <s v=""/>
    <s v=""/>
    <s v=""/>
    <s v="17/04/2026 Carte EAC (3DB19417AA )  faulty commandée passé pas disponible point tranmsis a OCM_x000a_16/04/2026 FME activé ETA=12H UTC _x000a_15.04.26; Site is not supervised. Mobilize FME to check locally; CM-20260415-00005847; FME Beauclair activé pour investigations, update ASAP"/>
    <s v=""/>
    <m/>
    <s v=""/>
  </r>
  <r>
    <s v="Mile4-Q10-IHS"/>
    <s v="SUO_214"/>
    <s v="SUD-OUEST"/>
    <s v="IHS"/>
    <s v="Grid-Gen"/>
    <s v="SUD-OUEST"/>
    <s v="Limbe"/>
    <s v="Huawei"/>
    <n v="0"/>
    <n v="0"/>
    <n v="0"/>
    <n v="0"/>
    <n v="0"/>
    <n v="8.5060839019156305"/>
    <n v="13.868556899607057"/>
    <n v="13.868556899607057"/>
    <n v="32.372936225315634"/>
    <n v="27.540622418066651"/>
    <n v="0"/>
    <s v="Insecurity"/>
    <m/>
    <x v="7"/>
    <x v="5"/>
    <s v="SPARE-ISSUE"/>
    <x v="4"/>
    <s v="17/04/2026 Carte EAC (3DB19417AA )  faulty commandée passé pas disponible point transmis a OCM _x000a_16/04/2026 Besoin d'un fme sur site pour verifier le status du MPR et la chaine antennaire de l ODU FME desmond activé ETA asap "/>
    <s v="20/04/2026"/>
    <s v="20/04/2026"/>
    <s v=""/>
    <s v="17/04/2026 Carte EAC (3DB19417AA )  faulty commandée passé pas disponible point transmis a OCM _x000a_16/04/2026 Besoin d'un fme sur site pour verifier le status du MPR et la chaine antennaire de l ODU FME desmond activé ETA asap "/>
    <m/>
    <s v="No Power issue"/>
    <s v=""/>
    <m/>
    <s v=""/>
    <s v=""/>
    <s v=""/>
    <s v=""/>
    <s v=""/>
    <s v=""/>
    <s v=""/>
    <s v="17/04/2026 Carte EAC (3DB19417AA )  faulty commandée passé pas disponible point transmis a OCM _x000a_16/04/2026 Besoin d'un fme sur site pour verifier le status du MPR et la chaine antennaire de l ODU FME desmond activé ETA asap "/>
    <s v=""/>
    <m/>
    <s v=""/>
  </r>
  <r>
    <s v="Briqueterie"/>
    <s v="CTR_321"/>
    <s v="Yaounde"/>
    <s v="IHS"/>
    <s v="Grid-Lithium"/>
    <s v="CENTRE"/>
    <s v="Yaounde"/>
    <s v="ZTE"/>
    <n v="10.116751989681337"/>
    <n v="43.920806545045707"/>
    <n v="19.444783310932472"/>
    <n v="0"/>
    <n v="5.0327915749943637"/>
    <n v="2.8530418082771849"/>
    <n v="13.868556899607057"/>
    <n v="13.868556899607057"/>
    <n v="32.372936225315634"/>
    <n v="27.540622418066651"/>
    <n v="0"/>
    <s v="Operationnel"/>
    <m/>
    <x v="12"/>
    <x v="0"/>
    <s v="Defaut GE &amp; Power Cabinet"/>
    <x v="0"/>
    <s v="0..;..;18/04/2026 : Site down..;..;19.04.26; Grid outage, No space to deploy MDG, Awaiting grid return - Escalated to L4_x000a_18.04.26; Grid outage, No space to deploy MDG, Awaiting grid return - Escalated to L3_x000a_17.04.26; Grid outage, No space to deploy MDG, Awaiting grid return - Escalated to L2"/>
    <s v="15/04/2026"/>
    <s v="15/04/2026…;..;Site down due to power"/>
    <s v=""/>
    <s v="19.04.26; Grid outage, No space to deploy MDG, Awaiting grid return - Escalated to L4_x000a_18.04.26; Grid outage, No space to deploy MDG, Awaiting grid return - Escalated to L3_x000a_17.04.26; Grid outage, No space to deploy MDG, Awaiting grid return - Escalated to L2"/>
    <m/>
    <s v="Power issue NUR to be checked"/>
    <n v="0"/>
    <m/>
    <s v=""/>
    <s v=""/>
    <s v="18/04/2026 : Site down"/>
    <s v=""/>
    <s v=""/>
    <s v=""/>
    <s v=""/>
    <s v="19.04.26; Grid outage, No space to deploy MDG, Awaiting grid return - Escalated to L4_x000a_18.04.26; Grid outage, No space to deploy MDG, Awaiting grid return - Escalated to L3_x000a_17.04.26; Grid outage, No space to deploy MDG, Awaiting grid return - Escalated to L2"/>
    <s v=""/>
    <m/>
    <s v=""/>
  </r>
  <r>
    <s v="Limbe-Issokolo-IHS"/>
    <s v="SUO_191"/>
    <s v="SUD-OUEST"/>
    <s v="IHS"/>
    <m/>
    <s v="SUD-OUEST"/>
    <s v="Limbe"/>
    <s v="Huawei"/>
    <n v="0"/>
    <n v="0"/>
    <n v="0"/>
    <n v="0"/>
    <n v="0"/>
    <n v="0"/>
    <n v="12.857521979950519"/>
    <n v="13.868556899607057"/>
    <n v="32.372936225315634"/>
    <n v="27.540622418066651"/>
    <n v="0"/>
    <s v="Operationnel"/>
    <m/>
    <x v="1"/>
    <x v="1"/>
    <s v="MPR ISSUE"/>
    <x v="1"/>
    <s v="19.04.26; FME is managing with level 0 as the zone is insecure_x000a_19.04.26; Besoin d'un FME sur site pour vérifier le statut du MPR; FME Emile activé pour investigations, update ASAP"/>
    <s v="20/04/2026"/>
    <s v="20/04/2026"/>
    <s v=""/>
    <s v="19.04.26; FME is managing with level 0 as the zone is insecure_x000a_19.04.26; Besoin d'un FME sur site pour vérifier le statut du MPR; FME Emile activé pour investigations, update ASAP"/>
    <m/>
    <s v="No Power issue"/>
    <s v=""/>
    <m/>
    <s v=""/>
    <s v=""/>
    <s v=""/>
    <s v=""/>
    <s v=""/>
    <s v=""/>
    <s v=""/>
    <s v="19.04.26; FME is managing with level 0 as the zone is insecure_x000a_19.04.26; Besoin d'un FME sur site pour vérifier le statut du MPR; FME Emile activé pour investigations, update ASAP"/>
    <s v=""/>
    <m/>
    <s v=""/>
  </r>
  <r>
    <s v="Yola-MTN-IHS"/>
    <s v="EST_106"/>
    <s v="CENTRE"/>
    <s v="IHS"/>
    <s v="Solar-Gen"/>
    <s v="EST"/>
    <s v="Yola"/>
    <s v="NOKIA"/>
    <n v="1.5428769550812851"/>
    <n v="1.5409507666230065"/>
    <n v="0.89373360956302628"/>
    <n v="0"/>
    <n v="0.56765487268607695"/>
    <n v="12.62669118238821"/>
    <n v="13.867540300142966"/>
    <n v="13.867486794908013"/>
    <n v="32.365442490078294"/>
    <n v="13.770311209033324"/>
    <n v="8.8647243070740505"/>
    <s v="Operationnel"/>
    <m/>
    <x v="7"/>
    <x v="5"/>
    <s v="SPARE-ISSUE"/>
    <x v="4"/>
    <s v="17/04/2026 : Check FAN, and replace it if needed || FME activer || Feedback FME : Le SM de Yola a un Fan HS il faut remplacer le SM _x000a_16/04/2026 : Need BORAN analysis || Closed after reset but check FAN, ABIA and replace it if needed ..;..;18/04/2026 : Commande passee || ETD: 19/04/2026_x000a_17/04/2026 : Check FAN, and replace it if needed || FME activer || Feedback FME : Le SM de Yola a un Fan HS il faut remplacer le SM _x000a_16/04/2026 : Need BORAN analysis || Closed after reset but check FAN, ABIA and replace it if needed ..;..;18/04/2026 : Commande passee || ETD: 20/04/2026_x000a_17/04/2026 : Check FAN, and replace it if needed || FME activer || Feedback FME : Le SM de Yola a un Fan HS il faut remplacer le SM _x000a_16/04/2026 : Need BORAN analysis || Closed after reset but check FAN, ABIA and replace it if needed "/>
    <s v="17/04/2026"/>
    <s v="17/04/2026"/>
    <s v=""/>
    <s v="18/04/2026 : Commande passee || ETD: 19/04/2026_x000a_17/04/2026 : Check FAN, and replace it if needed || FME activer || Feedback FME : Le SM de Yola a un Fan HS il faut remplacer le SM _x000a_16/04/2026 : Need BORAN analysis || Closed after reset but check FAN, ABIA and replace it if needed "/>
    <m/>
    <s v="No Power issue"/>
    <s v=""/>
    <m/>
    <s v=""/>
    <s v=""/>
    <s v=""/>
    <s v=""/>
    <s v="17/04/2026 : Check FAN, and replace it if needed || FME activer || Feedback FME : Le SM de Yola a un Fan HS il faut remplacer le SM _x000a_16/04/2026 : Need BORAN analysis || Closed after reset but check FAN, ABIA and replace it if needed "/>
    <s v="18/04/2026 : Commande passee || ETD: 19/04/2026_x000a_17/04/2026 : Check FAN, and replace it if needed || FME activer || Feedback FME : Le SM de Yola a un Fan HS il faut remplacer le SM _x000a_16/04/2026 : Need BORAN analysis || Closed after reset but check FAN, ABIA and replace it if needed "/>
    <s v="18/04/2026 : Commande passee || ETD: 20/04/2026_x000a_17/04/2026 : Check FAN, and replace it if needed || FME activer || Feedback FME : Le SM de Yola a un Fan HS il faut remplacer le SM _x000a_16/04/2026 : Need BORAN analysis || Closed after reset but check FAN, ABIA and replace it if needed "/>
    <s v=""/>
    <s v=""/>
    <s v="_x000a_20/04/2026 : FME etait a BOUBARA il est presentement en route pour YOLA _x000a_17/04/2026 : Check FAN, and replace it if needed || FME activer || Feedback FME : Le SM de Yola a un Fan HS il faut remplacer le SM _x000a_16/04/2026 : Need BORAN analysis || Closed after reset but check FAN, ABIA and replace it if needed "/>
    <s v=""/>
  </r>
  <r>
    <s v="Ndokoti-New"/>
    <s v="LIT_217"/>
    <s v="Douala"/>
    <s v="IHS"/>
    <s v="Grid-Gen"/>
    <s v="LITTORAL"/>
    <s v="Douala"/>
    <s v="ZTE"/>
    <n v="0"/>
    <n v="0.37862087759999785"/>
    <n v="0"/>
    <n v="0.38407841156512113"/>
    <n v="0.56000362408791404"/>
    <n v="0.18881997414627028"/>
    <n v="0.96268402233808004"/>
    <n v="13.79957081667537"/>
    <n v="8.6210428082123336"/>
    <n v="7.4336836262499535"/>
    <n v="19.315693899975265"/>
    <s v="Operationnel"/>
    <m/>
    <x v="12"/>
    <x v="0"/>
    <s v="Defaut GE &amp; Power Cabinet"/>
    <x v="0"/>
    <s v="Site went down because Gen failed to start Access issue due to LL ETA = 07:10 Am..;..;INC-20260419-00001190…2026-04-19 07:11:36…Fme is on site…GE Fault"/>
    <s v=""/>
    <s v=""/>
    <s v=""/>
    <m/>
    <m/>
    <s v="Power issue NUR to be checked"/>
    <s v="Site went down because Gen failed to start Access issue due to LL ETA = 07:10 Am"/>
    <m/>
    <s v=""/>
    <s v=""/>
    <s v=""/>
    <s v=""/>
    <s v=""/>
    <s v=""/>
    <s v=""/>
    <s v=""/>
    <s v="INC-20260419-00001190…2026-04-19 07:11:36…Fme is on site…GE Fault"/>
    <m/>
    <s v=""/>
  </r>
  <r>
    <s v="Zileng-IHS"/>
    <s v="EXN_174"/>
    <s v="EXTREME-NORD"/>
    <s v="IHS"/>
    <s v="Grid-Gen"/>
    <s v="EXTREME-NORD"/>
    <s v="Zileng"/>
    <s v="NOKIA"/>
    <n v="15.903667082885152"/>
    <n v="3.0737402174271398"/>
    <n v="0.17469681274573265"/>
    <n v="0"/>
    <n v="0"/>
    <n v="0"/>
    <n v="13.968480603866711"/>
    <n v="13.49893199931083"/>
    <n v="11.735863564350032"/>
    <n v="35.217889674306647"/>
    <n v="0"/>
    <s v="Insecurity"/>
    <m/>
    <x v="12"/>
    <x v="0"/>
    <s v="Defaut GE &amp; Power Cabinet"/>
    <x v="0"/>
    <s v="Robert is on site..;..;17/04/2026 : Need BO RAN ongoing..;..;18/04/2026 : Power issue : _x000a_17/04/2026 : Need BO RAN ongoing || Closed after reset but FME should check power needed because of radio module was down due to low voltage..;..;18/04/2026 : Power issue : _x000a_17/04/2026 : Need BO RAN ongoing || Closed after reset but FME should check power needed because of radio module was down due to low voltage..;..;INC-20260419-00010450…Others Transmission equipement fault"/>
    <s v="20/04/2026"/>
    <s v="20/04/2026"/>
    <s v=""/>
    <s v="18/04/2026 : Power issue : _x000a_17/04/2026 : Need BO RAN ongoing || Closed after reset but FME should check power needed because of radio module was down due to low voltage"/>
    <m/>
    <s v="Power issue NUR to be checked"/>
    <s v="Robert is on site"/>
    <m/>
    <s v=""/>
    <s v=""/>
    <s v=""/>
    <s v=""/>
    <s v="17/04/2026 : Need BO RAN ongoing"/>
    <s v="18/04/2026 : Power issue : _x000a_17/04/2026 : Need BO RAN ongoing || Closed after reset but FME should check power needed because of radio module was down due to low voltage"/>
    <s v="18/04/2026 : Power issue : _x000a_17/04/2026 : Need BO RAN ongoing || Closed after reset but FME should check power needed because of radio module was down due to low voltage"/>
    <s v=""/>
    <s v="INC-20260419-00010450…Others Transmission equipement fault"/>
    <s v="17/04/2026 : Need BO RAN ongoing"/>
    <s v=""/>
  </r>
  <r>
    <s v="Bonamoussongo-IHS"/>
    <s v="LIT_154"/>
    <s v="Douala"/>
    <s v="IHS"/>
    <s v="Grid-Gen"/>
    <s v="LITTORAL"/>
    <s v="Douala"/>
    <s v="ZTE"/>
    <n v="42.644581845887807"/>
    <n v="0"/>
    <n v="0"/>
    <n v="0"/>
    <n v="0"/>
    <n v="31.277894062488397"/>
    <n v="0"/>
    <n v="13.395160415828419"/>
    <n v="8.5259972662853869"/>
    <n v="7.2393479842644464"/>
    <n v="18.691332762051101"/>
    <s v="Operationnel"/>
    <m/>
    <x v="0"/>
    <x v="0"/>
    <s v="AKTIVCO Coupure ENEO &amp; Baisse de tension"/>
    <x v="0"/>
    <s v="INC-20260419-00007154…affecté par Bepanda cafrad grid only site manque secteur en attente du retour secteur(bep cafead power issue) …Others Transmission equipement fault"/>
    <s v="20/04/2026…;..;FAN issue Part number 3DB18134BBAD01"/>
    <s v="20/04/2026"/>
    <s v=""/>
    <s v="Impacted by LIT_649_Z_Bep-Cafrad (Grid outage)"/>
    <m/>
    <s v="No Power issue"/>
    <s v=""/>
    <m/>
    <s v=""/>
    <s v=""/>
    <s v=""/>
    <s v=""/>
    <s v=""/>
    <s v=""/>
    <s v=""/>
    <s v=""/>
    <s v="INC-20260419-00007154…affecté par Bepanda cafrad grid only site manque secteur en attente du retour secteur …Others Transmission equipement fault"/>
    <m/>
    <s v=""/>
  </r>
  <r>
    <s v="Bep-An-2000"/>
    <s v="LIT_459"/>
    <s v="Douala"/>
    <s v="IHS"/>
    <s v="Grid-Gen"/>
    <s v="LITTORAL"/>
    <s v="Douala"/>
    <s v="ZTE"/>
    <n v="42.642602152194577"/>
    <n v="0"/>
    <n v="0"/>
    <n v="0"/>
    <n v="0"/>
    <n v="31.27787622741009"/>
    <n v="0"/>
    <n v="13.385993185573279"/>
    <n v="8.533740792697305"/>
    <n v="7.2434387017146573"/>
    <n v="18.668999949657124"/>
    <s v="Operationnel"/>
    <m/>
    <x v="0"/>
    <x v="0"/>
    <s v="AKTIVCO Coupure ENEO &amp; Baisse de tension"/>
    <x v="0"/>
    <s v="INC-20260419-00007158…affecté par Bepanda cafrad( power issue) …Others Transmission equipement fault"/>
    <s v="20/04/2026"/>
    <s v="20/04/2026"/>
    <s v=""/>
    <s v="Impacted by LIT_649_Z_Bep-Cafrad (Grid outage)"/>
    <m/>
    <s v="No Power issue"/>
    <s v=""/>
    <m/>
    <s v=""/>
    <s v=""/>
    <s v=""/>
    <s v=""/>
    <s v=""/>
    <s v=""/>
    <s v=""/>
    <s v=""/>
    <s v="INC-20260419-00007158…affecté par Bepanda cafrad …Others Transmission equipement fault"/>
    <m/>
    <s v=""/>
  </r>
  <r>
    <s v="Emombo-2eme-Crf"/>
    <s v="CTR_558"/>
    <s v="Yaounde"/>
    <s v="CAMUSAT"/>
    <s v="Good Grid no GE - 8h"/>
    <s v="CENTRE"/>
    <s v="Yaounde"/>
    <s v="ZTE"/>
    <n v="12.411662857093939"/>
    <n v="6.5120329706391811"/>
    <n v="23.230314353956391"/>
    <n v="31.496213256171643"/>
    <n v="13.868556899607057"/>
    <n v="13.868556899607057"/>
    <n v="13.868556899607057"/>
    <n v="13.157418821857529"/>
    <n v="13.104544600713803"/>
    <n v="11.176158831189584"/>
    <n v="14.447346000039397"/>
    <s v="Operationnel"/>
    <m/>
    <x v="9"/>
    <x v="6"/>
    <s v="no root cause"/>
    <x v="5"/>
    <s v=""/>
    <s v="14/04/2026"/>
    <s v="14/04/2026…;..;Site down due to Grid outage(Los of 02 Eneo phases)"/>
    <s v=""/>
    <m/>
    <m/>
    <s v=""/>
    <s v=""/>
    <m/>
    <s v=""/>
    <s v=""/>
    <s v=""/>
    <s v=""/>
    <s v=""/>
    <s v=""/>
    <s v=""/>
    <s v=""/>
    <s v=""/>
    <m/>
    <s v=""/>
  </r>
  <r>
    <s v="Fouda-New"/>
    <s v="CTR_327"/>
    <s v="Yaounde"/>
    <s v="IHS"/>
    <s v="Grid-Gen"/>
    <s v="CENTRE"/>
    <s v="Yaounde"/>
    <s v="ZTE"/>
    <n v="0"/>
    <n v="0"/>
    <n v="0"/>
    <n v="0"/>
    <n v="0"/>
    <n v="0"/>
    <n v="0"/>
    <n v="13.140457662377692"/>
    <n v="6.6859105787561592"/>
    <n v="5.6974662627375388"/>
    <n v="19.699387349053453"/>
    <s v="Operationnel"/>
    <m/>
    <x v="12"/>
    <x v="0"/>
    <s v="Defaut GE &amp; Power Cabinet"/>
    <x v="0"/>
    <s v="INC-20260419-00012637…2026-04-20 03:09:44…No power issue on site Ubaie 54.3V site on Gen, Amand Nguetsa(699949553) is informed._x000a__x000a_BO TX ANALYSE ONGOING…power issues responsabilité ihs "/>
    <s v=""/>
    <s v=""/>
    <s v=""/>
    <m/>
    <m/>
    <s v="No Power issue"/>
    <s v=""/>
    <m/>
    <s v=""/>
    <s v=""/>
    <s v=""/>
    <s v=""/>
    <s v=""/>
    <s v=""/>
    <s v=""/>
    <s v=""/>
    <s v="INC-20260419-00012637…2026-04-20 03:09:44…No power issue on site Ubaie 54.3V site on Gen, Amand Nguetsa(699949553) is informed._x000a__x000a_BO TX ANALYSE ONGOING…power issues responsabilité ihs "/>
    <m/>
    <s v=""/>
  </r>
  <r>
    <s v="CTR_1057_Z_Labogenie"/>
    <s v="CTR_1057"/>
    <s v="Yaounde"/>
    <s v="ESCO"/>
    <s v="Good Grid + GE"/>
    <s v="CTR"/>
    <s v="Yaounde"/>
    <s v="ZTE"/>
    <n v="0"/>
    <n v="6.8272679798991511"/>
    <n v="0"/>
    <n v="0"/>
    <n v="0"/>
    <n v="0"/>
    <n v="0"/>
    <n v="13.02151552507897"/>
    <n v="5.3546485138424273"/>
    <n v="4.7525636579386692"/>
    <n v="20.444133631888484"/>
    <s v="Operationnel"/>
    <m/>
    <x v="9"/>
    <x v="6"/>
    <s v="no root cause"/>
    <x v="5"/>
    <s v=""/>
    <s v=""/>
    <s v=""/>
    <s v=""/>
    <m/>
    <m/>
    <s v=""/>
    <s v=""/>
    <m/>
    <s v=""/>
    <s v=""/>
    <s v=""/>
    <s v=""/>
    <s v=""/>
    <s v=""/>
    <s v=""/>
    <s v=""/>
    <s v=""/>
    <m/>
    <s v=""/>
  </r>
  <r>
    <s v="PK15-Auberge"/>
    <s v="LIT_728"/>
    <s v="Douala"/>
    <s v="CAMUSAT"/>
    <s v="Good Grid no GE - 8h"/>
    <s v="LITTORAL"/>
    <s v="Douala"/>
    <s v="ZTE"/>
    <n v="1.0377697020543175"/>
    <n v="8.9529596242363017"/>
    <n v="0"/>
    <n v="5.4473679704822331"/>
    <n v="3.4907350335156804"/>
    <n v="0"/>
    <n v="9.7081325103514811"/>
    <n v="12.986844132829956"/>
    <n v="1.979095476181912"/>
    <n v="1.983679206150059"/>
    <n v="23.084467142516313"/>
    <s v="Operationnel"/>
    <m/>
    <x v="5"/>
    <x v="4"/>
    <s v="BSS Hardware issue"/>
    <x v="1"/>
    <s v="19/04/2026: Need BO RAN analysis || Cell was down due to GPS issue =&gt; Check GPS cable connectivity || Fme active ETA 20042026..;..;INC-20260419-00017975"/>
    <s v="15/04/2026"/>
    <s v="15/04/2026"/>
    <s v=""/>
    <s v="19/04/2026: Need BO RAN analysis || Cell was down due to GPS issue =&gt; Check GPS cable connectivity || Fme active ETA 20042026"/>
    <m/>
    <s v=""/>
    <s v=""/>
    <m/>
    <s v=""/>
    <s v=""/>
    <s v="19/04/2026: Need BO RAN analysis || Cell was down due to GPS issue =&gt; Check GPS cable connectivity || Fme active ETA 20042026"/>
    <s v="17/04/2026: Need BO RAN analysis || Cell was down due to GPS issue =&gt; Check GPS cable connectivity"/>
    <s v=""/>
    <s v=""/>
    <s v=""/>
    <s v=""/>
    <s v="INC-20260419-00017975"/>
    <s v="20/04/2026 : Intervention prevue pour ce jour _x000a_19/04/2026: Need BO RAN analysis || Cell was down due to GPS issue =&gt; Check GPS cable connectivity || Fme active ETA 20042026"/>
    <s v=""/>
  </r>
  <r>
    <s v="SIC-Cacao"/>
    <s v="LIT_654"/>
    <s v="Douala"/>
    <s v="CAMUSAT"/>
    <s v="Good Grid no GE - 12h"/>
    <s v="LITTORAL"/>
    <s v="Douala"/>
    <s v="ZTE"/>
    <n v="0"/>
    <n v="0"/>
    <n v="0"/>
    <n v="19.676425308118823"/>
    <n v="13.86805751741417"/>
    <n v="13.709967383208772"/>
    <n v="13.621077352874872"/>
    <n v="12.901592458472802"/>
    <n v="27.560584351482163"/>
    <n v="26.70728483463726"/>
    <n v="0"/>
    <s v="Operationnel"/>
    <m/>
    <x v="0"/>
    <x v="0"/>
    <s v="AKTIVCO Coupure ENEO &amp; Baisse de tension"/>
    <x v="0"/>
    <s v="18/04/2026 : Site down..;..;INC-20260419-00009736…2026-04-19 16:31:57…Grid Outage, Grid Only Site/Awaiting Grid Return"/>
    <s v="16/04/2026"/>
    <s v="16/04/2026…;..;Site unstable due to power"/>
    <s v=""/>
    <m/>
    <m/>
    <s v=""/>
    <s v=""/>
    <m/>
    <s v=""/>
    <s v=""/>
    <s v="18/04/2026 : Site down"/>
    <s v=""/>
    <s v=""/>
    <s v=""/>
    <s v=""/>
    <s v=""/>
    <s v="INC-20260419-00009736…2026-04-19 16:31:57…Grid Outage, Grid Only Site/Awaiting Grid Return"/>
    <m/>
    <s v=""/>
  </r>
  <r>
    <s v="KOUSSERI-Douane-MTN"/>
    <s v="EXN_246"/>
    <s v="EXTREME-NORD"/>
    <s v="MTN sharing"/>
    <m/>
    <s v="EXTREME-NORD"/>
    <s v="Kousseri"/>
    <s v="Huawei"/>
    <n v="16.611217408177886"/>
    <n v="11.780960982555868"/>
    <n v="12.691887607616863"/>
    <n v="11.596082560717742"/>
    <n v="13.690027765649926"/>
    <n v="13.326192167975048"/>
    <n v="10.481211815097321"/>
    <n v="12.864352814946081"/>
    <n v="18.063648789611882"/>
    <n v="29.196566092393692"/>
    <n v="0.92665781288646354"/>
    <s v="Insecurity"/>
    <m/>
    <x v="4"/>
    <x v="0"/>
    <s v="Sharing"/>
    <x v="0"/>
    <s v="18/04/2026 : Besoin d'analyse BO RAN || Check transmission needed..;..;19.04.26; Power alarms; MTN is activated to check || 19.04.26(retour top offenders):19.04.26; Power alarms; MTN is activated to check"/>
    <s v="14/04/2026"/>
    <s v="14/04/2026…;..;Site unstable due to power_x000a_"/>
    <s v=""/>
    <s v="19.04.26; Power alarms; MTN is activated to check"/>
    <m/>
    <s v=""/>
    <s v=""/>
    <m/>
    <s v="18/04/2026 : Besoin d'analyse BO RAN || Check transmission needed"/>
    <s v="18/04/2026 : Besoin d'analyse BO RAN"/>
    <s v=""/>
    <s v=""/>
    <s v=""/>
    <s v=""/>
    <s v=""/>
    <s v="19.04.26; Power alarms; MTN is activated to check"/>
    <s v=""/>
    <s v="18/04/2026 : Besoin d'analyse BO RAN || Check transmission needed"/>
    <s v=""/>
  </r>
  <r>
    <s v="Awae-Yde"/>
    <s v="CTR_236"/>
    <s v="Yaounde"/>
    <s v="IHS"/>
    <s v="Grid-Gen"/>
    <s v="CENTRE"/>
    <s v="Yaounde"/>
    <s v="ZTE"/>
    <n v="0"/>
    <n v="0"/>
    <n v="9.2100344431032391E-2"/>
    <n v="0"/>
    <n v="0"/>
    <n v="0"/>
    <n v="0"/>
    <n v="12.52864313577774"/>
    <n v="6.7216307167208216"/>
    <n v="5.730935769148382"/>
    <n v="18.494851893439449"/>
    <s v="Operationnel"/>
    <m/>
    <x v="9"/>
    <x v="6"/>
    <s v="no root cause"/>
    <x v="5"/>
    <s v=""/>
    <s v=""/>
    <s v=""/>
    <s v=""/>
    <m/>
    <m/>
    <s v="No Power issue"/>
    <s v=""/>
    <m/>
    <s v=""/>
    <s v=""/>
    <s v=""/>
    <s v=""/>
    <s v=""/>
    <s v=""/>
    <s v=""/>
    <s v=""/>
    <s v=""/>
    <m/>
    <s v=""/>
  </r>
  <r>
    <s v="Balissa-MTN-IHS"/>
    <s v="CTR_170"/>
    <s v="CENTRE"/>
    <s v="IHS"/>
    <s v="Solar-Gen"/>
    <s v="CENTRE"/>
    <s v="Balissa"/>
    <s v="NOKIA"/>
    <n v="12.361524154709677"/>
    <n v="12.361560225785796"/>
    <n v="12.361343799329093"/>
    <n v="12.361235586100744"/>
    <n v="12.361235586100744"/>
    <n v="12.361235586100744"/>
    <n v="12.361307728252978"/>
    <n v="12.361235586100744"/>
    <n v="21.817458007986161"/>
    <n v="27.540622418066651"/>
    <n v="0"/>
    <s v="Operationnel"/>
    <m/>
    <x v="12"/>
    <x v="0"/>
    <s v="Defaut GE &amp; Power Cabinet"/>
    <x v="0"/>
    <s v=" 19/04/2026(retour IHS) : Power issue NUR to be checked ||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15/04/2026…;..;Demantelement "/>
    <s v="15/04/2026"/>
    <s v=""/>
    <s v="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m/>
    <s v="Power issue NUR to be checked"/>
    <s v=""/>
    <m/>
    <s v=""/>
    <s v=""/>
    <s v=""/>
    <s v=""/>
    <s v=""/>
    <s v=""/>
    <s v=""/>
    <s v="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
    <m/>
    <s v=""/>
  </r>
  <r>
    <s v="Vallee-Bastos"/>
    <s v="CTR_251"/>
    <s v="Yaounde"/>
    <s v="IHS"/>
    <s v="GridOnly"/>
    <s v="CENTRE"/>
    <s v="Yaounde"/>
    <s v="ZTE"/>
    <n v="0"/>
    <n v="0"/>
    <n v="0"/>
    <n v="0"/>
    <n v="0"/>
    <n v="0"/>
    <n v="0"/>
    <n v="12.351398127459456"/>
    <n v="6.47421255830126"/>
    <n v="5.6012015871558702"/>
    <n v="18.306237099637311"/>
    <s v="Operationnel"/>
    <m/>
    <x v="8"/>
    <x v="0"/>
    <s v="Coupure ENEO &amp; Baisse de tension"/>
    <x v="0"/>
    <s v="INC-20260419-00015496…2026-04-19 22:55:32…Grid outage, Grid only site / Grid return awaited"/>
    <s v=""/>
    <s v=""/>
    <s v=""/>
    <s v="19.04.26; Grid only site; Awaiting grid return"/>
    <m/>
    <s v="Not IHS Site"/>
    <s v=""/>
    <m/>
    <s v=""/>
    <s v=""/>
    <s v=""/>
    <s v=""/>
    <s v=""/>
    <s v=""/>
    <s v=""/>
    <s v=""/>
    <s v="INC-20260419-00015496…2026-04-19 22:55:32…Grid outage, Grid only site / Grid return awaited"/>
    <m/>
    <s v=""/>
  </r>
  <r>
    <s v="Wonya-Mavio-IHS"/>
    <s v="SUO_195"/>
    <s v="SUD-OUEST"/>
    <s v="IHS"/>
    <s v="Grid-Gen"/>
    <s v="SUD-OUEST"/>
    <s v="Buea"/>
    <s v="Huawei"/>
    <n v="0.77484497749926529"/>
    <n v="6.0728441670733074E-2"/>
    <n v="3.5627887499179591"/>
    <n v="0.14482083593725473"/>
    <n v="1.3247539472595331"/>
    <n v="0"/>
    <n v="1.0472757987974879"/>
    <n v="12.334633153841105"/>
    <n v="17.276182111754572"/>
    <n v="29.382454668475511"/>
    <n v="6.8400650517546676E-3"/>
    <s v="Operationnel"/>
    <m/>
    <x v="1"/>
    <x v="1"/>
    <s v="ODU HS"/>
    <x v="1"/>
    <s v="19.04.26; Besoin d'un FME sur SUO_077_H_Buea-David-Square pour vérifier la chaine antennaire de l'ODU 3.2; FME Fabien activé pour investigations, update ASAP_x000a_19.04.26; Reste down après l'incident P2 sur Buea-David"/>
    <s v="16/04/2026"/>
    <s v="16/04/2026"/>
    <s v=""/>
    <s v="19.04.26; Besoin d'un FME sur SUO_077_H_Buea-David-Square pour vérifier la chaine antennaire de l'ODU 3.2; FME Fabien activé pour investigations, update ASAP_x000a_19.04.26; Reste down après l'incident P2 sur Buea-David"/>
    <m/>
    <s v="No Power issue"/>
    <s v=""/>
    <m/>
    <s v=""/>
    <s v=""/>
    <s v=""/>
    <s v=""/>
    <s v=""/>
    <s v=""/>
    <s v=""/>
    <s v="19.04.26; Besoin d'un FME sur SUO_077_H_Buea-David-Square pour vérifier la chaine antennaire de l'ODU 3.2; FME Fabien activé pour investigations, update ASAP_x000a_19.04.26; Reste down après l'incident P2 sur Buea-David"/>
    <s v=""/>
    <m/>
    <s v=""/>
  </r>
  <r>
    <s v="MUTENGUENE BAGDAD-MTN"/>
    <s v="SUO_225"/>
    <s v="SUD-OUEST"/>
    <s v="MTN sharing"/>
    <e v="#N/A"/>
    <s v="SUD-OUEST"/>
    <s v="Mutengene"/>
    <s v="Huawei"/>
    <n v="15.514841638772607"/>
    <n v="18.155414159054661"/>
    <n v="16.708293739459474"/>
    <n v="17.428438531759276"/>
    <n v="21.325973866616444"/>
    <n v="35.009259972662399"/>
    <n v="11.537066286565478"/>
    <n v="12.278256471279807"/>
    <n v="6.8280417570910714"/>
    <n v="6.2690510555538559"/>
    <n v="17.639159755464924"/>
    <s v="Insecurity"/>
    <m/>
    <x v="9"/>
    <x v="6"/>
    <s v="no root cause"/>
    <x v="5"/>
    <s v=""/>
    <s v="15/04/2026…;..;1-FAN issue at mutengene_3; 2-site is not supervisied FME should go on site to restore supervison"/>
    <s v="15/04/2026…;..;Site down due to transmission"/>
    <s v=""/>
    <m/>
    <m/>
    <s v=""/>
    <s v=""/>
    <m/>
    <s v=""/>
    <s v=""/>
    <s v=""/>
    <s v=""/>
    <s v=""/>
    <s v=""/>
    <s v=""/>
    <s v=""/>
    <s v=""/>
    <m/>
    <s v=""/>
  </r>
  <r>
    <s v="Rd-Pt-Longkak"/>
    <s v="CTR_449"/>
    <s v="Yaounde"/>
    <s v="IHS"/>
    <s v="Grid-Gen"/>
    <s v="CENTRE"/>
    <s v="Yaounde"/>
    <s v="ZTE"/>
    <n v="6.8917239529382206"/>
    <n v="9.2142078514295171"/>
    <n v="9.2457045997380387"/>
    <n v="9.2457045997380387"/>
    <n v="9.2457045997380387"/>
    <n v="9.2457045997380387"/>
    <n v="17.685994897740798"/>
    <n v="12.21141059774622"/>
    <n v="1.1927528586102019"/>
    <n v="1.1665451139195748"/>
    <n v="22.338865851549798"/>
    <s v="Operationnel"/>
    <m/>
    <x v="12"/>
    <x v="0"/>
    <s v="Defaut GE &amp; Power Cabinet"/>
    <x v="0"/>
    <s v="19/04/2026(retour IHS) : Power issue NUR to be checked || 18/04/2026 : Site down..;..;INC-20260419-00006692 || 19/04/2026: hardware issue,  site with GPS issue (alarm : TDD down 09Apr 02pm)"/>
    <s v=""/>
    <s v=""/>
    <s v=""/>
    <m/>
    <m/>
    <s v="Power issue NUR to be checked"/>
    <s v=""/>
    <m/>
    <s v=""/>
    <s v=""/>
    <s v="18/04/2026 : Site down"/>
    <s v=""/>
    <s v=""/>
    <s v=""/>
    <s v=""/>
    <s v=""/>
    <s v="INC-20260419-00006692"/>
    <m/>
    <s v="CTR_449"/>
  </r>
  <r>
    <s v="Buca-Voyage"/>
    <s v="LIT_616"/>
    <s v="Douala"/>
    <s v="CAMUSAT"/>
    <s v="Good Grid no GE - 8h"/>
    <s v="LITTORAL"/>
    <s v="Douala"/>
    <s v="ZTE"/>
    <n v="12.345013169421829"/>
    <n v="18.661680692172251"/>
    <n v="15.855527304791504"/>
    <n v="0.80129439864396246"/>
    <n v="12.566257315949125"/>
    <n v="6.3432417894433444"/>
    <n v="4.9791436594156346"/>
    <n v="12.198052124086486"/>
    <n v="5.4243402515497046"/>
    <n v="4.6471612758448337"/>
    <n v="18.913840078184677"/>
    <s v="Operationnel"/>
    <m/>
    <x v="0"/>
    <x v="0"/>
    <s v="AKTIVCO Coupure ENEO &amp; Baisse de tension"/>
    <x v="0"/>
    <s v="INC-20260419-00008743…2026-04-19 15:03:03…Grid outage grid only site / awaiting grid return…Grid outage grid only site / awaiting grid return…Coupure Secteur…Grid outage grid only site / awaiting grid return"/>
    <s v="14/04/2026"/>
    <s v="14/04/2026…;..;Site unstable due to transmission and power"/>
    <s v=""/>
    <s v="19.04.26; Camusat; Grid Outage, Grid Only Site/Awaiting Grid Return"/>
    <m/>
    <s v=""/>
    <s v=""/>
    <m/>
    <s v=""/>
    <s v=""/>
    <s v=""/>
    <s v=""/>
    <s v=""/>
    <s v=""/>
    <s v=""/>
    <s v=""/>
    <s v="INC-20260419-00008743…2026-04-19 15:03:03…Grid outage grid only site / awaiting grid return…Grid outage grid only site / awaiting grid return…Coupure Secteur…Grid outage grid only site / awaiting grid return"/>
    <m/>
    <s v=""/>
  </r>
  <r>
    <s v="Koweit-City"/>
    <s v="CTR_258"/>
    <s v="Yaounde"/>
    <s v="CAMUSAT"/>
    <s v="Good Grid + GE"/>
    <s v="CENTRE"/>
    <s v="Yaounde"/>
    <s v="ZTE"/>
    <n v="3.509087329104279"/>
    <n v="1.3809701141159645"/>
    <n v="6.2663369317387323"/>
    <n v="5.6414136225754987"/>
    <n v="22.084606757925194"/>
    <n v="17.864238670444848"/>
    <n v="12.382484668966681"/>
    <n v="12.046667979328427"/>
    <n v="4.0975744277783779"/>
    <n v="4.32580088810007"/>
    <n v="19.193735540102477"/>
    <s v="Operationnel"/>
    <m/>
    <x v="9"/>
    <x v="6"/>
    <s v="no root cause"/>
    <x v="5"/>
    <s v=""/>
    <s v="20/04/2026"/>
    <s v="20/04/2026"/>
    <s v=""/>
    <m/>
    <m/>
    <s v=""/>
    <s v=""/>
    <m/>
    <s v=""/>
    <s v=""/>
    <s v=""/>
    <s v=""/>
    <s v=""/>
    <s v=""/>
    <s v=""/>
    <s v=""/>
    <s v=""/>
    <m/>
    <s v=""/>
  </r>
  <r>
    <s v="Anguissa-IHS"/>
    <s v="CTR_478"/>
    <s v="Yaounde"/>
    <s v="IHS"/>
    <s v="Grid-Gen"/>
    <s v="CENTRE"/>
    <s v="Yaounde"/>
    <s v="ZTE"/>
    <n v="4.4709509378397581"/>
    <n v="10.516097228286149"/>
    <n v="0"/>
    <n v="0"/>
    <n v="1.048738275219514"/>
    <n v="2.09622809495681"/>
    <n v="5.7526866761977322"/>
    <n v="12.041691992477876"/>
    <n v="5.2321259427118925"/>
    <n v="4.5888287075287906"/>
    <n v="18.704192084348396"/>
    <s v="Operationnel"/>
    <m/>
    <x v="12"/>
    <x v="0"/>
    <s v="Defaut GE &amp; Power Cabinet"/>
    <x v="0"/>
    <s v="19/04/2026(retour IHS) : Power issue NUR to be checked || 19/04/2026: hardware issue,  site with GPS issue (alarm : TDD down 09Apr 02pm)"/>
    <s v=""/>
    <s v=""/>
    <s v=""/>
    <m/>
    <m/>
    <s v="Power issue NUR to be checked"/>
    <s v=""/>
    <m/>
    <s v=""/>
    <s v=""/>
    <e v="#N/A"/>
    <s v=""/>
    <s v=""/>
    <s v=""/>
    <s v=""/>
    <s v=""/>
    <s v="INC-20260419-00012778…2026-04-19 19:53:48…Others Transmission equipement fault"/>
    <m/>
    <s v="CTR_478"/>
  </r>
  <r>
    <s v="Bonamoutongo-III"/>
    <s v="LIT_718"/>
    <s v="Douala"/>
    <s v="CAMUSAT"/>
    <s v="Good Grid no GE - 8h"/>
    <s v="LITTORAL"/>
    <s v="Douala"/>
    <s v="ZTE"/>
    <n v="5.7792431078123352"/>
    <n v="36.946220818244846"/>
    <n v="36.150562304349194"/>
    <n v="9.8567343828920198"/>
    <n v="5.7327827287955184"/>
    <n v="2.0288293339953718"/>
    <n v="6.5621495407110642"/>
    <n v="11.718573878601617"/>
    <n v="3.7137702880391998"/>
    <n v="4.0682450673385215"/>
    <n v="18.83548713301683"/>
    <s v="Operationnel"/>
    <m/>
    <x v="0"/>
    <x v="0"/>
    <s v="AKTIVCO Coupure ENEO &amp; Baisse de tension"/>
    <x v="0"/>
    <s v="INC-20260419-00017973…2026-04-20 00:11:29…Grid outage, Grid only site / Grid return AWAITED"/>
    <s v="14/04/2026"/>
    <s v="14/04/2026…;..;Site unstable due to power"/>
    <s v=""/>
    <m/>
    <m/>
    <s v=""/>
    <s v=""/>
    <m/>
    <s v=""/>
    <s v=""/>
    <s v=""/>
    <s v=""/>
    <s v=""/>
    <s v=""/>
    <s v=""/>
    <s v=""/>
    <s v="INC-20260419-00017973…2026-04-20 00:11:29…Grid outage, Grid only site / Grid return AWAITED"/>
    <m/>
    <s v=""/>
  </r>
  <r>
    <s v="Ayene"/>
    <s v="CTR_651"/>
    <s v="Yaounde"/>
    <s v="CAMUSAT"/>
    <s v="Good Grid + GE"/>
    <s v="CENTRE"/>
    <s v="Yaounde"/>
    <s v="ZTE"/>
    <n v="15.180505260634709"/>
    <n v="0"/>
    <n v="5.6799373917410767"/>
    <n v="9.2773083585164624"/>
    <n v="0"/>
    <n v="0"/>
    <n v="0"/>
    <n v="11.453170078160445"/>
    <n v="6.5929882618131241"/>
    <n v="4.3473169993641854"/>
    <n v="17.358477686066184"/>
    <s v="Operationnel"/>
    <m/>
    <x v="9"/>
    <x v="6"/>
    <s v="no root cause"/>
    <x v="5"/>
    <s v="INC-20260419-00014915…Others Transmission equipement fault"/>
    <s v="15/04/2026"/>
    <s v="15/04/2026"/>
    <s v=""/>
    <m/>
    <m/>
    <s v=""/>
    <s v=""/>
    <m/>
    <s v=""/>
    <s v=""/>
    <s v=""/>
    <s v=""/>
    <s v=""/>
    <s v=""/>
    <s v=""/>
    <s v=""/>
    <s v="INC-20260419-00014915…Others Transmission equipement fault"/>
    <s v="20/04/2026 : Besoin d'analyse BO RAN"/>
    <s v=""/>
  </r>
  <r>
    <s v="Meiganga"/>
    <s v="ADM_004"/>
    <s v="ADAMAOUA"/>
    <s v="CAMUSAT"/>
    <s v="Bad Grid + Solar + GE"/>
    <s v="ADAMAOUA"/>
    <s v="Meiganga"/>
    <s v="Huawei"/>
    <n v="0"/>
    <n v="8.9175391586979543E-5"/>
    <n v="0"/>
    <n v="0"/>
    <n v="0"/>
    <n v="2.0087470358099835"/>
    <n v="2.931640998421952"/>
    <n v="11.220333130726845"/>
    <n v="24.679992526248057"/>
    <n v="17.011859468023978"/>
    <n v="3.8063251996751788"/>
    <s v="Operationnel"/>
    <m/>
    <x v="9"/>
    <x v="6"/>
    <s v="no root cause"/>
    <x v="5"/>
    <s v=""/>
    <s v=""/>
    <s v=""/>
    <s v=""/>
    <m/>
    <m/>
    <s v=""/>
    <s v=""/>
    <m/>
    <s v=""/>
    <s v=""/>
    <s v=""/>
    <s v=""/>
    <s v=""/>
    <s v=""/>
    <s v=""/>
    <s v=""/>
    <s v=""/>
    <m/>
    <s v=""/>
  </r>
  <r>
    <s v="Brazz-Tergal"/>
    <s v="LIT_340"/>
    <s v="Douala"/>
    <s v="IHS"/>
    <s v="Grid-Gen"/>
    <s v="LITTORAL"/>
    <s v="Douala"/>
    <s v="ZTE"/>
    <n v="0"/>
    <n v="0"/>
    <n v="0"/>
    <n v="0"/>
    <n v="0"/>
    <n v="0"/>
    <n v="2.6654881246914499"/>
    <n v="10.698157707750122"/>
    <n v="4.7360406699998796"/>
    <n v="4.0332349011087638"/>
    <n v="16.621358075763837"/>
    <s v="Operationnel"/>
    <m/>
    <x v="12"/>
    <x v="0"/>
    <s v="Defaut GE &amp; Power Cabinet"/>
    <x v="0"/>
    <s v="Baudouin is managing ETA: 10:30 PM..;..;INC-20260419-00014274…2026-04-19 21:14:53…Relance PowerCO effectue_x000a_En attente de leur retour…Site UP…Others…Site UP"/>
    <s v="20/04/2026"/>
    <s v="20/04/2026"/>
    <s v=""/>
    <m/>
    <m/>
    <s v="Power issue NUR to be checked"/>
    <s v="Baudouin is managing ETA: 10:30 PM"/>
    <m/>
    <s v=""/>
    <s v=""/>
    <s v=""/>
    <s v=""/>
    <s v=""/>
    <s v=""/>
    <s v=""/>
    <s v=""/>
    <s v="INC-20260419-00014274…2026-04-19 21:14:53…Relance PowerCO effectue_x000a_En attente de leur retour…Site UP…Others…Site UP"/>
    <m/>
    <s v=""/>
  </r>
  <r>
    <s v="Ange-raphael-II"/>
    <s v="LIT_696"/>
    <s v="Douala"/>
    <s v="CAMUSAT"/>
    <s v="Good Grid no GE - 8h"/>
    <s v="LITTORAL"/>
    <s v="Douala"/>
    <s v="ZTE"/>
    <n v="0"/>
    <n v="0"/>
    <n v="0"/>
    <n v="11.67425370898289"/>
    <n v="0"/>
    <n v="0"/>
    <n v="0.85897304192242108"/>
    <n v="10.660311671560615"/>
    <n v="4.3466162288326959"/>
    <n v="4.2281549313014475"/>
    <n v="16.529940606347147"/>
    <s v="Operationnel"/>
    <m/>
    <x v="9"/>
    <x v="6"/>
    <s v="no root cause"/>
    <x v="5"/>
    <s v="INC-20260419-00009881…2026-04-19 16:44:53…Transmission Issue U=54V, I=62A, Site On Grid /No Action Done"/>
    <s v="20/04/2026"/>
    <s v="20/04/2026"/>
    <s v=""/>
    <m/>
    <m/>
    <s v=""/>
    <s v=""/>
    <m/>
    <s v=""/>
    <s v=""/>
    <s v=""/>
    <s v=""/>
    <s v=""/>
    <s v=""/>
    <s v=""/>
    <s v=""/>
    <s v="INC-20260419-00009881…2026-04-19 16:44:53…Transmission Issue U=54V, I=62A, Site On Grid /No Action Done"/>
    <m/>
    <s v=""/>
  </r>
  <r>
    <s v="ARMP"/>
    <s v="CTR_124"/>
    <s v="Yaounde"/>
    <s v="IHS"/>
    <s v="GridOnly"/>
    <s v="CENTRE"/>
    <s v="Yaounde"/>
    <s v="ZTE"/>
    <n v="13.868556899607057"/>
    <n v="13.868556899607057"/>
    <n v="13.868556899607057"/>
    <n v="13.868556899607057"/>
    <n v="13.868556899607057"/>
    <n v="13.868556899607057"/>
    <n v="9.2457045997380387"/>
    <n v="10.619326661587236"/>
    <n v="3.1313821645104696"/>
    <n v="2.7428526134690636"/>
    <n v="17.740290117255132"/>
    <s v="Operationnel"/>
    <m/>
    <x v="8"/>
    <x v="0"/>
    <s v="Coupure ENEO &amp; Baisse de tension"/>
    <x v="0"/>
    <s v="ACCES Issue due to LL caused by construction issue..;..;18/04/2026 : Site down..;..;INC-20260419-00007275…Grid outage // Grid returned…Grid outage // Grid returned…Others…Grid outage // Grid returned"/>
    <s v="20/04/2026"/>
    <s v="20/04/2026"/>
    <s v=""/>
    <s v="19.04.26; Power issue; IHS; ACCES Issue due to LL caused by construction issue"/>
    <m/>
    <s v="Power issue NUR to be checked"/>
    <s v="ACCES Issue due to LL caused by construction issue"/>
    <m/>
    <s v=""/>
    <s v=""/>
    <s v="18/04/2026 : Site down"/>
    <s v=""/>
    <s v=""/>
    <s v=""/>
    <s v=""/>
    <s v=""/>
    <s v="INC-20260419-00007275…Grid outage // Grid returned…Grid outage // Grid returned…Others…Grid outage // Grid returned"/>
    <m/>
    <s v=""/>
  </r>
  <r>
    <s v="Bep-Cafrad"/>
    <s v="LIT_649"/>
    <s v="Douala"/>
    <s v="CAMUSAT"/>
    <s v="Good Grid no GE - 12h"/>
    <s v="LITTORAL"/>
    <s v="Douala"/>
    <s v="ZTE"/>
    <n v="27.368159534062141"/>
    <n v="0"/>
    <n v="0"/>
    <n v="0"/>
    <n v="0"/>
    <n v="20.372457074533511"/>
    <n v="0"/>
    <n v="10.16378309120431"/>
    <n v="9.6391916357924785"/>
    <n v="8.4580630272244157"/>
    <n v="11.405500670873581"/>
    <s v="Operationnel"/>
    <m/>
    <x v="0"/>
    <x v="0"/>
    <s v="AKTIVCO Coupure ENEO &amp; Baisse de tension"/>
    <x v="0"/>
    <s v="INC-20260419-00007155…2026-04-19 15:36:12…19.04.26; Camsuat; Grid only site; Awaiting grid return - Escalated to L2…Bepanda cafrad grid only site manque secteur en attente du retour secteur…Others Transmission equipement fault"/>
    <s v="20/04/2026"/>
    <s v="20/04/2026"/>
    <s v=""/>
    <s v="19.04.26; Camsuat; Grid only site; Awaiting grid return"/>
    <m/>
    <s v=""/>
    <s v=""/>
    <m/>
    <s v=""/>
    <s v=""/>
    <s v=""/>
    <s v=""/>
    <s v=""/>
    <s v=""/>
    <s v=""/>
    <s v=""/>
    <s v="INC-20260419-00007155…2026-04-19 15:36:12…19.04.26; Camsuat; Grid only site; Awaiting grid return - Escalated to L2…Bepanda cafrad grid only site manque secteur en attente du retour secteur…Others Transmission equipement fault"/>
    <m/>
    <s v=""/>
  </r>
  <r>
    <s v="Buea-Bwitingui-Road"/>
    <s v="SUO_232"/>
    <s v="SUD-OUEST"/>
    <s v="CAMUSAT"/>
    <s v="Medium Grid + GE"/>
    <s v="SUD-OUEST"/>
    <s v="Buea"/>
    <s v="Huawei"/>
    <n v="0.32129893588788727"/>
    <n v="0.1927971966110498"/>
    <n v="4.0284269746285322"/>
    <n v="2.4149944497236273"/>
    <n v="3.4441676440289588"/>
    <n v="6.543601059260971"/>
    <n v="0"/>
    <n v="10.126400767051049"/>
    <n v="5.6252972514977468"/>
    <n v="7.185318638201224"/>
    <n v="13.252284034522082"/>
    <s v="Operationnel"/>
    <m/>
    <x v="1"/>
    <x v="1"/>
    <s v="MPR ISSUE"/>
    <x v="1"/>
    <s v="19.04.26(retour top offenders):P2 incident at SUO_077_H_Buea-David-Square; EAC issue"/>
    <s v="15/04/2026"/>
    <s v="15/04/2026"/>
    <s v=""/>
    <s v="P2 incident at SUO_077_H_Buea-David-Square; EAC issue"/>
    <m/>
    <s v=""/>
    <s v=""/>
    <m/>
    <s v=""/>
    <s v=""/>
    <s v=""/>
    <s v=""/>
    <s v=""/>
    <s v=""/>
    <s v=""/>
    <s v=""/>
    <s v=""/>
    <m/>
    <s v=""/>
  </r>
  <r>
    <s v="Molyko-Paramount-Street-IHS"/>
    <s v="SUO_179"/>
    <s v="SUD-OUEST"/>
    <s v="IHS"/>
    <s v="Grid-Gen"/>
    <s v="SUD-OUEST"/>
    <s v="Buea"/>
    <s v="Huawei"/>
    <n v="0"/>
    <n v="0"/>
    <n v="4.3424491985629201"/>
    <n v="0"/>
    <n v="1.2518619821763359"/>
    <n v="0"/>
    <n v="0"/>
    <n v="10.014039773651453"/>
    <n v="5.5172625684927397"/>
    <n v="7.0437373134632848"/>
    <n v="13.157549133555275"/>
    <s v="Operationnel"/>
    <m/>
    <x v="12"/>
    <x v="0"/>
    <s v="Defaut GE &amp; Power Cabinet"/>
    <x v="0"/>
    <s v="19/04/2026 (retour HIS) : Power issue NUR to be checked || 19.04.26(retour top offenders):P2 incident at SUO_077_H_Buea-David-Square; EAC issue"/>
    <s v="16/04/2026"/>
    <s v="16/04/2026"/>
    <s v=""/>
    <s v="P2 incident at SUO_077_H_Buea-David-Square; EAC issue"/>
    <m/>
    <s v="Power issue NUR to be checked"/>
    <s v=""/>
    <m/>
    <s v=""/>
    <s v=""/>
    <s v=""/>
    <s v=""/>
    <s v=""/>
    <s v=""/>
    <s v=""/>
    <s v=""/>
    <s v=""/>
    <m/>
    <s v=""/>
  </r>
  <r>
    <s v="Mehanda-II"/>
    <s v="CTR_763"/>
    <s v="Yaounde"/>
    <s v="CAMUSAT"/>
    <s v="Good Grid + GE"/>
    <s v="CENTRE"/>
    <s v="Yaounde"/>
    <s v="ZTE"/>
    <n v="0"/>
    <n v="0"/>
    <n v="0"/>
    <n v="0"/>
    <n v="0"/>
    <n v="0"/>
    <n v="0"/>
    <n v="9.8754612151252896"/>
    <n v="8.4319508890567487"/>
    <n v="7.1825560757673141"/>
    <n v="12.004314165829443"/>
    <s v="Operationnel"/>
    <m/>
    <x v="11"/>
    <x v="0"/>
    <s v="AKTIVCO Defaut GE &amp; Power Cabinet"/>
    <x v="0"/>
    <s v="19.04.26; Camusat; FME manage avec le niveau 0, ETA en attente..;..;INC-20260419-00011568…2026-04-19 18:00:38…FME manage avec le niveau 0, ETA en attente || 19.04.26(retour top offenders):19.04.26; Camusat; FME manage avec le niveau 0, ETA en attente"/>
    <s v=""/>
    <s v=""/>
    <s v=""/>
    <s v="19.04.26; Camusat; FME manage avec le niveau 0, ETA en attente"/>
    <m/>
    <s v=""/>
    <s v=""/>
    <m/>
    <s v=""/>
    <s v=""/>
    <s v=""/>
    <s v=""/>
    <s v=""/>
    <s v=""/>
    <s v=""/>
    <s v="19.04.26; Camusat; FME manage avec le niveau 0, ETA en attente"/>
    <s v="INC-20260419-00011568…2026-04-19 18:00:38…FME manage avec le niveau 0, ETA en attente"/>
    <m/>
    <s v=""/>
  </r>
  <r>
    <s v="Abang-MTN-IHS"/>
    <s v="CTR_462"/>
    <s v="Yaounde"/>
    <s v="IHS"/>
    <s v="Grid-Gen"/>
    <s v="CENTRE"/>
    <s v="Yaounde"/>
    <s v="ZTE"/>
    <n v="0"/>
    <n v="0"/>
    <n v="0"/>
    <n v="1.1976076739348176"/>
    <n v="0"/>
    <n v="0"/>
    <n v="0"/>
    <n v="9.8598198514409319"/>
    <n v="6.585119839813915"/>
    <n v="4.3432794081146238"/>
    <n v="14.307842873308864"/>
    <s v="Operationnel"/>
    <m/>
    <x v="12"/>
    <x v="0"/>
    <s v="Defaut GE &amp; Power Cabinet"/>
    <x v="0"/>
    <s v="INC-20260419-00014927…2026-04-20 00:34:45…Grid outage, site went down due to Gen Overload (30kva,290A) // He reduced the load, Gen start manualy"/>
    <s v=""/>
    <s v=""/>
    <s v=""/>
    <m/>
    <m/>
    <s v="Power issue NUR to be checked"/>
    <s v=""/>
    <m/>
    <s v=""/>
    <s v=""/>
    <s v=""/>
    <s v=""/>
    <s v=""/>
    <s v=""/>
    <s v=""/>
    <s v=""/>
    <s v="INC-20260419-00014927…2026-04-20 00:34:45…Grid outage, site went down due to Gen Overload (30kva,290A) // He reduced the load, Gen start manualy"/>
    <s v="20/04/2026 : Besoin d'analyse BO RAN"/>
    <s v=""/>
  </r>
  <r>
    <s v="Bamenda-Bayelle-MTN"/>
    <s v="NRO_112"/>
    <s v="NORD-OUEST"/>
    <s v="MTN sharing"/>
    <m/>
    <s v="NORD-OUEST"/>
    <s v="Bamenda"/>
    <s v="Huawei"/>
    <n v="5.8593047743791278"/>
    <n v="4.363530261134084"/>
    <n v="18.491409199476081"/>
    <n v="9.0962466434382634"/>
    <n v="5.8089741833674351"/>
    <n v="4.6228522998690194"/>
    <n v="8.0754559359421059"/>
    <n v="9.6827531939058247"/>
    <n v="11.546597044870488"/>
    <n v="14.728973499801096"/>
    <n v="5.9238383380721311"/>
    <s v="Operationnel"/>
    <m/>
    <x v="9"/>
    <x v="6"/>
    <s v="no root cause"/>
    <x v="5"/>
    <s v=""/>
    <s v="20/04/2026"/>
    <s v="20/04/2026"/>
    <s v=""/>
    <m/>
    <m/>
    <s v=""/>
    <s v=""/>
    <m/>
    <s v=""/>
    <s v=""/>
    <s v=""/>
    <s v=""/>
    <s v=""/>
    <s v=""/>
    <s v=""/>
    <s v=""/>
    <s v=""/>
    <m/>
    <s v=""/>
  </r>
  <r>
    <s v="Kotto-Baden-Baden"/>
    <s v="LIT_713"/>
    <s v="Douala"/>
    <s v="CAMUSAT"/>
    <s v="Good Grid no GE - 8h"/>
    <s v="LITTORAL"/>
    <s v="Douala"/>
    <s v="ZTE"/>
    <n v="0"/>
    <n v="0"/>
    <n v="0"/>
    <n v="0"/>
    <n v="0"/>
    <n v="0"/>
    <n v="0.99871088053921819"/>
    <n v="9.568519517282903"/>
    <n v="3.3273433409669515"/>
    <n v="3.4382745800055079"/>
    <n v="15.223932785690364"/>
    <s v="Operationnel"/>
    <m/>
    <x v="9"/>
    <x v="6"/>
    <s v="no root cause"/>
    <x v="5"/>
    <s v="INC-20260419-00016372"/>
    <s v="20/04/2026"/>
    <s v="20/04/2026"/>
    <s v=""/>
    <m/>
    <m/>
    <s v=""/>
    <s v=""/>
    <m/>
    <s v=""/>
    <s v=""/>
    <s v=""/>
    <s v=""/>
    <s v=""/>
    <s v=""/>
    <s v=""/>
    <s v=""/>
    <s v="INC-20260419-00016372"/>
    <m/>
    <s v=""/>
  </r>
  <r>
    <s v="Bobongo-II"/>
    <s v="LIT_568"/>
    <s v="Douala"/>
    <s v="CAMUSAT"/>
    <s v="Good Grid + GE"/>
    <s v="LITTORAL"/>
    <s v="Douala"/>
    <s v="ZTE"/>
    <n v="0.3438246398027584"/>
    <n v="19.009197193186711"/>
    <n v="7.323903570725359"/>
    <n v="17.35476182323012"/>
    <n v="6.6103399223246662"/>
    <n v="5.9929251811330557"/>
    <n v="3.8014399328830333"/>
    <n v="9.5327958554131591"/>
    <n v="6.0535642203118183"/>
    <n v="5.1345410406275187"/>
    <n v="13.316922649261162"/>
    <s v="Operationnel"/>
    <m/>
    <x v="11"/>
    <x v="0"/>
    <s v="AKTIVCO Defaut GE &amp; Power Cabinet"/>
    <x v="0"/>
    <s v="INC-20260419-00011204…Grid outage, generator failure …Others Transmission equipement fault"/>
    <s v="15/04/2026…;..;power issue"/>
    <s v="15/04/2026…;..;Site unstable due to transmission_x000a_"/>
    <s v=""/>
    <m/>
    <m/>
    <s v=""/>
    <s v=""/>
    <m/>
    <s v=""/>
    <s v=""/>
    <s v=""/>
    <s v=""/>
    <s v=""/>
    <s v=""/>
    <s v=""/>
    <s v=""/>
    <s v="INC-20260419-00011204…Grid outage, generator failure …Others Transmission equipement fault"/>
    <m/>
    <s v=""/>
  </r>
  <r>
    <s v="Nkometou-II"/>
    <s v="CTR_750"/>
    <s v="Yaounde"/>
    <s v="CAMUSAT"/>
    <s v="Hybrid Solar - S1"/>
    <s v="CENTRE"/>
    <s v="Yaounde"/>
    <s v="ZTE"/>
    <n v="5.3505234952196076E-5"/>
    <n v="0"/>
    <n v="0"/>
    <n v="0"/>
    <n v="0"/>
    <n v="4.6284168443040485"/>
    <n v="0"/>
    <n v="9.4221113593754051"/>
    <n v="5.8050220016066572"/>
    <n v="4.9413741750563576"/>
    <n v="13.29708646061108"/>
    <s v="Operationnel"/>
    <m/>
    <x v="9"/>
    <x v="6"/>
    <s v="no root cause"/>
    <x v="5"/>
    <s v="INC-20260419-00013501…2026-04-20 00:10:42…The technician will be on site ETA 05h, the level 0 cannot solved the issue"/>
    <s v=""/>
    <s v=""/>
    <s v=""/>
    <m/>
    <m/>
    <s v=""/>
    <s v=""/>
    <m/>
    <s v=""/>
    <s v=""/>
    <s v=""/>
    <s v=""/>
    <s v=""/>
    <s v=""/>
    <s v=""/>
    <s v=""/>
    <s v="INC-20260419-00013501…2026-04-20 00:10:42…The technician will be on site ETA 05h, the level 0 cannot solved the issue"/>
    <m/>
    <s v=""/>
  </r>
  <r>
    <s v="Darrack-MTN-IHS"/>
    <s v="EXN_133"/>
    <s v="EXTREME-NORD"/>
    <s v="IHS"/>
    <s v="Solar-Gen"/>
    <s v="EXTREME-NORD"/>
    <s v="Darrack"/>
    <s v="NOKIA"/>
    <n v="9.2965275257123032"/>
    <n v="9.2968521653973557"/>
    <n v="9.2966357389406529"/>
    <n v="9.2969062720115296"/>
    <n v="9.29679805878318"/>
    <n v="9.29679805878318"/>
    <n v="9.2969062720115296"/>
    <n v="9.2968521653973557"/>
    <n v="32.731112687327226"/>
    <n v="13.770311209033324"/>
    <n v="0"/>
    <s v="Insecurity"/>
    <m/>
    <x v="3"/>
    <x v="3"/>
    <s v="ACCESS-ISSUE"/>
    <x v="3"/>
    <s v="Area attaqued by Boko Haram. No one can reach the site now. Awaiting updates."/>
    <s v=""/>
    <s v=""/>
    <s v=""/>
    <m/>
    <m/>
    <s v="No Power issue"/>
    <s v="Area attaqued by Boko Haram. No one can reach the site now. Awaiting updates."/>
    <m/>
    <s v=""/>
    <s v=""/>
    <s v=""/>
    <s v=""/>
    <s v=""/>
    <s v=""/>
    <s v=""/>
    <s v=""/>
    <s v=""/>
    <m/>
    <s v=""/>
  </r>
  <r>
    <s v="TCHEVI-IHS"/>
    <s v="EXN_227"/>
    <s v="EXTREME-NORD"/>
    <s v="IHS"/>
    <s v="Grid-Gen"/>
    <s v="EXTREME-NORD"/>
    <s v="Tchevi"/>
    <s v="NOKIA"/>
    <n v="9.2965275257123032"/>
    <n v="9.2968521653973557"/>
    <n v="9.2966357389406529"/>
    <n v="9.2969062720115296"/>
    <n v="9.29679805878318"/>
    <n v="9.29679805878318"/>
    <n v="9.2969062720115296"/>
    <n v="9.2968521653973557"/>
    <n v="32.731112687327226"/>
    <n v="13.770311209033324"/>
    <n v="0"/>
    <s v="Insecurity"/>
    <m/>
    <x v="12"/>
    <x v="0"/>
    <s v="Defaut GE &amp; Power Cabinet"/>
    <x v="0"/>
    <s v=""/>
    <s v=""/>
    <s v=""/>
    <s v=""/>
    <m/>
    <m/>
    <s v="Power issue NUR to be checked"/>
    <s v=""/>
    <m/>
    <s v=""/>
    <s v=""/>
    <s v=""/>
    <s v=""/>
    <s v=""/>
    <s v=""/>
    <s v=""/>
    <s v=""/>
    <s v=""/>
    <m/>
    <s v=""/>
  </r>
  <r>
    <s v="Mbam"/>
    <s v="CTR_303"/>
    <s v="CENTRE"/>
    <s v="IHS"/>
    <m/>
    <s v="CENTRE"/>
    <s v="Mbam"/>
    <s v="NOKIA"/>
    <n v="1.2484554822176806E-3"/>
    <n v="0"/>
    <n v="0"/>
    <n v="0"/>
    <n v="4.4924352663456109"/>
    <n v="9.2966357389406529"/>
    <n v="9.2964734190981293"/>
    <n v="9.29679805878318"/>
    <n v="32.730733789223535"/>
    <n v="13.770311209033324"/>
    <n v="0"/>
    <s v="Operationnel"/>
    <m/>
    <x v="7"/>
    <x v="5"/>
    <s v="SPARE-ISSUE"/>
    <x v="4"/>
    <s v="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
    <s v="20/04/2026"/>
    <s v="20/04/2026"/>
    <s v=""/>
    <s v="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
    <m/>
    <s v="No Power issue"/>
    <s v=""/>
    <m/>
    <s v=""/>
    <s v=""/>
    <s v=""/>
    <s v=""/>
    <s v=""/>
    <s v=""/>
    <s v=""/>
    <s v="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
    <s v=""/>
    <m/>
    <s v=""/>
  </r>
  <r>
    <s v="Nwa"/>
    <s v="NRO_012"/>
    <s v="NORD-OUEST"/>
    <s v="IHS"/>
    <s v="Solar-Gen"/>
    <s v="NORD-OUEST"/>
    <s v="Mwa"/>
    <s v="NOKIA"/>
    <n v="0.32636408450655002"/>
    <n v="0.54339810159695889"/>
    <n v="0.40800874467015152"/>
    <n v="0.33127670272440879"/>
    <n v="0.21399999663134214"/>
    <n v="3.4224033407043857"/>
    <n v="9.2966357389406529"/>
    <n v="9.2965816323264807"/>
    <n v="32.729218196808773"/>
    <n v="13.770311209033324"/>
    <n v="0"/>
    <s v="Insecurity"/>
    <m/>
    <x v="12"/>
    <x v="0"/>
    <s v="Defaut GE &amp; Power Cabinet"/>
    <x v="0"/>
    <s v="19.04.26; IHS; Team is on site to swap DG - Escalated to L4_x000a_18.04.26; IHS; Team is on site to swap DG - Escalated to L3_x000a_17.04.26; IHS; Team is on site to swap DG"/>
    <s v="14/04/2026…;..;No found on NCE and NSP and ELASTIC "/>
    <s v="14/04/2026…;..;Site unstable due to transmission"/>
    <s v=""/>
    <s v="19.04.26; IHS; Team is on site to swap DG - Escalated to L4_x000a_18.04.26; IHS; Team is on site to swap DG - Escalated to L3_x000a_17.04.26; IHS; Team is on site to swap DG"/>
    <m/>
    <s v="Power issue NUR to be checked"/>
    <s v=""/>
    <m/>
    <s v=""/>
    <s v=""/>
    <s v=""/>
    <s v=""/>
    <s v=""/>
    <s v=""/>
    <s v=""/>
    <s v="19.04.26; IHS; Team is on site to swap DG - Escalated to L4_x000a_18.04.26; IHS; Team is on site to swap DG - Escalated to L3_x000a_17.04.26; IHS; Team is on site to swap DG"/>
    <s v=""/>
    <m/>
    <s v=""/>
  </r>
  <r>
    <s v="Tatum"/>
    <s v="NRO_073"/>
    <s v="NORD-OUEST"/>
    <s v="IHS"/>
    <s v="Hybrid-Gen"/>
    <s v="NORD-OUEST"/>
    <s v="Tatum"/>
    <s v="NOKIA"/>
    <n v="9.2964734190981293"/>
    <n v="9.2963652058697779"/>
    <n v="9.2963110992556022"/>
    <n v="9.2964193124839536"/>
    <n v="9.2963652058697779"/>
    <n v="9.2964734190981293"/>
    <n v="9.2963652058697779"/>
    <n v="9.2965275257123032"/>
    <n v="32.728839298705076"/>
    <n v="13.770311209033324"/>
    <n v="0"/>
    <s v="Insecurity"/>
    <m/>
    <x v="1"/>
    <x v="1"/>
    <s v="ODU HS"/>
    <x v="1"/>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14/04/2026"/>
    <s v="14/04/2026…;..;Site unstable due to faulty ODU MPT 7-8G"/>
    <s v=""/>
    <m/>
    <m/>
    <s v="No Power issue"/>
    <s v=""/>
    <m/>
    <s v=""/>
    <s v=""/>
    <s v=""/>
    <s v=""/>
    <s v=""/>
    <s v=""/>
    <s v=""/>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
    <m/>
    <s v=""/>
  </r>
  <r>
    <s v="Eyumojock"/>
    <s v="SUO_016"/>
    <s v="SUD-OUEST"/>
    <s v="IHS"/>
    <s v="Solar-Gen"/>
    <s v="SUD-OUEST"/>
    <s v="Eyumojock"/>
    <s v="NOKIA"/>
    <n v="9.2964734190981293"/>
    <n v="9.2963652058697779"/>
    <n v="9.2963110992556022"/>
    <n v="9.2964193124839536"/>
    <n v="9.2963652058697779"/>
    <n v="9.2964734190981293"/>
    <n v="9.2963652058697779"/>
    <n v="9.2965275257123032"/>
    <n v="32.728839298705076"/>
    <n v="13.770311209033324"/>
    <n v="0"/>
    <s v="EXCLU"/>
    <m/>
    <x v="2"/>
    <x v="2"/>
    <s v="EXCLU"/>
    <x v="2"/>
    <s v=""/>
    <s v=""/>
    <s v=""/>
    <s v=""/>
    <m/>
    <m/>
    <s v="No Power issue"/>
    <s v=""/>
    <m/>
    <s v=""/>
    <s v=""/>
    <s v=""/>
    <s v=""/>
    <s v=""/>
    <s v=""/>
    <s v=""/>
    <s v=""/>
    <s v=""/>
    <m/>
    <s v=""/>
  </r>
  <r>
    <s v="Baba-Babungo-IHS"/>
    <s v="NRO_085"/>
    <s v="NORD-OUEST"/>
    <s v="IHS"/>
    <s v="Grid-Hybrid-Gen"/>
    <s v="NORD-OUEST"/>
    <s v="Baba-Babungo"/>
    <s v="NOKIA"/>
    <n v="9.2964734190981293"/>
    <n v="9.2963652058697779"/>
    <n v="9.2963110992556022"/>
    <n v="9.2964193124839536"/>
    <n v="9.2963652058697779"/>
    <n v="9.2964734190981293"/>
    <n v="9.2963652058697779"/>
    <n v="9.2965275257123032"/>
    <n v="32.728839298705076"/>
    <n v="13.770311209033324"/>
    <n v="0"/>
    <s v="Insecurity"/>
    <m/>
    <x v="12"/>
    <x v="0"/>
    <s v="Defaut GE &amp; Power Cabinet"/>
    <x v="0"/>
    <s v="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
    <s v="14/04/2026…;..;NO Access"/>
    <s v="14/04/2026…;..;Site down due to transmission MTN"/>
    <s v=""/>
    <s v="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
    <m/>
    <s v="Power issue NUR to be checked"/>
    <s v=""/>
    <m/>
    <s v=""/>
    <s v=""/>
    <s v=""/>
    <s v=""/>
    <s v=""/>
    <s v=""/>
    <s v=""/>
    <s v="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
    <s v=""/>
    <m/>
    <s v=""/>
  </r>
  <r>
    <s v="Ndu-Mbakfu-IHS"/>
    <s v="NRO_089"/>
    <s v="NORD-OUEST"/>
    <s v="IHS"/>
    <s v="Hybrid-Gen"/>
    <s v="NORD-OUEST"/>
    <s v="Ndu-Mbakfu"/>
    <s v="NOKIA"/>
    <n v="0.24277367257091551"/>
    <n v="1.5338244792699267"/>
    <n v="0.51109508474795129"/>
    <n v="4.7844167808974243"/>
    <n v="9.2963652058697779"/>
    <n v="9.2964734190981293"/>
    <n v="3.4243322694278615"/>
    <n v="9.2965275257123032"/>
    <n v="32.728839298705076"/>
    <n v="13.770311209033324"/>
    <n v="0"/>
    <s v="Insecurity"/>
    <m/>
    <x v="3"/>
    <x v="3"/>
    <s v="ACCESS-ISSUE"/>
    <x v="3"/>
    <s v="18/04/2026 : Check breaker and  interconnection FXDB (sfp, optical fiber) between system and radio module, swap its if neede || Zone rouge "/>
    <s v=""/>
    <s v=""/>
    <s v=""/>
    <s v="18/04/2026 : Check breaker and  interconnection FXDB (sfp, optical fiber) between system and radio module, swap its if neede"/>
    <m/>
    <s v="No Power issue"/>
    <s v=""/>
    <m/>
    <s v=""/>
    <s v=""/>
    <s v=""/>
    <s v=""/>
    <s v=""/>
    <s v=""/>
    <s v="18/04/2026 : Check breaker and  interconnection FXDB (sfp, optical fiber) between system and radio module, swap its if neede || Zone rouge "/>
    <s v=""/>
    <s v=""/>
    <s v="18/04/2026 : Check breaker and  interconnection FXDB (sfp, optical fiber) between system and radio module, swap its if neede || Ghost town"/>
    <s v=""/>
  </r>
  <r>
    <s v="Bafmeng"/>
    <s v="NRO_047"/>
    <s v="NORD-OUEST"/>
    <s v="IHS"/>
    <s v="Hybrid-Gen"/>
    <s v="NORD-OUEST"/>
    <s v="Bafmeng"/>
    <s v="NOKIA"/>
    <n v="0.59502237998252805"/>
    <n v="6.2240288777435824"/>
    <n v="4.5784042310968864"/>
    <n v="3.8701689563631367"/>
    <n v="9.2900347320112751"/>
    <n v="9.2964734190981293"/>
    <n v="9.2963652058697779"/>
    <n v="9.2965275257123032"/>
    <n v="32.728839298705076"/>
    <n v="13.770311209033324"/>
    <n v="0"/>
    <s v="Insecurity"/>
    <m/>
    <x v="3"/>
    <x v="3"/>
    <s v="ACCESS-ISSUE"/>
    <x v="3"/>
    <s v="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
    <s v="14/04/2026…;..;ODU faulty at Bafut "/>
    <s v="14/04/2026…;..;Site unstable due to transmission"/>
    <s v=""/>
    <s v="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
    <m/>
    <s v="No Power issue"/>
    <s v=""/>
    <m/>
    <s v=""/>
    <s v=""/>
    <s v=""/>
    <s v=""/>
    <s v=""/>
    <s v=""/>
    <s v=""/>
    <s v="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
    <s v=""/>
    <m/>
    <s v=""/>
  </r>
  <r>
    <s v="Abuh"/>
    <s v="NRO_079"/>
    <s v="NORD-OUEST"/>
    <s v="IHS"/>
    <s v="Hybrid-Gen"/>
    <s v="NORD-OUEST"/>
    <s v="Abuh"/>
    <s v="NOKIA"/>
    <n v="0.98246309499890494"/>
    <n v="6.2050675484837576"/>
    <n v="4.7775572859975286"/>
    <n v="4.3173442764709202"/>
    <n v="9.2899445543209822"/>
    <n v="9.2964734190981293"/>
    <n v="9.2963652058697779"/>
    <n v="9.2965275257123032"/>
    <n v="32.728839298705076"/>
    <n v="13.770311209033324"/>
    <n v="0"/>
    <s v="Insecurity"/>
    <m/>
    <x v="3"/>
    <x v="3"/>
    <s v="ACCESS-ISSUE"/>
    <x v="3"/>
    <s v="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
    <s v="14/04/2026…;..;impacte par la liaison bafut_bafmeng"/>
    <s v="14/04/2026…;..;Site unstable due to transmission"/>
    <s v=""/>
    <s v="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
    <m/>
    <s v="No Power issue"/>
    <s v=""/>
    <m/>
    <s v=""/>
    <s v=""/>
    <s v=""/>
    <s v=""/>
    <s v=""/>
    <s v=""/>
    <s v=""/>
    <s v="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
    <s v=""/>
    <m/>
    <s v=""/>
  </r>
  <r>
    <s v="Alou-IHS"/>
    <s v="SUO_133"/>
    <s v="SUD-OUEST"/>
    <s v="IHS"/>
    <s v="Grid-Gen"/>
    <s v="SUD-OUEST"/>
    <s v="Alou"/>
    <s v="NOKIA"/>
    <n v="2.5128928080167969"/>
    <n v="3.2227142078009838"/>
    <n v="2.1879960226433246"/>
    <n v="0.802309246518085"/>
    <n v="7.6155889510678532E-2"/>
    <n v="1.4297314770817988"/>
    <n v="4.774107410832614"/>
    <n v="9.2965275257123032"/>
    <n v="32.728839298705076"/>
    <n v="13.770311209033324"/>
    <n v="0"/>
    <s v="Insecurity"/>
    <m/>
    <x v="12"/>
    <x v="0"/>
    <s v="Defaut GE &amp; Power Cabinet"/>
    <x v="0"/>
    <s v="19/04/2026 (retour HIS) : Power issue NUR to be checked || 19.04.26; Besoin d'un FME sur site pour vérifier la chaine antennaire de l'ODU 3.1; RM Denis informed for investigations, update ASAP_x000a_18.04.26; Probable power issue; IHS feedback awaiting - Escalated to L2"/>
    <s v="14/04/2026…;..;ODU faulty at fontem realigner le main et remplacer l'odu si necessare pn: 3DB20859ACAA07"/>
    <s v="14/04/2026…;..;Site unstable due to transmission"/>
    <s v=""/>
    <s v="19.04.26; Besoin d'un FME sur site pour vérifier la chaine antennaire de l'ODU 3.1; RM Denis informed for investigations, update ASAP_x000a_18.04.26; Probable power issue; IHS feedback awaiting - Escalated to L2"/>
    <m/>
    <s v="Power issue NUR to be checked"/>
    <s v=""/>
    <m/>
    <s v=""/>
    <s v=""/>
    <s v=""/>
    <s v=""/>
    <s v=""/>
    <s v=""/>
    <s v=""/>
    <s v="19.04.26; Besoin d'un FME sur site pour vérifier la chaine antennaire de l'ODU 3.1; RM Denis informed for investigations, update ASAP_x000a_18.04.26; Probable power issue; IHS feedback awaiting - Escalated to L2"/>
    <s v=""/>
    <m/>
    <s v=""/>
  </r>
  <r>
    <s v="Madingring"/>
    <s v="NRD_036"/>
    <s v="NORD"/>
    <s v="IHS"/>
    <s v="Solar-Gen"/>
    <s v="NORD"/>
    <s v="Madingring"/>
    <s v="NOKIA"/>
    <n v="1.118062274587154"/>
    <n v="0"/>
    <n v="1.4204673877937353"/>
    <n v="1.6082854203479202"/>
    <n v="0"/>
    <n v="0"/>
    <n v="4.2425189959044776"/>
    <n v="9.2961487794130768"/>
    <n v="32.726187011979242"/>
    <n v="13.770311209033324"/>
    <n v="0"/>
    <s v="Operationnel"/>
    <m/>
    <x v="12"/>
    <x v="0"/>
    <s v="Defaut GE &amp; Power Cabinet"/>
    <x v="0"/>
    <s v="19/04/2026 (retour HIS) : Power issue NUR to be checked || 19.04.26; Equipe projet RAN sur site pour travaux, escalade faite_x000a_18.04.26; All RMODs down. Need FME on site to check any FPFx disjunction; FME Franc is activated to check, update ASAP"/>
    <s v="15/04/2026"/>
    <s v="15/04/2026"/>
    <s v=""/>
    <s v="19.04.26; Equipe projet RAN sur site pour travaux, escalade faite_x000a_18.04.26; All RMODs down. Need FME on site to check any FPFx disjunction; FME Franc is activated to check, update ASAP"/>
    <m/>
    <s v="Power issue NUR to be checked"/>
    <s v=""/>
    <m/>
    <s v=""/>
    <s v=""/>
    <s v=""/>
    <s v=""/>
    <s v=""/>
    <s v=""/>
    <s v=""/>
    <s v="19.04.26; Equipe projet RAN sur site pour travaux, escalade faite_x000a_18.04.26; All RMODs down. Need FME on site to check any FPFx disjunction; FME Franc is activated to check, update ASAP"/>
    <s v=""/>
    <m/>
    <s v=""/>
  </r>
  <r>
    <s v="OST_342_H_Foumban-New"/>
    <s v="OST_342"/>
    <s v="OUEST"/>
    <s v="ESCO"/>
    <s v="Medium Grid + Solar + GE"/>
    <s v="OST"/>
    <s v="Foumban"/>
    <s v="Huawei"/>
    <n v="9.230954989969554"/>
    <n v="8.990217102841342"/>
    <n v="8.9163977136856403"/>
    <n v="9.2493786258714223"/>
    <n v="8.940671255275614"/>
    <n v="9.2457045997380387"/>
    <n v="8.5061017369939478"/>
    <n v="9.2819633139573039"/>
    <n v="0"/>
    <n v="0.57498486965805429"/>
    <n v="17.428827755123482"/>
    <s v="EXCLU"/>
    <m/>
    <x v="2"/>
    <x v="2"/>
    <s v="EXCLU"/>
    <x v="2"/>
    <s v="19/03/2026 : Feedback BO Projet : Site down, need check power and ODU. After site restored, need check all RRU status_x000a_NEW SITE"/>
    <s v=""/>
    <s v=""/>
    <s v=""/>
    <s v=""/>
    <m/>
    <s v=""/>
    <s v=""/>
    <m/>
    <s v="19/03/2026 : Feedback BO Projet : Site down, need check power and ODU. After site restored, need check all RRU status_x000a_NEW SITE"/>
    <s v=""/>
    <s v=""/>
    <s v=""/>
    <s v=""/>
    <s v=""/>
    <s v=""/>
    <s v=""/>
    <s v=""/>
    <s v=""/>
    <s v=""/>
  </r>
  <r>
    <s v="Buea-Boduma-IHS"/>
    <s v="SUO_186"/>
    <s v="SUD-OUEST"/>
    <s v="IHS"/>
    <s v="Grid-Gen"/>
    <s v="SUD-OUEST"/>
    <s v="Buea"/>
    <s v="Huawei"/>
    <n v="0"/>
    <n v="0"/>
    <n v="2.3331849454817322"/>
    <n v="0.32343914528597473"/>
    <n v="2.675261747609386E-4"/>
    <n v="0.44008055748174402"/>
    <n v="9.179803985355262"/>
    <n v="9.2576005969757418"/>
    <n v="6.5863687956868056"/>
    <n v="8.4062649815885848"/>
    <n v="10.537120212228068"/>
    <s v="Operationnel"/>
    <m/>
    <x v="9"/>
    <x v="6"/>
    <s v="no root cause"/>
    <x v="5"/>
    <s v="10/04/2026 : Site down"/>
    <s v="20/04/2026"/>
    <s v="20/04/2026"/>
    <s v=""/>
    <m/>
    <m/>
    <s v="No Power issue"/>
    <s v=""/>
    <m/>
    <s v="10/04/2026 : Site down"/>
    <s v=""/>
    <s v=""/>
    <s v=""/>
    <s v=""/>
    <s v=""/>
    <s v=""/>
    <s v=""/>
    <s v=""/>
    <m/>
    <s v=""/>
  </r>
  <r>
    <s v="Balda"/>
    <s v="EXN_229"/>
    <s v="EXTREME-NORD"/>
    <s v="CAMUSAT"/>
    <s v="Hybrid Solar - S3"/>
    <s v="EXTREME-NORD"/>
    <s v="Balda"/>
    <s v="NOKIA"/>
    <n v="6.6661176877187159E-2"/>
    <n v="6.6951234561534845"/>
    <n v="9.2457045997380387"/>
    <n v="9.2457045997380387"/>
    <n v="9.2490042801804879"/>
    <n v="9.2947796945816012"/>
    <n v="9.2457045997380387"/>
    <n v="9.2457045997380387"/>
    <n v="0"/>
    <n v="27.540622418066651"/>
    <n v="0"/>
    <s v="Insecurity"/>
    <m/>
    <x v="7"/>
    <x v="5"/>
    <s v="SPARE-ISSUE"/>
    <x v="4"/>
    <s v="16/04/2026: remplacement de FO planifiée ETA 11H || FME a recue une mauvaise fibre || Nouvelle commande en cours || ETD : 17/04/2026_x000a_15/04/2026: FME Eric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16/04/2026: remplacement de FO planifiée ETA 11H || FME a recue une mauvaise fibre || Nouvelle commande en cours || ETD : 17/04/2026_x000a_15/04/2026: FME Eric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16/04/2026: remplacement de FO planifiée ETA 11H || FME a recue une mauvaise fibre || Nouvelle commande en cours || ETD : 19/04/2026_x000a_15/04/2026: FME Eric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
    <s v="15/04/2026…;..;Impacted by Guirvidig witch have radio issue"/>
    <s v="15/04/2026"/>
    <s v=""/>
    <s v="16/04/2026: remplacement de FO planifiée ETA 11H || FME a recue une mauvaise fibre || Nouvelle commande en cours || ETD : 17/04/2026_x000a_15/04/2026: FME Eric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
    <m/>
    <s v=""/>
    <s v=""/>
    <m/>
    <s v=""/>
    <s v=""/>
    <s v=""/>
    <s v=""/>
    <s v="16/04/2026: remplacement de FO planifiée ETA 11H || FME a recue une mauvaise fibre || Nouvelle commande en cours || ETD : 17/04/2026_x000a_15/04/2026: FME Eric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
    <s v="16/04/2026: remplacement de FO planifiée ETA 11H || FME a recue une mauvaise fibre || Nouvelle commande en cours || ETD : 17/04/2026_x000a_15/04/2026: FME Eric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
    <s v="16/04/2026: remplacement de FO planifiée ETA 11H || FME a recue une mauvaise fibre || Nouvelle commande en cours || ETD : 19/04/2026_x000a_15/04/2026: FME Eric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
    <s v=""/>
    <s v=""/>
    <s v="20/04/2026 : FME sur site intervention en cours avec le BO RAN _x000a_16/04/2026: remplacement de FO planifiée ETA 11H || FME a recue une mauvaise fibre || Nouvelle commande en cours || ETD : 17/04/2026_x000a_15/04/2026: FME Eric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
    <s v=""/>
  </r>
  <r>
    <s v="Bertoua-Dabadi"/>
    <s v="EST_087"/>
    <s v="CENTRE"/>
    <s v="IHS"/>
    <s v="Grid-Gen"/>
    <s v="EST"/>
    <s v="Bertoua"/>
    <s v="ZTE"/>
    <n v="9.2457045997380387"/>
    <n v="6.8037613466768256"/>
    <n v="3.8745280838277218"/>
    <n v="9.6619396575094232"/>
    <n v="9.2457045997380387"/>
    <n v="9.2457045997380387"/>
    <n v="9.2457045997380387"/>
    <n v="9.2457045997380387"/>
    <n v="0"/>
    <n v="0"/>
    <n v="17.729448614148101"/>
    <s v="Operationnel"/>
    <m/>
    <x v="7"/>
    <x v="5"/>
    <s v="SPARE-ISSUE"/>
    <x v="4"/>
    <s v="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
    <s v=""/>
    <s v=""/>
    <s v=""/>
    <s v="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
    <m/>
    <s v="No Power issue"/>
    <s v=""/>
    <m/>
    <s v=""/>
    <s v=""/>
    <s v="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
    <s v="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
    <s v=""/>
    <s v=""/>
    <s v=""/>
    <s v=""/>
    <s v=""/>
    <s v="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
    <s v=""/>
  </r>
  <r>
    <s v="BTS-Mobile-OKPLASTCAM"/>
    <s v="LIT_780"/>
    <s v="Douala"/>
    <s v="WAS ORANGE"/>
    <m/>
    <s v="LITTORAL"/>
    <s v="Douala"/>
    <s v="ZTE"/>
    <n v="9.2457045997380387"/>
    <n v="9.2457045997380387"/>
    <n v="9.2457045997380387"/>
    <n v="9.2457045997380387"/>
    <n v="9.2457045997380387"/>
    <n v="9.2457045997380387"/>
    <n v="9.2457045997380387"/>
    <n v="9.2457045997380387"/>
    <n v="0"/>
    <n v="27.540622418066651"/>
    <n v="0"/>
    <s v="Operationnel"/>
    <m/>
    <x v="9"/>
    <x v="6"/>
    <s v="no root cause"/>
    <x v="5"/>
    <s v="18/04/2026 : Site down"/>
    <s v=""/>
    <s v=""/>
    <s v=""/>
    <m/>
    <m/>
    <s v=""/>
    <s v=""/>
    <m/>
    <s v=""/>
    <s v=""/>
    <s v="18/04/2026 : Site down"/>
    <s v=""/>
    <s v=""/>
    <s v=""/>
    <s v=""/>
    <s v=""/>
    <s v=""/>
    <m/>
    <s v=""/>
  </r>
  <r>
    <s v="Bardake-IHS"/>
    <s v="NRD_110"/>
    <s v="NORD"/>
    <s v="IHS"/>
    <s v="Gen Only"/>
    <s v="NORD"/>
    <s v="Bardake"/>
    <s v="NOKIA"/>
    <n v="4.6228522998690194"/>
    <n v="4.6228522998690194"/>
    <n v="4.6228522998690194"/>
    <n v="4.6228522998690194"/>
    <n v="9.2457045997380387"/>
    <n v="9.2457045997380387"/>
    <n v="9.2457045997380387"/>
    <n v="9.2457045997380387"/>
    <n v="0"/>
    <n v="27.540622418066651"/>
    <n v="0"/>
    <s v="EXCLU"/>
    <m/>
    <x v="2"/>
    <x v="2"/>
    <s v="EXCLU"/>
    <x v="2"/>
    <s v="18/04/2026 : Check and clean FXED an1 ,2,3,4,5,6, || FME seydou activer ..;..;18/04/2026 : Check and clean FXED an1 ,2,3,4,5,6, || FME seydou activer ..;..;18/04/2026 : Check and clean FXED an1 ,2,3,4,5,6, || FME seydou activer ..;..;13/04/2026 Relance OCM en attente de retour_x000a_10.04.26; Nouvel ETR=12.04.26_x000a_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s v=""/>
    <s v=""/>
    <s v="13/04/2026 Relance OCM en attente de retour_x000a_10.04.26; Nouvel ETR=12.04.26_x000a_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m/>
    <s v="Power issue NUR to be checked"/>
    <s v=""/>
    <m/>
    <s v=""/>
    <s v=""/>
    <s v=""/>
    <s v=""/>
    <s v="18/04/2026 : Check and clean FXED an1 ,2,3,4,5,6, || FME seydou activer "/>
    <s v="18/04/2026 : Check and clean FXED an1 ,2,3,4,5,6, || FME seydou activer "/>
    <s v="18/04/2026 : Check and clean FXED an1 ,2,3,4,5,6, || FME seydou activer "/>
    <s v="13/04/2026 Relance OCM en attente de retour_x000a_10.04.26; Nouvel ETR=12.04.26_x000a_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m/>
    <s v=""/>
  </r>
  <r>
    <s v="Charles-Atangana"/>
    <s v="CTR_197"/>
    <s v="Yaounde"/>
    <s v="IHS"/>
    <s v="GridOnly"/>
    <s v="CENTRE"/>
    <s v="Yaounde"/>
    <s v="ZTE"/>
    <n v="11.589911623619923"/>
    <n v="8.7859876210288412"/>
    <n v="9.2457045997380387"/>
    <n v="9.2457045997380387"/>
    <n v="12.673802838203024"/>
    <n v="5.6496534287581364"/>
    <n v="9.2457045997380387"/>
    <n v="9.2457045997380387"/>
    <n v="0"/>
    <n v="0"/>
    <n v="17.729448614148101"/>
    <s v="Operationnel"/>
    <m/>
    <x v="9"/>
    <x v="6"/>
    <s v="no root cause"/>
    <x v="5"/>
    <s v="18/04/2026 : Site down"/>
    <s v=""/>
    <s v=""/>
    <s v=""/>
    <m/>
    <m/>
    <s v="No Power issue"/>
    <s v=""/>
    <m/>
    <s v=""/>
    <s v=""/>
    <s v="18/04/2026 : Site down"/>
    <s v=""/>
    <s v=""/>
    <s v=""/>
    <s v=""/>
    <s v=""/>
    <s v=""/>
    <m/>
    <s v=""/>
  </r>
  <r>
    <s v="Emia"/>
    <s v="CTR_323"/>
    <s v="Yaounde"/>
    <s v="IHS"/>
    <s v="Grid-Lithium"/>
    <s v="CENTRE"/>
    <s v="Yaounde"/>
    <s v="ZTE"/>
    <n v="7.0748188669446082"/>
    <n v="8.7857736000890299"/>
    <n v="9.2457045997380387"/>
    <n v="9.2457045997380387"/>
    <n v="9.2457045997380387"/>
    <n v="5.4987865012712831"/>
    <n v="9.2457045997380387"/>
    <n v="9.2457045997380387"/>
    <n v="0"/>
    <n v="0"/>
    <n v="17.729448614148101"/>
    <s v="Operationnel"/>
    <m/>
    <x v="5"/>
    <x v="4"/>
    <s v="BSS Hardware issue"/>
    <x v="1"/>
    <s v="18/04/2026 : Site down || 19/04/2026: hardware issue,  site with GPS issue (alarm : TDD down 09Apr 02pm)"/>
    <s v=""/>
    <s v=""/>
    <s v=""/>
    <m/>
    <m/>
    <s v="No Power issue"/>
    <s v=""/>
    <m/>
    <s v=""/>
    <s v=""/>
    <s v="18/04/2026 : Site down"/>
    <s v=""/>
    <s v=""/>
    <s v=""/>
    <s v=""/>
    <s v=""/>
    <s v=""/>
    <m/>
    <s v="CTR_323"/>
  </r>
  <r>
    <s v="Yokadouma"/>
    <s v="EST_013"/>
    <s v="CENTRE"/>
    <s v="CAMUSAT"/>
    <s v="Medium Grid + Solar + GE"/>
    <s v="EST"/>
    <s v="Yokadouma"/>
    <s v="NOKIA"/>
    <n v="7.1519491824653132E-3"/>
    <n v="0"/>
    <n v="0.1221508602218403"/>
    <n v="1.4499918672042913E-2"/>
    <n v="5.6897334890106048"/>
    <n v="10.385080742966558"/>
    <n v="9.2446880002739462"/>
    <n v="9.2446344950389943"/>
    <n v="32.365442490078294"/>
    <n v="0"/>
    <n v="8.8647243070740505"/>
    <s v="Operationnel"/>
    <m/>
    <x v="7"/>
    <x v="5"/>
    <s v="SPARE-ISSUE"/>
    <x v="4"/>
    <s v="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18/04/2026 : ETD : 20/04/2026 || Abia pas encore recue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
    <s v=""/>
    <s v=""/>
    <s v=""/>
    <s v="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
    <m/>
    <s v=""/>
    <s v=""/>
    <m/>
    <s v=""/>
    <s v=""/>
    <s v=""/>
    <s v=""/>
    <s v="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
    <s v="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
    <s v="18/04/2026 : ETD : 20/04/2026 || Abia pas encore recue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
    <s v=""/>
    <s v=""/>
    <s v="20/04/2026: Intervention apres YOLA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
    <s v=""/>
  </r>
  <r>
    <s v="Mvog-Mangaa-II"/>
    <s v="CTR_669"/>
    <s v="Yaounde"/>
    <s v="CAMUSAT"/>
    <s v="Good Grid no GE - 12h"/>
    <s v="CENTRE"/>
    <s v="Yaounde"/>
    <s v="ZTE"/>
    <n v="0.57000910302397378"/>
    <n v="0.3791024247145674"/>
    <n v="1.4062067499350801"/>
    <n v="0.99760510568353977"/>
    <n v="19.539113040153186"/>
    <n v="0"/>
    <n v="0"/>
    <n v="9.1810346057591641"/>
    <n v="7.8024771291200548"/>
    <n v="6.7500025500576326"/>
    <n v="11.123518989114997"/>
    <s v="Operationnel"/>
    <m/>
    <x v="0"/>
    <x v="0"/>
    <s v="AKTIVCO Coupure ENEO &amp; Baisse de tension"/>
    <x v="0"/>
    <s v="INC-20260419-00012803…2026-04-20 03:08:28…Probably Grid outage, Grid only site / Grid return awaited"/>
    <s v="16/04/2026"/>
    <s v="16/04/2026"/>
    <s v=""/>
    <m/>
    <m/>
    <s v=""/>
    <s v=""/>
    <m/>
    <s v=""/>
    <s v=""/>
    <s v=""/>
    <s v=""/>
    <s v=""/>
    <s v=""/>
    <s v=""/>
    <s v=""/>
    <s v="INC-20260419-00012803…2026-04-20 03:08:28…Probably Grid outage, Grid only site / Grid return awaited"/>
    <m/>
    <s v=""/>
  </r>
  <r>
    <s v="Dabanga"/>
    <s v="EXN_807"/>
    <s v="EXTREME-NORD"/>
    <s v="IHS"/>
    <s v="Solar-Grid-Gen"/>
    <s v="EXTREME-NORD"/>
    <s v="Dabanga"/>
    <s v="NOKIA"/>
    <n v="5.3508331499149322E-3"/>
    <n v="4.2498106279001309E-2"/>
    <n v="0"/>
    <n v="0"/>
    <n v="2.4613832489608793E-2"/>
    <n v="2.6946638920243058"/>
    <n v="9.0312251637387249"/>
    <n v="9.1321528209828866"/>
    <n v="31.938078956302441"/>
    <n v="13.617042120151915"/>
    <n v="0"/>
    <s v="Insecurity"/>
    <m/>
    <x v="1"/>
    <x v="1"/>
    <s v="MPR ISSUE"/>
    <x v="1"/>
    <s v="19.04.26; Lien RTN DABANGA&lt;&gt;MALTAM down; Escalade faite à l'équipe projet Huawei, car lien pas encore transféré aux opérations_x000a_17/04/2026 FME Moustapha activé pour investigations et en paralelle négociation escorte militaire en cours _x000a_16.04.26; Après échange avec le BO TX, besoin d'un FME sur site pour tshoot en local et en parrallèle point escaladé au projet Huawei pour vérifier le lien RTN Dabanga&lt;&gt;Maltam; CM-20260416-00003579; FME Moustapha activé pour investigations..;..;INC-20260419-00001239"/>
    <s v="20/04/2026…;..;No supervision, FME to restore  supervision on site"/>
    <s v="20/04/2026"/>
    <s v=""/>
    <s v="19.04.26; Lien RTN DABANGA&lt;&gt;MALTAM down; Escalade faite à l'équipe projet Huawei, car lien pas encore transféré aux opérations_x000a_17/04/2026 FME Moustapha activé pour investigations et en paralelle négociation escorte militaire en cours _x000a_16.04.26; Après échange avec le BO TX, besoin d'un FME sur site pour tshoot en local et en parrallèle point escaladé au projet Huawei pour vérifier le lien RTN Dabanga&lt;&gt;Maltam; CM-20260416-00003579; FME Moustapha activé pour investigations"/>
    <m/>
    <s v="No Power issue"/>
    <s v=""/>
    <m/>
    <s v=""/>
    <s v=""/>
    <s v=""/>
    <s v=""/>
    <s v=""/>
    <s v=""/>
    <s v=""/>
    <s v="19.04.26; Lien RTN DABANGA&lt;&gt;MALTAM down; Escalade faite à l'équipe projet Huawei, car lien pas encore transféré aux opérations_x000a_17/04/2026 FME Moustapha activé pour investigations et en paralelle négociation escorte militaire en cours _x000a_16.04.26; Après échange avec le BO TX, besoin d'un FME sur site pour tshoot en local et en parrallèle point escaladé au projet Huawei pour vérifier le lien RTN Dabanga&lt;&gt;Maltam; CM-20260416-00003579; FME Moustapha activé pour investigations"/>
    <s v="INC-20260419-00001239"/>
    <m/>
    <s v=""/>
  </r>
  <r>
    <s v="Zigague"/>
    <s v="EXN_034"/>
    <s v="EXTREME-NORD"/>
    <s v="IHS"/>
    <s v="Solar-Grid-Gen"/>
    <s v="EXTREME-NORD"/>
    <s v="Zigague"/>
    <s v="NOKIA"/>
    <n v="6.77772198989218E-3"/>
    <n v="5.5467003511896845E-2"/>
    <n v="2.4969109644353612E-3"/>
    <n v="3.9239443099376861E-3"/>
    <n v="2.0868249284668478E-2"/>
    <n v="2.6287033708913436"/>
    <n v="9.0249748620993628"/>
    <n v="9.1237432721086726"/>
    <n v="31.921028541636357"/>
    <n v="13.59924484293345"/>
    <n v="0"/>
    <s v="Insecurity"/>
    <m/>
    <x v="1"/>
    <x v="1"/>
    <s v="MPR ISSUE"/>
    <x v="1"/>
    <s v="Impacted by EXN_807_N_Dabanga (TX issue, MPR issue)..;..;INC-20260419-00016088…2026-04-20 00:29:31…No power issue, Ubaie = 52.6V site on GEN. TX FME Romeo 691144448 / HUAWEI is informed"/>
    <s v="20/04/2026"/>
    <s v="20/04/2026"/>
    <s v=""/>
    <s v="Impacted by EXN_807_N_Dabanga (TX issue)"/>
    <m/>
    <s v="No Power issue"/>
    <s v=""/>
    <m/>
    <s v=""/>
    <s v=""/>
    <s v=""/>
    <s v=""/>
    <s v=""/>
    <s v=""/>
    <s v=""/>
    <s v="Impacted by EXN_807_N_Dabanga (TX issue)"/>
    <s v="INC-20260419-00016088…2026-04-20 00:29:31…No power issue, Ubaie = 52.6V site on GEN. TX FME Romeo 691144448 / HUAWEI is informed"/>
    <m/>
    <s v=""/>
  </r>
  <r>
    <s v="Etoa-Meki-II"/>
    <s v="CTR_682"/>
    <s v="Yaounde"/>
    <s v="CAMUSAT"/>
    <s v="Good Grid no GE - 8h"/>
    <s v="CENTRE"/>
    <s v="Yaounde"/>
    <s v="ZTE"/>
    <n v="8.5508499484922922"/>
    <n v="9.2457045997380387"/>
    <n v="9.3482384649847479"/>
    <n v="9.2457045997380387"/>
    <n v="9.2457045997380387"/>
    <n v="5.5966119058422015"/>
    <n v="9.2457045997380387"/>
    <n v="9.108035630206059"/>
    <n v="1.4615281624561867"/>
    <n v="1.3300675595268456"/>
    <n v="16.209004754118812"/>
    <s v="Operationnel"/>
    <m/>
    <x v="9"/>
    <x v="6"/>
    <s v="no root cause"/>
    <x v="5"/>
    <s v="18/04/2026 : Site down..;..;INC-20260419-00013654"/>
    <s v=""/>
    <s v=""/>
    <s v=""/>
    <m/>
    <m/>
    <s v=""/>
    <s v=""/>
    <m/>
    <s v=""/>
    <s v=""/>
    <s v="18/04/2026 : Site down"/>
    <s v=""/>
    <s v=""/>
    <s v=""/>
    <s v=""/>
    <s v=""/>
    <s v="INC-20260419-00013654"/>
    <m/>
    <s v=""/>
  </r>
  <r>
    <s v="Ndiguina"/>
    <s v="EXN_275"/>
    <s v="EXTREME-NORD"/>
    <s v="IHS"/>
    <s v="Hybrid Solar - S3"/>
    <s v="EXTREME-NORD"/>
    <s v="Waza"/>
    <s v="NOKIA"/>
    <n v="0.3731193386765102"/>
    <n v="0.9931954968205825"/>
    <n v="1.3751161097073294"/>
    <n v="1.6212782488878603"/>
    <n v="0.42416555403073319"/>
    <n v="2.6152693814556671"/>
    <n v="8.9830539153262272"/>
    <n v="9.0931515441185002"/>
    <n v="21.196317716669093"/>
    <n v="9.0580172111889716"/>
    <n v="5.8015433547732016"/>
    <s v="Insecurity"/>
    <m/>
    <x v="1"/>
    <x v="1"/>
    <s v="MPR ISSUE"/>
    <x v="1"/>
    <s v="Impacted by EXN_807_N_Dabanga (TX issue:  MPR issue)..;..;INC-20260419-00001523…2026-04-19 02:36:00…No power issue impacted by EXN_034_N_Zigague/No power issue…Others Transmission equipement fault"/>
    <s v="14/04/2026"/>
    <s v="14/04/2026…;..;Cell due to Pipe dangerously overheating alarm on FXDB"/>
    <s v=""/>
    <s v="Impacted by EXN_807_N_Dabanga (TX issue)"/>
    <m/>
    <s v=""/>
    <s v=""/>
    <m/>
    <s v=""/>
    <s v=""/>
    <s v=""/>
    <s v=""/>
    <s v=""/>
    <s v=""/>
    <s v=""/>
    <s v="Impacted by EXN_807_N_Dabanga (TX issue)"/>
    <s v="INC-20260419-00001523…2026-04-19 02:36:00…No power issue impacted by EXN_034_N_Zigague/No power issue…Others Transmission equipement fault"/>
    <m/>
    <s v=""/>
  </r>
  <r>
    <s v="Bonamoutongo-II"/>
    <s v="LIT_610"/>
    <s v="Douala"/>
    <s v="CAMUSAT"/>
    <s v="Good Grid + GE"/>
    <s v="LITTORAL"/>
    <s v="Douala"/>
    <s v="ZTE"/>
    <n v="0"/>
    <n v="15.50000285361253"/>
    <n v="0.51473819531836373"/>
    <n v="6.3923060898945003"/>
    <n v="4.8259403366692055"/>
    <n v="1.5268075495173123"/>
    <n v="7.0341548883809448"/>
    <n v="9.0129568276960228"/>
    <n v="3.8149357137433109"/>
    <n v="3.3510944847353552"/>
    <n v="14.081197317818972"/>
    <s v="Operationnel"/>
    <m/>
    <x v="9"/>
    <x v="6"/>
    <s v="no root cause"/>
    <x v="5"/>
    <s v="INC-20260419-00003081…2026-04-19 06:35:04…The technician is on the way to the site ETA 08h15"/>
    <s v="15/04/2026"/>
    <s v="15/04/2026"/>
    <s v=""/>
    <m/>
    <m/>
    <s v=""/>
    <s v=""/>
    <m/>
    <s v=""/>
    <s v=""/>
    <s v=""/>
    <s v=""/>
    <s v=""/>
    <s v=""/>
    <s v=""/>
    <s v=""/>
    <s v="INC-20260419-00003081…2026-04-19 06:35:04…The technician is on the way to the site ETA 08h15"/>
    <m/>
    <s v=""/>
  </r>
  <r>
    <s v="Tagawa-IHS"/>
    <s v="EXN_274"/>
    <s v="EXTREME-NORD"/>
    <s v="IHS"/>
    <s v="Gen Only"/>
    <s v="EXTREME-NORD"/>
    <s v="Tagawa"/>
    <s v="NOKIA"/>
    <n v="9.2052247835506815"/>
    <n v="9.2698141931154936"/>
    <n v="6.1977571592937695"/>
    <n v="6.1145881311730639"/>
    <n v="6.19786537252212"/>
    <n v="6.5668712517623673"/>
    <n v="9.1709585902950064"/>
    <n v="8.892683488307819"/>
    <n v="21.458010006951518"/>
    <n v="9.05270459112376"/>
    <n v="5.3488887777641398"/>
    <s v="Insecurity"/>
    <m/>
    <x v="1"/>
    <x v="1"/>
    <s v="MPR ISSUE"/>
    <x v="1"/>
    <s v="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INC-20260419-00003272…Others"/>
    <s v="20/04/2026…;..;No supervision, FME to restore  supervision on site"/>
    <s v="20/04/2026"/>
    <s v=""/>
    <s v="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
    <m/>
    <s v="No Power issue"/>
    <s v=""/>
    <m/>
    <s v=""/>
    <s v=""/>
    <s v=""/>
    <s v=""/>
    <s v=""/>
    <s v=""/>
    <s v=""/>
    <s v="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
    <s v="INC-20260419-00003272…Others"/>
    <m/>
    <s v=""/>
  </r>
  <r>
    <s v="EXN_356_H_Maroua-Kongola-Djiddeo"/>
    <s v="EXN_356"/>
    <s v=""/>
    <s v="ESCO"/>
    <s v="Hybrid Solar - S3"/>
    <s v="EXN"/>
    <s v="Maroua"/>
    <s v="Huawei"/>
    <n v="0.4182682566995688"/>
    <n v="0.72677944143388329"/>
    <n v="0.49076785005978313"/>
    <n v="4.3232229841367681E-2"/>
    <n v="0"/>
    <n v="0"/>
    <n v="6.6881543690234654E-3"/>
    <n v="8.8214615918021426"/>
    <n v="9.3453123189013994"/>
    <n v="11.963648503456177"/>
    <n v="6.6552122937309965"/>
    <s v="Operationnel"/>
    <m/>
    <x v="9"/>
    <x v="6"/>
    <s v="no root cause"/>
    <x v="5"/>
    <s v=""/>
    <s v=""/>
    <s v=""/>
    <s v=""/>
    <s v=""/>
    <m/>
    <s v=""/>
    <s v=""/>
    <m/>
    <s v=""/>
    <s v=""/>
    <s v=""/>
    <s v=""/>
    <s v=""/>
    <s v=""/>
    <s v=""/>
    <s v=""/>
    <s v=""/>
    <s v=""/>
    <s v=""/>
  </r>
  <r>
    <s v="Bois-Des-Singes-II-MTN"/>
    <s v="LIT_753"/>
    <s v="Douala"/>
    <s v="MTN"/>
    <m/>
    <s v="LITTORAL"/>
    <s v="Douala"/>
    <s v="ZTE"/>
    <n v="3.0822225646557264"/>
    <n v="4.159389954713169"/>
    <n v="0.75237277881934761"/>
    <n v="7.6864550427613834"/>
    <n v="8.1582642045697735"/>
    <n v="1.0884034893974031"/>
    <n v="0.69551454914348854"/>
    <n v="8.6973829519480201"/>
    <n v="7.8621772198442113"/>
    <n v="6.7882534145271682"/>
    <n v="10.155102579087568"/>
    <s v="Operationnel"/>
    <m/>
    <x v="4"/>
    <x v="0"/>
    <s v="Sharing"/>
    <x v="0"/>
    <s v="INC-20260419-00006218…2026-04-19 10:51:13…MTN alerté pour vérifier le power"/>
    <s v=""/>
    <s v=""/>
    <s v=""/>
    <m/>
    <m/>
    <s v=""/>
    <s v=""/>
    <m/>
    <s v=""/>
    <s v=""/>
    <s v=""/>
    <s v=""/>
    <s v=""/>
    <s v=""/>
    <s v=""/>
    <s v=""/>
    <s v="INC-20260419-00006218…2026-04-19 10:51:13…MTN alerté pour vérifier le power"/>
    <m/>
    <s v=""/>
  </r>
  <r>
    <s v="Mayo-Darle-MTN"/>
    <s v="ADM_068"/>
    <s v="ADAMAOUA"/>
    <s v="IHS"/>
    <s v="Hybrid-Gen"/>
    <s v="ADAMAOUA"/>
    <s v="Mayo-Darle"/>
    <s v="NOKIA"/>
    <n v="1.783507831741196E-4"/>
    <n v="1.426806265391799E-4"/>
    <n v="2.140209398088277E-4"/>
    <n v="2.6324575596476482E-2"/>
    <n v="1.9618586149141573E-4"/>
    <n v="1.7835078317400378E-4"/>
    <n v="5.3973213825628248"/>
    <n v="8.6235192771905336"/>
    <n v="7.9636803433726175"/>
    <n v="13.718510165651926"/>
    <n v="5.5242714757506288"/>
    <s v="Operationnel"/>
    <m/>
    <x v="12"/>
    <x v="0"/>
    <s v="Defaut GE &amp; Power Cabinet"/>
    <x v="0"/>
    <s v="INC-20260419-00000973…Others Transmission equipement fault"/>
    <s v=""/>
    <s v=""/>
    <s v=""/>
    <m/>
    <m/>
    <s v="Power issue NUR to be checked"/>
    <s v=""/>
    <m/>
    <s v=""/>
    <s v=""/>
    <s v=""/>
    <s v=""/>
    <s v=""/>
    <s v=""/>
    <s v=""/>
    <s v=""/>
    <s v="INC-20260419-00000973…Others Transmission equipement fault"/>
    <m/>
    <s v=""/>
  </r>
  <r>
    <s v="Molyko-Buea-SC2"/>
    <s v="SUO_213"/>
    <s v="SUD-OUEST"/>
    <s v="IHS"/>
    <s v="Grid-Gen"/>
    <s v="SUD-OUEST"/>
    <s v="Buea"/>
    <s v="Huawei"/>
    <n v="0"/>
    <n v="1.4268062653916727E-3"/>
    <n v="3.4451842434930504"/>
    <n v="0"/>
    <n v="1.2744411913261593"/>
    <n v="0"/>
    <n v="0"/>
    <n v="8.5049246218249994"/>
    <n v="5.51601361261985"/>
    <n v="9.3881965482419893"/>
    <n v="8.7547702613670957"/>
    <s v="Operationnel"/>
    <m/>
    <x v="12"/>
    <x v="0"/>
    <s v="Defaut GE &amp; Power Cabinet"/>
    <x v="0"/>
    <s v="19/04/2026 (retour HIS) : Power issue NUR to be checked || 19.04.26(retour top offenders):P2 incident at SUO_077_H_Buea-David-Square; EAC issue"/>
    <s v="16/04/2026"/>
    <s v="16/04/2026"/>
    <s v=""/>
    <s v="P2 incident at SUO_077_H_Buea-David-Square; EAC issue"/>
    <m/>
    <s v="Power issue NUR to be checked"/>
    <s v=""/>
    <m/>
    <s v=""/>
    <s v=""/>
    <s v=""/>
    <s v=""/>
    <s v=""/>
    <s v=""/>
    <s v=""/>
    <s v=""/>
    <s v=""/>
    <m/>
    <s v=""/>
  </r>
  <r>
    <s v="Bfsam-Tamdja"/>
    <s v="OST_019"/>
    <s v="Bafoussam"/>
    <s v="CAMUSAT"/>
    <s v="Good Grid + GE"/>
    <s v="OUEST"/>
    <s v="Bafoussam"/>
    <s v="Huawei"/>
    <n v="12.353377821152687"/>
    <n v="11.809318757080526"/>
    <n v="11.630272405852192"/>
    <n v="13.176769881831904"/>
    <n v="6.9795973838080307"/>
    <n v="9.1441516637987856"/>
    <n v="7.8101413108925239"/>
    <n v="8.5006977082637754"/>
    <n v="7.8384470582592956"/>
    <n v="6.6117150497601251"/>
    <n v="9.8980871347678843"/>
    <s v="Operationnel"/>
    <m/>
    <x v="9"/>
    <x v="6"/>
    <s v="no root cause"/>
    <x v="5"/>
    <s v=""/>
    <s v="14/04/2026…;..;FAN and power issue"/>
    <s v="14/04/2026…;..;Site unstable due to transmission"/>
    <s v=""/>
    <m/>
    <m/>
    <s v=""/>
    <s v=""/>
    <m/>
    <s v=""/>
    <s v=""/>
    <s v=""/>
    <s v=""/>
    <s v=""/>
    <s v=""/>
    <s v=""/>
    <s v=""/>
    <s v=""/>
    <m/>
    <s v=""/>
  </r>
  <r>
    <s v="Dumbu"/>
    <s v="NRO_046"/>
    <s v="NORD-OUEST"/>
    <s v="IHS"/>
    <s v="Hybrid-Gen"/>
    <s v="NORD-OUEST"/>
    <s v="Dumbu"/>
    <s v="NOKIA"/>
    <n v="12.777151908991488"/>
    <n v="8.9200176332048482"/>
    <n v="6.3442361943163057"/>
    <n v="6.5170346844539724"/>
    <n v="6.7094378044611354"/>
    <n v="6.8227009834679757"/>
    <n v="5.5740465770697849"/>
    <n v="8.4872369047717839"/>
    <n v="29.072977795560725"/>
    <n v="12.914713747530694"/>
    <n v="0"/>
    <s v="Insecurity"/>
    <m/>
    <x v="12"/>
    <x v="0"/>
    <s v="Defaut GE &amp; Power Cabinet"/>
    <x v="0"/>
    <s v="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18/04/2026 : Power stabiliser par IHS || FME activer pour investigation || Zone rouge 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Power status check ongoing..;..;INC-20260419-00012461…2026-04-19 19:03:22…_x0009_ANALYSE BO TX ONGOING…_x0009_No Power Issue on Site U = 52V and site is on Gen. TX FME Denis 699940786/ Huawei is informed).…Others Transmission equipement fault…_x0009_No Power Issue on Site U = 52V and site is on Gen. TX FME Denis 699940786/ Huawei is informed)."/>
    <s v="20/04/2026"/>
    <s v="20/04/2026"/>
    <s v=""/>
    <s v="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
    <m/>
    <s v="Power issue NUR to be checked"/>
    <s v=""/>
    <m/>
    <s v=""/>
    <s v=""/>
    <s v=""/>
    <s v=""/>
    <s v="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
    <s v="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
    <s v="18/04/2026 : Power stabiliser par IHS || FME activer pour investigation || Zone rouge 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
    <s v="Power status check ongoing"/>
    <s v="INC-20260419-00012461…2026-04-19 19:03:22…_x0009_ANALYSE BO TX ONGOING…_x0009_No Power Issue on Site U = 52V and site is on Gen. TX FME Denis 699940786/ Huawei is informed).…Others Transmission equipement fault…_x0009_No Power Issue on Site U = 52V and site is on Gen. TX FME Denis 699940786/ Huawei is informed)."/>
    <s v="20/04/2026 : Ghost town _x000a_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
    <s v=""/>
  </r>
  <r>
    <s v="Buea-David-Square"/>
    <s v="SUO_077"/>
    <s v="SUD-OUEST"/>
    <s v="IHS"/>
    <s v="Grid-Gen"/>
    <s v="SUD-OUEST"/>
    <s v="Buea"/>
    <s v="Huawei"/>
    <n v="0"/>
    <n v="0"/>
    <n v="2.3592776650600831"/>
    <n v="0"/>
    <n v="0.94795224764790986"/>
    <n v="0"/>
    <n v="0"/>
    <n v="8.4817390200123821"/>
    <n v="5.5153891346834047"/>
    <n v="9.3876652862354675"/>
    <n v="8.7108228434095683"/>
    <s v="Operationnel"/>
    <m/>
    <x v="12"/>
    <x v="0"/>
    <s v="Defaut GE &amp; Power Cabinet"/>
    <x v="0"/>
    <s v="19/04/2026 (retour HIS) : Power issue NUR to be checked || 19.04.26(retour top offenders):P2 incident at SUO_077_H_Buea-David-Square; EAC issue"/>
    <s v="16/04/2026"/>
    <s v="16/04/2026"/>
    <s v=""/>
    <s v="P2 incident at SUO_077_H_Buea-David-Square; EAC issue"/>
    <m/>
    <s v="Power issue NUR to be checked"/>
    <s v=""/>
    <m/>
    <s v=""/>
    <s v=""/>
    <s v=""/>
    <s v=""/>
    <s v=""/>
    <s v=""/>
    <s v=""/>
    <s v=""/>
    <s v=""/>
    <m/>
    <s v=""/>
  </r>
  <r>
    <s v="Cite-Berge-EPC"/>
    <s v="LIT_656"/>
    <s v="Douala"/>
    <s v="CAMUSAT"/>
    <s v="Good Grid no GE - 8h"/>
    <s v="LITTORAL"/>
    <s v="Douala"/>
    <s v="ZTE"/>
    <n v="0.63885250532912241"/>
    <n v="27.294607671081206"/>
    <n v="23.485516489600013"/>
    <n v="25.480601855418868"/>
    <n v="26.219544820265213"/>
    <n v="25.705930234880842"/>
    <n v="14.979361247371113"/>
    <n v="8.3714290606192918"/>
    <n v="6.3749205664064839"/>
    <n v="5.9884384637092802"/>
    <n v="10.452200804610534"/>
    <s v="Operationnel"/>
    <m/>
    <x v="9"/>
    <x v="6"/>
    <s v="no root cause"/>
    <x v="5"/>
    <s v="INC-20260419-00011212"/>
    <s v="15/04/2026"/>
    <s v="15/04/2026…;..;Site unstable due to power"/>
    <s v=""/>
    <m/>
    <m/>
    <s v=""/>
    <s v=""/>
    <m/>
    <s v=""/>
    <s v=""/>
    <s v=""/>
    <s v=""/>
    <s v=""/>
    <s v=""/>
    <s v=""/>
    <s v=""/>
    <s v="INC-20260419-00011212"/>
    <m/>
    <s v=""/>
  </r>
  <r>
    <s v="Biteng-OKUI"/>
    <s v="CTR_705"/>
    <s v="Yaounde"/>
    <s v="CAMUSAT"/>
    <s v="Good Grid + GE"/>
    <s v="CENTRE"/>
    <s v="Yaounde"/>
    <s v="ZTE"/>
    <n v="0"/>
    <n v="0"/>
    <n v="0"/>
    <n v="31.51502926379651"/>
    <n v="32.343201125464788"/>
    <n v="10.185898588317883"/>
    <n v="0"/>
    <n v="8.3548067676274798"/>
    <n v="4.2714290852847014"/>
    <n v="3.6354259106255813"/>
    <n v="12.511094585513948"/>
    <s v="Operationnel"/>
    <m/>
    <x v="12"/>
    <x v="0"/>
    <s v="Defaut GE &amp; Power Cabinet"/>
    <x v="0"/>
    <s v="Impacted by CTR_315_Z_Bitoto (Gen overload)"/>
    <s v="16/04/2026"/>
    <s v="16/04/2026…;..;Site unstable due to transmission"/>
    <s v=""/>
    <s v="Impacted by CTR_315_Z_Bitoto (Gen overload)"/>
    <m/>
    <s v=""/>
    <s v=""/>
    <m/>
    <s v=""/>
    <s v=""/>
    <s v=""/>
    <s v=""/>
    <s v=""/>
    <s v=""/>
    <s v=""/>
    <s v="Impacted by CTR_315_Z_Bitoto (Gen overload)"/>
    <s v=""/>
    <m/>
    <s v=""/>
  </r>
  <r>
    <s v="Notre-Dame-de-Yassa"/>
    <s v="LIT_620"/>
    <s v="Douala"/>
    <s v="CAMUSAT"/>
    <s v="Medium Grid + GE"/>
    <s v="LITTORAL"/>
    <s v="Douala"/>
    <s v="ZTE"/>
    <n v="2.0533347316034725"/>
    <n v="22.951552079855492"/>
    <n v="28.48340481632723"/>
    <n v="27.774139421801038"/>
    <n v="20.065925583492426"/>
    <n v="2.9322295560064267"/>
    <n v="6.2190918092759256E-2"/>
    <n v="8.0218615255983305"/>
    <n v="2.1126088589938812"/>
    <n v="1.9731070922202842"/>
    <n v="13.533923713028079"/>
    <s v="Operationnel"/>
    <m/>
    <x v="9"/>
    <x v="6"/>
    <s v="no root cause"/>
    <x v="5"/>
    <s v="INC-20260419-00016354"/>
    <s v=""/>
    <s v=""/>
    <s v=""/>
    <m/>
    <m/>
    <s v=""/>
    <s v=""/>
    <m/>
    <s v=""/>
    <s v=""/>
    <s v=""/>
    <s v=""/>
    <s v=""/>
    <s v=""/>
    <s v=""/>
    <s v=""/>
    <s v="INC-20260419-00016354"/>
    <m/>
    <s v=""/>
  </r>
  <r>
    <s v="CTR_228_N_Evodoula"/>
    <s v="CTR_228"/>
    <s v="CENTRE"/>
    <s v="IHS"/>
    <s v="Grid-Gen"/>
    <s v="CENTRE"/>
    <s v="Evodoula"/>
    <s v="NOKIA"/>
    <n v="0"/>
    <n v="0"/>
    <n v="1.694332440152591E-3"/>
    <n v="0"/>
    <n v="1.3376308738047311E-3"/>
    <n v="0"/>
    <n v="1.9563165861944827"/>
    <n v="7.7473387376578016"/>
    <n v="10.44116874403867"/>
    <n v="17.650648904665246"/>
    <n v="0.63436556918207032"/>
    <s v="Operationnel"/>
    <m/>
    <x v="9"/>
    <x v="6"/>
    <s v="no root cause"/>
    <x v="5"/>
    <s v=""/>
    <s v=""/>
    <s v=""/>
    <s v=""/>
    <m/>
    <m/>
    <s v="Not IHS Site"/>
    <s v=""/>
    <m/>
    <s v=""/>
    <s v=""/>
    <s v=""/>
    <s v=""/>
    <s v=""/>
    <s v=""/>
    <s v=""/>
    <s v=""/>
    <s v=""/>
    <m/>
    <s v=""/>
  </r>
  <r>
    <s v="Ondoa-Otoa-IHS"/>
    <s v="CTR_622"/>
    <s v="Yaounde"/>
    <s v="IHS"/>
    <s v="Grid-Gen"/>
    <s v="CENTRE"/>
    <s v="Yaounde"/>
    <s v="ZTE"/>
    <n v="0"/>
    <n v="0"/>
    <n v="5.2345954861557201E-2"/>
    <n v="0"/>
    <n v="0"/>
    <n v="0"/>
    <n v="0"/>
    <n v="7.7031130059098318"/>
    <n v="6.7235041505301574"/>
    <n v="5.7216918102349119"/>
    <n v="9.2469129418408436"/>
    <s v="Operationnel"/>
    <m/>
    <x v="9"/>
    <x v="6"/>
    <s v="no root cause"/>
    <x v="5"/>
    <s v=""/>
    <s v=""/>
    <s v=""/>
    <s v=""/>
    <m/>
    <m/>
    <s v="No Power issue"/>
    <s v=""/>
    <m/>
    <s v=""/>
    <s v=""/>
    <s v=""/>
    <s v=""/>
    <s v=""/>
    <s v=""/>
    <s v=""/>
    <s v=""/>
    <s v=""/>
    <m/>
    <s v=""/>
  </r>
  <r>
    <s v="Awae-Escalier-IHS"/>
    <s v="CTR_168"/>
    <s v="Yaounde"/>
    <s v="IHS"/>
    <s v="Grid-Gen"/>
    <s v="CENTRE"/>
    <s v="Yaounde"/>
    <s v="ZTE"/>
    <n v="0"/>
    <n v="0"/>
    <n v="5.3665750657044382E-2"/>
    <n v="0"/>
    <n v="0"/>
    <n v="0"/>
    <n v="0"/>
    <n v="7.7010798069816486"/>
    <n v="6.7120137564995659"/>
    <n v="5.7197261408107822"/>
    <n v="9.2474259467197246"/>
    <s v="Operationnel"/>
    <m/>
    <x v="9"/>
    <x v="6"/>
    <s v="no root cause"/>
    <x v="5"/>
    <s v="INC-20260419-00013167"/>
    <s v=""/>
    <s v=""/>
    <s v=""/>
    <m/>
    <m/>
    <s v="No Power issue"/>
    <s v=""/>
    <m/>
    <s v=""/>
    <s v=""/>
    <s v=""/>
    <s v=""/>
    <s v=""/>
    <s v=""/>
    <s v=""/>
    <s v=""/>
    <s v="INC-20260419-00013167"/>
    <m/>
    <s v=""/>
  </r>
  <r>
    <s v="Nkoulou"/>
    <s v="CTR_659"/>
    <s v="CENTRE"/>
    <s v="CAMUSAT"/>
    <s v="Good Grid + GE"/>
    <s v="CENTRE"/>
    <s v="Nkoulou"/>
    <s v="ZTE"/>
    <n v="0"/>
    <n v="0"/>
    <n v="5.2845337054444705E-2"/>
    <n v="0"/>
    <n v="0"/>
    <n v="0"/>
    <n v="0"/>
    <n v="7.6998848567343856"/>
    <n v="6.7071428285952948"/>
    <n v="5.7166448211729595"/>
    <n v="9.2484519564774903"/>
    <s v="Operationnel"/>
    <m/>
    <x v="9"/>
    <x v="6"/>
    <s v="no root cause"/>
    <x v="5"/>
    <s v="INC-20260419-00013075"/>
    <s v=""/>
    <s v=""/>
    <s v=""/>
    <m/>
    <m/>
    <s v=""/>
    <s v=""/>
    <m/>
    <s v=""/>
    <s v=""/>
    <s v=""/>
    <s v=""/>
    <s v=""/>
    <s v=""/>
    <s v=""/>
    <s v=""/>
    <s v="INC-20260419-00013075"/>
    <m/>
    <s v=""/>
  </r>
  <r>
    <s v="Oku"/>
    <s v="NRO_013"/>
    <s v="NORD-OUEST"/>
    <s v="IHS"/>
    <s v="Grid-Gen"/>
    <s v="NORD-OUEST"/>
    <s v="Oku"/>
    <s v="NOKIA"/>
    <n v="6.1570009186477499"/>
    <n v="7.1957021551723663"/>
    <n v="4.5887275691186025"/>
    <n v="2.0148466325945331"/>
    <n v="8.9825429804243786"/>
    <n v="2.0530382995921328"/>
    <n v="1.986435352834921"/>
    <n v="7.5396086020115725"/>
    <n v="12.691318282490261"/>
    <n v="9.5473626453957863"/>
    <n v="4.8364047961441727"/>
    <s v="Insecurity"/>
    <m/>
    <x v="5"/>
    <x v="4"/>
    <s v="BSS Hardware issue"/>
    <x v="1"/>
    <s v="19/04/2026 :augmentation du cable d'alimentation des DCDU    || INC-20260419-00015215…2026-04-20 00:24:09…No Power Issue on Site U = 53.6V and site is on Grid. TX FME Jeremiah 674292406 is informed…Others Transmission equipement fault"/>
    <s v="14/04/2026"/>
    <s v="14/04/2026"/>
    <s v=""/>
    <m/>
    <m/>
    <s v="No Power issue"/>
    <s v=""/>
    <m/>
    <s v=""/>
    <s v=""/>
    <s v=""/>
    <s v=""/>
    <s v=""/>
    <s v=""/>
    <s v=""/>
    <s v=""/>
    <s v="INC-20260419-00015215…2026-04-20 00:24:09…No Power Issue on Site U = 53.6V and site is on Grid. TX FME Jeremiah 674292406 is informed…Others Transmission equipement fault"/>
    <m/>
    <s v=""/>
  </r>
  <r>
    <s v="ETOUDI-NEW"/>
    <s v="CTR_917"/>
    <s v="Yaounde"/>
    <s v="CAMUSAT"/>
    <s v="Good Grid no GE - 8h"/>
    <s v="CENTRE"/>
    <s v="Yaounde"/>
    <s v="ZTE"/>
    <n v="4.8262970382355546"/>
    <n v="8.7860946314987469"/>
    <n v="9.2746152616905366"/>
    <n v="9.2457045997380387"/>
    <n v="9.0272605605065728"/>
    <n v="5.5054211504053567"/>
    <n v="9.2457045997380387"/>
    <n v="7.5392443063295982"/>
    <n v="0.24591941137209294"/>
    <n v="0.18360414945377729"/>
    <n v="14.271624728859821"/>
    <s v="Operationnel"/>
    <m/>
    <x v="5"/>
    <x v="4"/>
    <s v="BSS Hardware issue"/>
    <x v="1"/>
    <s v="18/04/2026 : Site down || 19/04/2026: hardware issue,  site with GPS issue (alarm : TDD down 09Apr 02pm)"/>
    <s v=""/>
    <s v=""/>
    <s v=""/>
    <m/>
    <m/>
    <s v=""/>
    <s v=""/>
    <m/>
    <s v=""/>
    <s v=""/>
    <s v="18/04/2026 : Site down"/>
    <s v=""/>
    <s v=""/>
    <s v=""/>
    <s v=""/>
    <s v=""/>
    <s v=""/>
    <m/>
    <s v="CTR_917"/>
  </r>
  <r>
    <s v="Bastos-BAT"/>
    <s v="CTR_200"/>
    <s v="Yaounde"/>
    <s v="IHS"/>
    <s v="Grid-Gen"/>
    <s v="CENTRE"/>
    <s v="Yaounde"/>
    <s v="ZTE"/>
    <n v="4.7437206256260112"/>
    <n v="8.7577546920524032"/>
    <n v="9.2457045997380387"/>
    <n v="9.2457045997380387"/>
    <n v="9.2457045997380387"/>
    <n v="8.8979740777837701"/>
    <n v="9.2457045997380387"/>
    <n v="7.5139006600405791"/>
    <n v="7.643609942088414E-2"/>
    <n v="0.11315880738904684"/>
    <n v="14.314785539336395"/>
    <s v="Operationnel"/>
    <m/>
    <x v="5"/>
    <x v="4"/>
    <s v="BSS Hardware issue"/>
    <x v="1"/>
    <s v="18/04/2026 : Site down || 19/04/2026: hardware issue,  site with GPS issue (alarm : TDD down 09Apr 02pm)"/>
    <s v=""/>
    <s v=""/>
    <s v=""/>
    <m/>
    <m/>
    <s v="No Power issue"/>
    <s v=""/>
    <m/>
    <s v=""/>
    <s v=""/>
    <s v="18/04/2026 : Site down"/>
    <s v=""/>
    <s v=""/>
    <s v=""/>
    <s v=""/>
    <s v=""/>
    <s v=""/>
    <m/>
    <s v="CTR_200"/>
  </r>
  <r>
    <s v="PDC"/>
    <s v="CTR_011"/>
    <s v="Yaounde"/>
    <s v="IHS"/>
    <s v="Grid-Gen"/>
    <s v="CENTRE"/>
    <s v="Yaounde"/>
    <s v="ZTE"/>
    <n v="4.7798723293753733"/>
    <n v="7.9920769448082796"/>
    <n v="9.2457045997380387"/>
    <n v="10.066011191868347"/>
    <n v="9.2457045997380387"/>
    <n v="5.4270003110437646"/>
    <n v="9.2457045997380387"/>
    <n v="7.5113324087628728"/>
    <n v="8.5053894943826952E-2"/>
    <n v="0.12612160034816652"/>
    <n v="14.299155990693134"/>
    <s v="Operationnel"/>
    <m/>
    <x v="5"/>
    <x v="4"/>
    <s v="BSS Hardware issue"/>
    <x v="1"/>
    <s v="18/04/2026 : Site down || 19/04/2026: hardware issue,  site with GPS issue (alarm : TDD down 09Apr 02pm)"/>
    <s v=""/>
    <s v=""/>
    <s v=""/>
    <m/>
    <m/>
    <s v="No Power issue"/>
    <s v=""/>
    <m/>
    <s v=""/>
    <s v=""/>
    <s v="18/04/2026 : Site down"/>
    <s v=""/>
    <s v=""/>
    <s v=""/>
    <s v=""/>
    <s v=""/>
    <s v=""/>
    <m/>
    <s v="CTR_011"/>
  </r>
  <r>
    <s v="Manguier"/>
    <s v="CTR_049"/>
    <s v="Yaounde"/>
    <s v="IHS"/>
    <s v="Grid-Gen"/>
    <s v="CENTRE"/>
    <s v="Yaounde"/>
    <s v="ZTE"/>
    <n v="6.3365179649176859"/>
    <n v="9.2457045997380387"/>
    <n v="9.2457045997380387"/>
    <n v="9.2457045997380387"/>
    <n v="9.2457045997380387"/>
    <n v="7.6719194539327065"/>
    <n v="9.2457045997380387"/>
    <n v="7.4759654484594771"/>
    <n v="0"/>
    <n v="0.13945627671185412"/>
    <n v="14.246042885566258"/>
    <s v="Operationnel"/>
    <m/>
    <x v="5"/>
    <x v="4"/>
    <s v="BSS Hardware issue"/>
    <x v="1"/>
    <s v="18/04/2026 : Site down || 19/04/2026: hardware issue,  site with GPS issue (alarm : TDD down 09Apr 02pm)"/>
    <s v=""/>
    <s v=""/>
    <s v=""/>
    <m/>
    <m/>
    <s v="No Power issue"/>
    <s v=""/>
    <m/>
    <s v=""/>
    <s v=""/>
    <s v="18/04/2026 : Site down"/>
    <s v=""/>
    <s v=""/>
    <s v=""/>
    <s v=""/>
    <s v=""/>
    <s v=""/>
    <m/>
    <s v="CTR_049"/>
  </r>
  <r>
    <s v="CNR"/>
    <s v="CTR_002"/>
    <s v="Yaounde"/>
    <s v="IHS"/>
    <s v="Grid-Gen"/>
    <s v="CENTRE"/>
    <s v="Yaounde"/>
    <s v="ZTE"/>
    <n v="6.3583837709348137"/>
    <n v="9.2457045997380387"/>
    <n v="9.2457045997380387"/>
    <n v="9.2457045997380387"/>
    <n v="9.2457045997380387"/>
    <n v="8.9328594909725965"/>
    <n v="9.2457045997380387"/>
    <n v="7.4642656370832672"/>
    <n v="0"/>
    <n v="0.13961565531381051"/>
    <n v="14.223504871220729"/>
    <s v="Operationnel"/>
    <m/>
    <x v="5"/>
    <x v="4"/>
    <s v="BSS Hardware issue"/>
    <x v="1"/>
    <s v="18/04/2026 : Site down || 19/04/2026: hardware issue,  site with GPS issue (alarm : TDD down 09Apr 02pm)"/>
    <s v=""/>
    <s v=""/>
    <s v=""/>
    <m/>
    <m/>
    <s v="No Power issue"/>
    <s v=""/>
    <m/>
    <s v=""/>
    <s v=""/>
    <s v="18/04/2026 : Site down"/>
    <s v=""/>
    <s v=""/>
    <s v=""/>
    <s v=""/>
    <s v=""/>
    <s v=""/>
    <m/>
    <s v="CTR_002"/>
  </r>
  <r>
    <s v="H-Franco"/>
    <s v="CTR_102"/>
    <s v="Yaounde"/>
    <s v="IHS"/>
    <s v="Grid-Gen"/>
    <s v="CENTRE"/>
    <s v="Yaounde"/>
    <s v="ZTE"/>
    <n v="6.2482699974032121"/>
    <n v="5.4646501613717877"/>
    <n v="0"/>
    <n v="0"/>
    <n v="0"/>
    <n v="0"/>
    <n v="10.853643920521185"/>
    <n v="7.4495338623930971"/>
    <n v="9.1048883133700215E-2"/>
    <n v="0.1130525549877424"/>
    <n v="14.187423528072722"/>
    <s v="Operationnel"/>
    <m/>
    <x v="5"/>
    <x v="4"/>
    <s v="BSS Hardware issue"/>
    <x v="1"/>
    <s v="18/04/2026 : Site down || 19/04/2026: hardware issue,  site with GPS issue (alarm : TDD down 09Apr 02pm)"/>
    <s v=""/>
    <s v=""/>
    <s v=""/>
    <m/>
    <m/>
    <s v="No Power issue"/>
    <s v=""/>
    <m/>
    <s v=""/>
    <s v=""/>
    <s v="18/04/2026 : Site down"/>
    <s v=""/>
    <s v=""/>
    <s v=""/>
    <s v=""/>
    <s v=""/>
    <s v=""/>
    <m/>
    <s v="CTR_102"/>
  </r>
  <r>
    <s v="laboratorie-T.Bella"/>
    <s v="CTR_937"/>
    <s v="Yaounde"/>
    <m/>
    <m/>
    <s v="CENTRE"/>
    <s v="Yaounde"/>
    <s v="ZTE"/>
    <n v="6.2907888241118846"/>
    <n v="5.095731566376454"/>
    <n v="0"/>
    <n v="0"/>
    <n v="0"/>
    <n v="0"/>
    <n v="9.2457045997380387"/>
    <n v="7.4489809749652576"/>
    <n v="0"/>
    <n v="0.14142194613598372"/>
    <n v="14.19303238141516"/>
    <s v="Operationnel"/>
    <m/>
    <x v="5"/>
    <x v="4"/>
    <s v="BSS Hardware issue"/>
    <x v="1"/>
    <s v="18/04/2026 : Site down || 19/04/2026: hardware issue,  site with GPS issue (alarm : TDD down 09Apr 02pm)"/>
    <s v=""/>
    <s v=""/>
    <s v=""/>
    <m/>
    <m/>
    <s v=""/>
    <s v=""/>
    <m/>
    <s v=""/>
    <s v=""/>
    <s v="18/04/2026 : Site down"/>
    <s v=""/>
    <s v=""/>
    <s v=""/>
    <s v=""/>
    <s v=""/>
    <s v=""/>
    <m/>
    <s v="CTR_937"/>
  </r>
  <r>
    <s v="Etoudi-II-IHS"/>
    <s v="CTR_633"/>
    <s v="Yaounde"/>
    <s v="IHS"/>
    <s v="Grid-Gen"/>
    <s v="CENTRE"/>
    <s v="Yaounde"/>
    <s v="ZTE"/>
    <n v="5.0257823892156273"/>
    <n v="1.1786668207617435"/>
    <n v="9.2457045997380387"/>
    <n v="9.2457045997380387"/>
    <n v="9.2457045997380387"/>
    <n v="5.6639214914120526"/>
    <n v="1.8516021607554085"/>
    <n v="7.4417756033250297"/>
    <n v="9.1423569895567311E-2"/>
    <n v="0.11390257419817701"/>
    <n v="14.171896580405239"/>
    <s v="Operationnel"/>
    <m/>
    <x v="5"/>
    <x v="4"/>
    <s v="BSS Hardware issue"/>
    <x v="1"/>
    <s v=" || 19/04/2026: hardware issue,  site with GPS issue (alarm : TDD down 09Apr 02pm)"/>
    <s v=""/>
    <s v=""/>
    <s v=""/>
    <m/>
    <m/>
    <s v="No Power issue"/>
    <s v=""/>
    <m/>
    <s v=""/>
    <s v=""/>
    <e v="#N/A"/>
    <s v=""/>
    <s v=""/>
    <s v=""/>
    <s v=""/>
    <s v=""/>
    <s v=""/>
    <m/>
    <s v="CTR_633"/>
  </r>
  <r>
    <s v="Etoudi"/>
    <s v="CTR_086"/>
    <s v="Yaounde"/>
    <s v="IHS"/>
    <s v="Grid-Gen"/>
    <s v="CENTRE"/>
    <s v="Yaounde"/>
    <s v="ZTE"/>
    <n v="5.3618130997936841"/>
    <n v="9.2457045997380387"/>
    <n v="9.2457045997380387"/>
    <n v="9.2457045997380387"/>
    <n v="9.2457045997380387"/>
    <n v="5.3657903222584622"/>
    <n v="9.2457045997380387"/>
    <n v="7.4164676271926444"/>
    <n v="0"/>
    <n v="0.13961565531381051"/>
    <n v="14.131847999527215"/>
    <s v="Operationnel"/>
    <m/>
    <x v="5"/>
    <x v="4"/>
    <s v="BSS Hardware issue"/>
    <x v="1"/>
    <s v="18/04/2026 : Site down || 19/04/2026: hardware issue,  site with GPS issue (alarm : TDD down 09Apr 02pm)"/>
    <s v=""/>
    <s v=""/>
    <s v=""/>
    <m/>
    <m/>
    <s v="No Power issue"/>
    <s v=""/>
    <m/>
    <s v=""/>
    <s v=""/>
    <s v="18/04/2026 : Site down"/>
    <s v=""/>
    <s v=""/>
    <s v=""/>
    <s v=""/>
    <s v=""/>
    <s v=""/>
    <m/>
    <s v="CTR_086"/>
  </r>
  <r>
    <s v="H-Paradis"/>
    <s v="CTR_093"/>
    <s v="Yaounde"/>
    <s v="IHS"/>
    <s v="GridOnly"/>
    <s v="CENTRE"/>
    <s v="Yaounde"/>
    <s v="ZTE"/>
    <n v="47.726473391489982"/>
    <n v="8.7857736000890299"/>
    <n v="4.9374630813878824"/>
    <n v="12.555859465290082"/>
    <n v="0.43934931927073034"/>
    <n v="9.0583292669354787"/>
    <n v="9.2457045997380387"/>
    <n v="7.4160930905479789"/>
    <n v="0"/>
    <n v="0.13897814090598379"/>
    <n v="14.131540196599886"/>
    <s v="Operationnel"/>
    <m/>
    <x v="9"/>
    <x v="6"/>
    <s v="no root cause"/>
    <x v="5"/>
    <s v="18/04/2026 : Site down"/>
    <s v="15/04/2026"/>
    <s v="15/04/2026"/>
    <s v=""/>
    <m/>
    <m/>
    <s v="No Power issue"/>
    <s v=""/>
    <m/>
    <s v=""/>
    <s v=""/>
    <s v="18/04/2026 : Site down"/>
    <s v=""/>
    <s v=""/>
    <s v=""/>
    <s v=""/>
    <s v=""/>
    <s v=""/>
    <m/>
    <s v=""/>
  </r>
  <r>
    <s v="Mballa-II"/>
    <s v="CTR_824"/>
    <s v="Yaounde"/>
    <s v="CAMUSAT"/>
    <s v="Good Grid no GE - 8h"/>
    <s v="CENTRE"/>
    <s v="Yaounde"/>
    <s v="ZTE"/>
    <n v="4.5219235916708751"/>
    <n v="8.7858806105589355"/>
    <n v="9.2845494003133293"/>
    <n v="9.2457045997380387"/>
    <n v="9.2457045997380387"/>
    <n v="5.2919352629461267"/>
    <n v="9.2457045997380387"/>
    <n v="7.3693830204347188"/>
    <n v="0"/>
    <n v="0"/>
    <n v="14.131437595624108"/>
    <s v="Operationnel"/>
    <m/>
    <x v="5"/>
    <x v="4"/>
    <s v="BSS Hardware issue"/>
    <x v="1"/>
    <s v="18/04/2026 : Site down || 19/04/2026: hardware issue,  site with GPS issue (alarm : TDD down 09Apr 02pm)"/>
    <s v=""/>
    <s v=""/>
    <s v=""/>
    <m/>
    <m/>
    <s v=""/>
    <s v=""/>
    <m/>
    <s v=""/>
    <s v=""/>
    <s v="18/04/2026 : Site down"/>
    <s v=""/>
    <s v=""/>
    <s v=""/>
    <s v=""/>
    <s v=""/>
    <s v=""/>
    <m/>
    <s v="CTR_824"/>
  </r>
  <r>
    <s v="Mvog-Atangana-Mballa"/>
    <s v="CTR_728"/>
    <s v="Yaounde"/>
    <s v="CAMUSAT"/>
    <s v="Good Grid no GE - 8h"/>
    <s v="CENTRE"/>
    <s v="Yaounde"/>
    <s v="ZTE"/>
    <n v="6.3501261296738614"/>
    <n v="4.9244256391378665"/>
    <n v="0"/>
    <n v="0"/>
    <n v="0"/>
    <n v="2.0032181615315907"/>
    <n v="9.2457045997380387"/>
    <n v="7.2761233959130562"/>
    <n v="0"/>
    <n v="0"/>
    <n v="13.952604094845984"/>
    <s v="Operationnel"/>
    <m/>
    <x v="5"/>
    <x v="4"/>
    <s v="BSS Hardware issue"/>
    <x v="1"/>
    <s v="18/04/2026 : Site down || 19/04/2026: hardware issue,  site with GPS issue (alarm : TDD down 09Apr 02pm)"/>
    <s v=""/>
    <s v=""/>
    <s v=""/>
    <m/>
    <m/>
    <s v=""/>
    <s v=""/>
    <m/>
    <s v=""/>
    <s v=""/>
    <s v="18/04/2026 : Site down"/>
    <s v=""/>
    <s v=""/>
    <s v=""/>
    <s v=""/>
    <s v=""/>
    <s v=""/>
    <m/>
    <s v="CTR_728"/>
  </r>
  <r>
    <s v="Galim-Tignere"/>
    <s v="ADM_024"/>
    <s v="ADAMAOUA"/>
    <s v="IHS"/>
    <s v="Hybrid-Gen"/>
    <s v="ADAMAOUA"/>
    <s v="Galim-Tignere"/>
    <s v="NOKIA"/>
    <n v="15.927259794209284"/>
    <n v="13.16420688192124"/>
    <n v="19.063676967619067"/>
    <n v="11.608613471280727"/>
    <n v="4.6783619361473292"/>
    <n v="0.49776258332135365"/>
    <n v="5.1030203632367996"/>
    <n v="7.0765152238142859"/>
    <n v="5.1612236691077804"/>
    <n v="18.883750835757198"/>
    <n v="0"/>
    <s v="Operationnel"/>
    <m/>
    <x v="7"/>
    <x v="5"/>
    <s v="SPARE-ISSUE"/>
    <x v="4"/>
    <s v="(retour BO TX ) : 20/04/2026…;..;impacte par la liaison Pang-camtel_Galim (spare ODU) || INC-20260419-00016105…Others Transmission equipement fault"/>
    <s v="20/04/2026…;..;impacte par la liaison Pang-camtel_Galim (spare ODU)"/>
    <s v="20/04/2026"/>
    <s v=""/>
    <m/>
    <m/>
    <s v="No Power issue"/>
    <s v=""/>
    <m/>
    <s v=""/>
    <s v=""/>
    <s v=""/>
    <s v=""/>
    <s v=""/>
    <s v=""/>
    <s v=""/>
    <s v=""/>
    <s v="INC-20260419-00016105…Others Transmission equipement fault"/>
    <m/>
    <s v=""/>
  </r>
  <r>
    <s v="Oyomambang-Ekorezok"/>
    <s v="CTR_560"/>
    <s v="Yaounde"/>
    <s v="CAMUSAT"/>
    <s v="Good Grid + GE"/>
    <s v="CENTRE"/>
    <s v="Yaounde"/>
    <s v="ZTE"/>
    <n v="3.7152786695316937"/>
    <n v="1.0600992201076957"/>
    <n v="0.65361995017592467"/>
    <n v="5.3487399873870876E-2"/>
    <n v="2.0929286054680913"/>
    <n v="5.3005852759300462E-2"/>
    <n v="0.54500432322298287"/>
    <n v="6.9734621168668474"/>
    <n v="3.9494482612535919"/>
    <n v="3.3234688603962441"/>
    <n v="10.151237942333326"/>
    <s v="Operationnel"/>
    <m/>
    <x v="9"/>
    <x v="6"/>
    <s v="no root cause"/>
    <x v="5"/>
    <s v="INC-20260419-00015288…Others Transmission equipement fault"/>
    <s v=""/>
    <s v=""/>
    <s v=""/>
    <m/>
    <m/>
    <s v=""/>
    <s v=""/>
    <m/>
    <s v=""/>
    <s v=""/>
    <s v=""/>
    <s v=""/>
    <s v=""/>
    <s v=""/>
    <s v=""/>
    <s v=""/>
    <s v="INC-20260419-00015288…Others Transmission equipement fault"/>
    <m/>
    <s v=""/>
  </r>
  <r>
    <s v="Mbonso"/>
    <s v="NRO_057"/>
    <s v="NORD-OUEST"/>
    <s v="IHS"/>
    <s v="Gen Only"/>
    <s v="NORD-OUEST"/>
    <s v="Mbonso"/>
    <s v="NOKIA"/>
    <n v="6.426604496629083"/>
    <n v="6.0915041995037473"/>
    <n v="3.0995278979412091"/>
    <n v="3.6096773226188565"/>
    <n v="5.5948020540973111"/>
    <n v="3.9143188500284531"/>
    <n v="8.6721252367167203"/>
    <n v="6.8921400625977212"/>
    <n v="24.095772305478768"/>
    <n v="10.280451088194592"/>
    <n v="0"/>
    <s v="Insecurity"/>
    <m/>
    <x v="12"/>
    <x v="0"/>
    <s v="Defaut GE &amp; Power Cabinet"/>
    <x v="0"/>
    <s v="19/04/2026 (retour HIS) : Power issue NUR to be checked || 19.04.26(retour top offenders):19.04.26; Red zone and access negociations ongoing_x000a_18.04.26; Need FME on site to check antenna chain of ODU 3.1; FME Donald informed, update ASAP_x000a_17/04/2026 IHS : Access issue due to insecurity, fme is managing with level 0"/>
    <s v="14/04/2026…;..;impacte par Mah"/>
    <s v="14/04/2026"/>
    <s v=""/>
    <s v="19.04.26; Red zone and access negociations ongoing_x000a_18.04.26; Need FME on site to check antenna chain of ODU 3.1; FME Donald informed, update ASAP_x000a_17/04/2026 IHS : Access issue due to insecurity, fme is managing with level 0"/>
    <m/>
    <s v="Power issue NUR to be checked"/>
    <s v=""/>
    <m/>
    <s v=""/>
    <s v=""/>
    <s v=""/>
    <s v=""/>
    <s v=""/>
    <s v=""/>
    <s v=""/>
    <s v=""/>
    <s v=""/>
    <m/>
    <s v=""/>
  </r>
  <r>
    <s v="Mabanda-New"/>
    <s v="LIT_791"/>
    <s v="Douala"/>
    <s v="CAMUSAT"/>
    <s v="Good Grid no GE - 8h"/>
    <s v="LITTORAL"/>
    <s v="Douala"/>
    <s v="ZTE"/>
    <n v="11.803807717880451"/>
    <n v="11.495867255652296"/>
    <n v="34.0139555920818"/>
    <n v="0"/>
    <n v="9.9608377350306618"/>
    <n v="0.32340347512933976"/>
    <n v="26.663138888175482"/>
    <n v="6.7139617273487371"/>
    <n v="5.9076861743582363"/>
    <n v="5.0292449109349873"/>
    <n v="8.0192922666771729"/>
    <s v="Operationnel"/>
    <m/>
    <x v="0"/>
    <x v="0"/>
    <s v="AKTIVCO Coupure ENEO &amp; Baisse de tension"/>
    <x v="0"/>
    <s v="INC-20260419-00008435…Others Transmission equipement fault || 19.04.26(retour top offenders):Impacted by LIT_695_Z_Mabanda-CIMAF (Power issue)"/>
    <s v="14/04/2026…;..;verifier l'energie sur site et verifier la connectique"/>
    <s v="14/04/2026"/>
    <s v=""/>
    <s v="Impacted by LIT_695_Z_Mabanda-CIMAF (Power issue)"/>
    <m/>
    <s v=""/>
    <s v=""/>
    <m/>
    <s v=""/>
    <s v=""/>
    <s v=""/>
    <s v=""/>
    <s v=""/>
    <s v=""/>
    <s v=""/>
    <s v=""/>
    <s v="INC-20260419-00008435…Others Transmission equipement fault"/>
    <m/>
    <s v=""/>
  </r>
  <r>
    <s v="Bamenyam"/>
    <s v="OST_186"/>
    <s v="NORD-OUEST"/>
    <s v="IHS"/>
    <s v="Grid-Gen"/>
    <s v="OUEST"/>
    <s v="Bamenyam"/>
    <s v="NOKIA"/>
    <n v="4.6736211192291091"/>
    <n v="6.5919781292260078"/>
    <n v="16.29830935505376"/>
    <n v="4.6735670126149351"/>
    <n v="4.6735129060007585"/>
    <n v="4.6736211192291091"/>
    <n v="4.6735129060007585"/>
    <n v="6.6716553003860462"/>
    <n v="37.002304710865381"/>
    <n v="4.1336965465419526"/>
    <n v="0"/>
    <s v="Operationnel"/>
    <m/>
    <x v="9"/>
    <x v="6"/>
    <s v="no root cause"/>
    <x v="5"/>
    <s v="INC-20260419-00014629…Others Transmission equipement fault"/>
    <s v="15/04/2026…;..;power issue"/>
    <s v="15/04/2026"/>
    <s v=""/>
    <m/>
    <m/>
    <s v="No Power issue"/>
    <s v=""/>
    <m/>
    <s v=""/>
    <s v=""/>
    <s v=""/>
    <s v=""/>
    <s v=""/>
    <s v=""/>
    <s v=""/>
    <s v=""/>
    <s v="INC-20260419-00014629…Others Transmission equipement fault"/>
    <m/>
    <s v=""/>
  </r>
  <r>
    <s v="Bep-Yonyong"/>
    <s v="LIT_092"/>
    <s v="Douala"/>
    <s v="IHS"/>
    <s v="GridOnly"/>
    <s v="LITTORAL"/>
    <s v="Douala"/>
    <s v="ZTE"/>
    <n v="6.6359510947884477"/>
    <n v="0"/>
    <n v="2.2494670878598737"/>
    <n v="13.743996712638364"/>
    <n v="4.5519756986356894"/>
    <n v="0"/>
    <n v="0"/>
    <n v="6.6356657335353688"/>
    <n v="3.1233888469239712"/>
    <n v="2.7511934269714482"/>
    <n v="10.098090636881194"/>
    <s v="Operationnel"/>
    <m/>
    <x v="8"/>
    <x v="0"/>
    <s v="Coupure ENEO &amp; Baisse de tension"/>
    <x v="0"/>
    <s v="Grid only no space // awaiting grid return..;..;INC-20260419-00012339…2026-04-19 19:51:56"/>
    <s v="15/04/2026"/>
    <s v="15/04/2026"/>
    <s v=""/>
    <m/>
    <m/>
    <s v="Power issue NUR to be checked"/>
    <s v="Grid only no space // awaiting grid return"/>
    <m/>
    <s v=""/>
    <s v=""/>
    <s v=""/>
    <s v=""/>
    <s v=""/>
    <s v=""/>
    <s v=""/>
    <s v=""/>
    <s v="INC-20260419-00012339…2026-04-19 19:51:56"/>
    <m/>
    <s v=""/>
  </r>
  <r>
    <s v="Ayos"/>
    <s v="EST_018"/>
    <s v="CENTRE"/>
    <s v="IHS"/>
    <s v="Grid-Gen"/>
    <s v="EST"/>
    <s v="Ayos"/>
    <s v="NOKIA"/>
    <n v="0.36984697076505602"/>
    <n v="8.9175391587059801E-5"/>
    <n v="5.3505234952235873E-5"/>
    <n v="9.3066143893569722E-2"/>
    <n v="7.4402709872628037E-2"/>
    <n v="0.17393900680729593"/>
    <n v="20.964377875231818"/>
    <n v="6.3666997771197833"/>
    <n v="7.812752598735794"/>
    <n v="9.0621610548398408"/>
    <n v="4.2355050813475259"/>
    <s v="Operationnel"/>
    <m/>
    <x v="5"/>
    <x v="4"/>
    <s v="BSS Hardware issue"/>
    <x v="1"/>
    <s v="Honest is on the way ETA 09:30 PM..;..;18/04/2026 : Check breaker and  interconnection FXDB, FRGU,FXED, FRMF(sfp, optical fiber) between system and radio module, swap its if needed || Mail sent to IHS..;..;18/04/2026 : Check breaker and  interconnection FXDB, FRGU,FXED, FRMF(sfp, optical fiber) between system and radio module, swap its if needed || Mail sent to IHS"/>
    <s v="20/04/2026"/>
    <s v="20/04/2026"/>
    <s v=""/>
    <s v="18/04/2026 : Check breaker and  interconnection FXDB, FRGU,FXED, FRMF(sfp, optical fiber) between system and radio module, swap its if needed"/>
    <m/>
    <s v="No Power issue"/>
    <s v="Honest is on the way ETA 09:30 PM"/>
    <m/>
    <s v=""/>
    <s v=""/>
    <s v=""/>
    <s v=""/>
    <s v=""/>
    <s v="18/04/2026 : Check breaker and  interconnection FXDB, FRGU,FXED, FRMF(sfp, optical fiber) between system and radio module, swap its if needed || Mail sent to IHS"/>
    <s v="18/04/2026 : Check breaker and  interconnection FXDB, FRGU,FXED, FRMF(sfp, optical fiber) between system and radio module, swap its if needed || Mail sent to IHS"/>
    <s v=""/>
    <s v=""/>
    <s v="18/04/2026 : FME essiane Check breaker and  interconnection FXDB, FRGU,FXED, FRMF(sfp, optical fiber) between system and radio module, swap its if needed || Essiane || FME avait reamer le disjoncteur "/>
    <s v=""/>
  </r>
  <r>
    <s v="Ebolowa-Angale"/>
    <s v="SUD_264"/>
    <s v="CENTRE"/>
    <s v="IHS"/>
    <s v="Grid-Gen"/>
    <s v="SUD"/>
    <s v="Ebolowa"/>
    <s v="ZTE"/>
    <n v="0"/>
    <n v="0"/>
    <n v="0"/>
    <n v="0"/>
    <n v="0"/>
    <n v="0"/>
    <n v="8.5499581945764227"/>
    <n v="6.2190918092759526"/>
    <n v="2.5602346438377515"/>
    <n v="5.5022806015415942"/>
    <n v="7.6824532632035147"/>
    <s v="Operationnel"/>
    <m/>
    <x v="9"/>
    <x v="6"/>
    <s v="no root cause"/>
    <x v="5"/>
    <s v=""/>
    <s v=""/>
    <s v=""/>
    <s v=""/>
    <m/>
    <m/>
    <s v="No Power issue"/>
    <s v=""/>
    <m/>
    <s v=""/>
    <s v=""/>
    <s v=""/>
    <s v=""/>
    <s v=""/>
    <s v=""/>
    <s v=""/>
    <s v=""/>
    <s v=""/>
    <m/>
    <s v=""/>
  </r>
  <r>
    <s v="Abome-II"/>
    <s v="CTR_662"/>
    <s v="Yaounde"/>
    <s v="CAMUSAT"/>
    <s v="Good Grid no GE - 12h"/>
    <s v="CENTRE"/>
    <s v="Yaounde"/>
    <s v="ZTE"/>
    <n v="0"/>
    <n v="0"/>
    <n v="0"/>
    <n v="0"/>
    <n v="0"/>
    <n v="0"/>
    <n v="0"/>
    <n v="6.2003828121210054"/>
    <n v="3.5944950021781792"/>
    <n v="3.1623902200189709"/>
    <n v="8.8696833542365745"/>
    <s v="Operationnel"/>
    <m/>
    <x v="9"/>
    <x v="6"/>
    <s v="no root cause"/>
    <x v="5"/>
    <s v="INC-20260419-00010076…2026-04-19 16:48:28…FME manage avec le niveau 0, ETA en attente"/>
    <s v=""/>
    <s v=""/>
    <s v=""/>
    <m/>
    <m/>
    <s v=""/>
    <s v=""/>
    <m/>
    <s v=""/>
    <s v=""/>
    <s v=""/>
    <s v=""/>
    <s v=""/>
    <s v=""/>
    <s v=""/>
    <s v=""/>
    <s v="INC-20260419-00010076…2026-04-19 16:48:28…FME manage avec le niveau 0, ETA en attente"/>
    <m/>
    <s v=""/>
  </r>
  <r>
    <s v="Fonfuka"/>
    <s v="NRO_043"/>
    <s v="NORD-OUEST"/>
    <s v="IHS"/>
    <s v="Hybrid-Gen"/>
    <s v="NORD-OUEST"/>
    <s v="Fonfuka"/>
    <s v="NOKIA"/>
    <n v="3.3536926661023241"/>
    <n v="5.9314207636972629"/>
    <n v="3.7208201961283032"/>
    <n v="5.7481776710180421"/>
    <n v="11.92999102931838"/>
    <n v="12.855955704306867"/>
    <n v="0.19079468164671992"/>
    <n v="6.1982129794441017"/>
    <n v="29.388473616567243"/>
    <n v="5.9620878681858205"/>
    <n v="0"/>
    <s v="Insecurity"/>
    <m/>
    <x v="5"/>
    <x v="4"/>
    <s v="BSS Hardware issue"/>
    <x v="1"/>
    <s v="19/04/2026 (retour HIS) :Closed after reset but check ABIA connectivity ||  20/04/2026 : Need BO RAN analysis"/>
    <s v="14/04/2026"/>
    <s v="14/04/2026"/>
    <s v="Closed after reset but check ABIA connectivity"/>
    <s v="20/04/2026 : Need BO RAN analysis"/>
    <m/>
    <s v="Power issue NUR to be checked"/>
    <s v=""/>
    <m/>
    <s v=""/>
    <s v=""/>
    <s v=""/>
    <s v=""/>
    <s v=""/>
    <s v=""/>
    <s v=""/>
    <s v=""/>
    <s v=""/>
    <s v="20/04/2026 : Need BO RAN analysis"/>
    <s v=""/>
  </r>
  <r>
    <s v="Nkol-Mbanda"/>
    <s v="CTR_262"/>
    <s v="Yaounde"/>
    <s v="IHS"/>
    <s v="Grid-Gen"/>
    <s v="CENTRE"/>
    <s v="Yaounde"/>
    <s v="ZTE"/>
    <n v="0"/>
    <n v="0"/>
    <n v="0"/>
    <n v="0"/>
    <n v="4.5035891311605933"/>
    <n v="6.1638030664920258"/>
    <n v="6.1638030664920258"/>
    <n v="6.1638030664920258"/>
    <n v="0"/>
    <n v="0"/>
    <n v="11.819632409432067"/>
    <s v="Operationnel"/>
    <m/>
    <x v="9"/>
    <x v="6"/>
    <s v="no root cause"/>
    <x v="5"/>
    <s v="16/04/2026 : Escalade faite au manager des operations || Analyse TX en cours_x000a_15/04/2026 : Besoin d'analyse BO RAN || Cells unstable transmission investigation "/>
    <s v=""/>
    <s v=""/>
    <s v=""/>
    <s v="16/04/2026 : Escalade faite au manager des operations || Analyse TX en cours_x000a_15/04/2026 : Besoin d'analyse BO RAN || Cells unstable transmission investigation "/>
    <m/>
    <s v="No Power issue"/>
    <s v=""/>
    <m/>
    <s v=""/>
    <s v=""/>
    <s v="16/04/2026 : Escalade faite au manager des operations || Analyse TX en cours_x000a_15/04/2026 : Besoin d'analyse BO RAN || Cells unstable transmission investigation "/>
    <s v="16/04/2026 : Escalade faite au manager des operations || Analyse TX en cours_x000a_15/04/2026 : Besoin d'analyse BO RAN || Cells unstable transmission investigation "/>
    <s v=""/>
    <s v=""/>
    <s v=""/>
    <s v=""/>
    <s v=""/>
    <s v="16/04/2026 : Escalade faite au manager des operations || Analyse TX en cours_x000a_15/04/2026 : Besoin d'analyse BO RAN || Cells unstable transmission investigation "/>
    <s v=""/>
  </r>
  <r>
    <s v="Mimboman-Liberte-IHS"/>
    <s v="CTR_552"/>
    <s v="Yaounde"/>
    <s v="IHS"/>
    <s v="Grid-Gen"/>
    <s v="CENTRE"/>
    <s v="Yaounde"/>
    <s v="ZTE"/>
    <n v="0"/>
    <n v="0"/>
    <n v="0"/>
    <n v="0"/>
    <n v="0"/>
    <n v="0"/>
    <n v="0"/>
    <n v="6.1184306272525699"/>
    <n v="3.0334640240758723"/>
    <n v="2.5908585534033075"/>
    <n v="9.234087819868801"/>
    <s v="Operationnel"/>
    <m/>
    <x v="12"/>
    <x v="0"/>
    <s v="Defaut GE &amp; Power Cabinet"/>
    <x v="0"/>
    <s v="fme managed after Nkomo..;..;INC-20260419-00015551…2026-04-20 00:59:49…Grid outage gen failed to start due to battrey GE stolen//Gen manually started with external battery"/>
    <s v=""/>
    <s v=""/>
    <s v=""/>
    <m/>
    <m/>
    <s v="Power issue NUR to be checked"/>
    <s v="fme managed after Nkomo"/>
    <m/>
    <s v=""/>
    <s v=""/>
    <s v=""/>
    <s v=""/>
    <s v=""/>
    <s v=""/>
    <s v=""/>
    <s v=""/>
    <s v="INC-20260419-00015551…2026-04-20 00:59:49…Grid outage gen failed to start due to battrey GE stolen//Gen manually started with external battery"/>
    <m/>
    <s v=""/>
  </r>
  <r>
    <s v="Ebal-IHS"/>
    <s v="NRO_101"/>
    <s v="NORD-OUEST"/>
    <s v="IHS"/>
    <s v="Gen Only"/>
    <s v="NORD-OUEST"/>
    <s v="Ebal"/>
    <s v="NOKIA"/>
    <n v="0.31976237304876037"/>
    <n v="1.3879171982454188"/>
    <n v="0.56167770620180169"/>
    <n v="3.1211387055442015E-3"/>
    <n v="4.1053780061909633"/>
    <n v="9.2964734190981293"/>
    <n v="9.2963652058697779"/>
    <n v="6.0962713734753367"/>
    <n v="21.468745453222756"/>
    <n v="9.0272040148107351"/>
    <n v="0"/>
    <s v="Insecurity"/>
    <m/>
    <x v="3"/>
    <x v="3"/>
    <s v="ACCESS-ISSUE"/>
    <x v="3"/>
    <s v="ACCESS DENIED BY LOCAL BOYS."/>
    <s v="14/04/2026"/>
    <s v="14/04/2026…;..;Site unstable due to Bambili incident"/>
    <s v=""/>
    <s v="19.04.26; IHS; Access issue due to insecurity - Escalated to L4_x000a_18/04/2026 Feedback IHS : ACCESS DENIED BY LOCAL BOYS escalade L3 IHS _x000a_17/04/2026 Feedback IHS : ACCESS DENIED BY LOCAL BOYS escalade L2 IHS _x000a_16/04/2026 Feedback IHS : ACCESS DENIED BY LOCAL BOYS_x000a_15.04.26; IHS; 47.30V; Fme is informed and managing with L0"/>
    <m/>
    <s v="No Power issue"/>
    <s v="ACCESS DENIED BY LOCAL BOYS."/>
    <m/>
    <s v=""/>
    <s v=""/>
    <s v=""/>
    <s v=""/>
    <s v=""/>
    <s v=""/>
    <s v=""/>
    <s v=""/>
    <s v=""/>
    <m/>
    <s v=""/>
  </r>
  <r>
    <s v="Ntaba"/>
    <s v="CTR_380"/>
    <s v="Yaounde"/>
    <s v="IHS"/>
    <s v="Grid-Gen"/>
    <s v="CENTRE"/>
    <s v="Yaounde"/>
    <s v="ZTE"/>
    <n v="2.5783994372676076"/>
    <n v="5.0194866065695862"/>
    <n v="0"/>
    <n v="0"/>
    <n v="0"/>
    <n v="0"/>
    <n v="0"/>
    <n v="6.0937647139396116"/>
    <n v="2.6956214604590563"/>
    <n v="2.5028815651233707"/>
    <n v="9.3359363884894293"/>
    <s v="Operationnel"/>
    <m/>
    <x v="12"/>
    <x v="0"/>
    <s v="Defaut GE &amp; Power Cabinet"/>
    <x v="0"/>
    <s v="19/04/2026(retour IHS) : Power issue NUR to be checked || Access issue in night..;..;INC-20260419-00013792"/>
    <s v=""/>
    <s v=""/>
    <s v=""/>
    <m/>
    <m/>
    <s v="Power issue NUR to be checked"/>
    <s v="Access issue in night"/>
    <m/>
    <s v=""/>
    <s v=""/>
    <s v=""/>
    <s v=""/>
    <s v=""/>
    <s v=""/>
    <s v=""/>
    <s v=""/>
    <s v="INC-20260419-00013792"/>
    <m/>
    <s v=""/>
  </r>
  <r>
    <s v="Kayo-Elie"/>
    <s v="LIT_047"/>
    <s v="Douala"/>
    <s v="IHS"/>
    <s v="Grid-Gen"/>
    <s v="LITTORAL"/>
    <s v="Douala"/>
    <s v="ZTE"/>
    <n v="0"/>
    <n v="0"/>
    <n v="0"/>
    <n v="0"/>
    <n v="0"/>
    <n v="0"/>
    <n v="4.071873225409707"/>
    <n v="6.0380479292760656"/>
    <n v="2.7450801130255105"/>
    <n v="2.332240208628714"/>
    <n v="9.3254026883097243"/>
    <s v="Operationnel"/>
    <m/>
    <x v="9"/>
    <x v="6"/>
    <s v="no root cause"/>
    <x v="5"/>
    <s v="INC-20260419-00014538…Others Transmission equipement fault"/>
    <s v="20/04/2026"/>
    <s v="20/04/2026"/>
    <s v=""/>
    <m/>
    <m/>
    <s v="No Power issue"/>
    <s v=""/>
    <m/>
    <s v=""/>
    <s v=""/>
    <s v=""/>
    <s v=""/>
    <s v=""/>
    <s v=""/>
    <s v=""/>
    <s v=""/>
    <s v="INC-20260419-00014538…Others Transmission equipement fault"/>
    <m/>
    <s v=""/>
  </r>
  <r>
    <s v="Mabanda-CIMAF"/>
    <s v="LIT_695"/>
    <s v="Douala"/>
    <s v="CAMUSAT"/>
    <s v="Good Grid no GE - 8h"/>
    <s v="LITTORAL"/>
    <s v="Douala"/>
    <s v="ZTE"/>
    <n v="13.868556899607057"/>
    <n v="13.868556899607057"/>
    <n v="13.868556899607057"/>
    <n v="13.868556899607057"/>
    <n v="17.112632799993154"/>
    <n v="0.55370784144187368"/>
    <n v="0.47801576906284549"/>
    <n v="6.0238868770920542"/>
    <n v="5.8963206759149349"/>
    <n v="5.07514594829843"/>
    <n v="6.6695764303396849"/>
    <s v="Operationnel"/>
    <m/>
    <x v="0"/>
    <x v="0"/>
    <s v="AKTIVCO Coupure ENEO &amp; Baisse de tension"/>
    <x v="0"/>
    <s v="INC-20260419-00008430…2026-04-19 16:46:47…Grid Outage, Grid Only Site/Awaiting Grid Return"/>
    <s v="14/04/2026"/>
    <s v="14/04/2026…;..;Site was down due to transmission"/>
    <s v=""/>
    <s v="19.04.26; Camusat; Grid Outage, Grid Only Site/Awaiting Grid Return"/>
    <m/>
    <s v=""/>
    <s v=""/>
    <m/>
    <s v=""/>
    <s v=""/>
    <s v=""/>
    <s v=""/>
    <s v=""/>
    <s v=""/>
    <s v=""/>
    <s v=""/>
    <s v="INC-20260419-00008430…2026-04-19 16:46:47…Grid Outage, Grid Only Site/Awaiting Grid Return"/>
    <m/>
    <s v=""/>
  </r>
  <r>
    <s v="Nkoulou-carriere"/>
    <s v="CTR_897"/>
    <s v="Yaounde"/>
    <s v="MTN"/>
    <m/>
    <s v="CENTRE"/>
    <s v="Yaounde"/>
    <s v="ZTE"/>
    <n v="9.0996531433968819"/>
    <n v="0"/>
    <n v="0.64818025128912038"/>
    <n v="0.69711970619205443"/>
    <n v="3.4191450291496519"/>
    <n v="2.5586738406485687"/>
    <n v="0.70011599934937763"/>
    <n v="5.9880562047524064"/>
    <n v="4.9433673448996638"/>
    <n v="4.4111215663473988"/>
    <n v="7.2892863240286569"/>
    <s v="Operationnel"/>
    <m/>
    <x v="4"/>
    <x v="0"/>
    <s v="Sharing"/>
    <x v="0"/>
    <s v="INC-20260419-00012770…2026-04-19 19:42:53…MTN merci de stabiliser l energie"/>
    <s v="17/04/2026"/>
    <s v="17/04/2026"/>
    <s v=""/>
    <m/>
    <m/>
    <s v=""/>
    <s v=""/>
    <m/>
    <s v=""/>
    <s v=""/>
    <s v=""/>
    <s v=""/>
    <s v=""/>
    <s v=""/>
    <s v=""/>
    <s v=""/>
    <s v="INC-20260419-00012770…2026-04-19 19:42:53…MTN merci de stabiliser l energie"/>
    <m/>
    <s v=""/>
  </r>
  <r>
    <s v="Bepanda-Ambiance"/>
    <s v="LIT_687"/>
    <s v="Douala"/>
    <s v="CAMUSAT"/>
    <s v="Good Grid no GE - 8h"/>
    <s v="LITTORAL"/>
    <s v="Douala"/>
    <s v="ZTE"/>
    <n v="2.1355901128033032"/>
    <n v="0"/>
    <n v="1.5400946828637718"/>
    <n v="12.605637168873933"/>
    <n v="3.6391763903513659"/>
    <n v="0"/>
    <n v="0"/>
    <n v="5.7912104453633084"/>
    <n v="3.309108585222754"/>
    <n v="2.9217816572654547"/>
    <n v="8.3181005084630755"/>
    <s v="Operationnel"/>
    <m/>
    <x v="0"/>
    <x v="0"/>
    <s v="AKTIVCO Coupure ENEO &amp; Baisse de tension"/>
    <x v="0"/>
    <s v="INC-20260419-00011987…2026-04-19 18:08:06…Grid Outage, Grid Only Site/Awaiting Grid Return"/>
    <s v="15/04/2026"/>
    <s v="15/04/2026"/>
    <s v=""/>
    <m/>
    <m/>
    <s v=""/>
    <s v=""/>
    <m/>
    <s v=""/>
    <s v=""/>
    <s v=""/>
    <s v=""/>
    <s v=""/>
    <s v=""/>
    <s v=""/>
    <s v=""/>
    <s v="INC-20260419-00011987…2026-04-19 18:08:06…Grid Outage, Grid Only Site/Awaiting Grid Return"/>
    <m/>
    <s v=""/>
  </r>
  <r>
    <s v="Olembe-MTN"/>
    <s v="CTR_778"/>
    <s v="Yaounde"/>
    <s v="MTN sharing"/>
    <s v="MTN"/>
    <s v="CENTRE"/>
    <s v="Yaounde"/>
    <s v="ZTE"/>
    <n v="20.073130955132648"/>
    <n v="7.8857977131149175"/>
    <n v="2.4372347923854205"/>
    <n v="2.7663276574980098"/>
    <n v="3.9640958471376844"/>
    <n v="10.50184700071055"/>
    <n v="5.0318106456869085"/>
    <n v="5.6757104781798526"/>
    <n v="3.4177677461642064"/>
    <n v="3.188050174933954"/>
    <n v="7.8954528889151554"/>
    <s v="Operationnel"/>
    <m/>
    <x v="5"/>
    <x v="4"/>
    <s v="BSS Hardware issue"/>
    <x v="1"/>
    <s v="19/04/2026 : Check RRU 66,51 and 61 _x000a_18/04/2026 : Besoin d'analyse BO RAN..;..;INC-20260419-00013293"/>
    <s v="15/04/2026"/>
    <s v="15/04/2026"/>
    <s v=""/>
    <s v="19/04/2026 : Check RRU 66,51 and 61 _x000a_18/04/2026 : Besoin d'analyse BO RAN"/>
    <m/>
    <s v=""/>
    <s v=""/>
    <m/>
    <s v=""/>
    <s v=""/>
    <s v="19/04/2026 : Check RRU 66,51 and 61 _x000a_18/04/2026 : Besoin d'analyse BO RAN"/>
    <s v="18/04/2026 : Besoin d'analyse BO RAN"/>
    <s v=""/>
    <s v=""/>
    <s v=""/>
    <s v=""/>
    <s v="INC-20260419-00013293"/>
    <s v="19/04/2026 : Check RRU 66,51 and 61 _x000a_18/04/2026 : Besoin d'analyse BO RAN"/>
    <s v=""/>
  </r>
  <r>
    <s v="Pangari-MTN"/>
    <s v="OST_115"/>
    <s v="OUEST"/>
    <s v="IHS"/>
    <s v="Solar-Gen"/>
    <s v="OUEST"/>
    <s v="Pangari"/>
    <s v="NOKIA"/>
    <n v="0"/>
    <n v="0"/>
    <n v="0"/>
    <n v="3.8461228616970621E-2"/>
    <n v="0"/>
    <n v="0"/>
    <n v="3.5832797610069225"/>
    <n v="5.5918571642521107"/>
    <n v="9.8533714858463881"/>
    <n v="4.162147424101204"/>
    <n v="5.3453056359947215"/>
    <s v="Operationnel"/>
    <m/>
    <x v="9"/>
    <x v="6"/>
    <s v="no root cause"/>
    <x v="5"/>
    <s v="INC-20260419-00006066…Others Transmission equipement fault"/>
    <s v="20/04/2026"/>
    <s v="20/04/2026"/>
    <s v=""/>
    <m/>
    <m/>
    <s v="No Power issue"/>
    <s v=""/>
    <m/>
    <s v=""/>
    <s v=""/>
    <s v=""/>
    <s v=""/>
    <s v=""/>
    <s v=""/>
    <s v=""/>
    <s v=""/>
    <s v="INC-20260419-00006066…Others Transmission equipement fault"/>
    <m/>
    <s v=""/>
  </r>
  <r>
    <s v="Mayo-Djinga-FH"/>
    <s v="OST_093"/>
    <s v="OUEST"/>
    <s v="IHS"/>
    <s v="Solar-Gen"/>
    <s v="OUEST"/>
    <s v="Mayo-Djinga"/>
    <s v="NOKIA"/>
    <n v="0"/>
    <n v="3.5674285603023661E-4"/>
    <n v="0"/>
    <n v="1.516327900725447E-2"/>
    <n v="7.0806411614404889E-3"/>
    <n v="0"/>
    <n v="3.581979737795312"/>
    <n v="5.591431096004432"/>
    <n v="9.8546344795253553"/>
    <n v="4.1605535458433156"/>
    <n v="5.3451688346936859"/>
    <s v="Operationnel"/>
    <m/>
    <x v="9"/>
    <x v="6"/>
    <s v="no root cause"/>
    <x v="5"/>
    <s v="INC-20260419-00006067…Others Transmission equipement fault"/>
    <s v="20/04/2026"/>
    <s v="20/04/2026"/>
    <s v=""/>
    <m/>
    <m/>
    <s v="No Power issue"/>
    <s v=""/>
    <m/>
    <s v=""/>
    <s v=""/>
    <s v=""/>
    <s v=""/>
    <s v=""/>
    <s v=""/>
    <s v=""/>
    <s v=""/>
    <s v="INC-20260419-00006067…Others Transmission equipement fault"/>
    <m/>
    <s v=""/>
  </r>
  <r>
    <s v="Montee-Des-Soeurs-IHS"/>
    <s v="CTR_149"/>
    <s v="Yaounde"/>
    <s v="IHS"/>
    <s v="Grid-Gen"/>
    <s v="CENTRE"/>
    <s v="Yaounde"/>
    <s v="ZTE"/>
    <n v="0"/>
    <n v="0"/>
    <n v="0"/>
    <n v="0"/>
    <n v="0"/>
    <n v="0"/>
    <n v="0"/>
    <n v="5.5680222752994162"/>
    <n v="2.8734727767586299"/>
    <n v="2.4537929557208007"/>
    <n v="8.3106790378819237"/>
    <s v="Operationnel"/>
    <m/>
    <x v="12"/>
    <x v="0"/>
    <s v="Defaut GE &amp; Power Cabinet"/>
    <x v="0"/>
    <s v=" 19/04/2026(retour IHS) : Power issue NUR to be checked ||  Access issue..;..;INC-20260419-00015661…2026-04-20 00:52:37…Access issues during the Night due to landlord"/>
    <s v=""/>
    <s v=""/>
    <s v=""/>
    <m/>
    <m/>
    <s v="Power issue NUR to be checked"/>
    <s v="Access issue"/>
    <m/>
    <s v=""/>
    <s v=""/>
    <s v=""/>
    <s v=""/>
    <s v=""/>
    <s v=""/>
    <s v=""/>
    <s v=""/>
    <s v="INC-20260419-00015661…2026-04-20 00:52:37…Access issues during the Night due to landlord"/>
    <m/>
    <s v=""/>
  </r>
  <r>
    <s v="Yagoua-Quinf-II"/>
    <s v="EXN_236"/>
    <s v="EXTREME-NORD"/>
    <s v="CAMUSAT"/>
    <s v="Bad Grid + GE"/>
    <s v="EXTREME-NORD"/>
    <s v="Yagoua"/>
    <s v="Huawei"/>
    <n v="0.97591765044958656"/>
    <n v="4.3874292660793922E-2"/>
    <n v="0.88007193957190111"/>
    <n v="0"/>
    <n v="3.3826901290688944"/>
    <n v="0"/>
    <n v="4.722354201801771"/>
    <n v="5.5442124457456909"/>
    <n v="7.5168409209900524"/>
    <n v="13.135453111240311"/>
    <n v="0.11713611401129873"/>
    <s v="Insecurity"/>
    <m/>
    <x v="9"/>
    <x v="6"/>
    <s v="no root cause"/>
    <x v="5"/>
    <s v=""/>
    <s v="16/04/2026"/>
    <s v="16/04/2026"/>
    <s v=""/>
    <m/>
    <m/>
    <s v=""/>
    <s v=""/>
    <m/>
    <s v=""/>
    <s v=""/>
    <s v=""/>
    <s v=""/>
    <s v=""/>
    <s v=""/>
    <s v=""/>
    <s v=""/>
    <s v=""/>
    <m/>
    <s v=""/>
  </r>
  <r>
    <s v="Maroua-Entree"/>
    <s v="EXN_250"/>
    <s v="Maroua"/>
    <s v="CAMUSAT"/>
    <s v="Bad Grid + GE"/>
    <s v="EXTREME-NORD"/>
    <s v="Maroua"/>
    <s v="Huawei"/>
    <n v="0.34455587801377158"/>
    <n v="0.65312056798303819"/>
    <n v="0.49915033686895921"/>
    <n v="4.1965939280832566E-2"/>
    <n v="0"/>
    <n v="0"/>
    <n v="4.9046465372838757E-3"/>
    <n v="5.3999266621579576"/>
    <n v="9.3471857527107325"/>
    <n v="11.924175736371641"/>
    <n v="0.11901713190053123"/>
    <s v="Operationnel"/>
    <m/>
    <x v="9"/>
    <x v="6"/>
    <s v="no root cause"/>
    <x v="5"/>
    <s v=""/>
    <s v=""/>
    <s v=""/>
    <s v=""/>
    <m/>
    <m/>
    <s v=""/>
    <s v=""/>
    <m/>
    <s v=""/>
    <s v=""/>
    <s v=""/>
    <s v=""/>
    <s v=""/>
    <s v=""/>
    <s v=""/>
    <s v=""/>
    <s v=""/>
    <m/>
    <s v=""/>
  </r>
  <r>
    <s v="Masque"/>
    <s v="CTR_020"/>
    <s v="Yaounde"/>
    <s v="IHS"/>
    <s v="Grid-Gen"/>
    <s v="CENTRE"/>
    <s v="Yaounde"/>
    <s v="ZTE"/>
    <n v="5.7591608096269482"/>
    <n v="0"/>
    <n v="9.0566527695736171E-2"/>
    <n v="0"/>
    <n v="0"/>
    <n v="0.32948523683557179"/>
    <n v="6.3307572346211689"/>
    <n v="5.3269455216831743"/>
    <n v="0"/>
    <n v="0"/>
    <n v="10.214884747639903"/>
    <s v="Operationnel"/>
    <m/>
    <x v="5"/>
    <x v="4"/>
    <s v="BSS Hardware issue"/>
    <x v="1"/>
    <s v=" || 19/04/2026: hardware issue,  site with GPS issue (alarm : TDD down 09Apr 02pm)"/>
    <s v=""/>
    <s v=""/>
    <s v=""/>
    <m/>
    <m/>
    <s v="No Power issue"/>
    <s v=""/>
    <m/>
    <s v=""/>
    <s v=""/>
    <e v="#N/A"/>
    <s v=""/>
    <s v=""/>
    <s v=""/>
    <s v=""/>
    <s v=""/>
    <s v=""/>
    <m/>
    <s v="CTR_020"/>
  </r>
  <r>
    <s v="White-Star-Hotel"/>
    <s v="SUO_236"/>
    <s v="SUD-OUEST"/>
    <s v="CAMUSAT"/>
    <s v="Medium Grid + GE"/>
    <s v="SUD-OUEST"/>
    <s v="Limbe"/>
    <s v="Huawei"/>
    <n v="0"/>
    <n v="0"/>
    <n v="0"/>
    <n v="0"/>
    <n v="3.2080847123415879"/>
    <n v="1.6494772181843604"/>
    <n v="7.9436190370199151"/>
    <n v="5.2270155778708052"/>
    <n v="11.98997637974653"/>
    <n v="10.195449167151176"/>
    <n v="0.17664467996156427"/>
    <s v="Operationnel"/>
    <m/>
    <x v="9"/>
    <x v="6"/>
    <s v="no root cause"/>
    <x v="5"/>
    <s v=""/>
    <s v="17/04/2026"/>
    <s v="17/04/2026…;..;Site unstable deu to power"/>
    <s v=""/>
    <m/>
    <m/>
    <s v=""/>
    <s v=""/>
    <m/>
    <s v=""/>
    <s v=""/>
    <s v=""/>
    <s v=""/>
    <s v=""/>
    <s v=""/>
    <s v=""/>
    <s v=""/>
    <s v=""/>
    <m/>
    <s v=""/>
  </r>
  <r>
    <s v="Gamba-MTN"/>
    <s v="NRD_059"/>
    <s v="NORD"/>
    <s v="IHS"/>
    <s v="Solar-Gen"/>
    <s v="NORD"/>
    <s v="Gamba"/>
    <s v="NOKIA"/>
    <n v="2.1309117950446845"/>
    <n v="0"/>
    <n v="1.0701046990439218E-3"/>
    <n v="1.2841978916149027E-3"/>
    <n v="3.4674871358294994E-2"/>
    <n v="0"/>
    <n v="0"/>
    <n v="5.2173817207847213"/>
    <n v="12.826079708036279"/>
    <n v="9.7453639952262918"/>
    <n v="0.21896478092170346"/>
    <s v="Operationnel"/>
    <m/>
    <x v="12"/>
    <x v="0"/>
    <s v="Defaut GE &amp; Power Cabinet"/>
    <x v="0"/>
    <s v="INC-20260419-00005871…2026-04-19 15:29:09…19.04.26; Besoin d'un FME sur site pour vérifier la chaine antennaire de l'ODU 3.1; CM-20260419-00002308; FME Belo activé pour investigations, ETA=17H UTC…Power issue …Others Transmission equipement fault"/>
    <s v=""/>
    <s v=""/>
    <s v=""/>
    <s v="19.04.26; Besoin d'un FME sur site pour vérifier la chaine antennaire de l'ODU 3.1; CM-20260419-00002308; FME Belo activé pour investigations, ETA=17H UTC"/>
    <m/>
    <s v="No Power issue"/>
    <s v=""/>
    <m/>
    <s v=""/>
    <s v=""/>
    <s v=""/>
    <s v=""/>
    <s v=""/>
    <s v=""/>
    <s v=""/>
    <s v=""/>
    <s v="INC-20260419-00005871…2026-04-19 15:29:09…19.04.26; Besoin d'un FME sur site pour vérifier la chaine antennaire de l'ODU 3.1; CM-20260419-00002308; FME Belo activé pour investigations, ETA=17H UTC…Power issue …Others Transmission equipement fault"/>
    <m/>
    <s v=""/>
  </r>
  <r>
    <s v="Ngo-Njo-II"/>
    <s v="LIT_585"/>
    <s v="Douala"/>
    <s v="CAMUSAT"/>
    <s v="Medium Grid + GE"/>
    <s v="LITTORAL"/>
    <s v="Douala"/>
    <s v="ZTE"/>
    <n v="3.3148098209928869"/>
    <n v="35.623446564678552"/>
    <n v="35.840392457331362"/>
    <n v="3.0933694886040981"/>
    <n v="7.2889289821449461"/>
    <n v="20.366856859941841"/>
    <n v="5.789694463706331"/>
    <n v="5.1304921340170599"/>
    <n v="2.2780955121518414"/>
    <n v="1.9527066311698635"/>
    <n v="7.9572870769830182"/>
    <s v="Operationnel"/>
    <m/>
    <x v="9"/>
    <x v="6"/>
    <s v="no root cause"/>
    <x v="5"/>
    <s v="INC-20260419-00017972…2026-04-20 00:11:45…Impacté par son site porteur Bonamoutongo 2 /  remonté du site porteur…Others Transmission equipement fault"/>
    <s v="14/04/2026…;..;impacted by power issue at bonamoutongo-III"/>
    <s v="14/04/2026…;..;Site was unstable due to power"/>
    <s v=""/>
    <m/>
    <m/>
    <s v=""/>
    <s v=""/>
    <m/>
    <s v=""/>
    <s v=""/>
    <s v=""/>
    <s v=""/>
    <s v=""/>
    <s v=""/>
    <s v=""/>
    <s v=""/>
    <s v="INC-20260419-00017972…2026-04-20 00:11:45…Impacté par son site porteur Bonamoutongo 2 /  remonté du site porteur…Others Transmission equipement fault"/>
    <m/>
    <s v=""/>
  </r>
  <r>
    <s v="New-Deido"/>
    <s v="LIT_287"/>
    <s v="Douala"/>
    <s v="IHS"/>
    <s v="GridOnly"/>
    <s v="LITTORAL"/>
    <s v="Douala"/>
    <s v="ZTE"/>
    <n v="0"/>
    <n v="7.9493440971598046"/>
    <n v="2.0538519488746791"/>
    <n v="0"/>
    <n v="0"/>
    <n v="0"/>
    <n v="1.3462987218669489"/>
    <n v="5.1192917048337367"/>
    <n v="1.9448740852647186"/>
    <n v="2.6689009421612928"/>
    <n v="7.5660011556973954"/>
    <s v="Operationnel"/>
    <m/>
    <x v="9"/>
    <x v="6"/>
    <s v="no root cause"/>
    <x v="5"/>
    <s v=""/>
    <s v="15/04/2026"/>
    <s v="15/04/2026"/>
    <s v=""/>
    <m/>
    <m/>
    <s v="Not IHS Site"/>
    <s v=""/>
    <m/>
    <s v=""/>
    <s v=""/>
    <s v=""/>
    <s v=""/>
    <s v=""/>
    <s v=""/>
    <s v=""/>
    <s v=""/>
    <s v=""/>
    <m/>
    <s v=""/>
  </r>
  <r>
    <s v="Oyack-II"/>
    <s v="LIT_765"/>
    <s v="Douala"/>
    <s v="CAMUSAT"/>
    <s v="Good Grid no GE - 8h"/>
    <s v="LITTORAL"/>
    <s v="Douala"/>
    <s v="ZTE"/>
    <n v="0"/>
    <n v="0"/>
    <n v="0"/>
    <n v="0"/>
    <n v="0"/>
    <n v="2.2985492233893474"/>
    <n v="0"/>
    <n v="5.0158125804362053"/>
    <n v="2.3906264362992538"/>
    <n v="2.1164947077803959"/>
    <n v="7.6011248897381547"/>
    <s v="Operationnel"/>
    <m/>
    <x v="9"/>
    <x v="6"/>
    <s v="no root cause"/>
    <x v="5"/>
    <s v="INC-20260419-00016561"/>
    <s v="20/04/2026"/>
    <s v="20/04/2026"/>
    <s v=""/>
    <m/>
    <m/>
    <s v=""/>
    <s v=""/>
    <m/>
    <s v=""/>
    <s v=""/>
    <s v=""/>
    <s v=""/>
    <s v=""/>
    <s v=""/>
    <s v=""/>
    <s v=""/>
    <s v="INC-20260419-00016561"/>
    <m/>
    <s v=""/>
  </r>
  <r>
    <s v="Mabanda3"/>
    <s v="LIT_488"/>
    <s v="Douala"/>
    <s v="IHS"/>
    <s v="Grid-Gen"/>
    <s v="LITTORAL"/>
    <s v="Douala"/>
    <s v="ZTE"/>
    <n v="0"/>
    <n v="0"/>
    <n v="0"/>
    <n v="0"/>
    <n v="0"/>
    <n v="0"/>
    <n v="0"/>
    <n v="4.9882038792008743"/>
    <n v="11.425198534025554"/>
    <n v="9.9987228461363227"/>
    <n v="0"/>
    <s v="Operationnel"/>
    <m/>
    <x v="12"/>
    <x v="0"/>
    <s v="Defaut GE &amp; Power Cabinet"/>
    <x v="0"/>
    <s v="fme is on the way ETA=09:10 AM..;..;19/03/2026 : Power issue || Mail sent to IHS"/>
    <s v=""/>
    <s v=""/>
    <s v=""/>
    <s v="19/03/2026 : Power issue || Mail sent to IHS"/>
    <m/>
    <s v="Power issue NUR to be checked"/>
    <s v="fme is on the way ETA=09:10 AM"/>
    <m/>
    <s v=""/>
    <s v=""/>
    <s v="19/03/2026 : Power issue || Mail sent to IHS"/>
    <s v=""/>
    <s v=""/>
    <s v=""/>
    <s v=""/>
    <s v=""/>
    <s v=""/>
    <s v=" _x000a_19/03/2026 : Power issue || Mail sent to IHS"/>
    <s v=""/>
  </r>
  <r>
    <s v="Korek-Djarengol-II"/>
    <s v="EXN_235"/>
    <s v="Maroua"/>
    <s v="CAMUSAT"/>
    <s v="Bad Grid + GE"/>
    <s v="EXTREME-NORD"/>
    <s v="Maroua"/>
    <s v="Huawei"/>
    <n v="6.8181185847223293"/>
    <n v="8.7211927815017418"/>
    <n v="4.1585517060322506"/>
    <n v="3.7943772418693444"/>
    <n v="2.4318664338118841"/>
    <n v="4.2425014196722337"/>
    <n v="15.466383730984241"/>
    <n v="4.9824074787477199"/>
    <n v="7.3844515984636843"/>
    <n v="9.5141056437875484"/>
    <n v="1.4073433843985232"/>
    <s v="Operationnel"/>
    <m/>
    <x v="9"/>
    <x v="6"/>
    <s v="no root cause"/>
    <x v="5"/>
    <s v=""/>
    <s v="14/04/2026"/>
    <s v="14/04/2026…;..;Site unstable due to power"/>
    <s v=""/>
    <m/>
    <m/>
    <s v=""/>
    <s v=""/>
    <m/>
    <s v=""/>
    <s v=""/>
    <s v=""/>
    <s v=""/>
    <s v=""/>
    <s v=""/>
    <s v=""/>
    <s v=""/>
    <s v=""/>
    <m/>
    <s v=""/>
  </r>
  <r>
    <s v="CTR_935_Z_BATA-Mokolo-II-HIS"/>
    <s v="CTR_935"/>
    <s v="Yaounde"/>
    <s v="I_HS"/>
    <s v="Grid Only"/>
    <s v="CENTRE"/>
    <s v="Yaoundé"/>
    <s v="ZTE"/>
    <n v="0"/>
    <n v="0"/>
    <n v="0"/>
    <n v="27.364467672850438"/>
    <n v="0"/>
    <n v="0"/>
    <n v="0"/>
    <n v="4.9707255024498247"/>
    <n v="2.2844651871035815"/>
    <n v="1.9849011087650574"/>
    <n v="7.6284509496199089"/>
    <s v="Operationnel"/>
    <m/>
    <x v="8"/>
    <x v="0"/>
    <s v="Coupure ENEO &amp; Baisse de tension"/>
    <x v="0"/>
    <s v="Grid only no space // awaiting grid return..;..;INC-20260419-00012842"/>
    <s v=""/>
    <s v=""/>
    <s v=""/>
    <m/>
    <m/>
    <s v="No Power issue"/>
    <s v="Grid only no space // awaiting grid return"/>
    <m/>
    <s v=""/>
    <s v=""/>
    <s v=""/>
    <s v=""/>
    <s v=""/>
    <s v=""/>
    <s v=""/>
    <s v=""/>
    <s v="INC-20260419-00012842"/>
    <m/>
    <s v=""/>
  </r>
  <r>
    <s v="Lada"/>
    <s v="CTR_667"/>
    <s v="Yaounde"/>
    <s v="CAMUSAT"/>
    <s v="Bad Grid + Solar + GE"/>
    <s v="CENTRE"/>
    <s v="Lada"/>
    <s v="ZTE"/>
    <n v="0"/>
    <n v="0"/>
    <n v="0"/>
    <n v="0"/>
    <n v="8.6248298533528516"/>
    <n v="8.5509212888055615"/>
    <n v="0"/>
    <n v="4.9264410029877332"/>
    <n v="4.3055255806146064"/>
    <n v="3.6653890877933848"/>
    <n v="5.9082771900793887"/>
    <s v="Operationnel"/>
    <m/>
    <x v="12"/>
    <x v="0"/>
    <s v="Defaut GE &amp; Power Cabinet"/>
    <x v="0"/>
    <s v="Impacted by CTR_315_Z_Bitoto (Gen overload)"/>
    <s v="17/04/2026"/>
    <s v="17/04/2026…;..;Site unstable due to transmission"/>
    <s v=""/>
    <s v="Impacted by CTR_315_Z_Bitoto (Gen overload)"/>
    <m/>
    <s v=""/>
    <s v=""/>
    <m/>
    <s v=""/>
    <s v=""/>
    <s v=""/>
    <s v=""/>
    <s v=""/>
    <s v=""/>
    <s v=""/>
    <s v="Impacted by CTR_315_Z_Bitoto (Gen overload)"/>
    <s v=""/>
    <m/>
    <s v=""/>
  </r>
  <r>
    <s v="KUMBA-BONAKAMA"/>
    <s v="SUO_218"/>
    <s v="SUD-OUEST"/>
    <s v="IHS"/>
    <s v="Grid-Gen"/>
    <s v="SUD-OUEST"/>
    <s v="Kumba"/>
    <s v="Huawei"/>
    <n v="15.199517454121045"/>
    <n v="4.9523732068612265"/>
    <n v="21.632166491169496"/>
    <n v="22.567420163055417"/>
    <n v="5.8833999651859274"/>
    <n v="10.682801705318848"/>
    <n v="16.961177314921823"/>
    <n v="4.885491663170991"/>
    <n v="4.1702636595805904"/>
    <n v="7.4411744205419037"/>
    <n v="3.4361066787489576"/>
    <s v="Operationnel"/>
    <m/>
    <x v="12"/>
    <x v="0"/>
    <s v="Defaut GE &amp; Power Cabinet"/>
    <x v="0"/>
    <s v=""/>
    <s v="15/04/2026"/>
    <s v="15/04/2026"/>
    <s v=""/>
    <m/>
    <m/>
    <s v="Power issue NUR to be checked"/>
    <s v=""/>
    <m/>
    <s v=""/>
    <s v=""/>
    <s v=""/>
    <s v=""/>
    <s v=""/>
    <s v=""/>
    <s v=""/>
    <s v=""/>
    <s v=""/>
    <m/>
    <s v=""/>
  </r>
  <r>
    <s v="Roua"/>
    <s v="EXN_108"/>
    <s v="EXTREME-NORD"/>
    <s v="IHS"/>
    <s v="Grid-Gen"/>
    <s v="EXTREME-NORD"/>
    <s v="Roua"/>
    <s v="NOKIA"/>
    <n v="0.27262700715971389"/>
    <n v="0.32805843057018014"/>
    <n v="7.0097921713993827"/>
    <n v="0.32054986259855661"/>
    <n v="0.34653557170700244"/>
    <n v="9.3898655377775508"/>
    <n v="0.45770161485933097"/>
    <n v="4.8507667656870215"/>
    <n v="14.328521356146261"/>
    <n v="8.3543606835514481"/>
    <n v="0"/>
    <s v="Insecurity"/>
    <m/>
    <x v="12"/>
    <x v="0"/>
    <s v="Defaut GE &amp; Power Cabinet"/>
    <x v="0"/>
    <s v="INC-20260419-00008310"/>
    <s v="14/04/2026…;..;instabilitée du lien Microwave entre Bertoua-Agence-New-EST_088 et_x000a_Bertoua-Q-Admin-EST_108_x000a_Qu'il verifie la Météo dans la region car_x000a_les performances du lien sont dégradées._x000a_Faire un reset physique des radios de part et d'autre."/>
    <s v="14/04/2026…;..;Site unstable due to transmission"/>
    <s v=""/>
    <m/>
    <m/>
    <s v="Power issue NUR to be checked"/>
    <s v=""/>
    <m/>
    <s v=""/>
    <s v=""/>
    <s v=""/>
    <s v=""/>
    <s v=""/>
    <s v=""/>
    <s v=""/>
    <s v=""/>
    <s v="INC-20260419-00008310"/>
    <m/>
    <s v=""/>
  </r>
  <r>
    <s v="EXN_350_H_Maroua-Ziling"/>
    <s v="EXN_350"/>
    <s v="Maroua"/>
    <s v="ESCO"/>
    <s v="Hybrid Solar - S1"/>
    <s v="EXN"/>
    <s v="Maroua"/>
    <s v="Huawei"/>
    <n v="18.491409199476077"/>
    <n v="18.491409199476077"/>
    <n v="18.491141673301318"/>
    <n v="18.491409199476077"/>
    <n v="18.491141673301318"/>
    <n v="18.491409199476077"/>
    <n v="12.774196494051644"/>
    <n v="4.8485908861322997"/>
    <n v="8.0357820861759581"/>
    <n v="10.284010543638287"/>
    <n v="0.4767525341073004"/>
    <s v="EXCLU"/>
    <m/>
    <x v="2"/>
    <x v="2"/>
    <s v="EXCLU"/>
    <x v="2"/>
    <s v="19/04/2026 : Licence issue"/>
    <s v=""/>
    <s v=""/>
    <s v=""/>
    <s v=""/>
    <m/>
    <s v=""/>
    <s v=""/>
    <m/>
    <s v="19/04/2026 : Licence issue"/>
    <s v=""/>
    <s v=""/>
    <s v=""/>
    <s v=""/>
    <s v=""/>
    <s v=""/>
    <s v=""/>
    <s v=""/>
    <s v=""/>
    <s v=""/>
  </r>
  <r>
    <s v="Brazzaville-II"/>
    <s v="LIT_694"/>
    <s v="Douala"/>
    <s v="CAMUSAT"/>
    <s v="Good Grid no GE - 8h"/>
    <s v="LITTORAL"/>
    <s v="Douala"/>
    <s v="ZTE"/>
    <n v="0"/>
    <n v="0"/>
    <n v="0"/>
    <n v="0"/>
    <n v="0"/>
    <n v="0"/>
    <n v="0"/>
    <n v="4.8246383759520368"/>
    <n v="2.2451230771075381"/>
    <n v="1.9074431082142453"/>
    <n v="7.4089532621091037"/>
    <s v="Operationnel"/>
    <m/>
    <x v="0"/>
    <x v="0"/>
    <s v="AKTIVCO Coupure ENEO &amp; Baisse de tension"/>
    <x v="0"/>
    <s v="INC-20260419-00014273…2026-04-19 21:14:53…Relance PowerCO effectue_x000a_En attente de leur retour…Site UP…Others…Site UP"/>
    <s v=""/>
    <s v=""/>
    <s v=""/>
    <m/>
    <m/>
    <s v=""/>
    <s v=""/>
    <m/>
    <s v=""/>
    <s v=""/>
    <s v=""/>
    <s v=""/>
    <s v=""/>
    <s v=""/>
    <s v=""/>
    <s v=""/>
    <s v="INC-20260419-00014273…2026-04-19 21:14:53…Relance PowerCO effectue_x000a_En attente de leur retour…Site UP…Others…Site UP"/>
    <m/>
    <s v=""/>
  </r>
  <r>
    <s v="Buea-Low-Boduma-MTN"/>
    <s v="SUO_170"/>
    <s v="SUD-OUEST"/>
    <s v="MTN sharing"/>
    <m/>
    <s v="SUD-OUEST"/>
    <s v="Buea"/>
    <s v="Huawei"/>
    <n v="0"/>
    <n v="0"/>
    <n v="1.2820746048460048"/>
    <n v="0.27644371391963662"/>
    <n v="0"/>
    <n v="0.34163092516971866"/>
    <n v="4.6449321268259558"/>
    <n v="4.7368184503171795"/>
    <n v="6.5832464060045801"/>
    <n v="11.204315717535216"/>
    <n v="6.7716644012371222E-2"/>
    <s v="Operationnel"/>
    <m/>
    <x v="9"/>
    <x v="6"/>
    <s v="no root cause"/>
    <x v="5"/>
    <s v="10/04/2026 : Site down"/>
    <s v="20/04/2026"/>
    <s v="20/04/2026"/>
    <s v=""/>
    <m/>
    <m/>
    <s v=""/>
    <s v=""/>
    <m/>
    <s v="10/04/2026 : Site down"/>
    <s v=""/>
    <s v=""/>
    <s v=""/>
    <s v=""/>
    <s v=""/>
    <s v=""/>
    <s v=""/>
    <s v=""/>
    <m/>
    <s v=""/>
  </r>
  <r>
    <s v="Zhoa"/>
    <s v="NRO_030"/>
    <s v="NORD-OUEST"/>
    <s v="IHS"/>
    <s v="Hybrid-Gen"/>
    <s v="NORD-OUEST"/>
    <s v="Fungom"/>
    <s v="NOKIA"/>
    <n v="4.6736211192291091"/>
    <n v="4.6395608041729481"/>
    <n v="4.5315841942190955"/>
    <n v="3.6933513865990388"/>
    <n v="2.8777143289767562"/>
    <n v="4.1231544062443621"/>
    <n v="4.6613138194732686"/>
    <n v="4.7291414046911786"/>
    <n v="32.896817458007988"/>
    <n v="9.3767744151017518E-2"/>
    <n v="0"/>
    <s v="Insecurity"/>
    <m/>
    <x v="3"/>
    <x v="3"/>
    <s v="ACCESS-ISSUE"/>
    <x v="3"/>
    <s v="17/04/2026 : Pas d'access || Zone rouge 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18/04/2026 : Access issue || Zone rouge _x000a_17/04/2026 : Pas d'access || Zone rouge 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18/04/2026 : Access issue || Zone rouge _x000a_17/04/2026 : Pas d'access || Zone rouge 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
    <s v=""/>
    <s v=""/>
    <s v=""/>
    <s v="18/04/2026 : Access issue || Zone rouge _x000a_17/04/2026 : Pas d'access || Zone rouge 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
    <m/>
    <s v="No Power issue"/>
    <s v=""/>
    <m/>
    <s v=""/>
    <s v=""/>
    <s v=""/>
    <s v=""/>
    <s v="17/04/2026 : Pas d'access || Zone rouge 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
    <s v="18/04/2026 : Access issue || Zone rouge _x000a_17/04/2026 : Pas d'access || Zone rouge 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
    <s v="18/04/2026 : Access issue || Zone rouge _x000a_17/04/2026 : Pas d'access || Zone rouge 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
    <s v=""/>
    <s v=""/>
    <s v="18/04/2026 : Access issue || Zone rouge _x000a_17/04/2026 : Pas d'access || Zone rouge 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
    <s v=""/>
  </r>
  <r>
    <s v="Bfsam-Bamengoum"/>
    <s v="OST_046"/>
    <s v="Bafoussam"/>
    <s v="IHS"/>
    <s v="Grid-Gen"/>
    <s v="OUEST"/>
    <s v="Bafoussam"/>
    <s v="Huawei"/>
    <n v="11.252454106776472"/>
    <n v="6.6955559265251834"/>
    <n v="1.5557717167047624"/>
    <n v="7.1072787094822704E-2"/>
    <n v="0.21819434813502153"/>
    <n v="0.67095564630043403"/>
    <n v="3.8699801388567852"/>
    <n v="4.7135258380346601"/>
    <n v="4.145284542122786"/>
    <n v="5.7787493497353042"/>
    <n v="4.1833837856531551"/>
    <s v="Operationnel"/>
    <m/>
    <x v="9"/>
    <x v="6"/>
    <s v="no root cause"/>
    <x v="5"/>
    <s v=""/>
    <s v="14/04/2026…;..;FAN absent"/>
    <s v="14/04/2026"/>
    <s v=""/>
    <m/>
    <m/>
    <s v="No Power issue"/>
    <s v=""/>
    <m/>
    <s v=""/>
    <s v=""/>
    <s v=""/>
    <s v=""/>
    <s v=""/>
    <s v=""/>
    <s v=""/>
    <s v=""/>
    <s v=""/>
    <m/>
    <s v=""/>
  </r>
  <r>
    <s v="Bepanda-Omnisport"/>
    <s v="LIT_405"/>
    <s v="Douala"/>
    <s v="CAMUSAT"/>
    <s v="Grid-Gen"/>
    <s v="LITTORAL"/>
    <s v="Douala"/>
    <s v="ZTE"/>
    <n v="0"/>
    <n v="0"/>
    <n v="0"/>
    <n v="0"/>
    <n v="0"/>
    <n v="0"/>
    <n v="0"/>
    <n v="4.684900537335241"/>
    <n v="2.7322158675347405"/>
    <n v="2.4643119434499221"/>
    <n v="6.649124635834939"/>
    <s v="Operationnel"/>
    <m/>
    <x v="11"/>
    <x v="0"/>
    <s v="AKTIVCO Defaut GE &amp; Power Cabinet"/>
    <x v="0"/>
    <s v="FME is on the way ETA:10:20..;..;INC-20260419-00015345…2026-04-20 01:29:28…Access issues due to the closure of the BTS MTN and OCM , site went down because gen failed to start due to grid bad voltage and no RCP// Grid return"/>
    <s v=""/>
    <s v=""/>
    <s v=""/>
    <m/>
    <m/>
    <s v=""/>
    <s v="FME is on the way ETA:10:20"/>
    <m/>
    <s v=""/>
    <s v=""/>
    <s v=""/>
    <s v=""/>
    <s v=""/>
    <s v=""/>
    <s v=""/>
    <s v=""/>
    <s v="INC-20260419-00015345…2026-04-20 01:29:28…Access issues due to the closure of the BTS MTN and OCM , site went down because gen failed to start due to grid bad voltage and no RCP// Grid return"/>
    <m/>
    <s v=""/>
  </r>
  <r>
    <s v="Zouvoul-IHS"/>
    <s v="EXN_172"/>
    <s v="EXTREME-NORD"/>
    <s v="IHS"/>
    <s v="Hybrid-Gen"/>
    <s v="EXTREME-NORD"/>
    <s v="Zouvoul"/>
    <s v="NOKIA"/>
    <n v="4.6736752258432848"/>
    <n v="4.6739998655283364"/>
    <n v="4.6737834390716344"/>
    <n v="4.6740539721425112"/>
    <n v="4.6739457589141615"/>
    <n v="4.6754618283066369"/>
    <n v="4.6791369694629692"/>
    <n v="4.6739998655283364"/>
    <n v="32.731112687327226"/>
    <n v="0"/>
    <n v="0"/>
    <s v="Insecurity"/>
    <m/>
    <x v="3"/>
    <x v="3"/>
    <s v="ACCESS-ISSUE"/>
    <x v="3"/>
    <s v="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
    <s v=""/>
    <s v=""/>
    <s v="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m/>
    <s v="No Power issue"/>
    <s v=""/>
    <m/>
    <s v=""/>
    <s v=""/>
    <s v=""/>
    <s v=""/>
    <s v="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
    <s v=""/>
    <s v="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
  </r>
  <r>
    <s v="Bafang"/>
    <s v="OST_015"/>
    <s v="OUEST"/>
    <s v="IHS"/>
    <s v="Grid-Gen"/>
    <s v="OUEST"/>
    <s v="Bafang"/>
    <s v="Huawei"/>
    <n v="4.6228522998690194"/>
    <n v="4.6228522998690194"/>
    <n v="4.6228522998690194"/>
    <n v="4.6228522998690194"/>
    <n v="4.6228522998690194"/>
    <n v="4.6228522998690194"/>
    <n v="4.6228522998690194"/>
    <n v="4.6233873522185416"/>
    <n v="0"/>
    <n v="1.5937860195640423E-3"/>
    <n v="8.8647243070740505"/>
    <s v="Operationnel"/>
    <m/>
    <x v="9"/>
    <x v="6"/>
    <s v="no root cause"/>
    <x v="5"/>
    <s v=""/>
    <s v=""/>
    <s v=""/>
    <s v=""/>
    <s v=""/>
    <m/>
    <s v=""/>
    <s v=""/>
    <m/>
    <s v=""/>
    <s v=""/>
    <s v=""/>
    <s v=""/>
    <s v=""/>
    <s v=""/>
    <s v=""/>
    <s v=""/>
    <s v=""/>
    <s v=""/>
    <s v=""/>
  </r>
  <r>
    <s v="BTS-Mobile-Krystal-Palace"/>
    <s v="LIT_756"/>
    <s v="Douala"/>
    <s v="CAMUSAT"/>
    <s v="Good Grid + GE"/>
    <s v="LITTORAL"/>
    <s v="Douala"/>
    <s v="ZTE"/>
    <n v="4.6228522998690194"/>
    <n v="4.6228522998690194"/>
    <n v="4.6228522998690194"/>
    <n v="4.6228522998690194"/>
    <n v="4.6228522998690194"/>
    <n v="4.6228522998690194"/>
    <n v="4.6228522998690194"/>
    <n v="4.6228522998690194"/>
    <n v="10.790978741771879"/>
    <n v="9.1802074726888829"/>
    <n v="0"/>
    <s v="Operationnel"/>
    <m/>
    <x v="9"/>
    <x v="6"/>
    <s v="no root cause"/>
    <x v="5"/>
    <s v="18/04/2026 : Site down"/>
    <s v="14/04/2026"/>
    <s v="14/04/2026…;..;Site dismantled"/>
    <s v=""/>
    <m/>
    <m/>
    <s v=""/>
    <s v=""/>
    <m/>
    <s v=""/>
    <s v=""/>
    <s v="18/04/2026 : Site down"/>
    <s v=""/>
    <s v=""/>
    <s v=""/>
    <s v=""/>
    <s v=""/>
    <s v=""/>
    <m/>
    <s v=""/>
  </r>
  <r>
    <s v="Kossehone"/>
    <s v="EXN_243"/>
    <s v="EXTREME-NORD"/>
    <s v="CAMUSAT"/>
    <s v="Bad Grid + GE"/>
    <s v="EXTREME-NORD"/>
    <s v="KOSSEHONE"/>
    <s v="NOKIA"/>
    <n v="0"/>
    <n v="0"/>
    <n v="0"/>
    <n v="0"/>
    <n v="4.6228522998690194"/>
    <n v="4.6228522998690194"/>
    <n v="4.6228522998690194"/>
    <n v="4.6228522998690194"/>
    <n v="0"/>
    <n v="13.770311209033324"/>
    <n v="0"/>
    <s v="Insecurity"/>
    <m/>
    <x v="13"/>
    <x v="7"/>
    <s v="Projet OCM (ZTE, NOKIA, autres projets)"/>
    <x v="6"/>
    <s v="17/03/2026 : Week 12_x000a_16/03/2026 : SWAP le 15 Mars 2026"/>
    <s v=""/>
    <s v=""/>
    <s v=""/>
    <s v="17/03/2026 : Week 12_x000a_16/03/2026 : SWAP le 15 Mars 2026"/>
    <m/>
    <s v=""/>
    <s v=""/>
    <m/>
    <s v="17/03/2026 : Week 12_x000a_16/03/2026 : SWAP le 15 Mars 2026"/>
    <s v=""/>
    <s v=""/>
    <s v=""/>
    <s v=""/>
    <s v=""/>
    <s v=""/>
    <s v=""/>
    <s v=""/>
    <m/>
    <s v=""/>
  </r>
  <r>
    <s v="Ngd-Agence"/>
    <s v="ADM_026"/>
    <s v="Ngaoundere"/>
    <s v="OCM/Strategique"/>
    <m/>
    <s v="ADAMAOUA"/>
    <s v="Ngaoundere"/>
    <s v="Huawei"/>
    <n v="0"/>
    <n v="2.150910445077946E-2"/>
    <n v="0"/>
    <n v="0"/>
    <n v="0"/>
    <n v="1.7250087748585321"/>
    <n v="4.6227631244774328"/>
    <n v="4.6228522998690194"/>
    <n v="10.790978741771879"/>
    <n v="0"/>
    <n v="5.9098162047160336"/>
    <s v="Operationnel"/>
    <m/>
    <x v="5"/>
    <x v="4"/>
    <s v="BSS Hardware issue"/>
    <x v="1"/>
    <s v="19/04/2026 : ETA 17h_x000a_18/04/2026 : forte pluie ETA attendu_x000a_17/04/2026 : Besoin d'analyse BO RAN || FME should check connectivity between BBU and RRU 61 || Fme ative"/>
    <s v=""/>
    <s v=""/>
    <s v=""/>
    <s v="19/04/2026 : ETA 17h_x000a_18/04/2026 : forte pluie ETA attendu_x000a_17/04/2026 : Besoin d'analyse BO RAN || FME should check connectivity between BBU and RRU 61 || Fme ative"/>
    <m/>
    <s v=""/>
    <s v=""/>
    <m/>
    <s v="19/04/2026 : ETA 17h_x000a_18/04/2026 : forte pluie ETA attendu_x000a_17/04/2026 : Besoin d'analyse BO RAN || FME should check connectivity between BBU and RRU 61 || Fme ative"/>
    <s v="17/04/2026 : Besoin d'analyse BO RAN || FME should check connectivity between BBU and RRU 61"/>
    <s v=""/>
    <s v=""/>
    <s v=""/>
    <s v=""/>
    <s v=""/>
    <s v=""/>
    <s v=""/>
    <s v="20/04/2026 : Projet omnyako ont remplacer les radio || PROJET _x000a_19/04/2026 : ETA 17h_x000a_18/04/2026 : forte pluie ETA attendu_x000a_17/04/2026 : Besoin d'analyse BO RAN || FME should check connectivity between BBU and RRU 61 || Fme ative"/>
    <s v=""/>
  </r>
  <r>
    <s v="Maroua-Douggoy-II"/>
    <s v="EXN_212"/>
    <s v="Maroua"/>
    <s v="CAMUSAT"/>
    <s v="Bad Grid + GE"/>
    <s v="EXTREME-NORD"/>
    <s v="Maroua"/>
    <s v="Huawei"/>
    <n v="0.27127154120759178"/>
    <n v="0.69615661196291456"/>
    <n v="0"/>
    <n v="0"/>
    <n v="0"/>
    <n v="0"/>
    <n v="3.0923350540616896"/>
    <n v="4.6228522998690194"/>
    <n v="0"/>
    <n v="0"/>
    <n v="8.8647243070740505"/>
    <s v="Operationnel"/>
    <m/>
    <x v="5"/>
    <x v="4"/>
    <s v="BSS Hardware issue"/>
    <x v="1"/>
    <s v="18/04/2026 : Check Connectivite entre BBU &amp; RRU/Check FO ou SFP"/>
    <s v=""/>
    <s v=""/>
    <s v=""/>
    <s v="18/04/2026 : Check Connectivite entre BBU &amp; RRU/Check FO ou SFP"/>
    <m/>
    <s v=""/>
    <s v=""/>
    <m/>
    <s v="18/04/2026 : Check Connectivite entre BBU &amp; RRU/Check FO ou SFP"/>
    <s v="17/04/2026 : Check Connectivite entre BBU &amp; RRU/Check FO ou SFP"/>
    <s v=""/>
    <s v=""/>
    <s v=""/>
    <s v=""/>
    <s v=""/>
    <s v=""/>
    <s v=""/>
    <s v="18/04/2026 : Check Connectivite entre BBU &amp; RRU/Check FO ou SFP"/>
    <s v=""/>
  </r>
  <r>
    <s v="Buea-Bomaka-III-MTN"/>
    <s v="SUO_169"/>
    <s v="SUD-OUEST"/>
    <s v="MTN sharing"/>
    <m/>
    <s v="SUD-OUEST"/>
    <s v="Buea"/>
    <s v="Huawei"/>
    <n v="4.6228522998690194"/>
    <n v="5.8647088031092958"/>
    <n v="8.9987779404336887"/>
    <n v="4.6228522998690194"/>
    <n v="4.6228522998690194"/>
    <n v="5.3840534424554765"/>
    <n v="4.6225847736942578"/>
    <n v="4.6225847736942578"/>
    <n v="0"/>
    <n v="0"/>
    <n v="8.8642113021951676"/>
    <s v="Operationnel"/>
    <m/>
    <x v="9"/>
    <x v="6"/>
    <s v="no root cause"/>
    <x v="5"/>
    <s v=""/>
    <s v="15/04/2026"/>
    <s v="15/04/2026"/>
    <s v=""/>
    <s v=""/>
    <m/>
    <s v=""/>
    <s v=""/>
    <m/>
    <s v=""/>
    <s v=""/>
    <s v=""/>
    <s v=""/>
    <s v=""/>
    <s v=""/>
    <s v=""/>
    <s v=""/>
    <s v=""/>
    <s v=""/>
    <s v=""/>
  </r>
  <r>
    <s v="Ouro-Dara"/>
    <s v="ADM_148"/>
    <s v="Ngaoundere"/>
    <s v="CAMUSAT"/>
    <s v="Hybrid Solar - S3"/>
    <s v="ADAMAOUA"/>
    <s v="Oura-Dara"/>
    <s v="NOKIA"/>
    <n v="4.621675184700071"/>
    <n v="4.6215681742301671"/>
    <n v="4.6214611637602614"/>
    <n v="4.621621679465119"/>
    <n v="4.6215146689952142"/>
    <n v="4.6218892056398797"/>
    <n v="4.6218357004049269"/>
    <n v="4.6217821951699758"/>
    <n v="32.365442490078294"/>
    <n v="0"/>
    <n v="0"/>
    <s v="Operationnel"/>
    <m/>
    <x v="5"/>
    <x v="4"/>
    <s v="BSS Hardware issue"/>
    <x v="1"/>
    <s v="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
    <s v=""/>
    <s v=""/>
    <s v="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m/>
    <s v=""/>
    <s v=""/>
    <m/>
    <s v=""/>
    <s v=""/>
    <s v=""/>
    <s v=""/>
    <s v=""/>
    <s v=""/>
    <s v=""/>
    <s v="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
    <m/>
    <s v=""/>
  </r>
  <r>
    <s v="Mendong-IV-MTN"/>
    <s v="CTR_746"/>
    <s v="Yaounde"/>
    <s v="MTN sharing"/>
    <m/>
    <s v="CENTRE"/>
    <s v="Yaounde"/>
    <s v="ZTE"/>
    <n v="0"/>
    <n v="0.72784954613292663"/>
    <n v="0"/>
    <n v="0.67068812012567347"/>
    <n v="1.144869347350278"/>
    <n v="0.66341140817217603"/>
    <n v="1.0529473537024199"/>
    <n v="4.6018425776111265"/>
    <n v="3.6845447206135669"/>
    <n v="3.1937346784037319"/>
    <n v="5.7595057752037242"/>
    <s v="Operationnel"/>
    <m/>
    <x v="4"/>
    <x v="0"/>
    <s v="Sharing"/>
    <x v="0"/>
    <s v="19/04/2026(retour Dashbord  top offenders ) -20/04/2026 : Power Issue || Mail sent to MTN"/>
    <s v=""/>
    <s v=""/>
    <s v=""/>
    <m/>
    <m/>
    <s v=""/>
    <s v=""/>
    <m/>
    <s v=""/>
    <s v=""/>
    <s v=""/>
    <s v=""/>
    <s v=""/>
    <s v=""/>
    <s v=""/>
    <s v=""/>
    <s v=""/>
    <s v="20/04/2026 : Power Issue || Mail sent to MTN"/>
    <s v=""/>
  </r>
  <r>
    <s v="Marche-Odza-IHS"/>
    <s v="CTR_479"/>
    <s v="Yaounde"/>
    <s v="IHS"/>
    <s v="Grid-Gen"/>
    <s v="CENTRE"/>
    <s v="Yaounde"/>
    <s v="ZTE"/>
    <n v="0"/>
    <n v="0"/>
    <n v="0"/>
    <n v="0"/>
    <n v="0"/>
    <n v="0"/>
    <n v="0"/>
    <n v="4.4780314639317673"/>
    <n v="2.3253060441470934"/>
    <n v="2.0220894492215518"/>
    <n v="6.6485432303055427"/>
    <s v="Operationnel"/>
    <m/>
    <x v="12"/>
    <x v="0"/>
    <s v="Defaut GE &amp; Power Cabinet"/>
    <x v="0"/>
    <s v="fme Siewe ETA 10:30 PM..;..;INC-20260419-00015444…2026-04-20 01:01:33…Grid outage, site went down because Gen failed to started due to Gen card faullty //Gen manualy started"/>
    <s v=""/>
    <s v=""/>
    <s v=""/>
    <m/>
    <m/>
    <s v="Power issue NUR to be checked"/>
    <s v="fme Siewe ETA 10:30 PM"/>
    <m/>
    <s v=""/>
    <s v=""/>
    <s v=""/>
    <s v=""/>
    <s v=""/>
    <s v=""/>
    <s v=""/>
    <s v=""/>
    <s v="INC-20260419-00015444…2026-04-20 01:01:33…Grid outage, site went down because Gen failed to started due to Gen card faullty //Gen manualy started"/>
    <m/>
    <s v=""/>
  </r>
  <r>
    <s v="Yao+C649unde"/>
    <s v="CTR_375"/>
    <s v="Yaounde"/>
    <s v="IHS"/>
    <s v="Grid Only"/>
    <s v="CENTRE"/>
    <s v="Yaounde"/>
    <s v="ZTE"/>
    <n v="4.8466111924390711"/>
    <n v="7.8028467638607095"/>
    <n v="0.15801879389212758"/>
    <n v="0.14735341705832489"/>
    <n v="17.182938678720326"/>
    <n v="1.3950241558300731"/>
    <n v="19.714538870483089"/>
    <n v="4.4263275718896322"/>
    <n v="2.2972045370070622"/>
    <n v="2.0030702693880871"/>
    <n v="6.5693352770062168"/>
    <s v="Operationnel"/>
    <m/>
    <x v="4"/>
    <x v="0"/>
    <s v="Sharing"/>
    <x v="0"/>
    <s v="INC-20260419-00012837 || 19/04/2026(retour Dashbord  top offenders ) -20/04/2026 : Power Issue || Mail sent to MTN"/>
    <s v="17/04/2026"/>
    <s v="17/04/2026…;..;Site was down due to transmission"/>
    <s v=""/>
    <m/>
    <m/>
    <s v="Power issue NUR to be checked"/>
    <s v=""/>
    <m/>
    <s v=""/>
    <s v=""/>
    <s v=""/>
    <s v="18/04/2026 : Power issue || Mail sent to IHS"/>
    <s v=""/>
    <s v=""/>
    <s v=""/>
    <s v=""/>
    <s v="INC-20260419-00012837"/>
    <s v="18/04/2026 : Power issue || Mail sent to IHS"/>
    <s v=""/>
  </r>
  <r>
    <s v="Nkolangaa"/>
    <s v="CTR_247"/>
    <s v="Yaounde"/>
    <s v="IHS"/>
    <s v="Grid-Gen"/>
    <s v="CENTRE"/>
    <s v="Yaounde"/>
    <s v="ZTE"/>
    <n v="0"/>
    <n v="0"/>
    <n v="0"/>
    <n v="1.1358091275650408"/>
    <n v="0"/>
    <n v="0"/>
    <n v="0"/>
    <n v="4.3962219596898686"/>
    <n v="6.5911148280037892"/>
    <n v="1.8076721033895369"/>
    <n v="5.4615867418745498"/>
    <s v="Operationnel"/>
    <m/>
    <x v="6"/>
    <x v="1"/>
    <s v="fiber AOF"/>
    <x v="1"/>
    <s v="INC-20260419-00012899…2026-04-19 19:42:47…AOF_Mimboman_Nkolangaa down_x000a_Traffic route MW_x000a_Activate CDS for restoration…Traffic route on MW…Other…Liaison optim radio Mimboman &lt;&gt; Nkolangaa down"/>
    <s v=""/>
    <s v=""/>
    <s v=""/>
    <m/>
    <m/>
    <s v="No Power issue"/>
    <s v=""/>
    <m/>
    <s v=""/>
    <s v=""/>
    <s v=""/>
    <s v=""/>
    <s v=""/>
    <s v=""/>
    <s v=""/>
    <s v=""/>
    <s v="INC-20260419-00012899…2026-04-19 19:42:47…AOF_Mimboman_Nkolangaa down_x000a_Traffic route MW_x000a_Activate CDS for restoration…Traffic route on MW…Other…Liaison optim radio Mimboman &lt;&gt; Nkolangaa down"/>
    <s v="20/04/2026 : Besoin d'analyse BO RAN"/>
    <s v=""/>
  </r>
  <r>
    <s v="CTR_948_Z_Nkoabang-III"/>
    <s v="CTR_948"/>
    <s v="Yaounde"/>
    <m/>
    <e v="#N/A"/>
    <s v="CENTRE"/>
    <s v="Yaoundé"/>
    <s v="ZTE"/>
    <n v="0"/>
    <n v="0"/>
    <n v="0"/>
    <n v="0"/>
    <n v="0"/>
    <n v="0"/>
    <n v="0"/>
    <n v="4.3580013868556922"/>
    <n v="2.5564877762190807"/>
    <n v="2.2902705101135288"/>
    <n v="6.18242699735372"/>
    <s v="Operationnel"/>
    <m/>
    <x v="9"/>
    <x v="6"/>
    <s v="no root cause"/>
    <x v="5"/>
    <s v=""/>
    <s v=""/>
    <s v=""/>
    <s v=""/>
    <m/>
    <m/>
    <s v=""/>
    <s v=""/>
    <m/>
    <s v=""/>
    <s v=""/>
    <s v=""/>
    <s v=""/>
    <s v=""/>
    <s v=""/>
    <s v=""/>
    <s v=""/>
    <s v=""/>
    <m/>
    <s v=""/>
  </r>
  <r>
    <s v="Nlobisson"/>
    <s v="CTR_631"/>
    <s v="Yaounde"/>
    <s v="CAMUSAT"/>
    <s v="Bad Grid + Solar + GE"/>
    <s v="CENTRE"/>
    <s v="Yaounde"/>
    <s v="ZTE"/>
    <n v="0"/>
    <n v="0"/>
    <n v="0"/>
    <n v="0"/>
    <n v="7.5361231676240532"/>
    <n v="7.5473235968073791"/>
    <n v="0"/>
    <n v="4.3094186335191038"/>
    <n v="4.3051508938527387"/>
    <n v="3.6653890877933848"/>
    <n v="4.7251853384026425"/>
    <s v="Operationnel"/>
    <m/>
    <x v="12"/>
    <x v="0"/>
    <s v="Defaut GE &amp; Power Cabinet"/>
    <x v="0"/>
    <s v="Impacted by CTR_315_Z_Bitoto (Gen overload)"/>
    <s v="17/04/2026"/>
    <s v="17/04/2026"/>
    <s v=""/>
    <s v="Impacted by CTR_315_Z_Bitoto (Gen overload)"/>
    <m/>
    <s v=""/>
    <s v=""/>
    <m/>
    <s v=""/>
    <s v=""/>
    <s v=""/>
    <s v=""/>
    <s v=""/>
    <s v=""/>
    <s v=""/>
    <s v="Impacted by CTR_315_Z_Bitoto (Gen overload)"/>
    <s v=""/>
    <m/>
    <s v=""/>
  </r>
  <r>
    <s v="Kousseri-II"/>
    <s v="EXN_194"/>
    <s v="EXTREME-NORD"/>
    <s v="CAMUSAT"/>
    <s v="Bad Grid + GE"/>
    <s v="EXTREME-NORD"/>
    <s v="Kousseri"/>
    <s v="Huawei"/>
    <n v="5.7124150693570535"/>
    <n v="3.237227230312214"/>
    <n v="1.7040525578355918"/>
    <n v="7.5891825256183063"/>
    <n v="8.8249215969957167"/>
    <n v="0.63196816509860654"/>
    <n v="0.43747663604740417"/>
    <n v="4.3005724346736747"/>
    <n v="8.9612583879876428"/>
    <n v="7.6323756166889369"/>
    <n v="0.87946136402935637"/>
    <s v="Insecurity"/>
    <m/>
    <x v="9"/>
    <x v="6"/>
    <s v="no root cause"/>
    <x v="5"/>
    <s v=""/>
    <s v="14/04/2026"/>
    <s v="14/04/2026…;..;Site unstable due to power"/>
    <s v=""/>
    <m/>
    <m/>
    <s v=""/>
    <s v=""/>
    <m/>
    <s v=""/>
    <s v=""/>
    <s v=""/>
    <s v=""/>
    <s v=""/>
    <s v=""/>
    <s v=""/>
    <s v=""/>
    <s v=""/>
    <m/>
    <s v=""/>
  </r>
  <r>
    <s v="Lendi-II"/>
    <s v="LIT_582"/>
    <s v="Douala"/>
    <s v="CAMUSAT"/>
    <s v="Good Grid + GE"/>
    <s v="LITTORAL"/>
    <s v="Douala"/>
    <s v="ZTE"/>
    <n v="0.46107244466131936"/>
    <n v="0"/>
    <n v="0"/>
    <n v="0"/>
    <n v="0"/>
    <n v="0"/>
    <n v="0"/>
    <n v="4.2905312855809798"/>
    <n v="2.1435829646415594"/>
    <n v="1.8277538072360442"/>
    <n v="6.4638614739081577"/>
    <s v="Operationnel"/>
    <m/>
    <x v="9"/>
    <x v="6"/>
    <s v="no root cause"/>
    <x v="5"/>
    <s v="INC-20260419-00016188…2026-04-19 22:26:23…Impacted by Lendi Chefferie/awaiting main site up"/>
    <s v=""/>
    <s v=""/>
    <s v=""/>
    <m/>
    <m/>
    <s v=""/>
    <s v=""/>
    <m/>
    <s v=""/>
    <s v=""/>
    <s v=""/>
    <s v=""/>
    <s v=""/>
    <s v=""/>
    <s v=""/>
    <s v=""/>
    <s v="INC-20260419-00016188…2026-04-19 22:26:23…Impacted by Lendi Chefferie/awaiting main site up"/>
    <m/>
    <s v=""/>
  </r>
  <r>
    <s v="Lendi-Chefferie"/>
    <s v="LIT_774"/>
    <s v="Douala"/>
    <s v="CAMUSAT"/>
    <s v="Good Grid + GE"/>
    <s v="LITTORAL"/>
    <s v="Douala"/>
    <s v="ZTE"/>
    <n v="1.7690079130675482"/>
    <n v="0"/>
    <n v="0"/>
    <n v="0"/>
    <n v="0"/>
    <n v="0"/>
    <n v="0"/>
    <n v="4.2900497384664105"/>
    <n v="2.1432082778796926"/>
    <n v="1.8264787784203935"/>
    <n v="6.4638614739081577"/>
    <s v="Operationnel"/>
    <m/>
    <x v="9"/>
    <x v="6"/>
    <s v="no root cause"/>
    <x v="5"/>
    <s v="INC-20260419-00016183…2026-04-19 23:19:18…Site is not supervised_x000a_Mobilize FME to move locally for tshoot"/>
    <s v=""/>
    <s v=""/>
    <s v=""/>
    <m/>
    <m/>
    <s v=""/>
    <s v=""/>
    <m/>
    <s v=""/>
    <s v=""/>
    <s v=""/>
    <s v=""/>
    <s v=""/>
    <s v=""/>
    <s v=""/>
    <s v=""/>
    <s v="INC-20260419-00016183…2026-04-19 23:19:18…Site is not supervised_x000a_Mobilize FME to move locally for tshoot"/>
    <m/>
    <s v=""/>
  </r>
  <r>
    <s v="Newb-Ancien-Etage-New"/>
    <s v="LIT_528"/>
    <s v="Douala"/>
    <s v="IHS"/>
    <s v="GridOnly"/>
    <s v="LITTORAL"/>
    <s v="Douala"/>
    <s v="ZTE"/>
    <n v="1.6895526391635487"/>
    <n v="6.3224995933602157"/>
    <n v="6.4643419712184658"/>
    <n v="0"/>
    <n v="12.078325243341807"/>
    <n v="14.232178476342126"/>
    <n v="0"/>
    <n v="4.2477270976192312"/>
    <n v="3.027718827060577"/>
    <n v="2.6167310131208965"/>
    <n v="5.6317675603622064"/>
    <s v="Operationnel"/>
    <m/>
    <x v="8"/>
    <x v="0"/>
    <s v="Coupure ENEO &amp; Baisse de tension"/>
    <x v="0"/>
    <s v="Grid only no space // awaiting grid return..;..;INC-20260419-00010121…2026-04-19 19:38:55"/>
    <s v="14/04/2026"/>
    <s v="14/04/2026…;..;Site unstable deu to power"/>
    <s v=""/>
    <m/>
    <m/>
    <s v=""/>
    <s v="Grid only no space // awaiting grid return"/>
    <m/>
    <s v=""/>
    <s v=""/>
    <s v=""/>
    <s v=""/>
    <s v=""/>
    <s v=""/>
    <s v=""/>
    <s v=""/>
    <s v="INC-20260419-00010121…2026-04-19 19:38:55"/>
    <m/>
    <s v=""/>
  </r>
  <r>
    <s v="Mimboman-Village"/>
    <s v="CTR_245"/>
    <s v="Yaounde"/>
    <s v="IHS"/>
    <s v="Grid-Gen"/>
    <s v="CENTRE"/>
    <s v="Yaounde"/>
    <s v="ZTE"/>
    <n v="0"/>
    <n v="0"/>
    <n v="0"/>
    <n v="0"/>
    <n v="0"/>
    <n v="0"/>
    <n v="0"/>
    <n v="4.2462467861188884"/>
    <n v="1.6045336099021221"/>
    <n v="1.6382526495098779"/>
    <n v="6.648543230305541"/>
    <s v="Operationnel"/>
    <m/>
    <x v="12"/>
    <x v="0"/>
    <s v="Defaut GE &amp; Power Cabinet"/>
    <x v="0"/>
    <s v="fme managed after nkolo II..;..;INC-20260419-00015036…GE Fault"/>
    <s v=""/>
    <s v=""/>
    <s v=""/>
    <m/>
    <m/>
    <s v="Power issue NUR to be checked"/>
    <s v="fme managed after nkolo II"/>
    <m/>
    <s v=""/>
    <s v=""/>
    <s v=""/>
    <s v=""/>
    <s v=""/>
    <s v=""/>
    <s v=""/>
    <s v=""/>
    <s v="INC-20260419-00015036…GE Fault"/>
    <m/>
    <s v=""/>
  </r>
  <r>
    <s v="Kaladi-MTN-IHS"/>
    <s v="ADM_100"/>
    <s v="ADAMAOUA"/>
    <s v="IHS"/>
    <s v="Solar-Gen"/>
    <s v="ADAMAOUA"/>
    <s v="Kaladi"/>
    <s v="NOKIA"/>
    <n v="1.3554659521220729E-3"/>
    <n v="1.3921533188815878"/>
    <n v="1.8716489772744451"/>
    <n v="6.6453034586840459E-2"/>
    <n v="0"/>
    <n v="1.9386470613869979"/>
    <n v="0.76923880815261925"/>
    <n v="4.1780541270288865"/>
    <n v="8.6602213573241507"/>
    <n v="4.40308868741878"/>
    <n v="2.8058288845550239"/>
    <s v="Operationnel"/>
    <m/>
    <x v="9"/>
    <x v="6"/>
    <s v="no root cause"/>
    <x v="5"/>
    <s v="INC-20260419-00017680…2026-04-20 00:25:35…No power issue, Ubaie = 53V site on GEN. FME TX Hyppolite 694315331 / Huawei is informed.…Others Transmission equipement fault"/>
    <s v="15/04/2026"/>
    <s v="15/04/2026"/>
    <s v=""/>
    <m/>
    <m/>
    <s v="No Power issue"/>
    <s v=""/>
    <m/>
    <s v=""/>
    <s v=""/>
    <s v=""/>
    <s v=""/>
    <s v=""/>
    <s v=""/>
    <s v=""/>
    <s v=""/>
    <s v="INC-20260419-00017680…2026-04-20 00:25:35…No power issue, Ubaie = 53V site on GEN. FME TX Hyppolite 694315331 / Huawei is informed.…Others Transmission equipement fault"/>
    <m/>
    <s v=""/>
  </r>
  <r>
    <s v="Gueme"/>
    <s v="EXN_049"/>
    <s v="EXTREME-NORD"/>
    <s v="IHS"/>
    <s v="Solar-Gen"/>
    <s v="EXTREME-NORD"/>
    <s v="Gueme"/>
    <s v="NOKIA"/>
    <n v="0"/>
    <n v="0"/>
    <n v="0"/>
    <n v="5.6451234122836492E-3"/>
    <n v="0.15034424525494089"/>
    <n v="0"/>
    <n v="4.3127457377968055"/>
    <n v="4.164686947672692"/>
    <n v="8.4389448647687413"/>
    <n v="8.8159211148171952"/>
    <n v="0"/>
    <s v="Insecurity"/>
    <m/>
    <x v="5"/>
    <x v="4"/>
    <s v="BSS Hardware issue"/>
    <x v="1"/>
    <s v="19/04/2026 (retour HIS) :Closed after reset but radio module unstable due to low voltage =&gt; Check FPFC calibration, power cable|| INC-20260419-00017912…Others Transmission equipement fault || 19.04.26(retour top offenders):20/04/2026 : Need BO RAN analysis"/>
    <s v="20/04/2026…;..;No supervision, FME to restore  supervision on site"/>
    <s v="20/04/2026"/>
    <s v="Closed after reset"/>
    <s v="20/04/2026 : Need BO RAN analysis ||"/>
    <m/>
    <s v="No Power issue"/>
    <s v=""/>
    <m/>
    <s v=""/>
    <s v=""/>
    <s v=""/>
    <s v=""/>
    <s v=""/>
    <s v=""/>
    <s v=""/>
    <s v=""/>
    <s v="INC-20260419-00017912…Others Transmission equipement fault"/>
    <s v="20/04/2026 : Need BO RAN analysis"/>
    <s v=""/>
  </r>
  <r>
    <s v="Mantoum-Village"/>
    <s v="OST_200"/>
    <s v="OUEST"/>
    <s v="IHS"/>
    <s v="Hybrid-Gen"/>
    <s v="OUEST"/>
    <s v="Mantoum"/>
    <s v="NOKIA"/>
    <n v="0"/>
    <n v="0"/>
    <n v="0"/>
    <n v="0"/>
    <n v="0"/>
    <n v="1.2484554822176806E-3"/>
    <n v="2.7691283992586522"/>
    <n v="4.1449048311377403"/>
    <n v="14.594902355432691"/>
    <n v="6.1384668543509093"/>
    <n v="0"/>
    <s v="Operationnel"/>
    <m/>
    <x v="9"/>
    <x v="6"/>
    <s v="no root cause"/>
    <x v="5"/>
    <s v=""/>
    <s v="20/04/2026"/>
    <s v="20/04/2026"/>
    <s v=""/>
    <m/>
    <m/>
    <s v="No Power issue"/>
    <s v=""/>
    <m/>
    <s v=""/>
    <s v=""/>
    <s v=""/>
    <s v=""/>
    <s v=""/>
    <s v=""/>
    <s v=""/>
    <s v=""/>
    <s v=""/>
    <m/>
    <s v=""/>
  </r>
  <r>
    <s v="SONGKOLONG-IHS"/>
    <s v="NRO_094"/>
    <s v="NORD-OUEST"/>
    <s v="IHS"/>
    <s v="Gen Only"/>
    <s v="NORD-OUEST"/>
    <s v="Songkolong"/>
    <s v="NOKIA"/>
    <n v="0.27985492565527881"/>
    <n v="0"/>
    <n v="0"/>
    <n v="0"/>
    <n v="0"/>
    <n v="0"/>
    <n v="3.043917372510093"/>
    <n v="4.1375493385060222"/>
    <n v="14.545266703849201"/>
    <n v="6.1376699613411256"/>
    <n v="0"/>
    <s v="Insecurity"/>
    <m/>
    <x v="9"/>
    <x v="6"/>
    <s v="no root cause"/>
    <x v="5"/>
    <s v=""/>
    <s v="20/04/2026"/>
    <s v="20/04/2026"/>
    <s v=""/>
    <m/>
    <m/>
    <s v="No Power issue"/>
    <s v=""/>
    <m/>
    <s v=""/>
    <s v=""/>
    <s v=""/>
    <s v=""/>
    <s v=""/>
    <s v=""/>
    <s v=""/>
    <s v=""/>
    <s v=""/>
    <m/>
    <s v=""/>
  </r>
  <r>
    <s v="Mantoum-Ville"/>
    <s v="OST_201"/>
    <s v="OUEST"/>
    <s v="IHS"/>
    <s v="Hybrid-Gen"/>
    <s v="OUEST"/>
    <s v="Mantoum"/>
    <s v="NOKIA"/>
    <n v="0"/>
    <n v="0"/>
    <n v="0"/>
    <n v="0"/>
    <n v="0"/>
    <n v="0"/>
    <n v="2.7670793640109288"/>
    <n v="4.1355634422380865"/>
    <n v="14.563832710930047"/>
    <n v="6.1238571491715721"/>
    <n v="0"/>
    <s v="Operationnel"/>
    <m/>
    <x v="9"/>
    <x v="6"/>
    <s v="no root cause"/>
    <x v="5"/>
    <s v=""/>
    <s v="20/04/2026"/>
    <s v="20/04/2026"/>
    <s v=""/>
    <m/>
    <m/>
    <s v="No Power issue"/>
    <s v=""/>
    <m/>
    <s v=""/>
    <s v=""/>
    <s v=""/>
    <s v=""/>
    <s v=""/>
    <s v=""/>
    <s v=""/>
    <s v=""/>
    <s v=""/>
    <m/>
    <s v=""/>
  </r>
  <r>
    <s v="Sabongari-NRO"/>
    <s v="NRO_230"/>
    <s v="NORD-OUEST"/>
    <s v="IHS"/>
    <s v="Hybrid-Gen"/>
    <s v="NORD-OUEST"/>
    <s v="Sabongari"/>
    <s v="NOKIA"/>
    <n v="0"/>
    <n v="0"/>
    <n v="0"/>
    <n v="0"/>
    <n v="0"/>
    <n v="0"/>
    <n v="2.8711472503450963"/>
    <n v="4.1322689584042607"/>
    <n v="14.555749551384645"/>
    <n v="6.117482005093315"/>
    <n v="0"/>
    <s v="Insecurity"/>
    <m/>
    <x v="12"/>
    <x v="0"/>
    <s v="Defaut GE &amp; Power Cabinet"/>
    <x v="0"/>
    <s v=""/>
    <s v="20/04/2026"/>
    <s v="20/04/2026"/>
    <s v=""/>
    <m/>
    <m/>
    <s v="Power issue NUR to be checked"/>
    <s v=""/>
    <m/>
    <s v=""/>
    <s v=""/>
    <s v=""/>
    <s v=""/>
    <s v=""/>
    <s v=""/>
    <s v=""/>
    <s v=""/>
    <s v=""/>
    <m/>
    <s v=""/>
  </r>
  <r>
    <s v="Djangane"/>
    <s v="EST_008"/>
    <s v="CENTRE"/>
    <s v="IHS"/>
    <s v="Grid-Gen"/>
    <s v="EST"/>
    <s v="Djangane"/>
    <s v="NOKIA"/>
    <n v="0.11257501433940306"/>
    <n v="4.8172546535286229E-2"/>
    <n v="0"/>
    <n v="0.34368195917621897"/>
    <n v="0.20260648968561756"/>
    <n v="0.15318548766811343"/>
    <n v="4.4088313600602655E-2"/>
    <n v="4.106277091483963"/>
    <n v="14.361868477952431"/>
    <n v="6.1225289941552674"/>
    <n v="0"/>
    <s v="Operationnel"/>
    <m/>
    <x v="1"/>
    <x v="1"/>
    <s v="MPR ISSUE"/>
    <x v="1"/>
    <s v="INC-20260419-00004437…2026-04-19 15:01:09…19.04.26; Besoin d'un FME sur site pour vérifier le statut de la BTS1 et son interco avec le MPR; CM-20260419-00003492; FME Tchimeni Frank activé pour investigations, update ASAP…investigation on going "/>
    <s v=""/>
    <s v=""/>
    <s v=""/>
    <s v="19.04.26; Besoin d'un FME sur site pour vérifier le statut de la BTS1 et son interco avec le MPR; CM-20260419-00003492; FME Tchimeni Frank activé pour investigations, update ASAP"/>
    <m/>
    <s v="No Power issue"/>
    <s v=""/>
    <m/>
    <s v=""/>
    <s v=""/>
    <s v=""/>
    <s v=""/>
    <s v=""/>
    <s v=""/>
    <s v=""/>
    <s v=""/>
    <s v="INC-20260419-00004437…2026-04-19 15:01:09…19.04.26; Besoin d'un FME sur site pour vérifier le statut de la BTS1 et son interco avec le MPR; CM-20260419-00003492; FME Tchimeni Frank activé pour investigations, update ASAP…investigation on going "/>
    <m/>
    <s v=""/>
  </r>
  <r>
    <s v="Ekounou-Lycee-MTN"/>
    <s v="CTR_726"/>
    <s v="Yaounde"/>
    <s v="MTN"/>
    <m/>
    <s v="CENTRE"/>
    <s v="Yaounde"/>
    <s v="ZTE"/>
    <n v="0"/>
    <n v="0"/>
    <n v="1.0878149318129278"/>
    <n v="8.5409693151044568"/>
    <n v="27.128349071006443"/>
    <n v="0.9366626430729984"/>
    <n v="0"/>
    <n v="4.0623136234315833"/>
    <n v="3.5185584851064515"/>
    <n v="3.2118507128261102"/>
    <n v="4.7587016571562399"/>
    <s v="Operationnel"/>
    <m/>
    <x v="9"/>
    <x v="6"/>
    <s v="no root cause"/>
    <x v="5"/>
    <s v="INC-20260419-00012641"/>
    <s v="15/04/2026"/>
    <s v="15/04/2026"/>
    <s v=""/>
    <m/>
    <m/>
    <s v=""/>
    <s v=""/>
    <m/>
    <s v=""/>
    <s v=""/>
    <s v=""/>
    <s v=""/>
    <s v=""/>
    <s v=""/>
    <s v=""/>
    <s v=""/>
    <s v="INC-20260419-00012641"/>
    <m/>
    <s v=""/>
  </r>
  <r>
    <s v="Maroua-Total-Domayo-MTN-IHS"/>
    <s v="EXN_158"/>
    <s v="Maroua"/>
    <s v="IHS"/>
    <s v="Grid-Gen"/>
    <s v="EXTREME-NORD"/>
    <s v="Maroua"/>
    <s v="Huawei"/>
    <n v="0"/>
    <n v="0"/>
    <n v="0"/>
    <n v="0"/>
    <n v="0"/>
    <n v="0.64464890578227518"/>
    <n v="1.3312994210020173"/>
    <n v="3.8981238924416366"/>
    <n v="6.1036473508147191"/>
    <n v="7.7792695614920895"/>
    <n v="0.79567056714536177"/>
    <s v="Operationnel"/>
    <m/>
    <x v="12"/>
    <x v="0"/>
    <s v="Defaut GE &amp; Power Cabinet"/>
    <x v="0"/>
    <s v="19/04/2026: GEN OVERLOAD"/>
    <s v="20/04/2026"/>
    <s v="20/04/2026"/>
    <s v=""/>
    <m/>
    <m/>
    <s v="Power issue NUR to be checked"/>
    <s v="GEN OVERLOAD"/>
    <m/>
    <s v=""/>
    <s v=""/>
    <s v=""/>
    <s v=""/>
    <s v=""/>
    <s v=""/>
    <s v=""/>
    <s v=""/>
    <s v=""/>
    <m/>
    <s v=""/>
  </r>
  <r>
    <s v="CNDH"/>
    <s v="CTR_046"/>
    <s v="Yaounde"/>
    <s v="IHS"/>
    <s v="Grid-Gen"/>
    <s v="CENTRE"/>
    <s v="Yaounde"/>
    <s v="ZTE"/>
    <n v="4.3560930334757275"/>
    <n v="0"/>
    <n v="1.3372385020817108"/>
    <n v="1.8499613335502085"/>
    <n v="36.836107044713245"/>
    <n v="20.377343885992474"/>
    <n v="1.2764922253326614"/>
    <n v="3.8177590295434514"/>
    <n v="1.6212696185988513"/>
    <n v="1.5023027020410651"/>
    <n v="5.9098162047160363"/>
    <s v="Operationnel"/>
    <m/>
    <x v="9"/>
    <x v="6"/>
    <s v="no root cause"/>
    <x v="5"/>
    <s v="INC-20260419-00012982"/>
    <s v="16/04/2026"/>
    <s v="16/04/2026"/>
    <s v=""/>
    <m/>
    <m/>
    <s v="Not IHS Site"/>
    <s v=""/>
    <m/>
    <s v=""/>
    <s v=""/>
    <s v=""/>
    <s v=""/>
    <s v=""/>
    <s v=""/>
    <s v=""/>
    <s v=""/>
    <s v="INC-20260419-00012982"/>
    <m/>
    <s v=""/>
  </r>
  <r>
    <s v="Garoua-Bockle-II"/>
    <s v="NRD_186"/>
    <s v="Garoua"/>
    <s v="CAMUSAT"/>
    <s v="Medium Grid + GE"/>
    <s v="NORD"/>
    <s v="Garoua"/>
    <s v="Huawei"/>
    <n v="0"/>
    <n v="0"/>
    <n v="0"/>
    <n v="0"/>
    <n v="2.9877501548084795"/>
    <n v="5.1205044901593171"/>
    <n v="0"/>
    <n v="3.8139066526268923"/>
    <n v="5.1956564312234974"/>
    <n v="8.8435467391563041"/>
    <n v="0.19767787999570993"/>
    <s v="Operationnel"/>
    <m/>
    <x v="11"/>
    <x v="0"/>
    <s v="AKTIVCO Defaut GE &amp; Power Cabinet"/>
    <x v="0"/>
    <s v="19.04.26(retour top offenders):Site UP without action, power issue"/>
    <s v="17/04/2026"/>
    <s v="17/04/2026"/>
    <s v=""/>
    <s v="Site UP without action, power issue"/>
    <m/>
    <s v=""/>
    <s v=""/>
    <m/>
    <s v=""/>
    <s v=""/>
    <s v=""/>
    <s v=""/>
    <s v=""/>
    <s v=""/>
    <s v=""/>
    <s v=""/>
    <s v=""/>
    <m/>
    <s v=""/>
  </r>
  <r>
    <s v="Nkolo2-MTN-IHS"/>
    <s v="CTR_469"/>
    <s v="Yaounde"/>
    <s v="IHS"/>
    <s v="Grid-Gen"/>
    <s v="CENTRE"/>
    <s v="Yaounde"/>
    <s v="ZTE"/>
    <n v="0"/>
    <n v="0"/>
    <n v="0"/>
    <n v="0"/>
    <n v="0"/>
    <n v="0"/>
    <n v="0"/>
    <n v="3.7635760616151974"/>
    <n v="1.5385887398135161"/>
    <n v="1.6170552954496755"/>
    <n v="5.7546835293422305"/>
    <s v="Operationnel"/>
    <m/>
    <x v="12"/>
    <x v="0"/>
    <s v="Defaut GE &amp; Power Cabinet"/>
    <x v="0"/>
    <s v="Fme JOVI IS INFORMED and will manage after nkomo stade..;..;INC-20260419-00013171…Site went down due to disjunction of Cb(125A) in PWC // Replace with the one for the batteries(125A), site on grid…Site went down due to disjunction of Cb(125A) in PWC // Replace with the one for the batteries(125A), site on grid…GE Fault…Site went down due to disjunction of Cb(125A) in PWC // Replace with the one for the batteries(125A), site on grid"/>
    <s v=""/>
    <s v=""/>
    <s v=""/>
    <m/>
    <m/>
    <s v="No Power issue"/>
    <s v="Fme JOVI IS INFORMED and will manage after nkomo stade"/>
    <m/>
    <s v=""/>
    <s v=""/>
    <s v=""/>
    <s v=""/>
    <s v=""/>
    <s v=""/>
    <s v=""/>
    <s v=""/>
    <s v="INC-20260419-00013171…Site went down due to disjunction of Cb(125A) in PWC // Replace with the one for the batteries(125A), site on grid…Site went down due to disjunction of Cb(125A) in PWC // Replace with the one for the batteries(125A), site on grid…GE Fault…Site went down due to disjunction of Cb(125A) in PWC // Replace with the one for the batteries(125A), site on grid"/>
    <m/>
    <s v=""/>
  </r>
  <r>
    <s v="Edea-Centre"/>
    <s v="LIT_185"/>
    <s v="LITTORAL"/>
    <s v="CAMUSAT"/>
    <s v="Good Grid + GE"/>
    <s v="LITTORAL"/>
    <s v="Edea"/>
    <s v="ZTE"/>
    <n v="0"/>
    <n v="0"/>
    <n v="0"/>
    <n v="0"/>
    <n v="0"/>
    <n v="1.9439343612045668"/>
    <n v="1.4134121215753088"/>
    <n v="3.7399802530012871"/>
    <n v="0.89125491089449216"/>
    <n v="2.6183247991404617"/>
    <n v="5.2421232546890018"/>
    <s v="Operationnel"/>
    <m/>
    <x v="9"/>
    <x v="6"/>
    <s v="no root cause"/>
    <x v="5"/>
    <s v=""/>
    <s v=""/>
    <s v=""/>
    <s v=""/>
    <m/>
    <m/>
    <s v=""/>
    <s v=""/>
    <m/>
    <s v=""/>
    <s v=""/>
    <s v=""/>
    <s v=""/>
    <s v=""/>
    <s v=""/>
    <s v=""/>
    <s v=""/>
    <s v=""/>
    <m/>
    <s v=""/>
  </r>
  <r>
    <s v="Touloum-IHS"/>
    <s v="EXN_125"/>
    <s v="EXTREME-NORD"/>
    <s v="IHS"/>
    <s v="Grid-Gen"/>
    <s v="EXTREME-NORD"/>
    <s v="Touloum"/>
    <s v="NOKIA"/>
    <n v="4.6876895332991761"/>
    <n v="1.8823301070117275"/>
    <n v="1.362283766148592"/>
    <n v="0.30649760972556783"/>
    <n v="2.3236044235416293"/>
    <n v="7.7729756139394382E-2"/>
    <n v="8.8744708454262859"/>
    <n v="3.7355210727714008"/>
    <n v="3.0674327481125823"/>
    <n v="9.4540730370506374"/>
    <n v="0.23711085501907567"/>
    <s v="Insecurity"/>
    <m/>
    <x v="9"/>
    <x v="6"/>
    <s v="no root cause"/>
    <x v="5"/>
    <s v="19.04.26; BO TRANS analysis ongoing..;..;INC-20260419-00016689"/>
    <s v="14/04/2026"/>
    <s v="14/04/2026…;..;Site unstable due to transmission &amp; Cell was down due to Unit RNW configuration failure FRGU"/>
    <s v=""/>
    <s v="19.04.26; BO TRANS analysis ongoing"/>
    <m/>
    <s v="No Power issue"/>
    <s v=""/>
    <m/>
    <s v=""/>
    <s v=""/>
    <s v=""/>
    <s v=""/>
    <s v=""/>
    <s v=""/>
    <s v=""/>
    <s v="19.04.26; BO TRANS analysis ongoing"/>
    <s v="INC-20260419-00016689"/>
    <m/>
    <s v=""/>
  </r>
  <r>
    <s v="Essomba"/>
    <s v="CTR_266"/>
    <s v="Yaounde"/>
    <s v="IHS"/>
    <s v="Grid-Gen"/>
    <s v="CENTRE"/>
    <s v="Yaounde"/>
    <s v="ZTE"/>
    <n v="0"/>
    <n v="0"/>
    <n v="0"/>
    <n v="0"/>
    <n v="0"/>
    <n v="0"/>
    <n v="0"/>
    <n v="3.7293862164807545"/>
    <n v="2.5718499334556313"/>
    <n v="2.2691262822539788"/>
    <n v="4.9864074227291546"/>
    <s v="Operationnel"/>
    <m/>
    <x v="12"/>
    <x v="0"/>
    <s v="Defaut GE &amp; Power Cabinet"/>
    <x v="0"/>
    <s v="fme Jovi is ETA 06:35 PM..;..;INC-20260419-00011436…_x0009_Grid outage, Site went down because Gen failed to start due to ATS dysfunctionning// He bypassed ATS and started Gen manualy started…_x0009_Grid outage, Site went down because Gen failed to start due to ATS dysfunctionning// He bypassed ATS and started Gen manualy started…GE Fault…_x0009_Grid outage, Site went down because Gen failed to start due to ATS dysfunctionning// He bypassed ATS and started Gen manualy started"/>
    <s v=""/>
    <s v=""/>
    <s v=""/>
    <m/>
    <m/>
    <s v="Power issue NUR to be checked"/>
    <s v="fme Jovi is ETA 06:35 PM"/>
    <m/>
    <s v=""/>
    <s v=""/>
    <s v=""/>
    <s v=""/>
    <s v=""/>
    <s v=""/>
    <s v=""/>
    <s v=""/>
    <s v="INC-20260419-00011436…_x0009_Grid outage, Site went down because Gen failed to start due to ATS dysfunctionning// He bypassed ATS and started Gen manualy started…_x0009_Grid outage, Site went down because Gen failed to start due to ATS dysfunctionning// He bypassed ATS and started Gen manualy started…GE Fault…_x0009_Grid outage, Site went down because Gen failed to start due to ATS dysfunctionning// He bypassed ATS and started Gen manualy started"/>
    <m/>
    <s v=""/>
  </r>
  <r>
    <s v="Ngd-Bamyanga-Hossere-MTN"/>
    <s v="ADM_164"/>
    <s v="Ngaoundere"/>
    <s v="MTN sharing"/>
    <m/>
    <s v="ADAMAOUA"/>
    <s v="Ngaoundere"/>
    <s v="Huawei"/>
    <n v="5.8223504921054809"/>
    <n v="3.4373546441117133"/>
    <n v="0.18548481450091747"/>
    <n v="0"/>
    <n v="0"/>
    <n v="0"/>
    <n v="0.87561316999255212"/>
    <n v="3.7206648631835471"/>
    <n v="2.6802593032225062"/>
    <n v="3.4210616909942164"/>
    <n v="4.1984319287670147"/>
    <s v="Operationnel"/>
    <m/>
    <x v="9"/>
    <x v="6"/>
    <s v="no root cause"/>
    <x v="5"/>
    <s v=""/>
    <s v=""/>
    <s v=""/>
    <s v=""/>
    <m/>
    <m/>
    <s v=""/>
    <s v=""/>
    <m/>
    <s v=""/>
    <s v=""/>
    <s v=""/>
    <s v=""/>
    <s v=""/>
    <s v=""/>
    <s v=""/>
    <s v=""/>
    <s v=""/>
    <m/>
    <s v=""/>
  </r>
  <r>
    <s v="Maroua-Meskin"/>
    <s v="EXN_233"/>
    <s v="Maroua"/>
    <s v="CAMUSAT"/>
    <s v="Bad Grid + GE"/>
    <s v="EXTREME-NORD"/>
    <s v="Maroua"/>
    <s v="Huawei"/>
    <n v="0"/>
    <n v="0.2134680523809116"/>
    <n v="1.1352740752155193"/>
    <n v="0"/>
    <n v="0"/>
    <n v="4.5824915176367531"/>
    <n v="3.0775854442932031"/>
    <n v="3.7086261853193045"/>
    <n v="6.2454038423877645"/>
    <n v="7.9776959209278111"/>
    <n v="0.26573652726066888"/>
    <s v="Operationnel"/>
    <m/>
    <x v="9"/>
    <x v="6"/>
    <s v="no root cause"/>
    <x v="5"/>
    <s v=""/>
    <s v="20/04/2026"/>
    <s v="20/04/2026"/>
    <s v=""/>
    <m/>
    <m/>
    <s v=""/>
    <s v=""/>
    <m/>
    <s v=""/>
    <s v=""/>
    <s v=""/>
    <s v=""/>
    <s v=""/>
    <s v=""/>
    <s v=""/>
    <s v=""/>
    <s v=""/>
    <m/>
    <s v=""/>
  </r>
  <r>
    <s v="Brazz-St-Bruno"/>
    <s v="LIT_089"/>
    <s v="Douala"/>
    <s v="IHS"/>
    <s v="Grid-Gen"/>
    <s v="LITTORAL"/>
    <s v="Douala"/>
    <s v="ZTE"/>
    <n v="0"/>
    <n v="0"/>
    <n v="0"/>
    <n v="0"/>
    <n v="0"/>
    <n v="0"/>
    <n v="0"/>
    <n v="3.6937517300025968"/>
    <n v="2.3507847439540543"/>
    <n v="1.9947825820863552"/>
    <n v="5.1552202282064581"/>
    <s v="Operationnel"/>
    <m/>
    <x v="12"/>
    <x v="0"/>
    <s v="Defaut GE &amp; Power Cabinet"/>
    <x v="0"/>
    <s v="INC-20260419-00014267…2026-04-19 21:14:53…Relance PowerCO effectue_x000a_En attente de leur retour…Site UP…Others…Site UP"/>
    <s v=""/>
    <s v=""/>
    <s v=""/>
    <m/>
    <m/>
    <s v="No Power issue"/>
    <s v=""/>
    <m/>
    <s v=""/>
    <s v=""/>
    <s v=""/>
    <s v=""/>
    <s v=""/>
    <s v=""/>
    <s v=""/>
    <s v=""/>
    <s v="INC-20260419-00014267…2026-04-19 21:14:53…Relance PowerCO effectue_x000a_En attente de leur retour…Site UP…Others…Site UP"/>
    <m/>
    <s v=""/>
  </r>
  <r>
    <s v="Kuruda"/>
    <s v="EXN_208"/>
    <s v="EXTREME-NORD"/>
    <s v="IHS"/>
    <s v="Hybrid-Gen"/>
    <s v="EXTREME-NORD"/>
    <s v="Kuruda"/>
    <s v="NOKIA"/>
    <n v="0.36770942932995687"/>
    <n v="13.745183172200379"/>
    <n v="13.844990729841649"/>
    <n v="0.68454449923727356"/>
    <n v="0.12406847668592286"/>
    <n v="0"/>
    <n v="4.7053032480352179"/>
    <n v="3.6423021668779083"/>
    <n v="2.755978506878769"/>
    <n v="9.6772030797896029"/>
    <n v="0"/>
    <s v="Insecurity"/>
    <m/>
    <x v="9"/>
    <x v="6"/>
    <s v="no root cause"/>
    <x v="5"/>
    <s v="INC-20260419-00017949…Others Transmission equipement fault"/>
    <s v="15/04/2026"/>
    <s v="15/04/2026…;..;Cell down due to FSP overheating on ABIA"/>
    <s v=""/>
    <s v=""/>
    <m/>
    <s v=""/>
    <s v=""/>
    <m/>
    <s v=""/>
    <s v=""/>
    <s v=""/>
    <s v=""/>
    <s v=""/>
    <s v=""/>
    <s v=""/>
    <s v=""/>
    <s v="INC-20260419-00017949…Others Transmission equipement fault"/>
    <s v=""/>
    <s v=""/>
  </r>
  <r>
    <s v="Sapeur-Mimboman-IHS"/>
    <s v="CTR_133"/>
    <s v="Yaounde"/>
    <s v="IHS"/>
    <s v="Grid-Gen"/>
    <s v="CENTRE"/>
    <s v="Yaounde"/>
    <s v="ZTE"/>
    <n v="0"/>
    <n v="0"/>
    <n v="0"/>
    <n v="5.1502177306360997"/>
    <n v="7.6313981559955844"/>
    <n v="14.174160966575633"/>
    <n v="1.8903577859391114"/>
    <n v="3.6071089195366888"/>
    <n v="0.92285349447861587"/>
    <n v="1.1719108601854404"/>
    <n v="5.9098162047160363"/>
    <s v="Operationnel"/>
    <m/>
    <x v="12"/>
    <x v="0"/>
    <s v="Defaut GE &amp; Power Cabinet"/>
    <x v="0"/>
    <s v="19/04/2026(retour IHS) : Power issue NUR to be checked"/>
    <s v="16/04/2026"/>
    <s v="16/04/2026"/>
    <s v=""/>
    <m/>
    <m/>
    <s v="Power issue NUR to be checked"/>
    <s v=""/>
    <m/>
    <s v=""/>
    <s v=""/>
    <s v=""/>
    <s v=""/>
    <s v=""/>
    <s v=""/>
    <s v=""/>
    <s v=""/>
    <s v=""/>
    <m/>
    <s v=""/>
  </r>
  <r>
    <s v="Ngousso-IHS"/>
    <s v="CTR_130"/>
    <s v="Yaounde"/>
    <s v="IHS"/>
    <s v="Grid-Gen"/>
    <s v="CENTRE"/>
    <s v="Yaounde"/>
    <s v="ZTE"/>
    <n v="0"/>
    <n v="0"/>
    <n v="0"/>
    <n v="0"/>
    <n v="5.3483654507423681"/>
    <n v="1.5304637405723776"/>
    <n v="0"/>
    <n v="3.605503762488123"/>
    <n v="1.6636092226898316"/>
    <n v="1.4258009731019921"/>
    <n v="5.540452691921284"/>
    <s v="Operationnel"/>
    <m/>
    <x v="12"/>
    <x v="0"/>
    <s v="Defaut GE &amp; Power Cabinet"/>
    <x v="0"/>
    <s v="19/04/2026(retour IHS) : Power issue NUR to be checked || FME is informed and managing..;..;INC-20260419-00016617…2026-04-20 00:41:03…Access issues during the Night due to landlord "/>
    <s v=""/>
    <s v=""/>
    <s v=""/>
    <m/>
    <m/>
    <s v="Power issue NUR to be checked"/>
    <s v="FME is informed and managing"/>
    <m/>
    <s v=""/>
    <s v=""/>
    <s v=""/>
    <s v=""/>
    <s v=""/>
    <s v=""/>
    <s v=""/>
    <s v=""/>
    <s v="INC-20260419-00016617…2026-04-20 00:41:03…Access issues during the Night due to landlord"/>
    <m/>
    <s v=""/>
  </r>
  <r>
    <s v="Ebolowa-Elat-II"/>
    <s v="SUD_100"/>
    <s v="CENTRE"/>
    <s v="CAMUSAT"/>
    <s v="Medium Grid + GE"/>
    <s v="SUD"/>
    <s v="Ebolowa"/>
    <s v="ZTE"/>
    <n v="0"/>
    <n v="0"/>
    <n v="0"/>
    <n v="0"/>
    <n v="0"/>
    <n v="0"/>
    <n v="0"/>
    <n v="3.5926268359429634"/>
    <n v="2.2744735401204594"/>
    <n v="3.9964184440568373"/>
    <n v="3.6936351279475215"/>
    <s v="Operationnel"/>
    <m/>
    <x v="9"/>
    <x v="6"/>
    <s v="no root cause"/>
    <x v="5"/>
    <s v="INC-20260419-00011035"/>
    <s v=""/>
    <s v=""/>
    <s v=""/>
    <m/>
    <m/>
    <s v=""/>
    <s v=""/>
    <m/>
    <s v=""/>
    <s v=""/>
    <s v=""/>
    <s v=""/>
    <s v=""/>
    <s v=""/>
    <s v=""/>
    <s v=""/>
    <s v="INC-20260419-00011035"/>
    <m/>
    <s v=""/>
  </r>
  <r>
    <s v="Garoua-Ngalbidje-II"/>
    <s v="NRD_158"/>
    <s v="Garoua"/>
    <s v="CAMUSAT"/>
    <s v="Good Grid + Solar + GE"/>
    <s v="NORD"/>
    <s v="Garoua"/>
    <s v="Huawei"/>
    <n v="3.0291453715831564"/>
    <n v="2.7602280607134611"/>
    <n v="8.1076304172266873"/>
    <n v="4.4933339611280898"/>
    <n v="3.6705126229550293"/>
    <n v="3.1779791001418247"/>
    <n v="2.5667174609697132"/>
    <n v="3.5901477600568428"/>
    <n v="1.8696869417167248"/>
    <n v="1.695097684207663"/>
    <n v="5.2812142264597774"/>
    <s v="Operationnel"/>
    <m/>
    <x v="9"/>
    <x v="6"/>
    <s v="no root cause"/>
    <x v="5"/>
    <s v=""/>
    <s v="14/04/2026"/>
    <s v="14/04/2026"/>
    <s v=""/>
    <s v=""/>
    <m/>
    <s v=""/>
    <s v=""/>
    <m/>
    <s v=""/>
    <s v=""/>
    <s v=""/>
    <s v=""/>
    <s v=""/>
    <s v=""/>
    <s v=""/>
    <s v=""/>
    <s v=""/>
    <s v=""/>
    <s v=""/>
  </r>
  <r>
    <s v="Koweit-City-II-IHS"/>
    <s v="CTR_604"/>
    <s v="Yaounde"/>
    <s v="IHS"/>
    <s v="Grid-Gen"/>
    <s v="CENTRE"/>
    <s v="Yaounde"/>
    <s v="ZTE"/>
    <n v="0"/>
    <n v="0"/>
    <n v="0.17203716544960049"/>
    <n v="0.28441599392751243"/>
    <n v="4.7407956727819585"/>
    <n v="4.3603912873502209"/>
    <n v="2.6021022563514284"/>
    <n v="3.589238171062656"/>
    <n v="1.6741004520221092"/>
    <n v="1.4212852460465601"/>
    <n v="5.5092961956105375"/>
    <s v="Operationnel"/>
    <m/>
    <x v="9"/>
    <x v="6"/>
    <s v="no root cause"/>
    <x v="5"/>
    <s v=""/>
    <s v="17/04/2026"/>
    <s v="17/04/2026"/>
    <s v=""/>
    <m/>
    <m/>
    <s v="No Power issue"/>
    <s v=""/>
    <m/>
    <s v=""/>
    <s v=""/>
    <s v=""/>
    <s v=""/>
    <s v=""/>
    <s v=""/>
    <s v=""/>
    <s v=""/>
    <s v=""/>
    <m/>
    <s v=""/>
  </r>
  <r>
    <s v="Kaele-Guiedame"/>
    <s v="EXN_095"/>
    <s v="EXTREME-NORD"/>
    <s v="IHS"/>
    <s v="Grid-Gen"/>
    <s v="EXTREME-NORD"/>
    <s v="Kaele"/>
    <s v="NOKIA"/>
    <n v="1.1682652377314372E-2"/>
    <n v="0"/>
    <n v="0.42077860430528569"/>
    <n v="3.9578213822918338"/>
    <n v="9.7982573421342131E-2"/>
    <n v="3.5670156634766019E-5"/>
    <n v="7.1340313269763637E-5"/>
    <n v="3.5519095039488113"/>
    <n v="7.2367011817579261"/>
    <n v="4.4363565116571628"/>
    <n v="1.9735297690575155"/>
    <s v="Insecurity"/>
    <m/>
    <x v="12"/>
    <x v="0"/>
    <s v="Defaut GE &amp; Power Cabinet"/>
    <x v="0"/>
    <s v="19/04/2026(retour IHS) : Power issue NUR to be checked|| Theo is working on site (Test) // awaiting end works..;..;INC-20260419-00013172…Others Transmission equipement fault"/>
    <s v="19/04/2026 (retour HIS) :Closed after reset but radio module unstable due to low voltage =&gt; Check FPFC calibration, power cable|| "/>
    <s v=""/>
    <s v="Closed after reset but radio module unstable due to low voltage =&gt; Check FPFC calibration, power cable"/>
    <s v="20/04/2026 : Need BO RAN analysis"/>
    <m/>
    <s v="Power issue NUR to be checked"/>
    <s v="Theo is working on site (Test) // awaiting end works"/>
    <m/>
    <s v=""/>
    <s v=""/>
    <s v=""/>
    <s v=""/>
    <s v=""/>
    <s v=""/>
    <s v=""/>
    <s v=""/>
    <s v="INC-20260419-00013172…Others Transmission equipement fault"/>
    <s v="20/04/2026 : Need BO RAN analysis"/>
    <s v=""/>
  </r>
  <r>
    <s v="Fin-goudron-Mbangue"/>
    <s v="LIT_844"/>
    <s v="Douala"/>
    <s v="CAMUSAT"/>
    <s v="Bad-Grid-GE"/>
    <s v="LITTORAL"/>
    <s v="Douala"/>
    <s v="ZTE"/>
    <n v="0"/>
    <n v="0"/>
    <n v="0"/>
    <n v="0"/>
    <n v="0"/>
    <n v="0"/>
    <n v="0.23062539772224599"/>
    <n v="3.5359469570502764"/>
    <n v="1.6395043743430495"/>
    <n v="1.3969003199472307"/>
    <n v="5.4322770631277786"/>
    <s v="Operationnel"/>
    <m/>
    <x v="5"/>
    <x v="4"/>
    <s v="BSS Hardware issue"/>
    <x v="1"/>
    <s v="(retour BO TX ) :20/04/2026…;..;impacte par kotto-antenne verifier la connectique port 4/1 ||"/>
    <s v="20/04/2026…;..;impacte par kotto-antenne verifier la connectique port 4/1"/>
    <s v="20/04/2026"/>
    <s v=""/>
    <m/>
    <m/>
    <s v=""/>
    <s v=""/>
    <m/>
    <s v=""/>
    <s v=""/>
    <s v=""/>
    <s v=""/>
    <s v=""/>
    <s v=""/>
    <s v=""/>
    <s v=""/>
    <s v=""/>
    <m/>
    <s v=""/>
  </r>
  <r>
    <s v="Qtier-Tergal"/>
    <s v="LIT_420"/>
    <s v="Douala"/>
    <s v="IHS"/>
    <s v="Grid-Gen"/>
    <s v="LITTORAL"/>
    <s v="Douala"/>
    <s v="ZTE"/>
    <n v="10.57204586896782"/>
    <n v="16.435845083082928"/>
    <n v="0"/>
    <n v="1.6854149009939198E-2"/>
    <n v="0"/>
    <n v="0"/>
    <n v="1.9743431697357278E-2"/>
    <n v="3.521268687595061"/>
    <n v="2.2383787153939307"/>
    <n v="1.9020242357477286"/>
    <n v="4.9149629432635757"/>
    <s v="Operationnel"/>
    <m/>
    <x v="12"/>
    <x v="0"/>
    <s v="Defaut GE &amp; Power Cabinet"/>
    <x v="0"/>
    <s v="INC-20260419-00014280…2026-04-19 21:14:53…Relance PowerCO effectue_x000a_En attente de leur retour…Grid outage, grid only site …Others…Site UP"/>
    <s v=""/>
    <s v=""/>
    <s v=""/>
    <m/>
    <m/>
    <s v="Not IHS Site"/>
    <s v=""/>
    <m/>
    <s v=""/>
    <s v=""/>
    <s v=""/>
    <s v=""/>
    <s v=""/>
    <s v=""/>
    <s v=""/>
    <s v=""/>
    <s v="INC-20260419-00014280…2026-04-19 21:14:53…Relance PowerCO effectue_x000a_En attente de leur retour…Grid outage, grid only site …Others…Site UP"/>
    <m/>
    <s v=""/>
  </r>
  <r>
    <s v="Mimboman-Liberte-II"/>
    <s v="CTR_655"/>
    <s v="Yaounde"/>
    <s v="CAMUSAT"/>
    <s v="Good Grid no GE - 8h"/>
    <s v="CENTRE"/>
    <s v="Yaounde"/>
    <s v="ZTE"/>
    <n v="0"/>
    <n v="5.3091104433657801"/>
    <n v="0"/>
    <n v="0"/>
    <n v="0"/>
    <n v="2.6645607006189072E-2"/>
    <n v="0.44865923015241171"/>
    <n v="3.4645709736240589"/>
    <n v="3.0330893373140055"/>
    <n v="2.5902210389954803"/>
    <n v="4.145592426242211"/>
    <s v="Operationnel"/>
    <m/>
    <x v="0"/>
    <x v="0"/>
    <s v="AKTIVCO Coupure ENEO &amp; Baisse de tension"/>
    <x v="0"/>
    <s v="INC-20260419-00015545…2026-04-20 00:59:49…Grid outage gen failed to start due to battrey GE stolen//Gen manually started with external battery…Others Transmission equipement fault"/>
    <s v=""/>
    <s v=""/>
    <s v=""/>
    <m/>
    <m/>
    <s v=""/>
    <s v=""/>
    <m/>
    <s v=""/>
    <s v=""/>
    <s v=""/>
    <s v=""/>
    <s v=""/>
    <s v=""/>
    <s v=""/>
    <s v=""/>
    <s v="INC-20260419-00015545…2026-04-20 00:59:49…Grid outage gen failed to start due to battrey GE stolen//Gen manually started with external battery…Others Transmission equipement fault"/>
    <m/>
    <s v=""/>
  </r>
  <r>
    <s v="Emana-Pont-IHS"/>
    <s v="CTR_599"/>
    <s v="Yaounde"/>
    <s v="IHS"/>
    <s v="Grid-Gen"/>
    <s v="CENTRE"/>
    <s v="Yaounde"/>
    <s v="ZTE"/>
    <n v="3.258433138431597"/>
    <n v="1.1160656958676838"/>
    <n v="1.1616343209686306"/>
    <n v="1.7835078317396417E-3"/>
    <n v="0"/>
    <n v="1.1788986767798694E-2"/>
    <n v="0.20075164154060843"/>
    <n v="3.4551897224291075"/>
    <n v="1.9238916266001622"/>
    <n v="1.4411013188898059"/>
    <n v="5.1710891791265263"/>
    <s v="Operationnel"/>
    <m/>
    <x v="12"/>
    <x v="0"/>
    <s v="Defaut GE &amp; Power Cabinet"/>
    <x v="0"/>
    <s v="19/04/2026(retour IHS) : Power issue NUR to be checked || fmeAhanda ETA 10:25 PM..;..;INC-20260419-00015242"/>
    <s v="14/04/2026"/>
    <s v="14/04/2026"/>
    <s v=""/>
    <m/>
    <m/>
    <s v="Power issue NUR to be checked"/>
    <s v="fmeAhanda ETA 10:25 PM"/>
    <m/>
    <s v=""/>
    <s v=""/>
    <s v=""/>
    <s v=""/>
    <s v=""/>
    <s v=""/>
    <s v=""/>
    <s v=""/>
    <s v="INC-20260419-00015242"/>
    <m/>
    <s v=""/>
  </r>
  <r>
    <s v="Buea-Kouma-IHS"/>
    <s v="SUO_215"/>
    <s v="SUD-OUEST"/>
    <s v="IHS"/>
    <s v="Grid-Gen"/>
    <s v="SUD-OUEST"/>
    <s v="Buea"/>
    <s v="Huawei"/>
    <n v="0.44810634272457217"/>
    <n v="0.27795969557661515"/>
    <n v="0"/>
    <n v="0"/>
    <n v="0"/>
    <n v="0"/>
    <n v="3.8103753071200486"/>
    <n v="3.4496073429157645"/>
    <n v="4.0322540356262166"/>
    <n v="6.9261690314201108"/>
    <n v="1.052002004959868"/>
    <s v="Operationnel"/>
    <m/>
    <x v="9"/>
    <x v="6"/>
    <s v="no root cause"/>
    <x v="5"/>
    <s v="Fme is informed and managing"/>
    <s v="20/04/2026"/>
    <s v="20/04/2026"/>
    <s v=""/>
    <m/>
    <m/>
    <s v="No Power issue"/>
    <s v="FME is informed and managing"/>
    <m/>
    <s v=""/>
    <s v=""/>
    <s v=""/>
    <s v=""/>
    <s v=""/>
    <s v=""/>
    <s v=""/>
    <s v=""/>
    <s v=""/>
    <m/>
    <s v=""/>
  </r>
  <r>
    <s v="Bberi-Sodiko-MTN"/>
    <s v="LIT_418"/>
    <s v="Douala"/>
    <s v="IHS"/>
    <s v="Grid-Gen"/>
    <s v="LITTORAL"/>
    <s v="Douala"/>
    <s v="ZTE"/>
    <n v="0"/>
    <n v="0"/>
    <n v="0"/>
    <n v="0"/>
    <n v="4.7833680047256112E-2"/>
    <n v="0.68549123512911292"/>
    <n v="0"/>
    <n v="3.4248522542112192"/>
    <n v="2.893206279550296"/>
    <n v="2.5162693676877108"/>
    <n v="4.1553395189409619"/>
    <s v="Operationnel"/>
    <m/>
    <x v="12"/>
    <x v="0"/>
    <s v="Defaut GE &amp; Power Cabinet"/>
    <x v="0"/>
    <s v="FME is inform ETA ASAP..;..;INC-20260419-00016782…2026-04-20 00:39:28…_x0009_Grid bad voltage, Gen failed to start due to No RCP // He bypassed Grid and started Gen manually"/>
    <s v=""/>
    <s v=""/>
    <s v=""/>
    <m/>
    <m/>
    <s v="Power issue NUR to be checked"/>
    <s v="FME is inform ETA ASAP"/>
    <m/>
    <s v=""/>
    <s v=""/>
    <s v=""/>
    <s v=""/>
    <s v=""/>
    <s v=""/>
    <s v=""/>
    <s v=""/>
    <s v="INC-20260419-00016782…2026-04-20 00:39:28…_x0009_Grid bad voltage, Gen failed to start due to No RCP // He bypassed Grid and started Gen manually"/>
    <m/>
    <s v=""/>
  </r>
  <r>
    <s v="Mvog-Ada-TKC"/>
    <s v="CTR_096"/>
    <s v="Yaounde"/>
    <s v="IHS"/>
    <s v="Grid-Lithium"/>
    <s v="CENTRE"/>
    <s v="Yaounde"/>
    <s v="ZTE"/>
    <n v="31.584835760330794"/>
    <n v="23.161149920241538"/>
    <n v="23.114261499345105"/>
    <n v="13.341280644231563"/>
    <n v="0"/>
    <n v="0"/>
    <n v="0"/>
    <n v="3.4133664637748162"/>
    <n v="2.9011995971367939"/>
    <n v="2.4786560176259975"/>
    <n v="4.1553395189409619"/>
    <s v="Operationnel"/>
    <m/>
    <x v="12"/>
    <x v="0"/>
    <s v="Defaut GE &amp; Power Cabinet"/>
    <x v="0"/>
    <s v="INC-20260419-00015629…2026-04-20 03:35:56…Grid only, No space // Awaiting grid return"/>
    <s v=""/>
    <s v=""/>
    <s v=""/>
    <m/>
    <m/>
    <s v="Power issue NUR to be checked"/>
    <s v=""/>
    <m/>
    <s v=""/>
    <s v=""/>
    <s v=""/>
    <s v=""/>
    <s v=""/>
    <s v=""/>
    <s v=""/>
    <s v=""/>
    <s v="INC-20260419-00015629…2026-04-20 03:35:56…Grid only, No space // Awaiting grid return"/>
    <m/>
    <s v=""/>
  </r>
  <r>
    <s v="Edea-Entree"/>
    <s v="LIT_229"/>
    <s v="LITTORAL"/>
    <s v="IHS"/>
    <s v="Solar-Grid-Gen"/>
    <s v="LITTORAL"/>
    <s v="Edea"/>
    <s v="ZTE"/>
    <n v="50.851161277619418"/>
    <n v="50.851375298559219"/>
    <n v="50.851375298559219"/>
    <n v="50.851072102227825"/>
    <n v="50.851375298559219"/>
    <n v="50.851375298559219"/>
    <n v="32.277550202178446"/>
    <n v="3.3850443594067916"/>
    <n v="1.4808869784859857"/>
    <n v="2.9436165257334821"/>
    <n v="4.1906342546080158"/>
    <s v="EXCLU"/>
    <s v="site vandalise"/>
    <x v="2"/>
    <x v="2"/>
    <s v="EXCLU"/>
    <x v="2"/>
    <s v="INC-20260419-00007817"/>
    <s v=""/>
    <s v=""/>
    <s v=""/>
    <m/>
    <m/>
    <s v="Power issue NUR to be checked"/>
    <s v=""/>
    <m/>
    <s v=""/>
    <s v=""/>
    <s v=""/>
    <s v=""/>
    <s v=""/>
    <s v=""/>
    <s v=""/>
    <s v=""/>
    <s v="INC-20260419-00007817"/>
    <m/>
    <s v=""/>
  </r>
  <r>
    <s v="CTR_939_Z_Mehanda-IV"/>
    <s v="CTR_939"/>
    <s v="CENTRE"/>
    <s v="ESCO"/>
    <s v="Good Grid Solar + GE"/>
    <s v="CENTRE"/>
    <s v="Nkolafamba"/>
    <s v="ZTE"/>
    <n v="5.7989687044313749"/>
    <n v="0"/>
    <n v="0"/>
    <n v="8.9267777292663659"/>
    <n v="10.734113225637996"/>
    <n v="17.267209423770019"/>
    <n v="0"/>
    <n v="3.3758771291516494"/>
    <n v="6.5922388882893905"/>
    <n v="1.8082033653960587"/>
    <n v="3.50433632764021"/>
    <s v="Operationnel"/>
    <m/>
    <x v="9"/>
    <x v="6"/>
    <s v="no root cause"/>
    <x v="5"/>
    <s v=""/>
    <s v="16/04/2026"/>
    <s v="16/04/2026"/>
    <s v=""/>
    <m/>
    <m/>
    <s v=""/>
    <s v=""/>
    <m/>
    <s v=""/>
    <s v=""/>
    <s v=""/>
    <s v=""/>
    <s v=""/>
    <s v=""/>
    <s v=""/>
    <s v=""/>
    <s v=""/>
    <s v="20/04/2026 : Besoin d'analyse BO RAN"/>
    <s v=""/>
  </r>
  <r>
    <s v="Mvolye-New"/>
    <s v="CTR_310"/>
    <s v="Yaounde"/>
    <s v="IHS"/>
    <s v="GridOnly"/>
    <s v="CENTRE"/>
    <s v="Yaounde"/>
    <s v="ZTE"/>
    <n v="0.50417982895446489"/>
    <n v="0.65221097898885139"/>
    <n v="2.7409305059740374"/>
    <n v="0.62508382486809155"/>
    <n v="1.9757521409228018"/>
    <n v="0.86740903396654989"/>
    <n v="9.5292823449846339E-2"/>
    <n v="3.3743254773380364"/>
    <n v="1.5252249119735901"/>
    <n v="1.2976605771290444"/>
    <n v="5.2175332208279439"/>
    <s v="Operationnel"/>
    <m/>
    <x v="9"/>
    <x v="6"/>
    <s v="no root cause"/>
    <x v="5"/>
    <s v="INC-20260419-00002116"/>
    <s v="16/04/2026"/>
    <s v="16/04/2026"/>
    <s v=""/>
    <m/>
    <m/>
    <s v="No Power issue"/>
    <s v=""/>
    <m/>
    <s v=""/>
    <s v=""/>
    <s v=""/>
    <s v=""/>
    <s v=""/>
    <s v=""/>
    <s v=""/>
    <s v=""/>
    <s v="INC-20260419-00002116"/>
    <m/>
    <s v=""/>
  </r>
  <r>
    <s v="Mbakong-MTN"/>
    <s v="NRO_255"/>
    <s v="NORD-OUEST"/>
    <s v="IHS"/>
    <s v="Hybrid-Gen"/>
    <s v="NORD-OUEST"/>
    <s v="Mbakong"/>
    <s v="NOKIA"/>
    <n v="3.0819015332460129"/>
    <n v="3.0819015332460129"/>
    <n v="3.0819015332460129"/>
    <n v="3.0819015332460129"/>
    <n v="3.0914242973408559"/>
    <n v="3.0819015332460129"/>
    <n v="3.0819015332460129"/>
    <n v="3.363436282337859"/>
    <n v="1.9715331328709766"/>
    <n v="9.1802074726888829"/>
    <n v="0"/>
    <s v="Insecurity"/>
    <m/>
    <x v="3"/>
    <x v="3"/>
    <s v="ACCESS-ISSUE"/>
    <x v="3"/>
    <s v="Moses is managing with level 0, ETA asap..;..;INC-20260419-00016115…2026-04-20 00:19:20…Moses is managing with level 0, Insecurity area"/>
    <s v="14/04/2026"/>
    <s v="14/04/2026…;..;Cell down without alarm =&gt; check and replace FSMF, FBBC"/>
    <s v=""/>
    <m/>
    <m/>
    <s v="No Power issue"/>
    <s v="Moses is managing with level 0, ETA asap"/>
    <m/>
    <s v=""/>
    <s v=""/>
    <s v=""/>
    <s v=""/>
    <s v=""/>
    <s v=""/>
    <s v=""/>
    <s v=""/>
    <s v="INC-20260419-00016115…2026-04-20 00:19:20…Moses is managing with level 0, Insecurity area"/>
    <m/>
    <s v=""/>
  </r>
  <r>
    <s v="NKONGSAMBA-Q8-CIMETIERE-IHS"/>
    <s v="LIT_735"/>
    <s v="LITTORAL"/>
    <s v="IHS"/>
    <s v="Grid-Gen"/>
    <s v="LITTORAL"/>
    <s v="Nkongsamba"/>
    <s v="ZTE"/>
    <n v="4.4000743366064263"/>
    <n v="0"/>
    <n v="0"/>
    <n v="0"/>
    <n v="0"/>
    <n v="0"/>
    <n v="0"/>
    <n v="3.3426860484029746"/>
    <n v="2.316313561862283"/>
    <n v="3.9513142997031725"/>
    <n v="3.2319307369540788"/>
    <s v="Operationnel"/>
    <m/>
    <x v="9"/>
    <x v="6"/>
    <s v="no root cause"/>
    <x v="5"/>
    <s v="SUP Boris is informed and managing with level 0"/>
    <s v=""/>
    <s v=""/>
    <s v=""/>
    <m/>
    <m/>
    <s v="No Power issue"/>
    <s v="SUP Boris is informed and managing with level 0"/>
    <m/>
    <s v=""/>
    <s v=""/>
    <s v=""/>
    <s v=""/>
    <s v=""/>
    <s v=""/>
    <s v=""/>
    <s v=""/>
    <s v=""/>
    <m/>
    <s v=""/>
  </r>
  <r>
    <s v="Benakuma"/>
    <s v="NRO_233"/>
    <s v="NORD-OUEST"/>
    <s v="IHS"/>
    <s v="Gen Only"/>
    <s v="NORD-OUEST"/>
    <s v="Benakuma"/>
    <s v="NOKIA"/>
    <n v="0"/>
    <n v="0"/>
    <n v="0"/>
    <n v="1.0701046990435794E-3"/>
    <n v="1.9193780818540392E-2"/>
    <n v="1.8726832233265207E-3"/>
    <n v="0"/>
    <n v="3.3321197453903015"/>
    <n v="11.726391111757763"/>
    <n v="4.9375490886094022"/>
    <n v="0"/>
    <s v="Insecurity"/>
    <m/>
    <x v="12"/>
    <x v="0"/>
    <s v="Defaut GE &amp; Power Cabinet"/>
    <x v="0"/>
    <s v="Moses is managing with level 0, ETA asap..;..;19.04.26; IHS; IHS; 24.8V; Moses is managing with level 0. ETA ASAP..;..;INC-20260419-00009664…2026-04-19 23:31:44…19.04.26; IHS; IHS; 24.8V; Moses is managing with level 0. ETA ASAP…power "/>
    <s v=""/>
    <s v=""/>
    <s v=""/>
    <s v="19.04.26; IHS; IHS; 24.8V; Moses is managing with level 0. ETA ASAP"/>
    <m/>
    <s v="Power issue NUR to be checked"/>
    <s v="Moses is managing with level 0, ETA asap"/>
    <m/>
    <s v=""/>
    <s v=""/>
    <s v=""/>
    <s v=""/>
    <s v=""/>
    <s v=""/>
    <s v=""/>
    <s v="19.04.26; IHS; IHS; 24.8V; Moses is managing with level 0. ETA ASAP"/>
    <s v="INC-20260419-00009664…2026-04-19 23:31:44…19.04.26; IHS; IHS; 24.8V; Moses is managing with level 0. ETA ASAP…power "/>
    <m/>
    <s v=""/>
  </r>
  <r>
    <s v="Yagoua-Ville"/>
    <s v="EXN_096"/>
    <s v="EXTREME-NORD"/>
    <s v="IHS"/>
    <s v="Grid-Gen"/>
    <s v="EXTREME-NORD"/>
    <s v="Yagoua"/>
    <s v="Huawei"/>
    <n v="0.30658499627603564"/>
    <n v="0.27933299660705474"/>
    <n v="0"/>
    <n v="0"/>
    <n v="0"/>
    <n v="0"/>
    <n v="4.745040421421499"/>
    <n v="3.2768032690985152"/>
    <n v="4.011021785787082"/>
    <n v="7.2973086691759237"/>
    <n v="0.48752563656381392"/>
    <s v="Insecurity"/>
    <m/>
    <x v="12"/>
    <x v="0"/>
    <s v="Defaut GE &amp; Power Cabinet"/>
    <x v="0"/>
    <s v="19/04/2026(retour IHS) : Power issue NUR to be checked"/>
    <s v="20/04/2026"/>
    <s v="20/04/2026"/>
    <s v=""/>
    <m/>
    <m/>
    <s v="Power issue NUR to be checked"/>
    <s v=""/>
    <m/>
    <s v=""/>
    <s v=""/>
    <s v=""/>
    <s v=""/>
    <s v=""/>
    <s v=""/>
    <s v=""/>
    <s v=""/>
    <s v=""/>
    <m/>
    <s v=""/>
  </r>
  <r>
    <s v="Mvan-MRS-IHS"/>
    <s v="CTR_487"/>
    <s v="Yaounde"/>
    <s v="IHS"/>
    <s v="Grid-Gen"/>
    <s v="CENTRE"/>
    <s v="Yaounde"/>
    <s v="ZTE"/>
    <n v="0"/>
    <n v="0"/>
    <n v="15.787272460070835"/>
    <n v="3.5955517887870124E-2"/>
    <n v="0"/>
    <n v="0"/>
    <n v="7.7065373409467647E-2"/>
    <n v="3.2398489868248732"/>
    <n v="1.302411184249967"/>
    <n v="1.2074522884217185"/>
    <n v="5.0787483009278453"/>
    <s v="Operationnel"/>
    <m/>
    <x v="9"/>
    <x v="6"/>
    <s v="no root cause"/>
    <x v="5"/>
    <s v="Fme Nicolas is informed ETA=08:40AM..;..;INC-20260419-00013164"/>
    <s v=""/>
    <s v=""/>
    <s v=""/>
    <m/>
    <m/>
    <s v="No Power issue"/>
    <s v="Fme Nicolas is informed ETA=08:40AM"/>
    <m/>
    <s v=""/>
    <s v=""/>
    <s v=""/>
    <s v=""/>
    <s v=""/>
    <s v=""/>
    <s v=""/>
    <s v=""/>
    <s v="INC-20260419-00013164"/>
    <m/>
    <s v=""/>
  </r>
  <r>
    <s v="Nkolfoulou-ENIA-MTN"/>
    <s v="CTR_837"/>
    <s v="Yaounde"/>
    <s v="MTN"/>
    <m/>
    <s v="CENTRE"/>
    <s v="Yaounde"/>
    <s v="ZTE"/>
    <n v="1.1871563180408222"/>
    <n v="0.59258831217379682"/>
    <n v="1.7578431540408583"/>
    <n v="0"/>
    <n v="0.44266664383776611"/>
    <n v="0"/>
    <n v="0.37817500064206261"/>
    <n v="3.2373699109387544"/>
    <n v="2.0740161225215719"/>
    <n v="2.0999724593775828"/>
    <n v="4.2881393819207787"/>
    <s v="Operationnel"/>
    <m/>
    <x v="9"/>
    <x v="6"/>
    <s v="no root cause"/>
    <x v="5"/>
    <s v="Power status check ongoing..;..;INC-20260419-00012694"/>
    <s v=""/>
    <s v=""/>
    <s v=""/>
    <m/>
    <m/>
    <s v=""/>
    <s v=""/>
    <m/>
    <s v=""/>
    <s v=""/>
    <s v=""/>
    <s v=""/>
    <s v=""/>
    <s v=""/>
    <s v=""/>
    <s v="Power status check ongoing"/>
    <s v="INC-20260419-00012694"/>
    <m/>
    <s v=""/>
  </r>
  <r>
    <s v="Beka-Hossere-II"/>
    <s v="ADM_172"/>
    <s v="Ngaoundere"/>
    <s v="CAMUSAT"/>
    <s v="Hybrid Solar - S3"/>
    <s v="ADAMAOUA"/>
    <s v="Ngaoundere"/>
    <s v="Huawei"/>
    <n v="2.2857436371574593"/>
    <n v="17.624624393250635"/>
    <n v="21.493142055685393"/>
    <n v="0"/>
    <n v="0"/>
    <n v="0"/>
    <n v="0.82635268367990466"/>
    <n v="3.2250280367431148"/>
    <n v="2.5703511864081623"/>
    <n v="3.2372450367378298"/>
    <n v="3.3964343014487803"/>
    <s v="Operationnel"/>
    <m/>
    <x v="9"/>
    <x v="6"/>
    <s v="no root cause"/>
    <x v="5"/>
    <s v=""/>
    <s v="14/04/2026"/>
    <s v="14/04/2026…;..;Impacted due to incident"/>
    <s v=""/>
    <m/>
    <m/>
    <s v=""/>
    <s v=""/>
    <m/>
    <s v=""/>
    <s v=""/>
    <s v=""/>
    <s v=""/>
    <s v=""/>
    <s v=""/>
    <s v=""/>
    <s v=""/>
    <s v=""/>
    <m/>
    <s v=""/>
  </r>
  <r>
    <s v="Yagoua-MTN-IHS"/>
    <s v="EXN_144"/>
    <s v="EXTREME-NORD"/>
    <s v="IHS"/>
    <s v="Grid-Gen"/>
    <s v="EXTREME-NORD"/>
    <s v="Yagoua"/>
    <s v="Huawei"/>
    <n v="0.24177232167061891"/>
    <n v="0.21537640576087294"/>
    <n v="0"/>
    <n v="0"/>
    <n v="0"/>
    <n v="1.4929744059492116"/>
    <n v="4.7060529402196716"/>
    <n v="3.2046425422263316"/>
    <n v="4.0004056608675151"/>
    <n v="7.3400221345002397"/>
    <n v="0.32456108670575906"/>
    <s v="Insecurity"/>
    <m/>
    <x v="9"/>
    <x v="6"/>
    <s v="no root cause"/>
    <x v="5"/>
    <s v=""/>
    <s v="20/04/2026"/>
    <s v="20/04/2026"/>
    <s v=""/>
    <m/>
    <m/>
    <s v="No Power issue"/>
    <s v=""/>
    <m/>
    <s v=""/>
    <s v=""/>
    <s v=""/>
    <s v=""/>
    <s v=""/>
    <s v=""/>
    <s v=""/>
    <s v=""/>
    <s v=""/>
    <m/>
    <s v=""/>
  </r>
  <r>
    <s v="Ngwele"/>
    <s v="LIT_206"/>
    <s v="Douala"/>
    <s v="IHS"/>
    <s v="Grid-Gen"/>
    <s v="LITTORAL"/>
    <s v="Douala"/>
    <s v="ZTE"/>
    <n v="0"/>
    <n v="0"/>
    <n v="0"/>
    <n v="0"/>
    <n v="1.5944560015751692E-2"/>
    <n v="0"/>
    <n v="0"/>
    <n v="3.1680271264407174"/>
    <n v="1.4380477920458496"/>
    <n v="1.2928792190703513"/>
    <n v="4.8488879148636252"/>
    <s v="Operationnel"/>
    <m/>
    <x v="12"/>
    <x v="0"/>
    <s v="Defaut GE &amp; Power Cabinet"/>
    <x v="0"/>
    <s v="FME is on the way ETA 18h15..;..;INC-20260419-00011313…2026-04-19 17:35:27…Le routeur a redemmarrer _x000a_il est presentement Up _x000a_Merci de voir avec les equipes power pour la RCA _x000a_CI-dessous les evidences _x000a_nfo: The max number of VTY users is 21, the number of current VTY users online is 1, and total number of terminal users online is 2._x000a_      The current login time is 2026-04-19 17:34:23._x000a_      The last login time is 2026-04-19 16:22:11 from 172.30.74.43 through SSH._x000a_Warning: The password of the root account is the default password. Please change the password._x000a_&lt;DLA-EDALDOB-NGWELE-01&gt;_x000a_&lt;DLA-EDALDOB-NGWELE-01&gt;dis vers_x000a_Huawei Versatile Routing Platform Software_x000a_VRP (R) software, Version 8.230 (ATN 950D V800R023C00SPC500)_x000a_Copyright (C) 2012-2023 Huawei Technologies Co., Ltd._x000a_HUAWEI ATN 950D uptime is 0 day, 0 hour, 5 minutes _x000a_Patch Version: V800R023SPH280_x000a__x000a_ATN 950D version information:_x000a_- - - - - - - - - - - - - - -…IHS Team bypassed ATS and started Gen.…Others…Grid outage ,site went dwon because Gen fails to start due ATS alarming"/>
    <s v=""/>
    <s v=""/>
    <s v=""/>
    <m/>
    <m/>
    <s v="Power issue NUR to be checked"/>
    <s v="FME is on the way ETA 18h15"/>
    <m/>
    <s v=""/>
    <s v=""/>
    <s v=""/>
    <s v=""/>
    <s v=""/>
    <s v=""/>
    <s v=""/>
    <s v=""/>
    <s v="INC-20260419-00011313…2026-04-19 17:35:27…Le routeur a redemmarrer _x000a_il est presentement Up _x000a_Merci de voir avec les equipes power pour la RCA _x000a_CI-dessous les evidences _x000a_nfo: The max number of VTY users is 21, the number of current VTY users online is 1, and total number of terminal users online is 2._x000a_      The current login time is 2026-04-19 17:34:23._x000a_      The last login time is 2026-04-19 16:22:11 from 172.30.74.43 through SSH._x000a_Warning: The password of the root account is the default password. Please change the password._x000a_&lt;DLA-EDALDOB-NGWELE-01&gt;_x000a_&lt;DLA-EDALDOB-NGWELE-01&gt;dis vers_x000a_Huawei Versatile Routing Platform Software_x000a_VRP (R) software, Version 8.230 (ATN 950D V800R023C00SPC500)_x000a_Copyright (C) 2012-2023 Huawei Technologies Co., Ltd._x000a_HUAWEI ATN 950D uptime is 0 day, 0 hour, 5 minutes _x000a_Patch Version: V800R023SPH280_x000a__x000a_ATN 950D version information:_x000a_- - - - - - - - - - - - - - -…IHS Team bypassed ATS and started Gen.…Others…Grid outage ,site went dwon because Gen fails to start due ATS alarming"/>
    <m/>
    <s v=""/>
  </r>
  <r>
    <s v="Yassa-Pesage-IHS"/>
    <s v="LIT_563"/>
    <s v="Douala"/>
    <s v="IHS"/>
    <s v="Grid-Gen"/>
    <s v="LITTORAL"/>
    <s v="Douala"/>
    <s v="ZTE"/>
    <n v="0.21480568325471711"/>
    <n v="0.3226008966050572"/>
    <n v="2.8892826874181376E-3"/>
    <n v="2.1161677125156593"/>
    <n v="0.81176358961627493"/>
    <n v="0.97377744105149866"/>
    <n v="3.686510688205745E-2"/>
    <n v="3.1233324201773236"/>
    <n v="1.4189387671906288"/>
    <n v="1.2026709303630254"/>
    <n v="4.8264867018191291"/>
    <s v="Operationnel"/>
    <m/>
    <x v="9"/>
    <x v="6"/>
    <s v="no root cause"/>
    <x v="5"/>
    <s v="INC-20260419-00016152…Others Transmission equipement fault"/>
    <s v=""/>
    <s v=""/>
    <s v=""/>
    <m/>
    <m/>
    <s v="No Power issue"/>
    <s v=""/>
    <m/>
    <s v=""/>
    <s v=""/>
    <s v=""/>
    <s v=""/>
    <s v=""/>
    <s v=""/>
    <s v=""/>
    <s v=""/>
    <s v="INC-20260419-00016152…Others Transmission equipement fault"/>
    <m/>
    <s v=""/>
  </r>
  <r>
    <s v="Mbanga-Bakoko-IHS"/>
    <s v="LIT_164"/>
    <s v="Douala"/>
    <s v="IHS"/>
    <s v="Grid-Gen"/>
    <s v="LITTORAL"/>
    <s v="Douala"/>
    <s v="ZTE"/>
    <n v="0.21742743976737325"/>
    <n v="0.32734502743748489"/>
    <n v="3.3708298019878261E-3"/>
    <n v="2.2293847896745515E-3"/>
    <n v="0.81144255820656186"/>
    <n v="4.7672450939266566"/>
    <n v="0"/>
    <n v="3.1185347841099436"/>
    <n v="1.4174400201431605"/>
    <n v="1.2033615709715042"/>
    <n v="4.8172526139992593"/>
    <s v="Operationnel"/>
    <m/>
    <x v="9"/>
    <x v="6"/>
    <s v="no root cause"/>
    <x v="5"/>
    <s v="INC-20260419-00016159…Others Transmission equipement fault"/>
    <s v=""/>
    <s v=""/>
    <s v=""/>
    <m/>
    <m/>
    <s v="No Power issue"/>
    <s v=""/>
    <m/>
    <s v=""/>
    <s v=""/>
    <s v=""/>
    <s v=""/>
    <s v=""/>
    <s v=""/>
    <s v=""/>
    <s v=""/>
    <s v="INC-20260419-00016159…Others Transmission equipement fault"/>
    <m/>
    <s v=""/>
  </r>
  <r>
    <s v="Ekok"/>
    <s v="SUO_015"/>
    <s v="SUD-OUEST"/>
    <s v="IHS"/>
    <s v="Grid-Gen"/>
    <s v="SUD-OUEST"/>
    <s v="Ekok"/>
    <s v="NOKIA"/>
    <n v="3.115747412819406"/>
    <n v="3.1156752706671726"/>
    <n v="3.115639199591056"/>
    <n v="3.1157113417432898"/>
    <n v="3.1156752706671726"/>
    <n v="3.115747412819406"/>
    <n v="3.1156752706671726"/>
    <n v="3.1157834838955232"/>
    <n v="21.819226199136718"/>
    <n v="0"/>
    <n v="0"/>
    <s v="EXCLU"/>
    <m/>
    <x v="2"/>
    <x v="2"/>
    <s v="EXCLU"/>
    <x v="2"/>
    <s v=""/>
    <s v=""/>
    <s v=""/>
    <s v=""/>
    <m/>
    <m/>
    <s v="No Power issue"/>
    <s v=""/>
    <m/>
    <s v=""/>
    <s v=""/>
    <s v=""/>
    <s v=""/>
    <s v=""/>
    <s v=""/>
    <s v=""/>
    <s v=""/>
    <s v=""/>
    <m/>
    <s v=""/>
  </r>
  <r>
    <s v="Batoua-Godole-IHS"/>
    <s v="ADM_141"/>
    <s v="ADAMAOUA"/>
    <s v="IHS"/>
    <s v="Solar-Gen"/>
    <s v="ADAMAOUA"/>
    <s v="Batoua-Godole"/>
    <s v="NOKIA"/>
    <n v="4.1512243145990134E-2"/>
    <n v="8.0871063184374495E-2"/>
    <n v="2.2859866522783903"/>
    <n v="4.2624911589513613E-2"/>
    <n v="1.1862386523173134E-2"/>
    <n v="2.6577075619254754E-2"/>
    <n v="3.1990701228378362"/>
    <n v="3.0859146581084493"/>
    <n v="0"/>
    <n v="9.1921615596230524"/>
    <n v="0"/>
    <s v="Operationnel"/>
    <m/>
    <x v="5"/>
    <x v="4"/>
    <s v="BSS Hardware issue"/>
    <x v="1"/>
    <s v="18/04/2026 : Check and clean FXED an1 ,2,3,4,5,6, || FME seydou activer ..;..;18/04/2026 : Check and clean FXED an1 ,2,3,4,5,6, || FME seydou activer ..;..;18/04/2026 : Check and clean FXED an1 ,2,3,4,5,6, || FME seydou activer || ACCESS ISSUE  "/>
    <s v="20/04/2026"/>
    <s v="20/04/2026"/>
    <s v=""/>
    <s v="18/04/2026 : Check and clean FXED an1 ,2,3,4,5,6, || FME seydou activer "/>
    <m/>
    <s v="No Power issue"/>
    <s v=""/>
    <m/>
    <s v=""/>
    <s v=""/>
    <s v=""/>
    <s v=""/>
    <s v="18/04/2026 : Check and clean FXED an1 ,2,3,4,5,6, || FME seydou activer "/>
    <s v="18/04/2026 : Check and clean FXED an1 ,2,3,4,5,6, || FME seydou activer "/>
    <s v="18/04/2026 : Check and clean FXED an1 ,2,3,4,5,6, || FME seydou activer || ACCESS ISSUE  "/>
    <s v=""/>
    <s v=""/>
    <s v="20/04/2026 : Acess iauue _x000a_18/04/2026 : Check and clean FXED an1 ,2,3,4,5,6, || FME seydou activer "/>
    <s v=""/>
  </r>
  <r>
    <s v="Bastos-ART"/>
    <s v="CTR_722"/>
    <s v="Yaounde"/>
    <s v="CAMUSAT"/>
    <s v="Good Grid + GE"/>
    <s v="CENTRE"/>
    <s v="Yaounde"/>
    <s v="NOKIA"/>
    <n v="0"/>
    <n v="0"/>
    <n v="0"/>
    <n v="0"/>
    <n v="5.6483860251546583"/>
    <n v="3.0819728735592831"/>
    <n v="3.0819907086375999"/>
    <n v="3.0819907086375999"/>
    <n v="0"/>
    <n v="0"/>
    <n v="5.9099872063423273"/>
    <s v="EXCLU"/>
    <m/>
    <x v="2"/>
    <x v="2"/>
    <s v="EXCLU"/>
    <x v="2"/>
    <s v=""/>
    <s v="16/04/2026…;..;verifier la connectique vers la BTS port1/1 et 1/2 , carte BBUI absent"/>
    <s v="16/04/2026"/>
    <s v=""/>
    <m/>
    <m/>
    <s v=""/>
    <s v=""/>
    <m/>
    <s v=""/>
    <s v=""/>
    <s v=""/>
    <s v=""/>
    <s v=""/>
    <s v=""/>
    <s v=""/>
    <s v=""/>
    <s v=""/>
    <m/>
    <s v=""/>
  </r>
  <r>
    <s v="Camship"/>
    <s v="LIT_139"/>
    <s v="Douala"/>
    <s v="IHS"/>
    <s v="Grid-Gen"/>
    <s v="LITTORAL"/>
    <s v="Douala"/>
    <s v="ZTE"/>
    <n v="3.0819015332460129"/>
    <n v="3.0819015332460129"/>
    <n v="3.0819015332460129"/>
    <n v="3.0819015332460129"/>
    <n v="3.0819015332460129"/>
    <n v="3.0819015332460129"/>
    <n v="3.0819015332460129"/>
    <n v="3.0819015332460129"/>
    <n v="0"/>
    <n v="0"/>
    <n v="5.9098162047160336"/>
    <s v="Operationnel"/>
    <m/>
    <x v="9"/>
    <x v="6"/>
    <s v="no root cause"/>
    <x v="5"/>
    <s v="18/04/2026 : Site down"/>
    <s v=""/>
    <s v=""/>
    <s v=""/>
    <m/>
    <m/>
    <s v="Not IHS Site"/>
    <s v=""/>
    <m/>
    <s v=""/>
    <s v=""/>
    <s v="18/04/2026 : Site down"/>
    <s v=""/>
    <s v=""/>
    <s v=""/>
    <s v=""/>
    <s v=""/>
    <s v=""/>
    <s v="20/04/2026 : Analyse BO RAN "/>
    <s v=""/>
  </r>
  <r>
    <s v="Ndoumbi"/>
    <s v="EST_185"/>
    <s v="CENTRE"/>
    <s v="ESCO"/>
    <s v="Hybrid Solar - S3"/>
    <s v="EST"/>
    <s v="Ndoumbi"/>
    <s v="NOKIA"/>
    <n v="3.0819015332460129"/>
    <n v="3.0819015332460129"/>
    <n v="3.0819015332460129"/>
    <n v="3.0819015332460129"/>
    <n v="3.0819015332460129"/>
    <n v="3.0819015332460129"/>
    <n v="3.0819015332460129"/>
    <n v="3.0819015332460129"/>
    <n v="0"/>
    <n v="0"/>
    <n v="5.9098162047160336"/>
    <s v="Operationnel"/>
    <m/>
    <x v="5"/>
    <x v="4"/>
    <s v="BSS Hardware issue"/>
    <x v="1"/>
    <s v="19/04/2026(retour cell down ):  Check and clean jumper  on  ARPA antenna port 3, 4 ,5,6 , the FME, did not install the card properly  || 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
    <s v=""/>
    <s v=""/>
    <s v=""/>
    <m/>
    <s v=""/>
    <s v=""/>
    <m/>
    <s v=""/>
    <s v=""/>
    <s v=""/>
    <s v=""/>
    <s v="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
    <s v=""/>
    <s v=""/>
    <s v=""/>
  </r>
  <r>
    <s v="NTENYING1"/>
    <s v="SUD_161"/>
    <s v="CENTRE"/>
    <s v="CAMUSAT"/>
    <e v="#N/A"/>
    <s v="SUD"/>
    <s v="Ntenying"/>
    <s v="NOKIA"/>
    <n v="4.4587695793491038E-4"/>
    <n v="0.58919964729349095"/>
    <n v="7.6334135198458438E-3"/>
    <n v="3.420768021276499E-2"/>
    <n v="0.28693073997026541"/>
    <n v="1.2769916075255298E-2"/>
    <n v="3.0819015332460129"/>
    <n v="3.0819015332460129"/>
    <n v="0"/>
    <n v="9.1802074726888829"/>
    <n v="0"/>
    <s v="Operationnel"/>
    <m/>
    <x v="1"/>
    <x v="1"/>
    <s v="MPR ISSUE"/>
    <x v="1"/>
    <s v="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s v="20/04/2026"/>
    <s v="20/04/2026"/>
    <s v=""/>
    <s v="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m/>
    <s v=""/>
    <s v=""/>
    <m/>
    <s v=""/>
    <s v=""/>
    <s v=""/>
    <s v=""/>
    <s v=""/>
    <s v=""/>
    <s v=""/>
    <s v="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s v=""/>
    <m/>
    <s v=""/>
  </r>
  <r>
    <s v="Ayene-II"/>
    <s v="CTR_791"/>
    <s v="Yaounde"/>
    <s v="CAMUSAT"/>
    <s v="Good Grid + GE"/>
    <s v="CENTRE"/>
    <s v="Yaounde"/>
    <s v="ZTE"/>
    <n v="0"/>
    <n v="0"/>
    <n v="0"/>
    <n v="0.74085131822630856"/>
    <n v="0"/>
    <n v="0"/>
    <n v="0"/>
    <n v="3.0716820333701449"/>
    <n v="6.5933629485749918"/>
    <n v="1.8083096177973637"/>
    <n v="2.9206393764487251"/>
    <s v="Operationnel"/>
    <m/>
    <x v="6"/>
    <x v="1"/>
    <s v="fiber AOF"/>
    <x v="1"/>
    <s v="INC-20260419-00012892…2026-04-19 19:42:47…AOF_Mimboman_Nkolangaa down_x000a_Traffic route MW_x000a_Activate CDS for restoration…Traffic route on MW…Other…Liaison optim radio Mimboman &lt;&gt; Nkolangaa down"/>
    <s v=""/>
    <s v=""/>
    <s v=""/>
    <m/>
    <m/>
    <s v=""/>
    <s v=""/>
    <m/>
    <s v=""/>
    <s v=""/>
    <s v=""/>
    <s v=""/>
    <s v=""/>
    <s v=""/>
    <s v=""/>
    <s v=""/>
    <s v="INC-20260419-00012892…2026-04-19 19:42:47…AOF_Mimboman_Nkolangaa down_x000a_Traffic route MW_x000a_Activate CDS for restoration…Traffic route on MW…Other…Liaison optim radio Mimboman &lt;&gt; Nkolangaa down"/>
    <s v="20/04/2026 : Besoin d'analyse BO RAN"/>
    <s v=""/>
  </r>
  <r>
    <s v="Nkongoa"/>
    <s v="CTR_629"/>
    <s v="Yaounde"/>
    <s v="CAMUSAT"/>
    <s v="Medium Grid + GE"/>
    <s v="CENTRE"/>
    <s v="Yaounde"/>
    <s v="ZTE"/>
    <n v="0"/>
    <n v="25.540135346842337"/>
    <n v="0"/>
    <n v="0.73241532618218019"/>
    <n v="0"/>
    <n v="0"/>
    <n v="0"/>
    <n v="3.0703444024963402"/>
    <n v="6.5899907677181879"/>
    <n v="1.8060783173699715"/>
    <n v="2.9204341744971734"/>
    <s v="Operationnel"/>
    <m/>
    <x v="6"/>
    <x v="1"/>
    <s v="fiber AOF"/>
    <x v="1"/>
    <s v="INC-20260419-00012888…2026-04-19 19:42:47…AOF_Mimboman_Nkolangaa down_x000a_Traffic route MW_x000a_Activate CDS for restoration…Traffic route on MW…Other…Liaison optim radio Mimboman &lt;&gt; Nkolangaa down"/>
    <s v=""/>
    <s v=""/>
    <s v=""/>
    <m/>
    <m/>
    <s v=""/>
    <s v=""/>
    <m/>
    <s v=""/>
    <s v=""/>
    <s v=""/>
    <s v=""/>
    <s v=""/>
    <s v=""/>
    <s v=""/>
    <s v=""/>
    <s v="INC-20260419-00012888…2026-04-19 19:42:47…AOF_Mimboman_Nkolangaa down_x000a_Traffic route MW_x000a_Activate CDS for restoration…Traffic route on MW…Other…Liaison optim radio Mimboman &lt;&gt; Nkolangaa down"/>
    <s v="20/04/2026 : Besoin d'analyse BO RAN"/>
    <s v=""/>
  </r>
  <r>
    <s v="Nkolagaa-II"/>
    <s v="CTR_670"/>
    <s v="Yaounde"/>
    <s v="CAMUSAT"/>
    <s v="Good Grid + GE"/>
    <s v="CENTRE"/>
    <s v="Yaounde"/>
    <s v="ZTE"/>
    <n v="0"/>
    <n v="0"/>
    <n v="0"/>
    <n v="0.75479834947051272"/>
    <n v="0"/>
    <n v="0"/>
    <n v="0"/>
    <n v="3.0678296564535885"/>
    <n v="6.5854945265757827"/>
    <n v="1.8092658894091025"/>
    <n v="2.9147911208294754"/>
    <s v="Operationnel"/>
    <m/>
    <x v="6"/>
    <x v="1"/>
    <s v="fiber AOF"/>
    <x v="1"/>
    <s v="INC-20260419-00012891…2026-04-19 19:42:47…AOF_Mimboman_Nkolangaa down_x000a_Traffic route MW_x000a_Activate CDS for restoration…Traffic route on MW…Other…Liaison optim radio Mimboman &lt;&gt; Nkolangaa down"/>
    <s v=""/>
    <s v=""/>
    <s v=""/>
    <m/>
    <m/>
    <s v=""/>
    <s v=""/>
    <m/>
    <s v=""/>
    <s v=""/>
    <s v=""/>
    <s v=""/>
    <s v=""/>
    <s v=""/>
    <s v=""/>
    <s v=""/>
    <s v="INC-20260419-00012891…2026-04-19 19:42:47…AOF_Mimboman_Nkolangaa down_x000a_Traffic route MW_x000a_Activate CDS for restoration…Traffic route on MW…Other…Liaison optim radio Mimboman &lt;&gt; Nkolangaa down"/>
    <s v="20/04/2026 : Besoin d'analyse BO RAN"/>
    <s v=""/>
  </r>
  <r>
    <s v="Ngodi-Cimetiere"/>
    <s v="LIT_411"/>
    <s v="Douala"/>
    <s v="IHS"/>
    <s v="Grid-Lithium"/>
    <s v="LITTORAL"/>
    <s v="Douala"/>
    <s v="ZTE"/>
    <n v="0"/>
    <n v="0"/>
    <n v="0"/>
    <n v="0"/>
    <n v="0"/>
    <n v="0"/>
    <n v="0"/>
    <n v="3.051778085967932"/>
    <n v="2.6239313933551554"/>
    <n v="2.236719299856178"/>
    <n v="3.6936351279475215"/>
    <s v="Operationnel"/>
    <m/>
    <x v="12"/>
    <x v="0"/>
    <s v="Defaut GE &amp; Power Cabinet"/>
    <x v="0"/>
    <s v="Grid only no space // awaiting grid return..;..;INC-20260419-00015807…2026-04-20 00:51:24…Grid only, No space // Awaiting grid return"/>
    <s v=""/>
    <s v=""/>
    <s v=""/>
    <m/>
    <m/>
    <s v="Power issue NUR to be checked"/>
    <s v="Grid only no space // awaiting grid return"/>
    <m/>
    <s v=""/>
    <s v=""/>
    <s v=""/>
    <s v=""/>
    <s v=""/>
    <s v=""/>
    <s v=""/>
    <s v=""/>
    <s v="INC-20260419-00015807…2026-04-20 00:51:24…Grid only, No space // Awaiting grid return"/>
    <m/>
    <s v=""/>
  </r>
  <r>
    <s v="Afanoya-II"/>
    <s v="CTR_838"/>
    <s v="Yaounde"/>
    <s v="CAMUSAT"/>
    <s v="Medium Grid + GE"/>
    <s v="CENTRE"/>
    <s v="Yaounde"/>
    <s v="ZTE"/>
    <n v="0.65579582973064821"/>
    <n v="0"/>
    <n v="0"/>
    <n v="1.6283492006042497E-16"/>
    <n v="0"/>
    <n v="0"/>
    <n v="0"/>
    <n v="3.0392578609891188"/>
    <n v="2.441833627087755"/>
    <n v="2.2199314204501017"/>
    <n v="3.7302978766249257"/>
    <s v="Operationnel"/>
    <m/>
    <x v="11"/>
    <x v="0"/>
    <s v="AKTIVCO Defaut GE &amp; Power Cabinet"/>
    <x v="0"/>
    <s v="19/03/2026 : Power issue || Mail sent to Camusat"/>
    <s v=""/>
    <s v=""/>
    <s v=""/>
    <s v="19/03/2026 : Power issue || Mail sent to Camusat"/>
    <m/>
    <s v=""/>
    <s v=""/>
    <m/>
    <s v=""/>
    <s v=""/>
    <s v="19/03/2026 : Power issue || Mail sent to Camusat"/>
    <s v=""/>
    <s v=""/>
    <s v=""/>
    <s v=""/>
    <s v=""/>
    <s v=""/>
    <s v="19/03/2026 : Power issue || Mail sent to Camusat"/>
    <s v=""/>
  </r>
  <r>
    <s v="Tchatibali"/>
    <s v="EXN_017"/>
    <s v="EXTREME-NORD"/>
    <s v="IHS"/>
    <s v="Grid-Gen"/>
    <s v="EXTREME-NORD"/>
    <s v="Tchatibali"/>
    <s v="NOKIA"/>
    <n v="3.1834446772725675"/>
    <n v="0.42885136983768279"/>
    <n v="0.62571179711931391"/>
    <n v="0.45160632715629673"/>
    <n v="2.0045431631000907"/>
    <n v="7.4205199643374992E-2"/>
    <n v="3.7751336816854257"/>
    <n v="3.0237296305547177"/>
    <n v="2.9142316148536143"/>
    <n v="7.7376717463814675"/>
    <n v="1.9083781494394571E-2"/>
    <s v="Insecurity"/>
    <m/>
    <x v="9"/>
    <x v="6"/>
    <s v="no root cause"/>
    <x v="5"/>
    <s v="19.04.26; BO TRANS analysis ongoing..;..;INC-20260419-00002242…Others Transmission equipement fault"/>
    <s v="14/04/2026"/>
    <s v="14/04/2026…;..;Site unstable due to transmission &amp; Cell was down due to Unit RNW configuration failure FXDB"/>
    <s v=""/>
    <s v="19.04.26; BO TRANS analysis ongoing"/>
    <m/>
    <s v="No Power issue"/>
    <s v=""/>
    <m/>
    <s v=""/>
    <s v=""/>
    <s v=""/>
    <s v=""/>
    <s v=""/>
    <s v=""/>
    <s v=""/>
    <s v="19.04.26; BO TRANS analysis ongoing"/>
    <s v="INC-20260419-00002242…Others Transmission equipement fault"/>
    <m/>
    <s v=""/>
  </r>
  <r>
    <s v="Nsimalen-highway-II"/>
    <s v="CTR_725"/>
    <s v="Yaounde"/>
    <s v="MTN sharing"/>
    <s v="MTN "/>
    <s v="CENTRE"/>
    <s v="Yaounde"/>
    <s v="ZTE"/>
    <n v="0"/>
    <n v="0"/>
    <n v="0"/>
    <n v="2.9179793284308273"/>
    <n v="0"/>
    <n v="0"/>
    <n v="9.5417668998068767E-3"/>
    <n v="2.9917095421949425"/>
    <n v="2.9114410352944935"/>
    <n v="2.5092567092016291"/>
    <n v="3.3242716151527696"/>
    <s v="Operationnel"/>
    <m/>
    <x v="4"/>
    <x v="0"/>
    <s v="Sharing"/>
    <x v="0"/>
    <s v="INC-20260419-00015983…2026-04-19 22:24:12…Power issue on site, MTN activated"/>
    <s v=""/>
    <s v=""/>
    <s v=""/>
    <s v=""/>
    <m/>
    <s v=""/>
    <s v=""/>
    <m/>
    <s v=""/>
    <s v=""/>
    <s v=""/>
    <s v=""/>
    <s v=""/>
    <s v=""/>
    <s v=""/>
    <s v=""/>
    <s v="INC-20260419-00015983…2026-04-19 22:24:12…Power issue on site, MTN activated"/>
    <s v=""/>
    <s v=""/>
  </r>
  <r>
    <s v="Ouro-Kessoun"/>
    <s v="NRD_040"/>
    <s v="Garoua"/>
    <s v="IHS"/>
    <s v="Grid-Gen"/>
    <s v="NORD"/>
    <s v="Garoua"/>
    <s v="Huawei"/>
    <n v="4.2620665005864176"/>
    <n v="6.134892404539527"/>
    <n v="6.044325876843792"/>
    <n v="0"/>
    <n v="2.660405127370995"/>
    <n v="2.2338435592538373"/>
    <n v="3.2214610210796359"/>
    <n v="2.97877911041483"/>
    <n v="2.8120241478124286"/>
    <n v="3.5867091846275732"/>
    <n v="2.6330830416729598"/>
    <s v="Operationnel"/>
    <m/>
    <x v="12"/>
    <x v="0"/>
    <s v="Defaut GE &amp; Power Cabinet"/>
    <x v="0"/>
    <s v="Rectifiers hanging due to PWC overload"/>
    <s v="14/04/2026"/>
    <s v="14/04/2026"/>
    <s v=""/>
    <s v=""/>
    <m/>
    <s v=""/>
    <s v="Rectifiers hanging due to PWC overload"/>
    <m/>
    <s v=""/>
    <s v=""/>
    <s v=""/>
    <s v=""/>
    <s v=""/>
    <s v=""/>
    <s v=""/>
    <s v=""/>
    <s v=""/>
    <s v=""/>
    <s v=""/>
  </r>
  <r>
    <s v="Mvog-Manga-III"/>
    <s v="CTR_739"/>
    <s v="Yaounde"/>
    <s v="CAMUSAT"/>
    <s v="Good Grid + GE"/>
    <s v="CENTRE"/>
    <s v="Yaounde"/>
    <s v="ZTE"/>
    <n v="0"/>
    <n v="0"/>
    <n v="0"/>
    <n v="0"/>
    <n v="0"/>
    <n v="0"/>
    <n v="0"/>
    <n v="2.97713828320963"/>
    <n v="6.9414469503495067"/>
    <n v="5.9154961902139007"/>
    <n v="0"/>
    <s v="Operationnel"/>
    <m/>
    <x v="9"/>
    <x v="6"/>
    <s v="no root cause"/>
    <x v="5"/>
    <s v="Power status check ongoing..;..;INC-20260419-00012619…2026-04-20 03:07:40…No power issue U=50V load=55A /No action done_x000a__x000a_BO TX ANALYSE ONGOING"/>
    <s v=""/>
    <s v=""/>
    <s v=""/>
    <m/>
    <m/>
    <s v=""/>
    <s v=""/>
    <m/>
    <s v=""/>
    <s v=""/>
    <s v=""/>
    <s v=""/>
    <s v=""/>
    <s v=""/>
    <s v=""/>
    <s v="Power status check ongoing"/>
    <s v="INC-20260419-00012619…2026-04-20 03:07:40…No power issue U=50V load=55A /No action done_x000a__x000a_BO TX ANALYSE ONGOING"/>
    <m/>
    <s v=""/>
  </r>
  <r>
    <s v="La-Gare"/>
    <s v="CTR_019"/>
    <s v="Yaounde"/>
    <s v="CAMUSAT"/>
    <s v="Good Grid + GE"/>
    <s v="CENTRE"/>
    <s v="Yaounde"/>
    <s v="ZTE"/>
    <n v="1.7145930891211736"/>
    <n v="0.3818846969320811"/>
    <n v="1.6396679251097936"/>
    <n v="0"/>
    <n v="0.75126700396366852"/>
    <n v="0"/>
    <n v="1.1997657184112227"/>
    <n v="2.9747305476367796"/>
    <n v="0.71252932548389547"/>
    <n v="1.385850070211587"/>
    <n v="4.6170439099343996"/>
    <s v="Operationnel"/>
    <m/>
    <x v="9"/>
    <x v="6"/>
    <s v="no root cause"/>
    <x v="5"/>
    <s v=""/>
    <s v=""/>
    <s v=""/>
    <s v=""/>
    <s v=""/>
    <m/>
    <s v=""/>
    <s v=""/>
    <m/>
    <s v=""/>
    <s v=""/>
    <s v=""/>
    <s v=""/>
    <s v=""/>
    <s v=""/>
    <s v=""/>
    <s v=""/>
    <s v=""/>
    <s v=""/>
    <s v=""/>
  </r>
  <r>
    <s v="NR-Omnisport-Qtier-Yambassa"/>
    <s v="CTR_566"/>
    <s v="Yaounde"/>
    <s v="CAMUSAT"/>
    <s v="Good Grid no GE - 8h"/>
    <s v="CENTRE"/>
    <s v="Yaounde"/>
    <s v="ZTE"/>
    <n v="3.4843679105563679"/>
    <n v="9.195320503491395"/>
    <n v="9.1744534618600397"/>
    <n v="9.227762510950738"/>
    <n v="13.025207386290678"/>
    <n v="24.07815830700876"/>
    <n v="0"/>
    <n v="2.9564852625180862"/>
    <n v="1.1502883589319328"/>
    <n v="1.1452946336587202"/>
    <n v="4.6170439099344041"/>
    <s v="Operationnel"/>
    <m/>
    <x v="9"/>
    <x v="6"/>
    <s v="no root cause"/>
    <x v="5"/>
    <s v="INC-20260419-00016249"/>
    <s v="17/04/2026…;..;power issue"/>
    <s v="17/04/2026…;..;Site was down due to transmission_x000a_"/>
    <s v=""/>
    <s v=""/>
    <m/>
    <s v=""/>
    <s v=""/>
    <m/>
    <s v=""/>
    <s v=""/>
    <s v=""/>
    <s v=""/>
    <s v=""/>
    <s v=""/>
    <s v=""/>
    <s v=""/>
    <s v="INC-20260419-00016249"/>
    <s v=""/>
    <s v=""/>
  </r>
  <r>
    <s v="Ngaoui"/>
    <s v="ADM_037"/>
    <s v="ADAMAOUA"/>
    <s v="IHS"/>
    <s v="Solar-Gen"/>
    <s v="ADAMAOUA"/>
    <s v="Ngaoui"/>
    <s v="NOKIA"/>
    <n v="0"/>
    <n v="0.42960770388030967"/>
    <n v="2.9751328288835426"/>
    <n v="17.013420618533651"/>
    <n v="18.541853379151117"/>
    <n v="15.75850530080182"/>
    <n v="3.9595645095496625E-3"/>
    <n v="2.9451348243667024"/>
    <n v="3.6578822930307"/>
    <n v="4.1322656902998611"/>
    <n v="1.9857392851748981"/>
    <s v="Operationnel"/>
    <m/>
    <x v="9"/>
    <x v="6"/>
    <s v="no root cause"/>
    <x v="5"/>
    <s v="INC-20260419-00002439…Others Transmission equipement fault"/>
    <s v="15/04/2026…;..;Chasis MSS-8 et cable ethernet en defaut"/>
    <s v="15/04/2026"/>
    <s v=""/>
    <s v=""/>
    <m/>
    <s v=""/>
    <s v=""/>
    <m/>
    <s v=""/>
    <s v=""/>
    <s v=""/>
    <s v=""/>
    <s v=""/>
    <s v=""/>
    <s v=""/>
    <s v=""/>
    <s v="INC-20260419-00002439…Others Transmission equipement fault"/>
    <s v=""/>
    <s v=""/>
  </r>
  <r>
    <s v="CTR_943_Z_Mimboman"/>
    <s v="CTR_943"/>
    <s v="Yaounde"/>
    <m/>
    <e v="#N/A"/>
    <s v="CENTRE"/>
    <s v="Yaoundé"/>
    <s v="ZTE"/>
    <n v="0"/>
    <n v="0"/>
    <n v="0"/>
    <n v="0"/>
    <n v="7.2328554959150537"/>
    <n v="5.4737638863919784"/>
    <n v="6.8933469450651046"/>
    <n v="2.92604078383029"/>
    <n v="1.4198130363016519"/>
    <n v="1.1922050688345565"/>
    <n v="4.4546607656057446"/>
    <s v="Operationnel"/>
    <m/>
    <x v="9"/>
    <x v="6"/>
    <s v="no root cause"/>
    <x v="5"/>
    <s v=""/>
    <s v="17/04/2026…;..;impacte par Emombo ctr_212"/>
    <s v="17/04/2026"/>
    <s v=""/>
    <s v=""/>
    <m/>
    <s v=""/>
    <s v=""/>
    <m/>
    <s v=""/>
    <s v=""/>
    <s v=""/>
    <s v=""/>
    <s v=""/>
    <s v=""/>
    <s v=""/>
    <s v=""/>
    <s v=""/>
    <s v=""/>
    <s v=""/>
  </r>
  <r>
    <s v="CTR_1050_Z_Nouvelle-Route-Nkomo"/>
    <s v="CTR_1050"/>
    <s v="Yaounde"/>
    <s v="ESCO"/>
    <s v="Good Grid + GE"/>
    <s v="CTR"/>
    <s v="Yaoundé"/>
    <s v="ZTE"/>
    <n v="0"/>
    <n v="5.4523974625677347"/>
    <n v="0.74275967160626866"/>
    <n v="0"/>
    <n v="0"/>
    <n v="0"/>
    <n v="0"/>
    <n v="2.924364286468454"/>
    <n v="1.273185616824335"/>
    <n v="1.0812244356722449"/>
    <n v="4.5630415963507973"/>
    <s v="EXCLU"/>
    <m/>
    <x v="2"/>
    <x v="2"/>
    <s v="EXCLU"/>
    <x v="2"/>
    <s v=""/>
    <s v=""/>
    <s v=""/>
    <s v=""/>
    <s v=""/>
    <m/>
    <s v=""/>
    <s v=""/>
    <m/>
    <s v=""/>
    <s v=""/>
    <s v=""/>
    <s v=""/>
    <s v=""/>
    <s v=""/>
    <s v=""/>
    <s v=""/>
    <s v=""/>
    <s v=""/>
    <s v=""/>
  </r>
  <r>
    <s v="Nylon"/>
    <s v="LIT_076"/>
    <s v="Douala"/>
    <s v="IHS"/>
    <s v="Grid-Gen"/>
    <s v="LITTORAL"/>
    <s v="Douala"/>
    <s v="ZTE"/>
    <n v="0"/>
    <n v="0"/>
    <n v="0"/>
    <n v="0"/>
    <n v="0"/>
    <n v="0"/>
    <n v="0"/>
    <n v="2.8809893760005476"/>
    <n v="2.2383787153939307"/>
    <n v="1.9017054785438137"/>
    <n v="3.6873764684251658"/>
    <s v="Operationnel"/>
    <m/>
    <x v="12"/>
    <x v="0"/>
    <s v="Defaut GE &amp; Power Cabinet"/>
    <x v="0"/>
    <s v="INC-20260419-00014263…2026-04-19 21:14:53…Relance PowerCO effectue_x000a_En attente de leur retour…Site UP…Others…Site UP"/>
    <s v=""/>
    <s v=""/>
    <s v=""/>
    <s v=""/>
    <m/>
    <s v=""/>
    <s v=""/>
    <m/>
    <s v=""/>
    <s v=""/>
    <s v=""/>
    <s v=""/>
    <s v=""/>
    <s v=""/>
    <s v=""/>
    <s v=""/>
    <s v="INC-20260419-00014263…2026-04-19 21:14:53…Relance PowerCO effectue_x000a_En attente de leur retour…Site UP…Others…Site UP"/>
    <s v=""/>
    <s v=""/>
  </r>
  <r>
    <s v="Maroua-Boulore"/>
    <s v="EXN_237"/>
    <s v="Maroua"/>
    <s v="CAMUSAT"/>
    <s v="Medium Grid + GE"/>
    <s v="EXTREME-NORD"/>
    <s v="Maroua"/>
    <s v="Huawei"/>
    <n v="2.4969109644354268E-4"/>
    <n v="0.11530378132196452"/>
    <n v="1.0243755582379515"/>
    <n v="9.9486563765398799"/>
    <n v="5.0742938022389454"/>
    <n v="0.51571912462582004"/>
    <n v="20.000131979579546"/>
    <n v="2.8464071591431166"/>
    <n v="2.0645240578876058"/>
    <n v="2.6348470475432739"/>
    <n v="3.1967044019375437"/>
    <s v="Operationnel"/>
    <m/>
    <x v="9"/>
    <x v="6"/>
    <s v="no root cause"/>
    <x v="5"/>
    <s v=""/>
    <s v="15/04/2026"/>
    <s v="15/04/2026"/>
    <s v=""/>
    <s v=""/>
    <m/>
    <s v=""/>
    <s v=""/>
    <m/>
    <s v=""/>
    <s v=""/>
    <s v=""/>
    <s v=""/>
    <s v=""/>
    <s v=""/>
    <s v=""/>
    <s v=""/>
    <s v=""/>
    <s v=""/>
    <s v=""/>
  </r>
  <r>
    <s v="Yagoua-Quinf"/>
    <s v="EXN_069"/>
    <s v="EXTREME-NORD"/>
    <s v="IHS"/>
    <s v="Grid-Gen"/>
    <s v="EXTREME-NORD"/>
    <s v="Yagoua"/>
    <s v="Huawei"/>
    <n v="0"/>
    <n v="0"/>
    <n v="0"/>
    <n v="0"/>
    <n v="0"/>
    <n v="0"/>
    <n v="4.5036248013172271"/>
    <n v="2.8459612821851823"/>
    <n v="3.6969093837551803"/>
    <n v="6.7510650740706746"/>
    <n v="9.9009941624148862E-2"/>
    <s v="Insecurity"/>
    <m/>
    <x v="9"/>
    <x v="6"/>
    <s v="no root cause"/>
    <x v="5"/>
    <s v=""/>
    <s v="20/04/2026"/>
    <s v="20/04/2026"/>
    <s v=""/>
    <s v=""/>
    <m/>
    <s v=""/>
    <s v=""/>
    <m/>
    <s v=""/>
    <s v=""/>
    <s v=""/>
    <s v=""/>
    <s v=""/>
    <s v=""/>
    <s v=""/>
    <s v=""/>
    <s v=""/>
    <s v=""/>
    <s v=""/>
  </r>
  <r>
    <s v="Yagoua"/>
    <s v="EXN_004"/>
    <s v="EXTREME-NORD"/>
    <s v="CAMUSAT"/>
    <s v="Bad Grid + Solar + GE"/>
    <s v="EXTREME-NORD"/>
    <s v="Yagoua"/>
    <s v="Huawei"/>
    <n v="0"/>
    <n v="0"/>
    <n v="0"/>
    <n v="0"/>
    <n v="0"/>
    <n v="0"/>
    <n v="4.7828864576110135"/>
    <n v="2.7963619293845046"/>
    <n v="3.6738037001067108"/>
    <n v="6.7188705964754796"/>
    <n v="3.0951294359189873E-2"/>
    <s v="Insecurity"/>
    <m/>
    <x v="9"/>
    <x v="6"/>
    <s v="no root cause"/>
    <x v="5"/>
    <s v=""/>
    <s v="20/04/2026"/>
    <s v="20/04/2026"/>
    <s v=""/>
    <s v=""/>
    <m/>
    <s v=""/>
    <s v=""/>
    <m/>
    <s v=""/>
    <s v=""/>
    <s v=""/>
    <s v=""/>
    <s v=""/>
    <s v=""/>
    <s v=""/>
    <s v=""/>
    <s v=""/>
    <s v=""/>
    <s v=""/>
  </r>
  <r>
    <s v="Oyack-IHS"/>
    <s v="LIT_368"/>
    <s v="Douala"/>
    <s v="IHS"/>
    <s v="Grid-Gen"/>
    <s v="LITTORAL"/>
    <s v="Douala"/>
    <s v="ZTE"/>
    <n v="0"/>
    <n v="0"/>
    <n v="9.4882616648546469E-2"/>
    <n v="0"/>
    <n v="0"/>
    <n v="0"/>
    <n v="0"/>
    <n v="2.7735151940599208"/>
    <n v="1.6352579243752223"/>
    <n v="1.4433326193171965"/>
    <n v="3.9415190854231112"/>
    <s v="Operationnel"/>
    <m/>
    <x v="9"/>
    <x v="6"/>
    <s v="no root cause"/>
    <x v="5"/>
    <s v="Nicolas is on site waiting AFS..;..;INC-20260419-00016020…2026-04-20 00:44:58"/>
    <s v=""/>
    <s v=""/>
    <s v=""/>
    <s v=""/>
    <m/>
    <s v=""/>
    <s v="Nicolas is on site waiting AFS"/>
    <m/>
    <s v=""/>
    <s v=""/>
    <s v=""/>
    <s v=""/>
    <s v=""/>
    <s v=""/>
    <s v=""/>
    <s v=""/>
    <s v="INC-20260419-00016020…2026-04-20 00:44:58"/>
    <s v=""/>
    <s v=""/>
  </r>
  <r>
    <s v="Nkongoa-Mfou"/>
    <s v="CTR_896"/>
    <s v="CENTRE"/>
    <s v="CAMUSAT"/>
    <s v="Good Grid + GE"/>
    <s v="CENTRE"/>
    <s v="Mfou"/>
    <s v="ZTE"/>
    <n v="0"/>
    <n v="21.457668084912093"/>
    <n v="0"/>
    <n v="0.65153324601279039"/>
    <n v="0"/>
    <n v="0"/>
    <n v="5.6160699762864796"/>
    <n v="2.7662919873413747"/>
    <n v="6.5892413941944543"/>
    <n v="1.8095846466130143"/>
    <n v="2.3353350099700778"/>
    <s v="Operationnel"/>
    <m/>
    <x v="9"/>
    <x v="6"/>
    <s v="no root cause"/>
    <x v="5"/>
    <s v=""/>
    <s v=""/>
    <s v=""/>
    <s v=""/>
    <s v=""/>
    <m/>
    <s v=""/>
    <s v=""/>
    <m/>
    <s v=""/>
    <s v=""/>
    <s v=""/>
    <s v=""/>
    <s v=""/>
    <s v=""/>
    <s v=""/>
    <s v=""/>
    <s v=""/>
    <s v=""/>
    <s v=""/>
  </r>
  <r>
    <s v="Nkoulou-II"/>
    <s v="CTR_777"/>
    <s v="Yaounde"/>
    <s v="CAMUSAT"/>
    <s v="Good Grid + GE"/>
    <s v="CENTRE"/>
    <s v="Yaounde"/>
    <s v="ZTE"/>
    <n v="4.4699343383756664"/>
    <n v="0"/>
    <n v="0"/>
    <n v="0.65504675644131638"/>
    <n v="0"/>
    <n v="0"/>
    <n v="0"/>
    <n v="2.7657926051484885"/>
    <n v="6.5869932736232499"/>
    <n v="1.8083096177973637"/>
    <n v="2.3358138145237022"/>
    <s v="Operationnel"/>
    <m/>
    <x v="6"/>
    <x v="1"/>
    <s v="fiber AOF"/>
    <x v="1"/>
    <s v="INC-20260419-00012894…2026-04-19 19:42:47…AOF_Mimboman_Nkolangaa down_x000a_Traffic route MW_x000a_Activate CDS for restoration…Traffic route on MW…Other…Liaison optim radio Mimboman &lt;&gt; Nkolangaa down"/>
    <s v=""/>
    <s v=""/>
    <s v=""/>
    <s v=""/>
    <m/>
    <s v=""/>
    <s v=""/>
    <m/>
    <s v=""/>
    <s v=""/>
    <s v=""/>
    <s v=""/>
    <s v=""/>
    <s v=""/>
    <s v=""/>
    <s v=""/>
    <s v="INC-20260419-00012894…2026-04-19 19:42:47…AOF_Mimboman_Nkolangaa down_x000a_Traffic route MW_x000a_Activate CDS for restoration…Traffic route on MW…Other…Liaison optim radio Mimboman &lt;&gt; Nkolangaa down"/>
    <s v=""/>
    <s v=""/>
  </r>
  <r>
    <s v="Nkor"/>
    <s v="NRO_238"/>
    <s v="NORD-OUEST"/>
    <s v="IHS"/>
    <s v="Solar-Gen"/>
    <s v="NORD-OUEST"/>
    <s v="Nkor"/>
    <s v="NOKIA"/>
    <n v="2.1031375782882402"/>
    <n v="2.7368516426357177"/>
    <n v="1.3466527571241187"/>
    <n v="6.0613229867346644E-2"/>
    <n v="3.3901379888783665"/>
    <n v="1.6453919926820271"/>
    <n v="3.3941056554467539"/>
    <n v="2.7205824682356585"/>
    <n v="12.698896244564073"/>
    <n v="2.7022641961708329"/>
    <n v="0"/>
    <s v="Insecurity"/>
    <m/>
    <x v="9"/>
    <x v="6"/>
    <s v="no root cause"/>
    <x v="5"/>
    <s v="INC-20260419-00013150…Others Transmission equipement fault"/>
    <s v=""/>
    <s v=""/>
    <s v=""/>
    <s v=""/>
    <m/>
    <s v=""/>
    <s v=""/>
    <m/>
    <s v=""/>
    <s v=""/>
    <s v=""/>
    <s v=""/>
    <s v=""/>
    <s v=""/>
    <s v=""/>
    <s v=""/>
    <s v="INC-20260419-00013150…Others Transmission equipement fault"/>
    <s v=""/>
    <s v=""/>
  </r>
  <r>
    <s v="Meidougou-MTN"/>
    <s v="ADM_062"/>
    <s v="ADAMAOUA"/>
    <s v="IHS"/>
    <s v="Grid-Gen"/>
    <s v="ADAMAOUA"/>
    <s v="Meidougou"/>
    <s v="NOKIA"/>
    <n v="0"/>
    <n v="0"/>
    <n v="0"/>
    <n v="0"/>
    <n v="0"/>
    <n v="0"/>
    <n v="0"/>
    <n v="2.7158273919121294"/>
    <n v="19.018411416654541"/>
    <n v="0"/>
    <n v="0"/>
    <s v="Operationnel"/>
    <m/>
    <x v="1"/>
    <x v="1"/>
    <s v="MPR ISSUE"/>
    <x v="1"/>
    <s v="19.04.26; Besoin d'un FME sur site pour vérifier le statut des 2 BTS, leur alimentation et leur interco avec le MPR S1P1&amp;2; FME Hippolite activé pour investigations, update ASAP..;..;INC-20260419-00001485…2026-04-19 14:44:36…19.04.26; Besoin d'un FME sur site pour vérifier le statut des 2 BTS, leur alimentation et leur interco avec le MPR S1P1&amp;2; FME Hippolite activé pour investigations, update ASAP"/>
    <s v=""/>
    <s v=""/>
    <s v=""/>
    <s v=""/>
    <m/>
    <s v=""/>
    <s v=""/>
    <m/>
    <s v=""/>
    <s v=""/>
    <s v=""/>
    <s v=""/>
    <s v=""/>
    <s v=""/>
    <s v=""/>
    <s v="19.04.26; Besoin d'un FME sur site pour vérifier le statut des 2 BTS, leur alimentation et leur interco avec le MPR S1P1&amp;2; FME Hippolite activé pour investigations, update ASAP"/>
    <s v="INC-20260419-00001485…2026-04-19 14:44:36…19.04.26; Besoin d'un FME sur site pour vérifier le statut des 2 BTS, leur alimentation et leur interco avec le MPR S1P1&amp;2; FME Hippolite activé pour investigations, update ASAP"/>
    <s v=""/>
    <s v=""/>
  </r>
  <r>
    <s v="Bonamouti"/>
    <s v="LIT_120"/>
    <s v="Douala"/>
    <s v="IHS"/>
    <s v="GridOnly"/>
    <s v="LITTORAL"/>
    <s v="Douala"/>
    <s v="ZTE"/>
    <n v="0"/>
    <n v="0"/>
    <n v="4.2804187961750177E-4"/>
    <n v="0"/>
    <n v="8.7946554690910954"/>
    <n v="0"/>
    <n v="4.2804187961750177E-4"/>
    <n v="2.6968243572951183"/>
    <n v="2.3665215879524717"/>
    <n v="2.0033890265920022"/>
    <n v="3.2336749535422782"/>
    <s v="Operationnel"/>
    <m/>
    <x v="8"/>
    <x v="0"/>
    <s v="Coupure ENEO &amp; Baisse de tension"/>
    <x v="0"/>
    <s v="INC-20260419-00014269…2026-04-19 21:14:53…Relance PowerCO effectue_x000a_En attente de leur retour…Site UP…Others…Site UP"/>
    <s v=""/>
    <s v=""/>
    <s v=""/>
    <s v=""/>
    <m/>
    <s v=""/>
    <s v=""/>
    <m/>
    <s v=""/>
    <s v=""/>
    <s v=""/>
    <s v=""/>
    <s v=""/>
    <s v=""/>
    <s v=""/>
    <s v=""/>
    <s v="INC-20260419-00014269…2026-04-19 21:14:53…Relance PowerCO effectue_x000a_En attente de leur retour…Site UP…Others…Site UP"/>
    <s v=""/>
    <s v=""/>
  </r>
  <r>
    <s v="Nkongmondo"/>
    <s v="LIT_091"/>
    <s v="Douala"/>
    <s v="IHS"/>
    <s v="GridOnly"/>
    <s v="LITTORAL"/>
    <s v="Douala"/>
    <s v="ZTE"/>
    <n v="0"/>
    <n v="0"/>
    <n v="0"/>
    <n v="4.2451231761848911"/>
    <n v="4.588537609186349"/>
    <n v="2.4129434157171272"/>
    <n v="4.4776034220521463"/>
    <n v="2.6936318782763036"/>
    <n v="1.264442925714103"/>
    <n v="1.9240184828177112"/>
    <n v="3.5804320513409813"/>
    <s v="Operationnel"/>
    <m/>
    <x v="9"/>
    <x v="6"/>
    <s v="no root cause"/>
    <x v="5"/>
    <s v=""/>
    <s v="16/04/2026"/>
    <s v="16/04/2026…;..;Site unstable due to low voltage"/>
    <s v=""/>
    <s v=""/>
    <m/>
    <s v=""/>
    <s v=""/>
    <m/>
    <s v=""/>
    <s v=""/>
    <s v=""/>
    <s v="18/04/2026 : Power issue || Mail sent to IHS"/>
    <s v=""/>
    <s v=""/>
    <s v=""/>
    <s v=""/>
    <s v=""/>
    <s v=""/>
    <s v=""/>
  </r>
  <r>
    <s v="Foret-Bar-Mabanda-IHS"/>
    <s v="LIT_360"/>
    <s v="Douala"/>
    <s v="IHS"/>
    <s v="Grid-Gen"/>
    <s v="LITTORAL"/>
    <s v="Douala"/>
    <s v="ZTE"/>
    <n v="0"/>
    <n v="0"/>
    <n v="0"/>
    <n v="0"/>
    <n v="4.4837386889933481E-2"/>
    <n v="0"/>
    <n v="0"/>
    <n v="2.6874074359435327"/>
    <n v="1.4426689287755436"/>
    <n v="1.2257277014460521"/>
    <n v="3.969221348882717"/>
    <s v="Operationnel"/>
    <m/>
    <x v="12"/>
    <x v="0"/>
    <s v="Defaut GE &amp; Power Cabinet"/>
    <x v="0"/>
    <s v="INC-20260419-00011288…Le routeur a redemmarrer _x000a_il est presentement Up _x000a_Merci de voir avec les equipes power pour la RCA _x000a_CI-dessous les evidences _x000a_nfo: The max number of VTY users is 21, the number of current VTY users online is 1, and total number of terminal users online is 2._x000a_      The current login time is 2026-04-19 17:34:23._x000a_      The last login time is 2026-04-19 16:22:11 from 172.30.74.43 through SSH._x000a_Warning: The password of the root account is the default password. Please change the password._x000a_&lt;DLA-EDALDOB-NGWELE-01&gt;_x000a_&lt;DLA-EDALDOB-NGWELE-01&gt;dis vers_x000a_Huawei Versatile Routing Platform Software_x000a_VRP (R) software, Version 8.230 (ATN 950D V800R023C00SPC500)_x000a_Copyright (C) 2012-2023 Huawei Technologies Co., Ltd._x000a_HUAWEI ATN 950D uptime is 0 day, 0 hour, 5 minutes _x000a_Patch Version: V800R023SPH280_x000a__x000a_ATN 950D version information:_x000a_- - - - - - - - - - - - - - -…Others…Présence d'alarmes externes sur la BTS (Low voltage, Mains power failure, Rectifier failure)"/>
    <s v=""/>
    <s v=""/>
    <s v=""/>
    <s v=""/>
    <m/>
    <s v=""/>
    <s v=""/>
    <m/>
    <s v=""/>
    <s v=""/>
    <s v=""/>
    <s v=""/>
    <s v=""/>
    <s v=""/>
    <s v=""/>
    <s v=""/>
    <s v="INC-20260419-00011288…Le routeur a redemmarrer _x000a_il est presentement Up _x000a_Merci de voir avec les equipes power pour la RCA _x000a_CI-dessous les evidences _x000a_nfo: The max number of VTY users is 21, the number of current VTY users online is 1, and total number of terminal users online is 2._x000a_      The current login time is 2026-04-19 17:34:23._x000a_      The last login time is 2026-04-19 16:22:11 from 172.30.74.43 through SSH._x000a_Warning: The password of the root account is the default password. Please change the password._x000a_&lt;DLA-EDALDOB-NGWELE-01&gt;_x000a_&lt;DLA-EDALDOB-NGWELE-01&gt;dis vers_x000a_Huawei Versatile Routing Platform Software_x000a_VRP (R) software, Version 8.230 (ATN 950D V800R023C00SPC500)_x000a_Copyright (C) 2012-2023 Huawei Technologies Co., Ltd._x000a_HUAWEI ATN 950D uptime is 0 day, 0 hour, 5 minutes _x000a_Patch Version: V800R023SPH280_x000a__x000a_ATN 950D version information:_x000a_- - - - - - - - - - - - - - -…Others…Présence d'alarmes externes sur la BTS (Low voltage, Mains power failure, Rectifier failure)"/>
    <s v=""/>
    <s v=""/>
  </r>
  <r>
    <s v="Grand-Hangar"/>
    <s v="LIT_291"/>
    <s v="Douala"/>
    <s v="IHS"/>
    <s v="Grid-Gen"/>
    <s v="LITTORAL"/>
    <s v="Douala"/>
    <s v="ZTE"/>
    <n v="20.523448847568588"/>
    <n v="33.660089803186331"/>
    <n v="0"/>
    <n v="0"/>
    <n v="3.6383559767487868E-2"/>
    <n v="0"/>
    <n v="12.492045555070444"/>
    <n v="2.6862481558529021"/>
    <n v="1.4421693464263876"/>
    <n v="1.2253026918408367"/>
    <n v="3.9674087316440008"/>
    <s v="Operationnel"/>
    <m/>
    <x v="12"/>
    <x v="0"/>
    <s v="Defaut GE &amp; Power Cabinet"/>
    <x v="0"/>
    <s v=" INC-20260419-00011310…Le routeur a redemmarrer _x000a_il est presentement Up _x000a_Merci de voir avec les equipes power pour la RCA _x000a_CI-dessous les evidences _x000a_nfo: The max number of VTY users is 21, the number of current VTY users online is 1, and total number of terminal users online is 2._x000a_      The current login time is 2026-04-19 17:34:23._x000a_      The last login time is 2026-04-19 16:22:11 from 172.30.74.43 through SSH._x000a_Warning: The password of the root account is the default password. Please change the password._x000a_&lt;DLA-EDALDOB-NGWELE-01&gt;_x000a_&lt;DLA-EDALDOB-NGWELE-01&gt;dis vers_x000a_Huawei Versatile Routing Platform Software_x000a_VRP (R) software, Version 8.230 (ATN 950D V800R023C00SPC500)_x000a_Copyright (C) 2012-2023 Huawei Technologies Co., Ltd._x000a_HUAWEI ATN 950D uptime is 0 day, 0 hour, 5 minutes _x000a_Patch Version: V800R023SPH280_x000a__x000a_ATN 950D version information:_x000a_- - - - - - - - - - - - - - -…Others…Présence d'alarmes externes sur la BTS (Low voltage, Mains power failure, Rectifier failure)"/>
    <s v="20/04/2026…;..;probable ODU faulty at NDOBO direction NGWELE; check antenna line and replace ODU if necessary port 5/4 PN:3DB20828AAAF05"/>
    <s v="20/04/2026"/>
    <s v=""/>
    <s v=""/>
    <m/>
    <s v=""/>
    <s v=""/>
    <m/>
    <s v=""/>
    <s v=""/>
    <s v=""/>
    <s v=""/>
    <s v=""/>
    <s v=""/>
    <s v=""/>
    <s v=""/>
    <s v="INC-20260419-00011310…Le routeur a redemmarrer _x000a_il est presentement Up _x000a_Merci de voir avec les equipes power pour la RCA _x000a_CI-dessous les evidences _x000a_nfo: The max number of VTY users is 21, the number of current VTY users online is 1, and total number of terminal users online is 2._x000a_      The current login time is 2026-04-19 17:34:23._x000a_      The last login time is 2026-04-19 16:22:11 from 172.30.74.43 through SSH._x000a_Warning: The password of the root account is the default password. Please change the password._x000a_&lt;DLA-EDALDOB-NGWELE-01&gt;_x000a_&lt;DLA-EDALDOB-NGWELE-01&gt;dis vers_x000a_Huawei Versatile Routing Platform Software_x000a_VRP (R) software, Version 8.230 (ATN 950D V800R023C00SPC500)_x000a_Copyright (C) 2012-2023 Huawei Technologies Co., Ltd._x000a_HUAWEI ATN 950D uptime is 0 day, 0 hour, 5 minutes _x000a_Patch Version: V800R023SPH280_x000a__x000a_ATN 950D version information:_x000a_- - - - - - - - - - - - - - -…Others…Présence d'alarmes externes sur la BTS (Low voltage, Mains power failure, Rectifier failure)"/>
    <s v=""/>
    <s v=""/>
  </r>
  <r>
    <s v="Maroua-Pitouare-IHS"/>
    <s v="EXN_145"/>
    <s v="Maroua"/>
    <s v="IHS"/>
    <s v="Grid-Gen"/>
    <s v="EXTREME-NORD"/>
    <s v="Maroua"/>
    <s v="Huawei"/>
    <n v="3.049495195943305"/>
    <n v="1.5487982010826613"/>
    <n v="1.5409507666230065"/>
    <n v="1.9409023978906097"/>
    <n v="1.7827409233719427"/>
    <n v="1.5409507666230065"/>
    <n v="1.5409507666230065"/>
    <n v="2.6094324735398771"/>
    <n v="0.81869057467956785"/>
    <n v="1.0436110856105347"/>
    <n v="4.1078010668312652"/>
    <s v="Operationnel"/>
    <m/>
    <x v="9"/>
    <x v="6"/>
    <s v="no root cause"/>
    <x v="5"/>
    <s v=""/>
    <s v=""/>
    <s v=""/>
    <s v=""/>
    <s v=""/>
    <m/>
    <s v=""/>
    <s v=""/>
    <m/>
    <s v=""/>
    <s v=""/>
    <s v=""/>
    <s v=""/>
    <s v=""/>
    <s v=""/>
    <s v=""/>
    <s v=""/>
    <s v=""/>
    <s v=""/>
    <s v=""/>
  </r>
  <r>
    <s v="Mvam-Yetom"/>
    <s v="CTR_860"/>
    <s v="CENTRE"/>
    <s v="ESCO"/>
    <s v="Hybrid Solar - S2"/>
    <s v="CTR"/>
    <s v="Mvam-Yetom"/>
    <s v="NOKIA"/>
    <n v="10.054175537599367"/>
    <n v="2.3017879346523182"/>
    <n v="0.48469966706824119"/>
    <n v="5.6279259827789554"/>
    <n v="7.4110105019318482"/>
    <n v="5.2911462261585234"/>
    <n v="5.4345733998050418"/>
    <n v="2.5959144864739967"/>
    <n v="5.7876685338765217"/>
    <n v="0"/>
    <n v="3.3930484692481624"/>
    <s v="Operationnel"/>
    <m/>
    <x v="5"/>
    <x v="4"/>
    <s v="BSS Hardware issue"/>
    <x v="1"/>
    <s v="INC-20260419-00006299…2026-04-19 11:26:07…radio instable site déjà up…Others Transmission equipement fault"/>
    <s v=""/>
    <s v=""/>
    <s v=""/>
    <s v=""/>
    <m/>
    <s v=""/>
    <s v=""/>
    <m/>
    <s v=""/>
    <s v=""/>
    <s v=""/>
    <s v=""/>
    <s v=""/>
    <s v=""/>
    <s v=""/>
    <s v=""/>
    <s v="INC-20260419-00006299…2026-04-19 11:26:07…radio instable site déjà up…Others Transmission equipement fault"/>
    <s v=""/>
    <s v=""/>
  </r>
  <r>
    <s v="Emombo"/>
    <s v="CTR_212"/>
    <s v="Yaounde"/>
    <s v="IHS"/>
    <s v="Grid-Gen"/>
    <s v="CENTRE"/>
    <s v="Yaounde"/>
    <s v="ZTE"/>
    <n v="0"/>
    <n v="0"/>
    <n v="0"/>
    <n v="0"/>
    <n v="4.5113295551503434"/>
    <n v="3.3414375929207578"/>
    <n v="3.6604893089406532"/>
    <n v="2.5959134841752913"/>
    <n v="1.122061956204613"/>
    <n v="1.8479417634838544"/>
    <n v="3.4810117058137267"/>
    <s v="Operationnel"/>
    <m/>
    <x v="9"/>
    <x v="6"/>
    <s v="no root cause"/>
    <x v="5"/>
    <s v="fme managed after Nkomo stade"/>
    <s v="17/04/2026"/>
    <s v="17/04/2026…;..;Cells unstable due to low voltage"/>
    <s v=""/>
    <s v=""/>
    <m/>
    <s v=""/>
    <s v="fme managed after Nkomo stade"/>
    <m/>
    <s v=""/>
    <s v=""/>
    <s v=""/>
    <s v=""/>
    <s v=""/>
    <s v=""/>
    <s v=""/>
    <s v=""/>
    <s v=""/>
    <s v=""/>
    <s v=""/>
  </r>
  <r>
    <s v="Bonga"/>
    <s v="EST_073"/>
    <s v="CENTRE"/>
    <s v="IHS"/>
    <s v="Hybrid-Gen"/>
    <s v="EST"/>
    <s v="Bonga"/>
    <s v="NOKIA"/>
    <n v="0.15621745098207074"/>
    <n v="0.1666153016411123"/>
    <n v="0.26461905699520316"/>
    <n v="0.358039197221723"/>
    <n v="9.2171684744301985E-2"/>
    <n v="0"/>
    <n v="0.31468332618198724"/>
    <n v="2.5866570785285634"/>
    <n v="4.5047340423406039"/>
    <n v="1.9311373937050975"/>
    <n v="2.4834224183405675"/>
    <s v="Operationnel"/>
    <m/>
    <x v="6"/>
    <x v="1"/>
    <s v="fiber AOF"/>
    <x v="1"/>
    <s v="19/04/2026 (retour HIS) :Closed after reset but check radio module and sfp, fiber|| "/>
    <s v=""/>
    <s v=""/>
    <s v="Closed after reset but check radio module and sfp, fiber"/>
    <s v=""/>
    <m/>
    <s v=""/>
    <s v=""/>
    <m/>
    <s v=""/>
    <s v=""/>
    <s v=""/>
    <s v=""/>
    <s v=""/>
    <s v=""/>
    <s v=""/>
    <s v=""/>
    <s v=""/>
    <s v=""/>
    <s v=""/>
  </r>
  <r>
    <s v="Abom-Plateau-II"/>
    <s v="CTR_872"/>
    <s v="CENTRE"/>
    <s v="CAMUSAT"/>
    <s v="Good Grid + GE"/>
    <s v="CENTRE"/>
    <s v="Abom"/>
    <s v="ZTE"/>
    <n v="0"/>
    <n v="0"/>
    <n v="0"/>
    <n v="0"/>
    <n v="0"/>
    <n v="0"/>
    <n v="0"/>
    <n v="2.577953560309671"/>
    <n v="0.99129627631300221"/>
    <n v="0.89167015174542885"/>
    <n v="4.0979855734819921"/>
    <s v="Operationnel"/>
    <m/>
    <x v="9"/>
    <x v="6"/>
    <s v="no root cause"/>
    <x v="5"/>
    <s v="INC-20260419-00015556"/>
    <s v=""/>
    <s v=""/>
    <s v=""/>
    <s v=""/>
    <m/>
    <s v=""/>
    <s v=""/>
    <m/>
    <s v=""/>
    <s v=""/>
    <s v=""/>
    <s v=""/>
    <s v=""/>
    <s v=""/>
    <s v=""/>
    <s v=""/>
    <s v="INC-20260419-00015556"/>
    <s v=""/>
    <s v=""/>
  </r>
  <r>
    <s v="Camp-Sonel"/>
    <s v="CTR_595"/>
    <s v="Yaounde"/>
    <s v="CAMUSAT"/>
    <s v="Good Grid no GE - 8h"/>
    <s v="CENTRE"/>
    <s v="Yaounde"/>
    <s v="ZTE"/>
    <n v="13.837541698413105"/>
    <n v="13.838165926154215"/>
    <n v="13.847761198288973"/>
    <n v="13.868556899607057"/>
    <n v="13.868556899607057"/>
    <n v="13.868556899607057"/>
    <n v="31.05752383479868"/>
    <n v="2.5669671520661548"/>
    <n v="0.9816793160917473"/>
    <n v="0.87992926140130712"/>
    <n v="4.0871098700497024"/>
    <s v="Operationnel"/>
    <m/>
    <x v="9"/>
    <x v="6"/>
    <s v="no root cause"/>
    <x v="5"/>
    <s v="INC-20260419-00016746"/>
    <s v="14/04/2026"/>
    <s v="14/04/2026…;..;Site down due to power issue "/>
    <s v=""/>
    <s v=""/>
    <m/>
    <s v=""/>
    <s v=""/>
    <m/>
    <s v=""/>
    <s v=""/>
    <s v=""/>
    <s v=""/>
    <s v=""/>
    <s v=""/>
    <s v=""/>
    <s v=""/>
    <s v="INC-20260419-00016746"/>
    <s v=""/>
    <s v=""/>
  </r>
  <r>
    <s v="Mbangue-III-MTN"/>
    <s v="LIT_678"/>
    <s v="Douala"/>
    <m/>
    <m/>
    <s v="LITTORAL"/>
    <s v="Douala"/>
    <s v="ZTE"/>
    <n v="0.91303116430244902"/>
    <n v="2.743944634209678"/>
    <n v="0"/>
    <n v="0"/>
    <n v="0.3764985032802271"/>
    <n v="0.98824168956690717"/>
    <n v="0.66829821963114322"/>
    <n v="2.4922738440729044"/>
    <n v="1.0989562725561433"/>
    <n v="1.5054902740801945"/>
    <n v="3.5090559725259216"/>
    <s v="Operationnel"/>
    <m/>
    <x v="9"/>
    <x v="6"/>
    <s v="no root cause"/>
    <x v="5"/>
    <s v=""/>
    <s v="20/04/2026"/>
    <s v="20/04/2026"/>
    <s v=""/>
    <s v=""/>
    <m/>
    <s v=""/>
    <s v=""/>
    <m/>
    <s v=""/>
    <s v=""/>
    <s v=""/>
    <s v=""/>
    <s v=""/>
    <s v=""/>
    <s v=""/>
    <s v=""/>
    <s v=""/>
    <s v=""/>
    <s v=""/>
  </r>
  <r>
    <s v="Batouri"/>
    <s v="EST_005"/>
    <s v="CENTRE"/>
    <s v="CAMUSAT"/>
    <s v="Bad Grid + Solar + GE"/>
    <s v="EST"/>
    <s v="Batouri"/>
    <s v="ZTE"/>
    <n v="0"/>
    <n v="0"/>
    <n v="0"/>
    <n v="0"/>
    <n v="0"/>
    <n v="0"/>
    <n v="0"/>
    <n v="2.4601350329449558"/>
    <n v="0.77497711912840872"/>
    <n v="1.6756534947689803"/>
    <n v="3.4265989883270187"/>
    <s v="Operationnel"/>
    <m/>
    <x v="9"/>
    <x v="6"/>
    <s v="no root cause"/>
    <x v="5"/>
    <s v=""/>
    <s v=""/>
    <s v=""/>
    <s v=""/>
    <s v=""/>
    <m/>
    <s v=""/>
    <s v=""/>
    <m/>
    <s v=""/>
    <s v=""/>
    <s v=""/>
    <s v=""/>
    <s v=""/>
    <s v=""/>
    <s v=""/>
    <s v=""/>
    <s v=""/>
    <s v=""/>
    <s v=""/>
  </r>
  <r>
    <s v="Mbalgong-Carrefour"/>
    <s v="CTR_831"/>
    <s v="Yaounde"/>
    <s v="CAMUSAT"/>
    <s v="Good Grid no GE - 8h"/>
    <s v="CENTRE"/>
    <s v="Yaounde"/>
    <s v="ZTE"/>
    <n v="0"/>
    <n v="0"/>
    <n v="14.995698179109844"/>
    <n v="0"/>
    <n v="0"/>
    <n v="0"/>
    <n v="0"/>
    <n v="2.4358436562766603"/>
    <n v="1.0817206815102574"/>
    <n v="1.0473299196561836"/>
    <n v="3.7005093933245288"/>
    <s v="Operationnel"/>
    <m/>
    <x v="9"/>
    <x v="6"/>
    <s v="no root cause"/>
    <x v="5"/>
    <s v="INC-20260419-00006123"/>
    <s v=""/>
    <s v=""/>
    <s v=""/>
    <s v=""/>
    <m/>
    <s v=""/>
    <s v=""/>
    <m/>
    <s v=""/>
    <s v=""/>
    <s v=""/>
    <s v=""/>
    <s v=""/>
    <s v=""/>
    <s v=""/>
    <s v=""/>
    <s v="INC-20260419-00006123"/>
    <s v=""/>
    <s v=""/>
  </r>
  <r>
    <s v="Edea-Nkakanzock"/>
    <s v="LIT_314"/>
    <s v="LITTORAL"/>
    <s v="IHS"/>
    <s v="Grid-Gen"/>
    <s v="LITTORAL"/>
    <s v="Edea"/>
    <s v="ZTE"/>
    <n v="0"/>
    <n v="0"/>
    <n v="0"/>
    <n v="0"/>
    <n v="0.4110807201376574"/>
    <n v="4.1577134573513339"/>
    <n v="0"/>
    <n v="2.4190965177366279"/>
    <n v="1.1912541115627335"/>
    <n v="2.2251377881140111"/>
    <n v="2.8801803916675963"/>
    <s v="Operationnel"/>
    <m/>
    <x v="12"/>
    <x v="0"/>
    <s v="Defaut GE &amp; Power Cabinet"/>
    <x v="0"/>
    <s v="Site very unstable because 01/03 rectifiers faulty SS IHS Renault is inform (to be add rectifiers ongoing) awaiting load reduced..;..;INC-20260419-00000785"/>
    <s v="20/04/2026"/>
    <s v="20/04/2026"/>
    <s v=""/>
    <s v=""/>
    <m/>
    <s v=""/>
    <s v="Site very unstable because 01/03 rectifiers faulty SS IHS Renault is inform (to be add rectifiers ongoing) awaiting load reduced"/>
    <m/>
    <s v=""/>
    <s v=""/>
    <s v=""/>
    <s v=""/>
    <s v=""/>
    <s v=""/>
    <s v=""/>
    <s v=""/>
    <s v="INC-20260419-00000785"/>
    <s v=""/>
    <s v=""/>
  </r>
  <r>
    <s v="Mimboman-Chapelle"/>
    <s v="CTR_772"/>
    <s v="Yaounde"/>
    <s v="CAMUSAT"/>
    <s v="Good Grid no GE - 8h"/>
    <s v="CENTRE"/>
    <s v="Yaounde"/>
    <s v="ZTE"/>
    <n v="0"/>
    <n v="0"/>
    <n v="0"/>
    <n v="0"/>
    <n v="1.8192849988442874"/>
    <n v="0"/>
    <n v="0"/>
    <n v="2.3954293688094448"/>
    <n v="2.1648152144806945"/>
    <n v="1.9058493221946826"/>
    <n v="2.7737489794622947"/>
    <s v="Operationnel"/>
    <m/>
    <x v="0"/>
    <x v="0"/>
    <s v="AKTIVCO Coupure ENEO &amp; Baisse de tension"/>
    <x v="0"/>
    <s v="Power status check ongoing..;..;INC-20260419-00012713…2026-04-19 18:47:53…Grid outage, Grid only site / Grid return awaited"/>
    <s v=""/>
    <s v=""/>
    <s v=""/>
    <s v=""/>
    <m/>
    <s v=""/>
    <s v=""/>
    <m/>
    <s v=""/>
    <s v=""/>
    <s v=""/>
    <s v=""/>
    <s v=""/>
    <s v=""/>
    <s v=""/>
    <s v="Power status check ongoing"/>
    <s v="INC-20260419-00012713…2026-04-19 18:47:53…Grid outage, Grid only site / Grid return awaited"/>
    <s v=""/>
    <s v=""/>
  </r>
  <r>
    <s v="CRTV_Yaounde_Mballa_II"/>
    <s v="CTR_842"/>
    <s v="Yaounde"/>
    <s v="CAMUSAT"/>
    <s v="Good Grid no GE - 8h"/>
    <s v="CENTRE"/>
    <s v="Yaounde"/>
    <s v="ZTE"/>
    <n v="0.67530740540987844"/>
    <n v="4.0935071754087087"/>
    <n v="14.457899227527088"/>
    <n v="22.859754931755859"/>
    <n v="27.741608238950096"/>
    <n v="10.312545479449707"/>
    <n v="0"/>
    <n v="2.3681238639055113"/>
    <n v="0"/>
    <n v="4.1869821257960425"/>
    <n v="1.8456889532402214"/>
    <s v="Operationnel"/>
    <m/>
    <x v="9"/>
    <x v="6"/>
    <s v="no root cause"/>
    <x v="5"/>
    <s v=""/>
    <s v="15/04/2026…;..;No supervision, FME to restore  supervision on site"/>
    <s v="15/04/2026…;..;Site unstable due to transmission"/>
    <s v=""/>
    <s v=""/>
    <m/>
    <s v=""/>
    <s v=""/>
    <m/>
    <s v=""/>
    <s v=""/>
    <s v=""/>
    <s v=""/>
    <s v=""/>
    <s v=""/>
    <s v=""/>
    <s v=""/>
    <s v=""/>
    <s v=""/>
    <s v=""/>
  </r>
  <r>
    <s v="Omnisport-Rail-IHS"/>
    <s v="CTR_161"/>
    <s v="Yaounde"/>
    <s v="IHS"/>
    <s v="Grid-Gen"/>
    <s v="CENTRE"/>
    <s v="Yaounde"/>
    <s v="ZTE"/>
    <n v="0"/>
    <n v="0"/>
    <n v="0"/>
    <n v="0"/>
    <n v="0"/>
    <n v="0"/>
    <n v="0"/>
    <n v="2.3130491420613932"/>
    <n v="1.2152340643222266"/>
    <n v="1.0668803614961695"/>
    <n v="3.4158942865210236"/>
    <s v="Operationnel"/>
    <m/>
    <x v="9"/>
    <x v="6"/>
    <s v="no root cause"/>
    <x v="5"/>
    <s v="INC-20260419-00015940"/>
    <s v=""/>
    <s v=""/>
    <s v=""/>
    <s v=""/>
    <m/>
    <s v=""/>
    <s v=""/>
    <m/>
    <s v=""/>
    <s v=""/>
    <s v=""/>
    <s v=""/>
    <s v=""/>
    <s v=""/>
    <s v=""/>
    <s v=""/>
    <s v="INC-20260419-00015940"/>
    <s v=""/>
    <s v=""/>
  </r>
  <r>
    <s v="Hilton"/>
    <s v="CTR_702"/>
    <s v="Yaounde"/>
    <s v="CAMUSAT"/>
    <s v="Good Grid no GE - 8h"/>
    <s v="CENTRE"/>
    <s v="Yaounde"/>
    <s v="ZTE"/>
    <n v="0"/>
    <n v="0"/>
    <n v="0"/>
    <n v="0"/>
    <n v="0.5815127285386924"/>
    <n v="0"/>
    <n v="0"/>
    <n v="2.3127281106516793"/>
    <n v="0.52618510924866813"/>
    <n v="0.71252860314643052"/>
    <n v="3.8320780445950353"/>
    <s v="Operationnel"/>
    <m/>
    <x v="9"/>
    <x v="6"/>
    <s v="no root cause"/>
    <x v="5"/>
    <s v=""/>
    <s v=""/>
    <s v=""/>
    <s v=""/>
    <s v=""/>
    <m/>
    <s v=""/>
    <s v=""/>
    <m/>
    <s v=""/>
    <s v=""/>
    <s v=""/>
    <s v=""/>
    <s v=""/>
    <s v=""/>
    <s v=""/>
    <s v=""/>
    <s v=""/>
    <s v=""/>
    <s v=""/>
  </r>
  <r>
    <s v="Doumofe-MTN"/>
    <s v="OST_116"/>
    <s v="OUEST"/>
    <s v="IHS"/>
    <s v="Solar-Gen"/>
    <s v="OUEST"/>
    <s v="Doumofe"/>
    <s v="NOKIA"/>
    <n v="0"/>
    <n v="0"/>
    <n v="0"/>
    <n v="0"/>
    <n v="0"/>
    <n v="0"/>
    <n v="1.4404005556090718"/>
    <n v="2.2826125883451067"/>
    <n v="7.92705352668251"/>
    <n v="3.4274368350724727"/>
    <n v="0"/>
    <s v="Operationnel"/>
    <m/>
    <x v="9"/>
    <x v="6"/>
    <s v="no root cause"/>
    <x v="5"/>
    <s v="INC-20260419-00000928…2026-04-19 06:45:25…IMPACTED BY MAGBA (NOT MANAGED BY IHS )…site impacté par Magba down suite à un problème de power. Camusat y travaille …Others"/>
    <s v="20/04/2026"/>
    <s v="20/04/2026"/>
    <s v=""/>
    <s v=""/>
    <m/>
    <s v=""/>
    <s v=""/>
    <m/>
    <s v=""/>
    <s v=""/>
    <s v=""/>
    <s v=""/>
    <s v=""/>
    <s v=""/>
    <s v=""/>
    <s v=""/>
    <s v="INC-20260419-00000928…2026-04-19 06:45:25…IMPACTED BY MAGBA (NOT MANAGED BY IHS )…site impacté par Magba down suite à un problème de power. Camusat y travaille …Others"/>
    <s v=""/>
    <s v=""/>
  </r>
  <r>
    <s v="Obili-GP-MTN"/>
    <s v="CTR_747"/>
    <s v="Yaounde"/>
    <s v="MTN sharing"/>
    <s v="MTN"/>
    <s v="CENTRE"/>
    <s v="Yaounde"/>
    <s v="ZTE"/>
    <n v="0.33315926296895554"/>
    <n v="0"/>
    <n v="0"/>
    <n v="13.464003818133564"/>
    <n v="17.063889530951705"/>
    <n v="0.81181709485122677"/>
    <n v="0"/>
    <n v="2.2088922846878001"/>
    <n v="1.9421263823443602"/>
    <n v="1.737279887525458"/>
    <n v="2.5855445895632632"/>
    <s v="Operationnel"/>
    <m/>
    <x v="9"/>
    <x v="6"/>
    <s v="no root cause"/>
    <x v="5"/>
    <s v="INC-20260419-00013155"/>
    <s v="16/04/2026"/>
    <s v="16/04/2026"/>
    <s v=""/>
    <s v=""/>
    <m/>
    <s v=""/>
    <s v=""/>
    <m/>
    <s v=""/>
    <s v=""/>
    <s v=""/>
    <s v=""/>
    <s v=""/>
    <s v=""/>
    <s v=""/>
    <s v=""/>
    <s v="INC-20260419-00013155"/>
    <s v=""/>
    <s v=""/>
  </r>
  <r>
    <s v="Guider-Sanguere"/>
    <s v="NRD_134"/>
    <s v="NORD"/>
    <s v="CAMUSAT"/>
    <s v="Good Grid + GE"/>
    <s v="NORD"/>
    <s v="Guider"/>
    <s v="Huawei"/>
    <n v="7.7049856891331574"/>
    <n v="3.9461002531154308"/>
    <n v="1.9372640419138611"/>
    <n v="1.1259998344904734"/>
    <n v="0.46269543678820196"/>
    <n v="0.31528851449492484"/>
    <n v="0.30934943341523202"/>
    <n v="2.2081432113984696"/>
    <n v="2.1606936601001561"/>
    <n v="3.6096065771086421"/>
    <n v="1.3189355436045938"/>
    <s v="Operationnel"/>
    <m/>
    <x v="9"/>
    <x v="6"/>
    <s v="no root cause"/>
    <x v="5"/>
    <s v=""/>
    <s v="15/04/2026"/>
    <s v="15/04/2026"/>
    <s v=""/>
    <s v=""/>
    <m/>
    <s v=""/>
    <s v=""/>
    <m/>
    <s v=""/>
    <s v=""/>
    <s v=""/>
    <s v=""/>
    <s v=""/>
    <s v=""/>
    <s v=""/>
    <s v=""/>
    <s v=""/>
    <s v=""/>
    <s v=""/>
  </r>
  <r>
    <s v="Foumban-Mambain-MTN"/>
    <s v="OST_102"/>
    <s v="OUEST"/>
    <m/>
    <m/>
    <s v="OUEST"/>
    <s v="Foumban"/>
    <s v="Huawei"/>
    <n v="0"/>
    <n v="0"/>
    <n v="0"/>
    <n v="0.95624555906549902"/>
    <n v="0"/>
    <n v="0"/>
    <n v="0"/>
    <n v="2.1765037824634095"/>
    <n v="3.6925380382000648"/>
    <n v="4.7133565218573938"/>
    <n v="0.12825121972039999"/>
    <s v="Operationnel"/>
    <m/>
    <x v="9"/>
    <x v="6"/>
    <s v="no root cause"/>
    <x v="5"/>
    <s v=""/>
    <s v="20/04/2026"/>
    <s v="20/04/2026"/>
    <s v=""/>
    <s v=""/>
    <m/>
    <s v=""/>
    <s v=""/>
    <m/>
    <s v=""/>
    <s v=""/>
    <s v=""/>
    <s v=""/>
    <s v=""/>
    <s v=""/>
    <s v=""/>
    <s v=""/>
    <s v=""/>
    <s v=""/>
    <s v=""/>
  </r>
  <r>
    <s v="NYANGOBE-MTN"/>
    <s v="LIT_685"/>
    <s v="Douala"/>
    <m/>
    <m/>
    <s v="LITTORAL"/>
    <s v="Douala"/>
    <s v="ZTE"/>
    <n v="0.12036894356410451"/>
    <n v="0.8580812880065517"/>
    <n v="8.0257852428281592E-4"/>
    <n v="0"/>
    <n v="0.47901453344861988"/>
    <n v="2.8460682926550862"/>
    <n v="0"/>
    <n v="2.143401877106323"/>
    <n v="1.524225747275278"/>
    <n v="1.3467491865316155"/>
    <n v="2.8258018745061477"/>
    <s v="Operationnel"/>
    <m/>
    <x v="9"/>
    <x v="6"/>
    <s v="no root cause"/>
    <x v="5"/>
    <s v="INC-20260419-00016333…Others Transmission equipement fault"/>
    <s v=""/>
    <s v=""/>
    <s v=""/>
    <s v=""/>
    <m/>
    <s v=""/>
    <s v=""/>
    <m/>
    <s v=""/>
    <s v=""/>
    <s v=""/>
    <s v=""/>
    <s v=""/>
    <s v=""/>
    <s v=""/>
    <s v=""/>
    <s v="INC-20260419-00016333…Others Transmission equipement fault"/>
    <s v=""/>
    <s v=""/>
  </r>
  <r>
    <s v="Chapelle-Manguier-IHS"/>
    <s v="CTR_446"/>
    <s v="Yaounde"/>
    <s v="IHS"/>
    <s v="Grid-Gen"/>
    <s v="CENTRE"/>
    <s v="Yaounde"/>
    <s v="ZTE"/>
    <n v="0"/>
    <n v="0"/>
    <n v="0"/>
    <n v="0"/>
    <n v="0"/>
    <n v="0"/>
    <n v="0"/>
    <n v="2.0828517862187641"/>
    <n v="0.62560199673073313"/>
    <n v="0.67310896226254602"/>
    <n v="3.3894232347707338"/>
    <s v="Operationnel"/>
    <m/>
    <x v="12"/>
    <x v="0"/>
    <s v="Defaut GE &amp; Power Cabinet"/>
    <x v="0"/>
    <s v="INC-20260419-00016146…GE Fault"/>
    <s v=""/>
    <s v=""/>
    <s v=""/>
    <s v=""/>
    <m/>
    <s v=""/>
    <s v=""/>
    <m/>
    <s v=""/>
    <s v=""/>
    <s v=""/>
    <s v=""/>
    <s v=""/>
    <s v=""/>
    <s v=""/>
    <s v=""/>
    <s v="INC-20260419-00016146…GE Fault"/>
    <s v=""/>
    <s v=""/>
  </r>
  <r>
    <s v="Pitoa-II"/>
    <s v="NRD_183"/>
    <s v="NORD"/>
    <s v="CAMUSAT"/>
    <s v="Hybrid Solar - S1"/>
    <s v="NORD"/>
    <s v="Garoua"/>
    <s v="Huawei"/>
    <n v="3.7151894941401062"/>
    <n v="2.6156034106376964"/>
    <n v="6.3678720325996689"/>
    <n v="0.34903248267143794"/>
    <n v="0.97368826565991218"/>
    <n v="0.36629683848267713"/>
    <n v="1.0646114949219965"/>
    <n v="2.0727749669694351"/>
    <n v="2.6758879576673902"/>
    <n v="4.5342680994590481"/>
    <n v="0.32302207206911421"/>
    <s v="Operationnel"/>
    <m/>
    <x v="9"/>
    <x v="6"/>
    <s v="no root cause"/>
    <x v="5"/>
    <s v=""/>
    <s v="14/04/2026"/>
    <s v="14/04/2026"/>
    <s v=""/>
    <s v=""/>
    <m/>
    <s v=""/>
    <s v=""/>
    <m/>
    <s v=""/>
    <s v=""/>
    <s v=""/>
    <s v=""/>
    <s v=""/>
    <s v=""/>
    <s v=""/>
    <s v=""/>
    <s v=""/>
    <s v=""/>
    <s v=""/>
  </r>
  <r>
    <s v="Mokong-MTN-IHS"/>
    <s v="EXN_161"/>
    <s v="EXTREME-NORD"/>
    <s v="IHS"/>
    <s v="Hybrid-Gen"/>
    <s v="EXTREME-NORD"/>
    <s v="Mokong"/>
    <s v="NOKIA"/>
    <n v="0"/>
    <n v="0"/>
    <n v="0"/>
    <n v="3.745583204940658E-3"/>
    <n v="0"/>
    <n v="0"/>
    <n v="0"/>
    <n v="2.0662503352013832"/>
    <n v="6.946338934962899"/>
    <n v="3.2001098224819873"/>
    <n v="0"/>
    <s v="Insecurity"/>
    <m/>
    <x v="12"/>
    <x v="0"/>
    <s v="Defaut GE &amp; Power Cabinet"/>
    <x v="0"/>
    <s v="INC-20260419-00005234…2026-04-19 09:00:10…Our FME EMMANUEL is managing with level zero, and FME will be on site at 10h40…affected by Gazawa TX issue …GE cooling system…Gen stopped due to radiator issue"/>
    <s v=""/>
    <s v=""/>
    <s v=""/>
    <s v=""/>
    <m/>
    <s v=""/>
    <s v=""/>
    <m/>
    <s v=""/>
    <s v=""/>
    <s v=""/>
    <s v=""/>
    <s v=""/>
    <s v=""/>
    <s v=""/>
    <s v=""/>
    <s v="INC-20260419-00005234…2026-04-19 09:00:10…Our FME EMMANUEL is managing with level zero, and FME will be on site at 10h40…affected by Gazawa TX issue …GE cooling system…Gen stopped due to radiator issue"/>
    <s v=""/>
    <s v=""/>
  </r>
  <r>
    <s v="LIT_851_Z_Yassa-La-Perle"/>
    <s v="LIT_851"/>
    <s v="Douala"/>
    <s v="CAMUSAT"/>
    <s v="Good-Grid + solar + SE"/>
    <s v="LITTORAL"/>
    <s v="Douala"/>
    <s v="ZTE"/>
    <n v="0.13053493820502016"/>
    <n v="0.28627084207252207"/>
    <n v="0"/>
    <n v="1.8726832233265207E-3"/>
    <n v="0.52961265063507135"/>
    <n v="8.6977396535143665"/>
    <n v="0"/>
    <n v="2.0655695953292073"/>
    <n v="1.4421693464263876"/>
    <n v="1.2207869647854039"/>
    <n v="2.7801102399604267"/>
    <s v="Operationnel"/>
    <m/>
    <x v="9"/>
    <x v="6"/>
    <s v="no root cause"/>
    <x v="5"/>
    <s v=""/>
    <s v=""/>
    <s v=""/>
    <s v=""/>
    <s v=""/>
    <m/>
    <s v=""/>
    <s v=""/>
    <m/>
    <s v=""/>
    <s v=""/>
    <s v=""/>
    <s v=""/>
    <s v=""/>
    <s v=""/>
    <s v=""/>
    <s v=""/>
    <s v=""/>
    <s v=""/>
    <s v=""/>
  </r>
  <r>
    <s v="Garoua-Mairie"/>
    <s v="NRD_142"/>
    <s v="Garoua"/>
    <s v="CAMUSAT"/>
    <s v="Bad Grid + GE"/>
    <s v="NORD"/>
    <s v="Garoua"/>
    <s v="Huawei"/>
    <n v="0"/>
    <n v="0"/>
    <n v="0"/>
    <n v="0"/>
    <n v="0"/>
    <n v="0.70002682395778937"/>
    <n v="0"/>
    <n v="2.0571871085200306"/>
    <n v="4.4406626060613323"/>
    <n v="3.7815229624189506"/>
    <n v="0.29446480047803847"/>
    <s v="Operationnel"/>
    <m/>
    <x v="9"/>
    <x v="6"/>
    <s v="no root cause"/>
    <x v="5"/>
    <s v=""/>
    <s v=""/>
    <s v=""/>
    <s v=""/>
    <s v=""/>
    <m/>
    <s v=""/>
    <s v=""/>
    <m/>
    <s v=""/>
    <s v=""/>
    <s v=""/>
    <s v=""/>
    <s v=""/>
    <s v=""/>
    <s v=""/>
    <s v=""/>
    <s v=""/>
    <s v=""/>
    <s v=""/>
  </r>
  <r>
    <s v="Nkolbisson-II"/>
    <s v="CTR_761"/>
    <s v="Yaounde"/>
    <s v="CAMUSAT"/>
    <s v="Good Grid + GE"/>
    <s v="CENTRE"/>
    <s v="Yaounde"/>
    <s v="ZTE"/>
    <n v="0"/>
    <n v="0"/>
    <n v="0"/>
    <n v="0"/>
    <n v="0"/>
    <n v="1.3489561485362387"/>
    <n v="0"/>
    <n v="2.0541016399711221"/>
    <n v="1.2584479375242297"/>
    <n v="1.2801289309138379"/>
    <n v="2.7702263459606415"/>
    <s v="Operationnel"/>
    <m/>
    <x v="9"/>
    <x v="6"/>
    <s v="no root cause"/>
    <x v="5"/>
    <s v="INC-20260419-00013519"/>
    <s v=""/>
    <s v=""/>
    <s v=""/>
    <s v=""/>
    <m/>
    <s v=""/>
    <s v=""/>
    <m/>
    <s v=""/>
    <s v=""/>
    <s v=""/>
    <s v=""/>
    <s v=""/>
    <s v=""/>
    <s v=""/>
    <s v=""/>
    <s v="INC-20260419-00013519"/>
    <s v=""/>
    <s v=""/>
  </r>
  <r>
    <s v="Carrefour-Diderot"/>
    <s v="CTR_841"/>
    <s v="Yaounde"/>
    <s v="CAMUSAT"/>
    <s v="Good Grid no GE - 8h"/>
    <s v="CENTRE"/>
    <s v="Yaounde"/>
    <s v="ZTE"/>
    <n v="0"/>
    <n v="0"/>
    <n v="0"/>
    <n v="0"/>
    <n v="0"/>
    <n v="0"/>
    <n v="0"/>
    <n v="2.0062322897672304"/>
    <n v="1.0406300332921679"/>
    <n v="1.0579551597866104"/>
    <n v="2.881103800449583"/>
    <s v="Operationnel"/>
    <m/>
    <x v="0"/>
    <x v="0"/>
    <s v="AKTIVCO Coupure ENEO &amp; Baisse de tension"/>
    <x v="0"/>
    <s v="INC-20260419-00017197…2026-04-20 00:44:16…Grid outage, Grid only site / Grid return AWAITED"/>
    <s v=""/>
    <s v=""/>
    <s v=""/>
    <s v=""/>
    <m/>
    <s v=""/>
    <s v=""/>
    <m/>
    <s v=""/>
    <s v=""/>
    <s v=""/>
    <s v=""/>
    <s v=""/>
    <s v=""/>
    <s v=""/>
    <s v=""/>
    <s v="INC-20260419-00017197…2026-04-20 00:44:16…Grid outage, Grid only site / Grid return AWAITED"/>
    <s v=""/>
    <s v=""/>
  </r>
  <r>
    <s v="Ossing-IHS"/>
    <s v="SUO_100"/>
    <s v="SUD-OUEST"/>
    <s v="IHS"/>
    <s v="Hybrid-Gen"/>
    <s v="SUD-OUEST"/>
    <s v="Ossing"/>
    <s v="NOKIA"/>
    <n v="9.2964734190981293"/>
    <n v="9.2963652058697779"/>
    <n v="9.2963110992556022"/>
    <n v="9.2964193124839536"/>
    <n v="9.2963652058697779"/>
    <n v="9.2964734190981293"/>
    <n v="7.5892785108024556"/>
    <n v="2.0024776243240479"/>
    <n v="6.0171544853452321"/>
    <n v="3.4053894618018363"/>
    <n v="0"/>
    <s v="Insecurity"/>
    <m/>
    <x v="9"/>
    <x v="6"/>
    <s v="no root cause"/>
    <x v="5"/>
    <s v="INC-20260419-00007112…Others Transmission equipement fault"/>
    <s v="14/04/2026"/>
    <s v="14/04/2026…;..;Site down due to faulty Bachuo-Tai Core Card"/>
    <s v=""/>
    <s v=""/>
    <m/>
    <s v=""/>
    <s v=""/>
    <m/>
    <s v=""/>
    <s v=""/>
    <s v=""/>
    <s v=""/>
    <s v=""/>
    <s v=""/>
    <s v=""/>
    <s v=""/>
    <s v="INC-20260419-00007112…Others Transmission equipement fault"/>
    <s v=""/>
    <s v=""/>
  </r>
  <r>
    <s v="Edea-Ville"/>
    <s v="LIT_078"/>
    <s v="LITTORAL"/>
    <s v="IHS"/>
    <s v="Grid-Gen"/>
    <s v="LITTORAL"/>
    <s v="Edea"/>
    <s v="ZTE"/>
    <n v="8.7499250926710666"/>
    <n v="0"/>
    <n v="0"/>
    <n v="0"/>
    <n v="0"/>
    <n v="1.2380933017153068"/>
    <n v="0"/>
    <n v="1.9920355674265837"/>
    <n v="1.6875891754493242"/>
    <n v="0.78764905086854986"/>
    <n v="2.8507339116197929"/>
    <s v="Operationnel"/>
    <m/>
    <x v="9"/>
    <x v="6"/>
    <s v="no root cause"/>
    <x v="5"/>
    <s v="INC-20260419-00001818"/>
    <s v=""/>
    <s v=""/>
    <s v=""/>
    <s v=""/>
    <m/>
    <s v=""/>
    <s v=""/>
    <m/>
    <s v=""/>
    <s v=""/>
    <s v=""/>
    <s v=""/>
    <s v=""/>
    <s v=""/>
    <s v=""/>
    <s v=""/>
    <s v="INC-20260419-00001818"/>
    <s v=""/>
    <s v=""/>
  </r>
  <r>
    <s v="Melen-Baaba"/>
    <s v="CTR_594"/>
    <s v="CENTRE"/>
    <s v="IHS"/>
    <s v="Grid-Gen"/>
    <s v="CENTRE"/>
    <s v="Ba'aba"/>
    <s v="ZTE"/>
    <n v="0.16272725456792039"/>
    <n v="5.5431423410466099E-2"/>
    <n v="0.25447089743260459"/>
    <n v="0"/>
    <n v="9.9965613969003803E-2"/>
    <n v="1.4759062359994628"/>
    <n v="0.12819854294544125"/>
    <n v="1.974236159265822"/>
    <n v="1.9719764277064376"/>
    <n v="1.6744315921539814"/>
    <n v="2.1678560171778654"/>
    <s v="Operationnel"/>
    <m/>
    <x v="12"/>
    <x v="0"/>
    <s v="Defaut GE &amp; Power Cabinet"/>
    <x v="0"/>
    <s v="Power status check ongoing..;..;INC-20260419-00012695…Poor backup time of battery …Others Transmission equipement fault"/>
    <s v=""/>
    <s v=""/>
    <s v=""/>
    <s v=""/>
    <m/>
    <s v=""/>
    <s v=""/>
    <m/>
    <s v=""/>
    <s v=""/>
    <s v=""/>
    <s v="18/04/2026 : Besoin d'analyse BO RAN"/>
    <s v=""/>
    <s v=""/>
    <s v=""/>
    <s v="Power status check ongoing"/>
    <s v="INC-20260419-00012695…Poor backup time of battery …Others Transmission equipement fault"/>
    <s v=""/>
    <s v=""/>
  </r>
  <r>
    <s v="Cite-Berges-IHS"/>
    <s v="LIT_157"/>
    <s v="Douala"/>
    <s v="IHS"/>
    <s v="Grid-Gen"/>
    <s v="LITTORAL"/>
    <s v="Douala"/>
    <s v="ZTE"/>
    <n v="0"/>
    <n v="1.4052436557059411"/>
    <n v="0"/>
    <n v="0"/>
    <n v="0"/>
    <n v="0"/>
    <n v="0"/>
    <n v="1.9740578084826474"/>
    <n v="1.3202712532322978"/>
    <n v="1.1621887654660998"/>
    <n v="2.6757308472706476"/>
    <s v="Operationnel"/>
    <m/>
    <x v="9"/>
    <x v="6"/>
    <s v="no root cause"/>
    <x v="5"/>
    <s v="Nicolas is informed and manage, ETA ASSAP..;..;INC-20260419-00000658…2026-04-19 03:23:12…AWAITING FEEDBACK"/>
    <s v=""/>
    <s v=""/>
    <s v=""/>
    <s v=""/>
    <m/>
    <s v=""/>
    <s v="Nicolas is informed and manage, ETA ASSAP"/>
    <m/>
    <s v=""/>
    <s v=""/>
    <s v=""/>
    <s v=""/>
    <s v=""/>
    <s v=""/>
    <s v=""/>
    <s v=""/>
    <s v="INC-20260419-00000658…2026-04-19 03:23:12…AWAITING FEEDBACK"/>
    <s v=""/>
    <s v=""/>
  </r>
  <r>
    <s v="Yarbang-Gaziya-IHS"/>
    <s v="ADM_142"/>
    <s v="ADAMAOUA"/>
    <s v="IHS"/>
    <s v="Hybrid-Gen"/>
    <s v="ADAMAOUA"/>
    <s v="Yarban Gaziya"/>
    <s v="NOKIA"/>
    <n v="0"/>
    <n v="0.21895589338428956"/>
    <n v="11.116514952242214"/>
    <n v="12.361235586100744"/>
    <n v="12.361235586100744"/>
    <n v="18.38198133574879"/>
    <n v="2.2829932428585797E-3"/>
    <n v="1.967288525894743"/>
    <n v="2.4390933928253875"/>
    <n v="2.7673114593621366"/>
    <n v="1.3230737829609056"/>
    <s v="Operationnel"/>
    <m/>
    <x v="9"/>
    <x v="6"/>
    <s v="no root cause"/>
    <x v="5"/>
    <s v="INC-20260419-00002320…Others Transmission equipement fault"/>
    <s v="15/04/2026"/>
    <s v="15/04/2026"/>
    <s v=""/>
    <s v=""/>
    <m/>
    <s v=""/>
    <s v=""/>
    <m/>
    <s v=""/>
    <s v=""/>
    <s v=""/>
    <s v=""/>
    <s v=""/>
    <s v=""/>
    <s v=""/>
    <s v=""/>
    <s v="INC-20260419-00002320…Others Transmission equipement fault"/>
    <s v=""/>
    <s v=""/>
  </r>
  <r>
    <s v="Sangmelima-Chateau"/>
    <s v="SUD_260"/>
    <s v="CENTRE"/>
    <s v="CAMUSAT"/>
    <s v="Good Grid + GE"/>
    <s v="SUD"/>
    <s v="Sangmelima"/>
    <s v="ZTE"/>
    <n v="0"/>
    <n v="0"/>
    <n v="0"/>
    <n v="0"/>
    <n v="0"/>
    <n v="0"/>
    <n v="0.34551897224291145"/>
    <n v="1.9575425259607395"/>
    <n v="1.1728944602312468"/>
    <n v="2.0513088595802258"/>
    <n v="2.1120410863555477"/>
    <s v="Operationnel"/>
    <m/>
    <x v="9"/>
    <x v="6"/>
    <s v="no root cause"/>
    <x v="5"/>
    <s v="INC-20260419-00007203…Others Transmission equipement fault"/>
    <s v=""/>
    <s v=""/>
    <s v=""/>
    <s v=""/>
    <m/>
    <s v=""/>
    <s v=""/>
    <m/>
    <s v=""/>
    <s v=""/>
    <s v=""/>
    <s v=""/>
    <s v=""/>
    <s v=""/>
    <s v=""/>
    <s v=""/>
    <s v="INC-20260419-00007203…Others Transmission equipement fault"/>
    <s v=""/>
    <s v=""/>
  </r>
  <r>
    <s v="Buea-Wokoko-IHS"/>
    <s v="SUO_185"/>
    <s v="SUD-OUEST"/>
    <s v="IHS"/>
    <s v="Grid-Gen"/>
    <s v="SUD-OUEST"/>
    <s v="Buea"/>
    <s v="Huawei"/>
    <n v="0"/>
    <n v="0.49973889445343334"/>
    <n v="0"/>
    <n v="0"/>
    <n v="0.16907654244891321"/>
    <n v="0"/>
    <n v="0.16420756606826409"/>
    <n v="1.9495880810311819"/>
    <n v="1.9002863606025362"/>
    <n v="2.9451571855523935"/>
    <n v="1.3221845745041778"/>
    <s v="Operationnel"/>
    <m/>
    <x v="9"/>
    <x v="6"/>
    <s v="no root cause"/>
    <x v="5"/>
    <s v="FME Abdel is managing with level 0"/>
    <s v=""/>
    <s v=""/>
    <s v=""/>
    <s v=""/>
    <m/>
    <s v=""/>
    <s v="FME Abdel is managing with level 0"/>
    <m/>
    <s v=""/>
    <s v=""/>
    <s v=""/>
    <s v=""/>
    <s v=""/>
    <s v=""/>
    <s v=""/>
    <s v=""/>
    <s v=""/>
    <s v=""/>
    <s v=""/>
  </r>
  <r>
    <s v="Nkolfon-Cimencam-IHS"/>
    <s v="CTR_911"/>
    <s v="CENTRE"/>
    <s v="IHS"/>
    <s v="Gen-Lithium"/>
    <s v="CENTRE"/>
    <s v="Mbankomo"/>
    <s v="ZTE"/>
    <n v="0"/>
    <n v="0"/>
    <n v="0"/>
    <n v="0"/>
    <n v="0"/>
    <n v="0"/>
    <n v="0"/>
    <n v="1.9373353822271302"/>
    <n v="1.9182713251721561"/>
    <n v="1.6308149814185797"/>
    <n v="2.1398801511161891"/>
    <s v="Operationnel"/>
    <m/>
    <x v="12"/>
    <x v="0"/>
    <s v="Defaut GE &amp; Power Cabinet"/>
    <x v="0"/>
    <s v="INC-20260419-00005872…power issues _x000a_…Others Transmission equipement fault"/>
    <s v=""/>
    <s v=""/>
    <s v=""/>
    <s v=""/>
    <m/>
    <s v=""/>
    <s v=""/>
    <m/>
    <s v=""/>
    <s v=""/>
    <s v=""/>
    <s v=""/>
    <s v=""/>
    <s v=""/>
    <s v=""/>
    <s v=""/>
    <s v="INC-20260419-00005872…power issues _x000a_…Others Transmission equipement fault"/>
    <s v=""/>
    <s v=""/>
  </r>
  <r>
    <s v="Ngd-Bamyangal-New"/>
    <s v="ADM_131"/>
    <s v="Ngaoundere"/>
    <s v="IHS"/>
    <m/>
    <s v="ADAMAOUA"/>
    <s v="Ngaoundere"/>
    <s v="Huawei"/>
    <n v="3.4416350629078885"/>
    <n v="1.488693987153036"/>
    <n v="0.23920407039291394"/>
    <n v="0"/>
    <n v="0"/>
    <n v="0"/>
    <n v="0.66248398409967091"/>
    <n v="1.931628157165564"/>
    <n v="1.6979555091943137"/>
    <n v="2.1646270455712302"/>
    <n v="1.8456205525897034"/>
    <s v="Operationnel"/>
    <m/>
    <x v="9"/>
    <x v="6"/>
    <s v="no root cause"/>
    <x v="5"/>
    <s v="FME Herve is managing with level 0"/>
    <s v=""/>
    <s v=""/>
    <s v=""/>
    <s v=""/>
    <m/>
    <s v=""/>
    <s v="FME Herve is managing with level 0"/>
    <m/>
    <s v=""/>
    <s v=""/>
    <s v=""/>
    <s v=""/>
    <s v=""/>
    <s v=""/>
    <s v=""/>
    <s v=""/>
    <s v=""/>
    <s v=""/>
    <s v=""/>
  </r>
  <r>
    <s v="Ngd-CRTV"/>
    <s v="ADM_007"/>
    <s v="Ngaoundere"/>
    <s v="CAMUSAT"/>
    <s v="Good Grid + Solar + GE"/>
    <s v="ADAMAOUA"/>
    <s v="Ngaoundere"/>
    <s v="Huawei"/>
    <n v="2.3106770766451787"/>
    <n v="5.2020999734614044"/>
    <n v="3.1062464151492586"/>
    <n v="0"/>
    <n v="4.897030958842346"/>
    <n v="0"/>
    <n v="1.1235207586043552"/>
    <n v="1.8874328330950565"/>
    <n v="2.4866711429245152"/>
    <n v="3.1701466453141842"/>
    <n v="0.89758753641650624"/>
    <s v="Operationnel"/>
    <m/>
    <x v="9"/>
    <x v="6"/>
    <s v="no root cause"/>
    <x v="5"/>
    <s v=""/>
    <s v="15/04/2026"/>
    <s v="15/04/2026"/>
    <s v=""/>
    <s v=""/>
    <m/>
    <s v=""/>
    <s v=""/>
    <m/>
    <s v=""/>
    <s v=""/>
    <s v=""/>
    <s v=""/>
    <s v=""/>
    <s v=""/>
    <s v=""/>
    <s v=""/>
    <s v=""/>
    <s v=""/>
    <s v=""/>
  </r>
  <r>
    <s v="Kotto-Denver"/>
    <s v="LIT_657"/>
    <s v="Douala"/>
    <s v="CAMUSAT"/>
    <s v="Good Grid no GE - 12h"/>
    <s v="LITTORAL"/>
    <s v="Douala"/>
    <s v="ZTE"/>
    <n v="0"/>
    <n v="0"/>
    <n v="0"/>
    <n v="0"/>
    <n v="0"/>
    <n v="0"/>
    <n v="0.11084501174261581"/>
    <n v="1.8771776630625534"/>
    <n v="1.6418773905015409"/>
    <n v="1.3987066107694028"/>
    <n v="2.2496289948715922"/>
    <s v="Operationnel"/>
    <m/>
    <x v="5"/>
    <x v="4"/>
    <s v="BSS Hardware issue"/>
    <x v="1"/>
    <s v="(retour BO TX ) :20/04/2026…;..;impacte par kotto-antenne verifier la connectique port 4/1 || INC-20260419-00016387…Others Transmission equipement fault"/>
    <s v="20/04/2026…;..;impacte par kotto-antenne verifier la connectique port 4/2"/>
    <s v="20/04/2026"/>
    <s v=""/>
    <s v=""/>
    <m/>
    <s v=""/>
    <s v=""/>
    <m/>
    <s v=""/>
    <s v=""/>
    <s v=""/>
    <s v=""/>
    <s v=""/>
    <s v=""/>
    <s v=""/>
    <s v=""/>
    <s v="INC-20260419-00016387…Others Transmission equipement fault"/>
    <s v=""/>
    <s v=""/>
  </r>
  <r>
    <s v="Buea-Prime22"/>
    <s v="SUO_241"/>
    <s v="SUD-OUEST"/>
    <s v="CAMUSAT"/>
    <s v="Medium Grid + GE"/>
    <s v="SUD-OUEST"/>
    <s v="Buea"/>
    <s v="Huawei"/>
    <n v="4.2103091033093349"/>
    <n v="1.8048742555638311"/>
    <n v="0"/>
    <n v="2.8289109473137519"/>
    <n v="4.2322819197963666"/>
    <n v="2.8563591328442235"/>
    <n v="0.83134650560877554"/>
    <n v="1.8698474458741039"/>
    <n v="2.4029910994408672"/>
    <n v="4.0955519344737183"/>
    <n v="0.29104476795216122"/>
    <s v="Operationnel"/>
    <m/>
    <x v="9"/>
    <x v="6"/>
    <s v="no root cause"/>
    <x v="5"/>
    <s v=""/>
    <s v="20/04/2026"/>
    <s v="20/04/2026"/>
    <s v=""/>
    <s v=""/>
    <m/>
    <s v=""/>
    <s v=""/>
    <m/>
    <s v=""/>
    <s v=""/>
    <s v=""/>
    <s v=""/>
    <s v=""/>
    <s v=""/>
    <s v=""/>
    <s v=""/>
    <s v=""/>
    <s v=""/>
    <s v=""/>
  </r>
  <r>
    <s v="Ntumbaw"/>
    <s v="NRO_245"/>
    <s v="NORD-OUEST"/>
    <s v="IHS"/>
    <s v="Gen Only"/>
    <s v="NORD-OUEST"/>
    <s v="Ntumbaw"/>
    <s v="NOKIA"/>
    <n v="6.6795709534364009"/>
    <n v="7.1878665225366891"/>
    <n v="5.2309676455574046"/>
    <n v="3.5568309949429735"/>
    <n v="5.3269582284953012"/>
    <n v="5.3891041774348967"/>
    <n v="4.9280140027906585"/>
    <n v="1.8570496989804355"/>
    <n v="6.2189808752445153"/>
    <n v="2.88634648143048"/>
    <n v="0"/>
    <s v="Insecurity"/>
    <m/>
    <x v="9"/>
    <x v="6"/>
    <s v="no root cause"/>
    <x v="5"/>
    <s v="17/04/2026 : Probleme de power sur le site || RI avec evidences attendues _x000a_16/04/2026 : Access issue || Zone rouge_x000a_16/04/2026 : Intervention ce jour || FME activer _x000a_15/04/2026 : Acess isuue || Negociation en cours _x000a_14/04/2026 : Feedbavk PM : Plan tomorrow : 15/04/2026_x000a_13/04/2026 : Ghost town _x000a_12/04/2026 : Access issue || Negociation d'access en cours _x000a_11/04/2026 : Feedback PM : Intervention planned  11/04/2025 looking for access on site_x000a_10/04/2026 : Feedback PM : Intervention planned  11/04/2025 looking for access on site. Revert ASAP_x000a_08/04/2026 : plan for 09/04/2025 || Feedback PM :Intervention planned  09/04/2025_x000a_ 06/04/2026 : Ghost town || Feedback R.M Denis: Plan for  04/09/2026_x000a_04/04/2026 : Intervention prevue pour demain 05/04/2026 _x000a_03/04/2026 : Need BO RAN analysis || Physical reset needed, Check SFP, Optical fiber and replace it if needed..;..;18/04/2026 : R.I  attemdues du RM_x000a_17/04/2026 : Probleme de power sur le site || RI avec evidences attendues _x000a_16/04/2026 : Access issue || Zone rouge_x000a_16/04/2026 : Intervention ce jour || FME activer _x000a_15/04/2026 : Acess isuue || Negociation en cours _x000a_14/04/2026 : Feedbavk PM : Plan tomorrow : 15/04/2026_x000a_13/04/2026 : Ghost town _x000a_12/04/2026 : Access issue || Negociation d'access en cours _x000a_11/04/2026 : Feedback PM : Intervention planned  11/04/2025 looking for access on site_x000a_10/04/2026 : Feedback PM : Intervention planned  11/04/2025 looking for access on site. Revert ASAP_x000a_08/04/2026 : plan for 09/04/2025 || Feedback PM :Intervention planned  09/04/2025_x000a_ 06/04/2026 : Ghost town || Feedback R.M Denis: Plan for  04/09/2026_x000a_04/04/2026 : Intervention prevue pour demain 05/04/2026 _x000a_03/04/2026 : Need BO RAN analysis || Physical reset needed, Check SFP, Optical fiber and replace it if needed..;..;18/04/2026 : R.I  attemdues du RM_x000a_17/04/2026 : Probleme de power sur le site || RI avec evidences attendues _x000a_16/04/2026 : Access issue || Zone rouge_x000a_16/04/2026 : Intervention ce jour || FME activer _x000a_15/04/2026 : Acess isuue || Negociation en cours _x000a_14/04/2026 : Feedbavk PM : Plan tomorrow : 15/04/2026_x000a_13/04/2026 : Ghost town _x000a_12/04/2026 : Access issue || Negociation d'access en cours _x000a_11/04/2026 : Feedback PM : Intervention planned  11/04/2025 looking for access on site_x000a_10/04/2026 : Feedback PM : Intervention planned  11/04/2025 looking for access on site. Revert ASAP_x000a_08/04/2026 : plan for 09/04/2025 || Feedback PM :Intervention planned  09/04/2025_x000a_ 06/04/2026 : Ghost town || Feedback R.M Denis: Plan for  04/09/2026_x000a_04/04/2026 : Intervention prevue pour demain 05/04/2026 _x000a_03/04/2026 : Need BO RAN analysis || Physical reset needed, Check SFP, Optical fiber and replace it if needed..;..;New site not yet transferred to MSP"/>
    <s v="14/04/2026…;..;impacte par Mah"/>
    <s v="14/04/2026"/>
    <s v=""/>
    <s v=""/>
    <m/>
    <s v=""/>
    <s v=""/>
    <m/>
    <s v=""/>
    <s v=""/>
    <s v=""/>
    <s v=""/>
    <s v="17/04/2026 : Probleme de power sur le site || RI avec evidences attendues _x000a_16/04/2026 : Access issue || Zone rouge_x000a_16/04/2026 : Intervention ce jour || FME activer _x000a_15/04/2026 : Acess isuue || Negociation en cours _x000a_14/04/2026 : Feedbavk PM : Plan tomorrow : 15/04/2026_x000a_13/04/2026 : Ghost town _x000a_12/04/2026 : Access issue || Negociation d'access en cours _x000a_11/04/2026 : Feedback PM : Intervention planned  11/04/2025 looking for access on site_x000a_10/04/2026 : Feedback PM : Intervention planned  11/04/2025 looking for access on site. Revert ASAP_x000a_08/04/2026 : plan for 09/04/2025 || Feedback PM :Intervention planned  09/04/2025_x000a_ 06/04/2026 : Ghost town || Feedback R.M Denis: Plan for  04/09/2026_x000a_04/04/2026 : Intervention prevue pour demain 05/04/2026 _x000a_03/04/2026 : Need BO RAN analysis || Physical reset needed, Check SFP, Optical fiber and replace it if needed"/>
    <s v="18/04/2026 : R.I  attemdues du RM_x000a_17/04/2026 : Probleme de power sur le site || RI avec evidences attendues _x000a_16/04/2026 : Access issue || Zone rouge_x000a_16/04/2026 : Intervention ce jour || FME activer _x000a_15/04/2026 : Acess isuue || Negociation en cours _x000a_14/04/2026 : Feedbavk PM : Plan tomorrow : 15/04/2026_x000a_13/04/2026 : Ghost town _x000a_12/04/2026 : Access issue || Negociation d'access en cours _x000a_11/04/2026 : Feedback PM : Intervention planned  11/04/2025 looking for access on site_x000a_10/04/2026 : Feedback PM : Intervention planned  11/04/2025 looking for access on site. Revert ASAP_x000a_08/04/2026 : plan for 09/04/2025 || Feedback PM :Intervention planned  09/04/2025_x000a_ 06/04/2026 : Ghost town || Feedback R.M Denis: Plan for  04/09/2026_x000a_04/04/2026 : Intervention prevue pour demain 05/04/2026 _x000a_03/04/2026 : Need BO RAN analysis || Physical reset needed, Check SFP, Optical fiber and replace it if needed"/>
    <s v="18/04/2026 : R.I  attemdues du RM_x000a_17/04/2026 : Probleme de power sur le site || RI avec evidences attendues _x000a_16/04/2026 : Access issue || Zone rouge_x000a_16/04/2026 : Intervention ce jour || FME activer _x000a_15/04/2026 : Acess isuue || Negociation en cours _x000a_14/04/2026 : Feedbavk PM : Plan tomorrow : 15/04/2026_x000a_13/04/2026 : Ghost town _x000a_12/04/2026 : Access issue || Negociation d'access en cours _x000a_11/04/2026 : Feedback PM : Intervention planned  11/04/2025 looking for access on site_x000a_10/04/2026 : Feedback PM : Intervention planned  11/04/2025 looking for access on site. Revert ASAP_x000a_08/04/2026 : plan for 09/04/2025 || Feedback PM :Intervention planned  09/04/2025_x000a_ 06/04/2026 : Ghost town || Feedback R.M Denis: Plan for  04/09/2026_x000a_04/04/2026 : Intervention prevue pour demain 05/04/2026 _x000a_03/04/2026 : Need BO RAN analysis || Physical reset needed, Check SFP, Optical fiber and replace it if needed"/>
    <s v="New site not yet transferred to MSP"/>
    <s v=""/>
    <s v=""/>
    <s v=""/>
  </r>
  <r>
    <s v="NRD_266_H_Garoua-Bockle-II"/>
    <s v="NRD_266"/>
    <s v=""/>
    <s v="ESCO"/>
    <s v="Hybrid Solar - S1"/>
    <s v="NRD"/>
    <s v="Garoua"/>
    <s v="Huawei"/>
    <n v="2.8497958240234218"/>
    <n v="0.49010795216203956"/>
    <n v="0"/>
    <n v="0"/>
    <n v="1.8567029931541839"/>
    <n v="5.6176929684133627"/>
    <n v="0.93778625300699447"/>
    <n v="1.8223883024715131"/>
    <n v="2.9550295952583641"/>
    <n v="3.7772728663667783"/>
    <n v="0.25376641342009815"/>
    <s v="Operationnel"/>
    <m/>
    <x v="9"/>
    <x v="6"/>
    <s v="no root cause"/>
    <x v="5"/>
    <s v=""/>
    <s v="17/04/2026"/>
    <s v="17/04/2026"/>
    <s v=""/>
    <s v=""/>
    <m/>
    <s v=""/>
    <s v=""/>
    <m/>
    <s v=""/>
    <s v=""/>
    <s v=""/>
    <s v=""/>
    <s v=""/>
    <s v=""/>
    <s v=""/>
    <s v=""/>
    <s v=""/>
    <s v=""/>
    <s v=""/>
  </r>
  <r>
    <s v="Edea-Lom"/>
    <s v="LIT_321"/>
    <s v="LITTORAL"/>
    <s v="IHS"/>
    <s v="Grid-Gen"/>
    <s v="LITTORAL"/>
    <s v="Edea"/>
    <s v="ZTE"/>
    <n v="0"/>
    <n v="0"/>
    <n v="0"/>
    <n v="0"/>
    <n v="0"/>
    <n v="0.89715794459996578"/>
    <n v="1.0080207914208992"/>
    <n v="1.8178046873439433"/>
    <n v="2.5062797501288925"/>
    <n v="4.3486982805811412"/>
    <n v="0"/>
    <s v="Operationnel"/>
    <m/>
    <x v="12"/>
    <x v="0"/>
    <s v="Defaut GE &amp; Power Cabinet"/>
    <x v="0"/>
    <s v="Site is unstable;Site went down because all rectifiers hanging due to Grid bad voltage..;..;INC-20260419-00000863"/>
    <s v="20/04/2026"/>
    <s v="20/04/2026"/>
    <s v=""/>
    <s v="Site UP without action, power issue"/>
    <m/>
    <s v="Power issue NUR to be checked"/>
    <s v="Site is unstable;Site went down because all rectifiers hanging due to Grid bad voltage"/>
    <m/>
    <s v=""/>
    <s v=""/>
    <s v=""/>
    <s v=""/>
    <s v=""/>
    <s v=""/>
    <s v=""/>
    <s v=""/>
    <s v="INC-20260419-00000863"/>
    <m/>
    <s v=""/>
  </r>
  <r>
    <s v="Misaje"/>
    <s v="NRO_237"/>
    <s v="NORD-OUEST"/>
    <s v="IHS"/>
    <s v="Solar-Gen"/>
    <s v="NORD-OUEST"/>
    <s v="Misaje"/>
    <s v="NOKIA"/>
    <n v="1.3772101724945498"/>
    <n v="1.7529789867477827"/>
    <n v="1.7494347962478241"/>
    <n v="0.32771615626655243"/>
    <n v="2.6368159397671675"/>
    <n v="0.5396473636077308"/>
    <n v="0.44382272630359626"/>
    <n v="1.8156653712567401"/>
    <n v="6.3494481222820376"/>
    <n v="2.7075768162360463"/>
    <n v="0"/>
    <s v="Insecurity"/>
    <m/>
    <x v="9"/>
    <x v="6"/>
    <s v="no root cause"/>
    <x v="5"/>
    <s v="INC-20260419-00015230…2026-04-20 00:24:09…No Power Issue on Site U = 53.6V and site is on Grid. TX FME Jeremiah 674292406 is informed…Others Transmission equipement fault"/>
    <s v="20/04/2026"/>
    <s v="20/04/2026"/>
    <s v=""/>
    <s v=""/>
    <m/>
    <s v=""/>
    <s v=""/>
    <m/>
    <s v=""/>
    <s v=""/>
    <s v=""/>
    <s v=""/>
    <s v=""/>
    <s v=""/>
    <s v=""/>
    <s v=""/>
    <s v="INC-20260419-00015230…2026-04-20 00:24:09…No Power Issue on Site U = 53.6V and site is on Grid. TX FME Jeremiah 674292406 is informed…Others Transmission equipement fault"/>
    <s v=""/>
    <s v=""/>
  </r>
  <r>
    <s v="Av-Germaine"/>
    <s v="CTR_090"/>
    <s v="Yaounde"/>
    <s v="IHS"/>
    <s v="Grid-Lithium"/>
    <s v="CENTRE"/>
    <s v="Yaounde"/>
    <s v="ZTE"/>
    <n v="0"/>
    <n v="0"/>
    <n v="0"/>
    <n v="0"/>
    <n v="0"/>
    <n v="0"/>
    <n v="1.1331873710523839"/>
    <n v="1.8005224964543862"/>
    <n v="0.85653393762814301"/>
    <n v="0.61520140355171959"/>
    <n v="2.8220740390529406"/>
    <s v="Operationnel"/>
    <m/>
    <x v="12"/>
    <x v="0"/>
    <s v="Defaut GE &amp; Power Cabinet"/>
    <x v="0"/>
    <s v="17/04/2026: Need BO RAN analysis..;..;INC-20260419-00017213…2026-04-20 00:00:39…Grid only, no space // awaiting grid return"/>
    <s v="20/04/2026"/>
    <s v="20/04/2026"/>
    <s v=""/>
    <s v=""/>
    <m/>
    <s v=""/>
    <s v=""/>
    <m/>
    <s v=""/>
    <s v=""/>
    <s v="17/04/2026: Need BO RAN analysis"/>
    <s v="17/04/2026: Need BO RAN analysis"/>
    <s v=""/>
    <s v=""/>
    <s v=""/>
    <s v=""/>
    <s v="INC-20260419-00017213…2026-04-20 00:00:39…Grid only, no space // awaiting grid return"/>
    <s v=""/>
    <s v=""/>
  </r>
  <r>
    <s v="Nkomo"/>
    <s v="CTR_042"/>
    <s v="Yaounde"/>
    <s v="IHS"/>
    <s v="Grid-Gen"/>
    <s v="CENTRE"/>
    <s v="Yaounde"/>
    <s v="ZTE"/>
    <n v="0"/>
    <n v="0"/>
    <n v="0"/>
    <n v="0"/>
    <n v="0"/>
    <n v="0"/>
    <n v="0"/>
    <n v="1.7899284599338543"/>
    <n v="1.2694387492056642"/>
    <n v="1.2057522500008493"/>
    <n v="2.3085219549672025"/>
    <s v="Operationnel"/>
    <m/>
    <x v="12"/>
    <x v="0"/>
    <s v="Defaut GE &amp; Power Cabinet"/>
    <x v="0"/>
    <s v="fme managed after Mimboman Village..;..;INC-20260419-00015544…2026-04-19 22:45:42…FME is on the way ETA 23:00 PM…RCA IHS attendu…Others…Probleme energie"/>
    <s v=""/>
    <s v=""/>
    <s v=""/>
    <s v=""/>
    <m/>
    <s v=""/>
    <s v="fme managed after Mimboman Village"/>
    <m/>
    <s v=""/>
    <s v=""/>
    <s v=""/>
    <s v=""/>
    <s v=""/>
    <s v=""/>
    <s v=""/>
    <s v=""/>
    <s v="INC-20260419-00015544…2026-04-19 22:45:42…FME is on the way ETA 23:00 PM…RCA IHS attendu…Others…Probleme energie"/>
    <s v=""/>
    <s v=""/>
  </r>
  <r>
    <s v="Nkolmesseng-Ebama-Ewoulou"/>
    <s v="CTR_564"/>
    <s v="Yaounde"/>
    <s v="CAMUSAT"/>
    <s v="Good Grid no GE - 8h"/>
    <s v="CENTRE"/>
    <s v="Yaounde"/>
    <s v="ZTE"/>
    <n v="0.17626407901082361"/>
    <n v="3.1262038677864252"/>
    <n v="0.18122223078305957"/>
    <n v="0"/>
    <n v="0"/>
    <n v="0"/>
    <n v="0"/>
    <n v="1.7770872035453285"/>
    <n v="0.61323733358911947"/>
    <n v="0.64080823226604866"/>
    <n v="2.8272724884922753"/>
    <s v="Operationnel"/>
    <m/>
    <x v="9"/>
    <x v="6"/>
    <s v="no root cause"/>
    <x v="5"/>
    <s v="INC-20260419-00013567"/>
    <s v=""/>
    <s v=""/>
    <s v=""/>
    <s v=""/>
    <m/>
    <s v=""/>
    <s v=""/>
    <m/>
    <s v=""/>
    <s v=""/>
    <s v=""/>
    <s v=""/>
    <s v=""/>
    <s v=""/>
    <s v=""/>
    <s v=""/>
    <s v="INC-20260419-00013567"/>
    <s v=""/>
    <s v=""/>
  </r>
  <r>
    <s v="Nyalla-II"/>
    <s v="LIT_341"/>
    <s v="Douala"/>
    <s v="IHS"/>
    <s v="Grid-Gen"/>
    <s v="LITTORAL"/>
    <s v="Douala"/>
    <s v="ZTE"/>
    <n v="13.868556899607057"/>
    <n v="13.868556899607057"/>
    <n v="13.868556899607057"/>
    <n v="13.868556899607057"/>
    <n v="51.126945093641304"/>
    <n v="0"/>
    <n v="0"/>
    <n v="1.7710411119957321"/>
    <n v="0.36781750456618267"/>
    <n v="0.38548371193189046"/>
    <n v="3.0472489805567062"/>
    <s v="Operationnel"/>
    <m/>
    <x v="9"/>
    <x v="6"/>
    <s v="no root cause"/>
    <x v="5"/>
    <s v=""/>
    <s v="14/04/2026"/>
    <s v="14/04/2026…;..;Cell down due to Board communication link interrupted on board VBP =&gt; Check VBP board"/>
    <s v=""/>
    <s v=""/>
    <m/>
    <s v=""/>
    <s v=""/>
    <m/>
    <s v=""/>
    <s v=""/>
    <s v=""/>
    <s v=""/>
    <s v=""/>
    <s v=""/>
    <s v=""/>
    <s v=""/>
    <s v=""/>
    <s v=""/>
    <s v=""/>
  </r>
  <r>
    <s v="Garoua-Ngalbidje-IHS"/>
    <s v="NRD_085"/>
    <s v="Garoua"/>
    <s v="IHS"/>
    <s v="Grid-Gen"/>
    <s v="NORD"/>
    <s v="Garoua"/>
    <s v="Huawei"/>
    <n v="0"/>
    <n v="0"/>
    <n v="4.5486583740686521"/>
    <n v="9.7823621063084811"/>
    <n v="0"/>
    <n v="1.7544366540822351"/>
    <n v="2.3004575767693112"/>
    <n v="1.7597515074208194"/>
    <n v="2.1775545643841747"/>
    <n v="2.7914099608651162"/>
    <n v="0.98120733167420693"/>
    <s v="Operationnel"/>
    <m/>
    <x v="12"/>
    <x v="0"/>
    <s v="Defaut GE &amp; Power Cabinet"/>
    <x v="0"/>
    <s v="FME is on site..;..;Power status check ongoing..;..;INC-20260419-00012572…rectifiers hanging // rectifiers reset…rectifiers hanging // rectifiers reset…GE Fault…rectifiers hanging // rectifiers reset"/>
    <s v="15/04/2026"/>
    <s v="15/04/2026"/>
    <s v=""/>
    <s v=""/>
    <m/>
    <s v=""/>
    <s v="FME is on site"/>
    <m/>
    <s v=""/>
    <s v=""/>
    <s v=""/>
    <s v=""/>
    <s v=""/>
    <s v=""/>
    <s v=""/>
    <s v="Power status check ongoing"/>
    <s v="INC-20260419-00012572…rectifiers hanging // rectifiers reset…rectifiers hanging // rectifiers reset…GE Fault…rectifiers hanging // rectifiers reset"/>
    <s v=""/>
    <s v=""/>
  </r>
  <r>
    <s v="Bamenda-Abangoh-IHS"/>
    <s v="NRO_064"/>
    <s v="NORD-OUEST"/>
    <s v="IHS"/>
    <s v="Grid-Gen"/>
    <s v="NORD-OUEST"/>
    <s v="Bamenda"/>
    <s v="Huawei"/>
    <n v="9.4769007199664426"/>
    <n v="5.5451933750531479"/>
    <n v="0"/>
    <n v="0"/>
    <n v="7.3343014213844002"/>
    <n v="0"/>
    <n v="0"/>
    <n v="1.7089393692945583"/>
    <n v="2.3905015407119645"/>
    <n v="4.0736639398050389"/>
    <n v="0"/>
    <s v="Operationnel"/>
    <m/>
    <x v="9"/>
    <x v="6"/>
    <s v="no root cause"/>
    <x v="5"/>
    <s v=""/>
    <s v="20/04/2026"/>
    <s v="20/04/2026"/>
    <s v=""/>
    <s v=""/>
    <m/>
    <s v=""/>
    <s v=""/>
    <m/>
    <s v=""/>
    <s v=""/>
    <s v=""/>
    <s v=""/>
    <s v=""/>
    <s v=""/>
    <s v=""/>
    <s v=""/>
    <s v=""/>
    <s v=""/>
    <s v=""/>
  </r>
  <r>
    <s v="T-junction-IHS"/>
    <s v="NRO_124"/>
    <s v="NORD-OUEST"/>
    <s v="IHS"/>
    <s v="Grid-Gen"/>
    <s v="NORD-OUEST"/>
    <s v="Bamenda"/>
    <s v="Huawei"/>
    <n v="7.6643573807261305"/>
    <n v="4.0899401597452298"/>
    <n v="7.936609851241179E-3"/>
    <n v="0"/>
    <n v="6.5819286425650567"/>
    <n v="0"/>
    <n v="0"/>
    <n v="1.7078692645955151"/>
    <n v="2.3898770627755193"/>
    <n v="4.0707419987691731"/>
    <n v="0"/>
    <s v="Operationnel"/>
    <m/>
    <x v="9"/>
    <x v="6"/>
    <s v="no root cause"/>
    <x v="5"/>
    <s v="INC-20260419-00015966"/>
    <s v="20/04/2026"/>
    <s v="20/04/2026"/>
    <s v=""/>
    <s v=""/>
    <m/>
    <s v=""/>
    <s v=""/>
    <m/>
    <s v=""/>
    <s v=""/>
    <s v=""/>
    <s v=""/>
    <s v=""/>
    <s v=""/>
    <s v=""/>
    <s v=""/>
    <s v="INC-20260419-00015966"/>
    <s v=""/>
    <s v=""/>
  </r>
  <r>
    <s v="Mbatu-IHS"/>
    <s v="NRO_065"/>
    <s v="NORD-OUEST"/>
    <s v="IHS"/>
    <s v="Grid-Gen"/>
    <s v="NORD-OUEST"/>
    <s v="Bamenda"/>
    <s v="Huawei"/>
    <n v="8.5668123435863635"/>
    <n v="4.5754109915447465"/>
    <n v="5.8353700992771795"/>
    <n v="24.082617076588104"/>
    <n v="8.5563788227706858"/>
    <n v="1.6507256736665785"/>
    <n v="0"/>
    <n v="1.706906170366375"/>
    <n v="2.389252584839074"/>
    <n v="4.0681388149372175"/>
    <n v="0"/>
    <s v="Insecurity"/>
    <m/>
    <x v="9"/>
    <x v="6"/>
    <s v="no root cause"/>
    <x v="5"/>
    <s v=""/>
    <s v="15/04/2026"/>
    <s v="15/04/2026"/>
    <s v=""/>
    <s v=""/>
    <m/>
    <s v=""/>
    <s v=""/>
    <m/>
    <s v=""/>
    <s v=""/>
    <s v=""/>
    <s v=""/>
    <s v=""/>
    <s v=""/>
    <s v=""/>
    <s v=""/>
    <s v=""/>
    <s v=""/>
    <s v=""/>
  </r>
  <r>
    <s v="Bamenda-ATTIAH-IHS"/>
    <s v="NRO_127"/>
    <s v="NORD-OUEST"/>
    <s v="IHS"/>
    <s v="Grid-Gen"/>
    <s v="NORD-OUEST"/>
    <s v="Bamenda"/>
    <s v="Huawei"/>
    <n v="8.7021805880153966"/>
    <n v="4.7094416050999763"/>
    <n v="0.40021915744236425"/>
    <n v="1.0062194485108424"/>
    <n v="7.3774623109124997"/>
    <n v="0.58240448245456333"/>
    <n v="0"/>
    <n v="1.7042844138537181"/>
    <n v="2.3911260186484098"/>
    <n v="4.0595323704315716"/>
    <n v="0"/>
    <s v="Operationnel"/>
    <m/>
    <x v="9"/>
    <x v="6"/>
    <s v="no root cause"/>
    <x v="5"/>
    <s v=""/>
    <s v="20/04/2026"/>
    <s v="20/04/2026"/>
    <s v=""/>
    <s v=""/>
    <m/>
    <s v=""/>
    <s v=""/>
    <m/>
    <s v=""/>
    <s v=""/>
    <s v=""/>
    <s v=""/>
    <s v=""/>
    <s v=""/>
    <s v=""/>
    <s v=""/>
    <s v=""/>
    <s v=""/>
    <s v=""/>
  </r>
  <r>
    <s v="Bda-Nitop-II"/>
    <s v="NRO_226"/>
    <s v="NORD-OUEST"/>
    <s v="IHS"/>
    <s v="Grid-Gen"/>
    <s v="NORD-OUEST"/>
    <s v="Bamenda"/>
    <s v="Huawei"/>
    <n v="8.550671597709119"/>
    <n v="4.5593594210590886"/>
    <n v="0"/>
    <n v="0"/>
    <n v="7.3854702610770122"/>
    <n v="0"/>
    <n v="0"/>
    <n v="1.7037671965825134"/>
    <n v="2.3923749745213003"/>
    <n v="4.0574604486061379"/>
    <n v="0"/>
    <s v="Operationnel"/>
    <m/>
    <x v="9"/>
    <x v="6"/>
    <s v="no root cause"/>
    <x v="5"/>
    <s v=""/>
    <s v="20/04/2026"/>
    <s v="20/04/2026"/>
    <s v=""/>
    <s v=""/>
    <m/>
    <s v=""/>
    <s v=""/>
    <m/>
    <s v=""/>
    <s v=""/>
    <s v=""/>
    <s v=""/>
    <s v=""/>
    <s v=""/>
    <s v=""/>
    <s v=""/>
    <s v=""/>
    <s v=""/>
    <s v=""/>
  </r>
  <r>
    <s v="Gospel-Radio-IHS"/>
    <s v="NRO_126"/>
    <s v="NORD-OUEST"/>
    <s v="IHS"/>
    <s v="Grid-Gen"/>
    <s v="NORD-OUEST"/>
    <s v="Bamenda"/>
    <s v="Huawei"/>
    <n v="7.8709767630331626"/>
    <n v="4.2383280113459643"/>
    <n v="0"/>
    <n v="0"/>
    <n v="6.8562499821649219"/>
    <n v="0"/>
    <n v="0"/>
    <n v="1.7007173981902388"/>
    <n v="2.3786364599195076"/>
    <n v="4.0542197503663582"/>
    <n v="0"/>
    <s v="Operationnel"/>
    <m/>
    <x v="9"/>
    <x v="6"/>
    <s v="no root cause"/>
    <x v="5"/>
    <s v=""/>
    <s v="20/04/2026"/>
    <s v="20/04/2026"/>
    <s v=""/>
    <s v=""/>
    <m/>
    <s v=""/>
    <s v=""/>
    <m/>
    <s v=""/>
    <s v=""/>
    <s v=""/>
    <s v=""/>
    <s v=""/>
    <s v=""/>
    <s v=""/>
    <s v=""/>
    <s v=""/>
    <s v=""/>
    <s v=""/>
  </r>
  <r>
    <s v="Bamenda-hospital-roundabout-IHS"/>
    <s v="NRO_131"/>
    <s v="NORD-OUEST"/>
    <s v="IHS"/>
    <s v="Grid-Gen"/>
    <s v="NORD-OUEST"/>
    <s v="Bamenda"/>
    <s v="Huawei"/>
    <n v="7.9385717098560917"/>
    <n v="4.2600868068931863"/>
    <n v="10.327045398121752"/>
    <n v="24.11382846364355"/>
    <n v="9.7040661124951146"/>
    <n v="0"/>
    <n v="0"/>
    <n v="1.7002536861539868"/>
    <n v="2.389252584839074"/>
    <n v="4.0483227420939718"/>
    <n v="0"/>
    <s v="Operationnel"/>
    <m/>
    <x v="9"/>
    <x v="6"/>
    <s v="no root cause"/>
    <x v="5"/>
    <s v=""/>
    <s v="15/04/2026"/>
    <s v="15/04/2026"/>
    <s v=""/>
    <s v=""/>
    <m/>
    <s v=""/>
    <s v=""/>
    <m/>
    <s v=""/>
    <s v=""/>
    <s v=""/>
    <s v=""/>
    <s v=""/>
    <s v=""/>
    <s v=""/>
    <s v=""/>
    <s v=""/>
    <s v=""/>
    <s v=""/>
  </r>
  <r>
    <s v="Bamenda-Blue-moon-IHS"/>
    <s v="NRO_128"/>
    <s v="NORD-OUEST"/>
    <s v="IHS"/>
    <s v="Grid-Gen"/>
    <s v="NORD-OUEST"/>
    <s v="Bamenda"/>
    <s v="Huawei"/>
    <n v="8.5479963359615088"/>
    <n v="4.5545439499133913"/>
    <n v="0"/>
    <n v="0"/>
    <n v="10.455368786615416"/>
    <n v="23.113993973170334"/>
    <n v="0"/>
    <n v="1.6995759531779253"/>
    <n v="2.3898770627755193"/>
    <n v="4.0460383154659292"/>
    <n v="0"/>
    <s v="Operationnel"/>
    <m/>
    <x v="9"/>
    <x v="6"/>
    <s v="no root cause"/>
    <x v="5"/>
    <s v=""/>
    <s v="20/04/2026"/>
    <s v="20/04/2026"/>
    <s v=""/>
    <s v=""/>
    <m/>
    <s v=""/>
    <s v=""/>
    <m/>
    <s v=""/>
    <s v=""/>
    <s v=""/>
    <s v=""/>
    <s v=""/>
    <s v=""/>
    <s v=""/>
    <s v=""/>
    <s v=""/>
    <s v=""/>
    <s v=""/>
  </r>
  <r>
    <s v="Ekang-I"/>
    <s v="CTR_717"/>
    <s v="CENTRE"/>
    <s v="CAMUSAT"/>
    <s v="Good Grid + GE"/>
    <s v="CENTRE"/>
    <s v="Ekang"/>
    <s v="ZTE"/>
    <n v="0.79178830190079152"/>
    <n v="1.2778476912847825"/>
    <n v="1.8862913880827434"/>
    <n v="1.1732271218749371"/>
    <n v="3.2448606438320589"/>
    <n v="6.9076685129539737"/>
    <n v="1.7326600234566949"/>
    <n v="1.6636561054466903"/>
    <n v="0.53118093274022915"/>
    <n v="1.043132949804666"/>
    <n v="2.3732289703567995"/>
    <s v="Operationnel"/>
    <m/>
    <x v="9"/>
    <x v="6"/>
    <s v="no root cause"/>
    <x v="5"/>
    <s v=""/>
    <s v="15/04/2026…;..;power issue"/>
    <s v="15/04/2026"/>
    <s v=""/>
    <s v=""/>
    <m/>
    <s v=""/>
    <s v=""/>
    <m/>
    <s v=""/>
    <s v=""/>
    <s v=""/>
    <s v=""/>
    <s v=""/>
    <s v=""/>
    <s v=""/>
    <s v=""/>
    <s v=""/>
    <s v=""/>
    <s v=""/>
  </r>
  <r>
    <s v="Limbe-UQ"/>
    <s v="SUO_003"/>
    <s v="SUD-OUEST"/>
    <s v="IHS"/>
    <s v="Grid-Gen"/>
    <s v="SUD-OUEST"/>
    <s v="Limbe"/>
    <s v="Huawei"/>
    <n v="0"/>
    <n v="0"/>
    <n v="0"/>
    <n v="0"/>
    <n v="0"/>
    <n v="0"/>
    <n v="0"/>
    <n v="1.6541500087035181"/>
    <n v="3.674428178043156"/>
    <n v="3.1321614118479078"/>
    <n v="0.14945542138083948"/>
    <s v="Operationnel"/>
    <m/>
    <x v="9"/>
    <x v="6"/>
    <s v="no root cause"/>
    <x v="5"/>
    <s v=""/>
    <s v=""/>
    <s v=""/>
    <s v=""/>
    <s v=""/>
    <m/>
    <s v=""/>
    <s v=""/>
    <m/>
    <s v=""/>
    <s v=""/>
    <s v=""/>
    <s v=""/>
    <s v=""/>
    <s v=""/>
    <s v=""/>
    <s v=""/>
    <s v=""/>
    <s v=""/>
    <s v=""/>
  </r>
  <r>
    <s v="Mabanda2-IHS"/>
    <s v="LIT_577"/>
    <s v="Douala"/>
    <s v="IHS"/>
    <s v="Grid-Gen"/>
    <s v="LITTORAL"/>
    <s v="Douala"/>
    <s v="ZTE"/>
    <n v="0"/>
    <n v="0"/>
    <n v="0"/>
    <n v="0"/>
    <n v="4.7405638167637855E-2"/>
    <n v="0"/>
    <n v="0"/>
    <n v="1.6498874249856603"/>
    <n v="1.4414199729026533"/>
    <n v="1.2249839346369216"/>
    <n v="1.9805066354103058"/>
    <s v="Operationnel"/>
    <m/>
    <x v="9"/>
    <x v="6"/>
    <s v="no root cause"/>
    <x v="5"/>
    <s v="INC-20260419-00011312…Others…Présence d'alarmes externes sur la BTS (Low voltage, Mains power failure, Rectifier failure)"/>
    <s v=""/>
    <s v=""/>
    <s v=""/>
    <s v=""/>
    <m/>
    <s v=""/>
    <s v=""/>
    <m/>
    <s v=""/>
    <s v=""/>
    <s v=""/>
    <s v=""/>
    <s v=""/>
    <s v=""/>
    <s v=""/>
    <s v=""/>
    <s v="INC-20260419-00011312…Others…Présence d'alarmes externes sur la BTS (Low voltage, Mains power failure, Rectifier failure)"/>
    <s v=""/>
    <s v=""/>
  </r>
  <r>
    <s v="LIT_827_Z_Bwang-Bakoko"/>
    <s v="LIT_827"/>
    <s v="Douala"/>
    <s v="ESCO"/>
    <s v="Good Grid + Solar + GE"/>
    <s v="LITTORAL"/>
    <s v="Douala"/>
    <s v="ZTE"/>
    <n v="2.9198876818107875"/>
    <n v="7.5722570362950989"/>
    <n v="12.228407427382695"/>
    <n v="2.0331989281829835E-3"/>
    <n v="0.43428415702858986"/>
    <n v="4.4424148125319247"/>
    <n v="0"/>
    <n v="1.6445725716470765"/>
    <n v="1.4124441966515993"/>
    <n v="1.223390148617358"/>
    <n v="1.9792754237009895"/>
    <s v="Operationnel"/>
    <m/>
    <x v="9"/>
    <x v="6"/>
    <s v="no root cause"/>
    <x v="5"/>
    <s v="INC-20260419-00016364…Others Transmission equipement fault"/>
    <s v="14/04/2026…;..;No supervision, FME to restore  supervision on site"/>
    <s v="14/04/2026…;..;Site was down due to transmission and power"/>
    <s v=""/>
    <s v=""/>
    <m/>
    <s v=""/>
    <s v=""/>
    <m/>
    <s v=""/>
    <s v=""/>
    <s v=""/>
    <s v=""/>
    <s v=""/>
    <s v=""/>
    <s v=""/>
    <s v=""/>
    <s v="INC-20260419-00016364…Others Transmission equipement fault"/>
    <s v=""/>
    <s v=""/>
  </r>
  <r>
    <s v="Mokolo"/>
    <s v="EXN_012"/>
    <s v="EXTREME-NORD"/>
    <s v="CAMUSAT"/>
    <s v="Medium Grid + GE"/>
    <s v="EXTREME-NORD"/>
    <s v="Mokolo"/>
    <s v="NOKIA"/>
    <n v="0"/>
    <n v="1.2857737472321866"/>
    <n v="0.23670939562500687"/>
    <n v="0"/>
    <n v="0"/>
    <n v="1.9619721549688431E-3"/>
    <n v="0.19196505319428347"/>
    <n v="1.6412769823653586"/>
    <n v="4.0365277979856771"/>
    <n v="1.8695641271492736"/>
    <n v="0.83842097371882851"/>
    <s v="Insecurity"/>
    <m/>
    <x v="9"/>
    <x v="6"/>
    <s v="no root cause"/>
    <x v="5"/>
    <s v="INC-20260419-00010274…Others Transmission equipement fault"/>
    <s v=""/>
    <s v=""/>
    <s v=""/>
    <s v=""/>
    <m/>
    <s v=""/>
    <s v=""/>
    <m/>
    <s v=""/>
    <s v=""/>
    <s v=""/>
    <s v=""/>
    <s v=""/>
    <s v=""/>
    <s v=""/>
    <s v=""/>
    <s v="INC-20260419-00010274…Others Transmission equipement fault"/>
    <s v=""/>
    <s v=""/>
  </r>
  <r>
    <s v="Yassa-Village-Camtel"/>
    <s v="LIT_766"/>
    <s v="Douala"/>
    <s v="CAMUSAT"/>
    <s v="Good Grid no GE - 8h"/>
    <s v="LITTORAL"/>
    <s v="Douala"/>
    <s v="ZTE"/>
    <n v="0.10715315053091462"/>
    <n v="0.15905322843453681"/>
    <n v="9.0958899418724156E-4"/>
    <n v="0"/>
    <n v="0.42258434565237862"/>
    <n v="2.525268738960087"/>
    <n v="0"/>
    <n v="1.638294624079353"/>
    <n v="1.4130686745880443"/>
    <n v="1.2045834735865029"/>
    <n v="1.979172822725213"/>
    <s v="Operationnel"/>
    <m/>
    <x v="9"/>
    <x v="6"/>
    <s v="no root cause"/>
    <x v="5"/>
    <s v="INC-20260419-00016361…Others Transmission equipement fault"/>
    <s v=""/>
    <s v=""/>
    <s v=""/>
    <s v=""/>
    <m/>
    <s v=""/>
    <s v=""/>
    <m/>
    <s v=""/>
    <s v=""/>
    <s v=""/>
    <s v=""/>
    <s v=""/>
    <s v=""/>
    <s v=""/>
    <s v=""/>
    <s v="INC-20260419-00016361…Others Transmission equipement fault"/>
    <s v=""/>
    <s v=""/>
  </r>
  <r>
    <s v="Ngalbidje-MTN-IHS"/>
    <s v="NRD_117"/>
    <s v="NORD"/>
    <s v="IHS"/>
    <s v="Grid-Gen"/>
    <s v="NORD"/>
    <s v="Garoua"/>
    <s v="Huawei"/>
    <n v="3.6377139139293386"/>
    <n v="3.6732770600942257"/>
    <n v="4.7661036489143429"/>
    <n v="0.24571387397876343"/>
    <n v="0.843313843159748"/>
    <n v="2.4093764000536475"/>
    <n v="3.1415242000610673"/>
    <n v="1.6145382997605817"/>
    <n v="1.8484546918775904"/>
    <n v="2.3540750770967422"/>
    <n v="1.0744032180043643"/>
    <s v="Operationnel"/>
    <m/>
    <x v="9"/>
    <x v="6"/>
    <s v="no root cause"/>
    <x v="5"/>
    <s v=""/>
    <s v="14/04/2026"/>
    <s v="14/04/2026"/>
    <s v=""/>
    <s v=""/>
    <m/>
    <s v=""/>
    <s v=""/>
    <m/>
    <s v=""/>
    <s v=""/>
    <s v=""/>
    <s v=""/>
    <s v=""/>
    <s v=""/>
    <s v=""/>
    <s v=""/>
    <s v=""/>
    <s v=""/>
    <s v=""/>
  </r>
  <r>
    <s v="Kika-IHS"/>
    <s v="EST_115"/>
    <s v="CENTRE"/>
    <s v="IHS"/>
    <s v="Hybrid-Gen"/>
    <s v="EST"/>
    <s v="Kika"/>
    <s v="NOKIA"/>
    <n v="1.5826670148073954"/>
    <n v="1.5925119780385979"/>
    <n v="1.611524171524942"/>
    <n v="1.5917272345926323"/>
    <n v="1.5814363944034948"/>
    <n v="1.6092234464219979"/>
    <n v="1.6052640590355358"/>
    <n v="1.5894086744113711"/>
    <n v="11.130320052436163"/>
    <n v="0"/>
    <n v="0"/>
    <s v="Operationnel"/>
    <m/>
    <x v="9"/>
    <x v="6"/>
    <s v="no root cause"/>
    <x v="5"/>
    <s v=""/>
    <s v=""/>
    <s v=""/>
    <s v=""/>
    <s v=""/>
    <m/>
    <s v=""/>
    <s v=""/>
    <m/>
    <s v=""/>
    <s v=""/>
    <s v=""/>
    <s v=""/>
    <s v=""/>
    <s v=""/>
    <s v=""/>
    <s v=""/>
    <s v=""/>
    <s v=""/>
    <s v=""/>
  </r>
  <r>
    <s v="Nkolmesseng-Abom"/>
    <s v="CTR_711"/>
    <s v="Yaounde"/>
    <s v="CAMUSAT"/>
    <s v="Good Grid + GE"/>
    <s v="CENTRE"/>
    <s v="Yaounde"/>
    <s v="ZTE"/>
    <n v="1.1765622815202907"/>
    <n v="2.7196532575413839"/>
    <n v="1.5767279337277011"/>
    <n v="0"/>
    <n v="1.1134617744333453"/>
    <n v="2.1990651565348997E-2"/>
    <n v="0"/>
    <n v="1.5674893631592912"/>
    <n v="0.36769260897889366"/>
    <n v="0.47112314738313221"/>
    <n v="2.6018239443864393"/>
    <s v="Operationnel"/>
    <m/>
    <x v="9"/>
    <x v="6"/>
    <s v="no root cause"/>
    <x v="5"/>
    <s v=""/>
    <s v=""/>
    <s v=""/>
    <s v=""/>
    <s v=""/>
    <m/>
    <s v=""/>
    <s v=""/>
    <m/>
    <s v=""/>
    <s v=""/>
    <s v=""/>
    <s v=""/>
    <s v=""/>
    <s v=""/>
    <s v=""/>
    <s v=""/>
    <s v=""/>
    <s v=""/>
    <s v=""/>
  </r>
  <r>
    <s v="Bagarao"/>
    <s v="EXN_202"/>
    <s v="EXTREME-NORD"/>
    <s v="CAMUSAT"/>
    <s v="Hybrid Solar - S3"/>
    <s v="EXTREME-NORD"/>
    <s v="Bagarao"/>
    <s v="NOKIA"/>
    <n v="0"/>
    <n v="0"/>
    <n v="0"/>
    <n v="0"/>
    <n v="0"/>
    <n v="0"/>
    <n v="2.138614970500615"/>
    <n v="1.5586892038831206"/>
    <n v="4.9170869909630275"/>
    <n v="2.5513857863187708"/>
    <n v="0"/>
    <s v="Insecurity"/>
    <m/>
    <x v="9"/>
    <x v="6"/>
    <s v="no root cause"/>
    <x v="5"/>
    <s v="INC-20260419-00017835…Others Transmission equipement fault"/>
    <s v="20/04/2026…;..;No supervision, FME to restore  supervision on site"/>
    <s v="20/04/2026"/>
    <s v=""/>
    <s v=""/>
    <m/>
    <s v=""/>
    <s v=""/>
    <m/>
    <s v=""/>
    <s v=""/>
    <s v=""/>
    <s v=""/>
    <s v=""/>
    <s v=""/>
    <s v=""/>
    <s v=""/>
    <s v="INC-20260419-00017835…Others Transmission equipement fault"/>
    <s v=""/>
    <s v=""/>
  </r>
  <r>
    <s v="Bagam-IHS"/>
    <s v="OST_160"/>
    <s v="OUEST"/>
    <s v="IHS"/>
    <s v="Grid-Gen"/>
    <s v="OUEST"/>
    <s v="Bagam"/>
    <s v="NOKIA"/>
    <n v="1.6394795455009348"/>
    <n v="0.12598798774794534"/>
    <n v="0"/>
    <n v="0"/>
    <n v="2.7890890164350181E-2"/>
    <n v="0"/>
    <n v="0.68311556727619316"/>
    <n v="1.5568981622682991"/>
    <n v="5.797140986468792E-2"/>
    <n v="4.6129480026248597"/>
    <n v="0"/>
    <s v="Operationnel"/>
    <m/>
    <x v="5"/>
    <x v="4"/>
    <s v="BSS Hardware issue"/>
    <x v="1"/>
    <s v="19/04/2026 ( retour cell down ) :close after reset (FXDB) || 18/04/2026 : Need BO RAN analysis"/>
    <s v="20/04/2026"/>
    <s v="20/04/2026"/>
    <s v="Closed after reset but check and replace FXDB if needed"/>
    <s v=""/>
    <m/>
    <s v=""/>
    <s v=""/>
    <m/>
    <s v=""/>
    <s v=""/>
    <s v=""/>
    <s v=""/>
    <s v=""/>
    <s v=""/>
    <s v="18/04/2026 : Need BO RAN analysis"/>
    <s v=""/>
    <s v=""/>
    <s v=""/>
    <s v=""/>
  </r>
  <r>
    <s v="Dogba-Ngd-IHS"/>
    <s v="ADM_128"/>
    <s v="Ngaoundere"/>
    <s v="IHS"/>
    <s v="Hybrid-Gen"/>
    <s v="ADAMAOUA"/>
    <s v="Dogba"/>
    <s v="NOKIA"/>
    <n v="4.4712541341711542E-2"/>
    <n v="8.4538271224456601E-3"/>
    <n v="4.4052643443967887E-3"/>
    <n v="4.6371203625229362E-4"/>
    <n v="2.4255706511658436E-3"/>
    <n v="0.50737230797327881"/>
    <n v="1.5486911906127561"/>
    <n v="1.5519371748665223"/>
    <n v="10.867914423541919"/>
    <n v="0"/>
    <n v="0"/>
    <s v="Operationnel"/>
    <m/>
    <x v="5"/>
    <x v="4"/>
    <s v="BSS Hardware issue"/>
    <x v="1"/>
    <s v="16/04/2026 : Check and clean FXDB ANT 1 || Acess issue..;..;18/04/2026 || Acesss issue _x000a_16/04/2026 : Check and clean FXDB ANT 1 || Acess issue..;..;18/04/2026 || Acesss issue _x000a_16/04/2026 : Check and clean FXDB ANT 1 || Acess issue"/>
    <s v=""/>
    <s v=""/>
    <s v=""/>
    <s v=""/>
    <m/>
    <s v=""/>
    <s v=""/>
    <m/>
    <s v=""/>
    <s v=""/>
    <s v=""/>
    <s v=""/>
    <s v="16/04/2026 : Check and clean FXDB ANT 1 || Acess issue"/>
    <s v="18/04/2026 || Acesss issue _x000a_16/04/2026 : Check and clean FXDB ANT 1 || Acess issue"/>
    <s v="18/04/2026 || Acesss issue _x000a_16/04/2026 : Check and clean FXDB ANT 1 || Acess issue"/>
    <s v=""/>
    <s v=""/>
    <s v=""/>
    <s v=""/>
  </r>
  <r>
    <s v="Salapoumbe-Ville-MTN-IHS"/>
    <s v="EST_103"/>
    <s v="CENTRE"/>
    <s v="IHS"/>
    <s v="Hybrid-Gen"/>
    <s v="EST"/>
    <s v="SALAPOUMBE"/>
    <s v="NOKIA"/>
    <n v="0.38143881997414636"/>
    <n v="0.74404379724512237"/>
    <n v="0.37701572055143207"/>
    <n v="0.49151692334911384"/>
    <n v="0.44931912805015511"/>
    <n v="0.27273401762961819"/>
    <n v="0.88850793161602926"/>
    <n v="1.5519015047098874"/>
    <n v="10.86766463236734"/>
    <n v="0"/>
    <n v="0"/>
    <s v="Operationnel"/>
    <m/>
    <x v="5"/>
    <x v="4"/>
    <s v="BSS Hardware issue"/>
    <x v="1"/>
    <s v="19/04/2026 (retour HIS) :Physical reset need, check and replace FXDB if needed || "/>
    <m/>
    <s v=""/>
    <s v="Physical reset need, check and replace FXDB if needed"/>
    <s v=""/>
    <m/>
    <s v=""/>
    <s v=""/>
    <m/>
    <s v=""/>
    <s v=""/>
    <s v=""/>
    <s v=""/>
    <s v=""/>
    <s v=""/>
    <s v=""/>
    <s v=""/>
    <s v=""/>
    <s v=""/>
    <s v=""/>
  </r>
  <r>
    <s v="Tsekenis"/>
    <s v="LIT_025"/>
    <s v="Douala"/>
    <s v="IHS"/>
    <s v="Grid-Gen"/>
    <s v="LITTORAL"/>
    <s v="Douala"/>
    <s v="ZTE"/>
    <n v="1.5409507666230065"/>
    <n v="1.5409507666230065"/>
    <n v="1.5409507666230065"/>
    <n v="1.5409507666230065"/>
    <n v="1.5409507666230065"/>
    <n v="2.1053953252119531"/>
    <n v="1.5409507666230065"/>
    <n v="1.5409507666230065"/>
    <n v="0"/>
    <n v="4.5901037363444415"/>
    <n v="0"/>
    <s v="EXCLU"/>
    <m/>
    <x v="2"/>
    <x v="2"/>
    <s v="EXCLU"/>
    <x v="2"/>
    <s v="18/04/2026 : Site down"/>
    <s v="14/04/2026"/>
    <s v="14/04/2026…;..;Cell locked due to NPM activities"/>
    <s v=""/>
    <s v=""/>
    <m/>
    <s v=""/>
    <s v=""/>
    <m/>
    <s v=""/>
    <s v=""/>
    <s v="18/04/2026 : Site down"/>
    <s v=""/>
    <s v=""/>
    <s v=""/>
    <s v=""/>
    <s v=""/>
    <s v=""/>
    <s v=""/>
    <s v=""/>
  </r>
  <r>
    <s v="Ngwelle-II"/>
    <s v="LIT_377"/>
    <s v="Douala"/>
    <s v="IHS"/>
    <s v="Grid-Gen"/>
    <s v="LITTORAL"/>
    <s v="Douala"/>
    <s v="ZTE"/>
    <n v="1.5409507666230065"/>
    <n v="1.5409507666230065"/>
    <n v="1.5409507666230065"/>
    <n v="1.5409507666230065"/>
    <n v="1.5409507666230065"/>
    <n v="1.5409507666230065"/>
    <n v="1.5409507666230065"/>
    <n v="1.5409507666230065"/>
    <n v="10.790978741771879"/>
    <n v="0"/>
    <n v="0"/>
    <s v="Operationnel"/>
    <m/>
    <x v="9"/>
    <x v="6"/>
    <s v="no root cause"/>
    <x v="5"/>
    <s v="18/04/2026 : Site down"/>
    <s v=""/>
    <s v=""/>
    <s v=""/>
    <s v=""/>
    <m/>
    <s v=""/>
    <s v=""/>
    <m/>
    <s v=""/>
    <s v=""/>
    <s v="18/04/2026 : Site down"/>
    <s v=""/>
    <s v=""/>
    <s v=""/>
    <s v=""/>
    <s v=""/>
    <s v=""/>
    <s v=""/>
    <s v=""/>
  </r>
  <r>
    <s v="Wouri"/>
    <s v="LIT_087"/>
    <s v="Douala"/>
    <s v="IHS"/>
    <s v="Grid-Gen"/>
    <s v="LITTORAL"/>
    <s v="Douala"/>
    <s v="ZTE"/>
    <n v="1.5409507666230065"/>
    <n v="1.5409507666230065"/>
    <n v="1.5409507666230065"/>
    <n v="1.5409507666230065"/>
    <n v="1.5409507666230065"/>
    <n v="1.5409507666230065"/>
    <n v="1.5409507666230065"/>
    <n v="1.5409507666230065"/>
    <n v="0"/>
    <n v="4.5901037363444415"/>
    <n v="0"/>
    <s v="EXCLU"/>
    <m/>
    <x v="2"/>
    <x v="2"/>
    <s v="EXCLU"/>
    <x v="2"/>
    <s v="18/04/2026 : Site down"/>
    <s v="14/04/2026"/>
    <s v="14/04/2026…;..;Cell locked due to NPM activities"/>
    <s v=""/>
    <s v=""/>
    <m/>
    <s v=""/>
    <s v=""/>
    <m/>
    <s v=""/>
    <s v=""/>
    <s v="18/04/2026 : Site down"/>
    <s v=""/>
    <s v=""/>
    <s v=""/>
    <s v=""/>
    <s v=""/>
    <s v=""/>
    <s v=""/>
    <s v=""/>
  </r>
  <r>
    <s v="La-Falaise"/>
    <s v="LIT_041"/>
    <s v="Douala"/>
    <s v="IHS"/>
    <s v="Grid-Gen (LL)"/>
    <s v="LITTORAL"/>
    <s v="Douala"/>
    <s v="ZTE"/>
    <n v="1.5409507666230065"/>
    <n v="1.5409507666230065"/>
    <n v="1.5409507666230065"/>
    <n v="1.5409507666230065"/>
    <n v="1.5409507666230065"/>
    <n v="1.5409507666230065"/>
    <n v="1.5409507666230065"/>
    <n v="1.5409507666230065"/>
    <n v="0"/>
    <n v="4.5901037363444415"/>
    <n v="0"/>
    <s v="EXCLU"/>
    <m/>
    <x v="2"/>
    <x v="2"/>
    <s v="EXCLU"/>
    <x v="2"/>
    <s v="18/04/2026 : Site down"/>
    <s v="14/04/2026"/>
    <s v="14/04/2026…;..;Cell locked due to NPM activities"/>
    <s v=""/>
    <s v=""/>
    <m/>
    <s v=""/>
    <s v=""/>
    <m/>
    <s v=""/>
    <s v=""/>
    <s v="18/04/2026 : Site down"/>
    <s v=""/>
    <s v=""/>
    <s v=""/>
    <s v=""/>
    <s v=""/>
    <s v=""/>
    <s v=""/>
    <s v=""/>
  </r>
  <r>
    <s v="Nkometou"/>
    <s v="CTR_061"/>
    <s v="CENTRE"/>
    <s v="IHS"/>
    <s v="Grid-Gen"/>
    <s v="CENTRE"/>
    <s v="Nkometou"/>
    <s v="ZTE"/>
    <n v="0"/>
    <n v="0"/>
    <n v="0.68436762519511585"/>
    <n v="1.5409507666230065"/>
    <n v="1.5409507666230065"/>
    <n v="1.5409507666230065"/>
    <n v="1.5409507666230065"/>
    <n v="1.5409507666230065"/>
    <n v="10.790978741771879"/>
    <n v="0"/>
    <n v="0"/>
    <s v="Operationnel"/>
    <m/>
    <x v="9"/>
    <x v="6"/>
    <s v="no root cause"/>
    <x v="5"/>
    <s v="16/04/2026 : Escalade faite au manager des operations || Analyse TX en cours_x000a_15/04/2026 : Besoin d'analyse BO RAN || Cells unstable transmission investigation "/>
    <s v=""/>
    <s v=""/>
    <s v=""/>
    <s v=""/>
    <m/>
    <s v=""/>
    <s v=""/>
    <m/>
    <s v=""/>
    <s v=""/>
    <s v="16/04/2026 : Escalade faite au manager des operations || Analyse TX en cours_x000a_15/04/2026 : Besoin d'analyse BO RAN || Cells unstable transmission investigation "/>
    <s v="16/04/2026 : Escalade faite au manager des operations || Analyse TX en cours_x000a_15/04/2026 : Besoin d'analyse BO RAN || Cells unstable transmission investigation "/>
    <s v=""/>
    <s v=""/>
    <s v=""/>
    <s v=""/>
    <s v=""/>
    <s v=""/>
    <s v=""/>
  </r>
  <r>
    <s v="Ngd-Crf-Texaco"/>
    <s v="ADM_071"/>
    <s v="Ngaoundere"/>
    <s v="IHS"/>
    <s v="Grid-Gen"/>
    <s v="ADAMAOUA"/>
    <s v="Ngaoundere"/>
    <s v="Huawei"/>
    <n v="2.9447319459069194"/>
    <n v="2.3069673803551596"/>
    <n v="1.5409507666230065"/>
    <n v="1.5409507666230065"/>
    <n v="1.5409507666230065"/>
    <n v="1.5409507666230065"/>
    <n v="1.5409507666230065"/>
    <n v="1.5408615912314194"/>
    <n v="0"/>
    <n v="0"/>
    <n v="2.9547371007317227"/>
    <s v="Operationnel"/>
    <m/>
    <x v="9"/>
    <x v="6"/>
    <s v="no root cause"/>
    <x v="5"/>
    <s v=""/>
    <s v=""/>
    <s v=""/>
    <s v=""/>
    <s v=""/>
    <m/>
    <s v=""/>
    <s v=""/>
    <m/>
    <s v=""/>
    <s v=""/>
    <s v=""/>
    <s v=""/>
    <s v=""/>
    <s v=""/>
    <s v=""/>
    <s v=""/>
    <s v=""/>
    <s v=""/>
    <s v=""/>
  </r>
  <r>
    <s v="Bonabappe-II"/>
    <s v="LIT_362"/>
    <s v="Douala"/>
    <s v="IHS"/>
    <s v="Grid-Gen"/>
    <s v="LITTORAL"/>
    <s v="Douala"/>
    <s v="ZTE"/>
    <n v="0"/>
    <n v="1.4447840243356067"/>
    <n v="0"/>
    <n v="0"/>
    <n v="0"/>
    <n v="0"/>
    <n v="0"/>
    <n v="1.5408437561531017"/>
    <n v="0.74088062379850439"/>
    <n v="0.80518069708375417"/>
    <n v="2.2334864413494513"/>
    <s v="Operationnel"/>
    <m/>
    <x v="9"/>
    <x v="6"/>
    <s v="no root cause"/>
    <x v="5"/>
    <s v=""/>
    <s v=""/>
    <s v=""/>
    <s v=""/>
    <s v=""/>
    <m/>
    <s v=""/>
    <s v=""/>
    <m/>
    <s v=""/>
    <s v=""/>
    <s v=""/>
    <s v=""/>
    <s v=""/>
    <s v=""/>
    <s v=""/>
    <s v=""/>
    <s v=""/>
    <s v=""/>
    <s v=""/>
  </r>
  <r>
    <s v="Ekoumdoum-Chatel"/>
    <s v="CTR_762"/>
    <s v="Yaounde"/>
    <s v="CAMUSAT"/>
    <s v="Good Grid + GE"/>
    <s v="CENTRE"/>
    <s v="Yaounde"/>
    <s v="ZTE"/>
    <n v="0"/>
    <n v="0.67981968022418093"/>
    <n v="1.4655262204187376"/>
    <n v="1.4481726892159115"/>
    <n v="0.98413962155390633"/>
    <n v="3.1526711240094398"/>
    <n v="0"/>
    <n v="1.5383111750320317"/>
    <n v="0.56315420308621988"/>
    <n v="0.62901421572127536"/>
    <n v="2.3907053365640323"/>
    <s v="Operationnel"/>
    <m/>
    <x v="9"/>
    <x v="6"/>
    <s v="no root cause"/>
    <x v="5"/>
    <s v=""/>
    <s v="15/04/2026"/>
    <s v="15/04/2026"/>
    <s v=""/>
    <s v=""/>
    <m/>
    <s v=""/>
    <s v=""/>
    <m/>
    <s v=""/>
    <s v=""/>
    <s v=""/>
    <s v=""/>
    <s v=""/>
    <s v=""/>
    <s v=""/>
    <s v=""/>
    <s v=""/>
    <s v=""/>
    <s v=""/>
  </r>
  <r>
    <s v="Garoua-Djamboutou-Village"/>
    <s v="NRD_060"/>
    <s v="Garoua"/>
    <s v="IHS"/>
    <s v="Grid-Gen"/>
    <s v="NORD"/>
    <s v="Garoua"/>
    <s v="Huawei"/>
    <n v="14.98792208496346"/>
    <n v="11.24460667231682"/>
    <n v="2.5760987121646655"/>
    <n v="19.570146076425452"/>
    <n v="14.593570668287521"/>
    <n v="7.9761858900274811"/>
    <n v="12.924421358719071"/>
    <n v="1.5379723085440014"/>
    <n v="4.9333756979165415E-2"/>
    <n v="3.3736731200125121"/>
    <n v="0.7638642646547027"/>
    <s v="Operationnel"/>
    <m/>
    <x v="1"/>
    <x v="1"/>
    <s v="MPR ISSUE"/>
    <x v="1"/>
    <s v="15/04/2025 : Feedback IHS : Il menace de pleuvoir, nous le ferons demain en journée,_x000a_14/04/2026 : Nous avons mené des actions sur le site, il s’avère qu’il est instable, nous planifions déposer le MPR pour diagnostic et pour ce faire, nous sollicitions un approval du downtime de 3h de temps après demain pour le faire, le temps de réunir le necessaire._x000a_13/04/2026 : Relance faite ce jour a L4 et feedback attendu apres notre entretien telephonique_x000a_11/04/2026 : Power toujour tres instable sur ce site || Escalade faite au L4 de IHS_x000a_10/04/2026 : D'apres IHS, les redresseurs ont ete ajoutes hier, mais a notre niveau, nous observons toujours les baisses de tension : 36.7V || Nouvelle relance de stabilisation power faite au RM_x000a_09/04/2026 : Relance faite au RM || Feedback RM attendu || ETA 17h_x000a_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
    <s v="14/04/2026"/>
    <s v="14/04/2026"/>
    <s v=""/>
    <s v=""/>
    <m/>
    <s v=""/>
    <s v=""/>
    <m/>
    <s v="15/04/2025 : Feedback IHS : Il menace de pleuvoir, nous le ferons demain en journée,_x000a_14/04/2026 : Nous avons mené des actions sur le site, il s’avère qu’il est instable, nous planifions déposer le MPR pour diagnostic et pour ce faire, nous sollicitions un approval du downtime de 3h de temps après demain pour le faire, le temps de réunir le necessaire._x000a_13/04/2026 : Relance faite ce jour a L4 et feedback attendu apres notre entretien telephonique_x000a_11/04/2026 : Power toujour tres instable sur ce site || Escalade faite au L4 de IHS_x000a_10/04/2026 : D'apres IHS, les redresseurs ont ete ajoutes hier, mais a notre niveau, nous observons toujours les baisses de tension : 36.7V || Nouvelle relance de stabilisation power faite au RM_x000a_09/04/2026 : Relance faite au RM || Feedback RM attendu || ETA 17h_x000a_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
    <s v="15/04/2025 : Feedback IHS : Il menace de pleuvoir, nous le ferons demain en journée,_x000a_14/04/2026 : Nous avons mené des actions sur le site, il s’avère qu’il est instable, nous planifions déposer le MPR pour diagnostic et pour ce faire, nous sollicitions un approval du downtime de 3h de temps après demain pour le faire, le temps de réunir le necessaire._x000a_13/04/2026 : Relance faite ce jour a L4 et feedback attendu apres notre entretien telephonique_x000a_11/04/2026 : Power toujour tres instable sur ce site || Escalade faite au L4 de IHS_x000a_10/04/2026 : D'apres IHS, les redresseurs ont ete ajoutes hier, mais a notre niveau, nous observons toujours les baisses de tension : 36.7V || Nouvelle relance de stabilisation power faite au RM_x000a_09/04/2026 : Relance faite au RM || Feedback RM attendu || ETA 17h_x000a_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
    <s v=""/>
    <s v=""/>
    <s v=""/>
    <s v=""/>
    <s v=""/>
    <s v=""/>
    <s v=""/>
    <s v=""/>
    <s v=""/>
  </r>
  <r>
    <s v="Mbankolo-Camtel-II"/>
    <s v="CTR_680"/>
    <s v="Yaounde"/>
    <s v="CAMUSAT"/>
    <s v="Medium Grid + GE"/>
    <s v="CENTRE"/>
    <s v="Yaounde"/>
    <s v="ZTE"/>
    <n v="11.460642975975437"/>
    <n v="16.720082726227268"/>
    <n v="0"/>
    <n v="0"/>
    <n v="0"/>
    <n v="0"/>
    <n v="0.66077181658120143"/>
    <n v="1.5149293873579259"/>
    <n v="1.3136517871059794"/>
    <n v="1.091212161394848"/>
    <n v="1.8428161259184839"/>
    <s v="Operationnel"/>
    <m/>
    <x v="9"/>
    <x v="6"/>
    <s v="no root cause"/>
    <x v="5"/>
    <s v=""/>
    <s v=""/>
    <s v=""/>
    <s v=""/>
    <s v=""/>
    <m/>
    <s v=""/>
    <s v=""/>
    <m/>
    <s v=""/>
    <s v=""/>
    <s v=""/>
    <s v=""/>
    <s v=""/>
    <s v=""/>
    <s v=""/>
    <s v=""/>
    <s v=""/>
    <s v=""/>
    <s v=""/>
  </r>
  <r>
    <s v="Bsadi-Terminus"/>
    <s v="LIT_057"/>
    <s v="Douala"/>
    <s v="IHS"/>
    <s v="Grid-Gen"/>
    <s v="LITTORAL"/>
    <s v="Douala"/>
    <s v="ZTE"/>
    <n v="0"/>
    <n v="0"/>
    <n v="0"/>
    <n v="0"/>
    <n v="0"/>
    <n v="0"/>
    <n v="1.9546532432733215"/>
    <n v="1.4839141861639749"/>
    <n v="1.1514124192175341"/>
    <n v="0.97794710160449738"/>
    <n v="1.9006830762563289"/>
    <s v="Operationnel"/>
    <m/>
    <x v="9"/>
    <x v="6"/>
    <s v="no root cause"/>
    <x v="5"/>
    <s v="INC-20260419-00001180…2026-04-19 02:36:44…No power issue impacted by LIT_057_Z_Bsadi-Terminus(LIT-057) /No power issue…impacté par parcours vita qui est très instable.…Others Transmission equipement fault"/>
    <s v="20/04/2026"/>
    <s v="20/04/2026"/>
    <s v=""/>
    <s v=""/>
    <m/>
    <s v=""/>
    <s v=""/>
    <m/>
    <s v=""/>
    <s v=""/>
    <s v=""/>
    <s v=""/>
    <s v=""/>
    <s v=""/>
    <s v=""/>
    <s v=""/>
    <s v="INC-20260419-00001180…2026-04-19 02:36:44…No power issue impacted by LIT_057_Z_Bsadi-Terminus(LIT-057) /No power issue…impacté par parcours vita qui est très instable.…Others Transmission equipement fault"/>
    <s v=""/>
    <s v=""/>
  </r>
  <r>
    <s v="Biteng-GP"/>
    <s v="CTR_556"/>
    <s v="Yaounde"/>
    <s v="CAMUSAT"/>
    <s v="Good Grid no GE - 8h"/>
    <s v="CENTRE"/>
    <s v="Yaounde"/>
    <s v="ZTE"/>
    <n v="0"/>
    <n v="0"/>
    <n v="0"/>
    <n v="0"/>
    <n v="0"/>
    <n v="0"/>
    <n v="0"/>
    <n v="1.4565195058684539"/>
    <n v="1.2735603035862018"/>
    <n v="1.0809056784683331"/>
    <n v="1.7484232282042693"/>
    <s v="Operationnel"/>
    <m/>
    <x v="9"/>
    <x v="6"/>
    <s v="no root cause"/>
    <x v="5"/>
    <s v="INC-20260419-00015542…Others Transmission equipement fault"/>
    <s v=""/>
    <s v=""/>
    <s v=""/>
    <s v=""/>
    <m/>
    <s v=""/>
    <s v=""/>
    <m/>
    <s v=""/>
    <s v=""/>
    <s v=""/>
    <s v=""/>
    <s v=""/>
    <s v=""/>
    <s v=""/>
    <s v=""/>
    <s v="INC-20260419-00015542…Others Transmission equipement fault"/>
    <s v=""/>
    <s v=""/>
  </r>
  <r>
    <s v="Crf-Nkomo-IHS"/>
    <s v="CTR_554"/>
    <s v="Yaounde"/>
    <s v="IHS"/>
    <s v="Grid-Gen"/>
    <s v="CENTRE"/>
    <s v="Yaounde"/>
    <s v="ZTE"/>
    <n v="0"/>
    <n v="0"/>
    <n v="0"/>
    <n v="0"/>
    <n v="0"/>
    <n v="0"/>
    <n v="0"/>
    <n v="1.4564660006335017"/>
    <n v="1.2720615565387337"/>
    <n v="1.0809056784683331"/>
    <n v="1.7487310311315982"/>
    <s v="Operationnel"/>
    <m/>
    <x v="9"/>
    <x v="6"/>
    <s v="no root cause"/>
    <x v="5"/>
    <s v="fme managed after MIMBOMAN LIBERTE..;..;INC-20260419-00015547…Others Transmission equipement fault"/>
    <s v=""/>
    <s v=""/>
    <s v=""/>
    <s v=""/>
    <m/>
    <s v=""/>
    <s v="fme managed after MIMBOMAN LIBERTE"/>
    <m/>
    <s v=""/>
    <s v=""/>
    <s v=""/>
    <s v=""/>
    <s v=""/>
    <s v=""/>
    <s v=""/>
    <s v=""/>
    <s v="INC-20260419-00015547…Others Transmission equipement fault"/>
    <s v=""/>
    <s v=""/>
  </r>
  <r>
    <s v="Ebom-Maetur"/>
    <s v="CTR_596"/>
    <s v="Yaounde"/>
    <s v="CAMUSAT"/>
    <s v="Good Grid no GE - 8h"/>
    <s v="CENTRE"/>
    <s v="Yaounde"/>
    <s v="ZTE"/>
    <n v="0"/>
    <n v="0"/>
    <n v="0.14064742761098362"/>
    <n v="0"/>
    <n v="0.61987598199941263"/>
    <n v="4.5336769082820763E-2"/>
    <n v="36.46228380318064"/>
    <n v="1.4473522756133113"/>
    <n v="1.0553677125922729"/>
    <n v="0.99356620459622313"/>
    <n v="1.8468175639737581"/>
    <s v="Operationnel"/>
    <m/>
    <x v="6"/>
    <x v="1"/>
    <s v="fiber AOF"/>
    <x v="1"/>
    <s v="INC-20260419-00012885…2026-04-19 19:42:47…AOF_Mimboman_Nkolangaa down_x000a_Traffic route MW_x000a_Activate CDS for restoration…Traffic route on MW…Other…Liaison optim radio Mimboman &lt;&gt; Nkolangaa down"/>
    <s v="20/04/2026"/>
    <s v="20/04/2026"/>
    <s v=""/>
    <s v=""/>
    <m/>
    <s v=""/>
    <s v=""/>
    <m/>
    <s v=""/>
    <s v=""/>
    <s v=""/>
    <s v=""/>
    <s v=""/>
    <s v=""/>
    <s v=""/>
    <s v=""/>
    <s v="INC-20260419-00012885…2026-04-19 19:42:47…AOF_Mimboman_Nkolangaa down_x000a_Traffic route MW_x000a_Activate CDS for restoration…Traffic route on MW…Other…Liaison optim radio Mimboman &lt;&gt; Nkolangaa down"/>
    <s v=""/>
    <s v=""/>
  </r>
  <r>
    <s v="Grand-Hangar-II"/>
    <s v="LIT_361"/>
    <s v="Douala"/>
    <s v="IHS"/>
    <s v="Grid-Gen"/>
    <s v="LITTORAL"/>
    <s v="Douala"/>
    <s v="ZTE"/>
    <n v="0"/>
    <n v="0"/>
    <n v="0"/>
    <n v="0"/>
    <n v="4.8689763806490573E-2"/>
    <n v="0"/>
    <n v="0"/>
    <n v="1.443250207600312"/>
    <n v="1.4425440331882546"/>
    <n v="1.2253026918408367"/>
    <n v="1.5837486620832759"/>
    <s v="Operationnel"/>
    <m/>
    <x v="12"/>
    <x v="0"/>
    <s v="Defaut GE &amp; Power Cabinet"/>
    <x v="0"/>
    <s v="INC-20260419-00011303…Le routeur a redemmarrer _x000a_il est presentement Up _x000a_Merci de voir avec les equipes power pour la RCA _x000a_CI-dessous les evidences _x000a_nfo: The max number of VTY users is 21, the number of current VTY users online is 1, and total number of terminal users online is 2._x000a_      The current login time is 2026-04-19 17:34:23._x000a_      The last login time is 2026-04-19 16:22:11 from 172.30.74.43 through SSH._x000a_Warning: The password of the root account is the default password. Please change the password._x000a_&lt;DLA-EDALDOB-NGWELE-01&gt;_x000a_&lt;DLA-EDALDOB-NGWELE-01&gt;dis vers_x000a_Huawei Versatile Routing Platform Software_x000a_VRP (R) software, Version 8.230 (ATN 950D V800R023C00SPC500)_x000a_Copyright (C) 2012-2023 Huawei Technologies Co., Ltd._x000a_HUAWEI ATN 950D uptime is 0 day, 0 hour, 5 minutes _x000a_Patch Version: V800R023SPH280_x000a__x000a_ATN 950D version information:_x000a_- - - - - - - - - - - - - - -…Others…Présence d'alarmes externes sur la BTS (Low voltage, Mains power failure, Rectifier failure)"/>
    <s v=""/>
    <s v=""/>
    <s v=""/>
    <s v=""/>
    <m/>
    <s v=""/>
    <s v=""/>
    <m/>
    <s v=""/>
    <s v=""/>
    <s v=""/>
    <s v=""/>
    <s v=""/>
    <s v=""/>
    <s v=""/>
    <s v=""/>
    <s v="INC-20260419-00011303…Le routeur a redemmarrer _x000a_il est presentement Up _x000a_Merci de voir avec les equipes power pour la RCA _x000a_CI-dessous les evidences _x000a_nfo: The max number of VTY users is 21, the number of current VTY users online is 1, and total number of terminal users online is 2._x000a_      The current login time is 2026-04-19 17:34:23._x000a_      The last login time is 2026-04-19 16:22:11 from 172.30.74.43 through SSH._x000a_Warning: The password of the root account is the default password. Please change the password._x000a_&lt;DLA-EDALDOB-NGWELE-01&gt;_x000a_&lt;DLA-EDALDOB-NGWELE-01&gt;dis vers_x000a_Huawei Versatile Routing Platform Software_x000a_VRP (R) software, Version 8.230 (ATN 950D V800R023C00SPC500)_x000a_Copyright (C) 2012-2023 Huawei Technologies Co., Ltd._x000a_HUAWEI ATN 950D uptime is 0 day, 0 hour, 5 minutes _x000a_Patch Version: V800R023SPH280_x000a__x000a_ATN 950D version information:_x000a_- - - - - - - - - - - - - - -…Others…Présence d'alarmes externes sur la BTS (Low voltage, Mains power failure, Rectifier failure)"/>
    <s v=""/>
    <s v=""/>
  </r>
  <r>
    <s v="Nyalla-III"/>
    <s v="LIT_751"/>
    <s v="Douala"/>
    <s v="CAMUSAT"/>
    <s v="Good Grid no GE - 8h"/>
    <s v="LITTORAL"/>
    <s v="Douala"/>
    <s v="ZTE"/>
    <n v="12.115404371163676"/>
    <n v="16.309786749535569"/>
    <n v="19.51876321579303"/>
    <n v="8.0257852428281592E-4"/>
    <n v="4.0680386835714657"/>
    <n v="0"/>
    <n v="0.77509466859570908"/>
    <n v="1.4386309223161071"/>
    <n v="0.45087307011338518"/>
    <n v="0.46666054652835159"/>
    <n v="2.334822005091199"/>
    <s v="Operationnel"/>
    <m/>
    <x v="9"/>
    <x v="6"/>
    <s v="no root cause"/>
    <x v="5"/>
    <s v=""/>
    <s v="14/04/2026"/>
    <s v="14/04/2026…;..;Site unstable due to power"/>
    <s v=""/>
    <s v=""/>
    <m/>
    <s v=""/>
    <s v=""/>
    <m/>
    <s v=""/>
    <s v=""/>
    <s v=""/>
    <s v=""/>
    <s v=""/>
    <s v=""/>
    <s v=""/>
    <s v=""/>
    <s v=""/>
    <s v=""/>
    <s v=""/>
  </r>
  <r>
    <s v="Mimboman-Don-Bosco"/>
    <s v="CTR_654"/>
    <s v="Yaounde"/>
    <s v="CAMUSAT"/>
    <s v="Good Grid no GE - 8h"/>
    <s v="CENTRE"/>
    <s v="Yaounde"/>
    <s v="ZTE"/>
    <n v="0"/>
    <n v="0"/>
    <n v="0"/>
    <n v="0"/>
    <n v="5.1142800478265462"/>
    <n v="2.2463994543892838"/>
    <n v="2.6084693793107396"/>
    <n v="1.4147497524491131"/>
    <n v="1.2247261289561926"/>
    <n v="1.0357484079140189"/>
    <n v="1.7107686700943601"/>
    <s v="Operationnel"/>
    <m/>
    <x v="9"/>
    <x v="6"/>
    <s v="no root cause"/>
    <x v="5"/>
    <s v=""/>
    <s v="17/04/2026"/>
    <s v="17/04/2026"/>
    <s v=""/>
    <s v=""/>
    <m/>
    <s v=""/>
    <s v=""/>
    <m/>
    <s v=""/>
    <s v=""/>
    <s v=""/>
    <s v=""/>
    <s v=""/>
    <s v=""/>
    <s v=""/>
    <s v=""/>
    <s v=""/>
    <s v=""/>
    <s v=""/>
  </r>
  <r>
    <s v="Ebolowa-Si"/>
    <s v="SUD_227"/>
    <s v="CENTRE"/>
    <s v="IHS"/>
    <s v="Grid-Gen"/>
    <s v="SUD"/>
    <s v="Ebolowa"/>
    <s v="ZTE"/>
    <n v="1.6935298616283279"/>
    <n v="0.74627318203479831"/>
    <n v="0"/>
    <n v="0"/>
    <n v="0"/>
    <n v="0"/>
    <n v="3.7411930383268692"/>
    <n v="1.3821293942065958"/>
    <n v="0.58813332054402512"/>
    <n v="1.1856705461543426"/>
    <n v="1.7260220151597732"/>
    <s v="Operationnel"/>
    <m/>
    <x v="9"/>
    <x v="6"/>
    <s v="no root cause"/>
    <x v="5"/>
    <s v=""/>
    <s v=""/>
    <s v=""/>
    <s v=""/>
    <s v=""/>
    <m/>
    <s v=""/>
    <s v=""/>
    <m/>
    <s v=""/>
    <s v=""/>
    <s v=""/>
    <s v="18/04/2026 : Besoin d'analyse BO RAN"/>
    <s v=""/>
    <s v=""/>
    <s v=""/>
    <s v=""/>
    <s v=""/>
    <s v=""/>
    <s v=""/>
  </r>
  <r>
    <s v="Babylone-dispensaire"/>
    <s v="LIT_648"/>
    <s v="Douala"/>
    <s v="CAMUSAT"/>
    <s v="Good Grid no GE - 12h"/>
    <s v="LITTORAL"/>
    <s v="Douala"/>
    <s v="ZTE"/>
    <n v="0"/>
    <n v="4.9197171784620712"/>
    <n v="5.0473093287447215"/>
    <n v="0"/>
    <n v="12.9598239891791"/>
    <n v="27.407628562378534"/>
    <n v="0"/>
    <n v="1.37615464297027"/>
    <n v="0.47360406699998803"/>
    <n v="0.45518528718749124"/>
    <n v="2.2161810767685157"/>
    <s v="Operationnel"/>
    <m/>
    <x v="9"/>
    <x v="6"/>
    <s v="no root cause"/>
    <x v="5"/>
    <s v=""/>
    <s v="15/04/2026"/>
    <s v="15/04/2026…;..;Site was unstable due to power"/>
    <s v=""/>
    <s v=""/>
    <m/>
    <s v=""/>
    <s v=""/>
    <m/>
    <s v=""/>
    <s v=""/>
    <s v=""/>
    <s v=""/>
    <s v=""/>
    <s v=""/>
    <s v=""/>
    <s v=""/>
    <s v=""/>
    <s v=""/>
    <s v=""/>
  </r>
  <r>
    <s v="LIMBE-MOTOWOH-MTN"/>
    <s v="SUO_224"/>
    <s v="SUD-OUEST"/>
    <s v="MTN sharing"/>
    <m/>
    <s v="SUD-OUEST"/>
    <s v="Limbe"/>
    <s v="Huawei"/>
    <n v="2.292075089960135"/>
    <n v="0.65599201559213893"/>
    <n v="0.66906512799879014"/>
    <n v="0.36042909771625381"/>
    <n v="0.78991561867746474"/>
    <n v="0"/>
    <n v="0"/>
    <n v="1.3757087660123333"/>
    <n v="1.4850085328665237"/>
    <n v="1.2992012369479551"/>
    <n v="1.3950312673053644"/>
    <s v="Operationnel"/>
    <m/>
    <x v="9"/>
    <x v="6"/>
    <s v="no root cause"/>
    <x v="5"/>
    <s v=""/>
    <s v="14/04/2026"/>
    <s v="14/04/2026"/>
    <s v=""/>
    <s v=""/>
    <m/>
    <s v=""/>
    <s v=""/>
    <m/>
    <s v=""/>
    <s v=""/>
    <s v=""/>
    <s v=""/>
    <s v=""/>
    <s v=""/>
    <s v=""/>
    <s v=""/>
    <s v=""/>
    <s v=""/>
    <s v=""/>
  </r>
  <r>
    <s v="Bda-Agence"/>
    <s v="NRO_016"/>
    <s v="NORD-OUEST"/>
    <s v="CAMUSAT"/>
    <s v="Medium Grid + GE"/>
    <s v="NORD-OUEST"/>
    <s v="Bamenda"/>
    <s v="Huawei"/>
    <n v="5.6033714005244946"/>
    <n v="2.7837881991707407"/>
    <n v="0"/>
    <n v="0"/>
    <n v="5.8344070050480408"/>
    <n v="0"/>
    <n v="0"/>
    <n v="1.3676829807695052"/>
    <n v="2.3911260186484098"/>
    <n v="3.0568815855238327"/>
    <n v="0"/>
    <s v="Operationnel"/>
    <m/>
    <x v="9"/>
    <x v="6"/>
    <s v="no root cause"/>
    <x v="5"/>
    <s v=""/>
    <s v="20/04/2026"/>
    <s v="20/04/2026"/>
    <s v=""/>
    <s v=""/>
    <m/>
    <s v=""/>
    <s v=""/>
    <m/>
    <s v=""/>
    <s v=""/>
    <s v=""/>
    <s v=""/>
    <s v=""/>
    <s v=""/>
    <s v=""/>
    <s v=""/>
    <s v=""/>
    <s v=""/>
    <s v=""/>
  </r>
  <r>
    <s v="Bengbis-MTN-IHS"/>
    <s v="SUD_052"/>
    <s v="CENTRE"/>
    <s v="IHS"/>
    <s v="Grid-Gen"/>
    <s v="SUD"/>
    <s v="Bengbis"/>
    <s v="NOKIA"/>
    <n v="0.33112876538174857"/>
    <n v="0.57854930883268718"/>
    <n v="0.67382382427492404"/>
    <n v="0.38879825368329662"/>
    <n v="0.4101500653547645"/>
    <n v="0.34335300279499692"/>
    <n v="0.34087197680537901"/>
    <n v="1.3647041606952397"/>
    <n v="2.7753023101669978"/>
    <n v="2.8845933168089601"/>
    <n v="0"/>
    <s v="Operationnel"/>
    <m/>
    <x v="9"/>
    <x v="6"/>
    <s v="no root cause"/>
    <x v="5"/>
    <s v="INC-20260419-00018088…Others Transmission equipement fault"/>
    <s v="20/04/2026"/>
    <s v="20/04/2026"/>
    <s v=""/>
    <s v=""/>
    <m/>
    <s v=""/>
    <s v=""/>
    <m/>
    <s v=""/>
    <s v=""/>
    <s v=""/>
    <s v=""/>
    <s v=""/>
    <s v=""/>
    <s v=""/>
    <s v=""/>
    <s v="INC-20260419-00018088…Others Transmission equipement fault"/>
    <s v=""/>
    <s v=""/>
  </r>
  <r>
    <s v="Bamenda-Old-Town-IHS"/>
    <s v="NRO_119"/>
    <s v="NORD-OUEST"/>
    <s v="IHS"/>
    <s v="Grid-Gen"/>
    <s v="NORD-OUEST"/>
    <s v="Bamenda"/>
    <s v="Huawei"/>
    <n v="10.119445086507262"/>
    <n v="6.9304439079652873"/>
    <n v="1.4446413437090685E-2"/>
    <n v="0"/>
    <n v="8.6599114524031719"/>
    <n v="0"/>
    <n v="0"/>
    <n v="1.3615477138283212"/>
    <n v="2.3898770627755193"/>
    <n v="3.0391374345060203"/>
    <n v="0"/>
    <s v="Operationnel"/>
    <m/>
    <x v="9"/>
    <x v="6"/>
    <s v="no root cause"/>
    <x v="5"/>
    <s v=""/>
    <s v="20/04/2026"/>
    <s v="20/04/2026"/>
    <s v=""/>
    <s v=""/>
    <m/>
    <s v=""/>
    <s v=""/>
    <m/>
    <s v=""/>
    <s v=""/>
    <s v=""/>
    <s v=""/>
    <s v=""/>
    <s v=""/>
    <s v=""/>
    <s v=""/>
    <s v=""/>
    <s v=""/>
    <s v=""/>
  </r>
  <r>
    <s v="Ndobo3-MTN"/>
    <s v="LIT_624"/>
    <s v="Douala"/>
    <s v="IHS"/>
    <s v="grid + Gen"/>
    <s v="LITTORAL"/>
    <s v="Douala"/>
    <s v="ZTE"/>
    <n v="0"/>
    <n v="0.72301623990891328"/>
    <n v="0"/>
    <n v="5.7412900611529185"/>
    <n v="0"/>
    <n v="0"/>
    <n v="0.72323026084872188"/>
    <n v="1.3597107007616307"/>
    <n v="0.36282168107462159"/>
    <n v="0.45332587016466558"/>
    <n v="2.2161810767685157"/>
    <s v="Operationnel"/>
    <m/>
    <x v="9"/>
    <x v="6"/>
    <s v="no root cause"/>
    <x v="5"/>
    <s v=""/>
    <s v=""/>
    <s v=""/>
    <s v=""/>
    <s v=""/>
    <m/>
    <s v=""/>
    <s v=""/>
    <m/>
    <s v=""/>
    <s v=""/>
    <s v=""/>
    <s v=""/>
    <s v=""/>
    <s v=""/>
    <s v=""/>
    <s v=""/>
    <s v=""/>
    <s v=""/>
    <s v=""/>
  </r>
  <r>
    <s v="Bachuo-Ntai"/>
    <s v="SUO_030"/>
    <s v="SUD-OUEST"/>
    <s v="IHS"/>
    <s v="Grid-Gen"/>
    <s v="SUD-OUEST"/>
    <s v="Bashuo-Ntai"/>
    <s v="NOKIA"/>
    <n v="6.1976489460654189"/>
    <n v="6.1975768039131856"/>
    <n v="6.1975407328370684"/>
    <n v="6.1976128749893027"/>
    <n v="6.1975768039131856"/>
    <n v="6.1976489460654189"/>
    <n v="5.0591325454729601"/>
    <n v="1.3505062764665787"/>
    <n v="4.0106364275668076"/>
    <n v="2.3168336104395957"/>
    <n v="0"/>
    <s v="Insecurity"/>
    <m/>
    <x v="9"/>
    <x v="6"/>
    <s v="no root cause"/>
    <x v="5"/>
    <s v="INC-20260419-00017468…Others Transmission equipement fault"/>
    <s v="15/04/2026"/>
    <s v="15/04/2026…;..;Site down due to faulty card_x000a_"/>
    <s v=""/>
    <s v=""/>
    <m/>
    <s v=""/>
    <s v=""/>
    <m/>
    <s v=""/>
    <s v=""/>
    <s v=""/>
    <s v=""/>
    <s v=""/>
    <s v=""/>
    <s v=""/>
    <s v=""/>
    <s v="INC-20260419-00017468…Others Transmission equipement fault"/>
    <s v=""/>
    <s v=""/>
  </r>
  <r>
    <s v="Activa-Akwa"/>
    <s v="LIT_367"/>
    <s v="Douala"/>
    <s v="IHS"/>
    <s v="Grid-Gen (LL)"/>
    <s v="LITTORAL"/>
    <s v="Douala"/>
    <s v="ZTE"/>
    <n v="0.33351596453530324"/>
    <n v="0.50364477660494322"/>
    <n v="0"/>
    <n v="0"/>
    <n v="0.30062808011802544"/>
    <n v="0.2362612824705437"/>
    <n v="0.27639020868468417"/>
    <n v="1.3190645572762842"/>
    <n v="0.95919811037972258"/>
    <n v="1.1967207958899873"/>
    <n v="1.4963668310471103"/>
    <s v="Operationnel"/>
    <m/>
    <x v="9"/>
    <x v="6"/>
    <s v="no root cause"/>
    <x v="5"/>
    <s v=""/>
    <s v=""/>
    <s v=""/>
    <s v=""/>
    <s v=""/>
    <m/>
    <s v=""/>
    <s v=""/>
    <m/>
    <s v=""/>
    <s v=""/>
    <s v=""/>
    <s v=""/>
    <s v=""/>
    <s v=""/>
    <s v=""/>
    <s v=""/>
    <s v=""/>
    <s v=""/>
    <s v=""/>
  </r>
  <r>
    <s v="Satcom"/>
    <s v="CTR_199"/>
    <s v="Yaounde"/>
    <s v="IHS"/>
    <s v="Grid-Gen"/>
    <s v="CENTRE"/>
    <s v="Yaounde"/>
    <s v="ZTE"/>
    <n v="2.8127880365148257"/>
    <n v="0"/>
    <n v="0"/>
    <n v="0"/>
    <n v="0"/>
    <n v="0"/>
    <n v="0"/>
    <n v="1.3124834133771648"/>
    <n v="1.1470410736624184"/>
    <n v="0.97444077236145488"/>
    <n v="1.5754037827201353"/>
    <s v="Operationnel"/>
    <m/>
    <x v="9"/>
    <x v="6"/>
    <s v="no root cause"/>
    <x v="5"/>
    <s v="INC-20260419-00013630…Others Transmission equipement fault"/>
    <s v=""/>
    <s v=""/>
    <s v=""/>
    <s v=""/>
    <m/>
    <s v=""/>
    <s v=""/>
    <m/>
    <s v=""/>
    <s v=""/>
    <s v=""/>
    <s v=""/>
    <s v=""/>
    <s v=""/>
    <s v=""/>
    <s v=""/>
    <s v="INC-20260419-00013630…Others Transmission equipement fault"/>
    <s v=""/>
    <s v=""/>
  </r>
  <r>
    <s v="PK11-Mbengue-City"/>
    <s v="LIT_261"/>
    <s v="Douala"/>
    <s v="IHS"/>
    <s v="Grid-Gen"/>
    <s v="LITTORAL"/>
    <s v="Douala"/>
    <s v="ZTE"/>
    <n v="0"/>
    <n v="2.0534417420733777"/>
    <n v="1.3005160758261933"/>
    <n v="2.7394501944736924"/>
    <n v="1.4924571886780076"/>
    <n v="3.9049547274372007"/>
    <n v="0.74404379724512149"/>
    <n v="1.3038512354715468"/>
    <n v="0.29662701981143763"/>
    <n v="0.31509149606781145"/>
    <n v="2.2161810767685157"/>
    <s v="Operationnel"/>
    <m/>
    <x v="9"/>
    <x v="6"/>
    <s v="no root cause"/>
    <x v="5"/>
    <s v=""/>
    <s v="15/04/2026"/>
    <s v="15/04/2026"/>
    <s v=""/>
    <s v=""/>
    <m/>
    <s v=""/>
    <s v=""/>
    <m/>
    <s v=""/>
    <s v=""/>
    <s v=""/>
    <s v=""/>
    <s v=""/>
    <s v=""/>
    <s v=""/>
    <s v=""/>
    <s v=""/>
    <s v=""/>
    <s v=""/>
  </r>
  <r>
    <s v="Djaba-IHS"/>
    <s v="NRD_128"/>
    <s v="NORD"/>
    <s v="IHS"/>
    <s v="Hybrid-Gen"/>
    <s v="NORD"/>
    <s v="Djaba"/>
    <s v="NOKIA"/>
    <n v="0.29923406865715341"/>
    <n v="6.3268667508917076E-2"/>
    <n v="0.24717704909056684"/>
    <n v="0.3698126929717987"/>
    <n v="0.14120022745932487"/>
    <n v="9.4379970659681595E-2"/>
    <n v="0"/>
    <n v="1.3022133100670621"/>
    <n v="4.4291925327772121"/>
    <n v="1.0787806304422489"/>
    <n v="0.58978460908754615"/>
    <s v="Operationnel"/>
    <m/>
    <x v="9"/>
    <x v="6"/>
    <s v="no root cause"/>
    <x v="5"/>
    <s v="INC-20260419-00016853…Others Transmission equipement fault"/>
    <s v="15/04/2026"/>
    <s v="15/04/2026"/>
    <s v=""/>
    <s v=""/>
    <m/>
    <s v=""/>
    <s v=""/>
    <m/>
    <s v=""/>
    <s v=""/>
    <s v=""/>
    <s v=""/>
    <s v=""/>
    <s v=""/>
    <s v=""/>
    <s v=""/>
    <s v="INC-20260419-00016853…Others Transmission equipement fault"/>
    <s v=""/>
    <s v=""/>
  </r>
  <r>
    <s v="Camp-Sic-Mendong"/>
    <s v="CTR_767"/>
    <s v="Yaounde"/>
    <s v="CAMUSAT"/>
    <s v="Good Grid no GE - 8h"/>
    <s v="CENTRE"/>
    <s v="Yaounde"/>
    <s v="ZTE"/>
    <n v="0"/>
    <n v="0"/>
    <n v="0"/>
    <n v="0"/>
    <n v="0"/>
    <n v="0"/>
    <n v="0"/>
    <n v="1.2873181178713191"/>
    <n v="1.1240602856012374"/>
    <n v="0.99005987535318285"/>
    <n v="1.5233850880015409"/>
    <s v="Operationnel"/>
    <m/>
    <x v="9"/>
    <x v="6"/>
    <s v="no root cause"/>
    <x v="5"/>
    <s v="INC-20260419-00016145"/>
    <s v=""/>
    <s v=""/>
    <s v=""/>
    <s v=""/>
    <m/>
    <s v=""/>
    <s v=""/>
    <m/>
    <s v=""/>
    <s v=""/>
    <s v=""/>
    <s v=""/>
    <s v=""/>
    <s v=""/>
    <s v=""/>
    <s v=""/>
    <s v="INC-20260419-00016145"/>
    <s v=""/>
    <s v=""/>
  </r>
  <r>
    <s v="Garoua-Foulbere-IV"/>
    <s v="NRD_067"/>
    <s v="Garoua"/>
    <s v="IHS"/>
    <s v="Grid-Gen"/>
    <s v="NORD"/>
    <s v="Garoua"/>
    <s v="Huawei"/>
    <n v="3.2921592715297932"/>
    <n v="1.0058984171011291"/>
    <n v="5.4380045543655982"/>
    <n v="3.1678487756575442"/>
    <n v="0"/>
    <n v="0"/>
    <n v="0"/>
    <n v="1.2829485236835574"/>
    <n v="1.961485198374159"/>
    <n v="2.5353947999224786"/>
    <n v="0.29087376632586726"/>
    <s v="Operationnel"/>
    <m/>
    <x v="9"/>
    <x v="6"/>
    <s v="no root cause"/>
    <x v="5"/>
    <s v=""/>
    <s v="15/04/2026"/>
    <s v="15/04/2026"/>
    <s v=""/>
    <s v=""/>
    <m/>
    <s v=""/>
    <s v=""/>
    <m/>
    <s v=""/>
    <s v=""/>
    <s v=""/>
    <s v=""/>
    <s v=""/>
    <s v=""/>
    <s v=""/>
    <s v=""/>
    <s v=""/>
    <s v=""/>
    <s v=""/>
  </r>
  <r>
    <s v="Gor-IHS"/>
    <s v="NRD_091"/>
    <s v="NORD"/>
    <s v="IHS"/>
    <s v="Hybrid-Gen"/>
    <s v="NORD"/>
    <s v="Gor"/>
    <s v="NOKIA"/>
    <n v="1.1296696192833029"/>
    <n v="1.337708287478733E-3"/>
    <n v="1.4204313167176184"/>
    <n v="1.7058004647096008"/>
    <n v="0.12921458785933193"/>
    <n v="4.8947025917116818E-2"/>
    <n v="0.45858267823775023"/>
    <n v="1.2740670809017205"/>
    <n v="4.2927892154485345"/>
    <n v="1.9691226271713749"/>
    <n v="0"/>
    <s v="Operationnel"/>
    <m/>
    <x v="9"/>
    <x v="6"/>
    <s v="no root cause"/>
    <x v="5"/>
    <s v="INC-20260419-00016915…Auto TT closure RCA…Others Transmission equipement fault"/>
    <s v="15/04/2026…;..;impacted by madingring 1-replace FAN 2-check antenna line port5/2"/>
    <s v="15/04/2026"/>
    <s v=""/>
    <s v=""/>
    <m/>
    <s v=""/>
    <s v=""/>
    <m/>
    <s v=""/>
    <s v=""/>
    <s v=""/>
    <s v=""/>
    <s v=""/>
    <s v=""/>
    <s v=""/>
    <s v=""/>
    <s v="INC-20260419-00016915…Auto TT closure RCA…Others Transmission equipement fault"/>
    <s v=""/>
    <s v=""/>
  </r>
  <r>
    <s v="Bsadi-Lycee-CAMTEL"/>
    <s v="LIT_643"/>
    <s v="Douala"/>
    <s v="CAMUSAT"/>
    <s v="Good Grid no GE - 12h"/>
    <s v="LITTORAL"/>
    <s v="Douala"/>
    <s v="ZTE"/>
    <n v="0"/>
    <n v="0"/>
    <n v="0"/>
    <n v="0"/>
    <n v="0"/>
    <n v="0"/>
    <n v="1.8434693650426761"/>
    <n v="1.2579615789608842"/>
    <n v="0"/>
    <n v="1.0606645960198691"/>
    <n v="1.7294420476856485"/>
    <s v="Operationnel"/>
    <m/>
    <x v="9"/>
    <x v="6"/>
    <s v="no root cause"/>
    <x v="5"/>
    <s v="INC-20260419-00001179…2026-04-19 02:36:44…No power issue impacted by LIT_057_Z_Bsadi-Terminus(LIT-057) /No power issue"/>
    <s v="20/04/2026"/>
    <s v="20/04/2026"/>
    <s v=""/>
    <s v=""/>
    <m/>
    <s v=""/>
    <s v=""/>
    <m/>
    <s v=""/>
    <s v=""/>
    <s v=""/>
    <s v=""/>
    <s v=""/>
    <s v=""/>
    <s v=""/>
    <s v=""/>
    <s v="INC-20260419-00001179…2026-04-19 02:36:44…No power issue impacted by LIT_057_Z_Bsadi-Terminus(LIT-057) /No power issue"/>
    <s v=""/>
    <s v=""/>
  </r>
  <r>
    <s v="Meme-II-IHS"/>
    <s v="EXN_169"/>
    <s v="EXTREME-NORD"/>
    <s v="IHS"/>
    <s v="Grid-Gen"/>
    <s v="EXTREME-NORD"/>
    <s v="Meme-II"/>
    <s v="NOKIA"/>
    <n v="0.21308290295960905"/>
    <n v="0.19896181262433715"/>
    <n v="0.65612853451440556"/>
    <n v="0.3106442985041819"/>
    <n v="0.47424708650726993"/>
    <n v="5.3074869181318152E-2"/>
    <n v="0.70317263512190298"/>
    <n v="1.2540115703656083"/>
    <n v="0.30930715197956576"/>
    <n v="3.6038158212375611"/>
    <n v="0"/>
    <s v="Insecurity"/>
    <m/>
    <x v="9"/>
    <x v="6"/>
    <s v="no root cause"/>
    <x v="5"/>
    <s v=""/>
    <s v="16/04/2026"/>
    <s v="16/04/2026"/>
    <s v=""/>
    <s v=""/>
    <m/>
    <s v=""/>
    <s v=""/>
    <m/>
    <s v=""/>
    <s v=""/>
    <s v=""/>
    <s v=""/>
    <s v=""/>
    <s v=""/>
    <s v=""/>
    <s v=""/>
    <s v=""/>
    <s v=""/>
    <s v=""/>
  </r>
  <r>
    <s v="Ba-aba"/>
    <s v="CTR_755"/>
    <s v="Yaounde"/>
    <s v="CAMUSAT"/>
    <s v="Good Grid + GE"/>
    <s v="CENTRE"/>
    <s v="Yaounde"/>
    <s v="ZTE"/>
    <n v="2.9481384458655769E-2"/>
    <n v="0.29174621111596244"/>
    <n v="0"/>
    <n v="0"/>
    <n v="0.34776619211090348"/>
    <n v="5.4753690434405311E-2"/>
    <n v="0"/>
    <n v="1.2431406288791298"/>
    <n v="0.71202974313473932"/>
    <n v="0.57636615087501009"/>
    <n v="1.817815688154321"/>
    <s v="Operationnel"/>
    <m/>
    <x v="9"/>
    <x v="6"/>
    <s v="no root cause"/>
    <x v="5"/>
    <s v=""/>
    <s v=""/>
    <s v=""/>
    <s v=""/>
    <s v=""/>
    <m/>
    <s v=""/>
    <s v=""/>
    <m/>
    <s v=""/>
    <s v=""/>
    <s v=""/>
    <s v=""/>
    <s v=""/>
    <s v=""/>
    <s v=""/>
    <s v=""/>
    <s v=""/>
    <s v=""/>
    <s v=""/>
  </r>
  <r>
    <s v="Awing"/>
    <s v="NRO_248"/>
    <s v="NORD-OUEST"/>
    <s v="IHS"/>
    <s v="Grid-Gen"/>
    <s v="NORD-OUEST"/>
    <s v="Awing"/>
    <s v="NOKIA"/>
    <n v="6.1976489460654189"/>
    <n v="6.200563681301313"/>
    <n v="6.1975407328370684"/>
    <n v="6.1976128749893027"/>
    <n v="6.1975768039131856"/>
    <n v="2.2410317867206806"/>
    <n v="0"/>
    <n v="1.226431396692258"/>
    <n v="4.305166553502433"/>
    <n v="1.821963051364961"/>
    <n v="0"/>
    <s v="Insecurity"/>
    <m/>
    <x v="9"/>
    <x v="6"/>
    <s v="no root cause"/>
    <x v="5"/>
    <s v="Hans is unreachable, Ibrahim is informed..;..;INC-20260419-00014548…Others Transmission equipement fault"/>
    <s v="14/04/2026…;..;check antenna line and radio port6/1 and 5/1 direction Mbouda"/>
    <s v="14/04/2026…;..;No access"/>
    <s v=""/>
    <s v=""/>
    <m/>
    <s v=""/>
    <s v="Hans is unreachable, Ibrahim is informed"/>
    <m/>
    <s v=""/>
    <s v=""/>
    <s v=""/>
    <s v=""/>
    <s v=""/>
    <s v=""/>
    <s v=""/>
    <s v=""/>
    <s v="INC-20260419-00014548…Others Transmission equipement fault"/>
    <s v=""/>
    <s v=""/>
  </r>
  <r>
    <s v="Mokolo3-IHS"/>
    <s v="EXN_156"/>
    <s v="Maroua"/>
    <s v="IHS"/>
    <s v="Grid-Gen"/>
    <s v="EXTREME-NORD"/>
    <s v="Maroua"/>
    <s v="NOKIA"/>
    <n v="0"/>
    <n v="1.0120809815603458"/>
    <n v="0.21697413022933226"/>
    <n v="0"/>
    <n v="0"/>
    <n v="5.4088412574883112E-3"/>
    <n v="0.20581716577800915"/>
    <n v="1.2208052176986062"/>
    <n v="4.0865423476728582"/>
    <n v="1.8981991493007744"/>
    <n v="0"/>
    <s v="Operationnel"/>
    <m/>
    <x v="9"/>
    <x v="6"/>
    <s v="no root cause"/>
    <x v="5"/>
    <s v="INC-20260419-00010129…Others Transmission equipement fault"/>
    <s v=""/>
    <s v=""/>
    <s v=""/>
    <s v=""/>
    <m/>
    <s v=""/>
    <s v=""/>
    <m/>
    <s v=""/>
    <s v=""/>
    <s v=""/>
    <s v=""/>
    <s v=""/>
    <s v=""/>
    <s v=""/>
    <s v=""/>
    <s v="INC-20260419-00010129…Others Transmission equipement fault"/>
    <s v=""/>
    <s v=""/>
  </r>
  <r>
    <s v="Foreke"/>
    <s v="OST_251"/>
    <s v="OUEST"/>
    <s v="CAMUSAT"/>
    <s v="Medium Grid + GE"/>
    <s v="OUEST"/>
    <s v="Dschang"/>
    <s v="NOKIA"/>
    <n v="5.525333147336596E-2"/>
    <n v="4.1038515208327894E-2"/>
    <n v="0.98496752417673428"/>
    <n v="0"/>
    <n v="5.5253531933106864E-2"/>
    <n v="0"/>
    <n v="0"/>
    <n v="1.1888178743402145"/>
    <n v="2.4851926621077647"/>
    <n v="1.4269166233156869"/>
    <n v="0.6805522723243308"/>
    <s v="Operationnel"/>
    <m/>
    <x v="9"/>
    <x v="6"/>
    <s v="no root cause"/>
    <x v="5"/>
    <s v="INC-20260419-00009873…Others Transmission equipement fault"/>
    <s v=""/>
    <s v=""/>
    <s v=""/>
    <s v=""/>
    <m/>
    <s v=""/>
    <s v=""/>
    <m/>
    <s v=""/>
    <s v=""/>
    <s v=""/>
    <s v=""/>
    <s v=""/>
    <s v=""/>
    <s v=""/>
    <s v=""/>
    <s v="INC-20260419-00009873…Others Transmission equipement fault"/>
    <s v=""/>
    <s v=""/>
  </r>
  <r>
    <s v="Bomono-ba-mbengue-IHS"/>
    <s v="LIT_790"/>
    <s v="Douala"/>
    <s v="IHS"/>
    <m/>
    <s v="LITTORAL"/>
    <s v="Dibombari"/>
    <s v="ZTE"/>
    <n v="0"/>
    <n v="2.7603350711833645"/>
    <n v="0"/>
    <n v="0"/>
    <n v="0.2838274363430387"/>
    <n v="0"/>
    <n v="0.55811310578626994"/>
    <n v="1.1887971452460244"/>
    <n v="0.77410285001738544"/>
    <n v="0.77447375310682087"/>
    <n v="1.5690767225472624"/>
    <s v="Operationnel"/>
    <m/>
    <x v="9"/>
    <x v="6"/>
    <s v="no root cause"/>
    <x v="5"/>
    <s v="FME Jonas is managing with level 0..;..;INC-20260419-00008039"/>
    <s v="20/04/2026"/>
    <s v="20/04/2026"/>
    <s v=""/>
    <s v=""/>
    <m/>
    <s v=""/>
    <s v="FME Jonas is managing with level 0"/>
    <m/>
    <s v=""/>
    <s v=""/>
    <s v=""/>
    <s v=""/>
    <s v=""/>
    <s v=""/>
    <s v=""/>
    <s v=""/>
    <s v="INC-20260419-00008039"/>
    <s v=""/>
    <s v=""/>
  </r>
  <r>
    <s v="Eloumdem"/>
    <s v="CTR_630"/>
    <s v="Yaounde"/>
    <s v="CAMUSAT"/>
    <s v="HGB"/>
    <s v="CENTRE"/>
    <s v="Yaounde"/>
    <s v="ZTE"/>
    <n v="0"/>
    <n v="0"/>
    <n v="16.09919014476376"/>
    <n v="13.868556899607057"/>
    <n v="13.868556899607057"/>
    <n v="24.964757885244829"/>
    <n v="0"/>
    <n v="1.1617234963602177"/>
    <n v="1.0131530040885821"/>
    <n v="0.86128196497240928"/>
    <n v="1.3958178747863164"/>
    <s v="Operationnel"/>
    <m/>
    <x v="9"/>
    <x v="6"/>
    <s v="no root cause"/>
    <x v="5"/>
    <s v="INC-20260419-00006129"/>
    <s v="15/04/2026"/>
    <s v="15/04/2026"/>
    <s v=""/>
    <s v=""/>
    <m/>
    <s v=""/>
    <s v=""/>
    <m/>
    <s v=""/>
    <s v=""/>
    <s v=""/>
    <s v=""/>
    <s v=""/>
    <s v=""/>
    <s v=""/>
    <s v=""/>
    <s v="INC-20260419-00006129"/>
    <s v=""/>
    <s v=""/>
  </r>
  <r>
    <s v="Meskin-MTN-IHS"/>
    <s v="EXN_157"/>
    <s v="EXTREME-NORD"/>
    <s v="IHS"/>
    <s v="Grid-Gen-Lithium"/>
    <s v="EXTREME-NORD"/>
    <s v="Maroua"/>
    <s v="Huawei"/>
    <n v="0.56679878892684188"/>
    <n v="0.28436248869256037"/>
    <n v="1.7647453293496902"/>
    <n v="0"/>
    <n v="0"/>
    <n v="0"/>
    <n v="0"/>
    <n v="1.0712639791343852"/>
    <n v="1.614899943647111"/>
    <n v="2.061827847309349"/>
    <n v="0.28471770777928807"/>
    <s v="Insecurity"/>
    <m/>
    <x v="9"/>
    <x v="6"/>
    <s v="no root cause"/>
    <x v="5"/>
    <s v="Emmanuel is informed and is managing, ETA asap"/>
    <s v=""/>
    <s v=""/>
    <s v=""/>
    <s v=""/>
    <m/>
    <s v=""/>
    <s v="Emmanuel is informed and is managing, ETA asap"/>
    <m/>
    <s v=""/>
    <s v=""/>
    <s v=""/>
    <s v=""/>
    <s v=""/>
    <s v=""/>
    <s v=""/>
    <s v=""/>
    <s v=""/>
    <s v=""/>
    <s v=""/>
  </r>
  <r>
    <s v="Mokolo-Djimeta-IHS"/>
    <s v="EXN_140"/>
    <s v="EXTREME-NORD"/>
    <m/>
    <m/>
    <s v="EXTREME-NORD"/>
    <s v="Mokolo"/>
    <s v="NOKIA"/>
    <n v="0"/>
    <n v="0.81668465357338604"/>
    <n v="0.16739040939603173"/>
    <n v="0"/>
    <n v="0"/>
    <n v="5.083291492419221E-3"/>
    <n v="0.14911644101847027"/>
    <n v="1.0654501347913408"/>
    <n v="1.9105305381767625"/>
    <n v="2.3610346093821719"/>
    <n v="0"/>
    <s v="Insecurity"/>
    <m/>
    <x v="9"/>
    <x v="6"/>
    <s v="no root cause"/>
    <x v="5"/>
    <s v=""/>
    <s v=""/>
    <s v=""/>
    <s v=""/>
    <s v=""/>
    <m/>
    <s v=""/>
    <s v=""/>
    <m/>
    <s v=""/>
    <s v=""/>
    <s v=""/>
    <s v=""/>
    <s v=""/>
    <s v=""/>
    <s v=""/>
    <s v=""/>
    <s v=""/>
    <s v=""/>
    <s v=""/>
  </r>
  <r>
    <s v="Mokola-MTN"/>
    <s v="EXN_142"/>
    <s v="EXTREME-NORD"/>
    <s v="IHS"/>
    <s v="Grid-Gen"/>
    <s v="EXTREME-NORD"/>
    <s v="Mokola"/>
    <s v="NOKIA"/>
    <n v="0.29148544407314159"/>
    <n v="0.91131625650335035"/>
    <n v="0.19339086689202542"/>
    <n v="0.20392879451527351"/>
    <n v="0"/>
    <n v="0"/>
    <n v="0.18615463029031387"/>
    <n v="1.0623405585258097"/>
    <n v="4.1090236351585103"/>
    <n v="1.4166101403891724"/>
    <n v="0"/>
    <s v="Insecurity"/>
    <m/>
    <x v="9"/>
    <x v="6"/>
    <s v="no root cause"/>
    <x v="5"/>
    <s v="INC-20260419-00009332"/>
    <s v=""/>
    <s v=""/>
    <s v=""/>
    <s v=""/>
    <m/>
    <s v=""/>
    <s v=""/>
    <m/>
    <s v=""/>
    <s v=""/>
    <s v=""/>
    <s v=""/>
    <s v=""/>
    <s v=""/>
    <s v=""/>
    <s v=""/>
    <s v="INC-20260419-00009332"/>
    <s v=""/>
    <s v=""/>
  </r>
  <r>
    <s v="EXN_153_H_Salak-MTN-HIS"/>
    <s v="EXN_153"/>
    <s v="EXTREME-NORD"/>
    <s v="IHS"/>
    <s v="Solar-Gen"/>
    <s v="EXN"/>
    <s v="Salak"/>
    <s v="Huawei"/>
    <n v="3.307105067159771"/>
    <n v="2.8137511307439653"/>
    <n v="3.3206240565243568"/>
    <n v="1.7486580887073992"/>
    <n v="0"/>
    <n v="0"/>
    <n v="1.6154300536764514"/>
    <n v="1.0602062305775997"/>
    <n v="0.68068095072519386"/>
    <n v="1.1586824362230588"/>
    <n v="1.1007374684536197"/>
    <s v="Insecurity"/>
    <m/>
    <x v="9"/>
    <x v="6"/>
    <s v="no root cause"/>
    <x v="5"/>
    <s v=""/>
    <s v="14/04/2026"/>
    <s v="14/04/2026"/>
    <s v=""/>
    <s v=""/>
    <m/>
    <s v=""/>
    <s v=""/>
    <m/>
    <s v=""/>
    <s v=""/>
    <s v=""/>
    <s v=""/>
    <s v=""/>
    <s v=""/>
    <s v=""/>
    <s v=""/>
    <s v=""/>
    <s v=""/>
    <s v=""/>
  </r>
  <r>
    <s v="Nkoabang-South-MTN"/>
    <s v="CTR_698"/>
    <s v="Yaounde"/>
    <s v="MTN sharing"/>
    <m/>
    <s v="CENTRE"/>
    <s v="Yaounde"/>
    <s v="ZTE"/>
    <n v="1.1839995091786446"/>
    <n v="2.0189487006075337"/>
    <n v="1.0273183461603219"/>
    <n v="0"/>
    <n v="0.79255521026843945"/>
    <n v="0"/>
    <n v="0"/>
    <n v="1.0524301364312152"/>
    <n v="0.26790103473496157"/>
    <n v="0.70137210100948311"/>
    <n v="1.4932546014485613"/>
    <s v="Operationnel"/>
    <m/>
    <x v="9"/>
    <x v="6"/>
    <s v="no root cause"/>
    <x v="5"/>
    <s v=""/>
    <s v="14/04/2026"/>
    <s v="14/04/2026"/>
    <s v=""/>
    <s v=""/>
    <m/>
    <s v=""/>
    <s v=""/>
    <m/>
    <s v=""/>
    <s v=""/>
    <s v=""/>
    <s v=""/>
    <s v=""/>
    <s v=""/>
    <s v=""/>
    <s v=""/>
    <s v=""/>
    <s v=""/>
    <s v=""/>
  </r>
  <r>
    <s v="Tradex-Simbock-MTN"/>
    <s v="CTR_851"/>
    <s v="Yaounde"/>
    <s v="MTN"/>
    <m/>
    <s v="CENTRE"/>
    <s v="Yaounde"/>
    <s v="ZTE"/>
    <n v="11.882941960374737"/>
    <n v="17.664806824699731"/>
    <n v="18.607551229478961"/>
    <n v="1.2322969012621521"/>
    <n v="3.1796912676602949"/>
    <n v="0"/>
    <n v="0"/>
    <n v="1.0401060973138945"/>
    <n v="0.40553597192746871"/>
    <n v="0.62694229389584188"/>
    <n v="1.4798480739471225"/>
    <s v="Operationnel"/>
    <m/>
    <x v="9"/>
    <x v="6"/>
    <s v="no root cause"/>
    <x v="5"/>
    <s v="19/04/2026 : Need BO RAN analysis "/>
    <s v="15/04/2026"/>
    <s v="15/04/2026…;..;Site unstable due to power"/>
    <s v=""/>
    <s v=""/>
    <m/>
    <s v=""/>
    <s v=""/>
    <m/>
    <s v=""/>
    <s v=""/>
    <s v="19/04/2026 : Need BO RAN analysis "/>
    <s v=""/>
    <s v=""/>
    <s v=""/>
    <s v=""/>
    <s v=""/>
    <s v=""/>
    <s v=""/>
    <s v=""/>
  </r>
  <r>
    <s v="Maroua-Zokok-Palar-IHS"/>
    <s v="EXN_116"/>
    <s v="Maroua"/>
    <s v="IHS"/>
    <s v="Grid-Gen"/>
    <s v="EXTREME-NORD"/>
    <s v="Maroua"/>
    <s v="Huawei"/>
    <n v="0"/>
    <n v="0"/>
    <n v="0"/>
    <n v="0"/>
    <n v="0"/>
    <n v="0"/>
    <n v="0"/>
    <n v="1.0170631761278193"/>
    <n v="0.83367804515425104"/>
    <n v="1.0609833532237829"/>
    <n v="1.0390058813615344"/>
    <s v="Operationnel"/>
    <m/>
    <x v="9"/>
    <x v="6"/>
    <s v="no root cause"/>
    <x v="5"/>
    <s v=""/>
    <s v=""/>
    <s v=""/>
    <s v=""/>
    <s v=""/>
    <m/>
    <s v=""/>
    <s v=""/>
    <m/>
    <s v=""/>
    <s v=""/>
    <s v=""/>
    <s v=""/>
    <s v=""/>
    <s v=""/>
    <s v=""/>
    <s v=""/>
    <s v=""/>
    <s v=""/>
    <s v=""/>
  </r>
  <r>
    <s v="Kaele-MTN-IHS"/>
    <s v="EXN_160"/>
    <s v="EXTREME-NORD"/>
    <s v="IHS"/>
    <s v="Grid-Gen"/>
    <s v="EXTREME-NORD"/>
    <s v="Kaele"/>
    <s v="NOKIA"/>
    <n v="0"/>
    <n v="6.4209997798979528E-3"/>
    <n v="3.216728224980548E-2"/>
    <n v="0.94280848877149148"/>
    <n v="0"/>
    <n v="0"/>
    <n v="4.4587695793489321E-3"/>
    <n v="1.006185238012516"/>
    <n v="0.49534612089173424"/>
    <n v="2.7864692242044673"/>
    <n v="0"/>
    <s v="Insecurity"/>
    <m/>
    <x v="5"/>
    <x v="4"/>
    <s v="BSS Hardware issue"/>
    <x v="1"/>
    <s v="19/04/2026 (retour HIS) :Closed after reset but radio module unstable due to low voltage =&gt; Check FPFC calibration, power cable|| "/>
    <s v=""/>
    <s v=""/>
    <s v="Closed after reset but radio module unstable due to low voltage =&gt; Check FPFC calibration, power cable"/>
    <s v=""/>
    <m/>
    <s v=""/>
    <s v=""/>
    <m/>
    <s v=""/>
    <s v=""/>
    <s v=""/>
    <s v=""/>
    <s v=""/>
    <s v=""/>
    <s v=""/>
    <s v=""/>
    <s v=""/>
    <s v=""/>
    <s v=""/>
  </r>
  <r>
    <s v="Mvogmbi-New"/>
    <s v="CTR_483"/>
    <s v="Yaounde"/>
    <s v="IHS"/>
    <s v="Grid-Gen"/>
    <s v="CENTRE"/>
    <s v="Yaounde"/>
    <s v="ZTE"/>
    <n v="0"/>
    <n v="0"/>
    <n v="0"/>
    <n v="0"/>
    <n v="1.1106081619025603"/>
    <n v="0"/>
    <n v="2.5557667228828455E-2"/>
    <n v="0.99558974183367621"/>
    <n v="0.18447078242589196"/>
    <n v="0.2095828615726722"/>
    <n v="1.7236963930421794"/>
    <s v="Operationnel"/>
    <m/>
    <x v="9"/>
    <x v="6"/>
    <s v="no root cause"/>
    <x v="5"/>
    <s v=""/>
    <s v=""/>
    <s v=""/>
    <s v=""/>
    <s v=""/>
    <m/>
    <s v=""/>
    <s v=""/>
    <m/>
    <s v=""/>
    <s v=""/>
    <s v=""/>
    <s v=""/>
    <s v=""/>
    <s v=""/>
    <s v=""/>
    <s v=""/>
    <s v=""/>
    <s v=""/>
    <s v=""/>
  </r>
  <r>
    <s v="Kousseri-Arazai-MTN-IHS"/>
    <s v="EXN_181"/>
    <s v="EXTREME-NORD"/>
    <s v="IHS"/>
    <s v="Grid-Gen"/>
    <s v="EXTREME-NORD"/>
    <s v="Kousseri"/>
    <s v="Huawei"/>
    <n v="0"/>
    <n v="2.9267363518846689E-2"/>
    <n v="1.9618586149135499E-2"/>
    <n v="0"/>
    <n v="1.4268062653916727E-3"/>
    <n v="9.2635396780554324E-2"/>
    <n v="0.43867158629466968"/>
    <n v="0.99319984133914341"/>
    <n v="0.99479335275709513"/>
    <n v="1.306267021634689"/>
    <n v="0.79122452486172135"/>
    <s v="Insecurity"/>
    <m/>
    <x v="9"/>
    <x v="6"/>
    <s v="no root cause"/>
    <x v="5"/>
    <s v=""/>
    <s v=""/>
    <s v=""/>
    <s v=""/>
    <s v=""/>
    <m/>
    <s v=""/>
    <s v=""/>
    <m/>
    <s v=""/>
    <s v=""/>
    <s v=""/>
    <s v=""/>
    <s v=""/>
    <s v=""/>
    <s v=""/>
    <s v=""/>
    <s v=""/>
    <s v=""/>
    <s v=""/>
  </r>
  <r>
    <s v="Santchou"/>
    <s v="OST_038"/>
    <s v="OUEST"/>
    <s v="IHS"/>
    <s v="Grid-Gen"/>
    <s v="OUEST"/>
    <s v="Santchou"/>
    <s v="NOKIA"/>
    <n v="2.0331989281829367E-3"/>
    <n v="1.4268062653894828E-4"/>
    <n v="5.7464674886348065E-2"/>
    <n v="3.5670156635055508E-5"/>
    <n v="5.2970182602665302E-3"/>
    <n v="1.5159816569787542E-3"/>
    <n v="5.0651622421404256E-3"/>
    <n v="0.98176755613769229"/>
    <n v="0"/>
    <n v="1.8062908221725918E-2"/>
    <n v="1.8709971939317127"/>
    <s v="Operationnel"/>
    <m/>
    <x v="9"/>
    <x v="6"/>
    <s v="no root cause"/>
    <x v="5"/>
    <s v=""/>
    <s v=""/>
    <s v=""/>
    <s v=""/>
    <s v=""/>
    <m/>
    <s v=""/>
    <s v=""/>
    <m/>
    <s v=""/>
    <s v=""/>
    <s v=""/>
    <s v=""/>
    <s v=""/>
    <s v=""/>
    <s v=""/>
    <s v=""/>
    <s v=""/>
    <s v=""/>
    <s v=""/>
  </r>
  <r>
    <s v="Montesquieux"/>
    <s v="CTR_270"/>
    <s v="Yaounde"/>
    <s v="IHS"/>
    <s v="Grid-Gen"/>
    <s v="CENTRE"/>
    <s v="Yaounde"/>
    <s v="ZTE"/>
    <n v="31.584051016884832"/>
    <n v="23.114261499345105"/>
    <n v="23.114261499345105"/>
    <n v="12.649885998179395"/>
    <n v="0.35033444338860753"/>
    <n v="0.63958374354013547"/>
    <n v="0.71106673743625837"/>
    <n v="0.97964518181792271"/>
    <n v="0.39467005583332326"/>
    <n v="0.59862602894825456"/>
    <n v="1.3851131729803208"/>
    <s v="Operationnel"/>
    <m/>
    <x v="9"/>
    <x v="6"/>
    <s v="no root cause"/>
    <x v="5"/>
    <s v="fme ETA 07: 25 PM"/>
    <s v=""/>
    <s v=""/>
    <s v=""/>
    <s v=""/>
    <m/>
    <s v=""/>
    <s v="fme ETA 07: 25 PM"/>
    <m/>
    <s v=""/>
    <s v=""/>
    <s v=""/>
    <s v=""/>
    <s v=""/>
    <s v=""/>
    <s v=""/>
    <s v=""/>
    <s v=""/>
    <s v=""/>
    <s v=""/>
  </r>
  <r>
    <s v="Maroua-Titouare-II"/>
    <s v="EXN_086"/>
    <s v="Maroua"/>
    <s v="IHS"/>
    <s v="Grid-Gen"/>
    <s v="EXTREME-NORD"/>
    <s v="Maroua"/>
    <s v="Huawei"/>
    <n v="0"/>
    <n v="0"/>
    <n v="0"/>
    <n v="0.64404251311948368"/>
    <n v="0"/>
    <n v="0"/>
    <n v="0.25862647068055805"/>
    <n v="0.88064266207805786"/>
    <n v="1.3582395117681618"/>
    <n v="1.7378642757326317"/>
    <n v="0.19801988324829761"/>
    <s v="Operationnel"/>
    <m/>
    <x v="9"/>
    <x v="6"/>
    <s v="no root cause"/>
    <x v="5"/>
    <s v="Emmanuel is on site."/>
    <s v=""/>
    <s v=""/>
    <s v=""/>
    <s v=""/>
    <m/>
    <s v=""/>
    <s v="Emmanuel is on site."/>
    <m/>
    <s v=""/>
    <s v=""/>
    <s v=""/>
    <s v=""/>
    <s v=""/>
    <s v=""/>
    <s v=""/>
    <s v=""/>
    <s v=""/>
    <s v=""/>
    <s v=""/>
  </r>
  <r>
    <s v="Afeme-Nord"/>
    <s v="CTR_591"/>
    <s v="Yaounde"/>
    <s v="IHS"/>
    <s v="Grid-Gen"/>
    <s v="CENTRE"/>
    <s v="Yaounde"/>
    <s v="ZTE"/>
    <n v="0.23223055477081209"/>
    <n v="0"/>
    <n v="0"/>
    <n v="0"/>
    <n v="0"/>
    <n v="0"/>
    <n v="0.23544086886794377"/>
    <n v="0.8779495652521303"/>
    <n v="1.9703527850716802"/>
    <n v="1.7770714118139053"/>
    <n v="0"/>
    <s v="Operationnel"/>
    <m/>
    <x v="12"/>
    <x v="0"/>
    <s v="Defaut GE &amp; Power Cabinet"/>
    <x v="0"/>
    <s v="INC-20260419-00015171…2026-04-20 00:31:19…Site went down due to all rectifiers alarming on site//He reset it and site on Grid"/>
    <s v=""/>
    <s v=""/>
    <s v=""/>
    <m/>
    <m/>
    <s v="Power issue NUR to be checked"/>
    <s v=""/>
    <m/>
    <s v=""/>
    <s v=""/>
    <s v=""/>
    <s v="18/04/2026 : Besoin d'analyse BO RAN"/>
    <s v=""/>
    <s v=""/>
    <s v=""/>
    <s v=""/>
    <s v="INC-20260419-00015171…2026-04-20 00:31:19…Site went down due to all rectifiers alarming on site//He reset it and site on Grid"/>
    <s v="18/04/2026 : Besoin d'analyse BO RAN"/>
    <s v=""/>
  </r>
  <r>
    <s v="Gaba"/>
    <s v="NRD_155"/>
    <s v="NORD"/>
    <s v="CAMUSAT"/>
    <s v="Hybrid Solar - S3"/>
    <s v="NORD"/>
    <s v="Gaba"/>
    <s v="NOKIA"/>
    <n v="0"/>
    <n v="0"/>
    <n v="0"/>
    <n v="0"/>
    <n v="0"/>
    <n v="0"/>
    <n v="0"/>
    <n v="0.85426571394147588"/>
    <n v="2.1806848861082822"/>
    <n v="1.6170552954496755"/>
    <n v="0"/>
    <s v="Operationnel"/>
    <m/>
    <x v="9"/>
    <x v="6"/>
    <s v="no root cause"/>
    <x v="5"/>
    <s v="INC-20260419-00017077"/>
    <s v=""/>
    <s v=""/>
    <s v=""/>
    <s v=""/>
    <m/>
    <s v=""/>
    <s v=""/>
    <m/>
    <s v=""/>
    <s v=""/>
    <s v=""/>
    <s v=""/>
    <s v=""/>
    <s v=""/>
    <s v=""/>
    <s v=""/>
    <s v="INC-20260419-00017077"/>
    <s v=""/>
    <s v=""/>
  </r>
  <r>
    <s v="Ndogpassi-III"/>
    <s v="LIT_283"/>
    <s v="Douala"/>
    <s v="IHS"/>
    <s v="Grid-Gen"/>
    <s v="LITTORAL"/>
    <s v="Douala"/>
    <s v="ZTE"/>
    <n v="0"/>
    <n v="0"/>
    <n v="0"/>
    <n v="0"/>
    <n v="2.1432948666364182"/>
    <n v="0"/>
    <n v="0"/>
    <n v="0.8292419663673225"/>
    <n v="0.40128952195964174"/>
    <n v="0.39100883679971193"/>
    <n v="1.2285440839456554"/>
    <s v="Operationnel"/>
    <m/>
    <x v="12"/>
    <x v="0"/>
    <s v="Defaut GE &amp; Power Cabinet"/>
    <x v="0"/>
    <s v="INC-20260419-00004823…Grid hybrid gen, Site down because ATS controler hanging due to grid fluctuation // Grid bypass, site put on gen…Grid hybrid gen, Site down because ATS controler hanging due to grid fluctuation // Grid bypass, site put on gen…GE Fault"/>
    <s v=""/>
    <s v=""/>
    <s v=""/>
    <s v=""/>
    <m/>
    <s v=""/>
    <s v=""/>
    <m/>
    <s v=""/>
    <s v=""/>
    <s v=""/>
    <s v=""/>
    <s v=""/>
    <s v=""/>
    <s v=""/>
    <s v=""/>
    <s v="INC-20260419-00004823…Grid hybrid gen, Site down because ATS controler hanging due to grid fluctuation // Grid bypass, site put on gen…Grid hybrid gen, Site down because ATS controler hanging due to grid fluctuation // Grid bypass, site put on gen…GE Fault"/>
    <s v=""/>
    <s v=""/>
  </r>
  <r>
    <s v="Micro_SNH"/>
    <s v="CTR_843"/>
    <s v="Yaounde"/>
    <s v="CAMUSAT"/>
    <s v="Good Grid no GE - 8h"/>
    <s v="CENTRE"/>
    <s v="Yaounde"/>
    <s v="ZTE"/>
    <n v="0.29934395447917261"/>
    <n v="0.64734200260820185"/>
    <n v="0"/>
    <n v="0.21432413614014667"/>
    <n v="0"/>
    <n v="0"/>
    <n v="0"/>
    <n v="0.82690557110774376"/>
    <n v="0"/>
    <n v="1.4322823695815521"/>
    <n v="0.66362311132123797"/>
    <s v="Operationnel"/>
    <m/>
    <x v="9"/>
    <x v="6"/>
    <s v="no root cause"/>
    <x v="5"/>
    <s v=""/>
    <s v=""/>
    <s v=""/>
    <s v=""/>
    <s v=""/>
    <m/>
    <s v=""/>
    <s v=""/>
    <m/>
    <s v=""/>
    <s v=""/>
    <s v=""/>
    <s v=""/>
    <s v=""/>
    <s v=""/>
    <s v=""/>
    <s v=""/>
    <s v=""/>
    <s v=""/>
    <s v=""/>
  </r>
  <r>
    <s v="Limbe-Church-Street-IHS"/>
    <s v="SUO_188"/>
    <s v="SUD-OUEST"/>
    <s v="IHS"/>
    <s v="GridOnly"/>
    <s v="SUD-OUEST"/>
    <s v="Limbe"/>
    <s v="Huawei"/>
    <n v="2.654662232152794"/>
    <n v="8.5251674357152446E-2"/>
    <n v="0"/>
    <n v="0"/>
    <n v="0"/>
    <n v="0"/>
    <n v="0"/>
    <n v="0.81434967597229713"/>
    <n v="1.3769738498615158"/>
    <n v="1.1809954404969552"/>
    <n v="0.42425503483508337"/>
    <s v="Operationnel"/>
    <m/>
    <x v="9"/>
    <x v="6"/>
    <s v="no root cause"/>
    <x v="5"/>
    <s v=""/>
    <s v=""/>
    <s v=""/>
    <s v=""/>
    <s v=""/>
    <m/>
    <s v=""/>
    <s v=""/>
    <m/>
    <s v=""/>
    <s v=""/>
    <s v=""/>
    <s v=""/>
    <s v=""/>
    <s v=""/>
    <s v=""/>
    <s v=""/>
    <s v=""/>
    <s v=""/>
    <s v=""/>
  </r>
  <r>
    <s v="Moloundou"/>
    <s v="EST_015"/>
    <s v="CENTRE"/>
    <s v="IHS"/>
    <s v="Solar-Gen"/>
    <s v="EST"/>
    <s v="Moloundou"/>
    <s v="NOKIA"/>
    <n v="0.58977036979964803"/>
    <n v="0.86473377221894054"/>
    <n v="1.0920953506091033"/>
    <n v="0.80919533833856983"/>
    <n v="0.46458595508984601"/>
    <n v="0.63227136143000251"/>
    <n v="0.77805529159639641"/>
    <n v="0.81081833046545271"/>
    <n v="1.0832194285577257"/>
    <n v="1.954459795791385"/>
    <n v="0"/>
    <s v="Operationnel"/>
    <m/>
    <x v="9"/>
    <x v="6"/>
    <s v="no root cause"/>
    <x v="5"/>
    <s v=""/>
    <s v="20/04/2026"/>
    <s v="20/04/2026"/>
    <s v=""/>
    <s v=""/>
    <m/>
    <s v=""/>
    <s v=""/>
    <m/>
    <s v=""/>
    <s v=""/>
    <s v=""/>
    <s v=""/>
    <s v=""/>
    <s v=""/>
    <s v=""/>
    <s v=""/>
    <s v=""/>
    <s v=""/>
    <s v=""/>
  </r>
  <r>
    <s v="Buea-Bakwere-Town-MTN"/>
    <s v="SUO_222"/>
    <s v="SUD-OUEST"/>
    <s v="MTN sharing"/>
    <s v="MTN"/>
    <s v="SUD-OUEST"/>
    <s v="Buea"/>
    <s v="Huawei"/>
    <n v="8.560837592350037E-3"/>
    <n v="2.1402093980875093E-3"/>
    <n v="1.0455814663573351"/>
    <n v="0"/>
    <n v="0.67612781901247887"/>
    <n v="6.864061746467943"/>
    <n v="0"/>
    <n v="0.79612222593191828"/>
    <n v="0"/>
    <n v="2.0670342149732579"/>
    <n v="0.19596786373277122"/>
    <s v="Operationnel"/>
    <m/>
    <x v="9"/>
    <x v="6"/>
    <s v="no root cause"/>
    <x v="5"/>
    <s v=""/>
    <s v="16/04/2026"/>
    <s v="16/04/2026"/>
    <s v=""/>
    <s v=""/>
    <m/>
    <s v=""/>
    <s v=""/>
    <m/>
    <s v=""/>
    <s v=""/>
    <s v=""/>
    <s v=""/>
    <s v=""/>
    <s v=""/>
    <s v=""/>
    <s v=""/>
    <s v=""/>
    <s v=""/>
    <s v=""/>
  </r>
  <r>
    <s v="Soa-UNIV-MTN"/>
    <s v="CTR_431"/>
    <s v="Yaounde"/>
    <s v="IHS"/>
    <s v="Grid-Gen"/>
    <s v="CENTRE"/>
    <s v="Yaounde"/>
    <s v="ZTE"/>
    <n v="0"/>
    <n v="0"/>
    <n v="0"/>
    <n v="0"/>
    <n v="0"/>
    <n v="0"/>
    <n v="0"/>
    <n v="0.76409042527387516"/>
    <n v="0.47023188614318434"/>
    <n v="0.49279863724920142"/>
    <n v="1.019203893036704"/>
    <s v="Operationnel"/>
    <m/>
    <x v="9"/>
    <x v="6"/>
    <s v="no root cause"/>
    <x v="5"/>
    <s v="INC-20260419-00012203"/>
    <s v=""/>
    <s v=""/>
    <s v=""/>
    <s v=""/>
    <m/>
    <s v=""/>
    <s v=""/>
    <m/>
    <s v=""/>
    <s v=""/>
    <s v=""/>
    <s v=""/>
    <s v=""/>
    <s v=""/>
    <s v=""/>
    <s v=""/>
    <s v="INC-20260419-00012203"/>
    <s v=""/>
    <s v=""/>
  </r>
  <r>
    <s v="Ako"/>
    <s v="NRO_231"/>
    <s v="NORD-OUEST"/>
    <s v="IHS"/>
    <s v="Grid-Gen"/>
    <s v="NORD-OUEST"/>
    <s v="Ako"/>
    <s v="NOKIA"/>
    <n v="0"/>
    <n v="2.5249753281779905E-3"/>
    <n v="3.1381836221640734E-3"/>
    <n v="5.5910167981084065E-4"/>
    <n v="1.9658736483671494E-3"/>
    <n v="3.5223405828082963E-2"/>
    <n v="2.8478114594236045E-2"/>
    <n v="0.75136051551353622"/>
    <n v="5.2616316665858349"/>
    <n v="0"/>
    <n v="0"/>
    <s v="Insecurity"/>
    <m/>
    <x v="12"/>
    <x v="0"/>
    <s v="Defaut GE &amp; Power Cabinet"/>
    <x v="0"/>
    <s v="INC-20260419-00001478…generator issue on site …Others Transmission equipement fault"/>
    <s v=""/>
    <s v=""/>
    <s v=""/>
    <s v=""/>
    <m/>
    <s v=""/>
    <s v=""/>
    <m/>
    <s v=""/>
    <s v=""/>
    <s v=""/>
    <s v=""/>
    <s v=""/>
    <s v=""/>
    <s v=""/>
    <s v=""/>
    <s v="INC-20260419-00001478…generator issue on site …Others Transmission equipement fault"/>
    <s v=""/>
    <s v=""/>
  </r>
  <r>
    <s v="Binka-IHS"/>
    <s v="NRO_023"/>
    <s v="NORD-OUEST"/>
    <s v="IHS"/>
    <s v="Gen Only"/>
    <s v="NORD-OUEST"/>
    <s v="Binka"/>
    <s v="NOKIA"/>
    <n v="0.45715389072948154"/>
    <n v="1.2983560267523773"/>
    <n v="0.53557725821926117"/>
    <n v="0.10983520844760779"/>
    <n v="2.2071770947035261"/>
    <n v="3.8408604071254598E-2"/>
    <n v="0.20527206708690351"/>
    <n v="0.74806464792363381"/>
    <n v="2.5895159399906236"/>
    <n v="1.1268067158317776"/>
    <n v="0"/>
    <s v="Insecurity"/>
    <m/>
    <x v="9"/>
    <x v="6"/>
    <s v="no root cause"/>
    <x v="5"/>
    <s v="Roland is managing with level 0, ETA asap..;..;INC-20260419-00010500"/>
    <s v="14/04/2026"/>
    <s v="14/04/2026"/>
    <s v=""/>
    <s v=""/>
    <m/>
    <s v=""/>
    <s v="Roland is managing with level 0, ETA asap"/>
    <m/>
    <s v=""/>
    <s v=""/>
    <s v=""/>
    <s v=""/>
    <s v=""/>
    <s v=""/>
    <s v=""/>
    <s v=""/>
    <s v="INC-20260419-00010500"/>
    <s v=""/>
    <s v=""/>
  </r>
  <r>
    <s v="Moulanga"/>
    <s v="LIT_670"/>
    <s v="LITTORAL"/>
    <s v="CAMUSAT"/>
    <s v="Good Grid + GE"/>
    <s v="LITTORAL"/>
    <s v="Moulanga"/>
    <s v="ZTE"/>
    <n v="0"/>
    <n v="0"/>
    <n v="0.39278192978400944"/>
    <n v="14.078012059366557"/>
    <n v="15.543698795490155"/>
    <n v="16.075166294270229"/>
    <n v="0"/>
    <n v="0.74350874489560148"/>
    <n v="0.3821804971044207"/>
    <n v="0.3308699776614949"/>
    <n v="1.1080905383842581"/>
    <s v="Operationnel"/>
    <m/>
    <x v="9"/>
    <x v="6"/>
    <s v="no root cause"/>
    <x v="5"/>
    <s v="INC-20260419-00017477…2026-04-20 04:32:10…No power issue U=53V load=33A /No action done_x000a__x000a_BO TX ANALYSE ONGOING"/>
    <s v="16/04/2026"/>
    <s v="16/04/2026…;..;Site impacted by power issues at Bekoko"/>
    <s v=""/>
    <s v=""/>
    <m/>
    <s v=""/>
    <s v=""/>
    <m/>
    <s v=""/>
    <s v=""/>
    <s v=""/>
    <s v=""/>
    <s v=""/>
    <s v=""/>
    <s v=""/>
    <s v=""/>
    <s v="INC-20260419-00017477…2026-04-20 04:32:10…No power issue U=53V load=33A /No action done_x000a__x000a_BO TX ANALYSE ONGOING"/>
    <s v=""/>
    <s v=""/>
  </r>
  <r>
    <s v="Garoua-Lainde-II"/>
    <s v="NRD_145"/>
    <s v="Garoua"/>
    <s v="CAMUSAT"/>
    <s v="Medium Grid + GE"/>
    <s v="NORD"/>
    <s v="Garoua"/>
    <s v="Huawei"/>
    <n v="0"/>
    <n v="0"/>
    <n v="5.0805717498066683"/>
    <n v="0"/>
    <n v="0"/>
    <n v="0"/>
    <n v="2.0636077367142933"/>
    <n v="0.73792636538225576"/>
    <n v="0.91860704451078889"/>
    <n v="1.1809954404969554"/>
    <n v="0.40322183480093776"/>
    <s v="Operationnel"/>
    <m/>
    <x v="9"/>
    <x v="6"/>
    <s v="no root cause"/>
    <x v="5"/>
    <s v=""/>
    <s v="20/04/2026"/>
    <s v="20/04/2026"/>
    <s v=""/>
    <s v=""/>
    <m/>
    <s v=""/>
    <s v=""/>
    <m/>
    <s v=""/>
    <s v=""/>
    <s v=""/>
    <s v=""/>
    <s v=""/>
    <s v=""/>
    <s v=""/>
    <s v=""/>
    <s v=""/>
    <s v=""/>
    <s v=""/>
  </r>
  <r>
    <s v="Mutengene-Maternity-IHS"/>
    <s v="SUO_210"/>
    <s v="SUD-OUEST"/>
    <s v="IHS"/>
    <s v="Grid-Gen"/>
    <s v="SUD-OUEST"/>
    <s v="Mutengene"/>
    <s v="Huawei"/>
    <n v="4.5863082243966753"/>
    <n v="0.92385705684110819"/>
    <n v="0.70703600973652603"/>
    <n v="1.9714717221266262"/>
    <n v="0.936876664012807"/>
    <n v="0.76227124728550111"/>
    <n v="0"/>
    <n v="0.73314656439319348"/>
    <n v="1.0716041389398461"/>
    <n v="0.94176815896039268"/>
    <n v="0.50616481382984546"/>
    <s v="Insecurity"/>
    <m/>
    <x v="9"/>
    <x v="6"/>
    <s v="no root cause"/>
    <x v="5"/>
    <s v=""/>
    <s v="14/04/2026"/>
    <s v="14/04/2026"/>
    <s v=""/>
    <s v=""/>
    <m/>
    <s v=""/>
    <s v=""/>
    <m/>
    <s v=""/>
    <s v=""/>
    <s v=""/>
    <s v=""/>
    <s v=""/>
    <s v=""/>
    <s v=""/>
    <s v=""/>
    <s v=""/>
    <s v=""/>
    <s v=""/>
  </r>
  <r>
    <s v="Mewoulo-II-MTN"/>
    <s v="CTR_846"/>
    <s v="Yaounde"/>
    <s v="MTN sharing"/>
    <s v="MTN"/>
    <s v="CENTRE"/>
    <s v="Yaounde"/>
    <s v="ZTE"/>
    <n v="0"/>
    <n v="0"/>
    <n v="0"/>
    <n v="0.35179691981063327"/>
    <n v="0"/>
    <n v="0"/>
    <n v="5.5270907705610203E-2"/>
    <n v="0.71565035256382814"/>
    <n v="0.22281372772362307"/>
    <n v="0.43180975890055173"/>
    <n v="1.0333286273685773"/>
    <s v="Operationnel"/>
    <m/>
    <x v="9"/>
    <x v="6"/>
    <s v="no root cause"/>
    <x v="5"/>
    <s v=""/>
    <s v=""/>
    <s v=""/>
    <s v=""/>
    <s v=""/>
    <m/>
    <s v=""/>
    <s v=""/>
    <m/>
    <s v=""/>
    <s v=""/>
    <s v=""/>
    <s v=""/>
    <s v=""/>
    <s v=""/>
    <s v=""/>
    <s v=""/>
    <s v=""/>
    <s v=""/>
    <s v=""/>
  </r>
  <r>
    <s v="Bekondo-IHS"/>
    <s v="SUO_096"/>
    <s v="SUD-OUEST"/>
    <s v="IHS"/>
    <s v="Hybrid-Gen"/>
    <s v="SUD-OUEST"/>
    <s v="Bekondo"/>
    <s v="NOKIA"/>
    <n v="0"/>
    <n v="0"/>
    <n v="0"/>
    <n v="0"/>
    <n v="5.7109399892720861E-2"/>
    <n v="0"/>
    <n v="8.9840707736364114E-2"/>
    <n v="0.71089348572610733"/>
    <n v="2.4865819551546311"/>
    <n v="1.0598677030100876"/>
    <n v="0"/>
    <s v="Insecurity"/>
    <m/>
    <x v="9"/>
    <x v="6"/>
    <s v="no root cause"/>
    <x v="5"/>
    <s v="Team is on site for PM...;..;INC-20260419-00016503…2026-04-20 00:16:36…fme Joseph is heading to site ETA 01;30 am"/>
    <s v="20/04/2026"/>
    <s v="20/04/2026"/>
    <s v=""/>
    <s v=""/>
    <m/>
    <s v=""/>
    <s v="Team is on site for PM."/>
    <m/>
    <s v=""/>
    <s v=""/>
    <s v=""/>
    <s v=""/>
    <s v=""/>
    <s v=""/>
    <s v=""/>
    <s v=""/>
    <s v="INC-20260419-00016503…2026-04-20 00:16:36…fme Joseph is heading to site ETA 01;30 am"/>
    <s v=""/>
    <s v=""/>
  </r>
  <r>
    <s v="Mefou-Assi"/>
    <s v="CTR_253"/>
    <s v="Yaounde"/>
    <s v="IHS"/>
    <s v="Grid-Gen"/>
    <s v="CENTRE"/>
    <s v="Yaounde"/>
    <s v="ZTE"/>
    <n v="0"/>
    <n v="0"/>
    <n v="0"/>
    <n v="0"/>
    <n v="0"/>
    <n v="0"/>
    <n v="0"/>
    <n v="0.70543085268795958"/>
    <n v="0.20570303226502643"/>
    <n v="0.23338339946482906"/>
    <n v="1.1461555003972688"/>
    <s v="Operationnel"/>
    <m/>
    <x v="9"/>
    <x v="6"/>
    <s v="no root cause"/>
    <x v="5"/>
    <s v=""/>
    <s v=""/>
    <s v=""/>
    <s v=""/>
    <s v=""/>
    <m/>
    <s v=""/>
    <s v=""/>
    <m/>
    <s v=""/>
    <s v=""/>
    <s v=""/>
    <s v=""/>
    <s v=""/>
    <s v=""/>
    <s v=""/>
    <s v=""/>
    <s v=""/>
    <s v=""/>
    <s v=""/>
  </r>
  <r>
    <s v="Obobogo-Paloma"/>
    <s v="CTR_598"/>
    <s v="Yaounde"/>
    <s v="CAMUSAT"/>
    <s v="Good Grid no GE - 8h"/>
    <s v="CENTRE"/>
    <s v="Yaounde"/>
    <s v="ZTE"/>
    <n v="0"/>
    <n v="3.1900356130843841"/>
    <n v="2.0046271327186655"/>
    <n v="37.933178382172933"/>
    <n v="35.534289008169893"/>
    <n v="0.95608504336064248"/>
    <n v="20.565200765909605"/>
    <n v="0.7031836328199681"/>
    <n v="0.16973310312578682"/>
    <n v="0.2001795240572434"/>
    <n v="1.1730711563759251"/>
    <s v="Operationnel"/>
    <m/>
    <x v="9"/>
    <x v="6"/>
    <s v="no root cause"/>
    <x v="5"/>
    <s v=""/>
    <s v="15/04/2026"/>
    <s v="15/04/2026…;..;Site unstable due to power"/>
    <s v=""/>
    <s v=""/>
    <m/>
    <s v=""/>
    <s v=""/>
    <m/>
    <s v=""/>
    <s v=""/>
    <s v=""/>
    <s v=""/>
    <s v=""/>
    <s v=""/>
    <s v=""/>
    <s v=""/>
    <s v=""/>
    <s v=""/>
    <s v=""/>
  </r>
  <r>
    <s v="Sodiko-III-MTN"/>
    <s v="LIT_741"/>
    <s v="Douala"/>
    <s v="MTN"/>
    <m/>
    <s v="LITTORAL"/>
    <s v="Douala"/>
    <s v="ZTE"/>
    <n v="4.6740568097182633"/>
    <n v="7.1897302765435906"/>
    <n v="19.040854457200094"/>
    <n v="24.821756227295943"/>
    <n v="8.5966325945330482"/>
    <n v="5.2943965037539273"/>
    <n v="0"/>
    <n v="0.70293394172352441"/>
    <n v="0.3834294529773109"/>
    <n v="0.42777216765098741"/>
    <n v="0.96756140189595652"/>
    <s v="Operationnel"/>
    <m/>
    <x v="9"/>
    <x v="6"/>
    <s v="no root cause"/>
    <x v="5"/>
    <s v=""/>
    <s v="14/04/2026"/>
    <s v="14/04/2026…;..;Site was unstable due to power"/>
    <s v=""/>
    <s v=""/>
    <m/>
    <s v=""/>
    <s v=""/>
    <m/>
    <s v=""/>
    <s v=""/>
    <s v=""/>
    <s v=""/>
    <s v=""/>
    <s v=""/>
    <s v=""/>
    <s v=""/>
    <s v=""/>
    <s v=""/>
    <s v=""/>
  </r>
  <r>
    <s v="Lomie"/>
    <s v="EST_010"/>
    <s v="CENTRE"/>
    <s v="IHS"/>
    <s v="Grid-Gen"/>
    <s v="EST"/>
    <s v="Lomie"/>
    <s v="NOKIA"/>
    <n v="0.69790444963801945"/>
    <n v="0.92289396261196832"/>
    <n v="0.96104319513287872"/>
    <n v="0.75988134679097008"/>
    <n v="0.54238256671032703"/>
    <n v="0.60979916275008361"/>
    <n v="0.76715805874446752"/>
    <n v="0.69899238941538033"/>
    <n v="0.50607691969513491"/>
    <n v="1.8668546909160146"/>
    <n v="0"/>
    <s v="Operationnel"/>
    <m/>
    <x v="9"/>
    <x v="6"/>
    <s v="no root cause"/>
    <x v="5"/>
    <s v=""/>
    <s v="20/04/2026"/>
    <s v="20/04/2026"/>
    <s v=""/>
    <s v=""/>
    <m/>
    <s v=""/>
    <s v=""/>
    <m/>
    <s v=""/>
    <s v=""/>
    <s v=""/>
    <s v=""/>
    <s v=""/>
    <s v=""/>
    <s v=""/>
    <s v=""/>
    <s v=""/>
    <s v=""/>
    <s v=""/>
  </r>
  <r>
    <s v="Biteng-Maetur"/>
    <s v="CTR_395"/>
    <s v="Yaounde"/>
    <s v="IHS"/>
    <s v="Grid-Gen"/>
    <s v="CENTRE"/>
    <s v="Yaounde"/>
    <s v="ZTE"/>
    <n v="9.9234375757991669E-2"/>
    <n v="1.5479777874800595"/>
    <n v="0"/>
    <n v="0"/>
    <n v="4.2697177491845789E-2"/>
    <n v="0"/>
    <n v="0"/>
    <n v="0.6817280336041408"/>
    <n v="0.28900838898680703"/>
    <n v="0.24353050378938496"/>
    <n v="1.0713593890563333"/>
    <s v="Operationnel"/>
    <m/>
    <x v="9"/>
    <x v="6"/>
    <s v="no root cause"/>
    <x v="5"/>
    <s v="Fme Antoine is informed ETA=07:55PM..;..;INC-20260419-00012568…Others Transmission equipement fault"/>
    <s v=""/>
    <s v=""/>
    <s v=""/>
    <s v=""/>
    <m/>
    <s v=""/>
    <s v="Fme Antoine is informed ETA=07:55PM"/>
    <m/>
    <s v=""/>
    <s v=""/>
    <s v=""/>
    <s v=""/>
    <s v=""/>
    <s v=""/>
    <s v=""/>
    <s v=""/>
    <s v="INC-20260419-00012568…Others Transmission equipement fault"/>
    <s v=""/>
    <s v=""/>
  </r>
  <r>
    <s v="PK10-Genie-Militaire"/>
    <s v="LIT_447"/>
    <s v="Douala"/>
    <s v="IHS"/>
    <s v="Grid-Gen"/>
    <s v="LITTORAL"/>
    <s v="Douala"/>
    <s v="ZTE"/>
    <n v="0"/>
    <n v="0"/>
    <n v="5.0418696298579189"/>
    <n v="20.032359966099083"/>
    <n v="20.032359966099083"/>
    <n v="20.032359966099083"/>
    <n v="0"/>
    <n v="0.68156751789928505"/>
    <n v="0.2670267656239384"/>
    <n v="0.50236135336658716"/>
    <n v="0.91044685871380526"/>
    <s v="Operationnel"/>
    <m/>
    <x v="9"/>
    <x v="6"/>
    <s v="no root cause"/>
    <x v="5"/>
    <s v=""/>
    <s v="15/04/2026"/>
    <s v="15/04/2026…;..;RRU 72 &amp; 52 down due to power cable"/>
    <s v=""/>
    <s v=""/>
    <m/>
    <s v=""/>
    <s v=""/>
    <m/>
    <s v=""/>
    <s v=""/>
    <s v=""/>
    <s v=""/>
    <s v=""/>
    <s v=""/>
    <s v=""/>
    <s v=""/>
    <s v=""/>
    <s v=""/>
    <s v=""/>
  </r>
  <r>
    <s v="Ebogo"/>
    <s v="CTR_313"/>
    <s v="Yaounde"/>
    <s v="IHS"/>
    <s v="Grid-Gen"/>
    <s v="CENTRE"/>
    <s v="Yaounde"/>
    <s v="ZTE"/>
    <n v="0"/>
    <n v="0"/>
    <n v="0"/>
    <n v="0"/>
    <n v="0"/>
    <n v="0"/>
    <n v="0.81313689064671413"/>
    <n v="0.67564627189791004"/>
    <n v="0.17772642071228451"/>
    <n v="0.21569237464766694"/>
    <n v="1.1080905383842581"/>
    <s v="Operationnel"/>
    <m/>
    <x v="9"/>
    <x v="6"/>
    <s v="no root cause"/>
    <x v="5"/>
    <s v=""/>
    <s v=""/>
    <s v=""/>
    <s v=""/>
    <s v=""/>
    <m/>
    <s v=""/>
    <s v=""/>
    <m/>
    <s v=""/>
    <s v=""/>
    <s v=""/>
    <s v=""/>
    <s v=""/>
    <s v=""/>
    <s v=""/>
    <s v=""/>
    <s v=""/>
    <s v=""/>
    <s v=""/>
  </r>
  <r>
    <s v="Nyalla-Marche"/>
    <s v="LIT_655"/>
    <s v="Douala"/>
    <s v="CAMUSAT"/>
    <s v="Medium Grid + GE"/>
    <s v="LITTORAL"/>
    <s v="Douala"/>
    <s v="ZTE"/>
    <n v="4.2804187961750177E-4"/>
    <n v="5.5955239660648406"/>
    <n v="5.1171871655922843"/>
    <n v="0"/>
    <n v="0"/>
    <n v="0"/>
    <n v="0"/>
    <n v="0.67289966983702865"/>
    <n v="0.18072391480722116"/>
    <n v="0.20623591093158666"/>
    <n v="1.1080905383842534"/>
    <s v="Operationnel"/>
    <m/>
    <x v="9"/>
    <x v="6"/>
    <s v="no root cause"/>
    <x v="5"/>
    <s v=""/>
    <s v="15/04/2026"/>
    <s v="15/04/2026"/>
    <s v=""/>
    <s v=""/>
    <m/>
    <s v=""/>
    <s v=""/>
    <m/>
    <s v=""/>
    <s v=""/>
    <s v=""/>
    <s v=""/>
    <s v=""/>
    <s v=""/>
    <s v=""/>
    <s v=""/>
    <s v=""/>
    <s v=""/>
    <s v=""/>
  </r>
  <r>
    <s v="Bekoko-MTN"/>
    <s v="SUO_061"/>
    <s v="LITTORAL"/>
    <s v="IHS"/>
    <s v="Grid-Gen"/>
    <s v="SUD-OUEST"/>
    <s v="Bekoko"/>
    <s v="ZTE"/>
    <n v="0"/>
    <n v="0"/>
    <n v="0.34489474450180085"/>
    <n v="13.046627315349868"/>
    <n v="13.810450214448982"/>
    <n v="14.415986793481206"/>
    <n v="0"/>
    <n v="0.64693179580690241"/>
    <n v="0.38255518386628773"/>
    <n v="0.32991370604975634"/>
    <n v="0.92340878198688181"/>
    <s v="Operationnel"/>
    <m/>
    <x v="9"/>
    <x v="6"/>
    <s v="no root cause"/>
    <x v="5"/>
    <s v="INC-20260419-00017480"/>
    <s v="16/04/2026"/>
    <s v="16/04/2026…;..;Site was down due to power and transmission"/>
    <s v=""/>
    <s v=""/>
    <m/>
    <s v=""/>
    <s v=""/>
    <m/>
    <s v=""/>
    <s v=""/>
    <s v=""/>
    <s v=""/>
    <s v=""/>
    <s v=""/>
    <s v=""/>
    <s v=""/>
    <s v="INC-20260419-00017480"/>
    <s v=""/>
    <s v=""/>
  </r>
  <r>
    <s v="Fundong-FM"/>
    <s v="NRO_092"/>
    <s v="NORD-OUEST"/>
    <s v="IHS"/>
    <s v="Hybrid-Gen"/>
    <s v="NORD-OUEST"/>
    <s v="Fundong"/>
    <s v="NOKIA"/>
    <n v="2.0848930813850308"/>
    <n v="1.7835078317400378E-4"/>
    <n v="1.5469258118621358"/>
    <n v="0.15424561025053926"/>
    <n v="8.1450019593705972E-2"/>
    <n v="6.4295817549164273E-3"/>
    <n v="1.9618586149147365E-4"/>
    <n v="0.64227449967287309"/>
    <n v="0.76133258968265516"/>
    <n v="1.4118287823304814"/>
    <n v="0.1142672624499162"/>
    <s v="Insecurity"/>
    <m/>
    <x v="9"/>
    <x v="6"/>
    <s v="no root cause"/>
    <x v="5"/>
    <s v="INC-20260419-00005078…Others Transmission equipement fault"/>
    <s v=""/>
    <s v=""/>
    <s v=""/>
    <s v=""/>
    <m/>
    <s v=""/>
    <s v=""/>
    <m/>
    <s v=""/>
    <s v=""/>
    <s v=""/>
    <s v=""/>
    <s v=""/>
    <s v=""/>
    <s v=""/>
    <s v=""/>
    <s v="INC-20260419-00005078…Others Transmission equipement fault"/>
    <s v=""/>
    <s v=""/>
  </r>
  <r>
    <s v="CTR_947_Z_Nkoabang-Tradex"/>
    <s v="CTR_947"/>
    <s v="Yaounde"/>
    <s v="ESCO"/>
    <s v="meduim grid + GE"/>
    <s v="CENTRE"/>
    <s v="Yaoundé"/>
    <s v="ZTE"/>
    <n v="0"/>
    <n v="16.120003681160171"/>
    <n v="0"/>
    <n v="0"/>
    <n v="0"/>
    <n v="0"/>
    <n v="0"/>
    <n v="0.63141527767076588"/>
    <n v="0.22968298502451953"/>
    <n v="0.20527963931984813"/>
    <n v="1.0157496601855656"/>
    <s v="Operationnel"/>
    <m/>
    <x v="9"/>
    <x v="6"/>
    <s v="no root cause"/>
    <x v="5"/>
    <s v=""/>
    <s v=""/>
    <s v=""/>
    <s v=""/>
    <s v=""/>
    <m/>
    <s v=""/>
    <s v=""/>
    <m/>
    <s v=""/>
    <s v=""/>
    <s v=""/>
    <s v=""/>
    <s v=""/>
    <s v=""/>
    <s v=""/>
    <s v=""/>
    <s v=""/>
    <s v=""/>
    <s v=""/>
  </r>
  <r>
    <s v="Ebolowa"/>
    <s v="SUD_007"/>
    <s v="CENTRE"/>
    <m/>
    <m/>
    <s v="SUD"/>
    <s v="Ebolowa"/>
    <s v="ZTE"/>
    <n v="0.260106782180903"/>
    <n v="0.64648591884896578"/>
    <n v="0.48714732916135189"/>
    <n v="0.36981034891120534"/>
    <n v="0"/>
    <n v="0.34858660571350308"/>
    <n v="0.50348426090008624"/>
    <n v="0.61607711031780699"/>
    <n v="0.22818423797705117"/>
    <n v="0.31939471832063498"/>
    <n v="0.91328548571028323"/>
    <s v="Operationnel"/>
    <m/>
    <x v="9"/>
    <x v="6"/>
    <s v="no root cause"/>
    <x v="5"/>
    <s v=""/>
    <s v=""/>
    <s v=""/>
    <s v=""/>
    <s v=""/>
    <m/>
    <s v=""/>
    <s v=""/>
    <m/>
    <s v=""/>
    <s v=""/>
    <s v=""/>
    <s v=""/>
    <s v=""/>
    <s v=""/>
    <s v=""/>
    <s v=""/>
    <s v=""/>
    <s v=""/>
    <s v=""/>
  </r>
  <r>
    <s v="Mbanga-Bakoko-SIC"/>
    <s v="LIT_614"/>
    <s v="Douala"/>
    <s v="IHS"/>
    <s v="Grid + Gen"/>
    <s v="LITTORAL"/>
    <s v="Douala"/>
    <s v="ZTE"/>
    <n v="0.10454922909657442"/>
    <n v="2.2517143077278687"/>
    <n v="0"/>
    <n v="0"/>
    <n v="0"/>
    <n v="0"/>
    <n v="0"/>
    <n v="0.58725562375689422"/>
    <n v="0.13301380046281308"/>
    <n v="0.21856118948288267"/>
    <n v="0.94899062528044098"/>
    <s v="Operationnel"/>
    <m/>
    <x v="9"/>
    <x v="6"/>
    <s v="no root cause"/>
    <x v="5"/>
    <s v=""/>
    <s v=""/>
    <s v=""/>
    <s v=""/>
    <s v=""/>
    <m/>
    <s v=""/>
    <s v=""/>
    <m/>
    <s v=""/>
    <s v=""/>
    <s v=""/>
    <s v=""/>
    <s v=""/>
    <s v=""/>
    <s v=""/>
    <s v=""/>
    <s v=""/>
    <s v=""/>
    <s v=""/>
  </r>
  <r>
    <s v="Garoua-Foulbere-II"/>
    <s v="NRD_139"/>
    <s v="Garoua"/>
    <s v="CAMUSAT"/>
    <s v="Good Grid + GE"/>
    <s v="NORD"/>
    <s v="Garoua"/>
    <s v="Huawei"/>
    <n v="0"/>
    <n v="0"/>
    <n v="0"/>
    <n v="2.2144746642011452"/>
    <n v="2.7029061190013497"/>
    <n v="0"/>
    <n v="0"/>
    <n v="0.58120953220729787"/>
    <n v="1.0172745584691198"/>
    <n v="1.2985637225401296"/>
    <n v="0"/>
    <s v="Operationnel"/>
    <m/>
    <x v="9"/>
    <x v="6"/>
    <s v="no root cause"/>
    <x v="5"/>
    <s v=""/>
    <s v="16/04/2026"/>
    <s v="16/04/2026"/>
    <s v=""/>
    <s v=""/>
    <m/>
    <s v=""/>
    <s v=""/>
    <m/>
    <s v=""/>
    <s v=""/>
    <s v=""/>
    <s v=""/>
    <s v=""/>
    <s v=""/>
    <s v=""/>
    <s v=""/>
    <s v=""/>
    <s v=""/>
    <s v=""/>
  </r>
  <r>
    <s v="Simbock-Chefferie-MTN"/>
    <s v="CTR_836"/>
    <s v="Yaounde"/>
    <s v="MTN sharing"/>
    <m/>
    <s v="CENTRE"/>
    <s v="Yaounde"/>
    <s v="ZTE"/>
    <n v="0"/>
    <n v="0"/>
    <n v="0.67396977453607387"/>
    <n v="0"/>
    <n v="0"/>
    <n v="0"/>
    <n v="0"/>
    <n v="0.56934920512623077"/>
    <n v="0.12402131817800319"/>
    <n v="0.2087859685628905"/>
    <n v="0.92340878198688181"/>
    <s v="Operationnel"/>
    <m/>
    <x v="9"/>
    <x v="6"/>
    <s v="no root cause"/>
    <x v="5"/>
    <s v=""/>
    <s v=""/>
    <s v=""/>
    <s v=""/>
    <s v=""/>
    <m/>
    <s v=""/>
    <s v=""/>
    <m/>
    <s v=""/>
    <s v=""/>
    <s v=""/>
    <s v=""/>
    <s v=""/>
    <s v=""/>
    <s v=""/>
    <s v=""/>
    <s v=""/>
    <s v=""/>
    <s v=""/>
  </r>
  <r>
    <s v="ODING-IHS"/>
    <s v="SUD_204"/>
    <s v="CENTRE"/>
    <m/>
    <m/>
    <s v="SUD"/>
    <s v="Meyomessi"/>
    <s v="NOKIA"/>
    <n v="0.53786853543581203"/>
    <n v="0.35932202473778641"/>
    <n v="0.50085528199811957"/>
    <n v="0.45438734584368773"/>
    <n v="0.41285150169515977"/>
    <n v="0.56976068280336345"/>
    <n v="0.53311246946866586"/>
    <n v="0.54589966595208139"/>
    <n v="3.8228292675040816"/>
    <n v="0"/>
    <n v="0"/>
    <s v="Operationnel"/>
    <m/>
    <x v="9"/>
    <x v="6"/>
    <s v="no root cause"/>
    <x v="5"/>
    <s v=""/>
    <s v=""/>
    <s v=""/>
    <s v=""/>
    <s v=""/>
    <m/>
    <s v=""/>
    <s v=""/>
    <m/>
    <s v=""/>
    <s v=""/>
    <s v=""/>
    <s v=""/>
    <s v=""/>
    <s v=""/>
    <s v=""/>
    <s v=""/>
    <s v=""/>
    <s v=""/>
    <s v=""/>
  </r>
  <r>
    <s v="Garoua-Sabongari-Lainde-IHS"/>
    <s v="NRD_083"/>
    <s v="Garoua"/>
    <s v="IHS"/>
    <s v="Grid-Gen"/>
    <s v="NORD"/>
    <s v="Garoua"/>
    <s v="Huawei"/>
    <n v="3.910965148830162"/>
    <n v="17.69355697094737"/>
    <n v="13.9381137050449"/>
    <n v="0"/>
    <n v="0"/>
    <n v="0"/>
    <n v="0"/>
    <n v="0.54165132849931374"/>
    <n v="0.82743326578979981"/>
    <n v="1.0582739169905242"/>
    <n v="0.13081624411480799"/>
    <s v="Operationnel"/>
    <m/>
    <x v="9"/>
    <x v="6"/>
    <s v="no root cause"/>
    <x v="5"/>
    <s v="Rubain is on his way, ETA 05:10 PM"/>
    <s v="14/04/2026…;..;power issue at Garoua-Ouro-Lawan_2"/>
    <s v="14/04/2026…;..;Site was down due to transmission"/>
    <s v=""/>
    <s v=""/>
    <m/>
    <s v=""/>
    <s v="Rubain is on his way, ETA 05:10 PM"/>
    <m/>
    <s v=""/>
    <s v=""/>
    <s v=""/>
    <s v=""/>
    <s v=""/>
    <s v=""/>
    <s v=""/>
    <s v=""/>
    <s v=""/>
    <s v=""/>
    <s v=""/>
  </r>
  <r>
    <s v="Nkong-Q3"/>
    <s v="LIT_169"/>
    <s v="LITTORAL"/>
    <s v="IHS"/>
    <s v="Grid-Gen"/>
    <s v="LITTORAL"/>
    <s v="Nkongsamba"/>
    <s v="ZTE"/>
    <n v="0"/>
    <n v="5.2275327951420127"/>
    <n v="0.43942065958400012"/>
    <n v="0"/>
    <n v="0.25454223774587437"/>
    <n v="0.27655072438954031"/>
    <n v="0.23085725374037286"/>
    <n v="0.53770977619116955"/>
    <n v="0.3330965312998333"/>
    <n v="0.57243481202675184"/>
    <n v="0.57138483409832685"/>
    <s v="Operationnel"/>
    <m/>
    <x v="9"/>
    <x v="6"/>
    <s v="no root cause"/>
    <x v="5"/>
    <s v=""/>
    <s v=""/>
    <s v=""/>
    <s v=""/>
    <s v=""/>
    <m/>
    <s v=""/>
    <s v=""/>
    <m/>
    <s v=""/>
    <s v=""/>
    <s v=""/>
    <s v=""/>
    <s v=""/>
    <s v=""/>
    <s v=""/>
    <s v=""/>
    <s v=""/>
    <s v=""/>
    <s v=""/>
  </r>
  <r>
    <s v="Cite-Sic-II"/>
    <s v="LIT_161"/>
    <s v="Douala"/>
    <s v="IHS"/>
    <s v="GridOnly"/>
    <s v="LITTORAL"/>
    <s v="Douala"/>
    <s v="ZTE"/>
    <n v="13.868556899607057"/>
    <n v="13.868556899607057"/>
    <n v="13.868556899607057"/>
    <n v="13.868556899607057"/>
    <n v="24.214097273943946"/>
    <n v="0"/>
    <n v="0"/>
    <n v="0.51905428427117328"/>
    <n v="0.30399585946149021"/>
    <n v="0.29963177167804039"/>
    <n v="0.71919863986674459"/>
    <s v="Operationnel"/>
    <m/>
    <x v="9"/>
    <x v="6"/>
    <s v="no root cause"/>
    <x v="5"/>
    <s v=""/>
    <s v="14/04/2026"/>
    <s v="14/04/2026"/>
    <s v=""/>
    <s v=""/>
    <m/>
    <s v=""/>
    <s v=""/>
    <m/>
    <s v=""/>
    <s v=""/>
    <s v=""/>
    <s v=""/>
    <s v=""/>
    <s v=""/>
    <s v=""/>
    <s v=""/>
    <s v=""/>
    <s v=""/>
    <s v=""/>
  </r>
  <r>
    <s v="Nkolfoulou-CSD"/>
    <s v="CTR_712"/>
    <s v="Yaounde"/>
    <s v="CAMUSAT"/>
    <s v="Medium Grid + GE"/>
    <s v="CENTRE"/>
    <s v="Yaounde"/>
    <s v="ZTE"/>
    <n v="0"/>
    <n v="0"/>
    <n v="0"/>
    <n v="0"/>
    <n v="0"/>
    <n v="0"/>
    <n v="0"/>
    <n v="0.51894727380126937"/>
    <n v="0.43351258348021054"/>
    <n v="0.36657078449973096"/>
    <n v="0.64043529079579009"/>
    <s v="Operationnel"/>
    <m/>
    <x v="9"/>
    <x v="6"/>
    <s v="no root cause"/>
    <x v="5"/>
    <s v=""/>
    <s v=""/>
    <s v=""/>
    <s v=""/>
    <s v=""/>
    <m/>
    <s v=""/>
    <s v=""/>
    <m/>
    <s v=""/>
    <s v=""/>
    <s v=""/>
    <s v=""/>
    <s v=""/>
    <s v=""/>
    <s v=""/>
    <s v=""/>
    <s v=""/>
    <s v=""/>
    <s v=""/>
  </r>
  <r>
    <s v="Avenue-General-De-Gaulle"/>
    <s v="LIT_453"/>
    <s v="Douala"/>
    <s v="CAMUSAT"/>
    <s v="GridOnly"/>
    <s v="LITTORAL"/>
    <s v="Douala"/>
    <s v="ZTE"/>
    <n v="0.30094911152773873"/>
    <n v="0.3383314356810006"/>
    <n v="3.7146187716339503"/>
    <n v="13.868556899607057"/>
    <n v="25.527953988351555"/>
    <n v="8.4128064423156013E-2"/>
    <n v="0.32770172900383238"/>
    <n v="0.50664106976226553"/>
    <n v="0.5024549476637532"/>
    <n v="0.42649713883533708"/>
    <n v="0.55938051993249693"/>
    <s v="Operationnel"/>
    <m/>
    <x v="9"/>
    <x v="6"/>
    <s v="no root cause"/>
    <x v="5"/>
    <s v=""/>
    <s v="15/04/2026"/>
    <s v="15/04/2026"/>
    <s v=""/>
    <s v=""/>
    <m/>
    <s v=""/>
    <s v=""/>
    <m/>
    <s v=""/>
    <s v=""/>
    <s v=""/>
    <s v=""/>
    <s v=""/>
    <s v=""/>
    <s v=""/>
    <s v=""/>
    <s v=""/>
    <s v=""/>
    <s v=""/>
  </r>
  <r>
    <s v="PK12-Marche"/>
    <s v="LIT_249"/>
    <s v="Douala"/>
    <s v="IHS"/>
    <s v="Grid-Gen"/>
    <s v="LITTORAL"/>
    <s v="Douala"/>
    <s v="ZTE"/>
    <n v="0"/>
    <n v="1.0304038147092314"/>
    <n v="0.51463118484845916"/>
    <n v="1.538685711676697"/>
    <n v="1.0155828646274758"/>
    <n v="1.5265400233425503"/>
    <n v="0.50708694672020016"/>
    <n v="0.50623086296096498"/>
    <n v="0.22855892473891828"/>
    <n v="0.19359187517637835"/>
    <n v="0.78352945167849686"/>
    <s v="Operationnel"/>
    <m/>
    <x v="9"/>
    <x v="6"/>
    <s v="no root cause"/>
    <x v="5"/>
    <s v="INC-20260419-00017763…Others Transmission equipement fault"/>
    <s v=""/>
    <s v=""/>
    <s v=""/>
    <s v=""/>
    <m/>
    <s v=""/>
    <s v=""/>
    <m/>
    <s v=""/>
    <s v=""/>
    <s v=""/>
    <s v=""/>
    <s v=""/>
    <s v=""/>
    <s v=""/>
    <s v=""/>
    <s v="INC-20260419-00017763…Others Transmission equipement fault"/>
    <s v=""/>
    <s v=""/>
  </r>
  <r>
    <s v="Mont-Febe"/>
    <s v="CTR_729"/>
    <s v="Yaounde"/>
    <s v="CAMUSAT"/>
    <s v="Good Grid no GE - 8h"/>
    <s v="CENTRE"/>
    <s v="Yaounde"/>
    <s v="ZTE"/>
    <n v="0"/>
    <n v="0.50014910125473355"/>
    <n v="0.57794571287521435"/>
    <n v="0"/>
    <n v="5.1507349479073037"/>
    <n v="1.470020660154723"/>
    <n v="0"/>
    <n v="0.495833012301923"/>
    <n v="0.23168131442114392"/>
    <n v="0.4095498808273067"/>
    <n v="0.6237113317442482"/>
    <s v="Operationnel"/>
    <m/>
    <x v="9"/>
    <x v="6"/>
    <s v="no root cause"/>
    <x v="5"/>
    <s v=""/>
    <s v=""/>
    <s v=""/>
    <s v=""/>
    <s v=""/>
    <m/>
    <s v=""/>
    <s v=""/>
    <m/>
    <s v=""/>
    <s v=""/>
    <s v=""/>
    <s v=""/>
    <s v=""/>
    <s v=""/>
    <s v=""/>
    <s v=""/>
    <s v=""/>
    <s v=""/>
    <s v=""/>
  </r>
  <r>
    <s v="Nkolmessing-Abom-II"/>
    <s v="CTR_875"/>
    <s v="CENTRE"/>
    <s v="CAMUSAT"/>
    <s v="Good Grid + GE"/>
    <s v="CENTRE"/>
    <s v="Ebolmadzom"/>
    <s v="ZTE"/>
    <n v="0.60949596641868753"/>
    <n v="0.98139301949302693"/>
    <n v="4.0534139193512031"/>
    <n v="0"/>
    <n v="0.48424021139561618"/>
    <n v="2.2383023288331375E-2"/>
    <n v="0"/>
    <n v="0.49174877936723937"/>
    <n v="0.27264706705194458"/>
    <n v="0.24161796056590787"/>
    <n v="0.71276897871809475"/>
    <s v="Operationnel"/>
    <m/>
    <x v="9"/>
    <x v="6"/>
    <s v="no root cause"/>
    <x v="5"/>
    <s v=""/>
    <s v=""/>
    <s v=""/>
    <s v=""/>
    <s v=""/>
    <m/>
    <s v=""/>
    <s v=""/>
    <m/>
    <s v=""/>
    <s v=""/>
    <s v=""/>
    <s v=""/>
    <s v=""/>
    <s v=""/>
    <s v=""/>
    <s v=""/>
    <s v=""/>
    <s v=""/>
    <s v=""/>
  </r>
  <r>
    <s v="Ministere-New"/>
    <s v="LIT_581"/>
    <s v="Douala"/>
    <s v="IHS"/>
    <s v="Grid-Gen"/>
    <s v="LITTORAL"/>
    <s v="Douala"/>
    <s v="ZTE"/>
    <n v="0.2506185205160476"/>
    <n v="0.29190672682081836"/>
    <n v="3.6666067408035201"/>
    <n v="13.868556899607057"/>
    <n v="25.530825435960654"/>
    <n v="6.186988668304691E-2"/>
    <n v="0.63894168072070845"/>
    <n v="0.46059089754674959"/>
    <n v="0.45499462449392303"/>
    <n v="0.38697124555014978"/>
    <n v="0.50951644570520549"/>
    <s v="Operationnel"/>
    <m/>
    <x v="9"/>
    <x v="6"/>
    <s v="no root cause"/>
    <x v="5"/>
    <s v="INC-20260419-00010100…Others Transmission equipement fault"/>
    <s v="15/04/2026"/>
    <s v="15/04/2026…;..;Site was down due to transmission"/>
    <s v=""/>
    <s v=""/>
    <m/>
    <s v=""/>
    <s v=""/>
    <m/>
    <s v=""/>
    <s v=""/>
    <s v=""/>
    <s v=""/>
    <s v=""/>
    <s v=""/>
    <s v=""/>
    <s v=""/>
    <s v="INC-20260419-00010100…Others Transmission equipement fault"/>
    <s v=""/>
    <s v=""/>
  </r>
  <r>
    <s v="Douala-Grand-Mall-FZ"/>
    <s v="LIT_727"/>
    <s v="Douala"/>
    <m/>
    <m/>
    <s v="LITTORAL"/>
    <s v="Douala"/>
    <s v="ZTE"/>
    <n v="0"/>
    <n v="7.4586297523349707E-2"/>
    <n v="0"/>
    <n v="0"/>
    <n v="0"/>
    <n v="0"/>
    <n v="0"/>
    <n v="0.46028770121535362"/>
    <n v="0"/>
    <n v="0.45656656840444565"/>
    <n v="0.58872439900452445"/>
    <s v="Operationnel"/>
    <m/>
    <x v="9"/>
    <x v="6"/>
    <s v="no root cause"/>
    <x v="5"/>
    <s v="INC-20260419-00014727…2026-04-19 20:38:01…OCM activated to check…site up power fluctuation on site …Others Transmission equipement fault"/>
    <s v=""/>
    <s v=""/>
    <s v=""/>
    <s v=""/>
    <m/>
    <s v=""/>
    <s v=""/>
    <m/>
    <s v=""/>
    <s v=""/>
    <s v=""/>
    <s v=""/>
    <s v=""/>
    <s v=""/>
    <s v=""/>
    <s v=""/>
    <s v="INC-20260419-00014727…2026-04-19 20:38:01…OCM activated to check…site up power fluctuation on site …Others Transmission equipement fault"/>
    <s v=""/>
    <s v=""/>
  </r>
  <r>
    <s v="Limbe-Legend-Inn"/>
    <s v="SUO_233"/>
    <s v="SUD-OUEST"/>
    <s v="ESCO"/>
    <s v="Good Grid + GE"/>
    <s v="SUD-OUEST"/>
    <s v="Limbe"/>
    <s v="Huawei"/>
    <n v="1.546479640901399"/>
    <n v="1.6580380557767107"/>
    <n v="0.20224978811926955"/>
    <n v="0"/>
    <n v="0.25388233984813069"/>
    <n v="0"/>
    <n v="0"/>
    <n v="0.45746975884120505"/>
    <n v="3.203571813963527"/>
    <n v="0"/>
    <n v="0"/>
    <s v="Operationnel"/>
    <m/>
    <x v="9"/>
    <x v="6"/>
    <s v="no root cause"/>
    <x v="5"/>
    <s v=""/>
    <s v="14/04/2026"/>
    <s v="14/04/2026"/>
    <s v=""/>
    <s v=""/>
    <m/>
    <s v=""/>
    <s v=""/>
    <m/>
    <s v=""/>
    <s v=""/>
    <s v=""/>
    <s v=""/>
    <s v=""/>
    <s v=""/>
    <s v=""/>
    <s v=""/>
    <s v=""/>
    <s v=""/>
    <s v=""/>
  </r>
  <r>
    <s v="Banda"/>
    <s v="NRD_029"/>
    <s v="NORD"/>
    <s v="IHS"/>
    <s v="Solar-Gen"/>
    <s v="NORD"/>
    <s v="Banda"/>
    <s v="NOKIA"/>
    <n v="0"/>
    <n v="0"/>
    <n v="0"/>
    <n v="0"/>
    <n v="0"/>
    <n v="0"/>
    <n v="0"/>
    <n v="0.44536765914319032"/>
    <n v="1.5064988602745042"/>
    <n v="0.62874858471801509"/>
    <n v="3.674406463172477E-2"/>
    <s v="Operationnel"/>
    <m/>
    <x v="12"/>
    <x v="0"/>
    <s v="Defaut GE &amp; Power Cabinet"/>
    <x v="0"/>
    <s v="FME IS ON THE WAY ETA 05:05 AM..;..;INC-20260419-00001641…Power issue …Others…A Determiner"/>
    <s v=""/>
    <s v=""/>
    <s v=""/>
    <s v=""/>
    <m/>
    <s v=""/>
    <s v="FME IS ON THE WAY ETA 05:05 AM"/>
    <m/>
    <s v=""/>
    <s v=""/>
    <s v=""/>
    <s v=""/>
    <s v=""/>
    <s v=""/>
    <s v=""/>
    <s v=""/>
    <s v="INC-20260419-00001641…Power issue …Others…A Determiner"/>
    <s v=""/>
    <s v=""/>
  </r>
  <r>
    <s v="Guidjiba-MTN"/>
    <s v="NRD_058"/>
    <s v="NORD"/>
    <s v="IHS"/>
    <s v="Solar-Gen"/>
    <s v="NORD"/>
    <s v="Guidjiba"/>
    <s v="NOKIA"/>
    <n v="0"/>
    <n v="0"/>
    <n v="0"/>
    <n v="0"/>
    <n v="0"/>
    <n v="0"/>
    <n v="0"/>
    <n v="0.4182473777471255"/>
    <n v="1.4701246423201901"/>
    <n v="0.6205140236169332"/>
    <n v="0"/>
    <s v="Operationnel"/>
    <m/>
    <x v="9"/>
    <x v="6"/>
    <s v="no root cause"/>
    <x v="5"/>
    <s v="INC-20260419-00017099…Others Transmission equipement fault"/>
    <s v=""/>
    <s v=""/>
    <s v=""/>
    <s v=""/>
    <m/>
    <s v=""/>
    <s v=""/>
    <m/>
    <s v=""/>
    <s v=""/>
    <s v=""/>
    <s v=""/>
    <s v=""/>
    <s v=""/>
    <s v=""/>
    <s v=""/>
    <s v="INC-20260419-00017099…Others Transmission equipement fault"/>
    <s v=""/>
    <s v=""/>
  </r>
  <r>
    <s v="Simbock-II"/>
    <s v="CTR_716"/>
    <s v="Yaounde"/>
    <s v="CAMUSAT"/>
    <s v="Good Grid + GE"/>
    <s v="CENTRE"/>
    <s v="Yaounde"/>
    <s v="ZTE"/>
    <n v="0"/>
    <n v="2.0421699725767839"/>
    <n v="0"/>
    <n v="0"/>
    <n v="0"/>
    <n v="0"/>
    <n v="0"/>
    <n v="0.41757268864519032"/>
    <n v="0.36057356050341915"/>
    <n v="0.28656272631761476"/>
    <n v="0.51751932181575799"/>
    <s v="Operationnel"/>
    <m/>
    <x v="9"/>
    <x v="6"/>
    <s v="no root cause"/>
    <x v="5"/>
    <s v=""/>
    <s v=""/>
    <s v=""/>
    <s v=""/>
    <s v=""/>
    <m/>
    <s v=""/>
    <s v=""/>
    <m/>
    <s v=""/>
    <s v=""/>
    <s v=""/>
    <s v=""/>
    <s v=""/>
    <s v=""/>
    <s v=""/>
    <s v=""/>
    <s v=""/>
    <s v=""/>
    <s v=""/>
  </r>
  <r>
    <s v="Mfou-EPC-MTN-IHS"/>
    <s v="CTR_464"/>
    <s v="CENTRE"/>
    <s v="IHS"/>
    <s v="Grid-Gen"/>
    <s v="CENTRE"/>
    <s v="Mfou"/>
    <s v="ZTE"/>
    <n v="0"/>
    <n v="8.4609611537726184E-2"/>
    <n v="0"/>
    <n v="0"/>
    <n v="0"/>
    <n v="0"/>
    <n v="0"/>
    <n v="0.41680578027754239"/>
    <n v="2.9188098749445466"/>
    <n v="0"/>
    <n v="0"/>
    <s v="Operationnel"/>
    <m/>
    <x v="9"/>
    <x v="6"/>
    <s v="no root cause"/>
    <x v="5"/>
    <s v="fme managed after carrefour Nkomo"/>
    <s v=""/>
    <s v=""/>
    <s v=""/>
    <s v=""/>
    <m/>
    <s v=""/>
    <s v="fme managed after carrefour Nkomo"/>
    <m/>
    <s v=""/>
    <s v=""/>
    <s v=""/>
    <s v=""/>
    <s v=""/>
    <s v=""/>
    <s v=""/>
    <s v=""/>
    <s v=""/>
    <s v=""/>
    <s v=""/>
  </r>
  <r>
    <s v="Foumban-Njintout"/>
    <s v="OST_176"/>
    <s v="OUEST"/>
    <s v="IHS"/>
    <s v="Grid-Gen"/>
    <s v="OUEST"/>
    <s v="Foumban"/>
    <s v="Huawei"/>
    <n v="0.63173630908048051"/>
    <n v="7.2232067185453414E-2"/>
    <n v="2.1659810862561457"/>
    <n v="0.46825998122322948"/>
    <n v="0"/>
    <n v="0.71789757243182006"/>
    <n v="0"/>
    <n v="0.39576038786301521"/>
    <n v="0.56702596629217972"/>
    <n v="0.72517263890163919"/>
    <n v="0.13680130103509336"/>
    <s v="Operationnel"/>
    <m/>
    <x v="9"/>
    <x v="6"/>
    <s v="no root cause"/>
    <x v="5"/>
    <s v="Martial is on his way, ETA 10:10 PM"/>
    <s v=""/>
    <s v=""/>
    <s v=""/>
    <s v=""/>
    <m/>
    <s v=""/>
    <s v="Martial is on his way, ETA 10:10 PM"/>
    <m/>
    <s v=""/>
    <s v=""/>
    <s v=""/>
    <s v=""/>
    <s v=""/>
    <s v=""/>
    <s v=""/>
    <s v=""/>
    <s v=""/>
    <s v=""/>
    <s v=""/>
  </r>
  <r>
    <s v="New-Town-Aeroport-IHS"/>
    <s v="LIT_428"/>
    <s v="Douala"/>
    <s v="IHS"/>
    <s v="Grid-Gen"/>
    <s v="LITTORAL"/>
    <s v="Douala"/>
    <s v="ZTE"/>
    <n v="2.1231947333727135"/>
    <n v="1.2589246731900239"/>
    <n v="0.94543750160515683"/>
    <n v="0.18025913655392029"/>
    <n v="0.26196163032591058"/>
    <n v="0.93956976083873356"/>
    <n v="0.3437176293328536"/>
    <n v="0.3937806941697844"/>
    <n v="7.543693472257193E-2"/>
    <n v="4.3350979732141588E-2"/>
    <n v="0.70654451952099895"/>
    <s v="Operationnel"/>
    <m/>
    <x v="9"/>
    <x v="6"/>
    <s v="no root cause"/>
    <x v="5"/>
    <s v=""/>
    <s v=""/>
    <s v=""/>
    <s v=""/>
    <s v=""/>
    <m/>
    <s v=""/>
    <s v=""/>
    <m/>
    <s v=""/>
    <s v=""/>
    <s v=""/>
    <s v=""/>
    <s v=""/>
    <s v=""/>
    <s v=""/>
    <s v=""/>
    <s v=""/>
    <s v=""/>
    <s v=""/>
  </r>
  <r>
    <s v="Home-IHS"/>
    <s v="ADM_112"/>
    <s v="Ngaoundere"/>
    <s v="IHS"/>
    <s v="Hybrid-Gen"/>
    <s v="ADAMAOUA"/>
    <s v="Home"/>
    <s v="NOKIA"/>
    <n v="0.31448593597064206"/>
    <n v="0.23426375369899519"/>
    <n v="0.25466708329409599"/>
    <n v="0.51514840211966328"/>
    <n v="0.32607873687694922"/>
    <n v="0.29652601210502422"/>
    <n v="0.333141427890638"/>
    <n v="0.38976780154837037"/>
    <n v="0.23218089677030004"/>
    <n v="1.0622583820394349"/>
    <n v="0"/>
    <s v="Operationnel"/>
    <m/>
    <x v="9"/>
    <x v="6"/>
    <s v="no root cause"/>
    <x v="5"/>
    <s v=""/>
    <s v="20/04/2026"/>
    <s v="20/04/2026"/>
    <s v=""/>
    <s v=""/>
    <m/>
    <s v=""/>
    <s v=""/>
    <m/>
    <s v=""/>
    <s v=""/>
    <s v=""/>
    <s v=""/>
    <s v=""/>
    <s v=""/>
    <s v=""/>
    <s v=""/>
    <s v=""/>
    <s v=""/>
    <s v=""/>
  </r>
  <r>
    <s v="Bambui-Round-About-IHS"/>
    <s v="NRO_067"/>
    <s v="NORD-OUEST"/>
    <s v="IHS"/>
    <s v="Hybrid-Gen"/>
    <s v="NORD-OUEST"/>
    <s v="Bamenda"/>
    <s v="Huawei"/>
    <n v="0"/>
    <n v="0"/>
    <n v="0"/>
    <n v="0"/>
    <n v="0"/>
    <n v="0"/>
    <n v="1.0677147985492235"/>
    <n v="0.38525552673406904"/>
    <n v="0.46648501852451352"/>
    <n v="0.59958230055999262"/>
    <n v="0.22503814020272853"/>
    <s v="Insecurity"/>
    <m/>
    <x v="9"/>
    <x v="6"/>
    <s v="no root cause"/>
    <x v="5"/>
    <s v=""/>
    <s v="20/04/2026"/>
    <s v="20/04/2026"/>
    <s v=""/>
    <s v=""/>
    <m/>
    <s v=""/>
    <s v=""/>
    <m/>
    <s v=""/>
    <s v=""/>
    <s v=""/>
    <s v=""/>
    <s v=""/>
    <s v=""/>
    <s v=""/>
    <s v=""/>
    <s v=""/>
    <s v=""/>
    <s v=""/>
  </r>
  <r>
    <s v="LIT_010_Z_Ndogbong"/>
    <s v="LIT_010"/>
    <s v="Douala"/>
    <m/>
    <m/>
    <s v="LITTORAL"/>
    <s v="Douala"/>
    <s v="ZTE"/>
    <n v="0"/>
    <n v="0"/>
    <n v="0"/>
    <n v="1.4803115003436352E-3"/>
    <n v="0"/>
    <n v="0"/>
    <n v="0"/>
    <n v="0.38200954248030305"/>
    <n v="9.5670019863394212E-2"/>
    <n v="0.12734350296316649"/>
    <n v="0.62436113792416659"/>
    <s v="Operationnel"/>
    <m/>
    <x v="9"/>
    <x v="6"/>
    <s v="no root cause"/>
    <x v="5"/>
    <s v=""/>
    <s v=""/>
    <s v=""/>
    <s v=""/>
    <s v=""/>
    <m/>
    <s v=""/>
    <s v=""/>
    <m/>
    <s v=""/>
    <s v=""/>
    <s v=""/>
    <s v=""/>
    <s v=""/>
    <s v=""/>
    <s v=""/>
    <s v=""/>
    <s v=""/>
    <s v=""/>
    <s v=""/>
  </r>
  <r>
    <s v="Elig-Edzoa-IHS"/>
    <s v="CTR_131"/>
    <s v="Yaounde"/>
    <s v="IHS"/>
    <s v="Grid-Gen"/>
    <s v="CENTRE"/>
    <s v="Yaounde"/>
    <s v="ZTE"/>
    <n v="0"/>
    <n v="0.65561747894747358"/>
    <n v="0.98155353519788358"/>
    <n v="0"/>
    <n v="0"/>
    <n v="0.73607151723724662"/>
    <n v="0.35242114755174297"/>
    <n v="0.37546406873781857"/>
    <n v="2.5516168483148087"/>
    <n v="0"/>
    <n v="2.1272602310956946E-2"/>
    <s v="Operationnel"/>
    <m/>
    <x v="9"/>
    <x v="6"/>
    <s v="no root cause"/>
    <x v="5"/>
    <s v="INC-20260419-00001377…Others Transmission equipement fault"/>
    <s v=""/>
    <s v=""/>
    <s v=""/>
    <s v=""/>
    <m/>
    <s v=""/>
    <s v=""/>
    <m/>
    <s v=""/>
    <s v=""/>
    <s v=""/>
    <s v=""/>
    <s v=""/>
    <s v=""/>
    <s v=""/>
    <s v=""/>
    <s v="INC-20260419-00001377…Others Transmission equipement fault"/>
    <s v=""/>
    <s v=""/>
  </r>
  <r>
    <s v="Maroua-Djarengol-II"/>
    <s v="EXN_143"/>
    <s v="Maroua"/>
    <s v="IHS"/>
    <s v="Solar-Grid-Gen"/>
    <s v="EXTREME-NORD"/>
    <s v="Maroua"/>
    <s v="Huawei"/>
    <n v="1.2240214249228811"/>
    <n v="1.2007466477186794"/>
    <n v="0.23260509141547739"/>
    <n v="0.54050988348700024"/>
    <n v="0.75802649864596072"/>
    <n v="0.55756021835843084"/>
    <n v="0.76708671843119791"/>
    <n v="0.34325391729660165"/>
    <n v="0.40403722488000032"/>
    <n v="0.58072249932848485"/>
    <n v="0.17373765231456859"/>
    <s v="Operationnel"/>
    <m/>
    <x v="9"/>
    <x v="6"/>
    <s v="no root cause"/>
    <x v="5"/>
    <s v=""/>
    <s v=""/>
    <s v=""/>
    <s v=""/>
    <s v=""/>
    <m/>
    <s v=""/>
    <s v=""/>
    <m/>
    <s v=""/>
    <s v=""/>
    <s v=""/>
    <s v=""/>
    <s v=""/>
    <s v=""/>
    <s v=""/>
    <s v=""/>
    <s v=""/>
    <s v=""/>
    <s v=""/>
  </r>
  <r>
    <s v="CTR_973_Z_Nkoabang-Ebolmedjock-IHS"/>
    <s v="CTR_973"/>
    <s v="Yaounde"/>
    <s v="ESCO"/>
    <s v="Gen Only"/>
    <s v="CENTRE"/>
    <s v="Yaoundé"/>
    <s v="ZTE"/>
    <n v="0.33702947496383051"/>
    <n v="0.67279265936712584"/>
    <n v="2.448203365550619"/>
    <n v="0"/>
    <n v="0.31493181292857692"/>
    <n v="1.1378779966498713E-2"/>
    <n v="0"/>
    <n v="0.33963339639817031"/>
    <n v="0.29337973454192295"/>
    <n v="0.2513400552852495"/>
    <n v="0.4091384910707056"/>
    <s v="Operationnel"/>
    <m/>
    <x v="9"/>
    <x v="6"/>
    <s v="no root cause"/>
    <x v="5"/>
    <s v=""/>
    <s v=""/>
    <s v=""/>
    <s v=""/>
    <s v=""/>
    <m/>
    <s v=""/>
    <s v=""/>
    <m/>
    <s v=""/>
    <s v=""/>
    <s v=""/>
    <s v=""/>
    <s v=""/>
    <s v=""/>
    <s v=""/>
    <s v=""/>
    <s v=""/>
    <s v=""/>
    <s v=""/>
  </r>
  <r>
    <s v="Guider-Ville"/>
    <s v="NRD_076"/>
    <s v="NORD"/>
    <s v="IHS"/>
    <s v="Grid-Gen"/>
    <s v="NORD"/>
    <s v="Guider"/>
    <s v="Huawei"/>
    <n v="6.233716573496217"/>
    <n v="3.3463065693014076"/>
    <n v="5.3505234952187725E-3"/>
    <n v="0.34409216597751924"/>
    <n v="5.3505234952187721E-4"/>
    <n v="0"/>
    <n v="7.8474344596542005E-3"/>
    <n v="0.33733267129522615"/>
    <n v="0.29787597568432789"/>
    <n v="0.52695878426852449"/>
    <n v="0.22606414996049171"/>
    <s v="Operationnel"/>
    <m/>
    <x v="9"/>
    <x v="6"/>
    <s v="no root cause"/>
    <x v="5"/>
    <s v=""/>
    <s v=""/>
    <s v=""/>
    <s v=""/>
    <s v=""/>
    <m/>
    <s v=""/>
    <s v=""/>
    <m/>
    <s v=""/>
    <s v=""/>
    <s v=""/>
    <s v=""/>
    <s v=""/>
    <s v=""/>
    <s v=""/>
    <s v=""/>
    <s v=""/>
    <s v=""/>
    <s v=""/>
  </r>
  <r>
    <s v="Kontcha"/>
    <s v="ADM_130"/>
    <s v="Ngaoundere"/>
    <s v="CAMUSAT"/>
    <s v="Hybrid Solar - S3"/>
    <s v="ADAMAOUA"/>
    <s v="Kontcha"/>
    <s v="NOKIA"/>
    <n v="6.1994732231268168E-2"/>
    <n v="9.1279930828432249E-2"/>
    <n v="6.4652158900560169E-2"/>
    <n v="0.11837141479255664"/>
    <n v="0.10981057720020661"/>
    <n v="4.5657800492533526E-2"/>
    <n v="1.0397672308258639"/>
    <n v="0.32231553535197882"/>
    <n v="2.2571130534872843"/>
    <n v="0"/>
    <n v="0"/>
    <s v="Operationnel"/>
    <m/>
    <x v="9"/>
    <x v="6"/>
    <s v="no root cause"/>
    <x v="5"/>
    <s v=""/>
    <s v=""/>
    <s v=""/>
    <s v=""/>
    <s v=""/>
    <m/>
    <s v=""/>
    <s v=""/>
    <m/>
    <s v=""/>
    <s v=""/>
    <s v=""/>
    <s v=""/>
    <s v=""/>
    <s v=""/>
    <s v=""/>
    <s v=""/>
    <s v=""/>
    <s v=""/>
    <s v=""/>
  </r>
  <r>
    <s v="Banguem-VSAT"/>
    <s v="SUO_013"/>
    <s v="SUD-OUEST"/>
    <s v="IHS"/>
    <s v="Grid-Gen"/>
    <s v="SUD-OUEST"/>
    <s v="Banguem"/>
    <s v="NOKIA"/>
    <n v="0.30253727426117238"/>
    <n v="0.37959488228843957"/>
    <n v="0.41194560271717612"/>
    <n v="0.33377369542970958"/>
    <n v="0.25593755236981541"/>
    <n v="0.28978223891581828"/>
    <n v="0.3047406226390475"/>
    <n v="0.31709390552402378"/>
    <n v="0.46326608144591558"/>
    <n v="0.7474856431755359"/>
    <n v="0"/>
    <s v="Insecurity"/>
    <m/>
    <x v="9"/>
    <x v="6"/>
    <s v="no root cause"/>
    <x v="5"/>
    <s v=""/>
    <s v="15/04/2026"/>
    <s v="15/04/2026…;..;VSAT instability_x000a_"/>
    <s v=""/>
    <s v=""/>
    <m/>
    <s v=""/>
    <s v=""/>
    <m/>
    <s v=""/>
    <s v=""/>
    <s v=""/>
    <s v=""/>
    <s v=""/>
    <s v=""/>
    <s v=""/>
    <s v=""/>
    <s v=""/>
    <s v=""/>
    <s v=""/>
  </r>
  <r>
    <s v="Ngog-Mbog"/>
    <s v="LIT_121"/>
    <s v="LITTORAL"/>
    <s v="IHS"/>
    <s v="Hybrid-Gen"/>
    <s v="LITTORAL"/>
    <s v="Ngog-Mbog"/>
    <s v="NOKIA"/>
    <n v="0.25412125477383624"/>
    <n v="0.32256699555429225"/>
    <n v="6.7674198484231535E-2"/>
    <n v="0"/>
    <n v="0.28078174250992693"/>
    <n v="0"/>
    <n v="0.11937997056626343"/>
    <n v="0.30748729865594748"/>
    <n v="1.0179729052492039"/>
    <n v="0.48291716392790485"/>
    <n v="0"/>
    <s v="Operationnel"/>
    <m/>
    <x v="9"/>
    <x v="6"/>
    <s v="no root cause"/>
    <x v="5"/>
    <s v="INC-20260419-00014048…Others Transmission equipement fault"/>
    <s v=""/>
    <s v=""/>
    <s v=""/>
    <s v=""/>
    <m/>
    <s v=""/>
    <s v=""/>
    <m/>
    <s v=""/>
    <s v=""/>
    <s v=""/>
    <s v=""/>
    <s v=""/>
    <s v=""/>
    <s v=""/>
    <s v=""/>
    <s v="INC-20260419-00014048…Others Transmission equipement fault"/>
    <s v=""/>
    <s v=""/>
  </r>
  <r>
    <s v="BAMENDA-MENTEH-IHS"/>
    <s v="NRO_148"/>
    <s v="NORD-OUEST"/>
    <m/>
    <m/>
    <s v="NORD-OUEST"/>
    <s v="Bamenda"/>
    <s v="Huawei"/>
    <n v="0"/>
    <n v="0"/>
    <n v="3.2272574215327894"/>
    <n v="0"/>
    <n v="0"/>
    <n v="0"/>
    <n v="0"/>
    <n v="0.30346385757049138"/>
    <n v="0.31661031377768184"/>
    <n v="0.54454355668438115"/>
    <n v="0.14466737584461123"/>
    <s v="Operationnel"/>
    <m/>
    <x v="9"/>
    <x v="6"/>
    <s v="no root cause"/>
    <x v="5"/>
    <s v=""/>
    <s v=""/>
    <s v=""/>
    <s v=""/>
    <s v=""/>
    <m/>
    <s v=""/>
    <s v=""/>
    <m/>
    <s v=""/>
    <s v=""/>
    <s v=""/>
    <s v=""/>
    <s v=""/>
    <s v=""/>
    <s v=""/>
    <s v=""/>
    <s v=""/>
    <s v=""/>
    <s v=""/>
  </r>
  <r>
    <s v="Kribi-LONDJI"/>
    <s v="SUD_079"/>
    <s v="CENTRE"/>
    <s v="CAMUSAT"/>
    <s v="Medium Grid + Solar + GE"/>
    <s v="SUD"/>
    <s v="Kribi"/>
    <s v="ZTE"/>
    <n v="21.486632252099547"/>
    <n v="13.687584359920438"/>
    <n v="0"/>
    <n v="0"/>
    <n v="0"/>
    <n v="0"/>
    <n v="0"/>
    <n v="0.3022510722449086"/>
    <n v="0.18846744121914083"/>
    <n v="0.32236978555715368"/>
    <n v="0.3204570476747064"/>
    <s v="Operationnel"/>
    <m/>
    <x v="9"/>
    <x v="6"/>
    <s v="no root cause"/>
    <x v="5"/>
    <s v=""/>
    <s v=""/>
    <s v=""/>
    <s v=""/>
    <s v=""/>
    <m/>
    <s v=""/>
    <s v=""/>
    <m/>
    <s v=""/>
    <s v=""/>
    <s v=""/>
    <s v=""/>
    <s v=""/>
    <s v=""/>
    <s v=""/>
    <s v=""/>
    <s v=""/>
    <s v=""/>
    <s v=""/>
  </r>
  <r>
    <s v="Kribi-Mpala"/>
    <s v="SUD_053"/>
    <s v="LITTORAL"/>
    <s v="IHS"/>
    <s v="Grid-Gen"/>
    <s v="SUD"/>
    <s v="Kribi"/>
    <s v="ZTE"/>
    <n v="0"/>
    <n v="0.33886648803052172"/>
    <n v="0"/>
    <n v="0"/>
    <n v="0"/>
    <n v="0"/>
    <n v="0"/>
    <n v="0.3012701429374513"/>
    <n v="0.18959150150474202"/>
    <n v="0.32215728075454381"/>
    <n v="0.31840502815917993"/>
    <s v="Operationnel"/>
    <m/>
    <x v="9"/>
    <x v="6"/>
    <s v="no root cause"/>
    <x v="5"/>
    <s v=""/>
    <s v=""/>
    <s v=""/>
    <s v=""/>
    <s v=""/>
    <m/>
    <s v=""/>
    <s v=""/>
    <m/>
    <s v=""/>
    <s v=""/>
    <s v=""/>
    <s v=""/>
    <s v=""/>
    <s v=""/>
    <s v=""/>
    <s v=""/>
    <s v=""/>
    <s v=""/>
    <s v=""/>
  </r>
  <r>
    <s v="Mpoloungoue"/>
    <s v="SUD_021"/>
    <s v="CENTRE"/>
    <s v="IHS"/>
    <s v="Grid-Gen-Lithium"/>
    <s v="SUD"/>
    <s v="Mpoloungoue"/>
    <s v="ZTE"/>
    <n v="0"/>
    <n v="0.34339659792314042"/>
    <n v="0"/>
    <n v="0"/>
    <n v="0"/>
    <n v="0"/>
    <n v="0"/>
    <n v="0.30068158535297684"/>
    <n v="0.18884212798100791"/>
    <n v="0.32109475674150029"/>
    <n v="0.3181656258823683"/>
    <s v="Operationnel"/>
    <m/>
    <x v="9"/>
    <x v="6"/>
    <s v="no root cause"/>
    <x v="5"/>
    <s v=""/>
    <s v=""/>
    <s v=""/>
    <s v=""/>
    <s v=""/>
    <m/>
    <s v=""/>
    <s v=""/>
    <m/>
    <s v=""/>
    <s v=""/>
    <s v=""/>
    <s v=""/>
    <s v=""/>
    <s v=""/>
    <s v=""/>
    <s v=""/>
    <s v=""/>
    <s v=""/>
    <s v=""/>
  </r>
  <r>
    <s v="Bipaga"/>
    <s v="SUD_001"/>
    <s v="LITTORAL"/>
    <s v="IHS"/>
    <s v="Grid-Gen"/>
    <s v="SUD"/>
    <s v="Bipaga"/>
    <s v="ZTE"/>
    <n v="0"/>
    <n v="0.34607185967075033"/>
    <n v="0"/>
    <n v="0"/>
    <n v="0"/>
    <n v="0"/>
    <n v="0"/>
    <n v="0.30062808011802444"/>
    <n v="0.18809275445727372"/>
    <n v="0.32130726154410816"/>
    <n v="0.31813142555710955"/>
    <s v="Operationnel"/>
    <m/>
    <x v="9"/>
    <x v="6"/>
    <s v="no root cause"/>
    <x v="5"/>
    <s v=""/>
    <s v=""/>
    <s v=""/>
    <s v=""/>
    <s v=""/>
    <m/>
    <s v=""/>
    <s v=""/>
    <m/>
    <s v=""/>
    <s v=""/>
    <s v=""/>
    <s v=""/>
    <s v=""/>
    <s v=""/>
    <s v=""/>
    <s v=""/>
    <s v=""/>
    <s v=""/>
    <s v=""/>
  </r>
  <r>
    <s v="Bangolan"/>
    <s v="NRO_050"/>
    <s v="NORD-OUEST"/>
    <s v="IHS"/>
    <s v="Hybrid-Gen"/>
    <s v="NORD-OUEST"/>
    <s v="Bangolan"/>
    <s v="NOKIA"/>
    <n v="2.031342272008033"/>
    <n v="2.7093603932927262"/>
    <n v="8.2881579557503535"/>
    <n v="8.9851513508972456"/>
    <n v="8.7641810459996581"/>
    <n v="9.1857913558242164"/>
    <n v="7.3406066217458488"/>
    <n v="0.30007972152336426"/>
    <n v="1.00294328046947"/>
    <n v="0.46724493473552486"/>
    <n v="0"/>
    <s v="Insecurity"/>
    <m/>
    <x v="11"/>
    <x v="0"/>
    <s v="AKTIVCO Defaut GE &amp; Power Cabinet"/>
    <x v="0"/>
    <s v="18/04/2026 : Need BO RAN analysis ..;..;18/04/2026 : Need BO RAN analysis || Radio moduel unstable due to low voltage =&gt; Power check needed..;..;18/04/2026 : Check breaker and  interconnection ARMA (sfp, optical fiber) between system and radio module, swap its if neede || FME activer pour investiguation || ETA : 19/04/2026 "/>
    <s v="20/04/2026"/>
    <s v="20/04/2026"/>
    <s v=""/>
    <s v=""/>
    <m/>
    <s v=""/>
    <s v=""/>
    <m/>
    <s v=""/>
    <s v=""/>
    <s v=""/>
    <s v=""/>
    <s v="18/04/2026 : Need BO RAN analysis "/>
    <s v="18/04/2026 : Need BO RAN analysis || Radio moduel unstable due to low voltage =&gt; Power check needed"/>
    <s v="18/04/2026 : Check breaker and  interconnection ARMA (sfp, optical fiber) between system and radio module, swap its if neede || FME activer pour investiguation || ETA : 19/04/2026 "/>
    <s v=""/>
    <s v=""/>
    <s v=""/>
    <s v=""/>
  </r>
  <r>
    <s v="Febadi-MTN"/>
    <s v="ADM_063"/>
    <s v="ADAMAOUA"/>
    <s v="IHS"/>
    <s v="Solar-Gen"/>
    <s v="ADAMAOUA"/>
    <s v="Febadi"/>
    <s v="NOKIA"/>
    <n v="1.9621992745097105E-3"/>
    <n v="0"/>
    <n v="1.6515452495365072E-2"/>
    <n v="6.2429999805308526E-3"/>
    <n v="4.3166154267316294E-3"/>
    <n v="5.6241924421704614E-2"/>
    <n v="2.2531213303344805E-2"/>
    <n v="0.29235404852629554"/>
    <n v="0.67835390497437631"/>
    <n v="0.43725393541425733"/>
    <n v="9.3374980934383095E-2"/>
    <s v="Operationnel"/>
    <m/>
    <x v="9"/>
    <x v="6"/>
    <s v="no root cause"/>
    <x v="5"/>
    <s v="fme romeo is managing with the level zero ETA 06:15PM..;..;INC-20260419-00011521…Others Transmission equipement fault"/>
    <s v=""/>
    <s v=""/>
    <s v=""/>
    <s v=""/>
    <m/>
    <s v=""/>
    <s v="fme romeo is managing with the level zero ETA 06:15PM"/>
    <m/>
    <s v=""/>
    <s v=""/>
    <s v=""/>
    <s v=""/>
    <s v=""/>
    <s v=""/>
    <s v=""/>
    <s v=""/>
    <s v="INC-20260419-00011521…Others Transmission equipement fault"/>
    <s v=""/>
    <s v=""/>
  </r>
  <r>
    <s v="Maroua-CRTV"/>
    <s v="EXN_045"/>
    <s v="Maroua"/>
    <s v="CAMUSAT"/>
    <s v="Good Grid + Solar + GE"/>
    <s v="EXTREME-NORD"/>
    <s v="Maroua"/>
    <s v="Huawei"/>
    <n v="0.33897349850042657"/>
    <n v="0.10429953800013127"/>
    <n v="0.27073648885806983"/>
    <n v="0.23258725633716001"/>
    <n v="0.45087077986376861"/>
    <n v="0.53503451444355987"/>
    <n v="0.55773856914160469"/>
    <n v="0.27820938667305878"/>
    <n v="0.40278826900711001"/>
    <n v="0.51792733015766157"/>
    <n v="8.9775853804280006E-2"/>
    <s v="Operationnel"/>
    <m/>
    <x v="9"/>
    <x v="6"/>
    <s v="no root cause"/>
    <x v="5"/>
    <s v=""/>
    <s v=""/>
    <s v=""/>
    <s v=""/>
    <s v=""/>
    <m/>
    <s v=""/>
    <s v=""/>
    <m/>
    <s v=""/>
    <s v=""/>
    <s v=""/>
    <s v=""/>
    <s v=""/>
    <s v=""/>
    <s v=""/>
    <s v=""/>
    <s v=""/>
    <s v=""/>
    <s v=""/>
  </r>
  <r>
    <s v="Sole"/>
    <s v="LIT_212"/>
    <s v="LITTORAL"/>
    <s v="IHS"/>
    <s v="Grid-Gen"/>
    <s v="LITTORAL"/>
    <s v="Sole"/>
    <s v="NOKIA"/>
    <n v="0"/>
    <n v="0"/>
    <n v="0"/>
    <n v="3.5888646075235377E-2"/>
    <n v="1.4942411168913235E-2"/>
    <n v="0.11211768587548591"/>
    <n v="0"/>
    <n v="0.27669868314052304"/>
    <n v="0.90228268425562175"/>
    <n v="0.44041620340619636"/>
    <n v="0"/>
    <s v="Operationnel"/>
    <m/>
    <x v="9"/>
    <x v="6"/>
    <s v="no root cause"/>
    <x v="5"/>
    <s v="INC-20260419-00016224…Others Transmission equipement fault"/>
    <s v=""/>
    <s v=""/>
    <s v=""/>
    <s v=""/>
    <m/>
    <s v=""/>
    <s v=""/>
    <m/>
    <s v=""/>
    <s v=""/>
    <s v=""/>
    <s v=""/>
    <s v=""/>
    <s v=""/>
    <s v=""/>
    <s v=""/>
    <s v="INC-20260419-00016224…Others Transmission equipement fault"/>
    <s v=""/>
    <s v=""/>
  </r>
  <r>
    <s v="Ngouetou"/>
    <s v="CTR_300"/>
    <s v="CENTRE"/>
    <s v="IHS"/>
    <s v="Hybrid-Gen"/>
    <s v="CENTRE"/>
    <s v="Ngouetou"/>
    <s v="NOKIA"/>
    <n v="0.18823346786827289"/>
    <n v="0.13530156139887475"/>
    <n v="3.2407557577054075E-2"/>
    <n v="6.6664132450728664E-2"/>
    <n v="0.14978966689277487"/>
    <n v="0"/>
    <n v="8.8058614800077428E-2"/>
    <n v="0.26305875427334852"/>
    <n v="0.32042149635449502"/>
    <n v="0.45316649156270916"/>
    <n v="0.12496798849555765"/>
    <s v="Operationnel"/>
    <m/>
    <x v="9"/>
    <x v="6"/>
    <s v="no root cause"/>
    <x v="5"/>
    <s v=""/>
    <s v=""/>
    <s v=""/>
    <s v=""/>
    <s v=""/>
    <m/>
    <s v=""/>
    <s v=""/>
    <m/>
    <s v=""/>
    <s v=""/>
    <s v=""/>
    <s v=""/>
    <s v=""/>
    <s v=""/>
    <s v=""/>
    <s v=""/>
    <s v=""/>
    <s v=""/>
    <s v=""/>
  </r>
  <r>
    <s v="CTR_702_Z_Hilton-Indoor-8F"/>
    <s v="CTR_702_indoor_8F"/>
    <s v="Yaounde"/>
    <e v="#N/A"/>
    <e v="#N/A"/>
    <s v="CTR"/>
    <s v="Yaounde"/>
    <s v="ZTE"/>
    <n v="0"/>
    <n v="0"/>
    <n v="0"/>
    <n v="0"/>
    <n v="6.2850815990503309E-2"/>
    <n v="0"/>
    <n v="0"/>
    <n v="0.25313326655880014"/>
    <n v="0"/>
    <n v="0"/>
    <n v="0.48540521639777012"/>
    <s v="Operationnel"/>
    <m/>
    <x v="9"/>
    <x v="6"/>
    <s v="no root cause"/>
    <x v="5"/>
    <s v=""/>
    <s v=""/>
    <s v=""/>
    <s v=""/>
    <s v=""/>
    <m/>
    <s v=""/>
    <s v=""/>
    <m/>
    <s v=""/>
    <s v=""/>
    <s v=""/>
    <s v=""/>
    <s v=""/>
    <s v=""/>
    <s v=""/>
    <s v=""/>
    <s v=""/>
    <s v=""/>
    <s v=""/>
  </r>
  <r>
    <s v="EST_203_Z_Bertoua-Koume-Bonis"/>
    <s v="EST_203"/>
    <s v="CENTRE"/>
    <s v="ESCO"/>
    <s v="Hybrid Solar - S1"/>
    <s v="EST"/>
    <s v="Bertoua"/>
    <s v="ZTE"/>
    <n v="0.47814061461106661"/>
    <n v="16.793456238425033"/>
    <n v="2.4530188366963159"/>
    <n v="0"/>
    <n v="0"/>
    <n v="3.0390973452843775E-2"/>
    <n v="0.10315809298781874"/>
    <n v="0.24162964104407919"/>
    <n v="0.13001630636787645"/>
    <n v="0.26945608970762536"/>
    <n v="0.25427941829898004"/>
    <s v="Operationnel"/>
    <m/>
    <x v="9"/>
    <x v="6"/>
    <s v="no root cause"/>
    <x v="5"/>
    <s v=""/>
    <s v="15/04/2026…;..;no TX issue"/>
    <s v="15/04/2026"/>
    <s v=""/>
    <s v=""/>
    <m/>
    <s v=""/>
    <s v=""/>
    <m/>
    <s v=""/>
    <s v=""/>
    <s v=""/>
    <s v=""/>
    <s v=""/>
    <s v=""/>
    <s v=""/>
    <s v=""/>
    <s v=""/>
    <s v=""/>
    <s v=""/>
  </r>
  <r>
    <s v="Maroua-Camp-SIC"/>
    <s v="EXN_071"/>
    <s v="Maroua"/>
    <s v="IHS"/>
    <s v="Grid-Gen"/>
    <s v="EXTREME-NORD"/>
    <s v="Maroua"/>
    <s v="Huawei"/>
    <n v="1.2620458118955693"/>
    <n v="1.0433877517242953"/>
    <n v="2.4785051636118745"/>
    <n v="0.35126186746111238"/>
    <n v="0"/>
    <n v="0"/>
    <n v="4.6549554408403318E-3"/>
    <n v="0.24014932954373591"/>
    <n v="0.37093989424840834"/>
    <n v="0.47866706787573404"/>
    <n v="5.0787483009278392E-2"/>
    <s v="Operationnel"/>
    <m/>
    <x v="9"/>
    <x v="6"/>
    <s v="no root cause"/>
    <x v="5"/>
    <s v=""/>
    <s v="14/04/2026"/>
    <s v="14/04/2026"/>
    <s v=""/>
    <s v=""/>
    <m/>
    <s v=""/>
    <s v=""/>
    <m/>
    <s v=""/>
    <s v=""/>
    <s v=""/>
    <s v=""/>
    <s v=""/>
    <s v=""/>
    <s v=""/>
    <s v=""/>
    <s v=""/>
    <s v=""/>
    <s v=""/>
  </r>
  <r>
    <s v="Danfili-MTN-IHS"/>
    <s v="ADM_122"/>
    <s v="ADAMAOUA"/>
    <s v="IHS"/>
    <s v="Gen-Solar AER"/>
    <s v="ADAMAOUA"/>
    <s v="Danfili"/>
    <s v="NOKIA"/>
    <n v="4.1919711773618102E-3"/>
    <n v="3.1214999902655972E-3"/>
    <n v="3.9100132920999377E-2"/>
    <n v="3.7563028448333022E-2"/>
    <n v="1.4430962975947039E-2"/>
    <n v="9.7190971302756363E-2"/>
    <n v="9.0682183490703616E-2"/>
    <n v="0.23178735173490575"/>
    <n v="0.10697556460869424"/>
    <n v="0.57831216123744766"/>
    <n v="4.2887207874502238E-2"/>
    <s v="Operationnel"/>
    <m/>
    <x v="9"/>
    <x v="6"/>
    <s v="no root cause"/>
    <x v="5"/>
    <s v=""/>
    <s v=""/>
    <s v=""/>
    <s v=""/>
    <s v=""/>
    <m/>
    <s v=""/>
    <s v=""/>
    <m/>
    <s v=""/>
    <s v=""/>
    <s v=""/>
    <s v=""/>
    <s v=""/>
    <s v=""/>
    <s v=""/>
    <s v=""/>
    <s v=""/>
    <s v=""/>
    <s v=""/>
  </r>
  <r>
    <s v="Njinikom"/>
    <s v="NRO_081"/>
    <s v="NORD-OUEST"/>
    <s v="IHS"/>
    <s v="Grid-Gen"/>
    <s v="NORD-OUEST"/>
    <s v="Njinikom"/>
    <s v="NOKIA"/>
    <n v="1.5338385698381303"/>
    <n v="0"/>
    <n v="2.1144105096728474"/>
    <n v="8.3601583187221509E-2"/>
    <n v="1.4228089774906807"/>
    <n v="0"/>
    <n v="3.6383559767487868E-2"/>
    <n v="0.22833249249541335"/>
    <n v="0.78027749486719367"/>
    <n v="0.34824224527474362"/>
    <n v="0"/>
    <s v="Insecurity"/>
    <m/>
    <x v="9"/>
    <x v="6"/>
    <s v="no root cause"/>
    <x v="5"/>
    <s v="INC-20260419-00005012…Others Transmission equipement fault"/>
    <s v="16/04/2026"/>
    <s v="16/04/2026"/>
    <s v=""/>
    <s v=""/>
    <m/>
    <s v=""/>
    <s v=""/>
    <m/>
    <s v=""/>
    <s v=""/>
    <s v=""/>
    <s v=""/>
    <s v=""/>
    <s v=""/>
    <s v=""/>
    <s v=""/>
    <s v="INC-20260419-00005012…Others Transmission equipement fault"/>
    <s v=""/>
    <s v=""/>
  </r>
  <r>
    <s v="Koza-MTN"/>
    <s v="EXN_043"/>
    <s v="EXTREME-NORD"/>
    <s v="IHS"/>
    <s v="Grid-Gen"/>
    <s v="EXTREME-NORD"/>
    <s v="Koza"/>
    <s v="NOKIA"/>
    <n v="0"/>
    <n v="0.65143328437587433"/>
    <n v="0.89157659463228145"/>
    <n v="0.32842318365230577"/>
    <n v="7.721369974361933E-2"/>
    <n v="3.4531771879513652E-2"/>
    <n v="0.86030481859330421"/>
    <n v="0.22781361121373717"/>
    <n v="1.0489162503839502"/>
    <n v="0.23242712785308944"/>
    <n v="0"/>
    <s v="Insecurity"/>
    <m/>
    <x v="9"/>
    <x v="6"/>
    <s v="no root cause"/>
    <x v="5"/>
    <s v=""/>
    <s v="15/04/2026…;..;No found on NCE and NSP and ELASTIC "/>
    <s v="15/04/2026…;..;Radio instability"/>
    <s v=""/>
    <s v=""/>
    <m/>
    <s v=""/>
    <s v=""/>
    <m/>
    <s v=""/>
    <s v=""/>
    <s v=""/>
    <s v=""/>
    <s v=""/>
    <s v=""/>
    <s v=""/>
    <s v=""/>
    <s v=""/>
    <s v=""/>
    <s v=""/>
  </r>
  <r>
    <s v="Darassalam-IHS"/>
    <s v="ADM_153"/>
    <s v="ADAMAOUA"/>
    <s v="IHS"/>
    <s v="Hybrid-Gen"/>
    <s v="ADAMAOUA"/>
    <s v="Darra Salam"/>
    <s v="NOKIA"/>
    <n v="0.27649081848810614"/>
    <n v="2.2719085220534017"/>
    <n v="0.44621611091087593"/>
    <n v="0.37922593606154065"/>
    <n v="0.32996865391192076"/>
    <n v="0"/>
    <n v="0.56594958975779408"/>
    <n v="0.22475855135002612"/>
    <n v="0.13526662301760511"/>
    <n v="0.47680831496884923"/>
    <n v="8.7005627458319537E-2"/>
    <s v="Operationnel"/>
    <m/>
    <x v="9"/>
    <x v="6"/>
    <s v="no root cause"/>
    <x v="5"/>
    <s v=""/>
    <s v=""/>
    <s v=""/>
    <s v=""/>
    <s v=""/>
    <m/>
    <s v=""/>
    <s v=""/>
    <m/>
    <s v=""/>
    <s v=""/>
    <s v=""/>
    <s v=""/>
    <s v=""/>
    <s v=""/>
    <s v=""/>
    <s v=""/>
    <s v=""/>
    <s v=""/>
    <s v=""/>
  </r>
  <r>
    <s v="Mvog-Awae"/>
    <s v="CTR_738"/>
    <s v="Yaounde"/>
    <s v="CAMUSAT"/>
    <s v="Medium Grid + GE"/>
    <s v="CENTRE"/>
    <s v="Yaoundé"/>
    <s v="ZTE"/>
    <n v="2.3180786341468989"/>
    <n v="2.2513754412398388"/>
    <n v="2.6261082717666429"/>
    <n v="0"/>
    <n v="1.1093418713420218E-2"/>
    <n v="2.1626637616891107"/>
    <n v="0"/>
    <n v="0.22309899467230546"/>
    <n v="0.17023268547494297"/>
    <n v="0.17691024817160883"/>
    <n v="0.26730974222257242"/>
    <s v="Operationnel"/>
    <m/>
    <x v="9"/>
    <x v="6"/>
    <s v="no root cause"/>
    <x v="5"/>
    <s v=""/>
    <s v="14/04/2026"/>
    <s v="14/04/2026…;..;Site unstable due to power"/>
    <s v=""/>
    <s v=""/>
    <m/>
    <s v=""/>
    <s v=""/>
    <m/>
    <s v=""/>
    <s v=""/>
    <s v=""/>
    <s v=""/>
    <s v=""/>
    <s v=""/>
    <s v=""/>
    <s v=""/>
    <s v=""/>
    <s v=""/>
    <s v=""/>
  </r>
  <r>
    <s v="Bfsam-Ndiandam-School"/>
    <s v="OST_270"/>
    <s v="Bafoussam"/>
    <s v="CAMUSAT"/>
    <s v="Good Grid no GE - 8h"/>
    <s v="OUEST"/>
    <s v="Bafoussam"/>
    <s v="Huawei"/>
    <n v="12.451470751898363"/>
    <n v="17.214720788281923"/>
    <n v="6.5562282947096886"/>
    <n v="0"/>
    <n v="0"/>
    <n v="0"/>
    <n v="0"/>
    <n v="0.22133332191888322"/>
    <n v="0.24541982902293683"/>
    <n v="0.31769467989976574"/>
    <n v="0.15270445228042298"/>
    <s v="Operationnel"/>
    <m/>
    <x v="9"/>
    <x v="6"/>
    <s v="no root cause"/>
    <x v="5"/>
    <s v=""/>
    <s v="14/04/2026"/>
    <s v="14/04/2026"/>
    <s v=""/>
    <s v=""/>
    <m/>
    <s v=""/>
    <s v=""/>
    <m/>
    <s v=""/>
    <s v=""/>
    <s v=""/>
    <s v=""/>
    <s v=""/>
    <s v=""/>
    <s v=""/>
    <s v=""/>
    <s v=""/>
    <s v=""/>
    <s v=""/>
  </r>
  <r>
    <s v="Garoua-Djamboutou-Village-IHS"/>
    <s v="NRD_086"/>
    <s v="Garoua"/>
    <s v="IHS"/>
    <s v="Grid-Gen"/>
    <s v="NORD"/>
    <s v="Garoua"/>
    <s v="Huawei"/>
    <n v="0"/>
    <n v="1.0694091309893761"/>
    <n v="0"/>
    <n v="0"/>
    <n v="0"/>
    <n v="0.13082029945809895"/>
    <n v="0"/>
    <n v="0.22051290831628301"/>
    <n v="0.26790103473496157"/>
    <n v="0.35164232211647983"/>
    <n v="0.12312117093158403"/>
    <s v="Operationnel"/>
    <m/>
    <x v="9"/>
    <x v="6"/>
    <s v="no root cause"/>
    <x v="5"/>
    <s v=""/>
    <s v=""/>
    <s v=""/>
    <s v=""/>
    <s v=""/>
    <m/>
    <s v=""/>
    <s v=""/>
    <m/>
    <s v=""/>
    <s v=""/>
    <s v=""/>
    <s v=""/>
    <s v=""/>
    <s v=""/>
    <s v=""/>
    <s v=""/>
    <s v=""/>
    <s v=""/>
    <s v=""/>
  </r>
  <r>
    <s v="Mindourou-Grumcam-IHS"/>
    <s v="EST_122"/>
    <s v="CENTRE"/>
    <s v="IHS"/>
    <s v="Gen Only"/>
    <s v="EST"/>
    <s v="Mindourou"/>
    <s v="NOKIA"/>
    <n v="0"/>
    <n v="0"/>
    <n v="0"/>
    <n v="7.419392580036697E-3"/>
    <n v="0.7661236242020586"/>
    <n v="0"/>
    <n v="0"/>
    <n v="0.21732042929746911"/>
    <n v="1.5218527311167862"/>
    <n v="0"/>
    <n v="0"/>
    <s v="Operationnel"/>
    <m/>
    <x v="12"/>
    <x v="0"/>
    <s v="Defaut GE &amp; Power Cabinet"/>
    <x v="0"/>
    <s v="FME ALAIN is managing with the level zero..;..;INC-20260419-00011666…Power issue on site …Others Transmission equipement fault"/>
    <s v=""/>
    <s v=""/>
    <s v=""/>
    <s v=""/>
    <m/>
    <s v=""/>
    <s v="FME ALAIN is managing with the level zero"/>
    <m/>
    <s v=""/>
    <s v=""/>
    <s v=""/>
    <s v=""/>
    <s v=""/>
    <s v=""/>
    <s v=""/>
    <s v=""/>
    <s v="INC-20260419-00011666…Power issue on site …Others Transmission equipement fault"/>
    <s v=""/>
    <s v=""/>
  </r>
  <r>
    <s v="Nsimalen-highway-I"/>
    <s v="CTR_724"/>
    <s v="Yaounde"/>
    <m/>
    <m/>
    <s v="CENTRE"/>
    <s v="Yaounde"/>
    <s v="ZTE"/>
    <n v="0"/>
    <n v="0"/>
    <n v="0"/>
    <n v="0"/>
    <n v="2.3434222804359179"/>
    <n v="0"/>
    <n v="0"/>
    <n v="0.20583463886106595"/>
    <n v="0.17947495893433091"/>
    <n v="0.15443786529575537"/>
    <n v="0.24613974088739152"/>
    <s v="Operationnel"/>
    <m/>
    <x v="9"/>
    <x v="6"/>
    <s v="no root cause"/>
    <x v="5"/>
    <s v=""/>
    <s v=""/>
    <s v=""/>
    <s v=""/>
    <s v=""/>
    <m/>
    <s v=""/>
    <s v=""/>
    <m/>
    <s v=""/>
    <s v=""/>
    <s v=""/>
    <s v=""/>
    <s v=""/>
    <s v=""/>
    <s v=""/>
    <s v=""/>
    <s v=""/>
    <s v=""/>
    <s v=""/>
  </r>
  <r>
    <s v="Nkolafeme"/>
    <s v="CTR_246"/>
    <s v="Yaounde"/>
    <s v="IHS"/>
    <s v="Grid-Gen"/>
    <s v="CENTRE"/>
    <s v="Yaounde"/>
    <s v="ZTE"/>
    <n v="0"/>
    <n v="0"/>
    <n v="0"/>
    <n v="0"/>
    <n v="10.574364429149082"/>
    <n v="10.778790096823075"/>
    <n v="0"/>
    <n v="0.20497855510183091"/>
    <n v="0.10066584335495526"/>
    <n v="8.9570774299498918E-2"/>
    <n v="0.30783712765421856"/>
    <s v="Operationnel"/>
    <m/>
    <x v="9"/>
    <x v="6"/>
    <s v="no root cause"/>
    <x v="5"/>
    <s v=""/>
    <s v="17/04/2026"/>
    <s v="17/04/2026…;..;Site unstable due to power"/>
    <s v=""/>
    <s v=""/>
    <m/>
    <s v=""/>
    <s v=""/>
    <m/>
    <s v=""/>
    <s v=""/>
    <s v=""/>
    <s v=""/>
    <s v=""/>
    <s v=""/>
    <s v=""/>
    <s v=""/>
    <s v=""/>
    <s v=""/>
    <s v=""/>
  </r>
  <r>
    <s v="Nkolbisson-Ayene-Bar"/>
    <s v="CTR_657"/>
    <s v="Yaounde"/>
    <s v="CAMUSAT"/>
    <s v="Good Grid + GE"/>
    <s v="CENTRE"/>
    <s v="Yaounde"/>
    <s v="ZTE"/>
    <n v="0"/>
    <n v="0"/>
    <n v="0"/>
    <n v="0"/>
    <n v="0"/>
    <n v="0"/>
    <n v="0"/>
    <n v="0.2020536022577781"/>
    <n v="8.5803268467561117E-2"/>
    <n v="7.3632914103858027E-2"/>
    <n v="0.31655821059520622"/>
    <s v="Operationnel"/>
    <m/>
    <x v="9"/>
    <x v="6"/>
    <s v="no root cause"/>
    <x v="5"/>
    <s v=""/>
    <s v=""/>
    <s v=""/>
    <s v=""/>
    <s v=""/>
    <m/>
    <s v=""/>
    <s v=""/>
    <m/>
    <s v=""/>
    <s v=""/>
    <s v=""/>
    <s v=""/>
    <s v=""/>
    <s v=""/>
    <s v=""/>
    <s v=""/>
    <s v=""/>
    <s v=""/>
    <s v=""/>
  </r>
  <r>
    <s v="Mbamti-New"/>
    <s v="ADM_154"/>
    <s v="ADAMAOUA"/>
    <s v="IHS"/>
    <s v="Solar-Gen"/>
    <s v="ADAMAOUA"/>
    <s v="Mbamti"/>
    <s v="NOKIA"/>
    <n v="2.3189627789662859E-3"/>
    <n v="7.7705625802252945E-2"/>
    <n v="3.4155929789315864E-2"/>
    <n v="0"/>
    <n v="0"/>
    <n v="0"/>
    <n v="4.4846242712833745E-2"/>
    <n v="0.19942687465053999"/>
    <n v="8.790436005625879E-2"/>
    <n v="0.48572745969505904"/>
    <n v="4.5657434220462333E-2"/>
    <s v="Operationnel"/>
    <m/>
    <x v="9"/>
    <x v="6"/>
    <s v="no root cause"/>
    <x v="5"/>
    <s v="INC-20260419-00001614…Others Transmission equipement fault"/>
    <s v=""/>
    <s v=""/>
    <s v=""/>
    <s v=""/>
    <m/>
    <s v=""/>
    <s v=""/>
    <m/>
    <s v=""/>
    <s v=""/>
    <s v=""/>
    <s v=""/>
    <s v=""/>
    <s v=""/>
    <s v=""/>
    <s v=""/>
    <s v="INC-20260419-00001614…Others Transmission equipement fault"/>
    <s v=""/>
    <s v=""/>
  </r>
  <r>
    <s v="Doualayel-MTN"/>
    <s v="ADM_067"/>
    <s v="ADAMAOUA"/>
    <s v="IHS"/>
    <s v="Hybrid-Gen"/>
    <s v="ADAMAOUA"/>
    <s v="Doualayel"/>
    <s v="NOKIA"/>
    <n v="0.19108446338251586"/>
    <n v="5.5295142684700354E-3"/>
    <n v="1.7837142801515253E-3"/>
    <n v="0.15073072570822976"/>
    <n v="0.15548359313174528"/>
    <n v="0"/>
    <n v="8.775591105426675E-2"/>
    <n v="0.19530140531421714"/>
    <n v="0.51706961217000502"/>
    <n v="0.36181036454083748"/>
    <n v="0"/>
    <s v="Operationnel"/>
    <m/>
    <x v="9"/>
    <x v="6"/>
    <s v="no root cause"/>
    <x v="5"/>
    <s v=""/>
    <s v="16/04/2026"/>
    <s v="16/04/2026"/>
    <s v=""/>
    <s v=""/>
    <m/>
    <s v=""/>
    <s v=""/>
    <m/>
    <s v=""/>
    <s v=""/>
    <s v=""/>
    <s v=""/>
    <s v=""/>
    <s v=""/>
    <s v=""/>
    <s v=""/>
    <s v=""/>
    <s v=""/>
    <s v=""/>
  </r>
  <r>
    <s v="Kousseri-Market-MTN-IHS"/>
    <s v="EXN_180"/>
    <s v="EXTREME-NORD"/>
    <s v="IHS"/>
    <s v="Grid-Gen"/>
    <s v="EXTREME-NORD"/>
    <s v="Kousseri"/>
    <s v="Huawei"/>
    <n v="0"/>
    <n v="0"/>
    <n v="0"/>
    <n v="0"/>
    <n v="5.3505234952187721E-4"/>
    <n v="4.2001609437467363E-2"/>
    <n v="0.46886637388602093"/>
    <n v="0.19472338506932857"/>
    <n v="0.1723559104588564"/>
    <n v="0.14545953738554493"/>
    <n v="0.23256221175965874"/>
    <s v="Insecurity"/>
    <m/>
    <x v="9"/>
    <x v="6"/>
    <s v="no root cause"/>
    <x v="5"/>
    <s v=""/>
    <s v=""/>
    <s v=""/>
    <s v=""/>
    <s v=""/>
    <m/>
    <s v=""/>
    <s v=""/>
    <m/>
    <s v=""/>
    <s v=""/>
    <s v=""/>
    <s v=""/>
    <s v=""/>
    <s v=""/>
    <s v=""/>
    <s v=""/>
    <s v=""/>
    <s v=""/>
    <s v=""/>
  </r>
  <r>
    <s v="Kousseri-MTN-IHS"/>
    <s v="EXN_138"/>
    <s v="EXTREME-NORD"/>
    <s v="IHS"/>
    <s v="Grid-Gen"/>
    <s v="EXTREME-NORD"/>
    <s v="Kousseri"/>
    <s v="Huawei"/>
    <n v="0"/>
    <n v="7.4568462445032263E-2"/>
    <n v="0.24202201276706251"/>
    <n v="0"/>
    <n v="1.9618586149135497E-3"/>
    <n v="5.671554904931899E-2"/>
    <n v="0.47132761469382156"/>
    <n v="0.19340358927384124"/>
    <n v="0.1723559104588564"/>
    <n v="0.21776429647310033"/>
    <n v="0.18348474501331899"/>
    <s v="Insecurity"/>
    <m/>
    <x v="9"/>
    <x v="6"/>
    <s v="no root cause"/>
    <x v="5"/>
    <s v=""/>
    <s v=""/>
    <s v=""/>
    <s v=""/>
    <s v=""/>
    <m/>
    <s v=""/>
    <s v=""/>
    <m/>
    <s v=""/>
    <s v=""/>
    <s v=""/>
    <s v=""/>
    <s v=""/>
    <s v=""/>
    <s v=""/>
    <s v=""/>
    <s v=""/>
    <s v=""/>
    <s v=""/>
  </r>
  <r>
    <s v="Nyalla-Crf-Mpome"/>
    <s v="LIT_445"/>
    <s v="Douala"/>
    <s v="IHS"/>
    <s v="Grid-Gen"/>
    <s v="LITTORAL"/>
    <s v="Douala"/>
    <s v="ZTE"/>
    <n v="9.9573242246021515E-2"/>
    <n v="1.8139166402707507"/>
    <n v="0.92465963536539075"/>
    <n v="0"/>
    <n v="0"/>
    <n v="0"/>
    <n v="0"/>
    <n v="0.19079966783950197"/>
    <n v="0.10278906833886871"/>
    <n v="8.7976988279936649E-2"/>
    <n v="0.28109247330185816"/>
    <s v="Operationnel"/>
    <m/>
    <x v="9"/>
    <x v="6"/>
    <s v="no root cause"/>
    <x v="5"/>
    <s v=""/>
    <s v=""/>
    <s v=""/>
    <s v=""/>
    <s v=""/>
    <m/>
    <s v=""/>
    <s v=""/>
    <m/>
    <s v=""/>
    <s v=""/>
    <s v=""/>
    <s v=""/>
    <s v=""/>
    <s v=""/>
    <s v=""/>
    <s v=""/>
    <s v=""/>
    <s v=""/>
    <s v=""/>
  </r>
  <r>
    <s v="Matsari"/>
    <s v="CTR_301"/>
    <s v="CENTRE"/>
    <s v="IHS"/>
    <s v="Hybrid-Gen"/>
    <s v="CENTRE"/>
    <s v="Matsari"/>
    <s v="NOKIA"/>
    <n v="3.0319633139573223E-3"/>
    <n v="1.3031199972605316"/>
    <n v="2.3362045856453149"/>
    <n v="4.5484673339892139E-2"/>
    <n v="1.5508719892904157"/>
    <n v="4.7953401221709491E-2"/>
    <n v="6.2355530930299004E-2"/>
    <n v="0.19066403833569676"/>
    <n v="7.18643403333495E-2"/>
    <n v="0.39233699181601434"/>
    <n v="9.336688795645072E-2"/>
    <s v="Operationnel"/>
    <m/>
    <x v="9"/>
    <x v="6"/>
    <s v="no root cause"/>
    <x v="5"/>
    <s v=""/>
    <s v="15/04/2026"/>
    <s v="15/04/2026"/>
    <s v=""/>
    <s v=""/>
    <m/>
    <s v=""/>
    <s v=""/>
    <m/>
    <s v=""/>
    <s v=""/>
    <s v=""/>
    <s v=""/>
    <s v=""/>
    <s v=""/>
    <s v=""/>
    <s v=""/>
    <s v=""/>
    <s v=""/>
    <s v=""/>
  </r>
  <r>
    <s v="Ngoum-II-MTN"/>
    <s v="CTR_367"/>
    <s v="CENTRE"/>
    <s v="IHS"/>
    <s v="Solar-Gen"/>
    <s v="CENTRE"/>
    <s v="Ngoum-II"/>
    <s v="NOKIA"/>
    <n v="7.5616162362147382E-2"/>
    <n v="2.8030151298025576E-2"/>
    <n v="1.3376308738047311E-3"/>
    <n v="0"/>
    <n v="1.4394712339807493E-2"/>
    <n v="0.2240086167225849"/>
    <n v="6.1519010126454624E-2"/>
    <n v="0.189517163394477"/>
    <n v="3.4732326171653977E-2"/>
    <n v="0.41332184107360798"/>
    <n v="8.7826435264530545E-2"/>
    <s v="Operationnel"/>
    <m/>
    <x v="9"/>
    <x v="6"/>
    <s v="no root cause"/>
    <x v="5"/>
    <s v=""/>
    <s v=""/>
    <s v=""/>
    <s v=""/>
    <s v=""/>
    <m/>
    <s v=""/>
    <s v=""/>
    <m/>
    <s v=""/>
    <s v=""/>
    <s v=""/>
    <s v=""/>
    <s v=""/>
    <s v=""/>
    <s v=""/>
    <s v=""/>
    <s v=""/>
    <s v=""/>
    <s v=""/>
  </r>
  <r>
    <s v="Ngd-EPC-IHS"/>
    <s v="ADM_077"/>
    <s v="Ngaoundere"/>
    <s v="IHS"/>
    <s v="Grid-Gen"/>
    <s v="ADAMAOUA"/>
    <s v="Ngaoundere"/>
    <s v="Huawei"/>
    <n v="1.4398615427200063"/>
    <n v="0.9918443753870213"/>
    <n v="1.1598508131368905"/>
    <n v="0"/>
    <n v="0.66828038455282468"/>
    <n v="0.19832607088944246"/>
    <n v="0"/>
    <n v="0.18593069145885235"/>
    <n v="0.24167296140426603"/>
    <n v="0.31264769083781296"/>
    <n v="8.9091847299104562E-2"/>
    <s v="Operationnel"/>
    <m/>
    <x v="9"/>
    <x v="6"/>
    <s v="no root cause"/>
    <x v="5"/>
    <s v=""/>
    <s v="16/04/2026"/>
    <s v="16/04/2026"/>
    <s v=""/>
    <s v=""/>
    <m/>
    <s v=""/>
    <s v=""/>
    <m/>
    <s v=""/>
    <s v=""/>
    <s v=""/>
    <s v=""/>
    <s v=""/>
    <s v=""/>
    <s v=""/>
    <s v=""/>
    <s v=""/>
    <s v=""/>
    <s v=""/>
  </r>
  <r>
    <s v="GOUZOUGOUI-IHS"/>
    <s v="EXN_100"/>
    <s v="EXTREME-NORD"/>
    <s v="IHS"/>
    <s v="Grid-Gen"/>
    <s v="EXTREME-NORD"/>
    <s v="Kaele"/>
    <s v="NOKIA"/>
    <n v="3.5670156634708122E-5"/>
    <n v="1.42680626539122E-4"/>
    <n v="3.5670156634766019E-5"/>
    <n v="8.9175391586828202E-5"/>
    <n v="1.0701046990435595E-4"/>
    <n v="5.3505234952120087E-5"/>
    <n v="3.5670156634823915E-5"/>
    <n v="0.18431636970232132"/>
    <n v="0.48865225439319726"/>
    <n v="0.10864308033361589"/>
    <n v="0.14969482365765102"/>
    <s v="Insecurity"/>
    <m/>
    <x v="9"/>
    <x v="6"/>
    <s v="no root cause"/>
    <x v="5"/>
    <s v=""/>
    <s v=""/>
    <s v=""/>
    <s v=""/>
    <s v=""/>
    <m/>
    <s v=""/>
    <s v=""/>
    <m/>
    <s v=""/>
    <s v=""/>
    <s v=""/>
    <s v=""/>
    <s v=""/>
    <s v=""/>
    <s v=""/>
    <s v=""/>
    <s v=""/>
    <s v=""/>
    <s v=""/>
  </r>
  <r>
    <s v="Kousseri-Sarra"/>
    <s v="EXN_010"/>
    <s v="EXTREME-NORD"/>
    <s v="IHS"/>
    <s v="Grid-Gen"/>
    <s v="EXTREME-NORD"/>
    <s v="Kousseri"/>
    <s v="Huawei"/>
    <n v="9.5417668998068125E-3"/>
    <n v="1.4000536479155785E-2"/>
    <n v="8.1149606344151394E-3"/>
    <n v="1.0968573165198484E-2"/>
    <n v="9.2742407250458719E-3"/>
    <n v="5.3451729717235531E-2"/>
    <n v="0.44222076687983147"/>
    <n v="0.18339811033778208"/>
    <n v="0.1723559104588564"/>
    <n v="0.22833641040287511"/>
    <n v="0.1574924978166512"/>
    <s v="Insecurity"/>
    <m/>
    <x v="9"/>
    <x v="6"/>
    <s v="no root cause"/>
    <x v="5"/>
    <s v=""/>
    <s v=""/>
    <s v=""/>
    <s v=""/>
    <s v=""/>
    <m/>
    <s v=""/>
    <s v=""/>
    <m/>
    <s v=""/>
    <s v=""/>
    <s v=""/>
    <s v=""/>
    <s v=""/>
    <s v=""/>
    <s v=""/>
    <s v=""/>
    <s v=""/>
    <s v=""/>
    <s v=""/>
  </r>
  <r>
    <s v="Kousseri-Ngueli-MTN-IHS"/>
    <s v="EXN_141"/>
    <s v="EXTREME-NORD"/>
    <s v="IHS"/>
    <s v="Grid-Gen"/>
    <s v="EXTREME-NORD"/>
    <s v="Kousseri"/>
    <s v="Huawei"/>
    <n v="0"/>
    <n v="0"/>
    <n v="0"/>
    <n v="0"/>
    <n v="8.0257852428281603E-4"/>
    <n v="0.12395379430590157"/>
    <n v="0.4372982852642302"/>
    <n v="0.18218532501219922"/>
    <n v="0.1723559104588564"/>
    <n v="0.14503452778032785"/>
    <n v="0.20879298570481125"/>
    <s v="Insecurity"/>
    <m/>
    <x v="9"/>
    <x v="6"/>
    <s v="no root cause"/>
    <x v="5"/>
    <s v=""/>
    <s v=""/>
    <s v=""/>
    <s v=""/>
    <s v=""/>
    <m/>
    <s v=""/>
    <s v=""/>
    <m/>
    <s v=""/>
    <s v=""/>
    <s v=""/>
    <s v=""/>
    <s v=""/>
    <s v=""/>
    <s v=""/>
    <s v=""/>
    <s v=""/>
    <s v=""/>
    <s v=""/>
  </r>
  <r>
    <s v="Dir"/>
    <s v="ADM_021"/>
    <s v="ADAMAOUA"/>
    <s v="IHS"/>
    <s v="Solar-Gen"/>
    <s v="ADAMAOUA"/>
    <s v="Dir"/>
    <s v="NOKIA"/>
    <n v="4.0341906800548985E-2"/>
    <n v="8.1337371174915005E-2"/>
    <n v="9.054351920832325E-2"/>
    <n v="1.8193885657546861E-2"/>
    <n v="0.18957023338579909"/>
    <n v="9.6326146203208618E-3"/>
    <n v="0.10769295214660166"/>
    <n v="0.1816426628437785"/>
    <n v="1.1114344374929273E-2"/>
    <n v="0.53634003377969963"/>
    <n v="0"/>
    <s v="Operationnel"/>
    <m/>
    <x v="9"/>
    <x v="6"/>
    <s v="no root cause"/>
    <x v="5"/>
    <s v=""/>
    <s v=""/>
    <s v=""/>
    <s v=""/>
    <s v=""/>
    <m/>
    <s v=""/>
    <s v=""/>
    <m/>
    <s v=""/>
    <s v=""/>
    <s v=""/>
    <s v=""/>
    <s v=""/>
    <s v=""/>
    <s v=""/>
    <s v=""/>
    <s v=""/>
    <s v=""/>
    <s v=""/>
  </r>
  <r>
    <s v="CNPS-Indoor"/>
    <s v="LIT_708"/>
    <s v="Douala"/>
    <s v="CAMUSAT"/>
    <s v="Good Grid no GE - 8h"/>
    <s v="LITTORAL"/>
    <s v="Douala"/>
    <s v="ZTE"/>
    <n v="0.12885844084318543"/>
    <n v="0.13190823923546013"/>
    <n v="0.73648172403854661"/>
    <n v="3.0819015332460129"/>
    <n v="4.8744874198491583"/>
    <n v="7.4104750408780118E-2"/>
    <n v="9.723684698644261E-2"/>
    <n v="0.18116872554810751"/>
    <n v="0.36944114720094001"/>
    <n v="0"/>
    <n v="0.24624234186316782"/>
    <s v="Operationnel"/>
    <m/>
    <x v="9"/>
    <x v="6"/>
    <s v="no root cause"/>
    <x v="5"/>
    <s v=""/>
    <s v=""/>
    <s v=""/>
    <s v=""/>
    <s v=""/>
    <m/>
    <s v=""/>
    <s v=""/>
    <m/>
    <s v=""/>
    <s v=""/>
    <s v=""/>
    <s v=""/>
    <s v=""/>
    <s v=""/>
    <s v=""/>
    <s v=""/>
    <s v=""/>
    <s v=""/>
    <s v=""/>
  </r>
  <r>
    <s v="Kousseri"/>
    <s v="EXN_003"/>
    <s v="EXTREME-NORD"/>
    <s v="IHS"/>
    <s v="Grid-Gen"/>
    <s v="EXTREME-NORD"/>
    <s v="Kousseri"/>
    <s v="Huawei"/>
    <n v="0"/>
    <n v="0"/>
    <n v="0"/>
    <n v="0"/>
    <n v="5.3505234952187721E-4"/>
    <n v="2.2811065167949368E-2"/>
    <n v="0.43708426432442149"/>
    <n v="0.18058016796363358"/>
    <n v="0.1723559104588564"/>
    <n v="0.2175517916704918"/>
    <n v="0.15903151245329603"/>
    <s v="Insecurity"/>
    <m/>
    <x v="9"/>
    <x v="6"/>
    <s v="no root cause"/>
    <x v="5"/>
    <s v=""/>
    <s v=""/>
    <s v=""/>
    <s v=""/>
    <s v=""/>
    <m/>
    <s v=""/>
    <s v=""/>
    <m/>
    <s v=""/>
    <s v=""/>
    <s v=""/>
    <s v=""/>
    <s v=""/>
    <s v=""/>
    <s v=""/>
    <s v=""/>
    <s v=""/>
    <s v=""/>
    <s v=""/>
  </r>
  <r>
    <s v="Kousseri-Lacka"/>
    <s v="EXN_094"/>
    <s v="EXTREME-NORD"/>
    <s v="IHS"/>
    <s v="Grid-Gen"/>
    <s v="EXTREME-NORD"/>
    <s v="Kousseri"/>
    <s v="Huawei"/>
    <n v="0"/>
    <n v="0"/>
    <n v="0"/>
    <n v="0"/>
    <n v="1.0701046990437544E-3"/>
    <n v="0.10567283903057074"/>
    <n v="0.43860024598140024"/>
    <n v="0.18013429100569864"/>
    <n v="0.1723559104588564"/>
    <n v="0.21861431568353448"/>
    <n v="0.1574924978166512"/>
    <s v="Insecurity"/>
    <m/>
    <x v="9"/>
    <x v="6"/>
    <s v="no root cause"/>
    <x v="5"/>
    <s v=""/>
    <s v=""/>
    <s v=""/>
    <s v=""/>
    <s v=""/>
    <m/>
    <s v=""/>
    <s v=""/>
    <m/>
    <s v=""/>
    <s v=""/>
    <s v=""/>
    <s v=""/>
    <s v=""/>
    <s v=""/>
    <s v=""/>
    <s v=""/>
    <s v=""/>
    <s v=""/>
    <s v=""/>
  </r>
  <r>
    <s v="SS_Vreket"/>
    <s v="EXN_251"/>
    <s v="EXTREME-NORD"/>
    <s v="OCM"/>
    <m/>
    <s v="EXTREME-NORD"/>
    <s v="Mozogo"/>
    <s v="NOKIA"/>
    <n v="1.6676763317234909E-2"/>
    <n v="2.0511527074674081E-2"/>
    <n v="2.6217565126571977E-2"/>
    <n v="1.0539357694282478"/>
    <n v="6.8223122661415739E-2"/>
    <n v="2.0689888179671278E-2"/>
    <n v="5.1543376337274127E-2"/>
    <n v="0.17906418630665491"/>
    <n v="0"/>
    <n v="0.53338705454743274"/>
    <n v="0"/>
    <s v="Insecurity"/>
    <m/>
    <x v="9"/>
    <x v="6"/>
    <s v="no root cause"/>
    <x v="5"/>
    <s v=""/>
    <s v=""/>
    <s v=""/>
    <s v=""/>
    <s v=""/>
    <m/>
    <s v=""/>
    <s v=""/>
    <m/>
    <s v=""/>
    <s v=""/>
    <s v=""/>
    <s v=""/>
    <s v=""/>
    <s v=""/>
    <s v=""/>
    <s v=""/>
    <s v=""/>
    <s v=""/>
    <s v=""/>
  </r>
  <r>
    <s v="Kousseri-Michedire-MTN-IHS"/>
    <s v="EXN_182"/>
    <s v="EXTREME-NORD"/>
    <s v="IHS"/>
    <s v="Hybrid-Gen-Lithium"/>
    <s v="EXTREME-NORD"/>
    <s v="Kousseri"/>
    <s v="Huawei"/>
    <n v="0"/>
    <n v="0"/>
    <n v="0"/>
    <n v="0"/>
    <n v="1.8726832233265703E-3"/>
    <n v="0.12313338070330135"/>
    <n v="0.43697725385451702"/>
    <n v="0.17890367060179835"/>
    <n v="0.1723559104588564"/>
    <n v="0.21840181088092595"/>
    <n v="0.15526947667483099"/>
    <s v="Insecurity"/>
    <m/>
    <x v="9"/>
    <x v="6"/>
    <s v="no root cause"/>
    <x v="5"/>
    <s v=""/>
    <s v=""/>
    <s v=""/>
    <s v=""/>
    <s v=""/>
    <m/>
    <s v=""/>
    <s v=""/>
    <m/>
    <s v=""/>
    <s v=""/>
    <s v=""/>
    <s v=""/>
    <s v=""/>
    <s v=""/>
    <s v=""/>
    <s v=""/>
    <s v=""/>
    <s v=""/>
    <s v=""/>
  </r>
  <r>
    <s v="CTR_302_N_Doume-Centre"/>
    <s v="CTR_302"/>
    <s v="CENTRE"/>
    <s v="IHS"/>
    <s v="Hybrid-Gen"/>
    <s v="CENTRE"/>
    <s v="Doume"/>
    <s v="NOKIA"/>
    <n v="2.1402093980876723E-3"/>
    <n v="0"/>
    <n v="0"/>
    <n v="0"/>
    <n v="0"/>
    <n v="0"/>
    <n v="5.9924872525011837E-2"/>
    <n v="0.17405416217056086"/>
    <n v="5.7213613657306366E-2"/>
    <n v="0.42766591524968456"/>
    <n v="4.278460689872525E-2"/>
    <s v="Operationnel"/>
    <m/>
    <x v="9"/>
    <x v="6"/>
    <s v="no root cause"/>
    <x v="5"/>
    <s v=""/>
    <s v=""/>
    <s v=""/>
    <s v=""/>
    <s v=""/>
    <m/>
    <s v=""/>
    <s v=""/>
    <m/>
    <s v=""/>
    <s v=""/>
    <s v=""/>
    <s v=""/>
    <s v=""/>
    <s v=""/>
    <s v=""/>
    <s v=""/>
    <s v=""/>
    <s v=""/>
    <s v=""/>
  </r>
  <r>
    <s v="Bonjongo"/>
    <s v="SUO_131"/>
    <s v="SUD-OUEST"/>
    <s v="IHS"/>
    <s v="Grid-Gen"/>
    <s v="SUD-OUEST"/>
    <s v="Bonjongo"/>
    <s v="NOKIA"/>
    <n v="0"/>
    <n v="0.65853529892792617"/>
    <n v="0"/>
    <n v="0"/>
    <n v="0.34235795956480369"/>
    <n v="6.8388598076999124E-2"/>
    <n v="0.16227141690168898"/>
    <n v="0.17326807194652988"/>
    <n v="0.55079154339848357"/>
    <n v="0.28183449445957537"/>
    <n v="0"/>
    <s v="Insecurity"/>
    <m/>
    <x v="5"/>
    <x v="4"/>
    <s v="BSS Hardware issue"/>
    <x v="1"/>
    <s v="19/04/2026 (retour HIS) :Closed after reset but radio module unstable due to low voltage =&gt; Check FPFC calibration, power cable|| 18/04/2026 : Need BO RAN analysis "/>
    <s v="20/04/2026"/>
    <s v="20/04/2026"/>
    <s v="Closed after reset but radio module unstable due to low voltage =&gt; Check FPFC calibration, power cable"/>
    <s v=""/>
    <m/>
    <s v=""/>
    <s v=""/>
    <m/>
    <s v=""/>
    <s v=""/>
    <s v=""/>
    <s v=""/>
    <s v="18/04/2026 : Need BO RAN analysis "/>
    <s v=""/>
    <s v=""/>
    <s v=""/>
    <s v=""/>
    <s v=""/>
    <s v=""/>
  </r>
  <r>
    <s v="Maroua-Djoudandou"/>
    <s v="EXN_090"/>
    <s v="Maroua"/>
    <s v="IHS"/>
    <s v="Grid-Gen"/>
    <s v="EXTREME-NORD"/>
    <s v="Maroua"/>
    <s v="Huawei"/>
    <n v="0.80917750326025228"/>
    <n v="0.59282016819192251"/>
    <n v="3.83454183824012E-3"/>
    <n v="0.40098606581001212"/>
    <n v="0"/>
    <n v="0"/>
    <n v="0.31862367414027781"/>
    <n v="0.16948674925021329"/>
    <n v="0.13988305776370955"/>
    <n v="0.12739662916381911"/>
    <n v="0.20468894667375845"/>
    <s v="Operationnel"/>
    <m/>
    <x v="9"/>
    <x v="6"/>
    <s v="no root cause"/>
    <x v="5"/>
    <s v=""/>
    <s v=""/>
    <s v=""/>
    <s v=""/>
    <s v=""/>
    <m/>
    <s v=""/>
    <s v=""/>
    <m/>
    <s v=""/>
    <s v=""/>
    <s v=""/>
    <s v=""/>
    <s v=""/>
    <s v=""/>
    <s v=""/>
    <s v=""/>
    <s v=""/>
    <s v=""/>
    <s v=""/>
  </r>
  <r>
    <s v="Kousseri-Papar-IHS"/>
    <s v="EXN_188"/>
    <s v="EXTREME-NORD"/>
    <s v="IHS"/>
    <s v="GenOnly"/>
    <s v="EXTREME-NORD"/>
    <s v="Kousseri"/>
    <s v="Huawei"/>
    <n v="0"/>
    <n v="0"/>
    <n v="2.2668384541410201E-2"/>
    <n v="0"/>
    <n v="1.3376308738046931E-3"/>
    <n v="0.13160504290406441"/>
    <n v="0.40523081444955239"/>
    <n v="0.16690066289419089"/>
    <n v="0.17422934426819181"/>
    <n v="0.21797680127570887"/>
    <n v="0.13201325549886506"/>
    <s v="Insecurity"/>
    <m/>
    <x v="9"/>
    <x v="6"/>
    <s v="no root cause"/>
    <x v="5"/>
    <s v=""/>
    <s v=""/>
    <s v=""/>
    <s v=""/>
    <s v=""/>
    <m/>
    <s v=""/>
    <s v=""/>
    <m/>
    <s v=""/>
    <s v=""/>
    <s v=""/>
    <s v=""/>
    <s v=""/>
    <s v=""/>
    <s v=""/>
    <s v=""/>
    <s v=""/>
    <s v=""/>
    <s v=""/>
  </r>
  <r>
    <s v="Kousseri-Crtv"/>
    <s v="EXN_031"/>
    <s v="EXTREME-NORD"/>
    <s v="CAMUSAT"/>
    <s v="Bad Grid + Solar + GE"/>
    <s v="EXTREME-NORD"/>
    <s v="Kousseri"/>
    <s v="Huawei"/>
    <n v="0"/>
    <n v="0"/>
    <n v="0"/>
    <n v="0"/>
    <n v="0.60095296390465502"/>
    <n v="5.2773996741174493E-2"/>
    <n v="0.40772772541398777"/>
    <n v="0.16645478593625601"/>
    <n v="0.1723559104588564"/>
    <n v="0.21797680127570887"/>
    <n v="0.13167125224627735"/>
    <s v="Insecurity"/>
    <m/>
    <x v="9"/>
    <x v="6"/>
    <s v="no root cause"/>
    <x v="5"/>
    <s v=""/>
    <s v=""/>
    <s v=""/>
    <s v=""/>
    <s v=""/>
    <m/>
    <s v=""/>
    <s v=""/>
    <m/>
    <s v=""/>
    <s v=""/>
    <s v=""/>
    <s v=""/>
    <s v=""/>
    <s v=""/>
    <s v=""/>
    <s v=""/>
    <s v=""/>
    <s v=""/>
    <s v=""/>
  </r>
  <r>
    <s v="Kousseri-Ville"/>
    <s v="EXN_064"/>
    <s v="EXTREME-NORD"/>
    <s v="IHS"/>
    <s v="GenOnly"/>
    <s v="EXTREME-NORD"/>
    <s v="Kousseri"/>
    <s v="Huawei"/>
    <n v="1.030350309474279"/>
    <n v="3.2405445548792495"/>
    <n v="1.7175537121218609"/>
    <n v="0.62262258406029114"/>
    <n v="0.13554659521220888"/>
    <n v="0.13180122876555575"/>
    <n v="0.40722834322110074"/>
    <n v="0.16622292991812984"/>
    <n v="0.1723559104588564"/>
    <n v="0.2175517916704918"/>
    <n v="0.13150025061998347"/>
    <s v="Insecurity"/>
    <m/>
    <x v="9"/>
    <x v="6"/>
    <s v="no root cause"/>
    <x v="5"/>
    <s v=""/>
    <s v="14/04/2026"/>
    <s v="14/04/2026…;..;Site unstable due to power"/>
    <s v=""/>
    <s v=""/>
    <m/>
    <s v=""/>
    <s v=""/>
    <m/>
    <s v=""/>
    <s v=""/>
    <s v=""/>
    <s v=""/>
    <s v=""/>
    <s v=""/>
    <s v=""/>
    <s v=""/>
    <s v=""/>
    <s v=""/>
    <s v=""/>
  </r>
  <r>
    <s v="Mindourou"/>
    <s v="EST_012"/>
    <s v="CENTRE"/>
    <s v="IHS"/>
    <s v="Solar-Gen"/>
    <s v="EST"/>
    <s v="Mindourou"/>
    <s v="NOKIA"/>
    <n v="5.2456353996341676"/>
    <n v="2.0492504986687678E-2"/>
    <n v="0.47173782149512189"/>
    <n v="3.1609644354270285"/>
    <n v="1.4805611914403041"/>
    <n v="2.0139013734437108"/>
    <n v="1.3389328345218627"/>
    <n v="0.16470694826115131"/>
    <n v="0.19358816029799086"/>
    <n v="0.40827485201165575"/>
    <n v="0"/>
    <s v="Operationnel"/>
    <m/>
    <x v="9"/>
    <x v="6"/>
    <s v="no root cause"/>
    <x v="5"/>
    <s v=""/>
    <s v="15/04/2026"/>
    <s v="15/04/2026"/>
    <s v=""/>
    <s v=""/>
    <m/>
    <s v=""/>
    <s v=""/>
    <m/>
    <s v=""/>
    <s v=""/>
    <s v=""/>
    <s v=""/>
    <s v=""/>
    <s v=""/>
    <s v=""/>
    <s v=""/>
    <s v=""/>
    <s v=""/>
    <s v=""/>
  </r>
  <r>
    <s v="Martap"/>
    <s v="ADM_060"/>
    <s v="Ngaoundere"/>
    <s v="IHS"/>
    <s v="Solar-Gen"/>
    <s v="ADAMAOUA"/>
    <s v="Martap"/>
    <s v="NOKIA"/>
    <n v="9.2513236249332245"/>
    <n v="9.4853174359718988"/>
    <n v="9.8285571753140903"/>
    <n v="4.3311258293502179"/>
    <n v="0.18861983891998182"/>
    <n v="7.7596062219251697E-3"/>
    <n v="0.10442139866642042"/>
    <n v="0.15819802111669609"/>
    <n v="7.2369537804937184E-2"/>
    <n v="0.34030566008292817"/>
    <n v="6.4467613112787869E-2"/>
    <s v="Operationnel"/>
    <m/>
    <x v="9"/>
    <x v="6"/>
    <s v="no root cause"/>
    <x v="5"/>
    <s v=""/>
    <s v=""/>
    <s v=""/>
    <s v=""/>
    <s v=""/>
    <m/>
    <s v=""/>
    <s v=""/>
    <m/>
    <s v=""/>
    <s v=""/>
    <s v=""/>
    <s v=""/>
    <s v=""/>
    <s v=""/>
    <s v=""/>
    <s v=""/>
    <s v=""/>
    <s v=""/>
    <s v=""/>
  </r>
  <r>
    <s v="Akongo-IHS"/>
    <s v="CTR_436"/>
    <s v="CENTRE"/>
    <s v="IHS"/>
    <s v="Gen Only"/>
    <s v="CENTRE"/>
    <s v="Akongo"/>
    <s v="NOKIA"/>
    <n v="8.9821716608666266E-2"/>
    <n v="7.5001556688607959E-2"/>
    <n v="8.2240794347801446E-2"/>
    <n v="0.11808434865857413"/>
    <n v="0.14496020216632838"/>
    <n v="0.12740966574714691"/>
    <n v="0.13300367776410424"/>
    <n v="0.15706798025488961"/>
    <n v="0.10887005512714809"/>
    <n v="0.42155640217468932"/>
    <n v="0"/>
    <s v="EXCLU"/>
    <m/>
    <x v="2"/>
    <x v="2"/>
    <s v="EXCLU"/>
    <x v="2"/>
    <s v=""/>
    <s v=""/>
    <s v=""/>
    <s v=""/>
    <s v=""/>
    <m/>
    <s v=""/>
    <s v=""/>
    <m/>
    <s v=""/>
    <s v=""/>
    <s v=""/>
    <s v=""/>
    <s v=""/>
    <s v=""/>
    <s v=""/>
    <s v=""/>
    <s v=""/>
    <s v=""/>
    <s v=""/>
  </r>
  <r>
    <s v="Mbantinbang-FH"/>
    <s v="ADM_055"/>
    <s v="ADAMAOUA"/>
    <s v="IHS"/>
    <s v="Solar-Gen"/>
    <s v="ADAMAOUA"/>
    <s v="Mbantinbang"/>
    <s v="NOKIA"/>
    <n v="2.140581026737913E-3"/>
    <n v="0"/>
    <n v="0"/>
    <n v="0"/>
    <n v="0"/>
    <n v="0"/>
    <n v="4.2520841359271908E-2"/>
    <n v="0.15637465449112825"/>
    <n v="0.12958315146224356"/>
    <n v="0.25927086328330207"/>
    <n v="9.7470926987504827E-2"/>
    <s v="Operationnel"/>
    <m/>
    <x v="9"/>
    <x v="6"/>
    <s v="no root cause"/>
    <x v="5"/>
    <s v=""/>
    <s v=""/>
    <s v=""/>
    <s v=""/>
    <s v=""/>
    <m/>
    <s v=""/>
    <s v=""/>
    <m/>
    <s v=""/>
    <s v=""/>
    <s v=""/>
    <s v=""/>
    <s v=""/>
    <s v=""/>
    <s v=""/>
    <s v=""/>
    <s v=""/>
    <s v=""/>
    <s v=""/>
  </r>
  <r>
    <s v="Nitoukou-IHS"/>
    <s v="CTR_177"/>
    <s v="CENTRE"/>
    <s v="IHS"/>
    <s v="Grid-Gen"/>
    <s v="CENTRE"/>
    <m/>
    <s v="NOKIA"/>
    <n v="3.0028888666653181E-2"/>
    <n v="0.71317429525109188"/>
    <n v="3.1391104528937732"/>
    <n v="7.2490029678977899E-2"/>
    <n v="0.22375489310628435"/>
    <n v="1.7835078317411958E-5"/>
    <n v="5.3505234952120087E-5"/>
    <n v="0.15326658433751628"/>
    <n v="0.26459717574405484"/>
    <n v="0.12989356059446935"/>
    <n v="0.13782731079285659"/>
    <s v="Operationnel"/>
    <m/>
    <x v="9"/>
    <x v="6"/>
    <s v="no root cause"/>
    <x v="5"/>
    <s v=""/>
    <s v="15/04/2026"/>
    <s v="15/04/2026"/>
    <s v=""/>
    <s v=""/>
    <m/>
    <s v=""/>
    <s v=""/>
    <m/>
    <s v=""/>
    <s v=""/>
    <s v=""/>
    <s v=""/>
    <s v=""/>
    <s v=""/>
    <s v=""/>
    <s v=""/>
    <s v=""/>
    <s v=""/>
    <s v=""/>
  </r>
  <r>
    <s v="Nkambe-Entrance-IHS"/>
    <s v="NRO_090"/>
    <s v="NORD-OUEST"/>
    <s v="IHS"/>
    <s v="Grid-Gen"/>
    <s v="NORD-OUEST"/>
    <s v="Nkambe"/>
    <s v="NOKIA"/>
    <n v="4.1879014993750889"/>
    <n v="6.074679926780064"/>
    <n v="1.2948998575408368"/>
    <n v="0.12483479929798823"/>
    <n v="7.4849423859802702"/>
    <n v="8.5608375923498566E-3"/>
    <n v="0.45682791205120832"/>
    <n v="0.15275690863423819"/>
    <n v="0.12326818306739737"/>
    <n v="0.2860845905117449"/>
    <n v="7.5001313292489866E-2"/>
    <s v="Insecurity"/>
    <m/>
    <x v="9"/>
    <x v="6"/>
    <s v="no root cause"/>
    <x v="5"/>
    <s v=""/>
    <s v=""/>
    <s v=""/>
    <s v=""/>
    <s v=""/>
    <m/>
    <s v=""/>
    <s v=""/>
    <m/>
    <s v=""/>
    <s v=""/>
    <s v=""/>
    <s v=""/>
    <s v=""/>
    <s v=""/>
    <s v=""/>
    <s v=""/>
    <s v=""/>
    <s v=""/>
    <s v=""/>
  </r>
  <r>
    <s v="Mbong"/>
    <s v="ADM_042"/>
    <s v="ADAMAOUA"/>
    <s v="IHS"/>
    <s v="Hybrid-Gen"/>
    <s v="ADAMAOUA"/>
    <s v="Mbong"/>
    <s v="NOKIA"/>
    <n v="1.6054357700533064E-3"/>
    <n v="1.3377857101139006E-3"/>
    <n v="2.3994931835718068E-2"/>
    <n v="9.2931390126852094E-3"/>
    <n v="0.13472159459329286"/>
    <n v="8.5511609294543947E-2"/>
    <n v="3.1288191940604823E-2"/>
    <n v="0.15275361830202938"/>
    <n v="0.24211588825840247"/>
    <n v="0.21942390683607288"/>
    <n v="8.5364011845898494E-2"/>
    <s v="Operationnel"/>
    <m/>
    <x v="9"/>
    <x v="6"/>
    <s v="no root cause"/>
    <x v="5"/>
    <s v=""/>
    <s v=""/>
    <s v=""/>
    <s v=""/>
    <s v=""/>
    <m/>
    <s v=""/>
    <s v=""/>
    <m/>
    <s v=""/>
    <s v=""/>
    <s v=""/>
    <s v=""/>
    <s v=""/>
    <s v=""/>
    <s v=""/>
    <s v=""/>
    <s v=""/>
    <s v=""/>
    <s v=""/>
  </r>
  <r>
    <s v="Lemla"/>
    <s v="OST_261"/>
    <s v="OUEST"/>
    <s v="CAMUSAT"/>
    <s v="Hybrid Solar - S3"/>
    <s v="OUEST"/>
    <s v="Bandjoun"/>
    <s v="Huawei"/>
    <n v="4.6303430327623261"/>
    <n v="4.6264193155324991"/>
    <n v="4.6228522998690194"/>
    <n v="4.6228522998690194"/>
    <n v="4.6225847736942578"/>
    <n v="2.5789523246954484"/>
    <n v="0"/>
    <n v="0.15195486726421312"/>
    <n v="0.11427946236945914"/>
    <n v="0.1984263594357232"/>
    <n v="0.13235525875145282"/>
    <s v="Operationnel"/>
    <m/>
    <x v="9"/>
    <x v="6"/>
    <s v="no root cause"/>
    <x v="5"/>
    <s v=""/>
    <s v=""/>
    <s v=""/>
    <s v=""/>
    <s v=""/>
    <m/>
    <s v=""/>
    <s v=""/>
    <m/>
    <s v=""/>
    <s v=""/>
    <s v=""/>
    <s v=""/>
    <s v=""/>
    <s v=""/>
    <s v=""/>
    <s v=""/>
    <s v=""/>
    <s v=""/>
    <s v=""/>
  </r>
  <r>
    <s v="Bfsam-Djeleng"/>
    <s v="OST_016"/>
    <s v="Bafoussam"/>
    <s v="IHS"/>
    <s v="Grid-Gen"/>
    <s v="OUEST"/>
    <s v="Bafoussam"/>
    <s v="Huawei"/>
    <n v="0.62396021493409581"/>
    <n v="0.3026612790462086"/>
    <n v="0.16301261582099857"/>
    <n v="0.14967197723958645"/>
    <n v="0"/>
    <n v="9.572086532946382E-2"/>
    <n v="0"/>
    <n v="0.15088476256516933"/>
    <n v="0.20420428521755812"/>
    <n v="0.25978712118893882"/>
    <n v="6.6177629375726396E-2"/>
    <s v="Operationnel"/>
    <m/>
    <x v="9"/>
    <x v="6"/>
    <s v="no root cause"/>
    <x v="5"/>
    <s v=""/>
    <s v=""/>
    <s v=""/>
    <s v=""/>
    <s v=""/>
    <m/>
    <s v=""/>
    <s v=""/>
    <m/>
    <s v=""/>
    <s v=""/>
    <s v=""/>
    <s v=""/>
    <s v=""/>
    <s v=""/>
    <s v=""/>
    <s v=""/>
    <s v=""/>
    <s v=""/>
    <s v=""/>
  </r>
  <r>
    <s v="LELE-HIS"/>
    <s v="SUD_205"/>
    <s v="CENTRE"/>
    <m/>
    <m/>
    <s v="SUD"/>
    <s v="Mintom"/>
    <s v="NOKIA"/>
    <n v="0"/>
    <n v="0.78398045142824935"/>
    <n v="9.0578201069784221E-3"/>
    <n v="4.1403458978590463E-2"/>
    <n v="0.34801415302569788"/>
    <n v="1.4696316670541736E-2"/>
    <n v="3.0319633139573223E-3"/>
    <n v="0.14880315163642469"/>
    <n v="0.16052649659698981"/>
    <n v="0.19178558435420665"/>
    <n v="0.1179227214922501"/>
    <s v="Operationnel"/>
    <m/>
    <x v="9"/>
    <x v="6"/>
    <s v="no root cause"/>
    <x v="5"/>
    <s v=""/>
    <s v=""/>
    <s v=""/>
    <s v=""/>
    <s v=""/>
    <m/>
    <s v=""/>
    <s v=""/>
    <m/>
    <s v=""/>
    <s v=""/>
    <s v=""/>
    <s v=""/>
    <s v=""/>
    <s v=""/>
    <s v=""/>
    <s v=""/>
    <s v=""/>
    <s v=""/>
    <s v=""/>
  </r>
  <r>
    <s v="Magada-IHS"/>
    <s v="EXN_128"/>
    <s v="EXTREME-NORD"/>
    <s v="IHS"/>
    <s v="Gen Only"/>
    <s v="EXTREME-NORD"/>
    <s v="Magada"/>
    <s v="NOKIA"/>
    <n v="0"/>
    <n v="2.1403332599658708E-3"/>
    <n v="3.8023408028515511E-2"/>
    <n v="0"/>
    <n v="0"/>
    <n v="0"/>
    <n v="0"/>
    <n v="0.14857273970691828"/>
    <n v="0.24009509837205167"/>
    <n v="0.10518987729122641"/>
    <n v="0.15143904024584839"/>
    <s v="Insecurity"/>
    <m/>
    <x v="9"/>
    <x v="6"/>
    <s v="no root cause"/>
    <x v="5"/>
    <s v=""/>
    <s v=""/>
    <s v=""/>
    <s v=""/>
    <s v=""/>
    <m/>
    <s v=""/>
    <s v=""/>
    <m/>
    <s v=""/>
    <s v=""/>
    <s v=""/>
    <s v=""/>
    <s v=""/>
    <s v=""/>
    <s v=""/>
    <s v=""/>
    <s v=""/>
    <s v=""/>
    <s v=""/>
  </r>
  <r>
    <s v="Batchenga-Nachtigal-IHS"/>
    <s v="CTR_699"/>
    <s v="CENTRE"/>
    <s v="IHS"/>
    <s v="Grid-Gen"/>
    <s v="CENTRE"/>
    <s v="Batchenga"/>
    <s v="NOKIA"/>
    <n v="1.8511687708912874"/>
    <n v="1.0754552225389361E-2"/>
    <n v="0"/>
    <n v="0.13546716507777232"/>
    <n v="0"/>
    <n v="0.19984114532116656"/>
    <n v="0.23938143509758042"/>
    <n v="0.14829919950135548"/>
    <n v="0"/>
    <n v="0.30706943976933854"/>
    <n v="8.669882798964762E-2"/>
    <s v="Operationnel"/>
    <m/>
    <x v="9"/>
    <x v="6"/>
    <s v="no root cause"/>
    <x v="5"/>
    <s v="INC-20260419-00013011…Others Transmission equipement fault"/>
    <s v=""/>
    <s v=""/>
    <s v=""/>
    <s v=""/>
    <m/>
    <s v=""/>
    <s v=""/>
    <m/>
    <s v=""/>
    <s v=""/>
    <s v=""/>
    <s v=""/>
    <s v=""/>
    <s v=""/>
    <s v=""/>
    <s v=""/>
    <s v="INC-20260419-00013011…Others Transmission equipement fault"/>
    <s v=""/>
    <s v=""/>
  </r>
  <r>
    <s v="Mbakaou-MTN-IHS"/>
    <s v="ADM_109"/>
    <s v="ADAMAOUA"/>
    <s v="IHS"/>
    <s v="Grid-Gen"/>
    <s v="ADAMAOUA"/>
    <s v="Mbakaou"/>
    <s v="NOKIA"/>
    <n v="0.11697473898338348"/>
    <n v="0.37754863447342851"/>
    <n v="3.732737393539924"/>
    <n v="0.21571315627140375"/>
    <n v="0"/>
    <n v="0"/>
    <n v="0.10074437309704068"/>
    <n v="0.14561115273816316"/>
    <n v="0.14675986549622516"/>
    <n v="0.23137799377024149"/>
    <n v="9.0083656731608633E-2"/>
    <s v="Operationnel"/>
    <m/>
    <x v="9"/>
    <x v="6"/>
    <s v="no root cause"/>
    <x v="5"/>
    <s v=""/>
    <s v=""/>
    <s v=""/>
    <s v=""/>
    <s v=""/>
    <m/>
    <s v=""/>
    <s v=""/>
    <m/>
    <s v=""/>
    <s v=""/>
    <s v=""/>
    <s v=""/>
    <s v=""/>
    <s v=""/>
    <s v=""/>
    <s v=""/>
    <s v=""/>
    <s v=""/>
    <s v=""/>
  </r>
  <r>
    <s v="Ntem"/>
    <s v="NRO_056"/>
    <s v="NORD-OUEST"/>
    <s v="IHS"/>
    <s v="Hybrid-Gen"/>
    <s v="NORD-OUEST"/>
    <s v="Ntem"/>
    <s v="NOKIA"/>
    <n v="6.3233624927506442"/>
    <n v="6.0866526397660339"/>
    <n v="5.0624324689667493"/>
    <n v="4.4505502239523462"/>
    <n v="6.0922785054197028"/>
    <n v="4.2662477754978649"/>
    <n v="1.8971323851655781"/>
    <n v="0.1451256748708003"/>
    <n v="0.46175048903115257"/>
    <n v="0.23588033089547844"/>
    <n v="0"/>
    <s v="Insecurity"/>
    <m/>
    <x v="9"/>
    <x v="6"/>
    <s v="no root cause"/>
    <x v="5"/>
    <s v="Site is impacted by Ntumbaw, FME Roland reports PWC Overload."/>
    <s v="14/04/2026…;..;impacte par Mah, faulty ODU MPT 7-8G "/>
    <s v="14/04/2026"/>
    <s v=""/>
    <s v=""/>
    <m/>
    <s v=""/>
    <s v="Site is impacted by Ntumbaw, FME Roland reports PWC Overload."/>
    <m/>
    <s v=""/>
    <s v=""/>
    <s v=""/>
    <s v=""/>
    <s v=""/>
    <s v=""/>
    <s v=""/>
    <s v=""/>
    <s v=""/>
    <s v=""/>
    <s v=""/>
  </r>
  <r>
    <s v="Ngola-MTN"/>
    <s v="EST_043"/>
    <s v="CENTRE"/>
    <s v="IHS"/>
    <s v="Solar-Gen"/>
    <s v="EST"/>
    <s v="Ngola"/>
    <s v="NOKIA"/>
    <n v="0.10731366623577118"/>
    <n v="8.1096101109199181E-2"/>
    <n v="9.8734993565103735E-2"/>
    <n v="0.1215282236547357"/>
    <n v="0.14574826000975935"/>
    <n v="0.16417189591162931"/>
    <n v="7.763609591562437E-2"/>
    <n v="0.14228825481618457"/>
    <n v="0.99641699539185247"/>
    <n v="0"/>
    <n v="0"/>
    <s v="Operationnel"/>
    <m/>
    <x v="9"/>
    <x v="6"/>
    <s v="no root cause"/>
    <x v="5"/>
    <s v=""/>
    <s v=""/>
    <s v=""/>
    <s v=""/>
    <s v=""/>
    <m/>
    <s v=""/>
    <s v=""/>
    <m/>
    <s v=""/>
    <s v=""/>
    <s v=""/>
    <s v=""/>
    <s v=""/>
    <s v=""/>
    <s v=""/>
    <s v=""/>
    <s v=""/>
    <s v=""/>
    <s v=""/>
  </r>
  <r>
    <s v="CTR_406_N_Mbimbim-MTN"/>
    <s v="CTR_406"/>
    <s v="CENTRE"/>
    <s v="IHS"/>
    <s v="Solar-Gen"/>
    <s v="CENTRE"/>
    <s v="Mbimbim"/>
    <s v="NOKIA"/>
    <n v="1.2484554822176806E-3"/>
    <n v="0"/>
    <n v="3.299489488718302E-3"/>
    <n v="3.7706197031148157E-2"/>
    <n v="9.7488618582528455E-2"/>
    <n v="0"/>
    <n v="6.5504227780409985E-2"/>
    <n v="0.1401116084542976"/>
    <n v="6.6938664985369489E-2"/>
    <n v="0.29644419963891178"/>
    <n v="5.9508565950265727E-2"/>
    <s v="Operationnel"/>
    <m/>
    <x v="9"/>
    <x v="6"/>
    <s v="no root cause"/>
    <x v="5"/>
    <s v=""/>
    <s v=""/>
    <s v=""/>
    <s v=""/>
    <s v=""/>
    <m/>
    <s v=""/>
    <s v=""/>
    <m/>
    <s v=""/>
    <s v=""/>
    <s v=""/>
    <s v=""/>
    <s v=""/>
    <s v=""/>
    <s v=""/>
    <s v=""/>
    <s v=""/>
    <s v=""/>
    <s v=""/>
  </r>
  <r>
    <s v="Leboudi"/>
    <s v="CTR_593"/>
    <s v="CENTRE"/>
    <s v="IHS"/>
    <s v="Grid-Gen"/>
    <s v="CENTRE"/>
    <s v="Leboudi"/>
    <s v="ZTE"/>
    <n v="0"/>
    <n v="0"/>
    <n v="0"/>
    <n v="0"/>
    <n v="0.43082415183501682"/>
    <n v="5.9877886785776466"/>
    <n v="0"/>
    <n v="0.13784732031515295"/>
    <n v="0.10016626100579916"/>
    <n v="8.44706590368942E-2"/>
    <n v="0.18252713590607331"/>
    <s v="Operationnel"/>
    <m/>
    <x v="9"/>
    <x v="6"/>
    <s v="no root cause"/>
    <x v="5"/>
    <s v=""/>
    <s v=""/>
    <s v=""/>
    <s v=""/>
    <s v=""/>
    <m/>
    <s v=""/>
    <s v=""/>
    <m/>
    <s v=""/>
    <s v=""/>
    <s v=""/>
    <s v=""/>
    <s v=""/>
    <s v=""/>
    <s v=""/>
    <s v=""/>
    <s v=""/>
    <s v=""/>
    <s v=""/>
  </r>
  <r>
    <s v="Kanje-I"/>
    <s v="ADM_041"/>
    <s v="ADAMAOUA"/>
    <s v="IHS"/>
    <s v="Hybrid-Gen"/>
    <s v="ADAMAOUA"/>
    <s v="Kanje-I"/>
    <s v="NOKIA"/>
    <n v="1.6054357700533064E-3"/>
    <n v="0"/>
    <n v="2.5154011466607291E-2"/>
    <n v="7.3132285486219029E-3"/>
    <n v="2.9432989117645662E-3"/>
    <n v="8.6589134811266524E-2"/>
    <n v="3.4407136726632481E-2"/>
    <n v="0.1367705666427117"/>
    <n v="4.9004154744006337E-2"/>
    <n v="0.24439466620967021"/>
    <n v="9.1520070392476657E-2"/>
    <s v="Operationnel"/>
    <m/>
    <x v="9"/>
    <x v="6"/>
    <s v="no root cause"/>
    <x v="5"/>
    <s v=""/>
    <s v=""/>
    <s v=""/>
    <s v=""/>
    <s v=""/>
    <m/>
    <s v=""/>
    <s v=""/>
    <m/>
    <s v=""/>
    <s v=""/>
    <s v=""/>
    <s v=""/>
    <s v=""/>
    <s v=""/>
    <s v=""/>
    <s v=""/>
    <s v=""/>
    <s v=""/>
    <s v=""/>
  </r>
  <r>
    <s v="Baba-MTN"/>
    <s v="NRO_259"/>
    <s v="NORD-OUEST"/>
    <s v="IHS"/>
    <s v="Grid-Gen"/>
    <s v="NORD-OUEST"/>
    <s v="Baba"/>
    <s v="NOKIA"/>
    <n v="0.25397799028397378"/>
    <n v="1.2130319007954298"/>
    <n v="0.32959080905548982"/>
    <n v="6.8897631530621256E-2"/>
    <n v="3.2195381119870232"/>
    <n v="3.5642928402252512"/>
    <n v="7.4639937046866153E-2"/>
    <n v="0.13644154286045734"/>
    <n v="0.36159509028889214"/>
    <n v="0.25261508410090039"/>
    <n v="0"/>
    <s v="Insecurity"/>
    <m/>
    <x v="9"/>
    <x v="6"/>
    <s v="no root cause"/>
    <x v="5"/>
    <s v="INC-20260419-00016921…Others Transmission equipement fault"/>
    <s v="14/04/2026"/>
    <s v="14/04/2026…;..;Site unstable due to Bambili incident"/>
    <s v=""/>
    <s v=""/>
    <m/>
    <s v=""/>
    <s v=""/>
    <m/>
    <s v=""/>
    <s v=""/>
    <s v=""/>
    <s v=""/>
    <s v=""/>
    <s v=""/>
    <s v=""/>
    <s v=""/>
    <s v="INC-20260419-00016921…Others Transmission equipement fault"/>
    <s v=""/>
    <s v=""/>
  </r>
  <r>
    <s v="Bfsam-Tougang-II"/>
    <s v="OST_231"/>
    <s v="Bafoussam"/>
    <s v="CAMUSAT"/>
    <s v="Good Grid + GE"/>
    <s v="OUEST"/>
    <s v="Bafoussam"/>
    <s v="Huawei"/>
    <n v="0.46809946551837295"/>
    <n v="0.79803057931187982"/>
    <n v="0.43656704705321703"/>
    <n v="0"/>
    <n v="0"/>
    <n v="0"/>
    <n v="0"/>
    <n v="0.1358141213869698"/>
    <n v="0.11615289617879453"/>
    <n v="0.1492846238324986"/>
    <n v="0.13252626037774667"/>
    <s v="Operationnel"/>
    <m/>
    <x v="9"/>
    <x v="6"/>
    <s v="no root cause"/>
    <x v="5"/>
    <s v=""/>
    <s v=""/>
    <s v=""/>
    <s v=""/>
    <s v=""/>
    <m/>
    <s v=""/>
    <s v=""/>
    <m/>
    <s v=""/>
    <s v=""/>
    <s v=""/>
    <s v=""/>
    <s v=""/>
    <s v=""/>
    <s v=""/>
    <s v=""/>
    <s v=""/>
    <s v=""/>
    <s v=""/>
  </r>
  <r>
    <s v="Canal-Olympia-1"/>
    <s v="LIT_674"/>
    <s v="Douala"/>
    <s v="CAMUSAT"/>
    <s v="Good Grid no GE - 8h"/>
    <s v="LITTORAL"/>
    <s v="Douala"/>
    <s v="ZTE"/>
    <n v="0"/>
    <n v="0"/>
    <n v="0"/>
    <n v="0"/>
    <n v="7.722588911432432E-2"/>
    <n v="7.7439910054132935E-2"/>
    <n v="0"/>
    <n v="0.13219360048853881"/>
    <n v="0"/>
    <n v="0.26329345043198066"/>
    <n v="8.3995998835547453E-2"/>
    <s v="Operationnel"/>
    <m/>
    <x v="9"/>
    <x v="6"/>
    <s v="no root cause"/>
    <x v="5"/>
    <s v=""/>
    <s v=""/>
    <s v=""/>
    <s v=""/>
    <s v=""/>
    <m/>
    <s v=""/>
    <s v=""/>
    <m/>
    <s v=""/>
    <s v=""/>
    <s v=""/>
    <s v=""/>
    <s v=""/>
    <s v=""/>
    <s v=""/>
    <s v=""/>
    <s v=""/>
    <s v=""/>
    <s v=""/>
  </r>
  <r>
    <s v="Feu-Rouge-Bessengue"/>
    <s v="LIT_417"/>
    <s v="Douala"/>
    <s v="IHS"/>
    <s v="Grid-Gen"/>
    <s v="LITTORAL"/>
    <s v="Douala"/>
    <s v="ZTE"/>
    <n v="0.26474390254342467"/>
    <n v="0"/>
    <n v="0"/>
    <n v="0"/>
    <n v="0.13176555860892122"/>
    <n v="0"/>
    <n v="0.13388793292869133"/>
    <n v="0.13156937274742897"/>
    <n v="4.9333756979165422E-2"/>
    <n v="4.366973693605343E-2"/>
    <n v="0.21067400359404342"/>
    <s v="Operationnel"/>
    <m/>
    <x v="9"/>
    <x v="6"/>
    <s v="no root cause"/>
    <x v="5"/>
    <s v=""/>
    <s v=""/>
    <s v=""/>
    <s v=""/>
    <s v=""/>
    <m/>
    <s v=""/>
    <s v=""/>
    <m/>
    <s v=""/>
    <s v=""/>
    <s v=""/>
    <s v=""/>
    <s v=""/>
    <s v=""/>
    <s v=""/>
    <s v=""/>
    <s v=""/>
    <s v=""/>
    <s v=""/>
  </r>
  <r>
    <s v="Dourbeye"/>
    <s v="NRD_057"/>
    <s v="NORD"/>
    <s v="IHS"/>
    <s v="Grid-Gen"/>
    <s v="NORD"/>
    <s v="Dourbeye"/>
    <s v="NOKIA"/>
    <n v="0.27440856003813824"/>
    <n v="1.7913100101545736"/>
    <n v="1.9410619273638929"/>
    <n v="0.15238514163131733"/>
    <n v="0.19189938535300505"/>
    <n v="5.8859164649063579E-3"/>
    <n v="1.783370505255133"/>
    <n v="0.13050946850434039"/>
    <n v="0.22468657548862697"/>
    <n v="0.28767837653130968"/>
    <n v="3.542354246940202E-3"/>
    <s v="Operationnel"/>
    <m/>
    <x v="9"/>
    <x v="6"/>
    <s v="no root cause"/>
    <x v="5"/>
    <s v=""/>
    <s v="15/04/2026…;..;Impacted by power issue at boukala-IHS"/>
    <s v="15/04/2026"/>
    <s v=""/>
    <s v=""/>
    <m/>
    <s v=""/>
    <s v=""/>
    <m/>
    <s v=""/>
    <s v=""/>
    <s v=""/>
    <s v=""/>
    <s v=""/>
    <s v=""/>
    <s v=""/>
    <s v=""/>
    <s v=""/>
    <s v=""/>
    <s v=""/>
  </r>
  <r>
    <s v="Libong"/>
    <s v="ADM_149"/>
    <s v="ADAMAOUA"/>
    <s v="CAMUSAT"/>
    <s v="Hybrid Solar - S3"/>
    <s v="ADAMAOUA"/>
    <s v="Libong"/>
    <s v="NOKIA"/>
    <n v="5.3514525668448666E-3"/>
    <n v="0.19645188146116996"/>
    <n v="0.42173790051285587"/>
    <n v="9.9887999688493649E-3"/>
    <n v="0.53340959289289447"/>
    <n v="8.2055606024955888E-3"/>
    <n v="0.15523546154407619"/>
    <n v="0.12428707958701435"/>
    <n v="7.0980244758071034E-2"/>
    <n v="0.340027361683019"/>
    <n v="0"/>
    <s v="Operationnel"/>
    <m/>
    <x v="9"/>
    <x v="6"/>
    <s v="no root cause"/>
    <x v="5"/>
    <s v=""/>
    <s v=""/>
    <s v=""/>
    <s v=""/>
    <s v=""/>
    <m/>
    <s v=""/>
    <s v=""/>
    <m/>
    <s v=""/>
    <s v=""/>
    <s v=""/>
    <s v=""/>
    <s v=""/>
    <s v=""/>
    <s v=""/>
    <s v=""/>
    <s v=""/>
    <s v=""/>
    <s v=""/>
  </r>
  <r>
    <s v="Mayo-Tolere-I"/>
    <s v="ADM_043"/>
    <s v="ADAMAOUA"/>
    <s v="IHS"/>
    <s v="Solar-Gen"/>
    <s v="ADAMAOUA"/>
    <s v="Mayo-Tolere"/>
    <s v="NOKIA"/>
    <n v="2.0513901506238972E-3"/>
    <n v="0"/>
    <n v="1.5045242377724869E-2"/>
    <n v="0"/>
    <n v="0"/>
    <n v="0"/>
    <n v="4.0397043315757997E-2"/>
    <n v="0.12421202450420094"/>
    <n v="0.13728741290395591"/>
    <n v="0.2398786778123175"/>
    <n v="4.6170439099344339E-2"/>
    <s v="Operationnel"/>
    <m/>
    <x v="9"/>
    <x v="6"/>
    <s v="no root cause"/>
    <x v="5"/>
    <s v=""/>
    <s v=""/>
    <s v=""/>
    <s v=""/>
    <s v=""/>
    <m/>
    <s v=""/>
    <s v=""/>
    <m/>
    <s v=""/>
    <s v=""/>
    <s v=""/>
    <s v=""/>
    <s v=""/>
    <s v=""/>
    <s v=""/>
    <s v=""/>
    <s v=""/>
    <s v=""/>
    <s v=""/>
  </r>
  <r>
    <s v="OST_360_H_Bandjoun-Yom-V"/>
    <s v="OST_360"/>
    <s v="OUEST"/>
    <s v="ESCO"/>
    <s v="Hybrid Solar - S1"/>
    <s v="OST"/>
    <s v="Bandjoun"/>
    <s v="Huawei"/>
    <n v="0"/>
    <n v="0"/>
    <n v="0"/>
    <n v="0"/>
    <n v="0"/>
    <n v="0"/>
    <n v="0"/>
    <n v="0.12288368960685779"/>
    <n v="0.11802632998812992"/>
    <n v="0.20373897950093667"/>
    <n v="7.216268629601176E-2"/>
    <s v="Operationnel"/>
    <m/>
    <x v="9"/>
    <x v="6"/>
    <s v="no root cause"/>
    <x v="5"/>
    <s v=""/>
    <s v=""/>
    <s v=""/>
    <s v=""/>
    <s v=""/>
    <m/>
    <s v=""/>
    <s v=""/>
    <m/>
    <s v=""/>
    <s v=""/>
    <s v=""/>
    <s v=""/>
    <s v=""/>
    <s v=""/>
    <s v=""/>
    <s v=""/>
    <s v=""/>
    <s v=""/>
    <s v=""/>
  </r>
  <r>
    <s v="Mvangan-IHS"/>
    <s v="SUD_066"/>
    <s v="CENTRE"/>
    <s v="IHS"/>
    <s v="Grid-Hybrid-Gen"/>
    <s v="SUD"/>
    <s v="Mvangan"/>
    <s v="NOKIA"/>
    <n v="0.2687475526084302"/>
    <n v="9.1133573809167021E-2"/>
    <n v="1.1858005562646179"/>
    <n v="0.55118407860319685"/>
    <n v="2.8802754279287506E-2"/>
    <n v="5.1455390080655757E-2"/>
    <n v="0.17746969449479591"/>
    <n v="0.12280397863974239"/>
    <n v="0.85997239601015241"/>
    <n v="0"/>
    <n v="0"/>
    <s v="Operationnel"/>
    <m/>
    <x v="9"/>
    <x v="6"/>
    <s v="no root cause"/>
    <x v="5"/>
    <s v=""/>
    <s v=""/>
    <s v=""/>
    <s v=""/>
    <s v=""/>
    <m/>
    <s v=""/>
    <s v=""/>
    <m/>
    <s v=""/>
    <s v=""/>
    <s v=""/>
    <s v=""/>
    <s v=""/>
    <s v=""/>
    <s v=""/>
    <s v=""/>
    <s v=""/>
    <s v=""/>
    <s v=""/>
  </r>
  <r>
    <s v="Gra-Foulbere-Moussa-yaya"/>
    <s v="NRD_101"/>
    <s v="Garoua"/>
    <s v="IHS"/>
    <s v="Grid-Gen"/>
    <s v="NORD"/>
    <s v="Garoua"/>
    <s v="Huawei"/>
    <n v="2.0918585007690487"/>
    <n v="0.62476279345837848"/>
    <n v="3.2947631929641332"/>
    <n v="3.0005022358054174"/>
    <n v="0"/>
    <n v="0.92655015366703486"/>
    <n v="0"/>
    <n v="0.12190276029940103"/>
    <n v="0.15924187379350863"/>
    <n v="0.20719218254332544"/>
    <n v="5.677253992956377E-2"/>
    <s v="Operationnel"/>
    <m/>
    <x v="9"/>
    <x v="6"/>
    <s v="no root cause"/>
    <x v="5"/>
    <s v=""/>
    <s v="15/04/2026"/>
    <s v="15/04/2026"/>
    <s v=""/>
    <s v=""/>
    <m/>
    <s v=""/>
    <s v=""/>
    <m/>
    <s v=""/>
    <s v=""/>
    <s v=""/>
    <s v=""/>
    <s v=""/>
    <s v=""/>
    <s v=""/>
    <s v=""/>
    <s v=""/>
    <s v=""/>
    <s v=""/>
  </r>
  <r>
    <s v="Matafal"/>
    <s v="EXN_207"/>
    <s v="EXTREME-NORD"/>
    <s v="IHS"/>
    <s v="Hybrid-Gen"/>
    <s v="EXTREME-NORD"/>
    <s v="Matafal"/>
    <s v="NOKIA"/>
    <n v="0"/>
    <n v="2.7645971274559804E-3"/>
    <n v="4.1782281180049188E-2"/>
    <n v="0"/>
    <n v="0"/>
    <n v="0"/>
    <n v="0"/>
    <n v="0.12041814767257501"/>
    <n v="0.59284923290815916"/>
    <n v="0.10651803230752982"/>
    <n v="0"/>
    <s v="Insecurity"/>
    <m/>
    <x v="9"/>
    <x v="6"/>
    <s v="no root cause"/>
    <x v="5"/>
    <s v=""/>
    <s v=""/>
    <s v=""/>
    <s v=""/>
    <s v=""/>
    <m/>
    <s v=""/>
    <s v=""/>
    <m/>
    <s v=""/>
    <s v=""/>
    <s v=""/>
    <s v=""/>
    <s v=""/>
    <s v=""/>
    <s v=""/>
    <s v=""/>
    <s v=""/>
    <s v=""/>
    <s v=""/>
  </r>
  <r>
    <s v="Goulfey"/>
    <s v="EXN_021"/>
    <s v="EXTREME-NORD"/>
    <s v="IHS"/>
    <s v="Solar-Gen"/>
    <s v="EXTREME-NORD"/>
    <s v="Goulfey"/>
    <s v="NOKIA"/>
    <n v="3.7455832049404871E-3"/>
    <n v="0.68967821107523897"/>
    <n v="1.5159816569784899E-3"/>
    <n v="0.16248656281254847"/>
    <n v="1.1058388509824263E-2"/>
    <n v="0.48454415830050795"/>
    <n v="0.15492633649923776"/>
    <n v="0.12029668853162868"/>
    <n v="0.16797815930290833"/>
    <n v="0.2868814835215272"/>
    <n v="0"/>
    <s v="Insecurity"/>
    <m/>
    <x v="9"/>
    <x v="6"/>
    <s v="no root cause"/>
    <x v="5"/>
    <s v=""/>
    <s v=""/>
    <s v=""/>
    <s v=""/>
    <s v=""/>
    <m/>
    <s v=""/>
    <s v=""/>
    <m/>
    <s v=""/>
    <s v=""/>
    <s v=""/>
    <s v=""/>
    <s v=""/>
    <s v=""/>
    <s v=""/>
    <s v=""/>
    <s v=""/>
    <s v=""/>
    <s v=""/>
  </r>
  <r>
    <s v="CTR_922_Z_Ekong"/>
    <s v="CTR_922"/>
    <s v="CENTRE"/>
    <s v="CAMUSAT"/>
    <s v="Good Grid Solar + GE"/>
    <s v="CENTRE"/>
    <s v="Leboudi"/>
    <s v="ZTE"/>
    <n v="0"/>
    <n v="0"/>
    <n v="0"/>
    <n v="0"/>
    <n v="0.38363253460718466"/>
    <n v="5.3175464354099073"/>
    <n v="0"/>
    <n v="0.11872811635890425"/>
    <n v="0.10191479922784551"/>
    <n v="8.4789416240806034E-2"/>
    <n v="0.1451803807234929"/>
    <s v="Operationnel"/>
    <m/>
    <x v="9"/>
    <x v="6"/>
    <s v="no root cause"/>
    <x v="5"/>
    <s v=""/>
    <s v=""/>
    <s v=""/>
    <s v=""/>
    <s v=""/>
    <m/>
    <s v=""/>
    <s v=""/>
    <m/>
    <s v=""/>
    <s v=""/>
    <s v=""/>
    <s v=""/>
    <s v=""/>
    <s v=""/>
    <s v=""/>
    <s v=""/>
    <s v=""/>
    <s v=""/>
    <s v=""/>
  </r>
  <r>
    <s v="Nkolbisson-Usne-Ds-Eaux-IHS"/>
    <s v="CTR_522"/>
    <s v="Yaounde"/>
    <s v="IHS"/>
    <s v="Grid-Gen"/>
    <s v="CENTRE"/>
    <s v="Yaounde"/>
    <s v="ZTE"/>
    <n v="0.46175017763737997"/>
    <n v="0"/>
    <n v="0"/>
    <n v="0"/>
    <n v="1.1684829910425103"/>
    <n v="0"/>
    <n v="0"/>
    <n v="0.11323491223714717"/>
    <n v="8.355514789635865E-2"/>
    <n v="7.2995399696034358E-2"/>
    <n v="0.14726660056427829"/>
    <s v="Operationnel"/>
    <m/>
    <x v="9"/>
    <x v="6"/>
    <s v="no root cause"/>
    <x v="5"/>
    <s v=""/>
    <s v=""/>
    <s v=""/>
    <s v=""/>
    <s v=""/>
    <m/>
    <s v=""/>
    <s v=""/>
    <m/>
    <s v=""/>
    <s v=""/>
    <s v=""/>
    <s v=""/>
    <s v=""/>
    <s v=""/>
    <s v=""/>
    <s v=""/>
    <s v=""/>
    <s v=""/>
    <s v=""/>
  </r>
  <r>
    <s v="Bondjo-Hill-IHS"/>
    <s v="SUO_167"/>
    <s v="SUD-OUEST"/>
    <s v="IHS"/>
    <s v="Grid-Gen"/>
    <s v="SUD-OUEST"/>
    <s v="Limbe"/>
    <s v="Huawei"/>
    <n v="0"/>
    <n v="0"/>
    <n v="0"/>
    <n v="0"/>
    <n v="0"/>
    <n v="0"/>
    <n v="0"/>
    <n v="0.10950738086881087"/>
    <n v="0.11427946236945914"/>
    <n v="9.6424054183624541E-2"/>
    <n v="0.11662310913241709"/>
    <s v="Operationnel"/>
    <m/>
    <x v="9"/>
    <x v="6"/>
    <s v="no root cause"/>
    <x v="5"/>
    <s v=""/>
    <s v=""/>
    <s v=""/>
    <s v=""/>
    <s v=""/>
    <m/>
    <s v=""/>
    <s v=""/>
    <m/>
    <s v=""/>
    <s v=""/>
    <s v=""/>
    <s v=""/>
    <s v=""/>
    <s v=""/>
    <s v=""/>
    <s v=""/>
    <s v=""/>
    <s v=""/>
    <s v=""/>
  </r>
  <r>
    <s v="Goro-IHS"/>
    <s v="ADM_138"/>
    <s v="ADAMAOUA"/>
    <s v="IHS"/>
    <s v="Hybrid-Gen"/>
    <s v="ADAMAOUA"/>
    <s v="Goro"/>
    <s v="NOKIA"/>
    <n v="3.3893152269289656E-2"/>
    <n v="4.5894904842926826E-2"/>
    <n v="6.5604850194216122E-2"/>
    <n v="1.1237399964955362E-2"/>
    <n v="0.17061234044803908"/>
    <n v="1.4270540178254463E-3"/>
    <n v="5.5080963815997572E-2"/>
    <n v="0.10856293673796956"/>
    <n v="7.956860177506183E-3"/>
    <n v="0.31160319941732861"/>
    <n v="5.40358884934883E-3"/>
    <s v="Operationnel"/>
    <m/>
    <x v="9"/>
    <x v="6"/>
    <s v="no root cause"/>
    <x v="5"/>
    <s v=""/>
    <s v=""/>
    <s v=""/>
    <s v=""/>
    <s v=""/>
    <m/>
    <s v=""/>
    <s v=""/>
    <m/>
    <s v=""/>
    <s v=""/>
    <s v=""/>
    <s v=""/>
    <s v=""/>
    <s v=""/>
    <s v=""/>
    <s v=""/>
    <s v=""/>
    <s v=""/>
    <s v=""/>
  </r>
  <r>
    <s v="Kong-Kong-IHS"/>
    <s v="NRD_070"/>
    <s v="NORD"/>
    <s v="IHS"/>
    <s v="Solar-Gen"/>
    <s v="NORD"/>
    <s v="KongKong"/>
    <s v="NOKIA"/>
    <n v="0"/>
    <n v="9.8098607748450719E-4"/>
    <n v="2.5483726777558637E-2"/>
    <n v="0"/>
    <n v="0"/>
    <n v="0"/>
    <n v="0"/>
    <n v="0.10843379050572668"/>
    <n v="0.23378012997720551"/>
    <n v="0.10704929431405108"/>
    <n v="7.5001313292490185E-2"/>
    <s v="Operationnel"/>
    <m/>
    <x v="9"/>
    <x v="6"/>
    <s v="no root cause"/>
    <x v="5"/>
    <s v=""/>
    <s v=""/>
    <s v=""/>
    <s v=""/>
    <s v=""/>
    <m/>
    <s v=""/>
    <s v=""/>
    <m/>
    <s v=""/>
    <s v=""/>
    <s v=""/>
    <s v=""/>
    <s v=""/>
    <s v=""/>
    <s v=""/>
    <s v=""/>
    <s v=""/>
    <s v=""/>
    <s v=""/>
  </r>
  <r>
    <s v="Mazera-IHS"/>
    <s v="EXN_226"/>
    <s v="EXTREME-NORD"/>
    <s v="IHS"/>
    <s v="Hybrid-Gen"/>
    <s v="EXTREME-NORD"/>
    <s v="Mazera"/>
    <s v="NOKIA"/>
    <n v="6.7531955450733885E-2"/>
    <n v="0.31171101427214959"/>
    <n v="1.1592800906306299E-3"/>
    <n v="0"/>
    <n v="3.8967604161864373E-3"/>
    <n v="5.1003987335793838E-2"/>
    <n v="2.1613538137216649E-2"/>
    <n v="0.10639938298046415"/>
    <n v="0.22178169002699777"/>
    <n v="0.22259878073244438"/>
    <n v="0"/>
    <s v="Insecurity"/>
    <m/>
    <x v="9"/>
    <x v="6"/>
    <s v="no root cause"/>
    <x v="5"/>
    <s v=""/>
    <s v=""/>
    <s v=""/>
    <s v=""/>
    <s v=""/>
    <m/>
    <s v=""/>
    <s v=""/>
    <m/>
    <s v=""/>
    <s v=""/>
    <s v=""/>
    <s v=""/>
    <s v=""/>
    <s v=""/>
    <s v=""/>
    <s v=""/>
    <s v=""/>
    <s v=""/>
    <s v=""/>
  </r>
  <r>
    <s v="Kaele"/>
    <s v="EXN_011"/>
    <s v="EXTREME-NORD"/>
    <s v="IHS"/>
    <s v="Grid-Gen"/>
    <s v="EXTREME-NORD"/>
    <s v="Kaele"/>
    <s v="NOKIA"/>
    <n v="0.23333032236829862"/>
    <n v="0.59597723953319981"/>
    <n v="0.92546130111667813"/>
    <n v="0"/>
    <n v="0"/>
    <n v="0"/>
    <n v="0"/>
    <n v="0.10539955596344142"/>
    <n v="0.49079934364744487"/>
    <n v="0.10518987729122641"/>
    <n v="0"/>
    <s v="Insecurity"/>
    <m/>
    <x v="9"/>
    <x v="6"/>
    <s v="no root cause"/>
    <x v="5"/>
    <s v=""/>
    <s v="14/04/2026"/>
    <s v="14/04/2026…;..;Radio module due to low voltage"/>
    <s v=""/>
    <s v=""/>
    <m/>
    <s v=""/>
    <s v=""/>
    <m/>
    <s v=""/>
    <s v=""/>
    <s v=""/>
    <s v=""/>
    <s v=""/>
    <s v=""/>
    <s v=""/>
    <s v=""/>
    <s v=""/>
    <s v=""/>
    <s v=""/>
  </r>
  <r>
    <s v="Bascheo-IHS"/>
    <s v="NRD_015"/>
    <s v="NORD"/>
    <s v="IHS"/>
    <s v="Hybrid-Gen"/>
    <s v="NORD"/>
    <s v="Bascheo"/>
    <s v="NOKIA"/>
    <n v="0.11132655885718525"/>
    <n v="0.14555207414826801"/>
    <n v="0.15846467085006266"/>
    <n v="6.3171847400216294E-2"/>
    <n v="4.977770358385198E-2"/>
    <n v="7.3266501727862393E-2"/>
    <n v="9.9626747480973527E-2"/>
    <n v="0.10472757987974879"/>
    <n v="0.73338688856116296"/>
    <n v="0"/>
    <n v="0"/>
    <s v="Operationnel"/>
    <m/>
    <x v="9"/>
    <x v="6"/>
    <s v="no root cause"/>
    <x v="5"/>
    <s v=""/>
    <s v=""/>
    <s v=""/>
    <s v=""/>
    <s v=""/>
    <m/>
    <s v=""/>
    <s v=""/>
    <m/>
    <s v=""/>
    <s v=""/>
    <s v=""/>
    <s v=""/>
    <s v=""/>
    <s v=""/>
    <s v=""/>
    <s v=""/>
    <s v=""/>
    <s v=""/>
    <s v=""/>
  </r>
  <r>
    <s v="Blangoua"/>
    <s v="EXN_041"/>
    <s v="EXTREME-NORD"/>
    <s v="IHS"/>
    <s v="Solar-Gen"/>
    <s v="EXTREME-NORD"/>
    <s v="Blangoua"/>
    <s v="NOKIA"/>
    <n v="2.8781444999645496"/>
    <n v="6.3318192273994402E-3"/>
    <n v="0.156058957390524"/>
    <n v="3.8347637574391719E-3"/>
    <n v="1.4982332819761775E-2"/>
    <n v="0.17108717195972264"/>
    <n v="0.20728013653764962"/>
    <n v="0.10301278108390156"/>
    <n v="0.33545112113422892"/>
    <n v="0.16415996001509653"/>
    <n v="0"/>
    <s v="Insecurity"/>
    <m/>
    <x v="9"/>
    <x v="6"/>
    <s v="no root cause"/>
    <x v="5"/>
    <s v=""/>
    <s v=""/>
    <s v=""/>
    <s v=""/>
    <s v=""/>
    <m/>
    <s v=""/>
    <s v=""/>
    <m/>
    <s v=""/>
    <s v=""/>
    <s v=""/>
    <s v=""/>
    <s v=""/>
    <s v=""/>
    <s v=""/>
    <s v=""/>
    <s v=""/>
    <s v=""/>
    <s v=""/>
  </r>
  <r>
    <s v="Sop-MTN"/>
    <s v="NRO_258"/>
    <s v="NORD-OUEST"/>
    <s v="IHS"/>
    <s v="Grid-Gen"/>
    <s v="NORD-OUEST"/>
    <s v="Sop"/>
    <s v="NOKIA"/>
    <n v="0.25379316445654371"/>
    <n v="0.41252536148136731"/>
    <n v="0.17942088787300275"/>
    <n v="0.23577973535597402"/>
    <n v="0.75174855107823757"/>
    <n v="0"/>
    <n v="0.98182106137264458"/>
    <n v="0.10264087571661334"/>
    <n v="0"/>
    <n v="0.30574128475303514"/>
    <n v="0"/>
    <s v="Insecurity"/>
    <m/>
    <x v="9"/>
    <x v="6"/>
    <s v="no root cause"/>
    <x v="5"/>
    <s v="INC-20260419-00006754…Others Transmission equipement fault"/>
    <s v="14/04/2026"/>
    <s v="14/04/2026…;..;Site unstable due to Bambili incident"/>
    <s v=""/>
    <s v=""/>
    <m/>
    <s v=""/>
    <s v=""/>
    <m/>
    <s v=""/>
    <s v=""/>
    <s v=""/>
    <s v=""/>
    <s v=""/>
    <s v=""/>
    <s v=""/>
    <s v=""/>
    <s v="INC-20260419-00006754…Others Transmission equipement fault"/>
    <s v=""/>
    <s v=""/>
  </r>
  <r>
    <s v="Messan"/>
    <s v="SUD_247"/>
    <s v="CENTRE"/>
    <s v="IHS"/>
    <s v="Hybrid-Gen"/>
    <s v="SUD"/>
    <s v="Messam"/>
    <s v="NOKIA"/>
    <n v="0"/>
    <n v="0"/>
    <n v="1.2750483157643213E-2"/>
    <n v="0"/>
    <n v="0.21232737222955178"/>
    <n v="0"/>
    <n v="0"/>
    <n v="0.10259446831346235"/>
    <n v="0.16178949027595907"/>
    <n v="9.1111434118411216E-2"/>
    <n v="9.377729185955673E-2"/>
    <s v="Operationnel"/>
    <m/>
    <x v="9"/>
    <x v="6"/>
    <s v="no root cause"/>
    <x v="5"/>
    <s v=""/>
    <s v=""/>
    <s v=""/>
    <s v=""/>
    <s v=""/>
    <m/>
    <s v=""/>
    <s v=""/>
    <m/>
    <s v=""/>
    <s v=""/>
    <s v=""/>
    <s v=""/>
    <s v=""/>
    <s v=""/>
    <s v=""/>
    <s v=""/>
    <s v=""/>
    <s v=""/>
    <s v=""/>
  </r>
  <r>
    <s v="Pang-Camtel"/>
    <s v="ADM_038"/>
    <s v="ADAMAOUA"/>
    <s v="CAMUSAT"/>
    <s v="Hybrid Solar - S3"/>
    <s v="ADAMAOUA"/>
    <s v="Pang"/>
    <s v="NOKIA"/>
    <n v="0.309783438584947"/>
    <n v="9.632057112818955E-3"/>
    <n v="3.2998714182807154E-3"/>
    <n v="0.23011747148543063"/>
    <n v="0.21560351403475531"/>
    <n v="0"/>
    <n v="5.5200593605484356E-2"/>
    <n v="0.10206599083241366"/>
    <n v="8.3989079651454163E-2"/>
    <n v="0.26830284007800692"/>
    <n v="0"/>
    <s v="Operationnel"/>
    <m/>
    <x v="1"/>
    <x v="1"/>
    <s v="ODU HS"/>
    <x v="1"/>
    <s v="19.04.26; FSMF et ODU reçu ce jour et FME en route pour le site, ETA=20.04.26_x000a_16/04/2026 FSMF en provenance de DOUALA reçu hier soir à Ngaoundéré, transfert ce jour vers TIBATI, ETD 17/04/2026_x000a_14.04.2026: Système module faulty , ETD 15/04/2026_x000a_13/04/2026 FME active manage avec le level 0 escalade RM SAYAKA : système module faulty commande en cours_x000a_Besoin d'un fme site pour verifier l'intervo entre le MPR et la BTS S1P4 /S1P3"/>
    <s v="16/04/2026"/>
    <s v="16/04/2026"/>
    <s v=""/>
    <s v=""/>
    <m/>
    <s v=""/>
    <s v=""/>
    <m/>
    <s v=""/>
    <s v=""/>
    <s v=""/>
    <s v=""/>
    <s v=""/>
    <s v=""/>
    <s v=""/>
    <s v="19.04.26; FSMF et ODU reçu ce jour et FME en route pour le site, ETA=20.04.26_x000a_16/04/2026 FSMF en provenance de DOUALA reçu hier soir à Ngaoundéré, transfert ce jour vers TIBATI, ETD 17/04/2026_x000a_14.04.2026: Système module faulty , ETD 15/04/2026_x000a_13/04/2026 FME active manage avec le level 0 escalade RM SAYAKA : système module faulty commande en cours_x000a_Besoin d'un fme site pour verifier l'intervo entre le MPR et la BTS S1P4 /S1P3"/>
    <s v=""/>
    <s v=""/>
    <s v=""/>
  </r>
  <r>
    <s v="Lele"/>
    <s v="SUD_159"/>
    <s v="CENTRE"/>
    <m/>
    <m/>
    <s v="SUD"/>
    <s v="Lele"/>
    <s v="NOKIA"/>
    <n v="0"/>
    <n v="0.7837800559121969"/>
    <n v="1.0578017257151051E-2"/>
    <n v="3.9997494687631772E-2"/>
    <n v="0.34393282945035375"/>
    <n v="1.6210093270368944E-2"/>
    <n v="4.102068013000902E-3"/>
    <n v="9.9941222105565261E-2"/>
    <n v="0.10823855828766347"/>
    <n v="0.16176928098575011"/>
    <n v="5.786695033784435E-2"/>
    <s v="Operationnel"/>
    <m/>
    <x v="9"/>
    <x v="6"/>
    <s v="no root cause"/>
    <x v="5"/>
    <s v=""/>
    <s v=""/>
    <s v=""/>
    <s v=""/>
    <s v=""/>
    <m/>
    <s v=""/>
    <s v=""/>
    <m/>
    <s v=""/>
    <s v=""/>
    <s v=""/>
    <s v=""/>
    <s v=""/>
    <s v=""/>
    <s v=""/>
    <s v=""/>
    <s v=""/>
    <s v=""/>
    <s v=""/>
  </r>
  <r>
    <s v="Ngog-Mapubi-NEW"/>
    <s v="CTR_546"/>
    <s v="CENTRE"/>
    <m/>
    <m/>
    <s v="CENTRE"/>
    <s v="Ngog-Mapubi"/>
    <s v="NOKIA"/>
    <n v="4.6371203625224775E-4"/>
    <n v="2.8536125307818605E-4"/>
    <n v="0.12034696305619204"/>
    <n v="2.8536125307847553E-4"/>
    <n v="2.3185601812635546E-4"/>
    <n v="2.8536125307841763E-4"/>
    <n v="3.0319633139559802E-4"/>
    <n v="9.8641655228021125E-2"/>
    <n v="8.7272863216774174E-2"/>
    <n v="0.13892501470533281"/>
    <n v="7.5822121098699971E-2"/>
    <s v="Operationnel"/>
    <m/>
    <x v="9"/>
    <x v="6"/>
    <s v="no root cause"/>
    <x v="5"/>
    <s v=""/>
    <s v=""/>
    <s v=""/>
    <s v=""/>
    <s v=""/>
    <m/>
    <s v=""/>
    <s v=""/>
    <m/>
    <s v=""/>
    <s v=""/>
    <s v=""/>
    <s v=""/>
    <s v=""/>
    <s v=""/>
    <s v=""/>
    <s v=""/>
    <s v=""/>
    <s v=""/>
    <s v=""/>
  </r>
  <r>
    <s v="Balikumbat-Ville"/>
    <s v="NRO_033"/>
    <s v="NORD-OUEST"/>
    <s v="IHS"/>
    <s v="Grid-Gen"/>
    <s v="NORD-OUEST"/>
    <s v="Balikumbat"/>
    <s v="NOKIA"/>
    <n v="6.0567677532032418"/>
    <n v="9.2963652058697779"/>
    <n v="7.4578364085822493"/>
    <n v="4.7116178291340596"/>
    <n v="5.9188319581324889"/>
    <n v="8.5281234267335648"/>
    <n v="3.1189260445464009"/>
    <n v="9.8552030261675388E-2"/>
    <n v="0.37915070242656451"/>
    <n v="0.1322842396238158"/>
    <n v="0"/>
    <s v="Insecurity"/>
    <m/>
    <x v="9"/>
    <x v="6"/>
    <s v="no root cause"/>
    <x v="5"/>
    <s v=""/>
    <s v="14/04/2026"/>
    <s v="14/04/2026…;..;Cell down due to FSP Overheating on ABIA =&gt; Check FAN, ABIA"/>
    <s v=""/>
    <s v=""/>
    <m/>
    <s v=""/>
    <s v=""/>
    <m/>
    <s v=""/>
    <s v=""/>
    <s v=""/>
    <s v=""/>
    <s v=""/>
    <s v=""/>
    <s v=""/>
    <s v=""/>
    <s v=""/>
    <s v=""/>
    <s v=""/>
  </r>
  <r>
    <s v="Dobiri-MTN"/>
    <s v="ADM_045"/>
    <s v="ADAMAOUA"/>
    <s v="IHS"/>
    <s v="Solar-Gen"/>
    <s v="ADAMAOUA"/>
    <s v="Dobiri"/>
    <s v="NOKIA"/>
    <n v="3.1553930526411714E-2"/>
    <n v="3.6155822395181995E-2"/>
    <n v="4.9555939345109386E-2"/>
    <n v="1.284274281709194E-2"/>
    <n v="0.17228895659527171"/>
    <n v="1.7838175222816795E-3"/>
    <n v="5.0952613742971886E-2"/>
    <n v="9.8039376381287929E-2"/>
    <n v="7.8305608096092601E-3"/>
    <n v="0.27945998788323101"/>
    <n v="5.9507188469050537E-3"/>
    <s v="Operationnel"/>
    <m/>
    <x v="9"/>
    <x v="6"/>
    <s v="no root cause"/>
    <x v="5"/>
    <s v=""/>
    <s v=""/>
    <s v=""/>
    <s v=""/>
    <s v=""/>
    <m/>
    <s v=""/>
    <s v=""/>
    <m/>
    <s v=""/>
    <s v=""/>
    <s v=""/>
    <s v=""/>
    <s v=""/>
    <s v=""/>
    <s v=""/>
    <s v=""/>
    <s v=""/>
    <s v=""/>
    <s v=""/>
  </r>
  <r>
    <s v="MELEN-MINTOM"/>
    <s v="SUD_163"/>
    <s v="CENTRE"/>
    <s v="CAMUSAT"/>
    <e v="#N/A"/>
    <s v="SUD"/>
    <s v="Melen-Mintom"/>
    <s v="NOKIA"/>
    <n v="0"/>
    <n v="0.7850319192100117"/>
    <n v="8.1291932760271402E-3"/>
    <n v="4.1869977451217052E-2"/>
    <n v="0.3444023301622387"/>
    <n v="1.8103217548646064E-2"/>
    <n v="4.102068013000902E-3"/>
    <n v="9.4307949172534586E-2"/>
    <n v="0.12112109381314969"/>
    <n v="0.14078443172815697"/>
    <n v="5.7046142531633662E-2"/>
    <s v="EXCLU"/>
    <m/>
    <x v="2"/>
    <x v="2"/>
    <s v="EXCLU"/>
    <x v="2"/>
    <s v=""/>
    <s v=""/>
    <s v=""/>
    <s v=""/>
    <s v=""/>
    <m/>
    <s v=""/>
    <s v=""/>
    <m/>
    <s v=""/>
    <s v=""/>
    <s v=""/>
    <s v=""/>
    <s v=""/>
    <s v=""/>
    <s v=""/>
    <s v=""/>
    <s v=""/>
    <s v=""/>
    <s v=""/>
  </r>
  <r>
    <s v="Nkomedzap-Camtel"/>
    <s v="SUD_088"/>
    <s v="CENTRE"/>
    <s v="CAMUSAT"/>
    <s v="Medium Grid + GE"/>
    <s v="SUD"/>
    <s v="Nkomedzap"/>
    <s v="NOKIA"/>
    <n v="0"/>
    <n v="6.8730819832928114E-2"/>
    <n v="0"/>
    <n v="0"/>
    <n v="0"/>
    <n v="0"/>
    <n v="0"/>
    <n v="9.2165764370203004E-2"/>
    <n v="0.17606131884831142"/>
    <n v="8.2345611010808645E-2"/>
    <n v="7.5514318171371206E-2"/>
    <s v="Operationnel"/>
    <m/>
    <x v="9"/>
    <x v="6"/>
    <s v="no root cause"/>
    <x v="5"/>
    <s v=""/>
    <s v=""/>
    <s v=""/>
    <s v=""/>
    <s v=""/>
    <m/>
    <s v=""/>
    <s v=""/>
    <m/>
    <s v=""/>
    <s v=""/>
    <s v=""/>
    <s v=""/>
    <s v=""/>
    <s v=""/>
    <s v=""/>
    <s v=""/>
    <s v=""/>
    <s v=""/>
    <s v=""/>
  </r>
  <r>
    <s v="Meidjamba-MTN"/>
    <s v="ADM_054"/>
    <s v="ADAMAOUA"/>
    <s v="IHS"/>
    <s v="Hybrid-Gen"/>
    <s v="ADAMAOUA"/>
    <s v="Meidjamba"/>
    <s v="NOKIA"/>
    <n v="1.4270540178252754E-3"/>
    <n v="0"/>
    <n v="0"/>
    <n v="0"/>
    <n v="0"/>
    <n v="0"/>
    <n v="2.6346821338865109E-2"/>
    <n v="9.1842287416797633E-2"/>
    <n v="6.984355044699872E-2"/>
    <n v="0.19838998986413284"/>
    <n v="2.9275478421510182E-2"/>
    <s v="Operationnel"/>
    <m/>
    <x v="9"/>
    <x v="6"/>
    <s v="no root cause"/>
    <x v="5"/>
    <s v=""/>
    <s v=""/>
    <s v=""/>
    <s v=""/>
    <s v=""/>
    <m/>
    <s v=""/>
    <s v=""/>
    <m/>
    <s v=""/>
    <s v=""/>
    <s v=""/>
    <s v=""/>
    <s v=""/>
    <s v=""/>
    <s v=""/>
    <s v=""/>
    <s v=""/>
    <s v=""/>
    <s v=""/>
  </r>
  <r>
    <s v="Akok-II"/>
    <s v="SUD_127"/>
    <s v="CENTRE"/>
    <s v="CAMUSAT"/>
    <s v="Hybrid Solar - S3"/>
    <s v="SUD"/>
    <s v="Akom-I"/>
    <s v="NOKIA"/>
    <n v="7.2127137215191275E-2"/>
    <n v="0"/>
    <n v="4.399779337716108E-2"/>
    <n v="0"/>
    <n v="0"/>
    <n v="9.2742407250450407E-4"/>
    <n v="0"/>
    <n v="8.7632028686346439E-2"/>
    <n v="0.14006599899768823"/>
    <n v="0.11156502136948256"/>
    <n v="5.786695033784435E-2"/>
    <s v="Operationnel"/>
    <m/>
    <x v="9"/>
    <x v="6"/>
    <s v="no root cause"/>
    <x v="5"/>
    <s v=""/>
    <s v=""/>
    <s v=""/>
    <s v=""/>
    <s v=""/>
    <m/>
    <s v=""/>
    <s v=""/>
    <m/>
    <s v=""/>
    <s v=""/>
    <s v=""/>
    <s v=""/>
    <s v=""/>
    <s v=""/>
    <s v=""/>
    <s v=""/>
    <s v=""/>
    <s v=""/>
    <s v=""/>
  </r>
  <r>
    <s v="Makor"/>
    <s v="ADM_015"/>
    <s v="ADAMAOUA"/>
    <s v="CAMUSAT"/>
    <s v="Hybrid Solar - S3"/>
    <s v="ADAMAOUA"/>
    <s v="Makor"/>
    <s v="NOKIA"/>
    <n v="2.485297144449479E-2"/>
    <n v="4.9781292092498194E-2"/>
    <n v="5.2619571264475307E-3"/>
    <n v="4.6434926596300448E-2"/>
    <n v="1.2932677036542007E-2"/>
    <n v="0"/>
    <n v="4.6962133582099601E-2"/>
    <n v="8.7426465248208393E-2"/>
    <n v="6.4033779523740245E-2"/>
    <n v="0.22075213871764771"/>
    <n v="8.0028761105522452E-3"/>
    <s v="Operationnel"/>
    <m/>
    <x v="9"/>
    <x v="6"/>
    <s v="no root cause"/>
    <x v="5"/>
    <s v=""/>
    <s v=""/>
    <s v=""/>
    <s v=""/>
    <s v=""/>
    <m/>
    <s v=""/>
    <s v=""/>
    <m/>
    <s v=""/>
    <s v=""/>
    <s v=""/>
    <s v=""/>
    <s v=""/>
    <s v=""/>
    <s v=""/>
    <s v=""/>
    <s v=""/>
    <s v=""/>
    <s v=""/>
  </r>
  <r>
    <s v="ADM_098_N_Maakola-MTN-IHS"/>
    <s v="ADM_098"/>
    <s v="ADAMAOUA"/>
    <s v="IHS"/>
    <s v="Solar-Gen"/>
    <s v="ADAMAOUA"/>
    <s v="Maakola"/>
    <s v="NOKIA"/>
    <n v="2.9411595468580101E-2"/>
    <n v="2.5684990157996729E-3"/>
    <n v="0.21341889129611924"/>
    <n v="0"/>
    <n v="0"/>
    <n v="3.4248924799157388E-3"/>
    <n v="2.4865794919242637E-2"/>
    <n v="8.7035947366799093E-2"/>
    <n v="4.3573281924438621E-2"/>
    <n v="0.15168408087578411"/>
    <n v="5.7319745133704338E-2"/>
    <s v="Operationnel"/>
    <m/>
    <x v="9"/>
    <x v="6"/>
    <s v="no root cause"/>
    <x v="5"/>
    <s v=""/>
    <s v=""/>
    <s v=""/>
    <s v=""/>
    <s v=""/>
    <m/>
    <s v=""/>
    <s v=""/>
    <m/>
    <s v=""/>
    <s v=""/>
    <s v=""/>
    <s v=""/>
    <s v=""/>
    <s v=""/>
    <s v=""/>
    <s v=""/>
    <s v=""/>
    <s v=""/>
    <s v=""/>
  </r>
  <r>
    <s v="Hile-Alifa-IHS"/>
    <s v="EXN_224"/>
    <s v="EXTREME-NORD"/>
    <s v="IHS"/>
    <s v="Hybrid-Gen"/>
    <s v="EXTREME-NORD"/>
    <s v="Hile-Alifa"/>
    <s v="NOKIA"/>
    <n v="1.5407937940344452"/>
    <n v="3.3846662080757461"/>
    <n v="1.4341662265240254"/>
    <n v="3.7923885461167317E-2"/>
    <n v="5.4556600599937291E-2"/>
    <n v="5.0592295987120312E-2"/>
    <n v="0.14752638267544663"/>
    <n v="8.6474163491169473E-2"/>
    <n v="0.16343138205861907"/>
    <n v="0.18806675030855685"/>
    <n v="0"/>
    <s v="Insecurity"/>
    <m/>
    <x v="9"/>
    <x v="6"/>
    <s v="no root cause"/>
    <x v="5"/>
    <s v=""/>
    <s v="14/04/2026…;..;Probablement impacte par mada. Verifier la chaine antennaire sur Mada port 4/2"/>
    <s v="14/04/2026…;..;Site unstable due to transmission"/>
    <s v=""/>
    <s v=""/>
    <m/>
    <s v=""/>
    <s v=""/>
    <m/>
    <s v=""/>
    <s v=""/>
    <s v=""/>
    <s v=""/>
    <s v=""/>
    <s v=""/>
    <s v=""/>
    <s v=""/>
    <s v=""/>
    <s v=""/>
    <s v=""/>
  </r>
  <r>
    <s v="Bambili-Campus-II-IHS"/>
    <s v="NRO_129"/>
    <s v="NORD-OUEST"/>
    <s v="IHS"/>
    <s v="GenOnly"/>
    <s v="NORD-OUEST"/>
    <s v="Bamenda"/>
    <s v="Huawei"/>
    <n v="1.5597846093261765"/>
    <n v="3.2339634109801305"/>
    <n v="1.5450706697143246"/>
    <n v="0.19069265736959704"/>
    <n v="14.341525341506074"/>
    <n v="0"/>
    <n v="3.6918612117009524E-2"/>
    <n v="8.5501365453595976E-2"/>
    <n v="0.15112366061972191"/>
    <n v="6.3432683578648882E-2"/>
    <n v="8.1738777368468282E-2"/>
    <s v="Insecurity"/>
    <m/>
    <x v="9"/>
    <x v="6"/>
    <s v="no root cause"/>
    <x v="5"/>
    <s v=""/>
    <s v="14/04/2026"/>
    <s v="14/04/2026"/>
    <s v=""/>
    <s v=""/>
    <m/>
    <s v=""/>
    <s v=""/>
    <m/>
    <s v=""/>
    <s v=""/>
    <s v=""/>
    <s v=""/>
    <s v=""/>
    <s v=""/>
    <s v=""/>
    <s v=""/>
    <s v=""/>
    <s v=""/>
    <s v=""/>
  </r>
  <r>
    <s v="Zamengoue"/>
    <s v="CTR_100"/>
    <s v="CENTRE"/>
    <s v="CAMUSAT"/>
    <s v="Good grid 100%"/>
    <s v="CENTRE"/>
    <s v="Zamengoue"/>
    <s v="ZTE"/>
    <n v="0"/>
    <n v="0"/>
    <n v="0"/>
    <n v="0"/>
    <n v="0"/>
    <n v="0"/>
    <n v="0"/>
    <n v="8.4431260754552068E-2"/>
    <n v="6.9317050945409645E-2"/>
    <n v="6.0563868743432878E-2"/>
    <n v="0.10393478846141234"/>
    <s v="Operationnel"/>
    <m/>
    <x v="9"/>
    <x v="6"/>
    <s v="no root cause"/>
    <x v="5"/>
    <s v=""/>
    <s v=""/>
    <s v=""/>
    <s v=""/>
    <s v=""/>
    <m/>
    <s v=""/>
    <s v=""/>
    <m/>
    <s v=""/>
    <s v=""/>
    <s v=""/>
    <s v=""/>
    <s v=""/>
    <s v=""/>
    <s v=""/>
    <s v=""/>
    <s v=""/>
    <s v=""/>
    <s v=""/>
  </r>
  <r>
    <s v="Lewa-MTN"/>
    <s v="ADM_066"/>
    <s v="ADAMAOUA"/>
    <s v="IHS"/>
    <s v="Hybrid-Gen"/>
    <s v="ADAMAOUA"/>
    <s v="Lewa"/>
    <s v="NOKIA"/>
    <n v="1.8730083983956953E-3"/>
    <n v="0.13370404778714545"/>
    <n v="0.5225340432262614"/>
    <n v="0.49332353333419532"/>
    <n v="0.11526572165947926"/>
    <n v="7.5812244696969681E-3"/>
    <n v="5.7382162933927415E-2"/>
    <n v="8.3561002898401404E-2"/>
    <n v="4.5088874339201709E-2"/>
    <n v="0.17692048662569559"/>
    <n v="3.3995123307220987E-2"/>
    <s v="Operationnel"/>
    <m/>
    <x v="9"/>
    <x v="6"/>
    <s v="no root cause"/>
    <x v="5"/>
    <s v=""/>
    <s v="15/04/2026"/>
    <s v="15/04/2026"/>
    <s v=""/>
    <s v=""/>
    <m/>
    <s v=""/>
    <s v=""/>
    <m/>
    <s v=""/>
    <s v=""/>
    <s v=""/>
    <s v=""/>
    <s v=""/>
    <s v=""/>
    <s v=""/>
    <s v=""/>
    <s v=""/>
    <s v=""/>
    <s v=""/>
  </r>
  <r>
    <s v="Poumpoumrey-II"/>
    <s v="NRD_148"/>
    <s v="Garoua"/>
    <s v="CAMUSAT"/>
    <s v="Good Grid + GE"/>
    <s v="NORD"/>
    <s v="Garoua"/>
    <s v="Huawei"/>
    <n v="0"/>
    <n v="1.8473574121158682"/>
    <n v="5.0657686348032289"/>
    <n v="0"/>
    <n v="0"/>
    <n v="0"/>
    <n v="0"/>
    <n v="8.1006925717612213E-2"/>
    <n v="0.13863410189081929"/>
    <n v="0.1823291206381264"/>
    <n v="0"/>
    <s v="Operationnel"/>
    <m/>
    <x v="9"/>
    <x v="6"/>
    <s v="no root cause"/>
    <x v="5"/>
    <s v=""/>
    <s v="15/04/2026"/>
    <s v="15/04/2026"/>
    <s v=""/>
    <s v=""/>
    <m/>
    <s v=""/>
    <s v=""/>
    <m/>
    <s v=""/>
    <s v=""/>
    <s v=""/>
    <s v=""/>
    <s v=""/>
    <s v=""/>
    <s v=""/>
    <s v=""/>
    <s v=""/>
    <s v=""/>
    <s v=""/>
  </r>
  <r>
    <s v="Wakwa-IHS"/>
    <s v="ADM_078"/>
    <s v="ADAMAOUA"/>
    <s v="IHS"/>
    <s v="Grid-Gen"/>
    <s v="ADAMAOUA"/>
    <s v="Wakwa"/>
    <s v="NOKIA"/>
    <n v="0"/>
    <n v="0.11317903851352555"/>
    <n v="2.3691276287142293"/>
    <n v="5.0708592700559834"/>
    <n v="8.2486013055829421E-2"/>
    <n v="8.2465815154381797E-2"/>
    <n v="0.11835764153433224"/>
    <n v="7.9038961128181512E-2"/>
    <n v="0.22329728244176084"/>
    <n v="9.8554805612812546E-2"/>
    <n v="2.6973065154092767E-2"/>
    <s v="Operationnel"/>
    <m/>
    <x v="9"/>
    <x v="6"/>
    <s v="no root cause"/>
    <x v="5"/>
    <s v=""/>
    <s v="15/04/2026"/>
    <s v="15/04/2026"/>
    <s v=""/>
    <s v=""/>
    <m/>
    <s v=""/>
    <s v=""/>
    <m/>
    <s v=""/>
    <s v=""/>
    <s v=""/>
    <s v=""/>
    <s v=""/>
    <s v=""/>
    <s v=""/>
    <s v=""/>
    <s v=""/>
    <s v=""/>
    <s v=""/>
  </r>
  <r>
    <s v="Zemda"/>
    <s v="OST_262"/>
    <s v="NORD-OUEST"/>
    <s v="CAMUSAT"/>
    <s v="Hybrid Solar - S3"/>
    <s v="OUEST"/>
    <s v="Zemda"/>
    <s v="NOKIA"/>
    <n v="0.9544490096733268"/>
    <n v="1.7835078317400378E-4"/>
    <n v="1.9618586149124207E-4"/>
    <n v="1.426806265391799E-4"/>
    <n v="1.6051570485653394E-4"/>
    <n v="1.5982654247249164"/>
    <n v="0.67409728143948044"/>
    <n v="7.8658505164106038E-2"/>
    <n v="0.22999114894029779"/>
    <n v="0.10439298428144426"/>
    <n v="2.0652152941297106E-2"/>
    <s v="Operationnel"/>
    <m/>
    <x v="9"/>
    <x v="6"/>
    <s v="no root cause"/>
    <x v="5"/>
    <s v=""/>
    <s v="20/04/2026"/>
    <s v="20/04/2026"/>
    <s v=""/>
    <s v=""/>
    <m/>
    <s v=""/>
    <s v=""/>
    <m/>
    <s v=""/>
    <s v=""/>
    <s v=""/>
    <s v=""/>
    <s v=""/>
    <s v=""/>
    <s v=""/>
    <s v=""/>
    <s v=""/>
    <s v=""/>
    <s v=""/>
  </r>
  <r>
    <s v="Sambo-Labo-IHS"/>
    <s v="ADM_144"/>
    <s v="ADAMAOUA"/>
    <s v="IHS"/>
    <s v="Hybrid-Gen"/>
    <s v="ADAMAOUA"/>
    <s v="Sambo Lambo"/>
    <s v="NOKIA"/>
    <n v="4.0185234960237147E-3"/>
    <n v="9.6031291336014166E-2"/>
    <n v="3.2845142161902437E-2"/>
    <n v="8.0267142606837473E-4"/>
    <n v="8.9190876114083977E-4"/>
    <n v="0"/>
    <n v="3.3341125692069908E-2"/>
    <n v="7.8593451926515609E-2"/>
    <n v="0.11670061593675737"/>
    <n v="0.18446972619504728"/>
    <n v="0"/>
    <s v="Operationnel"/>
    <m/>
    <x v="9"/>
    <x v="6"/>
    <s v="no root cause"/>
    <x v="5"/>
    <s v=""/>
    <s v=""/>
    <s v=""/>
    <s v=""/>
    <s v=""/>
    <m/>
    <s v=""/>
    <s v=""/>
    <m/>
    <s v=""/>
    <s v=""/>
    <s v=""/>
    <s v=""/>
    <s v=""/>
    <s v=""/>
    <s v=""/>
    <s v=""/>
    <s v=""/>
    <s v=""/>
    <s v=""/>
  </r>
  <r>
    <s v="Wadjiri-IHS"/>
    <s v="ADM_103"/>
    <s v="ADAMAOUA"/>
    <s v="IHS"/>
    <s v="Hybrid-Gen"/>
    <s v="ADAMAOUA"/>
    <s v="Wadjiri"/>
    <s v="NOKIA"/>
    <n v="0.37108853071733838"/>
    <n v="7.0632690692424742E-3"/>
    <n v="2.7469117334968252E-3"/>
    <n v="0.31426412714093471"/>
    <n v="0.31287225007496283"/>
    <n v="0"/>
    <n v="3.5468760725246053E-2"/>
    <n v="7.7997218879545596E-2"/>
    <n v="1.2377338053898507E-2"/>
    <n v="0.13441706641531836"/>
    <n v="5.9645367251300402E-2"/>
    <s v="Operationnel"/>
    <m/>
    <x v="9"/>
    <x v="6"/>
    <s v="no root cause"/>
    <x v="5"/>
    <s v=""/>
    <s v="16/04/2026"/>
    <s v="16/04/2026"/>
    <s v=""/>
    <s v=""/>
    <m/>
    <s v=""/>
    <s v=""/>
    <m/>
    <s v=""/>
    <s v=""/>
    <s v=""/>
    <s v=""/>
    <s v=""/>
    <s v=""/>
    <s v=""/>
    <s v=""/>
    <s v=""/>
    <s v=""/>
    <s v=""/>
  </r>
  <r>
    <s v="Boubara-IHS"/>
    <s v="EST_096"/>
    <s v="CENTRE"/>
    <s v="IHS"/>
    <s v="Hybrid-Gen"/>
    <s v="EST"/>
    <s v="Boubara"/>
    <s v="NOKIA"/>
    <n v="6.4741334292146707E-3"/>
    <n v="6.0817617062319897E-2"/>
    <n v="0"/>
    <n v="7.7457745132450517E-2"/>
    <n v="2.2204672505157862E-2"/>
    <n v="9.9270045914625557E-2"/>
    <n v="0.72822408277759254"/>
    <n v="7.6726506921437218E-2"/>
    <n v="0.21194781162947776"/>
    <n v="0.13839375269881105"/>
    <n v="0"/>
    <s v="Operationnel"/>
    <m/>
    <x v="9"/>
    <x v="6"/>
    <s v="no root cause"/>
    <x v="5"/>
    <s v="fme germain is managing with the level zero"/>
    <s v=""/>
    <s v=""/>
    <s v=""/>
    <s v=""/>
    <m/>
    <s v=""/>
    <s v="fme germain is managing with the level zero"/>
    <m/>
    <s v=""/>
    <s v=""/>
    <s v=""/>
    <s v=""/>
    <s v=""/>
    <s v=""/>
    <s v=""/>
    <s v=""/>
    <s v=""/>
    <s v=""/>
    <s v=""/>
  </r>
  <r>
    <s v="Yingui-IHS"/>
    <s v="LIT_180"/>
    <s v="LITTORAL"/>
    <s v="IHS"/>
    <s v="Solar-Gen"/>
    <s v="LITTORAL"/>
    <s v="Yingui"/>
    <s v="NOKIA"/>
    <n v="0"/>
    <n v="4.0253771762362556E-2"/>
    <n v="5.9212460013754412E-3"/>
    <n v="0"/>
    <n v="0.13806134125496172"/>
    <n v="1.0076819249328689E-2"/>
    <n v="8.2719093236082217E-2"/>
    <n v="7.5335370812680325E-2"/>
    <n v="0.52755896070884745"/>
    <n v="0"/>
    <n v="0"/>
    <s v="Operationnel"/>
    <m/>
    <x v="9"/>
    <x v="6"/>
    <s v="no root cause"/>
    <x v="5"/>
    <s v=""/>
    <s v=""/>
    <s v=""/>
    <s v=""/>
    <s v=""/>
    <m/>
    <s v=""/>
    <s v=""/>
    <m/>
    <s v=""/>
    <s v=""/>
    <s v=""/>
    <s v=""/>
    <s v=""/>
    <s v=""/>
    <s v=""/>
    <s v=""/>
    <s v=""/>
    <s v=""/>
    <s v=""/>
  </r>
  <r>
    <s v="Wada-MTN-IHS"/>
    <s v="ADM_099"/>
    <s v="ADAMAOUA"/>
    <s v="IHS"/>
    <s v="Solar-Gen"/>
    <s v="ADAMAOUA"/>
    <s v="Wada"/>
    <s v="NOKIA"/>
    <n v="1.4270540178252754E-3"/>
    <n v="1.0434850602975347E-2"/>
    <n v="0"/>
    <n v="0"/>
    <n v="0"/>
    <n v="0"/>
    <n v="2.3601082232077852E-2"/>
    <n v="7.2865247448749559E-2"/>
    <n v="2.6143969154663174E-2"/>
    <n v="0.16098170404680415"/>
    <n v="2.8933475168922175E-2"/>
    <s v="Operationnel"/>
    <m/>
    <x v="9"/>
    <x v="6"/>
    <s v="no root cause"/>
    <x v="5"/>
    <s v=""/>
    <s v=""/>
    <s v=""/>
    <s v=""/>
    <s v=""/>
    <m/>
    <s v=""/>
    <s v=""/>
    <m/>
    <s v=""/>
    <s v=""/>
    <s v=""/>
    <s v=""/>
    <s v=""/>
    <s v=""/>
    <s v=""/>
    <s v=""/>
    <s v=""/>
    <s v=""/>
    <s v=""/>
  </r>
  <r>
    <s v="Pinyi-Ngali"/>
    <s v="NRO_091"/>
    <s v="NORD-OUEST"/>
    <s v="IHS"/>
    <s v="Solar+ Gen"/>
    <s v="NORD-OUEST"/>
    <s v="Pinyi-Ngali"/>
    <s v="NOKIA"/>
    <n v="3.903784914452204E-2"/>
    <n v="4.5466501567058712E-2"/>
    <n v="3.8189852009088265"/>
    <n v="6.4259497192126896E-2"/>
    <n v="4.6319183349329461E-2"/>
    <n v="3.9124017639993687E-2"/>
    <n v="2.3273815775929102E-2"/>
    <n v="6.9411641445969577E-2"/>
    <n v="0.23441162681669009"/>
    <n v="0.10704929431405158"/>
    <n v="0"/>
    <s v="Insecurity"/>
    <m/>
    <x v="9"/>
    <x v="6"/>
    <s v="no root cause"/>
    <x v="5"/>
    <s v=""/>
    <s v=""/>
    <s v=""/>
    <s v=""/>
    <s v=""/>
    <m/>
    <s v=""/>
    <s v=""/>
    <m/>
    <s v=""/>
    <s v=""/>
    <s v=""/>
    <s v=""/>
    <s v=""/>
    <s v=""/>
    <s v=""/>
    <s v=""/>
    <s v=""/>
    <s v=""/>
    <s v=""/>
  </r>
  <r>
    <s v="Nyazoro-MTN-IHS"/>
    <s v="CTR_169"/>
    <s v="CENTRE"/>
    <s v="IHS"/>
    <s v="Solar-Gen"/>
    <s v="CENTRE"/>
    <s v="Nyazoro"/>
    <s v="NOKIA"/>
    <n v="0.18662716608802224"/>
    <n v="5.3511428404549172E-3"/>
    <n v="1.7837142801515253E-3"/>
    <n v="0.15281888021786791"/>
    <n v="0.15496549659894135"/>
    <n v="0"/>
    <n v="3.2438264593580061E-2"/>
    <n v="6.9161184258265923E-2"/>
    <n v="0.10836485765556039"/>
    <n v="0.1599191185415445"/>
    <n v="0"/>
    <s v="Operationnel"/>
    <m/>
    <x v="9"/>
    <x v="6"/>
    <s v="no root cause"/>
    <x v="5"/>
    <s v=""/>
    <s v="16/04/2026"/>
    <s v="16/04/2026"/>
    <s v=""/>
    <s v=""/>
    <m/>
    <s v=""/>
    <s v=""/>
    <m/>
    <s v=""/>
    <s v=""/>
    <s v=""/>
    <s v=""/>
    <s v=""/>
    <s v=""/>
    <s v=""/>
    <s v=""/>
    <s v=""/>
    <s v=""/>
    <s v=""/>
  </r>
  <r>
    <s v="Nkambe"/>
    <s v="NRO_005"/>
    <s v="NORD-OUEST"/>
    <s v="CAMUSAT"/>
    <s v="HGB"/>
    <s v="NORD-OUEST"/>
    <s v="Nkambe"/>
    <s v="NOKIA"/>
    <n v="0.50395565657767405"/>
    <n v="2.8525429690771924"/>
    <n v="0.83631772813461036"/>
    <n v="5.6565315177586381E-2"/>
    <n v="4.894627318097605"/>
    <n v="0"/>
    <n v="0.1933404833796421"/>
    <n v="6.8365527690882472E-2"/>
    <n v="0.12592046979323279"/>
    <n v="0.15008151684228083"/>
    <n v="0"/>
    <s v="Insecurity"/>
    <m/>
    <x v="9"/>
    <x v="6"/>
    <s v="no root cause"/>
    <x v="5"/>
    <s v=""/>
    <s v="14/04/2026…;..;impacte par Mah"/>
    <s v="14/04/2026"/>
    <s v=""/>
    <s v=""/>
    <m/>
    <s v=""/>
    <s v=""/>
    <m/>
    <s v=""/>
    <s v=""/>
    <s v=""/>
    <s v=""/>
    <s v=""/>
    <s v=""/>
    <s v=""/>
    <s v=""/>
    <s v=""/>
    <s v=""/>
    <s v=""/>
  </r>
  <r>
    <s v="Tide-Goulfey-IHS"/>
    <s v="EXN_273"/>
    <s v="EXTREME-NORD"/>
    <m/>
    <m/>
    <s v="EXTREME-NORD"/>
    <s v="Kabo-Kabir"/>
    <s v="NOKIA"/>
    <n v="0.61857049057590097"/>
    <n v="3.5672220999439727E-4"/>
    <n v="0"/>
    <n v="0"/>
    <n v="1.9262187718538389E-2"/>
    <n v="2.0798101408021765E-2"/>
    <n v="0.13565214797001604"/>
    <n v="6.835650116390328E-2"/>
    <n v="0.10899635449504502"/>
    <n v="0.11050249735644055"/>
    <n v="3.0096286227720214E-2"/>
    <s v="Insecurity"/>
    <m/>
    <x v="9"/>
    <x v="6"/>
    <s v="no root cause"/>
    <x v="5"/>
    <s v=""/>
    <s v=""/>
    <s v=""/>
    <s v=""/>
    <s v=""/>
    <m/>
    <s v=""/>
    <s v=""/>
    <m/>
    <s v=""/>
    <s v=""/>
    <s v=""/>
    <s v=""/>
    <s v=""/>
    <s v=""/>
    <s v=""/>
    <s v=""/>
    <s v=""/>
    <s v=""/>
    <s v=""/>
  </r>
  <r>
    <s v="Memve-ele-CAMTEL"/>
    <s v="SUD_257"/>
    <s v="CENTRE"/>
    <s v="CAMUSAT"/>
    <s v="Hybrid Solar - S3"/>
    <s v="SUD"/>
    <s v="Memve-ele"/>
    <s v="NOKIA"/>
    <n v="5.2880197587270486E-2"/>
    <n v="4.6369368348182949E-2"/>
    <n v="8.7815034806418821E-2"/>
    <n v="2.7792764148016312E-2"/>
    <n v="2.9866851024733944E-2"/>
    <n v="6.7218450343709768E-2"/>
    <n v="5.6306949818369187E-2"/>
    <n v="6.835468924138989E-2"/>
    <n v="0.47867460432934028"/>
    <n v="0"/>
    <n v="0"/>
    <s v="Operationnel"/>
    <m/>
    <x v="9"/>
    <x v="6"/>
    <s v="no root cause"/>
    <x v="5"/>
    <s v=""/>
    <s v="20/04/2026"/>
    <s v="20/04/2026"/>
    <s v=""/>
    <s v=""/>
    <m/>
    <s v=""/>
    <s v=""/>
    <m/>
    <s v=""/>
    <s v=""/>
    <s v=""/>
    <s v=""/>
    <s v=""/>
    <s v=""/>
    <s v=""/>
    <s v=""/>
    <s v=""/>
    <s v=""/>
    <s v=""/>
  </r>
  <r>
    <s v="Kiiki"/>
    <s v="CTR_190"/>
    <s v="CENTRE"/>
    <s v="IHS"/>
    <s v="Grid-Gen"/>
    <s v="CENTRE"/>
    <s v="Kiiki"/>
    <s v="NOKIA"/>
    <n v="0"/>
    <n v="0"/>
    <n v="0"/>
    <n v="0"/>
    <n v="0"/>
    <n v="0"/>
    <n v="0"/>
    <n v="6.6851597340379598E-2"/>
    <n v="0.21710861341481158"/>
    <n v="0.10678366331079019"/>
    <n v="0"/>
    <s v="Operationnel"/>
    <m/>
    <x v="9"/>
    <x v="6"/>
    <s v="no root cause"/>
    <x v="5"/>
    <s v=""/>
    <s v=""/>
    <s v=""/>
    <s v=""/>
    <s v=""/>
    <m/>
    <s v=""/>
    <s v=""/>
    <m/>
    <s v=""/>
    <s v=""/>
    <s v=""/>
    <s v=""/>
    <s v=""/>
    <s v=""/>
    <s v=""/>
    <s v=""/>
    <s v=""/>
    <s v=""/>
    <s v=""/>
  </r>
  <r>
    <s v="Mbidou-IHS"/>
    <s v="ADM_079"/>
    <s v="ADAMAOUA"/>
    <s v="IHS"/>
    <s v="Grid-Gen"/>
    <s v="ADAMAOUA"/>
    <s v="Mbidou"/>
    <s v="NOKIA"/>
    <n v="0"/>
    <n v="0"/>
    <n v="2.5022784293142787E-2"/>
    <n v="0"/>
    <n v="0"/>
    <n v="0"/>
    <n v="0"/>
    <n v="6.6616802048432469E-2"/>
    <n v="0.36487887385421214"/>
    <n v="0"/>
    <n v="2.7828285707878986E-2"/>
    <s v="Operationnel"/>
    <m/>
    <x v="12"/>
    <x v="0"/>
    <s v="Defaut GE &amp; Power Cabinet"/>
    <x v="0"/>
    <s v="INC-20260419-00017409…2026-04-20 00:26:54…Grid outage, Hybrid system malfonctionning // DG Started manually…GE Fault"/>
    <s v=""/>
    <s v=""/>
    <s v=""/>
    <s v=""/>
    <m/>
    <s v=""/>
    <s v=""/>
    <m/>
    <s v=""/>
    <s v=""/>
    <s v=""/>
    <s v=""/>
    <s v=""/>
    <s v=""/>
    <s v=""/>
    <s v=""/>
    <s v="INC-20260419-00017409…2026-04-20 00:26:54…Grid outage, Hybrid system malfonctionning // DG Started manually…GE Fault"/>
    <s v=""/>
    <s v=""/>
  </r>
  <r>
    <s v="Edea-Beon"/>
    <s v="LIT_186"/>
    <s v="LITTORAL"/>
    <s v="IHS"/>
    <s v="Grid-Gen"/>
    <s v="LITTORAL"/>
    <s v="Edea"/>
    <s v="ZTE"/>
    <n v="16.1305977176807"/>
    <n v="35.310030733406947"/>
    <n v="0"/>
    <n v="0"/>
    <n v="0"/>
    <n v="1.9391545602155045"/>
    <n v="0"/>
    <n v="6.3421538496659741E-2"/>
    <n v="3.4596077679060304E-2"/>
    <n v="6.3592062180605535E-2"/>
    <n v="7.1205077188765731E-2"/>
    <s v="Operationnel"/>
    <m/>
    <x v="9"/>
    <x v="6"/>
    <s v="no root cause"/>
    <x v="5"/>
    <s v=""/>
    <s v=""/>
    <s v=""/>
    <s v=""/>
    <s v=""/>
    <m/>
    <s v=""/>
    <s v=""/>
    <m/>
    <s v=""/>
    <s v=""/>
    <s v=""/>
    <s v=""/>
    <s v=""/>
    <s v=""/>
    <s v=""/>
    <s v=""/>
    <s v=""/>
    <s v=""/>
    <s v=""/>
  </r>
  <r>
    <s v="Mandama-IHS"/>
    <s v="NRD_123"/>
    <s v="NORD"/>
    <s v="IHS"/>
    <s v="Grid-Hybrid-Gen"/>
    <s v="NORD"/>
    <s v="Mandama"/>
    <s v="NOKIA"/>
    <n v="1.1447527500779828"/>
    <n v="4.9306967440238747"/>
    <n v="2.8212534630552889E-2"/>
    <n v="0"/>
    <n v="3.1502062659026976E-2"/>
    <n v="4.0131248624361996E-3"/>
    <n v="7.9273054053202258E-2"/>
    <n v="6.1044171601470028E-2"/>
    <n v="0.21016214818048079"/>
    <n v="9.2439589134714117E-2"/>
    <n v="0"/>
    <s v="Operationnel"/>
    <m/>
    <x v="9"/>
    <x v="6"/>
    <s v="no root cause"/>
    <x v="5"/>
    <s v=""/>
    <s v=""/>
    <s v=""/>
    <s v=""/>
    <s v=""/>
    <m/>
    <s v=""/>
    <s v=""/>
    <m/>
    <s v=""/>
    <s v=""/>
    <s v=""/>
    <s v=""/>
    <s v=""/>
    <s v=""/>
    <s v=""/>
    <s v=""/>
    <s v=""/>
    <s v=""/>
    <s v=""/>
  </r>
  <r>
    <s v="Likok-MTN"/>
    <s v="ADM_065"/>
    <s v="ADAMAOUA"/>
    <s v="IHS"/>
    <s v="Hybrid-Gen"/>
    <s v="ADAMAOUA"/>
    <s v="Likok"/>
    <s v="NOKIA"/>
    <n v="7.0460792130125323E-3"/>
    <n v="0.10459049954350873"/>
    <n v="0.30566363529421858"/>
    <n v="6.7781142645762073E-3"/>
    <n v="8.1216566360464718E-2"/>
    <n v="8.2055606024955888E-3"/>
    <n v="4.4101884295042464E-2"/>
    <n v="6.0300749382617272E-2"/>
    <n v="4.3194383820747854E-2"/>
    <n v="0.16124735042311933"/>
    <n v="0"/>
    <s v="Operationnel"/>
    <m/>
    <x v="9"/>
    <x v="6"/>
    <s v="no root cause"/>
    <x v="5"/>
    <s v=""/>
    <s v="15/04/2026…;..;impacted by bawa-mtn who experiences pwer issue"/>
    <s v="15/04/2026"/>
    <s v=""/>
    <s v=""/>
    <m/>
    <s v=""/>
    <s v=""/>
    <m/>
    <s v=""/>
    <s v=""/>
    <s v=""/>
    <s v=""/>
    <s v=""/>
    <s v=""/>
    <s v=""/>
    <s v=""/>
    <s v=""/>
    <s v=""/>
    <s v=""/>
  </r>
  <r>
    <s v="Bfsam-Mairie-Rurale-MTN-IHS"/>
    <s v="OST_214"/>
    <s v="Bafoussam"/>
    <s v="IHS"/>
    <s v="Grid-Gen"/>
    <s v="OUEST"/>
    <s v="Bafoussam"/>
    <s v="Huawei"/>
    <n v="0.11450120279768171"/>
    <n v="0.16078323103132411"/>
    <n v="7.8545684909811578E-2"/>
    <n v="5.3059357994252827E-2"/>
    <n v="0"/>
    <n v="0.10335427884930927"/>
    <n v="0"/>
    <n v="6.0229059477845966E-2"/>
    <n v="7.1190484754745043E-2"/>
    <n v="9.4936520565364779E-2"/>
    <n v="3.4884331763948791E-2"/>
    <s v="Operationnel"/>
    <m/>
    <x v="9"/>
    <x v="6"/>
    <s v="no root cause"/>
    <x v="5"/>
    <s v=""/>
    <s v=""/>
    <s v=""/>
    <s v=""/>
    <s v=""/>
    <m/>
    <s v=""/>
    <s v=""/>
    <m/>
    <s v=""/>
    <s v=""/>
    <s v=""/>
    <s v=""/>
    <s v=""/>
    <s v=""/>
    <s v=""/>
    <s v=""/>
    <s v=""/>
    <s v=""/>
    <s v=""/>
  </r>
  <r>
    <s v="Nkong-CRTV"/>
    <s v="LIT_116"/>
    <s v="LITTORAL"/>
    <s v="CAMUSAT"/>
    <s v="Good Grid + GE"/>
    <s v="LITTORAL"/>
    <s v="Nkongsamba"/>
    <s v="ZTE"/>
    <n v="0"/>
    <n v="5.536971403948832"/>
    <n v="0.7958368646788414"/>
    <n v="0"/>
    <n v="0.76462547762339872"/>
    <n v="0.56699497478833261"/>
    <n v="0.47441308324273096"/>
    <n v="5.9604831736736842E-2"/>
    <n v="3.3846704155326146E-2"/>
    <n v="6.0245111539519502E-2"/>
    <n v="6.6246030026244254E-2"/>
    <s v="Operationnel"/>
    <m/>
    <x v="9"/>
    <x v="6"/>
    <s v="no root cause"/>
    <x v="5"/>
    <s v=""/>
    <s v=""/>
    <s v=""/>
    <s v=""/>
    <s v=""/>
    <m/>
    <s v=""/>
    <s v=""/>
    <m/>
    <s v=""/>
    <s v=""/>
    <s v=""/>
    <s v=""/>
    <s v=""/>
    <s v=""/>
    <s v=""/>
    <s v=""/>
    <s v=""/>
    <s v=""/>
    <s v=""/>
  </r>
  <r>
    <s v="Ngd-ZI"/>
    <s v="ADM_033"/>
    <s v="Ngaoundere"/>
    <s v="IHS"/>
    <s v="Grid-Gen"/>
    <s v="ADAMAOUA"/>
    <s v="Ngaoundere"/>
    <s v="Huawei"/>
    <n v="0"/>
    <n v="2.3915769918928866"/>
    <n v="27.108445123604223"/>
    <n v="5.2524305644730949E-2"/>
    <n v="7.3123821101323219E-2"/>
    <n v="0.15473713948172688"/>
    <n v="5.4593174729548874E-2"/>
    <n v="5.8855758447406481E-2"/>
    <n v="7.1190484754745043E-2"/>
    <n v="9.1111434118411064E-2"/>
    <n v="3.471333013765493E-2"/>
    <s v="Operationnel"/>
    <m/>
    <x v="9"/>
    <x v="6"/>
    <s v="no root cause"/>
    <x v="5"/>
    <s v=""/>
    <s v="15/04/2026"/>
    <s v="15/04/2026"/>
    <s v=""/>
    <s v=""/>
    <m/>
    <s v=""/>
    <s v=""/>
    <m/>
    <s v=""/>
    <s v=""/>
    <s v=""/>
    <s v=""/>
    <s v=""/>
    <s v=""/>
    <s v=""/>
    <s v=""/>
    <s v=""/>
    <s v=""/>
    <s v=""/>
  </r>
  <r>
    <s v="Koba-MTN"/>
    <s v="ADM_064"/>
    <s v="ADAMAOUA"/>
    <s v="IHS"/>
    <s v="Hybrid-Gen"/>
    <s v="ADAMAOUA"/>
    <s v="Koba"/>
    <s v="NOKIA"/>
    <n v="0.18367498584865552"/>
    <n v="4.9943999844246816E-3"/>
    <n v="1.9620857081666435E-3"/>
    <n v="0.15136395349284346"/>
    <n v="0.14667830330252743"/>
    <n v="0"/>
    <n v="2.8346278787682734E-2"/>
    <n v="5.711452903081455E-2"/>
    <n v="1.3387732997073895E-2"/>
    <n v="0.16443510693889773"/>
    <n v="0"/>
    <s v="Operationnel"/>
    <m/>
    <x v="9"/>
    <x v="6"/>
    <s v="no root cause"/>
    <x v="5"/>
    <s v=""/>
    <s v="16/04/2026"/>
    <s v="16/04/2026"/>
    <s v=""/>
    <s v=""/>
    <m/>
    <s v=""/>
    <s v=""/>
    <m/>
    <s v=""/>
    <s v=""/>
    <s v=""/>
    <s v=""/>
    <s v=""/>
    <s v=""/>
    <s v=""/>
    <s v=""/>
    <s v=""/>
    <s v=""/>
    <s v=""/>
  </r>
  <r>
    <s v="Admin"/>
    <s v="EST_108"/>
    <s v="CENTRE"/>
    <s v="IHS"/>
    <s v="Grid-Gen"/>
    <s v="EST"/>
    <s v="Bertoua"/>
    <s v="ZTE"/>
    <n v="0.12821637802375915"/>
    <n v="4.4869490030904622"/>
    <n v="0.47084606757925213"/>
    <n v="0"/>
    <n v="0"/>
    <n v="9.0958899418766732E-4"/>
    <n v="2.5040449957623383E-2"/>
    <n v="5.5270907705609697E-2"/>
    <n v="0.12889224608227523"/>
    <n v="0.10981185674796183"/>
    <n v="0"/>
    <s v="Operationnel"/>
    <m/>
    <x v="9"/>
    <x v="6"/>
    <s v="no root cause"/>
    <x v="5"/>
    <s v=""/>
    <s v="15/04/2026…;..;Proble odu faulty at BERTOUA-Q-ADMIN, check antenna line and replace if necessary pn:3DB29215ACAA03"/>
    <s v="15/04/2026"/>
    <s v=""/>
    <s v=""/>
    <m/>
    <s v=""/>
    <s v=""/>
    <m/>
    <s v=""/>
    <s v=""/>
    <s v=""/>
    <s v=""/>
    <s v=""/>
    <s v=""/>
    <s v=""/>
    <s v=""/>
    <s v=""/>
    <s v=""/>
    <s v=""/>
  </r>
  <r>
    <s v="CTR_064_Z_Etoa-Meki"/>
    <s v="CTR_064"/>
    <s v="Yaounde"/>
    <m/>
    <m/>
    <s v="CENTRE"/>
    <s v="Yaounde"/>
    <s v="ZTE"/>
    <n v="0"/>
    <n v="0"/>
    <n v="0"/>
    <n v="0"/>
    <n v="4.8743269041442668E-2"/>
    <n v="0"/>
    <n v="0"/>
    <n v="5.2203274235017923E-2"/>
    <n v="8.2181296436179357E-2"/>
    <n v="0.12054334927969404"/>
    <n v="0"/>
    <s v="Operationnel"/>
    <m/>
    <x v="5"/>
    <x v="4"/>
    <s v="BSS Hardware issue"/>
    <x v="1"/>
    <s v="18/04/2026 : Site down || 19/04/2026: hardware issue,  site with GPS issue (alarm : TDD down 09Apr 02pm)"/>
    <s v=""/>
    <s v=""/>
    <s v=""/>
    <m/>
    <m/>
    <s v=""/>
    <s v=""/>
    <m/>
    <s v=""/>
    <s v=""/>
    <s v="18/04/2026 : Site down"/>
    <s v=""/>
    <s v=""/>
    <s v=""/>
    <s v=""/>
    <s v=""/>
    <s v=""/>
    <m/>
    <s v="CTR_064"/>
  </r>
  <r>
    <s v="Banguem-Street-II"/>
    <s v="SUO_150"/>
    <s v="SUD-OUEST"/>
    <s v="IHS"/>
    <s v="Grid-Gen"/>
    <s v="SUD-OUEST"/>
    <s v="Banguem"/>
    <s v="NOKIA"/>
    <n v="4.2058874752221954E-2"/>
    <n v="6.0743692180739071E-2"/>
    <n v="6.447704855883081E-2"/>
    <n v="3.2896821418547537E-2"/>
    <n v="2.6638489712277797E-2"/>
    <n v="4.3122971497668382E-2"/>
    <n v="4.8100780001790716E-2"/>
    <n v="5.060771979191029E-2"/>
    <n v="0.35439602631876749"/>
    <n v="0"/>
    <n v="0"/>
    <s v="Insecurity"/>
    <m/>
    <x v="9"/>
    <x v="6"/>
    <s v="no root cause"/>
    <x v="5"/>
    <s v=""/>
    <s v=""/>
    <s v=""/>
    <s v=""/>
    <s v=""/>
    <m/>
    <s v=""/>
    <s v=""/>
    <m/>
    <s v=""/>
    <s v=""/>
    <s v=""/>
    <s v=""/>
    <s v=""/>
    <s v=""/>
    <s v=""/>
    <s v=""/>
    <s v=""/>
    <s v=""/>
    <s v=""/>
  </r>
  <r>
    <s v="Bodjongo-IHS"/>
    <s v="LIT_123"/>
    <s v="Douala"/>
    <s v="IHS"/>
    <s v="Grid-Gen"/>
    <s v="LITTORAL"/>
    <s v="Douala"/>
    <s v="ZTE"/>
    <n v="0"/>
    <n v="0.10380015580724465"/>
    <n v="0"/>
    <n v="0"/>
    <n v="3.422551529108319E-2"/>
    <n v="0.42695393984014046"/>
    <n v="0"/>
    <n v="5.006306483693005E-2"/>
    <n v="2.9725149774788275E-2"/>
    <n v="2.5500576313023569E-2"/>
    <n v="7.1444479465577734E-2"/>
    <s v="Operationnel"/>
    <m/>
    <x v="9"/>
    <x v="6"/>
    <s v="no root cause"/>
    <x v="5"/>
    <s v=""/>
    <s v=""/>
    <s v=""/>
    <s v=""/>
    <s v=""/>
    <m/>
    <s v=""/>
    <s v=""/>
    <m/>
    <s v=""/>
    <s v=""/>
    <s v=""/>
    <s v=""/>
    <s v=""/>
    <s v=""/>
    <s v=""/>
    <s v=""/>
    <s v=""/>
    <s v=""/>
    <s v=""/>
  </r>
  <r>
    <s v="LIMBE-ALPHA-CLUB-TOWE-IHS"/>
    <s v="SUO_208"/>
    <s v="SUD-OUEST"/>
    <s v="IHS"/>
    <s v="Grid-Gen"/>
    <s v="SUD-OUEST"/>
    <s v="Limbe"/>
    <s v="Huawei"/>
    <n v="0"/>
    <n v="0"/>
    <n v="0.33535297760199523"/>
    <n v="0"/>
    <n v="0.66505223537737601"/>
    <n v="0"/>
    <n v="0"/>
    <n v="4.7887185282208006E-2"/>
    <n v="8.6177955229428199E-2"/>
    <n v="7.2517263890163913E-2"/>
    <n v="2.1546204913027209E-2"/>
    <s v="Operationnel"/>
    <m/>
    <x v="9"/>
    <x v="6"/>
    <s v="no root cause"/>
    <x v="5"/>
    <s v=""/>
    <s v=""/>
    <s v=""/>
    <s v=""/>
    <s v=""/>
    <m/>
    <s v=""/>
    <s v=""/>
    <m/>
    <s v=""/>
    <s v=""/>
    <s v=""/>
    <s v=""/>
    <s v=""/>
    <s v=""/>
    <s v=""/>
    <s v=""/>
    <s v=""/>
    <s v=""/>
    <s v=""/>
  </r>
  <r>
    <s v="Bagodo"/>
    <s v="ADM_052"/>
    <s v="ADAMAOUA"/>
    <s v="IHS"/>
    <s v="Gen-Solar AER"/>
    <s v="ADAMAOUA"/>
    <s v="Bagodo"/>
    <s v="NOKIA"/>
    <n v="6.9568883368985165E-3"/>
    <n v="6.5991701523201593E-2"/>
    <n v="2.8692757950558079E-2"/>
    <n v="6.5997428365610891E-3"/>
    <n v="0.14676432388129301"/>
    <n v="2.1405810267380839E-3"/>
    <n v="2.4420129282503984E-2"/>
    <n v="4.7586646202096516E-2"/>
    <n v="0"/>
    <n v="0.13760482293109677"/>
    <n v="2.6675944952478823E-3"/>
    <s v="Operationnel"/>
    <m/>
    <x v="9"/>
    <x v="6"/>
    <s v="no root cause"/>
    <x v="5"/>
    <s v=""/>
    <s v=""/>
    <s v=""/>
    <s v=""/>
    <s v=""/>
    <m/>
    <s v=""/>
    <s v=""/>
    <m/>
    <s v=""/>
    <s v=""/>
    <s v=""/>
    <s v=""/>
    <s v=""/>
    <s v=""/>
    <s v=""/>
    <s v=""/>
    <s v=""/>
    <s v=""/>
    <s v=""/>
  </r>
  <r>
    <s v="Kumba-Bonakama2"/>
    <s v="SUO_231"/>
    <s v="SUD-OUEST"/>
    <s v="IHS"/>
    <s v="Hybrid-Gen"/>
    <s v="SUD-OUEST"/>
    <s v="Kumba"/>
    <s v="Huawei"/>
    <n v="0"/>
    <n v="8.0257852428281603E-4"/>
    <n v="0"/>
    <n v="8.4603369260315091"/>
    <n v="5.3505234952187721E-4"/>
    <n v="1.0130324484280875E-2"/>
    <n v="1.8726832233265705E-3"/>
    <n v="4.6959761209703417E-2"/>
    <n v="6.244779364451318E-2"/>
    <n v="0.11331818599100341"/>
    <n v="0"/>
    <s v="Operationnel"/>
    <m/>
    <x v="9"/>
    <x v="6"/>
    <s v="no root cause"/>
    <x v="5"/>
    <s v=""/>
    <s v=""/>
    <s v=""/>
    <s v=""/>
    <s v=""/>
    <m/>
    <s v=""/>
    <s v=""/>
    <m/>
    <s v=""/>
    <s v=""/>
    <s v=""/>
    <s v=""/>
    <s v=""/>
    <s v=""/>
    <s v=""/>
    <s v=""/>
    <s v=""/>
    <s v=""/>
    <s v=""/>
  </r>
  <r>
    <s v="Bastos-Bir-IHS"/>
    <s v="CTR_640"/>
    <s v="Yaounde"/>
    <s v="IHS"/>
    <s v="Grid-Gen"/>
    <s v="CENTRE"/>
    <s v="Yaounde"/>
    <s v="ZTE"/>
    <n v="6.3740964749324398"/>
    <n v="1.2358817520039498"/>
    <n v="5.3291214012379455E-2"/>
    <n v="0"/>
    <n v="0"/>
    <n v="0.57739282544737491"/>
    <n v="4.6674399956624979E-2"/>
    <n v="4.644254393849935E-2"/>
    <n v="0"/>
    <n v="0.13834062649816009"/>
    <n v="0"/>
    <s v="Operationnel"/>
    <m/>
    <x v="5"/>
    <x v="4"/>
    <s v="BSS Hardware issue"/>
    <x v="1"/>
    <s v=" || 19/04/2026: hardware issue,  site with GPS issue (alarm : TDD down 09Apr 02pm)"/>
    <s v=""/>
    <s v=""/>
    <s v=""/>
    <s v=""/>
    <m/>
    <s v=""/>
    <s v=""/>
    <m/>
    <s v=""/>
    <s v=""/>
    <s v=""/>
    <s v=""/>
    <s v=""/>
    <s v=""/>
    <s v=""/>
    <s v=""/>
    <s v=""/>
    <s v=""/>
    <s v="CTR_640"/>
  </r>
  <r>
    <s v="Akok-I"/>
    <s v="SUD_121"/>
    <s v="CENTRE"/>
    <s v="CAMUSAT"/>
    <s v="Hybrid Solar - S3"/>
    <s v="SUD"/>
    <s v="Akom-I"/>
    <s v="NOKIA"/>
    <n v="8.0257852428277016E-4"/>
    <n v="0"/>
    <n v="3.4459405099785123E-2"/>
    <n v="0"/>
    <n v="0"/>
    <n v="9.2742407250450407E-4"/>
    <n v="0"/>
    <n v="4.6191284195926573E-2"/>
    <n v="6.6433467513781791E-2"/>
    <n v="6.4282702789083226E-2"/>
    <n v="2.9001875819439516E-2"/>
    <s v="Operationnel"/>
    <m/>
    <x v="9"/>
    <x v="6"/>
    <s v="no root cause"/>
    <x v="5"/>
    <s v=""/>
    <s v=""/>
    <s v=""/>
    <s v=""/>
    <s v=""/>
    <m/>
    <s v=""/>
    <s v=""/>
    <m/>
    <s v=""/>
    <s v=""/>
    <s v=""/>
    <s v=""/>
    <s v=""/>
    <s v=""/>
    <s v=""/>
    <s v=""/>
    <s v=""/>
    <s v=""/>
    <s v=""/>
  </r>
  <r>
    <s v="Limbe-Sonara-MTN"/>
    <s v="SUO_080"/>
    <s v="SUD-OUEST"/>
    <s v="IHS"/>
    <s v="Grid-Gen"/>
    <s v="SUD-OUEST"/>
    <s v="Limbe"/>
    <s v="Huawei"/>
    <n v="0"/>
    <n v="1.0242507126897296"/>
    <n v="0.19021111025502735"/>
    <n v="0"/>
    <n v="0"/>
    <n v="0"/>
    <n v="0"/>
    <n v="4.3339240311272058E-2"/>
    <n v="8.3055565547202545E-2"/>
    <n v="7.1454739877121226E-2"/>
    <n v="1.4364136608684798E-2"/>
    <s v="Operationnel"/>
    <m/>
    <x v="9"/>
    <x v="6"/>
    <s v="no root cause"/>
    <x v="5"/>
    <s v=""/>
    <s v=""/>
    <s v=""/>
    <s v=""/>
    <s v=""/>
    <m/>
    <s v=""/>
    <s v=""/>
    <m/>
    <s v=""/>
    <s v=""/>
    <s v=""/>
    <s v=""/>
    <s v=""/>
    <s v=""/>
    <s v=""/>
    <s v=""/>
    <s v=""/>
    <s v=""/>
    <s v=""/>
  </r>
  <r>
    <s v="CTR_547_N_Elig-Mfomo-New"/>
    <s v="CTR_547"/>
    <s v="CENTRE"/>
    <s v="IHS"/>
    <s v="Grid-Gen"/>
    <s v="CENTRE"/>
    <s v="Elig-Mfomo"/>
    <s v="NOKIA"/>
    <n v="3.0319633139565591E-4"/>
    <n v="2.6752617476100566E-4"/>
    <n v="2.3185601812600808E-4"/>
    <n v="2.6752617476094782E-4"/>
    <n v="2.6752617476094782E-4"/>
    <n v="2.6752617476094782E-4"/>
    <n v="2.3185601812623967E-4"/>
    <n v="4.3184366672329978E-2"/>
    <n v="5.9739601015244843E-2"/>
    <n v="6.3220178776039693E-2"/>
    <n v="2.5752844919856379E-2"/>
    <s v="Operationnel"/>
    <m/>
    <x v="9"/>
    <x v="6"/>
    <s v="no root cause"/>
    <x v="5"/>
    <s v=""/>
    <s v=""/>
    <s v=""/>
    <s v=""/>
    <s v=""/>
    <m/>
    <s v=""/>
    <s v=""/>
    <m/>
    <s v=""/>
    <s v=""/>
    <s v=""/>
    <s v=""/>
    <s v=""/>
    <s v=""/>
    <s v=""/>
    <s v=""/>
    <s v=""/>
    <s v=""/>
    <s v=""/>
  </r>
  <r>
    <s v="Foubarka"/>
    <s v="NRD_153"/>
    <s v="NORD"/>
    <s v="CAMUSAT"/>
    <s v="Hybrid Solar - S3"/>
    <s v="NORD"/>
    <s v="Foubarka"/>
    <s v="NOKIA"/>
    <n v="4.7595784936155114E-2"/>
    <n v="5.3186801734263524E-2"/>
    <n v="7.3368568821629038E-2"/>
    <n v="3.7441777009267915E-2"/>
    <n v="3.1147374226881352E-2"/>
    <n v="5.1960385146291366E-2"/>
    <n v="0.10511111580443805"/>
    <n v="3.9281401891226156E-2"/>
    <n v="0.27508002327949949"/>
    <n v="0"/>
    <n v="0"/>
    <s v="Operationnel"/>
    <m/>
    <x v="9"/>
    <x v="6"/>
    <s v="no root cause"/>
    <x v="5"/>
    <s v=""/>
    <s v=""/>
    <s v=""/>
    <s v=""/>
    <s v=""/>
    <m/>
    <s v=""/>
    <s v=""/>
    <m/>
    <s v=""/>
    <s v=""/>
    <s v=""/>
    <s v=""/>
    <s v=""/>
    <s v=""/>
    <s v=""/>
    <s v=""/>
    <s v=""/>
    <s v=""/>
    <s v=""/>
  </r>
  <r>
    <s v="Messondo"/>
    <s v="LIT_134"/>
    <s v="LITTORAL"/>
    <s v="CAMUSAT"/>
    <s v="HGB"/>
    <s v="LITTORAL"/>
    <s v="Messondo"/>
    <s v="NOKIA"/>
    <n v="0.27585705583717451"/>
    <n v="3.7700206593450997E-2"/>
    <n v="7.0488651301917702E-3"/>
    <n v="5.5023256238376013E-2"/>
    <n v="1.3376308738047311E-3"/>
    <n v="1.0628944210053994"/>
    <n v="6.6274448445244216E-2"/>
    <n v="3.7645091841937407E-2"/>
    <n v="9.8134608855909591E-2"/>
    <n v="7.0392215864078483E-2"/>
    <n v="0"/>
    <s v="Operationnel"/>
    <m/>
    <x v="9"/>
    <x v="6"/>
    <s v="no root cause"/>
    <x v="5"/>
    <s v=""/>
    <s v=""/>
    <s v=""/>
    <s v=""/>
    <s v=""/>
    <m/>
    <s v=""/>
    <s v=""/>
    <m/>
    <s v=""/>
    <s v=""/>
    <s v=""/>
    <s v=""/>
    <s v=""/>
    <s v=""/>
    <s v=""/>
    <s v=""/>
    <s v=""/>
    <s v=""/>
    <s v=""/>
  </r>
  <r>
    <s v="Limbe-Batoke-Camtel"/>
    <s v="SUO_227"/>
    <s v="SUD-OUEST"/>
    <s v="CAMUSAT"/>
    <s v="Good Grid no GE - 8h"/>
    <s v="SUD-OUEST"/>
    <s v="Limbe"/>
    <s v="Huawei"/>
    <n v="0"/>
    <n v="0"/>
    <n v="0"/>
    <n v="0"/>
    <n v="0"/>
    <n v="0"/>
    <n v="0"/>
    <n v="3.7542839858118383E-2"/>
    <n v="7.7435264119196351E-2"/>
    <n v="6.7470274828211121E-2"/>
    <n v="7.3530699306362706E-3"/>
    <s v="Operationnel"/>
    <m/>
    <x v="9"/>
    <x v="6"/>
    <s v="no root cause"/>
    <x v="5"/>
    <s v=""/>
    <s v=""/>
    <s v=""/>
    <s v=""/>
    <s v=""/>
    <m/>
    <s v=""/>
    <s v=""/>
    <m/>
    <s v=""/>
    <s v=""/>
    <s v=""/>
    <s v=""/>
    <s v=""/>
    <s v=""/>
    <s v=""/>
    <s v=""/>
    <s v=""/>
    <s v=""/>
    <s v=""/>
  </r>
  <r>
    <s v="Omeng"/>
    <s v="LIT_136"/>
    <s v="LITTORAL"/>
    <s v="IHS"/>
    <s v="Grid-Gen"/>
    <s v="LITTORAL"/>
    <s v="Omeng"/>
    <s v="NOKIA"/>
    <n v="8.9175391586982075E-4"/>
    <n v="2.8536125307832214E-3"/>
    <n v="0"/>
    <n v="5.3560431444566639E-2"/>
    <n v="4.7440393605066369E-2"/>
    <n v="0"/>
    <n v="0"/>
    <n v="3.7507835305672234E-2"/>
    <n v="0.12402597927477893"/>
    <n v="5.897008272386961E-2"/>
    <n v="0"/>
    <s v="Operationnel"/>
    <m/>
    <x v="9"/>
    <x v="6"/>
    <s v="no root cause"/>
    <x v="5"/>
    <s v=""/>
    <s v=""/>
    <s v=""/>
    <s v=""/>
    <s v=""/>
    <m/>
    <s v=""/>
    <s v=""/>
    <m/>
    <s v=""/>
    <s v=""/>
    <s v=""/>
    <s v=""/>
    <s v=""/>
    <s v=""/>
    <s v=""/>
    <s v=""/>
    <s v=""/>
    <s v=""/>
    <s v=""/>
  </r>
  <r>
    <s v="Monkey-Hill"/>
    <s v="SUO_011"/>
    <s v="SUD-OUEST"/>
    <s v="IHS"/>
    <s v="Grid-Gen"/>
    <s v="SUD-OUEST"/>
    <s v="Limbe"/>
    <s v="Huawei"/>
    <n v="0"/>
    <n v="0"/>
    <n v="0"/>
    <n v="0"/>
    <n v="0"/>
    <n v="0"/>
    <n v="0"/>
    <n v="3.7453664466531408E-2"/>
    <n v="7.8684219992086607E-2"/>
    <n v="6.6939012821689778E-2"/>
    <n v="7.1820683043424035E-3"/>
    <s v="Operationnel"/>
    <m/>
    <x v="9"/>
    <x v="6"/>
    <s v="no root cause"/>
    <x v="5"/>
    <s v=""/>
    <s v=""/>
    <s v=""/>
    <s v=""/>
    <s v=""/>
    <m/>
    <s v=""/>
    <s v=""/>
    <m/>
    <s v=""/>
    <s v=""/>
    <s v=""/>
    <s v=""/>
    <s v=""/>
    <s v=""/>
    <s v=""/>
    <s v=""/>
    <s v=""/>
    <s v=""/>
    <s v=""/>
  </r>
  <r>
    <s v="Cite-Sic"/>
    <s v="LIT_098"/>
    <s v="Douala"/>
    <s v="IHS"/>
    <s v="Grid-Gen"/>
    <s v="LITTORAL"/>
    <s v="Douala"/>
    <s v="ZTE"/>
    <n v="0.16599107390000439"/>
    <n v="1.5409507666230247E-2"/>
    <n v="0.34776619211090265"/>
    <n v="0.96630454323651027"/>
    <n v="1.8801382860632423"/>
    <n v="1.0613655106682309"/>
    <n v="0"/>
    <n v="3.7150468135135548E-2"/>
    <n v="2.2481205712024748E-3"/>
    <n v="3.5063292430394023E-3"/>
    <n v="6.8366450192288625E-2"/>
    <s v="Operationnel"/>
    <m/>
    <x v="9"/>
    <x v="6"/>
    <s v="no root cause"/>
    <x v="5"/>
    <s v=""/>
    <s v=""/>
    <s v=""/>
    <s v=""/>
    <s v=""/>
    <m/>
    <s v=""/>
    <s v=""/>
    <m/>
    <s v=""/>
    <s v=""/>
    <s v=""/>
    <s v=""/>
    <s v=""/>
    <s v=""/>
    <s v=""/>
    <s v=""/>
    <s v=""/>
    <s v=""/>
    <s v=""/>
  </r>
  <r>
    <s v="Ndjokloumbe-IHS"/>
    <s v="LIT_500"/>
    <s v="LITTORAL"/>
    <s v="IHS"/>
    <s v="Hybrid-Gen"/>
    <s v="LITTORAL"/>
    <s v="Ndjokloumbe"/>
    <s v="NOKIA"/>
    <n v="0"/>
    <n v="0"/>
    <n v="0"/>
    <n v="0"/>
    <n v="3.1407109232144901"/>
    <n v="1.0531151735374513"/>
    <n v="6.2353738111532296E-2"/>
    <n v="3.6060977227545345E-2"/>
    <n v="0.10015539874226037"/>
    <n v="6.4813964795603987E-2"/>
    <n v="0"/>
    <s v="Operationnel"/>
    <m/>
    <x v="9"/>
    <x v="6"/>
    <s v="no root cause"/>
    <x v="5"/>
    <s v=""/>
    <s v="17/04/2026"/>
    <s v="17/04/2026"/>
    <s v=""/>
    <s v=""/>
    <m/>
    <s v=""/>
    <s v=""/>
    <m/>
    <s v=""/>
    <s v=""/>
    <s v=""/>
    <s v=""/>
    <s v=""/>
    <s v=""/>
    <s v=""/>
    <s v=""/>
    <s v=""/>
    <s v=""/>
    <s v=""/>
  </r>
  <r>
    <s v="Maroua-Marche-Abattoir"/>
    <s v="EXN_085"/>
    <s v="Maroua"/>
    <s v="IHS"/>
    <s v="Grid-Gen"/>
    <s v="EXTREME-NORD"/>
    <s v="Maroua"/>
    <s v="Huawei"/>
    <n v="1.9289172252613196"/>
    <n v="3.3094771325759846"/>
    <n v="1.2299961761592086"/>
    <n v="5.6715549049318982E-3"/>
    <n v="3.929121258557271"/>
    <n v="2.4000308190153326"/>
    <n v="0.787311697243125"/>
    <n v="3.388664880305222E-2"/>
    <n v="0"/>
    <n v="3.3469506410844882E-2"/>
    <n v="4.343441307864214E-2"/>
    <s v="Operationnel"/>
    <m/>
    <x v="9"/>
    <x v="6"/>
    <s v="no root cause"/>
    <x v="5"/>
    <s v=""/>
    <s v="14/04/2026"/>
    <s v="14/04/2026"/>
    <s v=""/>
    <s v=""/>
    <m/>
    <s v=""/>
    <s v=""/>
    <m/>
    <s v=""/>
    <s v=""/>
    <s v=""/>
    <s v=""/>
    <s v=""/>
    <s v=""/>
    <s v=""/>
    <s v=""/>
    <s v=""/>
    <s v=""/>
    <s v=""/>
  </r>
  <r>
    <s v="Nyanon"/>
    <s v="LIT_349"/>
    <s v="LITTORAL"/>
    <m/>
    <m/>
    <s v="LITTORAL"/>
    <s v="Nyanon"/>
    <s v="NOKIA"/>
    <n v="0"/>
    <n v="0"/>
    <n v="0"/>
    <n v="0"/>
    <n v="0"/>
    <n v="0"/>
    <n v="0"/>
    <n v="3.338726661016523E-2"/>
    <n v="0"/>
    <n v="0"/>
    <n v="6.402300888442386E-2"/>
    <s v="Operationnel"/>
    <m/>
    <x v="9"/>
    <x v="6"/>
    <s v="no root cause"/>
    <x v="5"/>
    <s v=""/>
    <s v=""/>
    <s v=""/>
    <s v=""/>
    <s v=""/>
    <m/>
    <s v=""/>
    <s v=""/>
    <m/>
    <s v=""/>
    <s v=""/>
    <s v=""/>
    <s v=""/>
    <s v=""/>
    <s v=""/>
    <s v=""/>
    <s v=""/>
    <s v=""/>
    <s v=""/>
    <s v=""/>
  </r>
  <r>
    <s v="Barriere"/>
    <s v="CTR_237"/>
    <s v="Yaounde"/>
    <s v="IHS"/>
    <s v="Grid-Gen"/>
    <s v="CENTRE"/>
    <s v="Yaounde"/>
    <s v="ZTE"/>
    <n v="0"/>
    <n v="0"/>
    <n v="0"/>
    <n v="0.6183421652641149"/>
    <n v="1.1377353160233199"/>
    <n v="0"/>
    <n v="0"/>
    <n v="3.21744812845818E-2"/>
    <n v="7.543693472257193E-2"/>
    <n v="6.375144078256044E-2"/>
    <n v="0"/>
    <s v="Operationnel"/>
    <m/>
    <x v="9"/>
    <x v="6"/>
    <s v="no root cause"/>
    <x v="5"/>
    <s v=""/>
    <s v=""/>
    <s v=""/>
    <s v=""/>
    <s v=""/>
    <m/>
    <s v=""/>
    <s v=""/>
    <m/>
    <s v=""/>
    <s v=""/>
    <s v=""/>
    <s v=""/>
    <s v=""/>
    <s v=""/>
    <s v=""/>
    <s v=""/>
    <s v=""/>
    <s v=""/>
    <s v=""/>
  </r>
  <r>
    <s v="Elobi-Mokolo-MTN-IHS"/>
    <s v="CTR_470"/>
    <s v="Yaounde"/>
    <s v="IHS"/>
    <s v="Grid-Gen"/>
    <s v="CENTRE"/>
    <s v="Yaounde"/>
    <s v="ZTE"/>
    <n v="4.7498023873322435"/>
    <n v="23.135342561916257"/>
    <n v="9.8779046208547712"/>
    <n v="0"/>
    <n v="2.4754375301412823"/>
    <n v="1.5050487539700874"/>
    <n v="0"/>
    <n v="3.1621593856742895E-2"/>
    <n v="1.4987470474683165E-3"/>
    <n v="2.5500576313038856E-3"/>
    <n v="5.8585157168277731E-2"/>
    <s v="Operationnel"/>
    <m/>
    <x v="9"/>
    <x v="6"/>
    <s v="no root cause"/>
    <x v="5"/>
    <s v=""/>
    <s v=""/>
    <s v=""/>
    <s v=""/>
    <s v=""/>
    <m/>
    <s v=""/>
    <s v=""/>
    <m/>
    <s v=""/>
    <s v=""/>
    <s v=""/>
    <s v=""/>
    <s v=""/>
    <s v=""/>
    <s v=""/>
    <s v=""/>
    <s v=""/>
    <s v=""/>
    <s v=""/>
  </r>
  <r>
    <s v="Indoor-Agence-Garoua"/>
    <s v="NRD_188"/>
    <s v="Garoua"/>
    <m/>
    <m/>
    <s v="NORD"/>
    <s v="Garoua"/>
    <s v="Huawei"/>
    <n v="0.15871436194650618"/>
    <n v="4.6585224565038108E-2"/>
    <n v="0.11389481013489028"/>
    <n v="4.0610473328710484E-2"/>
    <n v="2.0314154203513936E-2"/>
    <n v="3.6098198514409319E-2"/>
    <n v="1.9351059974374557E-2"/>
    <n v="3.0212622669668669E-2"/>
    <n v="0"/>
    <n v="7.9370543774289301E-2"/>
    <n v="6.8400650517546676E-3"/>
    <s v="Operationnel"/>
    <m/>
    <x v="9"/>
    <x v="6"/>
    <s v="no root cause"/>
    <x v="5"/>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
    <s v=""/>
    <s v=""/>
    <s v=""/>
    <m/>
    <s v=""/>
    <s v=""/>
    <m/>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
    <s v=""/>
    <s v=""/>
    <s v=""/>
    <s v=""/>
    <s v=""/>
    <s v=""/>
    <s v=""/>
    <s v=""/>
  </r>
  <r>
    <s v="Sodibanga"/>
    <s v="LIT_515"/>
    <s v="LITTORAL"/>
    <s v="IHS"/>
    <s v="Hybrid-Gen"/>
    <s v="LITTORAL"/>
    <s v="Sodibanga"/>
    <s v="NOKIA"/>
    <n v="0"/>
    <n v="0"/>
    <n v="0"/>
    <n v="0"/>
    <n v="0"/>
    <n v="0.99515808584008514"/>
    <n v="0"/>
    <n v="2.9527112634140436E-2"/>
    <n v="7.3758830851803361E-2"/>
    <n v="5.6579403694523168E-2"/>
    <n v="0"/>
    <s v="Operationnel"/>
    <m/>
    <x v="9"/>
    <x v="6"/>
    <s v="no root cause"/>
    <x v="5"/>
    <s v=""/>
    <s v=""/>
    <s v=""/>
    <s v=""/>
    <s v=""/>
    <m/>
    <s v=""/>
    <s v=""/>
    <m/>
    <s v=""/>
    <s v=""/>
    <s v=""/>
    <s v=""/>
    <s v=""/>
    <s v=""/>
    <s v=""/>
    <s v=""/>
    <s v=""/>
    <s v=""/>
    <s v=""/>
  </r>
  <r>
    <s v="Yoyo-New"/>
    <s v="LIT_536"/>
    <s v="LITTORAL"/>
    <s v="IHS"/>
    <s v="Hybrid-Gen"/>
    <s v="LITTORAL"/>
    <s v="Yoyo"/>
    <s v="NOKIA"/>
    <n v="0"/>
    <n v="0"/>
    <n v="0"/>
    <n v="0"/>
    <n v="0"/>
    <n v="0.23718993460223825"/>
    <n v="0"/>
    <n v="2.8934958451594647E-2"/>
    <n v="9.3966729715311115E-2"/>
    <n v="4.6219794567357315E-2"/>
    <n v="0"/>
    <s v="Operationnel"/>
    <m/>
    <x v="9"/>
    <x v="6"/>
    <s v="no root cause"/>
    <x v="5"/>
    <s v=""/>
    <s v=""/>
    <s v=""/>
    <s v=""/>
    <s v=""/>
    <m/>
    <s v=""/>
    <s v=""/>
    <m/>
    <s v=""/>
    <s v=""/>
    <s v=""/>
    <s v=""/>
    <s v=""/>
    <s v=""/>
    <s v=""/>
    <s v=""/>
    <s v=""/>
    <s v=""/>
    <s v=""/>
  </r>
  <r>
    <s v="Ancien-Troisieme"/>
    <s v="LIT_653"/>
    <s v="Douala"/>
    <s v="CAMUSAT"/>
    <s v="Good Grid no GE - 8h"/>
    <s v="LITTORAL"/>
    <s v="Douala"/>
    <s v="ZTE"/>
    <n v="6.8514345110192263"/>
    <n v="1.1615808157336778"/>
    <n v="10.532523335416474"/>
    <n v="0"/>
    <n v="0"/>
    <n v="2.3130848122180243"/>
    <n v="0"/>
    <n v="2.7501690765424511E-2"/>
    <n v="0"/>
    <n v="0"/>
    <n v="5.2736901549028534E-2"/>
    <s v="Operationnel"/>
    <m/>
    <x v="9"/>
    <x v="6"/>
    <s v="no root cause"/>
    <x v="5"/>
    <s v=""/>
    <s v=""/>
    <s v=""/>
    <s v=""/>
    <s v=""/>
    <m/>
    <s v=""/>
    <s v=""/>
    <m/>
    <s v=""/>
    <s v=""/>
    <s v=""/>
    <s v=""/>
    <s v=""/>
    <s v=""/>
    <s v=""/>
    <s v=""/>
    <s v=""/>
    <s v=""/>
    <s v=""/>
  </r>
  <r>
    <s v="CTR_920_Z_MENDONG-ELOUMDEM"/>
    <s v="CTR_920"/>
    <s v="Yaounde"/>
    <s v="ESCO"/>
    <s v="Good Grid + Solar + GE"/>
    <s v="CENTRE"/>
    <s v="Yaounde"/>
    <s v="ZTE"/>
    <n v="0"/>
    <n v="0"/>
    <n v="0"/>
    <n v="16.087436828152605"/>
    <n v="0"/>
    <n v="0"/>
    <n v="0"/>
    <n v="2.5397151523971342E-2"/>
    <n v="0"/>
    <n v="0"/>
    <n v="4.8701263168492416E-2"/>
    <s v="Operationnel"/>
    <m/>
    <x v="9"/>
    <x v="6"/>
    <s v="no root cause"/>
    <x v="5"/>
    <s v=""/>
    <s v=""/>
    <s v=""/>
    <s v=""/>
    <s v=""/>
    <m/>
    <s v=""/>
    <s v=""/>
    <m/>
    <s v=""/>
    <s v=""/>
    <s v=""/>
    <s v=""/>
    <s v=""/>
    <s v=""/>
    <s v=""/>
    <s v=""/>
    <s v=""/>
    <s v=""/>
    <s v=""/>
  </r>
  <r>
    <s v="Akwa-Palace-Micro"/>
    <s v="LIT_705"/>
    <s v="Douala"/>
    <s v="CAMUSAT"/>
    <s v="Good Grid no GE - 8h"/>
    <s v="LITTORAL"/>
    <s v="Douala"/>
    <s v="ZTE"/>
    <n v="0"/>
    <n v="2.3542303378962601E-2"/>
    <n v="0"/>
    <n v="0"/>
    <n v="0"/>
    <n v="0"/>
    <n v="0"/>
    <n v="2.3845499710358289E-2"/>
    <n v="5.8950717200420444E-2"/>
    <n v="0"/>
    <n v="2.9583281348838864E-2"/>
    <s v="Operationnel"/>
    <m/>
    <x v="9"/>
    <x v="6"/>
    <s v="no root cause"/>
    <x v="5"/>
    <s v=""/>
    <s v=""/>
    <s v=""/>
    <s v=""/>
    <s v=""/>
    <m/>
    <s v=""/>
    <s v=""/>
    <m/>
    <s v=""/>
    <s v=""/>
    <s v=""/>
    <s v=""/>
    <s v=""/>
    <s v=""/>
    <s v=""/>
    <s v=""/>
    <s v=""/>
    <s v=""/>
    <s v=""/>
  </r>
  <r>
    <s v="Mbalam"/>
    <s v="SUD_222"/>
    <s v="CENTRE"/>
    <s v="IHS"/>
    <s v="Solar-Gen"/>
    <s v="SUD"/>
    <s v="Mbalam"/>
    <s v="NOKIA"/>
    <n v="0"/>
    <n v="0.29132804625756481"/>
    <n v="1.8756959580750786E-3"/>
    <n v="1.0117936850770377E-2"/>
    <n v="9.7500118743787251E-2"/>
    <n v="2.9037216274046887E-3"/>
    <n v="0"/>
    <n v="2.322977301923751E-2"/>
    <n v="0.16267358585123753"/>
    <n v="0"/>
    <n v="0"/>
    <s v="Operationnel"/>
    <m/>
    <x v="9"/>
    <x v="6"/>
    <s v="no root cause"/>
    <x v="5"/>
    <s v=""/>
    <s v=""/>
    <s v=""/>
    <s v=""/>
    <s v=""/>
    <m/>
    <s v=""/>
    <s v=""/>
    <m/>
    <s v=""/>
    <s v=""/>
    <s v=""/>
    <s v=""/>
    <s v=""/>
    <s v=""/>
    <s v=""/>
    <s v=""/>
    <s v=""/>
    <s v=""/>
    <s v=""/>
  </r>
  <r>
    <s v="Malende-IHS"/>
    <s v="LIT_462"/>
    <s v="LITTORAL"/>
    <s v="IHS"/>
    <s v="Grid -Gen"/>
    <s v="LITTORAL"/>
    <s v="Malende"/>
    <s v="NOKIA"/>
    <n v="7.3887391716972659E-2"/>
    <n v="5.6466134314848419E-2"/>
    <n v="2.0725793416167426E-2"/>
    <n v="3.7965734009434919E-2"/>
    <n v="0.10852362566286917"/>
    <n v="1.0165994640915717E-2"/>
    <n v="1.3197957954873038E-2"/>
    <n v="2.0961257709631829E-2"/>
    <n v="5.936070291155407E-2"/>
    <n v="3.7188340456494356E-2"/>
    <n v="0"/>
    <s v="Operationnel"/>
    <m/>
    <x v="9"/>
    <x v="6"/>
    <s v="no root cause"/>
    <x v="5"/>
    <s v=""/>
    <s v=""/>
    <s v=""/>
    <s v=""/>
    <s v=""/>
    <m/>
    <s v=""/>
    <s v=""/>
    <m/>
    <s v=""/>
    <s v=""/>
    <s v=""/>
    <s v=""/>
    <s v=""/>
    <s v=""/>
    <s v=""/>
    <s v=""/>
    <s v=""/>
    <s v=""/>
    <s v=""/>
  </r>
  <r>
    <s v="Muchemni-Fundong-IHS"/>
    <s v="NRO_041"/>
    <s v="NORD-OUEST"/>
    <s v="IHS"/>
    <s v="Grid-Gen"/>
    <s v="NORD-OUEST"/>
    <s v="Fundong"/>
    <s v="NOKIA"/>
    <n v="0.59935991812762679"/>
    <n v="0"/>
    <n v="0"/>
    <n v="5.1353068033237963E-2"/>
    <n v="2.4821841798304538E-2"/>
    <n v="0"/>
    <n v="0"/>
    <n v="2.0867041631353226E-2"/>
    <n v="0"/>
    <n v="6.2157654762997686E-2"/>
    <n v="0"/>
    <s v="Insecurity"/>
    <m/>
    <x v="9"/>
    <x v="6"/>
    <s v="no root cause"/>
    <x v="5"/>
    <s v=""/>
    <s v=""/>
    <s v=""/>
    <s v=""/>
    <s v=""/>
    <m/>
    <s v=""/>
    <s v=""/>
    <m/>
    <s v=""/>
    <s v=""/>
    <s v=""/>
    <s v=""/>
    <s v=""/>
    <s v=""/>
    <s v=""/>
    <s v=""/>
    <s v=""/>
    <s v=""/>
    <s v=""/>
  </r>
  <r>
    <s v="Guili-Centre-IHS"/>
    <s v="EXN_173"/>
    <s v="EXTREME-NORD"/>
    <s v="IHS"/>
    <s v="Grid-Gen"/>
    <s v="EXTREME-NORD"/>
    <s v="Guili"/>
    <s v="NOKIA"/>
    <n v="0"/>
    <n v="0"/>
    <n v="0.38274345089291528"/>
    <n v="0"/>
    <n v="0"/>
    <n v="7.5561544820089109E-3"/>
    <n v="0.49122303379909238"/>
    <n v="1.76417280854449E-2"/>
    <n v="5.7971409864687906E-2"/>
    <n v="2.7891255342370511E-2"/>
    <n v="0"/>
    <s v="Insecurity"/>
    <m/>
    <x v="9"/>
    <x v="6"/>
    <s v="no root cause"/>
    <x v="5"/>
    <s v=""/>
    <s v="20/04/2026"/>
    <s v="20/04/2026"/>
    <s v=""/>
    <s v=""/>
    <m/>
    <s v=""/>
    <s v=""/>
    <m/>
    <s v=""/>
    <s v=""/>
    <s v=""/>
    <s v=""/>
    <s v=""/>
    <s v=""/>
    <s v=""/>
    <s v=""/>
    <s v=""/>
    <s v=""/>
    <s v=""/>
  </r>
  <r>
    <s v="Bfsam-Water-Tower-IHS"/>
    <s v="OST_172"/>
    <s v="Bafoussam"/>
    <s v="IHS"/>
    <s v="Grid-Gen"/>
    <s v="OUEST"/>
    <s v="Bafoussam"/>
    <s v="Huawei"/>
    <n v="13.868556899607057"/>
    <n v="5.493649998715874"/>
    <n v="8.3789197935125972E-2"/>
    <n v="1.7210850576287049E-2"/>
    <n v="0"/>
    <n v="5.6715549049318982E-3"/>
    <n v="0"/>
    <n v="1.7478376751047991E-2"/>
    <n v="0"/>
    <n v="1.5937860195640422E-2"/>
    <n v="2.3256221175965874E-2"/>
    <s v="Operationnel"/>
    <m/>
    <x v="9"/>
    <x v="6"/>
    <s v="no root cause"/>
    <x v="5"/>
    <s v=""/>
    <s v=""/>
    <s v=""/>
    <s v=""/>
    <s v=""/>
    <m/>
    <s v=""/>
    <s v=""/>
    <m/>
    <s v=""/>
    <s v=""/>
    <s v=""/>
    <s v=""/>
    <s v=""/>
    <s v=""/>
    <s v=""/>
    <s v=""/>
    <s v=""/>
    <s v=""/>
    <s v=""/>
  </r>
  <r>
    <s v="Ntam"/>
    <s v="SUD_120"/>
    <s v="CENTRE"/>
    <m/>
    <m/>
    <s v="SUD"/>
    <s v="Ntam"/>
    <s v="NOKIA"/>
    <n v="0"/>
    <n v="0.1971667907988118"/>
    <n v="2.2115497113572103E-3"/>
    <n v="1.3162287798238184E-2"/>
    <n v="8.3967548718299825E-2"/>
    <n v="3.1389737838617136E-3"/>
    <n v="2.6253235283206663E-2"/>
    <n v="1.6871984088256541E-2"/>
    <n v="0"/>
    <n v="0"/>
    <n v="3.235350769479961E-2"/>
    <s v="Operationnel"/>
    <m/>
    <x v="9"/>
    <x v="6"/>
    <s v="no root cause"/>
    <x v="5"/>
    <s v=""/>
    <s v=""/>
    <s v=""/>
    <s v=""/>
    <s v=""/>
    <m/>
    <s v=""/>
    <s v=""/>
    <m/>
    <s v=""/>
    <s v=""/>
    <s v=""/>
    <s v=""/>
    <s v=""/>
    <s v=""/>
    <s v=""/>
    <s v=""/>
    <s v=""/>
    <s v=""/>
    <s v=""/>
  </r>
  <r>
    <s v="Edenville-Stade"/>
    <s v="CTR_730"/>
    <s v="Yaounde"/>
    <s v="CAMUSAT"/>
    <s v="Good Grid + GE"/>
    <s v="CENTRE"/>
    <s v="Yaounde"/>
    <s v="ZTE"/>
    <n v="0"/>
    <n v="0"/>
    <n v="0"/>
    <n v="0"/>
    <n v="9.2742407250458962E-3"/>
    <n v="0"/>
    <n v="9.3099108816805769E-3"/>
    <n v="1.6408272052003906E-2"/>
    <n v="1.2114871967035559E-2"/>
    <n v="1.0518987729121264E-2"/>
    <n v="2.1375203286733618E-2"/>
    <s v="Operationnel"/>
    <m/>
    <x v="9"/>
    <x v="6"/>
    <s v="no root cause"/>
    <x v="5"/>
    <s v=""/>
    <s v=""/>
    <s v=""/>
    <s v=""/>
    <s v=""/>
    <m/>
    <s v=""/>
    <s v=""/>
    <m/>
    <s v=""/>
    <s v=""/>
    <s v=""/>
    <s v=""/>
    <s v=""/>
    <s v=""/>
    <s v=""/>
    <s v=""/>
    <s v=""/>
    <s v=""/>
    <s v=""/>
  </r>
  <r>
    <s v="LIT_839_Z_KMC-NKOLBONG"/>
    <s v="LIT_839"/>
    <s v="Douala"/>
    <s v="ESCO"/>
    <s v="GE"/>
    <s v="LITTORAL"/>
    <s v="Douala"/>
    <s v="ZTE"/>
    <n v="0"/>
    <n v="0"/>
    <n v="0"/>
    <n v="0"/>
    <n v="0"/>
    <n v="7.1433234027617267"/>
    <n v="0"/>
    <n v="1.0183829719233059E-2"/>
    <n v="0"/>
    <n v="0"/>
    <n v="1.952838572275957E-2"/>
    <s v="Operationnel"/>
    <m/>
    <x v="9"/>
    <x v="6"/>
    <s v="no root cause"/>
    <x v="5"/>
    <s v=""/>
    <s v=""/>
    <s v=""/>
    <s v=""/>
    <s v=""/>
    <m/>
    <s v=""/>
    <s v=""/>
    <m/>
    <s v=""/>
    <s v=""/>
    <s v=""/>
    <s v=""/>
    <s v=""/>
    <s v=""/>
    <s v=""/>
    <s v=""/>
    <s v=""/>
    <s v=""/>
    <s v=""/>
  </r>
  <r>
    <s v="Muyengue-IHS"/>
    <s v="LIT_175"/>
    <s v="LITTORAL"/>
    <s v="IHS"/>
    <s v="Gen only"/>
    <s v="LITTORAL"/>
    <s v="Muyengue"/>
    <s v="NOKIA"/>
    <n v="3.0587159314334027E-2"/>
    <n v="3.3529947236704299E-2"/>
    <n v="1.0433520815676698E-2"/>
    <n v="0"/>
    <n v="5.7428952182014839E-2"/>
    <n v="1.3376308738047311E-3"/>
    <n v="1.6051570485658829E-3"/>
    <n v="1.0076819249328668E-2"/>
    <n v="0"/>
    <n v="3.0016303368456065E-2"/>
    <n v="0"/>
    <s v="Operationnel"/>
    <m/>
    <x v="9"/>
    <x v="6"/>
    <s v="no root cause"/>
    <x v="5"/>
    <s v=""/>
    <s v=""/>
    <s v=""/>
    <s v=""/>
    <s v=""/>
    <m/>
    <s v=""/>
    <s v=""/>
    <m/>
    <s v=""/>
    <s v=""/>
    <s v=""/>
    <s v=""/>
    <s v=""/>
    <s v=""/>
    <s v=""/>
    <s v=""/>
    <s v=""/>
    <s v=""/>
    <s v=""/>
  </r>
  <r>
    <s v="Mansouen"/>
    <s v="OST_293"/>
    <s v="OUEST"/>
    <s v="CAMUSAT"/>
    <s v="Hybrid Solar - S3"/>
    <s v="OUEST"/>
    <s v="Mansouen"/>
    <s v="NOKIA"/>
    <n v="0"/>
    <n v="1.7653738154006539E-2"/>
    <n v="1.5287085150800165E-2"/>
    <n v="2.1402093980876723E-3"/>
    <n v="7.7001549363382169E-3"/>
    <n v="1.4621774840049048E-2"/>
    <n v="2.5434047793585598E-2"/>
    <n v="9.9746256518421436E-3"/>
    <n v="1.4271828572352364E-2"/>
    <n v="2.3641159290200428E-2"/>
    <n v="0"/>
    <s v="Operationnel"/>
    <m/>
    <x v="9"/>
    <x v="6"/>
    <s v="no root cause"/>
    <x v="5"/>
    <s v=""/>
    <s v=""/>
    <s v=""/>
    <s v=""/>
    <s v=""/>
    <m/>
    <s v=""/>
    <s v=""/>
    <m/>
    <s v=""/>
    <s v=""/>
    <s v=""/>
    <s v=""/>
    <s v=""/>
    <s v=""/>
    <s v=""/>
    <s v=""/>
    <s v=""/>
    <s v=""/>
    <s v=""/>
  </r>
  <r>
    <s v="Dong-MTN-IHS"/>
    <s v="CTR_167"/>
    <s v="CENTRE"/>
    <s v="IHS"/>
    <s v="Hybrid-Gen"/>
    <s v="CENTRE"/>
    <s v="Dong"/>
    <s v="NOKIA"/>
    <n v="1.7121675184699329E-3"/>
    <n v="0"/>
    <n v="0"/>
    <n v="0"/>
    <n v="2.6731191638337946E-2"/>
    <n v="0"/>
    <n v="2.4951504218943453E-2"/>
    <n v="9.6363076401558712E-3"/>
    <n v="3.4100829332169352E-3"/>
    <n v="1.5140967185858219E-2"/>
    <n v="7.7975839091864209E-3"/>
    <s v="Operationnel"/>
    <m/>
    <x v="9"/>
    <x v="6"/>
    <s v="no root cause"/>
    <x v="5"/>
    <s v=""/>
    <s v=""/>
    <s v=""/>
    <s v=""/>
    <s v=""/>
    <m/>
    <s v=""/>
    <s v=""/>
    <m/>
    <s v=""/>
    <s v=""/>
    <s v=""/>
    <s v=""/>
    <s v=""/>
    <s v=""/>
    <s v=""/>
    <s v=""/>
    <s v=""/>
    <s v=""/>
    <s v=""/>
  </r>
  <r>
    <s v="IHS-Bamenda-Bujong"/>
    <s v="NRO_133"/>
    <s v="NORD-OUEST"/>
    <s v="IHS"/>
    <s v="Grid-Gen"/>
    <s v="NORD-OUEST"/>
    <s v="Bamenda"/>
    <s v="Huawei"/>
    <n v="0"/>
    <n v="0.20405113102932659"/>
    <n v="0"/>
    <n v="0"/>
    <n v="0.57683993801953592"/>
    <n v="0"/>
    <n v="0.55249505611629024"/>
    <n v="9.3277459599980569E-3"/>
    <n v="3.7468676186707918E-3"/>
    <n v="2.6191216921502423E-2"/>
    <n v="0"/>
    <s v="Operationnel"/>
    <m/>
    <x v="9"/>
    <x v="6"/>
    <s v="no root cause"/>
    <x v="5"/>
    <s v=""/>
    <s v=""/>
    <s v=""/>
    <s v=""/>
    <s v=""/>
    <m/>
    <s v=""/>
    <s v=""/>
    <m/>
    <s v=""/>
    <s v=""/>
    <s v=""/>
    <s v=""/>
    <s v=""/>
    <s v=""/>
    <s v=""/>
    <s v=""/>
    <s v=""/>
    <s v=""/>
    <s v=""/>
  </r>
  <r>
    <s v="Molyko-IHS"/>
    <s v="SUO_183"/>
    <s v="SUD-OUEST"/>
    <s v="IHS"/>
    <s v="Grid-Gen"/>
    <s v="SUD-OUEST"/>
    <s v="Buea"/>
    <s v="Huawei"/>
    <n v="11.76259085188895"/>
    <n v="15.469611880159686"/>
    <n v="0"/>
    <n v="8.0257852428281592E-3"/>
    <n v="8.0079501645107607E-3"/>
    <n v="0"/>
    <n v="0"/>
    <n v="8.560837592350037E-3"/>
    <n v="0"/>
    <n v="1.9125432234768508E-2"/>
    <n v="4.1040390310528013E-3"/>
    <s v="Operationnel"/>
    <m/>
    <x v="9"/>
    <x v="6"/>
    <s v="no root cause"/>
    <x v="5"/>
    <s v=""/>
    <s v=""/>
    <s v=""/>
    <s v=""/>
    <s v=""/>
    <m/>
    <s v=""/>
    <s v=""/>
    <m/>
    <s v=""/>
    <s v=""/>
    <s v=""/>
    <s v=""/>
    <s v=""/>
    <s v=""/>
    <s v=""/>
    <s v=""/>
    <s v=""/>
    <s v=""/>
    <s v=""/>
  </r>
  <r>
    <s v="Mvengue"/>
    <s v="SUD_226"/>
    <s v="CENTRE"/>
    <s v="IHS"/>
    <s v="Grid-Gen"/>
    <s v="SUD"/>
    <s v="Mvengue"/>
    <s v="NOKIA"/>
    <n v="6.1721398562651301E-3"/>
    <n v="1.7954328508768946E-2"/>
    <n v="1.8715830302042599E-2"/>
    <n v="7.053876623717043E-3"/>
    <n v="9.7441728519028405E-3"/>
    <n v="2.2009323514430069E-2"/>
    <n v="3.7264317590767544E-2"/>
    <n v="8.2602530762207541E-3"/>
    <n v="1.28825355254862E-2"/>
    <n v="1.9125432234768439E-2"/>
    <n v="0"/>
    <s v="Operationnel"/>
    <m/>
    <x v="9"/>
    <x v="6"/>
    <s v="no root cause"/>
    <x v="5"/>
    <s v=""/>
    <s v=""/>
    <s v=""/>
    <s v=""/>
    <s v=""/>
    <m/>
    <s v=""/>
    <s v=""/>
    <m/>
    <s v=""/>
    <s v=""/>
    <s v=""/>
    <s v=""/>
    <s v=""/>
    <s v=""/>
    <s v=""/>
    <s v=""/>
    <s v=""/>
    <s v=""/>
    <s v=""/>
  </r>
  <r>
    <s v="Bakou"/>
    <s v="OST_182"/>
    <s v="OUEST"/>
    <s v="IHS"/>
    <s v="Grid-Gen"/>
    <s v="OUEST"/>
    <s v="Bakou"/>
    <s v="NOKIA"/>
    <n v="7.1340313269821533E-5"/>
    <n v="1.0701046990429807E-4"/>
    <n v="7.1340313269589948E-5"/>
    <n v="5.3505234952120087E-5"/>
    <n v="5.8855758447410077E-3"/>
    <n v="8.9175391586886099E-5"/>
    <n v="6.2244423327716819E-3"/>
    <n v="8.1149606344152192E-3"/>
    <n v="0"/>
    <n v="2.3906790293460805E-2"/>
    <n v="1.7100162629390958E-4"/>
    <s v="Operationnel"/>
    <m/>
    <x v="9"/>
    <x v="6"/>
    <s v="no root cause"/>
    <x v="5"/>
    <s v=""/>
    <s v=""/>
    <s v=""/>
    <s v=""/>
    <s v=""/>
    <m/>
    <s v=""/>
    <s v=""/>
    <m/>
    <s v=""/>
    <s v=""/>
    <s v=""/>
    <s v=""/>
    <s v=""/>
    <s v=""/>
    <s v=""/>
    <s v=""/>
    <s v=""/>
    <s v=""/>
    <s v=""/>
  </r>
  <r>
    <s v="Mberem-Ngop"/>
    <s v="ADM_133"/>
    <s v="ADAMAOUA"/>
    <s v="CAMUSAT"/>
    <s v="Hybrid Solar - S3"/>
    <s v="ADAMAOUA"/>
    <s v="Nganha"/>
    <s v="NOKIA"/>
    <n v="4.6264914920102314"/>
    <n v="0.18599534490805547"/>
    <n v="1.9566732501479646E-2"/>
    <n v="1.0131387693603142E-2"/>
    <n v="2.8896419284469291E-2"/>
    <n v="1.6356748836521211E-2"/>
    <n v="3.2461344362937031E-2"/>
    <n v="7.9012803147720957E-3"/>
    <n v="1.4113201363659979E-2"/>
    <n v="1.7532660836780414E-2"/>
    <n v="0"/>
    <s v="Operationnel"/>
    <m/>
    <x v="9"/>
    <x v="6"/>
    <s v="no root cause"/>
    <x v="5"/>
    <s v=""/>
    <s v=""/>
    <s v=""/>
    <s v=""/>
    <s v=""/>
    <m/>
    <s v=""/>
    <s v=""/>
    <m/>
    <s v=""/>
    <s v=""/>
    <s v=""/>
    <s v=""/>
    <s v=""/>
    <s v=""/>
    <s v=""/>
    <s v=""/>
    <s v=""/>
    <s v=""/>
    <s v=""/>
  </r>
  <r>
    <s v="Doumo-IHS-VSAT"/>
    <s v="NRD_152"/>
    <s v="EXTREME-NORD"/>
    <s v="IHS"/>
    <s v="Gen Only"/>
    <s v="NORD"/>
    <s v="Doumo"/>
    <s v="NOKIA"/>
    <n v="0"/>
    <n v="0.35019604248022884"/>
    <n v="0.37284867828159707"/>
    <n v="2.6259743413051099E-2"/>
    <n v="2.4203692074391877E-2"/>
    <n v="0"/>
    <n v="0.24411100762063639"/>
    <n v="7.5027838323003145E-3"/>
    <n v="5.2540537045120198E-2"/>
    <n v="0"/>
    <n v="0"/>
    <s v="Operationnel"/>
    <m/>
    <x v="9"/>
    <x v="6"/>
    <s v="no root cause"/>
    <x v="5"/>
    <s v=""/>
    <s v=""/>
    <s v=""/>
    <s v=""/>
    <s v=""/>
    <m/>
    <s v=""/>
    <s v=""/>
    <m/>
    <s v=""/>
    <s v=""/>
    <s v=""/>
    <s v=""/>
    <s v=""/>
    <s v=""/>
    <s v=""/>
    <s v=""/>
    <s v=""/>
    <s v=""/>
    <s v=""/>
  </r>
  <r>
    <s v="Fondjanti"/>
    <s v="OST_158"/>
    <s v="OUEST"/>
    <s v="IHS"/>
    <s v="Grid-Gen"/>
    <s v="OUEST"/>
    <s v="Fondjanti"/>
    <s v="NOKIA"/>
    <n v="3.031963313958296E-4"/>
    <n v="2.6752617476100566E-4"/>
    <n v="2.3185601812612388E-4"/>
    <n v="5.5288742783927277E-3"/>
    <n v="0.51375470479712848"/>
    <n v="2.4969109644365164E-4"/>
    <n v="1.2289743705804836"/>
    <n v="7.3658873450849847E-3"/>
    <n v="0"/>
    <n v="2.0984849257594123E-2"/>
    <n v="6.1560585465825213E-4"/>
    <s v="Operationnel"/>
    <m/>
    <x v="9"/>
    <x v="6"/>
    <s v="no root cause"/>
    <x v="5"/>
    <s v=""/>
    <s v=""/>
    <s v=""/>
    <s v=""/>
    <s v=""/>
    <m/>
    <s v=""/>
    <s v=""/>
    <m/>
    <s v=""/>
    <s v=""/>
    <s v=""/>
    <s v=""/>
    <s v=""/>
    <s v=""/>
    <s v=""/>
    <s v=""/>
    <s v=""/>
    <s v=""/>
    <s v=""/>
  </r>
  <r>
    <s v="MUTENGENE-Q12-IHS"/>
    <s v="SUO_211"/>
    <s v="SUD-OUEST"/>
    <s v="IHS"/>
    <s v="Grid +Gen"/>
    <s v="SUD-OUEST"/>
    <s v="Mutengene"/>
    <s v="Huawei"/>
    <n v="27.737113799214111"/>
    <n v="27.736578746864588"/>
    <n v="27.737113799214111"/>
    <n v="27.737113799214111"/>
    <n v="37.30204846575522"/>
    <n v="22.918521514811676"/>
    <n v="0"/>
    <n v="7.3658873450845094E-3"/>
    <n v="1.4362992538238034E-2"/>
    <n v="5.2063676639092045E-3"/>
    <n v="6.8400650517546676E-3"/>
    <s v="Insecurity"/>
    <m/>
    <x v="9"/>
    <x v="6"/>
    <s v="no root cause"/>
    <x v="5"/>
    <s v="15/04/2026 : Site down"/>
    <s v="16/04/2026"/>
    <s v="16/04/2026…;..;Site was down due to transmission"/>
    <s v=""/>
    <s v=""/>
    <m/>
    <s v=""/>
    <s v=""/>
    <m/>
    <s v="15/04/2026 : Site down"/>
    <s v=""/>
    <s v=""/>
    <s v=""/>
    <s v=""/>
    <s v=""/>
    <s v=""/>
    <s v=""/>
    <s v=""/>
    <s v=""/>
    <s v=""/>
  </r>
  <r>
    <s v="Fondjomekwet-IHS"/>
    <s v="OST_208"/>
    <s v="OUEST"/>
    <s v="IHS"/>
    <s v="Grid-Gen"/>
    <s v="OUEST"/>
    <s v="Fondjomekwet"/>
    <s v="NOKIA"/>
    <n v="1.6051570485657116E-3"/>
    <n v="0"/>
    <n v="1.0433520815676698E-2"/>
    <n v="0"/>
    <n v="1.5159816569788325E-3"/>
    <n v="0"/>
    <n v="1.4268062653917818E-3"/>
    <n v="7.134031326958566E-3"/>
    <n v="0"/>
    <n v="2.12504802608545E-2"/>
    <n v="0"/>
    <s v="Operationnel"/>
    <m/>
    <x v="9"/>
    <x v="6"/>
    <s v="no root cause"/>
    <x v="5"/>
    <s v=""/>
    <s v=""/>
    <s v=""/>
    <s v=""/>
    <s v=""/>
    <m/>
    <s v=""/>
    <s v=""/>
    <m/>
    <s v=""/>
    <s v=""/>
    <s v=""/>
    <s v=""/>
    <s v=""/>
    <s v=""/>
    <s v=""/>
    <s v=""/>
    <s v=""/>
    <s v=""/>
    <s v=""/>
  </r>
  <r>
    <s v="Bankwop-IHS"/>
    <s v="OST_161"/>
    <s v="OUEST"/>
    <s v="IHS"/>
    <s v="Grid-Gen"/>
    <s v="OUEST"/>
    <s v="Bankwop"/>
    <s v="NOKIA"/>
    <n v="2.8536125307835631E-3"/>
    <n v="0"/>
    <n v="0"/>
    <n v="0"/>
    <n v="4.1020680130009011E-3"/>
    <n v="3.745366446653384E-3"/>
    <n v="5.3505234952189234E-3"/>
    <n v="7.0448559353711729E-3"/>
    <n v="0"/>
    <n v="2.0984849257592596E-2"/>
    <n v="0"/>
    <s v="Operationnel"/>
    <m/>
    <x v="9"/>
    <x v="6"/>
    <s v="no root cause"/>
    <x v="5"/>
    <s v=""/>
    <s v=""/>
    <s v=""/>
    <s v=""/>
    <s v=""/>
    <m/>
    <s v=""/>
    <s v=""/>
    <m/>
    <s v=""/>
    <s v=""/>
    <s v=""/>
    <s v=""/>
    <s v=""/>
    <s v=""/>
    <s v=""/>
    <s v=""/>
    <s v=""/>
    <s v=""/>
    <s v=""/>
  </r>
  <r>
    <s v="Mayo-Baleo-IHS"/>
    <s v="ADM_075"/>
    <s v="ADAMAOUA"/>
    <s v="IHS"/>
    <s v="Hybrid-Gen"/>
    <s v="ADAMAOUA"/>
    <s v="Mayo-Baleo"/>
    <s v="NOKIA"/>
    <n v="0"/>
    <n v="4.1199030913184548E-3"/>
    <n v="4.8333062240142905E-3"/>
    <n v="1.9618586149135501E-4"/>
    <n v="2.1758795547223006E-3"/>
    <n v="1.1004243321833274E-2"/>
    <n v="8.7391883755239957E-3"/>
    <n v="6.9735156221017993E-3"/>
    <n v="4.883417463000931E-2"/>
    <n v="0"/>
    <n v="0"/>
    <s v="Operationnel"/>
    <m/>
    <x v="9"/>
    <x v="6"/>
    <s v="no root cause"/>
    <x v="5"/>
    <s v=""/>
    <s v=""/>
    <s v=""/>
    <s v=""/>
    <s v=""/>
    <m/>
    <s v=""/>
    <s v=""/>
    <m/>
    <s v=""/>
    <s v=""/>
    <s v=""/>
    <s v=""/>
    <s v=""/>
    <s v=""/>
    <s v=""/>
    <s v=""/>
    <s v=""/>
    <s v=""/>
    <s v=""/>
  </r>
  <r>
    <s v="EST_053_N_Mbele-Mbeke"/>
    <s v="EST_053"/>
    <s v="CENTRE"/>
    <s v="IHS"/>
    <s v="Solar-Gen"/>
    <s v="EST"/>
    <s v="Mbele-Mbeke"/>
    <s v="NOKIA"/>
    <n v="1.1949502472655355E-2"/>
    <n v="0"/>
    <n v="7.3658421386384107E-3"/>
    <n v="6.8308349955626298E-3"/>
    <n v="6.723824525658271E-3"/>
    <n v="6.8486700738799719E-3"/>
    <n v="6.6524842123887344E-3"/>
    <n v="6.902175308832339E-3"/>
    <n v="9.6169602212550307E-3"/>
    <n v="5.312620065213625E-3"/>
    <n v="7.1820683043425405E-3"/>
    <s v="Operationnel"/>
    <m/>
    <x v="9"/>
    <x v="6"/>
    <s v="no root cause"/>
    <x v="5"/>
    <s v=""/>
    <s v=""/>
    <s v=""/>
    <s v=""/>
    <s v=""/>
    <m/>
    <s v=""/>
    <s v=""/>
    <m/>
    <s v=""/>
    <s v=""/>
    <s v=""/>
    <s v=""/>
    <s v=""/>
    <s v=""/>
    <s v=""/>
    <s v=""/>
    <s v=""/>
    <s v=""/>
    <s v=""/>
  </r>
  <r>
    <s v="Foyemtcha"/>
    <s v="OST_156"/>
    <s v="OUEST"/>
    <s v="IHS"/>
    <s v="Grid-Gen"/>
    <s v="OUEST"/>
    <s v="Foyemtcha"/>
    <s v="NOKIA"/>
    <n v="3.8345418382399201E-3"/>
    <n v="0"/>
    <n v="0"/>
    <n v="0"/>
    <n v="0"/>
    <n v="0"/>
    <n v="0.15674540939221412"/>
    <n v="6.6881543690234836E-3"/>
    <n v="0"/>
    <n v="1.9922325244550582E-2"/>
    <n v="0"/>
    <s v="Operationnel"/>
    <m/>
    <x v="9"/>
    <x v="6"/>
    <s v="no root cause"/>
    <x v="5"/>
    <s v=""/>
    <s v=""/>
    <s v=""/>
    <s v=""/>
    <s v=""/>
    <m/>
    <s v=""/>
    <s v=""/>
    <m/>
    <s v=""/>
    <s v=""/>
    <s v=""/>
    <s v=""/>
    <s v=""/>
    <s v=""/>
    <s v=""/>
    <s v=""/>
    <s v=""/>
    <s v=""/>
    <s v=""/>
  </r>
  <r>
    <s v="Douggoy"/>
    <s v="EXN_002"/>
    <s v="Maroua"/>
    <s v="IHS"/>
    <s v="Grid-Gen"/>
    <s v="EXTREME-NORD"/>
    <s v="Maroua"/>
    <s v="Huawei"/>
    <n v="5.9747512363276288E-3"/>
    <n v="3.7453664466531402E-3"/>
    <n v="4.0485627780488712E-2"/>
    <n v="8.0257852428281581E-4"/>
    <n v="0"/>
    <n v="0"/>
    <n v="0"/>
    <n v="5.7964004531536693E-3"/>
    <n v="1.4362992538238034E-2"/>
    <n v="0"/>
    <n v="7.1820683043424009E-3"/>
    <s v="Operationnel"/>
    <m/>
    <x v="9"/>
    <x v="6"/>
    <s v="no root cause"/>
    <x v="5"/>
    <s v=""/>
    <s v=""/>
    <s v=""/>
    <s v=""/>
    <s v=""/>
    <m/>
    <s v=""/>
    <s v=""/>
    <m/>
    <s v=""/>
    <s v=""/>
    <s v=""/>
    <s v=""/>
    <s v=""/>
    <s v=""/>
    <s v=""/>
    <s v=""/>
    <s v=""/>
    <s v=""/>
    <s v=""/>
  </r>
  <r>
    <s v="Bafang-Centre"/>
    <s v="OST_126"/>
    <s v="OUEST"/>
    <s v="IHS"/>
    <s v="Grid Only"/>
    <s v="OUEST"/>
    <s v="Bafang"/>
    <s v="Huawei"/>
    <n v="0"/>
    <n v="0"/>
    <n v="0"/>
    <n v="0"/>
    <n v="2.675261747609386E-4"/>
    <n v="0"/>
    <n v="0"/>
    <n v="5.439698886805751E-3"/>
    <n v="0"/>
    <n v="1.6203491198901094E-2"/>
    <n v="0"/>
    <s v="Operationnel"/>
    <m/>
    <x v="9"/>
    <x v="6"/>
    <s v="no root cause"/>
    <x v="5"/>
    <s v=""/>
    <s v=""/>
    <s v=""/>
    <s v=""/>
    <s v=""/>
    <m/>
    <s v=""/>
    <s v=""/>
    <m/>
    <s v=""/>
    <s v=""/>
    <s v=""/>
    <s v=""/>
    <s v=""/>
    <s v=""/>
    <s v=""/>
    <s v=""/>
    <s v=""/>
    <s v=""/>
    <s v=""/>
  </r>
  <r>
    <s v="Lokomo-MTN"/>
    <s v="EST_042"/>
    <s v="CENTRE"/>
    <s v="IHS"/>
    <s v="Grid-Gen"/>
    <s v="EST"/>
    <s v="Lokomo"/>
    <s v="NOKIA"/>
    <n v="0"/>
    <n v="1.4232392497281934E-2"/>
    <n v="9.3277459599980586E-3"/>
    <n v="6.2422774110885678E-4"/>
    <n v="4.8154711456968946E-3"/>
    <n v="9.3634161166328504E-3"/>
    <n v="7.8295993813368037E-3"/>
    <n v="4.8511413023316872E-3"/>
    <n v="3.3971599742615176E-2"/>
    <n v="0"/>
    <n v="0"/>
    <s v="Operationnel"/>
    <m/>
    <x v="9"/>
    <x v="6"/>
    <s v="no root cause"/>
    <x v="5"/>
    <s v=""/>
    <s v=""/>
    <s v=""/>
    <s v=""/>
    <s v=""/>
    <m/>
    <s v=""/>
    <s v=""/>
    <m/>
    <s v=""/>
    <s v=""/>
    <s v=""/>
    <s v=""/>
    <s v=""/>
    <s v=""/>
    <s v=""/>
    <s v=""/>
    <s v=""/>
    <s v=""/>
    <s v=""/>
  </r>
  <r>
    <s v="Mbot"/>
    <s v="NRO_246"/>
    <s v="NORD-OUEST"/>
    <s v="IHS"/>
    <s v="Solar-Gen"/>
    <s v="NORD-OUEST"/>
    <s v="Mbot"/>
    <s v="NOKIA"/>
    <n v="0.30575978526312858"/>
    <n v="1.2469147038853921"/>
    <n v="0.51493066391669584"/>
    <n v="3.3886648803053529E-3"/>
    <n v="2.0669360495890747"/>
    <n v="1.8726832233265207E-3"/>
    <n v="4.8154711456969632E-3"/>
    <n v="3.8345418382400923E-3"/>
    <n v="0"/>
    <n v="1.1422133140208885E-2"/>
    <n v="0"/>
    <s v="Insecurity"/>
    <m/>
    <x v="9"/>
    <x v="6"/>
    <s v="no root cause"/>
    <x v="5"/>
    <s v=""/>
    <s v="14/04/2026"/>
    <s v="14/04/2026"/>
    <s v=""/>
    <s v=""/>
    <m/>
    <s v=""/>
    <s v=""/>
    <m/>
    <s v=""/>
    <s v=""/>
    <s v=""/>
    <s v=""/>
    <s v=""/>
    <s v=""/>
    <s v=""/>
    <s v=""/>
    <s v=""/>
    <s v=""/>
    <s v=""/>
  </r>
  <r>
    <s v="Santchou-IHS"/>
    <s v="OST_140"/>
    <s v="OUEST"/>
    <s v="IHS"/>
    <s v="Grid-Gen"/>
    <s v="OUEST"/>
    <s v="Santchou"/>
    <s v="NOKIA"/>
    <n v="1.5159816569786607E-3"/>
    <n v="0"/>
    <n v="0"/>
    <n v="0"/>
    <n v="5.5288742783923418E-3"/>
    <n v="0"/>
    <n v="2.4077355728483103E-3"/>
    <n v="3.3886648803055238E-3"/>
    <n v="0"/>
    <n v="1.0093978123906498E-2"/>
    <n v="0"/>
    <s v="EXCLU"/>
    <m/>
    <x v="2"/>
    <x v="2"/>
    <s v="EXCLU"/>
    <x v="2"/>
    <s v=""/>
    <s v=""/>
    <s v=""/>
    <s v=""/>
    <s v=""/>
    <m/>
    <s v=""/>
    <s v=""/>
    <m/>
    <s v=""/>
    <s v=""/>
    <s v=""/>
    <s v=""/>
    <s v=""/>
    <s v=""/>
    <s v=""/>
    <s v=""/>
    <s v=""/>
    <s v=""/>
    <s v=""/>
  </r>
  <r>
    <s v="Bangambi-IHS"/>
    <s v="OST_205"/>
    <s v="OUEST"/>
    <s v="IHS"/>
    <s v="Grid-Gen"/>
    <s v="OUEST"/>
    <s v="Bangambi"/>
    <s v="NOKIA"/>
    <n v="0.12931043085011604"/>
    <n v="1.2930431780111889E-2"/>
    <n v="2.7136375268845905E-2"/>
    <n v="0"/>
    <n v="3.031963313957151E-3"/>
    <n v="6.2290552422678794E-2"/>
    <n v="0.83768963178549594"/>
    <n v="3.1211387055442015E-3"/>
    <n v="0"/>
    <n v="9.2970851141233341E-3"/>
    <n v="0"/>
    <s v="Operationnel"/>
    <m/>
    <x v="9"/>
    <x v="6"/>
    <s v="no root cause"/>
    <x v="5"/>
    <s v="18/04/2026 : Need BO RAN analysis "/>
    <s v=""/>
    <s v=""/>
    <s v=""/>
    <s v=""/>
    <m/>
    <s v=""/>
    <s v=""/>
    <m/>
    <s v=""/>
    <s v=""/>
    <s v=""/>
    <s v=""/>
    <s v="18/04/2026 : Need BO RAN analysis "/>
    <s v=""/>
    <s v=""/>
    <s v=""/>
    <s v=""/>
    <s v=""/>
    <s v=""/>
  </r>
  <r>
    <s v="IHS-KUMBA ALASKA STREET"/>
    <s v="SUO_230"/>
    <s v="SUD-OUEST"/>
    <s v="IHS"/>
    <s v="Grid-Gen"/>
    <s v="SUD-OUEST"/>
    <s v="Kumba"/>
    <s v="Huawei"/>
    <n v="0"/>
    <n v="1.0701046990437544E-3"/>
    <n v="0"/>
    <n v="2.675261747609386E-4"/>
    <n v="1.0701046990437544E-3"/>
    <n v="1.9618586149135497E-3"/>
    <n v="2.1402093980875088E-3"/>
    <n v="2.1402093980875093E-3"/>
    <n v="0"/>
    <n v="6.3751440782561699E-3"/>
    <n v="0"/>
    <s v="Operationnel"/>
    <m/>
    <x v="9"/>
    <x v="6"/>
    <s v="no root cause"/>
    <x v="5"/>
    <s v=""/>
    <s v=""/>
    <s v=""/>
    <s v=""/>
    <s v=""/>
    <m/>
    <s v=""/>
    <s v=""/>
    <m/>
    <s v=""/>
    <s v=""/>
    <s v=""/>
    <s v=""/>
    <s v=""/>
    <s v=""/>
    <s v=""/>
    <s v=""/>
    <s v=""/>
    <s v=""/>
    <s v=""/>
  </r>
  <r>
    <s v="Mora-Kourgui"/>
    <s v="EXN_238"/>
    <s v="EXTREME-NORD"/>
    <s v="CAMUSAT"/>
    <s v="Bad Grid + Solar + GE"/>
    <s v="EXTREME-NORD"/>
    <s v="Mora"/>
    <s v="Huawei"/>
    <n v="0"/>
    <n v="0"/>
    <n v="1.8837766420399902"/>
    <n v="0"/>
    <n v="2.4077355728484478E-3"/>
    <n v="0"/>
    <n v="0"/>
    <n v="2.0510340065005299E-3"/>
    <n v="0"/>
    <n v="6.1095130749954955E-3"/>
    <n v="0"/>
    <s v="Insecurity"/>
    <m/>
    <x v="9"/>
    <x v="6"/>
    <s v="no root cause"/>
    <x v="5"/>
    <s v=""/>
    <s v=""/>
    <s v=""/>
    <s v=""/>
    <s v=""/>
    <m/>
    <s v=""/>
    <s v=""/>
    <m/>
    <s v=""/>
    <s v=""/>
    <s v=""/>
    <s v=""/>
    <s v=""/>
    <s v=""/>
    <s v=""/>
    <s v=""/>
    <s v=""/>
    <s v=""/>
    <s v=""/>
  </r>
  <r>
    <s v="Ndu"/>
    <s v="NRO_009"/>
    <s v="NORD-OUEST"/>
    <s v="IHS"/>
    <s v="Grid-Gen"/>
    <s v="NORD-OUEST"/>
    <s v="NDU"/>
    <s v="NOKIA"/>
    <n v="0.57265618558138631"/>
    <n v="1.1432736800269281"/>
    <n v="0.96975906011484536"/>
    <n v="2.1402093980875015E-3"/>
    <n v="1.3767092508487002"/>
    <n v="1.9618586149134005E-3"/>
    <n v="4.0128926214140223E-3"/>
    <n v="1.9618586149134005E-3"/>
    <n v="0"/>
    <n v="5.8438820717343761E-3"/>
    <n v="0"/>
    <s v="Insecurity"/>
    <m/>
    <x v="9"/>
    <x v="6"/>
    <s v="no root cause"/>
    <x v="5"/>
    <s v=""/>
    <s v="14/04/2026…;..;impacte par Mah"/>
    <s v="14/04/2026…;..;Radio module due to low voltage &amp; Site unstable due to transmission"/>
    <s v=""/>
    <s v=""/>
    <m/>
    <s v=""/>
    <s v=""/>
    <m/>
    <s v=""/>
    <s v=""/>
    <s v=""/>
    <s v=""/>
    <s v=""/>
    <s v=""/>
    <s v=""/>
    <s v=""/>
    <s v=""/>
    <s v=""/>
    <s v=""/>
  </r>
  <r>
    <s v="GSS-BUEA-TOWN-IHS"/>
    <s v="SUO_184"/>
    <s v="SUD-OUEST"/>
    <s v="IHS"/>
    <s v="Grid-Gen"/>
    <s v="SUD-OUEST"/>
    <s v="Buea"/>
    <s v="Huawei"/>
    <n v="0"/>
    <n v="8.0257852428281603E-4"/>
    <n v="0"/>
    <n v="0"/>
    <n v="0"/>
    <n v="0"/>
    <n v="0"/>
    <n v="1.6943324401526112E-3"/>
    <n v="0"/>
    <n v="5.0469890619528005E-3"/>
    <n v="0"/>
    <s v="Operationnel"/>
    <m/>
    <x v="9"/>
    <x v="6"/>
    <s v="no root cause"/>
    <x v="5"/>
    <s v=""/>
    <s v=""/>
    <s v=""/>
    <s v=""/>
    <s v=""/>
    <m/>
    <s v=""/>
    <s v=""/>
    <m/>
    <s v=""/>
    <s v=""/>
    <s v=""/>
    <s v=""/>
    <s v=""/>
    <s v=""/>
    <s v=""/>
    <s v=""/>
    <s v=""/>
    <s v=""/>
    <s v=""/>
  </r>
  <r>
    <s v="Djottin"/>
    <s v="NRO_098"/>
    <s v="NORD-OUEST"/>
    <s v="IHS"/>
    <s v="Gen Only"/>
    <s v="NORD-OUEST"/>
    <s v="Djottin"/>
    <s v="NOKIA"/>
    <n v="0.34504518467190876"/>
    <n v="1.2278160713802364"/>
    <n v="0.49575688236319138"/>
    <n v="4.9046465372838428E-3"/>
    <n v="2.069297702776022"/>
    <n v="3.6561910550661622E-3"/>
    <n v="5.6180496699797331E-3"/>
    <n v="1.6051570485658829E-3"/>
    <n v="0"/>
    <n v="4.7813580586928747E-3"/>
    <n v="0"/>
    <s v="Insecurity"/>
    <m/>
    <x v="9"/>
    <x v="6"/>
    <s v="no root cause"/>
    <x v="5"/>
    <s v=""/>
    <s v="14/04/2026"/>
    <s v="14/04/2026…;..;Site unstable due to Bambili incident"/>
    <s v=""/>
    <s v=""/>
    <m/>
    <s v=""/>
    <s v=""/>
    <m/>
    <s v=""/>
    <s v=""/>
    <s v=""/>
    <s v=""/>
    <s v=""/>
    <s v=""/>
    <s v=""/>
    <s v=""/>
    <s v=""/>
    <s v=""/>
    <s v=""/>
  </r>
  <r>
    <s v="Tete-d-elephant-Camrail"/>
    <s v="EST_104"/>
    <s v="CENTRE"/>
    <s v="CAMUSAT"/>
    <s v="Hybrid Solar - S3"/>
    <s v="EST"/>
    <s v="Tete-d-elephant"/>
    <s v="NOKIA"/>
    <n v="4.3695941877618816E-3"/>
    <n v="0"/>
    <n v="5.8588232272645639E-2"/>
    <n v="0"/>
    <n v="1.0451355893993923E-2"/>
    <n v="0"/>
    <n v="0"/>
    <n v="1.6051570485658829E-3"/>
    <n v="0"/>
    <n v="4.7813580586928747E-3"/>
    <n v="0"/>
    <s v="Operationnel"/>
    <m/>
    <x v="5"/>
    <x v="4"/>
    <s v="BSS Hardware issue"/>
    <x v="1"/>
    <s v="19/04/2026 (retour HIS) :Closed after reset but check and replace AREA if needed|| "/>
    <s v=""/>
    <s v=""/>
    <s v="Closed after reset but check and replace AREA if needed"/>
    <s v=""/>
    <m/>
    <s v=""/>
    <s v=""/>
    <m/>
    <s v=""/>
    <s v=""/>
    <s v=""/>
    <s v=""/>
    <s v=""/>
    <s v=""/>
    <s v=""/>
    <s v=""/>
    <s v=""/>
    <s v=""/>
    <s v=""/>
  </r>
  <r>
    <s v="Bamengwi-IHS"/>
    <s v="NRO_093"/>
    <s v="NORD-OUEST"/>
    <s v="IHS"/>
    <s v="Grid-Gen"/>
    <s v="NORD-OUEST"/>
    <s v="Bamengwi"/>
    <s v="NOKIA"/>
    <n v="1.4268062653917818E-3"/>
    <n v="0"/>
    <n v="0"/>
    <n v="6.8665051521974146E-3"/>
    <n v="3.1211387055442015E-3"/>
    <n v="1.6051570485658829E-3"/>
    <n v="8.4519361837624304E-2"/>
    <n v="1.5159816569788325E-3"/>
    <n v="0"/>
    <n v="4.5157270554319895E-3"/>
    <n v="0"/>
    <s v="Insecurity"/>
    <m/>
    <x v="9"/>
    <x v="6"/>
    <s v="no root cause"/>
    <x v="5"/>
    <s v=""/>
    <s v=""/>
    <s v=""/>
    <s v=""/>
    <s v=""/>
    <m/>
    <s v=""/>
    <s v=""/>
    <m/>
    <s v=""/>
    <s v=""/>
    <s v=""/>
    <s v=""/>
    <s v=""/>
    <s v=""/>
    <s v=""/>
    <s v=""/>
    <s v=""/>
    <s v=""/>
    <s v=""/>
  </r>
  <r>
    <s v="Bangoua-nouveau-Camtel"/>
    <s v="OST_294"/>
    <s v="OUEST"/>
    <s v="CAMUSAT"/>
    <s v="Hybrid Solar - S1"/>
    <s v="OUEST"/>
    <s v="Bangoua"/>
    <s v="NOKIA"/>
    <n v="0"/>
    <n v="0"/>
    <n v="0"/>
    <n v="0"/>
    <n v="14.922929802204877"/>
    <n v="10.969301816894975"/>
    <n v="0.13286988910407271"/>
    <n v="1.4446413437091358E-3"/>
    <n v="0"/>
    <n v="4.2500960521711043E-3"/>
    <n v="3.4200325258693098E-5"/>
    <s v="Operationnel"/>
    <m/>
    <x v="9"/>
    <x v="6"/>
    <s v="no root cause"/>
    <x v="5"/>
    <s v=""/>
    <s v="14/04/2026…;..;power issue"/>
    <s v="14/04/2026"/>
    <s v=""/>
    <s v=""/>
    <m/>
    <s v=""/>
    <s v=""/>
    <m/>
    <s v=""/>
    <s v=""/>
    <s v=""/>
    <s v=""/>
    <s v=""/>
    <s v=""/>
    <s v=""/>
    <s v=""/>
    <s v=""/>
    <s v=""/>
    <s v=""/>
  </r>
  <r>
    <s v="Tradex-Nkomo"/>
    <s v="CTR_276"/>
    <s v="Yaounde"/>
    <s v="IHS"/>
    <s v="Grid-Gen"/>
    <s v="CENTRE"/>
    <s v="Yaounde"/>
    <s v="ZTE"/>
    <n v="3.791737650278356E-2"/>
    <n v="1.4446413437090688E-3"/>
    <n v="3.7667685406339933E-2"/>
    <n v="9.0958899418719114E-4"/>
    <n v="1.979693693230946E-3"/>
    <n v="2.6752617476093866E-4"/>
    <n v="8.5608375923500353E-4"/>
    <n v="1.4446413437090688E-3"/>
    <n v="1.0116542570411138E-2"/>
    <n v="0"/>
    <n v="0"/>
    <s v="Operationnel"/>
    <m/>
    <x v="9"/>
    <x v="6"/>
    <s v="no root cause"/>
    <x v="5"/>
    <s v=""/>
    <s v=""/>
    <s v=""/>
    <s v=""/>
    <s v=""/>
    <m/>
    <s v=""/>
    <s v=""/>
    <m/>
    <s v=""/>
    <s v=""/>
    <s v=""/>
    <s v=""/>
    <s v=""/>
    <s v=""/>
    <s v=""/>
    <s v=""/>
    <s v=""/>
    <s v=""/>
    <s v=""/>
  </r>
  <r>
    <s v="Laising"/>
    <s v="NRO_044"/>
    <s v="NORD-OUEST"/>
    <s v="IHS"/>
    <s v="Gen Only"/>
    <s v="NORD-OUEST"/>
    <s v="Laising"/>
    <s v="NOKIA"/>
    <n v="0.34604817038951058"/>
    <n v="1.2388468104196835"/>
    <n v="0.47076465562365449"/>
    <n v="1.5159816569786612E-3"/>
    <n v="2.0753897112835786"/>
    <n v="0"/>
    <n v="3.210314097131252E-3"/>
    <n v="1.4268062653917818E-3"/>
    <n v="0"/>
    <n v="4.2500960521711043E-3"/>
    <n v="0"/>
    <s v="Insecurity"/>
    <m/>
    <x v="5"/>
    <x v="4"/>
    <s v="BSS Hardware issue"/>
    <x v="1"/>
    <s v="18/04/2026 : Check and clean ARMA ant 2,4,5,6 || FME activer pour investiguation "/>
    <s v=""/>
    <s v=""/>
    <s v=""/>
    <s v=""/>
    <m/>
    <s v=""/>
    <s v=""/>
    <m/>
    <s v=""/>
    <s v=""/>
    <s v=""/>
    <s v=""/>
    <s v=""/>
    <s v=""/>
    <s v="18/04/2026 : Check and clean ARMA ant 2,4,5,6 || FME activer pour investiguation "/>
    <s v=""/>
    <s v=""/>
    <s v=""/>
    <s v=""/>
  </r>
  <r>
    <s v="Salack"/>
    <s v="EXN_008"/>
    <s v="EXTREME-NORD"/>
    <s v="IHS"/>
    <s v="Grid-Gen"/>
    <s v="EXTREME-NORD"/>
    <s v="Salak"/>
    <s v="NOKIA"/>
    <n v="1.1693954826550281"/>
    <n v="0.88059296532993858"/>
    <n v="2.0309672480686705"/>
    <n v="0.27823539193748392"/>
    <n v="0"/>
    <n v="0"/>
    <n v="0"/>
    <n v="1.4268062653917818E-3"/>
    <n v="0"/>
    <n v="4.2500960521711043E-3"/>
    <n v="0"/>
    <s v="Insecurity"/>
    <m/>
    <x v="9"/>
    <x v="6"/>
    <s v="no root cause"/>
    <x v="5"/>
    <s v=""/>
    <s v="14/04/2026…;..;impacted by serious power issue at maroua stade"/>
    <s v="14/04/2026"/>
    <s v=""/>
    <s v=""/>
    <m/>
    <s v=""/>
    <s v=""/>
    <m/>
    <s v=""/>
    <s v=""/>
    <s v=""/>
    <s v=""/>
    <s v=""/>
    <s v=""/>
    <s v=""/>
    <s v=""/>
    <s v=""/>
    <s v=""/>
    <s v=""/>
  </r>
  <r>
    <s v="Tadu-IHS"/>
    <s v="NRO_018"/>
    <s v="NORD-OUEST"/>
    <s v="IHS"/>
    <s v="Hybrid-Gen"/>
    <s v="NORD-OUEST"/>
    <s v="Tadu"/>
    <s v="NOKIA"/>
    <n v="0.35081454641455784"/>
    <n v="1.2496430641098382"/>
    <n v="0.49341021110912137"/>
    <n v="3.210314097131252E-3"/>
    <n v="2.0729178227549707"/>
    <n v="3.4778402718922321E-3"/>
    <n v="9.8092930745676855E-3"/>
    <n v="1.3376308738047311E-3"/>
    <n v="0"/>
    <n v="3.9844650489102192E-3"/>
    <n v="0"/>
    <s v="Insecurity"/>
    <m/>
    <x v="9"/>
    <x v="6"/>
    <s v="no root cause"/>
    <x v="5"/>
    <s v=""/>
    <s v="14/04/2026"/>
    <s v="14/04/2026…;..;Site unstable due to Bambili incident"/>
    <s v=""/>
    <s v=""/>
    <m/>
    <s v=""/>
    <s v=""/>
    <m/>
    <s v=""/>
    <s v=""/>
    <s v=""/>
    <s v=""/>
    <s v=""/>
    <s v=""/>
    <s v=""/>
    <s v=""/>
    <s v=""/>
    <s v=""/>
    <s v=""/>
  </r>
  <r>
    <s v="Ma"/>
    <s v="NRO_021"/>
    <s v="NORD-OUEST"/>
    <s v="IHS"/>
    <s v="Grid-Gen"/>
    <s v="NORD-OUEST"/>
    <s v="Ma"/>
    <s v="NOKIA"/>
    <n v="0.26912864019958349"/>
    <n v="1.2270245356576095"/>
    <n v="0.46642915126913215"/>
    <n v="1.6051570485658829E-3"/>
    <n v="2.0622267695584182"/>
    <n v="0"/>
    <n v="4.9046465372840136E-3"/>
    <n v="1.3376308738047311E-3"/>
    <n v="0"/>
    <n v="3.9844650489102192E-3"/>
    <n v="0"/>
    <s v="Insecurity"/>
    <m/>
    <x v="9"/>
    <x v="6"/>
    <s v="no root cause"/>
    <x v="5"/>
    <s v=""/>
    <s v="14/04/2026"/>
    <s v="14/04/2026…;..;Site unstable due to Bambili incident"/>
    <s v=""/>
    <s v=""/>
    <m/>
    <s v=""/>
    <s v=""/>
    <m/>
    <s v=""/>
    <s v=""/>
    <s v=""/>
    <s v=""/>
    <s v=""/>
    <s v=""/>
    <s v=""/>
    <s v=""/>
    <s v=""/>
    <s v=""/>
    <s v=""/>
  </r>
  <r>
    <s v="Chamber-Wangai"/>
    <s v="NRD_055"/>
    <s v="NORD"/>
    <s v="IHS"/>
    <s v="Solar-Gen"/>
    <s v="NORD"/>
    <s v="Chamber-Wangai"/>
    <s v="NOKIA"/>
    <n v="0"/>
    <n v="1.1595408128515667"/>
    <n v="6.0599407876271768E-3"/>
    <n v="0.44443172883544313"/>
    <n v="1.7314116536077649E-3"/>
    <n v="3.0119348557551737E-3"/>
    <n v="1.1127926982041573E-2"/>
    <n v="1.15427443573851E-3"/>
    <n v="8.0831595454031076E-3"/>
    <n v="0"/>
    <n v="0"/>
    <s v="Operationnel"/>
    <m/>
    <x v="9"/>
    <x v="6"/>
    <s v="no root cause"/>
    <x v="5"/>
    <s v=""/>
    <s v=""/>
    <s v=""/>
    <s v=""/>
    <s v=""/>
    <m/>
    <s v=""/>
    <s v=""/>
    <m/>
    <s v=""/>
    <s v=""/>
    <s v=""/>
    <s v=""/>
    <s v=""/>
    <s v=""/>
    <s v=""/>
    <s v=""/>
    <s v=""/>
    <s v=""/>
    <s v=""/>
  </r>
  <r>
    <s v="Bafang-Hotel-IHS"/>
    <s v="OST_222"/>
    <s v="OUEST"/>
    <s v="IHS"/>
    <s v="Grid-Gen"/>
    <s v="OUEST"/>
    <s v="Bafang"/>
    <s v="Huawei"/>
    <n v="0"/>
    <n v="0"/>
    <n v="0"/>
    <n v="0"/>
    <n v="0"/>
    <n v="2.2115497113570925E-2"/>
    <n v="0"/>
    <n v="8.9175391586979538E-4"/>
    <n v="0"/>
    <n v="2.656310032606737E-3"/>
    <n v="0"/>
    <s v="Operationnel"/>
    <m/>
    <x v="9"/>
    <x v="6"/>
    <s v="no root cause"/>
    <x v="5"/>
    <s v=""/>
    <s v=""/>
    <s v=""/>
    <s v=""/>
    <s v=""/>
    <m/>
    <s v=""/>
    <s v=""/>
    <m/>
    <s v=""/>
    <s v=""/>
    <s v=""/>
    <s v=""/>
    <s v=""/>
    <s v=""/>
    <s v=""/>
    <s v=""/>
    <s v=""/>
    <s v=""/>
    <s v=""/>
  </r>
  <r>
    <s v="Mbiame"/>
    <s v="NRO_236"/>
    <s v="NORD-OUEST"/>
    <s v="IHS"/>
    <s v="Grid-Gen"/>
    <s v="NORD-OUEST"/>
    <s v="Mbiame"/>
    <s v="NOKIA"/>
    <n v="0.5248004569088297"/>
    <n v="2.0325355854917819"/>
    <n v="0.59621394382251836"/>
    <n v="1.0701046990435794E-3"/>
    <n v="3.1207304994479714"/>
    <n v="1.3376308738047311E-3"/>
    <n v="2.8536125307832214E-3"/>
    <n v="8.0257852428294147E-4"/>
    <n v="0"/>
    <n v="2.3906790293464373E-3"/>
    <n v="0"/>
    <s v="Insecurity"/>
    <m/>
    <x v="9"/>
    <x v="6"/>
    <s v="no root cause"/>
    <x v="5"/>
    <s v=""/>
    <s v=""/>
    <s v=""/>
    <s v=""/>
    <s v=""/>
    <m/>
    <s v=""/>
    <s v=""/>
    <m/>
    <s v=""/>
    <s v=""/>
    <s v=""/>
    <s v=""/>
    <s v=""/>
    <s v=""/>
    <s v=""/>
    <s v=""/>
    <s v=""/>
    <s v=""/>
    <s v=""/>
  </r>
  <r>
    <s v="Meyomessala"/>
    <s v="SUD_003"/>
    <s v="CENTRE"/>
    <s v="CAMUSAT"/>
    <s v="Good Grid + Solar + GE"/>
    <s v="SUD"/>
    <s v="Meyomessala"/>
    <s v="NOKIA"/>
    <n v="3.0819015332460129"/>
    <n v="3.0819015332460129"/>
    <n v="1.7911600369842346"/>
    <n v="1.7835078317383009E-4"/>
    <n v="2.4969109644359369E-4"/>
    <n v="1.9618586149132891E-4"/>
    <n v="1.7835078317400378E-4"/>
    <n v="7.4907328933066539E-4"/>
    <n v="0"/>
    <n v="0"/>
    <n v="1.4364136608685518E-3"/>
    <s v="Operationnel"/>
    <m/>
    <x v="9"/>
    <x v="6"/>
    <s v="no root cause"/>
    <x v="5"/>
    <s v=""/>
    <s v=""/>
    <s v=""/>
    <s v=""/>
    <s v=""/>
    <m/>
    <s v=""/>
    <s v=""/>
    <m/>
    <s v=""/>
    <s v=""/>
    <s v=""/>
    <s v=""/>
    <s v=""/>
    <s v=""/>
    <s v=""/>
    <s v=""/>
    <s v=""/>
    <s v=""/>
    <s v=""/>
  </r>
  <r>
    <s v="Buea-Hospital"/>
    <s v="SUO_163"/>
    <s v="SUD-OUEST"/>
    <s v="IHS"/>
    <s v="Grid-Gen"/>
    <s v="SUD-OUEST"/>
    <s v="Buea"/>
    <s v="Huawei"/>
    <n v="0"/>
    <n v="2.675261747609386E-4"/>
    <n v="0"/>
    <n v="0"/>
    <n v="0"/>
    <n v="0"/>
    <n v="0"/>
    <n v="5.3505234952187721E-4"/>
    <n v="0"/>
    <n v="1.5937860195640423E-3"/>
    <n v="0"/>
    <s v="Operationnel"/>
    <m/>
    <x v="9"/>
    <x v="6"/>
    <s v="no root cause"/>
    <x v="5"/>
    <s v=""/>
    <s v=""/>
    <s v=""/>
    <s v=""/>
    <s v=""/>
    <m/>
    <s v=""/>
    <s v=""/>
    <m/>
    <s v=""/>
    <s v=""/>
    <s v=""/>
    <s v=""/>
    <s v=""/>
    <s v=""/>
    <s v=""/>
    <s v=""/>
    <s v=""/>
    <s v=""/>
    <s v=""/>
  </r>
  <r>
    <s v="Galle"/>
    <s v="ADM_028"/>
    <s v="ADAMAOUA"/>
    <s v="IHS"/>
    <s v="Grid-Gen"/>
    <s v="ADAMAOUA"/>
    <s v="Galle"/>
    <s v="NOKIA"/>
    <n v="0"/>
    <n v="0"/>
    <n v="0"/>
    <n v="0"/>
    <n v="0"/>
    <n v="0"/>
    <n v="0"/>
    <n v="4.1020680130007386E-4"/>
    <n v="0"/>
    <n v="0"/>
    <n v="7.8660748095172543E-4"/>
    <s v="Operationnel"/>
    <m/>
    <x v="9"/>
    <x v="6"/>
    <s v="no root cause"/>
    <x v="5"/>
    <s v=""/>
    <s v=""/>
    <s v=""/>
    <s v=""/>
    <s v=""/>
    <m/>
    <s v=""/>
    <s v=""/>
    <m/>
    <s v=""/>
    <s v=""/>
    <s v=""/>
    <s v=""/>
    <s v=""/>
    <s v=""/>
    <s v=""/>
    <s v=""/>
    <s v=""/>
    <s v=""/>
    <s v=""/>
  </r>
  <r>
    <s v="Bamenkombo"/>
    <s v="OST_155"/>
    <s v="OUEST"/>
    <s v="IHS"/>
    <s v="Grid-Gen"/>
    <s v="OUEST"/>
    <s v="Bamenkombo"/>
    <s v="NOKIA"/>
    <n v="0.10575969064613097"/>
    <n v="0.14904365077794765"/>
    <n v="3.3768459802731576"/>
    <n v="10.868519273884139"/>
    <n v="4.3828634548907619"/>
    <n v="1.6229067382286164"/>
    <n v="2.6752617476088987E-4"/>
    <n v="2.8536125307818605E-4"/>
    <n v="0"/>
    <n v="0"/>
    <n v="5.4720520414008877E-4"/>
    <s v="Operationnel"/>
    <m/>
    <x v="9"/>
    <x v="6"/>
    <s v="no root cause"/>
    <x v="5"/>
    <s v=""/>
    <s v="15/04/2026"/>
    <s v="15/04/2026"/>
    <s v=""/>
    <s v=""/>
    <m/>
    <s v=""/>
    <s v=""/>
    <m/>
    <s v=""/>
    <s v=""/>
    <s v=""/>
    <s v=""/>
    <s v=""/>
    <s v=""/>
    <s v=""/>
    <s v=""/>
    <s v=""/>
    <s v=""/>
    <s v=""/>
  </r>
  <r>
    <s v="Fundong"/>
    <s v="NRO_015"/>
    <s v="NORD-OUEST"/>
    <s v="IHS"/>
    <s v="Grid-Gen"/>
    <s v="NORD-OUEST"/>
    <s v="Fundong"/>
    <s v="NOKIA"/>
    <n v="7.6193945356098887"/>
    <n v="2.487083836282542"/>
    <n v="3.0838455567826091"/>
    <n v="3.4806334331606963"/>
    <n v="4.7175982730377894"/>
    <n v="4.8050233552615955"/>
    <n v="2.4969109644370954E-4"/>
    <n v="2.7204000744305635E-4"/>
    <n v="0"/>
    <n v="0"/>
    <n v="5.2166054852009758E-4"/>
    <s v="Insecurity"/>
    <m/>
    <x v="9"/>
    <x v="6"/>
    <s v="no root cause"/>
    <x v="5"/>
    <s v=""/>
    <s v=""/>
    <s v=""/>
    <s v=""/>
    <s v=""/>
    <m/>
    <s v=""/>
    <s v=""/>
    <m/>
    <s v=""/>
    <s v=""/>
    <s v=""/>
    <s v=""/>
    <s v=""/>
    <s v=""/>
    <s v=""/>
    <s v=""/>
    <s v=""/>
    <s v=""/>
    <s v=""/>
  </r>
  <r>
    <s v="Gari-Gombo"/>
    <s v="EST_048"/>
    <s v="CENTRE"/>
    <s v="IHS"/>
    <s v="Gen-Solar AER"/>
    <s v="EST"/>
    <s v="Gari-Gombo"/>
    <s v="NOKIA"/>
    <n v="2.1402093980865401E-4"/>
    <n v="2.6752617476100566E-4"/>
    <n v="2.8536125307830184E-4"/>
    <n v="2.85361253078244E-4"/>
    <n v="2.4969109644353585E-4"/>
    <n v="2.6752617476083203E-4"/>
    <n v="2.6752617476094782E-4"/>
    <n v="2.4969109644370954E-4"/>
    <n v="0"/>
    <n v="0"/>
    <n v="4.7880455362314667E-4"/>
    <s v="Operationnel"/>
    <m/>
    <x v="9"/>
    <x v="6"/>
    <s v="no root cause"/>
    <x v="5"/>
    <s v=""/>
    <s v=""/>
    <s v=""/>
    <s v=""/>
    <s v=""/>
    <m/>
    <s v=""/>
    <s v=""/>
    <m/>
    <s v=""/>
    <s v=""/>
    <s v=""/>
    <s v=""/>
    <s v=""/>
    <s v=""/>
    <s v=""/>
    <s v=""/>
    <s v=""/>
    <s v=""/>
    <s v=""/>
  </r>
  <r>
    <s v="Fochieya-IHS"/>
    <s v="OST_195"/>
    <s v="OUEST"/>
    <s v="IHS"/>
    <s v="Grid-Gen"/>
    <s v="OUEST"/>
    <s v=" Fochieya"/>
    <s v="NOKIA"/>
    <n v="0"/>
    <n v="0"/>
    <n v="0"/>
    <n v="0"/>
    <n v="6.5989789774327555E-4"/>
    <n v="1.0577180016607828"/>
    <n v="2.4969109644359369E-4"/>
    <n v="2.3185601812623967E-4"/>
    <n v="0"/>
    <n v="0"/>
    <n v="4.4460422836423152E-4"/>
    <s v="Operationnel"/>
    <m/>
    <x v="9"/>
    <x v="6"/>
    <s v="no root cause"/>
    <x v="5"/>
    <s v=""/>
    <s v=""/>
    <s v=""/>
    <s v=""/>
    <s v=""/>
    <m/>
    <s v=""/>
    <s v=""/>
    <m/>
    <s v=""/>
    <s v=""/>
    <s v=""/>
    <s v=""/>
    <s v=""/>
    <s v=""/>
    <s v=""/>
    <s v=""/>
    <s v=""/>
    <s v=""/>
    <s v=""/>
  </r>
  <r>
    <s v="Akonolinga-Town-IHS"/>
    <s v="CTR_784"/>
    <s v="CENTRE"/>
    <m/>
    <m/>
    <s v="CENTRE"/>
    <s v="Akonolinga"/>
    <s v="NOKIA"/>
    <n v="2.8536125307835979E-4"/>
    <n v="0.54767958497059355"/>
    <n v="0.18782120976049646"/>
    <n v="2.3042921186075569E-2"/>
    <n v="2.6752617476100566E-4"/>
    <n v="2.6752617476088987E-4"/>
    <n v="7.2331018769000091"/>
    <n v="2.3185601812618177E-4"/>
    <n v="0"/>
    <n v="0"/>
    <n v="4.446042283641205E-4"/>
    <s v="Operationnel"/>
    <m/>
    <x v="9"/>
    <x v="6"/>
    <s v="no root cause"/>
    <x v="5"/>
    <s v=""/>
    <s v=""/>
    <s v=""/>
    <s v=""/>
    <s v=""/>
    <m/>
    <s v=""/>
    <s v=""/>
    <m/>
    <s v=""/>
    <s v=""/>
    <s v=""/>
    <s v=""/>
    <s v=""/>
    <s v=""/>
    <s v=""/>
    <s v=""/>
    <s v=""/>
    <s v=""/>
    <s v=""/>
  </r>
  <r>
    <s v="Moumee-New"/>
    <s v="OST_224"/>
    <s v="OUEST"/>
    <s v="IHS"/>
    <s v="Grid-Gen"/>
    <s v="OUEST"/>
    <s v="Moumee"/>
    <s v="NOKIA"/>
    <n v="1.5159816569788325E-3"/>
    <n v="0"/>
    <n v="2.4969109644336216E-4"/>
    <n v="2.4969109644353585E-4"/>
    <n v="2.0331989281830035E-3"/>
    <n v="1.9307004331617305E-3"/>
    <n v="2.496910964434779E-4"/>
    <n v="2.3185601812600808E-4"/>
    <n v="0"/>
    <n v="0"/>
    <n v="4.4460422836378743E-4"/>
    <s v="Operationnel"/>
    <m/>
    <x v="9"/>
    <x v="6"/>
    <s v="no root cause"/>
    <x v="5"/>
    <s v=""/>
    <s v=""/>
    <s v=""/>
    <s v=""/>
    <s v=""/>
    <m/>
    <s v=""/>
    <s v=""/>
    <m/>
    <s v=""/>
    <s v=""/>
    <s v=""/>
    <s v=""/>
    <s v=""/>
    <s v=""/>
    <s v=""/>
    <s v=""/>
    <s v=""/>
    <s v=""/>
    <s v=""/>
  </r>
  <r>
    <s v="MABETA"/>
    <s v="SUO_165"/>
    <s v="SUD-OUEST"/>
    <s v="IHS"/>
    <s v="Hybrid-Gen"/>
    <s v="SUD-OUEST"/>
    <s v="Limbe"/>
    <s v="NOKIA"/>
    <n v="0.68686719663009466"/>
    <n v="7.815052222283267"/>
    <n v="8.5322356675918698"/>
    <n v="2.8085123801941102E-4"/>
    <n v="0.10022058124367998"/>
    <n v="2.6752617476106361E-4"/>
    <n v="2.8536125307835979E-4"/>
    <n v="2.1402093980859614E-4"/>
    <n v="0"/>
    <n v="0"/>
    <n v="4.1040390310498331E-4"/>
    <s v="Operationnel"/>
    <m/>
    <x v="9"/>
    <x v="6"/>
    <s v="no root cause"/>
    <x v="5"/>
    <s v=""/>
    <s v="14/04/2026…;..;power issue"/>
    <s v="14/04/2026"/>
    <s v=""/>
    <s v=""/>
    <m/>
    <s v=""/>
    <s v=""/>
    <m/>
    <s v=""/>
    <s v=""/>
    <s v=""/>
    <s v=""/>
    <s v=""/>
    <s v=""/>
    <s v=""/>
    <s v=""/>
    <s v=""/>
    <s v=""/>
    <s v=""/>
  </r>
  <r>
    <s v="Tombel-MTN"/>
    <s v="LIT_225"/>
    <s v="SUD-OUEST"/>
    <s v="IHS"/>
    <s v="Grid-Gen"/>
    <s v="LITTORAL"/>
    <s v="Tombel"/>
    <s v="NOKIA"/>
    <n v="1.5474249000522209"/>
    <n v="1.5412004577194498"/>
    <n v="1.54120045771945"/>
    <n v="1.1793976872464411"/>
    <n v="6.4206281942624588E-3"/>
    <n v="1.2627235448716492E-2"/>
    <n v="9.8568291334029473E-2"/>
    <n v="1.7835078317394589E-4"/>
    <n v="0"/>
    <n v="0"/>
    <n v="3.4200325258770814E-4"/>
    <s v="Operationnel"/>
    <m/>
    <x v="9"/>
    <x v="6"/>
    <s v="no root cause"/>
    <x v="5"/>
    <s v=""/>
    <s v="14/04/2026"/>
    <s v="14/04/2026…;..;Cell down due to VSWR on port 3 of FRGU =&gt; Check and clean jumper, port"/>
    <s v=""/>
    <s v=""/>
    <m/>
    <s v=""/>
    <s v=""/>
    <m/>
    <s v=""/>
    <s v=""/>
    <s v=""/>
    <s v=""/>
    <s v=""/>
    <s v=""/>
    <s v=""/>
    <s v=""/>
    <s v=""/>
    <s v=""/>
    <s v=""/>
  </r>
  <r>
    <s v="Ndelele-MTN"/>
    <s v="EST_041"/>
    <s v="CENTRE"/>
    <s v="IHS"/>
    <s v="Gen-Solar AER"/>
    <s v="EST"/>
    <s v="Ndelele"/>
    <s v="NOKIA"/>
    <n v="4.6371203625233828E-4"/>
    <n v="1.7835078317388799E-4"/>
    <n v="1.6051570485653394E-4"/>
    <n v="1.9618586149147365E-4"/>
    <n v="0.64759970105627007"/>
    <n v="1.7835078317400378E-4"/>
    <n v="1.783507831741196E-4"/>
    <n v="1.7835078317388799E-4"/>
    <n v="0"/>
    <n v="0"/>
    <n v="3.4200325258759712E-4"/>
    <s v="Operationnel"/>
    <m/>
    <x v="9"/>
    <x v="6"/>
    <s v="no root cause"/>
    <x v="5"/>
    <s v=""/>
    <s v=""/>
    <s v=""/>
    <s v=""/>
    <s v=""/>
    <m/>
    <s v=""/>
    <s v=""/>
    <m/>
    <s v=""/>
    <s v=""/>
    <s v=""/>
    <s v=""/>
    <s v=""/>
    <s v=""/>
    <s v=""/>
    <s v=""/>
    <s v=""/>
    <s v=""/>
    <s v=""/>
  </r>
  <r>
    <s v="Mbile-IHS"/>
    <s v="SUD_069"/>
    <s v="CENTRE"/>
    <s v="IHS"/>
    <s v="Gen Only"/>
    <s v="SUD"/>
    <s v="Mbile"/>
    <s v="NOKIA"/>
    <n v="1.6051570485647602E-4"/>
    <n v="1.9618586149141573E-4"/>
    <n v="1.3202774827290287E-2"/>
    <n v="1.6051570485659184E-4"/>
    <n v="1.7835078317400378E-4"/>
    <n v="1.7835078317394589E-4"/>
    <n v="1.7835078317394589E-4"/>
    <n v="1.6051570485664974E-4"/>
    <n v="0"/>
    <n v="0"/>
    <n v="3.0780292732912606E-4"/>
    <s v="Operationnel"/>
    <m/>
    <x v="9"/>
    <x v="6"/>
    <s v="no root cause"/>
    <x v="5"/>
    <s v=""/>
    <s v=""/>
    <s v=""/>
    <s v=""/>
    <s v=""/>
    <m/>
    <s v=""/>
    <s v=""/>
    <m/>
    <s v=""/>
    <s v=""/>
    <s v=""/>
    <s v=""/>
    <s v=""/>
    <s v=""/>
    <s v=""/>
    <s v=""/>
    <s v=""/>
    <s v=""/>
    <s v=""/>
  </r>
  <r>
    <s v="CTR_181_N_Nanga-Eboko-CRTV"/>
    <s v="CTR_181"/>
    <s v="CENTRE"/>
    <s v="CAMUSAT"/>
    <s v="Bad Grid + GE"/>
    <s v="CENTRE"/>
    <s v="Nanga-Eboko"/>
    <s v="NOKIA"/>
    <n v="3.5670156634881818E-5"/>
    <n v="1.4268062653923776E-4"/>
    <n v="7.1340313269300466E-5"/>
    <n v="7.1340313269589948E-5"/>
    <n v="1.4268062653877459E-4"/>
    <n v="1.7835078317354061E-5"/>
    <n v="8.9175391586828202E-5"/>
    <n v="1.6051570485659184E-4"/>
    <n v="0"/>
    <n v="0"/>
    <n v="3.0780292732901504E-4"/>
    <s v="Operationnel"/>
    <m/>
    <x v="9"/>
    <x v="6"/>
    <s v="no root cause"/>
    <x v="5"/>
    <s v=""/>
    <s v=""/>
    <s v=""/>
    <s v=""/>
    <s v=""/>
    <m/>
    <s v=""/>
    <s v=""/>
    <m/>
    <s v=""/>
    <s v=""/>
    <s v=""/>
    <s v=""/>
    <s v=""/>
    <s v=""/>
    <s v=""/>
    <s v=""/>
    <s v=""/>
    <s v=""/>
    <s v=""/>
  </r>
  <r>
    <s v="Bassamba-IHS"/>
    <s v="OST_143"/>
    <s v="OUEST"/>
    <s v="IHS"/>
    <s v="Grid-Gen"/>
    <s v="OUEST"/>
    <s v="Bassamba"/>
    <s v="NOKIA"/>
    <n v="1.0701046990406647E-4"/>
    <n v="0.67387183535600303"/>
    <n v="8.9175391586943995E-5"/>
    <n v="5.3505234952235873E-5"/>
    <n v="6.449164319570401E-2"/>
    <n v="8.9175391587059801E-5"/>
    <n v="1.4268062653929566E-4"/>
    <n v="1.6051570485641812E-4"/>
    <n v="0"/>
    <n v="0"/>
    <n v="3.0780292732868197E-4"/>
    <s v="Operationnel"/>
    <m/>
    <x v="9"/>
    <x v="6"/>
    <s v="no root cause"/>
    <x v="5"/>
    <s v=""/>
    <s v=""/>
    <s v=""/>
    <s v=""/>
    <s v=""/>
    <m/>
    <s v=""/>
    <s v=""/>
    <m/>
    <s v=""/>
    <s v=""/>
    <s v=""/>
    <s v=""/>
    <s v=""/>
    <s v=""/>
    <s v=""/>
    <s v=""/>
    <s v=""/>
    <s v=""/>
    <s v=""/>
  </r>
  <r>
    <s v="Kumba-Pulletin-IHS"/>
    <s v="SUO_115"/>
    <s v="SUD-OUEST"/>
    <s v="IHS"/>
    <s v="Grid-Gen"/>
    <s v="SUD-OUEST"/>
    <s v="Kumba"/>
    <s v="Huawei"/>
    <n v="0"/>
    <n v="0"/>
    <n v="0"/>
    <n v="0.21518021989938166"/>
    <n v="0"/>
    <n v="0.20852773568699298"/>
    <n v="0.22053074339460038"/>
    <n v="8.9175391586979543E-5"/>
    <n v="0"/>
    <n v="2.6563100326067369E-4"/>
    <n v="0"/>
    <s v="Operationnel"/>
    <m/>
    <x v="9"/>
    <x v="6"/>
    <s v="no root cause"/>
    <x v="5"/>
    <s v=""/>
    <s v=""/>
    <s v=""/>
    <s v=""/>
    <s v=""/>
    <m/>
    <s v=""/>
    <s v=""/>
    <m/>
    <s v=""/>
    <s v=""/>
    <s v=""/>
    <s v=""/>
    <s v=""/>
    <s v=""/>
    <s v=""/>
    <s v=""/>
    <s v=""/>
    <s v=""/>
    <s v=""/>
  </r>
  <r>
    <s v="Bda-Ntamulung-MTN"/>
    <s v="NRO_253"/>
    <s v="NORD-OUEST"/>
    <s v="IHS"/>
    <s v="Grid-Gen"/>
    <s v="NORD-OUEST"/>
    <s v="Bamenda"/>
    <s v="Huawei"/>
    <n v="0"/>
    <n v="0"/>
    <n v="7.8474344596542005E-3"/>
    <n v="7.8474344596542005E-3"/>
    <n v="0"/>
    <n v="0"/>
    <n v="0"/>
    <n v="8.9175391586979543E-5"/>
    <n v="0"/>
    <n v="2.6563100326067369E-4"/>
    <n v="0"/>
    <s v="Operationnel"/>
    <m/>
    <x v="9"/>
    <x v="6"/>
    <s v="no root cause"/>
    <x v="5"/>
    <s v=""/>
    <s v=""/>
    <s v=""/>
    <s v=""/>
    <s v=""/>
    <m/>
    <s v=""/>
    <s v=""/>
    <m/>
    <s v=""/>
    <s v=""/>
    <s v=""/>
    <s v=""/>
    <s v=""/>
    <s v=""/>
    <s v=""/>
    <s v=""/>
    <s v=""/>
    <s v=""/>
    <s v=""/>
  </r>
  <r>
    <s v="Maroua-Zikirou-IHS"/>
    <s v="EXN_147"/>
    <s v="Maroua"/>
    <s v="IHS"/>
    <s v="Grid-Gen"/>
    <s v="EXTREME-NORD"/>
    <s v="Maroua"/>
    <s v="Huawei"/>
    <n v="0.59535274931299276"/>
    <n v="7.874187077130293E-2"/>
    <n v="0"/>
    <n v="0"/>
    <n v="0"/>
    <n v="0"/>
    <n v="0"/>
    <n v="8.9175391586979543E-5"/>
    <n v="0"/>
    <n v="2.6563100326067369E-4"/>
    <n v="0"/>
    <s v="Operationnel"/>
    <m/>
    <x v="9"/>
    <x v="6"/>
    <s v="no root cause"/>
    <x v="5"/>
    <s v=""/>
    <s v=""/>
    <s v=""/>
    <s v=""/>
    <s v=""/>
    <m/>
    <s v=""/>
    <s v=""/>
    <m/>
    <s v=""/>
    <s v=""/>
    <s v=""/>
    <s v=""/>
    <s v=""/>
    <s v=""/>
    <s v=""/>
    <s v=""/>
    <s v=""/>
    <s v=""/>
    <s v=""/>
  </r>
  <r>
    <s v="Bamenda-GTTC-IHS"/>
    <s v="NRO_063"/>
    <s v="NORD-OUEST"/>
    <s v="IHS"/>
    <s v="Grid-Gen"/>
    <s v="NORD-OUEST"/>
    <s v="Bamenda"/>
    <s v="Huawei"/>
    <n v="0"/>
    <n v="0"/>
    <n v="0"/>
    <n v="0"/>
    <n v="0"/>
    <n v="0"/>
    <n v="0"/>
    <n v="8.9175391586979543E-5"/>
    <n v="0"/>
    <n v="2.6563100326067369E-4"/>
    <n v="0"/>
    <s v="Operationnel"/>
    <m/>
    <x v="9"/>
    <x v="6"/>
    <s v="no root cause"/>
    <x v="5"/>
    <s v=""/>
    <s v=""/>
    <s v=""/>
    <s v=""/>
    <s v=""/>
    <m/>
    <s v=""/>
    <s v=""/>
    <m/>
    <s v=""/>
    <s v=""/>
    <s v=""/>
    <s v=""/>
    <s v=""/>
    <s v=""/>
    <s v=""/>
    <s v=""/>
    <s v=""/>
    <s v=""/>
    <s v=""/>
  </r>
  <r>
    <s v="Banwa"/>
    <s v="OST_089"/>
    <s v="OUEST"/>
    <s v="IHS"/>
    <s v="Grid-Gen"/>
    <s v="OUEST"/>
    <s v="Bantoum"/>
    <s v="NOKIA"/>
    <n v="1.7835078317411958E-5"/>
    <n v="7.134031326964783E-5"/>
    <n v="5.3505234952293776E-5"/>
    <n v="5.3505234952293776E-5"/>
    <n v="7.134031326964783E-5"/>
    <n v="5.3505234952293776E-5"/>
    <n v="1.7835078317411958E-5"/>
    <n v="7.134031326964783E-5"/>
    <n v="0"/>
    <n v="0"/>
    <n v="1.3680130103521648E-4"/>
    <s v="Operationnel"/>
    <m/>
    <x v="9"/>
    <x v="6"/>
    <s v="no root cause"/>
    <x v="5"/>
    <s v=""/>
    <s v=""/>
    <s v=""/>
    <s v=""/>
    <s v=""/>
    <m/>
    <s v=""/>
    <s v=""/>
    <m/>
    <s v=""/>
    <s v=""/>
    <s v=""/>
    <s v=""/>
    <s v=""/>
    <s v=""/>
    <s v=""/>
    <s v=""/>
    <s v=""/>
    <s v=""/>
    <s v=""/>
  </r>
  <r>
    <s v="Betare-Oya"/>
    <s v="EST_014"/>
    <s v="CENTRE"/>
    <s v="IHS"/>
    <s v="Solar-Gen-Lithium"/>
    <s v="EST"/>
    <s v="Betare-oya"/>
    <s v="NOKIA"/>
    <n v="1.3999644725239919"/>
    <n v="7.4907328933057854E-4"/>
    <n v="8.2235332481002649E-2"/>
    <n v="8.9175391586943995E-5"/>
    <n v="0.60048556050523216"/>
    <n v="8.9175391587001892E-5"/>
    <n v="5.3505234952235873E-5"/>
    <n v="7.1340313269589948E-5"/>
    <n v="0"/>
    <n v="0"/>
    <n v="1.3680130103510546E-4"/>
    <s v="Operationnel"/>
    <m/>
    <x v="9"/>
    <x v="6"/>
    <s v="no root cause"/>
    <x v="5"/>
    <s v=""/>
    <s v=""/>
    <s v=""/>
    <s v=""/>
    <s v=""/>
    <m/>
    <s v=""/>
    <s v=""/>
    <m/>
    <s v=""/>
    <s v=""/>
    <s v=""/>
    <s v=""/>
    <s v=""/>
    <s v=""/>
    <s v=""/>
    <s v=""/>
    <s v=""/>
    <s v=""/>
    <s v=""/>
  </r>
  <r>
    <s v="Baiboum"/>
    <s v="ADM_008"/>
    <s v="ADAMAOUA"/>
    <s v="IHS"/>
    <s v="Gen Only"/>
    <s v="ADAMAOUA"/>
    <s v="Baiboum"/>
    <s v="NOKIA"/>
    <n v="0"/>
    <n v="8.9175391587001892E-5"/>
    <n v="0"/>
    <n v="5.3505234952351672E-5"/>
    <n v="5.3505234952120087E-5"/>
    <n v="8.9175391587001892E-5"/>
    <n v="9.0146338777817442E-2"/>
    <n v="5.3505234952235873E-5"/>
    <n v="0"/>
    <n v="0"/>
    <n v="1.0260097577641236E-4"/>
    <s v="Operationnel"/>
    <m/>
    <x v="9"/>
    <x v="6"/>
    <s v="no root cause"/>
    <x v="5"/>
    <s v=""/>
    <s v=""/>
    <s v=""/>
    <s v=""/>
    <s v=""/>
    <m/>
    <s v=""/>
    <s v=""/>
    <m/>
    <s v=""/>
    <s v=""/>
    <s v=""/>
    <s v=""/>
    <s v=""/>
    <s v=""/>
    <s v=""/>
    <s v=""/>
    <s v=""/>
    <s v=""/>
    <s v=""/>
  </r>
  <r>
    <s v="Garoua-Boulai-new"/>
    <s v="EST_118"/>
    <s v="CENTRE"/>
    <s v="IHS"/>
    <s v="Grid-Gen"/>
    <s v="EST"/>
    <s v="Garoua-Boulai"/>
    <s v="ZTE"/>
    <n v="2.6928114646737038"/>
    <n v="0"/>
    <n v="0"/>
    <n v="0.53253760347912427"/>
    <n v="0"/>
    <n v="0"/>
    <n v="0"/>
    <n v="8.6845290698893322E-17"/>
    <n v="0"/>
    <n v="0"/>
    <n v="1.6653345369377348E-16"/>
    <s v="Operationnel"/>
    <m/>
    <x v="9"/>
    <x v="6"/>
    <s v="no root cause"/>
    <x v="5"/>
    <s v=""/>
    <s v=""/>
    <s v=""/>
    <s v=""/>
    <s v=""/>
    <m/>
    <s v=""/>
    <s v=""/>
    <m/>
    <s v=""/>
    <s v=""/>
    <s v=""/>
    <s v=""/>
    <s v=""/>
    <s v=""/>
    <s v=""/>
    <s v=""/>
    <s v=""/>
    <s v=""/>
    <s v=""/>
  </r>
  <r>
    <s v="Sangmelima-Stade"/>
    <s v="SUD_103"/>
    <s v="CENTRE"/>
    <s v="CAMUSAT"/>
    <s v="Bad Grid + GE"/>
    <s v="SUD"/>
    <s v="Sangmelima"/>
    <s v="ZTE"/>
    <n v="0"/>
    <n v="0"/>
    <n v="0"/>
    <n v="0"/>
    <n v="0"/>
    <n v="0"/>
    <n v="0"/>
    <n v="7.2371075582411097E-17"/>
    <n v="0"/>
    <n v="0"/>
    <n v="1.3877787807814457E-16"/>
    <s v="Operationnel"/>
    <m/>
    <x v="9"/>
    <x v="6"/>
    <s v="no root cause"/>
    <x v="5"/>
    <s v=""/>
    <s v=""/>
    <s v=""/>
    <s v=""/>
    <s v=""/>
    <m/>
    <s v=""/>
    <s v=""/>
    <m/>
    <s v=""/>
    <s v=""/>
    <s v=""/>
    <s v=""/>
    <s v=""/>
    <s v=""/>
    <s v=""/>
    <s v=""/>
    <s v=""/>
    <s v=""/>
    <s v=""/>
  </r>
  <r>
    <s v="Camp-Yabassi-IHS"/>
    <s v="LIT_587"/>
    <s v="Douala"/>
    <s v="IHS"/>
    <s v="Grid-Gen"/>
    <s v="LITTORAL"/>
    <s v="Douala"/>
    <s v="ZTE"/>
    <n v="0"/>
    <n v="3.8345418382401204E-3"/>
    <n v="0"/>
    <n v="0"/>
    <n v="5.7896860465928885E-17"/>
    <n v="2.5147460427529101E-3"/>
    <n v="0"/>
    <n v="5.7896860465928885E-17"/>
    <n v="0"/>
    <n v="0"/>
    <n v="1.1102230246251565E-16"/>
    <s v="Operationnel"/>
    <m/>
    <x v="9"/>
    <x v="6"/>
    <s v="no root cause"/>
    <x v="5"/>
    <s v=""/>
    <s v=""/>
    <s v=""/>
    <s v=""/>
    <s v=""/>
    <m/>
    <s v=""/>
    <s v=""/>
    <m/>
    <s v=""/>
    <s v=""/>
    <s v=""/>
    <s v=""/>
    <s v=""/>
    <s v=""/>
    <s v=""/>
    <s v=""/>
    <s v=""/>
    <s v=""/>
    <s v=""/>
  </r>
  <r>
    <s v="Mboppi-Market-IHS"/>
    <s v="LIT_761"/>
    <s v="Douala"/>
    <m/>
    <m/>
    <s v="LITTORAL"/>
    <s v="Douala"/>
    <s v="ZTE"/>
    <n v="0"/>
    <n v="0"/>
    <n v="0"/>
    <n v="0"/>
    <n v="0"/>
    <n v="0"/>
    <n v="0"/>
    <n v="3.6185537791205549E-17"/>
    <n v="0"/>
    <n v="0"/>
    <n v="6.9388939039072284E-17"/>
    <s v="Operationnel"/>
    <m/>
    <x v="9"/>
    <x v="6"/>
    <s v="no root cause"/>
    <x v="5"/>
    <s v=""/>
    <s v=""/>
    <s v=""/>
    <s v=""/>
    <s v=""/>
    <m/>
    <s v=""/>
    <s v=""/>
    <m/>
    <s v=""/>
    <s v=""/>
    <s v=""/>
    <s v=""/>
    <s v=""/>
    <s v=""/>
    <s v=""/>
    <s v=""/>
    <s v=""/>
    <s v=""/>
    <s v=""/>
  </r>
  <r>
    <s v="Bonewonda"/>
    <s v="LIT_074"/>
    <s v="Douala"/>
    <s v="IHS"/>
    <s v="Grid-Gen"/>
    <s v="LITTORAL"/>
    <s v="Douala"/>
    <s v="ZTE"/>
    <n v="0"/>
    <n v="0"/>
    <n v="0"/>
    <n v="0"/>
    <n v="26.782633912902032"/>
    <n v="43.476499074002732"/>
    <n v="0"/>
    <n v="0"/>
    <n v="0"/>
    <n v="0"/>
    <n v="0"/>
    <s v="Operationnel"/>
    <m/>
    <x v="9"/>
    <x v="6"/>
    <s v="no root cause"/>
    <x v="5"/>
    <s v=""/>
    <s v="17/04/2026…;..;FAN issue PN:3DB18134BBAD01 and flapping SFP port 5/5"/>
    <s v="17/04/2026…;..;Site was down due to transmission"/>
    <s v=""/>
    <s v=""/>
    <m/>
    <s v=""/>
    <s v=""/>
    <m/>
    <s v=""/>
    <s v=""/>
    <s v=""/>
    <s v=""/>
    <s v=""/>
    <s v=""/>
    <s v=""/>
    <s v=""/>
    <s v=""/>
    <s v=""/>
    <s v=""/>
  </r>
  <r>
    <s v="Bonewonda-Chefferie"/>
    <s v="LIT_379"/>
    <s v="Douala"/>
    <s v="IHS"/>
    <s v="GridOnly"/>
    <s v="LITTORAL"/>
    <s v="Douala"/>
    <s v="ZTE"/>
    <n v="0"/>
    <n v="0"/>
    <n v="0"/>
    <n v="0"/>
    <n v="22.641917285187176"/>
    <n v="36.680460316237351"/>
    <n v="0"/>
    <n v="0"/>
    <n v="0"/>
    <n v="0"/>
    <n v="0"/>
    <s v="Operationnel"/>
    <m/>
    <x v="9"/>
    <x v="6"/>
    <s v="no root cause"/>
    <x v="5"/>
    <s v=""/>
    <s v="17/04/2026"/>
    <s v="17/04/2026…;..;Site was down due to power"/>
    <s v=""/>
    <s v=""/>
    <m/>
    <s v=""/>
    <s v=""/>
    <m/>
    <s v=""/>
    <s v=""/>
    <s v=""/>
    <s v=""/>
    <s v=""/>
    <s v=""/>
    <s v=""/>
    <s v=""/>
    <s v=""/>
    <s v=""/>
    <s v=""/>
  </r>
  <r>
    <s v="Bamenda-Nchuobuh-IHS"/>
    <s v="NRO_125"/>
    <s v="NORD-OUEST"/>
    <s v="IHS"/>
    <s v="Grid-Gen"/>
    <s v="NORD-OUEST"/>
    <s v="Bamenda"/>
    <s v="Huawei"/>
    <n v="16.298675495743836"/>
    <n v="11.220315295648525"/>
    <n v="12.546995431366339"/>
    <n v="11.037684093678394"/>
    <n v="35.833722138040642"/>
    <n v="35.428384313121192"/>
    <n v="0"/>
    <n v="0"/>
    <n v="0"/>
    <n v="0"/>
    <n v="0"/>
    <s v="Operationnel"/>
    <m/>
    <x v="9"/>
    <x v="6"/>
    <s v="no root cause"/>
    <x v="5"/>
    <s v=""/>
    <s v="15/04/2026"/>
    <s v="15/04/2026"/>
    <s v=""/>
    <s v=""/>
    <m/>
    <s v=""/>
    <s v=""/>
    <m/>
    <s v=""/>
    <s v=""/>
    <s v=""/>
    <s v=""/>
    <s v=""/>
    <s v=""/>
    <s v=""/>
    <s v=""/>
    <s v=""/>
    <s v=""/>
    <s v=""/>
  </r>
  <r>
    <s v="Denver2"/>
    <s v="LIT_486"/>
    <s v="Douala"/>
    <s v="IHS"/>
    <s v="GridOnly"/>
    <s v="LITTORAL"/>
    <s v="Douala"/>
    <s v="ZTE"/>
    <n v="0"/>
    <n v="0"/>
    <n v="0"/>
    <n v="0"/>
    <n v="0"/>
    <n v="27.216454357894367"/>
    <n v="0"/>
    <n v="0"/>
    <n v="0"/>
    <n v="0"/>
    <n v="0"/>
    <s v="Operationnel"/>
    <m/>
    <x v="9"/>
    <x v="6"/>
    <s v="no root cause"/>
    <x v="5"/>
    <s v=""/>
    <s v=""/>
    <s v=""/>
    <s v=""/>
    <s v=""/>
    <m/>
    <s v=""/>
    <s v=""/>
    <m/>
    <s v=""/>
    <s v=""/>
    <s v=""/>
    <s v=""/>
    <s v=""/>
    <s v=""/>
    <s v=""/>
    <s v=""/>
    <s v=""/>
    <s v=""/>
    <s v=""/>
  </r>
  <r>
    <s v="Crfr-Ecole-Maternelle-Carriere"/>
    <s v="CTR_557"/>
    <s v="Yaounde"/>
    <s v="CAMUSAT"/>
    <s v="Good Grid no GE - 8h"/>
    <s v="CENTRE"/>
    <s v="Yaounde"/>
    <s v="ZTE"/>
    <n v="0"/>
    <n v="0"/>
    <n v="0"/>
    <n v="0.33397967657155619"/>
    <n v="9.3975167863757108"/>
    <n v="21.281939058250792"/>
    <n v="0"/>
    <n v="0"/>
    <n v="0"/>
    <n v="0"/>
    <n v="0"/>
    <s v="Operationnel"/>
    <m/>
    <x v="9"/>
    <x v="6"/>
    <s v="no root cause"/>
    <x v="5"/>
    <s v=""/>
    <s v="17/04/2026"/>
    <s v="17/04/2026…;..;Site unstable due to power"/>
    <s v=""/>
    <s v=""/>
    <m/>
    <s v=""/>
    <s v=""/>
    <m/>
    <s v=""/>
    <s v=""/>
    <s v=""/>
    <s v=""/>
    <s v=""/>
    <s v=""/>
    <s v=""/>
    <s v=""/>
    <s v=""/>
    <s v=""/>
    <s v=""/>
  </r>
  <r>
    <s v="C-D-Palmiers-II"/>
    <s v="LIT_371"/>
    <s v="Douala"/>
    <s v="IHS"/>
    <s v="Grid-Gen"/>
    <s v="LITTORAL"/>
    <s v="Douala"/>
    <s v="ZTE"/>
    <n v="0"/>
    <n v="31.170865757505716"/>
    <n v="53.219071120585099"/>
    <n v="22.29885955375207"/>
    <n v="49.418023559425087"/>
    <n v="20.376006255118671"/>
    <n v="0"/>
    <n v="0"/>
    <n v="0"/>
    <n v="0"/>
    <n v="0"/>
    <s v="Operationnel"/>
    <m/>
    <x v="9"/>
    <x v="6"/>
    <s v="no root cause"/>
    <x v="5"/>
    <s v=""/>
    <s v="15/04/2026…;..;FAN issue PN:3EM23911BBAB01"/>
    <s v="15/04/2026…;..;Site unstable due to transmission"/>
    <s v=""/>
    <s v=""/>
    <m/>
    <s v=""/>
    <s v=""/>
    <m/>
    <s v=""/>
    <s v=""/>
    <s v=""/>
    <s v=""/>
    <s v=""/>
    <s v=""/>
    <s v=""/>
    <s v=""/>
    <s v=""/>
    <s v=""/>
    <s v=""/>
  </r>
  <r>
    <s v="Nyom-Sud"/>
    <s v="CTR_707"/>
    <s v="Yaounde"/>
    <s v="CAMUSAT"/>
    <s v="Good Grid + GE"/>
    <s v="CENTRE"/>
    <s v="Yaounde"/>
    <s v="ZTE"/>
    <n v="10.039900637211677"/>
    <n v="0"/>
    <n v="0"/>
    <n v="2.7124122157445223"/>
    <n v="0"/>
    <n v="19.176864764448556"/>
    <n v="0"/>
    <n v="0"/>
    <n v="0"/>
    <n v="0"/>
    <n v="0"/>
    <s v="Operationnel"/>
    <m/>
    <x v="9"/>
    <x v="6"/>
    <s v="no root cause"/>
    <x v="5"/>
    <s v=""/>
    <s v=""/>
    <s v=""/>
    <s v=""/>
    <s v=""/>
    <m/>
    <s v=""/>
    <s v=""/>
    <m/>
    <s v=""/>
    <s v=""/>
    <s v=""/>
    <s v=""/>
    <s v=""/>
    <s v=""/>
    <s v=""/>
    <s v=""/>
    <s v=""/>
    <s v=""/>
    <s v=""/>
  </r>
  <r>
    <s v="Bafia-CRTV"/>
    <s v="CTR_101"/>
    <s v="CENTRE"/>
    <s v="CAMUSAT"/>
    <s v="Medium Grid + GE"/>
    <s v="CENTRE"/>
    <s v="Bafia"/>
    <s v="ZTE"/>
    <n v="36.982818398952155"/>
    <n v="36.982818398952155"/>
    <n v="36.982818398952155"/>
    <n v="36.982818398952155"/>
    <n v="30.688623074881647"/>
    <n v="18.491409199476077"/>
    <n v="0.74366926060045702"/>
    <n v="0"/>
    <n v="0"/>
    <n v="0"/>
    <n v="0"/>
    <s v="EXCLU"/>
    <s v="site vandalise"/>
    <x v="2"/>
    <x v="2"/>
    <s v="EXCLU"/>
    <x v="2"/>
    <s v=""/>
    <s v=""/>
    <s v=""/>
    <s v=""/>
    <s v=""/>
    <m/>
    <s v=""/>
    <s v=""/>
    <m/>
    <s v=""/>
    <s v=""/>
    <s v=""/>
    <s v=""/>
    <s v=""/>
    <s v=""/>
    <s v=""/>
    <s v=""/>
    <s v=""/>
    <s v=""/>
    <s v=""/>
  </r>
  <r>
    <s v="Bangou-IHS"/>
    <s v="OST_145"/>
    <s v="OUEST"/>
    <s v="CAMUSAT"/>
    <s v="Good Grid + GE"/>
    <s v="OUEST"/>
    <s v="Bangou"/>
    <s v="NOKIA"/>
    <n v="4.1609237714484597E-2"/>
    <n v="6.297690999420718"/>
    <n v="9.5039078921204627"/>
    <n v="13.868556899607057"/>
    <n v="15.870187739168399"/>
    <n v="18.491409199476074"/>
    <n v="12.047596569181371"/>
    <n v="0"/>
    <n v="0"/>
    <n v="0"/>
    <n v="0"/>
    <s v="Operationnel"/>
    <m/>
    <x v="5"/>
    <x v="4"/>
    <s v="BSS Hardware issue"/>
    <x v="1"/>
    <s v="_x000a__x000a_17/04/2026 : FRGU planned to be replaced tomorrow 18.04.2026 after Bafia-CRTV complation_x000a_16/04/2026 : Feedback PM : Plan for  17/04/2026_x000a_15/04/2026 : FME a fini tard sur Omeng il part sur Bangou aujourd'hui || ETA : 15H || Intervention en cours || Feedback FME : J'ai remplacé la FO et les SFP mais ça pas changé.  FRGU Faulty à bangou ,je passe la commande pour remplacement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_x000a__x000a_18/04/2026 : FME sur site || Intervention en cours || UPapres remplacement de la FRGU et reset de la BTS  _x000a_17/04/2026 : FRGU planned to be replaced || tomorrow 18.04.2026 after Bafia-CRTV complation_x000a_16/04/2026 : Feedback PM : Plan for  17/04/2026_x000a_15/04/2026 : FME a fini tard sur Omeng il part sur Bangou aujourd'hui || ETA : 15H || Intervention en cours || Feedback FME : J'ai remplacé la FO et les SFP mais ça pas changé.  FRGU Faulty à bangou ,je passe la commande pour remplacement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
    <s v="14/04/2026"/>
    <s v="14/04/2026…;..;Radio module due to low voltage"/>
    <s v=""/>
    <s v=""/>
    <m/>
    <s v=""/>
    <s v=""/>
    <m/>
    <s v=""/>
    <s v=""/>
    <s v=""/>
    <s v=""/>
    <s v="_x000a__x000a_17/04/2026 : FRGU planned to be replaced tomorrow 18.04.2026 after Bafia-CRTV complation_x000a_16/04/2026 : Feedback PM : Plan for  17/04/2026_x000a_15/04/2026 : FME a fini tard sur Omeng il part sur Bangou aujourd'hui || ETA : 15H || Intervention en cours || Feedback FME : J'ai remplacé la FO et les SFP mais ça pas changé.  FRGU Faulty à bangou ,je passe la commande pour remplacement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
    <s v="_x000a__x000a_18/04/2026 : FME sur site || Intervention en cours || UPapres remplacement de la FRGU et reset de la BTS  _x000a_17/04/2026 : FRGU planned to be replaced || tomorrow 18.04.2026 after Bafia-CRTV complation_x000a_16/04/2026 : Feedback PM : Plan for  17/04/2026_x000a_15/04/2026 : FME a fini tard sur Omeng il part sur Bangou aujourd'hui || ETA : 15H || Intervention en cours || Feedback FME : J'ai remplacé la FO et les SFP mais ça pas changé.  FRGU Faulty à bangou ,je passe la commande pour remplacement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
    <s v=""/>
    <s v=""/>
    <s v=""/>
    <s v=""/>
    <s v=""/>
  </r>
  <r>
    <s v="Etam-Bafia"/>
    <s v="CTR_721"/>
    <s v="Yaounde"/>
    <s v="CAMUSAT"/>
    <s v="Good Grid no GE - 8h"/>
    <s v="CENTRE"/>
    <s v="Yaounde"/>
    <s v="ZTE"/>
    <n v="0"/>
    <n v="0"/>
    <n v="0.15489765518658405"/>
    <n v="0"/>
    <n v="5.4485450856511806"/>
    <n v="18.446714493212689"/>
    <n v="0"/>
    <n v="0"/>
    <n v="0"/>
    <n v="0"/>
    <n v="0"/>
    <s v="Operationnel"/>
    <m/>
    <x v="9"/>
    <x v="6"/>
    <s v="no root cause"/>
    <x v="5"/>
    <s v=""/>
    <s v="17/04/2026"/>
    <s v="17/04/2026"/>
    <s v=""/>
    <s v=""/>
    <m/>
    <s v=""/>
    <s v=""/>
    <m/>
    <s v=""/>
    <s v=""/>
    <s v=""/>
    <s v=""/>
    <s v=""/>
    <s v=""/>
    <s v=""/>
    <s v=""/>
    <s v=""/>
    <s v=""/>
    <s v=""/>
  </r>
  <r>
    <s v="Parcours-Vita"/>
    <s v="LIT_666"/>
    <s v="Douala"/>
    <s v="CAMUSAT"/>
    <s v="Good Grid no GE - 12h"/>
    <s v="LITTORAL"/>
    <s v="Douala"/>
    <s v="ZTE"/>
    <n v="0"/>
    <n v="0"/>
    <n v="23.879529039787919"/>
    <n v="0"/>
    <n v="0"/>
    <n v="18.159979939103906"/>
    <n v="8.5214755745035422"/>
    <n v="0"/>
    <n v="0"/>
    <n v="0"/>
    <n v="0"/>
    <s v="Operationnel"/>
    <m/>
    <x v="9"/>
    <x v="6"/>
    <s v="no root cause"/>
    <x v="5"/>
    <s v=""/>
    <s v="20/04/2026"/>
    <s v="20/04/2026"/>
    <s v=""/>
    <s v=""/>
    <m/>
    <s v=""/>
    <s v=""/>
    <m/>
    <s v=""/>
    <s v=""/>
    <s v=""/>
    <s v=""/>
    <s v=""/>
    <s v=""/>
    <s v=""/>
    <s v=""/>
    <s v=""/>
    <s v=""/>
    <s v=""/>
  </r>
  <r>
    <s v="Tongolo"/>
    <s v="CTR_390"/>
    <s v="Yaounde"/>
    <s v="IHS"/>
    <s v="Grid-Gen"/>
    <s v="CENTRE"/>
    <s v="Yaounde"/>
    <s v="ZTE"/>
    <n v="4.5586460179263884E-2"/>
    <n v="4.8281875565372019"/>
    <n v="34.892886086641383"/>
    <n v="49.985856782894288"/>
    <n v="50.559415066503426"/>
    <n v="17.659349290734603"/>
    <n v="0"/>
    <n v="0"/>
    <n v="0"/>
    <n v="0"/>
    <n v="0"/>
    <s v="Operationnel"/>
    <m/>
    <x v="9"/>
    <x v="6"/>
    <s v="no root cause"/>
    <x v="5"/>
    <s v=""/>
    <s v="15/04/2026"/>
    <s v="15/04/2026"/>
    <s v=""/>
    <s v=""/>
    <m/>
    <s v=""/>
    <s v=""/>
    <m/>
    <s v=""/>
    <s v=""/>
    <s v=""/>
    <s v=""/>
    <s v=""/>
    <s v=""/>
    <s v=""/>
    <s v=""/>
    <s v=""/>
    <s v=""/>
    <s v=""/>
  </r>
  <r>
    <s v="Makak-Camrail"/>
    <s v="CTR_144"/>
    <s v="CENTRE"/>
    <s v="CAMUSAT"/>
    <s v="Good Grid + GE"/>
    <s v="CENTRE"/>
    <s v="Makak"/>
    <s v="NOKIA"/>
    <n v="0"/>
    <n v="2.7557132383088576"/>
    <n v="13.868556899607057"/>
    <n v="15.277168942620083"/>
    <n v="13.868556899607057"/>
    <n v="16.475857390383077"/>
    <n v="11.797636780782634"/>
    <n v="0"/>
    <n v="0"/>
    <n v="0"/>
    <n v="0"/>
    <s v="Operationnel"/>
    <m/>
    <x v="5"/>
    <x v="4"/>
    <s v="BSS Hardware issue"/>
    <x v="1"/>
    <s v="17/04/2026 : Cde en cours || La radio quitte bertoua pour makak ce jour ||ETD : 18/04/2026 _x000a_16/04/2026 : FME en route pour le site || ETA : 11H || FME a fini fini l'ivestigation FRGU faulty || Cde de la FRGU  passee || ETA : 17/04/2026 _x000a_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18/04/2026 : FME sur site || Intervention en cours || UP apres remplacement de la FRGU_x000a_17/04/2026 : Cde en cours || La radio quitte bertoua pour makak ce jour ||ETD : 18/04/2026 _x000a_16/04/2026 : FME en route pour le site || ETA : 11H || FME a fini fini l'ivestigation FRGU faulty || Cde de la FRGU  passee || ETA : 17/04/2026 _x000a_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
    <s v="15/04/2026"/>
    <s v="15/04/2026…;..;No Connection unit"/>
    <s v=""/>
    <s v=""/>
    <m/>
    <s v=""/>
    <s v=""/>
    <m/>
    <s v=""/>
    <s v=""/>
    <s v=""/>
    <s v=""/>
    <s v="17/04/2026 : Cde en cours || La radio quitte bertoua pour makak ce jour ||ETD : 18/04/2026 _x000a_16/04/2026 : FME en route pour le site || ETA : 11H || FME a fini fini l'ivestigation FRGU faulty || Cde de la FRGU  passee || ETA : 17/04/2026 _x000a_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
    <s v="18/04/2026 : FME sur site || Intervention en cours || UP apres remplacement de la FRGU_x000a_17/04/2026 : Cde en cours || La radio quitte bertoua pour makak ce jour ||ETD : 18/04/2026 _x000a_16/04/2026 : FME en route pour le site || ETA : 11H || FME a fini fini l'ivestigation FRGU faulty || Cde de la FRGU  passee || ETA : 17/04/2026 _x000a_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
    <s v=""/>
    <s v=""/>
    <s v=""/>
    <s v=""/>
    <s v=""/>
  </r>
  <r>
    <s v="Crf-Patrick-Mboma"/>
    <s v="LIT_697"/>
    <s v="Douala"/>
    <s v="CAMUSAT"/>
    <s v="Good Grid + GE"/>
    <s v="LITTORAL"/>
    <s v="Douala"/>
    <s v="ZTE"/>
    <n v="0"/>
    <n v="0"/>
    <n v="25.586221189214488"/>
    <n v="0"/>
    <n v="0"/>
    <n v="15.795173399765439"/>
    <n v="5.9394199461808697"/>
    <n v="0"/>
    <n v="0"/>
    <n v="0"/>
    <n v="0"/>
    <s v="Operationnel"/>
    <m/>
    <x v="9"/>
    <x v="6"/>
    <s v="no root cause"/>
    <x v="5"/>
    <s v=""/>
    <s v="20/04/2026"/>
    <s v="20/04/2026"/>
    <s v=""/>
    <s v=""/>
    <m/>
    <s v=""/>
    <s v=""/>
    <m/>
    <s v=""/>
    <s v=""/>
    <s v=""/>
    <s v=""/>
    <s v=""/>
    <s v=""/>
    <s v=""/>
    <s v=""/>
    <s v=""/>
    <s v=""/>
    <s v=""/>
  </r>
  <r>
    <s v="C-D-Palmiers"/>
    <s v="LIT_036"/>
    <s v="Douala"/>
    <s v="CAMUSAT"/>
    <s v="Good Grid + GE"/>
    <s v="LITTORAL"/>
    <s v="Douala"/>
    <s v="ZTE"/>
    <n v="0"/>
    <n v="21.539923466111926"/>
    <n v="37.281234929358817"/>
    <n v="16.289436925175426"/>
    <n v="34.200974223318021"/>
    <n v="14.24482354686916"/>
    <n v="0"/>
    <n v="0"/>
    <n v="0"/>
    <n v="0"/>
    <n v="0"/>
    <s v="Operationnel"/>
    <m/>
    <x v="9"/>
    <x v="6"/>
    <s v="no root cause"/>
    <x v="5"/>
    <s v=""/>
    <s v="15/04/2026"/>
    <s v="15/04/2026…;..;Site unstable due to power"/>
    <s v=""/>
    <s v=""/>
    <m/>
    <s v=""/>
    <s v=""/>
    <m/>
    <s v=""/>
    <s v=""/>
    <s v=""/>
    <s v=""/>
    <s v=""/>
    <s v=""/>
    <s v=""/>
    <s v=""/>
    <s v=""/>
    <s v=""/>
    <s v=""/>
  </r>
  <r>
    <s v="Titi-Garage"/>
    <s v="CTR_542"/>
    <s v="Yaounde"/>
    <s v="IHS"/>
    <s v="Grid-Gen"/>
    <s v="CENTRE"/>
    <s v="Yaounde"/>
    <s v="ZTE"/>
    <n v="13.868556899607057"/>
    <n v="13.868556899607057"/>
    <n v="13.868556899607057"/>
    <n v="13.868556899607057"/>
    <n v="13.868556899607057"/>
    <n v="13.868556899607057"/>
    <n v="0"/>
    <n v="0"/>
    <n v="0"/>
    <n v="0"/>
    <n v="0"/>
    <s v="Operationnel"/>
    <m/>
    <x v="9"/>
    <x v="6"/>
    <s v="no root cause"/>
    <x v="5"/>
    <s v=""/>
    <s v="14/04/2026…;..;No supervision, FME to restore  supervision on site"/>
    <s v="14/04/2026…;..;Site down due to transmission"/>
    <s v=""/>
    <s v=""/>
    <m/>
    <s v=""/>
    <s v=""/>
    <m/>
    <s v=""/>
    <s v=""/>
    <s v=""/>
    <s v=""/>
    <s v=""/>
    <s v=""/>
    <s v=""/>
    <s v=""/>
    <s v=""/>
    <s v=""/>
    <s v=""/>
  </r>
  <r>
    <s v="Agape"/>
    <s v="LIT_609"/>
    <s v="Douala"/>
    <s v="CAMUSAT"/>
    <s v="Good Grid no GE - 8h"/>
    <s v="LITTORAL"/>
    <s v="Douala"/>
    <s v="ZTE"/>
    <n v="0"/>
    <n v="4.2418593568528085"/>
    <n v="0"/>
    <n v="0"/>
    <n v="0.38760975707196477"/>
    <n v="13.383603285078749"/>
    <n v="0.6445775654690068"/>
    <n v="0"/>
    <n v="0"/>
    <n v="0"/>
    <n v="0"/>
    <s v="Operationnel"/>
    <m/>
    <x v="9"/>
    <x v="6"/>
    <s v="no root cause"/>
    <x v="5"/>
    <s v=""/>
    <s v=""/>
    <s v=""/>
    <s v=""/>
    <s v=""/>
    <m/>
    <s v=""/>
    <s v=""/>
    <m/>
    <s v=""/>
    <s v=""/>
    <s v=""/>
    <s v=""/>
    <s v=""/>
    <s v=""/>
    <s v=""/>
    <s v=""/>
    <s v=""/>
    <s v=""/>
    <s v=""/>
  </r>
  <r>
    <s v="Makepe-AES"/>
    <s v="LIT_357"/>
    <s v="Douala"/>
    <s v="IHS"/>
    <s v="Grid-Gen"/>
    <s v="LITTORAL"/>
    <s v="Douala"/>
    <s v="ZTE"/>
    <n v="0"/>
    <n v="0"/>
    <n v="18.528952039334197"/>
    <n v="0"/>
    <n v="0"/>
    <n v="11.384166160150441"/>
    <n v="4.1865706140688808"/>
    <n v="0"/>
    <n v="0"/>
    <n v="0"/>
    <n v="0"/>
    <s v="Operationnel"/>
    <m/>
    <x v="9"/>
    <x v="6"/>
    <s v="no root cause"/>
    <x v="5"/>
    <s v=""/>
    <s v="20/04/2026"/>
    <s v="20/04/2026"/>
    <s v=""/>
    <s v=""/>
    <m/>
    <s v=""/>
    <s v=""/>
    <m/>
    <s v=""/>
    <s v=""/>
    <s v=""/>
    <s v=""/>
    <s v=""/>
    <s v=""/>
    <s v=""/>
    <s v=""/>
    <s v=""/>
    <s v=""/>
    <s v=""/>
  </r>
  <r>
    <s v="Makepe-Ecole-Sira"/>
    <s v="LIT_167"/>
    <s v="Douala"/>
    <s v="IHS"/>
    <s v="Grid-Gen"/>
    <s v="LITTORAL"/>
    <s v="Douala"/>
    <s v="ZTE"/>
    <n v="0"/>
    <n v="0"/>
    <n v="18.783191080748672"/>
    <n v="0"/>
    <n v="0"/>
    <n v="11.336368150259819"/>
    <n v="4.393314841924135"/>
    <n v="0"/>
    <n v="0"/>
    <n v="0"/>
    <n v="0"/>
    <s v="Operationnel"/>
    <m/>
    <x v="9"/>
    <x v="6"/>
    <s v="no root cause"/>
    <x v="5"/>
    <s v=""/>
    <s v="20/04/2026"/>
    <s v="20/04/2026"/>
    <s v=""/>
    <s v=""/>
    <m/>
    <s v=""/>
    <s v=""/>
    <m/>
    <s v=""/>
    <s v=""/>
    <s v=""/>
    <s v=""/>
    <s v=""/>
    <s v=""/>
    <s v=""/>
    <s v=""/>
    <s v=""/>
    <s v=""/>
    <s v=""/>
  </r>
  <r>
    <s v="LIT_841_Z_PK12-BASSA-SODIKOMBO"/>
    <s v="LIT_841"/>
    <s v="Douala"/>
    <s v="ESCO"/>
    <s v="Medium Grid + GE"/>
    <s v="LIT"/>
    <s v="Douala"/>
    <s v="ZTE"/>
    <n v="0"/>
    <n v="8.0850512080768677"/>
    <n v="0"/>
    <n v="3.9541617085148961"/>
    <n v="30.641966510003339"/>
    <n v="10.506876492796055"/>
    <n v="0"/>
    <n v="0"/>
    <n v="0"/>
    <n v="0"/>
    <n v="0"/>
    <s v="Operationnel"/>
    <m/>
    <x v="9"/>
    <x v="6"/>
    <s v="no root cause"/>
    <x v="5"/>
    <s v=""/>
    <s v="15/04/2026"/>
    <s v="15/04/2026"/>
    <s v=""/>
    <s v=""/>
    <m/>
    <s v=""/>
    <s v=""/>
    <m/>
    <s v=""/>
    <s v=""/>
    <s v=""/>
    <s v=""/>
    <s v=""/>
    <s v=""/>
    <s v=""/>
    <s v=""/>
    <s v=""/>
    <s v=""/>
    <s v=""/>
  </r>
  <r>
    <s v="Hamalade-IHS"/>
    <s v="NRD_111"/>
    <s v="NORD"/>
    <s v="IHS"/>
    <s v="Solar-Gen"/>
    <s v="NORD"/>
    <s v="Hamalade"/>
    <s v="NOKIA"/>
    <n v="1.2485277349802194E-3"/>
    <n v="1.4268888399772469E-3"/>
    <n v="9.8092930745687112E-4"/>
    <n v="6.1865158338410389"/>
    <n v="9.3064014739979974"/>
    <n v="9.248290835760498"/>
    <n v="0"/>
    <n v="0"/>
    <n v="0"/>
    <n v="0"/>
    <n v="0"/>
    <s v="Operationnel"/>
    <m/>
    <x v="9"/>
    <x v="6"/>
    <s v="no root cause"/>
    <x v="5"/>
    <s v=""/>
    <s v="16/04/2026"/>
    <s v="16/04/2026"/>
    <s v=""/>
    <s v=""/>
    <m/>
    <s v=""/>
    <s v=""/>
    <m/>
    <s v=""/>
    <s v=""/>
    <s v=""/>
    <s v=""/>
    <s v=""/>
    <s v=""/>
    <s v=""/>
    <s v=""/>
    <s v=""/>
    <s v=""/>
    <s v=""/>
  </r>
  <r>
    <s v="Nyalla-Pariso"/>
    <s v="LIT_179"/>
    <s v="Douala"/>
    <s v="IHS"/>
    <s v="Grid-Gen"/>
    <s v="LITTORAL"/>
    <s v="Douala"/>
    <s v="ZTE"/>
    <n v="0"/>
    <n v="0"/>
    <n v="0"/>
    <n v="0"/>
    <n v="0"/>
    <n v="8.4071705575673512"/>
    <n v="0"/>
    <n v="0"/>
    <n v="0"/>
    <n v="0"/>
    <n v="0"/>
    <s v="Operationnel"/>
    <m/>
    <x v="9"/>
    <x v="6"/>
    <s v="no root cause"/>
    <x v="5"/>
    <s v=""/>
    <s v=""/>
    <s v=""/>
    <s v=""/>
    <s v=""/>
    <m/>
    <s v=""/>
    <s v=""/>
    <m/>
    <s v=""/>
    <s v=""/>
    <s v=""/>
    <s v=""/>
    <s v=""/>
    <s v=""/>
    <s v=""/>
    <s v=""/>
    <s v=""/>
    <s v=""/>
    <s v=""/>
  </r>
  <r>
    <s v="Stade-Omnisport-Roumde-Adja"/>
    <s v="NRD_174"/>
    <s v="Garoua"/>
    <s v="CAMUSAT"/>
    <s v="Medium Grid + GE"/>
    <s v="NORD"/>
    <s v="Garoua"/>
    <s v="Huawei"/>
    <n v="0"/>
    <n v="0"/>
    <n v="0"/>
    <n v="1.5567526460122192"/>
    <n v="0"/>
    <n v="8.1223086866819045"/>
    <n v="4.1915109307627993"/>
    <n v="0"/>
    <n v="0"/>
    <n v="0"/>
    <n v="0"/>
    <s v="Operationnel"/>
    <m/>
    <x v="9"/>
    <x v="6"/>
    <s v="no root cause"/>
    <x v="5"/>
    <s v=""/>
    <s v="17/04/2026"/>
    <s v="17/04/2026"/>
    <s v=""/>
    <s v=""/>
    <m/>
    <s v=""/>
    <s v=""/>
    <m/>
    <s v=""/>
    <s v=""/>
    <s v=""/>
    <s v=""/>
    <s v=""/>
    <s v=""/>
    <s v=""/>
    <s v=""/>
    <s v=""/>
    <s v=""/>
    <s v=""/>
  </r>
  <r>
    <s v="NRD_259_H_GUIDER-KOLLAS"/>
    <s v="NRD_259"/>
    <s v="NORD"/>
    <s v="ESCO"/>
    <s v="Hybrid Solar - S3"/>
    <s v="NRD"/>
    <s v="Guider"/>
    <s v="Huawei"/>
    <n v="6.22979285626639"/>
    <n v="3.342828729029514"/>
    <n v="0"/>
    <n v="0"/>
    <n v="3.4642142720577116"/>
    <n v="7.1004657095650243"/>
    <n v="0"/>
    <n v="0"/>
    <n v="0"/>
    <n v="0"/>
    <n v="0"/>
    <s v="Operationnel"/>
    <m/>
    <x v="9"/>
    <x v="6"/>
    <s v="no root cause"/>
    <x v="5"/>
    <s v=""/>
    <s v="17/04/2026"/>
    <s v="17/04/2026"/>
    <s v=""/>
    <s v=""/>
    <m/>
    <s v=""/>
    <s v=""/>
    <m/>
    <s v=""/>
    <s v=""/>
    <s v=""/>
    <s v=""/>
    <s v=""/>
    <s v=""/>
    <s v=""/>
    <s v=""/>
    <s v=""/>
    <s v=""/>
    <s v=""/>
  </r>
  <r>
    <s v="SFID-Ndeng-MTN-IHS"/>
    <s v="EST_102"/>
    <s v="CENTRE"/>
    <s v="IHS"/>
    <s v="Hybrid-Gen"/>
    <s v="EST"/>
    <s v="Deng"/>
    <s v="NOKIA"/>
    <n v="5.8855758447406642E-3"/>
    <n v="0"/>
    <n v="0"/>
    <n v="0"/>
    <n v="1.7060679216854582"/>
    <n v="6.857177406237426"/>
    <n v="0"/>
    <n v="0"/>
    <n v="0"/>
    <n v="0"/>
    <n v="0"/>
    <s v="Operationnel"/>
    <m/>
    <x v="9"/>
    <x v="6"/>
    <s v="no root cause"/>
    <x v="5"/>
    <s v=""/>
    <s v="17/04/2026"/>
    <s v="17/04/2026"/>
    <s v=""/>
    <s v=""/>
    <m/>
    <s v=""/>
    <s v=""/>
    <m/>
    <s v=""/>
    <s v=""/>
    <s v=""/>
    <s v=""/>
    <s v=""/>
    <s v=""/>
    <s v=""/>
    <s v=""/>
    <s v=""/>
    <s v=""/>
    <s v=""/>
  </r>
  <r>
    <s v="Mora4-IHS"/>
    <s v="EXN_258"/>
    <s v="EXTREME-NORD"/>
    <s v="IHS"/>
    <s v="Grid-Gen"/>
    <s v="EXTREME-NORD"/>
    <s v="Mora"/>
    <s v="Huawei"/>
    <n v="11.931934920512624"/>
    <n v="11.931934920512624"/>
    <n v="13.029844506653195"/>
    <n v="13.52371566034021"/>
    <n v="10.216664098415391"/>
    <n v="6.7571404519551512"/>
    <n v="0"/>
    <n v="0"/>
    <n v="0"/>
    <n v="0"/>
    <n v="0"/>
    <s v="Insecurity"/>
    <m/>
    <x v="9"/>
    <x v="6"/>
    <s v="no root cause"/>
    <x v="5"/>
    <s v=""/>
    <s v="17/04/2026"/>
    <s v="17/04/2026"/>
    <s v=""/>
    <s v=""/>
    <m/>
    <s v=""/>
    <s v=""/>
    <m/>
    <s v=""/>
    <s v=""/>
    <s v=""/>
    <s v=""/>
    <s v=""/>
    <s v=""/>
    <s v=""/>
    <s v=""/>
    <s v=""/>
    <s v=""/>
    <s v=""/>
  </r>
  <r>
    <s v="Makepe-Conteneur"/>
    <s v="LIT_730"/>
    <s v="Douala"/>
    <s v="CAMUSAT"/>
    <s v="Good Grid no GE - 8h"/>
    <s v="LITTORAL"/>
    <s v="Douala"/>
    <s v="ZTE"/>
    <n v="0"/>
    <n v="0"/>
    <n v="0"/>
    <n v="2.1402093980875015E-3"/>
    <n v="0"/>
    <n v="6.3239620697822421"/>
    <n v="0"/>
    <n v="0"/>
    <n v="0"/>
    <n v="0"/>
    <n v="0"/>
    <s v="Operationnel"/>
    <m/>
    <x v="9"/>
    <x v="6"/>
    <s v="no root cause"/>
    <x v="5"/>
    <s v=""/>
    <s v=""/>
    <s v=""/>
    <s v=""/>
    <s v=""/>
    <m/>
    <s v=""/>
    <s v=""/>
    <m/>
    <s v=""/>
    <s v=""/>
    <s v=""/>
    <s v=""/>
    <s v=""/>
    <s v=""/>
    <s v=""/>
    <s v=""/>
    <s v=""/>
    <s v=""/>
    <s v=""/>
  </r>
  <r>
    <s v="Maan-IHS"/>
    <s v="SUD_037"/>
    <s v="CENTRE"/>
    <s v="IHS"/>
    <s v="Gen Only"/>
    <s v="SUD"/>
    <s v="Maan"/>
    <s v="NOKIA"/>
    <n v="0.18271041665342455"/>
    <n v="1.6723545907637318"/>
    <n v="3.0259210058420418"/>
    <n v="2.3102587307891511"/>
    <n v="0"/>
    <n v="6.2971578854974286"/>
    <n v="0"/>
    <n v="0"/>
    <n v="0"/>
    <n v="0"/>
    <n v="0"/>
    <s v="Operationnel"/>
    <m/>
    <x v="9"/>
    <x v="6"/>
    <s v="no root cause"/>
    <x v="5"/>
    <s v=""/>
    <s v="15/04/2026"/>
    <s v="15/04/2026"/>
    <s v=""/>
    <s v=""/>
    <m/>
    <s v=""/>
    <s v=""/>
    <m/>
    <s v=""/>
    <s v=""/>
    <s v=""/>
    <s v=""/>
    <s v=""/>
    <s v=""/>
    <s v=""/>
    <s v=""/>
    <s v=""/>
    <s v=""/>
    <s v=""/>
  </r>
  <r>
    <s v="Logbessou-OCM"/>
    <s v="LIT_680"/>
    <s v="Douala"/>
    <s v="CAMUSAT"/>
    <s v="Good Grid + GE"/>
    <s v="LITTORAL"/>
    <s v="Douala"/>
    <s v="ZTE"/>
    <n v="4.0826812828700492"/>
    <n v="7.2792088644619657"/>
    <n v="1.5837014493498045"/>
    <n v="1.9514785993328254"/>
    <n v="0"/>
    <n v="5.8818661484506309"/>
    <n v="0"/>
    <n v="0"/>
    <n v="0"/>
    <n v="0"/>
    <n v="0"/>
    <s v="Operationnel"/>
    <m/>
    <x v="9"/>
    <x v="6"/>
    <s v="no root cause"/>
    <x v="5"/>
    <s v=""/>
    <s v="14/04/2026"/>
    <s v="14/04/2026"/>
    <s v=""/>
    <s v=""/>
    <m/>
    <s v=""/>
    <s v=""/>
    <m/>
    <s v=""/>
    <s v=""/>
    <s v=""/>
    <s v=""/>
    <s v=""/>
    <s v=""/>
    <s v=""/>
    <s v=""/>
    <s v=""/>
    <s v=""/>
    <s v=""/>
  </r>
  <r>
    <s v="Bertoua-Meteo-II"/>
    <s v="EST_124"/>
    <s v="CENTRE"/>
    <s v="CAMUSAT"/>
    <s v="Good Grid + GE"/>
    <s v="EST"/>
    <s v="Bertoua"/>
    <s v="ZTE"/>
    <n v="0"/>
    <n v="0.90760930049395938"/>
    <n v="0"/>
    <n v="0.11840708494919165"/>
    <n v="0"/>
    <n v="5.86898922190547"/>
    <n v="0"/>
    <n v="0"/>
    <n v="0"/>
    <n v="0"/>
    <n v="0"/>
    <s v="Operationnel"/>
    <m/>
    <x v="9"/>
    <x v="6"/>
    <s v="no root cause"/>
    <x v="5"/>
    <s v=""/>
    <s v=""/>
    <s v=""/>
    <s v=""/>
    <s v=""/>
    <m/>
    <s v=""/>
    <s v=""/>
    <m/>
    <s v=""/>
    <s v=""/>
    <s v=""/>
    <s v=""/>
    <s v=""/>
    <s v=""/>
    <s v=""/>
    <s v=""/>
    <s v=""/>
    <s v=""/>
    <s v=""/>
  </r>
  <r>
    <s v="Olembe-Terminus"/>
    <s v="CTR_383"/>
    <s v="Yaounde"/>
    <s v="IHS"/>
    <s v="Grid-Gen"/>
    <s v="CENTRE"/>
    <s v="Yaounde"/>
    <s v="ZTE"/>
    <n v="11.809871644508361"/>
    <n v="0"/>
    <n v="0"/>
    <n v="3.5492697605533707"/>
    <n v="0"/>
    <n v="5.8628896251209239"/>
    <n v="0"/>
    <n v="0"/>
    <n v="0"/>
    <n v="0"/>
    <n v="0"/>
    <s v="Operationnel"/>
    <m/>
    <x v="9"/>
    <x v="6"/>
    <s v="no root cause"/>
    <x v="5"/>
    <s v=""/>
    <s v=""/>
    <s v=""/>
    <s v=""/>
    <s v=""/>
    <m/>
    <s v=""/>
    <s v=""/>
    <m/>
    <s v=""/>
    <s v=""/>
    <s v=""/>
    <s v=""/>
    <s v=""/>
    <s v=""/>
    <s v=""/>
    <s v=""/>
    <s v=""/>
    <s v=""/>
    <s v=""/>
  </r>
  <r>
    <s v="Number49-MTN"/>
    <s v="NRO_261"/>
    <s v="NORD-OUEST"/>
    <s v="IHS"/>
    <s v="Grid-Gen"/>
    <s v="NORD-OUEST"/>
    <s v="Number49"/>
    <s v="NOKIA"/>
    <n v="1.4466659617926092"/>
    <n v="0"/>
    <n v="0"/>
    <n v="0"/>
    <n v="2.6546254876876441E-2"/>
    <n v="5.3975006185775012"/>
    <n v="0.69322670601166858"/>
    <n v="0"/>
    <n v="0"/>
    <n v="0"/>
    <n v="0"/>
    <s v="Insecurity"/>
    <m/>
    <x v="9"/>
    <x v="6"/>
    <s v="no root cause"/>
    <x v="5"/>
    <s v=""/>
    <s v="20/04/2026"/>
    <s v="20/04/2026"/>
    <s v=""/>
    <s v=""/>
    <m/>
    <s v=""/>
    <s v=""/>
    <m/>
    <s v=""/>
    <s v=""/>
    <s v=""/>
    <s v=""/>
    <s v=""/>
    <s v=""/>
    <s v=""/>
    <s v=""/>
    <s v=""/>
    <s v=""/>
    <s v=""/>
  </r>
  <r>
    <s v="Widikum"/>
    <s v="NRO_219"/>
    <s v="NORD-OUEST"/>
    <s v="IHS"/>
    <s v="Vandalized"/>
    <s v="NORD-OUEST"/>
    <s v="Widikum"/>
    <s v="NOKIA"/>
    <n v="2.1745378757294547"/>
    <n v="1.3376308738047311E-3"/>
    <n v="0"/>
    <n v="0"/>
    <n v="3.8293380590601611E-2"/>
    <n v="5.3492757987588755"/>
    <n v="4.31168759645724E-2"/>
    <n v="0"/>
    <n v="0"/>
    <n v="0"/>
    <n v="0"/>
    <s v="Insecurity"/>
    <m/>
    <x v="9"/>
    <x v="6"/>
    <s v="no root cause"/>
    <x v="5"/>
    <s v=""/>
    <s v=""/>
    <s v=""/>
    <s v=""/>
    <s v=""/>
    <m/>
    <s v=""/>
    <s v=""/>
    <m/>
    <s v=""/>
    <s v=""/>
    <s v=""/>
    <s v=""/>
    <s v=""/>
    <s v=""/>
    <s v=""/>
    <s v=""/>
    <s v=""/>
    <s v=""/>
    <s v=""/>
  </r>
  <r>
    <s v="LIT_838_Z_Logpom-Bagam"/>
    <s v="LIT_838"/>
    <s v="Douala"/>
    <s v="ESCO"/>
    <s v="Good Grid + Solar + GE"/>
    <s v="LIT"/>
    <s v="Douala"/>
    <s v="ZTE"/>
    <n v="0"/>
    <n v="4.4712184640145187"/>
    <n v="0"/>
    <n v="1.8708818804165137"/>
    <n v="15.390602483213623"/>
    <n v="5.1131564378925489"/>
    <n v="0"/>
    <n v="0"/>
    <n v="0"/>
    <n v="0"/>
    <n v="0"/>
    <s v="Operationnel"/>
    <m/>
    <x v="9"/>
    <x v="6"/>
    <s v="no root cause"/>
    <x v="5"/>
    <s v=""/>
    <s v="15/04/2026"/>
    <s v="15/04/2026…;..;Site unstable due to transmission"/>
    <s v=""/>
    <s v=""/>
    <m/>
    <s v=""/>
    <s v=""/>
    <m/>
    <s v=""/>
    <s v=""/>
    <s v=""/>
    <s v=""/>
    <s v=""/>
    <s v=""/>
    <s v=""/>
    <s v=""/>
    <s v=""/>
    <s v=""/>
    <s v=""/>
  </r>
  <r>
    <s v="BBeri-Dikolo-Centre-Equestre"/>
    <s v="LIT_681"/>
    <s v="Douala"/>
    <s v="CAMUSAT"/>
    <s v="Good Grid no GE - 8h"/>
    <s v="LITTORAL"/>
    <s v="Douala"/>
    <s v="ZTE"/>
    <n v="10.865932289481869"/>
    <n v="0"/>
    <n v="0"/>
    <n v="13.804582473682563"/>
    <n v="1.1862110588900021"/>
    <n v="4.9960513136605291"/>
    <n v="0"/>
    <n v="0"/>
    <n v="0"/>
    <n v="0"/>
    <n v="0"/>
    <s v="Operationnel"/>
    <m/>
    <x v="9"/>
    <x v="6"/>
    <s v="no root cause"/>
    <x v="5"/>
    <s v=""/>
    <s v="16/04/2026"/>
    <s v="16/04/2026…;..;Site unstable due to power"/>
    <s v=""/>
    <s v=""/>
    <m/>
    <s v=""/>
    <s v=""/>
    <m/>
    <s v=""/>
    <s v=""/>
    <s v=""/>
    <s v=""/>
    <s v=""/>
    <s v=""/>
    <s v=""/>
    <s v=""/>
    <s v=""/>
    <s v=""/>
    <s v=""/>
  </r>
  <r>
    <s v="Makepe-III-MTN"/>
    <s v="LIT_677"/>
    <s v="Douala"/>
    <s v="MTN"/>
    <s v="MTN"/>
    <s v="LITTORAL"/>
    <s v="Douala"/>
    <s v="ZTE"/>
    <n v="0.35627352446830124"/>
    <n v="8.8859889051544805"/>
    <n v="31.423303456010132"/>
    <n v="18.5135782018246"/>
    <n v="3.2628027326193592"/>
    <n v="4.9623073454840156"/>
    <n v="0"/>
    <n v="0"/>
    <n v="0"/>
    <n v="0"/>
    <n v="0"/>
    <s v="Operationnel"/>
    <m/>
    <x v="9"/>
    <x v="6"/>
    <s v="no root cause"/>
    <x v="5"/>
    <s v=""/>
    <s v="15/04/2026"/>
    <s v="15/04/2026…;..;Site unstable due to power"/>
    <s v=""/>
    <s v=""/>
    <m/>
    <s v=""/>
    <s v=""/>
    <m/>
    <s v=""/>
    <s v=""/>
    <s v=""/>
    <s v=""/>
    <s v=""/>
    <s v=""/>
    <s v=""/>
    <s v=""/>
    <s v=""/>
    <s v=""/>
    <s v=""/>
  </r>
  <r>
    <s v="Garoua-Kolbives-II"/>
    <s v="NRD_141"/>
    <s v="Garoua"/>
    <s v="CAMUSAT"/>
    <s v="Medium Grid + GE"/>
    <s v="NORD"/>
    <s v="Garoua"/>
    <s v="Huawei"/>
    <n v="0"/>
    <n v="1.6773891157510852"/>
    <n v="0"/>
    <n v="1.7793879286482726"/>
    <n v="2.1287057725727889"/>
    <n v="4.9538713534398866"/>
    <n v="1.3200633216620581"/>
    <n v="0"/>
    <n v="0"/>
    <n v="0"/>
    <n v="0"/>
    <s v="Operationnel"/>
    <m/>
    <x v="9"/>
    <x v="6"/>
    <s v="no root cause"/>
    <x v="5"/>
    <s v=""/>
    <s v="15/04/2026"/>
    <s v="15/04/2026"/>
    <s v=""/>
    <s v=""/>
    <m/>
    <s v=""/>
    <s v=""/>
    <m/>
    <s v=""/>
    <s v=""/>
    <s v=""/>
    <s v=""/>
    <s v=""/>
    <s v=""/>
    <s v=""/>
    <s v=""/>
    <s v=""/>
    <s v=""/>
    <s v=""/>
  </r>
  <r>
    <s v="Bpriso-Hydrocarbure"/>
    <s v="LIT_676"/>
    <s v="Douala"/>
    <s v="CAMUSAT"/>
    <s v="Good Grid no GE - 8h"/>
    <s v="LITTORAL"/>
    <s v="Douala"/>
    <s v="ZTE"/>
    <n v="0"/>
    <n v="0"/>
    <n v="0"/>
    <n v="16.766846301575484"/>
    <n v="0"/>
    <n v="4.7960487454092497"/>
    <n v="0"/>
    <n v="0"/>
    <n v="0"/>
    <n v="0"/>
    <n v="0"/>
    <s v="Operationnel"/>
    <m/>
    <x v="9"/>
    <x v="6"/>
    <s v="no root cause"/>
    <x v="5"/>
    <s v=""/>
    <s v=""/>
    <s v=""/>
    <s v=""/>
    <s v=""/>
    <m/>
    <s v=""/>
    <s v=""/>
    <m/>
    <s v=""/>
    <s v=""/>
    <s v=""/>
    <s v=""/>
    <s v=""/>
    <s v=""/>
    <s v=""/>
    <s v=""/>
    <s v=""/>
    <s v=""/>
    <s v=""/>
  </r>
  <r>
    <s v="Buea-Sandpit-IHS"/>
    <s v="SUO_180"/>
    <s v="SUD-OUEST"/>
    <s v="IHS"/>
    <s v="Grid-Gen"/>
    <s v="SUD-OUEST"/>
    <s v="Buea"/>
    <s v="Huawei"/>
    <n v="0"/>
    <n v="3.9176533031991854"/>
    <n v="0"/>
    <n v="0"/>
    <n v="2.1117624481712629"/>
    <n v="4.6417574828854589"/>
    <n v="1.9691353268670471"/>
    <n v="0"/>
    <n v="0"/>
    <n v="0"/>
    <n v="0"/>
    <s v="Operationnel"/>
    <m/>
    <x v="9"/>
    <x v="6"/>
    <s v="no root cause"/>
    <x v="5"/>
    <s v=""/>
    <s v=""/>
    <s v=""/>
    <s v=""/>
    <s v=""/>
    <m/>
    <s v=""/>
    <s v=""/>
    <m/>
    <s v=""/>
    <s v=""/>
    <s v=""/>
    <s v=""/>
    <s v=""/>
    <s v=""/>
    <s v=""/>
    <s v=""/>
    <s v=""/>
    <s v=""/>
    <s v=""/>
  </r>
  <r>
    <s v="Bfsam-Tayim-II"/>
    <s v="OST_291"/>
    <s v="Bafoussam"/>
    <s v="CAMUSAT"/>
    <s v="Good Grid no GE - 8h"/>
    <s v="OUEST"/>
    <s v="Bafoussam"/>
    <s v="Huawei"/>
    <n v="0"/>
    <n v="0"/>
    <n v="0"/>
    <n v="0"/>
    <n v="0"/>
    <n v="4.4385267654587333"/>
    <n v="0"/>
    <n v="0"/>
    <n v="0"/>
    <n v="0"/>
    <n v="0"/>
    <s v="Operationnel"/>
    <m/>
    <x v="9"/>
    <x v="6"/>
    <s v="no root cause"/>
    <x v="5"/>
    <s v=""/>
    <s v=""/>
    <s v=""/>
    <s v=""/>
    <s v=""/>
    <m/>
    <s v=""/>
    <s v=""/>
    <m/>
    <s v=""/>
    <s v=""/>
    <s v=""/>
    <s v=""/>
    <s v=""/>
    <s v=""/>
    <s v=""/>
    <s v=""/>
    <s v=""/>
    <s v=""/>
    <s v=""/>
  </r>
  <r>
    <s v="Bsadi-ZoneA-New"/>
    <s v="LIT_277"/>
    <s v="Douala"/>
    <s v="IHS"/>
    <s v="GridOnly"/>
    <s v="LITTORAL"/>
    <s v="Douala"/>
    <s v="ZTE"/>
    <n v="0"/>
    <n v="0"/>
    <n v="6.9437488763900665"/>
    <n v="0"/>
    <n v="0"/>
    <n v="4.1665418211184457"/>
    <n v="1.539185093869585"/>
    <n v="0"/>
    <n v="0"/>
    <n v="0"/>
    <n v="0"/>
    <s v="Operationnel"/>
    <m/>
    <x v="9"/>
    <x v="6"/>
    <s v="no root cause"/>
    <x v="5"/>
    <s v=""/>
    <s v="20/04/2026"/>
    <s v="20/04/2026"/>
    <s v=""/>
    <s v=""/>
    <m/>
    <s v=""/>
    <s v=""/>
    <m/>
    <s v=""/>
    <s v=""/>
    <s v=""/>
    <s v=""/>
    <s v=""/>
    <s v=""/>
    <s v=""/>
    <s v=""/>
    <s v=""/>
    <s v=""/>
    <s v=""/>
  </r>
  <r>
    <s v="Bfsam-Tayim-IHS"/>
    <s v="OST_213"/>
    <s v="Bafoussam"/>
    <s v="IHS"/>
    <s v="Grid-Gen"/>
    <s v="OUEST"/>
    <s v="Bafoussam"/>
    <s v="Huawei"/>
    <n v="0"/>
    <n v="0"/>
    <n v="0"/>
    <n v="0"/>
    <n v="0"/>
    <n v="4.131674243007935"/>
    <n v="0"/>
    <n v="0"/>
    <n v="0"/>
    <n v="0"/>
    <n v="0"/>
    <s v="Operationnel"/>
    <m/>
    <x v="9"/>
    <x v="6"/>
    <s v="no root cause"/>
    <x v="5"/>
    <s v=""/>
    <s v=""/>
    <s v=""/>
    <s v=""/>
    <s v=""/>
    <m/>
    <s v=""/>
    <s v=""/>
    <m/>
    <s v=""/>
    <s v=""/>
    <s v=""/>
    <s v=""/>
    <s v=""/>
    <s v=""/>
    <s v=""/>
    <s v=""/>
    <s v=""/>
    <s v=""/>
    <s v=""/>
  </r>
  <r>
    <s v="Garoua-Djamboutou-II"/>
    <s v="NRD_149"/>
    <s v="Garoua"/>
    <s v="CAMUSAT"/>
    <s v="Good Grid + GE"/>
    <s v="NORD"/>
    <s v="Garoua"/>
    <s v="Huawei"/>
    <n v="5.3505234952187721E-4"/>
    <n v="3.8345418382401209E-3"/>
    <n v="2.2671238153940978"/>
    <n v="0.84336734839470029"/>
    <n v="7.3623381644993477"/>
    <n v="4.1212228871139418"/>
    <n v="0.14128949043041039"/>
    <n v="0"/>
    <n v="0"/>
    <n v="0"/>
    <n v="0"/>
    <s v="Operationnel"/>
    <m/>
    <x v="9"/>
    <x v="6"/>
    <s v="no root cause"/>
    <x v="5"/>
    <s v=""/>
    <s v="15/04/2026"/>
    <s v="15/04/2026"/>
    <s v=""/>
    <s v=""/>
    <m/>
    <s v=""/>
    <s v=""/>
    <m/>
    <s v=""/>
    <s v=""/>
    <s v=""/>
    <s v=""/>
    <s v=""/>
    <s v=""/>
    <s v=""/>
    <s v=""/>
    <s v=""/>
    <s v=""/>
    <s v=""/>
  </r>
  <r>
    <s v="Foumbot-Centre-Ville"/>
    <s v="OST_125"/>
    <s v="OUEST"/>
    <s v="IHS"/>
    <s v="Grid-Gen"/>
    <s v="OUEST"/>
    <s v="Foumbot"/>
    <s v="Huawei"/>
    <n v="2.7214546004514415"/>
    <n v="1.9711328556385961"/>
    <n v="2.5860863560224065E-3"/>
    <n v="12.903358131226227"/>
    <n v="0"/>
    <n v="4.0829844792014445"/>
    <n v="0"/>
    <n v="0"/>
    <n v="0"/>
    <n v="0"/>
    <n v="0"/>
    <s v="Operationnel"/>
    <m/>
    <x v="9"/>
    <x v="6"/>
    <s v="no root cause"/>
    <x v="5"/>
    <s v=""/>
    <s v=""/>
    <s v=""/>
    <s v=""/>
    <s v=""/>
    <m/>
    <s v=""/>
    <s v=""/>
    <m/>
    <s v=""/>
    <s v=""/>
    <s v=""/>
    <s v=""/>
    <s v=""/>
    <s v=""/>
    <s v=""/>
    <s v=""/>
    <s v=""/>
    <s v=""/>
    <s v=""/>
  </r>
  <r>
    <s v="Foumbot-MTN"/>
    <s v="OST_043"/>
    <s v="OUEST"/>
    <s v="IHS"/>
    <s v="Grid-Gen"/>
    <s v="OUEST"/>
    <s v="Foumbot"/>
    <s v="Huawei"/>
    <n v="2.1917884445814182"/>
    <n v="1.4428578358773287"/>
    <n v="8.9175391586979543E-5"/>
    <n v="0"/>
    <n v="5.3505234952187721E-4"/>
    <n v="4.0137843753299496"/>
    <n v="0"/>
    <n v="0"/>
    <n v="0"/>
    <n v="0"/>
    <n v="0"/>
    <s v="Operationnel"/>
    <m/>
    <x v="9"/>
    <x v="6"/>
    <s v="no root cause"/>
    <x v="5"/>
    <s v=""/>
    <s v=""/>
    <s v=""/>
    <s v=""/>
    <s v=""/>
    <m/>
    <s v=""/>
    <s v=""/>
    <m/>
    <s v=""/>
    <s v=""/>
    <s v=""/>
    <s v=""/>
    <s v=""/>
    <s v=""/>
    <s v=""/>
    <s v=""/>
    <s v=""/>
    <s v=""/>
    <s v=""/>
  </r>
  <r>
    <s v="Buea-Street2"/>
    <s v="SUO_240"/>
    <s v="SUD-OUEST"/>
    <s v="CAMUSAT"/>
    <s v="Medium Grid + GE"/>
    <s v="SUD-OUEST"/>
    <s v="Buea"/>
    <s v="Huawei"/>
    <n v="0"/>
    <n v="0"/>
    <n v="0"/>
    <n v="0"/>
    <n v="0"/>
    <n v="4.0119651973415733"/>
    <n v="8.9175391586979543E-5"/>
    <n v="0"/>
    <n v="0"/>
    <n v="0"/>
    <n v="0"/>
    <s v="Operationnel"/>
    <m/>
    <x v="9"/>
    <x v="6"/>
    <s v="no root cause"/>
    <x v="5"/>
    <s v=""/>
    <s v=""/>
    <s v=""/>
    <s v=""/>
    <s v=""/>
    <m/>
    <s v=""/>
    <s v=""/>
    <m/>
    <s v=""/>
    <s v=""/>
    <s v=""/>
    <s v=""/>
    <s v=""/>
    <s v=""/>
    <s v=""/>
    <s v=""/>
    <s v=""/>
    <s v=""/>
    <s v=""/>
  </r>
  <r>
    <s v="Nsam-Sofavinc-IHS"/>
    <s v="CTR_488"/>
    <s v="Yaounde"/>
    <s v="IHS"/>
    <s v="Grid-Gen"/>
    <s v="CENTRE"/>
    <s v="Yaounde"/>
    <s v="ZTE"/>
    <n v="0"/>
    <n v="0"/>
    <n v="0"/>
    <n v="0"/>
    <n v="0"/>
    <n v="3.9194368110309252"/>
    <n v="0.36048260295120621"/>
    <n v="0"/>
    <n v="0"/>
    <n v="0"/>
    <n v="0"/>
    <s v="Operationnel"/>
    <m/>
    <x v="9"/>
    <x v="6"/>
    <s v="no root cause"/>
    <x v="5"/>
    <s v=""/>
    <s v=""/>
    <s v=""/>
    <s v=""/>
    <s v=""/>
    <m/>
    <s v=""/>
    <s v=""/>
    <m/>
    <s v=""/>
    <s v=""/>
    <s v=""/>
    <s v=""/>
    <s v=""/>
    <s v=""/>
    <s v=""/>
    <s v=""/>
    <s v=""/>
    <s v=""/>
    <s v=""/>
  </r>
  <r>
    <s v="Balikumbat-Palais"/>
    <s v="NRO_034"/>
    <s v="NORD-OUEST"/>
    <s v="IHS"/>
    <s v="Grid-Gen"/>
    <s v="NORD-OUEST"/>
    <s v="Balikumbat"/>
    <s v="NOKIA"/>
    <n v="2.7053307087621325E-3"/>
    <n v="0.15714335700993459"/>
    <n v="0"/>
    <n v="0"/>
    <n v="2.6195218224961261"/>
    <n v="3.8940339532160726"/>
    <n v="0"/>
    <n v="0"/>
    <n v="0"/>
    <n v="0"/>
    <n v="0"/>
    <s v="Insecurity"/>
    <m/>
    <x v="9"/>
    <x v="6"/>
    <s v="no root cause"/>
    <x v="5"/>
    <s v=""/>
    <s v="17/04/2026"/>
    <s v="17/04/2026"/>
    <s v=""/>
    <s v=""/>
    <m/>
    <s v=""/>
    <s v=""/>
    <m/>
    <s v=""/>
    <s v=""/>
    <s v=""/>
    <s v=""/>
    <s v=""/>
    <s v=""/>
    <s v=""/>
    <s v=""/>
    <s v=""/>
    <s v=""/>
    <s v=""/>
  </r>
  <r>
    <s v="Bafanji"/>
    <s v="NRO_051"/>
    <s v="NORD-OUEST"/>
    <s v="IHS"/>
    <s v="Gen Only"/>
    <s v="NORD-OUEST"/>
    <s v="Bafanji"/>
    <s v="NOKIA"/>
    <n v="3.4628233072155298E-3"/>
    <n v="0.15536585129315914"/>
    <n v="0"/>
    <n v="0"/>
    <n v="2.5846352065488531"/>
    <n v="3.8899368850193303"/>
    <n v="0"/>
    <n v="0"/>
    <n v="0"/>
    <n v="0"/>
    <n v="0"/>
    <s v="Insecurity"/>
    <m/>
    <x v="9"/>
    <x v="6"/>
    <s v="no root cause"/>
    <x v="5"/>
    <s v=""/>
    <s v=""/>
    <s v=""/>
    <s v=""/>
    <s v=""/>
    <m/>
    <s v=""/>
    <s v=""/>
    <m/>
    <s v=""/>
    <s v=""/>
    <s v=""/>
    <s v=""/>
    <s v=""/>
    <s v=""/>
    <s v=""/>
    <s v=""/>
    <s v=""/>
    <s v=""/>
    <s v=""/>
  </r>
  <r>
    <s v="Nassarao-II"/>
    <s v="NRD_147"/>
    <s v="NORD"/>
    <s v="CAMUSAT"/>
    <s v="Good Grid + GE"/>
    <s v="NORD"/>
    <s v="Garoua"/>
    <s v="Huawei"/>
    <n v="0"/>
    <n v="0"/>
    <n v="4.4944397359837689"/>
    <n v="0"/>
    <n v="1.6448400978218378"/>
    <n v="3.8411586522958738"/>
    <n v="0"/>
    <n v="0"/>
    <n v="0"/>
    <n v="0"/>
    <n v="0"/>
    <s v="Operationnel"/>
    <m/>
    <x v="9"/>
    <x v="6"/>
    <s v="no root cause"/>
    <x v="5"/>
    <s v=""/>
    <s v="16/04/2026"/>
    <s v="16/04/2026"/>
    <s v=""/>
    <s v=""/>
    <m/>
    <s v=""/>
    <s v=""/>
    <m/>
    <s v=""/>
    <s v=""/>
    <s v=""/>
    <s v=""/>
    <s v=""/>
    <s v=""/>
    <s v=""/>
    <s v=""/>
    <s v=""/>
    <s v=""/>
    <s v=""/>
  </r>
  <r>
    <s v="Logbessou-Sunshine-City"/>
    <s v="LIT_638"/>
    <s v="Douala"/>
    <s v="CAMUSAT"/>
    <s v="Good Grid + GE"/>
    <s v="LITTORAL"/>
    <s v="Douala"/>
    <s v="ZTE"/>
    <n v="2.5689111756027532"/>
    <n v="4.1921529935822246"/>
    <n v="1.1759737239358168"/>
    <n v="1.4209028544686135"/>
    <n v="0"/>
    <n v="3.7711916400567294"/>
    <n v="0"/>
    <n v="0"/>
    <n v="0"/>
    <n v="0"/>
    <n v="0"/>
    <s v="Operationnel"/>
    <m/>
    <x v="9"/>
    <x v="6"/>
    <s v="no root cause"/>
    <x v="5"/>
    <s v=""/>
    <s v="14/04/2026"/>
    <s v="14/04/2026"/>
    <s v=""/>
    <s v=""/>
    <m/>
    <s v=""/>
    <s v=""/>
    <m/>
    <s v=""/>
    <s v=""/>
    <s v=""/>
    <s v=""/>
    <s v=""/>
    <s v=""/>
    <s v=""/>
    <s v=""/>
    <s v=""/>
    <s v=""/>
    <s v=""/>
  </r>
  <r>
    <s v="Foumbot"/>
    <s v="OST_005"/>
    <s v="OUEST"/>
    <s v="IHS"/>
    <s v="Grid-Gen"/>
    <s v="OUEST"/>
    <s v="Foumbot"/>
    <s v="Huawei"/>
    <n v="2.1472007487879283"/>
    <n v="1.1485790436402967"/>
    <n v="0"/>
    <n v="0"/>
    <n v="0"/>
    <n v="3.5247465278669532"/>
    <n v="0"/>
    <n v="0"/>
    <n v="0"/>
    <n v="0"/>
    <n v="0"/>
    <s v="Operationnel"/>
    <m/>
    <x v="9"/>
    <x v="6"/>
    <s v="no root cause"/>
    <x v="5"/>
    <s v=""/>
    <s v=""/>
    <s v=""/>
    <s v=""/>
    <s v=""/>
    <m/>
    <s v=""/>
    <s v=""/>
    <m/>
    <s v=""/>
    <s v=""/>
    <s v=""/>
    <s v=""/>
    <s v=""/>
    <s v=""/>
    <s v=""/>
    <s v=""/>
    <s v=""/>
    <s v=""/>
    <s v=""/>
  </r>
  <r>
    <s v="Tikondi-MTN"/>
    <s v="EST_040"/>
    <s v="CENTRE"/>
    <s v="IHS"/>
    <s v="Grid-Gen"/>
    <s v="EST"/>
    <s v="Tikondi"/>
    <s v="NOKIA"/>
    <n v="0"/>
    <n v="2.4607057554511131"/>
    <n v="6.1633393544557737"/>
    <n v="6.1633928596907248"/>
    <n v="6.1633571895340911"/>
    <n v="3.4763110746564965"/>
    <n v="0"/>
    <n v="0"/>
    <n v="0"/>
    <n v="0"/>
    <n v="0"/>
    <s v="Operationnel"/>
    <m/>
    <x v="9"/>
    <x v="6"/>
    <s v="no root cause"/>
    <x v="5"/>
    <s v=""/>
    <s v="15/04/2026…;..;no TX issue"/>
    <s v="15/04/2026"/>
    <s v=""/>
    <s v=""/>
    <m/>
    <s v=""/>
    <s v=""/>
    <m/>
    <s v=""/>
    <s v=""/>
    <s v=""/>
    <s v=""/>
    <s v=""/>
    <s v=""/>
    <s v=""/>
    <s v=""/>
    <s v=""/>
    <s v=""/>
    <s v=""/>
  </r>
  <r>
    <s v="Foumbot-Ndoumbem"/>
    <s v="OST_228"/>
    <s v="OUEST"/>
    <s v="CAMUSAT"/>
    <s v="Hybrid Solar - S1"/>
    <s v="OUEST"/>
    <s v="Foumbot"/>
    <s v="Huawei"/>
    <n v="2.0504989541510077"/>
    <n v="1.049951060545097"/>
    <n v="1.2405367074447897"/>
    <n v="9.9994150094311909"/>
    <n v="0"/>
    <n v="3.0777102898414248"/>
    <n v="0"/>
    <n v="0"/>
    <n v="0"/>
    <n v="0"/>
    <n v="0"/>
    <s v="Operationnel"/>
    <m/>
    <x v="9"/>
    <x v="6"/>
    <s v="no root cause"/>
    <x v="5"/>
    <s v=""/>
    <s v="15/04/2026"/>
    <s v="15/04/2026"/>
    <s v=""/>
    <s v=""/>
    <m/>
    <s v=""/>
    <s v=""/>
    <m/>
    <s v=""/>
    <s v=""/>
    <s v=""/>
    <s v=""/>
    <s v=""/>
    <s v=""/>
    <s v=""/>
    <s v=""/>
    <s v=""/>
    <s v=""/>
    <s v=""/>
  </r>
  <r>
    <s v="Akak-Nkozoa-MTN-IHS"/>
    <s v="CTR_529"/>
    <s v="Yaounde"/>
    <s v="IHS"/>
    <s v="Grid-Gen"/>
    <s v="CENTRE"/>
    <s v="Yaounde"/>
    <s v="ZTE"/>
    <n v="1.4550035242114749"/>
    <n v="3.5397636638102017"/>
    <n v="1.857844438166498"/>
    <n v="10.480997794157519"/>
    <n v="0"/>
    <n v="2.9731253905882165"/>
    <n v="13.985840374622249"/>
    <n v="0"/>
    <n v="0"/>
    <n v="0"/>
    <n v="0"/>
    <s v="Operationnel"/>
    <m/>
    <x v="9"/>
    <x v="6"/>
    <s v="no root cause"/>
    <x v="5"/>
    <s v=""/>
    <s v="15/04/2026"/>
    <s v="15/04/2026"/>
    <s v=""/>
    <s v=""/>
    <m/>
    <s v=""/>
    <s v=""/>
    <m/>
    <s v=""/>
    <s v=""/>
    <s v=""/>
    <s v=""/>
    <s v=""/>
    <s v=""/>
    <s v=""/>
    <s v=""/>
    <s v=""/>
    <s v=""/>
    <s v=""/>
  </r>
  <r>
    <s v="Cellucam-New"/>
    <s v="LIT_209"/>
    <s v="LITTORAL"/>
    <s v="IHS"/>
    <s v="Grid-Gen"/>
    <s v="LITTORAL"/>
    <s v="Edea"/>
    <s v="ZTE"/>
    <n v="34.507969426395341"/>
    <n v="0"/>
    <n v="0"/>
    <n v="37.870398906495673"/>
    <n v="12.220131951043422"/>
    <n v="2.9388285349838621"/>
    <n v="0"/>
    <n v="0"/>
    <n v="0"/>
    <n v="0"/>
    <n v="0"/>
    <s v="Operationnel"/>
    <m/>
    <x v="9"/>
    <x v="6"/>
    <s v="no root cause"/>
    <x v="5"/>
    <s v=""/>
    <s v="16/04/2026"/>
    <s v="16/04/2026…;..;Site unstable due to power"/>
    <s v=""/>
    <s v=""/>
    <m/>
    <s v=""/>
    <s v=""/>
    <m/>
    <s v=""/>
    <s v=""/>
    <s v=""/>
    <s v=""/>
    <s v=""/>
    <s v=""/>
    <s v=""/>
    <s v=""/>
    <s v=""/>
    <s v=""/>
    <s v=""/>
  </r>
  <r>
    <s v="Sagamla-MTN-IHS"/>
    <s v="NRD_089"/>
    <s v="NORD"/>
    <s v="IHS"/>
    <s v="Grid-Gen"/>
    <s v="NORD"/>
    <s v="Guider"/>
    <s v="Huawei"/>
    <n v="6.2296680107181697"/>
    <n v="3.3387266610165143"/>
    <n v="10.013611731771835"/>
    <n v="4.6761078437247638"/>
    <n v="2.9204227341603102"/>
    <n v="2.8484403580713002"/>
    <n v="0"/>
    <n v="0"/>
    <n v="0"/>
    <n v="0"/>
    <n v="0"/>
    <s v="Operationnel"/>
    <m/>
    <x v="9"/>
    <x v="6"/>
    <s v="no root cause"/>
    <x v="5"/>
    <s v=""/>
    <s v="15/04/2026"/>
    <s v="15/04/2026"/>
    <s v=""/>
    <s v=""/>
    <m/>
    <s v=""/>
    <s v=""/>
    <m/>
    <s v=""/>
    <s v=""/>
    <s v=""/>
    <s v=""/>
    <s v=""/>
    <s v=""/>
    <s v=""/>
    <s v=""/>
    <s v=""/>
    <s v=""/>
    <s v=""/>
  </r>
  <r>
    <s v="Mile16-Bolifamba-IHS"/>
    <s v="SUO_220"/>
    <s v="SUD-OUEST"/>
    <s v="IHS"/>
    <s v="Grid-Gen"/>
    <s v="SUD-OUEST"/>
    <s v="Buea"/>
    <s v="Huawei"/>
    <n v="0"/>
    <n v="1.2405010372881551"/>
    <n v="18.533054107347194"/>
    <n v="8.9175391586979543E-5"/>
    <n v="0"/>
    <n v="2.8479053057217789"/>
    <n v="0"/>
    <n v="0"/>
    <n v="0"/>
    <n v="0"/>
    <n v="0"/>
    <s v="Operationnel"/>
    <m/>
    <x v="9"/>
    <x v="6"/>
    <s v="no root cause"/>
    <x v="5"/>
    <s v=""/>
    <s v="15/04/2026"/>
    <s v="15/04/2026"/>
    <s v=""/>
    <s v=""/>
    <m/>
    <s v=""/>
    <s v=""/>
    <m/>
    <s v=""/>
    <s v=""/>
    <s v=""/>
    <s v=""/>
    <s v=""/>
    <s v=""/>
    <s v=""/>
    <s v=""/>
    <s v=""/>
    <s v=""/>
    <s v=""/>
  </r>
  <r>
    <s v="Bambui-II"/>
    <s v="NRO_140"/>
    <s v="NORD-OUEST"/>
    <s v="CAMUSAT"/>
    <m/>
    <s v="NORD-OUEST"/>
    <s v="Tubah"/>
    <s v="NOKIA"/>
    <n v="0"/>
    <n v="0"/>
    <n v="0"/>
    <n v="0"/>
    <n v="4.8618452219296753"/>
    <n v="2.8317236446490459"/>
    <n v="0.23896842510181915"/>
    <n v="0"/>
    <n v="0"/>
    <n v="0"/>
    <n v="0"/>
    <s v="Insecurity"/>
    <m/>
    <x v="9"/>
    <x v="6"/>
    <s v="no root cause"/>
    <x v="5"/>
    <s v=""/>
    <s v="14/04/2026"/>
    <s v="14/04/2026…;..;Site impacted by Bambili"/>
    <s v=""/>
    <s v=""/>
    <m/>
    <s v=""/>
    <s v=""/>
    <m/>
    <s v=""/>
    <s v=""/>
    <s v=""/>
    <s v=""/>
    <s v=""/>
    <s v=""/>
    <s v=""/>
    <s v=""/>
    <s v=""/>
    <s v=""/>
    <s v=""/>
  </r>
  <r>
    <s v="Bonamatoumbe-II"/>
    <s v="LIT_364"/>
    <s v="Douala"/>
    <s v="IHS"/>
    <s v="Grid-Gen"/>
    <s v="LITTORAL"/>
    <s v="Douala"/>
    <s v="ZTE"/>
    <n v="0"/>
    <n v="0"/>
    <n v="0"/>
    <n v="0"/>
    <n v="1.587321970248236E-3"/>
    <n v="2.8082579266222072"/>
    <n v="0"/>
    <n v="0"/>
    <n v="0"/>
    <n v="0"/>
    <n v="0"/>
    <s v="Operationnel"/>
    <m/>
    <x v="9"/>
    <x v="6"/>
    <s v="no root cause"/>
    <x v="5"/>
    <s v=""/>
    <s v=""/>
    <s v=""/>
    <s v=""/>
    <s v=""/>
    <m/>
    <s v=""/>
    <s v=""/>
    <m/>
    <s v=""/>
    <s v=""/>
    <s v=""/>
    <s v=""/>
    <s v=""/>
    <s v=""/>
    <s v=""/>
    <s v=""/>
    <s v=""/>
    <s v=""/>
    <s v=""/>
  </r>
  <r>
    <s v="Kumba-Kossala2-IHS"/>
    <s v="SUO_114"/>
    <s v="SUD-OUEST"/>
    <s v="IHS"/>
    <s v="Grid-Gen"/>
    <s v="SUD-OUEST"/>
    <s v="Kumba"/>
    <s v="Huawei"/>
    <n v="0.79986759237857163"/>
    <n v="0.91556374542351882"/>
    <n v="1.3075787668398811"/>
    <n v="1.1265527219183125"/>
    <n v="5.0364834362060646"/>
    <n v="2.7929732645041989"/>
    <n v="0.32201233902058313"/>
    <n v="0"/>
    <n v="0"/>
    <n v="0"/>
    <n v="0"/>
    <s v="Operationnel"/>
    <m/>
    <x v="9"/>
    <x v="6"/>
    <s v="no root cause"/>
    <x v="5"/>
    <s v=""/>
    <s v="14/04/2026"/>
    <s v="14/04/2026"/>
    <s v=""/>
    <s v=""/>
    <m/>
    <s v=""/>
    <s v=""/>
    <m/>
    <s v=""/>
    <s v=""/>
    <s v=""/>
    <s v=""/>
    <s v=""/>
    <s v=""/>
    <s v=""/>
    <s v=""/>
    <s v=""/>
    <s v=""/>
    <s v=""/>
  </r>
  <r>
    <s v="Bberi-Excellence"/>
    <s v="LIT_645"/>
    <s v="Douala"/>
    <s v="CAMUSAT"/>
    <s v="Good Grid no GE - 8h"/>
    <s v="LITTORAL"/>
    <s v="Douala"/>
    <s v="ZTE"/>
    <n v="4.6738962940134066"/>
    <n v="1.5503676879745911"/>
    <n v="1.8062832267509048"/>
    <n v="0"/>
    <n v="0"/>
    <n v="2.7190111947219582"/>
    <n v="0"/>
    <n v="0"/>
    <n v="0"/>
    <n v="0"/>
    <n v="0"/>
    <s v="Operationnel"/>
    <m/>
    <x v="9"/>
    <x v="6"/>
    <s v="no root cause"/>
    <x v="5"/>
    <s v=""/>
    <s v="14/04/2026…;..;power issue at bonendale"/>
    <s v="14/04/2026"/>
    <s v=""/>
    <s v=""/>
    <m/>
    <s v=""/>
    <s v=""/>
    <m/>
    <s v=""/>
    <s v=""/>
    <s v=""/>
    <s v=""/>
    <s v=""/>
    <s v=""/>
    <s v=""/>
    <s v=""/>
    <s v=""/>
    <s v=""/>
    <s v=""/>
  </r>
  <r>
    <s v="Andek"/>
    <s v="NRO_218"/>
    <s v="NORD-OUEST"/>
    <s v="IHS"/>
    <s v="solar + Gen"/>
    <s v="NORD-OUEST"/>
    <s v="Andek"/>
    <s v="NOKIA"/>
    <n v="1.0824109030827578"/>
    <n v="1.7835078317396415E-3"/>
    <n v="0"/>
    <n v="1.4268062653917818E-3"/>
    <n v="2.3720654162136444E-2"/>
    <n v="2.6629555435703831"/>
    <n v="2.505828503594118E-2"/>
    <n v="0"/>
    <n v="0"/>
    <n v="0"/>
    <n v="0"/>
    <s v="Insecurity"/>
    <m/>
    <x v="5"/>
    <x v="4"/>
    <s v="BSS Hardware issue"/>
    <x v="1"/>
    <s v="18/04/2026 : Check breaker and  interconnection AREA,(sfp, optical fiber) between system and radio module, swap its if needed"/>
    <s v=""/>
    <s v=""/>
    <s v=""/>
    <s v=""/>
    <m/>
    <s v=""/>
    <s v=""/>
    <m/>
    <s v=""/>
    <s v=""/>
    <s v=""/>
    <s v=""/>
    <s v="18/04/2026 : Check breaker and  interconnection AREA,(sfp, optical fiber) between system and radio module, swap its if needed"/>
    <s v=""/>
    <s v=""/>
    <s v=""/>
    <s v=""/>
    <s v=""/>
    <s v=""/>
  </r>
  <r>
    <s v="Ngodi-Cite"/>
    <s v="LIT_626"/>
    <s v="Douala"/>
    <s v="CAMUSAT"/>
    <s v="Good Grid no GE - 8h"/>
    <s v="LITTORAL"/>
    <s v="Douala"/>
    <s v="ZTE"/>
    <n v="0"/>
    <n v="14.407943173160062"/>
    <n v="23.615016993262621"/>
    <n v="0"/>
    <n v="0"/>
    <n v="2.4985161214839926"/>
    <n v="0"/>
    <n v="0"/>
    <n v="0"/>
    <n v="0"/>
    <n v="0"/>
    <s v="Operationnel"/>
    <m/>
    <x v="9"/>
    <x v="6"/>
    <s v="no root cause"/>
    <x v="5"/>
    <s v=""/>
    <s v="15/04/2026"/>
    <s v="15/04/2026"/>
    <s v=""/>
    <s v=""/>
    <m/>
    <s v=""/>
    <s v=""/>
    <m/>
    <s v=""/>
    <s v=""/>
    <s v=""/>
    <s v=""/>
    <s v=""/>
    <s v=""/>
    <s v=""/>
    <s v=""/>
    <s v=""/>
    <s v=""/>
    <s v=""/>
  </r>
  <r>
    <s v="Edea-Ekite"/>
    <s v="LIT_322"/>
    <s v="LITTORAL"/>
    <s v="IHS"/>
    <s v="Grid-Gen"/>
    <s v="LITTORAL"/>
    <s v="Edea"/>
    <s v="ZTE"/>
    <n v="34.712573444852524"/>
    <n v="0"/>
    <n v="4.6890917807398269"/>
    <n v="31.989852553840535"/>
    <n v="5.0959990925512155"/>
    <n v="2.4286382846364352"/>
    <n v="0"/>
    <n v="0"/>
    <n v="0"/>
    <n v="0"/>
    <n v="0"/>
    <s v="Operationnel"/>
    <m/>
    <x v="9"/>
    <x v="6"/>
    <s v="no root cause"/>
    <x v="5"/>
    <s v=""/>
    <s v="15/04/2026"/>
    <s v="15/04/2026"/>
    <s v=""/>
    <s v=""/>
    <m/>
    <s v=""/>
    <s v=""/>
    <m/>
    <s v=""/>
    <s v=""/>
    <s v=""/>
    <s v=""/>
    <s v=""/>
    <s v=""/>
    <s v=""/>
    <s v=""/>
    <s v=""/>
    <s v=""/>
    <s v=""/>
  </r>
  <r>
    <s v="Kumba Gare Ntam"/>
    <s v="SUO_238"/>
    <s v="SUD-OUEST"/>
    <s v="IHS"/>
    <s v="Hybrid-Gen"/>
    <s v="SUD-OUEST"/>
    <s v="Kumba"/>
    <s v="Huawei"/>
    <n v="0"/>
    <n v="3.7706565877072085"/>
    <n v="0"/>
    <n v="3.9237172298271011E-3"/>
    <n v="1.2438540320118252"/>
    <n v="2.3824097616377458"/>
    <n v="6.723824525658258E-3"/>
    <n v="0"/>
    <n v="0"/>
    <n v="0"/>
    <n v="0"/>
    <s v="Operationnel"/>
    <m/>
    <x v="9"/>
    <x v="6"/>
    <s v="no root cause"/>
    <x v="5"/>
    <s v=""/>
    <s v="17/04/2026"/>
    <s v="17/04/2026"/>
    <s v=""/>
    <s v=""/>
    <m/>
    <s v=""/>
    <s v=""/>
    <m/>
    <s v=""/>
    <s v=""/>
    <s v=""/>
    <s v=""/>
    <s v=""/>
    <s v=""/>
    <s v=""/>
    <s v=""/>
    <s v=""/>
    <s v=""/>
    <s v=""/>
  </r>
  <r>
    <s v="Tole-II-IHS"/>
    <s v="SUO_190"/>
    <s v="SUD-OUEST"/>
    <s v="IHS"/>
    <m/>
    <s v="SUD-OUEST"/>
    <s v="Buea"/>
    <s v="Huawei"/>
    <n v="0"/>
    <n v="0"/>
    <n v="0"/>
    <n v="0"/>
    <n v="1.1096985729083733"/>
    <n v="2.3305096837341233"/>
    <n v="1.0835345130167535"/>
    <n v="0"/>
    <n v="0"/>
    <n v="0"/>
    <n v="0"/>
    <s v="Operationnel"/>
    <m/>
    <x v="9"/>
    <x v="6"/>
    <s v="no root cause"/>
    <x v="5"/>
    <s v=""/>
    <s v=""/>
    <s v=""/>
    <s v=""/>
    <s v=""/>
    <m/>
    <s v=""/>
    <s v=""/>
    <m/>
    <s v=""/>
    <s v=""/>
    <s v=""/>
    <s v=""/>
    <s v=""/>
    <s v=""/>
    <s v=""/>
    <s v=""/>
    <s v=""/>
    <s v=""/>
    <s v=""/>
  </r>
  <r>
    <s v="Ekombitie-II"/>
    <s v="CTR_723"/>
    <s v="Yaounde"/>
    <s v="CAMUSAT"/>
    <s v="Good Grid + GE"/>
    <s v="CENTRE"/>
    <s v="Yaounde"/>
    <s v="ZTE"/>
    <n v="5.3305660425816068"/>
    <n v="0"/>
    <n v="0"/>
    <n v="1.443232372521994"/>
    <n v="0"/>
    <n v="2.3286013303541617"/>
    <n v="0"/>
    <n v="0"/>
    <n v="0"/>
    <n v="0"/>
    <n v="0"/>
    <s v="Operationnel"/>
    <m/>
    <x v="9"/>
    <x v="6"/>
    <s v="no root cause"/>
    <x v="5"/>
    <s v=""/>
    <s v=""/>
    <s v=""/>
    <s v=""/>
    <s v=""/>
    <m/>
    <s v=""/>
    <s v=""/>
    <m/>
    <s v=""/>
    <s v=""/>
    <s v=""/>
    <s v=""/>
    <s v=""/>
    <s v=""/>
    <s v=""/>
    <s v=""/>
    <s v=""/>
    <s v=""/>
    <s v=""/>
  </r>
  <r>
    <s v="FAYADOR-AKWA"/>
    <s v="LIT_689"/>
    <s v="Douala"/>
    <s v="CAMUSAT"/>
    <s v="Good Grid no GE - 8h"/>
    <s v="LITTORAL"/>
    <s v="Douala"/>
    <s v="ZTE"/>
    <n v="0"/>
    <n v="0"/>
    <n v="0"/>
    <n v="0"/>
    <n v="0"/>
    <n v="2.2925209669180697"/>
    <n v="0"/>
    <n v="0"/>
    <n v="0"/>
    <n v="0"/>
    <n v="0"/>
    <s v="Operationnel"/>
    <m/>
    <x v="9"/>
    <x v="6"/>
    <s v="no root cause"/>
    <x v="5"/>
    <s v=""/>
    <s v=""/>
    <s v=""/>
    <s v=""/>
    <s v=""/>
    <m/>
    <s v=""/>
    <s v=""/>
    <m/>
    <s v=""/>
    <s v=""/>
    <s v=""/>
    <s v=""/>
    <s v=""/>
    <s v=""/>
    <s v=""/>
    <s v=""/>
    <s v=""/>
    <s v=""/>
    <s v=""/>
  </r>
  <r>
    <s v="Bonendale-II"/>
    <s v="LIT_641"/>
    <s v="Douala"/>
    <s v="CAMUSAT"/>
    <s v="Good Grid + GE"/>
    <s v="LITTORAL"/>
    <s v="Douala"/>
    <s v="ZTE"/>
    <n v="4.8062682452851195"/>
    <n v="1.6006091035946957"/>
    <n v="1.8972242910913073"/>
    <n v="13.469211661002245"/>
    <n v="0"/>
    <n v="2.1497333299089982"/>
    <n v="0"/>
    <n v="0"/>
    <n v="0"/>
    <n v="0"/>
    <n v="0"/>
    <s v="Operationnel"/>
    <m/>
    <x v="9"/>
    <x v="6"/>
    <s v="no root cause"/>
    <x v="5"/>
    <s v=""/>
    <s v="14/04/2026…;..;power issue"/>
    <s v="14/04/2026…;..;Site unstable due topower "/>
    <s v=""/>
    <s v=""/>
    <m/>
    <s v=""/>
    <s v=""/>
    <m/>
    <s v=""/>
    <s v=""/>
    <s v=""/>
    <s v=""/>
    <s v=""/>
    <s v=""/>
    <s v=""/>
    <s v=""/>
    <s v=""/>
    <s v=""/>
    <s v=""/>
  </r>
  <r>
    <s v="Kotto-Village"/>
    <s v="LIT_726"/>
    <s v="Douala"/>
    <s v="CAMUSAT"/>
    <s v="Good Grid no GE - 8h"/>
    <s v="LITTORAL"/>
    <s v="Douala"/>
    <s v="ZTE"/>
    <n v="0"/>
    <n v="0"/>
    <n v="0"/>
    <n v="0"/>
    <n v="0"/>
    <n v="2.1228915370413182"/>
    <n v="0"/>
    <n v="0"/>
    <n v="0"/>
    <n v="0"/>
    <n v="0"/>
    <s v="Operationnel"/>
    <m/>
    <x v="9"/>
    <x v="6"/>
    <s v="no root cause"/>
    <x v="5"/>
    <s v=""/>
    <s v=""/>
    <s v=""/>
    <s v=""/>
    <s v=""/>
    <m/>
    <s v=""/>
    <s v=""/>
    <m/>
    <s v=""/>
    <s v=""/>
    <s v=""/>
    <s v=""/>
    <s v=""/>
    <s v=""/>
    <s v=""/>
    <s v=""/>
    <s v=""/>
    <s v=""/>
    <s v=""/>
  </r>
  <r>
    <s v="Kumba-Market"/>
    <s v="SUO_112"/>
    <s v="SUD-OUEST"/>
    <s v="IHS"/>
    <s v="Grid-Gen"/>
    <s v="SUD-OUEST"/>
    <s v="Kumba"/>
    <s v="Huawei"/>
    <n v="0"/>
    <n v="0.20010957872118212"/>
    <n v="0.165598702177021"/>
    <n v="0.83714290606192909"/>
    <n v="3.0176774162250704"/>
    <n v="1.9886469025462783"/>
    <n v="1.8726832233265705E-3"/>
    <n v="0"/>
    <n v="0"/>
    <n v="0"/>
    <n v="0"/>
    <s v="Operationnel"/>
    <m/>
    <x v="9"/>
    <x v="6"/>
    <s v="no root cause"/>
    <x v="5"/>
    <s v=""/>
    <s v="16/04/2026"/>
    <s v="16/04/2026…;..;Site unstable due to power"/>
    <s v=""/>
    <s v=""/>
    <m/>
    <s v=""/>
    <s v=""/>
    <m/>
    <s v=""/>
    <s v=""/>
    <s v=""/>
    <s v=""/>
    <s v=""/>
    <s v=""/>
    <s v=""/>
    <s v=""/>
    <s v=""/>
    <s v=""/>
    <s v=""/>
  </r>
  <r>
    <s v="Edea-Peage-IHS"/>
    <s v="LIT_749"/>
    <s v="LITTORAL"/>
    <m/>
    <m/>
    <s v="LITTORAL"/>
    <s v="Edea"/>
    <s v="ZTE"/>
    <n v="0"/>
    <n v="0"/>
    <n v="0"/>
    <n v="0"/>
    <n v="0"/>
    <n v="1.9424005444692714"/>
    <n v="0"/>
    <n v="0"/>
    <n v="0"/>
    <n v="0"/>
    <n v="0"/>
    <s v="Operationnel"/>
    <m/>
    <x v="9"/>
    <x v="6"/>
    <s v="no root cause"/>
    <x v="5"/>
    <s v=""/>
    <s v=""/>
    <s v=""/>
    <s v=""/>
    <s v=""/>
    <m/>
    <s v=""/>
    <s v=""/>
    <m/>
    <s v=""/>
    <s v=""/>
    <s v=""/>
    <s v=""/>
    <s v=""/>
    <s v=""/>
    <s v=""/>
    <s v=""/>
    <s v=""/>
    <s v=""/>
    <s v=""/>
  </r>
  <r>
    <s v="Edea-Mbondanjick"/>
    <s v="LIT_456"/>
    <s v="LITTORAL"/>
    <s v="IHS"/>
    <s v="Gen-Lithium"/>
    <s v="LITTORAL"/>
    <s v="Edea"/>
    <s v="ZTE"/>
    <n v="1.2925616308966335"/>
    <n v="0"/>
    <n v="0"/>
    <n v="0"/>
    <n v="0"/>
    <n v="1.9417763167281628"/>
    <n v="1.777586585738214"/>
    <n v="0"/>
    <n v="0"/>
    <n v="0"/>
    <n v="0"/>
    <s v="Operationnel"/>
    <m/>
    <x v="9"/>
    <x v="6"/>
    <s v="no root cause"/>
    <x v="5"/>
    <s v=""/>
    <s v=""/>
    <s v=""/>
    <s v=""/>
    <s v=""/>
    <m/>
    <s v=""/>
    <s v=""/>
    <m/>
    <s v=""/>
    <s v=""/>
    <s v=""/>
    <s v=""/>
    <s v=""/>
    <s v=""/>
    <s v=""/>
    <s v=""/>
    <s v=""/>
    <s v=""/>
    <s v=""/>
  </r>
  <r>
    <s v="Bong-assi"/>
    <s v="CTR_774"/>
    <s v="Yaounde"/>
    <s v="CAMUSAT"/>
    <s v="Hybrid Solar - S3"/>
    <s v="CENTRE"/>
    <s v="Yaounde"/>
    <s v="ZTE"/>
    <n v="0"/>
    <n v="0"/>
    <n v="0"/>
    <n v="0"/>
    <n v="5.500338153084932E-2"/>
    <n v="1.9064985318163523"/>
    <n v="4.8868114589664786E-2"/>
    <n v="0"/>
    <n v="0"/>
    <n v="0"/>
    <n v="0"/>
    <s v="Operationnel"/>
    <m/>
    <x v="9"/>
    <x v="6"/>
    <s v="no root cause"/>
    <x v="5"/>
    <s v=""/>
    <s v=""/>
    <s v=""/>
    <s v=""/>
    <s v=""/>
    <m/>
    <s v=""/>
    <s v=""/>
    <m/>
    <s v=""/>
    <s v=""/>
    <s v=""/>
    <s v=""/>
    <s v=""/>
    <s v=""/>
    <s v=""/>
    <s v=""/>
    <s v=""/>
    <s v=""/>
    <s v=""/>
  </r>
  <r>
    <s v="SCDP-New"/>
    <s v="LIT_739"/>
    <s v="Douala"/>
    <s v="CAMUSAT"/>
    <s v="Good Grid no GE - 8h"/>
    <s v="LITTORAL"/>
    <s v="Douala"/>
    <s v="ZTE"/>
    <n v="0"/>
    <n v="0"/>
    <n v="0"/>
    <n v="9.7902273758464489"/>
    <n v="0"/>
    <n v="1.8487663833029431"/>
    <n v="0"/>
    <n v="0"/>
    <n v="0"/>
    <n v="0"/>
    <n v="0"/>
    <s v="Operationnel"/>
    <m/>
    <x v="9"/>
    <x v="6"/>
    <s v="no root cause"/>
    <x v="5"/>
    <s v=""/>
    <s v=""/>
    <s v=""/>
    <s v=""/>
    <s v=""/>
    <m/>
    <s v=""/>
    <s v=""/>
    <m/>
    <s v=""/>
    <s v=""/>
    <s v=""/>
    <s v=""/>
    <s v=""/>
    <s v=""/>
    <s v=""/>
    <s v=""/>
    <s v=""/>
    <s v=""/>
    <s v=""/>
  </r>
  <r>
    <s v="Nkolso-MTN-IHS"/>
    <s v="CTR_471"/>
    <s v="Yaounde"/>
    <s v="IHS"/>
    <s v="Grid-Gen"/>
    <s v="CENTRE"/>
    <s v="Yaounde"/>
    <s v="ZTE"/>
    <n v="0"/>
    <n v="8.4354748268570585"/>
    <n v="0"/>
    <n v="0"/>
    <n v="0"/>
    <n v="1.8487485482246264"/>
    <n v="0"/>
    <n v="0"/>
    <n v="0"/>
    <n v="0"/>
    <n v="0"/>
    <s v="Operationnel"/>
    <m/>
    <x v="9"/>
    <x v="6"/>
    <s v="no root cause"/>
    <x v="5"/>
    <s v=""/>
    <s v=""/>
    <s v=""/>
    <s v=""/>
    <s v=""/>
    <m/>
    <s v=""/>
    <s v=""/>
    <m/>
    <s v=""/>
    <s v=""/>
    <s v=""/>
    <s v=""/>
    <s v=""/>
    <s v=""/>
    <s v=""/>
    <s v=""/>
    <s v=""/>
    <s v=""/>
    <s v=""/>
  </r>
  <r>
    <s v="Edea-Bisseke"/>
    <s v="LIT_313"/>
    <s v="LITTORAL"/>
    <s v="IHS"/>
    <s v="Grid-Gen"/>
    <s v="LITTORAL"/>
    <s v="Edea"/>
    <s v="ZTE"/>
    <n v="0"/>
    <n v="0"/>
    <n v="5.7896860465928885E-17"/>
    <n v="0"/>
    <n v="0"/>
    <n v="1.8243501610864274"/>
    <n v="0"/>
    <n v="0"/>
    <n v="0"/>
    <n v="0"/>
    <n v="0"/>
    <s v="Operationnel"/>
    <m/>
    <x v="9"/>
    <x v="6"/>
    <s v="no root cause"/>
    <x v="5"/>
    <s v=""/>
    <s v=""/>
    <s v=""/>
    <s v=""/>
    <s v=""/>
    <m/>
    <s v=""/>
    <s v=""/>
    <m/>
    <s v=""/>
    <s v=""/>
    <s v=""/>
    <s v=""/>
    <s v=""/>
    <s v=""/>
    <s v=""/>
    <s v=""/>
    <s v=""/>
    <s v=""/>
    <s v=""/>
  </r>
  <r>
    <s v="Ngd-Dang-MTN-IHS"/>
    <s v="ADM_083"/>
    <s v="Ngaoundere"/>
    <s v="IHS"/>
    <s v="Grid-Gen"/>
    <s v="ADAMAOUA"/>
    <s v="Ngaoundere"/>
    <s v="Huawei"/>
    <n v="0"/>
    <n v="4.1912434045880374E-3"/>
    <n v="0"/>
    <n v="0"/>
    <n v="0"/>
    <n v="1.7921578447235273"/>
    <n v="0"/>
    <n v="0"/>
    <n v="0"/>
    <n v="0"/>
    <n v="0"/>
    <s v="Operationnel"/>
    <m/>
    <x v="9"/>
    <x v="6"/>
    <s v="no root cause"/>
    <x v="5"/>
    <s v=""/>
    <s v=""/>
    <s v=""/>
    <s v=""/>
    <s v=""/>
    <m/>
    <s v=""/>
    <s v=""/>
    <m/>
    <s v=""/>
    <s v=""/>
    <s v=""/>
    <s v=""/>
    <s v=""/>
    <s v=""/>
    <s v=""/>
    <s v=""/>
    <s v=""/>
    <s v=""/>
    <s v=""/>
  </r>
  <r>
    <s v="Okoth"/>
    <s v="LIT_323"/>
    <s v="LITTORAL"/>
    <s v="IHS"/>
    <s v="Grid-Gen"/>
    <s v="LITTORAL"/>
    <s v="Edea"/>
    <s v="ZTE"/>
    <n v="0"/>
    <n v="0"/>
    <n v="0"/>
    <n v="0"/>
    <n v="0"/>
    <n v="1.7637108948072817"/>
    <n v="0"/>
    <n v="0"/>
    <n v="0"/>
    <n v="0"/>
    <n v="0"/>
    <s v="Operationnel"/>
    <m/>
    <x v="9"/>
    <x v="6"/>
    <s v="no root cause"/>
    <x v="5"/>
    <s v=""/>
    <s v=""/>
    <s v=""/>
    <s v=""/>
    <s v=""/>
    <m/>
    <s v=""/>
    <s v=""/>
    <m/>
    <s v=""/>
    <s v=""/>
    <s v=""/>
    <s v=""/>
    <s v=""/>
    <s v=""/>
    <s v=""/>
    <s v=""/>
    <s v=""/>
    <s v=""/>
    <s v=""/>
  </r>
  <r>
    <s v="Banefo-Baleng"/>
    <s v="OST_193"/>
    <s v="OUEST"/>
    <s v="IHS"/>
    <s v="Gen Only"/>
    <s v="OUEST"/>
    <s v="Banefo-Baleng"/>
    <s v="NOKIA"/>
    <n v="0"/>
    <n v="0"/>
    <n v="0"/>
    <n v="0"/>
    <n v="0"/>
    <n v="1.6040031808880086"/>
    <n v="0"/>
    <n v="0"/>
    <n v="0"/>
    <n v="0"/>
    <n v="0"/>
    <s v="Operationnel"/>
    <m/>
    <x v="9"/>
    <x v="6"/>
    <s v="no root cause"/>
    <x v="5"/>
    <s v=""/>
    <s v=""/>
    <s v=""/>
    <s v=""/>
    <s v=""/>
    <m/>
    <s v=""/>
    <s v=""/>
    <m/>
    <s v=""/>
    <s v=""/>
    <s v=""/>
    <s v=""/>
    <s v=""/>
    <s v=""/>
    <s v=""/>
    <s v=""/>
    <s v=""/>
    <s v=""/>
    <s v=""/>
  </r>
  <r>
    <s v="Awae-Nkomo"/>
    <s v="CTR_374"/>
    <s v="Yaounde"/>
    <s v="IHS"/>
    <s v="Grid-Gen"/>
    <s v="CENTRE"/>
    <s v="Yaounde"/>
    <s v="ZTE"/>
    <n v="0"/>
    <n v="0"/>
    <n v="0"/>
    <n v="0"/>
    <n v="2.927717281192125"/>
    <n v="1.5057621571027837"/>
    <n v="0"/>
    <n v="0"/>
    <n v="0"/>
    <n v="0"/>
    <n v="0"/>
    <s v="Operationnel"/>
    <m/>
    <x v="9"/>
    <x v="6"/>
    <s v="no root cause"/>
    <x v="5"/>
    <s v=""/>
    <s v="17/04/2026"/>
    <s v="17/04/2026"/>
    <s v=""/>
    <s v=""/>
    <m/>
    <s v=""/>
    <s v=""/>
    <m/>
    <s v=""/>
    <s v=""/>
    <s v=""/>
    <s v=""/>
    <s v=""/>
    <s v=""/>
    <s v=""/>
    <s v=""/>
    <s v=""/>
    <s v=""/>
    <s v=""/>
  </r>
  <r>
    <s v="Nkolondom"/>
    <s v="CTR_248"/>
    <s v="Yaounde"/>
    <s v="IHS"/>
    <s v="Grid-Gen"/>
    <s v="CENTRE"/>
    <s v="Yaounde"/>
    <s v="ZTE"/>
    <n v="5.0699063729728655"/>
    <n v="0"/>
    <n v="0"/>
    <n v="0"/>
    <n v="0"/>
    <n v="1.460211367080154"/>
    <n v="0"/>
    <n v="0"/>
    <n v="0"/>
    <n v="0"/>
    <n v="0"/>
    <s v="Operationnel"/>
    <m/>
    <x v="9"/>
    <x v="6"/>
    <s v="no root cause"/>
    <x v="5"/>
    <s v=""/>
    <s v=""/>
    <s v=""/>
    <s v=""/>
    <s v=""/>
    <m/>
    <s v=""/>
    <s v=""/>
    <m/>
    <s v=""/>
    <s v=""/>
    <s v=""/>
    <s v=""/>
    <s v=""/>
    <s v=""/>
    <s v=""/>
    <s v=""/>
    <s v=""/>
    <s v=""/>
    <s v=""/>
  </r>
  <r>
    <s v="Edea"/>
    <s v="LIT_005"/>
    <s v="LITTORAL"/>
    <s v="OCM/Strategique"/>
    <m/>
    <s v="LITTORAL"/>
    <s v="Edea"/>
    <s v="ZTE"/>
    <n v="0"/>
    <n v="0"/>
    <n v="0"/>
    <n v="0"/>
    <n v="0"/>
    <n v="1.4424476290760286"/>
    <n v="0"/>
    <n v="0"/>
    <n v="0"/>
    <n v="0"/>
    <n v="0"/>
    <s v="Operationnel"/>
    <m/>
    <x v="9"/>
    <x v="6"/>
    <s v="no root cause"/>
    <x v="5"/>
    <s v=""/>
    <s v=""/>
    <s v=""/>
    <s v=""/>
    <s v=""/>
    <m/>
    <s v=""/>
    <s v=""/>
    <m/>
    <s v=""/>
    <s v=""/>
    <s v=""/>
    <s v=""/>
    <s v=""/>
    <s v=""/>
    <s v=""/>
    <s v=""/>
    <s v=""/>
    <s v=""/>
    <s v=""/>
  </r>
  <r>
    <s v="Edea-Q-Haoussa"/>
    <s v="LIT_000"/>
    <s v="LITTORAL"/>
    <s v="CAMUSAT"/>
    <s v="Grid-Gen"/>
    <s v="LITTORAL"/>
    <s v="Edea"/>
    <s v="ZTE"/>
    <n v="0"/>
    <n v="0"/>
    <n v="0"/>
    <n v="0"/>
    <n v="0"/>
    <n v="1.4397366971717844"/>
    <n v="0"/>
    <n v="0"/>
    <n v="0"/>
    <n v="0"/>
    <n v="0"/>
    <s v="Operationnel"/>
    <m/>
    <x v="9"/>
    <x v="6"/>
    <s v="no root cause"/>
    <x v="5"/>
    <s v=""/>
    <s v=""/>
    <s v=""/>
    <s v=""/>
    <s v=""/>
    <m/>
    <s v=""/>
    <s v=""/>
    <m/>
    <s v=""/>
    <s v=""/>
    <s v=""/>
    <s v=""/>
    <s v=""/>
    <s v=""/>
    <s v=""/>
    <s v=""/>
    <s v=""/>
    <s v=""/>
    <s v=""/>
  </r>
  <r>
    <s v="Mandjou-MTN-IHS"/>
    <s v="EST_112"/>
    <s v="CENTRE"/>
    <s v="IHS"/>
    <s v="Grid-Gen"/>
    <s v="EST"/>
    <s v="Bertoua"/>
    <s v="ZTE"/>
    <n v="0"/>
    <n v="0"/>
    <n v="0"/>
    <n v="0"/>
    <n v="9.570303025114632E-2"/>
    <n v="1.3485994469698919"/>
    <n v="0"/>
    <n v="0"/>
    <n v="0"/>
    <n v="0"/>
    <n v="0"/>
    <s v="Operationnel"/>
    <m/>
    <x v="9"/>
    <x v="6"/>
    <s v="no root cause"/>
    <x v="5"/>
    <s v=""/>
    <s v=""/>
    <s v=""/>
    <s v=""/>
    <s v=""/>
    <m/>
    <s v=""/>
    <s v=""/>
    <m/>
    <s v=""/>
    <s v=""/>
    <s v=""/>
    <s v=""/>
    <s v=""/>
    <s v=""/>
    <s v=""/>
    <s v=""/>
    <s v=""/>
    <s v=""/>
    <s v=""/>
  </r>
  <r>
    <s v="Ngonga"/>
    <s v="LIT_135"/>
    <s v="LITTORAL"/>
    <m/>
    <m/>
    <s v="LITTORAL"/>
    <s v="Ngonga"/>
    <s v="NOKIA"/>
    <n v="0"/>
    <n v="0"/>
    <n v="0"/>
    <n v="0"/>
    <n v="0"/>
    <n v="1.3304858288692452"/>
    <n v="0"/>
    <n v="0"/>
    <n v="0"/>
    <n v="0"/>
    <n v="0"/>
    <s v="Operationnel"/>
    <m/>
    <x v="9"/>
    <x v="6"/>
    <s v="no root cause"/>
    <x v="5"/>
    <s v=""/>
    <s v=""/>
    <s v=""/>
    <s v=""/>
    <s v=""/>
    <m/>
    <s v=""/>
    <s v=""/>
    <m/>
    <s v=""/>
    <s v=""/>
    <s v=""/>
    <s v=""/>
    <s v=""/>
    <s v=""/>
    <s v=""/>
    <s v=""/>
    <s v=""/>
    <s v=""/>
    <s v=""/>
  </r>
  <r>
    <s v="Bonassama"/>
    <s v="LIT_435"/>
    <s v="Douala"/>
    <s v="IHS"/>
    <s v="Grid-Gen"/>
    <s v="LITTORAL"/>
    <s v="Douala"/>
    <s v="ZTE"/>
    <n v="0"/>
    <n v="0"/>
    <n v="0"/>
    <n v="0"/>
    <n v="0"/>
    <n v="1.3079176333279103"/>
    <n v="0"/>
    <n v="0"/>
    <n v="0"/>
    <n v="0"/>
    <n v="0"/>
    <s v="Operationnel"/>
    <m/>
    <x v="9"/>
    <x v="6"/>
    <s v="no root cause"/>
    <x v="5"/>
    <s v=""/>
    <s v=""/>
    <s v=""/>
    <s v=""/>
    <s v=""/>
    <m/>
    <s v=""/>
    <s v=""/>
    <m/>
    <s v=""/>
    <s v=""/>
    <s v=""/>
    <s v=""/>
    <s v=""/>
    <s v=""/>
    <s v=""/>
    <s v=""/>
    <s v=""/>
    <s v=""/>
    <s v=""/>
  </r>
  <r>
    <s v="Foumban-Kounga-II"/>
    <s v="OST_233"/>
    <s v="OUEST"/>
    <s v="CAMUSAT"/>
    <s v="Medium Grid + GE"/>
    <s v="OUEST"/>
    <s v="Foumban"/>
    <s v="Huawei"/>
    <n v="0"/>
    <n v="7.2232067185453424E-3"/>
    <n v="6.9367218555330101"/>
    <n v="12.390581794522776"/>
    <n v="0"/>
    <n v="1.2881206963956018"/>
    <n v="0"/>
    <n v="0"/>
    <n v="0"/>
    <n v="0"/>
    <n v="0"/>
    <s v="Operationnel"/>
    <m/>
    <x v="9"/>
    <x v="6"/>
    <s v="no root cause"/>
    <x v="5"/>
    <s v=""/>
    <s v="15/04/2026"/>
    <s v="15/04/2026"/>
    <s v=""/>
    <s v=""/>
    <m/>
    <s v=""/>
    <s v=""/>
    <m/>
    <s v=""/>
    <s v=""/>
    <s v=""/>
    <s v=""/>
    <s v=""/>
    <s v=""/>
    <s v=""/>
    <s v=""/>
    <s v=""/>
    <s v=""/>
    <s v=""/>
  </r>
  <r>
    <s v="PK14-Market-IHS"/>
    <s v="LIT_578"/>
    <s v="Douala"/>
    <s v="IHS"/>
    <s v="Grid-Gen"/>
    <s v="LITTORAL"/>
    <s v="Douala"/>
    <s v="ZTE"/>
    <n v="0"/>
    <n v="0"/>
    <n v="0"/>
    <n v="4.4846304429092019"/>
    <n v="0.96300505374779155"/>
    <n v="1.2719264452834067"/>
    <n v="0"/>
    <n v="0"/>
    <n v="0"/>
    <n v="0"/>
    <n v="0"/>
    <s v="Operationnel"/>
    <m/>
    <x v="9"/>
    <x v="6"/>
    <s v="no root cause"/>
    <x v="5"/>
    <s v=""/>
    <s v="16/04/2026"/>
    <s v="16/04/2026"/>
    <s v=""/>
    <s v=""/>
    <m/>
    <s v=""/>
    <s v=""/>
    <m/>
    <s v=""/>
    <s v=""/>
    <s v=""/>
    <s v=""/>
    <s v=""/>
    <s v=""/>
    <s v=""/>
    <s v=""/>
    <s v=""/>
    <s v=""/>
    <s v=""/>
  </r>
  <r>
    <s v="Makepe"/>
    <s v="LIT_037"/>
    <s v="Douala"/>
    <s v="IHS"/>
    <s v="Grid-Gen"/>
    <s v="LITTORAL"/>
    <s v="Douala"/>
    <s v="ZTE"/>
    <n v="0"/>
    <n v="0"/>
    <n v="0"/>
    <n v="2.4612408078006779E-3"/>
    <n v="0"/>
    <n v="1.2678957175836765"/>
    <n v="0"/>
    <n v="0"/>
    <n v="0"/>
    <n v="0"/>
    <n v="0"/>
    <s v="Operationnel"/>
    <m/>
    <x v="9"/>
    <x v="6"/>
    <s v="no root cause"/>
    <x v="5"/>
    <s v=""/>
    <s v=""/>
    <s v=""/>
    <s v=""/>
    <s v=""/>
    <m/>
    <s v=""/>
    <s v=""/>
    <m/>
    <s v=""/>
    <s v=""/>
    <s v=""/>
    <s v=""/>
    <s v=""/>
    <s v=""/>
    <s v=""/>
    <s v=""/>
    <s v=""/>
    <s v=""/>
    <s v=""/>
  </r>
  <r>
    <s v="Mvan-IHS"/>
    <s v="CTR_639"/>
    <s v="Yaounde"/>
    <s v="IHS"/>
    <s v="Grid-Gen"/>
    <s v="CENTRE"/>
    <s v="Yaounde"/>
    <s v="ZTE"/>
    <n v="0"/>
    <n v="0"/>
    <n v="0"/>
    <n v="0"/>
    <n v="0"/>
    <n v="1.2549296156469283"/>
    <n v="4.1591402636167125E-2"/>
    <n v="0"/>
    <n v="0"/>
    <n v="0"/>
    <n v="0"/>
    <s v="Operationnel"/>
    <m/>
    <x v="9"/>
    <x v="6"/>
    <s v="no root cause"/>
    <x v="5"/>
    <s v=""/>
    <s v=""/>
    <s v=""/>
    <s v=""/>
    <s v=""/>
    <m/>
    <s v=""/>
    <s v=""/>
    <m/>
    <s v=""/>
    <s v=""/>
    <s v=""/>
    <s v=""/>
    <s v=""/>
    <s v=""/>
    <s v=""/>
    <s v=""/>
    <s v=""/>
    <s v=""/>
    <s v=""/>
  </r>
  <r>
    <s v="Boussa-IHS"/>
    <s v="NRD_129"/>
    <s v="NORD"/>
    <s v="IHS"/>
    <s v="Solar-Gen"/>
    <s v="NORD"/>
    <s v="Boussa"/>
    <s v="NOKIA"/>
    <n v="0"/>
    <n v="0"/>
    <n v="0"/>
    <n v="0"/>
    <n v="0"/>
    <n v="1.188192218300262"/>
    <n v="0"/>
    <n v="0"/>
    <n v="0"/>
    <n v="0"/>
    <n v="0"/>
    <s v="Operationnel"/>
    <m/>
    <x v="9"/>
    <x v="6"/>
    <s v="no root cause"/>
    <x v="5"/>
    <s v=""/>
    <s v=""/>
    <s v=""/>
    <s v=""/>
    <s v=""/>
    <m/>
    <s v=""/>
    <s v=""/>
    <m/>
    <s v=""/>
    <s v=""/>
    <s v=""/>
    <s v=""/>
    <s v=""/>
    <s v=""/>
    <s v=""/>
    <s v=""/>
    <s v=""/>
    <s v=""/>
    <s v=""/>
  </r>
  <r>
    <s v="Logbessou-PK21-IHS"/>
    <s v="LIT_235"/>
    <s v="Douala"/>
    <s v="IHS"/>
    <s v="Grid-Gen"/>
    <s v="LITTORAL"/>
    <s v="Douala"/>
    <s v="ZTE"/>
    <n v="0"/>
    <n v="0"/>
    <n v="0"/>
    <n v="0"/>
    <n v="0"/>
    <n v="1.0448502281463237"/>
    <n v="0"/>
    <n v="0"/>
    <n v="0"/>
    <n v="0"/>
    <n v="0"/>
    <s v="Operationnel"/>
    <m/>
    <x v="9"/>
    <x v="6"/>
    <s v="no root cause"/>
    <x v="5"/>
    <s v=""/>
    <s v=""/>
    <s v=""/>
    <s v=""/>
    <s v=""/>
    <m/>
    <s v=""/>
    <s v=""/>
    <m/>
    <s v=""/>
    <s v=""/>
    <s v=""/>
    <s v=""/>
    <s v=""/>
    <s v=""/>
    <s v=""/>
    <s v=""/>
    <s v=""/>
    <s v=""/>
    <s v=""/>
  </r>
  <r>
    <s v="Ngambouo"/>
    <s v="OST_220"/>
    <s v="OUEST"/>
    <s v="IHS"/>
    <s v="Hybrid-Gen"/>
    <s v="OUEST"/>
    <s v="Ngambouo"/>
    <s v="NOKIA"/>
    <n v="0"/>
    <n v="0"/>
    <n v="0"/>
    <n v="0"/>
    <n v="0"/>
    <n v="1.005600833642482"/>
    <n v="0"/>
    <n v="0"/>
    <n v="0"/>
    <n v="0"/>
    <n v="0"/>
    <s v="Operationnel"/>
    <m/>
    <x v="9"/>
    <x v="6"/>
    <s v="no root cause"/>
    <x v="5"/>
    <s v=""/>
    <s v=""/>
    <s v=""/>
    <s v=""/>
    <s v=""/>
    <m/>
    <s v=""/>
    <s v=""/>
    <m/>
    <s v=""/>
    <s v=""/>
    <s v=""/>
    <s v=""/>
    <s v=""/>
    <s v=""/>
    <s v=""/>
    <s v=""/>
    <s v=""/>
    <s v=""/>
    <s v=""/>
  </r>
  <r>
    <s v="Madjap"/>
    <s v="LIT_519"/>
    <s v="LITTORAL"/>
    <s v="IHS"/>
    <s v="Hybrid-Gen"/>
    <s v="LITTORAL"/>
    <s v="Mandjap"/>
    <s v="NOKIA"/>
    <n v="0"/>
    <n v="0"/>
    <n v="0"/>
    <n v="1.2705632801202602"/>
    <n v="0"/>
    <n v="0.9958905268095446"/>
    <n v="0"/>
    <n v="0"/>
    <n v="0"/>
    <n v="0"/>
    <n v="0"/>
    <s v="Operationnel"/>
    <m/>
    <x v="9"/>
    <x v="6"/>
    <s v="no root cause"/>
    <x v="5"/>
    <s v=""/>
    <s v=""/>
    <s v=""/>
    <s v=""/>
    <s v=""/>
    <m/>
    <s v=""/>
    <s v=""/>
    <m/>
    <s v=""/>
    <s v=""/>
    <s v=""/>
    <s v=""/>
    <s v=""/>
    <s v=""/>
    <s v=""/>
    <s v=""/>
    <s v=""/>
    <s v=""/>
    <s v=""/>
  </r>
  <r>
    <s v="Logbong"/>
    <s v="LIT_508"/>
    <s v="LITTORAL"/>
    <m/>
    <m/>
    <s v="LITTORAL"/>
    <s v="Logbong"/>
    <s v="NOKIA"/>
    <n v="0"/>
    <n v="0"/>
    <n v="0"/>
    <n v="0"/>
    <n v="0"/>
    <n v="0.9954296212096666"/>
    <n v="0"/>
    <n v="0"/>
    <n v="0"/>
    <n v="0"/>
    <n v="0"/>
    <s v="Operationnel"/>
    <m/>
    <x v="9"/>
    <x v="6"/>
    <s v="no root cause"/>
    <x v="5"/>
    <s v=""/>
    <s v=""/>
    <s v=""/>
    <s v=""/>
    <s v=""/>
    <m/>
    <s v=""/>
    <s v=""/>
    <m/>
    <s v=""/>
    <s v=""/>
    <s v=""/>
    <s v=""/>
    <s v=""/>
    <s v=""/>
    <s v=""/>
    <s v=""/>
    <s v=""/>
    <s v=""/>
    <s v=""/>
  </r>
  <r>
    <s v="Kanga"/>
    <s v="LIT_510"/>
    <s v="LITTORAL"/>
    <s v="IHS"/>
    <s v="Grid-Hybrid-Gen"/>
    <s v="LITTORAL"/>
    <s v="Massock-Songloulou"/>
    <s v="NOKIA"/>
    <n v="0"/>
    <n v="0"/>
    <n v="0"/>
    <n v="0"/>
    <n v="0"/>
    <n v="0.99509095518137713"/>
    <n v="0"/>
    <n v="0"/>
    <n v="0"/>
    <n v="0"/>
    <n v="0"/>
    <s v="Operationnel"/>
    <m/>
    <x v="9"/>
    <x v="6"/>
    <s v="no root cause"/>
    <x v="5"/>
    <s v=""/>
    <s v=""/>
    <s v=""/>
    <s v=""/>
    <s v=""/>
    <m/>
    <s v=""/>
    <s v=""/>
    <m/>
    <s v=""/>
    <s v=""/>
    <s v=""/>
    <s v=""/>
    <s v=""/>
    <s v=""/>
    <s v=""/>
    <s v=""/>
    <s v=""/>
    <s v=""/>
    <s v=""/>
  </r>
  <r>
    <s v="SongLoulou-IHS"/>
    <s v="LIT_200"/>
    <s v="LITTORAL"/>
    <s v="IHS"/>
    <s v="Grid-Gen"/>
    <s v="LITTORAL"/>
    <s v="Songloulou"/>
    <s v="NOKIA"/>
    <n v="0"/>
    <n v="0"/>
    <n v="0"/>
    <n v="0"/>
    <n v="0"/>
    <n v="0.99426933882033042"/>
    <n v="0"/>
    <n v="0"/>
    <n v="0"/>
    <n v="0"/>
    <n v="0"/>
    <s v="Operationnel"/>
    <m/>
    <x v="9"/>
    <x v="6"/>
    <s v="no root cause"/>
    <x v="5"/>
    <s v=""/>
    <s v=""/>
    <s v=""/>
    <s v=""/>
    <s v=""/>
    <m/>
    <s v=""/>
    <s v=""/>
    <m/>
    <s v=""/>
    <s v=""/>
    <s v=""/>
    <s v=""/>
    <s v=""/>
    <s v=""/>
    <s v=""/>
    <s v=""/>
    <s v=""/>
    <s v=""/>
    <s v=""/>
  </r>
  <r>
    <s v="Makondo"/>
    <s v="LIT_114"/>
    <s v="LITTORAL"/>
    <m/>
    <m/>
    <s v="LITTORAL"/>
    <s v="Makondo"/>
    <s v="NOKIA"/>
    <n v="0"/>
    <n v="0"/>
    <n v="0"/>
    <n v="0"/>
    <n v="0"/>
    <n v="0.99390963035786761"/>
    <n v="0"/>
    <n v="0"/>
    <n v="0"/>
    <n v="0"/>
    <n v="0"/>
    <s v="Operationnel"/>
    <m/>
    <x v="9"/>
    <x v="6"/>
    <s v="no root cause"/>
    <x v="5"/>
    <s v=""/>
    <s v=""/>
    <s v=""/>
    <s v=""/>
    <s v=""/>
    <m/>
    <s v=""/>
    <s v=""/>
    <m/>
    <s v=""/>
    <s v=""/>
    <s v=""/>
    <s v=""/>
    <s v=""/>
    <s v=""/>
    <s v=""/>
    <s v=""/>
    <s v=""/>
    <s v=""/>
    <s v=""/>
  </r>
  <r>
    <s v="Nkan"/>
    <s v="LIT_514"/>
    <s v="LITTORAL"/>
    <s v="IHS"/>
    <s v="Hybrid-Gen"/>
    <s v="LITTORAL"/>
    <s v="Nkan"/>
    <s v="NOKIA"/>
    <n v="0"/>
    <n v="0"/>
    <n v="0"/>
    <n v="0"/>
    <n v="0"/>
    <n v="0.99298681685940637"/>
    <n v="0"/>
    <n v="0"/>
    <n v="0"/>
    <n v="0"/>
    <n v="0"/>
    <s v="Operationnel"/>
    <m/>
    <x v="9"/>
    <x v="6"/>
    <s v="no root cause"/>
    <x v="5"/>
    <s v=""/>
    <s v=""/>
    <s v=""/>
    <s v=""/>
    <s v=""/>
    <m/>
    <s v=""/>
    <s v=""/>
    <m/>
    <s v=""/>
    <s v=""/>
    <s v=""/>
    <s v=""/>
    <s v=""/>
    <s v=""/>
    <s v=""/>
    <s v=""/>
    <s v=""/>
    <s v=""/>
    <s v=""/>
  </r>
  <r>
    <s v="Efoulan-Pont"/>
    <s v="CTR_773"/>
    <s v="Yaounde"/>
    <s v="CAMUSAT"/>
    <s v="Good Grid no GE - 8h"/>
    <s v="CENTRE"/>
    <s v="Yaounde"/>
    <s v="ZTE"/>
    <n v="0"/>
    <n v="2.1445254870403199"/>
    <n v="0"/>
    <n v="0"/>
    <n v="0"/>
    <n v="0.98044776034220582"/>
    <n v="0"/>
    <n v="0"/>
    <n v="0"/>
    <n v="0"/>
    <n v="0"/>
    <s v="Operationnel"/>
    <m/>
    <x v="9"/>
    <x v="6"/>
    <s v="no root cause"/>
    <x v="5"/>
    <s v=""/>
    <s v=""/>
    <s v=""/>
    <s v=""/>
    <s v=""/>
    <m/>
    <s v=""/>
    <s v=""/>
    <m/>
    <s v=""/>
    <s v=""/>
    <s v=""/>
    <s v=""/>
    <s v=""/>
    <s v=""/>
    <s v=""/>
    <s v=""/>
    <s v=""/>
    <s v=""/>
    <s v=""/>
  </r>
  <r>
    <s v="BTS-Mobile-Marche-Central"/>
    <s v="LIT_763"/>
    <s v="Douala"/>
    <s v="CAMUSAT"/>
    <s v="Good Grid + GE"/>
    <s v="LITTORAL"/>
    <s v="Douala"/>
    <s v="ZTE"/>
    <n v="0"/>
    <n v="0.81272668384541424"/>
    <n v="0.58138788299047162"/>
    <n v="0.79385717098560893"/>
    <n v="1.1803433181235783"/>
    <n v="0.97705909546189995"/>
    <n v="0"/>
    <n v="0"/>
    <n v="0"/>
    <n v="0"/>
    <n v="0"/>
    <s v="Operationnel"/>
    <m/>
    <x v="9"/>
    <x v="6"/>
    <s v="no root cause"/>
    <x v="5"/>
    <s v=""/>
    <s v="15/04/2026"/>
    <s v="15/04/2026"/>
    <s v=""/>
    <s v=""/>
    <m/>
    <s v=""/>
    <s v=""/>
    <m/>
    <s v=""/>
    <s v=""/>
    <s v=""/>
    <s v=""/>
    <s v=""/>
    <s v=""/>
    <s v=""/>
    <s v=""/>
    <s v=""/>
    <s v=""/>
    <s v=""/>
  </r>
  <r>
    <s v="Efoulan"/>
    <s v="CTR_209"/>
    <s v="Yaounde"/>
    <s v="IHS"/>
    <s v="Grid-Gen"/>
    <s v="CENTRE"/>
    <s v="Yaounde"/>
    <s v="ZTE"/>
    <n v="0"/>
    <n v="3.2009328459363133"/>
    <n v="0"/>
    <n v="0"/>
    <n v="0"/>
    <n v="0.95758318993930402"/>
    <n v="0"/>
    <n v="0"/>
    <n v="0"/>
    <n v="0"/>
    <n v="0"/>
    <s v="Operationnel"/>
    <m/>
    <x v="9"/>
    <x v="6"/>
    <s v="no root cause"/>
    <x v="5"/>
    <s v=""/>
    <s v=""/>
    <s v=""/>
    <s v=""/>
    <s v=""/>
    <m/>
    <s v=""/>
    <s v=""/>
    <m/>
    <s v=""/>
    <s v=""/>
    <s v=""/>
    <s v=""/>
    <s v=""/>
    <s v=""/>
    <s v=""/>
    <s v=""/>
    <s v=""/>
    <s v=""/>
    <s v=""/>
  </r>
  <r>
    <s v="Obobogo-New"/>
    <s v="CTR_543"/>
    <s v="Yaounde"/>
    <s v="IHS"/>
    <s v="Grid-Gen"/>
    <s v="CENTRE"/>
    <s v="Yaounde"/>
    <s v="ZTE"/>
    <n v="0"/>
    <n v="2.7700908590229791"/>
    <n v="0"/>
    <n v="0"/>
    <n v="0"/>
    <n v="0.8262456732100002"/>
    <n v="0"/>
    <n v="0"/>
    <n v="0"/>
    <n v="0"/>
    <n v="0"/>
    <s v="Operationnel"/>
    <m/>
    <x v="9"/>
    <x v="6"/>
    <s v="no root cause"/>
    <x v="5"/>
    <s v=""/>
    <s v=""/>
    <s v=""/>
    <s v=""/>
    <s v=""/>
    <m/>
    <s v=""/>
    <s v=""/>
    <m/>
    <s v=""/>
    <s v=""/>
    <s v=""/>
    <s v=""/>
    <s v=""/>
    <s v=""/>
    <s v=""/>
    <s v=""/>
    <s v=""/>
    <s v=""/>
    <s v=""/>
  </r>
  <r>
    <s v="Nomayos"/>
    <s v="CTR_062"/>
    <s v="CENTRE"/>
    <s v="IHS"/>
    <s v="Grid-Gen"/>
    <s v="CENTRE"/>
    <s v="Nomayos"/>
    <s v="ZTE"/>
    <n v="0"/>
    <n v="0"/>
    <n v="0"/>
    <n v="0"/>
    <n v="0.22400858366649262"/>
    <n v="0.79960006620381086"/>
    <n v="0.18885564430290563"/>
    <n v="0"/>
    <n v="0"/>
    <n v="0"/>
    <n v="0"/>
    <s v="Operationnel"/>
    <m/>
    <x v="9"/>
    <x v="6"/>
    <s v="no root cause"/>
    <x v="5"/>
    <s v=""/>
    <s v=""/>
    <s v=""/>
    <s v=""/>
    <s v=""/>
    <m/>
    <s v=""/>
    <s v=""/>
    <m/>
    <s v=""/>
    <s v=""/>
    <s v=""/>
    <s v=""/>
    <s v=""/>
    <s v=""/>
    <s v=""/>
    <s v=""/>
    <s v=""/>
    <s v=""/>
    <s v=""/>
  </r>
  <r>
    <s v="Garoua-Stade"/>
    <s v="NRD_143"/>
    <s v="Garoua"/>
    <s v="CAMUSAT"/>
    <s v="Good Grid + GE"/>
    <s v="NORD"/>
    <s v="Garoua"/>
    <s v="Huawei"/>
    <n v="0"/>
    <n v="0"/>
    <n v="5.1936283112606398"/>
    <n v="0"/>
    <n v="0"/>
    <n v="0.7853676737065286"/>
    <n v="0"/>
    <n v="0"/>
    <n v="0"/>
    <n v="0"/>
    <n v="0"/>
    <s v="Operationnel"/>
    <m/>
    <x v="9"/>
    <x v="6"/>
    <s v="no root cause"/>
    <x v="5"/>
    <s v=""/>
    <s v=""/>
    <s v=""/>
    <s v=""/>
    <s v=""/>
    <m/>
    <s v=""/>
    <s v=""/>
    <m/>
    <s v=""/>
    <s v=""/>
    <s v=""/>
    <s v=""/>
    <s v=""/>
    <s v=""/>
    <s v=""/>
    <s v=""/>
    <s v=""/>
    <s v=""/>
    <s v=""/>
  </r>
  <r>
    <s v="Fougerole-MTN-IHS"/>
    <s v="CTR_473"/>
    <s v="Yaounde"/>
    <s v="IHS"/>
    <s v="Grid-Gen"/>
    <s v="CENTRE"/>
    <s v="Yaounde"/>
    <s v="ZTE"/>
    <n v="0"/>
    <n v="50.465709565023836"/>
    <n v="24.766503154668658"/>
    <n v="0"/>
    <n v="3.6696030339608434"/>
    <n v="0.62986362585715361"/>
    <n v="0"/>
    <n v="0"/>
    <n v="0"/>
    <n v="0"/>
    <n v="0"/>
    <s v="Operationnel"/>
    <m/>
    <x v="9"/>
    <x v="6"/>
    <s v="no root cause"/>
    <x v="5"/>
    <s v=""/>
    <s v="15/04/2026…;..;Nous observons une instabilité du lien Microwaveentre Ngousso-savana et Mfandena-New due à une instabilité sur les radios 5/1, 5/2 a Ngousso-savana Besoin d'un FME sur le site de Ngousso-savana pour vérifier les connectiques et le status des radios"/>
    <s v="15/04/2026"/>
    <s v=""/>
    <s v=""/>
    <m/>
    <s v=""/>
    <s v=""/>
    <m/>
    <s v=""/>
    <s v=""/>
    <s v=""/>
    <s v=""/>
    <s v=""/>
    <s v=""/>
    <s v=""/>
    <s v=""/>
    <s v=""/>
    <s v=""/>
    <s v=""/>
  </r>
  <r>
    <s v="Dragage"/>
    <s v="CTR_344"/>
    <s v="Yaounde"/>
    <s v="IHS"/>
    <s v="Grid-Gen"/>
    <s v="CENTRE"/>
    <s v="Yaounde"/>
    <s v="ZTE"/>
    <n v="1.701466471479525E-2"/>
    <n v="0"/>
    <n v="5.3523070030504771E-2"/>
    <n v="0"/>
    <n v="0"/>
    <n v="0.57689344325448788"/>
    <n v="0"/>
    <n v="0"/>
    <n v="0"/>
    <n v="0"/>
    <n v="0"/>
    <s v="Operationnel"/>
    <m/>
    <x v="9"/>
    <x v="6"/>
    <s v="no root cause"/>
    <x v="5"/>
    <s v=""/>
    <s v=""/>
    <s v=""/>
    <s v=""/>
    <s v=""/>
    <m/>
    <s v=""/>
    <s v=""/>
    <m/>
    <s v=""/>
    <s v=""/>
    <s v=""/>
    <s v=""/>
    <s v=""/>
    <s v=""/>
    <s v=""/>
    <s v=""/>
    <s v=""/>
    <s v=""/>
    <s v=""/>
  </r>
  <r>
    <s v="Bertoua-Hopital-IHS"/>
    <s v="EST_152"/>
    <s v="CENTRE"/>
    <s v="IHS"/>
    <s v="Grid + Gen"/>
    <s v="EST"/>
    <s v="Bertoua"/>
    <s v="ZTE"/>
    <n v="33.560748416958454"/>
    <n v="0.46818864090995899"/>
    <n v="0"/>
    <n v="1.4908698667077593"/>
    <n v="0.12061863466054884"/>
    <n v="0.52262129993465178"/>
    <n v="1.2959146256203034"/>
    <n v="0"/>
    <n v="0"/>
    <n v="0"/>
    <n v="0"/>
    <s v="Operationnel"/>
    <m/>
    <x v="9"/>
    <x v="6"/>
    <s v="no root cause"/>
    <x v="5"/>
    <s v=""/>
    <s v=""/>
    <s v=""/>
    <s v=""/>
    <s v=""/>
    <m/>
    <s v=""/>
    <s v=""/>
    <m/>
    <s v=""/>
    <s v=""/>
    <s v=""/>
    <s v=""/>
    <s v=""/>
    <s v=""/>
    <s v=""/>
    <s v=""/>
    <s v=""/>
    <s v=""/>
    <s v=""/>
  </r>
  <r>
    <s v="Meyo-II"/>
    <s v="CTR_850"/>
    <s v="Yaounde"/>
    <s v="CAMUSAT"/>
    <s v="Good Grid no GE - 8h"/>
    <s v="CENTRE"/>
    <s v="Binguela"/>
    <s v="ZTE"/>
    <n v="8.6820626196733777"/>
    <n v="0"/>
    <n v="0"/>
    <n v="0"/>
    <n v="0"/>
    <n v="0.5078716901661654"/>
    <n v="0"/>
    <n v="0"/>
    <n v="0"/>
    <n v="0"/>
    <n v="0"/>
    <s v="Operationnel"/>
    <m/>
    <x v="9"/>
    <x v="6"/>
    <s v="no root cause"/>
    <x v="5"/>
    <s v=""/>
    <s v=""/>
    <s v=""/>
    <s v=""/>
    <s v=""/>
    <m/>
    <s v=""/>
    <s v=""/>
    <m/>
    <s v=""/>
    <s v=""/>
    <s v=""/>
    <s v=""/>
    <s v=""/>
    <s v=""/>
    <s v=""/>
    <s v=""/>
    <s v=""/>
    <s v=""/>
    <s v=""/>
  </r>
  <r>
    <s v="Nkolfoulou"/>
    <s v="CTR_214"/>
    <s v="Yaounde"/>
    <s v="IHS"/>
    <s v="Grid-Gen"/>
    <s v="CENTRE"/>
    <s v="Yaounde"/>
    <s v="ZTE"/>
    <n v="0"/>
    <n v="0"/>
    <n v="0"/>
    <n v="0"/>
    <n v="0"/>
    <n v="0.50708694672020049"/>
    <n v="0"/>
    <n v="0"/>
    <n v="0"/>
    <n v="0"/>
    <n v="0"/>
    <s v="Operationnel"/>
    <m/>
    <x v="9"/>
    <x v="6"/>
    <s v="no root cause"/>
    <x v="5"/>
    <s v=""/>
    <s v=""/>
    <s v=""/>
    <s v=""/>
    <s v=""/>
    <m/>
    <s v=""/>
    <s v=""/>
    <m/>
    <s v=""/>
    <s v=""/>
    <s v=""/>
    <s v=""/>
    <s v=""/>
    <s v=""/>
    <s v=""/>
    <s v=""/>
    <s v=""/>
    <s v=""/>
    <s v=""/>
  </r>
  <r>
    <s v="Mambine"/>
    <s v="CTR_097"/>
    <s v="CENTRE"/>
    <s v="IHS"/>
    <s v="Grid-Gen"/>
    <s v="CENTRE"/>
    <s v="Mambine"/>
    <s v="NOKIA"/>
    <n v="5.7925002461536597E-2"/>
    <n v="0.19509804821771382"/>
    <n v="0"/>
    <n v="1.3376308738047311E-3"/>
    <n v="8.3650602405639096E-2"/>
    <n v="0.48016726648518404"/>
    <n v="0.46698820623987697"/>
    <n v="0"/>
    <n v="0"/>
    <n v="0"/>
    <n v="0"/>
    <s v="Operationnel"/>
    <m/>
    <x v="9"/>
    <x v="6"/>
    <s v="no root cause"/>
    <x v="5"/>
    <s v=""/>
    <s v=""/>
    <s v=""/>
    <s v=""/>
    <s v=""/>
    <m/>
    <s v=""/>
    <s v=""/>
    <m/>
    <s v=""/>
    <s v=""/>
    <s v=""/>
    <s v=""/>
    <s v=""/>
    <s v=""/>
    <s v=""/>
    <s v=""/>
    <s v=""/>
    <s v=""/>
    <s v=""/>
  </r>
  <r>
    <s v="Yansoki-MTN"/>
    <s v="LIT_698"/>
    <s v="Douala"/>
    <s v="MTN sharing"/>
    <s v="MTN"/>
    <s v="LITTORAL"/>
    <s v="Douala"/>
    <s v="ZTE"/>
    <n v="0"/>
    <n v="3.7879922838317168"/>
    <n v="0"/>
    <n v="1.1910622001923337"/>
    <n v="6.4348962569164059E-2"/>
    <n v="0.47974577165963245"/>
    <n v="0"/>
    <n v="0"/>
    <n v="0"/>
    <n v="0"/>
    <n v="0"/>
    <s v="Operationnel"/>
    <m/>
    <x v="9"/>
    <x v="6"/>
    <s v="no root cause"/>
    <x v="5"/>
    <s v=""/>
    <s v="15/04/2026"/>
    <s v="15/04/2026"/>
    <s v=""/>
    <s v=""/>
    <m/>
    <s v=""/>
    <s v=""/>
    <m/>
    <s v=""/>
    <s v=""/>
    <s v=""/>
    <s v=""/>
    <s v=""/>
    <s v=""/>
    <s v=""/>
    <s v=""/>
    <s v=""/>
    <s v=""/>
    <s v=""/>
  </r>
  <r>
    <s v="Ndokoti-Carrefour-MTN"/>
    <s v="LIT_684"/>
    <s v="Douala"/>
    <s v="MTN sharing"/>
    <s v="MTN sharing"/>
    <s v="LITTORAL"/>
    <s v="Douala"/>
    <s v="ZTE"/>
    <n v="0"/>
    <n v="1.410201807478177"/>
    <n v="17.281281300562448"/>
    <n v="20.459795453053793"/>
    <n v="1.661444555735333"/>
    <n v="0.47432390785114492"/>
    <n v="6.9556805437844037E-4"/>
    <n v="0"/>
    <n v="0"/>
    <n v="0"/>
    <n v="0"/>
    <s v="Operationnel"/>
    <m/>
    <x v="9"/>
    <x v="6"/>
    <s v="no root cause"/>
    <x v="5"/>
    <s v=""/>
    <s v="15/04/2026"/>
    <s v="15/04/2026…;..;Site unstable due to power"/>
    <s v=""/>
    <s v=""/>
    <m/>
    <s v=""/>
    <s v=""/>
    <m/>
    <s v=""/>
    <s v=""/>
    <s v=""/>
    <s v=""/>
    <s v=""/>
    <s v=""/>
    <s v=""/>
    <s v=""/>
    <s v=""/>
    <s v=""/>
    <s v=""/>
  </r>
  <r>
    <s v="Bepanda-TSF"/>
    <s v="LIT_366"/>
    <s v="Douala"/>
    <s v="IHS"/>
    <s v="GridOnly"/>
    <s v="LITTORAL"/>
    <s v="Douala"/>
    <s v="ZTE"/>
    <n v="0"/>
    <n v="0"/>
    <n v="0"/>
    <n v="1.3481714050902742"/>
    <n v="0"/>
    <n v="0.39581389309796733"/>
    <n v="0"/>
    <n v="0"/>
    <n v="0"/>
    <n v="0"/>
    <n v="0"/>
    <s v="Operationnel"/>
    <m/>
    <x v="9"/>
    <x v="6"/>
    <s v="no root cause"/>
    <x v="5"/>
    <s v=""/>
    <s v=""/>
    <s v=""/>
    <s v=""/>
    <s v=""/>
    <m/>
    <s v=""/>
    <s v=""/>
    <m/>
    <s v=""/>
    <s v=""/>
    <s v=""/>
    <s v=""/>
    <s v=""/>
    <s v=""/>
    <s v=""/>
    <s v=""/>
    <s v=""/>
    <s v=""/>
    <s v=""/>
  </r>
  <r>
    <s v="Boulou_MTN"/>
    <s v="SUD_233"/>
    <s v="CENTRE"/>
    <s v="IHS"/>
    <s v="Hybrid-Gen"/>
    <s v="SUD"/>
    <s v="Boulou"/>
    <s v="NOKIA"/>
    <n v="0"/>
    <n v="0"/>
    <n v="1.2974126165021258E-2"/>
    <n v="0"/>
    <n v="0"/>
    <n v="0.38976741215264477"/>
    <n v="0"/>
    <n v="0"/>
    <n v="0"/>
    <n v="0"/>
    <n v="0"/>
    <s v="Operationnel"/>
    <m/>
    <x v="9"/>
    <x v="6"/>
    <s v="no root cause"/>
    <x v="5"/>
    <s v=""/>
    <s v=""/>
    <s v=""/>
    <s v=""/>
    <s v=""/>
    <m/>
    <s v=""/>
    <s v=""/>
    <m/>
    <s v=""/>
    <s v=""/>
    <s v=""/>
    <s v=""/>
    <s v=""/>
    <s v=""/>
    <s v=""/>
    <s v=""/>
    <s v=""/>
    <s v=""/>
    <s v=""/>
  </r>
  <r>
    <s v="H-Lumiere"/>
    <s v="LIT_065"/>
    <s v="Douala"/>
    <s v="IHS"/>
    <s v="Grid-Gen (LL)"/>
    <s v="LITTORAL"/>
    <s v="Douala"/>
    <s v="ZTE"/>
    <n v="0"/>
    <n v="0"/>
    <n v="0"/>
    <n v="0"/>
    <n v="0"/>
    <n v="0.38170634614890758"/>
    <n v="0"/>
    <n v="0"/>
    <n v="0"/>
    <n v="0"/>
    <n v="0"/>
    <s v="Operationnel"/>
    <m/>
    <x v="9"/>
    <x v="6"/>
    <s v="no root cause"/>
    <x v="5"/>
    <s v=""/>
    <s v=""/>
    <s v=""/>
    <s v=""/>
    <s v=""/>
    <m/>
    <s v=""/>
    <s v=""/>
    <m/>
    <s v=""/>
    <s v=""/>
    <s v=""/>
    <s v=""/>
    <s v=""/>
    <s v=""/>
    <s v=""/>
    <s v=""/>
    <s v=""/>
    <s v=""/>
    <s v=""/>
  </r>
  <r>
    <s v="Diang-MTN"/>
    <s v="EST_076"/>
    <s v="CENTRE"/>
    <s v="IHS"/>
    <s v="Grid-Gen"/>
    <s v="EST"/>
    <s v="Diang"/>
    <s v="NOKIA"/>
    <n v="0"/>
    <n v="0"/>
    <n v="0"/>
    <n v="0"/>
    <n v="0"/>
    <n v="0.37895974408802824"/>
    <n v="0"/>
    <n v="0"/>
    <n v="0"/>
    <n v="0"/>
    <n v="0"/>
    <s v="Operationnel"/>
    <m/>
    <x v="9"/>
    <x v="6"/>
    <s v="no root cause"/>
    <x v="5"/>
    <s v=""/>
    <s v=""/>
    <s v=""/>
    <s v=""/>
    <s v=""/>
    <m/>
    <s v=""/>
    <s v=""/>
    <m/>
    <s v=""/>
    <s v=""/>
    <s v=""/>
    <s v=""/>
    <s v=""/>
    <s v=""/>
    <s v=""/>
    <s v=""/>
    <s v=""/>
    <s v=""/>
    <s v=""/>
  </r>
  <r>
    <s v="BOVA-II-IHS"/>
    <s v="SUO_221"/>
    <s v="SUD-OUEST"/>
    <s v="IHS"/>
    <s v="Grid-Gen"/>
    <s v="SUD-OUEST"/>
    <s v="Buea"/>
    <s v="Huawei"/>
    <n v="0"/>
    <n v="0"/>
    <n v="0"/>
    <n v="0"/>
    <n v="0"/>
    <n v="0.33656576292757817"/>
    <n v="0"/>
    <n v="0"/>
    <n v="0"/>
    <n v="0"/>
    <n v="0"/>
    <s v="Operationnel"/>
    <m/>
    <x v="9"/>
    <x v="6"/>
    <s v="no root cause"/>
    <x v="5"/>
    <s v=""/>
    <s v=""/>
    <s v=""/>
    <s v=""/>
    <s v=""/>
    <m/>
    <s v=""/>
    <s v=""/>
    <m/>
    <s v=""/>
    <s v=""/>
    <s v=""/>
    <s v=""/>
    <s v=""/>
    <s v=""/>
    <s v=""/>
    <s v=""/>
    <s v=""/>
    <s v=""/>
    <s v=""/>
  </r>
  <r>
    <s v="CTR_1055_Z_Ndisamba"/>
    <s v="CTR_1055"/>
    <s v="Yaounde"/>
    <s v="ESCO"/>
    <s v="Good Grid + GE"/>
    <s v="CTR"/>
    <s v="Yaounde"/>
    <s v="ZTE"/>
    <n v="0"/>
    <n v="0"/>
    <n v="0"/>
    <n v="3.6793766568787745E-2"/>
    <n v="0"/>
    <n v="0.31264892290395052"/>
    <n v="3.7828201111196648E-2"/>
    <n v="0"/>
    <n v="0"/>
    <n v="0"/>
    <n v="0"/>
    <s v="Operationnel"/>
    <m/>
    <x v="9"/>
    <x v="6"/>
    <s v="no root cause"/>
    <x v="5"/>
    <s v=""/>
    <s v=""/>
    <s v=""/>
    <s v=""/>
    <s v=""/>
    <m/>
    <s v=""/>
    <s v=""/>
    <m/>
    <s v=""/>
    <s v=""/>
    <s v=""/>
    <s v=""/>
    <s v=""/>
    <s v=""/>
    <s v=""/>
    <s v=""/>
    <s v=""/>
    <s v=""/>
    <s v=""/>
  </r>
  <r>
    <s v="Telo-MTN-IHS"/>
    <s v="ADM_108"/>
    <s v="ADAMAOUA"/>
    <s v="IHS"/>
    <s v="Grid-Hybrid-Gen"/>
    <s v="ADAMAOUA"/>
    <s v="Telo"/>
    <s v="NOKIA"/>
    <n v="0"/>
    <n v="0.25119299185209965"/>
    <n v="0"/>
    <n v="0"/>
    <n v="2.3189627789662859E-3"/>
    <n v="0.31189951313706238"/>
    <n v="0"/>
    <n v="0"/>
    <n v="0"/>
    <n v="0"/>
    <n v="0"/>
    <s v="Operationnel"/>
    <m/>
    <x v="9"/>
    <x v="6"/>
    <s v="no root cause"/>
    <x v="5"/>
    <s v=""/>
    <s v=""/>
    <s v=""/>
    <s v=""/>
    <s v=""/>
    <m/>
    <s v=""/>
    <s v=""/>
    <m/>
    <s v=""/>
    <s v=""/>
    <s v=""/>
    <s v=""/>
    <s v=""/>
    <s v=""/>
    <s v=""/>
    <s v=""/>
    <s v=""/>
    <s v=""/>
    <s v=""/>
  </r>
  <r>
    <s v="Marouare-New"/>
    <s v="NRD_130"/>
    <s v="Garoua"/>
    <s v="IHS"/>
    <s v="Grid-Gen"/>
    <s v="NORD"/>
    <s v="Garoua"/>
    <s v="Huawei"/>
    <n v="0"/>
    <n v="0"/>
    <n v="5.2659852239943161"/>
    <n v="0"/>
    <n v="0"/>
    <n v="0.30455179734785254"/>
    <n v="0"/>
    <n v="0"/>
    <n v="0"/>
    <n v="0"/>
    <n v="0"/>
    <s v="Operationnel"/>
    <m/>
    <x v="9"/>
    <x v="6"/>
    <s v="no root cause"/>
    <x v="5"/>
    <s v=""/>
    <s v=""/>
    <s v=""/>
    <s v=""/>
    <s v=""/>
    <m/>
    <s v=""/>
    <s v=""/>
    <m/>
    <s v=""/>
    <s v=""/>
    <s v=""/>
    <s v=""/>
    <s v=""/>
    <s v=""/>
    <s v=""/>
    <s v=""/>
    <s v=""/>
    <s v=""/>
    <s v=""/>
  </r>
  <r>
    <s v="Stade-Abega"/>
    <s v="CTR_274"/>
    <s v="Yaounde"/>
    <s v="IHS"/>
    <s v="Grid-Gen"/>
    <s v="CENTRE"/>
    <s v="Yaounde"/>
    <s v="ZTE"/>
    <n v="0.52194356695859134"/>
    <n v="0"/>
    <n v="0"/>
    <n v="0"/>
    <n v="0"/>
    <n v="0.30061024503970812"/>
    <n v="0"/>
    <n v="0"/>
    <n v="0"/>
    <n v="0"/>
    <n v="0"/>
    <s v="Operationnel"/>
    <m/>
    <x v="9"/>
    <x v="6"/>
    <s v="no root cause"/>
    <x v="5"/>
    <s v=""/>
    <s v=""/>
    <s v=""/>
    <s v=""/>
    <s v=""/>
    <m/>
    <s v=""/>
    <s v=""/>
    <m/>
    <s v=""/>
    <s v=""/>
    <s v=""/>
    <s v=""/>
    <s v=""/>
    <s v=""/>
    <s v=""/>
    <s v=""/>
    <s v=""/>
    <s v=""/>
    <s v=""/>
  </r>
  <r>
    <s v="Douche"/>
    <s v="LIT_580"/>
    <s v="Douala"/>
    <s v="IHS"/>
    <s v="Grid-Gen"/>
    <s v="LITTORAL"/>
    <s v="Douala"/>
    <s v="ZTE"/>
    <n v="0"/>
    <n v="0"/>
    <n v="0"/>
    <n v="0"/>
    <n v="0"/>
    <n v="0.29781013774387655"/>
    <n v="0.443130355874019"/>
    <n v="0"/>
    <n v="0"/>
    <n v="0"/>
    <n v="0"/>
    <s v="Operationnel"/>
    <m/>
    <x v="9"/>
    <x v="6"/>
    <s v="no root cause"/>
    <x v="5"/>
    <s v=""/>
    <s v=""/>
    <s v=""/>
    <s v=""/>
    <s v=""/>
    <m/>
    <s v=""/>
    <s v=""/>
    <m/>
    <s v=""/>
    <s v=""/>
    <s v=""/>
    <s v=""/>
    <s v=""/>
    <s v=""/>
    <s v=""/>
    <s v=""/>
    <s v=""/>
    <s v=""/>
    <s v=""/>
  </r>
  <r>
    <s v="Nkwein-Ntambang"/>
    <s v="NRO_222"/>
    <s v="NORD-OUEST"/>
    <s v="IHS"/>
    <s v="Grid-Gen"/>
    <s v="NORD-OUEST"/>
    <s v="Bamenda"/>
    <s v="Huawei"/>
    <n v="0.39757956585138959"/>
    <n v="1.2561780711291459"/>
    <n v="0"/>
    <n v="6.7607966430102184"/>
    <n v="9.9894273655734462"/>
    <n v="0.23479880604851711"/>
    <n v="1.4175320246666268"/>
    <n v="0"/>
    <n v="0"/>
    <n v="0"/>
    <n v="0"/>
    <s v="Operationnel"/>
    <m/>
    <x v="9"/>
    <x v="6"/>
    <s v="no root cause"/>
    <x v="5"/>
    <s v=""/>
    <s v="15/04/2026"/>
    <s v="15/04/2026"/>
    <s v=""/>
    <s v=""/>
    <m/>
    <s v=""/>
    <s v=""/>
    <m/>
    <s v=""/>
    <s v=""/>
    <s v=""/>
    <s v=""/>
    <s v=""/>
    <s v=""/>
    <s v=""/>
    <s v=""/>
    <s v=""/>
    <s v=""/>
    <s v=""/>
  </r>
  <r>
    <s v="Badjonre-IHS"/>
    <s v="EXN_152"/>
    <s v="EXTREME-NORD"/>
    <s v="IHS"/>
    <s v="Solar-Gen"/>
    <s v="EXTREME-NORD"/>
    <s v="Badjonre"/>
    <s v="NOKIA"/>
    <n v="2.4901790712443788"/>
    <n v="4.8274254897642219"/>
    <n v="4.8653608673517548"/>
    <n v="4.888332815707372"/>
    <n v="2.7439439178781884"/>
    <n v="0.23327024903386703"/>
    <n v="0"/>
    <n v="0"/>
    <n v="0"/>
    <n v="0"/>
    <n v="0"/>
    <s v="Insecurity"/>
    <m/>
    <x v="9"/>
    <x v="6"/>
    <s v="no root cause"/>
    <x v="5"/>
    <s v=""/>
    <s v=""/>
    <s v=""/>
    <s v=""/>
    <s v=""/>
    <m/>
    <s v=""/>
    <s v=""/>
    <m/>
    <s v=""/>
    <s v=""/>
    <s v=""/>
    <s v=""/>
    <s v=""/>
    <s v=""/>
    <s v=""/>
    <s v=""/>
    <s v=""/>
    <s v=""/>
    <s v=""/>
  </r>
  <r>
    <s v="Mak-Missoke"/>
    <s v="LIT_080"/>
    <s v="Douala"/>
    <s v="IHS"/>
    <s v="Grid-Gen"/>
    <s v="LITTORAL"/>
    <s v="Douala"/>
    <s v="ZTE"/>
    <n v="0"/>
    <n v="0"/>
    <n v="0"/>
    <n v="2.0153638498657677E-3"/>
    <n v="0"/>
    <n v="0.23071457311383381"/>
    <n v="3.9897070196013802E-2"/>
    <n v="0"/>
    <n v="0"/>
    <n v="0"/>
    <n v="0"/>
    <s v="Operationnel"/>
    <m/>
    <x v="9"/>
    <x v="6"/>
    <s v="no root cause"/>
    <x v="5"/>
    <s v=""/>
    <s v=""/>
    <s v=""/>
    <s v=""/>
    <s v=""/>
    <m/>
    <s v=""/>
    <s v=""/>
    <m/>
    <s v=""/>
    <s v=""/>
    <s v=""/>
    <s v=""/>
    <s v=""/>
    <s v=""/>
    <s v=""/>
    <s v=""/>
    <s v=""/>
    <s v=""/>
    <s v=""/>
  </r>
  <r>
    <s v="Missoke-Chefferie"/>
    <s v="LIT_732"/>
    <s v="Douala"/>
    <s v="CAMUSAT"/>
    <s v="Good Grid no GE - 8h"/>
    <s v="LITTORAL"/>
    <s v="Douala"/>
    <s v="ZTE"/>
    <n v="0"/>
    <n v="0"/>
    <n v="0"/>
    <n v="2.0510340065006218E-3"/>
    <n v="0"/>
    <n v="0.20822453935559734"/>
    <n v="6.6168140557538904E-2"/>
    <n v="0"/>
    <n v="0"/>
    <n v="0"/>
    <n v="0"/>
    <s v="Operationnel"/>
    <m/>
    <x v="9"/>
    <x v="6"/>
    <s v="no root cause"/>
    <x v="5"/>
    <s v=""/>
    <s v=""/>
    <s v=""/>
    <s v=""/>
    <s v=""/>
    <m/>
    <s v=""/>
    <s v=""/>
    <m/>
    <s v=""/>
    <s v=""/>
    <s v=""/>
    <s v=""/>
    <s v=""/>
    <s v=""/>
    <s v=""/>
    <s v=""/>
    <s v=""/>
    <s v=""/>
    <s v=""/>
  </r>
  <r>
    <s v="Tourningal-MTN-IHS"/>
    <s v="ADM_094"/>
    <s v="ADAMAOUA"/>
    <s v="IHS"/>
    <s v="Solar-Grid-Gen"/>
    <s v="ADAMAOUA"/>
    <s v="Tournigal"/>
    <s v="NOKIA"/>
    <n v="0"/>
    <n v="0.16811878838417238"/>
    <n v="0"/>
    <n v="0"/>
    <n v="1.4270540178252754E-3"/>
    <n v="0.20710079855808464"/>
    <n v="0"/>
    <n v="0"/>
    <n v="0"/>
    <n v="0"/>
    <n v="0"/>
    <s v="Operationnel"/>
    <m/>
    <x v="9"/>
    <x v="6"/>
    <s v="no root cause"/>
    <x v="5"/>
    <s v=""/>
    <s v=""/>
    <s v=""/>
    <s v=""/>
    <s v=""/>
    <m/>
    <s v=""/>
    <s v=""/>
    <m/>
    <s v=""/>
    <s v=""/>
    <s v=""/>
    <s v=""/>
    <s v=""/>
    <s v=""/>
    <s v=""/>
    <s v=""/>
    <s v=""/>
    <s v=""/>
    <s v=""/>
  </r>
  <r>
    <s v="Soa-University-Stadium"/>
    <s v="CTR_674"/>
    <s v="Yaounde"/>
    <s v="IHS"/>
    <s v="Grid-Gen"/>
    <s v="CENTRE"/>
    <s v="Yaounde"/>
    <s v="ZTE"/>
    <n v="0"/>
    <n v="0"/>
    <n v="0"/>
    <n v="0"/>
    <n v="1.7959388813268158"/>
    <n v="0.20670855769861829"/>
    <n v="0"/>
    <n v="0"/>
    <n v="0"/>
    <n v="0"/>
    <n v="0"/>
    <s v="Operationnel"/>
    <m/>
    <x v="9"/>
    <x v="6"/>
    <s v="no root cause"/>
    <x v="5"/>
    <s v=""/>
    <s v=""/>
    <s v=""/>
    <s v=""/>
    <s v=""/>
    <m/>
    <s v=""/>
    <s v=""/>
    <m/>
    <s v=""/>
    <s v=""/>
    <s v=""/>
    <s v=""/>
    <s v=""/>
    <s v=""/>
    <s v=""/>
    <s v=""/>
    <s v=""/>
    <s v=""/>
    <s v=""/>
  </r>
  <r>
    <s v="Makepe-Missoke-Clinique"/>
    <s v="LIT_398"/>
    <s v="Douala"/>
    <s v="IHS"/>
    <s v="Grid-Lithium"/>
    <s v="LITTORAL"/>
    <s v="Douala"/>
    <s v="ZTE"/>
    <n v="0"/>
    <n v="0"/>
    <n v="0"/>
    <n v="2.3542303378962857E-3"/>
    <n v="0"/>
    <n v="0.19896813370886871"/>
    <n v="0"/>
    <n v="0"/>
    <n v="0"/>
    <n v="0"/>
    <n v="0"/>
    <s v="Operationnel"/>
    <m/>
    <x v="9"/>
    <x v="6"/>
    <s v="no root cause"/>
    <x v="5"/>
    <s v=""/>
    <s v=""/>
    <s v=""/>
    <s v=""/>
    <s v=""/>
    <m/>
    <s v=""/>
    <s v=""/>
    <m/>
    <s v=""/>
    <s v=""/>
    <s v=""/>
    <s v=""/>
    <s v=""/>
    <s v=""/>
    <s v=""/>
    <s v=""/>
    <s v=""/>
    <s v=""/>
    <s v=""/>
  </r>
  <r>
    <s v="Memve-Ele-IHS"/>
    <s v="SUD_056"/>
    <s v="CENTRE"/>
    <s v="IHS"/>
    <s v="Hybrid-Gen"/>
    <s v="SUD"/>
    <s v="Memve-Ele"/>
    <s v="NOKIA"/>
    <n v="0.75361310108546975"/>
    <n v="1.306031303272507"/>
    <n v="0.1644826960897062"/>
    <n v="1.7133008244275927"/>
    <n v="0"/>
    <n v="0.16485041710317686"/>
    <n v="0"/>
    <n v="0"/>
    <n v="0"/>
    <n v="0"/>
    <n v="0"/>
    <s v="Operationnel"/>
    <m/>
    <x v="9"/>
    <x v="6"/>
    <s v="no root cause"/>
    <x v="5"/>
    <s v=""/>
    <s v="15/04/2026"/>
    <s v="15/04/2026"/>
    <s v=""/>
    <s v=""/>
    <m/>
    <s v=""/>
    <s v=""/>
    <m/>
    <s v=""/>
    <s v=""/>
    <s v=""/>
    <s v=""/>
    <s v=""/>
    <s v=""/>
    <s v=""/>
    <s v=""/>
    <s v=""/>
    <s v=""/>
    <s v=""/>
  </r>
  <r>
    <s v="Mogode"/>
    <s v="EXN_024"/>
    <s v="EXTREME-NORD"/>
    <s v="IHS"/>
    <s v="Solar-Grid-Gen"/>
    <s v="EXTREME-NORD"/>
    <s v="Mogode"/>
    <s v="NOKIA"/>
    <n v="0"/>
    <n v="0.31520709864690521"/>
    <n v="0.19478381103087353"/>
    <n v="5.8687640842079856E-2"/>
    <n v="0"/>
    <n v="0.13400404777401764"/>
    <n v="0"/>
    <n v="0"/>
    <n v="0"/>
    <n v="0"/>
    <n v="0"/>
    <s v="Insecurity"/>
    <m/>
    <x v="9"/>
    <x v="6"/>
    <s v="no root cause"/>
    <x v="5"/>
    <s v=""/>
    <s v=""/>
    <s v=""/>
    <s v=""/>
    <s v=""/>
    <m/>
    <s v=""/>
    <s v=""/>
    <m/>
    <s v=""/>
    <s v=""/>
    <s v=""/>
    <s v=""/>
    <s v=""/>
    <s v=""/>
    <s v=""/>
    <s v=""/>
    <s v=""/>
    <s v=""/>
    <s v=""/>
  </r>
  <r>
    <s v="Ngodi-Akwa"/>
    <s v="LIT_460"/>
    <s v="Douala"/>
    <s v="IHS"/>
    <s v="GridOnly"/>
    <s v="LITTORAL"/>
    <s v="Douala"/>
    <s v="ZTE"/>
    <n v="0"/>
    <n v="0"/>
    <n v="0"/>
    <n v="0"/>
    <n v="0"/>
    <n v="0.12420348540234563"/>
    <n v="0.19063915213464436"/>
    <n v="0"/>
    <n v="0"/>
    <n v="0"/>
    <n v="0"/>
    <s v="Operationnel"/>
    <m/>
    <x v="9"/>
    <x v="6"/>
    <s v="no root cause"/>
    <x v="5"/>
    <s v=""/>
    <s v=""/>
    <s v=""/>
    <s v=""/>
    <s v=""/>
    <m/>
    <s v=""/>
    <s v=""/>
    <m/>
    <s v=""/>
    <s v=""/>
    <s v=""/>
    <s v=""/>
    <s v=""/>
    <s v=""/>
    <s v=""/>
    <s v=""/>
    <s v=""/>
    <s v=""/>
    <s v=""/>
  </r>
  <r>
    <s v="Ebogo-II"/>
    <s v="CTR_867"/>
    <s v="CENTRE"/>
    <s v="CAMUSAT"/>
    <s v="HGB"/>
    <s v="CENTRE"/>
    <s v="Ebogo"/>
    <s v="ZTE"/>
    <n v="0"/>
    <n v="0"/>
    <n v="0"/>
    <n v="0"/>
    <n v="0"/>
    <n v="0.11542862687018635"/>
    <n v="0"/>
    <n v="0"/>
    <n v="0"/>
    <n v="0"/>
    <n v="0"/>
    <s v="Operationnel"/>
    <m/>
    <x v="9"/>
    <x v="6"/>
    <s v="no root cause"/>
    <x v="5"/>
    <s v=""/>
    <s v=""/>
    <s v=""/>
    <s v=""/>
    <s v=""/>
    <m/>
    <s v=""/>
    <s v=""/>
    <m/>
    <s v=""/>
    <s v=""/>
    <s v=""/>
    <s v=""/>
    <s v=""/>
    <s v=""/>
    <s v=""/>
    <s v=""/>
    <s v=""/>
    <s v=""/>
    <s v=""/>
  </r>
  <r>
    <s v="LAF-CAMTEL"/>
    <s v="EXN_107"/>
    <s v="EXTREME-NORD"/>
    <s v="CAMUSAT"/>
    <s v="Bad Grid + Solar + GE"/>
    <s v="EXTREME-NORD"/>
    <s v="Laf"/>
    <s v="NOKIA"/>
    <n v="0"/>
    <n v="0"/>
    <n v="0"/>
    <n v="0"/>
    <n v="0"/>
    <n v="0.10275775134102022"/>
    <n v="2.2293847896745003E-2"/>
    <n v="0"/>
    <n v="0"/>
    <n v="0"/>
    <n v="0"/>
    <s v="Insecurity"/>
    <m/>
    <x v="5"/>
    <x v="4"/>
    <s v="BSS Hardware issue"/>
    <x v="1"/>
    <s v="17/04/2026 : Check breaker and  interconnection FXED (sfp, optical fiber) between system and radio module, swap its if needed || FME Hermann activer || eta : 18/04/2026 ..;..;17/04/2026 : Check breaker and  interconnection FXED (sfp, optical fiber) between system and radio module, swap its if needed || FME Hermann activer || eta : 18/04/2026 ..;..;17/04/2026 : Check breaker and  interconnection FXED (sfp, optical fiber) between system and radio module, swap its if needed || FME Hermann activer || eta : 18/04/2026 "/>
    <s v=""/>
    <s v=""/>
    <s v=""/>
    <s v=""/>
    <m/>
    <s v=""/>
    <s v=""/>
    <m/>
    <s v=""/>
    <s v=""/>
    <s v=""/>
    <s v=""/>
    <s v="17/04/2026 : Check breaker and  interconnection FXED (sfp, optical fiber) between system and radio module, swap its if needed || FME Hermann activer || eta : 18/04/2026 "/>
    <s v="17/04/2026 : Check breaker and  interconnection FXED (sfp, optical fiber) between system and radio module, swap its if needed || FME Hermann activer || eta : 18/04/2026 "/>
    <s v="17/04/2026 : Check breaker and  interconnection FXED (sfp, optical fiber) between system and radio module, swap its if needed || FME Hermann activer || eta : 18/04/2026 "/>
    <s v=""/>
    <s v=""/>
    <s v=""/>
    <s v=""/>
  </r>
  <r>
    <s v="Kumba-Mbo-Street-IHS"/>
    <s v="SUO_116"/>
    <s v="SUD-OUEST"/>
    <s v="IHS"/>
    <s v="Grid-Gen"/>
    <s v="SUD-OUEST"/>
    <s v="Kumba"/>
    <s v="Huawei"/>
    <n v="0"/>
    <n v="0"/>
    <n v="0"/>
    <n v="0"/>
    <n v="0"/>
    <n v="0.10135675007776095"/>
    <n v="8.4716622007630551E-3"/>
    <n v="0"/>
    <n v="0"/>
    <n v="0"/>
    <n v="0"/>
    <s v="Operationnel"/>
    <m/>
    <x v="9"/>
    <x v="6"/>
    <s v="no root cause"/>
    <x v="5"/>
    <s v=""/>
    <s v=""/>
    <s v=""/>
    <s v=""/>
    <s v=""/>
    <m/>
    <s v=""/>
    <s v=""/>
    <m/>
    <s v=""/>
    <s v=""/>
    <s v=""/>
    <s v=""/>
    <s v=""/>
    <s v=""/>
    <s v=""/>
    <s v=""/>
    <s v=""/>
    <s v=""/>
    <s v=""/>
  </r>
  <r>
    <s v="Garoua-Roumde-Adja-II"/>
    <s v="NRD_138"/>
    <s v="Garoua"/>
    <s v="CAMUSAT"/>
    <s v="Medium Grid + GE"/>
    <s v="NORD"/>
    <s v="Garoua"/>
    <s v="Huawei"/>
    <n v="0.14276980193075425"/>
    <n v="5.0876344408203567"/>
    <n v="12.820425017050335"/>
    <n v="13.667858763301401"/>
    <n v="6.4416914217553716"/>
    <n v="9.7272517143077275E-2"/>
    <n v="0"/>
    <n v="0"/>
    <n v="0"/>
    <n v="0"/>
    <n v="0"/>
    <s v="Operationnel"/>
    <m/>
    <x v="9"/>
    <x v="6"/>
    <s v="no root cause"/>
    <x v="5"/>
    <s v=""/>
    <s v="15/04/2026"/>
    <s v="15/04/2026…;..;Site unstable due to power"/>
    <s v=""/>
    <s v=""/>
    <m/>
    <s v=""/>
    <s v=""/>
    <m/>
    <s v=""/>
    <s v=""/>
    <s v=""/>
    <s v=""/>
    <s v=""/>
    <s v=""/>
    <s v=""/>
    <s v=""/>
    <s v=""/>
    <s v=""/>
    <s v=""/>
  </r>
  <r>
    <s v="Bafia-Market-MTN"/>
    <s v="CTR_830"/>
    <s v="CENTRE"/>
    <s v="MTN sharing"/>
    <m/>
    <s v="CENTRE"/>
    <s v="Bafia"/>
    <s v="ZTE"/>
    <n v="1.5248991961373319E-2"/>
    <n v="0.19985988762473889"/>
    <n v="2.773176327571889"/>
    <n v="0"/>
    <n v="6.1901633122451365"/>
    <n v="5.8409881489472029E-2"/>
    <n v="1.5945451769667809"/>
    <n v="0"/>
    <n v="0"/>
    <n v="0"/>
    <n v="0"/>
    <s v="Operationnel"/>
    <m/>
    <x v="9"/>
    <x v="6"/>
    <s v="no root cause"/>
    <x v="5"/>
    <s v=""/>
    <s v="16/04/2026"/>
    <s v="16/04/2026"/>
    <s v=""/>
    <s v=""/>
    <m/>
    <s v=""/>
    <s v=""/>
    <m/>
    <s v=""/>
    <s v=""/>
    <s v=""/>
    <s v=""/>
    <s v=""/>
    <s v=""/>
    <s v=""/>
    <s v=""/>
    <s v=""/>
    <s v=""/>
    <s v=""/>
  </r>
  <r>
    <s v="Mfou"/>
    <s v="CTR_036"/>
    <s v="CENTRE"/>
    <s v="IHS"/>
    <s v="Grid-Gen"/>
    <s v="CENTRE"/>
    <s v="Mfou"/>
    <s v="ZTE"/>
    <n v="0"/>
    <n v="0"/>
    <n v="0"/>
    <n v="0"/>
    <n v="0.25056501528109515"/>
    <n v="5.1418530789052404E-2"/>
    <n v="0"/>
    <n v="0"/>
    <n v="0"/>
    <n v="0"/>
    <n v="0"/>
    <s v="Operationnel"/>
    <m/>
    <x v="9"/>
    <x v="6"/>
    <s v="no root cause"/>
    <x v="5"/>
    <s v=""/>
    <s v=""/>
    <s v=""/>
    <s v=""/>
    <s v=""/>
    <m/>
    <s v=""/>
    <s v=""/>
    <m/>
    <s v=""/>
    <s v=""/>
    <s v=""/>
    <s v=""/>
    <s v=""/>
    <s v=""/>
    <s v=""/>
    <s v=""/>
    <s v=""/>
    <s v=""/>
    <s v=""/>
  </r>
  <r>
    <s v="Bamenda-Mile8-IHS"/>
    <s v="NRO_135"/>
    <s v="NORD-OUEST"/>
    <s v="IHS"/>
    <s v="Grid-Gen"/>
    <s v="NORD-OUEST"/>
    <s v="Bamenda"/>
    <s v="Huawei"/>
    <n v="0"/>
    <n v="0"/>
    <n v="8.8551163845870681E-2"/>
    <n v="1.4501702179874612"/>
    <n v="0"/>
    <n v="4.8243886848555927E-2"/>
    <n v="0"/>
    <n v="0"/>
    <n v="0"/>
    <n v="0"/>
    <n v="0"/>
    <s v="Operationnel"/>
    <m/>
    <x v="9"/>
    <x v="6"/>
    <s v="no root cause"/>
    <x v="5"/>
    <s v=""/>
    <s v=""/>
    <s v=""/>
    <s v=""/>
    <s v=""/>
    <m/>
    <s v=""/>
    <s v=""/>
    <m/>
    <s v=""/>
    <s v=""/>
    <s v=""/>
    <s v=""/>
    <s v=""/>
    <s v=""/>
    <s v=""/>
    <s v=""/>
    <s v=""/>
    <s v=""/>
    <s v=""/>
  </r>
  <r>
    <s v="Mankon"/>
    <s v="NRO_029"/>
    <s v="NORD-OUEST"/>
    <s v="IHS"/>
    <s v="Grid-Gen"/>
    <s v="NORD-OUEST"/>
    <s v="Bamenda"/>
    <s v="Huawei"/>
    <n v="0"/>
    <n v="0"/>
    <n v="0"/>
    <n v="0.76976198017880737"/>
    <n v="0"/>
    <n v="4.726295754109916E-2"/>
    <n v="0"/>
    <n v="0"/>
    <n v="0"/>
    <n v="0"/>
    <n v="0"/>
    <s v="Operationnel"/>
    <m/>
    <x v="9"/>
    <x v="6"/>
    <s v="no root cause"/>
    <x v="5"/>
    <s v=""/>
    <s v=""/>
    <s v=""/>
    <s v=""/>
    <s v=""/>
    <m/>
    <s v=""/>
    <s v=""/>
    <m/>
    <s v=""/>
    <s v=""/>
    <s v=""/>
    <s v=""/>
    <s v=""/>
    <s v=""/>
    <s v=""/>
    <s v=""/>
    <s v=""/>
    <s v=""/>
    <s v=""/>
  </r>
  <r>
    <s v="Etoudi-Chapelle-IHS"/>
    <s v="CTR_520"/>
    <s v="Yaounde"/>
    <s v="IHS"/>
    <s v="Grid-Gen"/>
    <s v="CENTRE"/>
    <s v="Yaounde"/>
    <s v="ZTE"/>
    <n v="4.6977596288020632E-2"/>
    <n v="0.11498274991225124"/>
    <n v="0"/>
    <n v="0"/>
    <n v="0"/>
    <n v="4.6228522998690236E-2"/>
    <n v="0"/>
    <n v="0"/>
    <n v="0"/>
    <n v="0"/>
    <n v="0"/>
    <s v="Operationnel"/>
    <m/>
    <x v="9"/>
    <x v="6"/>
    <s v="no root cause"/>
    <x v="5"/>
    <s v=""/>
    <s v=""/>
    <s v=""/>
    <s v=""/>
    <s v=""/>
    <m/>
    <s v=""/>
    <s v=""/>
    <m/>
    <s v=""/>
    <s v=""/>
    <s v=""/>
    <s v=""/>
    <s v=""/>
    <s v=""/>
    <s v=""/>
    <s v=""/>
    <s v=""/>
    <s v=""/>
    <s v=""/>
  </r>
  <r>
    <s v="Nyassosso-MTN"/>
    <s v="SUO_039"/>
    <s v="SUD-OUEST"/>
    <m/>
    <m/>
    <s v="SUD-OUEST"/>
    <s v="Nyassosso"/>
    <s v="NOKIA"/>
    <n v="0"/>
    <n v="0"/>
    <n v="0.10932903008563702"/>
    <n v="0"/>
    <n v="0"/>
    <n v="3.5135104285269843E-2"/>
    <n v="5.7607302965188768E-2"/>
    <n v="0"/>
    <n v="0"/>
    <n v="0"/>
    <n v="0"/>
    <s v="Insecurity"/>
    <m/>
    <x v="9"/>
    <x v="6"/>
    <s v="no root cause"/>
    <x v="5"/>
    <s v=""/>
    <s v=""/>
    <s v=""/>
    <s v=""/>
    <s v=""/>
    <m/>
    <s v=""/>
    <s v=""/>
    <m/>
    <s v=""/>
    <s v=""/>
    <s v=""/>
    <s v=""/>
    <s v=""/>
    <s v=""/>
    <s v=""/>
    <s v=""/>
    <s v=""/>
    <s v=""/>
    <s v=""/>
  </r>
  <r>
    <s v="Olembe"/>
    <s v="CTR_080"/>
    <s v="Yaounde"/>
    <s v="IHS"/>
    <s v="Grid-Gen"/>
    <s v="CENTRE"/>
    <s v="Yaounde"/>
    <s v="ZTE"/>
    <n v="3.5170239389555191"/>
    <n v="8.2978415274817134"/>
    <n v="0"/>
    <n v="0.78208601929612642"/>
    <n v="2.0640714487505472"/>
    <n v="3.0569324236016691E-2"/>
    <n v="0"/>
    <n v="0"/>
    <n v="0"/>
    <n v="0"/>
    <n v="0"/>
    <s v="Operationnel"/>
    <m/>
    <x v="9"/>
    <x v="6"/>
    <s v="no root cause"/>
    <x v="5"/>
    <s v=""/>
    <s v=""/>
    <s v=""/>
    <s v=""/>
    <s v=""/>
    <m/>
    <s v=""/>
    <s v=""/>
    <m/>
    <s v=""/>
    <s v=""/>
    <s v=""/>
    <s v=""/>
    <s v=""/>
    <s v=""/>
    <s v=""/>
    <s v=""/>
    <s v=""/>
    <s v=""/>
    <s v=""/>
  </r>
  <r>
    <s v="Garoua-Roum-Adja-Camp-Sic"/>
    <s v="NRD_084"/>
    <s v="Garoua"/>
    <s v="IHS"/>
    <s v="Grid-Gen"/>
    <s v="NORD"/>
    <s v="Garoua"/>
    <s v="Huawei"/>
    <n v="0"/>
    <n v="0"/>
    <n v="3.4690654133600431"/>
    <n v="0"/>
    <n v="0"/>
    <n v="2.9160353048942312E-2"/>
    <n v="0"/>
    <n v="0"/>
    <n v="0"/>
    <n v="0"/>
    <n v="0"/>
    <s v="Operationnel"/>
    <m/>
    <x v="9"/>
    <x v="6"/>
    <s v="no root cause"/>
    <x v="5"/>
    <s v=""/>
    <s v=""/>
    <s v=""/>
    <s v=""/>
    <s v=""/>
    <m/>
    <s v=""/>
    <s v=""/>
    <m/>
    <s v=""/>
    <s v=""/>
    <s v=""/>
    <s v=""/>
    <s v=""/>
    <s v=""/>
    <s v=""/>
    <s v=""/>
    <s v=""/>
    <s v=""/>
    <s v=""/>
  </r>
  <r>
    <s v="Nkozoa"/>
    <s v="CTR_079"/>
    <s v="Yaounde"/>
    <s v="IHS"/>
    <s v="Grid-Gen"/>
    <s v="CENTRE"/>
    <s v="Yaounde"/>
    <s v="ZTE"/>
    <n v="0.12821637802375885"/>
    <n v="0"/>
    <n v="0"/>
    <n v="0"/>
    <n v="0"/>
    <n v="2.3845499710358178E-2"/>
    <n v="0"/>
    <n v="0"/>
    <n v="0"/>
    <n v="0"/>
    <n v="0"/>
    <s v="Operationnel"/>
    <m/>
    <x v="9"/>
    <x v="6"/>
    <s v="no root cause"/>
    <x v="5"/>
    <s v=""/>
    <s v=""/>
    <s v=""/>
    <s v=""/>
    <s v=""/>
    <m/>
    <s v=""/>
    <s v=""/>
    <m/>
    <s v=""/>
    <s v=""/>
    <s v=""/>
    <s v=""/>
    <s v=""/>
    <s v=""/>
    <s v=""/>
    <s v=""/>
    <s v=""/>
    <s v=""/>
    <s v=""/>
  </r>
  <r>
    <s v="Galim"/>
    <s v="OST_026"/>
    <s v="OUEST"/>
    <s v="IHS"/>
    <s v="Grid-Gen"/>
    <s v="OUEST"/>
    <s v="Galim"/>
    <s v="NOKIA"/>
    <n v="5.3505234952235873E-5"/>
    <n v="1.7835078317469854E-5"/>
    <n v="5.3505234952177976E-5"/>
    <n v="3.5670156634823915E-5"/>
    <n v="2.2554452118800019"/>
    <n v="2.2614879306457926E-2"/>
    <n v="3.5670156634766019E-5"/>
    <n v="0"/>
    <n v="0"/>
    <n v="0"/>
    <n v="0"/>
    <s v="Operationnel"/>
    <m/>
    <x v="9"/>
    <x v="6"/>
    <s v="no root cause"/>
    <x v="5"/>
    <s v=""/>
    <s v=""/>
    <s v=""/>
    <s v=""/>
    <s v=""/>
    <m/>
    <s v=""/>
    <s v=""/>
    <m/>
    <s v=""/>
    <s v=""/>
    <s v=""/>
    <s v=""/>
    <s v=""/>
    <s v=""/>
    <s v=""/>
    <s v=""/>
    <s v=""/>
    <s v=""/>
    <s v=""/>
  </r>
  <r>
    <s v="Sanguere-MTN-IHS"/>
    <s v="NRD_087"/>
    <s v="NORD"/>
    <s v="IHS"/>
    <s v="Solar-Grid-Gen"/>
    <s v="NORD"/>
    <s v="Sanguere"/>
    <s v="NOKIA"/>
    <n v="0"/>
    <n v="0"/>
    <n v="2.1202735795326871E-2"/>
    <n v="0"/>
    <n v="2.1132277182129868E-2"/>
    <n v="1.0755511740678195E-2"/>
    <n v="2.0600552787096868E-2"/>
    <n v="0"/>
    <n v="0"/>
    <n v="0"/>
    <n v="0"/>
    <s v="Operationnel"/>
    <m/>
    <x v="9"/>
    <x v="6"/>
    <s v="no root cause"/>
    <x v="5"/>
    <s v=""/>
    <s v=""/>
    <s v=""/>
    <s v=""/>
    <s v=""/>
    <m/>
    <s v=""/>
    <s v=""/>
    <m/>
    <s v=""/>
    <s v=""/>
    <s v=""/>
    <s v=""/>
    <s v=""/>
    <s v=""/>
    <s v=""/>
    <s v=""/>
    <s v=""/>
    <s v=""/>
    <s v=""/>
  </r>
  <r>
    <s v="Hot-Spot"/>
    <s v="NRO_028"/>
    <s v="NORD-OUEST"/>
    <s v="OCM/Strategique"/>
    <m/>
    <s v="NORD-OUEST"/>
    <s v="Bamenda"/>
    <s v="Huawei"/>
    <n v="0"/>
    <n v="0"/>
    <n v="0"/>
    <n v="0"/>
    <n v="0"/>
    <n v="7.936609851241179E-3"/>
    <n v="0"/>
    <n v="0"/>
    <n v="0"/>
    <n v="0"/>
    <n v="0"/>
    <s v="Operationnel"/>
    <m/>
    <x v="9"/>
    <x v="6"/>
    <s v="no root cause"/>
    <x v="5"/>
    <s v=""/>
    <s v=""/>
    <s v=""/>
    <s v=""/>
    <s v=""/>
    <m/>
    <s v=""/>
    <s v=""/>
    <m/>
    <s v=""/>
    <s v=""/>
    <s v=""/>
    <s v=""/>
    <s v=""/>
    <s v=""/>
    <s v=""/>
    <s v=""/>
    <s v=""/>
    <s v=""/>
    <s v=""/>
  </r>
  <r>
    <s v="Bda-Mankon-Palace-IHS"/>
    <s v="NRO_059"/>
    <s v="NORD-OUEST"/>
    <s v="IHS"/>
    <s v="Grid-Gen"/>
    <s v="NORD-OUEST"/>
    <s v="Bamenda"/>
    <s v="Huawei"/>
    <n v="0"/>
    <n v="0"/>
    <n v="0.90241929270359811"/>
    <n v="1.4098629409901466"/>
    <n v="0"/>
    <n v="7.7582590680672185E-3"/>
    <n v="0"/>
    <n v="0"/>
    <n v="0"/>
    <n v="0"/>
    <n v="0"/>
    <s v="Operationnel"/>
    <m/>
    <x v="9"/>
    <x v="6"/>
    <s v="no root cause"/>
    <x v="5"/>
    <s v=""/>
    <s v="15/04/2026"/>
    <s v="15/04/2026"/>
    <s v=""/>
    <s v=""/>
    <m/>
    <s v=""/>
    <s v=""/>
    <m/>
    <s v=""/>
    <s v=""/>
    <s v=""/>
    <s v=""/>
    <s v=""/>
    <s v=""/>
    <s v=""/>
    <s v=""/>
    <s v=""/>
    <s v=""/>
    <s v=""/>
  </r>
  <r>
    <s v="Bandjoun-Soung"/>
    <s v="OST_067"/>
    <s v="OUEST"/>
    <s v="IHS"/>
    <s v="Grid-Gen"/>
    <s v="OUEST"/>
    <s v="Bandjoun"/>
    <s v="Huawei"/>
    <n v="0.67407678500597834"/>
    <n v="8.8372813062696703E-2"/>
    <n v="0"/>
    <n v="0"/>
    <n v="7.7404239897498235E-3"/>
    <n v="7.6512485981628442E-3"/>
    <n v="6.4323101705604211"/>
    <n v="0"/>
    <n v="0"/>
    <n v="0"/>
    <n v="0"/>
    <s v="Operationnel"/>
    <m/>
    <x v="9"/>
    <x v="6"/>
    <s v="no root cause"/>
    <x v="5"/>
    <s v=""/>
    <s v=""/>
    <s v=""/>
    <s v=""/>
    <s v=""/>
    <m/>
    <s v=""/>
    <s v=""/>
    <m/>
    <s v=""/>
    <s v=""/>
    <s v=""/>
    <s v=""/>
    <s v=""/>
    <s v=""/>
    <s v=""/>
    <s v=""/>
    <s v=""/>
    <s v=""/>
    <s v=""/>
  </r>
  <r>
    <s v="Buea-Bomaka-II-IHS"/>
    <s v="SUO_201"/>
    <s v="SUD-OUEST"/>
    <s v="IHS"/>
    <s v="Grid-Gen"/>
    <s v="SUD-OUEST"/>
    <s v="Buea"/>
    <s v="Huawei"/>
    <n v="0"/>
    <n v="0.62399588509073067"/>
    <n v="0"/>
    <n v="0"/>
    <n v="0"/>
    <n v="7.6512485981628442E-3"/>
    <n v="0"/>
    <n v="0"/>
    <n v="0"/>
    <n v="0"/>
    <n v="0"/>
    <s v="Operationnel"/>
    <m/>
    <x v="9"/>
    <x v="6"/>
    <s v="no root cause"/>
    <x v="5"/>
    <s v=""/>
    <s v=""/>
    <s v=""/>
    <s v=""/>
    <s v=""/>
    <m/>
    <s v=""/>
    <s v=""/>
    <m/>
    <s v=""/>
    <s v=""/>
    <s v=""/>
    <s v=""/>
    <s v=""/>
    <s v=""/>
    <s v=""/>
    <s v=""/>
    <s v=""/>
    <s v=""/>
    <s v=""/>
  </r>
  <r>
    <s v="Bda-Chinde"/>
    <s v="NRO_227"/>
    <s v="NORD-OUEST"/>
    <s v="IHS"/>
    <s v="Hybrid-Gen-Lithium"/>
    <s v="NORD-OUEST"/>
    <s v="Bamenda"/>
    <s v="Huawei"/>
    <n v="6.5439399257490027"/>
    <n v="0.1916200814421016"/>
    <n v="4.0902076859199905"/>
    <n v="7.4728978149888855E-3"/>
    <n v="7.3837224234019052E-3"/>
    <n v="7.5620732065758639E-3"/>
    <n v="0"/>
    <n v="0"/>
    <n v="0"/>
    <n v="0"/>
    <n v="0"/>
    <s v="Operationnel"/>
    <m/>
    <x v="9"/>
    <x v="6"/>
    <s v="no root cause"/>
    <x v="5"/>
    <s v=""/>
    <s v=""/>
    <s v=""/>
    <s v=""/>
    <s v=""/>
    <m/>
    <s v=""/>
    <s v=""/>
    <m/>
    <s v=""/>
    <s v=""/>
    <s v=""/>
    <s v=""/>
    <s v=""/>
    <s v=""/>
    <s v=""/>
    <s v=""/>
    <s v=""/>
    <s v=""/>
    <s v=""/>
  </r>
  <r>
    <s v="Kumba-CCAS-IHS"/>
    <s v="SUO_109"/>
    <s v="SUD-OUEST"/>
    <s v="IHS"/>
    <s v="Grid-Gen"/>
    <s v="SUD-OUEST"/>
    <s v="Kumba"/>
    <s v="Huawei"/>
    <n v="0"/>
    <n v="4.1020680130010589E-3"/>
    <n v="0"/>
    <n v="0"/>
    <n v="0"/>
    <n v="7.5620732065758639E-3"/>
    <n v="1.5855384624164963E-2"/>
    <n v="0"/>
    <n v="0"/>
    <n v="0"/>
    <n v="0"/>
    <s v="Operationnel"/>
    <m/>
    <x v="9"/>
    <x v="6"/>
    <s v="no root cause"/>
    <x v="5"/>
    <s v=""/>
    <s v=""/>
    <s v=""/>
    <s v=""/>
    <s v=""/>
    <m/>
    <s v=""/>
    <s v=""/>
    <m/>
    <s v=""/>
    <s v=""/>
    <s v=""/>
    <s v=""/>
    <s v=""/>
    <s v=""/>
    <s v=""/>
    <s v=""/>
    <s v=""/>
    <s v=""/>
    <s v=""/>
  </r>
  <r>
    <s v="Bamenda-Foncha-Street-IHS"/>
    <s v="NRO_121"/>
    <s v="NORD-OUEST"/>
    <s v="IHS"/>
    <s v="Grid-Gen"/>
    <s v="NORD-OUEST"/>
    <s v="Bamenda"/>
    <s v="Huawei"/>
    <n v="4.5670998450488396"/>
    <n v="2.3213246184006642"/>
    <n v="0.16452859747797724"/>
    <n v="0"/>
    <n v="0"/>
    <n v="7.3837224234019052E-3"/>
    <n v="0"/>
    <n v="0"/>
    <n v="0"/>
    <n v="0"/>
    <n v="0"/>
    <s v="Operationnel"/>
    <m/>
    <x v="9"/>
    <x v="6"/>
    <s v="no root cause"/>
    <x v="5"/>
    <s v=""/>
    <s v=""/>
    <s v=""/>
    <s v=""/>
    <s v=""/>
    <m/>
    <s v=""/>
    <s v=""/>
    <m/>
    <s v=""/>
    <s v=""/>
    <s v=""/>
    <s v=""/>
    <s v=""/>
    <s v=""/>
    <s v=""/>
    <s v=""/>
    <s v=""/>
    <s v=""/>
    <s v=""/>
  </r>
  <r>
    <s v="Kumba"/>
    <s v="SUO_006"/>
    <s v="SUD-OUEST"/>
    <s v="IHS"/>
    <s v="Grid-Gen"/>
    <s v="SUD-OUEST"/>
    <s v="Kumba"/>
    <s v="Huawei"/>
    <n v="0"/>
    <n v="8.0257852428281603E-4"/>
    <n v="0"/>
    <n v="2.675261747609386E-4"/>
    <n v="0"/>
    <n v="6.3136177243581504E-3"/>
    <n v="8.0257852428281603E-4"/>
    <n v="0"/>
    <n v="0"/>
    <n v="0"/>
    <n v="0"/>
    <s v="Operationnel"/>
    <m/>
    <x v="9"/>
    <x v="6"/>
    <s v="no root cause"/>
    <x v="5"/>
    <s v=""/>
    <s v=""/>
    <s v=""/>
    <s v=""/>
    <s v=""/>
    <m/>
    <s v=""/>
    <s v=""/>
    <m/>
    <s v=""/>
    <s v=""/>
    <s v=""/>
    <s v=""/>
    <s v=""/>
    <s v=""/>
    <s v=""/>
    <s v=""/>
    <s v=""/>
    <s v=""/>
    <s v=""/>
  </r>
  <r>
    <s v="Kumba-Kake"/>
    <s v="SUO_052"/>
    <s v="SUD-OUEST"/>
    <s v="IHS"/>
    <s v="Hybrid-Gen"/>
    <s v="SUD-OUEST"/>
    <s v="Kumba"/>
    <s v="Huawei"/>
    <n v="0"/>
    <n v="0"/>
    <n v="0"/>
    <n v="0"/>
    <n v="5.3505234952187721E-4"/>
    <n v="5.671554904931899E-3"/>
    <n v="1.9618586149135506E-3"/>
    <n v="0"/>
    <n v="0"/>
    <n v="0"/>
    <n v="0"/>
    <s v="Operationnel"/>
    <m/>
    <x v="9"/>
    <x v="6"/>
    <s v="no root cause"/>
    <x v="5"/>
    <s v=""/>
    <s v=""/>
    <s v=""/>
    <s v=""/>
    <s v=""/>
    <m/>
    <s v=""/>
    <s v=""/>
    <m/>
    <s v=""/>
    <s v=""/>
    <s v=""/>
    <s v=""/>
    <s v=""/>
    <s v=""/>
    <s v=""/>
    <s v=""/>
    <s v=""/>
    <s v=""/>
    <s v=""/>
  </r>
  <r>
    <s v="Pinyin-New"/>
    <s v="NRO_247"/>
    <s v="NORD-OUEST"/>
    <s v="IHS"/>
    <s v="Grid Gen"/>
    <s v="NORD-OUEST"/>
    <s v="Pinyin"/>
    <s v="NOKIA"/>
    <n v="0"/>
    <n v="0"/>
    <n v="0"/>
    <n v="0"/>
    <n v="0"/>
    <n v="5.2032381332695306E-3"/>
    <n v="0"/>
    <n v="0"/>
    <n v="0"/>
    <n v="0"/>
    <n v="0"/>
    <s v="Insecurity"/>
    <m/>
    <x v="9"/>
    <x v="6"/>
    <s v="no root cause"/>
    <x v="5"/>
    <s v=""/>
    <s v=""/>
    <s v=""/>
    <s v=""/>
    <s v=""/>
    <m/>
    <s v=""/>
    <s v=""/>
    <m/>
    <s v=""/>
    <s v=""/>
    <s v=""/>
    <s v=""/>
    <s v=""/>
    <s v=""/>
    <s v=""/>
    <s v=""/>
    <s v=""/>
    <s v=""/>
    <s v=""/>
  </r>
  <r>
    <s v="Batibo"/>
    <s v="NRO_010"/>
    <s v="NORD-OUEST"/>
    <s v="IHS"/>
    <s v="Grid-Gen"/>
    <s v="NORD-OUEST"/>
    <s v="Batibo"/>
    <s v="NOKIA"/>
    <n v="0"/>
    <n v="1.0701046990435794E-3"/>
    <n v="0"/>
    <n v="0"/>
    <n v="5.269374667359035E-2"/>
    <n v="5.0409182907438033E-3"/>
    <n v="0"/>
    <n v="0"/>
    <n v="0"/>
    <n v="0"/>
    <n v="0"/>
    <s v="Insecurity"/>
    <m/>
    <x v="12"/>
    <x v="0"/>
    <s v="Defaut GE &amp; Power Cabinet"/>
    <x v="0"/>
    <s v="19/04/2026 (retourn cell down ): rajout d'un second depart , probleme d'alimentation  || 18/04/2026 : Need BO RAN analysis ..;..;18/04/2026 : Need BO RAN analysis"/>
    <s v=""/>
    <s v=""/>
    <s v="Fme should reload software"/>
    <s v=""/>
    <m/>
    <s v=""/>
    <s v=""/>
    <m/>
    <s v=""/>
    <s v=""/>
    <s v=""/>
    <s v=""/>
    <s v="18/04/2026 : Need BO RAN analysis "/>
    <s v=""/>
    <s v="18/04/2026 : Need BO RAN analysis"/>
    <s v=""/>
    <s v=""/>
    <s v=""/>
    <s v=""/>
  </r>
  <r>
    <s v="Soulede"/>
    <s v="EXN_052"/>
    <s v="EXTREME-NORD"/>
    <s v="IHS"/>
    <s v="Solar-Grid-Gen"/>
    <s v="EXTREME-NORD"/>
    <s v="Soulede"/>
    <s v="NOKIA"/>
    <n v="0"/>
    <n v="0"/>
    <n v="0"/>
    <n v="0"/>
    <n v="0"/>
    <n v="4.815749834923679E-3"/>
    <n v="0"/>
    <n v="0"/>
    <n v="0"/>
    <n v="0"/>
    <n v="0"/>
    <s v="Insecurity"/>
    <m/>
    <x v="9"/>
    <x v="6"/>
    <s v="no root cause"/>
    <x v="5"/>
    <s v=""/>
    <s v=""/>
    <s v=""/>
    <s v=""/>
    <s v=""/>
    <m/>
    <s v=""/>
    <s v=""/>
    <m/>
    <s v=""/>
    <s v=""/>
    <s v=""/>
    <s v=""/>
    <s v=""/>
    <s v=""/>
    <s v=""/>
    <s v=""/>
    <s v=""/>
    <s v=""/>
    <s v=""/>
  </r>
  <r>
    <s v="Nkololoun-II"/>
    <s v="LIT_439"/>
    <s v="Douala"/>
    <s v="IHS"/>
    <s v="Grid-Gen"/>
    <s v="LITTORAL"/>
    <s v="Douala"/>
    <s v="ZTE"/>
    <n v="0"/>
    <n v="0"/>
    <n v="0"/>
    <n v="0"/>
    <n v="0"/>
    <n v="4.5657800492534956E-3"/>
    <n v="0"/>
    <n v="0"/>
    <n v="0"/>
    <n v="0"/>
    <n v="0"/>
    <s v="Operationnel"/>
    <m/>
    <x v="9"/>
    <x v="6"/>
    <s v="no root cause"/>
    <x v="5"/>
    <s v=""/>
    <s v=""/>
    <s v=""/>
    <s v=""/>
    <s v=""/>
    <m/>
    <s v=""/>
    <s v=""/>
    <m/>
    <s v=""/>
    <s v=""/>
    <s v=""/>
    <s v=""/>
    <s v=""/>
    <s v=""/>
    <s v=""/>
    <s v=""/>
    <s v=""/>
    <s v=""/>
    <s v=""/>
  </r>
  <r>
    <s v="Camp-Yabassi"/>
    <s v="LIT_162"/>
    <s v="Douala"/>
    <s v="IHS"/>
    <s v="Grid-Gen-Lithium"/>
    <s v="LITTORAL"/>
    <s v="Douala"/>
    <s v="ZTE"/>
    <n v="0"/>
    <n v="3.9415523081444961E-3"/>
    <n v="0"/>
    <n v="0"/>
    <n v="0"/>
    <n v="3.5848507417965097E-3"/>
    <n v="0"/>
    <n v="0"/>
    <n v="0"/>
    <n v="0"/>
    <n v="0"/>
    <s v="Operationnel"/>
    <m/>
    <x v="9"/>
    <x v="6"/>
    <s v="no root cause"/>
    <x v="5"/>
    <s v=""/>
    <s v=""/>
    <s v=""/>
    <s v=""/>
    <s v=""/>
    <m/>
    <s v=""/>
    <s v=""/>
    <m/>
    <s v=""/>
    <s v=""/>
    <s v=""/>
    <s v=""/>
    <s v=""/>
    <s v=""/>
    <s v=""/>
    <s v=""/>
    <s v=""/>
    <s v=""/>
    <s v=""/>
  </r>
  <r>
    <s v="Kumba-Mbongue-Road"/>
    <s v="SUO_237"/>
    <s v="SUD-OUEST"/>
    <s v="IHS"/>
    <s v="Grid-Gen"/>
    <s v="SUD-OUEST"/>
    <s v="Kumba"/>
    <s v="Huawei"/>
    <n v="0"/>
    <n v="5.3505234952187721E-4"/>
    <n v="0"/>
    <n v="0"/>
    <n v="3.3315926296895559E-2"/>
    <n v="3.299489488718243E-3"/>
    <n v="1.9618586149135501E-3"/>
    <n v="0"/>
    <n v="0"/>
    <n v="0"/>
    <n v="0"/>
    <s v="Operationnel"/>
    <m/>
    <x v="9"/>
    <x v="6"/>
    <s v="no root cause"/>
    <x v="5"/>
    <s v=""/>
    <s v=""/>
    <s v=""/>
    <s v=""/>
    <s v=""/>
    <m/>
    <s v=""/>
    <s v=""/>
    <m/>
    <s v=""/>
    <s v=""/>
    <s v=""/>
    <s v=""/>
    <s v=""/>
    <s v=""/>
    <s v=""/>
    <s v=""/>
    <s v=""/>
    <s v=""/>
    <s v=""/>
  </r>
  <r>
    <s v="Indoor-K-Hotel"/>
    <s v="LIT_778"/>
    <s v="Douala"/>
    <m/>
    <m/>
    <s v="LITTORAL"/>
    <s v="Douala"/>
    <s v="ZTE"/>
    <n v="0.36485219713896794"/>
    <n v="0"/>
    <n v="4.9599352800677725E-2"/>
    <n v="0.30517602508896147"/>
    <n v="0.31038386795764072"/>
    <n v="2.8179423741485372E-3"/>
    <n v="0"/>
    <n v="0"/>
    <n v="0"/>
    <n v="0"/>
    <n v="0"/>
    <s v="Operationnel"/>
    <m/>
    <x v="9"/>
    <x v="6"/>
    <s v="no root cause"/>
    <x v="5"/>
    <s v=""/>
    <s v="16/04/2026"/>
    <s v="16/04/2026"/>
    <s v=""/>
    <s v=""/>
    <m/>
    <s v=""/>
    <s v=""/>
    <m/>
    <s v=""/>
    <s v=""/>
    <s v=""/>
    <s v=""/>
    <s v=""/>
    <s v=""/>
    <s v=""/>
    <s v=""/>
    <s v=""/>
    <s v=""/>
    <s v=""/>
  </r>
  <r>
    <s v="Mousgoy-IHS"/>
    <s v="EXN_136"/>
    <s v="EXTREME-NORD"/>
    <s v="IHS"/>
    <s v="Hybrid-Gen"/>
    <s v="EXTREME-NORD"/>
    <s v="Mousgoy"/>
    <s v="NOKIA"/>
    <n v="0"/>
    <n v="0"/>
    <n v="0"/>
    <n v="0"/>
    <n v="0"/>
    <n v="2.7645971274559804E-3"/>
    <n v="0"/>
    <n v="0"/>
    <n v="0"/>
    <n v="0"/>
    <n v="0"/>
    <s v="Insecurity"/>
    <m/>
    <x v="9"/>
    <x v="6"/>
    <s v="no root cause"/>
    <x v="5"/>
    <s v=""/>
    <s v=""/>
    <s v=""/>
    <s v=""/>
    <s v=""/>
    <m/>
    <s v=""/>
    <s v=""/>
    <m/>
    <s v=""/>
    <s v=""/>
    <s v=""/>
    <s v=""/>
    <s v=""/>
    <s v=""/>
    <s v=""/>
    <s v=""/>
    <s v=""/>
    <s v=""/>
    <s v=""/>
  </r>
  <r>
    <s v="Logpom-Sodikombo"/>
    <s v="LIT_275"/>
    <s v="Douala"/>
    <s v="IHS"/>
    <s v="Grid-Gen"/>
    <s v="LITTORAL"/>
    <s v="Douala"/>
    <s v="ZTE"/>
    <n v="12.115582721946847"/>
    <n v="4.1024425496457244"/>
    <n v="4.9759868505535512E-3"/>
    <n v="0"/>
    <n v="0"/>
    <n v="2.7287669825616584E-3"/>
    <n v="0"/>
    <n v="0"/>
    <n v="0"/>
    <n v="0"/>
    <n v="0"/>
    <s v="Operationnel"/>
    <m/>
    <x v="9"/>
    <x v="6"/>
    <s v="no root cause"/>
    <x v="5"/>
    <s v=""/>
    <s v=""/>
    <s v=""/>
    <s v=""/>
    <s v=""/>
    <m/>
    <s v=""/>
    <s v=""/>
    <m/>
    <s v=""/>
    <s v=""/>
    <s v=""/>
    <s v=""/>
    <s v=""/>
    <s v=""/>
    <s v=""/>
    <s v=""/>
    <s v=""/>
    <s v=""/>
    <s v=""/>
  </r>
  <r>
    <s v="Moude-IHS"/>
    <s v="EXN_185"/>
    <s v="EXTREME-NORD"/>
    <s v="IHS"/>
    <e v="#N/A"/>
    <s v="EXTREME-NORD"/>
    <s v="Moude"/>
    <s v="NOKIA"/>
    <n v="0"/>
    <n v="0"/>
    <n v="0.4083459218469665"/>
    <n v="0"/>
    <n v="0"/>
    <n v="2.6754165749574661E-3"/>
    <n v="0"/>
    <n v="0"/>
    <n v="0"/>
    <n v="0"/>
    <n v="0"/>
    <s v="Insecurity"/>
    <m/>
    <x v="9"/>
    <x v="6"/>
    <s v="no root cause"/>
    <x v="5"/>
    <s v=""/>
    <s v=""/>
    <s v=""/>
    <s v=""/>
    <s v=""/>
    <m/>
    <s v=""/>
    <s v=""/>
    <m/>
    <s v=""/>
    <s v=""/>
    <s v=""/>
    <s v=""/>
    <s v=""/>
    <s v=""/>
    <s v=""/>
    <s v=""/>
    <s v=""/>
    <s v=""/>
    <s v=""/>
  </r>
  <r>
    <s v="Kumba-Preventive"/>
    <s v="SUO_217"/>
    <s v="SUD-OUEST"/>
    <s v="IHS"/>
    <s v="Grid-Gen"/>
    <s v="SUD-OUEST"/>
    <s v="Kumba"/>
    <s v="Huawei"/>
    <n v="0"/>
    <n v="0"/>
    <n v="8.9175391586979543E-5"/>
    <n v="3.9927389829154212"/>
    <n v="6.2422774110885678E-4"/>
    <n v="2.6752617476093858E-3"/>
    <n v="1.0701046990437544E-3"/>
    <n v="0"/>
    <n v="0"/>
    <n v="0"/>
    <n v="0"/>
    <s v="Operationnel"/>
    <m/>
    <x v="9"/>
    <x v="6"/>
    <s v="no root cause"/>
    <x v="5"/>
    <s v=""/>
    <s v=""/>
    <s v=""/>
    <s v=""/>
    <s v=""/>
    <m/>
    <s v=""/>
    <s v=""/>
    <m/>
    <s v=""/>
    <s v=""/>
    <s v=""/>
    <s v=""/>
    <s v=""/>
    <s v=""/>
    <s v=""/>
    <s v=""/>
    <s v=""/>
    <s v=""/>
    <s v=""/>
  </r>
  <r>
    <s v="Bariki-IHS"/>
    <s v="EXN_167"/>
    <s v="EXTREME-NORD"/>
    <s v="IHS"/>
    <s v="Solar-Gen"/>
    <s v="EXTREME-NORD"/>
    <s v="Bariki"/>
    <s v="NOKIA"/>
    <n v="0.44258307486857673"/>
    <n v="0"/>
    <n v="0.48675141533420735"/>
    <n v="0"/>
    <n v="0"/>
    <n v="2.5862360224589527E-3"/>
    <n v="0"/>
    <n v="0"/>
    <n v="0"/>
    <n v="0"/>
    <n v="0"/>
    <s v="Insecurity"/>
    <m/>
    <x v="9"/>
    <x v="6"/>
    <s v="no root cause"/>
    <x v="5"/>
    <s v=""/>
    <s v=""/>
    <s v=""/>
    <s v=""/>
    <s v=""/>
    <m/>
    <s v=""/>
    <s v=""/>
    <m/>
    <s v=""/>
    <s v=""/>
    <s v=""/>
    <s v=""/>
    <s v=""/>
    <s v=""/>
    <s v=""/>
    <s v=""/>
    <s v=""/>
    <s v=""/>
    <s v=""/>
  </r>
  <r>
    <s v="Zanay-IHS"/>
    <s v="EXN_131"/>
    <s v="EXTREME-NORD"/>
    <s v="IHS"/>
    <s v="Grid-Gen"/>
    <s v="EXTREME-NORD"/>
    <s v="Zanay"/>
    <s v="NOKIA"/>
    <n v="3.6339227178753548E-2"/>
    <n v="4.3313171696150184E-2"/>
    <n v="0.64635082260699817"/>
    <n v="0"/>
    <n v="0"/>
    <n v="1.9619721549688431E-3"/>
    <n v="0"/>
    <n v="0"/>
    <n v="0"/>
    <n v="0"/>
    <n v="0"/>
    <s v="Insecurity"/>
    <m/>
    <x v="9"/>
    <x v="6"/>
    <s v="no root cause"/>
    <x v="5"/>
    <s v=""/>
    <s v=""/>
    <s v=""/>
    <s v=""/>
    <s v=""/>
    <m/>
    <s v=""/>
    <s v=""/>
    <m/>
    <s v=""/>
    <s v=""/>
    <s v=""/>
    <s v=""/>
    <s v=""/>
    <s v=""/>
    <s v=""/>
    <s v=""/>
    <s v=""/>
    <s v=""/>
    <s v=""/>
  </r>
  <r>
    <s v="Kumba-Krama-IHS"/>
    <s v="SUO_125"/>
    <s v="SUD-OUEST"/>
    <s v="IHS"/>
    <s v="Grid-Gen"/>
    <s v="SUD-OUEST"/>
    <s v="Kumba"/>
    <s v="Huawei"/>
    <n v="0"/>
    <n v="2.675261747609386E-4"/>
    <n v="8.9175391586979543E-5"/>
    <n v="2.675261747609386E-4"/>
    <n v="6.2422774110885678E-4"/>
    <n v="1.6943324401526112E-3"/>
    <n v="1.6051570485656321E-3"/>
    <n v="0"/>
    <n v="0"/>
    <n v="0"/>
    <n v="0"/>
    <s v="Operationnel"/>
    <m/>
    <x v="9"/>
    <x v="6"/>
    <s v="no root cause"/>
    <x v="5"/>
    <s v=""/>
    <s v=""/>
    <s v=""/>
    <s v=""/>
    <s v=""/>
    <m/>
    <s v=""/>
    <s v=""/>
    <m/>
    <s v=""/>
    <s v=""/>
    <s v=""/>
    <s v=""/>
    <s v=""/>
    <s v=""/>
    <s v=""/>
    <s v=""/>
    <s v=""/>
    <s v=""/>
    <s v=""/>
  </r>
  <r>
    <s v="Mazavou"/>
    <s v="EXN_215"/>
    <s v="EXTREME-NORD"/>
    <s v="CAMUSAT"/>
    <s v="Hybrid Solar - S3"/>
    <s v="EXTREME-NORD"/>
    <s v="Kalfou"/>
    <s v="NOKIA"/>
    <n v="0"/>
    <n v="0"/>
    <n v="0.35418919662889159"/>
    <n v="0"/>
    <n v="0"/>
    <n v="1.6052499449744453E-3"/>
    <n v="0.4909985947913838"/>
    <n v="0"/>
    <n v="0"/>
    <n v="0"/>
    <n v="0"/>
    <s v="Insecurity"/>
    <m/>
    <x v="9"/>
    <x v="6"/>
    <s v="no root cause"/>
    <x v="5"/>
    <s v=""/>
    <s v=""/>
    <s v=""/>
    <s v=""/>
    <s v=""/>
    <m/>
    <s v=""/>
    <s v=""/>
    <m/>
    <s v=""/>
    <s v=""/>
    <s v=""/>
    <s v=""/>
    <s v=""/>
    <s v=""/>
    <s v=""/>
    <s v=""/>
    <s v=""/>
    <s v=""/>
    <s v=""/>
  </r>
  <r>
    <s v="Bourha"/>
    <s v="EXN_019"/>
    <s v="EXTREME-NORD"/>
    <s v="IHS"/>
    <s v="Grid-Gen"/>
    <s v="EXTREME-NORD"/>
    <s v="Bourrah"/>
    <s v="NOKIA"/>
    <n v="0"/>
    <n v="0"/>
    <n v="0.35883133432357295"/>
    <n v="0"/>
    <n v="1.1593471824815857E-2"/>
    <n v="1.5160693924757608E-3"/>
    <n v="0.49213282325302071"/>
    <n v="0"/>
    <n v="0"/>
    <n v="0"/>
    <n v="0"/>
    <s v="Insecurity"/>
    <m/>
    <x v="9"/>
    <x v="6"/>
    <s v="no root cause"/>
    <x v="5"/>
    <s v=""/>
    <s v="20/04/2026"/>
    <s v="20/04/2026"/>
    <s v=""/>
    <s v=""/>
    <m/>
    <s v=""/>
    <s v=""/>
    <m/>
    <s v=""/>
    <s v=""/>
    <s v=""/>
    <s v=""/>
    <s v=""/>
    <s v=""/>
    <s v=""/>
    <s v=""/>
    <s v=""/>
    <s v=""/>
    <s v=""/>
  </r>
  <r>
    <s v="Babessi"/>
    <s v="NRO_024"/>
    <s v="NORD-OUEST"/>
    <s v="IHS"/>
    <s v="Grid-Gen"/>
    <s v="NORD-OUEST"/>
    <s v="Babessi"/>
    <s v="NOKIA"/>
    <n v="0.34403722249258051"/>
    <n v="1.2367046256173519"/>
    <n v="0.48380635423729812"/>
    <n v="3.210314097131252E-3"/>
    <n v="2.0646565557027787"/>
    <n v="1.5159816569788325E-3"/>
    <n v="1.1057748556785539E-2"/>
    <n v="0"/>
    <n v="0"/>
    <n v="0"/>
    <n v="0"/>
    <s v="Insecurity"/>
    <m/>
    <x v="9"/>
    <x v="6"/>
    <s v="no root cause"/>
    <x v="5"/>
    <s v=""/>
    <s v="14/04/2026"/>
    <s v="14/04/2026…;..;Site unstable due to Bambili incident"/>
    <s v=""/>
    <s v=""/>
    <m/>
    <s v=""/>
    <s v=""/>
    <m/>
    <s v=""/>
    <s v=""/>
    <s v=""/>
    <s v=""/>
    <s v=""/>
    <s v=""/>
    <s v=""/>
    <s v=""/>
    <s v=""/>
    <s v=""/>
    <s v=""/>
  </r>
  <r>
    <s v="Rhumsiki"/>
    <s v="EXN_139"/>
    <s v="EXTREME-NORD"/>
    <s v="IHS"/>
    <s v="Grid-Gen"/>
    <s v="EXTREME-NORD"/>
    <s v="Rhumsiki"/>
    <s v="NOKIA"/>
    <n v="0"/>
    <n v="0"/>
    <n v="0.46878315779275459"/>
    <n v="0"/>
    <n v="0"/>
    <n v="1.2485277349802194E-3"/>
    <n v="0"/>
    <n v="0"/>
    <n v="0"/>
    <n v="0"/>
    <n v="0"/>
    <s v="Insecurity"/>
    <m/>
    <x v="9"/>
    <x v="6"/>
    <s v="no root cause"/>
    <x v="5"/>
    <s v=""/>
    <s v=""/>
    <s v=""/>
    <s v=""/>
    <s v=""/>
    <m/>
    <s v=""/>
    <s v=""/>
    <m/>
    <s v=""/>
    <s v=""/>
    <s v=""/>
    <s v=""/>
    <s v=""/>
    <s v=""/>
    <s v=""/>
    <s v=""/>
    <s v=""/>
    <s v=""/>
    <s v=""/>
  </r>
  <r>
    <s v="Vivoki-IHS"/>
    <s v="NRO_039"/>
    <s v="NORD-OUEST"/>
    <s v="IHS"/>
    <s v="Grid-Gen"/>
    <s v="NORD-OUEST"/>
    <s v="Vikovi"/>
    <s v="NOKIA"/>
    <n v="0.7555362904324775"/>
    <n v="1.2268341456127081"/>
    <n v="0.46281400191327554"/>
    <n v="4.1912434045879516E-3"/>
    <n v="2.0682376093867627"/>
    <n v="1.1592800906306299E-3"/>
    <n v="0.44678453454683054"/>
    <n v="0"/>
    <n v="0"/>
    <n v="0"/>
    <n v="0"/>
    <s v="Insecurity"/>
    <m/>
    <x v="3"/>
    <x v="3"/>
    <s v="ACCESS-ISSUE"/>
    <x v="3"/>
    <s v="_x000a_16/04/2026 : Interevntion plan on 18.04.2026_x000a_14/04/2026 : Feedbavk PM : Plan tomorrow : 17/04/2026_x000a_13/04/2026 : Site instable || Intervention planifie pour le 15042026 a cause du probleme d'access || Feedback RM : will try to access site tomorrow 14/04/2026 if access granted_x000a_10/04/2026 : Feedback RM : Plan for next week ||Feedback PM :  Intervention planned 15.04.2026_x000a_ 14/04/2026 due to access _x000a_09/04/2026 : Check and clean jumper ARGA ant 6"/>
    <s v="14/04/2026"/>
    <s v="14/04/2026…;..;Site unstable due to Bambili incident"/>
    <s v=""/>
    <s v=""/>
    <m/>
    <s v=""/>
    <s v=""/>
    <m/>
    <s v=""/>
    <s v=""/>
    <s v=""/>
    <s v=""/>
    <s v="_x000a_16/04/2026 : Interevntion plan on 18.04.2026_x000a_14/04/2026 : Feedbavk PM : Plan tomorrow : 17/04/2026_x000a_13/04/2026 : Site instable || Intervention planifie pour le 15042026 a cause du probleme d'access || Feedback RM : will try to access site tomorrow 14/04/2026 if access granted_x000a_10/04/2026 : Feedback RM : Plan for next week ||Feedback PM :  Intervention planned 15.04.2026_x000a_ 14/04/2026 due to access _x000a_09/04/2026 : Check and clean jumper ARGA ant 6"/>
    <s v=""/>
    <s v=""/>
    <s v=""/>
    <s v=""/>
    <s v=""/>
    <s v=""/>
  </r>
  <r>
    <s v="Douroum-IHS"/>
    <s v="NRD_122"/>
    <s v="NORD"/>
    <s v="IHS"/>
    <s v="Grid-Gen"/>
    <s v="NORD"/>
    <s v="Douroum"/>
    <s v="NOKIA"/>
    <n v="0"/>
    <n v="0"/>
    <n v="0"/>
    <n v="0"/>
    <n v="0"/>
    <n v="1.0701666299831919E-3"/>
    <n v="0"/>
    <n v="0"/>
    <n v="0"/>
    <n v="0"/>
    <n v="0"/>
    <s v="Operationnel"/>
    <m/>
    <x v="9"/>
    <x v="6"/>
    <s v="no root cause"/>
    <x v="5"/>
    <s v=""/>
    <s v=""/>
    <s v=""/>
    <s v=""/>
    <s v=""/>
    <m/>
    <s v=""/>
    <s v=""/>
    <m/>
    <s v=""/>
    <s v=""/>
    <s v=""/>
    <s v=""/>
    <s v=""/>
    <s v=""/>
    <s v=""/>
    <s v=""/>
    <s v=""/>
    <s v=""/>
    <s v=""/>
  </r>
  <r>
    <s v="Dschang-Foto-II"/>
    <s v="OST_123"/>
    <s v="OUEST"/>
    <s v="IHS"/>
    <s v="Grid-Gen"/>
    <s v="OUEST"/>
    <s v="Dschang"/>
    <s v="Huawei"/>
    <n v="2.7614051758824076"/>
    <n v="2.5325811210702192E-2"/>
    <n v="2.4540889413953595"/>
    <n v="0"/>
    <n v="0"/>
    <n v="2.675261747609386E-4"/>
    <n v="0"/>
    <n v="0"/>
    <n v="0"/>
    <n v="0"/>
    <n v="0"/>
    <s v="Operationnel"/>
    <m/>
    <x v="9"/>
    <x v="6"/>
    <s v="no root cause"/>
    <x v="5"/>
    <s v=""/>
    <s v=""/>
    <s v=""/>
    <s v=""/>
    <s v=""/>
    <m/>
    <s v=""/>
    <s v=""/>
    <m/>
    <s v=""/>
    <s v=""/>
    <s v=""/>
    <s v=""/>
    <s v=""/>
    <s v=""/>
    <s v=""/>
    <s v=""/>
    <s v=""/>
    <s v=""/>
    <s v=""/>
  </r>
  <r>
    <s v="Bfsam-Q-Admin"/>
    <s v="OST_111"/>
    <s v="Bafoussam"/>
    <s v="IHS"/>
    <s v="Grid-Gen"/>
    <s v="OUEST"/>
    <s v="Bafoussam"/>
    <s v="Huawei"/>
    <n v="0"/>
    <n v="0"/>
    <n v="0"/>
    <n v="6.9384696932081207"/>
    <n v="0"/>
    <n v="8.9175391586979543E-5"/>
    <n v="0"/>
    <n v="0"/>
    <n v="0"/>
    <n v="0"/>
    <n v="0"/>
    <s v="Operationnel"/>
    <m/>
    <x v="9"/>
    <x v="6"/>
    <s v="no root cause"/>
    <x v="5"/>
    <s v=""/>
    <s v=""/>
    <s v=""/>
    <s v=""/>
    <s v=""/>
    <m/>
    <s v=""/>
    <s v=""/>
    <m/>
    <s v=""/>
    <s v=""/>
    <s v=""/>
    <s v=""/>
    <s v=""/>
    <s v=""/>
    <s v=""/>
    <s v=""/>
    <s v=""/>
    <s v=""/>
    <s v=""/>
  </r>
  <r>
    <s v="NRO_147_H_Bambili-Campus-two-IHS"/>
    <s v="NRO_147"/>
    <s v="NORD-OUEST"/>
    <s v="IHS"/>
    <s v="Hybrid Gen"/>
    <s v="NRO"/>
    <s v="Tubah"/>
    <s v="Huawei"/>
    <n v="0"/>
    <n v="0"/>
    <n v="0"/>
    <n v="0"/>
    <n v="0"/>
    <n v="8.9175391586979543E-5"/>
    <n v="0"/>
    <n v="0"/>
    <n v="0"/>
    <n v="0"/>
    <n v="0"/>
    <s v="Insecurity"/>
    <m/>
    <x v="9"/>
    <x v="6"/>
    <s v="no root cause"/>
    <x v="5"/>
    <s v=""/>
    <s v=""/>
    <s v=""/>
    <s v=""/>
    <s v=""/>
    <m/>
    <s v=""/>
    <s v=""/>
    <m/>
    <s v=""/>
    <s v=""/>
    <s v=""/>
    <s v=""/>
    <s v=""/>
    <s v=""/>
    <s v=""/>
    <s v=""/>
    <s v=""/>
    <s v=""/>
    <s v=""/>
  </r>
  <r>
    <s v="KRIBI-NDOMBE-II"/>
    <s v="SUD_096"/>
    <s v="LITTORAL"/>
    <s v="CAMUSAT"/>
    <s v="Good Grid + Solar + GE"/>
    <s v="SUD"/>
    <s v="Kribi"/>
    <s v="ZTE"/>
    <n v="0"/>
    <n v="0"/>
    <n v="0"/>
    <n v="0"/>
    <n v="0"/>
    <n v="8.6845290698893322E-17"/>
    <n v="0"/>
    <n v="0"/>
    <n v="0"/>
    <n v="0"/>
    <n v="0"/>
    <s v="Operationnel"/>
    <m/>
    <x v="9"/>
    <x v="6"/>
    <s v="no root cause"/>
    <x v="5"/>
    <s v=""/>
    <s v=""/>
    <s v=""/>
    <s v=""/>
    <s v=""/>
    <m/>
    <s v=""/>
    <s v=""/>
    <m/>
    <s v=""/>
    <s v=""/>
    <s v=""/>
    <s v=""/>
    <s v=""/>
    <s v=""/>
    <s v=""/>
    <s v=""/>
    <s v=""/>
    <s v=""/>
    <s v=""/>
  </r>
  <r>
    <s v="Bertoua-Agence-New"/>
    <s v="EST_088"/>
    <s v="CENTRE"/>
    <m/>
    <m/>
    <s v="EST"/>
    <s v="Bertoua"/>
    <s v="ZTE"/>
    <n v="0"/>
    <n v="0"/>
    <n v="2.6057049421715366E-2"/>
    <n v="0"/>
    <n v="0"/>
    <n v="5.7896860465928885E-17"/>
    <n v="0"/>
    <n v="0"/>
    <n v="0"/>
    <n v="0"/>
    <n v="0"/>
    <s v="Operationnel"/>
    <m/>
    <x v="9"/>
    <x v="6"/>
    <s v="no root cause"/>
    <x v="5"/>
    <s v=""/>
    <s v=""/>
    <s v=""/>
    <s v=""/>
    <s v=""/>
    <m/>
    <s v=""/>
    <s v=""/>
    <m/>
    <s v=""/>
    <s v=""/>
    <s v=""/>
    <s v=""/>
    <s v=""/>
    <s v=""/>
    <s v=""/>
    <s v=""/>
    <s v=""/>
    <s v=""/>
    <s v=""/>
  </r>
  <r>
    <s v="Ngo-Njo"/>
    <s v="LIT_441"/>
    <s v="Douala"/>
    <s v="IHS"/>
    <s v="Grid-Gen"/>
    <s v="LITTORAL"/>
    <s v="Douala"/>
    <s v="ZTE"/>
    <n v="0"/>
    <n v="57.767140937069307"/>
    <n v="13.868556899607057"/>
    <n v="13.868556899607057"/>
    <n v="43.311488929410174"/>
    <n v="0"/>
    <n v="0"/>
    <n v="0"/>
    <n v="0"/>
    <n v="0"/>
    <n v="0"/>
    <s v="Operationnel"/>
    <m/>
    <x v="9"/>
    <x v="6"/>
    <s v="no root cause"/>
    <x v="5"/>
    <s v=""/>
    <s v="15/04/2026…;..;no TX issue"/>
    <s v="15/04/2026…;..;Site was down due to faulty CorEvo 1G card at LIT_128_Z_PK11"/>
    <s v=""/>
    <s v=""/>
    <m/>
    <s v=""/>
    <s v=""/>
    <m/>
    <s v=""/>
    <s v=""/>
    <s v=""/>
    <s v=""/>
    <s v=""/>
    <s v=""/>
    <s v=""/>
    <s v=""/>
    <s v=""/>
    <s v=""/>
    <s v=""/>
  </r>
  <r>
    <s v="PK11"/>
    <s v="LIT_128"/>
    <s v="Douala"/>
    <s v="IHS"/>
    <s v="Grid-Gen"/>
    <s v="LITTORAL"/>
    <s v="Douala"/>
    <s v="ZTE"/>
    <n v="0"/>
    <n v="57.767140937069307"/>
    <n v="13.868556899607057"/>
    <n v="13.868556899607057"/>
    <n v="43.079383220187594"/>
    <n v="0"/>
    <n v="0"/>
    <n v="0"/>
    <n v="0"/>
    <n v="0"/>
    <n v="0"/>
    <s v="Operationnel"/>
    <m/>
    <x v="9"/>
    <x v="6"/>
    <s v="no root cause"/>
    <x v="5"/>
    <s v=""/>
    <s v="15/04/2026…;..;power issue"/>
    <s v="15/04/2026…;..;Site down due to faulty CorEvo 1G card"/>
    <s v=""/>
    <s v=""/>
    <m/>
    <s v=""/>
    <s v=""/>
    <m/>
    <s v=""/>
    <s v=""/>
    <s v=""/>
    <s v=""/>
    <s v=""/>
    <s v=""/>
    <s v=""/>
    <s v=""/>
    <s v=""/>
    <s v=""/>
    <s v=""/>
  </r>
  <r>
    <s v="PK19"/>
    <s v="LIT_584"/>
    <s v="Douala"/>
    <s v="CAMUSAT"/>
    <s v="HGB"/>
    <s v="LITTORAL"/>
    <s v="Douala"/>
    <s v="ZTE"/>
    <n v="0"/>
    <n v="0"/>
    <n v="0"/>
    <n v="15.523134950190196"/>
    <n v="36.800365547765161"/>
    <n v="0"/>
    <n v="24.893025200252261"/>
    <n v="0"/>
    <n v="0"/>
    <n v="0"/>
    <n v="0"/>
    <s v="Operationnel"/>
    <m/>
    <x v="9"/>
    <x v="6"/>
    <s v="no root cause"/>
    <x v="5"/>
    <s v=""/>
    <s v="16/04/2026…;..;power issue on 18/04"/>
    <s v="16/04/2026…;..;Site was down due to transmission_x000a_"/>
    <s v=""/>
    <s v=""/>
    <m/>
    <s v=""/>
    <s v=""/>
    <m/>
    <s v=""/>
    <s v=""/>
    <s v=""/>
    <s v=""/>
    <s v=""/>
    <s v=""/>
    <s v=""/>
    <s v=""/>
    <s v=""/>
    <s v=""/>
    <s v=""/>
  </r>
  <r>
    <s v="Old-Airport-IHS"/>
    <s v="LIT_122"/>
    <s v="Douala"/>
    <s v="IHS"/>
    <s v="Grid-Lithium"/>
    <s v="LITTORAL"/>
    <s v="Douala"/>
    <s v="ZTE"/>
    <n v="3.0927630959413075"/>
    <n v="0"/>
    <n v="23.050857795926738"/>
    <n v="52.209552182585533"/>
    <n v="30.274100184628743"/>
    <n v="0"/>
    <n v="62.769149166887829"/>
    <n v="0"/>
    <n v="0"/>
    <n v="0"/>
    <n v="0"/>
    <s v="Operationnel"/>
    <m/>
    <x v="9"/>
    <x v="6"/>
    <s v="no root cause"/>
    <x v="5"/>
    <s v=""/>
    <s v="15/04/2026"/>
    <s v="15/04/2026…;..;Site unstable due to power"/>
    <s v=""/>
    <s v=""/>
    <m/>
    <s v=""/>
    <s v=""/>
    <m/>
    <s v=""/>
    <s v=""/>
    <s v=""/>
    <s v=""/>
    <s v=""/>
    <s v=""/>
    <s v=""/>
    <s v=""/>
    <s v=""/>
    <s v=""/>
    <s v=""/>
  </r>
  <r>
    <s v="Boko-Plage-IHS"/>
    <s v="LIT_363"/>
    <s v="Douala"/>
    <s v="CAMUSAT"/>
    <s v="Good Grid + GE"/>
    <s v="LITTORAL"/>
    <s v="Douala"/>
    <s v="ZTE"/>
    <n v="18.008702804815758"/>
    <n v="21.816527695736418"/>
    <n v="23.606866362471571"/>
    <n v="28.974939574754661"/>
    <n v="21.169221363284851"/>
    <n v="0"/>
    <n v="0"/>
    <n v="0"/>
    <n v="0"/>
    <n v="0"/>
    <n v="0"/>
    <s v="Operationnel"/>
    <m/>
    <x v="9"/>
    <x v="6"/>
    <s v="no root cause"/>
    <x v="5"/>
    <s v=""/>
    <s v="14/04/2026"/>
    <s v="14/04/2026…;..;Site unstable due to power"/>
    <s v=""/>
    <s v=""/>
    <m/>
    <s v=""/>
    <s v=""/>
    <m/>
    <s v=""/>
    <s v=""/>
    <s v=""/>
    <s v=""/>
    <s v=""/>
    <s v=""/>
    <s v=""/>
    <s v=""/>
    <s v=""/>
    <s v=""/>
    <s v=""/>
  </r>
  <r>
    <s v="Montee-Jouvence-II-IHS"/>
    <s v="CTR_154"/>
    <s v="Yaounde"/>
    <s v="IHS"/>
    <s v="Grid-Gen"/>
    <s v="CENTRE"/>
    <s v="Yaounde"/>
    <s v="ZTE"/>
    <n v="0"/>
    <n v="0"/>
    <n v="16.036856546044461"/>
    <n v="13.868556899607057"/>
    <n v="21.059321610693054"/>
    <n v="0"/>
    <n v="0"/>
    <n v="0"/>
    <n v="0"/>
    <n v="0"/>
    <n v="0"/>
    <s v="Operationnel"/>
    <m/>
    <x v="9"/>
    <x v="6"/>
    <s v="no root cause"/>
    <x v="5"/>
    <s v=""/>
    <s v="15/04/2026"/>
    <s v="15/04/2026"/>
    <s v=""/>
    <s v=""/>
    <m/>
    <s v=""/>
    <s v=""/>
    <m/>
    <s v=""/>
    <s v=""/>
    <s v=""/>
    <s v=""/>
    <s v=""/>
    <s v=""/>
    <s v=""/>
    <s v=""/>
    <s v=""/>
    <s v=""/>
    <s v=""/>
  </r>
  <r>
    <s v="Boko-Hospital-IHS"/>
    <s v="LIT_632"/>
    <s v="Douala"/>
    <s v="IHS"/>
    <s v="Grid-Gen"/>
    <s v="LITTORAL"/>
    <s v="Douala"/>
    <s v="ZTE"/>
    <n v="12.442802903836112"/>
    <n v="24.172595046699371"/>
    <n v="10.089928031891974"/>
    <n v="1.2955935942105905"/>
    <n v="19.172120633616128"/>
    <n v="0"/>
    <n v="0"/>
    <n v="0"/>
    <n v="0"/>
    <n v="0"/>
    <n v="0"/>
    <s v="Operationnel"/>
    <m/>
    <x v="9"/>
    <x v="6"/>
    <s v="no root cause"/>
    <x v="5"/>
    <s v=""/>
    <s v="14/04/2026…;..;power issue"/>
    <s v="14/04/2026"/>
    <s v=""/>
    <s v=""/>
    <m/>
    <s v=""/>
    <s v=""/>
    <m/>
    <s v=""/>
    <s v=""/>
    <s v=""/>
    <s v=""/>
    <s v=""/>
    <s v=""/>
    <s v=""/>
    <s v=""/>
    <s v=""/>
    <s v=""/>
    <s v=""/>
  </r>
  <r>
    <s v="Songa-Boko"/>
    <s v="LIT_280"/>
    <s v="Douala"/>
    <s v="IHS"/>
    <s v="Grid-Gen"/>
    <s v="LITTORAL"/>
    <s v="Douala"/>
    <s v="ZTE"/>
    <n v="11.697885187753437"/>
    <n v="22.335813836025714"/>
    <n v="9.3552833209201189"/>
    <n v="1.2422845451198943"/>
    <n v="17.856801442786495"/>
    <n v="0"/>
    <n v="0"/>
    <n v="0"/>
    <n v="0"/>
    <n v="0"/>
    <n v="0"/>
    <s v="Operationnel"/>
    <m/>
    <x v="9"/>
    <x v="6"/>
    <s v="no root cause"/>
    <x v="5"/>
    <s v=""/>
    <s v="14/04/2026…;..;power issue"/>
    <s v="14/04/2026"/>
    <s v=""/>
    <s v=""/>
    <m/>
    <s v=""/>
    <s v=""/>
    <m/>
    <s v=""/>
    <s v=""/>
    <s v=""/>
    <s v=""/>
    <s v=""/>
    <s v=""/>
    <s v=""/>
    <s v=""/>
    <s v=""/>
    <s v=""/>
    <s v=""/>
  </r>
  <r>
    <s v="Rain-forest-School"/>
    <s v="CTR_766"/>
    <s v="Yaounde"/>
    <s v="CAMUSAT"/>
    <s v="Good Grid no GE - 8h"/>
    <s v="CENTRE"/>
    <s v="Yaounde"/>
    <s v="ZTE"/>
    <n v="0"/>
    <n v="0"/>
    <n v="0"/>
    <n v="0"/>
    <n v="16.809151107344341"/>
    <n v="0"/>
    <n v="0"/>
    <n v="0"/>
    <n v="0"/>
    <n v="0"/>
    <n v="0"/>
    <s v="Operationnel"/>
    <m/>
    <x v="9"/>
    <x v="6"/>
    <s v="no root cause"/>
    <x v="5"/>
    <s v=""/>
    <s v=""/>
    <s v=""/>
    <s v=""/>
    <s v=""/>
    <m/>
    <s v=""/>
    <s v=""/>
    <m/>
    <s v=""/>
    <s v=""/>
    <s v=""/>
    <s v=""/>
    <s v=""/>
    <s v=""/>
    <s v=""/>
    <s v=""/>
    <s v=""/>
    <s v=""/>
    <s v=""/>
  </r>
  <r>
    <s v="Boadibo"/>
    <s v="LIT_682"/>
    <s v="Douala"/>
    <s v="CAMUSAT"/>
    <s v="Good Grid + GE"/>
    <s v="LITTORAL"/>
    <s v="Douala"/>
    <s v="ZTE"/>
    <n v="0"/>
    <n v="0"/>
    <n v="0"/>
    <n v="0"/>
    <n v="15.181700210881967"/>
    <n v="0"/>
    <n v="0"/>
    <n v="0"/>
    <n v="0"/>
    <n v="0"/>
    <n v="0"/>
    <s v="Operationnel"/>
    <m/>
    <x v="9"/>
    <x v="6"/>
    <s v="no root cause"/>
    <x v="5"/>
    <s v=""/>
    <s v=""/>
    <s v=""/>
    <s v=""/>
    <s v=""/>
    <m/>
    <s v=""/>
    <s v=""/>
    <m/>
    <s v=""/>
    <s v=""/>
    <s v=""/>
    <s v=""/>
    <s v=""/>
    <s v=""/>
    <s v=""/>
    <s v=""/>
    <s v=""/>
    <s v=""/>
    <s v=""/>
  </r>
  <r>
    <s v="Bambili-University-IHS"/>
    <s v="NRO_061"/>
    <s v="NORD-OUEST"/>
    <s v="IHS"/>
    <s v="Grid-Gen"/>
    <s v="NORD-OUEST"/>
    <s v="Bamenda"/>
    <s v="Huawei"/>
    <n v="1.3286241592544079"/>
    <n v="3.0426108557127893"/>
    <n v="1.4962738954379295"/>
    <n v="0.15133063952310424"/>
    <n v="14.415112874643656"/>
    <n v="0"/>
    <n v="0"/>
    <n v="0"/>
    <n v="0"/>
    <n v="0"/>
    <n v="0"/>
    <s v="Insecurity"/>
    <m/>
    <x v="9"/>
    <x v="6"/>
    <s v="no root cause"/>
    <x v="5"/>
    <s v=""/>
    <s v="14/04/2026…;..;power issue at bambili 15/04"/>
    <s v="14/04/2026"/>
    <s v=""/>
    <s v=""/>
    <m/>
    <s v=""/>
    <s v=""/>
    <m/>
    <s v=""/>
    <s v=""/>
    <s v=""/>
    <s v=""/>
    <s v=""/>
    <s v=""/>
    <s v=""/>
    <s v=""/>
    <s v=""/>
    <s v=""/>
    <s v=""/>
  </r>
  <r>
    <s v="Bambili-Round-About-IHS"/>
    <s v="NRO_068"/>
    <s v="NORD-OUEST"/>
    <s v="IHS"/>
    <s v="Grid-Gen"/>
    <s v="NORD-OUEST"/>
    <s v="Bamenda"/>
    <s v="Huawei"/>
    <n v="1.1942011739761949"/>
    <n v="3.3582382366957448"/>
    <n v="2.8243630023428161"/>
    <n v="5.1436900919719317"/>
    <n v="12.183141998613147"/>
    <n v="0"/>
    <n v="0"/>
    <n v="0"/>
    <n v="0"/>
    <n v="0"/>
    <n v="0"/>
    <s v="Insecurity"/>
    <m/>
    <x v="9"/>
    <x v="6"/>
    <s v="no root cause"/>
    <x v="5"/>
    <s v=""/>
    <s v="14/04/2026"/>
    <s v="14/04/2026"/>
    <s v=""/>
    <s v=""/>
    <m/>
    <s v=""/>
    <s v=""/>
    <m/>
    <s v=""/>
    <s v=""/>
    <s v=""/>
    <s v=""/>
    <s v=""/>
    <s v=""/>
    <s v=""/>
    <s v=""/>
    <s v=""/>
    <s v=""/>
    <s v=""/>
  </r>
  <r>
    <s v="C-D-Billes"/>
    <s v="LIT_084"/>
    <s v="Douala"/>
    <s v="IHS"/>
    <s v="Grid-Gen"/>
    <s v="LITTORAL"/>
    <s v="Douala"/>
    <s v="ZTE"/>
    <n v="0"/>
    <n v="0"/>
    <n v="0"/>
    <n v="0"/>
    <n v="11.644576138662741"/>
    <n v="0"/>
    <n v="0"/>
    <n v="0"/>
    <n v="0"/>
    <n v="0"/>
    <n v="0"/>
    <s v="Operationnel"/>
    <m/>
    <x v="9"/>
    <x v="6"/>
    <s v="no root cause"/>
    <x v="5"/>
    <s v=""/>
    <s v=""/>
    <s v=""/>
    <s v=""/>
    <s v=""/>
    <m/>
    <s v=""/>
    <s v=""/>
    <m/>
    <s v=""/>
    <s v=""/>
    <s v=""/>
    <s v=""/>
    <s v=""/>
    <s v=""/>
    <s v=""/>
    <s v=""/>
    <s v=""/>
    <s v=""/>
    <s v=""/>
  </r>
  <r>
    <s v="Ngd-Mbideng-IHS"/>
    <s v="ADM_157"/>
    <s v="Ngaoundere"/>
    <s v="IHS"/>
    <s v="Grid-Gen"/>
    <s v="ADAMAOUA"/>
    <s v="Ngaoundere"/>
    <s v="Huawei"/>
    <n v="10.699388328154024"/>
    <n v="6.3574920170189433"/>
    <n v="0.46392605719210234"/>
    <n v="0.89434000222581789"/>
    <n v="11.112876783864532"/>
    <n v="0"/>
    <n v="4.7467882590966033"/>
    <n v="0"/>
    <n v="0"/>
    <n v="0"/>
    <n v="0"/>
    <s v="Operationnel"/>
    <m/>
    <x v="9"/>
    <x v="6"/>
    <s v="no root cause"/>
    <x v="5"/>
    <s v=""/>
    <s v="16/04/2026"/>
    <s v="16/04/2026"/>
    <s v=""/>
    <s v=""/>
    <m/>
    <s v=""/>
    <s v=""/>
    <m/>
    <s v=""/>
    <s v=""/>
    <s v=""/>
    <s v=""/>
    <s v=""/>
    <s v=""/>
    <s v=""/>
    <s v=""/>
    <s v=""/>
    <s v=""/>
    <s v=""/>
  </r>
  <r>
    <s v="Nkolbong-II"/>
    <s v="CTR_658"/>
    <s v="Yaounde"/>
    <s v="CAMUSAT"/>
    <s v="Good Grid + GE"/>
    <s v="CENTRE"/>
    <s v="Yaounde"/>
    <s v="ZTE"/>
    <n v="0"/>
    <n v="2.4202914679838914"/>
    <n v="0"/>
    <n v="0"/>
    <n v="11.021686028427688"/>
    <n v="0"/>
    <n v="6.1107080383411372"/>
    <n v="0"/>
    <n v="0"/>
    <n v="0"/>
    <n v="0"/>
    <s v="Operationnel"/>
    <m/>
    <x v="9"/>
    <x v="6"/>
    <s v="no root cause"/>
    <x v="5"/>
    <s v=""/>
    <s v=""/>
    <s v=""/>
    <s v=""/>
    <s v=""/>
    <m/>
    <s v=""/>
    <s v=""/>
    <m/>
    <s v=""/>
    <s v=""/>
    <s v=""/>
    <s v=""/>
    <s v=""/>
    <s v=""/>
    <s v=""/>
    <s v=""/>
    <s v=""/>
    <s v=""/>
    <s v=""/>
  </r>
  <r>
    <s v="Minkwele-II"/>
    <s v="LIT_621"/>
    <s v="Douala"/>
    <s v="IHS"/>
    <s v="Grid-Gen"/>
    <s v="LITTORAL"/>
    <s v="Douala"/>
    <s v="ZTE"/>
    <n v="0"/>
    <n v="7.0248271424209499"/>
    <n v="0"/>
    <n v="7.0918335316594057"/>
    <n v="10.879148082515059"/>
    <n v="0"/>
    <n v="6.384904532392782"/>
    <n v="0"/>
    <n v="0"/>
    <n v="0"/>
    <n v="0"/>
    <s v="Operationnel"/>
    <m/>
    <x v="9"/>
    <x v="6"/>
    <s v="no root cause"/>
    <x v="5"/>
    <s v=""/>
    <s v="15/04/2026"/>
    <s v="15/04/2026…;..;Site unstable due to power"/>
    <s v=""/>
    <s v=""/>
    <m/>
    <s v=""/>
    <s v=""/>
    <m/>
    <s v=""/>
    <s v=""/>
    <s v=""/>
    <s v=""/>
    <s v=""/>
    <s v=""/>
    <s v=""/>
    <s v=""/>
    <s v=""/>
    <s v=""/>
    <s v=""/>
  </r>
  <r>
    <s v="CTR_942_Z_Mbankolo-II"/>
    <s v="CTR_942"/>
    <s v="Yaounde"/>
    <s v="ESCO"/>
    <s v="Medium Grid + GE"/>
    <s v="CTR"/>
    <s v="Yaoundé"/>
    <s v="ZTE"/>
    <n v="36.503340153467285"/>
    <n v="36.777393966892383"/>
    <n v="30.438593111950073"/>
    <n v="0"/>
    <n v="9.9727872375033169"/>
    <n v="0"/>
    <n v="0"/>
    <n v="0"/>
    <n v="0"/>
    <n v="0"/>
    <n v="0"/>
    <s v="Operationnel"/>
    <m/>
    <x v="9"/>
    <x v="6"/>
    <s v="no root cause"/>
    <x v="5"/>
    <s v=""/>
    <s v=""/>
    <s v=""/>
    <s v=""/>
    <s v=""/>
    <m/>
    <s v=""/>
    <s v=""/>
    <m/>
    <s v=""/>
    <s v=""/>
    <s v=""/>
    <s v=""/>
    <s v=""/>
    <s v=""/>
    <s v=""/>
    <s v=""/>
    <s v=""/>
    <s v=""/>
    <s v=""/>
  </r>
  <r>
    <s v="Malangue"/>
    <s v="LIT_449"/>
    <s v="Douala"/>
    <s v="IHS"/>
    <s v="Grid-Gen"/>
    <s v="LITTORAL"/>
    <s v="Douala"/>
    <s v="ZTE"/>
    <n v="0"/>
    <n v="4.1116276149791844"/>
    <n v="0"/>
    <n v="0"/>
    <n v="9.2054686630539919"/>
    <n v="0"/>
    <n v="0"/>
    <n v="0"/>
    <n v="0"/>
    <n v="0"/>
    <n v="0"/>
    <s v="Operationnel"/>
    <m/>
    <x v="9"/>
    <x v="6"/>
    <s v="no root cause"/>
    <x v="5"/>
    <s v=""/>
    <s v=""/>
    <s v=""/>
    <s v=""/>
    <s v=""/>
    <m/>
    <s v=""/>
    <s v=""/>
    <m/>
    <s v=""/>
    <s v=""/>
    <s v=""/>
    <s v=""/>
    <s v=""/>
    <s v=""/>
    <s v=""/>
    <s v=""/>
    <s v=""/>
    <s v=""/>
    <s v=""/>
  </r>
  <r>
    <s v="Mbanga-Pongo-IHS"/>
    <s v="LIT_598"/>
    <s v="LITTORAL"/>
    <s v="IHS"/>
    <s v="Hybrid-Gen"/>
    <s v="LITTORAL"/>
    <s v="Mbanga Pongo"/>
    <s v="ZTE"/>
    <n v="5.1944665599415574"/>
    <n v="10.797017546863454"/>
    <n v="4.4570039065955553"/>
    <n v="0.57985406625517599"/>
    <n v="8.9089426509489673"/>
    <n v="0"/>
    <n v="0"/>
    <n v="0"/>
    <n v="0"/>
    <n v="0"/>
    <n v="0"/>
    <s v="Operationnel"/>
    <m/>
    <x v="9"/>
    <x v="6"/>
    <s v="no root cause"/>
    <x v="5"/>
    <s v=""/>
    <s v="14/04/2026…;..;depointage"/>
    <s v="14/04/2026"/>
    <s v=""/>
    <s v=""/>
    <m/>
    <s v=""/>
    <s v=""/>
    <m/>
    <s v=""/>
    <s v=""/>
    <s v=""/>
    <s v=""/>
    <s v=""/>
    <s v=""/>
    <s v=""/>
    <s v=""/>
    <s v=""/>
    <s v=""/>
    <s v=""/>
  </r>
  <r>
    <s v="Carington"/>
    <s v="CTR_070"/>
    <s v="Yaounde"/>
    <s v="IHS"/>
    <s v="GridOnly"/>
    <s v="CENTRE"/>
    <s v="Yaounde"/>
    <s v="ZTE"/>
    <n v="8.4020340550119421"/>
    <n v="0"/>
    <n v="2.6205793974882505"/>
    <n v="13.791687712059083"/>
    <n v="8.7669932626208151"/>
    <n v="0"/>
    <n v="0"/>
    <n v="0"/>
    <n v="0"/>
    <n v="0"/>
    <n v="0"/>
    <s v="Operationnel"/>
    <m/>
    <x v="9"/>
    <x v="6"/>
    <s v="no root cause"/>
    <x v="5"/>
    <s v=""/>
    <s v="15/04/2026"/>
    <s v="15/04/2026"/>
    <s v=""/>
    <s v=""/>
    <m/>
    <s v=""/>
    <s v=""/>
    <m/>
    <s v=""/>
    <s v=""/>
    <s v=""/>
    <s v=""/>
    <s v=""/>
    <s v=""/>
    <s v=""/>
    <s v=""/>
    <s v=""/>
    <s v=""/>
    <s v=""/>
  </r>
  <r>
    <s v="Ngd-Chateau"/>
    <s v="ADM_001"/>
    <s v="Ngaoundere"/>
    <s v="CAMUSAT"/>
    <s v="Good Grid + Solar + GE"/>
    <s v="ADAMAOUA"/>
    <s v="Ngaoundere"/>
    <s v="Huawei"/>
    <n v="10.751520262075777"/>
    <n v="6.4099271472720911"/>
    <n v="2.675261747609386E-4"/>
    <n v="0.47690999420716657"/>
    <n v="7.9314555136074514"/>
    <n v="0"/>
    <n v="4.4399000664891721"/>
    <n v="0"/>
    <n v="0"/>
    <n v="0"/>
    <n v="0"/>
    <s v="Operationnel"/>
    <m/>
    <x v="9"/>
    <x v="6"/>
    <s v="no root cause"/>
    <x v="5"/>
    <s v=""/>
    <s v="16/04/2026"/>
    <s v="16/04/2026"/>
    <s v=""/>
    <s v=""/>
    <m/>
    <s v=""/>
    <s v=""/>
    <m/>
    <s v=""/>
    <s v=""/>
    <s v=""/>
    <s v=""/>
    <s v=""/>
    <s v=""/>
    <s v=""/>
    <s v=""/>
    <s v=""/>
    <s v=""/>
    <s v=""/>
  </r>
  <r>
    <s v="Kribi-Bwambe-II"/>
    <s v="SUD_093"/>
    <s v="CENTRE"/>
    <s v="CAMUSAT"/>
    <s v="Good Grid + GE"/>
    <s v="SUD"/>
    <s v="Kribi"/>
    <s v="ZTE"/>
    <n v="8.3055819514714635"/>
    <n v="0"/>
    <n v="0"/>
    <n v="3.6798046987583928"/>
    <n v="6.5126750334586063"/>
    <n v="0"/>
    <n v="0"/>
    <n v="0"/>
    <n v="0"/>
    <n v="0"/>
    <n v="0"/>
    <s v="Operationnel"/>
    <m/>
    <x v="9"/>
    <x v="6"/>
    <s v="no root cause"/>
    <x v="5"/>
    <s v=""/>
    <s v="16/04/2026"/>
    <s v="16/04/2026…;..;Site unstable due to power_x000a_"/>
    <s v=""/>
    <s v=""/>
    <m/>
    <s v=""/>
    <s v=""/>
    <m/>
    <s v=""/>
    <s v=""/>
    <s v=""/>
    <s v=""/>
    <s v=""/>
    <s v=""/>
    <s v=""/>
    <s v=""/>
    <s v=""/>
    <s v=""/>
    <s v=""/>
  </r>
  <r>
    <s v="LIT_858_Z_JAPOMA-COCOTIERS"/>
    <s v="LIT_858"/>
    <s v="Douala"/>
    <s v="ESCO"/>
    <s v="Grid-Gen"/>
    <s v="LITTORAL"/>
    <s v="Douala"/>
    <s v="ZTE"/>
    <n v="0"/>
    <n v="5.1418530789052438E-2"/>
    <n v="0"/>
    <n v="9.5217737770130082"/>
    <n v="5.3525388590686376"/>
    <n v="0"/>
    <n v="17.012809866650688"/>
    <n v="0"/>
    <n v="0"/>
    <n v="0"/>
    <n v="0"/>
    <s v="Operationnel"/>
    <m/>
    <x v="9"/>
    <x v="6"/>
    <s v="no root cause"/>
    <x v="5"/>
    <s v=""/>
    <s v="16/04/2026"/>
    <s v="16/04/2026"/>
    <s v=""/>
    <s v=""/>
    <m/>
    <s v=""/>
    <s v=""/>
    <m/>
    <s v=""/>
    <s v=""/>
    <s v=""/>
    <s v=""/>
    <s v=""/>
    <s v=""/>
    <s v=""/>
    <s v=""/>
    <s v=""/>
    <s v=""/>
    <s v=""/>
  </r>
  <r>
    <s v="Beedi"/>
    <s v="LIT_127"/>
    <s v="Douala"/>
    <s v="IHS"/>
    <s v="Grid-Gen"/>
    <s v="LITTORAL"/>
    <s v="Douala"/>
    <s v="ZTE"/>
    <n v="0"/>
    <n v="1.3976280772644134"/>
    <n v="0"/>
    <n v="0"/>
    <n v="5.0385344702125652"/>
    <n v="0"/>
    <n v="0"/>
    <n v="0"/>
    <n v="0"/>
    <n v="0"/>
    <n v="0"/>
    <s v="Operationnel"/>
    <m/>
    <x v="9"/>
    <x v="6"/>
    <s v="no root cause"/>
    <x v="5"/>
    <s v=""/>
    <s v=""/>
    <s v=""/>
    <s v=""/>
    <s v=""/>
    <m/>
    <s v=""/>
    <s v=""/>
    <m/>
    <s v=""/>
    <s v=""/>
    <s v=""/>
    <s v=""/>
    <s v=""/>
    <s v=""/>
    <s v=""/>
    <s v=""/>
    <s v=""/>
    <s v=""/>
    <s v=""/>
  </r>
  <r>
    <s v="Garoua-Kolbives"/>
    <s v="NRD_049"/>
    <s v="Garoua"/>
    <s v="IHS"/>
    <s v="Grid-Gen"/>
    <s v="NORD"/>
    <s v="Garoua"/>
    <s v="Huawei"/>
    <n v="0"/>
    <n v="0.7093902400744222"/>
    <n v="0"/>
    <n v="0"/>
    <n v="4.9199847046368355"/>
    <n v="0"/>
    <n v="0"/>
    <n v="0"/>
    <n v="0"/>
    <n v="0"/>
    <n v="0"/>
    <s v="Operationnel"/>
    <m/>
    <x v="9"/>
    <x v="6"/>
    <s v="no root cause"/>
    <x v="5"/>
    <s v=""/>
    <s v=""/>
    <s v=""/>
    <s v=""/>
    <s v=""/>
    <m/>
    <s v=""/>
    <s v=""/>
    <m/>
    <s v=""/>
    <s v=""/>
    <s v=""/>
    <s v=""/>
    <s v=""/>
    <s v=""/>
    <s v=""/>
    <s v=""/>
    <s v=""/>
    <s v=""/>
    <s v=""/>
  </r>
  <r>
    <s v="Doualare-II"/>
    <s v="EXN_197"/>
    <s v="Maroua"/>
    <s v="CAMUSAT"/>
    <s v="Medium Grid + GE"/>
    <s v="EXTREME-NORD"/>
    <s v="Maroua"/>
    <s v="Huawei"/>
    <n v="2.2477370852630885"/>
    <n v="3.1242598442498282"/>
    <n v="4.3380260991402073"/>
    <n v="1.5098285549591506"/>
    <n v="3.9588701691906869"/>
    <n v="0"/>
    <n v="4.9046465372838757E-3"/>
    <n v="0"/>
    <n v="0"/>
    <n v="0"/>
    <n v="0"/>
    <s v="Operationnel"/>
    <m/>
    <x v="9"/>
    <x v="6"/>
    <s v="no root cause"/>
    <x v="5"/>
    <s v=""/>
    <s v=""/>
    <s v=""/>
    <s v=""/>
    <s v=""/>
    <m/>
    <s v=""/>
    <s v=""/>
    <m/>
    <s v=""/>
    <s v=""/>
    <s v=""/>
    <s v=""/>
    <s v=""/>
    <s v=""/>
    <s v=""/>
    <s v=""/>
    <s v=""/>
    <s v=""/>
    <s v=""/>
  </r>
  <r>
    <s v="Towe-South-IHS"/>
    <s v="SUO_193"/>
    <s v="SUD-OUEST"/>
    <s v="IHS"/>
    <m/>
    <s v="SUD-OUEST"/>
    <s v="Limbe"/>
    <s v="Huawei"/>
    <n v="0"/>
    <n v="4.6460379016816343E-2"/>
    <n v="0"/>
    <n v="0"/>
    <n v="3.8175985138385951"/>
    <n v="0"/>
    <n v="0"/>
    <n v="0"/>
    <n v="0"/>
    <n v="0"/>
    <n v="0"/>
    <s v="Operationnel"/>
    <m/>
    <x v="9"/>
    <x v="6"/>
    <s v="no root cause"/>
    <x v="5"/>
    <s v=""/>
    <s v=""/>
    <s v=""/>
    <s v=""/>
    <s v=""/>
    <m/>
    <s v=""/>
    <s v=""/>
    <m/>
    <s v=""/>
    <s v=""/>
    <s v=""/>
    <s v=""/>
    <s v=""/>
    <s v=""/>
    <s v=""/>
    <s v=""/>
    <s v=""/>
    <s v=""/>
    <s v=""/>
  </r>
  <r>
    <s v="Abome-New"/>
    <s v="CTR_549"/>
    <s v="Yaounde"/>
    <s v="IHS"/>
    <s v="Grid-Gen"/>
    <s v="CENTRE"/>
    <s v="Yaounde"/>
    <s v="ZTE"/>
    <n v="0"/>
    <n v="0"/>
    <n v="0"/>
    <n v="0"/>
    <n v="3.3445587316263019"/>
    <n v="0"/>
    <n v="0"/>
    <n v="0"/>
    <n v="0"/>
    <n v="0"/>
    <n v="0"/>
    <s v="Operationnel"/>
    <m/>
    <x v="9"/>
    <x v="6"/>
    <s v="no root cause"/>
    <x v="5"/>
    <s v=""/>
    <s v=""/>
    <s v=""/>
    <s v=""/>
    <s v=""/>
    <m/>
    <s v=""/>
    <s v=""/>
    <m/>
    <s v=""/>
    <s v=""/>
    <s v=""/>
    <s v=""/>
    <s v=""/>
    <s v=""/>
    <s v=""/>
    <s v=""/>
    <s v=""/>
    <s v=""/>
    <s v=""/>
  </r>
  <r>
    <s v="BAMENDA-MILE4-IHS"/>
    <s v="NRO_117"/>
    <s v="NORD-OUEST"/>
    <s v="IHS"/>
    <s v="Grid-Gen"/>
    <s v="NORD-OUEST"/>
    <s v="Bamenda"/>
    <s v="Huawei"/>
    <n v="0"/>
    <n v="0"/>
    <n v="0"/>
    <n v="0"/>
    <n v="3.3321633521957126"/>
    <n v="0"/>
    <n v="1.1231283868813724"/>
    <n v="0"/>
    <n v="0"/>
    <n v="0"/>
    <n v="0"/>
    <s v="Operationnel"/>
    <m/>
    <x v="9"/>
    <x v="6"/>
    <s v="no root cause"/>
    <x v="5"/>
    <s v=""/>
    <s v=""/>
    <s v=""/>
    <s v=""/>
    <s v=""/>
    <m/>
    <s v=""/>
    <s v=""/>
    <m/>
    <s v=""/>
    <s v=""/>
    <s v=""/>
    <s v=""/>
    <s v=""/>
    <s v=""/>
    <s v=""/>
    <s v=""/>
    <s v=""/>
    <s v=""/>
    <s v=""/>
  </r>
  <r>
    <s v="Garoua-Yelwa-Orange-IHS"/>
    <s v="NRD_082"/>
    <s v="Garoua"/>
    <s v="IHS"/>
    <s v="Grid-Gen"/>
    <s v="NORD"/>
    <s v="Garoua"/>
    <s v="Huawei"/>
    <n v="0"/>
    <n v="0"/>
    <n v="0"/>
    <n v="2.595949154331926"/>
    <n v="3.287450810854001"/>
    <n v="0"/>
    <n v="0"/>
    <n v="0"/>
    <n v="0"/>
    <n v="0"/>
    <n v="0"/>
    <s v="Operationnel"/>
    <m/>
    <x v="9"/>
    <x v="6"/>
    <s v="no root cause"/>
    <x v="5"/>
    <s v=""/>
    <s v="16/04/2026"/>
    <s v="16/04/2026"/>
    <s v=""/>
    <s v=""/>
    <m/>
    <s v=""/>
    <s v=""/>
    <m/>
    <s v=""/>
    <s v=""/>
    <s v=""/>
    <s v=""/>
    <s v=""/>
    <s v=""/>
    <s v=""/>
    <s v=""/>
    <s v=""/>
    <s v=""/>
    <s v=""/>
  </r>
  <r>
    <s v="Babylone-IHS"/>
    <s v="LIT_153"/>
    <s v="Douala"/>
    <s v="IHS"/>
    <s v="Grid-Gen"/>
    <s v="LITTORAL"/>
    <s v="Douala"/>
    <s v="ZTE"/>
    <n v="3.4990461800115877"/>
    <n v="0"/>
    <n v="0"/>
    <n v="0.30945644388513666"/>
    <n v="3.1827767362092043"/>
    <n v="0"/>
    <n v="0"/>
    <n v="0"/>
    <n v="0"/>
    <n v="0"/>
    <n v="0"/>
    <s v="Operationnel"/>
    <m/>
    <x v="9"/>
    <x v="6"/>
    <s v="no root cause"/>
    <x v="5"/>
    <s v=""/>
    <s v=""/>
    <s v=""/>
    <s v=""/>
    <s v=""/>
    <m/>
    <s v=""/>
    <s v=""/>
    <m/>
    <s v=""/>
    <s v=""/>
    <s v=""/>
    <s v=""/>
    <s v=""/>
    <s v=""/>
    <s v=""/>
    <s v=""/>
    <s v=""/>
    <s v=""/>
    <s v=""/>
  </r>
  <r>
    <s v="Garoua-H-Plateau"/>
    <s v="NRD_175"/>
    <s v="Garoua"/>
    <s v="CAMUSAT"/>
    <s v="Good Grid + GE"/>
    <s v="NORD"/>
    <s v="Garoua"/>
    <s v="Huawei"/>
    <n v="0"/>
    <n v="0"/>
    <n v="0"/>
    <n v="0"/>
    <n v="3.0474798320934391"/>
    <n v="0"/>
    <n v="0"/>
    <n v="0"/>
    <n v="0"/>
    <n v="0"/>
    <n v="0"/>
    <s v="Operationnel"/>
    <m/>
    <x v="9"/>
    <x v="6"/>
    <s v="no root cause"/>
    <x v="5"/>
    <s v=""/>
    <s v=""/>
    <s v=""/>
    <s v=""/>
    <s v=""/>
    <m/>
    <s v=""/>
    <s v=""/>
    <m/>
    <s v=""/>
    <s v=""/>
    <s v=""/>
    <s v=""/>
    <s v=""/>
    <s v=""/>
    <s v=""/>
    <s v=""/>
    <s v=""/>
    <s v=""/>
    <s v=""/>
  </r>
  <r>
    <s v="Bfsam-Baleng-IHS"/>
    <s v="OST_169"/>
    <s v="Bafoussam"/>
    <s v="IHS"/>
    <s v="Grid-Gen"/>
    <s v="OUEST"/>
    <s v="Bafoussam"/>
    <s v="Huawei"/>
    <n v="5.4664515042818447E-2"/>
    <n v="4.4498520401902782E-2"/>
    <n v="0"/>
    <n v="2.2153129128820632"/>
    <n v="2.8583209914591374"/>
    <n v="0"/>
    <n v="0"/>
    <n v="0"/>
    <n v="0"/>
    <n v="0"/>
    <n v="0"/>
    <s v="Operationnel"/>
    <m/>
    <x v="9"/>
    <x v="6"/>
    <s v="no root cause"/>
    <x v="5"/>
    <s v=""/>
    <s v="16/04/2026"/>
    <s v="16/04/2026"/>
    <s v=""/>
    <s v=""/>
    <m/>
    <s v=""/>
    <s v=""/>
    <m/>
    <s v=""/>
    <s v=""/>
    <s v=""/>
    <s v=""/>
    <s v=""/>
    <s v=""/>
    <s v=""/>
    <s v=""/>
    <s v=""/>
    <s v=""/>
    <s v=""/>
  </r>
  <r>
    <s v="Bsadi-BlocJ"/>
    <s v="LIT_247"/>
    <s v="Douala"/>
    <s v="IHS"/>
    <s v="Grid-Gen"/>
    <s v="LITTORAL"/>
    <s v="Douala"/>
    <s v="ZTE"/>
    <n v="0"/>
    <n v="0"/>
    <n v="0"/>
    <n v="5.0362159100313049"/>
    <n v="2.7981454372162435"/>
    <n v="0"/>
    <n v="0"/>
    <n v="0"/>
    <n v="0"/>
    <n v="0"/>
    <n v="0"/>
    <s v="Operationnel"/>
    <m/>
    <x v="9"/>
    <x v="6"/>
    <s v="no root cause"/>
    <x v="5"/>
    <s v=""/>
    <s v="16/04/2026"/>
    <s v="16/04/2026"/>
    <s v=""/>
    <s v=""/>
    <m/>
    <s v=""/>
    <s v=""/>
    <m/>
    <s v=""/>
    <s v=""/>
    <s v=""/>
    <s v=""/>
    <s v=""/>
    <s v=""/>
    <s v=""/>
    <s v=""/>
    <s v=""/>
    <s v=""/>
    <s v=""/>
  </r>
  <r>
    <s v="Makepe-Crf-Conquete"/>
    <s v="LIT_775"/>
    <s v="Douala"/>
    <m/>
    <m/>
    <s v="LITTORAL"/>
    <s v="Douala"/>
    <s v="ZTE"/>
    <n v="0"/>
    <n v="3.6075904666512577"/>
    <n v="0.68390391315886379"/>
    <n v="2.2293847896745515E-3"/>
    <n v="2.7267516187117087"/>
    <n v="0"/>
    <n v="2.0345187239786204"/>
    <n v="0"/>
    <n v="0"/>
    <n v="0"/>
    <n v="0"/>
    <s v="Operationnel"/>
    <m/>
    <x v="9"/>
    <x v="6"/>
    <s v="no root cause"/>
    <x v="5"/>
    <s v=""/>
    <s v=""/>
    <s v=""/>
    <s v=""/>
    <s v=""/>
    <m/>
    <s v=""/>
    <s v=""/>
    <m/>
    <s v=""/>
    <s v=""/>
    <s v=""/>
    <s v=""/>
    <s v=""/>
    <s v=""/>
    <s v=""/>
    <s v=""/>
    <s v=""/>
    <s v=""/>
    <s v=""/>
  </r>
  <r>
    <s v="Maroua-Loperey"/>
    <s v="EXN_082"/>
    <s v="Maroua"/>
    <s v="IHS"/>
    <s v="Grid-Lithium"/>
    <s v="EXTREME-NORD"/>
    <s v="Maroua"/>
    <s v="Huawei"/>
    <n v="2.8691112138411627"/>
    <n v="1.0048283124020854"/>
    <n v="3.8533578458649731"/>
    <n v="2.0107267295032147"/>
    <n v="2.4919171425065563"/>
    <n v="0"/>
    <n v="3.2103140971312641E-3"/>
    <n v="0"/>
    <n v="0"/>
    <n v="0"/>
    <n v="0"/>
    <s v="Operationnel"/>
    <m/>
    <x v="9"/>
    <x v="6"/>
    <s v="no root cause"/>
    <x v="5"/>
    <s v=""/>
    <s v="14/04/2026"/>
    <s v="14/04/2026"/>
    <s v=""/>
    <s v=""/>
    <m/>
    <s v=""/>
    <s v=""/>
    <m/>
    <s v=""/>
    <s v=""/>
    <s v=""/>
    <s v=""/>
    <s v=""/>
    <s v=""/>
    <s v=""/>
    <s v=""/>
    <s v=""/>
    <s v=""/>
    <s v=""/>
  </r>
  <r>
    <s v="Limbe-Mile_1"/>
    <s v="SUO_234"/>
    <s v="SUD-OUEST"/>
    <s v="ESCO"/>
    <s v="medium Grid + GE"/>
    <s v="SUD-OUEST"/>
    <s v="Limbe"/>
    <s v="Huawei"/>
    <n v="8.8394215156677589"/>
    <n v="3.5605593651282841"/>
    <n v="2.118753798871682"/>
    <n v="3.4243350369400141E-2"/>
    <n v="2.3832123401620282"/>
    <n v="0"/>
    <n v="1.4834148039710873"/>
    <n v="0"/>
    <n v="0"/>
    <n v="0"/>
    <n v="0"/>
    <s v="Operationnel"/>
    <m/>
    <x v="9"/>
    <x v="6"/>
    <s v="no root cause"/>
    <x v="5"/>
    <s v=""/>
    <s v="14/04/2026"/>
    <s v="14/04/2026"/>
    <s v=""/>
    <s v=""/>
    <m/>
    <s v=""/>
    <s v=""/>
    <m/>
    <s v=""/>
    <s v=""/>
    <s v=""/>
    <s v=""/>
    <s v=""/>
    <s v=""/>
    <s v=""/>
    <s v=""/>
    <s v=""/>
    <s v=""/>
    <s v=""/>
  </r>
  <r>
    <s v="Bomono-Gare-IHS"/>
    <s v="LIT_498"/>
    <s v="LITTORAL"/>
    <s v="IHS"/>
    <s v="Grid-Gen"/>
    <s v="LITTORAL"/>
    <s v="Bomono"/>
    <s v="ZTE"/>
    <n v="0"/>
    <n v="0"/>
    <n v="0"/>
    <n v="0"/>
    <n v="2.2071622820910135"/>
    <n v="0"/>
    <n v="0"/>
    <n v="0"/>
    <n v="0"/>
    <n v="0"/>
    <n v="0"/>
    <s v="Operationnel"/>
    <m/>
    <x v="9"/>
    <x v="6"/>
    <s v="no root cause"/>
    <x v="5"/>
    <s v=""/>
    <s v=""/>
    <s v=""/>
    <s v=""/>
    <s v=""/>
    <m/>
    <s v=""/>
    <s v=""/>
    <m/>
    <s v=""/>
    <s v=""/>
    <s v=""/>
    <s v=""/>
    <s v=""/>
    <s v=""/>
    <s v=""/>
    <s v=""/>
    <s v=""/>
    <s v=""/>
    <s v=""/>
  </r>
  <r>
    <s v="Mabanda4-IHS"/>
    <s v="LIT_489"/>
    <s v="Douala"/>
    <s v="IHS"/>
    <s v="Grid-Gen"/>
    <s v="LITTORAL"/>
    <s v="Douala"/>
    <s v="ZTE"/>
    <n v="0"/>
    <n v="3.4996169025177419"/>
    <n v="8.3842703170078581E-2"/>
    <n v="0"/>
    <n v="2.1355722777249864"/>
    <n v="0"/>
    <n v="0"/>
    <n v="0"/>
    <n v="0"/>
    <n v="0"/>
    <n v="0"/>
    <s v="Operationnel"/>
    <m/>
    <x v="9"/>
    <x v="6"/>
    <s v="no root cause"/>
    <x v="5"/>
    <s v=""/>
    <s v=""/>
    <s v=""/>
    <s v=""/>
    <s v=""/>
    <m/>
    <s v=""/>
    <s v=""/>
    <m/>
    <s v=""/>
    <s v=""/>
    <s v=""/>
    <s v=""/>
    <s v=""/>
    <s v=""/>
    <s v=""/>
    <s v=""/>
    <s v=""/>
    <s v=""/>
    <s v=""/>
  </r>
  <r>
    <s v="Ngaouyanga-IHS"/>
    <s v="ADM_081"/>
    <s v="ADAMAOUA"/>
    <s v="IHS"/>
    <s v="Hybrid-Gen"/>
    <s v="ADAMAOUA"/>
    <s v="Ngaouyanga"/>
    <s v="NOKIA"/>
    <n v="4.6737293324574605"/>
    <n v="4.6737834390716344"/>
    <n v="4.7056082235962036"/>
    <n v="4.6732964795440575"/>
    <n v="1.9402992554003182"/>
    <n v="0"/>
    <n v="0"/>
    <n v="0"/>
    <n v="0"/>
    <n v="0"/>
    <n v="0"/>
    <s v="Operationnel"/>
    <m/>
    <x v="9"/>
    <x v="6"/>
    <s v="no root cause"/>
    <x v="5"/>
    <s v=""/>
    <s v=""/>
    <s v=""/>
    <s v=""/>
    <s v=""/>
    <m/>
    <s v=""/>
    <s v=""/>
    <m/>
    <s v=""/>
    <s v=""/>
    <s v=""/>
    <s v=""/>
    <s v=""/>
    <s v=""/>
    <s v=""/>
    <s v=""/>
    <s v=""/>
    <s v=""/>
    <s v=""/>
  </r>
  <r>
    <s v="Douala-Bali-III-MTN"/>
    <s v="LIT_746"/>
    <s v="Douala"/>
    <s v="MTN"/>
    <s v="MTN"/>
    <s v="LITTORAL"/>
    <s v="Douala"/>
    <s v="ZTE"/>
    <n v="0"/>
    <n v="0"/>
    <n v="1.2265896762005855"/>
    <n v="1.123181892116325"/>
    <n v="1.9141141102578807"/>
    <n v="0"/>
    <n v="0"/>
    <n v="0"/>
    <n v="0"/>
    <n v="0"/>
    <n v="0"/>
    <s v="Operationnel"/>
    <m/>
    <x v="9"/>
    <x v="6"/>
    <s v="no root cause"/>
    <x v="5"/>
    <s v=""/>
    <s v="16/04/2026"/>
    <s v="16/04/2026"/>
    <s v=""/>
    <s v=""/>
    <m/>
    <s v=""/>
    <s v=""/>
    <m/>
    <s v=""/>
    <s v=""/>
    <s v=""/>
    <s v=""/>
    <s v=""/>
    <s v=""/>
    <s v=""/>
    <s v=""/>
    <s v=""/>
    <s v=""/>
    <s v=""/>
  </r>
  <r>
    <s v="Minkwele-IHS"/>
    <s v="LIT_479"/>
    <s v="LITTORAL"/>
    <s v="IHS"/>
    <s v="Grid-Gen"/>
    <s v="LITTORAL"/>
    <s v="Minkwele"/>
    <s v="ZTE"/>
    <n v="0"/>
    <n v="0"/>
    <n v="0"/>
    <n v="0"/>
    <n v="1.7882341274937013"/>
    <n v="0"/>
    <n v="1.8224061375498317"/>
    <n v="0"/>
    <n v="0"/>
    <n v="0"/>
    <n v="0"/>
    <s v="Operationnel"/>
    <m/>
    <x v="9"/>
    <x v="6"/>
    <s v="no root cause"/>
    <x v="5"/>
    <s v=""/>
    <s v="20/04/2026"/>
    <s v="20/04/2026"/>
    <s v=""/>
    <s v=""/>
    <m/>
    <s v=""/>
    <s v=""/>
    <m/>
    <s v=""/>
    <s v=""/>
    <s v=""/>
    <s v=""/>
    <s v=""/>
    <s v=""/>
    <s v=""/>
    <s v=""/>
    <s v=""/>
    <s v=""/>
    <s v=""/>
  </r>
  <r>
    <s v="Maroua-Makabaye"/>
    <s v="EXN_234"/>
    <s v="Maroua"/>
    <s v="CAMUSAT"/>
    <s v="Medium Grid + GE"/>
    <s v="EXTREME-NORD"/>
    <s v="Maroua"/>
    <s v="Huawei"/>
    <n v="0"/>
    <n v="0"/>
    <n v="0"/>
    <n v="0"/>
    <n v="1.7600547037522152"/>
    <n v="0"/>
    <n v="3.4978155596076856"/>
    <n v="0"/>
    <n v="0"/>
    <n v="0"/>
    <n v="0"/>
    <s v="Operationnel"/>
    <m/>
    <x v="9"/>
    <x v="6"/>
    <s v="no root cause"/>
    <x v="5"/>
    <s v=""/>
    <s v=""/>
    <s v=""/>
    <s v=""/>
    <s v=""/>
    <m/>
    <s v=""/>
    <s v=""/>
    <m/>
    <s v=""/>
    <s v=""/>
    <s v=""/>
    <s v=""/>
    <s v=""/>
    <s v=""/>
    <s v=""/>
    <s v=""/>
    <s v=""/>
    <s v=""/>
    <s v=""/>
  </r>
  <r>
    <s v="Ngd-Yarban"/>
    <s v="ADM_073"/>
    <s v="Ngaoundere"/>
    <s v="IHS"/>
    <s v="Grid-Gen"/>
    <s v="ADAMAOUA"/>
    <s v="Ngaoundere"/>
    <s v="Huawei"/>
    <n v="0.55335113987552542"/>
    <n v="5.0622907945313376"/>
    <n v="0.79194881760564773"/>
    <n v="1.0171880216760407"/>
    <n v="1.6637631159165946"/>
    <n v="0"/>
    <n v="0"/>
    <n v="0"/>
    <n v="0"/>
    <n v="0"/>
    <n v="0"/>
    <s v="Operationnel"/>
    <m/>
    <x v="9"/>
    <x v="6"/>
    <s v="no root cause"/>
    <x v="5"/>
    <s v=""/>
    <s v="15/04/2026"/>
    <s v="15/04/2026…;..;Site unstable due to power"/>
    <s v=""/>
    <s v=""/>
    <m/>
    <s v=""/>
    <s v=""/>
    <m/>
    <s v=""/>
    <s v=""/>
    <s v=""/>
    <s v=""/>
    <s v=""/>
    <s v=""/>
    <s v=""/>
    <s v=""/>
    <s v=""/>
    <s v=""/>
    <s v=""/>
  </r>
  <r>
    <s v="Ekoudou-New"/>
    <s v="CTR_539"/>
    <s v="Yaounde"/>
    <s v="IHS"/>
    <s v="Grid-Gen"/>
    <s v="CENTRE"/>
    <s v="Yaounde"/>
    <s v="ZTE"/>
    <n v="0"/>
    <n v="0"/>
    <n v="0"/>
    <n v="0"/>
    <n v="1.5262189919328377"/>
    <n v="0"/>
    <n v="0"/>
    <n v="0"/>
    <n v="0"/>
    <n v="0"/>
    <n v="0"/>
    <s v="Operationnel"/>
    <m/>
    <x v="9"/>
    <x v="6"/>
    <s v="no root cause"/>
    <x v="5"/>
    <s v=""/>
    <s v=""/>
    <s v=""/>
    <s v=""/>
    <s v=""/>
    <m/>
    <s v=""/>
    <s v=""/>
    <m/>
    <s v=""/>
    <s v=""/>
    <s v=""/>
    <s v=""/>
    <s v=""/>
    <s v=""/>
    <s v=""/>
    <s v=""/>
    <s v=""/>
    <s v=""/>
    <s v=""/>
  </r>
  <r>
    <s v="Bamenda-Park-Pharmacy-MTN"/>
    <s v="NRO_113"/>
    <s v="NORD-OUEST"/>
    <s v="MTN sharing"/>
    <m/>
    <s v="NORD-OUEST"/>
    <s v="Bamenda"/>
    <s v="Huawei"/>
    <n v="1.6604279562712416"/>
    <n v="7.7047538331150342E-2"/>
    <n v="0"/>
    <n v="0.53926142800478272"/>
    <n v="1.5049239084218669"/>
    <n v="0"/>
    <n v="0"/>
    <n v="0"/>
    <n v="0"/>
    <n v="0"/>
    <n v="0"/>
    <s v="Operationnel"/>
    <m/>
    <x v="9"/>
    <x v="6"/>
    <s v="no root cause"/>
    <x v="5"/>
    <s v=""/>
    <s v="16/04/2026"/>
    <s v="16/04/2026"/>
    <s v=""/>
    <s v=""/>
    <m/>
    <s v=""/>
    <s v=""/>
    <m/>
    <s v=""/>
    <s v=""/>
    <s v=""/>
    <s v=""/>
    <s v=""/>
    <s v=""/>
    <s v=""/>
    <s v=""/>
    <s v=""/>
    <s v=""/>
    <s v=""/>
  </r>
  <r>
    <s v="Touboro-Ville"/>
    <s v="NRD_137"/>
    <s v="NORD"/>
    <s v="CAMUSAT"/>
    <s v="Medium Grid + GE"/>
    <s v="NORD"/>
    <s v="Touboro"/>
    <s v="Huawei"/>
    <n v="0.30952778419840593"/>
    <n v="0.14036206635790577"/>
    <n v="2.9427879223703247E-3"/>
    <n v="0"/>
    <n v="1.4738908721495978"/>
    <n v="0"/>
    <n v="0"/>
    <n v="0"/>
    <n v="0"/>
    <n v="0"/>
    <n v="0"/>
    <s v="Operationnel"/>
    <m/>
    <x v="9"/>
    <x v="6"/>
    <s v="no root cause"/>
    <x v="5"/>
    <s v=""/>
    <s v=""/>
    <s v=""/>
    <s v=""/>
    <s v=""/>
    <m/>
    <s v=""/>
    <s v=""/>
    <m/>
    <s v=""/>
    <s v=""/>
    <s v=""/>
    <s v=""/>
    <s v=""/>
    <s v=""/>
    <s v=""/>
    <s v=""/>
    <s v=""/>
    <s v=""/>
    <s v=""/>
  </r>
  <r>
    <s v="J-Vespa"/>
    <s v="CTR_088"/>
    <s v="Yaounde"/>
    <s v="IHS"/>
    <s v="Grid-Gen"/>
    <s v="CENTRE"/>
    <s v="Yaounde"/>
    <s v="ZTE"/>
    <n v="0"/>
    <n v="0"/>
    <n v="0"/>
    <n v="0.35680857681782263"/>
    <n v="1.4587667257364454"/>
    <n v="0"/>
    <n v="0"/>
    <n v="0"/>
    <n v="0"/>
    <n v="0"/>
    <n v="0"/>
    <s v="Operationnel"/>
    <m/>
    <x v="9"/>
    <x v="6"/>
    <s v="no root cause"/>
    <x v="5"/>
    <s v=""/>
    <s v=""/>
    <s v=""/>
    <s v=""/>
    <s v=""/>
    <m/>
    <s v=""/>
    <s v=""/>
    <m/>
    <s v=""/>
    <s v=""/>
    <s v=""/>
    <s v=""/>
    <s v=""/>
    <s v=""/>
    <s v=""/>
    <s v=""/>
    <s v=""/>
    <s v=""/>
    <s v=""/>
  </r>
  <r>
    <s v="Bonaberi-Magzi-IHS"/>
    <s v="LIT_738"/>
    <s v="Douala"/>
    <m/>
    <m/>
    <s v="LITTORAL"/>
    <s v="Douala"/>
    <s v="ZTE"/>
    <n v="0"/>
    <n v="0"/>
    <n v="0"/>
    <n v="2.1254776233973405"/>
    <n v="1.4499561970476513"/>
    <n v="0"/>
    <n v="0"/>
    <n v="0"/>
    <n v="0"/>
    <n v="0"/>
    <n v="0"/>
    <s v="Operationnel"/>
    <m/>
    <x v="9"/>
    <x v="6"/>
    <s v="no root cause"/>
    <x v="5"/>
    <s v=""/>
    <s v="16/04/2026"/>
    <s v="16/04/2026"/>
    <s v=""/>
    <s v=""/>
    <m/>
    <s v=""/>
    <s v=""/>
    <m/>
    <s v=""/>
    <s v=""/>
    <s v=""/>
    <s v=""/>
    <s v=""/>
    <s v=""/>
    <s v=""/>
    <s v=""/>
    <s v=""/>
    <s v=""/>
    <s v=""/>
  </r>
  <r>
    <s v="Miende-MTN"/>
    <s v="CTR_307"/>
    <s v="CENTRE"/>
    <m/>
    <m/>
    <s v="CENTRE"/>
    <s v="Miende"/>
    <s v="NOKIA"/>
    <n v="0"/>
    <n v="0"/>
    <n v="4.2162125142324015E-2"/>
    <n v="0"/>
    <n v="1.3279424617821542"/>
    <n v="0"/>
    <n v="0"/>
    <n v="0"/>
    <n v="0"/>
    <n v="0"/>
    <n v="0"/>
    <s v="Operationnel"/>
    <m/>
    <x v="9"/>
    <x v="6"/>
    <s v="no root cause"/>
    <x v="5"/>
    <s v=""/>
    <s v=""/>
    <s v=""/>
    <s v=""/>
    <s v=""/>
    <m/>
    <s v=""/>
    <s v=""/>
    <m/>
    <s v=""/>
    <s v=""/>
    <s v=""/>
    <s v=""/>
    <s v=""/>
    <s v=""/>
    <s v=""/>
    <s v=""/>
    <s v=""/>
    <s v=""/>
    <s v=""/>
  </r>
  <r>
    <s v="Djamboutou-MTN-IHS"/>
    <s v="NRD_118"/>
    <s v="Garoua"/>
    <s v="IHS"/>
    <s v="Grid-Gen"/>
    <s v="NORD"/>
    <s v="Garoua"/>
    <s v="Huawei"/>
    <n v="0"/>
    <n v="1.974575025753853"/>
    <n v="3.7553897606675171"/>
    <n v="9.5297638920992025"/>
    <n v="1.194468700150956"/>
    <n v="0"/>
    <n v="0"/>
    <n v="0"/>
    <n v="0"/>
    <n v="0"/>
    <n v="0"/>
    <s v="Operationnel"/>
    <m/>
    <x v="9"/>
    <x v="6"/>
    <s v="no root cause"/>
    <x v="5"/>
    <s v=""/>
    <s v="15/04/2026"/>
    <s v="15/04/2026…;..;Site unstable due to power"/>
    <s v=""/>
    <s v=""/>
    <m/>
    <s v=""/>
    <s v=""/>
    <m/>
    <s v=""/>
    <s v=""/>
    <s v=""/>
    <s v=""/>
    <s v=""/>
    <s v=""/>
    <s v=""/>
    <s v=""/>
    <s v=""/>
    <s v=""/>
    <s v=""/>
  </r>
  <r>
    <s v="Mora-Technical-School-MTN-IHS"/>
    <s v="EXN_134"/>
    <s v="EXTREME-NORD"/>
    <s v="IHS"/>
    <s v="Grid-Gen"/>
    <s v="EXTREME-NORD"/>
    <s v="Mora"/>
    <s v="Huawei"/>
    <n v="0"/>
    <n v="0"/>
    <n v="1.9974752663133892"/>
    <n v="0"/>
    <n v="1.1213270439713157"/>
    <n v="0"/>
    <n v="0"/>
    <n v="0"/>
    <n v="0"/>
    <n v="0"/>
    <n v="0"/>
    <s v="Insecurity"/>
    <m/>
    <x v="9"/>
    <x v="6"/>
    <s v="no root cause"/>
    <x v="5"/>
    <s v=""/>
    <s v="16/04/2026"/>
    <s v="16/04/2026"/>
    <s v=""/>
    <s v=""/>
    <m/>
    <s v=""/>
    <s v=""/>
    <m/>
    <s v=""/>
    <s v=""/>
    <s v=""/>
    <s v=""/>
    <s v=""/>
    <s v=""/>
    <s v=""/>
    <s v=""/>
    <s v=""/>
    <s v=""/>
    <s v=""/>
  </r>
  <r>
    <s v="Guider-CRTV"/>
    <s v="NRD_100"/>
    <s v="NORD"/>
    <s v="CAMUSAT"/>
    <s v="Medium Grid + Solar + GE"/>
    <s v="NORD"/>
    <s v="Guider"/>
    <s v="Huawei"/>
    <n v="6.1966196105960352"/>
    <n v="3.331235928123208"/>
    <n v="0"/>
    <n v="0"/>
    <n v="1.1197397220010674"/>
    <n v="0"/>
    <n v="0"/>
    <n v="0"/>
    <n v="0"/>
    <n v="0"/>
    <n v="0"/>
    <s v="Operationnel"/>
    <m/>
    <x v="9"/>
    <x v="6"/>
    <s v="no root cause"/>
    <x v="5"/>
    <s v=""/>
    <s v=""/>
    <s v=""/>
    <s v=""/>
    <s v=""/>
    <m/>
    <s v=""/>
    <s v=""/>
    <m/>
    <s v=""/>
    <s v=""/>
    <s v=""/>
    <s v=""/>
    <s v=""/>
    <s v=""/>
    <s v=""/>
    <s v=""/>
    <s v=""/>
    <s v=""/>
    <s v=""/>
  </r>
  <r>
    <s v="H-Princes"/>
    <s v="CTR_044"/>
    <s v="Yaounde"/>
    <s v="IHS"/>
    <s v="Grid-Gen"/>
    <s v="CENTRE"/>
    <s v="Yaounde"/>
    <s v="ZTE"/>
    <n v="0"/>
    <n v="0"/>
    <n v="0"/>
    <n v="0"/>
    <n v="1.1045799054312802"/>
    <n v="0"/>
    <n v="0"/>
    <n v="0"/>
    <n v="0"/>
    <n v="0"/>
    <n v="0"/>
    <s v="Operationnel"/>
    <m/>
    <x v="9"/>
    <x v="6"/>
    <s v="no root cause"/>
    <x v="5"/>
    <s v=""/>
    <s v=""/>
    <s v=""/>
    <s v=""/>
    <s v=""/>
    <m/>
    <s v=""/>
    <s v=""/>
    <m/>
    <s v=""/>
    <s v=""/>
    <s v=""/>
    <s v=""/>
    <s v=""/>
    <s v=""/>
    <s v=""/>
    <s v=""/>
    <s v=""/>
    <s v=""/>
    <s v=""/>
  </r>
  <r>
    <s v="Mbingo-IHS"/>
    <s v="NRO_031"/>
    <s v="NORD-OUEST"/>
    <s v="IHS"/>
    <s v="Grid-Gen"/>
    <s v="NORD-OUEST"/>
    <s v="Mbingo"/>
    <s v="NOKIA"/>
    <n v="2.0924462720842469"/>
    <n v="0"/>
    <n v="0"/>
    <n v="0"/>
    <n v="1.0795221731192857"/>
    <n v="0"/>
    <n v="0"/>
    <n v="0"/>
    <n v="0"/>
    <n v="0"/>
    <n v="0"/>
    <s v="Insecurity"/>
    <m/>
    <x v="9"/>
    <x v="6"/>
    <s v="no root cause"/>
    <x v="5"/>
    <s v=""/>
    <s v=""/>
    <s v=""/>
    <s v=""/>
    <s v=""/>
    <m/>
    <s v=""/>
    <s v=""/>
    <m/>
    <s v=""/>
    <s v=""/>
    <s v=""/>
    <s v=""/>
    <s v=""/>
    <s v=""/>
    <s v=""/>
    <s v=""/>
    <s v=""/>
    <s v=""/>
    <s v=""/>
  </r>
  <r>
    <s v="Babanki-IHS"/>
    <s v="NRO_058"/>
    <s v="NORD-OUEST"/>
    <s v="IHS"/>
    <s v="Grid-Gen"/>
    <s v="NORD-OUEST"/>
    <s v="Babanki"/>
    <s v="NOKIA"/>
    <n v="2.0923861516778413"/>
    <n v="0"/>
    <n v="0"/>
    <n v="0"/>
    <n v="1.0719943551738911"/>
    <n v="0"/>
    <n v="0.58064207155090763"/>
    <n v="0"/>
    <n v="0"/>
    <n v="0"/>
    <n v="0"/>
    <s v="Insecurity"/>
    <m/>
    <x v="9"/>
    <x v="6"/>
    <s v="no root cause"/>
    <x v="5"/>
    <s v=""/>
    <s v=""/>
    <s v=""/>
    <s v=""/>
    <s v=""/>
    <m/>
    <s v=""/>
    <s v=""/>
    <m/>
    <s v=""/>
    <s v=""/>
    <s v=""/>
    <s v=""/>
    <s v=""/>
    <s v=""/>
    <s v=""/>
    <s v=""/>
    <s v=""/>
    <s v=""/>
    <s v=""/>
  </r>
  <r>
    <s v="Kouen"/>
    <s v="EST_071"/>
    <s v="CENTRE"/>
    <s v="IHS"/>
    <s v="Gen Only"/>
    <s v="EST"/>
    <s v="Kouen"/>
    <s v="NOKIA"/>
    <n v="0"/>
    <n v="0"/>
    <n v="0"/>
    <n v="0"/>
    <n v="1.0341135109992494"/>
    <n v="0"/>
    <n v="0"/>
    <n v="0"/>
    <n v="0"/>
    <n v="0"/>
    <n v="0"/>
    <s v="Operationnel"/>
    <m/>
    <x v="9"/>
    <x v="6"/>
    <s v="no root cause"/>
    <x v="5"/>
    <s v=""/>
    <s v=""/>
    <s v=""/>
    <s v=""/>
    <s v=""/>
    <m/>
    <s v=""/>
    <s v=""/>
    <m/>
    <s v=""/>
    <s v=""/>
    <s v=""/>
    <s v=""/>
    <s v=""/>
    <s v=""/>
    <s v=""/>
    <s v=""/>
    <s v=""/>
    <s v=""/>
    <s v=""/>
  </r>
  <r>
    <s v="Ahala-IHS"/>
    <s v="CTR_164"/>
    <s v="Yaounde"/>
    <s v="IHS"/>
    <s v="Grid-Gen"/>
    <s v="CENTRE"/>
    <s v="Yaounde"/>
    <s v="ZTE"/>
    <n v="0"/>
    <n v="0"/>
    <n v="0"/>
    <n v="0"/>
    <n v="0.94524131574366665"/>
    <n v="0"/>
    <n v="0"/>
    <n v="0"/>
    <n v="0"/>
    <n v="0"/>
    <n v="0"/>
    <s v="Operationnel"/>
    <m/>
    <x v="9"/>
    <x v="6"/>
    <s v="no root cause"/>
    <x v="5"/>
    <s v=""/>
    <s v=""/>
    <s v=""/>
    <s v=""/>
    <s v=""/>
    <m/>
    <s v=""/>
    <s v=""/>
    <m/>
    <s v=""/>
    <s v=""/>
    <s v=""/>
    <s v=""/>
    <s v=""/>
    <s v=""/>
    <s v=""/>
    <s v=""/>
    <s v=""/>
    <s v=""/>
    <s v=""/>
  </r>
  <r>
    <s v="SOA-Vallee"/>
    <s v="CTR_714"/>
    <s v="Yaounde"/>
    <s v="CAMUSAT"/>
    <s v="Good Grid + GE"/>
    <s v="CENTRE"/>
    <s v="Yaounde"/>
    <s v="ZTE"/>
    <n v="4.3665978946046744"/>
    <n v="5.7703434037319541"/>
    <n v="0"/>
    <n v="0"/>
    <n v="0.90329321154115039"/>
    <n v="0"/>
    <n v="0"/>
    <n v="0"/>
    <n v="0"/>
    <n v="0"/>
    <n v="0"/>
    <s v="Operationnel"/>
    <m/>
    <x v="9"/>
    <x v="6"/>
    <s v="no root cause"/>
    <x v="5"/>
    <s v=""/>
    <s v=""/>
    <s v=""/>
    <s v=""/>
    <s v=""/>
    <m/>
    <s v=""/>
    <s v=""/>
    <m/>
    <s v=""/>
    <s v=""/>
    <s v=""/>
    <s v=""/>
    <s v=""/>
    <s v=""/>
    <s v=""/>
    <s v=""/>
    <s v=""/>
    <s v=""/>
    <s v=""/>
  </r>
  <r>
    <s v="Ngousso-Savana"/>
    <s v="CTR_272"/>
    <s v="Yaounde"/>
    <s v="IHS"/>
    <s v="Grid-Gen"/>
    <s v="CENTRE"/>
    <s v="Yaounde"/>
    <s v="ZTE"/>
    <n v="0"/>
    <n v="0"/>
    <n v="0"/>
    <n v="0"/>
    <n v="0.87261687683522893"/>
    <n v="0"/>
    <n v="0"/>
    <n v="0"/>
    <n v="0"/>
    <n v="0"/>
    <n v="0"/>
    <s v="Operationnel"/>
    <m/>
    <x v="9"/>
    <x v="6"/>
    <s v="no root cause"/>
    <x v="5"/>
    <s v=""/>
    <s v=""/>
    <s v=""/>
    <s v=""/>
    <s v=""/>
    <m/>
    <s v=""/>
    <s v=""/>
    <m/>
    <s v=""/>
    <s v=""/>
    <s v=""/>
    <s v=""/>
    <s v=""/>
    <s v=""/>
    <s v=""/>
    <s v=""/>
    <s v=""/>
    <s v=""/>
    <s v=""/>
  </r>
  <r>
    <s v="Ngd-Beka"/>
    <s v="ADM_180"/>
    <s v="Ngaoundere"/>
    <s v="ESCO"/>
    <s v="Medium Grid solar + GE"/>
    <s v="ADAMAOUA"/>
    <s v="Ngaoundere"/>
    <s v="Huawei"/>
    <n v="1.1816631139190659"/>
    <n v="2.5682512777050113E-2"/>
    <n v="0.59774264980752378"/>
    <n v="0"/>
    <n v="0.82558577531225663"/>
    <n v="0"/>
    <n v="0.16356550324883784"/>
    <n v="0"/>
    <n v="0"/>
    <n v="0"/>
    <n v="0"/>
    <s v="Operationnel"/>
    <m/>
    <x v="9"/>
    <x v="6"/>
    <s v="no root cause"/>
    <x v="5"/>
    <s v=""/>
    <s v="16/04/2026"/>
    <s v="16/04/2026"/>
    <s v=""/>
    <s v=""/>
    <m/>
    <s v=""/>
    <s v=""/>
    <m/>
    <s v=""/>
    <s v=""/>
    <s v=""/>
    <s v=""/>
    <s v=""/>
    <s v=""/>
    <s v=""/>
    <s v=""/>
    <s v=""/>
    <s v=""/>
    <s v=""/>
  </r>
  <r>
    <s v="Buea-GRA-HIS"/>
    <s v="SUO_242"/>
    <s v="SUD-OUEST"/>
    <s v="IHS"/>
    <m/>
    <s v="SUD-OUEST"/>
    <s v="Buea"/>
    <s v="Huawei"/>
    <n v="0"/>
    <n v="0.58099551126748905"/>
    <n v="0"/>
    <n v="0"/>
    <n v="0.8229283486429646"/>
    <n v="0"/>
    <n v="0"/>
    <n v="0"/>
    <n v="0"/>
    <n v="0"/>
    <n v="0"/>
    <s v="Operationnel"/>
    <m/>
    <x v="9"/>
    <x v="6"/>
    <s v="no root cause"/>
    <x v="5"/>
    <s v=""/>
    <s v=""/>
    <s v=""/>
    <s v=""/>
    <s v=""/>
    <m/>
    <s v=""/>
    <s v=""/>
    <m/>
    <s v=""/>
    <s v=""/>
    <s v=""/>
    <s v=""/>
    <s v=""/>
    <s v=""/>
    <s v=""/>
    <s v=""/>
    <s v=""/>
    <s v=""/>
    <s v=""/>
  </r>
  <r>
    <s v="Maroua-Ouro-Bah-II-IHS"/>
    <s v="EXN_184"/>
    <s v="Maroua"/>
    <s v="IHS"/>
    <s v="Grid-Gen"/>
    <s v="EXTREME-NORD"/>
    <s v="Maroua"/>
    <s v="Huawei"/>
    <n v="1.4790630448616426"/>
    <n v="0.74789617416167997"/>
    <n v="0"/>
    <n v="0"/>
    <n v="0.82132319159439893"/>
    <n v="0"/>
    <n v="0"/>
    <n v="0"/>
    <n v="0"/>
    <n v="0"/>
    <n v="0"/>
    <s v="Operationnel"/>
    <m/>
    <x v="9"/>
    <x v="6"/>
    <s v="no root cause"/>
    <x v="5"/>
    <s v=""/>
    <s v=""/>
    <s v=""/>
    <s v=""/>
    <s v=""/>
    <m/>
    <s v=""/>
    <s v=""/>
    <m/>
    <s v=""/>
    <s v=""/>
    <s v=""/>
    <s v=""/>
    <s v=""/>
    <s v=""/>
    <s v=""/>
    <s v=""/>
    <s v=""/>
    <s v=""/>
    <s v=""/>
  </r>
  <r>
    <s v="Bastos-Bethesda"/>
    <s v="CTR_474"/>
    <s v="Yaounde"/>
    <s v="IHS"/>
    <s v="Grid-Gen"/>
    <s v="CENTRE"/>
    <s v="Yaounde"/>
    <s v="ZTE"/>
    <n v="1.2698575761985931E-2"/>
    <n v="0"/>
    <n v="0"/>
    <n v="0.20241030382412623"/>
    <n v="0.72057283417942941"/>
    <n v="0"/>
    <n v="0"/>
    <n v="0"/>
    <n v="0"/>
    <n v="0"/>
    <n v="0"/>
    <s v="Operationnel"/>
    <m/>
    <x v="9"/>
    <x v="6"/>
    <s v="no root cause"/>
    <x v="5"/>
    <s v=""/>
    <s v=""/>
    <s v=""/>
    <s v=""/>
    <s v=""/>
    <m/>
    <s v=""/>
    <s v=""/>
    <m/>
    <s v=""/>
    <s v=""/>
    <s v=""/>
    <s v=""/>
    <s v=""/>
    <s v=""/>
    <s v=""/>
    <s v=""/>
    <s v=""/>
    <s v=""/>
    <s v=""/>
  </r>
  <r>
    <s v="Madagascar-Nodal"/>
    <s v="LIT_814"/>
    <s v="Douala"/>
    <m/>
    <m/>
    <s v="LITTORAL"/>
    <s v="Douala"/>
    <s v="ZTE"/>
    <n v="0"/>
    <n v="0"/>
    <n v="0"/>
    <n v="0"/>
    <n v="0.70953292070096141"/>
    <n v="0"/>
    <n v="0"/>
    <n v="0"/>
    <n v="0"/>
    <n v="0"/>
    <n v="0"/>
    <s v="Operationnel"/>
    <m/>
    <x v="9"/>
    <x v="6"/>
    <s v="no root cause"/>
    <x v="5"/>
    <s v=""/>
    <s v=""/>
    <s v=""/>
    <s v=""/>
    <s v=""/>
    <m/>
    <s v=""/>
    <s v=""/>
    <m/>
    <s v=""/>
    <s v=""/>
    <s v=""/>
    <s v=""/>
    <s v=""/>
    <s v=""/>
    <s v=""/>
    <s v=""/>
    <s v=""/>
    <s v=""/>
    <s v=""/>
  </r>
  <r>
    <s v="Bda-Titam-Naka"/>
    <s v="OST_113"/>
    <s v="NORD-OUEST"/>
    <s v="IHS"/>
    <s v="Grid-Gen"/>
    <s v="OUEST"/>
    <s v="Bamenda"/>
    <s v="Huawei"/>
    <n v="0"/>
    <n v="0"/>
    <n v="0"/>
    <n v="0"/>
    <n v="0.56287507169701478"/>
    <n v="0"/>
    <n v="0"/>
    <n v="0"/>
    <n v="0"/>
    <n v="0"/>
    <n v="0"/>
    <s v="Operationnel"/>
    <m/>
    <x v="9"/>
    <x v="6"/>
    <s v="no root cause"/>
    <x v="5"/>
    <s v=""/>
    <s v=""/>
    <s v=""/>
    <s v=""/>
    <s v=""/>
    <m/>
    <s v=""/>
    <s v=""/>
    <m/>
    <s v=""/>
    <s v=""/>
    <s v=""/>
    <s v=""/>
    <s v=""/>
    <s v=""/>
    <s v=""/>
    <s v=""/>
    <s v=""/>
    <s v=""/>
    <s v=""/>
  </r>
  <r>
    <s v="Dogba-IHS"/>
    <s v="EXN_171"/>
    <s v="EXTREME-NORD"/>
    <s v="IHS"/>
    <s v="Gen Only"/>
    <s v="EXTREME-NORD"/>
    <s v="Dogba"/>
    <s v="NOKIA"/>
    <n v="0.2845787430767871"/>
    <n v="0"/>
    <n v="0"/>
    <n v="3.38886099494609E-3"/>
    <n v="0.54404468898060421"/>
    <n v="0"/>
    <n v="0"/>
    <n v="0"/>
    <n v="0"/>
    <n v="0"/>
    <n v="0"/>
    <s v="Insecurity"/>
    <m/>
    <x v="9"/>
    <x v="6"/>
    <s v="no root cause"/>
    <x v="5"/>
    <s v=""/>
    <s v=""/>
    <s v=""/>
    <s v=""/>
    <s v=""/>
    <m/>
    <s v=""/>
    <s v=""/>
    <m/>
    <s v=""/>
    <s v=""/>
    <s v=""/>
    <s v=""/>
    <s v=""/>
    <s v=""/>
    <s v=""/>
    <s v=""/>
    <s v=""/>
    <s v=""/>
    <s v=""/>
  </r>
  <r>
    <s v="Bodjongo-II"/>
    <s v="LIT_773"/>
    <s v="Douala"/>
    <s v="CAMUSAT"/>
    <s v="Bad Grid + GE"/>
    <s v="LITTORAL"/>
    <s v="Bodjongo"/>
    <s v="ZTE"/>
    <n v="0"/>
    <n v="2.6213284707775797"/>
    <n v="10.797748785074464"/>
    <n v="1.9717570833797049"/>
    <n v="0.44405777994652351"/>
    <n v="0"/>
    <n v="0"/>
    <n v="0"/>
    <n v="0"/>
    <n v="0"/>
    <n v="0"/>
    <s v="Operationnel"/>
    <m/>
    <x v="9"/>
    <x v="6"/>
    <s v="no root cause"/>
    <x v="5"/>
    <s v=""/>
    <s v="15/04/2026"/>
    <s v="15/04/2026…;..;Site unstable due to power"/>
    <s v=""/>
    <s v=""/>
    <m/>
    <s v=""/>
    <s v=""/>
    <m/>
    <s v=""/>
    <s v=""/>
    <s v=""/>
    <s v=""/>
    <s v=""/>
    <s v=""/>
    <s v=""/>
    <s v=""/>
    <s v=""/>
    <s v=""/>
    <s v=""/>
  </r>
  <r>
    <s v="Nsimeyong-Chefferie"/>
    <s v="CTR_660"/>
    <s v="Yaounde"/>
    <s v="CAMUSAT"/>
    <s v="Good Grid no GE - 12h"/>
    <s v="CENTRE"/>
    <s v="Yaounde"/>
    <s v="ZTE"/>
    <n v="0"/>
    <n v="0"/>
    <n v="0"/>
    <n v="0"/>
    <n v="0.38074325191976849"/>
    <n v="0"/>
    <n v="0"/>
    <n v="0"/>
    <n v="0"/>
    <n v="0"/>
    <n v="0"/>
    <s v="Operationnel"/>
    <m/>
    <x v="9"/>
    <x v="6"/>
    <s v="no root cause"/>
    <x v="5"/>
    <s v=""/>
    <s v=""/>
    <s v=""/>
    <s v=""/>
    <s v=""/>
    <m/>
    <s v=""/>
    <s v=""/>
    <m/>
    <s v=""/>
    <s v=""/>
    <s v=""/>
    <s v=""/>
    <s v=""/>
    <s v=""/>
    <s v=""/>
    <s v=""/>
    <s v=""/>
    <s v=""/>
    <s v=""/>
  </r>
  <r>
    <s v="Bodjongo "/>
    <s v="LIT_690"/>
    <s v="Douala"/>
    <s v="CAMUSAT"/>
    <s v="Good Grid + GE"/>
    <s v="LITTORAL"/>
    <s v="Douala"/>
    <s v="ZTE"/>
    <n v="0"/>
    <n v="0"/>
    <n v="0"/>
    <n v="0"/>
    <n v="0.37778262891908004"/>
    <n v="0"/>
    <n v="0"/>
    <n v="0"/>
    <n v="0"/>
    <n v="0"/>
    <n v="0"/>
    <s v="Operationnel"/>
    <m/>
    <x v="9"/>
    <x v="6"/>
    <s v="no root cause"/>
    <x v="5"/>
    <s v=""/>
    <s v=""/>
    <s v=""/>
    <s v=""/>
    <s v=""/>
    <m/>
    <s v=""/>
    <s v=""/>
    <m/>
    <s v=""/>
    <s v=""/>
    <s v=""/>
    <s v=""/>
    <s v=""/>
    <s v=""/>
    <s v=""/>
    <s v=""/>
    <s v=""/>
    <s v=""/>
    <s v=""/>
  </r>
  <r>
    <s v="Bekoko-IHS"/>
    <s v="LIT_477"/>
    <s v="LITTORAL"/>
    <s v="IHS"/>
    <s v="Grid-Gen"/>
    <s v="LITTORAL"/>
    <s v="Bekoko"/>
    <s v="ZTE"/>
    <n v="2.746423710095796"/>
    <n v="7.9030977390827921"/>
    <n v="0"/>
    <n v="0"/>
    <n v="0.37444746927372707"/>
    <n v="0"/>
    <n v="0.73312872931487572"/>
    <n v="0"/>
    <n v="0"/>
    <n v="0"/>
    <n v="0"/>
    <s v="Operationnel"/>
    <m/>
    <x v="9"/>
    <x v="6"/>
    <s v="no root cause"/>
    <x v="5"/>
    <s v=""/>
    <s v="20/04/2026"/>
    <s v="20/04/2026"/>
    <s v=""/>
    <s v=""/>
    <m/>
    <s v=""/>
    <s v=""/>
    <m/>
    <s v=""/>
    <s v=""/>
    <s v=""/>
    <s v=""/>
    <s v=""/>
    <s v=""/>
    <s v=""/>
    <s v=""/>
    <s v=""/>
    <s v=""/>
    <s v=""/>
  </r>
  <r>
    <s v="Dibamba"/>
    <s v="LIT_583"/>
    <s v="LITTORAL"/>
    <s v="CAMUSAT"/>
    <s v="Good Grid + GE"/>
    <s v="LITTORAL"/>
    <s v="Dibamba"/>
    <s v="ZTE"/>
    <n v="0"/>
    <n v="1.7041238981488611"/>
    <n v="2.4434057294832511E-2"/>
    <n v="2.1892736985386643"/>
    <n v="0.36688539606715159"/>
    <n v="0"/>
    <n v="1.9903947402213698E-2"/>
    <n v="0"/>
    <n v="0"/>
    <n v="0"/>
    <n v="0"/>
    <s v="Operationnel"/>
    <m/>
    <x v="9"/>
    <x v="6"/>
    <s v="no root cause"/>
    <x v="5"/>
    <s v=""/>
    <s v="15/04/2026"/>
    <s v="15/04/2026"/>
    <s v=""/>
    <s v=""/>
    <m/>
    <s v=""/>
    <s v=""/>
    <m/>
    <s v=""/>
    <s v=""/>
    <s v=""/>
    <s v=""/>
    <s v=""/>
    <s v=""/>
    <s v=""/>
    <s v=""/>
    <s v=""/>
    <s v=""/>
    <s v=""/>
  </r>
  <r>
    <s v="YATCHIKA-IHS"/>
    <s v="LIT_482"/>
    <s v="Douala"/>
    <s v="IHS"/>
    <s v="Grid-Gen"/>
    <s v="LITTORAL"/>
    <s v="Douala"/>
    <s v="ZTE"/>
    <n v="0"/>
    <n v="0"/>
    <n v="0"/>
    <n v="0"/>
    <n v="0.30986665068643598"/>
    <n v="0"/>
    <n v="0"/>
    <n v="0"/>
    <n v="0"/>
    <n v="0"/>
    <n v="0"/>
    <s v="Operationnel"/>
    <m/>
    <x v="9"/>
    <x v="6"/>
    <s v="no root cause"/>
    <x v="5"/>
    <s v=""/>
    <s v=""/>
    <s v=""/>
    <s v=""/>
    <s v=""/>
    <m/>
    <s v=""/>
    <s v=""/>
    <m/>
    <s v=""/>
    <s v=""/>
    <s v=""/>
    <s v=""/>
    <s v=""/>
    <s v=""/>
    <s v=""/>
    <s v=""/>
    <s v=""/>
    <s v=""/>
    <s v=""/>
  </r>
  <r>
    <s v="Bati"/>
    <s v="OST_215"/>
    <s v="OUEST"/>
    <s v="IHS"/>
    <s v="Grid-Gen"/>
    <s v="OUEST"/>
    <s v="Bati"/>
    <s v="NOKIA"/>
    <n v="0"/>
    <n v="0"/>
    <n v="3.567015663479283E-3"/>
    <n v="0"/>
    <n v="0.25253314264189036"/>
    <n v="0"/>
    <n v="0"/>
    <n v="0"/>
    <n v="0"/>
    <n v="0"/>
    <n v="0"/>
    <s v="Operationnel"/>
    <m/>
    <x v="9"/>
    <x v="6"/>
    <s v="no root cause"/>
    <x v="5"/>
    <s v=""/>
    <s v=""/>
    <s v=""/>
    <s v=""/>
    <s v=""/>
    <m/>
    <s v=""/>
    <s v=""/>
    <m/>
    <s v=""/>
    <s v=""/>
    <s v=""/>
    <s v=""/>
    <s v=""/>
    <s v=""/>
    <s v=""/>
    <s v=""/>
    <s v=""/>
    <s v=""/>
    <s v=""/>
  </r>
  <r>
    <s v="Maroua-Loperey-II-IHS"/>
    <s v="EXN_146"/>
    <s v="Maroua"/>
    <s v="IHS"/>
    <s v="Grid-Gen"/>
    <s v="EXTREME-NORD"/>
    <s v="Maroua"/>
    <s v="Huawei"/>
    <n v="0"/>
    <n v="0"/>
    <n v="0"/>
    <n v="0"/>
    <n v="0.23524468300645202"/>
    <n v="0"/>
    <n v="4.8154711456968955E-3"/>
    <n v="0"/>
    <n v="0"/>
    <n v="0"/>
    <n v="0"/>
    <s v="Operationnel"/>
    <m/>
    <x v="9"/>
    <x v="6"/>
    <s v="no root cause"/>
    <x v="5"/>
    <s v=""/>
    <s v=""/>
    <s v=""/>
    <s v=""/>
    <s v=""/>
    <m/>
    <s v=""/>
    <s v=""/>
    <m/>
    <s v=""/>
    <s v=""/>
    <s v=""/>
    <s v=""/>
    <s v=""/>
    <s v=""/>
    <s v=""/>
    <s v=""/>
    <s v=""/>
    <s v=""/>
    <s v=""/>
  </r>
  <r>
    <s v="EXN_360_H_Maroua-Cge-Protestant"/>
    <s v="EXN_360"/>
    <s v="Maroua"/>
    <s v="ESCO"/>
    <s v="Hybrid Solar - S1"/>
    <s v="EXN"/>
    <s v="Maroua"/>
    <s v="Huawei"/>
    <n v="0.47717752038192751"/>
    <n v="0.7969426395345186"/>
    <n v="0"/>
    <n v="2.229188603812998"/>
    <n v="0.23453127987375622"/>
    <n v="0"/>
    <n v="0"/>
    <n v="0"/>
    <n v="0"/>
    <n v="0"/>
    <n v="0"/>
    <s v="Operationnel"/>
    <m/>
    <x v="9"/>
    <x v="6"/>
    <s v="no root cause"/>
    <x v="5"/>
    <s v=""/>
    <s v="15/04/2026"/>
    <s v="15/04/2026"/>
    <s v=""/>
    <s v=""/>
    <m/>
    <s v=""/>
    <s v=""/>
    <m/>
    <s v=""/>
    <s v=""/>
    <s v=""/>
    <s v=""/>
    <s v=""/>
    <s v=""/>
    <s v=""/>
    <s v=""/>
    <s v=""/>
    <s v=""/>
    <s v=""/>
  </r>
  <r>
    <s v="LIT_834_Z_Ngodi-Bakoko-IHS"/>
    <s v="LIT_834"/>
    <s v="Douala"/>
    <s v="ESCO"/>
    <s v="Grid-Gen"/>
    <s v="LITTORAL"/>
    <s v="Douala"/>
    <s v="ZTE"/>
    <n v="0"/>
    <n v="0"/>
    <n v="0"/>
    <n v="0"/>
    <n v="0.22379456272668369"/>
    <n v="0"/>
    <n v="0"/>
    <n v="0"/>
    <n v="0"/>
    <n v="0"/>
    <n v="0"/>
    <s v="Operationnel"/>
    <m/>
    <x v="9"/>
    <x v="6"/>
    <s v="no root cause"/>
    <x v="5"/>
    <s v=""/>
    <s v=""/>
    <s v=""/>
    <s v=""/>
    <s v=""/>
    <m/>
    <s v=""/>
    <s v=""/>
    <m/>
    <s v=""/>
    <s v=""/>
    <s v=""/>
    <s v=""/>
    <s v=""/>
    <s v=""/>
    <s v=""/>
    <s v=""/>
    <s v=""/>
    <s v=""/>
    <s v=""/>
  </r>
  <r>
    <s v="Mbouda-Marche-Ignames"/>
    <s v="OST_297"/>
    <s v="OUEST"/>
    <s v="CAMUSAT"/>
    <s v="Medium Grid + Solar + GE"/>
    <s v="OUEST"/>
    <s v="Mbouda"/>
    <s v="Huawei"/>
    <n v="0"/>
    <n v="0"/>
    <n v="0.1982368954978555"/>
    <n v="0"/>
    <n v="0.21241578276018522"/>
    <n v="0"/>
    <n v="0.2138425890255769"/>
    <n v="0"/>
    <n v="0"/>
    <n v="0"/>
    <n v="0"/>
    <s v="Operationnel"/>
    <m/>
    <x v="9"/>
    <x v="6"/>
    <s v="no root cause"/>
    <x v="5"/>
    <s v=""/>
    <s v=""/>
    <s v=""/>
    <s v=""/>
    <s v=""/>
    <m/>
    <s v=""/>
    <s v=""/>
    <m/>
    <s v=""/>
    <s v=""/>
    <s v=""/>
    <s v=""/>
    <s v=""/>
    <s v=""/>
    <s v=""/>
    <s v=""/>
    <s v=""/>
    <s v=""/>
    <s v=""/>
  </r>
  <r>
    <s v="BAFIA-BEGNIAN-IHS"/>
    <s v="CTR_828"/>
    <s v="CENTRE"/>
    <s v="IHS"/>
    <s v="Grid-Gen"/>
    <s v="CENTRE"/>
    <s v="Bafia"/>
    <s v="ZTE"/>
    <n v="0"/>
    <n v="0.13980917893006692"/>
    <n v="0"/>
    <n v="0"/>
    <n v="0.19961019652829567"/>
    <n v="0"/>
    <n v="0"/>
    <n v="0"/>
    <n v="0"/>
    <n v="0"/>
    <n v="0"/>
    <s v="Operationnel"/>
    <m/>
    <x v="9"/>
    <x v="6"/>
    <s v="no root cause"/>
    <x v="5"/>
    <s v=""/>
    <s v=""/>
    <s v=""/>
    <s v=""/>
    <s v=""/>
    <m/>
    <s v=""/>
    <s v=""/>
    <m/>
    <s v=""/>
    <s v=""/>
    <s v=""/>
    <s v=""/>
    <s v=""/>
    <s v=""/>
    <s v=""/>
    <s v=""/>
    <s v=""/>
    <s v=""/>
    <s v=""/>
  </r>
  <r>
    <s v="Ngd-Madagascar-MTN-IHS"/>
    <s v="ADM_084"/>
    <s v="Ngaoundere"/>
    <s v="IHS"/>
    <s v="Grid-Gen"/>
    <s v="ADAMAOUA"/>
    <s v="Ngaoundere"/>
    <s v="Huawei"/>
    <n v="0"/>
    <n v="0"/>
    <n v="0"/>
    <n v="0"/>
    <n v="0.18769636421227451"/>
    <n v="0"/>
    <n v="0"/>
    <n v="0"/>
    <n v="0"/>
    <n v="0"/>
    <n v="0"/>
    <s v="Operationnel"/>
    <m/>
    <x v="9"/>
    <x v="6"/>
    <s v="no root cause"/>
    <x v="5"/>
    <s v=""/>
    <s v=""/>
    <s v=""/>
    <s v=""/>
    <s v=""/>
    <m/>
    <s v=""/>
    <s v=""/>
    <m/>
    <s v=""/>
    <s v=""/>
    <s v=""/>
    <s v=""/>
    <s v=""/>
    <s v=""/>
    <s v=""/>
    <s v=""/>
    <s v=""/>
    <s v=""/>
    <s v=""/>
  </r>
  <r>
    <s v="Letta-MTN"/>
    <s v="EST_063"/>
    <s v="CENTRE"/>
    <s v="IHS"/>
    <s v="solar + Gen"/>
    <s v="EST"/>
    <s v="Letta"/>
    <s v="NOKIA"/>
    <n v="2.0974076872486383E-2"/>
    <n v="0.44464633753099769"/>
    <n v="3.9307442506841537"/>
    <n v="0.38099294301621162"/>
    <n v="0.18232800563873838"/>
    <n v="0"/>
    <n v="2.5652906547043228"/>
    <n v="0"/>
    <n v="0"/>
    <n v="0"/>
    <n v="0"/>
    <s v="Operationnel"/>
    <m/>
    <x v="9"/>
    <x v="6"/>
    <s v="no root cause"/>
    <x v="5"/>
    <s v=""/>
    <s v="15/04/2026…;..;First check sfp on site. Check and replace ODU if necessary PN: 3DB29107AAAC04"/>
    <s v="15/04/2026"/>
    <s v=""/>
    <s v=""/>
    <m/>
    <s v=""/>
    <s v=""/>
    <m/>
    <s v=""/>
    <s v=""/>
    <s v=""/>
    <s v=""/>
    <s v=""/>
    <s v=""/>
    <s v=""/>
    <s v=""/>
    <s v=""/>
    <s v=""/>
    <s v=""/>
  </r>
  <r>
    <s v="Bafia"/>
    <s v="CTR_022"/>
    <s v="CENTRE"/>
    <s v="IHS"/>
    <s v="Grid-Gen"/>
    <s v="CENTRE"/>
    <s v="Bafia"/>
    <s v="ZTE"/>
    <n v="0"/>
    <n v="0"/>
    <n v="0"/>
    <n v="0"/>
    <n v="0.17007530683468816"/>
    <n v="0"/>
    <n v="0"/>
    <n v="0"/>
    <n v="0"/>
    <n v="0"/>
    <n v="0"/>
    <s v="Operationnel"/>
    <m/>
    <x v="9"/>
    <x v="6"/>
    <s v="no root cause"/>
    <x v="5"/>
    <s v=""/>
    <s v=""/>
    <s v=""/>
    <s v=""/>
    <s v=""/>
    <m/>
    <s v=""/>
    <s v=""/>
    <m/>
    <s v=""/>
    <s v=""/>
    <s v=""/>
    <s v=""/>
    <s v=""/>
    <s v=""/>
    <s v=""/>
    <s v=""/>
    <s v=""/>
    <s v=""/>
    <s v=""/>
  </r>
  <r>
    <s v="LIT_871_Z_Bonamatoumbe-III-IHS"/>
    <s v="LIT_871"/>
    <s v="Douala"/>
    <s v="I_HS"/>
    <s v="Grid-Gen"/>
    <s v="LITTORAL"/>
    <s v="Douala"/>
    <s v="ZTE"/>
    <n v="5.7137527002308568"/>
    <n v="1.8071393105101401"/>
    <n v="2.0931782965645369"/>
    <n v="0"/>
    <n v="0.16715035399063402"/>
    <n v="0"/>
    <n v="1.1928635431023908"/>
    <n v="0"/>
    <n v="0"/>
    <n v="0"/>
    <n v="0"/>
    <s v="Operationnel"/>
    <m/>
    <x v="9"/>
    <x v="6"/>
    <s v="no root cause"/>
    <x v="5"/>
    <s v=""/>
    <s v="14/04/2026…;..;Impacted by power issue at bonendale"/>
    <s v="14/04/2026"/>
    <s v=""/>
    <s v=""/>
    <m/>
    <s v=""/>
    <s v=""/>
    <m/>
    <s v=""/>
    <s v=""/>
    <s v=""/>
    <s v=""/>
    <s v=""/>
    <s v=""/>
    <s v=""/>
    <s v=""/>
    <s v=""/>
    <s v=""/>
    <s v=""/>
  </r>
  <r>
    <s v="Maroua-Zokok-Palar-II"/>
    <s v="EXN_204"/>
    <s v="Maroua"/>
    <s v="CAMUSAT"/>
    <s v="Bad Grid + GE"/>
    <s v="EXTREME-NORD"/>
    <s v="Maroua"/>
    <s v="Huawei"/>
    <n v="0"/>
    <n v="0"/>
    <n v="0"/>
    <n v="0"/>
    <n v="0.15712703997625793"/>
    <n v="0"/>
    <n v="0"/>
    <n v="0"/>
    <n v="0"/>
    <n v="0"/>
    <n v="0"/>
    <s v="Operationnel"/>
    <m/>
    <x v="9"/>
    <x v="6"/>
    <s v="no root cause"/>
    <x v="5"/>
    <s v=""/>
    <s v=""/>
    <s v=""/>
    <s v=""/>
    <s v=""/>
    <m/>
    <s v=""/>
    <s v=""/>
    <m/>
    <s v=""/>
    <s v=""/>
    <s v=""/>
    <s v=""/>
    <s v=""/>
    <s v=""/>
    <s v=""/>
    <s v=""/>
    <s v=""/>
    <s v=""/>
    <s v=""/>
  </r>
  <r>
    <s v="Garoua-Hodango"/>
    <s v="NRD_160"/>
    <s v="Garoua"/>
    <s v="CAMUSAT"/>
    <s v="Hybrid Solar - S3"/>
    <s v="NORD"/>
    <s v="Garoua"/>
    <s v="Huawei"/>
    <n v="0"/>
    <n v="0"/>
    <n v="0.15052806099882146"/>
    <n v="0"/>
    <n v="0.14820950081755999"/>
    <n v="0"/>
    <n v="0"/>
    <n v="0"/>
    <n v="0"/>
    <n v="0"/>
    <n v="0"/>
    <s v="Operationnel"/>
    <m/>
    <x v="9"/>
    <x v="6"/>
    <s v="no root cause"/>
    <x v="5"/>
    <s v=""/>
    <s v=""/>
    <s v=""/>
    <s v=""/>
    <s v=""/>
    <m/>
    <s v=""/>
    <s v=""/>
    <m/>
    <s v=""/>
    <s v=""/>
    <s v=""/>
    <s v=""/>
    <s v=""/>
    <s v=""/>
    <s v=""/>
    <s v=""/>
    <s v=""/>
    <s v=""/>
    <s v=""/>
  </r>
  <r>
    <s v="Sohock-IHS"/>
    <s v="LIT_501"/>
    <s v="LITTORAL"/>
    <s v="IHS"/>
    <s v="Hybrid-Gen"/>
    <s v="LITTORAL"/>
    <s v="Sohock"/>
    <s v="NOKIA"/>
    <n v="1.7835078317396415E-3"/>
    <n v="0"/>
    <n v="0"/>
    <n v="0"/>
    <n v="0.13950763103945352"/>
    <n v="0"/>
    <n v="0.34487893737542791"/>
    <n v="0"/>
    <n v="0"/>
    <n v="0"/>
    <n v="0"/>
    <s v="Operationnel"/>
    <m/>
    <x v="9"/>
    <x v="6"/>
    <s v="no root cause"/>
    <x v="5"/>
    <s v=""/>
    <s v=""/>
    <s v=""/>
    <s v=""/>
    <s v=""/>
    <m/>
    <s v=""/>
    <s v=""/>
    <m/>
    <s v=""/>
    <s v=""/>
    <s v=""/>
    <s v=""/>
    <s v=""/>
    <s v=""/>
    <s v=""/>
    <s v=""/>
    <s v=""/>
    <s v=""/>
    <s v=""/>
  </r>
  <r>
    <s v="Youpwe"/>
    <s v="LIT_268"/>
    <s v="Douala"/>
    <s v="IHS"/>
    <s v="Grid-Gen"/>
    <s v="LITTORAL"/>
    <s v="Douala"/>
    <s v="ZTE"/>
    <n v="0"/>
    <n v="0"/>
    <n v="0"/>
    <n v="0"/>
    <n v="0.13602814232677882"/>
    <n v="0"/>
    <n v="0"/>
    <n v="0"/>
    <n v="0"/>
    <n v="0"/>
    <n v="0"/>
    <s v="Operationnel"/>
    <m/>
    <x v="9"/>
    <x v="6"/>
    <s v="no root cause"/>
    <x v="5"/>
    <s v=""/>
    <s v=""/>
    <s v=""/>
    <s v=""/>
    <s v=""/>
    <m/>
    <s v=""/>
    <s v=""/>
    <m/>
    <s v=""/>
    <s v=""/>
    <s v=""/>
    <s v=""/>
    <s v=""/>
    <s v=""/>
    <s v=""/>
    <s v=""/>
    <s v=""/>
    <s v=""/>
    <s v=""/>
  </r>
  <r>
    <s v="Mak-Universite-II-IHS"/>
    <s v="LIT_576"/>
    <s v="Douala"/>
    <s v="IHS"/>
    <s v="Grid-Gen"/>
    <s v="LITTORAL"/>
    <s v="Douala"/>
    <s v="ZTE"/>
    <n v="0"/>
    <n v="2.8409317900996749"/>
    <n v="0"/>
    <n v="1.7656727534221285E-3"/>
    <n v="8.8658174315774427E-2"/>
    <n v="0"/>
    <n v="0"/>
    <n v="0"/>
    <n v="0"/>
    <n v="0"/>
    <n v="0"/>
    <s v="Operationnel"/>
    <m/>
    <x v="9"/>
    <x v="6"/>
    <s v="no root cause"/>
    <x v="5"/>
    <s v=""/>
    <s v=""/>
    <s v=""/>
    <s v=""/>
    <s v=""/>
    <m/>
    <s v=""/>
    <s v=""/>
    <m/>
    <s v=""/>
    <s v=""/>
    <s v=""/>
    <s v=""/>
    <s v=""/>
    <s v=""/>
    <s v=""/>
    <s v=""/>
    <s v=""/>
    <s v=""/>
    <s v=""/>
  </r>
  <r>
    <s v="Dibamba-Centrale-Electrique"/>
    <s v="LIT_617"/>
    <s v="LITTORAL"/>
    <s v="CAMUSAT"/>
    <s v="HGB"/>
    <s v="LITTORAL"/>
    <s v="Dibamba"/>
    <s v="ZTE"/>
    <n v="0"/>
    <n v="0"/>
    <n v="0"/>
    <n v="0"/>
    <n v="8.7659409930000654E-2"/>
    <n v="0"/>
    <n v="0"/>
    <n v="0"/>
    <n v="0"/>
    <n v="0"/>
    <n v="0"/>
    <s v="Operationnel"/>
    <m/>
    <x v="9"/>
    <x v="6"/>
    <s v="no root cause"/>
    <x v="5"/>
    <s v=""/>
    <s v=""/>
    <s v=""/>
    <s v=""/>
    <s v=""/>
    <m/>
    <s v=""/>
    <s v=""/>
    <m/>
    <s v=""/>
    <s v=""/>
    <s v=""/>
    <s v=""/>
    <s v=""/>
    <s v=""/>
    <s v=""/>
    <s v=""/>
    <s v=""/>
    <s v=""/>
    <s v=""/>
  </r>
  <r>
    <s v="Yatchika-II"/>
    <s v="LIT_757"/>
    <s v="Douala"/>
    <s v="CAMUSAT"/>
    <s v="Good Grid + GE"/>
    <s v="LITTORAL"/>
    <s v="Douala"/>
    <s v="ZTE"/>
    <n v="0"/>
    <n v="0"/>
    <n v="0"/>
    <n v="0"/>
    <n v="8.7160027737113829E-2"/>
    <n v="0"/>
    <n v="0"/>
    <n v="0"/>
    <n v="0"/>
    <n v="0"/>
    <n v="0"/>
    <s v="Operationnel"/>
    <m/>
    <x v="9"/>
    <x v="6"/>
    <s v="no root cause"/>
    <x v="5"/>
    <s v=""/>
    <s v=""/>
    <s v=""/>
    <s v=""/>
    <s v=""/>
    <m/>
    <s v=""/>
    <s v=""/>
    <m/>
    <s v=""/>
    <s v=""/>
    <s v=""/>
    <s v=""/>
    <s v=""/>
    <s v=""/>
    <s v=""/>
    <s v=""/>
    <s v=""/>
    <s v=""/>
    <s v=""/>
  </r>
  <r>
    <s v="Missoke-Universite"/>
    <s v="LIT_373"/>
    <s v="Douala"/>
    <s v="IHS"/>
    <s v="Grid-Gen"/>
    <s v="LITTORAL"/>
    <s v="Douala"/>
    <s v="ZTE"/>
    <n v="0"/>
    <n v="0"/>
    <n v="0"/>
    <n v="2.1223743197699885E-3"/>
    <n v="8.5875902098261708E-2"/>
    <n v="0"/>
    <n v="0"/>
    <n v="0"/>
    <n v="0"/>
    <n v="0"/>
    <n v="0"/>
    <s v="Operationnel"/>
    <m/>
    <x v="9"/>
    <x v="6"/>
    <s v="no root cause"/>
    <x v="5"/>
    <s v=""/>
    <s v=""/>
    <s v=""/>
    <s v=""/>
    <s v=""/>
    <m/>
    <s v=""/>
    <s v=""/>
    <m/>
    <s v=""/>
    <s v=""/>
    <s v=""/>
    <s v=""/>
    <s v=""/>
    <s v=""/>
    <s v=""/>
    <s v=""/>
    <s v=""/>
    <s v=""/>
    <s v=""/>
  </r>
  <r>
    <s v="Boukoula-IHS"/>
    <s v="NRD_014"/>
    <s v="EXTREME-NORD"/>
    <s v="IHS"/>
    <s v="Grid-Gen"/>
    <s v="NORD"/>
    <s v="Boukoula"/>
    <s v="NOKIA"/>
    <n v="0"/>
    <n v="0.71386609729377348"/>
    <n v="0.49014883816436305"/>
    <n v="0"/>
    <n v="7.8811494932899656E-2"/>
    <n v="0"/>
    <n v="0.49078817628828031"/>
    <n v="0"/>
    <n v="0"/>
    <n v="0"/>
    <n v="0"/>
    <s v="Operationnel"/>
    <m/>
    <x v="9"/>
    <x v="6"/>
    <s v="no root cause"/>
    <x v="5"/>
    <s v=""/>
    <s v="15/04/2026…;..;power issue"/>
    <s v="15/04/2026"/>
    <s v=""/>
    <s v=""/>
    <m/>
    <s v=""/>
    <s v=""/>
    <m/>
    <s v=""/>
    <s v=""/>
    <s v=""/>
    <s v=""/>
    <s v=""/>
    <s v=""/>
    <s v=""/>
    <s v=""/>
    <s v=""/>
    <s v=""/>
    <s v=""/>
  </r>
  <r>
    <s v="Ucac-Icam"/>
    <s v="LIT_758"/>
    <s v="Douala"/>
    <s v="CAMUSAT"/>
    <s v="Medium Grid + GE"/>
    <s v="LITTORAL"/>
    <s v="Douala"/>
    <s v="ZTE"/>
    <n v="14.823232971780627"/>
    <n v="0"/>
    <n v="0"/>
    <n v="0"/>
    <n v="7.7422074975815713E-2"/>
    <n v="0"/>
    <n v="0"/>
    <n v="0"/>
    <n v="0"/>
    <n v="0"/>
    <n v="0"/>
    <s v="Operationnel"/>
    <m/>
    <x v="9"/>
    <x v="6"/>
    <s v="no root cause"/>
    <x v="5"/>
    <s v=""/>
    <s v=""/>
    <s v=""/>
    <s v=""/>
    <s v=""/>
    <m/>
    <s v=""/>
    <s v=""/>
    <m/>
    <s v=""/>
    <s v=""/>
    <s v=""/>
    <s v=""/>
    <s v=""/>
    <s v=""/>
    <s v=""/>
    <s v=""/>
    <s v=""/>
    <s v=""/>
    <s v=""/>
  </r>
  <r>
    <s v="Ancien-Aeroport"/>
    <s v="LIT_055"/>
    <s v="Douala"/>
    <s v="IHS"/>
    <s v="Grid-Gen"/>
    <s v="LITTORAL"/>
    <s v="Douala"/>
    <s v="ZTE"/>
    <n v="0"/>
    <n v="0"/>
    <n v="0"/>
    <n v="0"/>
    <n v="7.488949385474554E-2"/>
    <n v="0"/>
    <n v="0"/>
    <n v="0"/>
    <n v="0"/>
    <n v="0"/>
    <n v="0"/>
    <s v="Operationnel"/>
    <m/>
    <x v="9"/>
    <x v="6"/>
    <s v="no root cause"/>
    <x v="5"/>
    <s v=""/>
    <s v=""/>
    <s v=""/>
    <s v=""/>
    <s v=""/>
    <m/>
    <s v=""/>
    <s v=""/>
    <m/>
    <s v=""/>
    <s v=""/>
    <s v=""/>
    <s v=""/>
    <s v=""/>
    <s v=""/>
    <s v=""/>
    <s v=""/>
    <s v=""/>
    <s v=""/>
    <s v=""/>
  </r>
  <r>
    <s v="Yassa-II"/>
    <s v="LIT_642"/>
    <s v="Douala"/>
    <s v="CAMUSAT"/>
    <s v="Good Grid + GE"/>
    <s v="LITTORAL"/>
    <s v="Douala"/>
    <s v="ZTE"/>
    <n v="0"/>
    <n v="0"/>
    <n v="0"/>
    <n v="2.3167766734297483E-2"/>
    <n v="7.1643509600980121E-2"/>
    <n v="0"/>
    <n v="2.4344881903245626E-2"/>
    <n v="0"/>
    <n v="0"/>
    <n v="0"/>
    <n v="0"/>
    <s v="Operationnel"/>
    <m/>
    <x v="9"/>
    <x v="6"/>
    <s v="no root cause"/>
    <x v="5"/>
    <s v=""/>
    <s v=""/>
    <s v=""/>
    <s v=""/>
    <s v=""/>
    <m/>
    <s v=""/>
    <s v=""/>
    <m/>
    <s v=""/>
    <s v=""/>
    <s v=""/>
    <s v=""/>
    <s v=""/>
    <s v=""/>
    <s v=""/>
    <s v=""/>
    <s v=""/>
    <s v=""/>
    <s v=""/>
  </r>
  <r>
    <s v="Yassa-Dispensaire"/>
    <s v="LIT_639"/>
    <s v="Douala"/>
    <s v="CAMUSAT"/>
    <s v="Good Grid + GE"/>
    <s v="LITTORAL"/>
    <s v="Douala"/>
    <s v="ZTE"/>
    <n v="0"/>
    <n v="0"/>
    <n v="0"/>
    <n v="0"/>
    <n v="6.7042059395090808E-2"/>
    <n v="0"/>
    <n v="0"/>
    <n v="0"/>
    <n v="0"/>
    <n v="0"/>
    <n v="0"/>
    <s v="Operationnel"/>
    <m/>
    <x v="9"/>
    <x v="6"/>
    <s v="no root cause"/>
    <x v="5"/>
    <s v=""/>
    <s v=""/>
    <s v=""/>
    <s v=""/>
    <s v=""/>
    <m/>
    <s v=""/>
    <s v=""/>
    <m/>
    <s v=""/>
    <s v=""/>
    <s v=""/>
    <s v=""/>
    <s v=""/>
    <s v=""/>
    <s v=""/>
    <s v=""/>
    <s v=""/>
    <s v=""/>
    <s v=""/>
  </r>
  <r>
    <s v="Limbe-Ngueme"/>
    <s v="SUO_235"/>
    <s v="SUD-OUEST"/>
    <s v="CAMUSAT"/>
    <s v="Medium Grid + GE"/>
    <s v="SUD-OUEST"/>
    <s v="Limbe"/>
    <s v="Huawei"/>
    <n v="0.10610088091018827"/>
    <n v="5.1543376337274183E-2"/>
    <n v="3.5099434128635143E-2"/>
    <n v="0.21464516754985977"/>
    <n v="5.0794303047943551E-2"/>
    <n v="0"/>
    <n v="0"/>
    <n v="0"/>
    <n v="0"/>
    <n v="0"/>
    <n v="0"/>
    <s v="Operationnel"/>
    <m/>
    <x v="9"/>
    <x v="6"/>
    <s v="no root cause"/>
    <x v="5"/>
    <s v=""/>
    <s v=""/>
    <s v=""/>
    <s v=""/>
    <s v=""/>
    <m/>
    <s v=""/>
    <s v=""/>
    <m/>
    <s v=""/>
    <s v=""/>
    <s v=""/>
    <s v=""/>
    <s v=""/>
    <s v=""/>
    <s v=""/>
    <s v=""/>
    <s v=""/>
    <s v=""/>
    <s v=""/>
  </r>
  <r>
    <s v="NRD_190_H_Garoua-Military"/>
    <s v="NRD_190"/>
    <s v="Garoua"/>
    <s v="CAMUSAT"/>
    <s v="Medium Grid + GE"/>
    <s v="NORD"/>
    <s v="Garoua"/>
    <s v="Huawei"/>
    <n v="0"/>
    <n v="0"/>
    <n v="0"/>
    <n v="0"/>
    <n v="4.726295754109916E-2"/>
    <n v="0"/>
    <n v="0"/>
    <n v="0"/>
    <n v="0"/>
    <n v="0"/>
    <n v="0"/>
    <s v="Operationnel"/>
    <m/>
    <x v="9"/>
    <x v="6"/>
    <s v="no root cause"/>
    <x v="5"/>
    <s v=""/>
    <s v=""/>
    <s v=""/>
    <s v=""/>
    <s v=""/>
    <m/>
    <s v=""/>
    <s v=""/>
    <m/>
    <s v=""/>
    <s v=""/>
    <s v=""/>
    <s v=""/>
    <s v=""/>
    <s v=""/>
    <s v=""/>
    <s v=""/>
    <s v=""/>
    <s v=""/>
    <s v=""/>
  </r>
  <r>
    <s v="Muyengue-Bafia-IHS"/>
    <s v="LIT_176"/>
    <s v="LITTORAL"/>
    <m/>
    <m/>
    <s v="LITTORAL"/>
    <s v="Muyengue"/>
    <s v="NOKIA"/>
    <n v="1.8558568662108227E-2"/>
    <n v="1.1127926982041573E-2"/>
    <n v="0"/>
    <n v="0"/>
    <n v="4.0904600316483436E-2"/>
    <n v="0"/>
    <n v="0"/>
    <n v="0"/>
    <n v="0"/>
    <n v="0"/>
    <n v="0"/>
    <s v="Operationnel"/>
    <m/>
    <x v="9"/>
    <x v="6"/>
    <s v="no root cause"/>
    <x v="5"/>
    <s v=""/>
    <s v=""/>
    <s v=""/>
    <s v=""/>
    <s v=""/>
    <m/>
    <s v=""/>
    <s v=""/>
    <m/>
    <s v=""/>
    <s v=""/>
    <s v=""/>
    <s v=""/>
    <s v=""/>
    <s v=""/>
    <s v=""/>
    <s v=""/>
    <s v=""/>
    <s v=""/>
    <s v=""/>
  </r>
  <r>
    <s v="Bonamikengue"/>
    <s v="LIT_336"/>
    <s v="Douala"/>
    <s v="IHS"/>
    <s v="Grid-Gen"/>
    <s v="LITTORAL"/>
    <s v="Douala"/>
    <s v="ZTE"/>
    <n v="0"/>
    <n v="0"/>
    <n v="0"/>
    <n v="0"/>
    <n v="3.7935211581101344E-2"/>
    <n v="0"/>
    <n v="0"/>
    <n v="0"/>
    <n v="0"/>
    <n v="0"/>
    <n v="0"/>
    <s v="Operationnel"/>
    <m/>
    <x v="9"/>
    <x v="6"/>
    <s v="no root cause"/>
    <x v="5"/>
    <s v=""/>
    <s v=""/>
    <s v=""/>
    <s v=""/>
    <s v=""/>
    <m/>
    <s v=""/>
    <s v=""/>
    <m/>
    <s v=""/>
    <s v=""/>
    <s v=""/>
    <s v=""/>
    <s v=""/>
    <s v=""/>
    <s v=""/>
    <s v=""/>
    <s v=""/>
    <s v=""/>
    <s v=""/>
  </r>
  <r>
    <s v="Bonamatoumbe"/>
    <s v="LIT_203"/>
    <s v="Douala"/>
    <s v="IHS"/>
    <s v="Grid-Gen"/>
    <s v="LITTORAL"/>
    <s v="Douala"/>
    <s v="ZTE"/>
    <n v="0"/>
    <n v="0"/>
    <n v="0"/>
    <n v="0"/>
    <n v="3.6918612117009128E-2"/>
    <n v="0"/>
    <n v="0"/>
    <n v="0"/>
    <n v="0"/>
    <n v="0"/>
    <n v="0"/>
    <s v="Operationnel"/>
    <m/>
    <x v="9"/>
    <x v="6"/>
    <s v="no root cause"/>
    <x v="5"/>
    <s v=""/>
    <s v=""/>
    <s v=""/>
    <s v=""/>
    <s v=""/>
    <m/>
    <s v=""/>
    <s v=""/>
    <m/>
    <s v=""/>
    <s v=""/>
    <s v=""/>
    <s v=""/>
    <s v=""/>
    <s v=""/>
    <s v=""/>
    <s v=""/>
    <s v=""/>
    <s v=""/>
    <s v=""/>
  </r>
  <r>
    <s v="Bafia-Dang"/>
    <s v="CTR_397"/>
    <s v="CENTRE"/>
    <s v="IHS"/>
    <s v="Grid-Gen"/>
    <s v="CENTRE"/>
    <s v="Bafia"/>
    <s v="ZTE"/>
    <n v="0"/>
    <n v="0"/>
    <n v="0"/>
    <n v="0"/>
    <n v="3.5634486478157215E-2"/>
    <n v="0"/>
    <n v="0"/>
    <n v="0"/>
    <n v="0"/>
    <n v="0"/>
    <n v="0"/>
    <s v="Operationnel"/>
    <m/>
    <x v="9"/>
    <x v="6"/>
    <s v="no root cause"/>
    <x v="5"/>
    <s v=""/>
    <s v=""/>
    <s v=""/>
    <s v=""/>
    <s v=""/>
    <m/>
    <s v=""/>
    <s v=""/>
    <m/>
    <s v=""/>
    <s v=""/>
    <s v=""/>
    <s v=""/>
    <s v=""/>
    <s v=""/>
    <s v=""/>
    <s v=""/>
    <s v=""/>
    <s v=""/>
    <s v=""/>
  </r>
  <r>
    <s v="Small-Ekombe-IHS"/>
    <s v="SUO_090"/>
    <s v="SUD-OUEST"/>
    <s v="IHS"/>
    <s v="Hybrid-Gen"/>
    <s v="SUD-OUEST"/>
    <s v="Mbongue"/>
    <s v="NOKIA"/>
    <n v="0"/>
    <n v="0"/>
    <n v="0"/>
    <n v="0"/>
    <n v="2.3896027242361423E-2"/>
    <n v="0"/>
    <n v="8.7550200241578502E-2"/>
    <n v="0"/>
    <n v="0"/>
    <n v="0"/>
    <n v="0"/>
    <s v="Insecurity"/>
    <m/>
    <x v="9"/>
    <x v="6"/>
    <s v="no root cause"/>
    <x v="5"/>
    <s v=""/>
    <s v=""/>
    <s v=""/>
    <s v=""/>
    <s v=""/>
    <m/>
    <s v=""/>
    <s v=""/>
    <m/>
    <s v=""/>
    <s v=""/>
    <s v=""/>
    <s v=""/>
    <s v=""/>
    <s v=""/>
    <s v=""/>
    <s v=""/>
    <s v=""/>
    <s v=""/>
    <s v=""/>
  </r>
  <r>
    <s v="Ngona-II"/>
    <s v="CTR_709"/>
    <s v="Yaounde"/>
    <s v="CAMUSAT"/>
    <s v="Good Grid + GE"/>
    <s v="CENTRE"/>
    <s v="Yaounde"/>
    <s v="ZTE"/>
    <n v="0"/>
    <n v="0"/>
    <n v="0"/>
    <n v="0.25249120373937367"/>
    <n v="2.3114261499344941E-2"/>
    <n v="0"/>
    <n v="0"/>
    <n v="0"/>
    <n v="0"/>
    <n v="0"/>
    <n v="0"/>
    <s v="Operationnel"/>
    <m/>
    <x v="9"/>
    <x v="6"/>
    <s v="no root cause"/>
    <x v="5"/>
    <s v=""/>
    <s v=""/>
    <s v=""/>
    <s v=""/>
    <s v=""/>
    <m/>
    <s v=""/>
    <s v=""/>
    <m/>
    <s v=""/>
    <s v=""/>
    <s v=""/>
    <s v=""/>
    <s v=""/>
    <s v=""/>
    <s v=""/>
    <s v=""/>
    <s v=""/>
    <s v=""/>
    <s v=""/>
  </r>
  <r>
    <s v="Baikwa-Bere"/>
    <s v="NRD_056"/>
    <s v="NORD"/>
    <s v="IHS"/>
    <s v="Solar-Gen"/>
    <s v="NORD"/>
    <s v="Baikwa-Bere"/>
    <s v="NOKIA"/>
    <n v="0"/>
    <n v="0"/>
    <n v="0"/>
    <n v="0"/>
    <n v="1.9730878635905152E-2"/>
    <n v="0"/>
    <n v="3.929943742928458E-2"/>
    <n v="0"/>
    <n v="0"/>
    <n v="0"/>
    <n v="0"/>
    <s v="Operationnel"/>
    <m/>
    <x v="9"/>
    <x v="6"/>
    <s v="no root cause"/>
    <x v="5"/>
    <s v=""/>
    <s v=""/>
    <s v=""/>
    <s v=""/>
    <s v=""/>
    <m/>
    <s v=""/>
    <s v=""/>
    <m/>
    <s v=""/>
    <s v=""/>
    <s v=""/>
    <s v=""/>
    <s v=""/>
    <s v=""/>
    <s v=""/>
    <s v=""/>
    <s v=""/>
    <s v=""/>
    <s v=""/>
  </r>
  <r>
    <s v="Clge-Advantiste"/>
    <s v="CTR_331"/>
    <s v="Yaounde"/>
    <s v="IHS"/>
    <s v="Grid-Gen"/>
    <s v="CENTRE"/>
    <s v="Yaounde"/>
    <s v="ZTE"/>
    <n v="0"/>
    <n v="0"/>
    <n v="0"/>
    <n v="0"/>
    <n v="1.1664141219576867E-2"/>
    <n v="0"/>
    <n v="0"/>
    <n v="0"/>
    <n v="0"/>
    <n v="0"/>
    <n v="0"/>
    <s v="Operationnel"/>
    <m/>
    <x v="9"/>
    <x v="6"/>
    <s v="no root cause"/>
    <x v="5"/>
    <s v=""/>
    <s v=""/>
    <s v=""/>
    <s v=""/>
    <s v=""/>
    <m/>
    <s v=""/>
    <s v=""/>
    <m/>
    <s v=""/>
    <s v=""/>
    <s v=""/>
    <s v=""/>
    <s v=""/>
    <s v=""/>
    <s v=""/>
    <s v=""/>
    <s v=""/>
    <s v=""/>
    <s v=""/>
  </r>
  <r>
    <s v="Ebonji-IHS"/>
    <s v="SUO_101"/>
    <s v="SUD-OUEST"/>
    <s v="IHS"/>
    <s v="Grid-Gen"/>
    <s v="SUD-OUEST"/>
    <s v="Ebonji"/>
    <s v="NOKIA"/>
    <n v="0"/>
    <n v="0"/>
    <n v="0"/>
    <n v="0"/>
    <n v="1.1414450123133571E-2"/>
    <n v="0"/>
    <n v="9.0218445898252272E-2"/>
    <n v="0"/>
    <n v="0"/>
    <n v="0"/>
    <n v="0"/>
    <s v="Insecurity"/>
    <m/>
    <x v="9"/>
    <x v="6"/>
    <s v="no root cause"/>
    <x v="5"/>
    <s v=""/>
    <s v=""/>
    <s v=""/>
    <s v=""/>
    <s v=""/>
    <m/>
    <s v=""/>
    <s v=""/>
    <m/>
    <s v=""/>
    <s v=""/>
    <s v=""/>
    <s v=""/>
    <s v=""/>
    <s v=""/>
    <s v=""/>
    <s v=""/>
    <s v=""/>
    <s v=""/>
    <s v=""/>
  </r>
  <r>
    <s v="Sodecoton"/>
    <s v="EXN_001"/>
    <s v="Maroua"/>
    <s v="IHS"/>
    <s v="Grid-Gen"/>
    <s v="EXTREME-NORD"/>
    <s v="Maroua"/>
    <s v="Huawei"/>
    <n v="0"/>
    <n v="2.0510340065005295E-3"/>
    <n v="0"/>
    <n v="0"/>
    <n v="5.439698886805751E-3"/>
    <n v="0"/>
    <n v="0"/>
    <n v="0"/>
    <n v="0"/>
    <n v="0"/>
    <n v="0"/>
    <s v="Operationnel"/>
    <m/>
    <x v="9"/>
    <x v="6"/>
    <s v="no root cause"/>
    <x v="5"/>
    <s v=""/>
    <s v=""/>
    <s v=""/>
    <s v=""/>
    <s v=""/>
    <m/>
    <s v=""/>
    <s v=""/>
    <m/>
    <s v=""/>
    <s v=""/>
    <s v=""/>
    <s v=""/>
    <s v=""/>
    <s v=""/>
    <s v=""/>
    <s v=""/>
    <s v=""/>
    <s v=""/>
    <s v=""/>
  </r>
  <r>
    <s v="Ngd-Bamyanga2-IHS"/>
    <s v="ADM_136"/>
    <s v="Ngaoundere"/>
    <s v="IHS"/>
    <s v="Grid-Gen"/>
    <s v="ADAMAOUA"/>
    <s v="Ngaoundere"/>
    <s v="Huawei"/>
    <n v="0"/>
    <n v="0"/>
    <n v="0"/>
    <n v="0"/>
    <n v="5.0829973204578353E-3"/>
    <n v="0"/>
    <n v="0"/>
    <n v="0"/>
    <n v="0"/>
    <n v="0"/>
    <n v="0"/>
    <s v="Operationnel"/>
    <m/>
    <x v="9"/>
    <x v="6"/>
    <s v="no root cause"/>
    <x v="5"/>
    <s v=""/>
    <s v=""/>
    <s v=""/>
    <s v=""/>
    <s v=""/>
    <m/>
    <s v=""/>
    <s v=""/>
    <m/>
    <s v=""/>
    <s v=""/>
    <s v=""/>
    <s v=""/>
    <s v=""/>
    <s v=""/>
    <s v=""/>
    <s v=""/>
    <s v=""/>
    <s v=""/>
    <s v=""/>
  </r>
  <r>
    <s v="Bfsam-Centre"/>
    <s v="OST_078"/>
    <s v="Bafoussam"/>
    <s v="IHS"/>
    <s v="GridOnly"/>
    <s v="OUEST"/>
    <s v="Bafoussam"/>
    <s v="Huawei"/>
    <n v="0"/>
    <n v="0"/>
    <n v="0"/>
    <n v="0"/>
    <n v="4.6192852842055409E-3"/>
    <n v="0"/>
    <n v="0"/>
    <n v="0"/>
    <n v="0"/>
    <n v="0"/>
    <n v="0"/>
    <s v="Operationnel"/>
    <m/>
    <x v="9"/>
    <x v="6"/>
    <s v="no root cause"/>
    <x v="5"/>
    <s v=""/>
    <s v=""/>
    <s v=""/>
    <s v=""/>
    <s v=""/>
    <m/>
    <s v=""/>
    <s v=""/>
    <m/>
    <s v=""/>
    <s v=""/>
    <s v=""/>
    <s v=""/>
    <s v=""/>
    <s v=""/>
    <s v=""/>
    <s v=""/>
    <s v=""/>
    <s v=""/>
    <s v=""/>
  </r>
  <r>
    <s v="Ngoura-IHS"/>
    <s v="EST_021"/>
    <s v="CENTRE"/>
    <s v="IHS"/>
    <s v="Gen Only"/>
    <s v="EST"/>
    <s v="Ngoura"/>
    <s v="NOKIA"/>
    <n v="9.363416116632604E-3"/>
    <n v="0"/>
    <n v="0"/>
    <n v="0.26278204392851134"/>
    <n v="3.3886648803053529E-3"/>
    <n v="0"/>
    <n v="5.5288742783926826E-3"/>
    <n v="0"/>
    <n v="0"/>
    <n v="0"/>
    <n v="0"/>
    <s v="Operationnel"/>
    <m/>
    <x v="9"/>
    <x v="6"/>
    <s v="no root cause"/>
    <x v="5"/>
    <s v=""/>
    <s v=""/>
    <s v=""/>
    <s v=""/>
    <s v=""/>
    <m/>
    <s v=""/>
    <s v=""/>
    <m/>
    <s v=""/>
    <s v=""/>
    <s v=""/>
    <s v=""/>
    <s v=""/>
    <s v=""/>
    <s v=""/>
    <s v=""/>
    <s v=""/>
    <s v=""/>
    <s v=""/>
  </r>
  <r>
    <s v="Mvoula"/>
    <s v="SUD_245"/>
    <s v="CENTRE"/>
    <s v="IHS"/>
    <s v="Grid-Gen"/>
    <s v="SUD"/>
    <s v="Mvoula"/>
    <s v="NOKIA"/>
    <n v="9.7201176829808059E-3"/>
    <n v="3.8345418382400923E-3"/>
    <n v="0"/>
    <n v="0"/>
    <n v="2.4077355728483103E-3"/>
    <n v="0"/>
    <n v="0"/>
    <n v="0"/>
    <n v="0"/>
    <n v="0"/>
    <n v="0"/>
    <s v="Operationnel"/>
    <m/>
    <x v="9"/>
    <x v="6"/>
    <s v="no root cause"/>
    <x v="5"/>
    <s v=""/>
    <s v=""/>
    <s v=""/>
    <s v=""/>
    <s v=""/>
    <m/>
    <s v=""/>
    <s v=""/>
    <m/>
    <s v=""/>
    <s v=""/>
    <s v=""/>
    <s v=""/>
    <s v=""/>
    <s v=""/>
    <s v=""/>
    <s v=""/>
    <s v=""/>
    <s v=""/>
    <s v=""/>
  </r>
  <r>
    <s v="Hikoa-Malep-Camrail"/>
    <s v="LIT_402"/>
    <s v="CENTRE"/>
    <s v="CAMUSAT"/>
    <s v="Hybrid Solar - S3"/>
    <s v="LITTORAL"/>
    <s v="Messondo"/>
    <s v="NOKIA"/>
    <n v="1.4789141207899657E-3"/>
    <n v="0"/>
    <n v="2.8676505512878602E-3"/>
    <n v="0"/>
    <n v="2.0510340065006218E-3"/>
    <n v="0"/>
    <n v="0.87256375695007082"/>
    <n v="0"/>
    <n v="0"/>
    <n v="0"/>
    <n v="0"/>
    <s v="Operationnel"/>
    <m/>
    <x v="9"/>
    <x v="6"/>
    <s v="no root cause"/>
    <x v="5"/>
    <s v="INC-20260419-00012647…Others Transmission equipement fault"/>
    <s v=""/>
    <s v=""/>
    <s v=""/>
    <s v=""/>
    <m/>
    <s v=""/>
    <s v=""/>
    <m/>
    <s v=""/>
    <s v=""/>
    <s v=""/>
    <s v=""/>
    <s v=""/>
    <s v=""/>
    <s v=""/>
    <s v=""/>
    <s v="INC-20260419-00012647…Others Transmission equipement fault"/>
    <s v=""/>
    <s v=""/>
  </r>
  <r>
    <s v="Nganha-IHS"/>
    <s v="ADM_137"/>
    <s v="ADAMAOUA"/>
    <s v="IHS"/>
    <s v="Hybrid-Gen"/>
    <s v="ADAMAOUA"/>
    <s v="Nganha"/>
    <s v="NOKIA"/>
    <n v="3.389253292335157E-3"/>
    <n v="7.5632830013669036E-2"/>
    <n v="0"/>
    <n v="0"/>
    <n v="1.7838175222816795E-3"/>
    <n v="0"/>
    <n v="9.9882218798410718E-3"/>
    <n v="0"/>
    <n v="0"/>
    <n v="0"/>
    <n v="0"/>
    <s v="Operationnel"/>
    <m/>
    <x v="9"/>
    <x v="6"/>
    <s v="no root cause"/>
    <x v="5"/>
    <s v=""/>
    <s v=""/>
    <s v=""/>
    <s v=""/>
    <s v=""/>
    <m/>
    <s v=""/>
    <s v=""/>
    <m/>
    <s v=""/>
    <s v=""/>
    <s v=""/>
    <s v=""/>
    <s v=""/>
    <s v=""/>
    <s v=""/>
    <s v=""/>
    <s v=""/>
    <s v=""/>
    <s v=""/>
  </r>
  <r>
    <s v="Mendji-IHS"/>
    <s v="NRO_087"/>
    <s v="NORD-OUEST"/>
    <s v="IHS"/>
    <s v="Hybrid-Gen"/>
    <s v="NORD-OUEST"/>
    <s v="Mendji"/>
    <s v="NOKIA"/>
    <n v="0"/>
    <n v="0"/>
    <n v="0"/>
    <n v="0"/>
    <n v="1.6051570485658829E-3"/>
    <n v="0"/>
    <n v="3.3360663850941982E-2"/>
    <n v="0"/>
    <n v="0"/>
    <n v="0"/>
    <n v="0"/>
    <s v="Insecurity"/>
    <m/>
    <x v="9"/>
    <x v="6"/>
    <s v="no root cause"/>
    <x v="5"/>
    <s v=""/>
    <s v=""/>
    <s v=""/>
    <s v=""/>
    <s v=""/>
    <m/>
    <s v=""/>
    <s v=""/>
    <m/>
    <s v=""/>
    <s v=""/>
    <s v=""/>
    <s v=""/>
    <s v=""/>
    <s v=""/>
    <s v=""/>
    <s v=""/>
    <s v=""/>
    <s v=""/>
    <s v=""/>
  </r>
  <r>
    <s v="Meguia"/>
    <s v="OST_029"/>
    <s v="NORD-OUEST"/>
    <s v="IHS"/>
    <s v="Gen Only"/>
    <s v="OUEST"/>
    <s v="Meguia"/>
    <s v="NOKIA"/>
    <n v="0"/>
    <n v="0"/>
    <n v="0"/>
    <n v="0"/>
    <n v="1.6051570485658829E-3"/>
    <n v="0"/>
    <n v="0"/>
    <n v="0"/>
    <n v="0"/>
    <n v="0"/>
    <n v="0"/>
    <s v="Operationnel"/>
    <m/>
    <x v="9"/>
    <x v="6"/>
    <s v="no root cause"/>
    <x v="5"/>
    <s v=""/>
    <s v=""/>
    <s v=""/>
    <s v=""/>
    <s v=""/>
    <m/>
    <s v=""/>
    <s v=""/>
    <m/>
    <s v=""/>
    <s v=""/>
    <s v=""/>
    <s v=""/>
    <s v=""/>
    <s v=""/>
    <s v=""/>
    <s v=""/>
    <s v=""/>
    <s v=""/>
    <s v=""/>
  </r>
  <r>
    <s v="Du-Levant"/>
    <s v="LIT_046"/>
    <s v="Douala"/>
    <s v="IHS"/>
    <s v="Grid-Gen"/>
    <s v="LITTORAL"/>
    <s v="Douala"/>
    <s v="ZTE"/>
    <n v="0"/>
    <n v="0"/>
    <n v="0"/>
    <n v="0"/>
    <n v="1.4803115003438603E-3"/>
    <n v="0"/>
    <n v="0"/>
    <n v="0"/>
    <n v="0"/>
    <n v="0"/>
    <n v="0"/>
    <s v="Operationnel"/>
    <m/>
    <x v="9"/>
    <x v="6"/>
    <s v="no root cause"/>
    <x v="5"/>
    <s v=""/>
    <s v=""/>
    <s v=""/>
    <s v=""/>
    <s v=""/>
    <m/>
    <s v=""/>
    <s v=""/>
    <m/>
    <s v=""/>
    <s v=""/>
    <s v=""/>
    <s v=""/>
    <s v=""/>
    <s v=""/>
    <s v=""/>
    <s v=""/>
    <s v=""/>
    <s v=""/>
    <s v=""/>
  </r>
  <r>
    <s v="Fontem"/>
    <s v="SUO_017"/>
    <s v="SUD-OUEST"/>
    <s v="IHS"/>
    <s v="Grid-Gen"/>
    <s v="SUD-OUEST"/>
    <s v="Fontem"/>
    <s v="NOKIA"/>
    <n v="0"/>
    <n v="0"/>
    <n v="0"/>
    <n v="0"/>
    <n v="1.3376308738047311E-3"/>
    <n v="0"/>
    <n v="3.2573113968602393E-2"/>
    <n v="0"/>
    <n v="0"/>
    <n v="0"/>
    <n v="0"/>
    <s v="Insecurity"/>
    <m/>
    <x v="9"/>
    <x v="6"/>
    <s v="no root cause"/>
    <x v="5"/>
    <s v=""/>
    <s v=""/>
    <s v=""/>
    <s v=""/>
    <s v=""/>
    <m/>
    <s v=""/>
    <s v=""/>
    <m/>
    <s v=""/>
    <s v=""/>
    <s v=""/>
    <s v=""/>
    <s v=""/>
    <s v=""/>
    <s v=""/>
    <s v=""/>
    <s v=""/>
    <s v=""/>
    <s v=""/>
  </r>
  <r>
    <s v="Mobil-Essos"/>
    <s v="CTR_068"/>
    <s v="Yaounde"/>
    <s v="IHS"/>
    <s v="Grid-Gen"/>
    <s v="CENTRE"/>
    <s v="Yaounde"/>
    <s v="ZTE"/>
    <n v="0"/>
    <n v="0"/>
    <n v="0"/>
    <n v="0"/>
    <n v="9.4525915082201671E-4"/>
    <n v="0"/>
    <n v="0"/>
    <n v="0"/>
    <n v="0"/>
    <n v="0"/>
    <n v="0"/>
    <s v="Operationnel"/>
    <m/>
    <x v="9"/>
    <x v="6"/>
    <s v="no root cause"/>
    <x v="5"/>
    <s v=""/>
    <s v=""/>
    <s v=""/>
    <s v=""/>
    <s v=""/>
    <m/>
    <s v=""/>
    <s v=""/>
    <m/>
    <s v=""/>
    <s v=""/>
    <s v=""/>
    <s v=""/>
    <s v=""/>
    <s v=""/>
    <s v=""/>
    <s v=""/>
    <s v=""/>
    <s v=""/>
    <s v=""/>
  </r>
  <r>
    <s v="Nkapa"/>
    <s v="LIT_051"/>
    <s v="LITTORAL"/>
    <s v="IHS"/>
    <s v="Grid-Gen"/>
    <s v="LITTORAL"/>
    <s v="Nkapa"/>
    <s v="ZTE"/>
    <n v="0"/>
    <n v="0"/>
    <n v="0"/>
    <n v="0"/>
    <n v="3.2103140971312638E-4"/>
    <n v="0"/>
    <n v="0"/>
    <n v="0"/>
    <n v="0"/>
    <n v="0"/>
    <n v="0"/>
    <s v="Operationnel"/>
    <m/>
    <x v="9"/>
    <x v="6"/>
    <s v="no root cause"/>
    <x v="5"/>
    <s v=""/>
    <s v=""/>
    <s v=""/>
    <s v=""/>
    <s v=""/>
    <m/>
    <s v=""/>
    <s v=""/>
    <m/>
    <s v=""/>
    <s v=""/>
    <s v=""/>
    <s v=""/>
    <s v=""/>
    <s v=""/>
    <s v=""/>
    <s v=""/>
    <s v=""/>
    <s v=""/>
    <s v=""/>
  </r>
  <r>
    <s v="Mountain-Hotel-IHS"/>
    <s v="SUO_202"/>
    <s v="SUD-OUEST"/>
    <s v="IHS"/>
    <s v="Grid-Gen (LL)"/>
    <s v="SUD-OUEST"/>
    <s v="Buea"/>
    <s v="Huawei"/>
    <n v="2.5733342750254682"/>
    <n v="7.4550627366714889E-2"/>
    <n v="0"/>
    <n v="0"/>
    <n v="8.9175391586979543E-5"/>
    <n v="0"/>
    <n v="0"/>
    <n v="0"/>
    <n v="0"/>
    <n v="0"/>
    <n v="0"/>
    <s v="Operationnel"/>
    <m/>
    <x v="9"/>
    <x v="6"/>
    <s v="no root cause"/>
    <x v="5"/>
    <s v=""/>
    <s v=""/>
    <s v=""/>
    <s v=""/>
    <s v=""/>
    <m/>
    <s v=""/>
    <s v=""/>
    <m/>
    <s v=""/>
    <s v=""/>
    <s v=""/>
    <s v=""/>
    <s v=""/>
    <s v=""/>
    <s v=""/>
    <s v=""/>
    <s v=""/>
    <s v=""/>
    <s v=""/>
  </r>
  <r>
    <s v="Mvog-Ebanda"/>
    <s v="CTR_341"/>
    <s v="Yaounde"/>
    <s v="IHS"/>
    <s v="Grid-Gen"/>
    <s v="CENTRE"/>
    <s v="Yaounde"/>
    <s v="ZTE"/>
    <n v="60.097079898297274"/>
    <n v="60.097079898297274"/>
    <n v="60.097079898297274"/>
    <n v="41.186974400241979"/>
    <n v="0"/>
    <n v="0"/>
    <n v="0"/>
    <n v="0"/>
    <n v="0"/>
    <n v="0"/>
    <n v="0"/>
    <s v="Operationnel"/>
    <m/>
    <x v="5"/>
    <x v="4"/>
    <s v="BSS Hardware issue"/>
    <x v="1"/>
    <s v=" || 19/04/2026: hardware issue,  site with GPS issue (alarm : TDD down 09Apr 02pm)"/>
    <s v="14/04/2026…;..;no TX issue"/>
    <s v="14/04/2026"/>
    <s v=""/>
    <s v=""/>
    <m/>
    <s v=""/>
    <s v=""/>
    <m/>
    <s v=""/>
    <s v=""/>
    <s v=""/>
    <s v=""/>
    <s v=""/>
    <s v=""/>
    <s v=""/>
    <s v=""/>
    <s v=""/>
    <s v=""/>
    <s v="CTR_341"/>
  </r>
  <r>
    <s v="Mvog-Ebanda-II"/>
    <s v="CTR_668"/>
    <s v="Yaounde"/>
    <s v="CAMUSAT"/>
    <s v="Medium Grid + Solar + GE"/>
    <s v="CENTRE"/>
    <s v="Yaounde"/>
    <s v="ZTE"/>
    <n v="46.22852299869021"/>
    <n v="46.22852299869021"/>
    <n v="46.22852299869021"/>
    <n v="31.777008729200727"/>
    <n v="0"/>
    <n v="0"/>
    <n v="0"/>
    <n v="0"/>
    <n v="0"/>
    <n v="0"/>
    <n v="0"/>
    <s v="Operationnel"/>
    <m/>
    <x v="5"/>
    <x v="4"/>
    <s v="BSS Hardware issue"/>
    <x v="1"/>
    <s v=" || 19/04/2026: hardware issue,  site with GPS issue (alarm : TDD down 09Apr 02pm)"/>
    <s v="15/04/2026…;..;impacte par Mvog-Ebanda"/>
    <s v="15/04/2026"/>
    <s v=""/>
    <s v=""/>
    <m/>
    <s v=""/>
    <s v=""/>
    <m/>
    <s v=""/>
    <s v=""/>
    <s v=""/>
    <s v=""/>
    <s v=""/>
    <s v=""/>
    <s v=""/>
    <s v=""/>
    <s v=""/>
    <s v=""/>
    <s v="CTR_668"/>
  </r>
  <r>
    <s v="Ekoumdoum"/>
    <s v="CTR_259"/>
    <s v="Yaounde"/>
    <s v="IHS"/>
    <s v="Grid-Gen"/>
    <s v="CENTRE"/>
    <s v="Yaounde"/>
    <s v="ZTE"/>
    <n v="9.1622542682909405"/>
    <n v="0"/>
    <n v="3.6733484004074977"/>
    <n v="28.701278133052543"/>
    <n v="0"/>
    <n v="0"/>
    <n v="0"/>
    <n v="0"/>
    <n v="0"/>
    <n v="0"/>
    <n v="0"/>
    <s v="Operationnel"/>
    <m/>
    <x v="9"/>
    <x v="6"/>
    <s v="no root cause"/>
    <x v="5"/>
    <s v=""/>
    <s v="15/04/2026"/>
    <s v="15/04/2026"/>
    <s v=""/>
    <s v=""/>
    <m/>
    <s v=""/>
    <s v=""/>
    <m/>
    <s v=""/>
    <s v=""/>
    <s v=""/>
    <s v=""/>
    <s v=""/>
    <s v=""/>
    <s v=""/>
    <s v=""/>
    <s v=""/>
    <s v=""/>
    <s v=""/>
  </r>
  <r>
    <s v="H-Progres"/>
    <s v="CTR_017"/>
    <s v="Yaounde"/>
    <s v="IHS"/>
    <s v="GridOnly"/>
    <s v="CENTRE"/>
    <s v="Yaounde"/>
    <s v="ZTE"/>
    <n v="29.789699457528258"/>
    <n v="41.605670698821186"/>
    <n v="41.605670698821186"/>
    <n v="26.802181158737906"/>
    <n v="0"/>
    <n v="0"/>
    <n v="0"/>
    <n v="0"/>
    <n v="0"/>
    <n v="0"/>
    <n v="0"/>
    <s v="Operationnel"/>
    <m/>
    <x v="9"/>
    <x v="6"/>
    <s v="no root cause"/>
    <x v="5"/>
    <s v=""/>
    <s v="15/04/2026…;..;no TX issue"/>
    <s v="15/04/2026…;..;Site was down due to transmission"/>
    <s v=""/>
    <s v=""/>
    <m/>
    <s v=""/>
    <s v=""/>
    <m/>
    <s v=""/>
    <s v=""/>
    <s v=""/>
    <s v=""/>
    <s v=""/>
    <s v=""/>
    <s v=""/>
    <s v=""/>
    <s v=""/>
    <s v=""/>
    <s v=""/>
  </r>
  <r>
    <s v="Croix-Rouge-Yde"/>
    <s v="CTR_759"/>
    <s v="Yaounde"/>
    <s v="CAMUSAT"/>
    <s v="Good Grid no GE - 8h"/>
    <s v="CENTRE"/>
    <s v="Yaounde"/>
    <s v="ZTE"/>
    <n v="0"/>
    <n v="0"/>
    <n v="19.376260940037042"/>
    <n v="23.824061946220823"/>
    <n v="0"/>
    <n v="0"/>
    <n v="0"/>
    <n v="0"/>
    <n v="0"/>
    <n v="0"/>
    <n v="0"/>
    <s v="Operationnel"/>
    <m/>
    <x v="9"/>
    <x v="6"/>
    <s v="no root cause"/>
    <x v="5"/>
    <s v=""/>
    <s v="15/04/2026"/>
    <s v="15/04/2026"/>
    <s v=""/>
    <s v=""/>
    <m/>
    <s v=""/>
    <s v=""/>
    <m/>
    <s v=""/>
    <s v=""/>
    <s v=""/>
    <s v=""/>
    <s v=""/>
    <s v=""/>
    <s v=""/>
    <s v=""/>
    <s v=""/>
    <s v=""/>
    <s v=""/>
  </r>
  <r>
    <s v="Bitotol-Ecole-Publique"/>
    <s v="CTR_794"/>
    <s v="Yaounde"/>
    <s v="ESCO "/>
    <s v="Good Grid no GE 8H"/>
    <s v="CENTRE"/>
    <s v="Yaounde"/>
    <s v="ZTE"/>
    <n v="0"/>
    <n v="0"/>
    <n v="3.0910509284228387"/>
    <n v="18.092117466106206"/>
    <n v="0"/>
    <n v="0"/>
    <n v="0"/>
    <n v="0"/>
    <n v="0"/>
    <n v="0"/>
    <n v="0"/>
    <s v="Operationnel"/>
    <m/>
    <x v="9"/>
    <x v="6"/>
    <s v="no root cause"/>
    <x v="5"/>
    <s v=""/>
    <s v="15/04/2026"/>
    <s v="15/04/2026"/>
    <s v=""/>
    <s v=""/>
    <m/>
    <s v=""/>
    <s v=""/>
    <m/>
    <s v=""/>
    <s v=""/>
    <s v=""/>
    <s v=""/>
    <s v=""/>
    <s v=""/>
    <s v=""/>
    <s v=""/>
    <s v=""/>
    <s v=""/>
    <s v=""/>
  </r>
  <r>
    <s v="C-D-Palmiers-III"/>
    <s v="LIT_168"/>
    <s v="Douala"/>
    <s v="IHS"/>
    <s v="GridOnly"/>
    <s v="LITTORAL"/>
    <s v="Douala"/>
    <s v="ZTE"/>
    <n v="0"/>
    <n v="16.35804847146245"/>
    <n v="13.868556899607057"/>
    <n v="17.771050386236453"/>
    <n v="0"/>
    <n v="0"/>
    <n v="0"/>
    <n v="0"/>
    <n v="0"/>
    <n v="0"/>
    <n v="0"/>
    <s v="Operationnel"/>
    <m/>
    <x v="9"/>
    <x v="6"/>
    <s v="no root cause"/>
    <x v="5"/>
    <s v=""/>
    <s v="15/04/2026"/>
    <s v="15/04/2026…;..;Site was down due to power"/>
    <s v=""/>
    <s v=""/>
    <m/>
    <s v=""/>
    <s v=""/>
    <m/>
    <s v=""/>
    <s v=""/>
    <s v=""/>
    <s v=""/>
    <s v=""/>
    <s v=""/>
    <s v=""/>
    <s v=""/>
    <s v=""/>
    <s v=""/>
    <s v=""/>
  </r>
  <r>
    <s v="Ndogp-Ecole-Publique"/>
    <s v="LIT_693"/>
    <s v="Douala"/>
    <s v="CAMUSAT"/>
    <s v="Good Grid no GE - 8h"/>
    <s v="LITTORAL"/>
    <s v="Douala"/>
    <s v="ZTE"/>
    <n v="0"/>
    <n v="0"/>
    <n v="0"/>
    <n v="10.211349245076804"/>
    <n v="0"/>
    <n v="0"/>
    <n v="0"/>
    <n v="0"/>
    <n v="0"/>
    <n v="0"/>
    <n v="0"/>
    <s v="Operationnel"/>
    <m/>
    <x v="9"/>
    <x v="6"/>
    <s v="no root cause"/>
    <x v="5"/>
    <s v=""/>
    <s v=""/>
    <s v=""/>
    <s v=""/>
    <s v=""/>
    <m/>
    <s v=""/>
    <s v=""/>
    <m/>
    <s v=""/>
    <s v=""/>
    <s v=""/>
    <s v=""/>
    <s v=""/>
    <s v=""/>
    <s v=""/>
    <s v=""/>
    <s v=""/>
    <s v=""/>
    <s v=""/>
  </r>
  <r>
    <s v="EST_195_Z_Bertoua-Nyanganza"/>
    <s v="EST_195"/>
    <s v="CENTRE"/>
    <s v="ESCO"/>
    <s v="Hybrid Solar - S1"/>
    <s v="EST"/>
    <s v="Bertoua"/>
    <s v="ZTE"/>
    <n v="0"/>
    <n v="0"/>
    <n v="0"/>
    <n v="7.5061959062074628"/>
    <n v="0"/>
    <n v="0"/>
    <n v="0"/>
    <n v="0"/>
    <n v="0"/>
    <n v="0"/>
    <n v="0"/>
    <s v="Operationnel"/>
    <m/>
    <x v="9"/>
    <x v="6"/>
    <s v="no root cause"/>
    <x v="5"/>
    <s v=""/>
    <s v=""/>
    <s v=""/>
    <s v=""/>
    <s v=""/>
    <m/>
    <s v=""/>
    <s v=""/>
    <m/>
    <s v=""/>
    <s v=""/>
    <s v=""/>
    <s v=""/>
    <s v=""/>
    <s v=""/>
    <s v=""/>
    <s v=""/>
    <s v=""/>
    <s v=""/>
    <s v=""/>
  </r>
  <r>
    <s v="Sanguere-Paul-MTN"/>
    <s v="NRD_166"/>
    <s v="NORD"/>
    <s v="IHS"/>
    <s v="Grid-Gen"/>
    <s v="NORD"/>
    <s v="Garoua"/>
    <s v="Huawei"/>
    <n v="0"/>
    <n v="0"/>
    <n v="9.7629218709425203E-2"/>
    <n v="7.0687014350817412"/>
    <n v="0"/>
    <n v="0"/>
    <n v="0"/>
    <n v="0"/>
    <n v="0"/>
    <n v="0"/>
    <n v="0"/>
    <s v="Operationnel"/>
    <m/>
    <x v="9"/>
    <x v="6"/>
    <s v="no root cause"/>
    <x v="5"/>
    <s v=""/>
    <s v=""/>
    <s v=""/>
    <s v=""/>
    <s v=""/>
    <m/>
    <s v=""/>
    <s v=""/>
    <m/>
    <s v=""/>
    <s v=""/>
    <s v=""/>
    <s v=""/>
    <s v=""/>
    <s v=""/>
    <s v=""/>
    <s v=""/>
    <s v=""/>
    <s v=""/>
    <s v=""/>
  </r>
  <r>
    <s v="Garoua-Bockle-IHS"/>
    <s v="NRD_094"/>
    <s v="Garoua"/>
    <s v="IHS"/>
    <s v="Grid-Gen"/>
    <s v="NORD"/>
    <s v="Garoua"/>
    <s v="Huawei"/>
    <n v="0"/>
    <n v="0"/>
    <n v="9.9270045914625613E-2"/>
    <n v="7.0431259327745961"/>
    <n v="0"/>
    <n v="0"/>
    <n v="0"/>
    <n v="0"/>
    <n v="0"/>
    <n v="0"/>
    <n v="0"/>
    <s v="Operationnel"/>
    <m/>
    <x v="9"/>
    <x v="6"/>
    <s v="no root cause"/>
    <x v="5"/>
    <s v=""/>
    <s v=""/>
    <s v=""/>
    <s v=""/>
    <s v=""/>
    <m/>
    <s v=""/>
    <s v=""/>
    <m/>
    <s v=""/>
    <s v=""/>
    <s v=""/>
    <s v=""/>
    <s v=""/>
    <s v=""/>
    <s v=""/>
    <s v=""/>
    <s v=""/>
    <s v=""/>
    <s v=""/>
  </r>
  <r>
    <s v="Ndogpassi-Lycee-II"/>
    <s v="LIT_409"/>
    <s v="Douala"/>
    <s v="IHS"/>
    <s v="Grid-Gen"/>
    <s v="LITTORAL"/>
    <s v="Douala"/>
    <s v="ZTE"/>
    <n v="0"/>
    <n v="0"/>
    <n v="0"/>
    <n v="5.3193299432416499"/>
    <n v="0"/>
    <n v="0"/>
    <n v="0"/>
    <n v="0"/>
    <n v="0"/>
    <n v="0"/>
    <n v="0"/>
    <s v="Operationnel"/>
    <m/>
    <x v="9"/>
    <x v="6"/>
    <s v="no root cause"/>
    <x v="5"/>
    <s v=""/>
    <s v=""/>
    <s v=""/>
    <s v=""/>
    <s v=""/>
    <m/>
    <s v=""/>
    <s v=""/>
    <m/>
    <s v=""/>
    <s v=""/>
    <s v=""/>
    <s v=""/>
    <s v=""/>
    <s v=""/>
    <s v=""/>
    <s v=""/>
    <s v=""/>
    <s v=""/>
    <s v=""/>
  </r>
  <r>
    <s v="Mbouda-Lepi"/>
    <s v="OST_071"/>
    <s v="OUEST"/>
    <s v="IHS"/>
    <s v="Grid-Gen"/>
    <s v="OUEST"/>
    <s v="Mbouda"/>
    <s v="Huawei"/>
    <n v="0"/>
    <n v="0"/>
    <n v="0"/>
    <n v="4.9775028322104369"/>
    <n v="0"/>
    <n v="0"/>
    <n v="0"/>
    <n v="0"/>
    <n v="0"/>
    <n v="0"/>
    <n v="0"/>
    <s v="Operationnel"/>
    <m/>
    <x v="9"/>
    <x v="6"/>
    <s v="no root cause"/>
    <x v="5"/>
    <s v=""/>
    <s v=""/>
    <s v=""/>
    <s v=""/>
    <s v=""/>
    <m/>
    <s v=""/>
    <s v=""/>
    <m/>
    <s v=""/>
    <s v=""/>
    <s v=""/>
    <s v=""/>
    <s v=""/>
    <s v=""/>
    <s v=""/>
    <s v=""/>
    <s v=""/>
    <s v=""/>
    <s v=""/>
  </r>
  <r>
    <s v="Shell-NewBell-Carrefour"/>
    <s v="LIT_407"/>
    <s v="Douala"/>
    <s v="IHS"/>
    <s v="GridOnly"/>
    <s v="LITTORAL"/>
    <s v="Douala"/>
    <s v="ZTE"/>
    <n v="0"/>
    <n v="0"/>
    <n v="0"/>
    <n v="4.9634666255746458"/>
    <n v="0"/>
    <n v="0"/>
    <n v="0"/>
    <n v="0"/>
    <n v="0"/>
    <n v="0"/>
    <n v="0"/>
    <s v="Operationnel"/>
    <m/>
    <x v="9"/>
    <x v="6"/>
    <s v="no root cause"/>
    <x v="5"/>
    <s v=""/>
    <s v=""/>
    <s v=""/>
    <s v=""/>
    <s v=""/>
    <m/>
    <s v=""/>
    <s v=""/>
    <m/>
    <s v=""/>
    <s v=""/>
    <s v=""/>
    <s v=""/>
    <s v=""/>
    <s v=""/>
    <s v=""/>
    <s v=""/>
    <s v=""/>
    <s v=""/>
    <s v=""/>
  </r>
  <r>
    <s v="Dschang-Q-Admin"/>
    <s v="OST_112"/>
    <s v="OUEST"/>
    <s v="IHS"/>
    <s v="Grid-Gen"/>
    <s v="OUEST"/>
    <s v="Dschang"/>
    <s v="Huawei"/>
    <n v="0"/>
    <n v="0"/>
    <n v="0"/>
    <n v="4.6290054018885218"/>
    <n v="0"/>
    <n v="0"/>
    <n v="0"/>
    <n v="0"/>
    <n v="0"/>
    <n v="0"/>
    <n v="0"/>
    <s v="Operationnel"/>
    <m/>
    <x v="9"/>
    <x v="6"/>
    <s v="no root cause"/>
    <x v="5"/>
    <s v=""/>
    <s v=""/>
    <s v=""/>
    <s v=""/>
    <s v=""/>
    <m/>
    <s v=""/>
    <s v=""/>
    <m/>
    <s v=""/>
    <s v=""/>
    <s v=""/>
    <s v=""/>
    <s v=""/>
    <s v=""/>
    <s v=""/>
    <s v=""/>
    <s v=""/>
    <s v=""/>
    <s v=""/>
  </r>
  <r>
    <s v="Mbouda-Batang-IHS"/>
    <s v="OST_142"/>
    <s v="OUEST"/>
    <s v="IHS"/>
    <s v="Grid-Gen"/>
    <s v="OUEST"/>
    <s v="Mbouda"/>
    <s v="Huawei"/>
    <n v="0"/>
    <n v="0"/>
    <n v="0"/>
    <n v="3.5224814729206435"/>
    <n v="0"/>
    <n v="0"/>
    <n v="0"/>
    <n v="0"/>
    <n v="0"/>
    <n v="0"/>
    <n v="0"/>
    <s v="Operationnel"/>
    <m/>
    <x v="9"/>
    <x v="6"/>
    <s v="no root cause"/>
    <x v="5"/>
    <s v=""/>
    <s v=""/>
    <s v=""/>
    <s v=""/>
    <s v=""/>
    <m/>
    <s v=""/>
    <s v=""/>
    <m/>
    <s v=""/>
    <s v=""/>
    <s v=""/>
    <s v=""/>
    <s v=""/>
    <s v=""/>
    <s v=""/>
    <s v=""/>
    <s v=""/>
    <s v=""/>
    <s v=""/>
  </r>
  <r>
    <s v="PK15"/>
    <s v="LIT_271"/>
    <s v="Douala"/>
    <s v="IHS"/>
    <s v="Grid-Gen"/>
    <s v="LITTORAL"/>
    <s v="Douala"/>
    <s v="ZTE"/>
    <n v="0"/>
    <n v="0.22079826956936169"/>
    <n v="0"/>
    <n v="3.4067318146407439"/>
    <n v="0"/>
    <n v="0"/>
    <n v="0"/>
    <n v="0"/>
    <n v="0"/>
    <n v="0"/>
    <n v="0"/>
    <s v="Operationnel"/>
    <m/>
    <x v="9"/>
    <x v="6"/>
    <s v="no root cause"/>
    <x v="5"/>
    <s v=""/>
    <s v=""/>
    <s v=""/>
    <s v=""/>
    <s v=""/>
    <m/>
    <s v=""/>
    <s v=""/>
    <m/>
    <s v=""/>
    <s v=""/>
    <s v=""/>
    <s v=""/>
    <s v=""/>
    <s v=""/>
    <s v=""/>
    <s v=""/>
    <s v=""/>
    <s v=""/>
    <s v=""/>
  </r>
  <r>
    <s v="Kribi-Gd-Batanga-II"/>
    <s v="SUD_094"/>
    <s v="LITTORAL"/>
    <s v="CAMUSAT"/>
    <s v="Good Grid + GE"/>
    <s v="SUD"/>
    <s v="Kribi"/>
    <s v="ZTE"/>
    <n v="0"/>
    <n v="5.7999674688171875E-2"/>
    <n v="3.5670156634854415E-5"/>
    <n v="3.2007544951531388"/>
    <n v="0"/>
    <n v="0"/>
    <n v="0"/>
    <n v="0"/>
    <n v="0"/>
    <n v="0"/>
    <n v="0"/>
    <s v="Operationnel"/>
    <m/>
    <x v="9"/>
    <x v="6"/>
    <s v="no root cause"/>
    <x v="5"/>
    <s v=""/>
    <s v=""/>
    <s v=""/>
    <s v=""/>
    <s v=""/>
    <m/>
    <s v=""/>
    <s v=""/>
    <m/>
    <s v=""/>
    <s v=""/>
    <s v=""/>
    <s v=""/>
    <s v=""/>
    <s v=""/>
    <s v=""/>
    <s v=""/>
    <s v=""/>
    <s v=""/>
    <s v=""/>
  </r>
  <r>
    <s v="Mak-Village"/>
    <s v="LIT_531"/>
    <s v="Douala"/>
    <s v="IHS"/>
    <s v="Grid-Gen"/>
    <s v="LITTORAL"/>
    <s v="Douala"/>
    <s v="ZTE"/>
    <n v="0"/>
    <n v="4.1730337896259782"/>
    <n v="0"/>
    <n v="2.9638868200198045"/>
    <n v="0"/>
    <n v="0"/>
    <n v="0"/>
    <n v="0"/>
    <n v="0"/>
    <n v="0"/>
    <n v="0"/>
    <s v="Operationnel"/>
    <m/>
    <x v="9"/>
    <x v="6"/>
    <s v="no root cause"/>
    <x v="5"/>
    <s v=""/>
    <s v="15/04/2026"/>
    <s v="15/04/2026"/>
    <s v=""/>
    <s v=""/>
    <m/>
    <s v=""/>
    <s v=""/>
    <m/>
    <s v=""/>
    <s v=""/>
    <s v=""/>
    <s v=""/>
    <s v=""/>
    <s v=""/>
    <s v=""/>
    <s v=""/>
    <s v=""/>
    <s v=""/>
    <s v=""/>
  </r>
  <r>
    <s v="Bibemire"/>
    <s v="NRD_039"/>
    <s v="Garoua"/>
    <s v="IHS"/>
    <s v="Grid-Gen"/>
    <s v="NORD"/>
    <s v="Garoua"/>
    <s v="Huawei"/>
    <n v="0"/>
    <n v="0"/>
    <n v="4.9849043897121546E-2"/>
    <n v="2.7582305319419111"/>
    <n v="0"/>
    <n v="0"/>
    <n v="0"/>
    <n v="0"/>
    <n v="0"/>
    <n v="0"/>
    <n v="0"/>
    <s v="Operationnel"/>
    <m/>
    <x v="9"/>
    <x v="6"/>
    <s v="no root cause"/>
    <x v="5"/>
    <s v=""/>
    <s v=""/>
    <s v=""/>
    <s v=""/>
    <s v=""/>
    <m/>
    <s v=""/>
    <s v=""/>
    <m/>
    <s v=""/>
    <s v=""/>
    <s v=""/>
    <s v=""/>
    <s v=""/>
    <s v=""/>
    <s v=""/>
    <s v=""/>
    <s v=""/>
    <s v=""/>
    <s v=""/>
  </r>
  <r>
    <s v="Franqueville"/>
    <s v="LIT_596"/>
    <s v="Douala"/>
    <s v="CAMUSAT"/>
    <s v="Good Grid no GE - 8h"/>
    <s v="LITTORAL"/>
    <s v="Douala"/>
    <s v="ZTE"/>
    <n v="0"/>
    <n v="0"/>
    <n v="0"/>
    <n v="2.1085521340741318"/>
    <n v="0"/>
    <n v="0"/>
    <n v="0"/>
    <n v="0"/>
    <n v="0"/>
    <n v="0"/>
    <n v="0"/>
    <s v="Operationnel"/>
    <m/>
    <x v="9"/>
    <x v="6"/>
    <s v="no root cause"/>
    <x v="5"/>
    <s v=""/>
    <s v=""/>
    <s v=""/>
    <s v=""/>
    <s v=""/>
    <m/>
    <s v=""/>
    <s v=""/>
    <m/>
    <s v=""/>
    <s v=""/>
    <s v=""/>
    <s v=""/>
    <s v=""/>
    <s v=""/>
    <s v=""/>
    <s v=""/>
    <s v=""/>
    <s v=""/>
    <s v=""/>
  </r>
  <r>
    <s v="Garoua-Ray-Re"/>
    <s v="NRD_062"/>
    <s v="Garoua"/>
    <s v="IHS"/>
    <s v="Grid-Gen"/>
    <s v="NORD"/>
    <s v="Garoua"/>
    <s v="Huawei"/>
    <n v="0"/>
    <n v="0.22614879306458011"/>
    <n v="2.2884188989050687"/>
    <n v="1.5899972319958453"/>
    <n v="0"/>
    <n v="0"/>
    <n v="0"/>
    <n v="0"/>
    <n v="0"/>
    <n v="0"/>
    <n v="0"/>
    <s v="Operationnel"/>
    <m/>
    <x v="9"/>
    <x v="6"/>
    <s v="no root cause"/>
    <x v="5"/>
    <s v=""/>
    <s v="15/04/2026"/>
    <s v="15/04/2026"/>
    <s v=""/>
    <s v=""/>
    <m/>
    <s v=""/>
    <s v=""/>
    <m/>
    <s v=""/>
    <s v=""/>
    <s v=""/>
    <s v=""/>
    <s v=""/>
    <s v=""/>
    <s v=""/>
    <s v=""/>
    <s v=""/>
    <s v=""/>
    <s v=""/>
  </r>
  <r>
    <s v="Mendong-Vallee2-MTN-IHS"/>
    <s v="CTR_521"/>
    <s v="Yaounde"/>
    <s v="IHS"/>
    <s v="Grid-Gen"/>
    <s v="CENTRE"/>
    <s v="Yaounde"/>
    <s v="ZTE"/>
    <n v="0"/>
    <n v="0"/>
    <n v="1.5275031175716891"/>
    <n v="1.5374015860378438"/>
    <n v="0"/>
    <n v="0"/>
    <n v="0"/>
    <n v="0"/>
    <n v="0"/>
    <n v="0"/>
    <n v="0"/>
    <s v="Operationnel"/>
    <m/>
    <x v="9"/>
    <x v="6"/>
    <s v="no root cause"/>
    <x v="5"/>
    <s v=""/>
    <s v="15/04/2026"/>
    <s v="15/04/2026"/>
    <s v=""/>
    <s v=""/>
    <m/>
    <s v=""/>
    <s v=""/>
    <m/>
    <s v=""/>
    <s v=""/>
    <s v=""/>
    <s v=""/>
    <s v=""/>
    <s v=""/>
    <s v=""/>
    <s v=""/>
    <s v=""/>
    <s v=""/>
    <s v=""/>
  </r>
  <r>
    <s v="Gra-Yelwa-II"/>
    <s v="NRD_072"/>
    <s v="Garoua"/>
    <s v="IHS"/>
    <s v="Grid-Gen"/>
    <s v="NORD"/>
    <s v="Garoua"/>
    <s v="Huawei"/>
    <n v="0"/>
    <n v="0"/>
    <n v="0"/>
    <n v="1.5103636073086726"/>
    <n v="0"/>
    <n v="0"/>
    <n v="0"/>
    <n v="0"/>
    <n v="0"/>
    <n v="0"/>
    <n v="0"/>
    <s v="Operationnel"/>
    <m/>
    <x v="9"/>
    <x v="6"/>
    <s v="no root cause"/>
    <x v="5"/>
    <s v=""/>
    <s v=""/>
    <s v=""/>
    <s v=""/>
    <s v=""/>
    <m/>
    <s v=""/>
    <s v=""/>
    <m/>
    <s v=""/>
    <s v=""/>
    <s v=""/>
    <s v=""/>
    <s v=""/>
    <s v=""/>
    <s v=""/>
    <s v=""/>
    <s v=""/>
    <s v=""/>
    <s v=""/>
  </r>
  <r>
    <s v="Bertoua-Camp-SIC-IHS"/>
    <s v="EST_025"/>
    <s v="CENTRE"/>
    <s v="IHS"/>
    <s v="Grid-Gen"/>
    <s v="EST"/>
    <s v="Bertoua"/>
    <s v="ZTE"/>
    <n v="0"/>
    <n v="0"/>
    <n v="0"/>
    <n v="1.4246660559935846"/>
    <n v="0"/>
    <n v="0"/>
    <n v="0"/>
    <n v="0"/>
    <n v="0"/>
    <n v="0"/>
    <n v="0"/>
    <s v="Operationnel"/>
    <m/>
    <x v="9"/>
    <x v="6"/>
    <s v="no root cause"/>
    <x v="5"/>
    <s v=""/>
    <s v=""/>
    <s v=""/>
    <s v=""/>
    <s v=""/>
    <m/>
    <s v=""/>
    <s v=""/>
    <m/>
    <s v=""/>
    <s v=""/>
    <s v=""/>
    <s v=""/>
    <s v=""/>
    <s v=""/>
    <s v=""/>
    <s v=""/>
    <s v=""/>
    <s v=""/>
    <s v=""/>
  </r>
  <r>
    <s v="Bertoua-Camtel"/>
    <s v="EST_143"/>
    <s v="CENTRE"/>
    <s v="CAMUSAT"/>
    <s v="Good Grid + GE"/>
    <s v="EST"/>
    <s v="Bertoua"/>
    <s v="ZTE"/>
    <n v="0"/>
    <n v="0"/>
    <n v="1.1054894944254678"/>
    <n v="1.3624037975875558"/>
    <n v="0"/>
    <n v="0"/>
    <n v="0"/>
    <n v="0"/>
    <n v="0"/>
    <n v="0"/>
    <n v="0"/>
    <s v="Operationnel"/>
    <m/>
    <x v="9"/>
    <x v="6"/>
    <s v="no root cause"/>
    <x v="5"/>
    <s v=""/>
    <s v=""/>
    <s v=""/>
    <s v=""/>
    <s v=""/>
    <m/>
    <s v=""/>
    <s v=""/>
    <m/>
    <s v=""/>
    <s v=""/>
    <s v=""/>
    <s v=""/>
    <s v=""/>
    <s v=""/>
    <s v=""/>
    <s v=""/>
    <s v=""/>
    <s v=""/>
    <s v=""/>
  </r>
  <r>
    <s v="Bda-Mulang"/>
    <s v="NRO_243"/>
    <s v="NORD-OUEST"/>
    <s v="IHS"/>
    <s v="Grid-Gen"/>
    <s v="NORD-OUEST"/>
    <s v="Bamenda"/>
    <s v="Huawei"/>
    <n v="0"/>
    <n v="0"/>
    <n v="0"/>
    <n v="1.3401277847691289"/>
    <n v="0"/>
    <n v="0"/>
    <n v="0"/>
    <n v="0"/>
    <n v="0"/>
    <n v="0"/>
    <n v="0"/>
    <s v="Operationnel"/>
    <m/>
    <x v="9"/>
    <x v="6"/>
    <s v="no root cause"/>
    <x v="5"/>
    <s v=""/>
    <s v=""/>
    <s v=""/>
    <s v=""/>
    <s v=""/>
    <m/>
    <s v=""/>
    <s v=""/>
    <m/>
    <s v=""/>
    <s v=""/>
    <s v=""/>
    <s v=""/>
    <s v=""/>
    <s v=""/>
    <s v=""/>
    <s v=""/>
    <s v=""/>
    <s v=""/>
    <s v=""/>
  </r>
  <r>
    <s v="Meyong-Meyeme"/>
    <s v="CTR_122"/>
    <s v="Yaounde"/>
    <s v="IHS"/>
    <s v="Grid-Gen"/>
    <s v="CENTRE"/>
    <s v="Yaounde"/>
    <s v="ZTE"/>
    <n v="0"/>
    <n v="0"/>
    <n v="0"/>
    <n v="1.3353301487017499"/>
    <n v="0"/>
    <n v="0"/>
    <n v="0"/>
    <n v="0"/>
    <n v="0"/>
    <n v="0"/>
    <n v="0"/>
    <s v="Operationnel"/>
    <m/>
    <x v="9"/>
    <x v="6"/>
    <s v="no root cause"/>
    <x v="5"/>
    <s v=""/>
    <s v=""/>
    <s v=""/>
    <s v=""/>
    <s v=""/>
    <m/>
    <s v=""/>
    <s v=""/>
    <m/>
    <s v=""/>
    <s v=""/>
    <s v=""/>
    <s v=""/>
    <s v=""/>
    <s v=""/>
    <s v=""/>
    <s v=""/>
    <s v=""/>
    <s v=""/>
    <s v=""/>
  </r>
  <r>
    <s v="Bertoua-Ngaikada"/>
    <s v="EST_051"/>
    <s v="CENTRE"/>
    <s v="IHS"/>
    <s v="Grid-Gen"/>
    <s v="EST"/>
    <s v="Bertoua"/>
    <s v="ZTE"/>
    <n v="0"/>
    <n v="0"/>
    <n v="0"/>
    <n v="1.2821102750026387"/>
    <n v="0"/>
    <n v="0"/>
    <n v="0"/>
    <n v="0"/>
    <n v="0"/>
    <n v="0"/>
    <n v="0"/>
    <s v="Operationnel"/>
    <m/>
    <x v="9"/>
    <x v="6"/>
    <s v="no root cause"/>
    <x v="5"/>
    <s v=""/>
    <s v=""/>
    <s v=""/>
    <s v=""/>
    <s v=""/>
    <m/>
    <s v=""/>
    <s v=""/>
    <m/>
    <s v=""/>
    <s v=""/>
    <s v=""/>
    <s v=""/>
    <s v=""/>
    <s v=""/>
    <s v=""/>
    <s v=""/>
    <s v=""/>
    <s v=""/>
    <s v=""/>
  </r>
  <r>
    <s v="NRD_255_H_Garoua-Universite"/>
    <s v="NRD_255"/>
    <s v=""/>
    <s v="ESCO"/>
    <s v="Hybrid Solar - S1"/>
    <s v="NRD"/>
    <s v="Garoua"/>
    <s v="Huawei"/>
    <n v="0"/>
    <n v="0"/>
    <n v="9.0676926830521101"/>
    <n v="1.2369518567029933"/>
    <n v="0"/>
    <n v="0"/>
    <n v="0"/>
    <n v="0"/>
    <n v="0"/>
    <n v="0"/>
    <n v="0"/>
    <s v="EXCLU"/>
    <s v=" not accepted"/>
    <x v="2"/>
    <x v="2"/>
    <s v="EXCLU"/>
    <x v="2"/>
    <s v=""/>
    <s v="15/04/2026"/>
    <s v="15/04/2026"/>
    <s v=""/>
    <s v=""/>
    <m/>
    <s v=""/>
    <s v=""/>
    <m/>
    <s v=""/>
    <s v=""/>
    <s v=""/>
    <s v=""/>
    <s v=""/>
    <s v=""/>
    <s v=""/>
    <s v=""/>
    <s v=""/>
    <s v=""/>
    <s v=""/>
  </r>
  <r>
    <s v="Hopital-General-Garoua"/>
    <s v="NRD_189"/>
    <s v="Garoua"/>
    <m/>
    <m/>
    <s v="NORD"/>
    <s v="Garoua"/>
    <s v="Huawei"/>
    <n v="0"/>
    <n v="0"/>
    <n v="5.0747931844318312"/>
    <n v="1.1822338364252223"/>
    <n v="0"/>
    <n v="0"/>
    <n v="0"/>
    <n v="0"/>
    <n v="0"/>
    <n v="0"/>
    <n v="0"/>
    <s v="Operationnel"/>
    <m/>
    <x v="9"/>
    <x v="6"/>
    <s v="no root cause"/>
    <x v="5"/>
    <s v=""/>
    <s v="15/04/2026"/>
    <s v="15/04/2026"/>
    <s v=""/>
    <s v=""/>
    <m/>
    <s v=""/>
    <s v=""/>
    <m/>
    <s v=""/>
    <s v=""/>
    <s v=""/>
    <s v=""/>
    <s v=""/>
    <s v=""/>
    <s v=""/>
    <s v=""/>
    <s v=""/>
    <s v=""/>
    <s v=""/>
  </r>
  <r>
    <s v="Ndpssi-Vallee-de-la-Paix"/>
    <s v="LIT_554"/>
    <s v="Douala"/>
    <s v="CAMUSAT"/>
    <s v="Good Grid no GE - 12h"/>
    <s v="LITTORAL"/>
    <s v="Douala"/>
    <s v="ZTE"/>
    <n v="1.5409507666230065"/>
    <n v="2.1633593297434888"/>
    <n v="1.5409507666230065"/>
    <n v="1.1619196822217084"/>
    <n v="0"/>
    <n v="0"/>
    <n v="0"/>
    <n v="0"/>
    <n v="0"/>
    <n v="0"/>
    <n v="0"/>
    <s v="Operationnel"/>
    <m/>
    <x v="9"/>
    <x v="6"/>
    <s v="no root cause"/>
    <x v="5"/>
    <s v=""/>
    <s v="14/04/2026"/>
    <s v="14/04/2026"/>
    <s v=""/>
    <s v=""/>
    <m/>
    <s v=""/>
    <s v=""/>
    <m/>
    <s v=""/>
    <s v=""/>
    <s v=""/>
    <s v=""/>
    <s v=""/>
    <s v=""/>
    <s v=""/>
    <s v=""/>
    <s v=""/>
    <s v=""/>
    <s v=""/>
  </r>
  <r>
    <s v="Bertoua-Force-Tyre"/>
    <s v="EST_120"/>
    <s v="CENTRE"/>
    <s v="CAMUSAT"/>
    <s v="Medium Grid + GE"/>
    <s v="EST"/>
    <s v="Bertoua"/>
    <s v="ZTE"/>
    <n v="0"/>
    <n v="2.0912342730279394"/>
    <n v="2.3098923331992136"/>
    <n v="0.99844335436445741"/>
    <n v="0"/>
    <n v="0"/>
    <n v="0"/>
    <n v="0"/>
    <n v="0"/>
    <n v="0"/>
    <n v="0"/>
    <s v="Operationnel"/>
    <m/>
    <x v="9"/>
    <x v="6"/>
    <s v="no root cause"/>
    <x v="5"/>
    <s v=""/>
    <s v=""/>
    <s v=""/>
    <s v=""/>
    <s v=""/>
    <m/>
    <s v=""/>
    <s v=""/>
    <m/>
    <s v=""/>
    <s v=""/>
    <s v=""/>
    <s v=""/>
    <s v=""/>
    <s v=""/>
    <s v=""/>
    <s v=""/>
    <s v=""/>
    <s v=""/>
    <s v=""/>
  </r>
  <r>
    <s v="Bertoua-ENIA-MTN"/>
    <s v="EST_069"/>
    <s v="CENTRE"/>
    <s v="IHS"/>
    <s v="Grid-Gen"/>
    <s v="EST"/>
    <s v="Bertoua"/>
    <s v="ZTE"/>
    <n v="0"/>
    <n v="0"/>
    <n v="0"/>
    <n v="0.96330825007918786"/>
    <n v="0"/>
    <n v="0"/>
    <n v="4.3422645349446661E-17"/>
    <n v="0"/>
    <n v="0"/>
    <n v="0"/>
    <n v="0"/>
    <s v="Operationnel"/>
    <m/>
    <x v="9"/>
    <x v="6"/>
    <s v="no root cause"/>
    <x v="5"/>
    <s v=""/>
    <s v=""/>
    <s v=""/>
    <s v=""/>
    <s v=""/>
    <m/>
    <s v=""/>
    <s v=""/>
    <m/>
    <s v=""/>
    <s v=""/>
    <s v=""/>
    <s v=""/>
    <s v=""/>
    <s v=""/>
    <s v=""/>
    <s v=""/>
    <s v=""/>
    <s v=""/>
    <s v=""/>
  </r>
  <r>
    <s v="Sable"/>
    <s v="LIT_267"/>
    <s v="Douala"/>
    <s v="IHS"/>
    <s v="Grid-Gen"/>
    <s v="LITTORAL"/>
    <s v="Douala"/>
    <s v="ZTE"/>
    <n v="0"/>
    <n v="0"/>
    <n v="0"/>
    <n v="0.92453478981716974"/>
    <n v="0"/>
    <n v="0"/>
    <n v="0"/>
    <n v="0"/>
    <n v="0"/>
    <n v="0"/>
    <n v="0"/>
    <s v="Operationnel"/>
    <m/>
    <x v="9"/>
    <x v="6"/>
    <s v="no root cause"/>
    <x v="5"/>
    <s v=""/>
    <s v=""/>
    <s v=""/>
    <s v=""/>
    <s v=""/>
    <m/>
    <s v=""/>
    <s v=""/>
    <m/>
    <s v=""/>
    <s v=""/>
    <s v=""/>
    <s v=""/>
    <s v=""/>
    <s v=""/>
    <s v=""/>
    <s v=""/>
    <s v=""/>
    <s v=""/>
    <s v=""/>
  </r>
  <r>
    <s v="Bfsam-Tougang"/>
    <s v="OST_064"/>
    <s v="Bafoussam"/>
    <s v="IHS"/>
    <s v="Grid-Gen"/>
    <s v="OUEST"/>
    <s v="Bafoussam"/>
    <s v="Huawei"/>
    <n v="0"/>
    <n v="1.0097507940176866"/>
    <n v="0.85635128540976446"/>
    <n v="0.83924744530338158"/>
    <n v="0"/>
    <n v="0"/>
    <n v="0"/>
    <n v="0"/>
    <n v="0"/>
    <n v="0"/>
    <n v="0"/>
    <s v="Operationnel"/>
    <m/>
    <x v="9"/>
    <x v="6"/>
    <s v="no root cause"/>
    <x v="5"/>
    <s v=""/>
    <s v="15/04/2026"/>
    <s v="15/04/2026…;..;Site unstable due to power"/>
    <s v=""/>
    <s v=""/>
    <m/>
    <s v=""/>
    <s v=""/>
    <m/>
    <s v=""/>
    <s v=""/>
    <s v=""/>
    <s v=""/>
    <s v=""/>
    <s v=""/>
    <s v=""/>
    <s v=""/>
    <s v=""/>
    <s v=""/>
    <s v=""/>
  </r>
  <r>
    <s v="Makepe-Nodal"/>
    <s v="LIT_103"/>
    <s v="Douala"/>
    <m/>
    <m/>
    <s v="LITTORAL"/>
    <s v="Douala"/>
    <s v="ZTE"/>
    <n v="0"/>
    <n v="0"/>
    <n v="0"/>
    <n v="0.79417820239532244"/>
    <n v="0"/>
    <n v="0"/>
    <n v="0"/>
    <n v="0"/>
    <n v="0"/>
    <n v="0"/>
    <n v="0"/>
    <s v="Operationnel"/>
    <m/>
    <x v="9"/>
    <x v="6"/>
    <s v="no root cause"/>
    <x v="5"/>
    <s v=""/>
    <s v=""/>
    <s v=""/>
    <s v=""/>
    <s v=""/>
    <m/>
    <s v=""/>
    <s v=""/>
    <m/>
    <s v=""/>
    <s v=""/>
    <s v=""/>
    <s v=""/>
    <s v=""/>
    <s v=""/>
    <s v=""/>
    <s v=""/>
    <s v=""/>
    <s v=""/>
    <s v=""/>
  </r>
  <r>
    <s v="EST_201_Z_Bertoua-Qtier-Toungou"/>
    <s v="EST_201"/>
    <s v="CENTRE"/>
    <s v="ESCO"/>
    <s v="Hybrid Solar - S1"/>
    <s v="EST"/>
    <s v="Bertoua"/>
    <s v="ZTE"/>
    <n v="0"/>
    <n v="0"/>
    <n v="0"/>
    <n v="0.68887990000941646"/>
    <n v="0"/>
    <n v="0"/>
    <n v="0"/>
    <n v="0"/>
    <n v="0"/>
    <n v="0"/>
    <n v="0"/>
    <s v="Operationnel"/>
    <m/>
    <x v="9"/>
    <x v="6"/>
    <s v="no root cause"/>
    <x v="5"/>
    <s v=""/>
    <s v=""/>
    <s v=""/>
    <s v=""/>
    <s v=""/>
    <m/>
    <s v=""/>
    <s v=""/>
    <m/>
    <s v=""/>
    <s v=""/>
    <s v=""/>
    <s v=""/>
    <s v=""/>
    <s v=""/>
    <s v=""/>
    <s v=""/>
    <s v=""/>
    <s v=""/>
    <s v=""/>
  </r>
  <r>
    <s v="PK10-Marche"/>
    <s v="LIT_278"/>
    <s v="Douala"/>
    <s v="IHS"/>
    <s v="Grid-Gen-Lithium"/>
    <s v="LITTORAL"/>
    <s v="Douala"/>
    <s v="ZTE"/>
    <n v="0"/>
    <n v="0"/>
    <n v="0"/>
    <n v="0.66799502329974636"/>
    <n v="0"/>
    <n v="0"/>
    <n v="0"/>
    <n v="0"/>
    <n v="0"/>
    <n v="0"/>
    <n v="0"/>
    <s v="Operationnel"/>
    <m/>
    <x v="9"/>
    <x v="6"/>
    <s v="no root cause"/>
    <x v="5"/>
    <s v=""/>
    <s v=""/>
    <s v=""/>
    <s v=""/>
    <s v=""/>
    <m/>
    <s v=""/>
    <s v=""/>
    <m/>
    <s v=""/>
    <s v=""/>
    <s v=""/>
    <s v=""/>
    <s v=""/>
    <s v=""/>
    <s v=""/>
    <s v=""/>
    <s v=""/>
    <s v=""/>
    <s v=""/>
  </r>
  <r>
    <s v="Kumba-Centre"/>
    <s v="SUO_071"/>
    <s v="SUD-OUEST"/>
    <s v="IHS"/>
    <s v="Grid-Gen"/>
    <s v="SUD-OUEST"/>
    <s v="Kumba"/>
    <s v="Huawei"/>
    <n v="0"/>
    <n v="0"/>
    <n v="0"/>
    <n v="0.66587264897997633"/>
    <n v="0"/>
    <n v="0"/>
    <n v="6.2957826460407554E-3"/>
    <n v="0"/>
    <n v="0"/>
    <n v="0"/>
    <n v="0"/>
    <s v="Operationnel"/>
    <m/>
    <x v="9"/>
    <x v="6"/>
    <s v="no root cause"/>
    <x v="5"/>
    <s v=""/>
    <s v=""/>
    <s v=""/>
    <s v=""/>
    <s v=""/>
    <m/>
    <s v=""/>
    <s v=""/>
    <m/>
    <s v=""/>
    <s v=""/>
    <s v=""/>
    <s v=""/>
    <s v=""/>
    <s v=""/>
    <s v=""/>
    <s v=""/>
    <s v=""/>
    <s v=""/>
    <s v=""/>
  </r>
  <r>
    <s v="Mvog-Manga"/>
    <s v="CTR_378"/>
    <s v="Yaounde"/>
    <s v="IHS"/>
    <s v="Grid-Gen"/>
    <s v="CENTRE"/>
    <s v="Yaounde"/>
    <s v="ZTE"/>
    <n v="0"/>
    <n v="0"/>
    <n v="0"/>
    <n v="0.61568473859482431"/>
    <n v="0"/>
    <n v="0"/>
    <n v="0"/>
    <n v="0"/>
    <n v="0"/>
    <n v="0"/>
    <n v="0"/>
    <s v="Operationnel"/>
    <m/>
    <x v="9"/>
    <x v="6"/>
    <s v="no root cause"/>
    <x v="5"/>
    <s v=""/>
    <s v=""/>
    <s v=""/>
    <s v=""/>
    <s v=""/>
    <m/>
    <s v=""/>
    <s v=""/>
    <m/>
    <s v=""/>
    <s v=""/>
    <s v=""/>
    <s v=""/>
    <s v=""/>
    <s v=""/>
    <s v=""/>
    <s v=""/>
    <s v=""/>
    <s v=""/>
    <s v=""/>
  </r>
  <r>
    <s v="Etougebe-Lycee-MTN"/>
    <s v="CTR_419"/>
    <s v="Yaounde"/>
    <s v="IHS"/>
    <s v="Grid-Gen"/>
    <s v="CENTRE"/>
    <s v="Yaounde"/>
    <s v="ZTE"/>
    <n v="0"/>
    <n v="0"/>
    <n v="0"/>
    <n v="0.58590015780477378"/>
    <n v="0"/>
    <n v="0"/>
    <n v="0"/>
    <n v="0"/>
    <n v="0"/>
    <n v="0"/>
    <n v="0"/>
    <s v="Operationnel"/>
    <m/>
    <x v="9"/>
    <x v="6"/>
    <s v="no root cause"/>
    <x v="5"/>
    <s v=""/>
    <s v=""/>
    <s v=""/>
    <s v=""/>
    <s v=""/>
    <m/>
    <s v=""/>
    <s v=""/>
    <m/>
    <s v=""/>
    <s v=""/>
    <s v=""/>
    <s v=""/>
    <s v=""/>
    <s v=""/>
    <s v=""/>
    <s v=""/>
    <s v=""/>
    <s v=""/>
    <s v=""/>
  </r>
  <r>
    <s v="Garoua-Katasko-MTN-IHS"/>
    <s v="NRD_116"/>
    <s v="Garoua"/>
    <s v="IHS"/>
    <s v="Grid-Gen"/>
    <s v="NORD"/>
    <s v="Garoua"/>
    <s v="Huawei"/>
    <n v="0"/>
    <n v="0"/>
    <n v="4.5392057825604333"/>
    <n v="0.58570397194328161"/>
    <n v="0"/>
    <n v="0"/>
    <n v="0"/>
    <n v="0"/>
    <n v="0"/>
    <n v="0"/>
    <n v="0"/>
    <s v="Operationnel"/>
    <m/>
    <x v="9"/>
    <x v="6"/>
    <s v="no root cause"/>
    <x v="5"/>
    <s v=""/>
    <s v="15/04/2026"/>
    <s v="15/04/2026"/>
    <s v=""/>
    <s v=""/>
    <m/>
    <s v=""/>
    <s v=""/>
    <m/>
    <s v=""/>
    <s v=""/>
    <s v=""/>
    <s v=""/>
    <s v=""/>
    <s v=""/>
    <s v=""/>
    <s v=""/>
    <s v=""/>
    <s v=""/>
    <s v=""/>
  </r>
  <r>
    <s v="Mini_SS_AFD"/>
    <s v="CTR_737"/>
    <s v="Yaounde"/>
    <s v="CAMUSAT"/>
    <s v="Good Grid no GE - 8h"/>
    <s v="CENTRE"/>
    <s v="Yaounde"/>
    <s v="ZTE"/>
    <n v="0"/>
    <n v="0"/>
    <n v="0"/>
    <n v="0"/>
    <n v="0"/>
    <n v="0"/>
    <n v="0"/>
    <n v="0"/>
    <n v="0"/>
    <n v="0"/>
    <n v="0"/>
    <s v="Operationnel"/>
    <m/>
    <x v="9"/>
    <x v="6"/>
    <s v="no root cause"/>
    <x v="5"/>
    <s v=""/>
    <s v="15/04/2026"/>
    <s v="15/04/2026"/>
    <s v=""/>
    <s v=""/>
    <m/>
    <s v=""/>
    <s v=""/>
    <m/>
    <s v=""/>
    <s v=""/>
    <s v=""/>
    <s v=""/>
    <s v=""/>
    <s v=""/>
    <s v=""/>
    <s v=""/>
    <s v=""/>
    <s v=""/>
    <s v=""/>
  </r>
  <r>
    <s v="Fio-MTN"/>
    <s v="EST_084"/>
    <s v="CENTRE"/>
    <s v="IHS"/>
    <s v="Grid-Gen"/>
    <s v="EST"/>
    <s v="Fio"/>
    <s v="NOKIA"/>
    <n v="0"/>
    <n v="0"/>
    <n v="0"/>
    <n v="0.48190381613603728"/>
    <n v="0"/>
    <n v="0"/>
    <n v="0"/>
    <n v="0"/>
    <n v="0"/>
    <n v="0"/>
    <n v="0"/>
    <s v="Operationnel"/>
    <m/>
    <x v="9"/>
    <x v="6"/>
    <s v="no root cause"/>
    <x v="5"/>
    <s v=""/>
    <s v=""/>
    <s v=""/>
    <s v=""/>
    <s v=""/>
    <m/>
    <s v=""/>
    <s v=""/>
    <m/>
    <s v=""/>
    <s v=""/>
    <s v=""/>
    <s v=""/>
    <s v=""/>
    <s v=""/>
    <s v=""/>
    <s v=""/>
    <s v=""/>
    <s v=""/>
    <s v=""/>
  </r>
  <r>
    <s v="Nkomkana"/>
    <s v="CTR_427"/>
    <s v="Yaounde"/>
    <s v="IHS"/>
    <s v="GridOnly"/>
    <s v="CENTRE"/>
    <s v="Yaounde"/>
    <s v="ZTE"/>
    <n v="0"/>
    <n v="7.5989629361531663E-17"/>
    <n v="0"/>
    <n v="0.38814480942148699"/>
    <n v="0"/>
    <n v="0"/>
    <n v="3.4756287221808466"/>
    <n v="0"/>
    <n v="0"/>
    <n v="0"/>
    <n v="0"/>
    <s v="Operationnel"/>
    <m/>
    <x v="9"/>
    <x v="6"/>
    <s v="no root cause"/>
    <x v="5"/>
    <s v=""/>
    <s v=""/>
    <s v=""/>
    <s v=""/>
    <s v=""/>
    <m/>
    <s v=""/>
    <s v=""/>
    <m/>
    <s v=""/>
    <s v=""/>
    <s v=""/>
    <s v=""/>
    <s v=""/>
    <s v=""/>
    <s v=""/>
    <s v=""/>
    <s v=""/>
    <s v=""/>
    <s v=""/>
  </r>
  <r>
    <s v="Japoma-Stade-Camtel"/>
    <s v="LIT_733"/>
    <s v="Douala"/>
    <s v="CAMUSAT"/>
    <s v="Good Grid no GE - 8h"/>
    <s v="LITTORAL"/>
    <s v="Douala"/>
    <s v="ZTE"/>
    <n v="0"/>
    <n v="0.29117548860980513"/>
    <n v="0"/>
    <n v="0.33929452991013997"/>
    <n v="0"/>
    <n v="0"/>
    <n v="0"/>
    <n v="0"/>
    <n v="0"/>
    <n v="0"/>
    <n v="0"/>
    <s v="Operationnel"/>
    <m/>
    <x v="9"/>
    <x v="6"/>
    <s v="no root cause"/>
    <x v="5"/>
    <s v=""/>
    <s v=""/>
    <s v=""/>
    <s v=""/>
    <s v=""/>
    <m/>
    <s v=""/>
    <s v=""/>
    <m/>
    <s v=""/>
    <s v=""/>
    <s v=""/>
    <s v=""/>
    <s v=""/>
    <s v=""/>
    <s v=""/>
    <s v=""/>
    <s v=""/>
    <s v=""/>
    <s v=""/>
  </r>
  <r>
    <s v="Mbang"/>
    <s v="EST_011"/>
    <s v="CENTRE"/>
    <s v="IHS"/>
    <s v="Solar-Gen"/>
    <s v="EST"/>
    <s v="Mbang"/>
    <s v="NOKIA"/>
    <n v="5.8855758447407145E-3"/>
    <n v="0.39713368889345474"/>
    <n v="3.2861845202934652"/>
    <n v="0.32386718716559226"/>
    <n v="0"/>
    <n v="0"/>
    <n v="0.1161777001595168"/>
    <n v="0"/>
    <n v="0"/>
    <n v="0"/>
    <n v="0"/>
    <s v="Operationnel"/>
    <m/>
    <x v="9"/>
    <x v="6"/>
    <s v="no root cause"/>
    <x v="5"/>
    <s v=""/>
    <s v="15/04/2026…;..;no found on NSP and NCE"/>
    <s v="15/04/2026"/>
    <s v=""/>
    <s v=""/>
    <m/>
    <s v=""/>
    <s v=""/>
    <m/>
    <s v=""/>
    <s v=""/>
    <s v=""/>
    <s v=""/>
    <s v=""/>
    <s v=""/>
    <s v=""/>
    <s v=""/>
    <s v=""/>
    <s v=""/>
    <s v=""/>
  </r>
  <r>
    <s v="Fondonera-IHS"/>
    <s v="OST_263"/>
    <s v="OUEST"/>
    <s v="IHS"/>
    <s v="Grid-Gen"/>
    <s v="OUEST"/>
    <s v="Santchou"/>
    <s v="NOKIA"/>
    <n v="0"/>
    <n v="0"/>
    <n v="0"/>
    <n v="0.30997021247031109"/>
    <n v="0"/>
    <n v="0"/>
    <n v="0"/>
    <n v="0"/>
    <n v="0"/>
    <n v="0"/>
    <n v="0"/>
    <s v="Operationnel"/>
    <m/>
    <x v="9"/>
    <x v="6"/>
    <s v="no root cause"/>
    <x v="5"/>
    <s v=""/>
    <s v=""/>
    <s v=""/>
    <s v=""/>
    <s v=""/>
    <m/>
    <s v=""/>
    <s v=""/>
    <m/>
    <s v=""/>
    <s v=""/>
    <s v=""/>
    <s v=""/>
    <s v=""/>
    <s v=""/>
    <s v=""/>
    <s v=""/>
    <s v=""/>
    <s v=""/>
    <s v=""/>
  </r>
  <r>
    <s v="Nkoumadjap-IHS"/>
    <s v="SUD_050"/>
    <s v="CENTRE"/>
    <s v="IHS"/>
    <s v="Gird-Hybrid-Gen"/>
    <s v="SUD"/>
    <s v="Nkoumadjap"/>
    <s v="NOKIA"/>
    <n v="0"/>
    <n v="0"/>
    <n v="0"/>
    <n v="0.28682764527704951"/>
    <n v="0"/>
    <n v="0"/>
    <n v="4.2596852256993972E-2"/>
    <n v="0"/>
    <n v="0"/>
    <n v="0"/>
    <n v="0"/>
    <s v="Operationnel"/>
    <m/>
    <x v="9"/>
    <x v="6"/>
    <s v="no root cause"/>
    <x v="5"/>
    <s v=""/>
    <s v=""/>
    <s v=""/>
    <s v=""/>
    <s v=""/>
    <m/>
    <s v=""/>
    <s v=""/>
    <m/>
    <s v=""/>
    <s v=""/>
    <s v=""/>
    <s v=""/>
    <s v=""/>
    <s v=""/>
    <s v=""/>
    <s v=""/>
    <s v=""/>
    <s v=""/>
    <s v=""/>
  </r>
  <r>
    <s v="Baloum-IHS"/>
    <s v="OST_167"/>
    <s v="OUEST"/>
    <s v="IHS"/>
    <s v="Gen Only"/>
    <s v="OUEST"/>
    <s v="Baloum"/>
    <s v="NOKIA"/>
    <n v="0"/>
    <n v="0"/>
    <n v="0"/>
    <n v="0.28512029463099731"/>
    <n v="0"/>
    <n v="0"/>
    <n v="0"/>
    <n v="0"/>
    <n v="0"/>
    <n v="0"/>
    <n v="0"/>
    <s v="Operationnel"/>
    <m/>
    <x v="9"/>
    <x v="6"/>
    <s v="no root cause"/>
    <x v="5"/>
    <s v=""/>
    <s v=""/>
    <s v=""/>
    <s v=""/>
    <s v=""/>
    <m/>
    <s v=""/>
    <s v=""/>
    <m/>
    <s v=""/>
    <s v=""/>
    <s v=""/>
    <s v=""/>
    <s v=""/>
    <s v=""/>
    <s v=""/>
    <s v=""/>
    <s v=""/>
    <s v=""/>
    <s v=""/>
  </r>
  <r>
    <s v="Sous-Prefecture-Tsinga"/>
    <s v="CTR_475"/>
    <s v="Yaounde"/>
    <s v="IHS"/>
    <s v="Grid-Gen"/>
    <s v="CENTRE"/>
    <s v="Yaounde"/>
    <s v="ZTE"/>
    <n v="0"/>
    <n v="0"/>
    <n v="0"/>
    <n v="0.2814732060051422"/>
    <n v="0"/>
    <n v="0"/>
    <n v="0"/>
    <n v="0"/>
    <n v="0"/>
    <n v="0"/>
    <n v="0"/>
    <s v="Operationnel"/>
    <m/>
    <x v="9"/>
    <x v="6"/>
    <s v="no root cause"/>
    <x v="5"/>
    <s v=""/>
    <s v=""/>
    <s v=""/>
    <s v=""/>
    <s v=""/>
    <m/>
    <s v=""/>
    <s v=""/>
    <m/>
    <s v=""/>
    <s v=""/>
    <s v=""/>
    <s v=""/>
    <s v=""/>
    <s v=""/>
    <s v=""/>
    <s v=""/>
    <s v=""/>
    <s v=""/>
    <s v=""/>
  </r>
  <r>
    <s v="Nkomkana-IHS"/>
    <s v="CTR_448"/>
    <s v="Yaounde"/>
    <s v="IHS"/>
    <s v="Grid-Gen"/>
    <s v="CENTRE"/>
    <s v="Yaounde"/>
    <s v="ZTE"/>
    <n v="0"/>
    <n v="0"/>
    <n v="0"/>
    <n v="0.27977887356498915"/>
    <n v="0"/>
    <n v="0"/>
    <n v="0"/>
    <n v="0"/>
    <n v="0"/>
    <n v="0"/>
    <n v="0"/>
    <s v="Operationnel"/>
    <m/>
    <x v="9"/>
    <x v="6"/>
    <s v="no root cause"/>
    <x v="5"/>
    <s v=""/>
    <s v=""/>
    <s v=""/>
    <s v=""/>
    <s v=""/>
    <m/>
    <s v=""/>
    <s v=""/>
    <m/>
    <s v=""/>
    <s v=""/>
    <s v=""/>
    <s v=""/>
    <s v=""/>
    <s v=""/>
    <s v=""/>
    <s v=""/>
    <s v=""/>
    <s v=""/>
    <s v=""/>
  </r>
  <r>
    <s v="Carriere"/>
    <s v="CTR_720"/>
    <s v="Yaounde"/>
    <s v="CAMUSAT"/>
    <s v="Good Grid no GE - 8h"/>
    <s v="CENTRE"/>
    <s v="Yaounde"/>
    <s v="ZTE"/>
    <n v="0"/>
    <n v="0"/>
    <n v="0"/>
    <n v="0.26349544706120653"/>
    <n v="0"/>
    <n v="0"/>
    <n v="1.7153421624105036"/>
    <n v="0"/>
    <n v="0"/>
    <n v="0"/>
    <n v="0"/>
    <s v="Operationnel"/>
    <m/>
    <x v="9"/>
    <x v="6"/>
    <s v="no root cause"/>
    <x v="5"/>
    <s v=""/>
    <s v=""/>
    <s v=""/>
    <s v=""/>
    <s v=""/>
    <m/>
    <s v=""/>
    <s v=""/>
    <m/>
    <s v=""/>
    <s v=""/>
    <s v=""/>
    <s v=""/>
    <s v=""/>
    <s v=""/>
    <s v=""/>
    <s v=""/>
    <s v=""/>
    <s v=""/>
    <s v=""/>
  </r>
  <r>
    <s v="Kumba-Fiango-IHS"/>
    <s v="SUO_110"/>
    <s v="SUD-OUEST"/>
    <s v="IHS"/>
    <s v="Grid-Gen"/>
    <s v="SUD-OUEST"/>
    <s v="Kumba"/>
    <s v="Huawei"/>
    <n v="0"/>
    <n v="0"/>
    <n v="0"/>
    <n v="0.26110554656667612"/>
    <n v="0"/>
    <n v="0"/>
    <n v="8.0079501645107607E-3"/>
    <n v="0"/>
    <n v="0"/>
    <n v="0"/>
    <n v="0"/>
    <s v="Operationnel"/>
    <m/>
    <x v="9"/>
    <x v="6"/>
    <s v="no root cause"/>
    <x v="5"/>
    <s v=""/>
    <s v=""/>
    <s v=""/>
    <s v=""/>
    <s v=""/>
    <m/>
    <s v=""/>
    <s v=""/>
    <m/>
    <s v=""/>
    <s v=""/>
    <s v=""/>
    <s v=""/>
    <s v=""/>
    <s v=""/>
    <s v=""/>
    <s v=""/>
    <s v=""/>
    <s v=""/>
    <s v=""/>
  </r>
  <r>
    <s v="Golf-Quater-IHS"/>
    <s v="CTR_852"/>
    <s v="Yaounde"/>
    <s v="IHS"/>
    <s v="Grid-Gen"/>
    <s v="CENTRE"/>
    <s v="Yaounde"/>
    <s v="ZTE"/>
    <n v="0"/>
    <n v="0"/>
    <n v="1.6099903547896446"/>
    <n v="0.23544086886794377"/>
    <n v="0"/>
    <n v="0"/>
    <n v="0"/>
    <n v="0"/>
    <n v="0"/>
    <n v="0"/>
    <n v="0"/>
    <s v="Operationnel"/>
    <m/>
    <x v="9"/>
    <x v="6"/>
    <s v="no root cause"/>
    <x v="5"/>
    <s v=""/>
    <s v=""/>
    <s v=""/>
    <s v=""/>
    <s v=""/>
    <m/>
    <s v=""/>
    <s v=""/>
    <m/>
    <s v=""/>
    <s v=""/>
    <s v=""/>
    <s v=""/>
    <s v=""/>
    <s v=""/>
    <s v=""/>
    <s v=""/>
    <s v=""/>
    <s v=""/>
    <s v=""/>
  </r>
  <r>
    <s v="Cite-Verte"/>
    <s v="CTR_414"/>
    <s v="Yaounde"/>
    <s v="IHS"/>
    <s v="GridOnly"/>
    <s v="CENTRE"/>
    <s v="Yaounde"/>
    <s v="ZTE"/>
    <n v="0"/>
    <n v="0"/>
    <n v="0"/>
    <n v="0.22857436371574583"/>
    <n v="0"/>
    <n v="0"/>
    <n v="0"/>
    <n v="0"/>
    <n v="0"/>
    <n v="0"/>
    <n v="0"/>
    <s v="Operationnel"/>
    <m/>
    <x v="9"/>
    <x v="6"/>
    <s v="no root cause"/>
    <x v="5"/>
    <s v=""/>
    <s v=""/>
    <s v=""/>
    <s v=""/>
    <s v=""/>
    <m/>
    <s v=""/>
    <s v=""/>
    <m/>
    <s v=""/>
    <s v=""/>
    <s v=""/>
    <s v=""/>
    <s v=""/>
    <s v=""/>
    <s v=""/>
    <s v=""/>
    <s v=""/>
    <s v=""/>
    <s v=""/>
  </r>
  <r>
    <s v="Bastos-Nylon"/>
    <s v="CTR_198"/>
    <s v="Yaounde"/>
    <s v="IHS"/>
    <s v="Grid-Gen"/>
    <s v="CENTRE"/>
    <s v="Yaounde"/>
    <s v="ZTE"/>
    <n v="0"/>
    <n v="0"/>
    <n v="0"/>
    <n v="0.20280267554710912"/>
    <n v="0"/>
    <n v="0"/>
    <n v="0"/>
    <n v="0"/>
    <n v="0"/>
    <n v="0"/>
    <n v="0"/>
    <s v="Operationnel"/>
    <m/>
    <x v="9"/>
    <x v="6"/>
    <s v="no root cause"/>
    <x v="5"/>
    <s v=""/>
    <s v=""/>
    <s v=""/>
    <s v=""/>
    <s v=""/>
    <m/>
    <s v=""/>
    <s v=""/>
    <m/>
    <s v=""/>
    <s v=""/>
    <s v=""/>
    <s v=""/>
    <s v=""/>
    <s v=""/>
    <s v=""/>
    <s v=""/>
    <s v=""/>
    <s v=""/>
    <s v=""/>
  </r>
  <r>
    <s v="Tcheboa-MTN-IHS"/>
    <s v="NRD_025"/>
    <s v="NORD"/>
    <s v="IHS"/>
    <s v="Grid-Hybrid-Gen"/>
    <s v="NORD"/>
    <s v="Ngong"/>
    <s v="NOKIA"/>
    <n v="0"/>
    <n v="0"/>
    <n v="0"/>
    <n v="0.15395771234068034"/>
    <n v="0"/>
    <n v="0"/>
    <n v="0"/>
    <n v="0"/>
    <n v="0"/>
    <n v="0"/>
    <n v="0"/>
    <s v="Operationnel"/>
    <m/>
    <x v="9"/>
    <x v="6"/>
    <s v="no root cause"/>
    <x v="5"/>
    <s v=""/>
    <s v=""/>
    <s v=""/>
    <s v=""/>
    <s v=""/>
    <m/>
    <s v=""/>
    <s v=""/>
    <m/>
    <s v=""/>
    <s v=""/>
    <s v=""/>
    <s v=""/>
    <s v=""/>
    <s v=""/>
    <s v=""/>
    <s v=""/>
    <s v=""/>
    <s v=""/>
    <s v=""/>
  </r>
  <r>
    <s v="Garoua-Boulai-Entrance"/>
    <s v="EST_144"/>
    <s v="CENTRE"/>
    <s v="CAMUSAT"/>
    <s v="Hybrid Solar - S3"/>
    <s v="EST"/>
    <s v="Garoua-Boulai"/>
    <s v="ZTE"/>
    <n v="0"/>
    <n v="0"/>
    <n v="0"/>
    <n v="0.15388105572249197"/>
    <n v="0"/>
    <n v="0"/>
    <n v="0"/>
    <n v="0"/>
    <n v="0"/>
    <n v="0"/>
    <n v="0"/>
    <s v="Operationnel"/>
    <m/>
    <x v="9"/>
    <x v="6"/>
    <s v="no root cause"/>
    <x v="5"/>
    <s v=""/>
    <s v=""/>
    <s v=""/>
    <s v=""/>
    <s v=""/>
    <m/>
    <s v=""/>
    <s v=""/>
    <m/>
    <s v=""/>
    <s v=""/>
    <s v=""/>
    <s v=""/>
    <s v=""/>
    <s v=""/>
    <s v=""/>
    <s v=""/>
    <s v=""/>
    <s v=""/>
    <s v=""/>
  </r>
  <r>
    <s v="Evidence-building-IHS"/>
    <s v="NRO_123"/>
    <s v="NORD-OUEST"/>
    <s v="IHS"/>
    <s v="Grid-Gen"/>
    <s v="NORD-OUEST"/>
    <s v="Bamenda"/>
    <s v="Huawei"/>
    <n v="0"/>
    <n v="1.3334396304001053"/>
    <n v="7.6978694928845162"/>
    <n v="0.12110018177511821"/>
    <n v="0"/>
    <n v="0"/>
    <n v="0"/>
    <n v="0"/>
    <n v="0"/>
    <n v="0"/>
    <n v="0"/>
    <s v="Operationnel"/>
    <m/>
    <x v="9"/>
    <x v="6"/>
    <s v="no root cause"/>
    <x v="5"/>
    <s v=""/>
    <s v="15/04/2026"/>
    <s v="15/04/2026"/>
    <s v=""/>
    <s v=""/>
    <m/>
    <s v=""/>
    <s v=""/>
    <m/>
    <s v=""/>
    <s v=""/>
    <s v=""/>
    <s v=""/>
    <s v=""/>
    <s v=""/>
    <s v=""/>
    <s v=""/>
    <s v=""/>
    <s v=""/>
    <s v=""/>
  </r>
  <r>
    <s v="Ekounou-PJ"/>
    <s v="CTR_269"/>
    <s v="Yaounde"/>
    <s v="IHS"/>
    <s v="Grid-Gen"/>
    <s v="CENTRE"/>
    <s v="Yaounde"/>
    <s v="ZTE"/>
    <n v="12.828896679251098"/>
    <n v="0"/>
    <n v="0"/>
    <n v="3.8826965496971039E-2"/>
    <n v="0"/>
    <n v="0"/>
    <n v="7.9865480705299099E-2"/>
    <n v="0"/>
    <n v="0"/>
    <n v="0"/>
    <n v="0"/>
    <s v="Operationnel"/>
    <m/>
    <x v="9"/>
    <x v="6"/>
    <s v="no root cause"/>
    <x v="5"/>
    <s v=""/>
    <s v=""/>
    <s v=""/>
    <s v=""/>
    <s v=""/>
    <m/>
    <s v=""/>
    <s v=""/>
    <m/>
    <s v=""/>
    <s v=""/>
    <s v=""/>
    <s v=""/>
    <s v=""/>
    <s v=""/>
    <s v=""/>
    <s v=""/>
    <s v=""/>
    <s v=""/>
    <s v=""/>
  </r>
  <r>
    <s v="PK5"/>
    <s v="LIT_073"/>
    <s v="Douala"/>
    <s v="IHS"/>
    <s v="Grid-Gen"/>
    <s v="LITTORAL"/>
    <s v="Douala"/>
    <s v="ZTE"/>
    <n v="22.520781433255426"/>
    <n v="32.238437875428403"/>
    <n v="0"/>
    <n v="3.6401394845805034E-2"/>
    <n v="0"/>
    <n v="0"/>
    <n v="3.6597580707296649E-2"/>
    <n v="0"/>
    <n v="0"/>
    <n v="0"/>
    <n v="0"/>
    <s v="Operationnel"/>
    <m/>
    <x v="9"/>
    <x v="6"/>
    <s v="no root cause"/>
    <x v="5"/>
    <s v=""/>
    <s v=""/>
    <s v=""/>
    <s v=""/>
    <s v=""/>
    <m/>
    <s v=""/>
    <s v=""/>
    <m/>
    <s v=""/>
    <s v=""/>
    <s v=""/>
    <s v=""/>
    <s v=""/>
    <s v=""/>
    <s v=""/>
    <s v=""/>
    <s v=""/>
    <s v=""/>
    <s v=""/>
  </r>
  <r>
    <s v="International-Airport-IHS"/>
    <s v="LIT_125"/>
    <s v="Douala"/>
    <s v="IHS"/>
    <s v="Grid-Gen (LL)"/>
    <s v="LITTORAL"/>
    <s v="Douala"/>
    <s v="ZTE"/>
    <n v="0"/>
    <n v="0.43858241090308248"/>
    <n v="0"/>
    <n v="3.6258714219265784E-2"/>
    <n v="0"/>
    <n v="0"/>
    <n v="3.7203973370088315E-2"/>
    <n v="0"/>
    <n v="0"/>
    <n v="0"/>
    <n v="0"/>
    <s v="Operationnel"/>
    <m/>
    <x v="9"/>
    <x v="6"/>
    <s v="no root cause"/>
    <x v="5"/>
    <s v=""/>
    <s v=""/>
    <s v=""/>
    <s v=""/>
    <s v=""/>
    <m/>
    <s v=""/>
    <s v=""/>
    <m/>
    <s v=""/>
    <s v=""/>
    <s v=""/>
    <s v=""/>
    <s v=""/>
    <s v=""/>
    <s v=""/>
    <s v=""/>
    <s v=""/>
    <s v=""/>
    <s v=""/>
  </r>
  <r>
    <s v="E-Police"/>
    <s v="CTR_076"/>
    <s v="Yaounde"/>
    <s v="IHS"/>
    <s v="GridOnly"/>
    <s v="CENTRE"/>
    <s v="Yaounde"/>
    <s v="ZTE"/>
    <n v="0"/>
    <n v="0"/>
    <n v="5.6101308952067859"/>
    <n v="2.7573031078693879E-2"/>
    <n v="0"/>
    <n v="0"/>
    <n v="2.7894062488407395E-2"/>
    <n v="0"/>
    <n v="0"/>
    <n v="0"/>
    <n v="0"/>
    <s v="Operationnel"/>
    <m/>
    <x v="9"/>
    <x v="6"/>
    <s v="no root cause"/>
    <x v="5"/>
    <s v=""/>
    <s v=""/>
    <s v=""/>
    <s v=""/>
    <s v=""/>
    <m/>
    <s v=""/>
    <s v=""/>
    <m/>
    <s v=""/>
    <s v=""/>
    <s v=""/>
    <s v=""/>
    <s v=""/>
    <s v=""/>
    <s v=""/>
    <s v=""/>
    <s v=""/>
    <s v=""/>
    <s v=""/>
  </r>
  <r>
    <s v="Nkoa-Ayos-IHS"/>
    <s v="CTR_661"/>
    <s v="Yaounde"/>
    <s v="IHS"/>
    <s v="Grid-Gen"/>
    <s v="CENTRE"/>
    <s v="Yaounde"/>
    <s v="ZTE"/>
    <n v="3.8505934087257318E-2"/>
    <n v="0"/>
    <n v="0"/>
    <n v="2.5860863560224118E-2"/>
    <n v="0"/>
    <n v="0"/>
    <n v="2.7323339982250585E-2"/>
    <n v="0"/>
    <n v="0"/>
    <n v="0"/>
    <n v="0"/>
    <s v="Operationnel"/>
    <m/>
    <x v="9"/>
    <x v="6"/>
    <s v="no root cause"/>
    <x v="5"/>
    <s v=""/>
    <s v=""/>
    <s v=""/>
    <s v=""/>
    <s v=""/>
    <m/>
    <s v=""/>
    <s v=""/>
    <m/>
    <s v=""/>
    <s v=""/>
    <s v=""/>
    <s v=""/>
    <s v=""/>
    <s v=""/>
    <s v=""/>
    <s v=""/>
    <s v=""/>
    <s v=""/>
    <s v=""/>
  </r>
  <r>
    <s v="Aeroport"/>
    <s v="LIT_033"/>
    <s v="Douala"/>
    <s v="IHS"/>
    <s v="Grid-Gen (LL)"/>
    <s v="LITTORAL"/>
    <s v="Douala"/>
    <s v="ZTE"/>
    <n v="0"/>
    <n v="0"/>
    <n v="0"/>
    <n v="2.5307976132384814E-2"/>
    <n v="0"/>
    <n v="0"/>
    <n v="2.751952584374202E-2"/>
    <n v="0"/>
    <n v="0"/>
    <n v="0"/>
    <n v="0"/>
    <s v="Operationnel"/>
    <m/>
    <x v="9"/>
    <x v="6"/>
    <s v="no root cause"/>
    <x v="5"/>
    <s v=""/>
    <s v=""/>
    <s v=""/>
    <s v=""/>
    <s v=""/>
    <m/>
    <s v=""/>
    <s v=""/>
    <m/>
    <s v=""/>
    <s v=""/>
    <s v=""/>
    <s v=""/>
    <s v=""/>
    <s v=""/>
    <s v=""/>
    <s v=""/>
    <s v=""/>
    <s v=""/>
    <s v=""/>
  </r>
  <r>
    <s v="NR-Bastos"/>
    <s v="CTR_038"/>
    <s v="Yaounde"/>
    <s v="IHS"/>
    <s v="GridOnly"/>
    <s v="CENTRE"/>
    <s v="Yaounde"/>
    <s v="ZTE"/>
    <n v="0"/>
    <n v="0"/>
    <n v="0"/>
    <n v="2.2632714384775689E-2"/>
    <n v="0"/>
    <n v="0"/>
    <n v="2.4451892373150014E-2"/>
    <n v="0"/>
    <n v="0"/>
    <n v="0"/>
    <n v="0"/>
    <s v="Operationnel"/>
    <m/>
    <x v="9"/>
    <x v="6"/>
    <s v="no root cause"/>
    <x v="5"/>
    <s v=""/>
    <s v=""/>
    <s v=""/>
    <s v=""/>
    <s v=""/>
    <m/>
    <s v=""/>
    <s v=""/>
    <m/>
    <s v=""/>
    <s v=""/>
    <s v=""/>
    <s v=""/>
    <s v=""/>
    <s v=""/>
    <s v=""/>
    <s v=""/>
    <s v=""/>
    <s v=""/>
    <s v=""/>
  </r>
  <r>
    <s v="Nkolbisson-Nodal"/>
    <s v="CTR_576"/>
    <s v="Yaounde"/>
    <m/>
    <m/>
    <s v="CENTRE"/>
    <s v="Yaounde"/>
    <s v="ZTE"/>
    <n v="0"/>
    <n v="0"/>
    <n v="0"/>
    <n v="2.2436528523283907E-2"/>
    <n v="0"/>
    <n v="0"/>
    <n v="2.8393444681294167E-2"/>
    <n v="0"/>
    <n v="0"/>
    <n v="0"/>
    <n v="0"/>
    <s v="Operationnel"/>
    <m/>
    <x v="9"/>
    <x v="6"/>
    <s v="no root cause"/>
    <x v="5"/>
    <s v=""/>
    <s v=""/>
    <s v=""/>
    <s v=""/>
    <s v=""/>
    <m/>
    <s v=""/>
    <s v=""/>
    <m/>
    <s v=""/>
    <s v=""/>
    <s v=""/>
    <s v=""/>
    <s v=""/>
    <s v=""/>
    <s v=""/>
    <s v=""/>
    <s v=""/>
    <s v=""/>
    <s v=""/>
  </r>
  <r>
    <s v="Complexe-BEAC"/>
    <s v="CTR_196"/>
    <s v="Yaounde"/>
    <s v="IHS"/>
    <s v="Grid-Gen"/>
    <s v="CENTRE"/>
    <s v="Yaounde"/>
    <s v="ZTE"/>
    <n v="0"/>
    <n v="0"/>
    <n v="0"/>
    <n v="1.7728067847491338E-2"/>
    <n v="0"/>
    <n v="0"/>
    <n v="1.8976523329709189E-2"/>
    <n v="0"/>
    <n v="0"/>
    <n v="0"/>
    <n v="0"/>
    <s v="Operationnel"/>
    <m/>
    <x v="9"/>
    <x v="6"/>
    <s v="no root cause"/>
    <x v="5"/>
    <s v=""/>
    <s v=""/>
    <s v=""/>
    <s v=""/>
    <s v=""/>
    <m/>
    <s v=""/>
    <s v=""/>
    <m/>
    <s v=""/>
    <s v=""/>
    <s v=""/>
    <s v=""/>
    <s v=""/>
    <s v=""/>
    <s v=""/>
    <s v=""/>
    <s v=""/>
    <s v=""/>
    <s v=""/>
  </r>
  <r>
    <s v="Cite-de-la-Paix"/>
    <s v="LIT_442"/>
    <s v="Douala"/>
    <s v="IHS"/>
    <s v="Grid-Gen"/>
    <s v="LITTORAL"/>
    <s v="Douala"/>
    <s v="ZTE"/>
    <n v="0"/>
    <n v="0"/>
    <n v="0"/>
    <n v="1.7193015497969893E-2"/>
    <n v="0"/>
    <n v="0"/>
    <n v="1.747837675104787E-2"/>
    <n v="0"/>
    <n v="0"/>
    <n v="0"/>
    <n v="0"/>
    <s v="Operationnel"/>
    <m/>
    <x v="9"/>
    <x v="6"/>
    <s v="no root cause"/>
    <x v="5"/>
    <s v=""/>
    <s v=""/>
    <s v=""/>
    <s v=""/>
    <s v=""/>
    <m/>
    <s v=""/>
    <s v=""/>
    <m/>
    <s v=""/>
    <s v=""/>
    <s v=""/>
    <s v=""/>
    <s v=""/>
    <s v=""/>
    <s v=""/>
    <s v=""/>
    <s v=""/>
    <s v=""/>
    <s v=""/>
  </r>
  <r>
    <s v="Makalingai-MTN"/>
    <s v="EXN_029"/>
    <s v="EXTREME-NORD"/>
    <s v="IHS"/>
    <s v="Grid-Gen"/>
    <s v="EXTREME-NORD"/>
    <s v="Makalingai"/>
    <s v="NOKIA"/>
    <n v="0"/>
    <n v="0"/>
    <n v="0"/>
    <n v="1.7140465031664064E-2"/>
    <n v="0"/>
    <n v="0"/>
    <n v="0"/>
    <n v="0"/>
    <n v="0"/>
    <n v="0"/>
    <n v="0"/>
    <s v="Insecurity"/>
    <m/>
    <x v="9"/>
    <x v="6"/>
    <s v="no root cause"/>
    <x v="5"/>
    <s v=""/>
    <s v=""/>
    <s v=""/>
    <s v=""/>
    <s v=""/>
    <m/>
    <s v=""/>
    <s v=""/>
    <m/>
    <s v=""/>
    <s v=""/>
    <s v=""/>
    <s v=""/>
    <s v=""/>
    <s v=""/>
    <s v=""/>
    <s v=""/>
    <s v=""/>
    <s v=""/>
    <s v=""/>
  </r>
  <r>
    <s v="Scalom"/>
    <s v="CTR_210"/>
    <s v="Yaounde"/>
    <s v="IHS"/>
    <s v="Grid-Gen"/>
    <s v="CENTRE"/>
    <s v="Yaounde"/>
    <s v="ZTE"/>
    <n v="0"/>
    <n v="0"/>
    <n v="0"/>
    <n v="1.6283426503782214E-2"/>
    <n v="0"/>
    <n v="0"/>
    <n v="1.8887347938122478E-2"/>
    <n v="0"/>
    <n v="0"/>
    <n v="0"/>
    <n v="0"/>
    <s v="Operationnel"/>
    <m/>
    <x v="9"/>
    <x v="6"/>
    <s v="no root cause"/>
    <x v="5"/>
    <s v=""/>
    <s v=""/>
    <s v=""/>
    <s v=""/>
    <s v=""/>
    <m/>
    <s v=""/>
    <s v=""/>
    <m/>
    <s v=""/>
    <s v=""/>
    <s v=""/>
    <s v=""/>
    <s v=""/>
    <s v=""/>
    <s v=""/>
    <s v=""/>
    <s v=""/>
    <s v=""/>
    <s v=""/>
  </r>
  <r>
    <s v="Nsimalen"/>
    <s v="CTR_010"/>
    <s v="Yaounde"/>
    <s v="IHS"/>
    <s v="Grid-Gen"/>
    <s v="CENTRE"/>
    <s v="Yaounde"/>
    <s v="ZTE"/>
    <n v="0"/>
    <n v="0"/>
    <n v="0"/>
    <n v="1.1129088870055419E-2"/>
    <n v="0"/>
    <n v="0"/>
    <n v="1.1396615044815888E-2"/>
    <n v="0"/>
    <n v="0"/>
    <n v="0"/>
    <n v="0"/>
    <s v="Operationnel"/>
    <m/>
    <x v="9"/>
    <x v="6"/>
    <s v="no root cause"/>
    <x v="5"/>
    <s v=""/>
    <s v=""/>
    <s v=""/>
    <s v=""/>
    <s v=""/>
    <m/>
    <s v=""/>
    <s v=""/>
    <m/>
    <s v=""/>
    <s v=""/>
    <s v=""/>
    <s v=""/>
    <s v=""/>
    <s v=""/>
    <s v=""/>
    <s v=""/>
    <s v=""/>
    <s v=""/>
    <s v=""/>
  </r>
  <r>
    <s v="H-ville-MTN"/>
    <s v="CTR_369"/>
    <s v="Yaounde"/>
    <s v="IHS"/>
    <s v="Grid-Gen"/>
    <s v="CENTRE"/>
    <s v="Yaounde"/>
    <s v="ZTE"/>
    <n v="0"/>
    <n v="0"/>
    <n v="0"/>
    <n v="1.0665376833802823E-2"/>
    <n v="0"/>
    <n v="0"/>
    <n v="1.0879397773611608E-2"/>
    <n v="0"/>
    <n v="0"/>
    <n v="0"/>
    <n v="0"/>
    <s v="Operationnel"/>
    <m/>
    <x v="9"/>
    <x v="6"/>
    <s v="no root cause"/>
    <x v="5"/>
    <s v=""/>
    <s v=""/>
    <s v=""/>
    <s v=""/>
    <s v=""/>
    <m/>
    <s v=""/>
    <s v=""/>
    <m/>
    <s v=""/>
    <s v=""/>
    <s v=""/>
    <s v=""/>
    <s v=""/>
    <s v=""/>
    <s v=""/>
    <s v=""/>
    <s v=""/>
    <s v=""/>
    <s v=""/>
  </r>
  <r>
    <s v="Ekie-Elegance"/>
    <s v="CTR_285"/>
    <s v="Yaounde"/>
    <s v="IHS"/>
    <s v="Grid-Gen"/>
    <s v="CENTRE"/>
    <s v="Yaounde"/>
    <s v="ZTE"/>
    <n v="0"/>
    <n v="0"/>
    <n v="0"/>
    <n v="1.0041149092693984E-2"/>
    <n v="0"/>
    <n v="0"/>
    <n v="1.1146923948372248E-2"/>
    <n v="0"/>
    <n v="0"/>
    <n v="0"/>
    <n v="0"/>
    <s v="Operationnel"/>
    <m/>
    <x v="9"/>
    <x v="6"/>
    <s v="no root cause"/>
    <x v="5"/>
    <s v=""/>
    <s v=""/>
    <s v=""/>
    <s v=""/>
    <s v=""/>
    <m/>
    <s v=""/>
    <s v=""/>
    <m/>
    <s v=""/>
    <s v=""/>
    <s v=""/>
    <s v=""/>
    <s v=""/>
    <s v=""/>
    <s v=""/>
    <s v=""/>
    <s v=""/>
    <s v=""/>
    <s v=""/>
  </r>
  <r>
    <s v="Yona-Hotel-MTN-IHS"/>
    <s v="CTR_466"/>
    <s v="Yaounde"/>
    <s v="IHS"/>
    <s v="Grid-Gen"/>
    <s v="CENTRE"/>
    <s v="Yaounde"/>
    <s v="ZTE"/>
    <n v="1.468754369594188"/>
    <n v="0"/>
    <n v="0"/>
    <n v="9.7736229179330014E-3"/>
    <n v="0"/>
    <n v="0"/>
    <n v="9.0067145502849173E-3"/>
    <n v="0"/>
    <n v="0"/>
    <n v="0"/>
    <n v="0"/>
    <s v="Operationnel"/>
    <m/>
    <x v="9"/>
    <x v="6"/>
    <s v="no root cause"/>
    <x v="5"/>
    <s v=""/>
    <s v=""/>
    <s v=""/>
    <s v=""/>
    <s v=""/>
    <m/>
    <s v=""/>
    <s v=""/>
    <m/>
    <s v=""/>
    <s v=""/>
    <s v=""/>
    <s v=""/>
    <s v=""/>
    <s v=""/>
    <s v=""/>
    <s v=""/>
    <s v=""/>
    <s v=""/>
    <s v=""/>
  </r>
  <r>
    <s v="Port_Autonome_Kribi"/>
    <s v="SUD_092"/>
    <s v="CENTRE"/>
    <s v="CAMUSAT"/>
    <s v="Good Grid no GE - 8h"/>
    <s v="SUD"/>
    <s v="Kribi"/>
    <s v="ZTE"/>
    <n v="0"/>
    <n v="2.6752617476098045E-4"/>
    <n v="0"/>
    <n v="9.4169213515849729E-3"/>
    <n v="0"/>
    <n v="0"/>
    <n v="0"/>
    <n v="0"/>
    <n v="0"/>
    <n v="0"/>
    <n v="0"/>
    <s v="Operationnel"/>
    <m/>
    <x v="9"/>
    <x v="6"/>
    <s v="no root cause"/>
    <x v="5"/>
    <s v=""/>
    <s v=""/>
    <s v=""/>
    <s v=""/>
    <s v=""/>
    <m/>
    <s v=""/>
    <s v=""/>
    <m/>
    <s v=""/>
    <s v=""/>
    <s v=""/>
    <s v=""/>
    <s v=""/>
    <s v=""/>
    <s v=""/>
    <s v=""/>
    <s v=""/>
    <s v=""/>
    <s v=""/>
  </r>
  <r>
    <s v="GSO"/>
    <s v="CTR_389"/>
    <s v="Yaounde"/>
    <s v="IHS"/>
    <s v="Grid-Gen"/>
    <s v="CENTRE"/>
    <s v="Yaounde"/>
    <s v="ZTE"/>
    <n v="1.9582915992500744E-2"/>
    <n v="0"/>
    <n v="0"/>
    <n v="9.2920758033632374E-3"/>
    <n v="0"/>
    <n v="0"/>
    <n v="1.0843727616976754E-2"/>
    <n v="0"/>
    <n v="0"/>
    <n v="0"/>
    <n v="0"/>
    <s v="Operationnel"/>
    <m/>
    <x v="9"/>
    <x v="6"/>
    <s v="no root cause"/>
    <x v="5"/>
    <s v=""/>
    <s v=""/>
    <s v=""/>
    <s v=""/>
    <s v=""/>
    <m/>
    <s v=""/>
    <s v=""/>
    <m/>
    <s v=""/>
    <s v=""/>
    <s v=""/>
    <s v=""/>
    <s v=""/>
    <s v=""/>
    <s v=""/>
    <s v=""/>
    <s v=""/>
    <s v=""/>
    <s v=""/>
  </r>
  <r>
    <s v="Djoungolo"/>
    <s v="CTR_029"/>
    <s v="Yaounde"/>
    <s v="IHS"/>
    <s v="Grid-Gen"/>
    <s v="CENTRE"/>
    <s v="Yaounde"/>
    <s v="ZTE"/>
    <n v="0"/>
    <n v="4.8939454902934658E-2"/>
    <n v="0"/>
    <n v="8.9532093153328902E-3"/>
    <n v="0"/>
    <n v="0"/>
    <n v="7.8652695379717984E-3"/>
    <n v="0"/>
    <n v="0"/>
    <n v="0"/>
    <n v="0"/>
    <s v="Operationnel"/>
    <m/>
    <x v="9"/>
    <x v="6"/>
    <s v="no root cause"/>
    <x v="5"/>
    <s v=""/>
    <s v=""/>
    <s v=""/>
    <s v=""/>
    <s v=""/>
    <m/>
    <s v=""/>
    <s v=""/>
    <m/>
    <s v=""/>
    <s v=""/>
    <s v=""/>
    <s v=""/>
    <s v=""/>
    <s v=""/>
    <s v=""/>
    <s v=""/>
    <s v=""/>
    <s v=""/>
    <s v=""/>
  </r>
  <r>
    <s v="Olezoa"/>
    <s v="CTR_035"/>
    <s v="Yaounde"/>
    <s v="IHS"/>
    <s v="GridOnly"/>
    <s v="CENTRE"/>
    <s v="Yaounde"/>
    <s v="ZTE"/>
    <n v="0"/>
    <n v="0"/>
    <n v="0"/>
    <n v="8.435992044128442E-3"/>
    <n v="0"/>
    <n v="0"/>
    <n v="1.6729303461717124E-2"/>
    <n v="0"/>
    <n v="0"/>
    <n v="0"/>
    <n v="0"/>
    <s v="Operationnel"/>
    <m/>
    <x v="9"/>
    <x v="6"/>
    <s v="no root cause"/>
    <x v="5"/>
    <s v=""/>
    <s v=""/>
    <s v=""/>
    <s v=""/>
    <s v=""/>
    <m/>
    <s v=""/>
    <s v=""/>
    <m/>
    <s v=""/>
    <s v=""/>
    <s v=""/>
    <s v=""/>
    <s v=""/>
    <s v=""/>
    <s v=""/>
    <s v=""/>
    <s v=""/>
    <s v=""/>
    <s v=""/>
  </r>
  <r>
    <s v="Ndiam-badji"/>
    <s v="NRD_154"/>
    <s v="NORD"/>
    <s v="CAMUSAT"/>
    <s v="Hybrid Solar - S3"/>
    <s v="NORD"/>
    <s v="Ndiam-Badji"/>
    <s v="NOKIA"/>
    <n v="1.2485277349802194E-3"/>
    <n v="0"/>
    <n v="0"/>
    <n v="4.8157498349233373E-3"/>
    <n v="0"/>
    <n v="0"/>
    <n v="0"/>
    <n v="0"/>
    <n v="0"/>
    <n v="0"/>
    <n v="0"/>
    <s v="Operationnel"/>
    <m/>
    <x v="9"/>
    <x v="6"/>
    <s v="no root cause"/>
    <x v="5"/>
    <s v=""/>
    <s v=""/>
    <s v=""/>
    <s v=""/>
    <s v=""/>
    <m/>
    <s v=""/>
    <s v=""/>
    <m/>
    <s v=""/>
    <s v=""/>
    <s v=""/>
    <s v=""/>
    <s v=""/>
    <s v=""/>
    <s v=""/>
    <s v=""/>
    <s v=""/>
    <s v=""/>
    <s v=""/>
  </r>
  <r>
    <s v="Ndogbong-Citadelle"/>
    <s v="LIT_344"/>
    <s v="Douala"/>
    <s v="IHS"/>
    <s v="Grid-Gen"/>
    <s v="LITTORAL"/>
    <s v="Douala"/>
    <s v="ZTE"/>
    <n v="0"/>
    <n v="6.2966743999566264"/>
    <n v="0"/>
    <n v="2.3185601812614315E-3"/>
    <n v="0"/>
    <n v="0"/>
    <n v="0"/>
    <n v="0"/>
    <n v="0"/>
    <n v="0"/>
    <n v="0"/>
    <s v="Operationnel"/>
    <m/>
    <x v="9"/>
    <x v="6"/>
    <s v="no root cause"/>
    <x v="5"/>
    <s v=""/>
    <s v=""/>
    <s v=""/>
    <s v=""/>
    <s v=""/>
    <m/>
    <s v=""/>
    <s v=""/>
    <m/>
    <s v=""/>
    <s v=""/>
    <s v=""/>
    <s v=""/>
    <s v=""/>
    <s v=""/>
    <s v=""/>
    <s v=""/>
    <s v=""/>
    <s v=""/>
    <s v=""/>
  </r>
  <r>
    <s v="Makepe-Maturite"/>
    <s v="LIT_401"/>
    <s v="Douala"/>
    <s v="IHS"/>
    <s v="Grid-Gen"/>
    <s v="LITTORAL"/>
    <s v="Douala"/>
    <s v="ZTE"/>
    <n v="0"/>
    <n v="0"/>
    <n v="0"/>
    <n v="2.3185601812614315E-3"/>
    <n v="0"/>
    <n v="0"/>
    <n v="0"/>
    <n v="0"/>
    <n v="0"/>
    <n v="0"/>
    <n v="0"/>
    <s v="Operationnel"/>
    <m/>
    <x v="9"/>
    <x v="6"/>
    <s v="no root cause"/>
    <x v="5"/>
    <s v=""/>
    <s v=""/>
    <s v=""/>
    <s v=""/>
    <s v=""/>
    <m/>
    <s v=""/>
    <s v=""/>
    <m/>
    <s v=""/>
    <s v=""/>
    <s v=""/>
    <s v=""/>
    <s v=""/>
    <s v=""/>
    <s v=""/>
    <s v=""/>
    <s v=""/>
    <s v=""/>
    <s v=""/>
  </r>
  <r>
    <s v="Yambong"/>
    <s v="LIT_365"/>
    <s v="Douala"/>
    <s v="IHS"/>
    <s v="Grid-Gen"/>
    <s v="LITTORAL"/>
    <s v="Douala"/>
    <s v="ZTE"/>
    <n v="0"/>
    <n v="1.3911361087568807E-3"/>
    <n v="3.7792530954561962E-2"/>
    <n v="2.2472198679918936E-3"/>
    <n v="0"/>
    <n v="0"/>
    <n v="0"/>
    <n v="0"/>
    <n v="0"/>
    <n v="0"/>
    <n v="0"/>
    <s v="Operationnel"/>
    <m/>
    <x v="9"/>
    <x v="6"/>
    <s v="no root cause"/>
    <x v="5"/>
    <s v=""/>
    <s v=""/>
    <s v=""/>
    <s v=""/>
    <s v=""/>
    <m/>
    <s v=""/>
    <s v=""/>
    <m/>
    <s v=""/>
    <s v=""/>
    <s v=""/>
    <s v=""/>
    <s v=""/>
    <s v=""/>
    <s v=""/>
    <s v=""/>
    <s v=""/>
    <s v=""/>
    <s v=""/>
  </r>
  <r>
    <s v="Ange-Raphael"/>
    <s v="LIT_056"/>
    <s v="Douala"/>
    <s v="IHS"/>
    <s v="GridOnly"/>
    <s v="LITTORAL"/>
    <s v="Douala"/>
    <s v="ZTE"/>
    <n v="0"/>
    <n v="0"/>
    <n v="0"/>
    <n v="2.2472198679918932E-3"/>
    <n v="0"/>
    <n v="0"/>
    <n v="0"/>
    <n v="0"/>
    <n v="0"/>
    <n v="0"/>
    <n v="0"/>
    <s v="Operationnel"/>
    <m/>
    <x v="9"/>
    <x v="6"/>
    <s v="no root cause"/>
    <x v="5"/>
    <s v=""/>
    <s v=""/>
    <s v=""/>
    <s v=""/>
    <s v=""/>
    <m/>
    <s v=""/>
    <s v=""/>
    <m/>
    <s v=""/>
    <s v=""/>
    <s v=""/>
    <s v=""/>
    <s v=""/>
    <s v=""/>
    <s v=""/>
    <s v=""/>
    <s v=""/>
    <s v=""/>
    <s v=""/>
  </r>
  <r>
    <s v="Socaver"/>
    <s v="LIT_024"/>
    <s v="Douala"/>
    <s v="IHS"/>
    <s v="Grid-Gen"/>
    <s v="LITTORAL"/>
    <s v="Douala"/>
    <s v="ZTE"/>
    <n v="0"/>
    <n v="0"/>
    <n v="0"/>
    <n v="2.2115497113572098E-3"/>
    <n v="0"/>
    <n v="0"/>
    <n v="0"/>
    <n v="0"/>
    <n v="0"/>
    <n v="0"/>
    <n v="0"/>
    <s v="Operationnel"/>
    <m/>
    <x v="9"/>
    <x v="6"/>
    <s v="no root cause"/>
    <x v="5"/>
    <s v=""/>
    <s v=""/>
    <s v=""/>
    <s v=""/>
    <s v=""/>
    <m/>
    <s v=""/>
    <s v=""/>
    <m/>
    <s v=""/>
    <s v=""/>
    <s v=""/>
    <s v=""/>
    <s v=""/>
    <s v=""/>
    <s v=""/>
    <s v=""/>
    <s v=""/>
    <s v=""/>
    <s v=""/>
  </r>
  <r>
    <s v="Fin-Goudron-Mt-Essec"/>
    <s v="LIT_160"/>
    <s v="Douala"/>
    <s v="IHS"/>
    <s v="Grid-Gen"/>
    <s v="LITTORAL"/>
    <s v="Douala"/>
    <s v="ZTE"/>
    <n v="0"/>
    <n v="0"/>
    <n v="0"/>
    <n v="2.211549711357039E-3"/>
    <n v="0"/>
    <n v="0"/>
    <n v="0"/>
    <n v="0"/>
    <n v="0"/>
    <n v="0"/>
    <n v="0"/>
    <s v="Operationnel"/>
    <m/>
    <x v="9"/>
    <x v="6"/>
    <s v="no root cause"/>
    <x v="5"/>
    <s v=""/>
    <s v=""/>
    <s v=""/>
    <s v=""/>
    <s v=""/>
    <m/>
    <s v=""/>
    <s v=""/>
    <m/>
    <s v=""/>
    <s v=""/>
    <s v=""/>
    <s v=""/>
    <s v=""/>
    <s v=""/>
    <s v=""/>
    <s v=""/>
    <s v=""/>
    <s v=""/>
    <s v=""/>
  </r>
  <r>
    <s v="Ndogbong-Vallee"/>
    <s v="LIT_264"/>
    <s v="Douala"/>
    <s v="IHS"/>
    <s v="Grid-Gen"/>
    <s v="LITTORAL"/>
    <s v="Douala"/>
    <s v="ZTE"/>
    <n v="0"/>
    <n v="2.1314702097119858"/>
    <n v="0"/>
    <n v="2.211549711357039E-3"/>
    <n v="0"/>
    <n v="0"/>
    <n v="0"/>
    <n v="0"/>
    <n v="0"/>
    <n v="0"/>
    <n v="0"/>
    <s v="Operationnel"/>
    <m/>
    <x v="9"/>
    <x v="6"/>
    <s v="no root cause"/>
    <x v="5"/>
    <s v=""/>
    <s v=""/>
    <s v=""/>
    <s v=""/>
    <s v=""/>
    <m/>
    <s v=""/>
    <s v=""/>
    <m/>
    <s v=""/>
    <s v=""/>
    <s v=""/>
    <s v=""/>
    <s v=""/>
    <s v=""/>
    <s v=""/>
    <s v=""/>
    <s v=""/>
    <s v=""/>
    <s v=""/>
  </r>
  <r>
    <s v="Ndogbong-IUT"/>
    <s v="LIT_221"/>
    <s v="Douala"/>
    <s v="IHS"/>
    <s v="Grid-Gen"/>
    <s v="LITTORAL"/>
    <s v="Douala"/>
    <s v="ZTE"/>
    <n v="0"/>
    <n v="0"/>
    <n v="0"/>
    <n v="2.1937146330396977E-3"/>
    <n v="0"/>
    <n v="0"/>
    <n v="0"/>
    <n v="0"/>
    <n v="0"/>
    <n v="0"/>
    <n v="0"/>
    <s v="Operationnel"/>
    <m/>
    <x v="9"/>
    <x v="6"/>
    <s v="no root cause"/>
    <x v="5"/>
    <s v=""/>
    <s v=""/>
    <s v=""/>
    <s v=""/>
    <s v=""/>
    <m/>
    <s v=""/>
    <s v=""/>
    <m/>
    <s v=""/>
    <s v=""/>
    <s v=""/>
    <s v=""/>
    <s v=""/>
    <s v=""/>
    <s v=""/>
    <s v=""/>
    <s v=""/>
    <s v=""/>
    <s v=""/>
  </r>
  <r>
    <s v="Makepe-Decharge2-IHS"/>
    <s v="LIT_490"/>
    <s v="Douala"/>
    <s v="CAMUSAT"/>
    <s v="Grid-Gen"/>
    <s v="LITTORAL"/>
    <s v="Douala"/>
    <s v="ZTE"/>
    <n v="23.180572320529166"/>
    <n v="0"/>
    <n v="0"/>
    <n v="2.140209398087501E-3"/>
    <n v="0"/>
    <n v="0"/>
    <n v="0"/>
    <n v="0"/>
    <n v="0"/>
    <n v="0"/>
    <n v="0"/>
    <s v="Operationnel"/>
    <m/>
    <x v="9"/>
    <x v="6"/>
    <s v="no root cause"/>
    <x v="5"/>
    <s v=""/>
    <s v=""/>
    <s v=""/>
    <s v=""/>
    <s v=""/>
    <m/>
    <s v=""/>
    <s v=""/>
    <m/>
    <s v=""/>
    <s v=""/>
    <s v=""/>
    <s v=""/>
    <s v=""/>
    <s v=""/>
    <s v=""/>
    <s v=""/>
    <s v=""/>
    <s v=""/>
    <s v=""/>
  </r>
  <r>
    <s v="Bep-Universite"/>
    <s v="LIT_265"/>
    <s v="Douala"/>
    <s v="IHS"/>
    <s v="Grid-Gen"/>
    <s v="LITTORAL"/>
    <s v="Douala"/>
    <s v="ZTE"/>
    <n v="0"/>
    <n v="0"/>
    <n v="0"/>
    <n v="2.1223743197701598E-3"/>
    <n v="0"/>
    <n v="0"/>
    <n v="0"/>
    <n v="0"/>
    <n v="0"/>
    <n v="0"/>
    <n v="0"/>
    <s v="Operationnel"/>
    <m/>
    <x v="9"/>
    <x v="6"/>
    <s v="no root cause"/>
    <x v="5"/>
    <s v=""/>
    <s v=""/>
    <s v=""/>
    <s v=""/>
    <s v=""/>
    <m/>
    <s v=""/>
    <s v=""/>
    <m/>
    <s v=""/>
    <s v=""/>
    <s v=""/>
    <s v=""/>
    <s v=""/>
    <s v=""/>
    <s v=""/>
    <s v=""/>
    <s v=""/>
    <s v=""/>
    <s v=""/>
  </r>
  <r>
    <s v="Makepe-Chefferie"/>
    <s v="LIT_397"/>
    <s v="Douala"/>
    <s v="IHS"/>
    <s v="Grid-Gen"/>
    <s v="LITTORAL"/>
    <s v="Douala"/>
    <s v="ZTE"/>
    <n v="0"/>
    <n v="0"/>
    <n v="0"/>
    <n v="2.0331989281831089E-3"/>
    <n v="0"/>
    <n v="0"/>
    <n v="0"/>
    <n v="0"/>
    <n v="0"/>
    <n v="0"/>
    <n v="0"/>
    <s v="Operationnel"/>
    <m/>
    <x v="9"/>
    <x v="6"/>
    <s v="no root cause"/>
    <x v="5"/>
    <s v=""/>
    <s v=""/>
    <s v=""/>
    <s v=""/>
    <s v=""/>
    <m/>
    <s v=""/>
    <s v=""/>
    <m/>
    <s v=""/>
    <s v=""/>
    <s v=""/>
    <s v=""/>
    <s v=""/>
    <s v=""/>
    <s v=""/>
    <s v=""/>
    <s v=""/>
    <s v=""/>
    <s v=""/>
  </r>
  <r>
    <s v="Makepe-Lycee"/>
    <s v="LIT_285"/>
    <s v="Douala"/>
    <s v="IHS"/>
    <s v="GridOnly"/>
    <s v="LITTORAL"/>
    <s v="Douala"/>
    <s v="ZTE"/>
    <n v="0"/>
    <n v="0"/>
    <n v="0"/>
    <n v="1.926188458278717E-3"/>
    <n v="0"/>
    <n v="0"/>
    <n v="0"/>
    <n v="0"/>
    <n v="0"/>
    <n v="0"/>
    <n v="0"/>
    <s v="Operationnel"/>
    <m/>
    <x v="9"/>
    <x v="6"/>
    <s v="no root cause"/>
    <x v="5"/>
    <s v=""/>
    <s v=""/>
    <s v=""/>
    <s v=""/>
    <s v=""/>
    <m/>
    <s v=""/>
    <s v=""/>
    <m/>
    <s v=""/>
    <s v=""/>
    <s v=""/>
    <s v=""/>
    <s v=""/>
    <s v=""/>
    <s v=""/>
    <s v=""/>
    <s v=""/>
    <s v=""/>
    <s v=""/>
  </r>
  <r>
    <s v="Hopital-General"/>
    <s v="LIT_248"/>
    <s v="Douala"/>
    <s v="IHS"/>
    <s v="Grid-Gen"/>
    <s v="LITTORAL"/>
    <s v="Douala"/>
    <s v="ZTE"/>
    <n v="0"/>
    <n v="0"/>
    <n v="0"/>
    <n v="1.9261884582787167E-3"/>
    <n v="0"/>
    <n v="0"/>
    <n v="0"/>
    <n v="0"/>
    <n v="0"/>
    <n v="0"/>
    <n v="0"/>
    <s v="Operationnel"/>
    <m/>
    <x v="9"/>
    <x v="6"/>
    <s v="no root cause"/>
    <x v="5"/>
    <s v=""/>
    <s v=""/>
    <s v=""/>
    <s v=""/>
    <s v=""/>
    <m/>
    <s v=""/>
    <s v=""/>
    <m/>
    <s v=""/>
    <s v=""/>
    <s v=""/>
    <s v=""/>
    <s v=""/>
    <s v=""/>
    <s v=""/>
    <s v=""/>
    <s v=""/>
    <s v=""/>
    <s v=""/>
  </r>
  <r>
    <s v="Logpom-Kosovo"/>
    <s v="LIT_276"/>
    <s v="Douala"/>
    <s v="IHS"/>
    <s v="Grid-Gen"/>
    <s v="LITTORAL"/>
    <s v="Douala"/>
    <s v="ZTE"/>
    <n v="0"/>
    <n v="0"/>
    <n v="0"/>
    <n v="1.9083533799613751E-3"/>
    <n v="0"/>
    <n v="0"/>
    <n v="0"/>
    <n v="0"/>
    <n v="0"/>
    <n v="0"/>
    <n v="0"/>
    <s v="Operationnel"/>
    <m/>
    <x v="9"/>
    <x v="6"/>
    <s v="no root cause"/>
    <x v="5"/>
    <s v=""/>
    <s v=""/>
    <s v=""/>
    <s v=""/>
    <s v=""/>
    <m/>
    <s v=""/>
    <s v=""/>
    <m/>
    <s v=""/>
    <s v=""/>
    <s v=""/>
    <s v=""/>
    <s v=""/>
    <s v=""/>
    <s v=""/>
    <s v=""/>
    <s v=""/>
    <s v=""/>
    <s v=""/>
  </r>
  <r>
    <s v="Ndogbong-Guinness"/>
    <s v="LIT_432"/>
    <s v="Douala"/>
    <s v="IHS"/>
    <s v="Grid-Gen"/>
    <s v="LITTORAL"/>
    <s v="Douala"/>
    <s v="ZTE"/>
    <n v="0"/>
    <n v="0"/>
    <n v="0"/>
    <n v="1.6408272052003947E-3"/>
    <n v="0"/>
    <n v="0"/>
    <n v="0"/>
    <n v="0"/>
    <n v="0"/>
    <n v="0"/>
    <n v="0"/>
    <s v="Operationnel"/>
    <m/>
    <x v="9"/>
    <x v="6"/>
    <s v="no root cause"/>
    <x v="5"/>
    <s v=""/>
    <s v=""/>
    <s v=""/>
    <s v=""/>
    <s v=""/>
    <m/>
    <s v=""/>
    <s v=""/>
    <m/>
    <s v=""/>
    <s v=""/>
    <s v=""/>
    <s v=""/>
    <s v=""/>
    <s v=""/>
    <s v=""/>
    <s v=""/>
    <s v=""/>
    <s v=""/>
    <s v=""/>
  </r>
  <r>
    <s v="Ndogbong-Hotel-Pacifique"/>
    <s v="LIT_619"/>
    <s v="Douala"/>
    <s v="CAMUSAT"/>
    <s v="Good Grid no GE - 12h"/>
    <s v="LITTORAL"/>
    <s v="Douala"/>
    <s v="ZTE"/>
    <n v="0"/>
    <n v="0"/>
    <n v="0"/>
    <n v="1.6051570485655401E-3"/>
    <n v="0"/>
    <n v="0"/>
    <n v="0"/>
    <n v="0"/>
    <n v="0"/>
    <n v="0"/>
    <n v="0"/>
    <s v="Operationnel"/>
    <m/>
    <x v="9"/>
    <x v="6"/>
    <s v="no root cause"/>
    <x v="5"/>
    <s v=""/>
    <s v=""/>
    <s v=""/>
    <s v=""/>
    <s v=""/>
    <m/>
    <s v=""/>
    <s v=""/>
    <m/>
    <s v=""/>
    <s v=""/>
    <s v=""/>
    <s v=""/>
    <s v=""/>
    <s v=""/>
    <s v=""/>
    <s v=""/>
    <s v=""/>
    <s v=""/>
    <s v=""/>
  </r>
  <r>
    <s v="Logpom-H-Soeurs"/>
    <s v="LIT_210"/>
    <s v="Douala"/>
    <s v="IHS"/>
    <s v="Grid-Gen"/>
    <s v="LITTORAL"/>
    <s v="Douala"/>
    <s v="ZTE"/>
    <n v="0"/>
    <n v="0"/>
    <n v="0"/>
    <n v="1.5873219702480276E-3"/>
    <n v="0"/>
    <n v="0"/>
    <n v="0"/>
    <n v="0"/>
    <n v="0"/>
    <n v="0"/>
    <n v="0"/>
    <s v="Operationnel"/>
    <m/>
    <x v="9"/>
    <x v="6"/>
    <s v="no root cause"/>
    <x v="5"/>
    <s v=""/>
    <s v=""/>
    <s v=""/>
    <s v=""/>
    <s v=""/>
    <m/>
    <s v=""/>
    <s v=""/>
    <m/>
    <s v=""/>
    <s v=""/>
    <s v=""/>
    <s v=""/>
    <s v=""/>
    <s v=""/>
    <s v=""/>
    <s v=""/>
    <s v=""/>
    <s v=""/>
    <s v=""/>
  </r>
  <r>
    <s v="Logpom-IHS"/>
    <s v="LIT_376"/>
    <s v="Douala"/>
    <s v="IHS"/>
    <s v="Grid-Gen"/>
    <s v="LITTORAL"/>
    <s v="Douala"/>
    <s v="ZTE"/>
    <n v="0"/>
    <n v="0"/>
    <n v="0"/>
    <n v="1.5694868919306861E-3"/>
    <n v="0"/>
    <n v="0"/>
    <n v="0"/>
    <n v="0"/>
    <n v="0"/>
    <n v="0"/>
    <n v="0"/>
    <s v="Operationnel"/>
    <m/>
    <x v="9"/>
    <x v="6"/>
    <s v="no root cause"/>
    <x v="5"/>
    <s v=""/>
    <s v=""/>
    <s v=""/>
    <s v=""/>
    <s v=""/>
    <m/>
    <s v=""/>
    <s v=""/>
    <m/>
    <s v=""/>
    <s v=""/>
    <s v=""/>
    <s v=""/>
    <s v=""/>
    <s v=""/>
    <s v=""/>
    <s v=""/>
    <s v=""/>
    <s v=""/>
    <s v=""/>
  </r>
  <r>
    <s v="Ndogbong-Seven"/>
    <s v="LIT_652"/>
    <s v="Douala"/>
    <s v="CAMUSAT"/>
    <s v="Good Grid no GE - 8h"/>
    <s v="LITTORAL"/>
    <s v="Douala"/>
    <s v="ZTE"/>
    <n v="0"/>
    <n v="0"/>
    <n v="0"/>
    <n v="1.5159816569784899E-3"/>
    <n v="0"/>
    <n v="0"/>
    <n v="0"/>
    <n v="0"/>
    <n v="0"/>
    <n v="0"/>
    <n v="0"/>
    <s v="Operationnel"/>
    <m/>
    <x v="9"/>
    <x v="6"/>
    <s v="no root cause"/>
    <x v="5"/>
    <s v=""/>
    <s v=""/>
    <s v=""/>
    <s v=""/>
    <s v=""/>
    <m/>
    <s v=""/>
    <s v=""/>
    <m/>
    <s v=""/>
    <s v=""/>
    <s v=""/>
    <s v=""/>
    <s v=""/>
    <s v=""/>
    <s v=""/>
    <s v=""/>
    <s v=""/>
    <s v=""/>
    <s v=""/>
  </r>
  <r>
    <s v="Makepe-St-Tropez"/>
    <s v="LIT_224"/>
    <s v="Douala"/>
    <s v="IHS"/>
    <s v="Grid-Gen"/>
    <s v="LITTORAL"/>
    <s v="Douala"/>
    <s v="ZTE"/>
    <n v="0"/>
    <n v="0"/>
    <n v="0"/>
    <n v="1.3733010304392435E-3"/>
    <n v="0"/>
    <n v="0"/>
    <n v="0"/>
    <n v="0"/>
    <n v="0"/>
    <n v="0"/>
    <n v="0"/>
    <s v="Operationnel"/>
    <m/>
    <x v="9"/>
    <x v="6"/>
    <s v="no root cause"/>
    <x v="5"/>
    <s v=""/>
    <s v=""/>
    <s v=""/>
    <s v=""/>
    <s v=""/>
    <m/>
    <s v=""/>
    <s v=""/>
    <m/>
    <s v=""/>
    <s v=""/>
    <s v=""/>
    <s v=""/>
    <s v=""/>
    <s v=""/>
    <s v=""/>
    <s v=""/>
    <s v=""/>
    <s v=""/>
    <s v=""/>
  </r>
  <r>
    <s v="LIT_837_Z_Yassa-Hotel-Midi"/>
    <s v="LIT_837"/>
    <s v="Douala"/>
    <s v="ESCO"/>
    <s v="Bad Grid + Solar + GE"/>
    <s v="LIT"/>
    <s v="Douala"/>
    <s v="ZTE"/>
    <n v="0"/>
    <n v="18.876022663390717"/>
    <n v="0"/>
    <n v="1.3554659521220727E-3"/>
    <n v="0"/>
    <n v="0"/>
    <n v="27.886215053947545"/>
    <n v="0"/>
    <n v="0"/>
    <n v="0"/>
    <n v="0"/>
    <s v="EXCLU"/>
    <m/>
    <x v="2"/>
    <x v="2"/>
    <s v="EXCLU"/>
    <x v="2"/>
    <s v=""/>
    <s v=""/>
    <s v=""/>
    <s v=""/>
    <s v=""/>
    <m/>
    <s v=""/>
    <s v=""/>
    <m/>
    <s v=""/>
    <s v=""/>
    <s v=""/>
    <s v=""/>
    <s v=""/>
    <s v=""/>
    <s v=""/>
    <s v=""/>
    <s v=""/>
    <s v=""/>
    <s v=""/>
  </r>
  <r>
    <s v="Ndogbong-Bifaka"/>
    <s v="LIT_671"/>
    <s v="Douala"/>
    <s v="CAMUSAT"/>
    <s v="Good Grid no GE - 8h"/>
    <s v="LITTORAL"/>
    <s v="Douala"/>
    <s v="ZTE"/>
    <n v="0"/>
    <n v="3.4078732596530577"/>
    <n v="0"/>
    <n v="1.3554659521219862E-3"/>
    <n v="0"/>
    <n v="0"/>
    <n v="0"/>
    <n v="0"/>
    <n v="0"/>
    <n v="0"/>
    <n v="0"/>
    <s v="Operationnel"/>
    <m/>
    <x v="9"/>
    <x v="6"/>
    <s v="no root cause"/>
    <x v="5"/>
    <s v=""/>
    <s v=""/>
    <s v=""/>
    <s v=""/>
    <s v=""/>
    <m/>
    <s v=""/>
    <s v=""/>
    <m/>
    <s v=""/>
    <s v=""/>
    <s v=""/>
    <s v=""/>
    <s v=""/>
    <s v=""/>
    <s v=""/>
    <s v=""/>
    <s v=""/>
    <s v=""/>
    <s v=""/>
  </r>
  <r>
    <s v="Bberi-Q-Princes-II"/>
    <s v="LIT_444"/>
    <s v="Douala"/>
    <s v="IHS"/>
    <s v="Grid-Gen"/>
    <s v="LITTORAL"/>
    <s v="Douala"/>
    <s v="ZTE"/>
    <n v="0"/>
    <n v="0"/>
    <n v="0"/>
    <n v="4.2804187961750177E-4"/>
    <n v="0"/>
    <n v="0"/>
    <n v="0"/>
    <n v="0"/>
    <n v="0"/>
    <n v="0"/>
    <n v="0"/>
    <s v="Operationnel"/>
    <m/>
    <x v="9"/>
    <x v="6"/>
    <s v="no root cause"/>
    <x v="5"/>
    <s v=""/>
    <s v=""/>
    <s v=""/>
    <s v=""/>
    <s v=""/>
    <m/>
    <s v=""/>
    <s v=""/>
    <m/>
    <s v=""/>
    <s v=""/>
    <s v=""/>
    <s v=""/>
    <s v=""/>
    <s v=""/>
    <s v=""/>
    <s v=""/>
    <s v=""/>
    <s v=""/>
    <s v=""/>
  </r>
  <r>
    <s v="Ngong-Town-IHS"/>
    <s v="NRD_088"/>
    <s v="NORD"/>
    <s v="IHS"/>
    <s v="Grid-Gen"/>
    <s v="NORD"/>
    <s v="Ngong"/>
    <s v="Huawei"/>
    <n v="0"/>
    <n v="0"/>
    <n v="0"/>
    <n v="8.9175391586979543E-5"/>
    <n v="0"/>
    <n v="0"/>
    <n v="0"/>
    <n v="0"/>
    <n v="0"/>
    <n v="0"/>
    <n v="0"/>
    <s v="Operationnel"/>
    <m/>
    <x v="9"/>
    <x v="6"/>
    <s v="no root cause"/>
    <x v="5"/>
    <s v=""/>
    <s v=""/>
    <s v=""/>
    <s v=""/>
    <s v=""/>
    <m/>
    <s v=""/>
    <s v=""/>
    <m/>
    <s v=""/>
    <s v=""/>
    <s v=""/>
    <s v=""/>
    <s v=""/>
    <s v=""/>
    <s v=""/>
    <s v=""/>
    <s v=""/>
    <s v=""/>
    <s v=""/>
  </r>
  <r>
    <s v="Foumban-Nkoungougnet"/>
    <s v="OST_082"/>
    <s v="OUEST"/>
    <s v="IHS"/>
    <s v="Grid-Gen"/>
    <s v="OUEST"/>
    <s v="Foumban"/>
    <s v="Huawei"/>
    <n v="0"/>
    <n v="0"/>
    <n v="0"/>
    <n v="8.9175391586979543E-5"/>
    <n v="0"/>
    <n v="0"/>
    <n v="0"/>
    <n v="0"/>
    <n v="0"/>
    <n v="0"/>
    <n v="0"/>
    <s v="Operationnel"/>
    <m/>
    <x v="9"/>
    <x v="6"/>
    <s v="no root cause"/>
    <x v="5"/>
    <s v=""/>
    <s v=""/>
    <s v=""/>
    <s v=""/>
    <s v=""/>
    <m/>
    <s v=""/>
    <s v=""/>
    <m/>
    <s v=""/>
    <s v=""/>
    <s v=""/>
    <s v=""/>
    <s v=""/>
    <s v=""/>
    <s v=""/>
    <s v=""/>
    <s v=""/>
    <s v=""/>
    <s v=""/>
  </r>
  <r>
    <s v="Kye-Ossi"/>
    <s v="SUD_015"/>
    <s v="CENTRE"/>
    <s v="IHS"/>
    <s v="Solar-Grid-Gen-Lithium"/>
    <s v="SUD"/>
    <s v="Kye-Ossi"/>
    <s v="ZTE"/>
    <n v="0.55970042775651829"/>
    <n v="0"/>
    <n v="0"/>
    <n v="5.7896860465928885E-17"/>
    <n v="0"/>
    <n v="0"/>
    <n v="0"/>
    <n v="0"/>
    <n v="0"/>
    <n v="0"/>
    <n v="0"/>
    <s v="Operationnel"/>
    <m/>
    <x v="9"/>
    <x v="6"/>
    <s v="no root cause"/>
    <x v="5"/>
    <s v=""/>
    <s v=""/>
    <s v=""/>
    <s v=""/>
    <s v=""/>
    <m/>
    <s v=""/>
    <s v=""/>
    <m/>
    <s v=""/>
    <s v=""/>
    <s v=""/>
    <s v=""/>
    <s v=""/>
    <s v=""/>
    <s v=""/>
    <s v=""/>
    <s v=""/>
    <s v=""/>
    <s v=""/>
  </r>
  <r>
    <s v="Ndom"/>
    <s v="SUD_028"/>
    <s v=""/>
    <s v="IHS"/>
    <s v="Grid Gen"/>
    <s v="SUD"/>
    <s v="Ndom"/>
    <s v="ZTE"/>
    <n v="18.491409199476074"/>
    <n v="18.491409199476074"/>
    <n v="18.491409199476074"/>
    <n v="18.491409199476074"/>
    <n v="0"/>
    <n v="0"/>
    <n v="0"/>
    <n v="0"/>
    <n v="0"/>
    <n v="0"/>
    <n v="0"/>
    <s v="Operationnel"/>
    <m/>
    <x v="9"/>
    <x v="6"/>
    <s v="no root cause"/>
    <x v="5"/>
    <s v=""/>
    <s v=""/>
    <s v=""/>
    <s v=""/>
    <s v=""/>
    <m/>
    <s v=""/>
    <s v=""/>
    <m/>
    <s v=""/>
    <s v=""/>
    <s v=""/>
    <s v=""/>
    <s v=""/>
    <s v=""/>
    <s v=""/>
    <s v=""/>
    <s v=""/>
    <s v=""/>
    <s v=""/>
  </r>
  <r>
    <s v="BTS-Mobile-Tagidor-Hotel"/>
    <s v="OST_306"/>
    <s v="Bafoussam"/>
    <s v="CAMUSAT"/>
    <s v="Medium Grid + GE"/>
    <s v="OUEST"/>
    <s v="Bafoussam"/>
    <s v="Huawei"/>
    <n v="18.491409199476074"/>
    <n v="18.491409199476074"/>
    <n v="18.491409199476074"/>
    <n v="18.491409199476074"/>
    <n v="0"/>
    <n v="0"/>
    <n v="0"/>
    <n v="0"/>
    <n v="0"/>
    <n v="0"/>
    <n v="0"/>
    <s v="Operationnel"/>
    <m/>
    <x v="14"/>
    <x v="8"/>
    <s v="Projet OCM (HUAWEI)"/>
    <x v="6"/>
    <s v="Site en cours de démentelement"/>
    <s v="14/04/2026"/>
    <s v="14/04/2026…;..;Site under demantellement process"/>
    <s v=""/>
    <s v=""/>
    <m/>
    <s v=""/>
    <s v=""/>
    <m/>
    <s v=""/>
    <s v=""/>
    <s v=""/>
    <s v=""/>
    <s v=""/>
    <s v=""/>
    <s v=""/>
    <s v="Site en cours de démentelement"/>
    <s v=""/>
    <s v=""/>
    <s v=""/>
  </r>
  <r>
    <s v="Indoor-BEAC"/>
    <s v="CTR_878"/>
    <s v="Yaounde"/>
    <s v="CAMUSAT"/>
    <s v="Good Grid no GE - 8h"/>
    <s v="CENTRE"/>
    <s v="Yaounde"/>
    <s v="ZTE"/>
    <n v="13.868556899607057"/>
    <n v="13.868556899607057"/>
    <n v="13.868556899607057"/>
    <n v="13.868556899607057"/>
    <n v="0"/>
    <n v="0"/>
    <n v="0"/>
    <n v="0"/>
    <n v="0"/>
    <n v="0"/>
    <n v="0"/>
    <s v="Operationnel"/>
    <m/>
    <x v="9"/>
    <x v="6"/>
    <s v="no root cause"/>
    <x v="5"/>
    <s v=""/>
    <s v=""/>
    <s v=""/>
    <s v=""/>
    <s v=""/>
    <m/>
    <s v=""/>
    <s v=""/>
    <m/>
    <s v=""/>
    <s v=""/>
    <s v=""/>
    <s v=""/>
    <s v=""/>
    <s v=""/>
    <s v=""/>
    <s v=""/>
    <s v=""/>
    <s v=""/>
    <s v=""/>
  </r>
  <r>
    <s v="Nkomekui"/>
    <s v="SUD_016"/>
    <s v="CENTRE"/>
    <s v="IHS"/>
    <s v="Grid-Gen"/>
    <s v="SUD"/>
    <s v="Nkomekui"/>
    <s v="ZTE"/>
    <n v="4.6737834390716344"/>
    <n v="4.6739457589141615"/>
    <n v="4.6738375456858101"/>
    <n v="4.6735129060007585"/>
    <n v="0"/>
    <n v="0"/>
    <n v="0"/>
    <n v="0"/>
    <n v="0"/>
    <n v="0"/>
    <n v="0"/>
    <s v="EXCLU"/>
    <m/>
    <x v="2"/>
    <x v="2"/>
    <s v="EXCLU"/>
    <x v="2"/>
    <s v=""/>
    <s v=""/>
    <s v=""/>
    <s v=""/>
    <s v=""/>
    <m/>
    <s v=""/>
    <s v=""/>
    <m/>
    <s v=""/>
    <s v=""/>
    <s v=""/>
    <s v=""/>
    <s v=""/>
    <s v=""/>
    <s v=""/>
    <s v=""/>
    <s v=""/>
    <s v=""/>
    <s v=""/>
  </r>
  <r>
    <s v="Minisite-Tradex-Village"/>
    <s v="LIT_663"/>
    <s v="Douala"/>
    <s v="CAMUSAT"/>
    <s v="Good Grid no GE - 8h"/>
    <s v="LITTORAL"/>
    <s v="Douala"/>
    <s v="ZTE"/>
    <n v="2.1888991618939992"/>
    <n v="2.6853385668587149"/>
    <n v="2.1821218321333893"/>
    <n v="2.155547565440469"/>
    <n v="0"/>
    <n v="0"/>
    <n v="0"/>
    <n v="0"/>
    <n v="0"/>
    <n v="0"/>
    <n v="0"/>
    <s v="Operationnel"/>
    <m/>
    <x v="0"/>
    <x v="0"/>
    <s v="AKTIVCO Coupure ENEO &amp; Baisse de tension"/>
    <x v="0"/>
    <s v="19.04.26; Camusat; Grid Outage, Grid Only Site/Awaiting Grid Return - L2..;..;INC-20260419-00010800…2026-04-19 18:06:47…Grid Outage, Grid Only Site/Awaiting Grid Return…grid only power issue on site "/>
    <s v="14/04/2026…;..;site is not supervised Fme must go on site"/>
    <s v="14/04/2026…;..;Site unstable due to transmission"/>
    <s v=""/>
    <s v=""/>
    <m/>
    <s v=""/>
    <s v=""/>
    <m/>
    <s v=""/>
    <s v=""/>
    <s v=""/>
    <s v=""/>
    <s v=""/>
    <s v=""/>
    <s v=""/>
    <s v="19.04.26; Camusat; Grid Outage, Grid Only Site/Awaiting Grid Return - L2"/>
    <s v="INC-20260419-00010800…2026-04-19 18:06:47…Grid Outage, Grid Only Site/Awaiting Grid Return…grid only power issue on site "/>
    <s v=""/>
    <s v=""/>
  </r>
  <r>
    <s v="Minisite-PK8-ESG-ISTA"/>
    <s v="LIT_630"/>
    <s v="Douala"/>
    <s v="CAMUSAT"/>
    <s v="Good Grid no GE - 8h"/>
    <s v="LITTORAL"/>
    <s v="Douala"/>
    <s v="ZTE"/>
    <n v="9.363416116632774E-3"/>
    <n v="3.4288473117543155"/>
    <n v="0"/>
    <n v="3.4778402718922325E-3"/>
    <n v="0"/>
    <n v="0"/>
    <n v="0"/>
    <n v="0"/>
    <n v="0"/>
    <n v="0"/>
    <n v="0"/>
    <s v="Operationnel"/>
    <m/>
    <x v="9"/>
    <x v="6"/>
    <s v="no root cause"/>
    <x v="5"/>
    <s v=""/>
    <s v=""/>
    <s v=""/>
    <s v=""/>
    <s v=""/>
    <m/>
    <s v=""/>
    <s v=""/>
    <m/>
    <s v=""/>
    <s v=""/>
    <s v=""/>
    <s v=""/>
    <s v=""/>
    <s v=""/>
    <s v=""/>
    <s v=""/>
    <s v=""/>
    <s v=""/>
    <s v=""/>
  </r>
  <r>
    <s v="CBC"/>
    <s v="CTR_805"/>
    <s v="Yaounde"/>
    <m/>
    <m/>
    <s v="CENTRE"/>
    <s v="Yaounde"/>
    <s v="ZTE"/>
    <n v="1.7335696124508495E-2"/>
    <n v="8.9175391586828202E-5"/>
    <n v="7.134031326964783E-5"/>
    <n v="7.1340313269474141E-5"/>
    <n v="0"/>
    <n v="0"/>
    <n v="0"/>
    <n v="0"/>
    <n v="0"/>
    <n v="0"/>
    <n v="0"/>
    <s v="Operationnel"/>
    <m/>
    <x v="9"/>
    <x v="6"/>
    <s v="no root cause"/>
    <x v="5"/>
    <s v=""/>
    <s v=""/>
    <s v=""/>
    <s v=""/>
    <s v=""/>
    <m/>
    <s v=""/>
    <s v=""/>
    <m/>
    <s v=""/>
    <s v=""/>
    <s v=""/>
    <s v=""/>
    <s v=""/>
    <s v=""/>
    <s v=""/>
    <s v=""/>
    <s v=""/>
    <s v=""/>
    <s v=""/>
  </r>
  <r>
    <s v="BATA-Mokolo"/>
    <s v="CTR_409"/>
    <s v="Yaounde"/>
    <s v="IHS"/>
    <s v="GridOnly"/>
    <s v="CENTRE"/>
    <s v="Yaounde"/>
    <s v="ZTE"/>
    <n v="0"/>
    <n v="0"/>
    <n v="0"/>
    <n v="0"/>
    <n v="0"/>
    <n v="0"/>
    <n v="0"/>
    <n v="0"/>
    <n v="0"/>
    <n v="0"/>
    <n v="0"/>
    <s v="Operationnel"/>
    <m/>
    <x v="9"/>
    <x v="6"/>
    <s v="no root cause"/>
    <x v="5"/>
    <s v=""/>
    <s v=""/>
    <s v=""/>
    <s v=""/>
    <s v=""/>
    <m/>
    <s v=""/>
    <s v=""/>
    <m/>
    <s v=""/>
    <s v=""/>
    <s v=""/>
    <s v=""/>
    <s v=""/>
    <s v=""/>
    <s v=""/>
    <s v=""/>
    <s v=""/>
    <s v=""/>
    <s v=""/>
  </r>
  <r>
    <s v="Tsomo-Assi"/>
    <s v="CTR_563"/>
    <s v="Yaounde"/>
    <s v="CAMUSAT"/>
    <s v="Good Grid no GE - 8h"/>
    <s v="CENTRE"/>
    <s v="Yaounde"/>
    <s v="ZTE"/>
    <n v="0"/>
    <n v="0"/>
    <n v="0"/>
    <n v="0"/>
    <n v="0"/>
    <n v="0"/>
    <n v="0"/>
    <n v="0"/>
    <n v="0"/>
    <n v="0"/>
    <n v="0"/>
    <s v="Operationnel"/>
    <m/>
    <x v="9"/>
    <x v="6"/>
    <s v="no root cause"/>
    <x v="5"/>
    <s v=""/>
    <s v=""/>
    <s v=""/>
    <s v=""/>
    <s v=""/>
    <m/>
    <s v=""/>
    <s v=""/>
    <m/>
    <s v=""/>
    <s v=""/>
    <s v=""/>
    <s v=""/>
    <s v=""/>
    <s v=""/>
    <s v=""/>
    <s v=""/>
    <s v=""/>
    <s v=""/>
    <s v=""/>
  </r>
  <r>
    <s v="Manjo-New"/>
    <s v="LIT_062"/>
    <s v=""/>
    <s v="IHS"/>
    <e v="#REF!"/>
    <s v="LIT"/>
    <s v="Manjo"/>
    <s v="ZTE"/>
    <n v="0"/>
    <n v="0"/>
    <n v="0"/>
    <n v="0"/>
    <n v="0"/>
    <n v="0"/>
    <n v="0"/>
    <n v="0"/>
    <n v="0"/>
    <n v="0"/>
    <n v="0"/>
    <s v="Operationnel"/>
    <m/>
    <x v="9"/>
    <x v="6"/>
    <s v="no root cause"/>
    <x v="5"/>
    <s v=""/>
    <s v=""/>
    <s v=""/>
    <s v=""/>
    <s v=""/>
    <m/>
    <s v=""/>
    <s v=""/>
    <m/>
    <s v=""/>
    <s v=""/>
    <s v=""/>
    <s v=""/>
    <s v=""/>
    <s v=""/>
    <s v=""/>
    <s v=""/>
    <s v=""/>
    <s v=""/>
    <s v=""/>
  </r>
  <r>
    <s v="Kumba-Nkamlikum"/>
    <s v="SUO_216"/>
    <s v="SUD-OUEST"/>
    <s v="IHS"/>
    <s v="Grid-Gen"/>
    <s v="SUD-OUEST"/>
    <s v="Kumba"/>
    <s v="Huawei"/>
    <n v="0"/>
    <n v="0"/>
    <n v="2.898271566890104"/>
    <n v="0"/>
    <n v="0"/>
    <n v="0"/>
    <n v="6.6346491340712778E-3"/>
    <n v="0"/>
    <n v="0"/>
    <n v="0"/>
    <n v="0"/>
    <s v="Operationnel"/>
    <m/>
    <x v="9"/>
    <x v="6"/>
    <s v="no root cause"/>
    <x v="5"/>
    <s v=""/>
    <s v=""/>
    <s v=""/>
    <s v=""/>
    <s v=""/>
    <m/>
    <s v=""/>
    <s v=""/>
    <m/>
    <s v=""/>
    <s v=""/>
    <s v=""/>
    <s v=""/>
    <s v=""/>
    <s v=""/>
    <s v=""/>
    <s v=""/>
    <s v=""/>
    <s v=""/>
    <s v=""/>
  </r>
  <r>
    <s v="CTR_941_Z_Biyemassi-Accacia"/>
    <s v="CTR_941"/>
    <s v="Yaounde"/>
    <s v="ESCO"/>
    <e v="#N/A"/>
    <s v="CENTRE"/>
    <s v="Yaounde"/>
    <s v="ZTE"/>
    <n v="6.5133968024169991E-17"/>
    <n v="0"/>
    <n v="0"/>
    <n v="0"/>
    <n v="0"/>
    <n v="0"/>
    <n v="0"/>
    <n v="0"/>
    <n v="0"/>
    <n v="0"/>
    <n v="0"/>
    <s v="Operationnel"/>
    <m/>
    <x v="9"/>
    <x v="6"/>
    <s v="no root cause"/>
    <x v="5"/>
    <s v=""/>
    <s v=""/>
    <s v=""/>
    <s v=""/>
    <s v=""/>
    <m/>
    <s v=""/>
    <s v=""/>
    <m/>
    <s v=""/>
    <s v=""/>
    <s v=""/>
    <s v=""/>
    <s v=""/>
    <s v=""/>
    <s v=""/>
    <s v=""/>
    <s v=""/>
    <s v=""/>
    <s v=""/>
  </r>
  <r>
    <s v="Ngoulmepa-New"/>
    <s v="LIT_067"/>
    <s v="LITTORAL"/>
    <s v="IHS"/>
    <s v="GRID GEN"/>
    <s v="LIT"/>
    <s v="Ngoulmepa"/>
    <s v="ZTE"/>
    <n v="0"/>
    <n v="0"/>
    <n v="0"/>
    <n v="0"/>
    <n v="0"/>
    <n v="0"/>
    <n v="0"/>
    <n v="0"/>
    <n v="0"/>
    <n v="0"/>
    <n v="0"/>
    <s v="Operationnel"/>
    <m/>
    <x v="9"/>
    <x v="6"/>
    <s v="no root cause"/>
    <x v="5"/>
    <s v=""/>
    <s v=""/>
    <s v=""/>
    <s v=""/>
    <s v=""/>
    <m/>
    <s v=""/>
    <s v=""/>
    <m/>
    <s v=""/>
    <s v=""/>
    <s v=""/>
    <s v=""/>
    <s v=""/>
    <s v=""/>
    <s v=""/>
    <s v=""/>
    <s v=""/>
    <s v=""/>
    <s v=""/>
  </r>
  <r>
    <s v="Maroua-Lougol"/>
    <s v="EXN_084"/>
    <s v="Maroua"/>
    <s v="IHS"/>
    <s v="Grid-Gen"/>
    <s v="EXTREME-NORD"/>
    <s v="Maroua"/>
    <s v="Huawei"/>
    <n v="0"/>
    <n v="0"/>
    <n v="0"/>
    <n v="0"/>
    <n v="0"/>
    <n v="0"/>
    <n v="4.9046465372838757E-3"/>
    <n v="0"/>
    <n v="0"/>
    <n v="0"/>
    <n v="0"/>
    <s v="Operationnel"/>
    <m/>
    <x v="9"/>
    <x v="6"/>
    <s v="no root cause"/>
    <x v="5"/>
    <s v=""/>
    <s v=""/>
    <s v=""/>
    <s v=""/>
    <s v=""/>
    <m/>
    <s v=""/>
    <s v=""/>
    <m/>
    <s v=""/>
    <s v=""/>
    <s v=""/>
    <s v=""/>
    <s v=""/>
    <s v=""/>
    <s v=""/>
    <s v=""/>
    <s v=""/>
    <s v=""/>
    <s v=""/>
  </r>
  <r>
    <s v="Kumba-Makata-IHS"/>
    <s v="SUO_111"/>
    <s v="SUD-OUEST"/>
    <s v="IHS"/>
    <s v="Grid-Gen"/>
    <s v="SUD-OUEST"/>
    <s v="Kumba"/>
    <s v="Huawei"/>
    <n v="0"/>
    <n v="0"/>
    <n v="0"/>
    <n v="0"/>
    <n v="0"/>
    <n v="0"/>
    <n v="5.7964004531536693E-3"/>
    <n v="0"/>
    <n v="0"/>
    <n v="0"/>
    <n v="0"/>
    <s v="Operationnel"/>
    <m/>
    <x v="9"/>
    <x v="6"/>
    <s v="no root cause"/>
    <x v="5"/>
    <s v=""/>
    <s v=""/>
    <s v=""/>
    <s v=""/>
    <s v=""/>
    <m/>
    <s v=""/>
    <s v=""/>
    <m/>
    <s v=""/>
    <s v=""/>
    <s v=""/>
    <s v=""/>
    <s v=""/>
    <s v=""/>
    <s v=""/>
    <s v=""/>
    <s v=""/>
    <s v=""/>
    <s v=""/>
  </r>
  <r>
    <s v="Simbock"/>
    <s v="CTR_069"/>
    <s v="Yaounde"/>
    <s v="IHS"/>
    <s v="Grid-Gen"/>
    <s v="CENTRE"/>
    <s v="Yaounde"/>
    <s v="ZTE"/>
    <n v="0"/>
    <n v="0"/>
    <n v="0"/>
    <n v="0"/>
    <n v="0"/>
    <n v="0"/>
    <n v="0"/>
    <n v="0"/>
    <n v="0"/>
    <n v="0"/>
    <n v="0"/>
    <s v="Operationnel"/>
    <m/>
    <x v="9"/>
    <x v="6"/>
    <s v="no root cause"/>
    <x v="5"/>
    <s v=""/>
    <s v=""/>
    <s v=""/>
    <s v=""/>
    <s v=""/>
    <m/>
    <s v=""/>
    <s v=""/>
    <m/>
    <s v=""/>
    <s v=""/>
    <s v=""/>
    <s v=""/>
    <s v=""/>
    <s v=""/>
    <s v=""/>
    <s v=""/>
    <s v=""/>
    <s v=""/>
    <s v=""/>
  </r>
  <r>
    <s v="Djoum"/>
    <s v="SUD_014"/>
    <s v="CENTRE"/>
    <s v="CAMUSAT"/>
    <s v="Medium Grid + Solar + GE"/>
    <s v="SUD"/>
    <s v="Djoum"/>
    <s v="ZTE"/>
    <n v="0"/>
    <n v="0"/>
    <n v="0"/>
    <n v="0"/>
    <n v="0"/>
    <n v="0"/>
    <n v="0"/>
    <n v="0"/>
    <n v="0"/>
    <n v="0"/>
    <n v="0"/>
    <s v="EXCLU"/>
    <m/>
    <x v="2"/>
    <x v="2"/>
    <s v="EXCLU"/>
    <x v="2"/>
    <s v=""/>
    <s v=""/>
    <s v=""/>
    <s v=""/>
    <s v=""/>
    <m/>
    <s v=""/>
    <s v=""/>
    <m/>
    <s v=""/>
    <s v=""/>
    <s v=""/>
    <s v=""/>
    <s v=""/>
    <s v=""/>
    <s v=""/>
    <s v=""/>
    <s v=""/>
    <s v=""/>
    <s v=""/>
  </r>
  <r>
    <s v="Bandjoun-IUT"/>
    <s v="OST_239"/>
    <s v="OUEST"/>
    <s v="CAMUSAT"/>
    <s v="Good Grid + GE"/>
    <s v="OUEST"/>
    <s v="Bandjoun"/>
    <s v="Huawei"/>
    <n v="4.2917262358282464"/>
    <n v="2.4090910388005695"/>
    <n v="3.3723992888797576"/>
    <n v="0"/>
    <n v="0"/>
    <n v="0"/>
    <n v="0"/>
    <n v="0"/>
    <n v="0"/>
    <n v="0"/>
    <n v="0"/>
    <s v="Operationnel"/>
    <m/>
    <x v="9"/>
    <x v="6"/>
    <s v="no root cause"/>
    <x v="5"/>
    <s v=""/>
    <s v=""/>
    <s v=""/>
    <s v=""/>
    <s v=""/>
    <m/>
    <s v=""/>
    <s v=""/>
    <m/>
    <s v=""/>
    <s v=""/>
    <s v=""/>
    <s v=""/>
    <s v=""/>
    <s v=""/>
    <s v=""/>
    <s v=""/>
    <s v=""/>
    <s v=""/>
    <s v=""/>
  </r>
  <r>
    <s v="Ngd-Q-Haoussa"/>
    <s v="ADM_048"/>
    <s v="Ngaoundere"/>
    <s v="IHS"/>
    <s v="Grid-Gen"/>
    <s v="ADAMAOUA"/>
    <s v="Ngaoundere"/>
    <s v="Huawei"/>
    <n v="1.4620305450685294"/>
    <n v="0.82210793504036428"/>
    <n v="0"/>
    <n v="0"/>
    <n v="0"/>
    <n v="0"/>
    <n v="0"/>
    <n v="0"/>
    <n v="0"/>
    <n v="0"/>
    <n v="0"/>
    <s v="Operationnel"/>
    <m/>
    <x v="9"/>
    <x v="6"/>
    <s v="no root cause"/>
    <x v="5"/>
    <s v=""/>
    <s v=""/>
    <s v=""/>
    <s v=""/>
    <s v=""/>
    <m/>
    <s v=""/>
    <s v=""/>
    <m/>
    <s v=""/>
    <s v=""/>
    <s v=""/>
    <s v=""/>
    <s v=""/>
    <s v=""/>
    <s v=""/>
    <s v=""/>
    <s v=""/>
    <s v=""/>
    <s v=""/>
  </r>
  <r>
    <s v="ZI-Bassa"/>
    <s v="LIT_083"/>
    <s v="Douala"/>
    <s v="IHS"/>
    <s v="Grid-Gen"/>
    <s v="LITTORAL"/>
    <s v="Douala"/>
    <s v="ZTE"/>
    <n v="0"/>
    <n v="28.874367568122878"/>
    <n v="45.919351916058126"/>
    <n v="0"/>
    <n v="0"/>
    <n v="0"/>
    <n v="0"/>
    <n v="0"/>
    <n v="0"/>
    <n v="0"/>
    <n v="0"/>
    <s v="Operationnel"/>
    <m/>
    <x v="9"/>
    <x v="6"/>
    <s v="no root cause"/>
    <x v="5"/>
    <s v=""/>
    <s v="15/04/2026"/>
    <s v="15/04/2026"/>
    <s v=""/>
    <s v=""/>
    <m/>
    <s v=""/>
    <s v=""/>
    <m/>
    <s v=""/>
    <s v=""/>
    <s v=""/>
    <s v=""/>
    <s v=""/>
    <s v=""/>
    <s v=""/>
    <s v=""/>
    <s v=""/>
    <s v=""/>
    <s v=""/>
  </r>
  <r>
    <s v="Maroua-Domayo-IHS"/>
    <s v="EXN_241"/>
    <s v="Maroua"/>
    <s v="IHS"/>
    <s v="Grid-Gen"/>
    <s v="EXTREME-NORD"/>
    <s v="Maroua"/>
    <s v="Huawei"/>
    <n v="0"/>
    <n v="0"/>
    <n v="0"/>
    <n v="0"/>
    <n v="0"/>
    <n v="0"/>
    <n v="0"/>
    <n v="0"/>
    <n v="0"/>
    <n v="0"/>
    <n v="0"/>
    <s v="Operationnel"/>
    <m/>
    <x v="9"/>
    <x v="6"/>
    <s v="no root cause"/>
    <x v="5"/>
    <s v=""/>
    <s v=""/>
    <s v=""/>
    <s v=""/>
    <s v=""/>
    <m/>
    <s v=""/>
    <s v=""/>
    <m/>
    <s v=""/>
    <s v=""/>
    <s v=""/>
    <s v=""/>
    <s v=""/>
    <s v=""/>
    <s v=""/>
    <s v=""/>
    <s v=""/>
    <s v=""/>
    <s v=""/>
  </r>
  <r>
    <s v="SUD_191_Z_Kribi-Terre-Promise"/>
    <s v="SUD_191"/>
    <s v="CENTRE"/>
    <s v="ESCO"/>
    <s v="Hybrid Solar - S1"/>
    <s v="SUD"/>
    <s v="Kribi"/>
    <s v="ZTE"/>
    <n v="0"/>
    <n v="0"/>
    <n v="0"/>
    <n v="0"/>
    <n v="0"/>
    <n v="0"/>
    <n v="0"/>
    <n v="0"/>
    <n v="0"/>
    <n v="0"/>
    <n v="0"/>
    <s v="EXCLU"/>
    <m/>
    <x v="2"/>
    <x v="2"/>
    <s v="EXCLU"/>
    <x v="2"/>
    <s v=""/>
    <s v=""/>
    <s v=""/>
    <s v=""/>
    <s v=""/>
    <m/>
    <s v=""/>
    <s v=""/>
    <m/>
    <s v=""/>
    <s v=""/>
    <s v=""/>
    <s v=""/>
    <s v=""/>
    <s v=""/>
    <s v=""/>
    <s v=""/>
    <s v=""/>
    <s v=""/>
    <s v=""/>
  </r>
  <r>
    <s v="SUD_172_Z_Ebolowa-EPC-ELAT"/>
    <s v="SUD_172"/>
    <s v="CENTRE"/>
    <s v="ESCO"/>
    <s v="Hybrid Solar - S1"/>
    <s v="SUD"/>
    <s v="Ebolowa"/>
    <s v="ZTE"/>
    <n v="0"/>
    <n v="0"/>
    <n v="0"/>
    <n v="0"/>
    <n v="0"/>
    <n v="0"/>
    <n v="0"/>
    <n v="0"/>
    <n v="0"/>
    <n v="0"/>
    <n v="0"/>
    <s v="Operationnel"/>
    <m/>
    <x v="9"/>
    <x v="6"/>
    <s v="no root cause"/>
    <x v="5"/>
    <s v=""/>
    <s v=""/>
    <s v=""/>
    <s v=""/>
    <s v=""/>
    <m/>
    <s v=""/>
    <s v=""/>
    <m/>
    <s v=""/>
    <s v=""/>
    <s v=""/>
    <s v=""/>
    <s v=""/>
    <s v=""/>
    <s v=""/>
    <s v=""/>
    <s v=""/>
    <s v=""/>
    <s v=""/>
  </r>
  <r>
    <s v="EST_197_Z_Bertoua-Mokolo-IV-MTN-IHS"/>
    <s v="EST_197"/>
    <s v="CENTRE"/>
    <m/>
    <e v="#N/A"/>
    <s v="EST"/>
    <s v="Bertoua"/>
    <s v="ZTE"/>
    <n v="0"/>
    <n v="0"/>
    <n v="0"/>
    <n v="0"/>
    <n v="0"/>
    <n v="0"/>
    <n v="0"/>
    <n v="0"/>
    <n v="0"/>
    <n v="0"/>
    <n v="0"/>
    <s v="Operationnel"/>
    <m/>
    <x v="9"/>
    <x v="6"/>
    <s v="no root cause"/>
    <x v="5"/>
    <s v=""/>
    <s v=""/>
    <s v=""/>
    <s v=""/>
    <s v=""/>
    <m/>
    <s v=""/>
    <s v=""/>
    <m/>
    <s v=""/>
    <s v=""/>
    <s v=""/>
    <s v=""/>
    <s v=""/>
    <s v=""/>
    <s v=""/>
    <s v=""/>
    <s v=""/>
    <s v=""/>
    <s v=""/>
  </r>
  <r>
    <s v="Garoua-Ouro-Lawan-II"/>
    <s v="NRD_146"/>
    <s v="Garoua"/>
    <s v="CAMUSAT"/>
    <s v="Hybrid Solar - S3"/>
    <s v="NORD"/>
    <s v="Garoua"/>
    <s v="Huawei"/>
    <n v="0"/>
    <n v="0"/>
    <n v="4.2541298907351761"/>
    <n v="0"/>
    <n v="0"/>
    <n v="0"/>
    <n v="0"/>
    <n v="0"/>
    <n v="0"/>
    <n v="0"/>
    <n v="0"/>
    <s v="Operationnel"/>
    <m/>
    <x v="9"/>
    <x v="6"/>
    <s v="no root cause"/>
    <x v="5"/>
    <s v=""/>
    <s v=""/>
    <s v=""/>
    <s v=""/>
    <s v=""/>
    <m/>
    <s v=""/>
    <s v=""/>
    <m/>
    <s v=""/>
    <s v=""/>
    <s v=""/>
    <s v=""/>
    <s v=""/>
    <s v=""/>
    <s v=""/>
    <s v=""/>
    <s v=""/>
    <s v=""/>
    <s v=""/>
  </r>
  <r>
    <s v="Maroua-Diguirwo-IHS"/>
    <s v="EXN_114"/>
    <s v="Maroua"/>
    <s v="IHS"/>
    <s v="Grid-Gen"/>
    <s v="EXTREME-NORD"/>
    <s v="Maroua"/>
    <s v="Huawei"/>
    <n v="0"/>
    <n v="0"/>
    <n v="0"/>
    <n v="0"/>
    <n v="0"/>
    <n v="0"/>
    <n v="0"/>
    <n v="0"/>
    <n v="0"/>
    <n v="0"/>
    <n v="0"/>
    <s v="Operationnel"/>
    <m/>
    <x v="9"/>
    <x v="6"/>
    <s v="no root cause"/>
    <x v="5"/>
    <s v=""/>
    <s v=""/>
    <s v=""/>
    <s v=""/>
    <s v=""/>
    <m/>
    <s v=""/>
    <s v=""/>
    <m/>
    <s v=""/>
    <s v=""/>
    <s v=""/>
    <s v=""/>
    <s v=""/>
    <s v=""/>
    <s v=""/>
    <s v=""/>
    <s v=""/>
    <s v=""/>
    <s v=""/>
  </r>
  <r>
    <s v="GP-Etoudi"/>
    <s v="CTR_735"/>
    <s v="Yaounde"/>
    <s v="CAMUSAT"/>
    <s v="Good Grid no GE - 12h"/>
    <s v="CENTRE"/>
    <s v="Yaounde"/>
    <s v="ZTE"/>
    <n v="0"/>
    <n v="0"/>
    <n v="0"/>
    <n v="0"/>
    <n v="0"/>
    <n v="0"/>
    <n v="0"/>
    <n v="0"/>
    <n v="0"/>
    <n v="0"/>
    <n v="0"/>
    <s v="Operationnel"/>
    <m/>
    <x v="9"/>
    <x v="6"/>
    <s v="no root cause"/>
    <x v="5"/>
    <s v=""/>
    <s v=""/>
    <s v=""/>
    <s v=""/>
    <s v=""/>
    <m/>
    <s v=""/>
    <s v=""/>
    <m/>
    <s v=""/>
    <s v=""/>
    <s v=""/>
    <s v=""/>
    <s v=""/>
    <s v=""/>
    <s v=""/>
    <s v=""/>
    <s v=""/>
    <s v=""/>
    <s v=""/>
  </r>
  <r>
    <s v="Maroua-Diguirwo-II"/>
    <s v="EXN_196"/>
    <s v="Maroua"/>
    <s v="CAMUSAT"/>
    <s v="Good Grid + GE"/>
    <s v="EXTREME-NORD"/>
    <s v="Maroua"/>
    <s v="Huawei"/>
    <n v="0"/>
    <n v="0"/>
    <n v="0"/>
    <n v="0"/>
    <n v="0"/>
    <n v="0"/>
    <n v="0"/>
    <n v="0"/>
    <n v="0"/>
    <n v="0"/>
    <n v="0"/>
    <s v="Operationnel"/>
    <m/>
    <x v="9"/>
    <x v="6"/>
    <s v="no root cause"/>
    <x v="5"/>
    <s v=""/>
    <s v=""/>
    <s v=""/>
    <s v=""/>
    <s v=""/>
    <m/>
    <s v=""/>
    <s v=""/>
    <m/>
    <s v=""/>
    <s v=""/>
    <s v=""/>
    <s v=""/>
    <s v=""/>
    <s v=""/>
    <s v=""/>
    <s v=""/>
    <s v=""/>
    <s v=""/>
    <s v=""/>
  </r>
  <r>
    <s v="KOTTO-MBANGUE-II"/>
    <s v="LIT_712"/>
    <s v="Douala"/>
    <s v="CAMUSAT"/>
    <s v="Good Grid no GE - 8h"/>
    <s v="LITTORAL"/>
    <s v="Douala"/>
    <s v="ZTE"/>
    <n v="0"/>
    <n v="0"/>
    <n v="0"/>
    <n v="0"/>
    <n v="0"/>
    <n v="0"/>
    <n v="0"/>
    <n v="0"/>
    <n v="0"/>
    <n v="0"/>
    <n v="0"/>
    <s v="Operationnel"/>
    <m/>
    <x v="9"/>
    <x v="6"/>
    <s v="no root cause"/>
    <x v="5"/>
    <s v=""/>
    <s v=""/>
    <s v=""/>
    <s v=""/>
    <s v=""/>
    <m/>
    <s v=""/>
    <s v=""/>
    <m/>
    <s v=""/>
    <s v=""/>
    <s v=""/>
    <s v=""/>
    <s v=""/>
    <s v=""/>
    <s v=""/>
    <s v=""/>
    <s v=""/>
    <s v=""/>
    <s v=""/>
  </r>
  <r>
    <s v="Kotto-Bloc-II"/>
    <s v="LIT_611"/>
    <s v="Douala"/>
    <s v="CAMUSAT"/>
    <s v="Good Grid no GE - 8h"/>
    <s v="LITTORAL"/>
    <s v="Douala"/>
    <s v="ZTE"/>
    <n v="0"/>
    <n v="0"/>
    <n v="0"/>
    <n v="0"/>
    <n v="0"/>
    <n v="0"/>
    <n v="0"/>
    <n v="0"/>
    <n v="0"/>
    <n v="0"/>
    <n v="0"/>
    <s v="Operationnel"/>
    <m/>
    <x v="9"/>
    <x v="6"/>
    <s v="no root cause"/>
    <x v="5"/>
    <s v=""/>
    <s v=""/>
    <s v=""/>
    <s v=""/>
    <s v=""/>
    <m/>
    <s v=""/>
    <s v=""/>
    <m/>
    <s v=""/>
    <s v=""/>
    <s v=""/>
    <s v=""/>
    <s v=""/>
    <s v=""/>
    <s v=""/>
    <s v=""/>
    <s v=""/>
    <s v=""/>
    <s v=""/>
  </r>
  <r>
    <s v="CTR_951_Z_Odza-Entree-Plaque-LB"/>
    <s v="CTR_951"/>
    <s v="Yaounde"/>
    <s v="ESCO"/>
    <e v="#N/A"/>
    <s v="CENTRE"/>
    <s v="Yaoundé"/>
    <s v="ZTE"/>
    <n v="0"/>
    <n v="0"/>
    <n v="0"/>
    <n v="0"/>
    <n v="0"/>
    <n v="0"/>
    <n v="0"/>
    <n v="0"/>
    <n v="0"/>
    <n v="0"/>
    <n v="0"/>
    <s v="Operationnel"/>
    <m/>
    <x v="9"/>
    <x v="6"/>
    <s v="no root cause"/>
    <x v="5"/>
    <s v=""/>
    <s v=""/>
    <s v=""/>
    <s v=""/>
    <s v=""/>
    <m/>
    <s v=""/>
    <s v=""/>
    <m/>
    <s v=""/>
    <s v=""/>
    <s v=""/>
    <s v=""/>
    <s v=""/>
    <s v=""/>
    <s v=""/>
    <s v=""/>
    <s v=""/>
    <s v=""/>
    <s v=""/>
  </r>
  <r>
    <s v="CTR_953_Z_Akak-II"/>
    <s v="CTR_953"/>
    <s v="Yaounde"/>
    <s v="ESCO"/>
    <s v="Good Grid + Solar + GE"/>
    <s v="CTR"/>
    <s v="Yaoundé"/>
    <s v="ZTE"/>
    <n v="0"/>
    <n v="0"/>
    <n v="0"/>
    <n v="0"/>
    <n v="0"/>
    <n v="0"/>
    <n v="0"/>
    <n v="0"/>
    <n v="0"/>
    <n v="0"/>
    <n v="0"/>
    <s v="Operationnel"/>
    <m/>
    <x v="9"/>
    <x v="6"/>
    <s v="no root cause"/>
    <x v="5"/>
    <s v=""/>
    <s v=""/>
    <s v=""/>
    <s v=""/>
    <s v=""/>
    <m/>
    <s v=""/>
    <s v=""/>
    <m/>
    <s v=""/>
    <s v=""/>
    <s v=""/>
    <s v=""/>
    <s v=""/>
    <s v=""/>
    <s v=""/>
    <s v=""/>
    <s v=""/>
    <s v=""/>
    <s v=""/>
  </r>
  <r>
    <s v="Mehanda-III"/>
    <s v="CTR_866"/>
    <s v="Yaounde"/>
    <s v="CAMUSAT"/>
    <s v="Good Grid + GE"/>
    <s v="CENTRE"/>
    <s v="Binguela"/>
    <s v="ZTE"/>
    <n v="0"/>
    <n v="0"/>
    <n v="0"/>
    <n v="0"/>
    <n v="0"/>
    <n v="0"/>
    <n v="0"/>
    <n v="0"/>
    <n v="0"/>
    <n v="0"/>
    <n v="0"/>
    <s v="Operationnel"/>
    <m/>
    <x v="9"/>
    <x v="6"/>
    <s v="no root cause"/>
    <x v="5"/>
    <s v=""/>
    <s v=""/>
    <s v=""/>
    <s v=""/>
    <s v=""/>
    <m/>
    <s v=""/>
    <s v=""/>
    <m/>
    <s v=""/>
    <s v=""/>
    <s v=""/>
    <s v=""/>
    <s v=""/>
    <s v=""/>
    <s v=""/>
    <s v=""/>
    <s v=""/>
    <s v=""/>
    <s v=""/>
  </r>
  <r>
    <s v="Ebolowa-SIM"/>
    <s v="SUD_097"/>
    <s v="CENTRE"/>
    <s v="CAMUSAT"/>
    <s v="Good Grid + GE"/>
    <s v="SUD"/>
    <s v="Ebolowa"/>
    <s v="ZTE"/>
    <n v="0"/>
    <n v="0"/>
    <n v="0"/>
    <n v="0"/>
    <n v="0"/>
    <n v="0"/>
    <n v="0"/>
    <n v="0"/>
    <n v="0"/>
    <n v="0"/>
    <n v="0"/>
    <s v="Operationnel"/>
    <m/>
    <x v="9"/>
    <x v="6"/>
    <s v="no root cause"/>
    <x v="5"/>
    <s v=""/>
    <s v=""/>
    <s v=""/>
    <s v=""/>
    <s v=""/>
    <m/>
    <s v=""/>
    <s v=""/>
    <m/>
    <s v=""/>
    <s v=""/>
    <s v=""/>
    <s v=""/>
    <s v=""/>
    <s v=""/>
    <s v=""/>
    <s v=""/>
    <s v=""/>
    <s v=""/>
    <s v=""/>
  </r>
  <r>
    <s v="Bonangang"/>
    <s v="LIT_358"/>
    <s v="Douala"/>
    <s v="IHS"/>
    <s v="Grid-Gen"/>
    <s v="LITTORAL"/>
    <s v="Douala"/>
    <s v="ZTE"/>
    <n v="0"/>
    <n v="0"/>
    <n v="0"/>
    <n v="0"/>
    <n v="0"/>
    <n v="0"/>
    <n v="0"/>
    <n v="0"/>
    <n v="0"/>
    <n v="0"/>
    <n v="0"/>
    <s v="Operationnel"/>
    <m/>
    <x v="9"/>
    <x v="6"/>
    <s v="no root cause"/>
    <x v="5"/>
    <s v=""/>
    <s v=""/>
    <s v=""/>
    <s v=""/>
    <s v=""/>
    <m/>
    <s v=""/>
    <s v=""/>
    <m/>
    <s v=""/>
    <s v=""/>
    <s v=""/>
    <s v=""/>
    <s v=""/>
    <s v=""/>
    <s v=""/>
    <s v=""/>
    <s v=""/>
    <s v=""/>
    <s v=""/>
  </r>
  <r>
    <s v="Ebolowa-Agence-New"/>
    <s v="SUD_083"/>
    <s v="CENTRE"/>
    <s v="CAMUSAT"/>
    <s v="Good Grid + GE"/>
    <s v="SUD"/>
    <s v="Ebolowa"/>
    <s v="ZTE"/>
    <n v="0"/>
    <n v="0"/>
    <n v="0"/>
    <n v="0"/>
    <n v="0"/>
    <n v="0"/>
    <n v="0"/>
    <n v="0"/>
    <n v="0"/>
    <n v="0"/>
    <n v="0"/>
    <s v="Operationnel"/>
    <m/>
    <x v="9"/>
    <x v="6"/>
    <s v="no root cause"/>
    <x v="5"/>
    <s v=""/>
    <s v=""/>
    <s v=""/>
    <s v=""/>
    <s v=""/>
    <m/>
    <s v=""/>
    <s v=""/>
    <m/>
    <s v=""/>
    <s v=""/>
    <s v=""/>
    <s v=""/>
    <s v=""/>
    <s v=""/>
    <s v=""/>
    <s v=""/>
    <s v=""/>
    <s v=""/>
    <s v=""/>
  </r>
  <r>
    <s v="Bfsam-Tyo-II"/>
    <s v="OST_232"/>
    <s v="Bafoussam"/>
    <s v="CAMUSAT"/>
    <s v="Good Grid + GE"/>
    <s v="OUEST"/>
    <s v="Bafoussam"/>
    <s v="Huawei"/>
    <n v="0"/>
    <n v="0"/>
    <n v="0"/>
    <n v="0"/>
    <n v="0"/>
    <n v="0"/>
    <n v="0"/>
    <n v="0"/>
    <n v="0"/>
    <n v="0"/>
    <n v="0"/>
    <s v="Operationnel"/>
    <m/>
    <x v="9"/>
    <x v="6"/>
    <s v="no root cause"/>
    <x v="5"/>
    <s v=""/>
    <s v=""/>
    <s v=""/>
    <s v=""/>
    <s v=""/>
    <m/>
    <s v=""/>
    <s v=""/>
    <m/>
    <s v=""/>
    <s v=""/>
    <s v=""/>
    <s v=""/>
    <s v=""/>
    <s v=""/>
    <s v=""/>
    <s v=""/>
    <s v=""/>
    <s v=""/>
    <s v=""/>
  </r>
  <r>
    <s v="Soa"/>
    <s v="CTR_031"/>
    <s v="Yaounde"/>
    <s v="IHS"/>
    <s v="Grid-Gen"/>
    <s v="CENTRE"/>
    <s v="Yaounde"/>
    <s v="ZTE"/>
    <n v="0"/>
    <n v="0"/>
    <n v="0"/>
    <n v="0"/>
    <n v="0"/>
    <n v="0"/>
    <n v="0"/>
    <n v="0"/>
    <n v="0"/>
    <n v="0"/>
    <n v="0"/>
    <s v="Operationnel"/>
    <m/>
    <x v="9"/>
    <x v="6"/>
    <s v="no root cause"/>
    <x v="5"/>
    <s v=""/>
    <s v=""/>
    <s v=""/>
    <s v=""/>
    <s v=""/>
    <m/>
    <s v=""/>
    <s v=""/>
    <m/>
    <s v=""/>
    <s v=""/>
    <s v=""/>
    <s v=""/>
    <s v=""/>
    <s v=""/>
    <s v=""/>
    <s v=""/>
    <s v=""/>
    <s v=""/>
    <s v=""/>
  </r>
  <r>
    <s v="Febe-Village-IHS"/>
    <s v="CTR_692"/>
    <s v="Yaounde"/>
    <s v="IHS"/>
    <s v="Grid-Gen"/>
    <s v="CENTRE"/>
    <s v="Yaounde"/>
    <s v="ZTE"/>
    <n v="0"/>
    <n v="0"/>
    <n v="0"/>
    <n v="0"/>
    <n v="0"/>
    <n v="0"/>
    <n v="0"/>
    <n v="0"/>
    <n v="0"/>
    <n v="0"/>
    <n v="0"/>
    <s v="Operationnel"/>
    <m/>
    <x v="9"/>
    <x v="6"/>
    <s v="no root cause"/>
    <x v="5"/>
    <s v=""/>
    <s v=""/>
    <s v=""/>
    <s v=""/>
    <s v=""/>
    <m/>
    <s v=""/>
    <s v=""/>
    <m/>
    <s v=""/>
    <s v=""/>
    <s v=""/>
    <s v=""/>
    <s v=""/>
    <s v=""/>
    <s v=""/>
    <s v=""/>
    <s v=""/>
    <s v=""/>
    <s v=""/>
  </r>
  <r>
    <s v="Stamatiades"/>
    <s v="LIT_014"/>
    <s v="Douala"/>
    <s v="IHS"/>
    <s v="GridOnly"/>
    <s v="LITTORAL"/>
    <s v="Douala"/>
    <s v="ZTE"/>
    <n v="0"/>
    <n v="0"/>
    <n v="0"/>
    <n v="0"/>
    <n v="0"/>
    <n v="0"/>
    <n v="0"/>
    <n v="0"/>
    <n v="0"/>
    <n v="0"/>
    <n v="0"/>
    <s v="Operationnel"/>
    <m/>
    <x v="9"/>
    <x v="6"/>
    <s v="no root cause"/>
    <x v="5"/>
    <s v=""/>
    <s v=""/>
    <s v=""/>
    <s v=""/>
    <s v=""/>
    <m/>
    <s v=""/>
    <s v=""/>
    <m/>
    <s v=""/>
    <s v=""/>
    <s v=""/>
    <s v=""/>
    <s v=""/>
    <s v=""/>
    <s v=""/>
    <s v=""/>
    <s v=""/>
    <s v=""/>
    <s v=""/>
  </r>
  <r>
    <s v="Minoterie"/>
    <s v="LIT_023"/>
    <s v="Douala"/>
    <s v="IHS"/>
    <s v="Grid-Gen"/>
    <s v="LITTORAL"/>
    <s v="Douala"/>
    <s v="ZTE"/>
    <n v="0"/>
    <n v="0"/>
    <n v="0"/>
    <n v="0"/>
    <n v="0"/>
    <n v="0"/>
    <n v="0"/>
    <n v="0"/>
    <n v="0"/>
    <n v="0"/>
    <n v="0"/>
    <s v="Operationnel"/>
    <m/>
    <x v="9"/>
    <x v="6"/>
    <s v="no root cause"/>
    <x v="5"/>
    <s v=""/>
    <s v=""/>
    <s v=""/>
    <s v=""/>
    <s v=""/>
    <m/>
    <s v=""/>
    <s v=""/>
    <m/>
    <s v=""/>
    <s v=""/>
    <s v=""/>
    <s v=""/>
    <s v=""/>
    <s v=""/>
    <s v=""/>
    <s v=""/>
    <s v=""/>
    <s v=""/>
    <s v=""/>
  </r>
  <r>
    <s v="CTR_940_Z_GBS-la-releve-Simbock"/>
    <s v="CTR_940"/>
    <s v="Yaounde"/>
    <s v="ESCO"/>
    <e v="#N/A"/>
    <s v="CENTRE"/>
    <s v="Yaounde"/>
    <s v="ZTE"/>
    <n v="0"/>
    <n v="0"/>
    <n v="0"/>
    <n v="0"/>
    <n v="0"/>
    <n v="0"/>
    <n v="0"/>
    <n v="0"/>
    <n v="0"/>
    <n v="0"/>
    <n v="0"/>
    <s v="Operationnel"/>
    <m/>
    <x v="9"/>
    <x v="6"/>
    <s v="no root cause"/>
    <x v="5"/>
    <s v=""/>
    <s v=""/>
    <s v=""/>
    <s v=""/>
    <s v=""/>
    <m/>
    <s v=""/>
    <s v=""/>
    <m/>
    <s v=""/>
    <s v=""/>
    <s v=""/>
    <s v=""/>
    <s v=""/>
    <s v=""/>
    <s v=""/>
    <s v=""/>
    <s v=""/>
    <s v=""/>
    <s v=""/>
  </r>
  <r>
    <s v="CTR_950_Z_Nkolbisson-Claretains"/>
    <s v="CTR_950"/>
    <s v="Yaounde"/>
    <s v="ESCO"/>
    <e v="#N/A"/>
    <s v="CENTRE"/>
    <s v="Yaounde"/>
    <s v="ZTE"/>
    <n v="0"/>
    <n v="0"/>
    <n v="0"/>
    <n v="0"/>
    <n v="0"/>
    <n v="0"/>
    <n v="0"/>
    <n v="0"/>
    <n v="0"/>
    <n v="0"/>
    <n v="0"/>
    <s v="Operationnel"/>
    <m/>
    <x v="9"/>
    <x v="6"/>
    <s v="no root cause"/>
    <x v="5"/>
    <s v=""/>
    <s v=""/>
    <s v=""/>
    <s v=""/>
    <s v=""/>
    <m/>
    <s v=""/>
    <s v=""/>
    <m/>
    <s v=""/>
    <s v=""/>
    <s v=""/>
    <s v=""/>
    <s v=""/>
    <s v=""/>
    <s v=""/>
    <s v=""/>
    <s v=""/>
    <s v=""/>
    <s v=""/>
  </r>
  <r>
    <s v="Nkolmesseng-Crf-Safari"/>
    <s v="CTR_559"/>
    <s v="Yaounde"/>
    <s v="CAMUSAT"/>
    <s v="Good Grid no GE - 8h"/>
    <s v="CENTRE"/>
    <s v="Yaounde"/>
    <s v="ZTE"/>
    <n v="0"/>
    <n v="0"/>
    <n v="0"/>
    <n v="0"/>
    <n v="0"/>
    <n v="0"/>
    <n v="0"/>
    <n v="0"/>
    <n v="0"/>
    <n v="0"/>
    <n v="0"/>
    <s v="Operationnel"/>
    <m/>
    <x v="9"/>
    <x v="6"/>
    <s v="no root cause"/>
    <x v="5"/>
    <s v=""/>
    <s v=""/>
    <s v=""/>
    <s v=""/>
    <s v=""/>
    <m/>
    <s v=""/>
    <s v=""/>
    <m/>
    <s v=""/>
    <s v=""/>
    <s v=""/>
    <s v=""/>
    <s v=""/>
    <s v=""/>
    <s v=""/>
    <s v=""/>
    <s v=""/>
    <s v=""/>
    <s v=""/>
  </r>
  <r>
    <s v="Mekin-CAMTEL"/>
    <s v="CTR_434"/>
    <s v="CENTRE"/>
    <s v="CAMUSAT"/>
    <s v="Hybrid Solar - S3"/>
    <s v="CENTRE"/>
    <s v="Mekin"/>
    <s v="NOKIA"/>
    <n v="0"/>
    <n v="1.2569732696210253E-2"/>
    <n v="0"/>
    <n v="0"/>
    <n v="0"/>
    <n v="0"/>
    <n v="3.3684272044122304E-2"/>
    <n v="0"/>
    <n v="0"/>
    <n v="0"/>
    <n v="0"/>
    <s v="Operationnel"/>
    <m/>
    <x v="9"/>
    <x v="6"/>
    <s v="no root cause"/>
    <x v="5"/>
    <s v=""/>
    <s v=""/>
    <s v=""/>
    <s v=""/>
    <s v=""/>
    <m/>
    <s v=""/>
    <s v=""/>
    <m/>
    <s v=""/>
    <s v=""/>
    <s v=""/>
    <s v=""/>
    <s v=""/>
    <s v=""/>
    <s v=""/>
    <s v=""/>
    <s v=""/>
    <s v=""/>
    <s v=""/>
  </r>
  <r>
    <s v="China-Embassy-IHS"/>
    <s v="CTR_874"/>
    <s v="Yaounde"/>
    <s v="IHS"/>
    <s v="GridOnly"/>
    <s v="CENTRE"/>
    <s v="Yaounde"/>
    <s v="ZTE"/>
    <n v="0"/>
    <n v="0"/>
    <n v="0"/>
    <n v="0"/>
    <n v="0"/>
    <n v="0"/>
    <n v="0"/>
    <n v="0"/>
    <n v="0"/>
    <n v="0"/>
    <n v="0"/>
    <s v="Operationnel"/>
    <m/>
    <x v="9"/>
    <x v="6"/>
    <s v="no root cause"/>
    <x v="5"/>
    <s v=""/>
    <s v=""/>
    <s v=""/>
    <s v=""/>
    <s v=""/>
    <m/>
    <s v=""/>
    <s v=""/>
    <m/>
    <s v=""/>
    <s v=""/>
    <s v=""/>
    <s v=""/>
    <s v=""/>
    <s v=""/>
    <s v=""/>
    <s v=""/>
    <s v=""/>
    <s v=""/>
    <s v=""/>
  </r>
  <r>
    <s v="Foumban-Njinka"/>
    <s v="OST_101"/>
    <s v="OUEST"/>
    <s v="IHS"/>
    <s v="Grid-Gen"/>
    <s v="OUEST"/>
    <s v="Foumban"/>
    <s v="Huawei"/>
    <n v="0.45531171436480011"/>
    <n v="3.0587159314333982E-2"/>
    <n v="0"/>
    <n v="0"/>
    <n v="0"/>
    <n v="0"/>
    <n v="0"/>
    <n v="0"/>
    <n v="0"/>
    <n v="0"/>
    <n v="0"/>
    <s v="Operationnel"/>
    <m/>
    <x v="9"/>
    <x v="6"/>
    <s v="no root cause"/>
    <x v="5"/>
    <s v=""/>
    <s v=""/>
    <s v=""/>
    <s v=""/>
    <s v=""/>
    <m/>
    <s v=""/>
    <s v=""/>
    <m/>
    <s v=""/>
    <s v=""/>
    <s v=""/>
    <s v=""/>
    <s v=""/>
    <s v=""/>
    <s v=""/>
    <s v=""/>
    <s v=""/>
    <s v=""/>
    <s v=""/>
  </r>
  <r>
    <s v="Garoua-Ouro-Lawan"/>
    <s v="NRD_054"/>
    <s v="Garoua"/>
    <s v="IHS"/>
    <s v="Grid-Gen"/>
    <s v="NORD"/>
    <s v="Garoua"/>
    <s v="Huawei"/>
    <n v="0"/>
    <n v="0"/>
    <n v="4.2670424874369699"/>
    <n v="0"/>
    <n v="0"/>
    <n v="0"/>
    <n v="0"/>
    <n v="0"/>
    <n v="0"/>
    <n v="0"/>
    <n v="0"/>
    <s v="Operationnel"/>
    <m/>
    <x v="9"/>
    <x v="6"/>
    <s v="no root cause"/>
    <x v="5"/>
    <s v=""/>
    <s v=""/>
    <s v=""/>
    <s v=""/>
    <s v=""/>
    <m/>
    <s v=""/>
    <s v=""/>
    <m/>
    <s v=""/>
    <s v=""/>
    <s v=""/>
    <s v=""/>
    <s v=""/>
    <s v=""/>
    <s v=""/>
    <s v=""/>
    <s v=""/>
    <s v=""/>
    <s v=""/>
  </r>
  <r>
    <s v="Armee-de-l-AIR-IHS"/>
    <s v="LIT_748"/>
    <s v="Douala"/>
    <m/>
    <m/>
    <s v="LITTORAL"/>
    <s v="Douala"/>
    <s v="ZTE"/>
    <n v="0"/>
    <n v="0"/>
    <n v="0"/>
    <n v="0"/>
    <n v="0"/>
    <n v="0"/>
    <n v="0"/>
    <n v="0"/>
    <n v="0"/>
    <n v="0"/>
    <n v="0"/>
    <s v="Operationnel"/>
    <m/>
    <x v="9"/>
    <x v="6"/>
    <s v="no root cause"/>
    <x v="5"/>
    <s v=""/>
    <s v=""/>
    <s v=""/>
    <s v=""/>
    <s v=""/>
    <m/>
    <s v=""/>
    <s v=""/>
    <m/>
    <s v=""/>
    <s v=""/>
    <s v=""/>
    <s v=""/>
    <s v=""/>
    <s v=""/>
    <s v=""/>
    <s v=""/>
    <s v=""/>
    <s v=""/>
    <s v=""/>
  </r>
  <r>
    <s v="Ngd-Bamyangal-rural"/>
    <s v="ADM_151"/>
    <s v="Ngaoundere"/>
    <s v="CAMUSAT"/>
    <s v="Medium Grid + Solar + GE"/>
    <s v="ADAMAOUA"/>
    <s v="Ngaoundere"/>
    <s v="Huawei"/>
    <n v="0.15775126771736681"/>
    <n v="6.7416596039756513E-2"/>
    <n v="0"/>
    <n v="0"/>
    <n v="0"/>
    <n v="0"/>
    <n v="0"/>
    <n v="0"/>
    <n v="0"/>
    <n v="0"/>
    <n v="0"/>
    <s v="Operationnel"/>
    <m/>
    <x v="9"/>
    <x v="6"/>
    <s v="no root cause"/>
    <x v="5"/>
    <s v=""/>
    <s v=""/>
    <s v=""/>
    <s v=""/>
    <s v=""/>
    <m/>
    <s v=""/>
    <s v=""/>
    <m/>
    <s v=""/>
    <s v=""/>
    <s v=""/>
    <s v=""/>
    <s v=""/>
    <s v=""/>
    <s v=""/>
    <s v=""/>
    <s v=""/>
    <s v=""/>
    <s v=""/>
  </r>
  <r>
    <s v="Ngoumou-Camrail"/>
    <s v="CTR_098"/>
    <s v="CENTRE"/>
    <s v="CAMUSAT"/>
    <s v="Medium Grid + Solar + GE"/>
    <s v="CENTRE"/>
    <s v="Ngoumou"/>
    <s v="NOKIA"/>
    <n v="0"/>
    <n v="0"/>
    <n v="0"/>
    <n v="0"/>
    <n v="0"/>
    <n v="0"/>
    <n v="0"/>
    <n v="0"/>
    <n v="0"/>
    <n v="0"/>
    <n v="0"/>
    <s v="Operationnel"/>
    <m/>
    <x v="9"/>
    <x v="6"/>
    <s v="no root cause"/>
    <x v="5"/>
    <s v=""/>
    <s v=""/>
    <s v=""/>
    <s v=""/>
    <s v=""/>
    <m/>
    <s v=""/>
    <s v=""/>
    <m/>
    <s v=""/>
    <s v=""/>
    <s v=""/>
    <s v=""/>
    <s v=""/>
    <s v=""/>
    <s v=""/>
    <s v=""/>
    <s v=""/>
    <s v=""/>
    <s v=""/>
  </r>
  <r>
    <s v="Laquintinie"/>
    <s v="LIT_082"/>
    <s v="Douala"/>
    <s v="IHS"/>
    <s v="Grid-Lithium"/>
    <s v="LITTORAL"/>
    <s v="Douala"/>
    <s v="ZTE"/>
    <n v="0"/>
    <n v="0"/>
    <n v="0"/>
    <n v="0"/>
    <n v="0"/>
    <n v="0"/>
    <n v="0"/>
    <n v="0"/>
    <n v="0"/>
    <n v="0"/>
    <n v="0"/>
    <s v="Operationnel"/>
    <m/>
    <x v="9"/>
    <x v="6"/>
    <s v="no root cause"/>
    <x v="5"/>
    <s v=""/>
    <s v=""/>
    <s v=""/>
    <s v=""/>
    <s v=""/>
    <m/>
    <s v=""/>
    <s v=""/>
    <m/>
    <s v=""/>
    <s v=""/>
    <s v=""/>
    <s v=""/>
    <s v=""/>
    <s v=""/>
    <s v=""/>
    <s v=""/>
    <s v=""/>
    <s v=""/>
    <s v=""/>
  </r>
  <r>
    <s v="Bonateki-New"/>
    <s v="LIT_527"/>
    <s v="Douala"/>
    <s v="IHS"/>
    <s v="Grid-Gen"/>
    <s v="LITTORAL"/>
    <s v="Douala"/>
    <s v="ZTE"/>
    <n v="0"/>
    <n v="0"/>
    <n v="5.7788150659327178"/>
    <n v="0"/>
    <n v="0"/>
    <n v="0"/>
    <n v="0"/>
    <n v="0"/>
    <n v="0"/>
    <n v="0"/>
    <n v="0"/>
    <s v="Operationnel"/>
    <m/>
    <x v="9"/>
    <x v="6"/>
    <s v="no root cause"/>
    <x v="5"/>
    <s v=""/>
    <s v=""/>
    <s v=""/>
    <s v=""/>
    <s v=""/>
    <m/>
    <s v=""/>
    <s v=""/>
    <m/>
    <s v=""/>
    <s v=""/>
    <s v=""/>
    <s v=""/>
    <s v=""/>
    <s v=""/>
    <s v=""/>
    <s v=""/>
    <s v=""/>
    <s v=""/>
    <s v=""/>
  </r>
  <r>
    <s v="Indoor-Orange-shop-PlaYce"/>
    <s v="CTR_882"/>
    <s v="Yaounde"/>
    <m/>
    <m/>
    <s v="CENTRE"/>
    <s v="Yaounde"/>
    <s v="ZTE"/>
    <n v="0"/>
    <n v="0"/>
    <n v="0"/>
    <n v="0"/>
    <n v="0"/>
    <n v="0"/>
    <n v="0"/>
    <n v="0"/>
    <n v="0"/>
    <n v="0"/>
    <n v="0"/>
    <s v="Operationnel"/>
    <m/>
    <x v="9"/>
    <x v="6"/>
    <s v="no root cause"/>
    <x v="5"/>
    <s v=""/>
    <s v=""/>
    <s v=""/>
    <s v=""/>
    <s v=""/>
    <m/>
    <s v=""/>
    <s v=""/>
    <m/>
    <s v=""/>
    <s v=""/>
    <s v=""/>
    <s v=""/>
    <s v=""/>
    <s v=""/>
    <s v=""/>
    <s v=""/>
    <s v=""/>
    <s v=""/>
    <s v=""/>
  </r>
  <r>
    <s v="Cogefar-II"/>
    <s v="LIT_339"/>
    <s v="Douala"/>
    <s v="IHS"/>
    <s v="Grid-Gen"/>
    <s v="LITTORAL"/>
    <s v="Douala"/>
    <s v="ZTE"/>
    <n v="0"/>
    <n v="4.6264193155324602E-2"/>
    <n v="0"/>
    <n v="0"/>
    <n v="0"/>
    <n v="0"/>
    <n v="0"/>
    <n v="0"/>
    <n v="0"/>
    <n v="0"/>
    <n v="0"/>
    <s v="Operationnel"/>
    <m/>
    <x v="9"/>
    <x v="6"/>
    <s v="no root cause"/>
    <x v="5"/>
    <s v=""/>
    <s v=""/>
    <s v=""/>
    <s v=""/>
    <s v=""/>
    <m/>
    <s v=""/>
    <s v=""/>
    <m/>
    <s v=""/>
    <s v=""/>
    <s v=""/>
    <s v=""/>
    <s v=""/>
    <s v=""/>
    <s v=""/>
    <s v=""/>
    <s v=""/>
    <s v=""/>
    <s v=""/>
  </r>
  <r>
    <s v="Mbeng"/>
    <s v="CTR_385"/>
    <s v="CENTRE"/>
    <s v="IHS"/>
    <s v="Grid-Gen"/>
    <s v="CENTRE"/>
    <s v="Mbeng"/>
    <s v="NOKIA"/>
    <n v="0"/>
    <n v="0"/>
    <n v="3.1782563028780554E-2"/>
    <n v="0"/>
    <n v="0"/>
    <n v="0"/>
    <n v="0"/>
    <n v="0"/>
    <n v="0"/>
    <n v="0"/>
    <n v="0"/>
    <s v="Operationnel"/>
    <m/>
    <x v="9"/>
    <x v="6"/>
    <s v="no root cause"/>
    <x v="5"/>
    <s v=""/>
    <s v=""/>
    <s v=""/>
    <s v=""/>
    <s v=""/>
    <m/>
    <s v=""/>
    <s v=""/>
    <m/>
    <s v=""/>
    <s v=""/>
    <s v=""/>
    <s v=""/>
    <s v=""/>
    <s v=""/>
    <s v=""/>
    <s v=""/>
    <s v=""/>
    <s v=""/>
    <s v=""/>
  </r>
  <r>
    <s v="Nkololoun-Marche"/>
    <s v="LIT_548"/>
    <s v="Douala"/>
    <s v="CAMUSAT"/>
    <s v="Good Grid no GE - 8h"/>
    <s v="LITTORAL"/>
    <s v="Douala"/>
    <s v="ZTE"/>
    <n v="0"/>
    <n v="12.118418499399315"/>
    <n v="0"/>
    <n v="0"/>
    <n v="0"/>
    <n v="0"/>
    <n v="0"/>
    <n v="0"/>
    <n v="0"/>
    <n v="0"/>
    <n v="0"/>
    <s v="Operationnel"/>
    <m/>
    <x v="9"/>
    <x v="6"/>
    <s v="no root cause"/>
    <x v="5"/>
    <s v=""/>
    <s v=""/>
    <s v=""/>
    <s v=""/>
    <s v=""/>
    <m/>
    <s v=""/>
    <s v=""/>
    <m/>
    <s v=""/>
    <s v=""/>
    <s v=""/>
    <s v=""/>
    <s v=""/>
    <s v=""/>
    <s v=""/>
    <s v=""/>
    <s v=""/>
    <s v=""/>
    <s v=""/>
  </r>
  <r>
    <s v="Cogefar"/>
    <s v="LIT_198"/>
    <s v="Douala"/>
    <s v="IHS"/>
    <s v="Grid-Gen"/>
    <s v="LITTORAL"/>
    <s v="Douala"/>
    <s v="ZTE"/>
    <n v="0"/>
    <n v="0"/>
    <n v="0"/>
    <n v="0"/>
    <n v="0"/>
    <n v="0"/>
    <n v="0"/>
    <n v="0"/>
    <n v="0"/>
    <n v="0"/>
    <n v="0"/>
    <s v="Operationnel"/>
    <m/>
    <x v="9"/>
    <x v="6"/>
    <s v="no root cause"/>
    <x v="5"/>
    <s v=""/>
    <s v=""/>
    <s v=""/>
    <s v=""/>
    <s v=""/>
    <m/>
    <s v=""/>
    <s v=""/>
    <m/>
    <s v=""/>
    <s v=""/>
    <s v=""/>
    <s v=""/>
    <s v=""/>
    <s v=""/>
    <s v=""/>
    <s v=""/>
    <s v=""/>
    <s v=""/>
    <s v=""/>
  </r>
  <r>
    <s v="Nkolmeyos-IHS"/>
    <s v="SUD_111"/>
    <s v="CENTRE"/>
    <s v="IHS"/>
    <s v="Gen-Lithium"/>
    <s v="SUD"/>
    <s v="Nkolmeyos"/>
    <s v="ZTE"/>
    <n v="0"/>
    <n v="0"/>
    <n v="0"/>
    <n v="0"/>
    <n v="0"/>
    <n v="0"/>
    <n v="0"/>
    <n v="0"/>
    <n v="0"/>
    <n v="0"/>
    <n v="0"/>
    <s v="Operationnel"/>
    <m/>
    <x v="9"/>
    <x v="6"/>
    <s v="no root cause"/>
    <x v="5"/>
    <s v=""/>
    <s v=""/>
    <s v=""/>
    <s v=""/>
    <s v=""/>
    <m/>
    <s v=""/>
    <s v=""/>
    <m/>
    <s v=""/>
    <s v=""/>
    <s v=""/>
    <s v=""/>
    <s v=""/>
    <s v=""/>
    <s v=""/>
    <s v=""/>
    <s v=""/>
    <s v=""/>
    <s v=""/>
  </r>
  <r>
    <s v="Meyo-Elie"/>
    <s v="SUD_124"/>
    <s v="CENTRE"/>
    <s v="CAMUSAT"/>
    <s v="Hybrid Solar - S3"/>
    <s v="SUD"/>
    <s v="Ambam"/>
    <s v="ZTE"/>
    <n v="0"/>
    <n v="0"/>
    <n v="0"/>
    <n v="0"/>
    <n v="0"/>
    <n v="0"/>
    <n v="0"/>
    <n v="0"/>
    <n v="0"/>
    <n v="0"/>
    <n v="0"/>
    <s v="Operationnel"/>
    <m/>
    <x v="9"/>
    <x v="6"/>
    <s v="no root cause"/>
    <x v="5"/>
    <s v=""/>
    <s v=""/>
    <s v=""/>
    <s v=""/>
    <s v=""/>
    <m/>
    <s v=""/>
    <s v=""/>
    <m/>
    <s v=""/>
    <s v=""/>
    <s v=""/>
    <s v=""/>
    <s v=""/>
    <s v=""/>
    <s v=""/>
    <s v=""/>
    <s v=""/>
    <s v=""/>
    <s v=""/>
  </r>
  <r>
    <s v="EMVIENG1"/>
    <s v="SUD_160"/>
    <s v="CENTRE"/>
    <m/>
    <m/>
    <s v="SUD"/>
    <s v="Emvieng"/>
    <s v="NOKIA"/>
    <n v="0"/>
    <n v="0"/>
    <n v="3.759398628524356E-3"/>
    <n v="0"/>
    <n v="0"/>
    <n v="0"/>
    <n v="0"/>
    <n v="0"/>
    <n v="0"/>
    <n v="0"/>
    <n v="0"/>
    <s v="Operationnel"/>
    <m/>
    <x v="9"/>
    <x v="6"/>
    <s v="no root cause"/>
    <x v="5"/>
    <s v=""/>
    <s v=""/>
    <s v=""/>
    <s v=""/>
    <s v=""/>
    <m/>
    <s v=""/>
    <s v=""/>
    <m/>
    <s v=""/>
    <s v=""/>
    <s v=""/>
    <s v=""/>
    <s v=""/>
    <s v=""/>
    <s v=""/>
    <s v=""/>
    <s v=""/>
    <s v=""/>
    <s v=""/>
  </r>
  <r>
    <s v="MOLYKO-CHIEF-STREET-MTN"/>
    <s v="SUO_228"/>
    <s v="SUD-OUEST"/>
    <s v="MTN sharing"/>
    <m/>
    <s v="SUD-OUEST"/>
    <s v="Buea"/>
    <s v="Huawei"/>
    <n v="0.34287938065193635"/>
    <n v="0.75050009559601982"/>
    <n v="0"/>
    <n v="0"/>
    <n v="0"/>
    <n v="0"/>
    <n v="0"/>
    <n v="0"/>
    <n v="0"/>
    <n v="0"/>
    <n v="0"/>
    <s v="Operationnel"/>
    <m/>
    <x v="9"/>
    <x v="6"/>
    <s v="no root cause"/>
    <x v="5"/>
    <s v=""/>
    <s v=""/>
    <s v=""/>
    <s v=""/>
    <s v=""/>
    <m/>
    <s v=""/>
    <s v=""/>
    <m/>
    <s v=""/>
    <s v=""/>
    <s v=""/>
    <s v=""/>
    <s v=""/>
    <s v=""/>
    <s v=""/>
    <s v=""/>
    <s v=""/>
    <s v=""/>
    <s v=""/>
  </r>
  <r>
    <s v="Bobongo"/>
    <s v="LIT_250"/>
    <s v="Douala"/>
    <s v="IHS"/>
    <s v="Grid-Gen"/>
    <s v="LITTORAL"/>
    <s v="Douala"/>
    <s v="ZTE"/>
    <n v="0"/>
    <n v="0"/>
    <n v="0"/>
    <n v="0"/>
    <n v="0"/>
    <n v="0"/>
    <n v="0"/>
    <n v="0"/>
    <n v="0"/>
    <n v="0"/>
    <n v="0"/>
    <s v="Operationnel"/>
    <m/>
    <x v="9"/>
    <x v="6"/>
    <s v="no root cause"/>
    <x v="5"/>
    <s v=""/>
    <s v=""/>
    <s v=""/>
    <s v=""/>
    <s v=""/>
    <m/>
    <s v=""/>
    <s v=""/>
    <m/>
    <s v=""/>
    <s v=""/>
    <s v=""/>
    <s v=""/>
    <s v=""/>
    <s v=""/>
    <s v=""/>
    <s v=""/>
    <s v=""/>
    <s v=""/>
    <s v=""/>
  </r>
  <r>
    <s v="Hila"/>
    <s v="LIT_008"/>
    <s v="Douala"/>
    <s v="IHS"/>
    <s v="GridOnly"/>
    <s v="LITTORAL"/>
    <s v="Douala"/>
    <s v="ZTE"/>
    <n v="0"/>
    <n v="0"/>
    <n v="5.0308653865360862"/>
    <n v="0"/>
    <n v="0"/>
    <n v="0"/>
    <n v="0"/>
    <n v="0"/>
    <n v="0"/>
    <n v="0"/>
    <n v="0"/>
    <s v="Operationnel"/>
    <m/>
    <x v="9"/>
    <x v="6"/>
    <s v="no root cause"/>
    <x v="5"/>
    <s v=""/>
    <s v=""/>
    <s v=""/>
    <s v=""/>
    <s v=""/>
    <m/>
    <s v=""/>
    <s v=""/>
    <m/>
    <s v=""/>
    <s v=""/>
    <s v=""/>
    <s v=""/>
    <s v=""/>
    <s v=""/>
    <s v=""/>
    <s v=""/>
    <s v=""/>
    <s v=""/>
    <s v=""/>
  </r>
  <r>
    <s v="Pain-Magique"/>
    <s v="LIT_381"/>
    <s v="Douala"/>
    <s v="IHS"/>
    <s v="GridOnly"/>
    <s v="LITTORAL"/>
    <s v="Douala"/>
    <s v="ZTE"/>
    <n v="0"/>
    <n v="0"/>
    <n v="4.214464676557288"/>
    <n v="0"/>
    <n v="0"/>
    <n v="0"/>
    <n v="0"/>
    <n v="0"/>
    <n v="0"/>
    <n v="0"/>
    <n v="0"/>
    <s v="Operationnel"/>
    <m/>
    <x v="9"/>
    <x v="6"/>
    <s v="no root cause"/>
    <x v="5"/>
    <s v=""/>
    <s v=""/>
    <s v=""/>
    <s v=""/>
    <s v=""/>
    <m/>
    <s v=""/>
    <s v=""/>
    <m/>
    <s v=""/>
    <s v=""/>
    <s v=""/>
    <s v=""/>
    <s v=""/>
    <s v=""/>
    <s v=""/>
    <s v=""/>
    <s v=""/>
    <s v=""/>
    <s v=""/>
  </r>
  <r>
    <s v="Banyangui"/>
    <s v="LIT_382"/>
    <s v="Douala"/>
    <s v="IHS"/>
    <s v="GridOnly"/>
    <s v="LITTORAL"/>
    <s v="Douala"/>
    <s v="ZTE"/>
    <n v="0"/>
    <n v="0"/>
    <n v="0"/>
    <n v="0"/>
    <n v="0"/>
    <n v="0"/>
    <n v="0"/>
    <n v="0"/>
    <n v="0"/>
    <n v="0"/>
    <n v="0"/>
    <s v="Operationnel"/>
    <m/>
    <x v="9"/>
    <x v="6"/>
    <s v="no root cause"/>
    <x v="5"/>
    <s v=""/>
    <s v=""/>
    <s v=""/>
    <s v=""/>
    <s v=""/>
    <m/>
    <s v=""/>
    <s v=""/>
    <m/>
    <s v=""/>
    <s v=""/>
    <s v=""/>
    <s v=""/>
    <s v=""/>
    <s v=""/>
    <s v=""/>
    <s v=""/>
    <s v=""/>
    <s v=""/>
    <s v=""/>
  </r>
  <r>
    <s v="Mbalmayo-mbokoulo-IHS"/>
    <s v="CTR_136"/>
    <s v="CENTRE"/>
    <s v="IHS"/>
    <s v="Grid-Gen"/>
    <s v="CENTRE"/>
    <s v="Mbalmayo"/>
    <s v="ZTE"/>
    <n v="0"/>
    <n v="0"/>
    <n v="6.7523606509661188E-2"/>
    <n v="0"/>
    <n v="0"/>
    <n v="0"/>
    <n v="0"/>
    <n v="0"/>
    <n v="0"/>
    <n v="0"/>
    <n v="0"/>
    <s v="Operationnel"/>
    <m/>
    <x v="9"/>
    <x v="6"/>
    <s v="no root cause"/>
    <x v="5"/>
    <s v=""/>
    <s v=""/>
    <s v=""/>
    <s v=""/>
    <s v=""/>
    <m/>
    <s v=""/>
    <s v=""/>
    <m/>
    <s v=""/>
    <s v=""/>
    <s v=""/>
    <s v=""/>
    <s v=""/>
    <s v=""/>
    <s v=""/>
    <s v=""/>
    <s v=""/>
    <s v=""/>
    <s v=""/>
  </r>
  <r>
    <s v="Nkoabang-Nord"/>
    <s v="CTR_708"/>
    <s v="Yaounde"/>
    <s v="CAMUSAT"/>
    <s v="Good Grid + GE"/>
    <s v="CENTRE"/>
    <s v="Yaounde"/>
    <s v="ZTE"/>
    <n v="0"/>
    <n v="0"/>
    <n v="0"/>
    <n v="0"/>
    <n v="0"/>
    <n v="0"/>
    <n v="0"/>
    <n v="0"/>
    <n v="0"/>
    <n v="0"/>
    <n v="0"/>
    <s v="Operationnel"/>
    <m/>
    <x v="9"/>
    <x v="6"/>
    <s v="no root cause"/>
    <x v="5"/>
    <s v=""/>
    <s v=""/>
    <s v=""/>
    <s v=""/>
    <s v=""/>
    <m/>
    <s v=""/>
    <s v=""/>
    <m/>
    <s v=""/>
    <s v=""/>
    <s v=""/>
    <s v=""/>
    <s v=""/>
    <s v=""/>
    <s v=""/>
    <s v=""/>
    <s v=""/>
    <s v=""/>
    <s v=""/>
  </r>
  <r>
    <s v="Bonewonda-III"/>
    <s v="LIT_615"/>
    <s v="Douala"/>
    <s v="CAMUSAT"/>
    <s v="Good Grid no GE - 8h"/>
    <s v="LITTORAL"/>
    <s v="Douala"/>
    <s v="ZTE"/>
    <n v="0"/>
    <n v="0"/>
    <n v="0"/>
    <n v="0"/>
    <n v="0"/>
    <n v="0"/>
    <n v="0"/>
    <n v="0"/>
    <n v="0"/>
    <n v="0"/>
    <n v="0"/>
    <s v="Operationnel"/>
    <m/>
    <x v="9"/>
    <x v="6"/>
    <s v="no root cause"/>
    <x v="5"/>
    <s v=""/>
    <s v=""/>
    <s v=""/>
    <s v=""/>
    <s v=""/>
    <m/>
    <s v=""/>
    <s v=""/>
    <m/>
    <s v=""/>
    <s v=""/>
    <s v=""/>
    <s v=""/>
    <s v=""/>
    <s v=""/>
    <s v=""/>
    <s v=""/>
    <s v=""/>
    <s v=""/>
    <s v=""/>
  </r>
  <r>
    <s v="Crf-Cornier"/>
    <s v="CTR_477"/>
    <s v="Yaounde"/>
    <s v="IHS"/>
    <s v="Grid-Gen"/>
    <s v="CENTRE"/>
    <s v="Yaounde"/>
    <s v="ZTE"/>
    <n v="0"/>
    <n v="0"/>
    <n v="0"/>
    <n v="0"/>
    <n v="0"/>
    <n v="0"/>
    <n v="0"/>
    <n v="0"/>
    <n v="0"/>
    <n v="0"/>
    <n v="0"/>
    <s v="Operationnel"/>
    <m/>
    <x v="9"/>
    <x v="6"/>
    <s v="no root cause"/>
    <x v="5"/>
    <s v=""/>
    <s v=""/>
    <s v=""/>
    <s v=""/>
    <s v=""/>
    <m/>
    <s v=""/>
    <s v=""/>
    <m/>
    <s v=""/>
    <s v=""/>
    <s v=""/>
    <s v=""/>
    <s v=""/>
    <s v=""/>
    <s v=""/>
    <s v=""/>
    <s v=""/>
    <s v=""/>
    <s v=""/>
  </r>
  <r>
    <s v="Bobongo-Itba-IHS"/>
    <s v="LIT_426"/>
    <s v="Douala"/>
    <s v="IHS"/>
    <s v="Grid-Gen"/>
    <s v="LITTORAL"/>
    <s v="Douala"/>
    <s v="ZTE"/>
    <n v="0"/>
    <n v="0"/>
    <n v="0"/>
    <n v="0"/>
    <n v="0"/>
    <n v="0"/>
    <n v="0"/>
    <n v="0"/>
    <n v="0"/>
    <n v="0"/>
    <n v="0"/>
    <s v="Operationnel"/>
    <m/>
    <x v="9"/>
    <x v="6"/>
    <s v="no root cause"/>
    <x v="5"/>
    <s v=""/>
    <s v=""/>
    <s v=""/>
    <s v=""/>
    <s v=""/>
    <m/>
    <s v=""/>
    <s v=""/>
    <m/>
    <s v=""/>
    <s v=""/>
    <s v=""/>
    <s v=""/>
    <s v=""/>
    <s v=""/>
    <s v=""/>
    <s v=""/>
    <s v=""/>
    <s v=""/>
    <s v=""/>
  </r>
  <r>
    <s v="Lycee-Koumassi-IHS"/>
    <s v="LIT_427"/>
    <s v="Douala"/>
    <s v="IHS"/>
    <s v="Grid-Gen"/>
    <s v="LITTORAL"/>
    <s v="Douala"/>
    <s v="ZTE"/>
    <n v="0"/>
    <n v="0"/>
    <n v="0"/>
    <n v="0"/>
    <n v="0"/>
    <n v="0"/>
    <n v="0"/>
    <n v="0"/>
    <n v="0"/>
    <n v="0"/>
    <n v="0"/>
    <s v="Operationnel"/>
    <m/>
    <x v="9"/>
    <x v="6"/>
    <s v="no root cause"/>
    <x v="5"/>
    <s v=""/>
    <s v=""/>
    <s v=""/>
    <s v=""/>
    <s v=""/>
    <m/>
    <s v=""/>
    <s v=""/>
    <m/>
    <s v=""/>
    <s v=""/>
    <s v=""/>
    <s v=""/>
    <s v=""/>
    <s v=""/>
    <s v=""/>
    <s v=""/>
    <s v=""/>
    <s v=""/>
    <s v=""/>
  </r>
  <r>
    <s v="PK18-Crf-Lapaix"/>
    <s v="LIT_731"/>
    <s v="Douala"/>
    <s v="CAMUSAT"/>
    <s v="Good Grid + GE"/>
    <s v="LITTORAL"/>
    <s v="Douala"/>
    <s v="ZTE"/>
    <n v="0"/>
    <n v="0"/>
    <n v="0"/>
    <n v="0"/>
    <n v="0"/>
    <n v="0"/>
    <n v="0"/>
    <n v="0"/>
    <n v="0"/>
    <n v="0"/>
    <n v="0"/>
    <s v="Operationnel"/>
    <m/>
    <x v="9"/>
    <x v="6"/>
    <s v="no root cause"/>
    <x v="5"/>
    <s v=""/>
    <s v=""/>
    <s v=""/>
    <s v=""/>
    <s v=""/>
    <m/>
    <s v=""/>
    <s v=""/>
    <m/>
    <s v=""/>
    <s v=""/>
    <s v=""/>
    <s v=""/>
    <s v=""/>
    <s v=""/>
    <s v=""/>
    <s v=""/>
    <s v=""/>
    <s v=""/>
    <s v=""/>
  </r>
  <r>
    <s v="Kotto-Mbangue"/>
    <s v="LIT_202"/>
    <s v="Douala"/>
    <s v="IHS"/>
    <s v="GridOnly"/>
    <s v="LITTORAL"/>
    <s v="Douala"/>
    <s v="ZTE"/>
    <n v="0"/>
    <n v="0"/>
    <n v="0"/>
    <n v="0"/>
    <n v="0"/>
    <n v="0"/>
    <n v="0"/>
    <n v="0"/>
    <n v="0"/>
    <n v="0"/>
    <n v="0"/>
    <s v="Operationnel"/>
    <m/>
    <x v="9"/>
    <x v="6"/>
    <s v="no root cause"/>
    <x v="5"/>
    <s v=""/>
    <s v=""/>
    <s v=""/>
    <s v=""/>
    <s v=""/>
    <m/>
    <s v=""/>
    <s v=""/>
    <m/>
    <s v=""/>
    <s v=""/>
    <s v=""/>
    <s v=""/>
    <s v=""/>
    <s v=""/>
    <s v=""/>
    <s v=""/>
    <s v=""/>
    <s v=""/>
    <s v=""/>
  </r>
  <r>
    <s v="NRD_260_H_Garoua-Djagara"/>
    <s v="NRD_260"/>
    <s v="Garoua"/>
    <s v="ESCO"/>
    <s v="Hybrid Solar - S1"/>
    <s v="NRD"/>
    <s v="Garoua"/>
    <s v="Huawei"/>
    <n v="0"/>
    <n v="0"/>
    <n v="0"/>
    <n v="0"/>
    <n v="0"/>
    <n v="0"/>
    <n v="0"/>
    <n v="0"/>
    <n v="0"/>
    <n v="0"/>
    <n v="0"/>
    <s v="Operationnel"/>
    <m/>
    <x v="9"/>
    <x v="6"/>
    <s v="no root cause"/>
    <x v="5"/>
    <s v=""/>
    <s v=""/>
    <s v=""/>
    <s v=""/>
    <s v=""/>
    <m/>
    <s v=""/>
    <s v=""/>
    <m/>
    <s v=""/>
    <s v=""/>
    <s v=""/>
    <s v=""/>
    <s v=""/>
    <s v=""/>
    <s v=""/>
    <s v=""/>
    <s v=""/>
    <s v=""/>
    <s v=""/>
  </r>
  <r>
    <s v="Ndokoti-GUINNESS"/>
    <s v="LIT_525"/>
    <s v="Douala"/>
    <s v="IHS"/>
    <s v="Grid-Gen"/>
    <s v="LITTORAL"/>
    <s v="Douala"/>
    <s v="ZTE"/>
    <n v="0"/>
    <n v="0"/>
    <n v="0"/>
    <n v="0"/>
    <n v="0"/>
    <n v="0"/>
    <n v="0"/>
    <n v="0"/>
    <n v="0"/>
    <n v="0"/>
    <n v="0"/>
    <s v="Operationnel"/>
    <m/>
    <x v="9"/>
    <x v="6"/>
    <s v="no root cause"/>
    <x v="5"/>
    <s v=""/>
    <s v=""/>
    <s v=""/>
    <s v=""/>
    <s v=""/>
    <m/>
    <s v=""/>
    <s v=""/>
    <m/>
    <s v=""/>
    <s v=""/>
    <s v=""/>
    <s v=""/>
    <s v=""/>
    <s v=""/>
    <s v=""/>
    <s v=""/>
    <s v=""/>
    <s v=""/>
    <s v=""/>
  </r>
  <r>
    <s v="Japoma-I"/>
    <s v="LIT_725"/>
    <s v="Douala"/>
    <s v="CAMUSAT"/>
    <s v="Good Grid no GE - 8h"/>
    <s v="LITTORAL"/>
    <s v="Douala"/>
    <s v="ZTE"/>
    <n v="0"/>
    <n v="9.916874266978283"/>
    <n v="1.9261884582785331E-3"/>
    <n v="0"/>
    <n v="0"/>
    <n v="0"/>
    <n v="0"/>
    <n v="0"/>
    <n v="0"/>
    <n v="0"/>
    <n v="0"/>
    <s v="Operationnel"/>
    <m/>
    <x v="9"/>
    <x v="6"/>
    <s v="no root cause"/>
    <x v="5"/>
    <s v=""/>
    <s v=""/>
    <s v=""/>
    <s v=""/>
    <s v=""/>
    <m/>
    <s v=""/>
    <s v=""/>
    <m/>
    <s v=""/>
    <s v=""/>
    <s v=""/>
    <s v=""/>
    <s v=""/>
    <s v=""/>
    <s v=""/>
    <s v=""/>
    <s v=""/>
    <s v=""/>
    <s v=""/>
  </r>
  <r>
    <s v="GAROUA-BOULAI-II-IHS"/>
    <s v="ADM_156"/>
    <s v="CENTRE"/>
    <s v="IHS"/>
    <s v="Grid-Gen-Lithium"/>
    <s v="ADAMAOUA"/>
    <s v="Garoua Boulai"/>
    <s v="ZTE"/>
    <n v="2.7876405760872967"/>
    <n v="0"/>
    <n v="8.2070253086895359"/>
    <n v="0"/>
    <n v="0"/>
    <n v="0"/>
    <n v="0"/>
    <n v="0"/>
    <n v="0"/>
    <n v="0"/>
    <n v="0"/>
    <s v="Operationnel"/>
    <m/>
    <x v="9"/>
    <x v="6"/>
    <s v="no root cause"/>
    <x v="5"/>
    <s v=""/>
    <s v=""/>
    <s v=""/>
    <s v=""/>
    <s v=""/>
    <m/>
    <s v=""/>
    <s v=""/>
    <m/>
    <s v=""/>
    <s v=""/>
    <s v=""/>
    <s v=""/>
    <s v=""/>
    <s v=""/>
    <s v=""/>
    <s v=""/>
    <s v=""/>
    <s v=""/>
    <s v=""/>
  </r>
  <r>
    <s v="SGC_Bonanjo"/>
    <s v="LIT_742"/>
    <s v="Douala"/>
    <s v="CAMUSAT"/>
    <s v="Good Grid no GE - 8h"/>
    <s v="LITTORAL"/>
    <s v="Douala"/>
    <s v="ZTE"/>
    <n v="0"/>
    <n v="0"/>
    <n v="0"/>
    <n v="0"/>
    <n v="0"/>
    <n v="0"/>
    <n v="0"/>
    <n v="0"/>
    <n v="0"/>
    <n v="0"/>
    <n v="0"/>
    <s v="Operationnel"/>
    <m/>
    <x v="9"/>
    <x v="6"/>
    <s v="no root cause"/>
    <x v="5"/>
    <s v=""/>
    <s v=""/>
    <s v=""/>
    <s v=""/>
    <s v=""/>
    <m/>
    <s v=""/>
    <s v=""/>
    <m/>
    <s v=""/>
    <s v=""/>
    <s v=""/>
    <s v=""/>
    <s v=""/>
    <s v=""/>
    <s v=""/>
    <s v=""/>
    <s v=""/>
    <s v=""/>
    <s v=""/>
  </r>
  <r>
    <s v="Minkan-Nord-IHS"/>
    <s v="CTR_646"/>
    <s v="Yaounde"/>
    <s v="CAMUSAT"/>
    <s v="Good Grid + GE"/>
    <s v="CENTRE"/>
    <s v="Yaounde"/>
    <s v="ZTE"/>
    <n v="0"/>
    <n v="0"/>
    <n v="0"/>
    <n v="0"/>
    <n v="0"/>
    <n v="0"/>
    <n v="0"/>
    <n v="0"/>
    <n v="0"/>
    <n v="0"/>
    <n v="0"/>
    <s v="Operationnel"/>
    <m/>
    <x v="9"/>
    <x v="6"/>
    <s v="no root cause"/>
    <x v="5"/>
    <s v=""/>
    <s v=""/>
    <s v=""/>
    <s v=""/>
    <s v=""/>
    <m/>
    <s v=""/>
    <s v=""/>
    <m/>
    <s v=""/>
    <s v=""/>
    <s v=""/>
    <s v=""/>
    <s v=""/>
    <s v=""/>
    <s v=""/>
    <s v=""/>
    <s v=""/>
    <s v=""/>
    <s v=""/>
  </r>
  <r>
    <s v="Soudanaise-micro"/>
    <s v="LIT_703"/>
    <s v="Douala"/>
    <m/>
    <m/>
    <s v="LITTORAL"/>
    <s v="Douala"/>
    <s v="ZTE"/>
    <n v="0"/>
    <n v="0"/>
    <n v="0"/>
    <n v="0"/>
    <n v="0"/>
    <n v="0"/>
    <n v="0"/>
    <n v="0"/>
    <n v="0"/>
    <n v="0"/>
    <n v="0"/>
    <s v="Operationnel"/>
    <m/>
    <x v="9"/>
    <x v="6"/>
    <s v="no root cause"/>
    <x v="5"/>
    <s v=""/>
    <s v=""/>
    <s v=""/>
    <s v=""/>
    <s v=""/>
    <m/>
    <s v=""/>
    <s v=""/>
    <m/>
    <s v=""/>
    <s v=""/>
    <s v=""/>
    <s v=""/>
    <s v=""/>
    <s v=""/>
    <s v=""/>
    <s v=""/>
    <s v=""/>
    <s v=""/>
    <s v=""/>
  </r>
  <r>
    <s v="Maroua-Douggoy-Lopere-IHS"/>
    <s v="EXN_115"/>
    <s v="Maroua"/>
    <s v="IHS"/>
    <s v="Grid-Gen"/>
    <s v="EXTREME-NORD"/>
    <s v="Maroua"/>
    <s v="Huawei"/>
    <n v="0"/>
    <n v="0"/>
    <n v="0"/>
    <n v="0"/>
    <n v="0"/>
    <n v="0"/>
    <n v="0"/>
    <n v="0"/>
    <n v="0"/>
    <n v="0"/>
    <n v="0"/>
    <s v="Operationnel"/>
    <m/>
    <x v="9"/>
    <x v="6"/>
    <s v="no root cause"/>
    <x v="5"/>
    <s v=""/>
    <s v=""/>
    <s v=""/>
    <s v=""/>
    <s v=""/>
    <m/>
    <s v=""/>
    <s v=""/>
    <m/>
    <s v=""/>
    <s v=""/>
    <s v=""/>
    <s v=""/>
    <s v=""/>
    <s v=""/>
    <s v=""/>
    <s v=""/>
    <s v=""/>
    <s v=""/>
    <s v=""/>
  </r>
  <r>
    <s v="Nitob-IHS"/>
    <s v="NRO_122"/>
    <s v="NORD-OUEST"/>
    <s v="IHS"/>
    <s v="Grid-Gen"/>
    <s v="NORD-OUEST"/>
    <s v="Bamenda"/>
    <s v="Huawei"/>
    <n v="16.300191477400816"/>
    <n v="11.879588965651065"/>
    <n v="9.2782357825889701"/>
    <n v="0"/>
    <n v="0"/>
    <n v="0"/>
    <n v="0"/>
    <n v="0"/>
    <n v="0"/>
    <n v="0"/>
    <n v="0"/>
    <s v="Operationnel"/>
    <m/>
    <x v="9"/>
    <x v="6"/>
    <s v="no root cause"/>
    <x v="5"/>
    <s v=""/>
    <s v="14/04/2026"/>
    <s v="14/04/2026"/>
    <s v=""/>
    <s v=""/>
    <m/>
    <s v=""/>
    <s v=""/>
    <m/>
    <s v=""/>
    <s v=""/>
    <s v=""/>
    <s v=""/>
    <s v=""/>
    <s v=""/>
    <s v=""/>
    <s v=""/>
    <s v=""/>
    <s v=""/>
    <s v=""/>
  </r>
  <r>
    <s v="Mboppi-New"/>
    <s v="LIT_736"/>
    <s v="Douala"/>
    <s v="CAMUSAT"/>
    <s v="Good Grid no GE - 8h"/>
    <s v="LITTORAL"/>
    <s v="Douala"/>
    <s v="ZTE"/>
    <n v="0"/>
    <n v="0"/>
    <n v="0"/>
    <n v="0"/>
    <n v="0"/>
    <n v="0"/>
    <n v="0"/>
    <n v="0"/>
    <n v="0"/>
    <n v="0"/>
    <n v="0"/>
    <s v="Operationnel"/>
    <m/>
    <x v="9"/>
    <x v="6"/>
    <s v="no root cause"/>
    <x v="5"/>
    <s v=""/>
    <s v=""/>
    <s v=""/>
    <s v=""/>
    <s v=""/>
    <m/>
    <s v=""/>
    <s v=""/>
    <m/>
    <s v=""/>
    <s v=""/>
    <s v=""/>
    <s v=""/>
    <s v=""/>
    <s v=""/>
    <s v=""/>
    <s v=""/>
    <s v=""/>
    <s v=""/>
    <s v=""/>
  </r>
  <r>
    <s v="Nkomeda"/>
    <s v="CTR_597"/>
    <s v="Yaounde"/>
    <s v="CAMUSAT"/>
    <s v="Good Grid + GE"/>
    <s v="CENTRE"/>
    <s v="Yaounde"/>
    <s v="ZTE"/>
    <n v="0"/>
    <n v="0"/>
    <n v="0"/>
    <n v="0"/>
    <n v="0"/>
    <n v="0"/>
    <n v="0"/>
    <n v="0"/>
    <n v="0"/>
    <n v="0"/>
    <n v="0"/>
    <s v="Operationnel"/>
    <m/>
    <x v="9"/>
    <x v="6"/>
    <s v="no root cause"/>
    <x v="5"/>
    <s v=""/>
    <s v=""/>
    <s v=""/>
    <s v=""/>
    <s v=""/>
    <m/>
    <s v=""/>
    <s v=""/>
    <m/>
    <s v=""/>
    <s v=""/>
    <s v=""/>
    <s v=""/>
    <s v=""/>
    <s v=""/>
    <s v=""/>
    <s v=""/>
    <s v=""/>
    <s v=""/>
    <s v=""/>
  </r>
  <r>
    <s v="Bertoua-Lycee-Technique"/>
    <s v="EST_131"/>
    <s v="CENTRE"/>
    <s v="CAMUSAT"/>
    <s v="Bad Grid + GE"/>
    <s v="EST"/>
    <s v="Bertoua"/>
    <s v="ZTE"/>
    <n v="0"/>
    <n v="0"/>
    <n v="0"/>
    <n v="0"/>
    <n v="0"/>
    <n v="0"/>
    <n v="0"/>
    <n v="0"/>
    <n v="0"/>
    <n v="0"/>
    <n v="0"/>
    <s v="Operationnel"/>
    <m/>
    <x v="9"/>
    <x v="6"/>
    <s v="no root cause"/>
    <x v="5"/>
    <s v=""/>
    <s v=""/>
    <s v=""/>
    <s v=""/>
    <s v=""/>
    <m/>
    <s v=""/>
    <s v=""/>
    <m/>
    <s v=""/>
    <s v=""/>
    <s v=""/>
    <s v=""/>
    <s v=""/>
    <s v=""/>
    <s v=""/>
    <s v=""/>
    <s v=""/>
    <s v=""/>
    <s v=""/>
  </r>
  <r>
    <s v="Kambolepi-IHS"/>
    <s v="EST_028"/>
    <s v="CENTRE"/>
    <s v="IHS"/>
    <s v="Solar-Gen"/>
    <s v="EST"/>
    <s v="Kambolepi"/>
    <s v="NOKIA"/>
    <n v="1.3376308738046931E-3"/>
    <n v="0"/>
    <n v="0"/>
    <n v="0"/>
    <n v="0"/>
    <n v="0"/>
    <n v="0.31890903539335619"/>
    <n v="0"/>
    <n v="0"/>
    <n v="0"/>
    <n v="0"/>
    <s v="Operationnel"/>
    <m/>
    <x v="9"/>
    <x v="6"/>
    <s v="no root cause"/>
    <x v="5"/>
    <s v=""/>
    <s v=""/>
    <s v=""/>
    <s v=""/>
    <s v=""/>
    <m/>
    <s v=""/>
    <s v=""/>
    <m/>
    <s v=""/>
    <s v=""/>
    <s v=""/>
    <s v=""/>
    <s v=""/>
    <s v=""/>
    <s v=""/>
    <s v=""/>
    <s v=""/>
    <s v=""/>
    <s v=""/>
  </r>
  <r>
    <s v="Ngoulmekong-Nord"/>
    <s v="CTR_379"/>
    <s v="Yaounde"/>
    <s v="IHS"/>
    <s v="Grid-Gen"/>
    <s v="CENTRE"/>
    <s v="Yaounde"/>
    <s v="ZTE"/>
    <n v="0.10410335213863958"/>
    <n v="1.8770884876709675"/>
    <n v="0.10792005889856218"/>
    <n v="0"/>
    <n v="0"/>
    <n v="0"/>
    <n v="0"/>
    <n v="0"/>
    <n v="0"/>
    <n v="0"/>
    <n v="0"/>
    <s v="Operationnel"/>
    <m/>
    <x v="9"/>
    <x v="6"/>
    <s v="no root cause"/>
    <x v="5"/>
    <s v=""/>
    <s v=""/>
    <s v=""/>
    <s v=""/>
    <s v=""/>
    <m/>
    <s v=""/>
    <s v=""/>
    <m/>
    <s v=""/>
    <s v=""/>
    <s v=""/>
    <s v=""/>
    <s v=""/>
    <s v=""/>
    <s v=""/>
    <s v=""/>
    <s v=""/>
    <s v=""/>
    <s v=""/>
  </r>
  <r>
    <s v="Mabenanga-Kribi"/>
    <s v="SUD_090"/>
    <s v="CENTRE"/>
    <s v="CAMUSAT"/>
    <s v="HGB"/>
    <s v="SUD"/>
    <s v="Kribi"/>
    <s v="ZTE"/>
    <n v="0"/>
    <n v="0"/>
    <n v="0.55561619482183611"/>
    <n v="0"/>
    <n v="0"/>
    <n v="0"/>
    <n v="0"/>
    <n v="0"/>
    <n v="0"/>
    <n v="0"/>
    <n v="0"/>
    <s v="Operationnel"/>
    <m/>
    <x v="9"/>
    <x v="6"/>
    <s v="no root cause"/>
    <x v="5"/>
    <s v="INC-20260419-00017756…2026-04-20 00:07:07…The technician is managing with the level 0"/>
    <s v=""/>
    <s v=""/>
    <s v=""/>
    <s v=""/>
    <m/>
    <s v=""/>
    <s v=""/>
    <m/>
    <s v=""/>
    <s v=""/>
    <s v=""/>
    <s v=""/>
    <s v=""/>
    <s v=""/>
    <s v=""/>
    <s v=""/>
    <s v="INC-20260419-00017756…2026-04-20 00:07:07…The technician is managing with the level 0"/>
    <s v=""/>
    <s v=""/>
  </r>
  <r>
    <s v="DEIDO-MARCHE"/>
    <s v="LIT_651"/>
    <s v="Douala"/>
    <s v="CAMUSAT"/>
    <s v="Good Grid no GE - 12h"/>
    <s v="LITTORAL"/>
    <s v="Douala"/>
    <s v="ZTE"/>
    <n v="5.0030604994392629"/>
    <n v="0"/>
    <n v="0"/>
    <n v="0"/>
    <n v="0"/>
    <n v="0"/>
    <n v="0"/>
    <n v="0"/>
    <n v="0"/>
    <n v="0"/>
    <n v="0"/>
    <s v="Operationnel"/>
    <m/>
    <x v="9"/>
    <x v="6"/>
    <s v="no root cause"/>
    <x v="5"/>
    <s v=""/>
    <s v=""/>
    <s v=""/>
    <s v=""/>
    <s v=""/>
    <m/>
    <s v=""/>
    <s v=""/>
    <m/>
    <s v=""/>
    <s v=""/>
    <s v=""/>
    <s v=""/>
    <s v=""/>
    <s v=""/>
    <s v=""/>
    <s v=""/>
    <s v=""/>
    <s v=""/>
    <s v=""/>
  </r>
  <r>
    <s v="Douggoy-Lopere-II"/>
    <s v="EXN_217"/>
    <s v="Maroua"/>
    <s v="CAMUSAT"/>
    <s v="Medium Grid + GE"/>
    <s v="EXTREME-NORD"/>
    <s v="Maroua"/>
    <s v="Huawei"/>
    <n v="0.24879934252767288"/>
    <n v="0.67373791851794784"/>
    <n v="0"/>
    <n v="0"/>
    <n v="0"/>
    <n v="0"/>
    <n v="0"/>
    <n v="0"/>
    <n v="0"/>
    <n v="0"/>
    <n v="0"/>
    <s v="Operationnel"/>
    <m/>
    <x v="9"/>
    <x v="6"/>
    <s v="no root cause"/>
    <x v="5"/>
    <s v=""/>
    <s v=""/>
    <s v=""/>
    <s v=""/>
    <s v=""/>
    <m/>
    <s v=""/>
    <s v=""/>
    <m/>
    <s v=""/>
    <s v=""/>
    <s v=""/>
    <s v=""/>
    <s v=""/>
    <s v=""/>
    <s v=""/>
    <s v=""/>
    <s v=""/>
    <s v=""/>
    <s v=""/>
  </r>
  <r>
    <s v="Kye-Ossi-MTN-IHS"/>
    <s v="SUD_026"/>
    <s v="CENTRE"/>
    <s v="IHS"/>
    <s v="Grid-Gen-Lithium"/>
    <s v="SUD"/>
    <s v="Kye-Ossi"/>
    <s v="ZTE"/>
    <n v="0.84732673578116258"/>
    <n v="1.1202212691156372"/>
    <n v="0"/>
    <n v="0"/>
    <n v="0"/>
    <n v="0"/>
    <n v="0"/>
    <n v="0"/>
    <n v="0"/>
    <n v="0"/>
    <n v="0"/>
    <s v="Operationnel"/>
    <m/>
    <x v="9"/>
    <x v="6"/>
    <s v="no root cause"/>
    <x v="5"/>
    <s v=""/>
    <s v=""/>
    <s v=""/>
    <s v=""/>
    <s v=""/>
    <m/>
    <s v=""/>
    <s v=""/>
    <m/>
    <s v=""/>
    <s v=""/>
    <s v=""/>
    <s v=""/>
    <s v=""/>
    <s v=""/>
    <s v=""/>
    <s v=""/>
    <s v=""/>
    <s v=""/>
    <s v=""/>
  </r>
  <r>
    <s v="KYE-Ossi-II"/>
    <s v="SUD_073"/>
    <s v="CENTRE"/>
    <s v="CAMUSAT"/>
    <s v="HGB"/>
    <s v="SUD"/>
    <s v="Kye-Ossi"/>
    <s v="ZTE"/>
    <n v="0.57107920772301646"/>
    <n v="0"/>
    <n v="0"/>
    <n v="0"/>
    <n v="0"/>
    <n v="0"/>
    <n v="0"/>
    <n v="0"/>
    <n v="0"/>
    <n v="0"/>
    <n v="0"/>
    <s v="Operationnel"/>
    <m/>
    <x v="9"/>
    <x v="6"/>
    <s v="no root cause"/>
    <x v="5"/>
    <s v=""/>
    <s v=""/>
    <s v=""/>
    <s v=""/>
    <s v=""/>
    <m/>
    <s v=""/>
    <s v=""/>
    <m/>
    <s v=""/>
    <s v=""/>
    <s v=""/>
    <s v=""/>
    <s v=""/>
    <s v=""/>
    <s v=""/>
    <s v=""/>
    <s v=""/>
    <s v=""/>
    <s v=""/>
  </r>
  <r>
    <s v="Nkolfoulou-I"/>
    <s v="CTR_671"/>
    <s v="Yaounde"/>
    <s v="CAMUSAT"/>
    <s v="Good Grid + GE"/>
    <s v="CENTRE"/>
    <s v="Yaounde"/>
    <s v="ZTE"/>
    <n v="0.20198226194450908"/>
    <n v="3.5356437607188815"/>
    <n v="0.21411011520033768"/>
    <n v="0"/>
    <n v="0"/>
    <n v="0"/>
    <n v="0"/>
    <n v="0"/>
    <n v="0"/>
    <n v="0"/>
    <n v="0"/>
    <s v="Operationnel"/>
    <m/>
    <x v="9"/>
    <x v="6"/>
    <s v="no root cause"/>
    <x v="5"/>
    <s v=""/>
    <s v=""/>
    <s v=""/>
    <s v=""/>
    <s v=""/>
    <m/>
    <s v=""/>
    <s v=""/>
    <m/>
    <s v=""/>
    <s v=""/>
    <s v=""/>
    <s v=""/>
    <s v=""/>
    <s v=""/>
    <s v=""/>
    <s v=""/>
    <s v=""/>
    <s v=""/>
    <s v=""/>
  </r>
  <r>
    <s v="Nkong-Marche"/>
    <s v="LIT_071"/>
    <s v="LITTORAL"/>
    <s v="IHS"/>
    <s v="Grid-Gen"/>
    <s v="LITTORAL"/>
    <s v="Nkongsamba"/>
    <s v="ZTE"/>
    <n v="0"/>
    <n v="0"/>
    <n v="0"/>
    <n v="0"/>
    <n v="0"/>
    <n v="0"/>
    <n v="0"/>
    <n v="0"/>
    <n v="0"/>
    <n v="0"/>
    <n v="0"/>
    <s v="Operationnel"/>
    <m/>
    <x v="9"/>
    <x v="6"/>
    <s v="no root cause"/>
    <x v="5"/>
    <s v=""/>
    <s v=""/>
    <s v=""/>
    <s v=""/>
    <s v=""/>
    <m/>
    <s v=""/>
    <s v=""/>
    <m/>
    <s v=""/>
    <s v=""/>
    <s v=""/>
    <s v=""/>
    <s v=""/>
    <s v=""/>
    <s v=""/>
    <s v=""/>
    <s v=""/>
    <s v=""/>
    <s v=""/>
  </r>
  <r>
    <s v="Nkwein-Clinic-St-Louis-MTN"/>
    <s v="NRO_244"/>
    <s v="NORD-OUEST"/>
    <s v="IHS"/>
    <s v="Grid-Gen"/>
    <s v="NORD-OUEST"/>
    <s v="Bamenda"/>
    <s v="Huawei"/>
    <n v="0"/>
    <n v="0"/>
    <n v="0"/>
    <n v="0"/>
    <n v="0"/>
    <n v="0"/>
    <n v="0"/>
    <n v="0"/>
    <n v="0"/>
    <n v="0"/>
    <n v="0"/>
    <s v="Operationnel"/>
    <m/>
    <x v="9"/>
    <x v="6"/>
    <s v="no root cause"/>
    <x v="5"/>
    <s v=""/>
    <s v=""/>
    <s v=""/>
    <s v=""/>
    <s v=""/>
    <m/>
    <s v=""/>
    <s v=""/>
    <m/>
    <s v=""/>
    <s v=""/>
    <s v=""/>
    <s v=""/>
    <s v=""/>
    <s v=""/>
    <s v=""/>
    <s v=""/>
    <s v=""/>
    <s v=""/>
    <s v=""/>
  </r>
  <r>
    <s v="Bomkoul"/>
    <s v="LIT_392"/>
    <s v="Douala"/>
    <s v="IHS"/>
    <s v="Grid-Gen"/>
    <s v="LITTORAL"/>
    <s v="Douala"/>
    <s v="ZTE"/>
    <n v="0"/>
    <n v="0"/>
    <n v="0"/>
    <n v="0"/>
    <n v="0"/>
    <n v="0"/>
    <n v="0"/>
    <n v="0"/>
    <n v="0"/>
    <n v="0"/>
    <n v="0"/>
    <s v="Operationnel"/>
    <m/>
    <x v="9"/>
    <x v="6"/>
    <s v="no root cause"/>
    <x v="5"/>
    <s v=""/>
    <s v=""/>
    <s v=""/>
    <s v=""/>
    <s v=""/>
    <m/>
    <s v=""/>
    <s v=""/>
    <m/>
    <s v=""/>
    <s v=""/>
    <s v=""/>
    <s v=""/>
    <s v=""/>
    <s v=""/>
    <s v=""/>
    <s v=""/>
    <s v=""/>
    <s v=""/>
    <s v=""/>
  </r>
  <r>
    <s v="Nkong"/>
    <s v="LIT_021"/>
    <s v="LITTORAL"/>
    <s v="IHS"/>
    <s v="Grid-Gen"/>
    <s v="LITTORAL"/>
    <s v="Nkongsamba"/>
    <s v="ZTE"/>
    <n v="0"/>
    <n v="0"/>
    <n v="0"/>
    <n v="0"/>
    <n v="0"/>
    <n v="0"/>
    <n v="0"/>
    <n v="0"/>
    <n v="0"/>
    <n v="0"/>
    <n v="0"/>
    <s v="Operationnel"/>
    <m/>
    <x v="9"/>
    <x v="6"/>
    <s v="no root cause"/>
    <x v="5"/>
    <s v=""/>
    <s v=""/>
    <s v=""/>
    <s v=""/>
    <s v=""/>
    <m/>
    <s v=""/>
    <s v=""/>
    <m/>
    <s v=""/>
    <s v=""/>
    <s v=""/>
    <s v=""/>
    <s v=""/>
    <s v=""/>
    <s v=""/>
    <s v=""/>
    <s v=""/>
    <s v=""/>
    <s v=""/>
  </r>
  <r>
    <s v="Nkolzie-II"/>
    <s v="CTR_672"/>
    <s v="CENTRE"/>
    <s v="CAMUSAT"/>
    <s v="Good Grid no GE - 12h"/>
    <s v="CENTRE"/>
    <s v="Nkolzie"/>
    <s v="ZTE"/>
    <n v="0"/>
    <n v="0"/>
    <n v="0"/>
    <n v="0"/>
    <n v="0"/>
    <n v="0"/>
    <n v="9.4347564299023141E-3"/>
    <n v="0"/>
    <n v="0"/>
    <n v="0"/>
    <n v="0"/>
    <s v="Operationnel"/>
    <m/>
    <x v="9"/>
    <x v="6"/>
    <s v="no root cause"/>
    <x v="5"/>
    <s v=""/>
    <s v=""/>
    <s v=""/>
    <s v=""/>
    <s v=""/>
    <m/>
    <s v=""/>
    <s v=""/>
    <m/>
    <s v=""/>
    <s v=""/>
    <s v=""/>
    <s v=""/>
    <s v=""/>
    <s v=""/>
    <s v=""/>
    <s v=""/>
    <s v=""/>
    <s v=""/>
    <s v=""/>
  </r>
  <r>
    <s v="Garoua-Boulai-Sabal-IHS"/>
    <s v="EST_156"/>
    <s v="CENTRE"/>
    <s v="IHS"/>
    <m/>
    <s v="EST"/>
    <s v="Garoua"/>
    <s v="ZTE"/>
    <n v="0"/>
    <n v="0"/>
    <n v="0"/>
    <n v="0"/>
    <n v="0"/>
    <n v="0"/>
    <n v="0"/>
    <n v="0"/>
    <n v="0"/>
    <n v="0"/>
    <n v="0"/>
    <s v="Operationnel"/>
    <m/>
    <x v="9"/>
    <x v="6"/>
    <s v="no root cause"/>
    <x v="5"/>
    <s v=""/>
    <s v=""/>
    <s v=""/>
    <s v=""/>
    <s v=""/>
    <m/>
    <s v=""/>
    <s v=""/>
    <m/>
    <s v=""/>
    <s v=""/>
    <s v=""/>
    <s v=""/>
    <s v=""/>
    <s v=""/>
    <s v=""/>
    <s v=""/>
    <s v=""/>
    <s v=""/>
    <s v=""/>
  </r>
  <r>
    <s v="Sodiko-Gare-Rtiere-IHS"/>
    <s v="LIT_137"/>
    <s v="Douala"/>
    <s v="IHS"/>
    <s v="Grid-Gen"/>
    <s v="LITTORAL"/>
    <s v="Douala"/>
    <s v="ZTE"/>
    <n v="0"/>
    <n v="0"/>
    <n v="0"/>
    <n v="0"/>
    <n v="0"/>
    <n v="0"/>
    <n v="0"/>
    <n v="0"/>
    <n v="0"/>
    <n v="0"/>
    <n v="0"/>
    <s v="Operationnel"/>
    <m/>
    <x v="9"/>
    <x v="6"/>
    <s v="no root cause"/>
    <x v="5"/>
    <s v=""/>
    <s v=""/>
    <s v=""/>
    <s v=""/>
    <s v=""/>
    <m/>
    <s v=""/>
    <s v=""/>
    <m/>
    <s v=""/>
    <s v=""/>
    <s v=""/>
    <s v=""/>
    <s v=""/>
    <s v=""/>
    <s v=""/>
    <s v=""/>
    <s v=""/>
    <s v=""/>
    <s v=""/>
  </r>
  <r>
    <s v="Bonabappe"/>
    <s v="LIT_290"/>
    <s v="Douala"/>
    <s v="IHS"/>
    <s v="Grid-Gen"/>
    <s v="LITTORAL"/>
    <s v="Douala"/>
    <s v="ZTE"/>
    <n v="0"/>
    <n v="0"/>
    <n v="0"/>
    <n v="0"/>
    <n v="0"/>
    <n v="0"/>
    <n v="0"/>
    <n v="0"/>
    <n v="0"/>
    <n v="0"/>
    <n v="0"/>
    <s v="Operationnel"/>
    <m/>
    <x v="9"/>
    <x v="6"/>
    <s v="no root cause"/>
    <x v="5"/>
    <s v=""/>
    <s v=""/>
    <s v=""/>
    <s v=""/>
    <s v=""/>
    <m/>
    <s v=""/>
    <s v=""/>
    <m/>
    <s v=""/>
    <s v=""/>
    <s v=""/>
    <s v=""/>
    <s v=""/>
    <s v=""/>
    <s v=""/>
    <s v=""/>
    <s v=""/>
    <s v=""/>
    <s v=""/>
  </r>
  <r>
    <s v="Bsadi-IPPB-Santa-Lucia"/>
    <s v="LIT_686"/>
    <s v="Douala"/>
    <s v="CAMUSAT"/>
    <s v="Good Grid no GE - 8h"/>
    <s v="LITTORAL"/>
    <s v="Douala"/>
    <s v="ZTE"/>
    <n v="0"/>
    <n v="2.9659200189479873"/>
    <n v="0.53389306943124704"/>
    <n v="0"/>
    <n v="0"/>
    <n v="0"/>
    <n v="0"/>
    <n v="0"/>
    <n v="0"/>
    <n v="0"/>
    <n v="0"/>
    <s v="Operationnel"/>
    <m/>
    <x v="9"/>
    <x v="6"/>
    <s v="no root cause"/>
    <x v="5"/>
    <s v=""/>
    <s v=""/>
    <s v=""/>
    <s v=""/>
    <s v=""/>
    <m/>
    <s v=""/>
    <s v=""/>
    <m/>
    <s v=""/>
    <s v=""/>
    <s v=""/>
    <s v=""/>
    <s v=""/>
    <s v=""/>
    <s v=""/>
    <s v=""/>
    <s v=""/>
    <s v=""/>
    <s v=""/>
  </r>
  <r>
    <s v="Niki-Accacia-IHS"/>
    <s v="CTR_848"/>
    <s v="Yaounde"/>
    <m/>
    <m/>
    <s v="CENTRE"/>
    <s v="Yaounde"/>
    <s v="ZTE"/>
    <n v="0"/>
    <n v="0"/>
    <n v="0"/>
    <n v="0"/>
    <n v="0"/>
    <n v="0"/>
    <n v="0"/>
    <n v="0"/>
    <n v="0"/>
    <n v="0"/>
    <n v="0"/>
    <s v="Operationnel"/>
    <m/>
    <x v="9"/>
    <x v="6"/>
    <s v="no root cause"/>
    <x v="5"/>
    <s v=""/>
    <s v=""/>
    <s v=""/>
    <s v=""/>
    <s v=""/>
    <m/>
    <s v=""/>
    <s v=""/>
    <m/>
    <s v=""/>
    <s v=""/>
    <s v=""/>
    <s v=""/>
    <s v=""/>
    <s v=""/>
    <s v=""/>
    <s v=""/>
    <s v=""/>
    <s v=""/>
    <s v=""/>
  </r>
  <r>
    <s v="Garoua-Boulai-Frontiere"/>
    <s v="EST_080"/>
    <s v="CENTRE"/>
    <s v="IHS"/>
    <s v="Grid-Gen"/>
    <s v="EST"/>
    <s v="Garoua-Boulai"/>
    <s v="ZTE"/>
    <n v="0"/>
    <n v="0"/>
    <n v="0"/>
    <n v="0"/>
    <n v="0"/>
    <n v="0"/>
    <n v="0"/>
    <n v="0"/>
    <n v="0"/>
    <n v="0"/>
    <n v="0"/>
    <s v="Operationnel"/>
    <m/>
    <x v="9"/>
    <x v="6"/>
    <s v="no root cause"/>
    <x v="5"/>
    <s v=""/>
    <s v=""/>
    <s v=""/>
    <s v=""/>
    <s v=""/>
    <m/>
    <s v=""/>
    <s v=""/>
    <m/>
    <s v=""/>
    <s v=""/>
    <s v=""/>
    <s v=""/>
    <s v=""/>
    <s v=""/>
    <s v=""/>
    <s v=""/>
    <s v=""/>
    <s v=""/>
    <s v=""/>
  </r>
  <r>
    <s v="Oyomabang-Ecole-IHS"/>
    <s v="CTR_553"/>
    <s v="Yaounde"/>
    <s v="IHS"/>
    <s v="Grid-Gen"/>
    <s v="CENTRE"/>
    <s v="Yaounde"/>
    <s v="ZTE"/>
    <n v="0.16584839327346426"/>
    <n v="0"/>
    <n v="0"/>
    <n v="0"/>
    <n v="0"/>
    <n v="0"/>
    <n v="0.33171462162524651"/>
    <n v="0"/>
    <n v="0"/>
    <n v="0"/>
    <n v="0"/>
    <s v="Operationnel"/>
    <m/>
    <x v="9"/>
    <x v="6"/>
    <s v="no root cause"/>
    <x v="5"/>
    <s v=""/>
    <s v=""/>
    <s v=""/>
    <s v=""/>
    <s v=""/>
    <m/>
    <s v=""/>
    <s v=""/>
    <m/>
    <s v=""/>
    <s v=""/>
    <s v=""/>
    <s v=""/>
    <s v=""/>
    <s v=""/>
    <s v=""/>
    <s v=""/>
    <s v=""/>
    <s v=""/>
    <s v=""/>
  </r>
  <r>
    <s v="Aguli-MTN"/>
    <s v="NRO_256"/>
    <s v="NORD-OUEST"/>
    <s v="IHS"/>
    <s v="Hybrid-Gen"/>
    <s v="NORD-OUEST"/>
    <s v="Aguli"/>
    <s v="NOKIA"/>
    <n v="0"/>
    <n v="0"/>
    <n v="0"/>
    <n v="0"/>
    <n v="0"/>
    <n v="0"/>
    <n v="0"/>
    <n v="0"/>
    <n v="0"/>
    <n v="0"/>
    <n v="0"/>
    <s v="Insecurity"/>
    <m/>
    <x v="9"/>
    <x v="6"/>
    <s v="no root cause"/>
    <x v="5"/>
    <s v=""/>
    <s v=""/>
    <s v=""/>
    <s v=""/>
    <s v=""/>
    <m/>
    <s v=""/>
    <s v=""/>
    <m/>
    <s v=""/>
    <s v=""/>
    <s v=""/>
    <s v=""/>
    <s v=""/>
    <s v=""/>
    <s v=""/>
    <s v=""/>
    <s v=""/>
    <s v=""/>
    <s v=""/>
  </r>
  <r>
    <s v="Bamenda-Ntasen-IHS"/>
    <s v="NRO_134"/>
    <s v="SUD-OUEST"/>
    <s v="IHS"/>
    <s v="Grid-Gen"/>
    <s v="NORD-OUEST"/>
    <s v="Bamenda"/>
    <s v="Huawei"/>
    <n v="0"/>
    <n v="1.5835230985666306"/>
    <n v="0"/>
    <n v="0"/>
    <n v="0"/>
    <n v="0"/>
    <n v="0"/>
    <n v="0"/>
    <n v="0"/>
    <n v="0"/>
    <n v="0"/>
    <s v="Operationnel"/>
    <m/>
    <x v="9"/>
    <x v="6"/>
    <s v="no root cause"/>
    <x v="5"/>
    <s v=""/>
    <s v=""/>
    <s v=""/>
    <s v=""/>
    <s v=""/>
    <m/>
    <s v=""/>
    <s v=""/>
    <m/>
    <s v=""/>
    <s v=""/>
    <s v=""/>
    <s v=""/>
    <s v=""/>
    <s v=""/>
    <s v=""/>
    <s v=""/>
    <s v=""/>
    <s v=""/>
    <s v=""/>
  </r>
  <r>
    <s v="Bertoua-Bonis-MTN"/>
    <s v="EST_052"/>
    <s v="CENTRE"/>
    <s v="IHS"/>
    <s v="Grid-Gen"/>
    <s v="EST"/>
    <s v="Bertoua"/>
    <s v="ZTE"/>
    <n v="0"/>
    <n v="0"/>
    <n v="0"/>
    <n v="0"/>
    <n v="0"/>
    <n v="0"/>
    <n v="0"/>
    <n v="0"/>
    <n v="0"/>
    <n v="0"/>
    <n v="0"/>
    <s v="Operationnel"/>
    <m/>
    <x v="9"/>
    <x v="6"/>
    <s v="no root cause"/>
    <x v="5"/>
    <s v=""/>
    <s v=""/>
    <s v=""/>
    <s v=""/>
    <s v=""/>
    <m/>
    <s v=""/>
    <s v=""/>
    <m/>
    <s v=""/>
    <s v=""/>
    <s v=""/>
    <s v=""/>
    <s v=""/>
    <s v=""/>
    <s v=""/>
    <s v=""/>
    <s v=""/>
    <s v=""/>
    <s v=""/>
  </r>
  <r>
    <s v="Nkomba-II-IHS"/>
    <s v="LIT_155"/>
    <s v="Douala"/>
    <s v="IHS"/>
    <s v="Grid-Gen"/>
    <s v="LITTORAL"/>
    <s v="Douala"/>
    <s v="ZTE"/>
    <n v="0"/>
    <n v="3.7257478605040033"/>
    <n v="3.3257605590797668"/>
    <n v="0"/>
    <n v="0"/>
    <n v="0"/>
    <n v="13.516028741585416"/>
    <n v="0"/>
    <n v="0"/>
    <n v="0"/>
    <n v="0"/>
    <s v="Operationnel"/>
    <m/>
    <x v="9"/>
    <x v="6"/>
    <s v="no root cause"/>
    <x v="5"/>
    <s v=""/>
    <s v="15/04/2026"/>
    <s v="15/04/2026"/>
    <s v=""/>
    <s v=""/>
    <m/>
    <s v=""/>
    <s v=""/>
    <m/>
    <s v=""/>
    <s v=""/>
    <s v=""/>
    <s v=""/>
    <s v=""/>
    <s v=""/>
    <s v=""/>
    <s v=""/>
    <s v=""/>
    <s v=""/>
    <s v=""/>
  </r>
  <r>
    <s v="Bberi-Enem"/>
    <s v="LIT_637"/>
    <s v="Douala"/>
    <s v="CAMUSAT"/>
    <s v="Good Grid + GE"/>
    <s v="LITTORAL"/>
    <s v="Douala"/>
    <s v="ZTE"/>
    <n v="0"/>
    <n v="0"/>
    <n v="0"/>
    <n v="0"/>
    <n v="0"/>
    <n v="0"/>
    <n v="0"/>
    <n v="0"/>
    <n v="0"/>
    <n v="0"/>
    <n v="0"/>
    <s v="Operationnel"/>
    <m/>
    <x v="9"/>
    <x v="6"/>
    <s v="no root cause"/>
    <x v="5"/>
    <s v=""/>
    <s v=""/>
    <s v=""/>
    <s v=""/>
    <s v=""/>
    <m/>
    <s v=""/>
    <s v=""/>
    <m/>
    <s v=""/>
    <s v=""/>
    <s v=""/>
    <s v=""/>
    <s v=""/>
    <s v=""/>
    <s v=""/>
    <s v=""/>
    <s v=""/>
    <s v=""/>
    <s v=""/>
  </r>
  <r>
    <s v="LIT_869_Z_Bonamikano"/>
    <s v="LIT_869"/>
    <s v="Douala"/>
    <s v="I_HS"/>
    <s v="Grid-Gen"/>
    <s v="LITTORAL"/>
    <s v="Douala"/>
    <s v="ZTE"/>
    <n v="0"/>
    <n v="0"/>
    <n v="0"/>
    <n v="0"/>
    <n v="0"/>
    <n v="0"/>
    <n v="0"/>
    <n v="0"/>
    <n v="0"/>
    <n v="0"/>
    <n v="0"/>
    <s v="Operationnel"/>
    <m/>
    <x v="9"/>
    <x v="6"/>
    <s v="no root cause"/>
    <x v="5"/>
    <s v=""/>
    <s v=""/>
    <s v=""/>
    <s v=""/>
    <s v=""/>
    <m/>
    <s v=""/>
    <s v=""/>
    <m/>
    <s v=""/>
    <s v=""/>
    <s v=""/>
    <s v=""/>
    <s v=""/>
    <s v=""/>
    <s v=""/>
    <s v=""/>
    <s v=""/>
    <s v=""/>
    <s v=""/>
  </r>
  <r>
    <s v="Domayo-II"/>
    <s v="EXN_247"/>
    <s v="Maroua"/>
    <s v="CAMUSAT"/>
    <s v="Medium Grid + GE"/>
    <s v="EXTREME-NORD"/>
    <s v="Maroua"/>
    <s v="Huawei"/>
    <n v="0"/>
    <n v="0"/>
    <n v="0"/>
    <n v="0"/>
    <n v="0"/>
    <n v="0"/>
    <n v="4.9046465372838757E-3"/>
    <n v="0"/>
    <n v="0"/>
    <n v="0"/>
    <n v="0"/>
    <s v="Operationnel"/>
    <m/>
    <x v="9"/>
    <x v="6"/>
    <s v="no root cause"/>
    <x v="5"/>
    <s v=""/>
    <s v=""/>
    <s v=""/>
    <s v=""/>
    <s v=""/>
    <m/>
    <s v=""/>
    <s v=""/>
    <m/>
    <s v=""/>
    <s v=""/>
    <s v=""/>
    <s v=""/>
    <s v=""/>
    <s v=""/>
    <s v=""/>
    <s v=""/>
    <s v=""/>
    <s v=""/>
    <s v=""/>
  </r>
  <r>
    <s v="Garoua-Sonayo"/>
    <s v="NRD_162"/>
    <s v="Garoua"/>
    <s v="CAMUSAT"/>
    <s v="Medium Grid + GE"/>
    <s v="NORD"/>
    <s v="Garoua"/>
    <s v="Huawei"/>
    <n v="0"/>
    <n v="0"/>
    <n v="4.7938907009328471"/>
    <n v="0"/>
    <n v="0"/>
    <n v="0"/>
    <n v="0"/>
    <n v="0"/>
    <n v="0"/>
    <n v="0"/>
    <n v="0"/>
    <s v="Operationnel"/>
    <m/>
    <x v="9"/>
    <x v="6"/>
    <s v="no root cause"/>
    <x v="5"/>
    <s v=""/>
    <s v=""/>
    <s v=""/>
    <s v=""/>
    <s v=""/>
    <m/>
    <s v=""/>
    <s v=""/>
    <m/>
    <s v=""/>
    <s v=""/>
    <s v=""/>
    <s v=""/>
    <s v=""/>
    <s v=""/>
    <s v=""/>
    <s v=""/>
    <s v=""/>
    <s v=""/>
    <s v=""/>
  </r>
  <r>
    <s v="Maroua-Harde"/>
    <s v="EXN_091"/>
    <s v="Maroua"/>
    <s v="IHS"/>
    <s v="Solar-Grid-Gen"/>
    <s v="EXTREME-NORD"/>
    <s v="Maroua"/>
    <s v="Huawei"/>
    <n v="0"/>
    <n v="0"/>
    <n v="0"/>
    <n v="0"/>
    <n v="0"/>
    <n v="0"/>
    <n v="4.9046465372838757E-3"/>
    <n v="0"/>
    <n v="0"/>
    <n v="0"/>
    <n v="0"/>
    <s v="Operationnel"/>
    <m/>
    <x v="9"/>
    <x v="6"/>
    <s v="no root cause"/>
    <x v="5"/>
    <s v=""/>
    <s v=""/>
    <s v=""/>
    <s v=""/>
    <s v=""/>
    <m/>
    <s v=""/>
    <s v=""/>
    <m/>
    <s v=""/>
    <s v=""/>
    <s v=""/>
    <s v=""/>
    <s v=""/>
    <s v=""/>
    <s v=""/>
    <s v=""/>
    <s v=""/>
    <s v=""/>
    <s v=""/>
  </r>
  <r>
    <s v="Kribi-gd-batanga"/>
    <s v="LIT_107"/>
    <s v="LITTORAL"/>
    <s v="IHS"/>
    <s v="Grid-Gen"/>
    <s v="LITTORAL"/>
    <s v="Kribi"/>
    <s v="ZTE"/>
    <n v="0"/>
    <n v="2.389900494531037E-2"/>
    <n v="0"/>
    <n v="0"/>
    <n v="0"/>
    <n v="0"/>
    <n v="0"/>
    <n v="0"/>
    <n v="0"/>
    <n v="0"/>
    <n v="0"/>
    <s v="Operationnel"/>
    <m/>
    <x v="9"/>
    <x v="6"/>
    <s v="no root cause"/>
    <x v="5"/>
    <s v=""/>
    <s v=""/>
    <s v=""/>
    <s v=""/>
    <s v=""/>
    <m/>
    <s v=""/>
    <s v=""/>
    <m/>
    <s v=""/>
    <s v=""/>
    <s v=""/>
    <s v=""/>
    <s v=""/>
    <s v=""/>
    <s v=""/>
    <s v=""/>
    <s v=""/>
    <s v=""/>
    <s v=""/>
  </r>
  <r>
    <s v="Pitoa"/>
    <s v="NRD_013"/>
    <s v="NORD"/>
    <s v="IHS"/>
    <s v="Grid-Gen"/>
    <s v="NORD"/>
    <s v="Garoua"/>
    <s v="Huawei"/>
    <n v="0"/>
    <n v="0"/>
    <n v="5.6528459077769506"/>
    <n v="0"/>
    <n v="0"/>
    <n v="0"/>
    <n v="0"/>
    <n v="0"/>
    <n v="0"/>
    <n v="0"/>
    <n v="0"/>
    <s v="Operationnel"/>
    <m/>
    <x v="9"/>
    <x v="6"/>
    <s v="no root cause"/>
    <x v="5"/>
    <s v=""/>
    <s v=""/>
    <s v=""/>
    <s v=""/>
    <s v=""/>
    <m/>
    <s v=""/>
    <s v=""/>
    <m/>
    <s v=""/>
    <s v=""/>
    <s v=""/>
    <s v=""/>
    <s v=""/>
    <s v=""/>
    <s v=""/>
    <s v=""/>
    <s v=""/>
    <s v=""/>
    <s v=""/>
  </r>
  <r>
    <s v="Pitoa-Ville-IHS"/>
    <s v="NRD_096"/>
    <s v="NORD"/>
    <s v="IHS"/>
    <s v="Grid-Gen"/>
    <s v="NORD"/>
    <s v="Garoua"/>
    <s v="Huawei"/>
    <n v="0"/>
    <n v="0"/>
    <n v="5.649920954932897"/>
    <n v="0"/>
    <n v="0"/>
    <n v="0"/>
    <n v="0.30289313506433468"/>
    <n v="0"/>
    <n v="0"/>
    <n v="0"/>
    <n v="0"/>
    <s v="Operationnel"/>
    <m/>
    <x v="9"/>
    <x v="6"/>
    <s v="no root cause"/>
    <x v="5"/>
    <s v=""/>
    <s v=""/>
    <s v=""/>
    <s v=""/>
    <s v=""/>
    <m/>
    <s v=""/>
    <s v=""/>
    <m/>
    <s v=""/>
    <s v=""/>
    <s v=""/>
    <s v=""/>
    <s v=""/>
    <s v=""/>
    <s v=""/>
    <s v=""/>
    <s v=""/>
    <s v=""/>
    <s v=""/>
  </r>
  <r>
    <s v="Pitoa-Entree"/>
    <s v="NRD_133"/>
    <s v="NORD"/>
    <s v="CAMUSAT"/>
    <s v="Medium Grid + GE"/>
    <s v="NORD"/>
    <s v="Garoua"/>
    <s v="Huawei"/>
    <n v="0"/>
    <n v="0"/>
    <n v="5.6381498032434161"/>
    <n v="0"/>
    <n v="0"/>
    <n v="0"/>
    <n v="8.9175391586979543E-5"/>
    <n v="0"/>
    <n v="0"/>
    <n v="0"/>
    <n v="0"/>
    <s v="Operationnel"/>
    <m/>
    <x v="9"/>
    <x v="6"/>
    <s v="no root cause"/>
    <x v="5"/>
    <s v=""/>
    <s v=""/>
    <s v=""/>
    <s v=""/>
    <s v=""/>
    <m/>
    <s v=""/>
    <s v=""/>
    <m/>
    <s v=""/>
    <s v=""/>
    <s v=""/>
    <s v=""/>
    <s v=""/>
    <s v=""/>
    <s v=""/>
    <s v=""/>
    <s v=""/>
    <s v=""/>
    <s v=""/>
  </r>
  <r>
    <s v="Garoua-Lainde"/>
    <s v="NRD_009"/>
    <s v="Garoua"/>
    <s v="IHS"/>
    <s v="Grid-Gen"/>
    <s v="NORD"/>
    <s v="Garoua"/>
    <s v="Huawei"/>
    <n v="0"/>
    <n v="0"/>
    <n v="4.7484112512234855"/>
    <n v="0"/>
    <n v="0"/>
    <n v="0"/>
    <n v="0"/>
    <n v="0"/>
    <n v="0"/>
    <n v="0"/>
    <n v="0"/>
    <s v="Operationnel"/>
    <m/>
    <x v="9"/>
    <x v="6"/>
    <s v="no root cause"/>
    <x v="5"/>
    <s v=""/>
    <s v=""/>
    <s v=""/>
    <s v=""/>
    <s v=""/>
    <m/>
    <s v=""/>
    <s v=""/>
    <m/>
    <s v=""/>
    <s v=""/>
    <s v=""/>
    <s v=""/>
    <s v=""/>
    <s v=""/>
    <s v=""/>
    <s v=""/>
    <s v=""/>
    <s v=""/>
    <s v=""/>
  </r>
  <r>
    <s v="Kribi-CRTV"/>
    <s v="SUD_010"/>
    <s v="CENTRE"/>
    <s v="CAMUSAT"/>
    <s v="Good Grid + GE"/>
    <s v="SUD"/>
    <s v="Kribi"/>
    <s v="ZTE"/>
    <n v="0.6507485025668247"/>
    <n v="0"/>
    <n v="0"/>
    <n v="0"/>
    <n v="0"/>
    <n v="0"/>
    <n v="0"/>
    <n v="0"/>
    <n v="0"/>
    <n v="0"/>
    <n v="0"/>
    <s v="Operationnel"/>
    <m/>
    <x v="9"/>
    <x v="6"/>
    <s v="no root cause"/>
    <x v="5"/>
    <s v=""/>
    <s v=""/>
    <s v=""/>
    <s v=""/>
    <s v=""/>
    <m/>
    <s v=""/>
    <s v=""/>
    <m/>
    <s v=""/>
    <s v=""/>
    <s v=""/>
    <s v=""/>
    <s v=""/>
    <s v=""/>
    <s v=""/>
    <s v=""/>
    <s v=""/>
    <s v=""/>
    <s v=""/>
  </r>
  <r>
    <s v="NRD_262_H_Gra-Doualare-Ancien-LAWANAT"/>
    <s v="NRD_262"/>
    <s v=""/>
    <s v="ESCO"/>
    <s v="Good Grid + Solar + GE"/>
    <s v="NRD"/>
    <s v="Garoua"/>
    <s v="Huawei"/>
    <n v="0"/>
    <n v="0.85672582205442971"/>
    <n v="5.354821749093265"/>
    <n v="0"/>
    <n v="0"/>
    <n v="0"/>
    <n v="0"/>
    <n v="0"/>
    <n v="0"/>
    <n v="0"/>
    <n v="0"/>
    <s v="Operationnel"/>
    <m/>
    <x v="9"/>
    <x v="6"/>
    <s v="no root cause"/>
    <x v="5"/>
    <s v=""/>
    <s v="15/04/2026"/>
    <s v="15/04/2026"/>
    <s v=""/>
    <s v=""/>
    <m/>
    <s v=""/>
    <s v=""/>
    <m/>
    <s v=""/>
    <s v=""/>
    <s v=""/>
    <s v=""/>
    <s v=""/>
    <s v=""/>
    <s v=""/>
    <s v=""/>
    <s v=""/>
    <s v=""/>
    <s v=""/>
  </r>
  <r>
    <s v="CTR_944_Z_Mimboman-Camtel"/>
    <s v="CTR_944"/>
    <s v="Yaounde"/>
    <s v="ESCO"/>
    <s v="Bad Grid + GE"/>
    <s v="CTR"/>
    <s v="Yaoundé"/>
    <s v="ZTE"/>
    <n v="0"/>
    <n v="0"/>
    <n v="0"/>
    <n v="0"/>
    <n v="0"/>
    <n v="0"/>
    <n v="0"/>
    <n v="0"/>
    <n v="0"/>
    <n v="0"/>
    <n v="0"/>
    <s v="Operationnel"/>
    <m/>
    <x v="9"/>
    <x v="6"/>
    <s v="no root cause"/>
    <x v="5"/>
    <s v=""/>
    <s v=""/>
    <s v=""/>
    <s v=""/>
    <s v=""/>
    <m/>
    <s v=""/>
    <s v=""/>
    <m/>
    <s v=""/>
    <s v=""/>
    <s v=""/>
    <s v=""/>
    <s v=""/>
    <s v=""/>
    <s v=""/>
    <s v=""/>
    <s v=""/>
    <s v=""/>
    <s v=""/>
  </r>
  <r>
    <s v="Etoa-Dispensaire"/>
    <s v="CTR_715"/>
    <s v="Yaounde"/>
    <s v="CAMUSAT"/>
    <s v="Good Grid + GE"/>
    <s v="CENTRE"/>
    <s v="Yaounde"/>
    <s v="ZTE"/>
    <n v="13.444884614177317"/>
    <n v="0"/>
    <n v="0"/>
    <n v="0"/>
    <n v="0"/>
    <n v="0"/>
    <n v="0"/>
    <n v="0"/>
    <n v="0"/>
    <n v="0"/>
    <n v="0"/>
    <s v="Operationnel"/>
    <m/>
    <x v="9"/>
    <x v="6"/>
    <s v="no root cause"/>
    <x v="5"/>
    <s v=""/>
    <s v=""/>
    <s v=""/>
    <s v=""/>
    <s v=""/>
    <m/>
    <s v=""/>
    <s v=""/>
    <m/>
    <s v=""/>
    <s v=""/>
    <s v=""/>
    <s v=""/>
    <s v=""/>
    <s v=""/>
    <s v=""/>
    <s v=""/>
    <s v=""/>
    <s v=""/>
    <s v=""/>
  </r>
  <r>
    <s v="Nassarao"/>
    <s v="NRD_037"/>
    <s v="Garoua"/>
    <s v="IHS"/>
    <s v="Grid-Gen"/>
    <s v="NORD"/>
    <s v="Garoua"/>
    <s v="Huawei"/>
    <n v="0"/>
    <n v="0"/>
    <n v="4.3281097955957337"/>
    <n v="0"/>
    <n v="0"/>
    <n v="0"/>
    <n v="0"/>
    <n v="0"/>
    <n v="0"/>
    <n v="0"/>
    <n v="0"/>
    <s v="Operationnel"/>
    <m/>
    <x v="9"/>
    <x v="6"/>
    <s v="no root cause"/>
    <x v="5"/>
    <s v=""/>
    <s v=""/>
    <s v=""/>
    <s v=""/>
    <s v=""/>
    <m/>
    <s v=""/>
    <s v=""/>
    <m/>
    <s v=""/>
    <s v=""/>
    <s v=""/>
    <s v=""/>
    <s v=""/>
    <s v=""/>
    <s v=""/>
    <s v=""/>
    <s v=""/>
    <s v=""/>
    <s v=""/>
  </r>
  <r>
    <s v="Odza-II-IHS"/>
    <s v="CTR_158"/>
    <s v="Yaounde"/>
    <s v="IHS"/>
    <s v="Grid-Gen"/>
    <s v="CENTRE"/>
    <s v="Yaounde"/>
    <s v="ZTE"/>
    <n v="0"/>
    <n v="0"/>
    <n v="0"/>
    <n v="0"/>
    <n v="0"/>
    <n v="0"/>
    <n v="0"/>
    <n v="0"/>
    <n v="0"/>
    <n v="0"/>
    <n v="0"/>
    <s v="Operationnel"/>
    <m/>
    <x v="9"/>
    <x v="6"/>
    <s v="no root cause"/>
    <x v="5"/>
    <s v=""/>
    <s v=""/>
    <s v=""/>
    <s v=""/>
    <s v=""/>
    <m/>
    <s v=""/>
    <s v=""/>
    <m/>
    <s v=""/>
    <s v=""/>
    <s v=""/>
    <s v=""/>
    <s v=""/>
    <s v=""/>
    <s v=""/>
    <s v=""/>
    <s v=""/>
    <s v=""/>
    <s v=""/>
  </r>
  <r>
    <s v="Poumpoumrey"/>
    <s v="NRD_038"/>
    <s v="Garoua"/>
    <s v="IHS"/>
    <s v="Grid-Gen"/>
    <s v="NORD"/>
    <s v="Garoua"/>
    <s v="Huawei"/>
    <n v="0"/>
    <n v="0"/>
    <n v="4.6273824097616378"/>
    <n v="0"/>
    <n v="0"/>
    <n v="0"/>
    <n v="0"/>
    <n v="0"/>
    <n v="0"/>
    <n v="0"/>
    <n v="0"/>
    <s v="Operationnel"/>
    <m/>
    <x v="9"/>
    <x v="6"/>
    <s v="no root cause"/>
    <x v="5"/>
    <s v=""/>
    <s v=""/>
    <s v=""/>
    <s v=""/>
    <s v=""/>
    <m/>
    <s v=""/>
    <s v=""/>
    <m/>
    <s v=""/>
    <s v=""/>
    <s v=""/>
    <s v=""/>
    <s v=""/>
    <s v=""/>
    <s v=""/>
    <s v=""/>
    <s v=""/>
    <s v=""/>
    <s v=""/>
  </r>
  <r>
    <s v="Ndogpassi-Crf-Lotus-MTN"/>
    <s v="LIT_683"/>
    <s v="Douala"/>
    <s v="MTN sharing"/>
    <s v="MTN sharing"/>
    <s v="LITTORAL"/>
    <s v="Douala"/>
    <s v="ZTE"/>
    <n v="0"/>
    <n v="4.337651562495541"/>
    <n v="0"/>
    <n v="0"/>
    <n v="0"/>
    <n v="0"/>
    <n v="0"/>
    <n v="0"/>
    <n v="0"/>
    <n v="0"/>
    <n v="0"/>
    <s v="Operationnel"/>
    <m/>
    <x v="9"/>
    <x v="6"/>
    <s v="no root cause"/>
    <x v="5"/>
    <s v=""/>
    <s v=""/>
    <s v=""/>
    <s v=""/>
    <s v=""/>
    <m/>
    <s v=""/>
    <s v=""/>
    <m/>
    <s v=""/>
    <s v=""/>
    <s v=""/>
    <s v=""/>
    <s v=""/>
    <s v=""/>
    <s v=""/>
    <s v=""/>
    <s v=""/>
    <s v=""/>
    <s v=""/>
  </r>
  <r>
    <s v="Pingo-PK10-IHS-New"/>
    <s v="LIT_562"/>
    <s v="Douala"/>
    <s v="IHS"/>
    <s v="Grid-Gen"/>
    <s v="LITTORAL"/>
    <s v="Douala"/>
    <s v="ZTE"/>
    <n v="0"/>
    <n v="0"/>
    <n v="0"/>
    <n v="0"/>
    <n v="0"/>
    <n v="0"/>
    <n v="0"/>
    <n v="0"/>
    <n v="0"/>
    <n v="0"/>
    <n v="0"/>
    <s v="Operationnel"/>
    <m/>
    <x v="9"/>
    <x v="6"/>
    <s v="no root cause"/>
    <x v="5"/>
    <s v=""/>
    <s v=""/>
    <s v=""/>
    <s v=""/>
    <s v=""/>
    <m/>
    <s v=""/>
    <s v=""/>
    <m/>
    <s v=""/>
    <s v=""/>
    <s v=""/>
    <s v=""/>
    <s v=""/>
    <s v=""/>
    <s v=""/>
    <s v=""/>
    <s v=""/>
    <s v=""/>
    <s v=""/>
  </r>
  <r>
    <s v="Menloh-Maloume-Camrail"/>
    <s v="CTR_451"/>
    <s v="CENTRE"/>
    <s v="CAMUSAT"/>
    <s v="Hybrid Solar - S3"/>
    <s v="CENTRE"/>
    <s v="Eseka"/>
    <s v="NOKIA"/>
    <n v="0"/>
    <n v="0"/>
    <n v="0"/>
    <n v="0"/>
    <n v="0"/>
    <n v="0"/>
    <n v="0"/>
    <n v="0"/>
    <n v="0"/>
    <n v="0"/>
    <n v="0"/>
    <s v="Operationnel"/>
    <m/>
    <x v="9"/>
    <x v="6"/>
    <s v="no root cause"/>
    <x v="5"/>
    <s v=""/>
    <s v="15/04/2026…;..;No supervision, FME to restore  supervision on site"/>
    <s v="15/04/2026…;..;Site unstable due to transmission"/>
    <s v=""/>
    <s v=""/>
    <m/>
    <s v=""/>
    <s v=""/>
    <m/>
    <s v=""/>
    <s v=""/>
    <s v=""/>
    <s v=""/>
    <s v=""/>
    <s v=""/>
    <s v=""/>
    <s v=""/>
    <s v=""/>
    <s v=""/>
    <s v=""/>
  </r>
  <r>
    <s v="Kribi-Port-Eau-Profonde-IHS"/>
    <s v="SUD_076"/>
    <s v="LITTORAL"/>
    <s v="IHS"/>
    <s v="Gen-Lithium"/>
    <s v="SUD"/>
    <s v="Kribi"/>
    <s v="ZTE"/>
    <n v="0"/>
    <n v="3.2031800658042973E-2"/>
    <n v="1.3911361087569274E-3"/>
    <n v="0"/>
    <n v="0"/>
    <n v="0"/>
    <n v="0"/>
    <n v="0"/>
    <n v="0"/>
    <n v="0"/>
    <n v="0"/>
    <s v="Operationnel"/>
    <m/>
    <x v="9"/>
    <x v="6"/>
    <s v="no root cause"/>
    <x v="5"/>
    <s v=""/>
    <s v=""/>
    <s v=""/>
    <s v=""/>
    <s v=""/>
    <m/>
    <s v=""/>
    <s v=""/>
    <m/>
    <s v=""/>
    <s v=""/>
    <s v=""/>
    <s v=""/>
    <s v=""/>
    <s v=""/>
    <s v=""/>
    <s v=""/>
    <s v=""/>
    <s v=""/>
    <s v=""/>
  </r>
  <r>
    <s v="Biscuiterie-IHS"/>
    <s v="CTR_157"/>
    <s v="Yaounde"/>
    <s v="IHS"/>
    <s v="Grid-Gen"/>
    <s v="CENTRE"/>
    <s v="Yaounde"/>
    <s v="ZTE"/>
    <n v="2.2004206224870373"/>
    <n v="0.59893760005479013"/>
    <n v="0"/>
    <n v="0"/>
    <n v="0"/>
    <n v="0"/>
    <n v="0"/>
    <n v="0"/>
    <n v="0"/>
    <n v="0"/>
    <n v="0"/>
    <s v="Operationnel"/>
    <m/>
    <x v="9"/>
    <x v="6"/>
    <s v="no root cause"/>
    <x v="5"/>
    <s v=""/>
    <s v=""/>
    <s v=""/>
    <s v=""/>
    <s v=""/>
    <m/>
    <s v=""/>
    <s v=""/>
    <m/>
    <s v=""/>
    <s v=""/>
    <s v=""/>
    <s v=""/>
    <s v=""/>
    <s v=""/>
    <s v=""/>
    <s v=""/>
    <s v=""/>
    <s v=""/>
    <s v=""/>
  </r>
  <r>
    <s v="Dagobert"/>
    <s v="CTR_255"/>
    <s v="Yaounde"/>
    <s v="IHS"/>
    <s v="Grid-Gen"/>
    <s v="CENTRE"/>
    <s v="Yaounde"/>
    <s v="ZTE"/>
    <n v="2.7883896493766271"/>
    <n v="0"/>
    <n v="0"/>
    <n v="0"/>
    <n v="0"/>
    <n v="0"/>
    <n v="0"/>
    <n v="0"/>
    <n v="0"/>
    <n v="0"/>
    <n v="0"/>
    <s v="Operationnel"/>
    <m/>
    <x v="9"/>
    <x v="6"/>
    <s v="no root cause"/>
    <x v="5"/>
    <s v=""/>
    <s v=""/>
    <s v=""/>
    <s v=""/>
    <s v=""/>
    <m/>
    <s v=""/>
    <s v=""/>
    <m/>
    <s v=""/>
    <s v=""/>
    <s v=""/>
    <s v=""/>
    <s v=""/>
    <s v=""/>
    <s v=""/>
    <s v=""/>
    <s v=""/>
    <s v=""/>
    <s v=""/>
  </r>
  <r>
    <s v="be-HIS"/>
    <s v="SUD_043"/>
    <s v="CENTRE"/>
    <s v="IHS"/>
    <s v="Grid-Gen"/>
    <s v="SUD"/>
    <s v="Kribi"/>
    <s v="ZTE"/>
    <n v="0"/>
    <n v="0"/>
    <n v="0"/>
    <n v="0"/>
    <n v="0"/>
    <n v="0"/>
    <n v="0"/>
    <n v="0"/>
    <n v="0"/>
    <n v="0"/>
    <n v="0"/>
    <s v="Operationnel"/>
    <m/>
    <x v="9"/>
    <x v="6"/>
    <s v="no root cause"/>
    <x v="5"/>
    <s v=""/>
    <s v=""/>
    <s v=""/>
    <s v=""/>
    <s v=""/>
    <m/>
    <s v=""/>
    <s v=""/>
    <m/>
    <s v=""/>
    <s v=""/>
    <s v=""/>
    <s v=""/>
    <s v=""/>
    <s v=""/>
    <s v=""/>
    <s v=""/>
    <s v=""/>
    <s v=""/>
    <s v=""/>
  </r>
  <r>
    <s v="Deido-plage"/>
    <s v="LIT_345"/>
    <s v="Douala"/>
    <s v="IHS"/>
    <s v="Grid-Gen"/>
    <s v="LITTORAL"/>
    <s v="Douala"/>
    <s v="ZTE"/>
    <n v="0"/>
    <n v="0"/>
    <n v="0"/>
    <n v="0"/>
    <n v="0"/>
    <n v="0"/>
    <n v="0"/>
    <n v="0"/>
    <n v="0"/>
    <n v="0"/>
    <n v="0"/>
    <s v="Operationnel"/>
    <m/>
    <x v="9"/>
    <x v="6"/>
    <s v="no root cause"/>
    <x v="5"/>
    <s v=""/>
    <s v=""/>
    <s v=""/>
    <s v=""/>
    <s v=""/>
    <m/>
    <s v=""/>
    <s v=""/>
    <m/>
    <s v=""/>
    <s v=""/>
    <s v=""/>
    <s v=""/>
    <s v=""/>
    <s v=""/>
    <s v=""/>
    <s v=""/>
    <s v=""/>
    <s v=""/>
    <s v=""/>
  </r>
  <r>
    <s v="Eleveur"/>
    <s v="CTR_254"/>
    <s v="Yaounde"/>
    <s v="IHS"/>
    <s v="Grid-Gen"/>
    <s v="CENTRE"/>
    <s v="Yaounde"/>
    <s v="ZTE"/>
    <n v="0.20920546866305395"/>
    <n v="3.6137970739057108"/>
    <n v="0.21575094240553791"/>
    <n v="0"/>
    <n v="0"/>
    <n v="0"/>
    <n v="0"/>
    <n v="0"/>
    <n v="0"/>
    <n v="0"/>
    <n v="0"/>
    <s v="Operationnel"/>
    <m/>
    <x v="9"/>
    <x v="6"/>
    <s v="no root cause"/>
    <x v="5"/>
    <s v=""/>
    <s v=""/>
    <s v=""/>
    <s v=""/>
    <s v=""/>
    <m/>
    <s v=""/>
    <s v=""/>
    <m/>
    <s v=""/>
    <s v=""/>
    <s v=""/>
    <s v=""/>
    <s v=""/>
    <s v=""/>
    <s v=""/>
    <s v=""/>
    <s v=""/>
    <s v=""/>
    <s v=""/>
  </r>
  <r>
    <s v="Guider-Djamboutou"/>
    <s v="NRD_178"/>
    <s v="NORD"/>
    <s v="CAMUSAT"/>
    <s v="Hybrid Solar - S3"/>
    <s v="NORD"/>
    <s v="Guider"/>
    <s v="NOKIA"/>
    <n v="1.732482951027946"/>
    <n v="0"/>
    <n v="0"/>
    <n v="0"/>
    <n v="0"/>
    <n v="0"/>
    <n v="0"/>
    <n v="0"/>
    <n v="0"/>
    <n v="0"/>
    <n v="0"/>
    <s v="Operationnel"/>
    <m/>
    <x v="9"/>
    <x v="6"/>
    <s v="no root cause"/>
    <x v="5"/>
    <s v=""/>
    <s v=""/>
    <s v=""/>
    <s v=""/>
    <s v=""/>
    <m/>
    <s v=""/>
    <s v=""/>
    <m/>
    <s v=""/>
    <s v=""/>
    <s v=""/>
    <s v=""/>
    <s v=""/>
    <s v=""/>
    <s v=""/>
    <s v=""/>
    <s v=""/>
    <s v=""/>
    <s v=""/>
  </r>
  <r>
    <s v="Nkong-CRTV-II"/>
    <s v="LIT_558"/>
    <s v="LITTORAL"/>
    <s v="IHS"/>
    <s v="Grid-Gen"/>
    <s v="LITTORAL"/>
    <s v="Nkongsamba"/>
    <s v="ZTE"/>
    <n v="0"/>
    <n v="0"/>
    <n v="0"/>
    <n v="0"/>
    <n v="0"/>
    <n v="0"/>
    <n v="0"/>
    <n v="0"/>
    <n v="0"/>
    <n v="0"/>
    <n v="0"/>
    <s v="Operationnel"/>
    <m/>
    <x v="9"/>
    <x v="6"/>
    <s v="no root cause"/>
    <x v="5"/>
    <s v=""/>
    <s v=""/>
    <s v=""/>
    <s v=""/>
    <s v=""/>
    <m/>
    <s v=""/>
    <s v=""/>
    <m/>
    <s v=""/>
    <s v=""/>
    <s v=""/>
    <s v=""/>
    <s v=""/>
    <s v=""/>
    <s v=""/>
    <s v=""/>
    <s v=""/>
    <s v=""/>
    <s v=""/>
  </r>
  <r>
    <s v="ZI-Bassa-II"/>
    <s v="LIT_729"/>
    <s v="Douala"/>
    <s v="CAMUSAT"/>
    <s v="Good Grid + GE"/>
    <s v="LITTORAL"/>
    <s v="Douala"/>
    <s v="ZTE"/>
    <n v="0"/>
    <n v="0"/>
    <n v="0"/>
    <n v="0"/>
    <n v="0"/>
    <n v="0"/>
    <n v="0"/>
    <n v="0"/>
    <n v="0"/>
    <n v="0"/>
    <n v="0"/>
    <s v="Operationnel"/>
    <m/>
    <x v="9"/>
    <x v="6"/>
    <s v="no root cause"/>
    <x v="5"/>
    <s v=""/>
    <s v=""/>
    <s v=""/>
    <s v=""/>
    <s v=""/>
    <m/>
    <s v=""/>
    <s v=""/>
    <m/>
    <s v=""/>
    <s v=""/>
    <s v=""/>
    <s v=""/>
    <s v=""/>
    <s v=""/>
    <s v=""/>
    <s v=""/>
    <s v=""/>
    <s v=""/>
    <s v=""/>
  </r>
  <r>
    <s v="NEW-BELL-CAMTEL"/>
    <s v="LIT_752"/>
    <s v="Douala"/>
    <s v="CAMUSAT"/>
    <s v="Good Grid + GE"/>
    <s v="LITTORAL"/>
    <s v="Douala"/>
    <s v="ZTE"/>
    <n v="0"/>
    <n v="0"/>
    <n v="0"/>
    <n v="0"/>
    <n v="0"/>
    <n v="0"/>
    <n v="0"/>
    <n v="0"/>
    <n v="0"/>
    <n v="0"/>
    <n v="0"/>
    <s v="Operationnel"/>
    <m/>
    <x v="9"/>
    <x v="6"/>
    <s v="no root cause"/>
    <x v="5"/>
    <s v=""/>
    <s v=""/>
    <s v=""/>
    <s v=""/>
    <s v=""/>
    <m/>
    <s v=""/>
    <s v=""/>
    <m/>
    <s v=""/>
    <s v=""/>
    <s v=""/>
    <s v=""/>
    <s v=""/>
    <s v=""/>
    <s v=""/>
    <s v=""/>
    <s v=""/>
    <s v=""/>
    <s v=""/>
  </r>
  <r>
    <s v="Jean-Vespa2-MTN-IHS"/>
    <s v="CTR_525"/>
    <s v="Yaounde"/>
    <s v="IHS"/>
    <s v="Grid-Gen"/>
    <s v="CENTRE"/>
    <s v="Yaounde"/>
    <s v="ZTE"/>
    <n v="0"/>
    <n v="0"/>
    <n v="0"/>
    <n v="0"/>
    <n v="0"/>
    <n v="0"/>
    <n v="0"/>
    <n v="0"/>
    <n v="0"/>
    <n v="0"/>
    <n v="0"/>
    <s v="Operationnel"/>
    <m/>
    <x v="9"/>
    <x v="6"/>
    <s v="no root cause"/>
    <x v="5"/>
    <s v=""/>
    <s v=""/>
    <s v=""/>
    <s v=""/>
    <s v=""/>
    <m/>
    <s v=""/>
    <s v=""/>
    <m/>
    <s v=""/>
    <s v=""/>
    <s v=""/>
    <s v=""/>
    <s v=""/>
    <s v=""/>
    <s v=""/>
    <s v=""/>
    <s v=""/>
    <s v=""/>
    <s v=""/>
  </r>
  <r>
    <s v="Barriere-IHS"/>
    <s v="CTR_526"/>
    <s v="Yaounde"/>
    <s v="IHS"/>
    <s v="Grid-Gen"/>
    <s v="CENTRE"/>
    <s v="Yaounde"/>
    <s v="ZTE"/>
    <n v="0"/>
    <n v="0"/>
    <n v="0"/>
    <n v="0"/>
    <n v="0"/>
    <n v="0"/>
    <n v="0"/>
    <n v="0"/>
    <n v="0"/>
    <n v="0"/>
    <n v="0"/>
    <s v="Operationnel"/>
    <m/>
    <x v="9"/>
    <x v="6"/>
    <s v="no root cause"/>
    <x v="5"/>
    <s v=""/>
    <s v=""/>
    <s v=""/>
    <s v=""/>
    <s v=""/>
    <m/>
    <s v=""/>
    <s v=""/>
    <m/>
    <s v=""/>
    <s v=""/>
    <s v=""/>
    <s v=""/>
    <s v=""/>
    <s v=""/>
    <s v=""/>
    <s v=""/>
    <s v=""/>
    <s v=""/>
    <s v=""/>
  </r>
  <r>
    <s v="Bpriso-Nodal"/>
    <s v="LIT_104"/>
    <s v="Douala"/>
    <m/>
    <m/>
    <s v="LITTORAL"/>
    <s v="Douala"/>
    <s v="ZTE"/>
    <n v="0"/>
    <n v="0"/>
    <n v="0"/>
    <n v="0"/>
    <n v="0"/>
    <n v="0"/>
    <n v="0"/>
    <n v="0"/>
    <n v="0"/>
    <n v="0"/>
    <n v="0"/>
    <s v="Operationnel"/>
    <m/>
    <x v="9"/>
    <x v="6"/>
    <s v="no root cause"/>
    <x v="5"/>
    <s v=""/>
    <s v=""/>
    <s v=""/>
    <s v=""/>
    <s v=""/>
    <m/>
    <s v=""/>
    <s v=""/>
    <m/>
    <s v=""/>
    <s v=""/>
    <s v=""/>
    <s v=""/>
    <s v=""/>
    <s v=""/>
    <s v=""/>
    <s v=""/>
    <s v=""/>
    <s v=""/>
    <s v=""/>
  </r>
  <r>
    <s v="Bellare"/>
    <s v="EXN_046"/>
    <s v="Maroua"/>
    <s v="IHS"/>
    <s v="Solar-Grid-Gen"/>
    <s v="EXTREME-NORD"/>
    <s v="Maroua"/>
    <s v="Huawei"/>
    <n v="0"/>
    <n v="0.57603735949525303"/>
    <n v="0.54805412161525879"/>
    <n v="0"/>
    <n v="0"/>
    <n v="0"/>
    <n v="0"/>
    <n v="0"/>
    <n v="0"/>
    <n v="0"/>
    <n v="0"/>
    <s v="Operationnel"/>
    <m/>
    <x v="9"/>
    <x v="6"/>
    <s v="no root cause"/>
    <x v="5"/>
    <s v=""/>
    <s v="15/04/2026"/>
    <s v="15/04/2026"/>
    <s v=""/>
    <s v=""/>
    <m/>
    <s v=""/>
    <s v=""/>
    <m/>
    <s v=""/>
    <s v=""/>
    <s v=""/>
    <s v=""/>
    <s v=""/>
    <s v=""/>
    <s v=""/>
    <s v=""/>
    <s v=""/>
    <s v=""/>
    <s v=""/>
  </r>
  <r>
    <s v="Ndoghem-PK12-IHS"/>
    <s v="LIT_159"/>
    <s v="Douala"/>
    <s v="IHS"/>
    <s v="Grid-Gen"/>
    <s v="LITTORAL"/>
    <s v="Douala"/>
    <s v="ZTE"/>
    <n v="0"/>
    <n v="0"/>
    <n v="0"/>
    <n v="0"/>
    <n v="0"/>
    <n v="0"/>
    <n v="0"/>
    <n v="0"/>
    <n v="0"/>
    <n v="0"/>
    <n v="0"/>
    <s v="Operationnel"/>
    <m/>
    <x v="9"/>
    <x v="6"/>
    <s v="no root cause"/>
    <x v="5"/>
    <s v=""/>
    <s v=""/>
    <s v=""/>
    <s v=""/>
    <s v=""/>
    <m/>
    <s v=""/>
    <s v=""/>
    <m/>
    <s v=""/>
    <s v=""/>
    <s v=""/>
    <s v=""/>
    <s v=""/>
    <s v=""/>
    <s v=""/>
    <s v=""/>
    <s v=""/>
    <s v=""/>
    <s v=""/>
  </r>
  <r>
    <s v="Otele-Camrail"/>
    <s v="CTR_452"/>
    <s v="CENTRE"/>
    <s v="CAMUSAT"/>
    <s v="Medium Grid + Solar + GE"/>
    <s v="CENTRE"/>
    <s v="Ngoumou"/>
    <s v="NOKIA"/>
    <n v="0"/>
    <n v="0"/>
    <n v="0"/>
    <n v="0"/>
    <n v="0"/>
    <n v="0"/>
    <n v="0"/>
    <n v="0"/>
    <n v="0"/>
    <n v="0"/>
    <n v="0"/>
    <s v="Operationnel"/>
    <m/>
    <x v="9"/>
    <x v="6"/>
    <s v="no root cause"/>
    <x v="5"/>
    <s v=""/>
    <s v="15/04/2026"/>
    <s v="15/04/2026"/>
    <s v=""/>
    <s v=""/>
    <m/>
    <s v=""/>
    <s v=""/>
    <m/>
    <s v=""/>
    <s v=""/>
    <s v=""/>
    <s v=""/>
    <s v=""/>
    <s v=""/>
    <s v=""/>
    <s v=""/>
    <s v=""/>
    <s v=""/>
    <s v=""/>
  </r>
  <r>
    <s v="Tho-II"/>
    <s v="SUD_164"/>
    <s v="CENTRE"/>
    <m/>
    <m/>
    <s v="SUD"/>
    <s v="Ambam"/>
    <s v="NOKIA"/>
    <n v="0.20976555317945933"/>
    <n v="0"/>
    <n v="0"/>
    <n v="0"/>
    <n v="0"/>
    <n v="0"/>
    <n v="0"/>
    <n v="0"/>
    <n v="0"/>
    <n v="0"/>
    <n v="0"/>
    <s v="Operationnel"/>
    <m/>
    <x v="9"/>
    <x v="6"/>
    <s v="no root cause"/>
    <x v="5"/>
    <s v=""/>
    <s v=""/>
    <s v=""/>
    <s v=""/>
    <s v=""/>
    <m/>
    <s v=""/>
    <s v=""/>
    <m/>
    <s v=""/>
    <s v=""/>
    <s v=""/>
    <s v=""/>
    <s v=""/>
    <s v=""/>
    <s v=""/>
    <s v=""/>
    <s v=""/>
    <s v=""/>
    <s v=""/>
  </r>
  <r>
    <s v="Down-Beach"/>
    <s v="SUO_014"/>
    <s v="SUD-OUEST"/>
    <s v="IHS"/>
    <s v="Grid-Gen"/>
    <s v="SUD-OUEST"/>
    <s v="Limbe"/>
    <s v="Huawei"/>
    <n v="0"/>
    <n v="0"/>
    <n v="0"/>
    <n v="0"/>
    <n v="0"/>
    <n v="0"/>
    <n v="0"/>
    <n v="0"/>
    <n v="0"/>
    <n v="0"/>
    <n v="0"/>
    <s v="Operationnel"/>
    <m/>
    <x v="9"/>
    <x v="6"/>
    <s v="no root cause"/>
    <x v="5"/>
    <s v=""/>
    <s v=""/>
    <s v=""/>
    <s v=""/>
    <s v=""/>
    <m/>
    <s v=""/>
    <s v=""/>
    <m/>
    <s v=""/>
    <s v=""/>
    <s v=""/>
    <s v=""/>
    <s v=""/>
    <s v=""/>
    <s v=""/>
    <s v=""/>
    <s v=""/>
    <s v=""/>
    <s v=""/>
  </r>
  <r>
    <s v="Boko-Douala-II-IHS"/>
    <s v="LIT_575"/>
    <s v="Douala"/>
    <s v="IHS"/>
    <s v="Grid-Gen"/>
    <s v="LITTORAL"/>
    <s v="Douala"/>
    <s v="ZTE"/>
    <n v="0"/>
    <n v="0"/>
    <n v="0"/>
    <n v="0"/>
    <n v="0"/>
    <n v="0"/>
    <n v="0"/>
    <n v="0"/>
    <n v="0"/>
    <n v="0"/>
    <n v="0"/>
    <s v="Operationnel"/>
    <m/>
    <x v="9"/>
    <x v="6"/>
    <s v="no root cause"/>
    <x v="5"/>
    <s v=""/>
    <s v=""/>
    <s v=""/>
    <s v=""/>
    <s v=""/>
    <m/>
    <s v=""/>
    <s v=""/>
    <m/>
    <s v=""/>
    <s v=""/>
    <s v=""/>
    <s v=""/>
    <s v=""/>
    <s v=""/>
    <s v=""/>
    <s v=""/>
    <s v=""/>
    <s v=""/>
    <s v=""/>
  </r>
  <r>
    <s v="Ekie-Sud-IHS"/>
    <s v="CTR_647"/>
    <s v="Yaounde"/>
    <s v="IHS"/>
    <s v="Grid-Gen"/>
    <s v="CENTRE"/>
    <s v="Yaounde"/>
    <s v="ZTE"/>
    <n v="0"/>
    <n v="0"/>
    <n v="0"/>
    <n v="0"/>
    <n v="0"/>
    <n v="0"/>
    <n v="0"/>
    <n v="0"/>
    <n v="0"/>
    <n v="0"/>
    <n v="0"/>
    <s v="Operationnel"/>
    <m/>
    <x v="9"/>
    <x v="6"/>
    <s v="no root cause"/>
    <x v="5"/>
    <s v=""/>
    <s v=""/>
    <s v=""/>
    <s v=""/>
    <s v=""/>
    <m/>
    <s v=""/>
    <s v=""/>
    <m/>
    <s v=""/>
    <s v=""/>
    <s v=""/>
    <s v=""/>
    <s v=""/>
    <s v=""/>
    <s v=""/>
    <s v=""/>
    <s v=""/>
    <s v=""/>
    <s v=""/>
  </r>
  <r>
    <s v="Makepe-Indoor"/>
    <s v="LIT_599"/>
    <s v="Douala"/>
    <m/>
    <m/>
    <s v="LITTORAL"/>
    <s v="Douala"/>
    <s v="ZTE"/>
    <n v="0"/>
    <n v="0"/>
    <n v="0"/>
    <n v="0"/>
    <n v="0"/>
    <n v="0"/>
    <n v="0"/>
    <n v="0"/>
    <n v="0"/>
    <n v="0"/>
    <n v="0"/>
    <s v="Operationnel"/>
    <m/>
    <x v="9"/>
    <x v="6"/>
    <s v="no root cause"/>
    <x v="5"/>
    <s v=""/>
    <s v=""/>
    <s v=""/>
    <s v=""/>
    <s v=""/>
    <m/>
    <s v=""/>
    <s v=""/>
    <m/>
    <s v=""/>
    <s v=""/>
    <s v=""/>
    <s v=""/>
    <s v=""/>
    <s v=""/>
    <s v=""/>
    <s v=""/>
    <s v=""/>
    <s v=""/>
    <s v=""/>
  </r>
  <r>
    <s v="Beedi-Hte-Tension"/>
    <s v="LIT_256"/>
    <s v="Douala"/>
    <s v="IHS"/>
    <s v="Grid-Gen"/>
    <s v="LITTORAL"/>
    <s v="Douala"/>
    <s v="ZTE"/>
    <n v="0"/>
    <n v="0"/>
    <n v="0"/>
    <n v="0"/>
    <n v="0"/>
    <n v="0"/>
    <n v="0"/>
    <n v="0"/>
    <n v="0"/>
    <n v="0"/>
    <n v="0"/>
    <s v="Operationnel"/>
    <m/>
    <x v="9"/>
    <x v="6"/>
    <s v="no root cause"/>
    <x v="5"/>
    <s v=""/>
    <s v=""/>
    <s v=""/>
    <s v=""/>
    <s v=""/>
    <m/>
    <s v=""/>
    <s v=""/>
    <m/>
    <s v=""/>
    <s v=""/>
    <s v=""/>
    <s v=""/>
    <s v=""/>
    <s v=""/>
    <s v=""/>
    <s v=""/>
    <s v=""/>
    <s v=""/>
    <s v=""/>
  </r>
  <r>
    <s v="ZI-Cimencam"/>
    <s v="LIT_258"/>
    <s v="Douala"/>
    <s v="OCM/Strategique"/>
    <s v="Grid-Gen"/>
    <s v="LITTORAL"/>
    <s v="Douala"/>
    <s v="ZTE"/>
    <n v="0"/>
    <n v="0"/>
    <n v="0"/>
    <n v="0"/>
    <n v="0"/>
    <n v="0"/>
    <n v="0"/>
    <n v="0"/>
    <n v="0"/>
    <n v="0"/>
    <n v="0"/>
    <s v="Operationnel"/>
    <m/>
    <x v="9"/>
    <x v="6"/>
    <s v="no root cause"/>
    <x v="5"/>
    <s v=""/>
    <s v=""/>
    <s v=""/>
    <s v=""/>
    <s v=""/>
    <m/>
    <s v=""/>
    <s v=""/>
    <m/>
    <s v=""/>
    <s v=""/>
    <s v=""/>
    <s v=""/>
    <s v=""/>
    <s v=""/>
    <s v=""/>
    <s v=""/>
    <s v=""/>
    <s v=""/>
    <s v=""/>
  </r>
  <r>
    <s v="Logpom-Andem-IHS"/>
    <s v="LIT_140"/>
    <s v="Douala"/>
    <s v="IHS"/>
    <s v="Grid-Gen"/>
    <s v="LITTORAL"/>
    <s v="Douala"/>
    <s v="ZTE"/>
    <n v="0"/>
    <n v="0"/>
    <n v="0"/>
    <n v="0"/>
    <n v="0"/>
    <n v="0"/>
    <n v="0"/>
    <n v="0"/>
    <n v="0"/>
    <n v="0"/>
    <n v="0"/>
    <s v="Operationnel"/>
    <m/>
    <x v="9"/>
    <x v="6"/>
    <s v="no root cause"/>
    <x v="5"/>
    <s v=""/>
    <s v=""/>
    <s v=""/>
    <s v=""/>
    <s v=""/>
    <m/>
    <s v=""/>
    <s v=""/>
    <m/>
    <s v=""/>
    <s v=""/>
    <s v=""/>
    <s v=""/>
    <s v=""/>
    <s v=""/>
    <s v=""/>
    <s v=""/>
    <s v=""/>
    <s v=""/>
    <s v=""/>
  </r>
  <r>
    <s v="Nyalla-Kilimandjaro"/>
    <s v="LIT_343"/>
    <s v="Douala"/>
    <s v="IHS"/>
    <s v="Grid-Gen"/>
    <s v="LITTORAL"/>
    <s v="Douala"/>
    <s v="ZTE"/>
    <n v="0"/>
    <n v="0"/>
    <n v="0"/>
    <n v="0"/>
    <n v="0"/>
    <n v="0"/>
    <n v="0"/>
    <n v="0"/>
    <n v="0"/>
    <n v="0"/>
    <n v="0"/>
    <s v="Operationnel"/>
    <m/>
    <x v="9"/>
    <x v="6"/>
    <s v="no root cause"/>
    <x v="5"/>
    <s v=""/>
    <s v=""/>
    <s v=""/>
    <s v=""/>
    <s v=""/>
    <m/>
    <s v=""/>
    <s v=""/>
    <m/>
    <s v=""/>
    <s v=""/>
    <s v=""/>
    <s v=""/>
    <s v=""/>
    <s v=""/>
    <s v=""/>
    <s v=""/>
    <s v=""/>
    <s v=""/>
    <s v=""/>
  </r>
  <r>
    <s v="Djerkoka-MTN-IHS"/>
    <s v="ADM_095"/>
    <s v="ADAMAOUA"/>
    <s v="IHS"/>
    <s v="Hybrid-Gen"/>
    <s v="ADAMAOUA"/>
    <s v="Djerkoka"/>
    <s v="NOKIA"/>
    <n v="0"/>
    <n v="0"/>
    <n v="0"/>
    <n v="0"/>
    <n v="0"/>
    <n v="0"/>
    <n v="0"/>
    <n v="0"/>
    <n v="0"/>
    <n v="0"/>
    <n v="0"/>
    <s v="Operationnel"/>
    <m/>
    <x v="9"/>
    <x v="6"/>
    <s v="no root cause"/>
    <x v="5"/>
    <s v=""/>
    <s v=""/>
    <s v=""/>
    <s v=""/>
    <s v=""/>
    <m/>
    <s v=""/>
    <s v=""/>
    <m/>
    <s v=""/>
    <s v=""/>
    <s v=""/>
    <s v=""/>
    <s v=""/>
    <s v=""/>
    <s v=""/>
    <s v=""/>
    <s v=""/>
    <s v=""/>
    <s v=""/>
  </r>
  <r>
    <s v="Foumban-Manka-IHS"/>
    <s v="OST_042"/>
    <s v="OUEST"/>
    <s v="IHS"/>
    <s v="Grid-Gen"/>
    <s v="OUEST"/>
    <s v="Foumban"/>
    <s v="Huawei"/>
    <n v="1.7737698789782921"/>
    <n v="1.5395417954359314"/>
    <n v="0"/>
    <n v="0"/>
    <n v="0"/>
    <n v="0"/>
    <n v="0"/>
    <n v="0"/>
    <n v="0"/>
    <n v="0"/>
    <n v="0"/>
    <s v="Operationnel"/>
    <m/>
    <x v="9"/>
    <x v="6"/>
    <s v="no root cause"/>
    <x v="5"/>
    <s v=""/>
    <s v=""/>
    <s v=""/>
    <s v=""/>
    <s v=""/>
    <m/>
    <s v=""/>
    <s v=""/>
    <m/>
    <s v=""/>
    <s v=""/>
    <s v=""/>
    <s v=""/>
    <s v=""/>
    <s v=""/>
    <s v=""/>
    <s v=""/>
    <s v=""/>
    <s v=""/>
    <s v=""/>
  </r>
  <r>
    <s v="Foumban-Njibam"/>
    <s v="OST_177"/>
    <s v="OUEST"/>
    <s v="IHS"/>
    <s v="Grid-Gen"/>
    <s v="OUEST"/>
    <s v="Foumban"/>
    <s v="Huawei"/>
    <n v="1.6913896522302414"/>
    <n v="1.457036723139659"/>
    <n v="0"/>
    <n v="0"/>
    <n v="0"/>
    <n v="0"/>
    <n v="0"/>
    <n v="0"/>
    <n v="0"/>
    <n v="0"/>
    <n v="0"/>
    <s v="Operationnel"/>
    <m/>
    <x v="9"/>
    <x v="6"/>
    <s v="no root cause"/>
    <x v="5"/>
    <s v=""/>
    <s v=""/>
    <s v=""/>
    <s v=""/>
    <s v=""/>
    <m/>
    <s v=""/>
    <s v=""/>
    <m/>
    <s v=""/>
    <s v=""/>
    <s v=""/>
    <s v=""/>
    <s v=""/>
    <s v=""/>
    <s v=""/>
    <s v=""/>
    <s v=""/>
    <s v=""/>
    <s v=""/>
  </r>
  <r>
    <s v="Ngd-Madagascar"/>
    <s v="ADM_135"/>
    <s v="Ngaoundere"/>
    <s v="IHS"/>
    <s v="Grid-Gen"/>
    <s v="ADAMAOUA"/>
    <s v="Ngaoundere"/>
    <s v="Huawei"/>
    <n v="0"/>
    <n v="0"/>
    <n v="0.54751906926573701"/>
    <n v="0"/>
    <n v="0"/>
    <n v="0"/>
    <n v="0"/>
    <n v="0"/>
    <n v="0"/>
    <n v="0"/>
    <n v="0"/>
    <s v="Operationnel"/>
    <m/>
    <x v="9"/>
    <x v="6"/>
    <s v="no root cause"/>
    <x v="5"/>
    <s v=""/>
    <s v=""/>
    <s v=""/>
    <s v=""/>
    <s v=""/>
    <m/>
    <s v=""/>
    <s v=""/>
    <m/>
    <s v=""/>
    <s v=""/>
    <s v=""/>
    <s v=""/>
    <s v=""/>
    <s v=""/>
    <s v=""/>
    <s v=""/>
    <s v=""/>
    <s v=""/>
    <s v=""/>
  </r>
  <r>
    <s v="Denver"/>
    <s v="LIT_106"/>
    <s v="Douala"/>
    <s v="IHS"/>
    <s v="Grid-Gen"/>
    <s v="LITTORAL"/>
    <s v="Douala"/>
    <s v="ZTE"/>
    <n v="0"/>
    <n v="0"/>
    <n v="0"/>
    <n v="0"/>
    <n v="0"/>
    <n v="0"/>
    <n v="0"/>
    <n v="0"/>
    <n v="0"/>
    <n v="0"/>
    <n v="0"/>
    <s v="Operationnel"/>
    <m/>
    <x v="9"/>
    <x v="6"/>
    <s v="no root cause"/>
    <x v="5"/>
    <s v=""/>
    <s v=""/>
    <s v=""/>
    <s v=""/>
    <s v=""/>
    <m/>
    <s v=""/>
    <s v=""/>
    <m/>
    <s v=""/>
    <s v=""/>
    <s v=""/>
    <s v=""/>
    <s v=""/>
    <s v=""/>
    <s v=""/>
    <s v=""/>
    <s v=""/>
    <s v=""/>
    <s v=""/>
  </r>
  <r>
    <s v="Foumban-Ndjidare-II"/>
    <s v="OST_175"/>
    <s v="OUEST"/>
    <s v="IHS"/>
    <s v="Grid-Gen"/>
    <s v="OUEST"/>
    <s v="Foumban"/>
    <s v="Huawei"/>
    <n v="1.2989109187776264"/>
    <n v="1.0252851472321387"/>
    <n v="0"/>
    <n v="0"/>
    <n v="0"/>
    <n v="0"/>
    <n v="0"/>
    <n v="0"/>
    <n v="0"/>
    <n v="0"/>
    <n v="0"/>
    <s v="Operationnel"/>
    <m/>
    <x v="9"/>
    <x v="6"/>
    <s v="no root cause"/>
    <x v="5"/>
    <s v=""/>
    <s v=""/>
    <s v=""/>
    <s v=""/>
    <s v=""/>
    <m/>
    <s v=""/>
    <s v=""/>
    <m/>
    <s v=""/>
    <s v=""/>
    <s v=""/>
    <s v=""/>
    <s v=""/>
    <s v=""/>
    <s v=""/>
    <s v=""/>
    <s v=""/>
    <s v=""/>
    <s v=""/>
  </r>
  <r>
    <s v="Ndogp-St-Nicolas"/>
    <s v="LIT_205"/>
    <s v="Douala"/>
    <s v="IHS"/>
    <s v="Grid-Gen"/>
    <s v="LITTORAL"/>
    <s v="Douala"/>
    <s v="ZTE"/>
    <n v="0"/>
    <n v="0.64675344502372778"/>
    <n v="0"/>
    <n v="0"/>
    <n v="0"/>
    <n v="0"/>
    <n v="0"/>
    <n v="0"/>
    <n v="0"/>
    <n v="0"/>
    <n v="0"/>
    <s v="Operationnel"/>
    <m/>
    <x v="9"/>
    <x v="6"/>
    <s v="no root cause"/>
    <x v="5"/>
    <s v=""/>
    <s v=""/>
    <s v=""/>
    <s v=""/>
    <s v=""/>
    <m/>
    <s v=""/>
    <s v=""/>
    <m/>
    <s v=""/>
    <s v=""/>
    <s v=""/>
    <s v=""/>
    <s v=""/>
    <s v=""/>
    <s v=""/>
    <s v=""/>
    <s v=""/>
    <s v=""/>
    <s v=""/>
  </r>
  <r>
    <s v="Bep-Axe-Lrd"/>
    <s v="LIT_097"/>
    <s v="Douala"/>
    <s v="IHS"/>
    <s v="GridOnly"/>
    <s v="LITTORAL"/>
    <s v="Douala"/>
    <s v="ZTE"/>
    <n v="0"/>
    <n v="0"/>
    <n v="0"/>
    <n v="0"/>
    <n v="0"/>
    <n v="0"/>
    <n v="0"/>
    <n v="0"/>
    <n v="0"/>
    <n v="0"/>
    <n v="0"/>
    <s v="Operationnel"/>
    <m/>
    <x v="9"/>
    <x v="6"/>
    <s v="no root cause"/>
    <x v="5"/>
    <s v=""/>
    <s v=""/>
    <s v=""/>
    <s v=""/>
    <s v=""/>
    <m/>
    <s v=""/>
    <s v=""/>
    <m/>
    <s v=""/>
    <s v=""/>
    <s v=""/>
    <s v=""/>
    <s v=""/>
    <s v=""/>
    <s v=""/>
    <s v=""/>
    <s v=""/>
    <s v=""/>
    <s v=""/>
  </r>
  <r>
    <s v="Newb-Srce-Quartier"/>
    <s v="LIT_095"/>
    <s v="Douala"/>
    <s v="IHS"/>
    <s v="GridOnly"/>
    <s v="LITTORAL"/>
    <s v="Douala"/>
    <s v="ZTE"/>
    <n v="0"/>
    <n v="0"/>
    <n v="6.9777782058196589"/>
    <n v="0"/>
    <n v="0"/>
    <n v="0"/>
    <n v="0"/>
    <n v="0"/>
    <n v="0"/>
    <n v="0"/>
    <n v="0"/>
    <s v="Operationnel"/>
    <m/>
    <x v="9"/>
    <x v="6"/>
    <s v="no root cause"/>
    <x v="5"/>
    <s v=""/>
    <s v=""/>
    <s v=""/>
    <s v=""/>
    <s v=""/>
    <m/>
    <s v=""/>
    <s v=""/>
    <m/>
    <s v=""/>
    <s v=""/>
    <s v=""/>
    <s v=""/>
    <s v=""/>
    <s v=""/>
    <s v=""/>
    <s v=""/>
    <s v=""/>
    <s v=""/>
    <s v=""/>
  </r>
  <r>
    <s v="Foumban-Ndjidare"/>
    <s v="OST_087"/>
    <s v="OUEST"/>
    <s v="IHS"/>
    <s v="Grid-Gen"/>
    <s v="OUEST"/>
    <s v="Foumban"/>
    <s v="Huawei"/>
    <n v="0.58561479655169457"/>
    <n v="0.3153955249648292"/>
    <n v="0"/>
    <n v="0"/>
    <n v="0"/>
    <n v="0"/>
    <n v="0"/>
    <n v="0"/>
    <n v="0"/>
    <n v="0"/>
    <n v="0"/>
    <s v="Operationnel"/>
    <m/>
    <x v="9"/>
    <x v="6"/>
    <s v="no root cause"/>
    <x v="5"/>
    <s v=""/>
    <s v=""/>
    <s v=""/>
    <s v=""/>
    <s v=""/>
    <m/>
    <s v=""/>
    <s v=""/>
    <m/>
    <s v=""/>
    <s v=""/>
    <s v=""/>
    <s v=""/>
    <s v=""/>
    <s v=""/>
    <s v=""/>
    <s v=""/>
    <s v=""/>
    <s v=""/>
    <s v=""/>
  </r>
  <r>
    <s v="Mefou-Assi-IHS"/>
    <s v="CTR_642"/>
    <s v="Yaounde"/>
    <m/>
    <m/>
    <s v="CENTRE"/>
    <s v="Yaounde"/>
    <s v="ZTE"/>
    <n v="0"/>
    <n v="0"/>
    <n v="0"/>
    <n v="0"/>
    <n v="0"/>
    <n v="0"/>
    <n v="0"/>
    <n v="0"/>
    <n v="0"/>
    <n v="0"/>
    <n v="0"/>
    <s v="Operationnel"/>
    <m/>
    <x v="9"/>
    <x v="6"/>
    <s v="no root cause"/>
    <x v="5"/>
    <s v=""/>
    <s v=""/>
    <s v=""/>
    <s v=""/>
    <s v=""/>
    <m/>
    <s v=""/>
    <s v=""/>
    <m/>
    <s v=""/>
    <s v=""/>
    <s v=""/>
    <s v=""/>
    <s v=""/>
    <s v=""/>
    <s v=""/>
    <s v=""/>
    <s v=""/>
    <s v=""/>
    <s v=""/>
  </r>
  <r>
    <s v="Sky-Way-Hotel-IHS"/>
    <s v="LIT_141"/>
    <s v="Douala"/>
    <s v="IHS"/>
    <s v="Grid-Gen-Lithium"/>
    <s v="LITTORAL"/>
    <s v="Douala"/>
    <s v="ZTE"/>
    <n v="0"/>
    <n v="0"/>
    <n v="0"/>
    <n v="0"/>
    <n v="0"/>
    <n v="0"/>
    <n v="0"/>
    <n v="0"/>
    <n v="0"/>
    <n v="0"/>
    <n v="0"/>
    <s v="Operationnel"/>
    <m/>
    <x v="9"/>
    <x v="6"/>
    <s v="no root cause"/>
    <x v="5"/>
    <s v=""/>
    <s v=""/>
    <s v=""/>
    <s v=""/>
    <s v=""/>
    <m/>
    <s v=""/>
    <s v=""/>
    <m/>
    <s v=""/>
    <s v=""/>
    <s v=""/>
    <s v=""/>
    <s v=""/>
    <s v=""/>
    <s v=""/>
    <s v=""/>
    <s v=""/>
    <s v=""/>
    <s v=""/>
  </r>
  <r>
    <s v="Centenaire"/>
    <s v="LIT_045"/>
    <s v="Douala"/>
    <s v="IHS"/>
    <s v="Grid-Gen (LL)"/>
    <s v="LITTORAL"/>
    <s v="Douala"/>
    <s v="ZTE"/>
    <n v="0"/>
    <n v="0"/>
    <n v="0"/>
    <n v="0"/>
    <n v="0"/>
    <n v="0"/>
    <n v="0"/>
    <n v="0"/>
    <n v="0"/>
    <n v="0"/>
    <n v="0"/>
    <s v="Operationnel"/>
    <m/>
    <x v="9"/>
    <x v="6"/>
    <s v="no root cause"/>
    <x v="5"/>
    <s v=""/>
    <s v=""/>
    <s v=""/>
    <s v=""/>
    <s v=""/>
    <m/>
    <s v=""/>
    <s v=""/>
    <m/>
    <s v=""/>
    <s v=""/>
    <s v=""/>
    <s v=""/>
    <s v=""/>
    <s v=""/>
    <s v=""/>
    <s v=""/>
    <s v=""/>
    <s v=""/>
    <s v=""/>
  </r>
  <r>
    <s v="H-Plateau-New"/>
    <s v="CTR_484"/>
    <s v="Yaounde"/>
    <s v="IHS"/>
    <s v="Grid-Gen"/>
    <s v="CENTRE"/>
    <s v="Yaounde"/>
    <s v="ZTE"/>
    <n v="0"/>
    <n v="0"/>
    <n v="0"/>
    <n v="0"/>
    <n v="0"/>
    <n v="0"/>
    <n v="0"/>
    <n v="0"/>
    <n v="0"/>
    <n v="0"/>
    <n v="0"/>
    <s v="Operationnel"/>
    <m/>
    <x v="9"/>
    <x v="6"/>
    <s v="no root cause"/>
    <x v="5"/>
    <s v=""/>
    <s v=""/>
    <s v=""/>
    <s v=""/>
    <s v=""/>
    <m/>
    <s v=""/>
    <s v=""/>
    <m/>
    <s v=""/>
    <s v=""/>
    <s v=""/>
    <s v=""/>
    <s v=""/>
    <s v=""/>
    <s v=""/>
    <s v=""/>
    <s v=""/>
    <s v=""/>
    <s v=""/>
  </r>
  <r>
    <s v="Ngd-Stade"/>
    <s v="ADM_057"/>
    <s v="Ngaoundere"/>
    <s v="IHS"/>
    <s v="Grid-Gen"/>
    <s v="ADAMAOUA"/>
    <s v="Ngaoundere"/>
    <s v="Huawei"/>
    <n v="0.37872788806990215"/>
    <n v="1.9178238065478994"/>
    <n v="32.696157325366045"/>
    <n v="0"/>
    <n v="0"/>
    <n v="0"/>
    <n v="0"/>
    <n v="0"/>
    <n v="0"/>
    <n v="0"/>
    <n v="0"/>
    <s v="Operationnel"/>
    <m/>
    <x v="9"/>
    <x v="6"/>
    <s v="no root cause"/>
    <x v="5"/>
    <s v=""/>
    <s v="14/04/2026"/>
    <s v="14/04/2026"/>
    <s v=""/>
    <s v=""/>
    <m/>
    <s v=""/>
    <s v=""/>
    <m/>
    <s v=""/>
    <s v=""/>
    <s v=""/>
    <s v=""/>
    <s v=""/>
    <s v=""/>
    <s v=""/>
    <s v=""/>
    <s v=""/>
    <s v=""/>
    <s v=""/>
  </r>
  <r>
    <s v="Ndogpassi-Pays-Bas-IHS"/>
    <s v="LIT_634"/>
    <s v="Douala"/>
    <s v="IHS"/>
    <s v="Grid-Gen"/>
    <s v="LITTORAL"/>
    <s v="Douala"/>
    <s v="ZTE"/>
    <n v="0"/>
    <n v="0"/>
    <n v="0"/>
    <n v="0"/>
    <n v="0"/>
    <n v="0"/>
    <n v="0"/>
    <n v="0"/>
    <n v="0"/>
    <n v="0"/>
    <n v="0"/>
    <s v="Operationnel"/>
    <m/>
    <x v="9"/>
    <x v="6"/>
    <s v="no root cause"/>
    <x v="5"/>
    <s v=""/>
    <s v=""/>
    <s v=""/>
    <s v=""/>
    <s v=""/>
    <m/>
    <s v=""/>
    <s v=""/>
    <m/>
    <s v=""/>
    <s v=""/>
    <s v=""/>
    <s v=""/>
    <s v=""/>
    <s v=""/>
    <s v=""/>
    <s v=""/>
    <s v=""/>
    <s v=""/>
    <s v=""/>
  </r>
  <r>
    <s v="Superette-Biyem-Assi"/>
    <s v="CTR_561"/>
    <s v="Yaounde"/>
    <s v="CAMUSAT"/>
    <s v="Good Grid no GE - 12h"/>
    <s v="CENTRE"/>
    <s v="Yaounde"/>
    <s v="ZTE"/>
    <n v="13.868556899607057"/>
    <n v="13.868556899607057"/>
    <n v="37.547601824029122"/>
    <n v="0"/>
    <n v="0"/>
    <n v="0"/>
    <n v="0"/>
    <n v="0"/>
    <n v="0"/>
    <n v="0"/>
    <n v="0"/>
    <s v="Operationnel"/>
    <m/>
    <x v="9"/>
    <x v="6"/>
    <s v="no root cause"/>
    <x v="5"/>
    <s v=""/>
    <s v="14/04/2026"/>
    <s v="14/04/2026"/>
    <s v=""/>
    <s v=""/>
    <m/>
    <s v=""/>
    <s v=""/>
    <m/>
    <s v=""/>
    <s v=""/>
    <s v=""/>
    <s v=""/>
    <s v=""/>
    <s v=""/>
    <s v=""/>
    <s v=""/>
    <s v=""/>
    <s v=""/>
    <s v=""/>
  </r>
  <r>
    <s v="Mbalmayo-Ngalan"/>
    <s v="CTR_252"/>
    <s v="CENTRE"/>
    <s v="IHS"/>
    <s v="Grid-Gen"/>
    <s v="CENTRE"/>
    <s v="Mbalmayo"/>
    <s v="ZTE"/>
    <n v="18.468883495561204"/>
    <n v="18.491409199476077"/>
    <n v="32.767176607225913"/>
    <n v="0"/>
    <n v="0"/>
    <n v="0"/>
    <n v="0"/>
    <n v="0"/>
    <n v="0"/>
    <n v="0"/>
    <n v="0"/>
    <s v="Operationnel"/>
    <m/>
    <x v="9"/>
    <x v="6"/>
    <s v="no root cause"/>
    <x v="5"/>
    <s v=""/>
    <s v="14/04/2026…;..;check antenna line"/>
    <s v="14/04/2026"/>
    <s v=""/>
    <s v=""/>
    <m/>
    <s v=""/>
    <s v=""/>
    <m/>
    <s v=""/>
    <s v=""/>
    <s v=""/>
    <s v=""/>
    <s v=""/>
    <s v=""/>
    <s v=""/>
    <s v=""/>
    <s v=""/>
    <s v=""/>
    <s v=""/>
  </r>
  <r>
    <s v="Ngd-Baladji-II-IHS"/>
    <s v="ADM_158"/>
    <s v="Ngaoundere"/>
    <s v="IHS"/>
    <s v="Grid-Gen"/>
    <s v="ADAMAOUA"/>
    <s v="Ngaoundere"/>
    <s v="Huawei"/>
    <n v="0"/>
    <n v="2.2704946451960857"/>
    <n v="29.627899627032843"/>
    <n v="0"/>
    <n v="0"/>
    <n v="0"/>
    <n v="0"/>
    <n v="0"/>
    <n v="0"/>
    <n v="0"/>
    <n v="0"/>
    <s v="Operationnel"/>
    <m/>
    <x v="9"/>
    <x v="6"/>
    <s v="no root cause"/>
    <x v="5"/>
    <s v=""/>
    <s v="15/04/2026"/>
    <s v="15/04/2026"/>
    <s v=""/>
    <s v=""/>
    <m/>
    <s v=""/>
    <s v=""/>
    <m/>
    <s v=""/>
    <s v=""/>
    <s v=""/>
    <s v=""/>
    <s v=""/>
    <s v=""/>
    <s v=""/>
    <s v=""/>
    <s v=""/>
    <s v=""/>
    <s v=""/>
  </r>
  <r>
    <s v="Brazzaville"/>
    <s v="LIT_081"/>
    <s v="Douala"/>
    <s v="IHS"/>
    <s v="Grid-Gen"/>
    <s v="LITTORAL"/>
    <s v="Douala"/>
    <s v="ZTE"/>
    <n v="0"/>
    <n v="17.909575439527671"/>
    <n v="22.486769938904157"/>
    <n v="0"/>
    <n v="0"/>
    <n v="0"/>
    <n v="0"/>
    <n v="0"/>
    <n v="0"/>
    <n v="0"/>
    <n v="0"/>
    <s v="Operationnel"/>
    <m/>
    <x v="9"/>
    <x v="6"/>
    <s v="no root cause"/>
    <x v="5"/>
    <s v=""/>
    <s v="15/04/2026"/>
    <s v="15/04/2026"/>
    <s v=""/>
    <s v=""/>
    <m/>
    <s v=""/>
    <s v=""/>
    <m/>
    <s v=""/>
    <s v=""/>
    <s v=""/>
    <s v=""/>
    <s v=""/>
    <s v=""/>
    <s v=""/>
    <s v=""/>
    <s v=""/>
    <s v=""/>
    <s v=""/>
  </r>
  <r>
    <s v="LIT_862_Z_Bonamatoumbe-Village"/>
    <s v="LIT_862"/>
    <s v="Douala"/>
    <m/>
    <e v="#N/A"/>
    <s v="LITTORAL"/>
    <s v="Douala"/>
    <s v="ZTE"/>
    <n v="6.8049027916891403"/>
    <n v="1.6285388362397377"/>
    <n v="14.452780560049996"/>
    <n v="0"/>
    <n v="0"/>
    <n v="0"/>
    <n v="0"/>
    <n v="0"/>
    <n v="0"/>
    <n v="0"/>
    <n v="0"/>
    <s v="Operationnel"/>
    <m/>
    <x v="9"/>
    <x v="6"/>
    <s v="no root cause"/>
    <x v="5"/>
    <s v=""/>
    <s v="14/04/2026"/>
    <s v="14/04/2026"/>
    <s v=""/>
    <s v=""/>
    <m/>
    <s v=""/>
    <s v=""/>
    <m/>
    <s v=""/>
    <s v=""/>
    <s v=""/>
    <s v=""/>
    <s v=""/>
    <s v=""/>
    <s v=""/>
    <s v=""/>
    <s v=""/>
    <s v=""/>
    <s v=""/>
  </r>
  <r>
    <s v="MVAMEBOD"/>
    <s v="CTR_981"/>
    <s v="CENTRE"/>
    <m/>
    <m/>
    <s v="CENTRE"/>
    <s v="Mvamebod"/>
    <s v="NOKIA"/>
    <n v="1.9083402819608082"/>
    <n v="4.6739457589141615"/>
    <n v="10.182897297290509"/>
    <n v="0"/>
    <n v="0"/>
    <n v="0"/>
    <n v="0"/>
    <n v="0"/>
    <n v="0"/>
    <n v="0"/>
    <n v="0"/>
    <s v="Operationnel"/>
    <m/>
    <x v="9"/>
    <x v="6"/>
    <s v="no root cause"/>
    <x v="5"/>
    <s v=""/>
    <s v=""/>
    <s v=""/>
    <s v=""/>
    <s v=""/>
    <m/>
    <s v=""/>
    <s v=""/>
    <m/>
    <s v=""/>
    <s v=""/>
    <s v=""/>
    <s v=""/>
    <s v=""/>
    <s v=""/>
    <s v=""/>
    <s v=""/>
    <s v=""/>
    <s v=""/>
    <s v=""/>
  </r>
  <r>
    <s v="Bonewonda-II"/>
    <s v="LIT_378"/>
    <s v="Douala"/>
    <s v="IHS"/>
    <s v="Grid-Gen"/>
    <s v="LITTORAL"/>
    <s v="Douala"/>
    <s v="ZTE"/>
    <n v="0"/>
    <n v="0"/>
    <n v="9.2935917850202454"/>
    <n v="0"/>
    <n v="0"/>
    <n v="0"/>
    <n v="0"/>
    <n v="0"/>
    <n v="0"/>
    <n v="0"/>
    <n v="0"/>
    <s v="Operationnel"/>
    <m/>
    <x v="9"/>
    <x v="6"/>
    <s v="no root cause"/>
    <x v="5"/>
    <s v=""/>
    <s v=""/>
    <s v=""/>
    <s v=""/>
    <s v=""/>
    <m/>
    <s v=""/>
    <s v=""/>
    <m/>
    <s v=""/>
    <s v=""/>
    <s v=""/>
    <s v=""/>
    <s v=""/>
    <s v=""/>
    <s v=""/>
    <s v=""/>
    <s v=""/>
    <s v=""/>
    <s v=""/>
  </r>
  <r>
    <s v="Ngong-Marche"/>
    <s v="NRD_132"/>
    <s v="NORD"/>
    <s v="CAMUSAT"/>
    <s v="Good Grid + GE"/>
    <s v="NORD"/>
    <s v="Ngong"/>
    <s v="Huawei"/>
    <n v="0"/>
    <n v="0"/>
    <n v="6.6218970530743402"/>
    <n v="0"/>
    <n v="0"/>
    <n v="0"/>
    <n v="0"/>
    <n v="0"/>
    <n v="0"/>
    <n v="0"/>
    <n v="0"/>
    <s v="Operationnel"/>
    <m/>
    <x v="9"/>
    <x v="6"/>
    <s v="no root cause"/>
    <x v="5"/>
    <s v=""/>
    <s v=""/>
    <s v=""/>
    <s v=""/>
    <s v=""/>
    <m/>
    <s v=""/>
    <s v=""/>
    <m/>
    <s v=""/>
    <s v=""/>
    <s v=""/>
    <s v=""/>
    <s v=""/>
    <s v=""/>
    <s v=""/>
    <s v=""/>
    <s v=""/>
    <s v=""/>
    <s v=""/>
  </r>
  <r>
    <s v="Sapeur"/>
    <s v="CTR_322"/>
    <s v="Yaounde"/>
    <s v="IHS"/>
    <s v="Grid-Gen"/>
    <s v="CENTRE"/>
    <s v="Yaounde"/>
    <s v="ZTE"/>
    <n v="0"/>
    <n v="0"/>
    <n v="6.3538893311988343"/>
    <n v="0"/>
    <n v="0"/>
    <n v="0"/>
    <n v="0"/>
    <n v="0"/>
    <n v="0"/>
    <n v="0"/>
    <n v="0"/>
    <s v="Operationnel"/>
    <m/>
    <x v="9"/>
    <x v="6"/>
    <s v="no root cause"/>
    <x v="5"/>
    <s v=""/>
    <s v=""/>
    <s v=""/>
    <s v=""/>
    <s v=""/>
    <m/>
    <s v=""/>
    <s v=""/>
    <m/>
    <s v=""/>
    <s v=""/>
    <s v=""/>
    <s v=""/>
    <s v=""/>
    <s v=""/>
    <s v=""/>
    <s v=""/>
    <s v=""/>
    <s v=""/>
    <s v=""/>
  </r>
  <r>
    <s v="Bamenda-GRA-IHS"/>
    <s v="NRO_130"/>
    <s v="NORD-OUEST"/>
    <s v="IHS"/>
    <s v="Grid-Gen"/>
    <s v="NORD-OUEST"/>
    <s v="Bamenda"/>
    <s v="Huawei"/>
    <n v="1.9927311354809618"/>
    <n v="1.0705505760016893"/>
    <n v="5.5406454300822121"/>
    <n v="0"/>
    <n v="0"/>
    <n v="0"/>
    <n v="0"/>
    <n v="0"/>
    <n v="0"/>
    <n v="0"/>
    <n v="0"/>
    <s v="Operationnel"/>
    <m/>
    <x v="9"/>
    <x v="6"/>
    <s v="no root cause"/>
    <x v="5"/>
    <s v=""/>
    <s v="14/04/2026"/>
    <s v="14/04/2026"/>
    <s v=""/>
    <s v=""/>
    <m/>
    <s v=""/>
    <s v=""/>
    <m/>
    <s v=""/>
    <s v=""/>
    <s v=""/>
    <s v=""/>
    <s v=""/>
    <s v=""/>
    <s v=""/>
    <s v=""/>
    <s v=""/>
    <s v=""/>
    <s v=""/>
  </r>
  <r>
    <s v="Deido-Pharmacie-La-Rive"/>
    <s v="LIT_436"/>
    <s v="Douala"/>
    <s v="IHS"/>
    <s v="Grid-Gen"/>
    <s v="LITTORAL"/>
    <s v="Douala"/>
    <s v="ZTE"/>
    <n v="0"/>
    <n v="0"/>
    <n v="4.6287557107920785"/>
    <n v="0"/>
    <n v="0"/>
    <n v="0"/>
    <n v="0"/>
    <n v="0"/>
    <n v="0"/>
    <n v="0"/>
    <n v="0"/>
    <s v="Operationnel"/>
    <m/>
    <x v="9"/>
    <x v="6"/>
    <s v="no root cause"/>
    <x v="5"/>
    <s v=""/>
    <s v=""/>
    <s v=""/>
    <s v=""/>
    <s v=""/>
    <m/>
    <s v=""/>
    <s v=""/>
    <m/>
    <s v=""/>
    <s v=""/>
    <s v=""/>
    <s v=""/>
    <s v=""/>
    <s v=""/>
    <s v=""/>
    <s v=""/>
    <s v=""/>
    <s v=""/>
    <s v=""/>
  </r>
  <r>
    <s v="C-Supreme"/>
    <s v="CTR_240"/>
    <s v="Yaounde"/>
    <s v="IHS"/>
    <s v="GridOnly"/>
    <s v="CENTRE"/>
    <s v="Yaounde"/>
    <s v="ZTE"/>
    <n v="0"/>
    <n v="0"/>
    <n v="4.3238293767995595"/>
    <n v="0"/>
    <n v="0"/>
    <n v="0"/>
    <n v="0"/>
    <n v="0"/>
    <n v="0"/>
    <n v="0"/>
    <n v="0"/>
    <s v="Operationnel"/>
    <m/>
    <x v="9"/>
    <x v="6"/>
    <s v="no root cause"/>
    <x v="5"/>
    <s v=""/>
    <s v=""/>
    <s v=""/>
    <s v=""/>
    <s v=""/>
    <m/>
    <s v=""/>
    <s v=""/>
    <m/>
    <s v=""/>
    <s v=""/>
    <s v=""/>
    <s v=""/>
    <s v=""/>
    <s v=""/>
    <s v=""/>
    <s v=""/>
    <s v=""/>
    <s v=""/>
    <s v=""/>
  </r>
  <r>
    <s v="Dschang-Foreke"/>
    <s v="OST_122"/>
    <s v="OUEST"/>
    <s v="IHS"/>
    <s v="GridOnly"/>
    <s v="OUEST"/>
    <s v="Dschang"/>
    <s v="Huawei"/>
    <n v="0"/>
    <n v="0"/>
    <n v="4.0236293385611512"/>
    <n v="0"/>
    <n v="0"/>
    <n v="0"/>
    <n v="0"/>
    <n v="0"/>
    <n v="0"/>
    <n v="0"/>
    <n v="0"/>
    <s v="Operationnel"/>
    <m/>
    <x v="9"/>
    <x v="6"/>
    <s v="no root cause"/>
    <x v="5"/>
    <s v=""/>
    <s v=""/>
    <s v=""/>
    <s v=""/>
    <s v=""/>
    <m/>
    <s v=""/>
    <s v=""/>
    <m/>
    <s v=""/>
    <s v=""/>
    <s v=""/>
    <s v=""/>
    <s v=""/>
    <s v=""/>
    <s v=""/>
    <s v=""/>
    <s v=""/>
    <s v=""/>
    <s v=""/>
  </r>
  <r>
    <s v="Bfsam-Ndiandam-II"/>
    <s v="OST_240"/>
    <s v="Bafoussam"/>
    <s v="CAMUSAT"/>
    <s v="Good Grid + GE"/>
    <s v="OUEST"/>
    <s v="Bafoussam"/>
    <s v="Huawei"/>
    <n v="0.91620580824294517"/>
    <n v="2.7666665239860402"/>
    <n v="3.8097510793789411"/>
    <n v="0"/>
    <n v="0"/>
    <n v="0"/>
    <n v="0"/>
    <n v="0"/>
    <n v="0"/>
    <n v="0"/>
    <n v="0"/>
    <s v="Operationnel"/>
    <m/>
    <x v="9"/>
    <x v="6"/>
    <s v="no root cause"/>
    <x v="5"/>
    <s v=""/>
    <s v="14/04/2026"/>
    <s v="14/04/2026"/>
    <s v=""/>
    <s v=""/>
    <m/>
    <s v=""/>
    <s v=""/>
    <m/>
    <s v=""/>
    <s v=""/>
    <s v=""/>
    <s v=""/>
    <s v=""/>
    <s v=""/>
    <s v=""/>
    <s v=""/>
    <s v=""/>
    <s v=""/>
    <s v=""/>
  </r>
  <r>
    <s v="Limbe-Mokindi-MTN-IHS"/>
    <s v="SUO_154"/>
    <s v="SUD-OUEST"/>
    <s v="IHS"/>
    <s v="Grid-Gen"/>
    <s v="SUD-OUEST"/>
    <s v="Limbe"/>
    <s v="Huawei"/>
    <n v="0"/>
    <n v="0"/>
    <n v="3.604629843650569"/>
    <n v="0"/>
    <n v="0"/>
    <n v="0"/>
    <n v="0"/>
    <n v="0"/>
    <n v="0"/>
    <n v="0"/>
    <n v="0"/>
    <s v="Operationnel"/>
    <m/>
    <x v="9"/>
    <x v="6"/>
    <s v="no root cause"/>
    <x v="5"/>
    <s v=""/>
    <s v=""/>
    <s v=""/>
    <s v=""/>
    <s v=""/>
    <m/>
    <s v=""/>
    <s v=""/>
    <m/>
    <s v=""/>
    <s v=""/>
    <s v=""/>
    <s v=""/>
    <s v=""/>
    <s v=""/>
    <s v=""/>
    <s v=""/>
    <s v=""/>
    <s v=""/>
    <s v=""/>
  </r>
  <r>
    <s v="Garoua-Camp-Chinois-II"/>
    <s v="NRD_163"/>
    <s v="Garoua"/>
    <s v="CAMUSAT"/>
    <s v="Medium Grid + GE"/>
    <s v="NORD"/>
    <s v="Garoua"/>
    <s v="Huawei"/>
    <n v="0"/>
    <n v="0"/>
    <n v="2.9168378834185131"/>
    <n v="0"/>
    <n v="0"/>
    <n v="0"/>
    <n v="0"/>
    <n v="0"/>
    <n v="0"/>
    <n v="0"/>
    <n v="0"/>
    <s v="Operationnel"/>
    <m/>
    <x v="9"/>
    <x v="6"/>
    <s v="no root cause"/>
    <x v="5"/>
    <s v=""/>
    <s v=""/>
    <s v=""/>
    <s v=""/>
    <s v=""/>
    <m/>
    <s v=""/>
    <s v=""/>
    <m/>
    <s v=""/>
    <s v=""/>
    <s v=""/>
    <s v=""/>
    <s v=""/>
    <s v=""/>
    <s v=""/>
    <s v=""/>
    <s v=""/>
    <s v=""/>
    <s v=""/>
  </r>
  <r>
    <s v="KRIBI-MAKAO"/>
    <s v="SUD_095"/>
    <s v="CENTRE"/>
    <s v="CAMUSAT"/>
    <s v="Good Grid + GE"/>
    <s v="SUD"/>
    <s v="Kribi"/>
    <s v="ZTE"/>
    <n v="0"/>
    <n v="0"/>
    <n v="2.6030653505805676"/>
    <n v="0"/>
    <n v="0"/>
    <n v="0"/>
    <n v="0"/>
    <n v="0"/>
    <n v="0"/>
    <n v="0"/>
    <n v="0"/>
    <s v="Operationnel"/>
    <m/>
    <x v="9"/>
    <x v="6"/>
    <s v="no root cause"/>
    <x v="5"/>
    <s v=""/>
    <s v=""/>
    <s v=""/>
    <s v=""/>
    <s v=""/>
    <m/>
    <s v=""/>
    <s v=""/>
    <m/>
    <s v=""/>
    <s v=""/>
    <s v=""/>
    <s v=""/>
    <s v=""/>
    <s v=""/>
    <s v=""/>
    <s v=""/>
    <s v=""/>
    <s v=""/>
    <s v=""/>
  </r>
  <r>
    <s v="Bonendale"/>
    <s v="LIT_181"/>
    <s v="Douala"/>
    <s v="IHS"/>
    <s v="Grid-Gen"/>
    <s v="LITTORAL"/>
    <s v="Douala"/>
    <s v="ZTE"/>
    <n v="4.9499298011317414"/>
    <n v="1.8527614408460404"/>
    <n v="2.2262458158906271"/>
    <n v="0"/>
    <n v="0"/>
    <n v="0"/>
    <n v="0"/>
    <n v="0"/>
    <n v="0"/>
    <n v="0"/>
    <n v="0"/>
    <s v="Operationnel"/>
    <m/>
    <x v="9"/>
    <x v="6"/>
    <s v="no root cause"/>
    <x v="5"/>
    <s v=""/>
    <s v="14/04/2026"/>
    <s v="14/04/2026"/>
    <s v=""/>
    <s v=""/>
    <m/>
    <s v=""/>
    <s v=""/>
    <m/>
    <s v=""/>
    <s v=""/>
    <s v=""/>
    <s v=""/>
    <s v=""/>
    <s v=""/>
    <s v=""/>
    <s v=""/>
    <s v=""/>
    <s v=""/>
    <s v=""/>
  </r>
  <r>
    <s v="Mora-IHS"/>
    <s v="EXN_106"/>
    <s v="EXTREME-NORD"/>
    <s v="IHS"/>
    <s v="Grid-Gen"/>
    <s v="EXTREME-NORD"/>
    <s v="Mora"/>
    <s v="Huawei"/>
    <n v="0"/>
    <n v="0"/>
    <n v="1.908478225509584"/>
    <n v="0"/>
    <n v="0"/>
    <n v="0"/>
    <n v="0"/>
    <n v="0"/>
    <n v="0"/>
    <n v="0"/>
    <n v="0"/>
    <s v="Insecurity"/>
    <m/>
    <x v="9"/>
    <x v="6"/>
    <s v="no root cause"/>
    <x v="5"/>
    <s v=""/>
    <s v=""/>
    <s v=""/>
    <s v=""/>
    <s v=""/>
    <m/>
    <s v=""/>
    <s v=""/>
    <m/>
    <s v=""/>
    <s v=""/>
    <s v=""/>
    <s v=""/>
    <s v=""/>
    <s v=""/>
    <s v=""/>
    <s v=""/>
    <s v=""/>
    <s v=""/>
    <s v=""/>
  </r>
  <r>
    <s v="Maroua-Doualare-II"/>
    <s v="EXN_111"/>
    <s v="Maroua"/>
    <s v="IHS"/>
    <s v="Grid-Gen"/>
    <s v="EXTREME-NORD"/>
    <s v="Maroua"/>
    <s v="Huawei"/>
    <n v="0"/>
    <n v="0"/>
    <n v="1.0317236105047183"/>
    <n v="0"/>
    <n v="0"/>
    <n v="0"/>
    <n v="4.8154711456968955E-3"/>
    <n v="0"/>
    <n v="0"/>
    <n v="0"/>
    <n v="0"/>
    <s v="Operationnel"/>
    <m/>
    <x v="9"/>
    <x v="6"/>
    <s v="no root cause"/>
    <x v="5"/>
    <s v=""/>
    <s v=""/>
    <s v=""/>
    <s v=""/>
    <s v=""/>
    <m/>
    <s v=""/>
    <s v=""/>
    <m/>
    <s v=""/>
    <s v=""/>
    <s v=""/>
    <s v=""/>
    <s v=""/>
    <s v=""/>
    <s v=""/>
    <s v=""/>
    <s v=""/>
    <s v=""/>
    <s v=""/>
  </r>
  <r>
    <s v="Avenue-Biyemassi"/>
    <s v="CTR_664"/>
    <s v="Yaounde"/>
    <s v="CAMUSAT"/>
    <s v="Good Grid no GE - 12h"/>
    <s v="CENTRE"/>
    <s v="Yaounde"/>
    <s v="ZTE"/>
    <n v="0"/>
    <n v="0"/>
    <n v="0.98585178907237736"/>
    <n v="0"/>
    <n v="0"/>
    <n v="0"/>
    <n v="0"/>
    <n v="0"/>
    <n v="0"/>
    <n v="0"/>
    <n v="0"/>
    <s v="Operationnel"/>
    <m/>
    <x v="9"/>
    <x v="6"/>
    <s v="no root cause"/>
    <x v="5"/>
    <s v=""/>
    <s v=""/>
    <s v=""/>
    <s v=""/>
    <s v=""/>
    <m/>
    <s v=""/>
    <s v=""/>
    <m/>
    <s v=""/>
    <s v=""/>
    <s v=""/>
    <s v=""/>
    <s v=""/>
    <s v=""/>
    <s v=""/>
    <s v=""/>
    <s v=""/>
    <s v=""/>
    <s v=""/>
  </r>
  <r>
    <s v="Garoua-Plage"/>
    <s v="NRD_053"/>
    <s v="Garoua"/>
    <s v="IHS"/>
    <s v="Grid-Gen"/>
    <s v="NORD"/>
    <s v="Garoua"/>
    <s v="Huawei"/>
    <n v="0"/>
    <n v="0"/>
    <n v="0.94445657229770019"/>
    <n v="0"/>
    <n v="0"/>
    <n v="0"/>
    <n v="0"/>
    <n v="0"/>
    <n v="0"/>
    <n v="0"/>
    <n v="0"/>
    <s v="Operationnel"/>
    <m/>
    <x v="9"/>
    <x v="6"/>
    <s v="no root cause"/>
    <x v="5"/>
    <s v=""/>
    <s v=""/>
    <s v=""/>
    <s v=""/>
    <s v=""/>
    <m/>
    <s v=""/>
    <s v=""/>
    <m/>
    <s v=""/>
    <s v=""/>
    <s v=""/>
    <s v=""/>
    <s v=""/>
    <s v=""/>
    <s v=""/>
    <s v=""/>
    <s v=""/>
    <s v=""/>
    <s v=""/>
  </r>
  <r>
    <s v="Bfsam-Dienso"/>
    <s v="OST_120"/>
    <s v="Bafoussam"/>
    <s v="IHS"/>
    <s v="Grid-Gen (LL)"/>
    <s v="OUEST"/>
    <s v="Bafoussam"/>
    <s v="Huawei"/>
    <n v="0"/>
    <n v="0"/>
    <n v="0.90040392885373233"/>
    <n v="0"/>
    <n v="0"/>
    <n v="0"/>
    <n v="0"/>
    <n v="0"/>
    <n v="0"/>
    <n v="0"/>
    <n v="0"/>
    <s v="Operationnel"/>
    <m/>
    <x v="9"/>
    <x v="6"/>
    <s v="no root cause"/>
    <x v="5"/>
    <s v=""/>
    <s v=""/>
    <s v=""/>
    <s v=""/>
    <s v=""/>
    <m/>
    <s v=""/>
    <s v=""/>
    <m/>
    <s v=""/>
    <s v=""/>
    <s v=""/>
    <s v=""/>
    <s v=""/>
    <s v=""/>
    <s v=""/>
    <s v=""/>
    <s v=""/>
    <s v=""/>
    <s v=""/>
  </r>
  <r>
    <s v="Kinguin-IHS"/>
    <s v="EXN_168"/>
    <s v="EXTREME-NORD"/>
    <s v="IHS"/>
    <s v="Grid-Gen"/>
    <s v="EXTREME-NORD"/>
    <s v="Kinguin"/>
    <s v="NOKIA"/>
    <n v="0"/>
    <n v="0.36431854782121542"/>
    <n v="0.78966301920085269"/>
    <n v="0"/>
    <n v="0"/>
    <n v="0"/>
    <n v="0"/>
    <n v="0"/>
    <n v="0"/>
    <n v="0"/>
    <n v="0"/>
    <s v="Insecurity"/>
    <m/>
    <x v="9"/>
    <x v="6"/>
    <s v="no root cause"/>
    <x v="5"/>
    <s v=""/>
    <s v="15/04/2026…;..;check antenna line port3/2 and replce MPTACC card"/>
    <s v="15/04/2026"/>
    <s v=""/>
    <s v=""/>
    <m/>
    <s v=""/>
    <s v=""/>
    <m/>
    <s v=""/>
    <s v=""/>
    <s v=""/>
    <s v=""/>
    <s v=""/>
    <s v=""/>
    <s v=""/>
    <s v=""/>
    <s v=""/>
    <s v=""/>
    <s v=""/>
  </r>
  <r>
    <s v="Mabanda-MTN"/>
    <s v="LIT_259"/>
    <s v="Douala"/>
    <s v="IHS"/>
    <s v="Grid-Gen"/>
    <s v="LITTORAL"/>
    <s v="Douala"/>
    <s v="ZTE"/>
    <n v="0"/>
    <n v="0"/>
    <n v="0.77891137535563248"/>
    <n v="0"/>
    <n v="0"/>
    <n v="0"/>
    <n v="0"/>
    <n v="0"/>
    <n v="0"/>
    <n v="0"/>
    <n v="0"/>
    <s v="Operationnel"/>
    <m/>
    <x v="9"/>
    <x v="6"/>
    <s v="no root cause"/>
    <x v="5"/>
    <s v=""/>
    <s v=""/>
    <s v=""/>
    <s v=""/>
    <s v=""/>
    <m/>
    <s v=""/>
    <s v=""/>
    <m/>
    <s v=""/>
    <s v=""/>
    <s v=""/>
    <s v=""/>
    <s v=""/>
    <s v=""/>
    <s v=""/>
    <s v=""/>
    <s v=""/>
    <s v=""/>
    <s v=""/>
  </r>
  <r>
    <s v="Ngd-Burkina"/>
    <s v="ADM_036"/>
    <s v="Ngaoundere"/>
    <s v="IHS"/>
    <s v="Grid-Gen"/>
    <s v="ADAMAOUA"/>
    <s v="Ngaoundere"/>
    <s v="Huawei"/>
    <n v="1.4409851526540025"/>
    <n v="0.80177594575853328"/>
    <n v="0.62442392697034821"/>
    <n v="0"/>
    <n v="0"/>
    <n v="0"/>
    <n v="0"/>
    <n v="0"/>
    <n v="0"/>
    <n v="0"/>
    <n v="0"/>
    <s v="Operationnel"/>
    <m/>
    <x v="9"/>
    <x v="6"/>
    <s v="no root cause"/>
    <x v="5"/>
    <s v=""/>
    <s v=""/>
    <s v=""/>
    <s v=""/>
    <s v=""/>
    <m/>
    <s v=""/>
    <s v=""/>
    <m/>
    <s v=""/>
    <s v=""/>
    <s v=""/>
    <s v=""/>
    <s v=""/>
    <s v=""/>
    <s v=""/>
    <s v=""/>
    <s v=""/>
    <s v=""/>
    <s v=""/>
  </r>
  <r>
    <s v="Ngd-Burkina-II-IHS"/>
    <s v="ADM_101"/>
    <s v="Ngaoundere"/>
    <s v="IHS"/>
    <s v="Grid-Gen"/>
    <s v="ADAMAOUA"/>
    <s v="Ngaoundere"/>
    <s v="Huawei"/>
    <n v="1.4233105900414629"/>
    <n v="0.78046302716924476"/>
    <n v="0.59711842206641497"/>
    <n v="0"/>
    <n v="0"/>
    <n v="0"/>
    <n v="0.96288020819957021"/>
    <n v="0"/>
    <n v="0"/>
    <n v="0"/>
    <n v="0"/>
    <s v="Operationnel"/>
    <m/>
    <x v="9"/>
    <x v="6"/>
    <s v="no root cause"/>
    <x v="5"/>
    <s v=""/>
    <s v=""/>
    <s v=""/>
    <s v=""/>
    <s v=""/>
    <m/>
    <s v=""/>
    <s v=""/>
    <m/>
    <s v=""/>
    <s v=""/>
    <s v=""/>
    <s v=""/>
    <s v=""/>
    <s v=""/>
    <s v=""/>
    <s v=""/>
    <s v=""/>
    <s v=""/>
    <s v=""/>
  </r>
  <r>
    <s v="Dembo"/>
    <s v="NRD_024"/>
    <s v="NORD"/>
    <s v="IHS"/>
    <s v="Solar-Gen"/>
    <s v="NORD"/>
    <s v="Dembo"/>
    <s v="NOKIA"/>
    <n v="0"/>
    <n v="0"/>
    <n v="0.46621302258272607"/>
    <n v="0"/>
    <n v="0"/>
    <n v="0"/>
    <n v="0"/>
    <n v="0"/>
    <n v="0"/>
    <n v="0"/>
    <n v="0"/>
    <s v="Operationnel"/>
    <m/>
    <x v="9"/>
    <x v="6"/>
    <s v="no root cause"/>
    <x v="5"/>
    <s v=""/>
    <s v=""/>
    <s v=""/>
    <s v=""/>
    <s v=""/>
    <m/>
    <s v=""/>
    <s v=""/>
    <m/>
    <s v=""/>
    <s v=""/>
    <s v=""/>
    <s v=""/>
    <s v=""/>
    <s v=""/>
    <s v=""/>
    <s v=""/>
    <s v=""/>
    <s v=""/>
    <s v=""/>
  </r>
  <r>
    <s v="Bberi-Centre"/>
    <s v="LIT_243"/>
    <s v="Douala"/>
    <s v="IHS"/>
    <s v="Grid-Gen"/>
    <s v="LITTORAL"/>
    <s v="Douala"/>
    <s v="ZTE"/>
    <n v="0"/>
    <n v="0"/>
    <n v="0.36747395365162511"/>
    <n v="0"/>
    <n v="0"/>
    <n v="0"/>
    <n v="0"/>
    <n v="0"/>
    <n v="0"/>
    <n v="0"/>
    <n v="0"/>
    <s v="Operationnel"/>
    <m/>
    <x v="9"/>
    <x v="6"/>
    <s v="no root cause"/>
    <x v="5"/>
    <s v=""/>
    <s v=""/>
    <s v=""/>
    <s v=""/>
    <s v=""/>
    <m/>
    <s v=""/>
    <s v=""/>
    <m/>
    <s v=""/>
    <s v=""/>
    <s v=""/>
    <s v=""/>
    <s v=""/>
    <s v=""/>
    <s v=""/>
    <s v=""/>
    <s v=""/>
    <s v=""/>
    <s v=""/>
  </r>
  <r>
    <s v="PK8"/>
    <s v="LIT_255"/>
    <s v="Douala"/>
    <s v="IHS"/>
    <s v="Grid-Gen"/>
    <s v="LITTORAL"/>
    <s v="Douala"/>
    <s v="ZTE"/>
    <n v="0"/>
    <n v="0"/>
    <n v="0.35877043543273729"/>
    <n v="0"/>
    <n v="0"/>
    <n v="0"/>
    <n v="0"/>
    <n v="0"/>
    <n v="0"/>
    <n v="0"/>
    <n v="0"/>
    <s v="Operationnel"/>
    <m/>
    <x v="9"/>
    <x v="6"/>
    <s v="no root cause"/>
    <x v="5"/>
    <s v=""/>
    <s v=""/>
    <s v=""/>
    <s v=""/>
    <s v=""/>
    <m/>
    <s v=""/>
    <s v=""/>
    <m/>
    <s v=""/>
    <s v=""/>
    <s v=""/>
    <s v=""/>
    <s v=""/>
    <s v=""/>
    <s v=""/>
    <s v=""/>
    <s v=""/>
    <s v=""/>
    <s v=""/>
  </r>
  <r>
    <s v="Yde-M-Central"/>
    <s v="CTR_244"/>
    <s v="Yaounde"/>
    <s v="IHS"/>
    <s v="GridOnly"/>
    <s v="CENTRE"/>
    <s v="Yaounde"/>
    <s v="ZTE"/>
    <n v="0"/>
    <n v="0"/>
    <n v="0.35597032813690493"/>
    <n v="0"/>
    <n v="0"/>
    <n v="0"/>
    <n v="0"/>
    <n v="0"/>
    <n v="0"/>
    <n v="0"/>
    <n v="0"/>
    <s v="Operationnel"/>
    <m/>
    <x v="9"/>
    <x v="6"/>
    <s v="no root cause"/>
    <x v="5"/>
    <s v=""/>
    <s v=""/>
    <s v=""/>
    <s v=""/>
    <s v=""/>
    <m/>
    <s v=""/>
    <s v=""/>
    <m/>
    <s v=""/>
    <s v=""/>
    <s v=""/>
    <s v=""/>
    <s v=""/>
    <s v=""/>
    <s v=""/>
    <s v=""/>
    <s v=""/>
    <s v=""/>
    <s v=""/>
  </r>
  <r>
    <s v="Damas-II"/>
    <s v="CTR_472"/>
    <s v="Yaounde"/>
    <s v="IHS"/>
    <s v="Grid-Gen"/>
    <s v="CENTRE"/>
    <s v="Yaounde"/>
    <s v="ZTE"/>
    <n v="0"/>
    <n v="0"/>
    <n v="0.24598140015352477"/>
    <n v="0"/>
    <n v="0"/>
    <n v="0"/>
    <n v="62.058367790704629"/>
    <n v="0"/>
    <n v="0"/>
    <n v="0"/>
    <n v="0"/>
    <s v="Operationnel"/>
    <m/>
    <x v="9"/>
    <x v="6"/>
    <s v="no root cause"/>
    <x v="5"/>
    <s v=""/>
    <s v=""/>
    <s v=""/>
    <s v=""/>
    <s v=""/>
    <m/>
    <s v=""/>
    <s v=""/>
    <m/>
    <s v=""/>
    <s v=""/>
    <s v=""/>
    <s v=""/>
    <s v=""/>
    <s v=""/>
    <s v=""/>
    <s v=""/>
    <s v=""/>
    <s v=""/>
    <s v=""/>
  </r>
  <r>
    <s v="Nkolndongo"/>
    <s v="CTR_109"/>
    <s v="Yaounde"/>
    <s v="IHS"/>
    <s v="Grid-Gen"/>
    <s v="CENTRE"/>
    <s v="Yaounde"/>
    <s v="ZTE"/>
    <n v="0"/>
    <n v="0"/>
    <n v="0.17599655283606258"/>
    <n v="0"/>
    <n v="0"/>
    <n v="0"/>
    <n v="0"/>
    <n v="0"/>
    <n v="0"/>
    <n v="0"/>
    <n v="0"/>
    <s v="Operationnel"/>
    <m/>
    <x v="9"/>
    <x v="6"/>
    <s v="no root cause"/>
    <x v="5"/>
    <s v=""/>
    <s v=""/>
    <s v=""/>
    <s v=""/>
    <s v=""/>
    <m/>
    <s v=""/>
    <s v=""/>
    <m/>
    <s v=""/>
    <s v=""/>
    <s v=""/>
    <s v=""/>
    <s v=""/>
    <s v=""/>
    <s v=""/>
    <s v=""/>
    <s v=""/>
    <s v=""/>
    <s v=""/>
  </r>
  <r>
    <s v="CTR_946_Z_Nkolfoulou-foret-Bar"/>
    <s v="CTR_946"/>
    <s v="Yaounde"/>
    <s v="ESCO"/>
    <e v="#N/A"/>
    <s v="CENTRE"/>
    <s v="Yaounde"/>
    <s v="ZTE"/>
    <n v="0.13233628111507781"/>
    <n v="2.3479523903285369"/>
    <n v="0.13709824702582263"/>
    <n v="0"/>
    <n v="0"/>
    <n v="0"/>
    <n v="0"/>
    <n v="0"/>
    <n v="0"/>
    <n v="0"/>
    <n v="0"/>
    <s v="Operationnel"/>
    <m/>
    <x v="9"/>
    <x v="6"/>
    <s v="no root cause"/>
    <x v="5"/>
    <s v=""/>
    <s v=""/>
    <s v=""/>
    <s v=""/>
    <s v=""/>
    <m/>
    <s v=""/>
    <s v=""/>
    <m/>
    <s v=""/>
    <s v=""/>
    <s v=""/>
    <s v=""/>
    <s v=""/>
    <s v=""/>
    <s v=""/>
    <s v=""/>
    <s v=""/>
    <s v=""/>
    <s v=""/>
  </r>
  <r>
    <s v="PK8-Essiac"/>
    <s v="LIT_443"/>
    <s v="Douala"/>
    <s v="IHS"/>
    <s v="Grid-Gen"/>
    <s v="LITTORAL"/>
    <s v="Douala"/>
    <s v="ZTE"/>
    <n v="0"/>
    <n v="0"/>
    <n v="0.13376308738046944"/>
    <n v="0"/>
    <n v="0"/>
    <n v="0"/>
    <n v="0"/>
    <n v="0"/>
    <n v="0"/>
    <n v="0"/>
    <n v="0"/>
    <s v="Operationnel"/>
    <m/>
    <x v="9"/>
    <x v="6"/>
    <s v="no root cause"/>
    <x v="5"/>
    <s v=""/>
    <s v=""/>
    <s v=""/>
    <s v=""/>
    <s v=""/>
    <m/>
    <s v=""/>
    <s v=""/>
    <m/>
    <s v=""/>
    <s v=""/>
    <s v=""/>
    <s v=""/>
    <s v=""/>
    <s v=""/>
    <s v=""/>
    <s v=""/>
    <s v=""/>
    <s v=""/>
    <s v=""/>
  </r>
  <r>
    <s v="Limbon-IHS"/>
    <s v="ADM_080"/>
    <s v="ADAMAOUA"/>
    <s v="IHS"/>
    <s v="Grid-Gen"/>
    <s v="ADAMAOUA"/>
    <s v="Limbon"/>
    <s v="NOKIA"/>
    <n v="0"/>
    <n v="0"/>
    <n v="6.9468320208874043E-2"/>
    <n v="0"/>
    <n v="0"/>
    <n v="0"/>
    <n v="0"/>
    <n v="0"/>
    <n v="0"/>
    <n v="0"/>
    <n v="0"/>
    <s v="Operationnel"/>
    <m/>
    <x v="9"/>
    <x v="6"/>
    <s v="no root cause"/>
    <x v="5"/>
    <s v=""/>
    <s v=""/>
    <s v=""/>
    <s v=""/>
    <s v=""/>
    <m/>
    <s v=""/>
    <s v=""/>
    <m/>
    <s v=""/>
    <s v=""/>
    <s v=""/>
    <s v=""/>
    <s v=""/>
    <s v=""/>
    <s v=""/>
    <s v=""/>
    <s v=""/>
    <s v=""/>
    <s v=""/>
  </r>
  <r>
    <s v="Bamenda-Meta-Quater-IHS"/>
    <s v="NRO_070"/>
    <s v="NORD-OUEST"/>
    <s v="IHS"/>
    <s v="Grid-Gen"/>
    <s v="NORD-OUEST"/>
    <s v="Bamenda"/>
    <s v="Huawei"/>
    <n v="3.0835066902945787"/>
    <n v="1.9801217351105631"/>
    <n v="2.7020143650854801E-2"/>
    <n v="0"/>
    <n v="0"/>
    <n v="0"/>
    <n v="0"/>
    <n v="0"/>
    <n v="0"/>
    <n v="0"/>
    <n v="0"/>
    <s v="Operationnel"/>
    <m/>
    <x v="9"/>
    <x v="6"/>
    <s v="no root cause"/>
    <x v="5"/>
    <s v=""/>
    <s v=""/>
    <s v=""/>
    <s v=""/>
    <s v=""/>
    <m/>
    <s v=""/>
    <s v=""/>
    <m/>
    <s v=""/>
    <s v=""/>
    <s v=""/>
    <s v=""/>
    <s v=""/>
    <s v=""/>
    <s v=""/>
    <s v=""/>
    <s v=""/>
    <s v=""/>
    <s v=""/>
  </r>
  <r>
    <s v="Yde-University"/>
    <s v="CTR_447"/>
    <s v="Yaounde"/>
    <s v="IHS"/>
    <s v="Grid-Gen"/>
    <s v="CENTRE"/>
    <s v="Yaounde"/>
    <s v="ZTE"/>
    <n v="0"/>
    <n v="0"/>
    <n v="1.4535588828677943E-2"/>
    <n v="0"/>
    <n v="0"/>
    <n v="0"/>
    <n v="0"/>
    <n v="0"/>
    <n v="0"/>
    <n v="0"/>
    <n v="0"/>
    <s v="Operationnel"/>
    <m/>
    <x v="9"/>
    <x v="6"/>
    <s v="no root cause"/>
    <x v="5"/>
    <s v=""/>
    <s v=""/>
    <s v=""/>
    <s v=""/>
    <s v=""/>
    <m/>
    <s v=""/>
    <s v=""/>
    <m/>
    <s v=""/>
    <s v=""/>
    <s v=""/>
    <s v=""/>
    <s v=""/>
    <s v=""/>
    <s v=""/>
    <s v=""/>
    <s v=""/>
    <s v=""/>
    <s v=""/>
  </r>
  <r>
    <s v="Bapa"/>
    <s v="OST_259"/>
    <s v="OUEST"/>
    <s v="CAMUSAT"/>
    <s v="Hybrid Solar - S1"/>
    <s v="OUEST"/>
    <s v="Bapa"/>
    <s v="NOKIA"/>
    <n v="1.6051570485658829E-3"/>
    <n v="0"/>
    <n v="9.1770586210848173E-3"/>
    <n v="0"/>
    <n v="0"/>
    <n v="0"/>
    <n v="0"/>
    <n v="0"/>
    <n v="0"/>
    <n v="0"/>
    <n v="0"/>
    <s v="Operationnel"/>
    <m/>
    <x v="9"/>
    <x v="6"/>
    <s v="no root cause"/>
    <x v="5"/>
    <s v=""/>
    <s v=""/>
    <s v=""/>
    <s v=""/>
    <s v=""/>
    <m/>
    <s v=""/>
    <s v=""/>
    <m/>
    <s v=""/>
    <s v=""/>
    <s v=""/>
    <s v=""/>
    <s v=""/>
    <s v=""/>
    <s v=""/>
    <s v=""/>
    <s v=""/>
    <s v=""/>
    <s v=""/>
  </r>
  <r>
    <s v="Essang-Mvout"/>
    <s v="SUD_162"/>
    <s v="CENTRE"/>
    <m/>
    <m/>
    <s v="SUD"/>
    <s v="Meyomessi"/>
    <s v="NOKIA"/>
    <n v="0"/>
    <n v="0"/>
    <n v="8.8417945697595954E-3"/>
    <n v="0"/>
    <n v="0"/>
    <n v="0"/>
    <n v="0"/>
    <n v="0"/>
    <n v="0"/>
    <n v="0"/>
    <n v="0"/>
    <s v="Operationnel"/>
    <m/>
    <x v="9"/>
    <x v="6"/>
    <s v="no root cause"/>
    <x v="5"/>
    <s v=""/>
    <s v=""/>
    <s v=""/>
    <s v=""/>
    <s v=""/>
    <m/>
    <s v=""/>
    <s v=""/>
    <m/>
    <s v=""/>
    <s v=""/>
    <s v=""/>
    <s v=""/>
    <s v=""/>
    <s v=""/>
    <s v=""/>
    <s v=""/>
    <s v=""/>
    <s v=""/>
    <s v=""/>
  </r>
  <r>
    <s v="Limbe-Bota-IHS"/>
    <s v="SUO_207"/>
    <s v="SUD-OUEST"/>
    <s v="IHS"/>
    <s v="Grid-Gen"/>
    <s v="SUD-OUEST"/>
    <s v="Limbe"/>
    <s v="Huawei"/>
    <n v="0"/>
    <n v="0"/>
    <n v="7.936609851241179E-3"/>
    <n v="0"/>
    <n v="0"/>
    <n v="0"/>
    <n v="0"/>
    <n v="0"/>
    <n v="0"/>
    <n v="0"/>
    <n v="0"/>
    <s v="Operationnel"/>
    <m/>
    <x v="9"/>
    <x v="6"/>
    <s v="no root cause"/>
    <x v="5"/>
    <s v=""/>
    <s v=""/>
    <s v=""/>
    <s v=""/>
    <s v=""/>
    <m/>
    <s v=""/>
    <s v=""/>
    <m/>
    <s v=""/>
    <s v=""/>
    <s v=""/>
    <s v=""/>
    <s v=""/>
    <s v=""/>
    <s v=""/>
    <s v=""/>
    <s v=""/>
    <s v=""/>
    <s v=""/>
  </r>
  <r>
    <s v="Brigaya"/>
    <s v="EST_056"/>
    <s v="CENTRE"/>
    <s v="IHS"/>
    <s v="Solar-Gen"/>
    <s v="EST"/>
    <s v="Brigaya"/>
    <s v="NOKIA"/>
    <n v="2.9427879223703924E-3"/>
    <n v="0"/>
    <n v="7.1340313269584272E-3"/>
    <n v="0"/>
    <n v="0"/>
    <n v="0"/>
    <n v="0"/>
    <n v="0"/>
    <n v="0"/>
    <n v="0"/>
    <n v="0"/>
    <s v="Operationnel"/>
    <m/>
    <x v="9"/>
    <x v="6"/>
    <s v="no root cause"/>
    <x v="5"/>
    <s v=""/>
    <s v=""/>
    <s v=""/>
    <s v=""/>
    <s v=""/>
    <m/>
    <s v=""/>
    <s v=""/>
    <m/>
    <s v=""/>
    <s v=""/>
    <s v=""/>
    <s v=""/>
    <s v=""/>
    <s v=""/>
    <s v=""/>
    <s v=""/>
    <s v=""/>
    <s v=""/>
    <s v=""/>
  </r>
  <r>
    <s v="Touboro"/>
    <s v="ADM_005"/>
    <s v="ADAMAOUA"/>
    <s v="IHS"/>
    <s v="Grid-Gen"/>
    <s v="ADAMAOUA"/>
    <s v="Touboro"/>
    <s v="Huawei"/>
    <n v="0"/>
    <n v="0"/>
    <n v="3.8167067599227237E-3"/>
    <n v="0"/>
    <n v="0"/>
    <n v="0"/>
    <n v="0"/>
    <n v="0"/>
    <n v="0"/>
    <n v="0"/>
    <n v="0"/>
    <s v="Operationnel"/>
    <m/>
    <x v="9"/>
    <x v="6"/>
    <s v="no root cause"/>
    <x v="5"/>
    <s v=""/>
    <s v=""/>
    <s v=""/>
    <s v=""/>
    <s v=""/>
    <m/>
    <s v=""/>
    <s v=""/>
    <m/>
    <s v=""/>
    <s v=""/>
    <s v=""/>
    <s v=""/>
    <s v=""/>
    <s v=""/>
    <s v=""/>
    <s v=""/>
    <s v=""/>
    <s v=""/>
    <s v=""/>
  </r>
  <r>
    <s v="Deng-Deng-IHS"/>
    <s v="EST_093"/>
    <s v="CENTRE"/>
    <s v="IHS"/>
    <s v="Hybrid-Gen"/>
    <s v="EST"/>
    <s v="Deng-Deng"/>
    <s v="NOKIA"/>
    <n v="5.2452965331461446E-2"/>
    <n v="0"/>
    <n v="1.5159816569788325E-3"/>
    <n v="0"/>
    <n v="0"/>
    <n v="0"/>
    <n v="1.7728067847491646E-2"/>
    <n v="0"/>
    <n v="0"/>
    <n v="0"/>
    <n v="0"/>
    <s v="Operationnel"/>
    <m/>
    <x v="9"/>
    <x v="6"/>
    <s v="no root cause"/>
    <x v="5"/>
    <s v=""/>
    <s v=""/>
    <s v=""/>
    <s v=""/>
    <s v=""/>
    <m/>
    <s v=""/>
    <s v=""/>
    <m/>
    <s v=""/>
    <s v=""/>
    <s v=""/>
    <s v=""/>
    <s v=""/>
    <s v=""/>
    <s v=""/>
    <s v=""/>
    <s v=""/>
    <s v=""/>
    <s v=""/>
  </r>
  <r>
    <s v="Cinema-ABC"/>
    <s v="LIT_061"/>
    <s v="Douala"/>
    <s v="IHS"/>
    <s v="Grid-Lithium"/>
    <s v="LITTORAL"/>
    <s v="Douala"/>
    <s v="ZTE"/>
    <n v="0"/>
    <n v="17.262839829582262"/>
    <n v="0"/>
    <n v="0"/>
    <n v="0"/>
    <n v="0"/>
    <n v="0"/>
    <n v="0"/>
    <n v="0"/>
    <n v="0"/>
    <n v="0"/>
    <s v="Operationnel"/>
    <m/>
    <x v="9"/>
    <x v="6"/>
    <s v="no root cause"/>
    <x v="5"/>
    <s v=""/>
    <s v=""/>
    <s v=""/>
    <s v=""/>
    <s v=""/>
    <m/>
    <s v=""/>
    <s v=""/>
    <m/>
    <s v=""/>
    <s v=""/>
    <s v=""/>
    <s v=""/>
    <s v=""/>
    <s v=""/>
    <s v=""/>
    <s v=""/>
    <s v=""/>
    <s v=""/>
    <s v=""/>
  </r>
  <r>
    <s v="Emana-Bilick-IHS"/>
    <s v="CTR_160"/>
    <s v="Yaounde"/>
    <s v="IHS"/>
    <s v="Grid-Gen"/>
    <s v="CENTRE"/>
    <s v="Yaounde"/>
    <s v="ZTE"/>
    <n v="4.3638512925437958"/>
    <n v="13.934903390947767"/>
    <n v="0"/>
    <n v="0"/>
    <n v="0"/>
    <n v="0"/>
    <n v="0"/>
    <n v="0"/>
    <n v="0"/>
    <n v="0"/>
    <n v="0"/>
    <s v="Operationnel"/>
    <m/>
    <x v="9"/>
    <x v="6"/>
    <s v="no root cause"/>
    <x v="5"/>
    <s v=""/>
    <s v=""/>
    <s v=""/>
    <s v=""/>
    <s v=""/>
    <m/>
    <s v=""/>
    <s v=""/>
    <m/>
    <s v=""/>
    <s v=""/>
    <s v=""/>
    <s v=""/>
    <s v=""/>
    <s v=""/>
    <s v=""/>
    <s v=""/>
    <s v=""/>
    <s v=""/>
    <s v=""/>
  </r>
  <r>
    <s v="Mvog-Betsi"/>
    <s v="CTR_016"/>
    <s v="Yaounde"/>
    <s v="IHS"/>
    <s v="Grid-Gen"/>
    <s v="CENTRE"/>
    <s v="Yaounde"/>
    <s v="ZTE"/>
    <n v="0"/>
    <n v="13.316382874900478"/>
    <n v="0"/>
    <n v="0"/>
    <n v="0"/>
    <n v="0"/>
    <n v="0"/>
    <n v="0"/>
    <n v="0"/>
    <n v="0"/>
    <n v="0"/>
    <s v="Operationnel"/>
    <m/>
    <x v="9"/>
    <x v="6"/>
    <s v="no root cause"/>
    <x v="5"/>
    <s v=""/>
    <s v=""/>
    <s v=""/>
    <s v=""/>
    <s v=""/>
    <m/>
    <s v=""/>
    <s v=""/>
    <m/>
    <s v=""/>
    <s v=""/>
    <s v=""/>
    <s v=""/>
    <s v=""/>
    <s v=""/>
    <s v=""/>
    <s v=""/>
    <s v=""/>
    <s v=""/>
    <s v=""/>
  </r>
  <r>
    <s v="Messassi-MTN-IHS"/>
    <s v="CTR_468"/>
    <s v="Yaounde"/>
    <s v="IHS"/>
    <s v="Grid-Gen"/>
    <s v="CENTRE"/>
    <s v="Yaounde"/>
    <s v="ZTE"/>
    <n v="0"/>
    <n v="9.6783835997180638"/>
    <n v="0"/>
    <n v="0"/>
    <n v="0"/>
    <n v="0"/>
    <n v="0"/>
    <n v="0"/>
    <n v="0"/>
    <n v="0"/>
    <n v="0"/>
    <s v="Operationnel"/>
    <m/>
    <x v="9"/>
    <x v="6"/>
    <s v="no root cause"/>
    <x v="5"/>
    <s v=""/>
    <s v=""/>
    <s v=""/>
    <s v=""/>
    <s v=""/>
    <m/>
    <s v=""/>
    <s v=""/>
    <m/>
    <s v=""/>
    <s v=""/>
    <s v=""/>
    <s v=""/>
    <s v=""/>
    <s v=""/>
    <s v=""/>
    <s v=""/>
    <s v=""/>
    <s v=""/>
    <s v=""/>
  </r>
  <r>
    <s v="Bois-Des-Singes"/>
    <s v="LIT_564"/>
    <s v="Douala"/>
    <s v="CAMUSAT"/>
    <s v="Medium Grid + GE"/>
    <s v="LITTORAL"/>
    <s v="Douala"/>
    <s v="ZTE"/>
    <n v="5.7727868094614401"/>
    <n v="7.8111400752782982"/>
    <n v="0"/>
    <n v="0"/>
    <n v="0"/>
    <n v="0"/>
    <n v="0"/>
    <n v="0"/>
    <n v="0"/>
    <n v="0"/>
    <n v="0"/>
    <s v="Operationnel"/>
    <m/>
    <x v="9"/>
    <x v="6"/>
    <s v="no root cause"/>
    <x v="5"/>
    <s v=""/>
    <s v=""/>
    <s v=""/>
    <s v=""/>
    <s v=""/>
    <m/>
    <s v=""/>
    <s v=""/>
    <m/>
    <s v=""/>
    <s v=""/>
    <s v=""/>
    <s v=""/>
    <s v=""/>
    <s v=""/>
    <s v=""/>
    <s v=""/>
    <s v=""/>
    <s v=""/>
    <s v=""/>
  </r>
  <r>
    <s v="Quartier-Gentil"/>
    <s v="LIT_450"/>
    <s v="Douala"/>
    <s v="IHS"/>
    <s v="Grid-Gen"/>
    <s v="LITTORAL"/>
    <s v="Douala"/>
    <s v="ZTE"/>
    <n v="0"/>
    <n v="7.184076556716974"/>
    <n v="0"/>
    <n v="0"/>
    <n v="0"/>
    <n v="0"/>
    <n v="0"/>
    <n v="0"/>
    <n v="0"/>
    <n v="0"/>
    <n v="0"/>
    <s v="Operationnel"/>
    <m/>
    <x v="9"/>
    <x v="6"/>
    <s v="no root cause"/>
    <x v="5"/>
    <s v=""/>
    <s v=""/>
    <s v=""/>
    <s v=""/>
    <s v=""/>
    <m/>
    <s v=""/>
    <s v=""/>
    <m/>
    <s v=""/>
    <s v=""/>
    <s v=""/>
    <s v=""/>
    <s v=""/>
    <s v=""/>
    <s v=""/>
    <s v=""/>
    <s v=""/>
    <s v=""/>
    <s v=""/>
  </r>
  <r>
    <s v="Ahala"/>
    <s v="CTR_195"/>
    <s v="Yaounde"/>
    <s v="IHS"/>
    <s v="Grid-Gen-Lithium"/>
    <s v="CENTRE"/>
    <s v="Yaounde"/>
    <s v="ZTE"/>
    <n v="0"/>
    <n v="4.2423944092023307"/>
    <n v="0"/>
    <n v="0"/>
    <n v="0"/>
    <n v="0"/>
    <n v="4.0342947153949517E-2"/>
    <n v="0"/>
    <n v="0"/>
    <n v="0"/>
    <n v="0"/>
    <s v="Operationnel"/>
    <m/>
    <x v="9"/>
    <x v="6"/>
    <s v="no root cause"/>
    <x v="5"/>
    <s v=""/>
    <s v=""/>
    <s v=""/>
    <s v=""/>
    <s v=""/>
    <m/>
    <s v=""/>
    <s v=""/>
    <m/>
    <s v=""/>
    <s v=""/>
    <s v=""/>
    <s v=""/>
    <s v=""/>
    <s v=""/>
    <s v=""/>
    <s v=""/>
    <s v=""/>
    <s v=""/>
    <s v=""/>
  </r>
  <r>
    <s v="EST_211_Z_BATOURI-TRYPANO-MTN-IHS"/>
    <s v="EST_211"/>
    <s v="CENTRE"/>
    <s v="MTN"/>
    <s v="MTN"/>
    <s v="EST"/>
    <s v="Batouri"/>
    <s v="ZTE"/>
    <n v="0"/>
    <n v="4.0755294164647733"/>
    <n v="0"/>
    <n v="0"/>
    <n v="0"/>
    <n v="0"/>
    <n v="0"/>
    <n v="0"/>
    <n v="0"/>
    <n v="0"/>
    <n v="0"/>
    <s v="Operationnel"/>
    <m/>
    <x v="9"/>
    <x v="6"/>
    <s v="no root cause"/>
    <x v="5"/>
    <s v=""/>
    <s v=""/>
    <s v=""/>
    <s v=""/>
    <s v=""/>
    <m/>
    <s v=""/>
    <s v=""/>
    <m/>
    <s v=""/>
    <s v=""/>
    <s v=""/>
    <s v=""/>
    <s v=""/>
    <s v=""/>
    <s v=""/>
    <s v=""/>
    <s v=""/>
    <s v=""/>
    <s v=""/>
  </r>
  <r>
    <s v="NRD_256_H_GUIDER-OURO-ALHADJI"/>
    <s v="NRD_256"/>
    <s v="NORD"/>
    <s v="ESCO"/>
    <s v="Hybrid Solar - S3"/>
    <s v="NRD"/>
    <s v="Guider"/>
    <s v="Huawei"/>
    <n v="6.1493566530549346"/>
    <n v="3.272201818892627"/>
    <n v="0"/>
    <n v="0"/>
    <n v="0"/>
    <n v="0"/>
    <n v="0"/>
    <n v="0"/>
    <n v="0"/>
    <n v="0"/>
    <n v="0"/>
    <s v="Operationnel"/>
    <m/>
    <x v="9"/>
    <x v="6"/>
    <s v="no root cause"/>
    <x v="5"/>
    <s v=""/>
    <s v=""/>
    <s v=""/>
    <s v=""/>
    <s v=""/>
    <m/>
    <s v=""/>
    <s v=""/>
    <m/>
    <s v=""/>
    <s v=""/>
    <s v=""/>
    <s v=""/>
    <s v=""/>
    <s v=""/>
    <s v=""/>
    <s v=""/>
    <s v=""/>
    <s v=""/>
    <s v=""/>
  </r>
  <r>
    <s v="Mobil-Kondengui"/>
    <s v="CTR_125"/>
    <s v="Yaounde"/>
    <s v="IHS"/>
    <s v="GridOnly"/>
    <s v="CENTRE"/>
    <s v="Yaounde"/>
    <s v="ZTE"/>
    <n v="5.8741792296958328"/>
    <n v="2.7424108174743815"/>
    <n v="0"/>
    <n v="0"/>
    <n v="0"/>
    <n v="0"/>
    <n v="0"/>
    <n v="0"/>
    <n v="0"/>
    <n v="0"/>
    <n v="0"/>
    <s v="Operationnel"/>
    <m/>
    <x v="5"/>
    <x v="4"/>
    <s v="BSS Hardware issue"/>
    <x v="1"/>
    <s v=" || 19/04/2026: hardware issue,  site with GPS issue (alarm : TDD down 09Apr 02pm)"/>
    <s v=""/>
    <s v=""/>
    <s v=""/>
    <s v=""/>
    <m/>
    <s v=""/>
    <s v=""/>
    <m/>
    <s v=""/>
    <s v=""/>
    <s v=""/>
    <s v=""/>
    <s v=""/>
    <s v=""/>
    <s v=""/>
    <s v=""/>
    <s v=""/>
    <s v=""/>
    <s v="CTR_125"/>
  </r>
  <r>
    <s v="Bfsam-Akwa"/>
    <s v="OST_109"/>
    <s v="Bafoussam"/>
    <s v="IHS"/>
    <s v="GridOnly"/>
    <s v="OUEST"/>
    <s v="Bafoussam"/>
    <s v="Huawei"/>
    <n v="3.3830825007918772"/>
    <n v="2.097155519029315"/>
    <n v="0"/>
    <n v="0"/>
    <n v="0"/>
    <n v="0"/>
    <n v="0"/>
    <n v="0"/>
    <n v="0"/>
    <n v="0"/>
    <n v="0"/>
    <s v="Operationnel"/>
    <m/>
    <x v="9"/>
    <x v="6"/>
    <s v="no root cause"/>
    <x v="5"/>
    <s v=""/>
    <s v=""/>
    <s v=""/>
    <s v=""/>
    <s v=""/>
    <m/>
    <s v=""/>
    <s v=""/>
    <m/>
    <s v=""/>
    <s v=""/>
    <s v=""/>
    <s v=""/>
    <s v=""/>
    <s v=""/>
    <s v=""/>
    <s v=""/>
    <s v=""/>
    <s v=""/>
    <s v=""/>
  </r>
  <r>
    <s v="Song-Kot-IHS"/>
    <s v="LIT_374"/>
    <s v="Douala"/>
    <s v="IHS"/>
    <s v="Grid-Gen"/>
    <s v="LITTORAL"/>
    <s v="Douala"/>
    <s v="ZTE"/>
    <n v="0"/>
    <n v="1.7554532535463276"/>
    <n v="0"/>
    <n v="0"/>
    <n v="0"/>
    <n v="0"/>
    <n v="0"/>
    <n v="0"/>
    <n v="0"/>
    <n v="0"/>
    <n v="0"/>
    <s v="Operationnel"/>
    <m/>
    <x v="9"/>
    <x v="6"/>
    <s v="no root cause"/>
    <x v="5"/>
    <s v=""/>
    <s v=""/>
    <s v=""/>
    <s v=""/>
    <s v=""/>
    <m/>
    <s v=""/>
    <s v=""/>
    <m/>
    <s v=""/>
    <s v=""/>
    <s v=""/>
    <s v=""/>
    <s v=""/>
    <s v=""/>
    <s v=""/>
    <s v=""/>
    <s v=""/>
    <s v=""/>
    <s v=""/>
  </r>
  <r>
    <s v="Maroua-Stade"/>
    <s v="EXN_066"/>
    <s v="Maroua"/>
    <s v="IHS"/>
    <s v="Grid-Gen"/>
    <s v="EXTREME-NORD"/>
    <s v="Maroua"/>
    <s v="Huawei"/>
    <n v="0"/>
    <n v="1.4914049190572807"/>
    <n v="0"/>
    <n v="0"/>
    <n v="0"/>
    <n v="0"/>
    <n v="4.9046465372838757E-3"/>
    <n v="0"/>
    <n v="0"/>
    <n v="0"/>
    <n v="0"/>
    <s v="Operationnel"/>
    <m/>
    <x v="9"/>
    <x v="6"/>
    <s v="no root cause"/>
    <x v="5"/>
    <s v=""/>
    <s v=""/>
    <s v=""/>
    <s v=""/>
    <s v=""/>
    <m/>
    <s v=""/>
    <s v=""/>
    <m/>
    <s v=""/>
    <s v=""/>
    <s v=""/>
    <s v=""/>
    <s v=""/>
    <s v=""/>
    <s v=""/>
    <s v=""/>
    <s v=""/>
    <s v=""/>
    <s v=""/>
  </r>
  <r>
    <s v="Dakana"/>
    <s v="EXN_211"/>
    <s v="EXTREME-NORD"/>
    <s v="IHS"/>
    <s v="Hybrid-Gen"/>
    <s v="EXTREME-NORD"/>
    <s v="Dakana"/>
    <s v="NOKIA"/>
    <n v="0.12579238602832277"/>
    <n v="1.1042919236351156"/>
    <n v="0"/>
    <n v="0"/>
    <n v="0"/>
    <n v="0"/>
    <n v="0"/>
    <n v="0"/>
    <n v="0"/>
    <n v="0"/>
    <n v="0"/>
    <s v="Insecurity"/>
    <m/>
    <x v="9"/>
    <x v="6"/>
    <s v="no root cause"/>
    <x v="5"/>
    <s v=""/>
    <s v=""/>
    <s v=""/>
    <s v=""/>
    <s v=""/>
    <m/>
    <s v=""/>
    <s v=""/>
    <m/>
    <s v=""/>
    <s v=""/>
    <s v=""/>
    <s v=""/>
    <s v=""/>
    <s v=""/>
    <s v=""/>
    <s v=""/>
    <s v=""/>
    <s v=""/>
    <s v=""/>
  </r>
  <r>
    <s v="Foumban-CAMTEL"/>
    <s v="OST_047"/>
    <s v="OUEST"/>
    <s v="CAMUSAT"/>
    <s v="Medium Grid + Solar + GE"/>
    <s v="OUEST"/>
    <s v="Foumban"/>
    <s v="Huawei"/>
    <n v="1.2907067827516243"/>
    <n v="0.94418904612293919"/>
    <n v="0"/>
    <n v="0"/>
    <n v="0"/>
    <n v="0"/>
    <n v="0"/>
    <n v="0"/>
    <n v="0"/>
    <n v="0"/>
    <n v="0"/>
    <s v="Operationnel"/>
    <m/>
    <x v="9"/>
    <x v="6"/>
    <s v="no root cause"/>
    <x v="5"/>
    <s v=""/>
    <s v=""/>
    <s v=""/>
    <s v=""/>
    <s v=""/>
    <m/>
    <s v=""/>
    <s v=""/>
    <m/>
    <s v=""/>
    <s v=""/>
    <s v=""/>
    <s v=""/>
    <s v=""/>
    <s v=""/>
    <s v=""/>
    <s v=""/>
    <s v=""/>
    <s v=""/>
    <s v=""/>
  </r>
  <r>
    <s v="Soa-Town-IHS"/>
    <s v="CTR_649"/>
    <s v="Yaounde"/>
    <s v="IHS"/>
    <s v="Grid-Gen"/>
    <s v="CENTRE"/>
    <s v="Yaounde"/>
    <s v="ZTE"/>
    <n v="0"/>
    <n v="0.90274032411331118"/>
    <n v="0"/>
    <n v="0"/>
    <n v="0"/>
    <n v="0"/>
    <n v="0"/>
    <n v="0"/>
    <n v="0"/>
    <n v="0"/>
    <n v="0"/>
    <s v="Operationnel"/>
    <m/>
    <x v="5"/>
    <x v="4"/>
    <s v="BSS Hardware issue"/>
    <x v="1"/>
    <s v="_x000a_18/04/2026 : Relance faite a ZTE ce jour_x000a_17/04/2026 : Fme sur site ce jour pour effectuer certains tests demandes par ZTE afin de donner le GO pour le remplacement de la RRU_x000a_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
    <s v=""/>
    <s v=""/>
    <s v=""/>
    <s v=""/>
    <m/>
    <s v=""/>
    <s v=""/>
    <m/>
    <s v=""/>
    <s v=""/>
    <s v="_x000a_18/04/2026 : Relance faite a ZTE ce jour_x000a_17/04/2026 : Fme sur site ce jour pour effectuer certains tests demandes par ZTE afin de donner le GO pour le remplacement de la RRU_x000a_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
    <s v="_x000a_18/04/2026 : Relance faite a ZTE ce jour_x000a_17/04/2026 : Fme sur site ce jour pour effectuer certains tests demandes par ZTE afin de donner le GO pour le remplacement de la RRU_x000a_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
    <s v=""/>
    <s v=""/>
    <s v=""/>
    <s v=""/>
    <s v=""/>
    <s v=""/>
    <s v=""/>
  </r>
  <r>
    <s v="e-Technique"/>
    <s v="SUD_057"/>
    <s v="CENTRE"/>
    <s v="IHS"/>
    <s v="Grid-Gen"/>
    <s v="SUD"/>
    <s v="Kribi"/>
    <s v="ZTE"/>
    <n v="0"/>
    <n v="0.87898399979454001"/>
    <n v="0"/>
    <n v="0"/>
    <n v="0"/>
    <n v="0"/>
    <n v="0"/>
    <n v="0"/>
    <n v="0"/>
    <n v="0"/>
    <n v="0"/>
    <s v="Operationnel"/>
    <m/>
    <x v="9"/>
    <x v="6"/>
    <s v="no root cause"/>
    <x v="5"/>
    <s v=""/>
    <s v=""/>
    <s v=""/>
    <s v=""/>
    <s v=""/>
    <m/>
    <s v=""/>
    <s v=""/>
    <m/>
    <s v=""/>
    <s v=""/>
    <s v=""/>
    <s v=""/>
    <s v=""/>
    <s v=""/>
    <s v=""/>
    <s v=""/>
    <s v=""/>
    <s v=""/>
    <s v=""/>
  </r>
  <r>
    <s v="Ngd-Sabonbari-America-IHS"/>
    <s v="ADM_155"/>
    <s v="Ngaoundere"/>
    <s v="IHS"/>
    <s v="Grid-Gen"/>
    <s v="ADAMAOUA"/>
    <s v="Ngaoundere"/>
    <s v="Huawei"/>
    <n v="1.5003046231376609"/>
    <n v="0.86036417803117826"/>
    <n v="0"/>
    <n v="0"/>
    <n v="0"/>
    <n v="0"/>
    <n v="0"/>
    <n v="0"/>
    <n v="0"/>
    <n v="0"/>
    <n v="0"/>
    <s v="Operationnel"/>
    <m/>
    <x v="9"/>
    <x v="6"/>
    <s v="no root cause"/>
    <x v="5"/>
    <s v=""/>
    <s v=""/>
    <s v=""/>
    <s v=""/>
    <s v=""/>
    <m/>
    <s v=""/>
    <s v=""/>
    <m/>
    <s v=""/>
    <s v=""/>
    <s v=""/>
    <s v=""/>
    <s v=""/>
    <s v=""/>
    <s v=""/>
    <s v=""/>
    <s v=""/>
    <s v=""/>
    <s v=""/>
  </r>
  <r>
    <s v="Ngaoundere-Cifan-MTN-IHS"/>
    <s v="ADM_120"/>
    <s v="Ngaoundere"/>
    <s v="IHS"/>
    <s v="Grid-Gen"/>
    <s v="ADAMAOUA"/>
    <s v="Ngaoundere"/>
    <s v="Huawei"/>
    <n v="1.4886583169964016"/>
    <n v="0.85091158652295884"/>
    <n v="0"/>
    <n v="0"/>
    <n v="0"/>
    <n v="0"/>
    <n v="0"/>
    <n v="0"/>
    <n v="0"/>
    <n v="0"/>
    <n v="0"/>
    <s v="Operationnel"/>
    <m/>
    <x v="9"/>
    <x v="6"/>
    <s v="no root cause"/>
    <x v="5"/>
    <s v=""/>
    <s v=""/>
    <s v=""/>
    <s v=""/>
    <s v=""/>
    <m/>
    <s v=""/>
    <s v=""/>
    <m/>
    <s v=""/>
    <s v=""/>
    <s v=""/>
    <s v=""/>
    <s v=""/>
    <s v=""/>
    <s v=""/>
    <s v=""/>
    <s v=""/>
    <s v=""/>
    <s v=""/>
  </r>
  <r>
    <s v="Ngd-Trouamala"/>
    <s v="ADM_058"/>
    <s v="Ngaoundere"/>
    <s v="IHS"/>
    <s v="Grid-Gen"/>
    <s v="ADAMAOUA"/>
    <s v="Ngaoundere"/>
    <s v="Huawei"/>
    <n v="1.7971695017307163"/>
    <n v="0.8496631310407412"/>
    <n v="0"/>
    <n v="0"/>
    <n v="0"/>
    <n v="0"/>
    <n v="0.46317698390277162"/>
    <n v="0"/>
    <n v="0"/>
    <n v="0"/>
    <n v="0"/>
    <s v="Operationnel"/>
    <m/>
    <x v="9"/>
    <x v="6"/>
    <s v="no root cause"/>
    <x v="5"/>
    <s v=""/>
    <s v=""/>
    <s v=""/>
    <s v=""/>
    <s v=""/>
    <m/>
    <s v=""/>
    <s v=""/>
    <m/>
    <s v=""/>
    <s v=""/>
    <s v=""/>
    <s v=""/>
    <s v=""/>
    <s v=""/>
    <s v=""/>
    <s v=""/>
    <s v=""/>
    <s v=""/>
    <s v=""/>
  </r>
  <r>
    <s v="Maroua-Douggoy"/>
    <s v="EXN_016"/>
    <s v="Maroua"/>
    <s v="IHS"/>
    <s v="Grid-Gen"/>
    <s v="EXTREME-NORD"/>
    <s v="Maroua"/>
    <s v="Huawei"/>
    <n v="0.16336931738734653"/>
    <n v="0.75981000647770047"/>
    <n v="0"/>
    <n v="0"/>
    <n v="0"/>
    <n v="0"/>
    <n v="0"/>
    <n v="0"/>
    <n v="0"/>
    <n v="0"/>
    <n v="0"/>
    <s v="Operationnel"/>
    <m/>
    <x v="9"/>
    <x v="6"/>
    <s v="no root cause"/>
    <x v="5"/>
    <s v=""/>
    <s v=""/>
    <s v=""/>
    <s v=""/>
    <s v=""/>
    <m/>
    <s v=""/>
    <s v=""/>
    <m/>
    <s v=""/>
    <s v=""/>
    <s v=""/>
    <s v=""/>
    <s v=""/>
    <s v=""/>
    <s v=""/>
    <s v=""/>
    <s v=""/>
    <s v=""/>
    <s v=""/>
  </r>
  <r>
    <s v="EXN_368_H_Maroua-Walya-Mosquee"/>
    <s v="EXN_368"/>
    <s v=""/>
    <s v="ESCO"/>
    <s v="Hybrid Solar - S1"/>
    <s v="EXN"/>
    <s v="Maroua"/>
    <s v="Huawei"/>
    <n v="0.27046896268330889"/>
    <n v="0.70166765116298979"/>
    <n v="0"/>
    <n v="0"/>
    <n v="0"/>
    <n v="0"/>
    <n v="0"/>
    <n v="0"/>
    <n v="0"/>
    <n v="0"/>
    <n v="0"/>
    <s v="Operationnel"/>
    <m/>
    <x v="9"/>
    <x v="6"/>
    <s v="no root cause"/>
    <x v="5"/>
    <s v=""/>
    <s v=""/>
    <s v=""/>
    <s v=""/>
    <s v=""/>
    <m/>
    <s v=""/>
    <s v=""/>
    <m/>
    <s v=""/>
    <s v=""/>
    <s v=""/>
    <s v=""/>
    <s v=""/>
    <s v=""/>
    <s v=""/>
    <s v=""/>
    <s v=""/>
    <s v=""/>
    <s v=""/>
  </r>
  <r>
    <s v="Maroua-University-IHS"/>
    <s v="EXN_117"/>
    <s v="Maroua"/>
    <s v="IHS"/>
    <s v="Grid-Gen"/>
    <s v="EXTREME-NORD"/>
    <s v="Maroua"/>
    <s v="Huawei"/>
    <n v="0.27136071659917876"/>
    <n v="0.69710187111373645"/>
    <n v="0"/>
    <n v="0"/>
    <n v="0"/>
    <n v="0"/>
    <n v="0"/>
    <n v="0"/>
    <n v="0"/>
    <n v="0"/>
    <n v="0"/>
    <s v="Operationnel"/>
    <m/>
    <x v="9"/>
    <x v="6"/>
    <s v="no root cause"/>
    <x v="5"/>
    <s v=""/>
    <s v=""/>
    <s v=""/>
    <s v=""/>
    <s v=""/>
    <m/>
    <s v=""/>
    <s v=""/>
    <m/>
    <s v=""/>
    <s v=""/>
    <s v=""/>
    <s v=""/>
    <s v=""/>
    <s v=""/>
    <s v=""/>
    <s v=""/>
    <s v=""/>
    <s v=""/>
    <s v=""/>
  </r>
  <r>
    <s v="Maroua-Massalare"/>
    <s v="EXN_087"/>
    <s v="Maroua"/>
    <s v="IHS"/>
    <s v="Grid-Gen"/>
    <s v="EXTREME-NORD"/>
    <s v="Maroua"/>
    <s v="Huawei"/>
    <n v="0.27136071659917876"/>
    <n v="0.69528269312536206"/>
    <n v="0"/>
    <n v="0"/>
    <n v="0"/>
    <n v="0"/>
    <n v="0"/>
    <n v="0"/>
    <n v="0"/>
    <n v="0"/>
    <n v="0"/>
    <s v="Operationnel"/>
    <m/>
    <x v="9"/>
    <x v="6"/>
    <s v="no root cause"/>
    <x v="5"/>
    <s v=""/>
    <s v=""/>
    <s v=""/>
    <s v=""/>
    <s v=""/>
    <m/>
    <s v=""/>
    <s v=""/>
    <m/>
    <s v=""/>
    <s v=""/>
    <s v=""/>
    <s v=""/>
    <s v=""/>
    <s v=""/>
    <s v=""/>
    <s v=""/>
    <s v=""/>
    <s v=""/>
    <s v=""/>
  </r>
  <r>
    <s v="Maroua-Ouro-Bah"/>
    <s v="EXN_083"/>
    <s v="Maroua"/>
    <s v="IHS"/>
    <s v="Grid-Gen"/>
    <s v="EXTREME-NORD"/>
    <s v="Maroua"/>
    <s v="Huawei"/>
    <n v="0.27127154120759178"/>
    <n v="0.69467630046257056"/>
    <n v="0"/>
    <n v="0"/>
    <n v="0"/>
    <n v="0"/>
    <n v="0"/>
    <n v="0"/>
    <n v="0"/>
    <n v="0"/>
    <n v="0"/>
    <s v="Operationnel"/>
    <m/>
    <x v="9"/>
    <x v="6"/>
    <s v="no root cause"/>
    <x v="5"/>
    <s v=""/>
    <s v=""/>
    <s v=""/>
    <s v=""/>
    <s v=""/>
    <m/>
    <s v=""/>
    <s v=""/>
    <m/>
    <s v=""/>
    <s v=""/>
    <s v=""/>
    <s v=""/>
    <s v=""/>
    <s v=""/>
    <s v=""/>
    <s v=""/>
    <s v=""/>
    <s v=""/>
    <s v=""/>
  </r>
  <r>
    <s v="Kongola-IHS"/>
    <s v="EXN_113"/>
    <s v="Maroua"/>
    <s v="IHS"/>
    <s v="Grid-Gen"/>
    <s v="EXTREME-NORD"/>
    <s v="Maroua"/>
    <s v="Huawei"/>
    <n v="0.27011226111696096"/>
    <n v="0.6943731041311747"/>
    <n v="0"/>
    <n v="0"/>
    <n v="0"/>
    <n v="0"/>
    <n v="0"/>
    <n v="0"/>
    <n v="0"/>
    <n v="0"/>
    <n v="0"/>
    <s v="Operationnel"/>
    <m/>
    <x v="9"/>
    <x v="6"/>
    <s v="no root cause"/>
    <x v="5"/>
    <s v=""/>
    <s v=""/>
    <s v=""/>
    <s v=""/>
    <s v=""/>
    <m/>
    <s v=""/>
    <s v=""/>
    <m/>
    <s v=""/>
    <s v=""/>
    <s v=""/>
    <s v=""/>
    <s v=""/>
    <s v=""/>
    <s v=""/>
    <s v=""/>
    <s v=""/>
    <s v=""/>
    <s v=""/>
  </r>
  <r>
    <s v="Kodek-Djarengol"/>
    <s v="EXN_053"/>
    <s v="Maroua"/>
    <s v="IHS"/>
    <s v="Grid-Gen"/>
    <s v="EXTREME-NORD"/>
    <s v="Maroua"/>
    <s v="Huawei"/>
    <n v="0.27136071659917876"/>
    <n v="0.69431959889622274"/>
    <n v="0"/>
    <n v="0"/>
    <n v="0"/>
    <n v="0"/>
    <n v="0"/>
    <n v="0"/>
    <n v="0"/>
    <n v="0"/>
    <n v="0"/>
    <s v="Operationnel"/>
    <m/>
    <x v="9"/>
    <x v="6"/>
    <s v="no root cause"/>
    <x v="5"/>
    <s v=""/>
    <s v=""/>
    <s v=""/>
    <s v=""/>
    <s v=""/>
    <m/>
    <s v=""/>
    <s v=""/>
    <m/>
    <s v=""/>
    <s v=""/>
    <s v=""/>
    <s v=""/>
    <s v=""/>
    <s v=""/>
    <s v=""/>
    <s v=""/>
    <s v=""/>
    <s v=""/>
    <s v=""/>
  </r>
  <r>
    <s v="Foumban-Camtel-II"/>
    <s v="OST_235"/>
    <s v="OUEST"/>
    <s v="CAMUSAT"/>
    <s v="Medium Grid + GE"/>
    <s v="OUEST"/>
    <s v="Foumban"/>
    <s v="Huawei"/>
    <n v="1.0848186386556062"/>
    <n v="0.62618959972377042"/>
    <n v="0"/>
    <n v="0"/>
    <n v="0"/>
    <n v="0"/>
    <n v="0"/>
    <n v="0"/>
    <n v="0"/>
    <n v="0"/>
    <n v="0"/>
    <s v="Operationnel"/>
    <m/>
    <x v="9"/>
    <x v="6"/>
    <s v="no root cause"/>
    <x v="5"/>
    <s v=""/>
    <s v=""/>
    <s v=""/>
    <s v=""/>
    <s v=""/>
    <m/>
    <s v=""/>
    <s v=""/>
    <m/>
    <s v=""/>
    <s v=""/>
    <s v=""/>
    <s v=""/>
    <s v=""/>
    <s v=""/>
    <s v=""/>
    <s v=""/>
    <s v=""/>
    <s v=""/>
    <s v=""/>
  </r>
  <r>
    <s v="Buea-Service-Center-IHS"/>
    <s v="SUO_182"/>
    <s v="SUD-OUEST"/>
    <s v="IHS"/>
    <s v="Grid-Gen"/>
    <s v="SUD-OUEST"/>
    <s v="Buea"/>
    <s v="Huawei"/>
    <n v="0"/>
    <n v="0.62601124894059634"/>
    <n v="0"/>
    <n v="0"/>
    <n v="0"/>
    <n v="0"/>
    <n v="0"/>
    <n v="0"/>
    <n v="0"/>
    <n v="0"/>
    <n v="0"/>
    <s v="Operationnel"/>
    <m/>
    <x v="9"/>
    <x v="6"/>
    <s v="no root cause"/>
    <x v="5"/>
    <s v=""/>
    <s v=""/>
    <s v=""/>
    <s v=""/>
    <s v=""/>
    <m/>
    <s v=""/>
    <s v=""/>
    <m/>
    <s v=""/>
    <s v=""/>
    <s v=""/>
    <s v=""/>
    <s v=""/>
    <s v=""/>
    <s v=""/>
    <s v=""/>
    <s v=""/>
    <s v=""/>
    <s v=""/>
  </r>
  <r>
    <s v="Buea-Universite"/>
    <s v="SUO_062"/>
    <s v="SUD-OUEST"/>
    <s v="IHS"/>
    <s v="Grid-Gen"/>
    <s v="SUD-OUEST"/>
    <s v="Buea"/>
    <s v="Huawei"/>
    <n v="0"/>
    <n v="0.62485196884996552"/>
    <n v="0"/>
    <n v="0"/>
    <n v="0"/>
    <n v="0"/>
    <n v="0"/>
    <n v="0"/>
    <n v="0"/>
    <n v="0"/>
    <n v="0"/>
    <s v="Operationnel"/>
    <m/>
    <x v="9"/>
    <x v="6"/>
    <s v="no root cause"/>
    <x v="5"/>
    <s v=""/>
    <s v=""/>
    <s v=""/>
    <s v=""/>
    <s v=""/>
    <m/>
    <s v=""/>
    <s v=""/>
    <m/>
    <s v=""/>
    <s v=""/>
    <s v=""/>
    <s v=""/>
    <s v=""/>
    <s v=""/>
    <s v=""/>
    <s v=""/>
    <s v=""/>
    <s v=""/>
    <s v=""/>
  </r>
  <r>
    <s v="Buea-UB-Lamp-IHS"/>
    <s v="SUO_200"/>
    <s v="SUD-OUEST"/>
    <s v="IHS"/>
    <s v="Grid-Gen"/>
    <s v="SUD-OUEST"/>
    <s v="Buea"/>
    <s v="Huawei"/>
    <n v="0"/>
    <n v="0.62467361806679156"/>
    <n v="0"/>
    <n v="0"/>
    <n v="0"/>
    <n v="0"/>
    <n v="0"/>
    <n v="0"/>
    <n v="0"/>
    <n v="0"/>
    <n v="0"/>
    <s v="Operationnel"/>
    <m/>
    <x v="9"/>
    <x v="6"/>
    <s v="no root cause"/>
    <x v="5"/>
    <s v=""/>
    <s v=""/>
    <s v=""/>
    <s v=""/>
    <s v=""/>
    <m/>
    <s v=""/>
    <s v=""/>
    <m/>
    <s v=""/>
    <s v=""/>
    <s v=""/>
    <s v=""/>
    <s v=""/>
    <s v=""/>
    <s v=""/>
    <s v=""/>
    <s v=""/>
    <s v=""/>
    <s v=""/>
  </r>
  <r>
    <s v="Buea-Soppo-University-IHS"/>
    <s v="SUO_199"/>
    <s v="SUD-OUEST"/>
    <s v="IHS"/>
    <s v="Grid-Gen"/>
    <s v="SUD-OUEST"/>
    <s v="Buea"/>
    <s v="Huawei"/>
    <n v="0"/>
    <n v="0.6242277411088567"/>
    <n v="0"/>
    <n v="0"/>
    <n v="0"/>
    <n v="0"/>
    <n v="0"/>
    <n v="0"/>
    <n v="0"/>
    <n v="0"/>
    <n v="0"/>
    <s v="Operationnel"/>
    <m/>
    <x v="9"/>
    <x v="6"/>
    <s v="no root cause"/>
    <x v="5"/>
    <s v=""/>
    <s v=""/>
    <s v=""/>
    <s v=""/>
    <s v=""/>
    <m/>
    <s v=""/>
    <s v=""/>
    <m/>
    <s v=""/>
    <s v=""/>
    <s v=""/>
    <s v=""/>
    <s v=""/>
    <s v=""/>
    <s v=""/>
    <s v=""/>
    <s v=""/>
    <s v=""/>
    <s v=""/>
  </r>
  <r>
    <s v="Buea-Dirty-South-HIS"/>
    <s v="SUO_260"/>
    <s v="SUD-OUEST"/>
    <m/>
    <m/>
    <s v="SUD-OUEST"/>
    <s v="Buea"/>
    <s v="Huawei"/>
    <n v="0"/>
    <n v="0.62319330656644789"/>
    <n v="0"/>
    <n v="0"/>
    <n v="0"/>
    <n v="0"/>
    <n v="0"/>
    <n v="0"/>
    <n v="0"/>
    <n v="0"/>
    <n v="0"/>
    <s v="Operationnel"/>
    <m/>
    <x v="9"/>
    <x v="6"/>
    <s v="no root cause"/>
    <x v="5"/>
    <s v=""/>
    <s v=""/>
    <s v=""/>
    <s v=""/>
    <s v=""/>
    <m/>
    <s v=""/>
    <s v=""/>
    <m/>
    <s v=""/>
    <s v=""/>
    <s v=""/>
    <s v=""/>
    <s v=""/>
    <s v=""/>
    <s v=""/>
    <s v=""/>
    <s v=""/>
    <s v=""/>
    <s v=""/>
  </r>
  <r>
    <s v="Buea-Entree"/>
    <s v="SUO_033"/>
    <s v="SUD-OUEST"/>
    <s v="IHS"/>
    <s v="Grid-Gen"/>
    <s v="SUD-OUEST"/>
    <s v="Buea"/>
    <s v="Huawei"/>
    <n v="0"/>
    <n v="0.62312196625317817"/>
    <n v="0"/>
    <n v="0"/>
    <n v="0"/>
    <n v="0"/>
    <n v="0"/>
    <n v="0"/>
    <n v="0"/>
    <n v="0"/>
    <n v="0"/>
    <s v="Operationnel"/>
    <m/>
    <x v="9"/>
    <x v="6"/>
    <s v="no root cause"/>
    <x v="5"/>
    <s v=""/>
    <s v=""/>
    <s v=""/>
    <s v=""/>
    <s v=""/>
    <m/>
    <s v=""/>
    <s v=""/>
    <m/>
    <s v=""/>
    <s v=""/>
    <s v=""/>
    <s v=""/>
    <s v=""/>
    <s v=""/>
    <s v=""/>
    <s v=""/>
    <s v=""/>
    <s v=""/>
    <s v=""/>
  </r>
  <r>
    <s v="Meiganga-Universite"/>
    <s v="ADM_171"/>
    <s v="ADAMAOUA"/>
    <s v="CAMUSAT"/>
    <s v="Hybrid Solar - S3"/>
    <s v="ADAMAOUA"/>
    <s v="Meiganga"/>
    <s v="Huawei"/>
    <n v="0"/>
    <n v="0.53630080500409483"/>
    <n v="0"/>
    <n v="0"/>
    <n v="0"/>
    <n v="0"/>
    <n v="0"/>
    <n v="0"/>
    <n v="0"/>
    <n v="0"/>
    <n v="0"/>
    <s v="Operationnel"/>
    <m/>
    <x v="9"/>
    <x v="6"/>
    <s v="no root cause"/>
    <x v="5"/>
    <s v=""/>
    <s v=""/>
    <s v=""/>
    <s v=""/>
    <s v=""/>
    <m/>
    <s v=""/>
    <s v=""/>
    <m/>
    <s v=""/>
    <s v=""/>
    <s v=""/>
    <s v=""/>
    <s v=""/>
    <s v=""/>
    <s v=""/>
    <s v=""/>
    <s v=""/>
    <s v=""/>
    <s v=""/>
  </r>
  <r>
    <s v="NR-Carrossel"/>
    <s v="CTR_565"/>
    <s v="Yaounde"/>
    <s v="CAMUSAT"/>
    <s v="Good Grid no GE - 8h"/>
    <s v="CENTRE"/>
    <s v="Yaounde"/>
    <s v="ZTE"/>
    <n v="22.13276146938216"/>
    <n v="0.41286422796939709"/>
    <n v="0"/>
    <n v="0"/>
    <n v="0"/>
    <n v="0"/>
    <n v="0"/>
    <n v="0"/>
    <n v="0"/>
    <n v="0"/>
    <n v="0"/>
    <s v="Operationnel"/>
    <m/>
    <x v="9"/>
    <x v="6"/>
    <s v="no root cause"/>
    <x v="5"/>
    <s v=""/>
    <s v=""/>
    <s v=""/>
    <s v=""/>
    <s v=""/>
    <m/>
    <s v=""/>
    <s v=""/>
    <m/>
    <s v=""/>
    <s v=""/>
    <s v=""/>
    <s v=""/>
    <s v=""/>
    <s v=""/>
    <s v=""/>
    <s v=""/>
    <s v=""/>
    <s v=""/>
    <s v=""/>
  </r>
  <r>
    <s v="Limbe-Federal-Qter"/>
    <s v="SUO_065"/>
    <s v="SUD-OUEST"/>
    <s v="IHS"/>
    <s v="Grid-Gen"/>
    <s v="SUD-OUEST"/>
    <s v="Limbe"/>
    <s v="Huawei"/>
    <n v="4.3220637040461369"/>
    <n v="0.15391672587912658"/>
    <n v="0"/>
    <n v="0"/>
    <n v="0"/>
    <n v="0"/>
    <n v="0"/>
    <n v="0"/>
    <n v="0"/>
    <n v="0"/>
    <n v="0"/>
    <s v="Operationnel"/>
    <m/>
    <x v="9"/>
    <x v="6"/>
    <s v="no root cause"/>
    <x v="5"/>
    <s v=""/>
    <s v=""/>
    <s v=""/>
    <s v=""/>
    <s v=""/>
    <m/>
    <s v=""/>
    <s v=""/>
    <m/>
    <s v=""/>
    <s v=""/>
    <s v=""/>
    <s v=""/>
    <s v=""/>
    <s v=""/>
    <s v=""/>
    <s v=""/>
    <s v=""/>
    <s v=""/>
    <s v=""/>
  </r>
  <r>
    <s v="Nkolmesseng-II"/>
    <s v="CTR_273"/>
    <s v="Yaounde"/>
    <s v="IHS"/>
    <s v="Grid-Gen"/>
    <s v="CENTRE"/>
    <s v="Yaounde"/>
    <s v="ZTE"/>
    <n v="0.35479321296795668"/>
    <n v="0.1385963936044835"/>
    <n v="0"/>
    <n v="0"/>
    <n v="0"/>
    <n v="0"/>
    <n v="0"/>
    <n v="0"/>
    <n v="0"/>
    <n v="0"/>
    <n v="0"/>
    <s v="Operationnel"/>
    <m/>
    <x v="9"/>
    <x v="6"/>
    <s v="no root cause"/>
    <x v="5"/>
    <s v=""/>
    <s v=""/>
    <s v=""/>
    <s v=""/>
    <s v=""/>
    <m/>
    <s v=""/>
    <s v=""/>
    <m/>
    <s v=""/>
    <s v=""/>
    <s v=""/>
    <s v=""/>
    <s v=""/>
    <s v=""/>
    <s v=""/>
    <s v=""/>
    <s v=""/>
    <s v=""/>
    <s v=""/>
  </r>
  <r>
    <s v="Japoma-Village"/>
    <s v="LIT_254"/>
    <s v="Douala"/>
    <s v="IHS"/>
    <s v="Grid-Gen"/>
    <s v="LITTORAL"/>
    <s v="Douala"/>
    <s v="ZTE"/>
    <n v="0"/>
    <n v="0.13804350617664471"/>
    <n v="0"/>
    <n v="0"/>
    <n v="0"/>
    <n v="0"/>
    <n v="39.393478924644647"/>
    <n v="0"/>
    <n v="0"/>
    <n v="0"/>
    <n v="0"/>
    <s v="Operationnel"/>
    <m/>
    <x v="9"/>
    <x v="6"/>
    <s v="no root cause"/>
    <x v="5"/>
    <s v=""/>
    <s v="20/04/2026"/>
    <s v="20/04/2026"/>
    <s v=""/>
    <s v=""/>
    <m/>
    <s v=""/>
    <s v=""/>
    <m/>
    <s v=""/>
    <s v=""/>
    <s v=""/>
    <s v=""/>
    <s v=""/>
    <s v=""/>
    <s v=""/>
    <s v=""/>
    <s v=""/>
    <s v=""/>
    <s v=""/>
  </r>
  <r>
    <s v="LIT_853_Z_Japoma-Petit-Chateau"/>
    <s v="LIT_853"/>
    <s v="Douala"/>
    <m/>
    <e v="#N/A"/>
    <s v="LITTORAL"/>
    <s v="Douala"/>
    <s v="ZTE"/>
    <n v="0"/>
    <n v="0.13634917373649205"/>
    <n v="0"/>
    <n v="0"/>
    <n v="0"/>
    <n v="0"/>
    <n v="39.707162282091019"/>
    <n v="0"/>
    <n v="0"/>
    <n v="0"/>
    <n v="0"/>
    <s v="Operationnel"/>
    <m/>
    <x v="9"/>
    <x v="6"/>
    <s v="no root cause"/>
    <x v="5"/>
    <s v=""/>
    <s v="20/04/2026"/>
    <s v="20/04/2026"/>
    <s v=""/>
    <s v=""/>
    <m/>
    <s v=""/>
    <s v=""/>
    <m/>
    <s v=""/>
    <s v=""/>
    <s v=""/>
    <s v=""/>
    <s v=""/>
    <s v=""/>
    <s v=""/>
    <s v=""/>
    <s v=""/>
    <s v=""/>
    <s v=""/>
  </r>
  <r>
    <s v="Sangmelima-Akon-MTN"/>
    <s v="SUD_258"/>
    <s v="CENTRE"/>
    <s v="IHS"/>
    <s v="Grid-Gen"/>
    <s v="SUD"/>
    <s v="Sangmelima"/>
    <s v="ZTE"/>
    <n v="0"/>
    <n v="0.13228277588012607"/>
    <n v="0"/>
    <n v="0"/>
    <n v="0"/>
    <n v="0"/>
    <n v="0"/>
    <n v="0"/>
    <n v="0"/>
    <n v="0"/>
    <n v="0"/>
    <s v="Operationnel"/>
    <m/>
    <x v="9"/>
    <x v="6"/>
    <s v="no root cause"/>
    <x v="5"/>
    <s v=""/>
    <s v=""/>
    <s v=""/>
    <s v=""/>
    <s v=""/>
    <m/>
    <s v=""/>
    <s v=""/>
    <m/>
    <s v=""/>
    <s v=""/>
    <s v=""/>
    <s v=""/>
    <s v=""/>
    <s v=""/>
    <s v=""/>
    <s v=""/>
    <s v=""/>
    <s v=""/>
    <s v=""/>
  </r>
  <r>
    <s v="Ngd-Aoudi-IHS"/>
    <s v="ADM_115"/>
    <s v="Ngaoundere"/>
    <s v="IHS"/>
    <s v="Grid-Gen"/>
    <s v="ADAMAOUA"/>
    <s v="Ngaoundere"/>
    <s v="Huawei"/>
    <n v="0.74819937049307572"/>
    <n v="0.10906150391087596"/>
    <n v="0"/>
    <n v="0"/>
    <n v="0"/>
    <n v="0"/>
    <n v="0"/>
    <n v="0"/>
    <n v="0"/>
    <n v="0"/>
    <n v="0"/>
    <s v="Operationnel"/>
    <m/>
    <x v="9"/>
    <x v="6"/>
    <s v="no root cause"/>
    <x v="5"/>
    <s v=""/>
    <s v=""/>
    <s v=""/>
    <s v=""/>
    <s v=""/>
    <m/>
    <s v=""/>
    <s v=""/>
    <m/>
    <s v=""/>
    <s v=""/>
    <s v=""/>
    <s v=""/>
    <s v=""/>
    <s v=""/>
    <s v=""/>
    <s v=""/>
    <s v=""/>
    <s v=""/>
    <s v=""/>
  </r>
  <r>
    <s v="Djamboutou"/>
    <s v="NRD_003"/>
    <s v="Garoua"/>
    <s v="IHS"/>
    <s v="Grid-Gen"/>
    <s v="NORD"/>
    <s v="Garoua"/>
    <s v="Huawei"/>
    <n v="1.5203512511664143"/>
    <n v="9.8627983095199379E-2"/>
    <n v="0"/>
    <n v="0"/>
    <n v="0"/>
    <n v="0"/>
    <n v="0"/>
    <n v="0"/>
    <n v="0"/>
    <n v="0"/>
    <n v="0"/>
    <s v="Operationnel"/>
    <m/>
    <x v="9"/>
    <x v="6"/>
    <s v="no root cause"/>
    <x v="5"/>
    <s v=""/>
    <s v=""/>
    <s v=""/>
    <s v=""/>
    <s v=""/>
    <m/>
    <s v=""/>
    <s v=""/>
    <m/>
    <s v=""/>
    <s v=""/>
    <s v=""/>
    <s v=""/>
    <s v=""/>
    <s v=""/>
    <s v=""/>
    <s v=""/>
    <s v=""/>
    <s v=""/>
    <s v=""/>
  </r>
  <r>
    <s v="Kribi-Hotel-Paradis-IHS"/>
    <s v="SUD_080"/>
    <s v="LITTORAL"/>
    <s v="IHS"/>
    <s v="Grid-Gen"/>
    <s v="SUD"/>
    <s v="Kribi"/>
    <s v="ZTE"/>
    <n v="0"/>
    <n v="8.0382697976503312E-2"/>
    <n v="0"/>
    <n v="0"/>
    <n v="0"/>
    <n v="0"/>
    <n v="0"/>
    <n v="0"/>
    <n v="0"/>
    <n v="0"/>
    <n v="0"/>
    <s v="Operationnel"/>
    <m/>
    <x v="9"/>
    <x v="6"/>
    <s v="no root cause"/>
    <x v="5"/>
    <s v=""/>
    <s v=""/>
    <s v=""/>
    <s v=""/>
    <s v=""/>
    <m/>
    <s v=""/>
    <s v=""/>
    <m/>
    <s v=""/>
    <s v=""/>
    <s v=""/>
    <s v=""/>
    <s v=""/>
    <s v=""/>
    <s v=""/>
    <s v=""/>
    <s v=""/>
    <s v=""/>
    <s v=""/>
  </r>
  <r>
    <s v="Japoma-II"/>
    <s v="LIT_646"/>
    <s v="Douala"/>
    <m/>
    <m/>
    <s v="LITTORAL"/>
    <s v="Douala"/>
    <s v="ZTE"/>
    <n v="0"/>
    <n v="7.9936821018568263E-2"/>
    <n v="0"/>
    <n v="0"/>
    <n v="0"/>
    <n v="0"/>
    <n v="25.63542817029218"/>
    <n v="0"/>
    <n v="0"/>
    <n v="0"/>
    <n v="0"/>
    <s v="Operationnel"/>
    <m/>
    <x v="9"/>
    <x v="6"/>
    <s v="no root cause"/>
    <x v="5"/>
    <s v=""/>
    <s v="20/04/2026"/>
    <s v="20/04/2026"/>
    <s v=""/>
    <s v=""/>
    <m/>
    <s v=""/>
    <s v=""/>
    <m/>
    <s v=""/>
    <s v=""/>
    <s v=""/>
    <s v=""/>
    <s v=""/>
    <s v=""/>
    <s v=""/>
    <s v=""/>
    <s v=""/>
    <s v=""/>
    <s v=""/>
  </r>
  <r>
    <s v="Limbe-Down-Beach-II"/>
    <s v="SUO_050"/>
    <s v="SUD-OUEST"/>
    <s v="IHS"/>
    <s v="GridOnly"/>
    <s v="SUD-OUEST"/>
    <s v="Limbe"/>
    <s v="Huawei"/>
    <n v="2.8344219865138274"/>
    <n v="7.6958362939563346E-2"/>
    <n v="0"/>
    <n v="0"/>
    <n v="0"/>
    <n v="0"/>
    <n v="0"/>
    <n v="0"/>
    <n v="0"/>
    <n v="0"/>
    <n v="0"/>
    <s v="Operationnel"/>
    <m/>
    <x v="9"/>
    <x v="6"/>
    <s v="no root cause"/>
    <x v="5"/>
    <s v=""/>
    <s v=""/>
    <s v=""/>
    <s v=""/>
    <s v=""/>
    <m/>
    <s v=""/>
    <s v=""/>
    <m/>
    <s v=""/>
    <s v=""/>
    <s v=""/>
    <s v=""/>
    <s v=""/>
    <s v=""/>
    <s v=""/>
    <s v=""/>
    <s v=""/>
    <s v=""/>
    <s v=""/>
  </r>
  <r>
    <s v="Limbe-Fini-Hotel"/>
    <s v="SUO_078"/>
    <s v="SUD-OUEST"/>
    <s v="IHS"/>
    <s v="Grid-Gen"/>
    <s v="SUD-OUEST"/>
    <s v="Limbe"/>
    <s v="Huawei"/>
    <n v="0.4318764214557419"/>
    <n v="7.6601661373215404E-2"/>
    <n v="0"/>
    <n v="0"/>
    <n v="0"/>
    <n v="0"/>
    <n v="0"/>
    <n v="0"/>
    <n v="0"/>
    <n v="0"/>
    <n v="0"/>
    <s v="Operationnel"/>
    <m/>
    <x v="9"/>
    <x v="6"/>
    <s v="no root cause"/>
    <x v="5"/>
    <s v=""/>
    <s v=""/>
    <s v=""/>
    <s v=""/>
    <s v=""/>
    <m/>
    <s v=""/>
    <s v=""/>
    <m/>
    <s v=""/>
    <s v=""/>
    <s v=""/>
    <s v=""/>
    <s v=""/>
    <s v=""/>
    <s v=""/>
    <s v=""/>
    <s v=""/>
    <s v=""/>
    <s v=""/>
  </r>
  <r>
    <s v="Chapelle-Essos"/>
    <s v="CTR_207"/>
    <s v="Yaounde"/>
    <s v="IHS"/>
    <s v="Grid-Gen"/>
    <s v="CENTRE"/>
    <s v="Yaounde"/>
    <s v="ZTE"/>
    <n v="0.18045532241541212"/>
    <n v="7.249959336021429E-2"/>
    <n v="0"/>
    <n v="0"/>
    <n v="0"/>
    <n v="0"/>
    <n v="0"/>
    <n v="0"/>
    <n v="0"/>
    <n v="0"/>
    <n v="0"/>
    <s v="Operationnel"/>
    <m/>
    <x v="9"/>
    <x v="6"/>
    <s v="no root cause"/>
    <x v="5"/>
    <s v=""/>
    <s v=""/>
    <s v=""/>
    <s v=""/>
    <s v=""/>
    <m/>
    <s v=""/>
    <s v=""/>
    <m/>
    <s v=""/>
    <s v=""/>
    <s v=""/>
    <s v=""/>
    <s v=""/>
    <s v=""/>
    <s v=""/>
    <s v=""/>
    <s v=""/>
    <s v=""/>
    <s v=""/>
  </r>
  <r>
    <s v="Maroua-Tchadeo-III"/>
    <s v="EXN_249"/>
    <s v="Maroua"/>
    <s v="CAMUSAT"/>
    <s v="Medium Grid + GE"/>
    <s v="EXTREME-NORD"/>
    <s v="Maroua"/>
    <s v="Huawei"/>
    <n v="0.18708997154948306"/>
    <n v="6.9021753088322146E-2"/>
    <n v="0"/>
    <n v="0"/>
    <n v="0"/>
    <n v="0"/>
    <n v="4.9046465372838757E-3"/>
    <n v="0"/>
    <n v="0"/>
    <n v="0"/>
    <n v="0"/>
    <s v="Operationnel"/>
    <m/>
    <x v="9"/>
    <x v="6"/>
    <s v="no root cause"/>
    <x v="5"/>
    <s v=""/>
    <s v=""/>
    <s v=""/>
    <s v=""/>
    <s v=""/>
    <m/>
    <s v=""/>
    <s v=""/>
    <m/>
    <s v=""/>
    <s v=""/>
    <s v=""/>
    <s v=""/>
    <s v=""/>
    <s v=""/>
    <s v=""/>
    <s v=""/>
    <s v=""/>
    <s v=""/>
    <s v=""/>
  </r>
  <r>
    <s v="DEENA-IHS"/>
    <s v="ADM_082"/>
    <s v="ADAMAOUA"/>
    <s v="IHS"/>
    <s v="Solar-Gen"/>
    <s v="ADAMAOUA"/>
    <s v="Deena"/>
    <s v="NOKIA"/>
    <n v="0"/>
    <n v="6.4621110814108665E-2"/>
    <n v="0"/>
    <n v="0"/>
    <n v="0"/>
    <n v="0"/>
    <n v="0"/>
    <n v="0"/>
    <n v="0"/>
    <n v="0"/>
    <n v="0"/>
    <s v="Operationnel"/>
    <m/>
    <x v="9"/>
    <x v="6"/>
    <s v="no root cause"/>
    <x v="5"/>
    <s v=""/>
    <s v=""/>
    <s v=""/>
    <s v=""/>
    <s v=""/>
    <m/>
    <s v=""/>
    <s v=""/>
    <m/>
    <s v=""/>
    <s v=""/>
    <s v=""/>
    <s v=""/>
    <s v=""/>
    <s v=""/>
    <s v=""/>
    <s v=""/>
    <s v=""/>
    <s v=""/>
    <s v=""/>
  </r>
  <r>
    <s v="Ndogp-Bloc-13"/>
    <s v="LIT_292"/>
    <s v="Douala"/>
    <s v="IHS"/>
    <s v="Grid-Gen"/>
    <s v="LITTORAL"/>
    <s v="Douala"/>
    <s v="ZTE"/>
    <n v="0"/>
    <n v="4.6710070113259602E-2"/>
    <n v="0"/>
    <n v="0"/>
    <n v="0"/>
    <n v="0"/>
    <n v="0"/>
    <n v="0"/>
    <n v="0"/>
    <n v="0"/>
    <n v="0"/>
    <s v="Operationnel"/>
    <m/>
    <x v="9"/>
    <x v="6"/>
    <s v="no root cause"/>
    <x v="5"/>
    <s v=""/>
    <s v=""/>
    <s v=""/>
    <s v=""/>
    <s v=""/>
    <m/>
    <s v=""/>
    <s v=""/>
    <m/>
    <s v=""/>
    <s v=""/>
    <s v=""/>
    <s v=""/>
    <s v=""/>
    <s v=""/>
    <s v=""/>
    <s v=""/>
    <s v=""/>
    <s v=""/>
    <s v=""/>
  </r>
  <r>
    <s v="Sonara"/>
    <s v="SUO_171"/>
    <s v="SUD-OUEST"/>
    <s v="CAMUSAT"/>
    <s v="Medium Grid + GE"/>
    <s v="SUD-OUEST"/>
    <s v="Limbe"/>
    <s v="Huawei"/>
    <n v="5.5856790028336381"/>
    <n v="4.5925326667294479E-2"/>
    <n v="0"/>
    <n v="0"/>
    <n v="0"/>
    <n v="0"/>
    <n v="0"/>
    <n v="0"/>
    <n v="0"/>
    <n v="0"/>
    <n v="0"/>
    <s v="Operationnel"/>
    <m/>
    <x v="9"/>
    <x v="6"/>
    <s v="no root cause"/>
    <x v="5"/>
    <s v=""/>
    <s v=""/>
    <s v=""/>
    <s v=""/>
    <s v=""/>
    <m/>
    <s v=""/>
    <s v=""/>
    <m/>
    <s v=""/>
    <s v=""/>
    <s v=""/>
    <s v=""/>
    <s v=""/>
    <s v=""/>
    <s v=""/>
    <s v=""/>
    <s v=""/>
    <s v=""/>
    <s v=""/>
  </r>
  <r>
    <s v="Bfsam-Ndiandam"/>
    <s v="OST_119"/>
    <s v="Bafoussam"/>
    <s v="IHS"/>
    <s v="GridOnly"/>
    <s v="OUEST"/>
    <s v="Bafoussam"/>
    <s v="Huawei"/>
    <n v="0"/>
    <n v="3.1478913230203784E-2"/>
    <n v="0"/>
    <n v="0"/>
    <n v="0"/>
    <n v="0"/>
    <n v="0"/>
    <n v="0"/>
    <n v="0"/>
    <n v="0"/>
    <n v="0"/>
    <s v="Operationnel"/>
    <m/>
    <x v="9"/>
    <x v="6"/>
    <s v="no root cause"/>
    <x v="5"/>
    <s v=""/>
    <s v=""/>
    <s v=""/>
    <s v=""/>
    <s v=""/>
    <m/>
    <s v=""/>
    <s v=""/>
    <m/>
    <s v=""/>
    <s v=""/>
    <s v=""/>
    <s v=""/>
    <s v=""/>
    <s v=""/>
    <s v=""/>
    <s v=""/>
    <s v=""/>
    <s v=""/>
    <s v=""/>
  </r>
  <r>
    <s v="Guider"/>
    <s v="NRD_006"/>
    <s v="NORD"/>
    <s v="CAMUSAT"/>
    <s v="Good Grid + Solar + GE"/>
    <s v="NORD"/>
    <s v="Guider"/>
    <s v="Huawei"/>
    <n v="2.8504378868428484"/>
    <n v="2.7555196000376675E-2"/>
    <n v="0"/>
    <n v="0"/>
    <n v="0"/>
    <n v="0"/>
    <n v="0"/>
    <n v="0"/>
    <n v="0"/>
    <n v="0"/>
    <n v="0"/>
    <s v="Operationnel"/>
    <m/>
    <x v="9"/>
    <x v="6"/>
    <s v="no root cause"/>
    <x v="5"/>
    <s v=""/>
    <s v=""/>
    <s v=""/>
    <s v=""/>
    <s v=""/>
    <m/>
    <s v=""/>
    <s v=""/>
    <m/>
    <s v=""/>
    <s v=""/>
    <s v=""/>
    <s v=""/>
    <s v=""/>
    <s v=""/>
    <s v=""/>
    <s v=""/>
    <s v=""/>
    <s v=""/>
    <s v=""/>
  </r>
  <r>
    <s v="Santa-Barbara-Yde-IHS"/>
    <s v="CTR_163"/>
    <s v="Yaounde"/>
    <s v="IHS"/>
    <s v="Grid-Gen"/>
    <s v="CENTRE"/>
    <s v="Yaounde"/>
    <s v="ZTE"/>
    <n v="2.6742451481452942"/>
    <n v="2.1616114920683799E-2"/>
    <n v="0"/>
    <n v="0"/>
    <n v="0"/>
    <n v="0"/>
    <n v="0"/>
    <n v="0"/>
    <n v="0"/>
    <n v="0"/>
    <n v="0"/>
    <s v="Operationnel"/>
    <m/>
    <x v="5"/>
    <x v="4"/>
    <s v="BSS Hardware issue"/>
    <x v="1"/>
    <s v=" || 19/04/2026: hardware issue,  site with GPS issue (alarm : TDD down 09Apr 02pm)"/>
    <s v=""/>
    <s v=""/>
    <s v=""/>
    <s v=""/>
    <m/>
    <s v=""/>
    <s v=""/>
    <m/>
    <s v=""/>
    <s v=""/>
    <s v=""/>
    <s v=""/>
    <s v=""/>
    <s v=""/>
    <s v=""/>
    <s v=""/>
    <s v=""/>
    <s v=""/>
    <s v="CTR_163"/>
  </r>
  <r>
    <s v="Makong-II-IHS"/>
    <s v="OST_256"/>
    <s v="OUEST"/>
    <s v="IHS"/>
    <s v="Grid-Gen"/>
    <s v="OUEST"/>
    <s v="Dschang"/>
    <s v="NOKIA"/>
    <n v="0"/>
    <n v="1.7949912555833222E-2"/>
    <n v="0"/>
    <n v="0"/>
    <n v="0"/>
    <n v="0"/>
    <n v="0"/>
    <n v="0"/>
    <n v="0"/>
    <n v="0"/>
    <n v="0"/>
    <s v="Operationnel"/>
    <m/>
    <x v="9"/>
    <x v="6"/>
    <s v="no root cause"/>
    <x v="5"/>
    <s v=""/>
    <s v=""/>
    <s v=""/>
    <s v=""/>
    <s v=""/>
    <m/>
    <s v=""/>
    <s v=""/>
    <m/>
    <s v=""/>
    <s v=""/>
    <s v=""/>
    <s v=""/>
    <s v=""/>
    <s v=""/>
    <s v=""/>
    <s v=""/>
    <s v=""/>
    <s v=""/>
    <s v=""/>
  </r>
  <r>
    <s v="Ekindi-MTN"/>
    <s v="SUO_045"/>
    <s v="SUD-OUEST"/>
    <s v="IHS"/>
    <s v="Grid-Gen"/>
    <s v="SUD-OUEST"/>
    <s v="Ekindi"/>
    <s v="NOKIA"/>
    <n v="0"/>
    <n v="9.693078972476326E-3"/>
    <n v="0"/>
    <n v="0"/>
    <n v="0"/>
    <n v="0"/>
    <n v="4.6892229631513273E-2"/>
    <n v="0"/>
    <n v="0"/>
    <n v="0"/>
    <n v="0"/>
    <s v="Insecurity"/>
    <m/>
    <x v="9"/>
    <x v="6"/>
    <s v="no root cause"/>
    <x v="5"/>
    <s v=""/>
    <s v=""/>
    <s v=""/>
    <s v=""/>
    <s v=""/>
    <m/>
    <s v=""/>
    <s v=""/>
    <m/>
    <s v=""/>
    <s v=""/>
    <s v=""/>
    <s v=""/>
    <s v=""/>
    <s v=""/>
    <s v=""/>
    <s v=""/>
    <s v=""/>
    <s v=""/>
    <s v=""/>
  </r>
  <r>
    <s v="Ngd-Projet-Laitier"/>
    <s v="ADM_034"/>
    <s v="Ngaoundere"/>
    <s v="IHS"/>
    <s v="Grid-Gen"/>
    <s v="ADAMAOUA"/>
    <s v="Ngaoundere"/>
    <s v="Huawei"/>
    <n v="0"/>
    <n v="5.6893899832492949E-3"/>
    <n v="0"/>
    <n v="0"/>
    <n v="0"/>
    <n v="0"/>
    <n v="0"/>
    <n v="0"/>
    <n v="0"/>
    <n v="0"/>
    <n v="0"/>
    <s v="Operationnel"/>
    <m/>
    <x v="9"/>
    <x v="6"/>
    <s v="no root cause"/>
    <x v="5"/>
    <s v=""/>
    <s v=""/>
    <s v=""/>
    <s v=""/>
    <s v=""/>
    <m/>
    <s v=""/>
    <s v=""/>
    <m/>
    <s v=""/>
    <s v=""/>
    <s v=""/>
    <s v=""/>
    <s v=""/>
    <s v=""/>
    <s v=""/>
    <s v=""/>
    <s v=""/>
    <s v=""/>
    <s v=""/>
  </r>
  <r>
    <s v="Ngd-Dang"/>
    <s v="ADM_017"/>
    <s v="Ngaoundere"/>
    <s v="IHS"/>
    <s v="Grid-Gen"/>
    <s v="ADAMAOUA"/>
    <s v="Ngaoundere"/>
    <s v="Huawei"/>
    <n v="0"/>
    <n v="5.5467093567101271E-3"/>
    <n v="0"/>
    <n v="0"/>
    <n v="0"/>
    <n v="0"/>
    <n v="0"/>
    <n v="0"/>
    <n v="0"/>
    <n v="0"/>
    <n v="0"/>
    <s v="Operationnel"/>
    <m/>
    <x v="9"/>
    <x v="6"/>
    <s v="no root cause"/>
    <x v="5"/>
    <s v=""/>
    <s v=""/>
    <s v=""/>
    <s v=""/>
    <s v=""/>
    <m/>
    <s v=""/>
    <s v=""/>
    <m/>
    <s v=""/>
    <s v=""/>
    <s v=""/>
    <s v=""/>
    <s v=""/>
    <s v=""/>
    <s v=""/>
    <s v=""/>
    <s v=""/>
    <s v=""/>
    <s v=""/>
  </r>
  <r>
    <s v="Ngd-Bini"/>
    <s v="ADM_069"/>
    <s v="Ngaoundere"/>
    <s v="IHS"/>
    <s v="Grid-Gen"/>
    <s v="ADAMAOUA"/>
    <s v="Ngaoundere"/>
    <s v="Huawei"/>
    <n v="0"/>
    <n v="5.0651622421404368E-3"/>
    <n v="0"/>
    <n v="0"/>
    <n v="0"/>
    <n v="0"/>
    <n v="0"/>
    <n v="0"/>
    <n v="0"/>
    <n v="0"/>
    <n v="0"/>
    <s v="Operationnel"/>
    <m/>
    <x v="9"/>
    <x v="6"/>
    <s v="no root cause"/>
    <x v="5"/>
    <s v=""/>
    <s v=""/>
    <s v=""/>
    <s v=""/>
    <s v=""/>
    <m/>
    <s v=""/>
    <s v=""/>
    <m/>
    <s v=""/>
    <s v=""/>
    <s v=""/>
    <s v=""/>
    <s v=""/>
    <s v=""/>
    <s v=""/>
    <s v=""/>
    <s v=""/>
    <s v=""/>
    <s v=""/>
  </r>
  <r>
    <s v="Ngd-University-II-IHS"/>
    <s v="ADM_127"/>
    <s v="Ngaoundere"/>
    <s v="IHS"/>
    <s v="Grid-Gen"/>
    <s v="ADAMAOUA"/>
    <s v="Ngaoundere"/>
    <s v="Huawei"/>
    <n v="0"/>
    <n v="4.6192852842055401E-3"/>
    <n v="0"/>
    <n v="0"/>
    <n v="0"/>
    <n v="0"/>
    <n v="0"/>
    <n v="0"/>
    <n v="0"/>
    <n v="0"/>
    <n v="0"/>
    <s v="Operationnel"/>
    <m/>
    <x v="9"/>
    <x v="6"/>
    <s v="no root cause"/>
    <x v="5"/>
    <s v=""/>
    <s v=""/>
    <s v=""/>
    <s v=""/>
    <s v=""/>
    <m/>
    <s v=""/>
    <s v=""/>
    <m/>
    <s v=""/>
    <s v=""/>
    <s v=""/>
    <s v=""/>
    <s v=""/>
    <s v=""/>
    <s v=""/>
    <s v=""/>
    <s v=""/>
    <s v=""/>
    <s v=""/>
  </r>
  <r>
    <s v="Ngd-Universite"/>
    <s v="ADM_003"/>
    <s v="Ngaoundere"/>
    <s v="IHS"/>
    <s v="Grid-Gen"/>
    <s v="ADAMAOUA"/>
    <s v="Ngaoundere"/>
    <s v="Huawei"/>
    <n v="0"/>
    <n v="4.2269135612228309E-3"/>
    <n v="0"/>
    <n v="0"/>
    <n v="0"/>
    <n v="0"/>
    <n v="0"/>
    <n v="0"/>
    <n v="0"/>
    <n v="0"/>
    <n v="0"/>
    <s v="Operationnel"/>
    <m/>
    <x v="9"/>
    <x v="6"/>
    <s v="no root cause"/>
    <x v="5"/>
    <s v=""/>
    <s v=""/>
    <s v=""/>
    <s v=""/>
    <s v=""/>
    <m/>
    <s v=""/>
    <s v=""/>
    <m/>
    <s v=""/>
    <s v=""/>
    <s v=""/>
    <s v=""/>
    <s v=""/>
    <s v=""/>
    <s v=""/>
    <s v=""/>
    <s v=""/>
    <s v=""/>
    <s v=""/>
  </r>
  <r>
    <s v="Ngaoundere-University-IHS"/>
    <s v="ADM_076"/>
    <s v="Ngaoundere"/>
    <s v="IHS"/>
    <s v="Grid-Gen"/>
    <s v="ADAMAOUA"/>
    <s v="Ngaoundere"/>
    <s v="Huawei"/>
    <n v="0"/>
    <n v="4.0128926214140796E-3"/>
    <n v="0"/>
    <n v="0"/>
    <n v="0"/>
    <n v="0"/>
    <n v="0"/>
    <n v="0"/>
    <n v="0"/>
    <n v="0"/>
    <n v="0"/>
    <s v="Operationnel"/>
    <m/>
    <x v="9"/>
    <x v="6"/>
    <s v="no root cause"/>
    <x v="5"/>
    <s v=""/>
    <s v=""/>
    <s v=""/>
    <s v=""/>
    <s v=""/>
    <m/>
    <s v=""/>
    <s v=""/>
    <m/>
    <s v=""/>
    <s v=""/>
    <s v=""/>
    <s v=""/>
    <s v=""/>
    <s v=""/>
    <s v=""/>
    <s v=""/>
    <s v=""/>
    <s v=""/>
    <s v=""/>
  </r>
  <r>
    <s v="Indoor-Agence-Ngaoundere"/>
    <s v="ADM_176"/>
    <s v="Ngaoundere"/>
    <m/>
    <m/>
    <s v="ADAMAOUA"/>
    <s v="Ngaoundere"/>
    <s v="Huawei"/>
    <n v="0"/>
    <n v="2.9427879223703247E-3"/>
    <n v="0"/>
    <n v="0"/>
    <n v="0"/>
    <n v="0"/>
    <n v="0"/>
    <n v="0"/>
    <n v="0"/>
    <n v="0"/>
    <n v="0"/>
    <s v="Operationnel"/>
    <m/>
    <x v="9"/>
    <x v="6"/>
    <s v="no root cause"/>
    <x v="5"/>
    <s v=""/>
    <s v=""/>
    <s v=""/>
    <s v=""/>
    <s v=""/>
    <m/>
    <s v=""/>
    <s v=""/>
    <m/>
    <s v=""/>
    <s v=""/>
    <s v=""/>
    <s v=""/>
    <s v=""/>
    <s v=""/>
    <s v=""/>
    <s v=""/>
    <s v=""/>
    <s v=""/>
    <s v=""/>
  </r>
  <r>
    <s v="Colline-du-loup"/>
    <s v="LIT_133"/>
    <s v="LITTORAL"/>
    <s v="IHS"/>
    <s v="Solar-Gen"/>
    <s v="LITTORAL"/>
    <s v="Ebodje"/>
    <s v="NOKIA"/>
    <n v="0"/>
    <n v="2.051034006500451E-3"/>
    <n v="0"/>
    <n v="0"/>
    <n v="0"/>
    <n v="0"/>
    <n v="0"/>
    <n v="0"/>
    <n v="0"/>
    <n v="0"/>
    <n v="0"/>
    <s v="Operationnel"/>
    <m/>
    <x v="9"/>
    <x v="6"/>
    <s v="no root cause"/>
    <x v="5"/>
    <s v=""/>
    <s v=""/>
    <s v=""/>
    <s v=""/>
    <s v=""/>
    <m/>
    <s v=""/>
    <s v=""/>
    <m/>
    <s v=""/>
    <s v=""/>
    <s v=""/>
    <s v=""/>
    <s v=""/>
    <s v=""/>
    <s v=""/>
    <s v=""/>
    <s v=""/>
    <s v=""/>
    <s v=""/>
  </r>
  <r>
    <s v="Deone-IHS"/>
    <s v="ADM_111"/>
    <s v="ADAMAOUA"/>
    <s v="IHS"/>
    <s v="Hybrid-Gen"/>
    <s v="ADAMAOUA"/>
    <s v="Deone"/>
    <s v="NOKIA"/>
    <n v="0"/>
    <n v="1.7837142801516962E-3"/>
    <n v="0"/>
    <n v="0"/>
    <n v="0"/>
    <n v="0"/>
    <n v="0.13175457903312876"/>
    <n v="0"/>
    <n v="0"/>
    <n v="0"/>
    <n v="0"/>
    <s v="Operationnel"/>
    <m/>
    <x v="9"/>
    <x v="6"/>
    <s v="no root cause"/>
    <x v="5"/>
    <s v=""/>
    <s v=""/>
    <s v=""/>
    <s v=""/>
    <s v=""/>
    <m/>
    <s v=""/>
    <s v=""/>
    <m/>
    <s v=""/>
    <s v=""/>
    <s v=""/>
    <s v=""/>
    <s v=""/>
    <s v=""/>
    <s v=""/>
    <s v=""/>
    <s v=""/>
    <s v=""/>
    <s v=""/>
  </r>
  <r>
    <s v="Buea-Camtel"/>
    <s v="SUO_226"/>
    <s v="SUD-OUEST"/>
    <s v="CAMUSAT"/>
    <s v="Good Grid no GE - 8h"/>
    <s v="SUD-OUEST"/>
    <s v="Buea"/>
    <s v="Huawei"/>
    <n v="0"/>
    <n v="5.3505234952187721E-4"/>
    <n v="0"/>
    <n v="0"/>
    <n v="0"/>
    <n v="0"/>
    <n v="0"/>
    <n v="0"/>
    <n v="0"/>
    <n v="0"/>
    <n v="0"/>
    <s v="Operationnel"/>
    <m/>
    <x v="9"/>
    <x v="6"/>
    <s v="no root cause"/>
    <x v="5"/>
    <s v=""/>
    <s v=""/>
    <s v=""/>
    <s v=""/>
    <s v=""/>
    <m/>
    <s v=""/>
    <s v=""/>
    <m/>
    <s v=""/>
    <s v=""/>
    <s v=""/>
    <s v=""/>
    <s v=""/>
    <s v=""/>
    <s v=""/>
    <s v=""/>
    <s v=""/>
    <s v=""/>
    <s v=""/>
  </r>
  <r>
    <s v="Buea-Orange"/>
    <s v="SUO_007"/>
    <s v="SUD-OUEST"/>
    <s v="IHS"/>
    <s v="Grid-Gen"/>
    <s v="SUD-OUEST"/>
    <s v="Buea"/>
    <s v="Huawei"/>
    <n v="0"/>
    <n v="8.9175391586979543E-5"/>
    <n v="0"/>
    <n v="0"/>
    <n v="0"/>
    <n v="0"/>
    <n v="6.9556805437844052E-3"/>
    <n v="0"/>
    <n v="0"/>
    <n v="0"/>
    <n v="0"/>
    <s v="Operationnel"/>
    <m/>
    <x v="9"/>
    <x v="6"/>
    <s v="no root cause"/>
    <x v="5"/>
    <s v=""/>
    <s v=""/>
    <s v=""/>
    <s v=""/>
    <s v=""/>
    <m/>
    <s v=""/>
    <s v=""/>
    <m/>
    <s v=""/>
    <s v=""/>
    <s v=""/>
    <s v=""/>
    <s v=""/>
    <s v=""/>
    <s v=""/>
    <s v=""/>
    <s v=""/>
    <s v=""/>
    <s v=""/>
  </r>
  <r>
    <s v="Gashiga"/>
    <s v="NRD_022"/>
    <s v="NORD"/>
    <s v="IHS"/>
    <s v="Grid-Gen"/>
    <s v="NORD"/>
    <s v="Garoua"/>
    <s v="Huawei"/>
    <n v="2.764437139196366E-3"/>
    <n v="8.9175391586979543E-5"/>
    <n v="0"/>
    <n v="0"/>
    <n v="0"/>
    <n v="0"/>
    <n v="0"/>
    <n v="0"/>
    <n v="0"/>
    <n v="0"/>
    <n v="0"/>
    <s v="Operationnel"/>
    <m/>
    <x v="9"/>
    <x v="6"/>
    <s v="no root cause"/>
    <x v="5"/>
    <s v=""/>
    <s v=""/>
    <s v=""/>
    <s v=""/>
    <s v=""/>
    <m/>
    <s v=""/>
    <s v=""/>
    <m/>
    <s v=""/>
    <s v=""/>
    <s v=""/>
    <s v=""/>
    <s v=""/>
    <s v=""/>
    <s v=""/>
    <s v=""/>
    <s v=""/>
    <s v=""/>
    <s v=""/>
  </r>
  <r>
    <s v="Madison"/>
    <s v="CTR_071"/>
    <s v="Yaounde"/>
    <s v="IHS"/>
    <s v="Grid-Gen"/>
    <s v="CENTRE"/>
    <s v="Yaounde"/>
    <s v="ZTE"/>
    <n v="0"/>
    <n v="0"/>
    <n v="0"/>
    <n v="0"/>
    <n v="0"/>
    <n v="0"/>
    <n v="0"/>
    <n v="0"/>
    <n v="0"/>
    <n v="0"/>
    <n v="0"/>
    <s v="Operationnel"/>
    <m/>
    <x v="9"/>
    <x v="6"/>
    <s v="no root cause"/>
    <x v="5"/>
    <s v=""/>
    <s v=""/>
    <s v=""/>
    <s v=""/>
    <s v=""/>
    <m/>
    <s v=""/>
    <s v=""/>
    <m/>
    <s v=""/>
    <s v=""/>
    <s v=""/>
    <s v=""/>
    <s v=""/>
    <s v=""/>
    <s v=""/>
    <s v=""/>
    <s v=""/>
    <s v=""/>
    <s v=""/>
  </r>
  <r>
    <s v="Mini-Ferme"/>
    <s v="CTR_050"/>
    <s v="Yaounde"/>
    <s v="IHS"/>
    <s v="GridOnly"/>
    <s v="CENTRE"/>
    <s v="Yaounde"/>
    <s v="ZTE"/>
    <n v="0"/>
    <n v="0"/>
    <n v="0"/>
    <n v="0"/>
    <n v="0"/>
    <n v="0"/>
    <n v="0"/>
    <n v="0"/>
    <n v="0"/>
    <n v="0"/>
    <n v="0"/>
    <s v="Operationnel"/>
    <m/>
    <x v="9"/>
    <x v="6"/>
    <s v="no root cause"/>
    <x v="5"/>
    <s v=""/>
    <s v=""/>
    <s v=""/>
    <s v=""/>
    <s v=""/>
    <m/>
    <s v=""/>
    <s v=""/>
    <m/>
    <s v=""/>
    <s v=""/>
    <s v=""/>
    <s v=""/>
    <s v=""/>
    <s v=""/>
    <s v=""/>
    <s v=""/>
    <s v=""/>
    <s v=""/>
    <s v=""/>
  </r>
  <r>
    <s v="Biyem-assi-Stade"/>
    <s v="CTR_489"/>
    <s v="Yaounde"/>
    <s v="IHS"/>
    <s v="Grid-Lithium"/>
    <s v="CENTRE"/>
    <s v="Yaounde"/>
    <s v="ZTE"/>
    <n v="0"/>
    <n v="0"/>
    <n v="0"/>
    <n v="0"/>
    <n v="0"/>
    <n v="0"/>
    <n v="0"/>
    <n v="0"/>
    <n v="0"/>
    <n v="0"/>
    <n v="0"/>
    <s v="Operationnel"/>
    <m/>
    <x v="9"/>
    <x v="6"/>
    <s v="no root cause"/>
    <x v="5"/>
    <s v=""/>
    <s v=""/>
    <s v=""/>
    <s v=""/>
    <s v=""/>
    <m/>
    <s v=""/>
    <s v=""/>
    <m/>
    <s v=""/>
    <s v=""/>
    <s v=""/>
    <s v=""/>
    <s v=""/>
    <s v=""/>
    <s v=""/>
    <s v=""/>
    <s v=""/>
    <s v=""/>
    <s v=""/>
  </r>
  <r>
    <s v="Kribi-Kienke-Bridge-IHS"/>
    <s v="SUD_042"/>
    <s v="LITTORAL"/>
    <s v="IHS"/>
    <s v="Grid-Gen"/>
    <s v="SUD"/>
    <s v="Kribi"/>
    <s v="ZTE"/>
    <n v="0"/>
    <n v="0"/>
    <n v="0"/>
    <n v="0"/>
    <n v="0"/>
    <n v="0"/>
    <n v="0"/>
    <n v="0"/>
    <n v="0"/>
    <n v="0"/>
    <n v="0"/>
    <s v="Operationnel"/>
    <m/>
    <x v="9"/>
    <x v="6"/>
    <s v="no root cause"/>
    <x v="5"/>
    <s v=""/>
    <s v=""/>
    <s v=""/>
    <s v=""/>
    <s v=""/>
    <m/>
    <s v=""/>
    <s v=""/>
    <m/>
    <s v=""/>
    <s v=""/>
    <s v=""/>
    <s v=""/>
    <s v=""/>
    <s v=""/>
    <s v=""/>
    <s v=""/>
    <s v=""/>
    <s v=""/>
    <s v=""/>
  </r>
  <r>
    <s v="Entree-Cite-Verte-IHS"/>
    <s v="CTR_519"/>
    <s v="Yaounde"/>
    <s v="IHS"/>
    <s v="Grid-Gen"/>
    <s v="CENTRE"/>
    <s v="Yaounde"/>
    <s v="ZTE"/>
    <n v="0"/>
    <n v="0"/>
    <n v="0"/>
    <n v="0"/>
    <n v="0"/>
    <n v="0"/>
    <n v="0"/>
    <n v="0"/>
    <n v="0"/>
    <n v="0"/>
    <n v="0"/>
    <s v="Operationnel"/>
    <m/>
    <x v="9"/>
    <x v="6"/>
    <s v="no root cause"/>
    <x v="5"/>
    <s v=""/>
    <s v=""/>
    <s v=""/>
    <s v=""/>
    <s v=""/>
    <m/>
    <s v=""/>
    <s v=""/>
    <m/>
    <s v=""/>
    <s v=""/>
    <s v=""/>
    <s v=""/>
    <s v=""/>
    <s v=""/>
    <s v=""/>
    <s v=""/>
    <s v=""/>
    <s v=""/>
    <s v=""/>
  </r>
  <r>
    <s v="CTN"/>
    <s v="LIT_003"/>
    <s v="Douala"/>
    <s v="CAMUSAT"/>
    <s v="Good Grid 100%"/>
    <s v="LITTORAL"/>
    <s v="Douala"/>
    <s v="ZTE"/>
    <n v="0"/>
    <n v="0"/>
    <n v="0"/>
    <n v="0"/>
    <n v="0"/>
    <n v="0"/>
    <n v="0"/>
    <n v="0"/>
    <n v="0"/>
    <n v="0"/>
    <n v="0"/>
    <s v="Operationnel"/>
    <m/>
    <x v="9"/>
    <x v="6"/>
    <s v="no root cause"/>
    <x v="5"/>
    <s v=""/>
    <s v=""/>
    <s v=""/>
    <s v=""/>
    <s v=""/>
    <m/>
    <s v=""/>
    <s v=""/>
    <m/>
    <s v=""/>
    <s v=""/>
    <s v=""/>
    <s v=""/>
    <s v=""/>
    <s v=""/>
    <s v=""/>
    <s v=""/>
    <s v=""/>
    <s v=""/>
    <s v=""/>
  </r>
  <r>
    <s v="Cradat"/>
    <s v="CTR_579"/>
    <s v="Yaounde"/>
    <s v="CAMUSAT"/>
    <s v="Good Grid + GE"/>
    <s v="CENTRE"/>
    <s v="Yaounde"/>
    <s v="ZTE"/>
    <n v="0"/>
    <n v="0"/>
    <n v="0"/>
    <n v="0"/>
    <n v="0"/>
    <n v="0"/>
    <n v="0"/>
    <n v="0"/>
    <n v="0"/>
    <n v="0"/>
    <n v="0"/>
    <s v="Operationnel"/>
    <m/>
    <x v="9"/>
    <x v="6"/>
    <s v="no root cause"/>
    <x v="5"/>
    <s v=""/>
    <s v=""/>
    <s v=""/>
    <s v=""/>
    <s v=""/>
    <m/>
    <s v=""/>
    <s v=""/>
    <m/>
    <s v=""/>
    <s v=""/>
    <s v=""/>
    <s v=""/>
    <s v=""/>
    <s v=""/>
    <s v=""/>
    <s v=""/>
    <s v=""/>
    <s v=""/>
    <s v=""/>
  </r>
  <r>
    <s v="Bfsam-Gouache-IHS"/>
    <s v="OST_121"/>
    <s v="Bafoussam"/>
    <s v="IHS"/>
    <s v="Grid-Gen"/>
    <s v="OUEST"/>
    <s v="Bafoussam"/>
    <s v="Huawei"/>
    <n v="0"/>
    <n v="0"/>
    <n v="0"/>
    <n v="0"/>
    <n v="0"/>
    <n v="0"/>
    <n v="0"/>
    <n v="0"/>
    <n v="0"/>
    <n v="0"/>
    <n v="0"/>
    <s v="Operationnel"/>
    <m/>
    <x v="9"/>
    <x v="6"/>
    <s v="no root cause"/>
    <x v="5"/>
    <s v=""/>
    <s v=""/>
    <s v=""/>
    <s v=""/>
    <s v=""/>
    <m/>
    <s v=""/>
    <s v=""/>
    <m/>
    <s v=""/>
    <s v=""/>
    <s v=""/>
    <s v=""/>
    <s v=""/>
    <s v=""/>
    <s v=""/>
    <s v=""/>
    <s v=""/>
    <s v=""/>
    <s v=""/>
  </r>
  <r>
    <s v="Ekoumdoum-II"/>
    <s v="CTR_665"/>
    <s v="Yaounde"/>
    <s v="CAMUSAT"/>
    <s v="HGB"/>
    <s v="CENTRE"/>
    <s v="Yaounde"/>
    <s v="ZTE"/>
    <n v="0"/>
    <n v="0"/>
    <n v="0"/>
    <n v="0"/>
    <n v="0"/>
    <n v="0"/>
    <n v="0"/>
    <n v="0"/>
    <n v="0"/>
    <n v="0"/>
    <n v="0"/>
    <s v="Operationnel"/>
    <m/>
    <x v="9"/>
    <x v="6"/>
    <s v="no root cause"/>
    <x v="5"/>
    <s v=""/>
    <s v=""/>
    <s v=""/>
    <s v=""/>
    <s v=""/>
    <m/>
    <s v=""/>
    <s v=""/>
    <m/>
    <s v=""/>
    <s v=""/>
    <s v=""/>
    <s v=""/>
    <s v=""/>
    <s v=""/>
    <s v=""/>
    <s v=""/>
    <s v=""/>
    <s v=""/>
    <s v=""/>
  </r>
  <r>
    <s v="Buea-Salvation-Pharmacy-HIS"/>
    <s v="SUO_259"/>
    <s v="SUD-OUEST"/>
    <s v="IHS"/>
    <m/>
    <s v="SUD-OUEST"/>
    <s v="Buea"/>
    <s v="Huawei"/>
    <n v="0"/>
    <n v="0"/>
    <n v="0"/>
    <n v="0"/>
    <n v="0"/>
    <n v="0"/>
    <n v="0"/>
    <n v="0"/>
    <n v="0"/>
    <n v="0"/>
    <n v="0"/>
    <s v="Operationnel"/>
    <m/>
    <x v="9"/>
    <x v="6"/>
    <s v="no root cause"/>
    <x v="5"/>
    <s v=""/>
    <s v=""/>
    <s v=""/>
    <s v=""/>
    <s v=""/>
    <m/>
    <s v=""/>
    <s v=""/>
    <m/>
    <s v=""/>
    <s v=""/>
    <s v=""/>
    <s v=""/>
    <s v=""/>
    <s v=""/>
    <s v=""/>
    <s v=""/>
    <s v=""/>
    <s v=""/>
    <s v=""/>
  </r>
  <r>
    <s v="Bda-Bus-Station-IHS"/>
    <s v="NRO_066"/>
    <s v="NORD-OUEST"/>
    <s v="IHS"/>
    <s v="Grid-Gen"/>
    <s v="NORD-OUEST"/>
    <s v="Bamenda"/>
    <s v="Huawei"/>
    <n v="0"/>
    <n v="0"/>
    <n v="0"/>
    <n v="0"/>
    <n v="0"/>
    <n v="0"/>
    <n v="0"/>
    <n v="0"/>
    <n v="0"/>
    <n v="0"/>
    <n v="0"/>
    <s v="Operationnel"/>
    <m/>
    <x v="9"/>
    <x v="6"/>
    <s v="no root cause"/>
    <x v="5"/>
    <s v=""/>
    <s v=""/>
    <s v=""/>
    <s v=""/>
    <s v=""/>
    <m/>
    <s v=""/>
    <s v=""/>
    <m/>
    <s v=""/>
    <s v=""/>
    <s v=""/>
    <s v=""/>
    <s v=""/>
    <s v=""/>
    <s v=""/>
    <s v=""/>
    <s v=""/>
    <s v=""/>
    <s v=""/>
  </r>
  <r>
    <s v="Buea-Centre-Ville"/>
    <s v="SUO_063"/>
    <s v="SUD-OUEST"/>
    <s v="IHS"/>
    <s v="Grid-Gen"/>
    <s v="SUD-OUEST"/>
    <s v="Buea"/>
    <s v="Huawei"/>
    <n v="0"/>
    <n v="0"/>
    <n v="0"/>
    <n v="0"/>
    <n v="0"/>
    <n v="0"/>
    <n v="0"/>
    <n v="0"/>
    <n v="0"/>
    <n v="0"/>
    <n v="0"/>
    <s v="Operationnel"/>
    <m/>
    <x v="9"/>
    <x v="6"/>
    <s v="no root cause"/>
    <x v="5"/>
    <s v=""/>
    <s v=""/>
    <s v=""/>
    <s v=""/>
    <s v=""/>
    <m/>
    <s v=""/>
    <s v=""/>
    <m/>
    <s v=""/>
    <s v=""/>
    <s v=""/>
    <s v=""/>
    <s v=""/>
    <s v=""/>
    <s v=""/>
    <s v=""/>
    <s v=""/>
    <s v=""/>
    <s v=""/>
  </r>
  <r>
    <s v="Great-Soppo-IHS"/>
    <s v="SUO_181"/>
    <s v="SUD-OUEST"/>
    <s v="IHS"/>
    <s v="Grid-Gen"/>
    <s v="SUD-OUEST"/>
    <s v="Buea"/>
    <s v="Huawei"/>
    <n v="0"/>
    <n v="0"/>
    <n v="0"/>
    <n v="0"/>
    <n v="0"/>
    <n v="0"/>
    <n v="0"/>
    <n v="0"/>
    <n v="0"/>
    <n v="0"/>
    <n v="0"/>
    <s v="Operationnel"/>
    <m/>
    <x v="9"/>
    <x v="6"/>
    <s v="no root cause"/>
    <x v="5"/>
    <s v=""/>
    <s v=""/>
    <s v=""/>
    <s v=""/>
    <s v=""/>
    <m/>
    <s v=""/>
    <s v=""/>
    <m/>
    <s v=""/>
    <s v=""/>
    <s v=""/>
    <s v=""/>
    <s v=""/>
    <s v=""/>
    <s v=""/>
    <s v=""/>
    <s v=""/>
    <s v=""/>
    <s v=""/>
  </r>
  <r>
    <s v="Kapanyaye-IHS"/>
    <s v="NRD_109"/>
    <s v="NORD"/>
    <s v="IHS"/>
    <s v="Solar-Gen"/>
    <s v="NORD"/>
    <s v="Kapanyaye"/>
    <s v="NOKIA"/>
    <n v="0"/>
    <n v="0"/>
    <n v="0"/>
    <n v="0"/>
    <n v="0"/>
    <n v="0"/>
    <n v="0"/>
    <n v="0"/>
    <n v="0"/>
    <n v="0"/>
    <n v="0"/>
    <s v="Operationnel"/>
    <m/>
    <x v="9"/>
    <x v="6"/>
    <s v="no root cause"/>
    <x v="5"/>
    <s v=""/>
    <s v=""/>
    <s v=""/>
    <s v=""/>
    <s v=""/>
    <m/>
    <s v=""/>
    <s v=""/>
    <m/>
    <s v=""/>
    <s v=""/>
    <s v=""/>
    <s v=""/>
    <s v=""/>
    <s v=""/>
    <s v=""/>
    <s v=""/>
    <s v=""/>
    <s v=""/>
    <s v=""/>
  </r>
  <r>
    <s v="CTR_006_Z_Mbankolo"/>
    <s v="CTR_006"/>
    <s v="Yaounde"/>
    <s v="OCM/Datacenter"/>
    <s v="Grid-Gen"/>
    <s v="CENTRE"/>
    <s v="Yaounde"/>
    <s v="ZTE"/>
    <n v="0"/>
    <n v="0"/>
    <n v="0"/>
    <n v="0"/>
    <n v="0"/>
    <n v="0"/>
    <n v="0"/>
    <n v="0"/>
    <n v="0"/>
    <n v="0"/>
    <n v="0"/>
    <s v="Operationnel"/>
    <m/>
    <x v="9"/>
    <x v="6"/>
    <s v="no root cause"/>
    <x v="5"/>
    <s v=""/>
    <s v=""/>
    <s v=""/>
    <s v=""/>
    <s v=""/>
    <m/>
    <s v=""/>
    <s v=""/>
    <m/>
    <s v=""/>
    <s v=""/>
    <s v=""/>
    <s v=""/>
    <s v=""/>
    <s v=""/>
    <s v=""/>
    <s v=""/>
    <s v=""/>
    <s v=""/>
    <s v=""/>
  </r>
  <r>
    <s v="Kribi-Ndjibo"/>
    <s v="SUD_081"/>
    <s v="LITTORAL"/>
    <s v="CAMUSAT"/>
    <s v="Good Grid + Solar + GE"/>
    <s v="SUD"/>
    <s v="Kribi"/>
    <s v="ZTE"/>
    <n v="13.398584750865359"/>
    <n v="0"/>
    <n v="0"/>
    <n v="0"/>
    <n v="0"/>
    <n v="0"/>
    <n v="0"/>
    <n v="0"/>
    <n v="0"/>
    <n v="0"/>
    <n v="0"/>
    <s v="Operationnel"/>
    <m/>
    <x v="9"/>
    <x v="6"/>
    <s v="no root cause"/>
    <x v="5"/>
    <s v=""/>
    <s v=""/>
    <s v=""/>
    <s v=""/>
    <s v=""/>
    <m/>
    <s v=""/>
    <s v=""/>
    <m/>
    <s v=""/>
    <s v=""/>
    <s v=""/>
    <s v=""/>
    <s v=""/>
    <s v=""/>
    <s v=""/>
    <s v=""/>
    <s v=""/>
    <s v=""/>
    <s v=""/>
  </r>
  <r>
    <s v="Foumban-Ndjisse-III"/>
    <s v="OST_229"/>
    <s v="OUEST"/>
    <s v="CAMUSAT"/>
    <s v="HGB"/>
    <s v="OUEST"/>
    <s v="Foumban"/>
    <s v="Huawei"/>
    <n v="0"/>
    <n v="0"/>
    <n v="0"/>
    <n v="0"/>
    <n v="0"/>
    <n v="0"/>
    <n v="8.0614553994629509E-3"/>
    <n v="0"/>
    <n v="0"/>
    <n v="0"/>
    <n v="0"/>
    <s v="Operationnel"/>
    <m/>
    <x v="9"/>
    <x v="6"/>
    <s v="no root cause"/>
    <x v="5"/>
    <s v=""/>
    <s v=""/>
    <s v=""/>
    <s v=""/>
    <s v=""/>
    <m/>
    <s v=""/>
    <s v=""/>
    <m/>
    <s v=""/>
    <s v=""/>
    <s v=""/>
    <s v=""/>
    <s v=""/>
    <s v=""/>
    <s v=""/>
    <s v=""/>
    <s v=""/>
    <s v=""/>
    <s v=""/>
  </r>
  <r>
    <s v="Sofavinc"/>
    <s v="CTR_261"/>
    <s v="Yaounde"/>
    <s v="IHS"/>
    <s v="Grid-Gen"/>
    <s v="CENTRE"/>
    <s v="Yaounde"/>
    <s v="ZTE"/>
    <n v="0"/>
    <n v="0"/>
    <n v="0"/>
    <n v="0"/>
    <n v="0"/>
    <n v="0"/>
    <n v="0"/>
    <n v="0"/>
    <n v="0"/>
    <n v="0"/>
    <n v="0"/>
    <s v="Operationnel"/>
    <m/>
    <x v="9"/>
    <x v="6"/>
    <s v="no root cause"/>
    <x v="5"/>
    <s v=""/>
    <s v=""/>
    <s v=""/>
    <s v=""/>
    <s v=""/>
    <m/>
    <s v=""/>
    <s v=""/>
    <m/>
    <s v=""/>
    <s v=""/>
    <s v=""/>
    <s v=""/>
    <s v=""/>
    <s v=""/>
    <s v=""/>
    <s v=""/>
    <s v=""/>
    <s v=""/>
    <s v=""/>
  </r>
  <r>
    <s v="Yelwa-MTN-IHS"/>
    <s v="NRD_097"/>
    <s v="Garoua"/>
    <s v="IHS"/>
    <s v="Grid-Gen"/>
    <s v="NORD"/>
    <s v="Garoua"/>
    <s v="Huawei"/>
    <n v="0"/>
    <n v="0"/>
    <n v="0"/>
    <n v="0"/>
    <n v="0"/>
    <n v="0"/>
    <n v="0"/>
    <n v="0"/>
    <n v="0"/>
    <n v="0"/>
    <n v="0"/>
    <s v="Operationnel"/>
    <m/>
    <x v="9"/>
    <x v="6"/>
    <s v="no root cause"/>
    <x v="5"/>
    <s v=""/>
    <s v=""/>
    <s v=""/>
    <s v=""/>
    <s v=""/>
    <m/>
    <s v=""/>
    <s v=""/>
    <m/>
    <s v=""/>
    <s v=""/>
    <s v=""/>
    <s v=""/>
    <s v=""/>
    <s v=""/>
    <s v=""/>
    <s v=""/>
    <s v=""/>
    <s v=""/>
    <s v=""/>
  </r>
  <r>
    <s v="CTR_954_Z_Nkolfoulou-III"/>
    <s v="CTR_954"/>
    <s v="Yaounde"/>
    <m/>
    <e v="#N/A"/>
    <s v="CENTRE"/>
    <s v="Yaounde"/>
    <s v="ZTE"/>
    <n v="0"/>
    <n v="0"/>
    <n v="0"/>
    <n v="0"/>
    <n v="0"/>
    <n v="0"/>
    <n v="0"/>
    <n v="0"/>
    <n v="0"/>
    <n v="0"/>
    <n v="0"/>
    <s v="Operationnel"/>
    <m/>
    <x v="9"/>
    <x v="6"/>
    <s v="no root cause"/>
    <x v="5"/>
    <s v=""/>
    <s v=""/>
    <s v=""/>
    <s v=""/>
    <s v=""/>
    <m/>
    <s v=""/>
    <s v=""/>
    <m/>
    <s v=""/>
    <s v=""/>
    <s v=""/>
    <s v=""/>
    <s v=""/>
    <s v=""/>
    <s v=""/>
    <s v=""/>
    <s v=""/>
    <s v=""/>
    <s v=""/>
  </r>
  <r>
    <s v="Emombo-Tchad"/>
    <s v="CTR_417"/>
    <s v="Yaounde"/>
    <s v="IHS"/>
    <s v="GridOnly"/>
    <s v="CENTRE"/>
    <s v="Yaounde"/>
    <s v="ZTE"/>
    <n v="1.9369786806607827"/>
    <n v="0"/>
    <n v="0"/>
    <n v="0"/>
    <n v="0"/>
    <n v="0"/>
    <n v="0"/>
    <n v="0"/>
    <n v="0"/>
    <n v="0"/>
    <n v="0"/>
    <s v="Operationnel"/>
    <m/>
    <x v="9"/>
    <x v="6"/>
    <s v="no root cause"/>
    <x v="5"/>
    <s v=""/>
    <s v=""/>
    <s v=""/>
    <s v=""/>
    <s v=""/>
    <m/>
    <s v=""/>
    <s v=""/>
    <m/>
    <s v=""/>
    <s v=""/>
    <s v=""/>
    <s v=""/>
    <s v=""/>
    <s v=""/>
    <s v=""/>
    <s v=""/>
    <s v=""/>
    <s v=""/>
    <s v=""/>
  </r>
  <r>
    <s v="Nkolmekong-YDE-IHS"/>
    <s v="CTR_523"/>
    <s v="Yaounde"/>
    <s v="IHS"/>
    <s v="Grid-Gen"/>
    <s v="CENTRE"/>
    <s v="Yaounde"/>
    <s v="ZTE"/>
    <n v="0"/>
    <n v="0"/>
    <n v="0"/>
    <n v="0"/>
    <n v="0"/>
    <n v="0"/>
    <n v="0"/>
    <n v="0"/>
    <n v="0"/>
    <n v="0"/>
    <n v="0"/>
    <s v="Operationnel"/>
    <m/>
    <x v="9"/>
    <x v="6"/>
    <s v="no root cause"/>
    <x v="5"/>
    <s v=""/>
    <s v=""/>
    <s v=""/>
    <s v=""/>
    <s v=""/>
    <m/>
    <s v=""/>
    <s v=""/>
    <m/>
    <s v=""/>
    <s v=""/>
    <s v=""/>
    <s v=""/>
    <s v=""/>
    <s v=""/>
    <s v=""/>
    <s v=""/>
    <s v=""/>
    <s v=""/>
    <s v=""/>
  </r>
  <r>
    <s v="Shell-Nsimeyong"/>
    <s v="CTR_056"/>
    <s v="Yaounde"/>
    <s v="IHS"/>
    <s v="Grid-Gen"/>
    <s v="CENTRE"/>
    <s v="Yaounde"/>
    <s v="ZTE"/>
    <n v="0.2307859134271032"/>
    <n v="0"/>
    <n v="0"/>
    <n v="0"/>
    <n v="0"/>
    <n v="0"/>
    <n v="0"/>
    <n v="0"/>
    <n v="0"/>
    <n v="0"/>
    <n v="0"/>
    <s v="Operationnel"/>
    <m/>
    <x v="9"/>
    <x v="6"/>
    <s v="no root cause"/>
    <x v="5"/>
    <s v=""/>
    <s v=""/>
    <s v=""/>
    <s v=""/>
    <s v=""/>
    <m/>
    <s v=""/>
    <s v=""/>
    <m/>
    <s v=""/>
    <s v=""/>
    <s v=""/>
    <s v=""/>
    <s v=""/>
    <s v=""/>
    <s v=""/>
    <s v=""/>
    <s v=""/>
    <s v=""/>
    <s v=""/>
  </r>
  <r>
    <s v="Messamendongo"/>
    <s v="CTR_007"/>
    <s v="Yaounde"/>
    <m/>
    <m/>
    <s v="CENTRE"/>
    <s v="Yaounde"/>
    <s v="ZTE"/>
    <n v="0"/>
    <n v="0"/>
    <n v="0"/>
    <n v="0"/>
    <n v="0"/>
    <n v="0"/>
    <n v="0"/>
    <n v="0"/>
    <n v="0"/>
    <n v="0"/>
    <n v="0"/>
    <s v="Operationnel"/>
    <m/>
    <x v="9"/>
    <x v="6"/>
    <s v="no root cause"/>
    <x v="5"/>
    <s v=""/>
    <s v=""/>
    <s v=""/>
    <s v=""/>
    <s v=""/>
    <m/>
    <s v=""/>
    <s v=""/>
    <m/>
    <s v=""/>
    <s v=""/>
    <s v=""/>
    <s v=""/>
    <s v=""/>
    <s v=""/>
    <s v=""/>
    <s v=""/>
    <s v=""/>
    <s v=""/>
    <s v=""/>
  </r>
  <r>
    <s v="Ndogbat"/>
    <s v="LIT_372"/>
    <s v="Douala"/>
    <s v="IHS"/>
    <s v="Grid-Lithium"/>
    <s v="LITTORAL"/>
    <s v="Douala"/>
    <s v="ZTE"/>
    <n v="0"/>
    <n v="0"/>
    <n v="0"/>
    <n v="0"/>
    <n v="0"/>
    <n v="0"/>
    <n v="0"/>
    <n v="0"/>
    <n v="0"/>
    <n v="0"/>
    <n v="0"/>
    <s v="Operationnel"/>
    <m/>
    <x v="9"/>
    <x v="6"/>
    <s v="no root cause"/>
    <x v="5"/>
    <s v=""/>
    <s v=""/>
    <s v=""/>
    <s v=""/>
    <s v=""/>
    <m/>
    <s v=""/>
    <s v=""/>
    <m/>
    <s v=""/>
    <s v=""/>
    <s v=""/>
    <s v=""/>
    <s v=""/>
    <s v=""/>
    <s v=""/>
    <s v=""/>
    <s v=""/>
    <s v=""/>
    <s v=""/>
  </r>
  <r>
    <s v="Dschang-Vallee"/>
    <s v="OST_096"/>
    <s v="OUEST"/>
    <s v="IHS"/>
    <s v="Grid-Gen"/>
    <s v="OUEST"/>
    <s v="Dschang"/>
    <s v="Huawei"/>
    <n v="0"/>
    <n v="0"/>
    <n v="0"/>
    <n v="0"/>
    <n v="0"/>
    <n v="0"/>
    <n v="0"/>
    <n v="0"/>
    <n v="0"/>
    <n v="0"/>
    <n v="0"/>
    <s v="Operationnel"/>
    <m/>
    <x v="9"/>
    <x v="6"/>
    <s v="no root cause"/>
    <x v="5"/>
    <s v=""/>
    <s v=""/>
    <s v=""/>
    <s v=""/>
    <s v=""/>
    <m/>
    <s v=""/>
    <s v=""/>
    <m/>
    <s v=""/>
    <s v=""/>
    <s v=""/>
    <s v=""/>
    <s v=""/>
    <s v=""/>
    <s v=""/>
    <s v=""/>
    <s v=""/>
    <s v=""/>
    <s v=""/>
  </r>
  <r>
    <s v="Mfandena-IHS"/>
    <s v="CTR_643"/>
    <s v="Yaounde"/>
    <s v="IHS"/>
    <s v="Grid-Gen"/>
    <s v="CENTRE"/>
    <s v="Yaounde"/>
    <s v="ZTE"/>
    <n v="0"/>
    <n v="0"/>
    <n v="0"/>
    <n v="0"/>
    <n v="0"/>
    <n v="0"/>
    <n v="0"/>
    <n v="0"/>
    <n v="0"/>
    <n v="0"/>
    <n v="0"/>
    <s v="Operationnel"/>
    <m/>
    <x v="9"/>
    <x v="6"/>
    <s v="no root cause"/>
    <x v="5"/>
    <s v=""/>
    <s v=""/>
    <s v=""/>
    <s v=""/>
    <s v=""/>
    <m/>
    <s v=""/>
    <s v=""/>
    <m/>
    <s v=""/>
    <s v=""/>
    <s v=""/>
    <s v=""/>
    <s v=""/>
    <s v=""/>
    <s v=""/>
    <s v=""/>
    <s v=""/>
    <s v=""/>
    <s v=""/>
  </r>
  <r>
    <s v="La-Rose"/>
    <s v="LIT_009"/>
    <s v="Douala"/>
    <s v="IHS"/>
    <s v="Grid-Gen"/>
    <s v="LITTORAL"/>
    <s v="Douala"/>
    <s v="ZTE"/>
    <n v="0"/>
    <n v="0"/>
    <n v="0"/>
    <n v="0"/>
    <n v="0"/>
    <n v="0"/>
    <n v="0"/>
    <n v="0"/>
    <n v="0"/>
    <n v="0"/>
    <n v="0"/>
    <s v="Operationnel"/>
    <m/>
    <x v="9"/>
    <x v="6"/>
    <s v="no root cause"/>
    <x v="5"/>
    <s v=""/>
    <s v=""/>
    <s v=""/>
    <s v=""/>
    <s v=""/>
    <m/>
    <s v=""/>
    <s v=""/>
    <m/>
    <s v=""/>
    <s v=""/>
    <s v=""/>
    <s v=""/>
    <s v=""/>
    <s v=""/>
    <s v=""/>
    <s v=""/>
    <s v=""/>
    <s v=""/>
    <s v=""/>
  </r>
  <r>
    <s v="Ngousso-Maetur"/>
    <s v="CTR_567"/>
    <s v="Yaounde"/>
    <s v="CAMUSAT"/>
    <s v="Good Grid no GE - 8h"/>
    <s v="CENTRE"/>
    <s v="Yaounde"/>
    <s v="ZTE"/>
    <n v="0"/>
    <n v="0"/>
    <n v="0"/>
    <n v="0"/>
    <n v="0"/>
    <n v="0"/>
    <n v="0"/>
    <n v="0"/>
    <n v="0"/>
    <n v="0"/>
    <n v="0"/>
    <s v="Operationnel"/>
    <m/>
    <x v="9"/>
    <x v="6"/>
    <s v="no root cause"/>
    <x v="5"/>
    <s v=""/>
    <s v=""/>
    <s v=""/>
    <s v=""/>
    <s v=""/>
    <m/>
    <s v=""/>
    <s v=""/>
    <m/>
    <s v=""/>
    <s v=""/>
    <s v=""/>
    <s v=""/>
    <s v=""/>
    <s v=""/>
    <s v=""/>
    <s v=""/>
    <s v=""/>
    <s v=""/>
    <s v=""/>
  </r>
  <r>
    <s v="Meyo"/>
    <s v="CTR_320"/>
    <s v="Yaounde"/>
    <s v="IHS"/>
    <s v="Grid-Gen"/>
    <s v="CENTRE"/>
    <s v="Yaounde"/>
    <s v="ZTE"/>
    <n v="0"/>
    <n v="0"/>
    <n v="0"/>
    <n v="0"/>
    <n v="0"/>
    <n v="0"/>
    <n v="0"/>
    <n v="0"/>
    <n v="0"/>
    <n v="0"/>
    <n v="0"/>
    <s v="Operationnel"/>
    <m/>
    <x v="9"/>
    <x v="6"/>
    <s v="no root cause"/>
    <x v="5"/>
    <s v=""/>
    <s v=""/>
    <s v=""/>
    <s v=""/>
    <s v=""/>
    <m/>
    <s v=""/>
    <s v=""/>
    <m/>
    <s v=""/>
    <s v=""/>
    <s v=""/>
    <s v=""/>
    <s v=""/>
    <s v=""/>
    <s v=""/>
    <s v=""/>
    <s v=""/>
    <s v=""/>
    <s v=""/>
  </r>
  <r>
    <s v="Polytechnique"/>
    <s v="CTR_128"/>
    <s v="Yaounde"/>
    <s v="IHS"/>
    <s v="GridOnly"/>
    <s v="CENTRE"/>
    <s v="Yaounde"/>
    <s v="ZTE"/>
    <n v="0"/>
    <n v="0"/>
    <n v="0"/>
    <n v="0"/>
    <n v="0"/>
    <n v="0"/>
    <n v="0"/>
    <n v="0"/>
    <n v="0"/>
    <n v="0"/>
    <n v="0"/>
    <s v="Operationnel"/>
    <m/>
    <x v="9"/>
    <x v="6"/>
    <s v="no root cause"/>
    <x v="5"/>
    <s v=""/>
    <s v=""/>
    <s v=""/>
    <s v=""/>
    <s v=""/>
    <m/>
    <s v=""/>
    <s v=""/>
    <m/>
    <s v=""/>
    <s v=""/>
    <s v=""/>
    <s v=""/>
    <s v=""/>
    <s v=""/>
    <s v=""/>
    <s v=""/>
    <s v=""/>
    <s v=""/>
    <s v=""/>
  </r>
  <r>
    <s v="NR-Omnisport"/>
    <s v="CTR_132"/>
    <s v="Yaounde"/>
    <s v="IHS"/>
    <s v="Grid-Gen"/>
    <s v="CENTRE"/>
    <s v="Yaounde"/>
    <s v="ZTE"/>
    <n v="0"/>
    <n v="0"/>
    <n v="0"/>
    <n v="0"/>
    <n v="0"/>
    <n v="0"/>
    <n v="0"/>
    <n v="0"/>
    <n v="0"/>
    <n v="0"/>
    <n v="0"/>
    <s v="Operationnel"/>
    <m/>
    <x v="9"/>
    <x v="6"/>
    <s v="no root cause"/>
    <x v="5"/>
    <s v=""/>
    <s v=""/>
    <s v=""/>
    <s v=""/>
    <s v=""/>
    <m/>
    <s v=""/>
    <s v=""/>
    <m/>
    <s v=""/>
    <s v=""/>
    <s v=""/>
    <s v=""/>
    <s v=""/>
    <s v=""/>
    <s v=""/>
    <s v=""/>
    <s v=""/>
    <s v=""/>
    <s v=""/>
  </r>
  <r>
    <s v="Bafia-Lable"/>
    <s v="CTR_362"/>
    <s v="CENTRE"/>
    <s v="IHS"/>
    <s v="Grid-Gen"/>
    <s v="CENTRE"/>
    <s v="Bafia"/>
    <s v="ZTE"/>
    <n v="0"/>
    <n v="0"/>
    <n v="0"/>
    <n v="0"/>
    <n v="0"/>
    <n v="0"/>
    <n v="0.21651785077318528"/>
    <n v="0"/>
    <n v="0"/>
    <n v="0"/>
    <n v="0"/>
    <s v="Operationnel"/>
    <m/>
    <x v="9"/>
    <x v="6"/>
    <s v="no root cause"/>
    <x v="5"/>
    <s v=""/>
    <s v=""/>
    <s v=""/>
    <s v=""/>
    <s v=""/>
    <m/>
    <s v=""/>
    <s v=""/>
    <m/>
    <s v=""/>
    <s v=""/>
    <s v=""/>
    <s v=""/>
    <s v=""/>
    <s v=""/>
    <s v=""/>
    <s v=""/>
    <s v=""/>
    <s v=""/>
    <s v=""/>
  </r>
  <r>
    <s v="Crf-Nsam-IHS"/>
    <s v="CTR_159"/>
    <s v="Yaounde"/>
    <s v="IHS"/>
    <s v="Grid-Gen"/>
    <s v="CENTRE"/>
    <s v="Yaounde"/>
    <s v="ZTE"/>
    <n v="0"/>
    <n v="0"/>
    <n v="0"/>
    <n v="0"/>
    <n v="0"/>
    <n v="0"/>
    <n v="0"/>
    <n v="0"/>
    <n v="0"/>
    <n v="0"/>
    <n v="0"/>
    <s v="Operationnel"/>
    <m/>
    <x v="9"/>
    <x v="6"/>
    <s v="no root cause"/>
    <x v="5"/>
    <s v=""/>
    <s v=""/>
    <s v=""/>
    <s v=""/>
    <s v=""/>
    <m/>
    <s v=""/>
    <s v=""/>
    <m/>
    <s v=""/>
    <s v=""/>
    <s v=""/>
    <s v=""/>
    <s v=""/>
    <s v=""/>
    <s v=""/>
    <s v=""/>
    <s v=""/>
    <s v=""/>
    <s v=""/>
  </r>
  <r>
    <s v="Mayo-Nonde-IHS"/>
    <s v="NRD_106"/>
    <s v="NORD"/>
    <s v="IHS"/>
    <s v="Solar-Gen"/>
    <s v="NORD"/>
    <s v="Mayo-Nonde"/>
    <s v="NOKIA"/>
    <n v="0"/>
    <n v="0"/>
    <n v="0"/>
    <n v="0"/>
    <n v="0"/>
    <n v="0"/>
    <n v="3.6659162718221575E-2"/>
    <n v="0"/>
    <n v="0"/>
    <n v="0"/>
    <n v="0"/>
    <s v="Operationnel"/>
    <m/>
    <x v="9"/>
    <x v="6"/>
    <s v="no root cause"/>
    <x v="5"/>
    <s v="18/04/2026 : Need BO RAN analysis "/>
    <s v=""/>
    <s v=""/>
    <s v=""/>
    <s v=""/>
    <m/>
    <s v=""/>
    <s v=""/>
    <m/>
    <s v=""/>
    <s v=""/>
    <s v=""/>
    <s v=""/>
    <s v="18/04/2026 : Need BO RAN analysis "/>
    <s v=""/>
    <s v=""/>
    <s v=""/>
    <s v=""/>
    <s v=""/>
    <s v=""/>
  </r>
  <r>
    <s v="Ancienne-Mairie-Dla-V"/>
    <s v="LIT_771"/>
    <s v="Douala"/>
    <s v="CAMUSAT"/>
    <s v="Good Grid + GE"/>
    <s v="LITTORAL"/>
    <s v="Douala"/>
    <s v="ZTE"/>
    <n v="0"/>
    <n v="0"/>
    <n v="0"/>
    <n v="0"/>
    <n v="0"/>
    <n v="0"/>
    <n v="0"/>
    <n v="0"/>
    <n v="0"/>
    <n v="0"/>
    <n v="0"/>
    <s v="Operationnel"/>
    <m/>
    <x v="9"/>
    <x v="6"/>
    <s v="no root cause"/>
    <x v="5"/>
    <s v=""/>
    <s v=""/>
    <s v=""/>
    <s v=""/>
    <s v=""/>
    <m/>
    <s v=""/>
    <s v=""/>
    <m/>
    <s v=""/>
    <s v=""/>
    <s v=""/>
    <s v=""/>
    <s v=""/>
    <s v=""/>
    <s v=""/>
    <s v=""/>
    <s v=""/>
    <s v=""/>
    <s v=""/>
  </r>
  <r>
    <s v="Bfsam-Kamkouop"/>
    <s v="OST_002"/>
    <s v="Bafoussam"/>
    <s v="IHS"/>
    <s v="Grid-Gen"/>
    <s v="OUEST"/>
    <s v="Bafoussam"/>
    <s v="Huawei"/>
    <n v="0"/>
    <n v="0"/>
    <n v="0"/>
    <n v="0"/>
    <n v="0"/>
    <n v="0"/>
    <n v="0"/>
    <n v="0"/>
    <n v="0"/>
    <n v="0"/>
    <n v="0"/>
    <s v="Operationnel"/>
    <m/>
    <x v="9"/>
    <x v="6"/>
    <s v="no root cause"/>
    <x v="5"/>
    <s v=""/>
    <s v=""/>
    <s v=""/>
    <s v=""/>
    <s v=""/>
    <m/>
    <s v=""/>
    <s v=""/>
    <m/>
    <s v=""/>
    <s v=""/>
    <s v=""/>
    <s v=""/>
    <s v=""/>
    <s v=""/>
    <s v=""/>
    <s v=""/>
    <s v=""/>
    <s v=""/>
    <s v=""/>
  </r>
  <r>
    <s v="Bsadi-Hopital"/>
    <s v="LIT_446"/>
    <s v="Douala"/>
    <s v="IHS"/>
    <s v="Grid-Gen"/>
    <s v="LITTORAL"/>
    <s v="Douala"/>
    <s v="ZTE"/>
    <n v="0"/>
    <n v="0"/>
    <n v="0"/>
    <n v="0"/>
    <n v="0"/>
    <n v="0"/>
    <n v="0"/>
    <n v="0"/>
    <n v="0"/>
    <n v="0"/>
    <n v="0"/>
    <s v="Operationnel"/>
    <m/>
    <x v="9"/>
    <x v="6"/>
    <s v="no root cause"/>
    <x v="5"/>
    <s v=""/>
    <s v=""/>
    <s v=""/>
    <s v=""/>
    <s v=""/>
    <m/>
    <s v=""/>
    <s v=""/>
    <m/>
    <s v=""/>
    <s v=""/>
    <s v=""/>
    <s v=""/>
    <s v=""/>
    <s v=""/>
    <s v=""/>
    <s v=""/>
    <s v=""/>
    <s v=""/>
    <s v=""/>
  </r>
  <r>
    <s v="EST_074_N_Mazabe"/>
    <s v="EST_074"/>
    <s v="CENTRE"/>
    <s v="IHS"/>
    <s v="Solar Only"/>
    <s v="EST"/>
    <s v="Mazabe"/>
    <s v="NOKIA"/>
    <n v="0"/>
    <n v="0"/>
    <n v="0"/>
    <n v="0"/>
    <n v="0"/>
    <n v="0"/>
    <n v="0"/>
    <n v="0"/>
    <n v="0"/>
    <n v="0"/>
    <n v="0"/>
    <s v="Operationnel"/>
    <m/>
    <x v="9"/>
    <x v="6"/>
    <s v="no root cause"/>
    <x v="5"/>
    <s v=""/>
    <s v=""/>
    <s v=""/>
    <s v=""/>
    <s v=""/>
    <m/>
    <s v=""/>
    <s v=""/>
    <m/>
    <s v=""/>
    <s v=""/>
    <s v=""/>
    <s v=""/>
    <s v=""/>
    <s v=""/>
    <s v=""/>
    <s v=""/>
    <s v=""/>
    <s v=""/>
    <s v=""/>
  </r>
  <r>
    <s v="Bandjoun"/>
    <s v="OST_009"/>
    <s v="OUEST"/>
    <s v="IHS"/>
    <s v="Grid-Gen"/>
    <s v="OUEST"/>
    <s v="Bandjoun"/>
    <s v="Huawei"/>
    <n v="0"/>
    <n v="0"/>
    <n v="0"/>
    <n v="0"/>
    <n v="0"/>
    <n v="0"/>
    <n v="6.5580474726980613"/>
    <n v="0"/>
    <n v="0"/>
    <n v="0"/>
    <n v="0"/>
    <s v="Operationnel"/>
    <m/>
    <x v="9"/>
    <x v="6"/>
    <s v="no root cause"/>
    <x v="5"/>
    <s v=""/>
    <s v=""/>
    <s v=""/>
    <s v=""/>
    <s v=""/>
    <m/>
    <s v=""/>
    <s v=""/>
    <m/>
    <s v=""/>
    <s v=""/>
    <s v=""/>
    <s v=""/>
    <s v=""/>
    <s v=""/>
    <s v=""/>
    <s v=""/>
    <s v=""/>
    <s v=""/>
    <s v=""/>
  </r>
  <r>
    <s v="Ndjeleng-II"/>
    <s v="OST_165"/>
    <s v="OUEST"/>
    <s v="IHS"/>
    <s v="Grid-Gen"/>
    <s v="OUEST"/>
    <s v="Bandjoun"/>
    <s v="Huawei"/>
    <n v="0"/>
    <n v="0"/>
    <n v="0"/>
    <n v="0"/>
    <n v="0"/>
    <n v="0"/>
    <n v="6.5929685560435241"/>
    <n v="0"/>
    <n v="0"/>
    <n v="0"/>
    <n v="0"/>
    <s v="Operationnel"/>
    <m/>
    <x v="9"/>
    <x v="6"/>
    <s v="no root cause"/>
    <x v="5"/>
    <s v=""/>
    <s v=""/>
    <s v=""/>
    <s v=""/>
    <s v=""/>
    <m/>
    <s v=""/>
    <s v=""/>
    <m/>
    <s v=""/>
    <s v=""/>
    <s v=""/>
    <s v=""/>
    <s v=""/>
    <s v=""/>
    <s v=""/>
    <s v=""/>
    <s v=""/>
    <s v=""/>
    <s v=""/>
  </r>
  <r>
    <s v="Ngd-Ville"/>
    <s v="ADM_018"/>
    <s v="Ngaoundere"/>
    <s v="IHS"/>
    <s v="Grid-Gen"/>
    <s v="ADAMAOUA"/>
    <s v="Ngaoundere"/>
    <s v="Huawei"/>
    <n v="0"/>
    <n v="0"/>
    <n v="0"/>
    <n v="0"/>
    <n v="0"/>
    <n v="0"/>
    <n v="0"/>
    <n v="0"/>
    <n v="0"/>
    <n v="0"/>
    <n v="0"/>
    <s v="Operationnel"/>
    <m/>
    <x v="9"/>
    <x v="6"/>
    <s v="no root cause"/>
    <x v="5"/>
    <s v=""/>
    <s v=""/>
    <s v=""/>
    <s v=""/>
    <s v=""/>
    <m/>
    <s v=""/>
    <s v=""/>
    <m/>
    <s v=""/>
    <s v=""/>
    <s v=""/>
    <s v=""/>
    <s v=""/>
    <s v=""/>
    <s v=""/>
    <s v=""/>
    <s v=""/>
    <s v=""/>
    <s v=""/>
  </r>
  <r>
    <s v="Kouba-MTN-IHS"/>
    <s v="EST_094"/>
    <s v="CENTRE"/>
    <s v="IHS"/>
    <s v="Hybrid-Gen"/>
    <s v="EST"/>
    <s v="Kouba"/>
    <s v="NOKIA"/>
    <n v="2.6752617476098045E-4"/>
    <n v="0"/>
    <n v="0"/>
    <n v="0"/>
    <n v="0"/>
    <n v="0"/>
    <n v="0"/>
    <n v="0"/>
    <n v="0"/>
    <n v="0"/>
    <n v="0"/>
    <s v="Operationnel"/>
    <m/>
    <x v="9"/>
    <x v="6"/>
    <s v="no root cause"/>
    <x v="5"/>
    <s v=""/>
    <s v=""/>
    <s v=""/>
    <s v=""/>
    <s v=""/>
    <m/>
    <s v=""/>
    <s v=""/>
    <m/>
    <s v=""/>
    <s v=""/>
    <s v=""/>
    <s v=""/>
    <s v=""/>
    <s v=""/>
    <s v=""/>
    <s v=""/>
    <s v=""/>
    <s v=""/>
    <s v=""/>
  </r>
  <r>
    <s v="Mile16-Buea-HIS"/>
    <s v="SUO_243"/>
    <s v="SUD-OUEST"/>
    <s v="IHS"/>
    <s v="Grid-Gen"/>
    <s v="SUD-OUEST"/>
    <s v="Buea"/>
    <s v="Huawei"/>
    <n v="0"/>
    <n v="0"/>
    <n v="0"/>
    <n v="0"/>
    <n v="0"/>
    <n v="0"/>
    <n v="0"/>
    <n v="0"/>
    <n v="0"/>
    <n v="0"/>
    <n v="0"/>
    <s v="Operationnel"/>
    <m/>
    <x v="9"/>
    <x v="6"/>
    <s v="no root cause"/>
    <x v="5"/>
    <s v=""/>
    <s v=""/>
    <s v=""/>
    <s v=""/>
    <s v=""/>
    <m/>
    <s v=""/>
    <s v=""/>
    <m/>
    <s v=""/>
    <s v=""/>
    <s v=""/>
    <s v=""/>
    <s v=""/>
    <s v=""/>
    <s v=""/>
    <s v=""/>
    <s v=""/>
    <s v=""/>
    <s v=""/>
  </r>
  <r>
    <s v="Limbe-New-Town-IHS"/>
    <s v="SUO_187"/>
    <s v="SUD-OUEST"/>
    <s v="IHS"/>
    <s v="Grid-Gen"/>
    <s v="SUD-OUEST"/>
    <s v="Limbe"/>
    <s v="Huawei"/>
    <n v="0"/>
    <n v="0"/>
    <n v="0"/>
    <n v="0"/>
    <n v="0"/>
    <n v="0"/>
    <n v="0.5275437815502535"/>
    <n v="0"/>
    <n v="0"/>
    <n v="0"/>
    <n v="0"/>
    <s v="Operationnel"/>
    <m/>
    <x v="9"/>
    <x v="6"/>
    <s v="no root cause"/>
    <x v="5"/>
    <s v=""/>
    <s v=""/>
    <s v=""/>
    <s v=""/>
    <s v=""/>
    <m/>
    <s v=""/>
    <s v=""/>
    <m/>
    <s v=""/>
    <s v=""/>
    <s v=""/>
    <s v=""/>
    <s v=""/>
    <s v=""/>
    <s v=""/>
    <s v=""/>
    <s v=""/>
    <s v=""/>
    <s v=""/>
  </r>
  <r>
    <s v="Song-Bong"/>
    <s v="CTR_311"/>
    <s v="CENTRE"/>
    <s v="IHS"/>
    <s v="Solar-Gen"/>
    <s v="CENTRE"/>
    <s v="Song-Bong"/>
    <s v="NOKIA"/>
    <n v="2.1281934908928771E-3"/>
    <n v="0"/>
    <n v="0"/>
    <n v="0"/>
    <n v="0"/>
    <n v="0"/>
    <n v="0.866668152279646"/>
    <n v="0"/>
    <n v="0"/>
    <n v="0"/>
    <n v="0"/>
    <s v="Operationnel"/>
    <m/>
    <x v="9"/>
    <x v="6"/>
    <s v="no root cause"/>
    <x v="5"/>
    <s v=""/>
    <s v=""/>
    <s v=""/>
    <s v=""/>
    <s v=""/>
    <m/>
    <s v=""/>
    <s v=""/>
    <m/>
    <s v=""/>
    <s v=""/>
    <s v=""/>
    <s v=""/>
    <s v=""/>
    <s v=""/>
    <s v=""/>
    <s v=""/>
    <s v=""/>
    <s v=""/>
    <s v=""/>
  </r>
  <r>
    <s v="Sim-barriere"/>
    <s v="CTR_748"/>
    <s v="Yaounde"/>
    <s v="CAMUSAT"/>
    <s v="Good Grid + GE"/>
    <s v="CENTRE"/>
    <s v="Yaounde"/>
    <s v="ZTE"/>
    <n v="0"/>
    <n v="0"/>
    <n v="0"/>
    <n v="0"/>
    <n v="0"/>
    <n v="0"/>
    <n v="0"/>
    <n v="0"/>
    <n v="0"/>
    <n v="0"/>
    <n v="0"/>
    <s v="Operationnel"/>
    <m/>
    <x v="9"/>
    <x v="6"/>
    <s v="no root cause"/>
    <x v="5"/>
    <s v=""/>
    <s v=""/>
    <s v=""/>
    <s v=""/>
    <s v=""/>
    <m/>
    <s v=""/>
    <s v=""/>
    <m/>
    <s v=""/>
    <s v=""/>
    <s v=""/>
    <s v=""/>
    <s v=""/>
    <s v=""/>
    <s v=""/>
    <s v=""/>
    <s v=""/>
    <s v=""/>
    <s v=""/>
  </r>
  <r>
    <s v="Nkeng-Likok-II"/>
    <s v="LIT_658"/>
    <s v="LITTORAL"/>
    <s v="CAMUSAT"/>
    <s v="Hybrid Solar - S3"/>
    <s v="LITTORAL"/>
    <s v="Nkeng-Likok-II"/>
    <s v="NOKIA"/>
    <n v="0"/>
    <n v="0"/>
    <n v="0"/>
    <n v="0"/>
    <n v="0"/>
    <n v="0"/>
    <n v="0"/>
    <n v="0"/>
    <n v="0"/>
    <n v="0"/>
    <n v="0"/>
    <s v="EXCLU"/>
    <m/>
    <x v="2"/>
    <x v="2"/>
    <s v="EXCLU"/>
    <x v="2"/>
    <s v=""/>
    <s v=""/>
    <s v=""/>
    <s v=""/>
    <s v=""/>
    <m/>
    <s v=""/>
    <s v=""/>
    <m/>
    <s v=""/>
    <s v=""/>
    <s v=""/>
    <s v=""/>
    <s v=""/>
    <s v=""/>
    <s v=""/>
    <s v=""/>
    <s v=""/>
    <s v=""/>
    <s v=""/>
  </r>
  <r>
    <s v="Donga-MTN-IHS"/>
    <s v="CTR_166"/>
    <s v="CENTRE"/>
    <s v="IHS"/>
    <s v="Hybrid-Gen"/>
    <s v="CENTRE"/>
    <s v="Donga"/>
    <s v="NOKIA"/>
    <n v="0"/>
    <n v="0"/>
    <n v="0"/>
    <n v="0"/>
    <n v="0"/>
    <n v="0"/>
    <n v="0"/>
    <n v="0"/>
    <n v="0"/>
    <n v="0"/>
    <n v="0"/>
    <s v="Operationnel"/>
    <m/>
    <x v="9"/>
    <x v="6"/>
    <s v="no root cause"/>
    <x v="5"/>
    <s v=""/>
    <s v=""/>
    <s v=""/>
    <s v=""/>
    <s v=""/>
    <m/>
    <s v=""/>
    <s v=""/>
    <m/>
    <s v=""/>
    <s v=""/>
    <s v=""/>
    <s v=""/>
    <s v=""/>
    <s v=""/>
    <s v=""/>
    <s v=""/>
    <s v=""/>
    <s v=""/>
    <s v=""/>
  </r>
  <r>
    <s v="Belo"/>
    <s v="NRO_032"/>
    <s v="NORD-OUEST"/>
    <s v="IHS"/>
    <s v="Grid-Gen"/>
    <s v="NORD-OUEST"/>
    <s v="Belo"/>
    <s v="NOKIA"/>
    <n v="0"/>
    <n v="0"/>
    <n v="0"/>
    <n v="0"/>
    <n v="0"/>
    <n v="0"/>
    <n v="0"/>
    <n v="0"/>
    <n v="0"/>
    <n v="0"/>
    <n v="0"/>
    <s v="Insecurity"/>
    <m/>
    <x v="9"/>
    <x v="6"/>
    <s v="no root cause"/>
    <x v="5"/>
    <s v=""/>
    <s v=""/>
    <s v=""/>
    <s v=""/>
    <s v=""/>
    <m/>
    <s v=""/>
    <s v=""/>
    <m/>
    <s v=""/>
    <s v=""/>
    <s v=""/>
    <s v=""/>
    <s v=""/>
    <s v=""/>
    <s v=""/>
    <s v=""/>
    <s v=""/>
    <s v=""/>
    <s v=""/>
  </r>
  <r>
    <s v="Pont-Emana-MTN"/>
    <s v="CTR_799"/>
    <s v="Yaounde"/>
    <m/>
    <m/>
    <s v="CENTRE"/>
    <s v="Yaounde"/>
    <s v="ZTE"/>
    <n v="4.2804187961750177E-4"/>
    <n v="0"/>
    <n v="0"/>
    <n v="0"/>
    <n v="0"/>
    <n v="0"/>
    <n v="0"/>
    <n v="0"/>
    <n v="0"/>
    <n v="0"/>
    <n v="0"/>
    <s v="Operationnel"/>
    <m/>
    <x v="9"/>
    <x v="6"/>
    <s v="no root cause"/>
    <x v="5"/>
    <s v=""/>
    <s v=""/>
    <s v=""/>
    <s v=""/>
    <s v=""/>
    <m/>
    <s v=""/>
    <s v=""/>
    <m/>
    <s v=""/>
    <s v=""/>
    <s v=""/>
    <s v=""/>
    <s v=""/>
    <s v=""/>
    <s v=""/>
    <s v=""/>
    <s v=""/>
    <s v=""/>
    <s v=""/>
  </r>
  <r>
    <s v="Gamoko-Hill-IHS"/>
    <s v="SUO_097"/>
    <s v="SUD-OUEST"/>
    <s v="IHS"/>
    <s v="Gen Only"/>
    <s v="SUD-OUEST"/>
    <s v="Gamoko"/>
    <s v="NOKIA"/>
    <n v="0"/>
    <n v="0"/>
    <n v="0"/>
    <n v="0"/>
    <n v="0"/>
    <n v="0"/>
    <n v="7.9066510456354253E-2"/>
    <n v="0"/>
    <n v="0"/>
    <n v="0"/>
    <n v="0"/>
    <s v="Insecurity"/>
    <m/>
    <x v="7"/>
    <x v="5"/>
    <s v="SPARE-ISSUE"/>
    <x v="4"/>
    <s v="19/04/2026 (retour cell down ) spare issue commande en cour pour le jumper  || 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s v=""/>
    <s v=""/>
    <s v=""/>
    <s v=""/>
    <m/>
    <s v=""/>
    <s v=""/>
    <m/>
    <s v=""/>
    <s v=""/>
    <s v=""/>
    <s v=""/>
    <s v="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s v="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s v="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s v=""/>
    <s v=""/>
    <s v=""/>
    <s v=""/>
  </r>
  <r>
    <s v="Minisite-Elig-Edzoa"/>
    <s v="CTR_684"/>
    <s v="Yaounde"/>
    <s v="CAMUSAT"/>
    <s v="Good Grid no GE - 8h"/>
    <s v="CENTRE"/>
    <s v="Yaounde"/>
    <s v="ZTE"/>
    <n v="0"/>
    <n v="0"/>
    <n v="0"/>
    <n v="0"/>
    <n v="0"/>
    <n v="0"/>
    <n v="0"/>
    <n v="0"/>
    <n v="0"/>
    <n v="0"/>
    <n v="0"/>
    <s v="Operationnel"/>
    <m/>
    <x v="0"/>
    <x v="0"/>
    <s v="AKTIVCO Coupure ENEO &amp; Baisse de tension"/>
    <x v="0"/>
    <s v="Power status check ongoing..;..;INC-20260419-00012744…2026-04-19 18:49:24…Grid outage, Grid only site / Grid return awaited…outage dans la zone site grid only …Others Transmission equipement fault"/>
    <s v=""/>
    <s v=""/>
    <s v=""/>
    <s v=""/>
    <m/>
    <s v=""/>
    <s v=""/>
    <m/>
    <s v=""/>
    <s v=""/>
    <s v=""/>
    <s v=""/>
    <s v=""/>
    <s v=""/>
    <s v=""/>
    <s v="Power status check ongoing"/>
    <s v="INC-20260419-00012744…2026-04-19 18:49:24…Grid outage, Grid only site / Grid return awaited…outage dans la zone site grid only …Others Transmission equipement fault"/>
    <s v=""/>
    <s v=""/>
  </r>
  <r>
    <s v="Longtimbi"/>
    <s v="EST_072"/>
    <s v="CENTRE"/>
    <s v="IHS"/>
    <s v="Grid-Gen"/>
    <s v="EST"/>
    <s v="Longtimbi"/>
    <s v="NOKIA"/>
    <n v="1.7835078317392992E-4"/>
    <n v="0"/>
    <n v="0"/>
    <n v="0"/>
    <n v="0"/>
    <n v="0"/>
    <n v="0"/>
    <n v="0"/>
    <n v="0"/>
    <n v="0"/>
    <n v="0"/>
    <s v="Operationnel"/>
    <m/>
    <x v="9"/>
    <x v="6"/>
    <s v="no root cause"/>
    <x v="5"/>
    <s v=""/>
    <s v=""/>
    <s v=""/>
    <s v=""/>
    <s v=""/>
    <m/>
    <s v=""/>
    <s v=""/>
    <m/>
    <s v=""/>
    <s v=""/>
    <s v=""/>
    <s v=""/>
    <s v=""/>
    <s v=""/>
    <s v=""/>
    <s v=""/>
    <s v=""/>
    <s v=""/>
    <s v=""/>
  </r>
  <r>
    <s v="Kumba-Station-IHS"/>
    <s v="SUO_126"/>
    <s v="SUD-OUEST"/>
    <s v="IHS"/>
    <s v="Grid-Gen"/>
    <s v="SUD-OUEST"/>
    <s v="Kumba"/>
    <s v="Huawei"/>
    <n v="0"/>
    <n v="0"/>
    <n v="0"/>
    <n v="0"/>
    <n v="0"/>
    <n v="0"/>
    <n v="9.4347564299024338E-3"/>
    <n v="0"/>
    <n v="0"/>
    <n v="0"/>
    <n v="0"/>
    <s v="Operationnel"/>
    <m/>
    <x v="9"/>
    <x v="6"/>
    <s v="no root cause"/>
    <x v="5"/>
    <s v=""/>
    <s v=""/>
    <s v=""/>
    <s v=""/>
    <s v=""/>
    <m/>
    <s v=""/>
    <s v=""/>
    <m/>
    <s v=""/>
    <s v=""/>
    <s v=""/>
    <s v=""/>
    <s v=""/>
    <s v=""/>
    <s v=""/>
    <s v=""/>
    <s v=""/>
    <s v=""/>
    <s v=""/>
  </r>
  <r>
    <s v="Ikiliwindi-MTN"/>
    <s v="SUO_048"/>
    <s v="SUD-OUEST"/>
    <s v="IHS"/>
    <s v="Gen Only"/>
    <s v="SUD-OUEST"/>
    <s v="Ikiliwindi"/>
    <s v="NOKIA"/>
    <n v="0"/>
    <n v="0"/>
    <n v="0"/>
    <n v="0"/>
    <n v="0"/>
    <n v="0"/>
    <n v="7.1924478255654997E-2"/>
    <n v="0"/>
    <n v="0"/>
    <n v="0"/>
    <n v="0"/>
    <s v="Insecurity"/>
    <m/>
    <x v="9"/>
    <x v="6"/>
    <s v="no root cause"/>
    <x v="5"/>
    <s v=""/>
    <s v=""/>
    <s v=""/>
    <s v=""/>
    <s v=""/>
    <m/>
    <s v=""/>
    <s v=""/>
    <m/>
    <s v=""/>
    <s v=""/>
    <s v=""/>
    <s v=""/>
    <s v=""/>
    <s v=""/>
    <s v=""/>
    <s v=""/>
    <s v=""/>
    <s v=""/>
    <s v=""/>
  </r>
  <r>
    <s v="LIT_850_Z_Ndogbassi-Taniere-Plus"/>
    <s v="LIT_850"/>
    <s v="Douala"/>
    <s v="ESCO "/>
    <s v="medium Grid GE"/>
    <s v="LITTORAL"/>
    <s v="Douala"/>
    <s v="ZTE"/>
    <n v="0"/>
    <n v="0"/>
    <n v="0"/>
    <n v="0"/>
    <n v="0"/>
    <n v="0"/>
    <n v="0"/>
    <n v="0"/>
    <n v="0"/>
    <n v="0"/>
    <n v="0"/>
    <s v="Operationnel"/>
    <m/>
    <x v="9"/>
    <x v="6"/>
    <s v="no root cause"/>
    <x v="5"/>
    <s v=""/>
    <s v=""/>
    <s v=""/>
    <s v=""/>
    <s v=""/>
    <m/>
    <s v=""/>
    <s v=""/>
    <m/>
    <s v=""/>
    <s v=""/>
    <s v=""/>
    <s v=""/>
    <s v=""/>
    <s v=""/>
    <s v=""/>
    <s v=""/>
    <s v=""/>
    <s v=""/>
    <s v=""/>
  </r>
  <r>
    <s v="EST_200_Z_Batouri-Qtier-Admin-MTN-IHS"/>
    <s v="EST_200"/>
    <s v="CENTRE"/>
    <e v="#N/A"/>
    <e v="#N/A"/>
    <s v="EST"/>
    <s v="Batouri"/>
    <s v="ZTE"/>
    <n v="0"/>
    <n v="0"/>
    <n v="0"/>
    <n v="0"/>
    <n v="0"/>
    <n v="0"/>
    <n v="0"/>
    <n v="0"/>
    <n v="0"/>
    <n v="0"/>
    <n v="0"/>
    <s v="Operationnel"/>
    <m/>
    <x v="9"/>
    <x v="6"/>
    <s v="no root cause"/>
    <x v="5"/>
    <s v=""/>
    <s v=""/>
    <s v=""/>
    <s v=""/>
    <s v=""/>
    <m/>
    <s v=""/>
    <s v=""/>
    <m/>
    <s v=""/>
    <s v=""/>
    <s v=""/>
    <s v=""/>
    <s v=""/>
    <s v=""/>
    <s v=""/>
    <s v=""/>
    <s v=""/>
    <s v=""/>
    <s v=""/>
  </r>
  <r>
    <s v="OST_362_H_Dschang-TSINBING"/>
    <s v="OST_362"/>
    <s v="OUEST"/>
    <s v="ESCO"/>
    <s v="Hybrid Solar - S1"/>
    <s v="OST"/>
    <s v="Dschang"/>
    <s v="Huawei"/>
    <n v="0"/>
    <n v="0"/>
    <n v="0"/>
    <n v="0"/>
    <n v="0"/>
    <n v="0"/>
    <n v="0"/>
    <n v="0"/>
    <n v="0"/>
    <n v="0"/>
    <n v="0"/>
    <s v="Operationnel"/>
    <m/>
    <x v="9"/>
    <x v="6"/>
    <s v="no root cause"/>
    <x v="5"/>
    <s v=""/>
    <s v=""/>
    <s v=""/>
    <s v=""/>
    <s v=""/>
    <m/>
    <s v=""/>
    <s v=""/>
    <m/>
    <s v=""/>
    <s v=""/>
    <s v=""/>
    <s v=""/>
    <s v=""/>
    <s v=""/>
    <s v=""/>
    <s v=""/>
    <s v=""/>
    <s v=""/>
    <s v=""/>
  </r>
  <r>
    <s v="Bonakanda"/>
    <s v="SUO_132"/>
    <s v="SUD-OUEST"/>
    <s v="IHS"/>
    <s v="Grid-Gen"/>
    <s v="SUD-OUEST"/>
    <s v="Buea"/>
    <s v="Huawei"/>
    <n v="0"/>
    <n v="0"/>
    <n v="0"/>
    <n v="0"/>
    <n v="0"/>
    <n v="0"/>
    <n v="7.0448559353713837E-3"/>
    <n v="0"/>
    <n v="0"/>
    <n v="0"/>
    <n v="0"/>
    <s v="Insecurity"/>
    <m/>
    <x v="9"/>
    <x v="6"/>
    <s v="no root cause"/>
    <x v="5"/>
    <s v=""/>
    <s v=""/>
    <s v=""/>
    <s v=""/>
    <s v=""/>
    <m/>
    <s v=""/>
    <s v=""/>
    <m/>
    <s v=""/>
    <s v=""/>
    <s v=""/>
    <s v=""/>
    <s v=""/>
    <s v=""/>
    <s v=""/>
    <s v=""/>
    <s v=""/>
    <s v=""/>
    <s v=""/>
  </r>
  <r>
    <s v="Muea"/>
    <s v="SUO_038"/>
    <s v="SUD-OUEST"/>
    <s v="IHS"/>
    <s v="Grid-Gen"/>
    <s v="SUD-OUEST"/>
    <s v="Buea"/>
    <s v="Huawei"/>
    <n v="0"/>
    <n v="0"/>
    <n v="0"/>
    <n v="0"/>
    <n v="0"/>
    <n v="0"/>
    <n v="6.9556805437844052E-3"/>
    <n v="0"/>
    <n v="0"/>
    <n v="0"/>
    <n v="0"/>
    <s v="Operationnel"/>
    <m/>
    <x v="9"/>
    <x v="6"/>
    <s v="no root cause"/>
    <x v="5"/>
    <s v=""/>
    <s v=""/>
    <s v=""/>
    <s v=""/>
    <s v=""/>
    <m/>
    <s v=""/>
    <s v=""/>
    <m/>
    <s v=""/>
    <s v=""/>
    <s v=""/>
    <s v=""/>
    <s v=""/>
    <s v=""/>
    <s v=""/>
    <s v=""/>
    <s v=""/>
    <s v=""/>
    <s v=""/>
  </r>
  <r>
    <s v="Chapelle-Nsimeyong"/>
    <s v="CTR_238"/>
    <s v="Yaounde"/>
    <s v="IHS"/>
    <s v="Grid-Gen"/>
    <s v="CENTRE"/>
    <s v="Yaounde"/>
    <s v="ZTE"/>
    <n v="0"/>
    <n v="0"/>
    <n v="0"/>
    <n v="0"/>
    <n v="0"/>
    <n v="0"/>
    <n v="0"/>
    <n v="0"/>
    <n v="0"/>
    <n v="0"/>
    <n v="0"/>
    <s v="Operationnel"/>
    <m/>
    <x v="9"/>
    <x v="6"/>
    <s v="no root cause"/>
    <x v="5"/>
    <s v=""/>
    <s v=""/>
    <s v=""/>
    <s v=""/>
    <s v=""/>
    <m/>
    <s v=""/>
    <s v=""/>
    <m/>
    <s v=""/>
    <s v=""/>
    <s v=""/>
    <s v=""/>
    <s v=""/>
    <s v=""/>
    <s v=""/>
    <s v=""/>
    <s v=""/>
    <s v=""/>
    <s v=""/>
  </r>
  <r>
    <s v="Maroua-Diarenga"/>
    <s v="EXN_088"/>
    <s v="Maroua"/>
    <s v="IHS"/>
    <s v="Grid-Gen"/>
    <s v="EXTREME-NORD"/>
    <s v="Maroua"/>
    <s v="Huawei"/>
    <n v="0"/>
    <n v="0"/>
    <n v="0"/>
    <n v="0"/>
    <n v="0"/>
    <n v="0"/>
    <n v="0"/>
    <n v="0"/>
    <n v="0"/>
    <n v="0"/>
    <n v="0"/>
    <s v="Operationnel"/>
    <m/>
    <x v="9"/>
    <x v="6"/>
    <s v="no root cause"/>
    <x v="5"/>
    <s v=""/>
    <s v=""/>
    <s v=""/>
    <s v=""/>
    <s v=""/>
    <m/>
    <s v=""/>
    <s v=""/>
    <m/>
    <s v=""/>
    <s v=""/>
    <s v=""/>
    <s v=""/>
    <s v=""/>
    <s v=""/>
    <s v=""/>
    <s v=""/>
    <s v=""/>
    <s v=""/>
    <s v=""/>
  </r>
  <r>
    <s v="Ouassa-Bamvele-Camrail"/>
    <s v="CTR_454"/>
    <s v="CENTRE"/>
    <s v="CAMUSAT"/>
    <s v="Hybrid Solar - S3"/>
    <s v="CENTRE"/>
    <s v="Ouassa-Bamvele"/>
    <s v="NOKIA"/>
    <n v="0"/>
    <n v="0"/>
    <n v="0"/>
    <n v="0"/>
    <n v="0"/>
    <n v="0"/>
    <n v="0"/>
    <n v="0"/>
    <n v="0"/>
    <n v="0"/>
    <n v="0"/>
    <s v="Operationnel"/>
    <m/>
    <x v="9"/>
    <x v="6"/>
    <s v="no root cause"/>
    <x v="5"/>
    <s v=""/>
    <s v=""/>
    <s v=""/>
    <s v=""/>
    <s v=""/>
    <m/>
    <s v=""/>
    <s v=""/>
    <m/>
    <s v=""/>
    <s v=""/>
    <s v=""/>
    <s v=""/>
    <s v=""/>
    <s v=""/>
    <s v=""/>
    <s v=""/>
    <s v=""/>
    <s v=""/>
    <s v=""/>
  </r>
  <r>
    <s v="Nkwein-MTN"/>
    <s v="NRO_221"/>
    <s v="NORD-OUEST"/>
    <s v="IHS"/>
    <s v="Grid-Gen"/>
    <s v="NORD-OUEST"/>
    <s v="Bamenda"/>
    <s v="Huawei"/>
    <n v="0"/>
    <n v="0"/>
    <n v="0"/>
    <n v="0"/>
    <n v="0"/>
    <n v="0"/>
    <n v="0"/>
    <n v="0"/>
    <n v="0"/>
    <n v="0"/>
    <n v="0"/>
    <s v="Operationnel"/>
    <m/>
    <x v="9"/>
    <x v="6"/>
    <s v="no root cause"/>
    <x v="5"/>
    <s v=""/>
    <s v=""/>
    <s v=""/>
    <s v=""/>
    <s v=""/>
    <m/>
    <s v=""/>
    <s v=""/>
    <m/>
    <s v=""/>
    <s v=""/>
    <s v=""/>
    <s v=""/>
    <s v=""/>
    <s v=""/>
    <s v=""/>
    <s v=""/>
    <s v=""/>
    <s v=""/>
    <s v=""/>
  </r>
  <r>
    <s v="Bamenda-CRTV"/>
    <s v="NRO_008"/>
    <s v="NORD-OUEST"/>
    <s v="CAMUSAT"/>
    <s v="Good Grid + GE"/>
    <s v="NORD-OUEST"/>
    <s v="Bamenda"/>
    <s v="Huawei"/>
    <n v="0"/>
    <n v="0"/>
    <n v="0"/>
    <n v="0"/>
    <n v="0"/>
    <n v="0"/>
    <n v="0"/>
    <n v="0"/>
    <n v="0"/>
    <n v="0"/>
    <n v="0"/>
    <s v="Operationnel"/>
    <m/>
    <x v="9"/>
    <x v="6"/>
    <s v="no root cause"/>
    <x v="5"/>
    <s v=""/>
    <s v=""/>
    <s v=""/>
    <s v=""/>
    <s v=""/>
    <m/>
    <s v=""/>
    <s v=""/>
    <m/>
    <s v=""/>
    <s v=""/>
    <s v=""/>
    <s v=""/>
    <s v=""/>
    <s v=""/>
    <s v=""/>
    <s v=""/>
    <s v=""/>
    <s v=""/>
    <s v=""/>
  </r>
  <r>
    <s v="Bda-Kwe-Pastoral-Center-IHS"/>
    <s v="NRO_062"/>
    <s v="NORD-OUEST"/>
    <s v="IHS"/>
    <s v="Grid-Gen"/>
    <s v="NORD-OUEST"/>
    <s v="Bamenda"/>
    <s v="Huawei"/>
    <n v="0"/>
    <n v="0"/>
    <n v="0"/>
    <n v="0"/>
    <n v="0"/>
    <n v="0"/>
    <n v="0"/>
    <n v="0"/>
    <n v="0"/>
    <n v="0"/>
    <n v="0"/>
    <s v="Operationnel"/>
    <m/>
    <x v="9"/>
    <x v="6"/>
    <s v="no root cause"/>
    <x v="5"/>
    <s v=""/>
    <s v=""/>
    <s v=""/>
    <s v=""/>
    <s v=""/>
    <m/>
    <s v=""/>
    <s v=""/>
    <m/>
    <s v=""/>
    <s v=""/>
    <s v=""/>
    <s v=""/>
    <s v=""/>
    <s v=""/>
    <s v=""/>
    <s v=""/>
    <s v=""/>
    <s v=""/>
    <s v=""/>
  </r>
  <r>
    <s v="Ntumansah"/>
    <s v="NRO_002"/>
    <s v="NORD-OUEST"/>
    <s v="IHS"/>
    <s v="Grid-Gen"/>
    <s v="NORD-OUEST"/>
    <s v="Bamenda"/>
    <s v="Huawei"/>
    <n v="0"/>
    <n v="0"/>
    <n v="0"/>
    <n v="0"/>
    <n v="0"/>
    <n v="0"/>
    <n v="0"/>
    <n v="0"/>
    <n v="0"/>
    <n v="0"/>
    <n v="0"/>
    <s v="Operationnel"/>
    <m/>
    <x v="9"/>
    <x v="6"/>
    <s v="no root cause"/>
    <x v="5"/>
    <s v=""/>
    <s v=""/>
    <s v=""/>
    <s v=""/>
    <s v=""/>
    <m/>
    <s v=""/>
    <s v=""/>
    <m/>
    <s v=""/>
    <s v=""/>
    <s v=""/>
    <s v=""/>
    <s v=""/>
    <s v=""/>
    <s v=""/>
    <s v=""/>
    <s v=""/>
    <s v=""/>
    <s v=""/>
  </r>
  <r>
    <s v="Mendankwe"/>
    <s v="NRO_229"/>
    <s v="NORD-OUEST"/>
    <s v="IHS"/>
    <s v="Grid-Gen"/>
    <s v="NORD-OUEST"/>
    <s v="Bamenda"/>
    <s v="Huawei"/>
    <n v="0"/>
    <n v="0"/>
    <n v="0"/>
    <n v="0"/>
    <n v="0"/>
    <n v="0"/>
    <n v="0"/>
    <n v="0"/>
    <n v="0"/>
    <n v="0"/>
    <n v="0"/>
    <s v="Operationnel"/>
    <m/>
    <x v="9"/>
    <x v="6"/>
    <s v="no root cause"/>
    <x v="5"/>
    <s v=""/>
    <s v=""/>
    <s v=""/>
    <s v=""/>
    <s v=""/>
    <m/>
    <s v=""/>
    <s v=""/>
    <m/>
    <s v=""/>
    <s v=""/>
    <s v=""/>
    <s v=""/>
    <s v=""/>
    <s v=""/>
    <s v=""/>
    <s v=""/>
    <s v=""/>
    <s v=""/>
    <s v=""/>
  </r>
  <r>
    <s v="Messassi"/>
    <s v="CTR_337"/>
    <s v="Yaounde"/>
    <s v="IHS"/>
    <s v="Grid-Gen"/>
    <s v="CENTRE"/>
    <s v="Yaounde"/>
    <s v="ZTE"/>
    <n v="0"/>
    <n v="0"/>
    <n v="0"/>
    <n v="0"/>
    <n v="0"/>
    <n v="0"/>
    <n v="0"/>
    <n v="0"/>
    <n v="0"/>
    <n v="0"/>
    <n v="0"/>
    <s v="Operationnel"/>
    <m/>
    <x v="9"/>
    <x v="6"/>
    <s v="no root cause"/>
    <x v="5"/>
    <s v=""/>
    <s v=""/>
    <s v=""/>
    <s v=""/>
    <s v=""/>
    <m/>
    <s v=""/>
    <s v=""/>
    <m/>
    <s v=""/>
    <s v=""/>
    <s v=""/>
    <s v=""/>
    <s v=""/>
    <s v=""/>
    <s v=""/>
    <s v=""/>
    <s v=""/>
    <s v=""/>
    <s v=""/>
  </r>
  <r>
    <s v="Mulang-IHS"/>
    <s v="NRO_120"/>
    <s v="NORD-OUEST"/>
    <s v="IHS"/>
    <s v="Grid-Gen"/>
    <s v="NORD-OUEST"/>
    <s v="Bamenda"/>
    <s v="Huawei"/>
    <n v="0"/>
    <n v="0"/>
    <n v="0"/>
    <n v="0"/>
    <n v="0"/>
    <n v="0"/>
    <n v="0"/>
    <n v="0"/>
    <n v="0"/>
    <n v="0"/>
    <n v="0"/>
    <s v="Operationnel"/>
    <m/>
    <x v="9"/>
    <x v="6"/>
    <s v="no root cause"/>
    <x v="5"/>
    <s v=""/>
    <s v=""/>
    <s v=""/>
    <s v=""/>
    <s v=""/>
    <m/>
    <s v=""/>
    <s v=""/>
    <m/>
    <s v=""/>
    <s v=""/>
    <s v=""/>
    <s v=""/>
    <s v=""/>
    <s v=""/>
    <s v=""/>
    <s v=""/>
    <s v=""/>
    <s v=""/>
    <s v=""/>
  </r>
  <r>
    <s v="Bamenda-Sisia-Quater-IHS"/>
    <s v="NRO_118"/>
    <s v="NORD-OUEST"/>
    <s v="IHS"/>
    <s v="Grid-Gen"/>
    <s v="NORD-OUEST"/>
    <s v="Bamenda"/>
    <s v="Huawei"/>
    <n v="0"/>
    <n v="0"/>
    <n v="0"/>
    <n v="0"/>
    <n v="0"/>
    <n v="0"/>
    <n v="0"/>
    <n v="0"/>
    <n v="0"/>
    <n v="0"/>
    <n v="0"/>
    <s v="Operationnel"/>
    <m/>
    <x v="9"/>
    <x v="6"/>
    <s v="no root cause"/>
    <x v="5"/>
    <s v=""/>
    <s v=""/>
    <s v=""/>
    <s v=""/>
    <s v=""/>
    <m/>
    <s v=""/>
    <s v=""/>
    <m/>
    <s v=""/>
    <s v=""/>
    <s v=""/>
    <s v=""/>
    <s v=""/>
    <s v=""/>
    <s v=""/>
    <s v=""/>
    <s v=""/>
    <s v=""/>
    <s v=""/>
  </r>
  <r>
    <s v="Nkolmesseng-H-Pyramides"/>
    <s v="CTR_771"/>
    <s v="Yaounde"/>
    <s v="CAMUSAT"/>
    <s v="Good Grid no GE - 8h"/>
    <s v="CENTRE"/>
    <s v="Yaounde"/>
    <s v="ZTE"/>
    <n v="0"/>
    <n v="0"/>
    <n v="0"/>
    <n v="0"/>
    <n v="0"/>
    <n v="0"/>
    <n v="0"/>
    <n v="0"/>
    <n v="0"/>
    <n v="0"/>
    <n v="0"/>
    <s v="Operationnel"/>
    <m/>
    <x v="9"/>
    <x v="6"/>
    <s v="no root cause"/>
    <x v="5"/>
    <s v=""/>
    <s v=""/>
    <s v=""/>
    <s v=""/>
    <s v=""/>
    <m/>
    <s v=""/>
    <s v=""/>
    <m/>
    <s v=""/>
    <s v=""/>
    <s v=""/>
    <s v=""/>
    <s v=""/>
    <s v=""/>
    <s v=""/>
    <s v=""/>
    <s v=""/>
    <s v=""/>
    <s v=""/>
  </r>
  <r>
    <s v="Ngousso-II"/>
    <s v="CTR_342"/>
    <s v="Yaounde"/>
    <s v="IHS"/>
    <s v="Grid-Gen"/>
    <s v="CENTRE"/>
    <s v="Yaounde"/>
    <s v="ZTE"/>
    <n v="0"/>
    <n v="0"/>
    <n v="0"/>
    <n v="0"/>
    <n v="0"/>
    <n v="0"/>
    <n v="0"/>
    <n v="0"/>
    <n v="0"/>
    <n v="0"/>
    <n v="0"/>
    <s v="Operationnel"/>
    <m/>
    <x v="9"/>
    <x v="6"/>
    <s v="no root cause"/>
    <x v="5"/>
    <s v=""/>
    <s v=""/>
    <s v=""/>
    <s v=""/>
    <s v=""/>
    <m/>
    <s v=""/>
    <s v=""/>
    <m/>
    <s v=""/>
    <s v=""/>
    <s v=""/>
    <s v=""/>
    <s v=""/>
    <s v=""/>
    <s v=""/>
    <s v=""/>
    <s v=""/>
    <s v=""/>
    <s v=""/>
  </r>
  <r>
    <s v="Nkolfoulou-II-IHS"/>
    <s v="CTR_621"/>
    <s v="Yaounde"/>
    <s v="IHS"/>
    <s v="Grid-Gen"/>
    <s v="CENTRE"/>
    <s v="Yaounde"/>
    <s v="ZTE"/>
    <n v="0"/>
    <n v="0"/>
    <n v="0"/>
    <n v="0"/>
    <n v="0"/>
    <n v="0"/>
    <n v="0"/>
    <n v="0"/>
    <n v="0"/>
    <n v="0"/>
    <n v="0"/>
    <s v="Operationnel"/>
    <m/>
    <x v="9"/>
    <x v="6"/>
    <s v="no root cause"/>
    <x v="5"/>
    <s v=""/>
    <s v=""/>
    <s v=""/>
    <s v=""/>
    <s v=""/>
    <m/>
    <s v=""/>
    <s v=""/>
    <m/>
    <s v=""/>
    <s v=""/>
    <s v=""/>
    <s v=""/>
    <s v=""/>
    <s v=""/>
    <s v=""/>
    <s v=""/>
    <s v=""/>
    <s v=""/>
    <s v=""/>
  </r>
  <r>
    <s v="Befang-MTN"/>
    <s v="NRO_239"/>
    <s v="NORD-OUEST"/>
    <s v="IHS"/>
    <s v="Gen Only"/>
    <s v="NORD-OUEST"/>
    <s v="Befang"/>
    <s v="NOKIA"/>
    <n v="0"/>
    <n v="0"/>
    <n v="0"/>
    <n v="0"/>
    <n v="0"/>
    <n v="0"/>
    <n v="0"/>
    <n v="0"/>
    <n v="0"/>
    <n v="0"/>
    <n v="0"/>
    <s v="Insecurity"/>
    <m/>
    <x v="9"/>
    <x v="6"/>
    <s v="no root cause"/>
    <x v="5"/>
    <s v=""/>
    <s v=""/>
    <s v=""/>
    <s v=""/>
    <s v=""/>
    <m/>
    <s v=""/>
    <s v=""/>
    <m/>
    <s v=""/>
    <s v=""/>
    <s v=""/>
    <s v=""/>
    <s v=""/>
    <s v=""/>
    <s v=""/>
    <s v=""/>
    <s v=""/>
    <s v=""/>
    <s v=""/>
  </r>
  <r>
    <s v="Imm-Olympique"/>
    <s v="CTR_377"/>
    <s v="Yaounde"/>
    <s v="IHS"/>
    <s v="Grid-Gen"/>
    <s v="CENTRE"/>
    <s v="Yaounde"/>
    <s v="ZTE"/>
    <n v="0"/>
    <n v="0"/>
    <n v="0"/>
    <n v="0"/>
    <n v="0"/>
    <n v="0"/>
    <n v="0"/>
    <n v="0"/>
    <n v="0"/>
    <n v="0"/>
    <n v="0"/>
    <s v="Operationnel"/>
    <m/>
    <x v="9"/>
    <x v="6"/>
    <s v="no root cause"/>
    <x v="5"/>
    <s v=""/>
    <s v=""/>
    <s v=""/>
    <s v=""/>
    <s v=""/>
    <m/>
    <s v=""/>
    <s v=""/>
    <m/>
    <s v=""/>
    <s v=""/>
    <s v=""/>
    <s v=""/>
    <s v=""/>
    <s v=""/>
    <s v=""/>
    <s v=""/>
    <s v=""/>
    <s v=""/>
    <s v=""/>
  </r>
  <r>
    <s v="Mfandena"/>
    <s v="CTR_570"/>
    <s v="Yaounde"/>
    <m/>
    <m/>
    <s v="CENTRE"/>
    <s v="Yaounde"/>
    <s v="ZTE"/>
    <n v="0"/>
    <n v="0"/>
    <n v="0"/>
    <n v="0"/>
    <n v="0"/>
    <n v="0"/>
    <n v="0"/>
    <n v="0"/>
    <n v="0"/>
    <n v="0"/>
    <n v="0"/>
    <s v="Operationnel"/>
    <m/>
    <x v="9"/>
    <x v="6"/>
    <s v="no root cause"/>
    <x v="5"/>
    <s v=""/>
    <s v=""/>
    <s v=""/>
    <s v=""/>
    <s v=""/>
    <m/>
    <s v=""/>
    <s v=""/>
    <m/>
    <s v=""/>
    <s v=""/>
    <s v=""/>
    <s v=""/>
    <s v=""/>
    <s v=""/>
    <s v=""/>
    <s v=""/>
    <s v=""/>
    <s v=""/>
    <s v=""/>
  </r>
  <r>
    <s v="Nchum-IHS"/>
    <s v="NRO_088"/>
    <s v="NORD-OUEST"/>
    <s v="IHS"/>
    <s v="Hybrid-Gen"/>
    <s v="NORD-OUEST"/>
    <s v="Nchum"/>
    <s v="NOKIA"/>
    <n v="0"/>
    <n v="0"/>
    <n v="0"/>
    <n v="0"/>
    <n v="0"/>
    <n v="0"/>
    <n v="0.22508903247741516"/>
    <n v="0"/>
    <n v="0"/>
    <n v="0"/>
    <n v="0"/>
    <s v="Insecurity"/>
    <m/>
    <x v="9"/>
    <x v="6"/>
    <s v="no root cause"/>
    <x v="5"/>
    <s v=""/>
    <s v=""/>
    <s v=""/>
    <s v=""/>
    <s v=""/>
    <m/>
    <s v=""/>
    <s v=""/>
    <m/>
    <s v=""/>
    <s v=""/>
    <s v=""/>
    <s v=""/>
    <s v=""/>
    <s v=""/>
    <s v=""/>
    <s v=""/>
    <s v=""/>
    <s v=""/>
    <s v=""/>
  </r>
  <r>
    <s v="H-General-Yde"/>
    <s v="CTR_336"/>
    <s v="Yaounde"/>
    <s v="IHS"/>
    <s v="Grid-Gen"/>
    <s v="CENTRE"/>
    <s v="Yaounde"/>
    <s v="ZTE"/>
    <n v="0"/>
    <n v="0"/>
    <n v="0"/>
    <n v="0"/>
    <n v="0"/>
    <n v="0"/>
    <n v="0"/>
    <n v="0"/>
    <n v="0"/>
    <n v="0"/>
    <n v="0"/>
    <s v="Operationnel"/>
    <m/>
    <x v="9"/>
    <x v="6"/>
    <s v="no root cause"/>
    <x v="5"/>
    <s v=""/>
    <s v=""/>
    <s v=""/>
    <s v=""/>
    <s v=""/>
    <m/>
    <s v=""/>
    <s v=""/>
    <m/>
    <s v=""/>
    <s v=""/>
    <s v=""/>
    <s v=""/>
    <s v=""/>
    <s v=""/>
    <s v=""/>
    <s v=""/>
    <s v=""/>
    <s v=""/>
    <s v=""/>
  </r>
  <r>
    <s v="H-Deputes"/>
    <s v="CTR_578"/>
    <s v="Yaounde"/>
    <s v="IHS"/>
    <m/>
    <s v="CENTRE"/>
    <s v="Yaounde"/>
    <s v="ZTE"/>
    <n v="0"/>
    <n v="0"/>
    <n v="0"/>
    <n v="0"/>
    <n v="0"/>
    <n v="0"/>
    <n v="0"/>
    <n v="0"/>
    <n v="0"/>
    <n v="0"/>
    <n v="0"/>
    <s v="Operationnel"/>
    <m/>
    <x v="9"/>
    <x v="6"/>
    <s v="no root cause"/>
    <x v="5"/>
    <s v=""/>
    <s v=""/>
    <s v=""/>
    <s v=""/>
    <s v=""/>
    <m/>
    <s v=""/>
    <s v=""/>
    <m/>
    <s v=""/>
    <s v=""/>
    <s v=""/>
    <s v=""/>
    <s v=""/>
    <s v=""/>
    <s v=""/>
    <s v=""/>
    <s v=""/>
    <s v=""/>
    <s v=""/>
  </r>
  <r>
    <s v="Makombe"/>
    <s v="LIT_419"/>
    <s v="Douala"/>
    <s v="IHS"/>
    <s v="Grid-Gen"/>
    <s v="LITTORAL"/>
    <s v="Douala"/>
    <s v="ZTE"/>
    <n v="0"/>
    <n v="0"/>
    <n v="0"/>
    <n v="0"/>
    <n v="0"/>
    <n v="0"/>
    <n v="0"/>
    <n v="0"/>
    <n v="0"/>
    <n v="0"/>
    <n v="0"/>
    <s v="Operationnel"/>
    <m/>
    <x v="9"/>
    <x v="6"/>
    <s v="no root cause"/>
    <x v="5"/>
    <s v=""/>
    <s v=""/>
    <s v=""/>
    <s v=""/>
    <s v=""/>
    <m/>
    <s v=""/>
    <s v=""/>
    <m/>
    <s v=""/>
    <s v=""/>
    <s v=""/>
    <s v=""/>
    <s v=""/>
    <s v=""/>
    <s v=""/>
    <s v=""/>
    <s v=""/>
    <s v=""/>
    <s v=""/>
  </r>
  <r>
    <s v="CTR_1052_Z_Santa-Barbara-Gottam-IHS"/>
    <s v="CTR_1052"/>
    <s v="Yaounde"/>
    <e v="#N/A"/>
    <e v="#N/A"/>
    <s v="CTR"/>
    <s v="Yaoundé"/>
    <s v="ZTE"/>
    <n v="0"/>
    <n v="0"/>
    <n v="0"/>
    <n v="0"/>
    <n v="0"/>
    <n v="0"/>
    <n v="0"/>
    <n v="0"/>
    <n v="0"/>
    <n v="0"/>
    <n v="0"/>
    <s v="Operationnel"/>
    <m/>
    <x v="9"/>
    <x v="6"/>
    <s v="no root cause"/>
    <x v="5"/>
    <s v=""/>
    <s v=""/>
    <s v=""/>
    <s v=""/>
    <s v=""/>
    <m/>
    <s v=""/>
    <s v=""/>
    <m/>
    <s v=""/>
    <s v=""/>
    <s v=""/>
    <s v=""/>
    <s v=""/>
    <s v=""/>
    <s v=""/>
    <s v=""/>
    <s v=""/>
    <s v=""/>
    <s v=""/>
  </r>
  <r>
    <s v="Base-Elf-New"/>
    <s v="LIT_151"/>
    <s v="Douala"/>
    <s v="IHS"/>
    <s v="Grid-Gen"/>
    <s v="LITTORAL"/>
    <s v="Douala"/>
    <s v="ZTE"/>
    <n v="0"/>
    <n v="0"/>
    <n v="0"/>
    <n v="0"/>
    <n v="0"/>
    <n v="0"/>
    <n v="0"/>
    <n v="0"/>
    <n v="0"/>
    <n v="0"/>
    <n v="0"/>
    <s v="Operationnel"/>
    <m/>
    <x v="9"/>
    <x v="6"/>
    <s v="no root cause"/>
    <x v="5"/>
    <s v=""/>
    <s v=""/>
    <s v=""/>
    <s v=""/>
    <s v=""/>
    <m/>
    <s v=""/>
    <s v=""/>
    <m/>
    <s v=""/>
    <s v=""/>
    <s v=""/>
    <s v=""/>
    <s v=""/>
    <s v=""/>
    <s v=""/>
    <s v=""/>
    <s v=""/>
    <s v=""/>
    <s v=""/>
  </r>
  <r>
    <s v="Mvog-Ada-New"/>
    <s v="CTR_347"/>
    <s v="Yaounde"/>
    <m/>
    <m/>
    <s v="CENTRE"/>
    <s v="Yaounde"/>
    <s v="ZTE"/>
    <n v="0"/>
    <n v="0"/>
    <n v="0"/>
    <n v="0"/>
    <n v="0"/>
    <n v="0"/>
    <n v="0"/>
    <n v="0"/>
    <n v="0"/>
    <n v="0"/>
    <n v="0"/>
    <s v="Operationnel"/>
    <m/>
    <x v="9"/>
    <x v="6"/>
    <s v="no root cause"/>
    <x v="5"/>
    <s v=""/>
    <s v=""/>
    <s v=""/>
    <s v=""/>
    <s v=""/>
    <m/>
    <s v=""/>
    <s v=""/>
    <m/>
    <s v=""/>
    <s v=""/>
    <s v=""/>
    <s v=""/>
    <s v=""/>
    <s v=""/>
    <s v=""/>
    <s v=""/>
    <s v=""/>
    <s v=""/>
    <s v=""/>
  </r>
  <r>
    <s v="Emana-MTN"/>
    <s v="CTR_370"/>
    <s v="Yaounde"/>
    <s v="IHS"/>
    <s v="Grid-Gen"/>
    <s v="CENTRE"/>
    <s v="Yaounde"/>
    <s v="ZTE"/>
    <n v="0"/>
    <n v="0"/>
    <n v="0"/>
    <n v="0"/>
    <n v="0"/>
    <n v="0"/>
    <n v="0"/>
    <n v="0"/>
    <n v="0"/>
    <n v="0"/>
    <n v="0"/>
    <s v="Operationnel"/>
    <m/>
    <x v="9"/>
    <x v="6"/>
    <s v="no root cause"/>
    <x v="5"/>
    <s v=""/>
    <s v=""/>
    <s v=""/>
    <s v=""/>
    <s v=""/>
    <m/>
    <s v=""/>
    <s v=""/>
    <m/>
    <s v=""/>
    <s v=""/>
    <s v=""/>
    <s v=""/>
    <s v=""/>
    <s v=""/>
    <s v=""/>
    <s v=""/>
    <s v=""/>
    <s v=""/>
    <s v=""/>
  </r>
  <r>
    <s v="Bilongue-II"/>
    <s v="LIT_451"/>
    <s v="Douala"/>
    <s v="IHS"/>
    <s v="Grid-Gen"/>
    <s v="LITTORAL"/>
    <s v="Douala"/>
    <s v="ZTE"/>
    <n v="0"/>
    <n v="0"/>
    <n v="0"/>
    <n v="0"/>
    <n v="0"/>
    <n v="0"/>
    <n v="0"/>
    <n v="0"/>
    <n v="0"/>
    <n v="0"/>
    <n v="0"/>
    <s v="Operationnel"/>
    <m/>
    <x v="9"/>
    <x v="6"/>
    <s v="no root cause"/>
    <x v="5"/>
    <s v=""/>
    <s v=""/>
    <s v=""/>
    <s v=""/>
    <s v=""/>
    <m/>
    <s v=""/>
    <s v=""/>
    <m/>
    <s v=""/>
    <s v=""/>
    <s v=""/>
    <s v=""/>
    <s v=""/>
    <s v=""/>
    <s v=""/>
    <s v=""/>
    <s v=""/>
    <s v=""/>
    <s v=""/>
  </r>
  <r>
    <s v="Mercure"/>
    <s v="CTR_014"/>
    <s v="Yaounde"/>
    <s v="IHS"/>
    <s v="Grid-Gen (LL)"/>
    <s v="CENTRE"/>
    <s v="Yaounde"/>
    <s v="ZTE"/>
    <n v="0"/>
    <n v="0"/>
    <n v="0"/>
    <n v="0"/>
    <n v="0"/>
    <n v="0"/>
    <n v="0"/>
    <n v="0"/>
    <n v="0"/>
    <n v="0"/>
    <n v="0"/>
    <s v="Operationnel"/>
    <m/>
    <x v="9"/>
    <x v="6"/>
    <s v="no root cause"/>
    <x v="5"/>
    <s v=""/>
    <s v=""/>
    <s v=""/>
    <s v=""/>
    <s v=""/>
    <m/>
    <s v=""/>
    <s v=""/>
    <m/>
    <s v=""/>
    <s v=""/>
    <s v=""/>
    <s v=""/>
    <s v=""/>
    <s v=""/>
    <s v=""/>
    <s v=""/>
    <s v=""/>
    <s v=""/>
    <s v=""/>
  </r>
  <r>
    <s v="Limbe-Mile4-IHS"/>
    <s v="SUO_212"/>
    <s v="SUD-OUEST"/>
    <s v="IHS"/>
    <s v="Grid-Gen"/>
    <s v="SUD-OUEST"/>
    <s v="Limbe"/>
    <s v="Huawei"/>
    <n v="0"/>
    <n v="0"/>
    <n v="0"/>
    <n v="0"/>
    <n v="0"/>
    <n v="0"/>
    <n v="0"/>
    <n v="0"/>
    <n v="0"/>
    <n v="0"/>
    <n v="0"/>
    <s v="Operationnel"/>
    <m/>
    <x v="9"/>
    <x v="6"/>
    <s v="no root cause"/>
    <x v="5"/>
    <s v=""/>
    <s v=""/>
    <s v=""/>
    <s v=""/>
    <s v=""/>
    <m/>
    <s v=""/>
    <s v=""/>
    <m/>
    <s v=""/>
    <s v=""/>
    <s v=""/>
    <s v=""/>
    <s v=""/>
    <s v=""/>
    <s v=""/>
    <s v=""/>
    <s v=""/>
    <s v=""/>
    <s v=""/>
  </r>
  <r>
    <s v="Bertoua-Tigaza"/>
    <s v="EST_079"/>
    <s v="CENTRE"/>
    <s v="IHS"/>
    <s v="Grid-Gen"/>
    <s v="EST"/>
    <s v="Bertoua"/>
    <s v="ZTE"/>
    <n v="0"/>
    <n v="0"/>
    <n v="0"/>
    <n v="0"/>
    <n v="0"/>
    <n v="0"/>
    <n v="0"/>
    <n v="0"/>
    <n v="0"/>
    <n v="0"/>
    <n v="0"/>
    <s v="Operationnel"/>
    <m/>
    <x v="9"/>
    <x v="6"/>
    <s v="no root cause"/>
    <x v="5"/>
    <s v=""/>
    <s v=""/>
    <s v=""/>
    <s v=""/>
    <s v=""/>
    <m/>
    <s v=""/>
    <s v=""/>
    <m/>
    <s v=""/>
    <s v=""/>
    <s v=""/>
    <s v=""/>
    <s v=""/>
    <s v=""/>
    <s v=""/>
    <s v=""/>
    <s v=""/>
    <s v=""/>
    <s v=""/>
  </r>
  <r>
    <s v="Foumban-Ndjisse"/>
    <s v="OST_083"/>
    <s v="OUEST"/>
    <s v="IHS"/>
    <s v="Grid-Gen"/>
    <s v="OUEST"/>
    <s v="Foumban"/>
    <s v="Huawei"/>
    <n v="0"/>
    <n v="0"/>
    <n v="0"/>
    <n v="0"/>
    <n v="0"/>
    <n v="0"/>
    <n v="0"/>
    <n v="0"/>
    <n v="0"/>
    <n v="0"/>
    <n v="0"/>
    <s v="Operationnel"/>
    <m/>
    <x v="9"/>
    <x v="6"/>
    <s v="no root cause"/>
    <x v="5"/>
    <s v=""/>
    <s v=""/>
    <s v=""/>
    <s v=""/>
    <s v=""/>
    <m/>
    <s v=""/>
    <s v=""/>
    <m/>
    <s v=""/>
    <s v=""/>
    <s v=""/>
    <s v=""/>
    <s v=""/>
    <s v=""/>
    <s v=""/>
    <s v=""/>
    <s v=""/>
    <s v=""/>
    <s v=""/>
  </r>
  <r>
    <s v="Bda-Tubah-MTN"/>
    <s v="NRO_254"/>
    <s v="NORD-OUEST"/>
    <s v="IHS"/>
    <s v="Grid-Gen"/>
    <s v="NORD-OUEST"/>
    <s v="Bamenda"/>
    <s v="Huawei"/>
    <n v="0"/>
    <n v="0"/>
    <n v="0"/>
    <n v="0"/>
    <n v="0"/>
    <n v="0"/>
    <n v="0"/>
    <n v="0"/>
    <n v="0"/>
    <n v="0"/>
    <n v="0"/>
    <s v="Operationnel"/>
    <m/>
    <x v="9"/>
    <x v="6"/>
    <s v="no root cause"/>
    <x v="5"/>
    <s v=""/>
    <s v=""/>
    <s v=""/>
    <s v=""/>
    <s v=""/>
    <m/>
    <s v=""/>
    <s v=""/>
    <m/>
    <s v=""/>
    <s v=""/>
    <s v=""/>
    <s v=""/>
    <s v=""/>
    <s v=""/>
    <s v=""/>
    <s v=""/>
    <s v=""/>
    <s v=""/>
    <s v=""/>
  </r>
  <r>
    <s v="PK10-Plateau"/>
    <s v="LIT_223"/>
    <s v="Douala"/>
    <s v="IHS"/>
    <s v="Grid-Gen"/>
    <s v="LITTORAL"/>
    <s v="Douala"/>
    <s v="ZTE"/>
    <n v="0"/>
    <n v="0"/>
    <n v="0"/>
    <n v="0"/>
    <n v="0"/>
    <n v="0"/>
    <n v="0"/>
    <n v="0"/>
    <n v="0"/>
    <n v="0"/>
    <n v="0"/>
    <s v="Operationnel"/>
    <m/>
    <x v="9"/>
    <x v="6"/>
    <s v="no root cause"/>
    <x v="5"/>
    <s v=""/>
    <s v=""/>
    <s v=""/>
    <s v=""/>
    <s v=""/>
    <m/>
    <s v=""/>
    <s v=""/>
    <m/>
    <s v=""/>
    <s v=""/>
    <s v=""/>
    <s v=""/>
    <s v=""/>
    <s v=""/>
    <s v=""/>
    <s v=""/>
    <s v=""/>
    <s v=""/>
    <s v=""/>
  </r>
  <r>
    <s v="Sokelle-IHS"/>
    <s v="LIT_506"/>
    <s v="LITTORAL"/>
    <m/>
    <m/>
    <s v="LITTORAL"/>
    <s v="Sokelle"/>
    <s v="ZTE"/>
    <n v="0"/>
    <n v="0"/>
    <n v="0"/>
    <n v="0"/>
    <n v="0"/>
    <n v="0"/>
    <n v="0"/>
    <n v="0"/>
    <n v="0"/>
    <n v="0"/>
    <n v="0"/>
    <s v="Operationnel"/>
    <m/>
    <x v="9"/>
    <x v="6"/>
    <s v="no root cause"/>
    <x v="5"/>
    <s v="INC-20260419-00013123…2026-04-20 00:37:52…Down behein SOKELLE_LIT_506_x000a_//Active / No power issue site on Gen with Ubai = 53.7V The Fme Charly 656097386) from Huawei is inform…_x0009_Active / No power issue site on Gen with Ubai = 53.7V The Fme Charly 656097386) from Huawei is inform…Others Transmission equipement fault…_x0009_Active / No power issue site on Gen with Ubai = 53.7V The Fme Charly 656097386) from Huawei is inform"/>
    <s v=""/>
    <s v=""/>
    <s v=""/>
    <s v=""/>
    <m/>
    <s v=""/>
    <s v=""/>
    <m/>
    <s v=""/>
    <s v=""/>
    <s v=""/>
    <s v=""/>
    <s v=""/>
    <s v=""/>
    <s v=""/>
    <s v=""/>
    <s v="INC-20260419-00013123…2026-04-20 00:37:52…Down behein SOKELLE_LIT_506_x000a_//Active / No power issue site on Gen with Ubai = 53.7V The Fme Charly 656097386) from Huawei is inform…_x0009_Active / No power issue site on Gen with Ubai = 53.7V The Fme Charly 656097386) from Huawei is inform…Others Transmission equipement fault…_x0009_Active / No power issue site on Gen with Ubai = 53.7V The Fme Charly 656097386) from Huawei is inform"/>
    <s v=""/>
    <s v=""/>
  </r>
  <r>
    <s v="Ndogbessol-IHS"/>
    <s v="LIT_499"/>
    <s v="LITTORAL"/>
    <s v="IHS"/>
    <s v="Hybrid-Gen"/>
    <s v="LITTORAL"/>
    <s v="Ndogbessol"/>
    <s v="NOKIA"/>
    <n v="2.6663919820940158"/>
    <n v="0"/>
    <n v="0"/>
    <n v="0"/>
    <n v="0"/>
    <n v="0"/>
    <n v="4.9687907350931163E-2"/>
    <n v="0"/>
    <n v="0"/>
    <n v="0"/>
    <n v="0"/>
    <s v="Operationnel"/>
    <m/>
    <x v="9"/>
    <x v="6"/>
    <s v="no root cause"/>
    <x v="5"/>
    <s v=""/>
    <s v=""/>
    <s v=""/>
    <s v=""/>
    <s v=""/>
    <m/>
    <s v=""/>
    <s v=""/>
    <m/>
    <s v=""/>
    <s v=""/>
    <s v=""/>
    <s v=""/>
    <s v=""/>
    <s v=""/>
    <s v=""/>
    <s v=""/>
    <s v=""/>
    <s v=""/>
    <s v=""/>
  </r>
  <r>
    <s v="Goyoum"/>
    <s v="EST_023"/>
    <s v="CENTRE"/>
    <s v="CAMUSAT"/>
    <m/>
    <s v="EST"/>
    <s v="Goyoum"/>
    <s v="NOKIA"/>
    <n v="2.4969109644355321E-3"/>
    <n v="0"/>
    <n v="0"/>
    <n v="0"/>
    <n v="0"/>
    <n v="0"/>
    <n v="0"/>
    <n v="0"/>
    <n v="0"/>
    <n v="0"/>
    <n v="0"/>
    <s v="Operationnel"/>
    <m/>
    <x v="9"/>
    <x v="6"/>
    <s v="no root cause"/>
    <x v="5"/>
    <s v=""/>
    <s v=""/>
    <s v=""/>
    <s v=""/>
    <s v=""/>
    <m/>
    <s v=""/>
    <s v=""/>
    <m/>
    <s v=""/>
    <s v=""/>
    <s v=""/>
    <s v=""/>
    <s v=""/>
    <s v=""/>
    <s v=""/>
    <s v=""/>
    <s v=""/>
    <s v=""/>
    <s v=""/>
  </r>
  <r>
    <s v="Sibongo"/>
    <s v="LIT_507"/>
    <s v="LITTORAL"/>
    <s v="IHS"/>
    <s v="Grid-Gen"/>
    <s v="LITTORAL"/>
    <s v="Sibongo"/>
    <s v="NOKIA"/>
    <n v="0"/>
    <n v="0"/>
    <n v="0"/>
    <n v="0"/>
    <n v="0"/>
    <n v="0"/>
    <n v="0"/>
    <n v="0"/>
    <n v="0"/>
    <n v="0"/>
    <n v="0"/>
    <s v="Operationnel"/>
    <m/>
    <x v="9"/>
    <x v="6"/>
    <s v="no root cause"/>
    <x v="5"/>
    <s v=""/>
    <s v=""/>
    <s v=""/>
    <s v=""/>
    <s v=""/>
    <m/>
    <s v=""/>
    <s v=""/>
    <m/>
    <s v=""/>
    <s v=""/>
    <s v=""/>
    <s v=""/>
    <s v=""/>
    <s v=""/>
    <s v=""/>
    <s v=""/>
    <s v=""/>
    <s v=""/>
    <s v=""/>
  </r>
  <r>
    <s v="Kumba-Kossala-IHS"/>
    <s v="SUO_113"/>
    <s v="SUD-OUEST"/>
    <s v="IHS"/>
    <s v="Grid-Gen"/>
    <s v="SUD-OUEST"/>
    <s v="Kumba"/>
    <s v="Huawei"/>
    <n v="0"/>
    <n v="0"/>
    <n v="0"/>
    <n v="0"/>
    <n v="0"/>
    <n v="0"/>
    <n v="7.7582590680672194E-3"/>
    <n v="0"/>
    <n v="0"/>
    <n v="0"/>
    <n v="0"/>
    <s v="Operationnel"/>
    <m/>
    <x v="9"/>
    <x v="6"/>
    <s v="no root cause"/>
    <x v="5"/>
    <s v=""/>
    <s v=""/>
    <s v=""/>
    <s v=""/>
    <s v=""/>
    <m/>
    <s v=""/>
    <s v=""/>
    <m/>
    <s v=""/>
    <s v=""/>
    <s v=""/>
    <s v=""/>
    <s v=""/>
    <s v=""/>
    <s v=""/>
    <s v=""/>
    <s v=""/>
    <s v=""/>
    <s v=""/>
  </r>
  <r>
    <s v="Maroua-Doursogo"/>
    <s v="EXN_067"/>
    <s v="Maroua"/>
    <s v="IHS"/>
    <s v="Grid-Gen"/>
    <s v="EXTREME-NORD"/>
    <s v="Maroua"/>
    <s v="Huawei"/>
    <n v="0"/>
    <n v="0"/>
    <n v="0"/>
    <n v="0"/>
    <n v="0"/>
    <n v="0"/>
    <n v="4.8154711456968955E-3"/>
    <n v="0"/>
    <n v="0"/>
    <n v="0"/>
    <n v="0"/>
    <s v="Operationnel"/>
    <m/>
    <x v="9"/>
    <x v="6"/>
    <s v="no root cause"/>
    <x v="5"/>
    <s v=""/>
    <s v=""/>
    <s v=""/>
    <s v=""/>
    <s v=""/>
    <m/>
    <s v=""/>
    <s v=""/>
    <m/>
    <s v=""/>
    <s v=""/>
    <s v=""/>
    <s v=""/>
    <s v=""/>
    <s v=""/>
    <s v=""/>
    <s v=""/>
    <s v=""/>
    <s v=""/>
    <s v=""/>
  </r>
  <r>
    <s v="NYOM-Camtel"/>
    <s v="CTR_551"/>
    <s v="Yaounde"/>
    <s v="CAMUSAT"/>
    <s v="HGB"/>
    <s v="CENTRE"/>
    <s v="Yaounde"/>
    <s v="ZTE"/>
    <n v="0"/>
    <n v="0"/>
    <n v="0"/>
    <n v="0"/>
    <n v="0"/>
    <n v="0"/>
    <n v="0"/>
    <n v="0"/>
    <n v="0"/>
    <n v="0"/>
    <n v="0"/>
    <s v="Operationnel"/>
    <m/>
    <x v="9"/>
    <x v="6"/>
    <s v="no root cause"/>
    <x v="5"/>
    <s v=""/>
    <s v=""/>
    <s v=""/>
    <s v=""/>
    <s v=""/>
    <m/>
    <s v=""/>
    <s v=""/>
    <m/>
    <s v=""/>
    <s v=""/>
    <s v=""/>
    <s v=""/>
    <s v=""/>
    <s v=""/>
    <s v=""/>
    <s v=""/>
    <s v=""/>
    <s v=""/>
    <s v=""/>
  </r>
  <r>
    <s v="Ebolowa-NewBell"/>
    <s v="SUD_262"/>
    <s v="CENTRE"/>
    <s v="IHS"/>
    <s v="Grid-Gen"/>
    <s v="SUD"/>
    <s v="Ebolowa"/>
    <s v="ZTE"/>
    <n v="0"/>
    <n v="0"/>
    <n v="0"/>
    <n v="0"/>
    <n v="0"/>
    <n v="0"/>
    <n v="0"/>
    <n v="0"/>
    <n v="0"/>
    <n v="0"/>
    <n v="0"/>
    <s v="Operationnel"/>
    <m/>
    <x v="9"/>
    <x v="6"/>
    <s v="no root cause"/>
    <x v="5"/>
    <s v=""/>
    <s v=""/>
    <s v=""/>
    <s v=""/>
    <s v=""/>
    <m/>
    <s v=""/>
    <s v=""/>
    <m/>
    <s v=""/>
    <s v=""/>
    <s v=""/>
    <s v=""/>
    <s v=""/>
    <s v=""/>
    <s v=""/>
    <s v=""/>
    <s v=""/>
    <s v=""/>
    <s v=""/>
  </r>
  <r>
    <s v="Nkolmesseng"/>
    <s v="CTR_078"/>
    <s v="Yaounde"/>
    <s v="IHS"/>
    <s v="Grid-Gen"/>
    <s v="CENTRE"/>
    <s v="Yaounde"/>
    <s v="ZTE"/>
    <n v="0"/>
    <n v="0"/>
    <n v="0"/>
    <n v="0"/>
    <n v="0"/>
    <n v="0"/>
    <n v="0"/>
    <n v="0"/>
    <n v="0"/>
    <n v="0"/>
    <n v="0"/>
    <s v="Operationnel"/>
    <m/>
    <x v="9"/>
    <x v="6"/>
    <s v="no root cause"/>
    <x v="5"/>
    <s v=""/>
    <s v=""/>
    <s v=""/>
    <s v=""/>
    <s v=""/>
    <m/>
    <s v=""/>
    <s v=""/>
    <m/>
    <s v=""/>
    <s v=""/>
    <s v=""/>
    <s v=""/>
    <s v=""/>
    <s v=""/>
    <s v=""/>
    <s v=""/>
    <s v=""/>
    <s v=""/>
    <s v=""/>
  </r>
  <r>
    <s v="Akak-IHS"/>
    <s v="CTR_513"/>
    <s v="Yaounde"/>
    <s v="IHS"/>
    <s v="Grid-Gen"/>
    <s v="CENTRE"/>
    <s v="Yaounde"/>
    <s v="ZTE"/>
    <n v="0"/>
    <n v="0"/>
    <n v="0"/>
    <n v="0"/>
    <n v="0"/>
    <n v="0"/>
    <n v="0"/>
    <n v="0"/>
    <n v="0"/>
    <n v="0"/>
    <n v="0"/>
    <s v="Operationnel"/>
    <m/>
    <x v="9"/>
    <x v="6"/>
    <s v="no root cause"/>
    <x v="5"/>
    <s v=""/>
    <s v=""/>
    <s v=""/>
    <s v=""/>
    <s v=""/>
    <m/>
    <s v=""/>
    <s v=""/>
    <m/>
    <s v=""/>
    <s v=""/>
    <s v=""/>
    <s v=""/>
    <s v=""/>
    <s v=""/>
    <s v=""/>
    <s v=""/>
    <s v=""/>
    <s v=""/>
    <s v=""/>
  </r>
  <r>
    <s v="Ndogp-Lycee"/>
    <s v="LIT_038"/>
    <s v="Douala"/>
    <s v="IHS"/>
    <s v="Grid-Gen"/>
    <s v="LITTORAL"/>
    <s v="Douala"/>
    <s v="ZTE"/>
    <n v="0"/>
    <n v="0"/>
    <n v="0"/>
    <n v="0"/>
    <n v="0"/>
    <n v="0"/>
    <n v="0"/>
    <n v="0"/>
    <n v="0"/>
    <n v="0"/>
    <n v="0"/>
    <s v="Operationnel"/>
    <m/>
    <x v="9"/>
    <x v="6"/>
    <s v="no root cause"/>
    <x v="5"/>
    <s v=""/>
    <s v=""/>
    <s v=""/>
    <s v=""/>
    <s v=""/>
    <m/>
    <s v=""/>
    <s v=""/>
    <m/>
    <s v=""/>
    <s v=""/>
    <s v=""/>
    <s v=""/>
    <s v=""/>
    <s v=""/>
    <s v=""/>
    <s v=""/>
    <s v=""/>
    <s v=""/>
    <s v=""/>
  </r>
  <r>
    <s v="Sangmelima-II"/>
    <s v="SUD_224"/>
    <s v="CENTRE"/>
    <s v="IHS"/>
    <s v="Grid-Gen"/>
    <s v="SUD"/>
    <s v="Sangmelima"/>
    <s v="ZTE"/>
    <n v="8.6845290698893322E-17"/>
    <n v="0"/>
    <n v="0"/>
    <n v="0"/>
    <n v="0"/>
    <n v="0"/>
    <n v="0"/>
    <n v="0"/>
    <n v="0"/>
    <n v="0"/>
    <n v="0"/>
    <s v="Operationnel"/>
    <m/>
    <x v="9"/>
    <x v="6"/>
    <s v="no root cause"/>
    <x v="5"/>
    <s v=""/>
    <s v=""/>
    <s v=""/>
    <s v=""/>
    <s v=""/>
    <m/>
    <s v=""/>
    <s v=""/>
    <m/>
    <s v=""/>
    <s v=""/>
    <s v=""/>
    <s v=""/>
    <s v=""/>
    <s v=""/>
    <s v=""/>
    <s v=""/>
    <s v=""/>
    <s v=""/>
    <s v=""/>
  </r>
  <r>
    <s v="PK13-Sitabac-New"/>
    <s v="LIT_667"/>
    <s v="Douala"/>
    <s v="CAMUSAT"/>
    <s v="Medium Grid + GE"/>
    <s v="LITTORAL"/>
    <s v="Douala"/>
    <s v="ZTE"/>
    <n v="0"/>
    <n v="0"/>
    <n v="0"/>
    <n v="0"/>
    <n v="0"/>
    <n v="0"/>
    <n v="0"/>
    <n v="0"/>
    <n v="0"/>
    <n v="0"/>
    <n v="0"/>
    <s v="Operationnel"/>
    <m/>
    <x v="9"/>
    <x v="6"/>
    <s v="no root cause"/>
    <x v="5"/>
    <s v=""/>
    <s v=""/>
    <s v=""/>
    <s v=""/>
    <s v=""/>
    <m/>
    <s v=""/>
    <s v=""/>
    <m/>
    <s v=""/>
    <s v=""/>
    <s v=""/>
    <s v=""/>
    <s v=""/>
    <s v=""/>
    <s v=""/>
    <s v=""/>
    <s v=""/>
    <s v=""/>
    <s v=""/>
  </r>
  <r>
    <s v="Bfsam-Tyo"/>
    <s v="OST_118"/>
    <s v="Bafoussam"/>
    <s v="IHS"/>
    <s v="Grid-Gen"/>
    <s v="OUEST"/>
    <s v="Bafoussam"/>
    <s v="Huawei"/>
    <n v="0"/>
    <n v="0"/>
    <n v="0"/>
    <n v="0"/>
    <n v="0"/>
    <n v="0"/>
    <n v="0"/>
    <n v="0"/>
    <n v="0"/>
    <n v="0"/>
    <n v="0"/>
    <s v="Operationnel"/>
    <m/>
    <x v="9"/>
    <x v="6"/>
    <s v="no root cause"/>
    <x v="5"/>
    <s v=""/>
    <s v=""/>
    <s v=""/>
    <s v=""/>
    <s v=""/>
    <m/>
    <s v=""/>
    <s v=""/>
    <m/>
    <s v=""/>
    <s v=""/>
    <s v=""/>
    <s v=""/>
    <s v=""/>
    <s v=""/>
    <s v=""/>
    <s v=""/>
    <s v=""/>
    <s v=""/>
    <s v=""/>
  </r>
  <r>
    <s v="IPD"/>
    <s v="LIT_100"/>
    <s v="Douala"/>
    <m/>
    <m/>
    <s v="LITTORAL"/>
    <s v="Douala"/>
    <s v="ZTE"/>
    <n v="0"/>
    <n v="0"/>
    <n v="0"/>
    <n v="0"/>
    <n v="0"/>
    <n v="0"/>
    <n v="0"/>
    <n v="0"/>
    <n v="0"/>
    <n v="0"/>
    <n v="0"/>
    <s v="Operationnel"/>
    <m/>
    <x v="9"/>
    <x v="6"/>
    <s v="no root cause"/>
    <x v="5"/>
    <s v=""/>
    <s v=""/>
    <s v=""/>
    <s v=""/>
    <s v=""/>
    <m/>
    <s v=""/>
    <s v=""/>
    <m/>
    <s v=""/>
    <s v=""/>
    <s v=""/>
    <s v=""/>
    <s v=""/>
    <s v=""/>
    <s v=""/>
    <s v=""/>
    <s v=""/>
    <s v=""/>
    <s v=""/>
  </r>
  <r>
    <s v="Ossombe-MTN"/>
    <s v="CTR_405"/>
    <s v="CENTRE"/>
    <s v="IHS"/>
    <s v="Hybrid-Gen"/>
    <s v="CENTRE"/>
    <s v="Ossombe"/>
    <s v="NOKIA"/>
    <n v="0"/>
    <n v="0"/>
    <n v="0"/>
    <n v="0"/>
    <n v="0"/>
    <n v="0"/>
    <n v="0.30053964817907008"/>
    <n v="0"/>
    <n v="0"/>
    <n v="0"/>
    <n v="0"/>
    <s v="Operationnel"/>
    <m/>
    <x v="9"/>
    <x v="6"/>
    <s v="no root cause"/>
    <x v="5"/>
    <s v=""/>
    <s v=""/>
    <s v=""/>
    <s v=""/>
    <s v=""/>
    <m/>
    <s v=""/>
    <s v=""/>
    <m/>
    <s v=""/>
    <s v=""/>
    <s v=""/>
    <s v=""/>
    <s v=""/>
    <s v=""/>
    <s v=""/>
    <s v=""/>
    <s v=""/>
    <s v=""/>
    <s v=""/>
  </r>
  <r>
    <s v="Mankouotmbou"/>
    <s v="OST_245"/>
    <s v="OUEST"/>
    <s v="CAMUSAT"/>
    <s v="Hybrid Solar - S3"/>
    <s v="OUEST"/>
    <s v="Mankouotmbou"/>
    <s v="NOKIA"/>
    <n v="0"/>
    <n v="0"/>
    <n v="0"/>
    <n v="0"/>
    <n v="0"/>
    <n v="0"/>
    <n v="0"/>
    <n v="0"/>
    <n v="0"/>
    <n v="0"/>
    <n v="0"/>
    <s v="Operationnel"/>
    <m/>
    <x v="9"/>
    <x v="6"/>
    <s v="no root cause"/>
    <x v="5"/>
    <s v=""/>
    <s v=""/>
    <s v=""/>
    <s v=""/>
    <s v=""/>
    <m/>
    <s v=""/>
    <s v=""/>
    <m/>
    <s v=""/>
    <s v=""/>
    <s v=""/>
    <s v=""/>
    <s v=""/>
    <s v=""/>
    <s v=""/>
    <s v=""/>
    <s v=""/>
    <s v=""/>
    <s v=""/>
  </r>
  <r>
    <s v="Song-Mahop"/>
    <s v="LIT_300"/>
    <s v="Douala"/>
    <s v="IHS"/>
    <s v="Grid-Gen"/>
    <s v="LITTORAL"/>
    <s v="Douala"/>
    <s v="ZTE"/>
    <n v="0"/>
    <n v="0"/>
    <n v="0"/>
    <n v="0"/>
    <n v="0"/>
    <n v="0"/>
    <n v="0"/>
    <n v="0"/>
    <n v="0"/>
    <n v="0"/>
    <n v="0"/>
    <s v="Operationnel"/>
    <m/>
    <x v="9"/>
    <x v="6"/>
    <s v="no root cause"/>
    <x v="5"/>
    <s v=""/>
    <s v=""/>
    <s v=""/>
    <s v=""/>
    <s v=""/>
    <m/>
    <s v=""/>
    <s v=""/>
    <m/>
    <s v=""/>
    <s v=""/>
    <s v=""/>
    <s v=""/>
    <s v=""/>
    <s v=""/>
    <s v=""/>
    <s v=""/>
    <s v=""/>
    <s v=""/>
    <s v=""/>
  </r>
  <r>
    <s v="Azem-IHS"/>
    <s v="SUD_060"/>
    <s v="CENTRE"/>
    <s v="IHS"/>
    <s v="Grid-Gen"/>
    <s v="SUD"/>
    <s v="Azem"/>
    <s v="ZTE"/>
    <n v="0"/>
    <n v="0"/>
    <n v="0"/>
    <n v="0"/>
    <n v="0"/>
    <n v="0"/>
    <n v="0"/>
    <n v="0"/>
    <n v="0"/>
    <n v="0"/>
    <n v="0"/>
    <s v="Operationnel"/>
    <m/>
    <x v="9"/>
    <x v="6"/>
    <s v="no root cause"/>
    <x v="5"/>
    <s v=""/>
    <s v=""/>
    <s v=""/>
    <s v=""/>
    <s v=""/>
    <m/>
    <s v=""/>
    <s v=""/>
    <m/>
    <s v=""/>
    <s v=""/>
    <s v=""/>
    <s v=""/>
    <s v=""/>
    <s v=""/>
    <s v=""/>
    <s v=""/>
    <s v=""/>
    <s v=""/>
    <s v=""/>
  </r>
  <r>
    <s v="Ngoung"/>
    <s v="CTR_115"/>
    <s v="CENTRE"/>
    <s v="IHS"/>
    <s v="Grid-Gen"/>
    <s v="CENTRE"/>
    <s v="Ngoung"/>
    <s v="ZTE"/>
    <n v="0"/>
    <n v="0"/>
    <n v="0"/>
    <n v="0"/>
    <n v="0"/>
    <n v="0"/>
    <n v="0"/>
    <n v="0"/>
    <n v="0"/>
    <n v="0"/>
    <n v="0"/>
    <s v="Operationnel"/>
    <m/>
    <x v="9"/>
    <x v="6"/>
    <s v="no root cause"/>
    <x v="5"/>
    <m/>
    <s v=""/>
    <s v=""/>
    <s v=""/>
    <s v=""/>
    <m/>
    <s v=""/>
    <s v=""/>
    <m/>
    <s v=""/>
    <s v=""/>
    <e v="#N/A"/>
    <s v=""/>
    <s v=""/>
    <s v=""/>
    <s v=""/>
    <s v=""/>
    <s v=""/>
    <s v=""/>
    <s v=""/>
  </r>
  <r>
    <s v="Bantoum-II-IHS"/>
    <s v="OST_301"/>
    <s v="OUEST"/>
    <s v="IHS"/>
    <s v="Grid-Gen"/>
    <s v="OUEST"/>
    <s v="Bantoum"/>
    <s v="Huawei"/>
    <n v="0"/>
    <n v="0"/>
    <n v="0"/>
    <n v="0"/>
    <n v="0"/>
    <n v="0"/>
    <n v="0"/>
    <n v="0"/>
    <n v="0"/>
    <n v="0"/>
    <n v="0"/>
    <s v="Operationnel"/>
    <m/>
    <x v="9"/>
    <x v="6"/>
    <s v="no root cause"/>
    <x v="5"/>
    <s v=""/>
    <s v=""/>
    <s v=""/>
    <s v=""/>
    <s v=""/>
    <m/>
    <s v=""/>
    <s v=""/>
    <m/>
    <s v=""/>
    <s v=""/>
    <s v=""/>
    <s v=""/>
    <s v=""/>
    <s v=""/>
    <s v=""/>
    <s v=""/>
    <s v=""/>
    <s v=""/>
    <s v=""/>
  </r>
  <r>
    <s v="Dschang-II"/>
    <s v="OST_020"/>
    <s v="OUEST"/>
    <s v="IHS"/>
    <s v="Grid-Gen"/>
    <s v="OUEST"/>
    <s v="Dschang"/>
    <s v="Huawei"/>
    <n v="0"/>
    <n v="0"/>
    <n v="0"/>
    <n v="0"/>
    <n v="0"/>
    <n v="0"/>
    <n v="0"/>
    <n v="0"/>
    <n v="0"/>
    <n v="0"/>
    <n v="0"/>
    <s v="Operationnel"/>
    <m/>
    <x v="9"/>
    <x v="6"/>
    <s v="no root cause"/>
    <x v="5"/>
    <s v=""/>
    <s v=""/>
    <s v=""/>
    <s v=""/>
    <s v=""/>
    <m/>
    <s v=""/>
    <s v=""/>
    <m/>
    <s v=""/>
    <s v=""/>
    <s v=""/>
    <s v=""/>
    <s v=""/>
    <s v=""/>
    <s v=""/>
    <s v=""/>
    <s v=""/>
    <s v=""/>
    <s v=""/>
  </r>
  <r>
    <s v="Bamendjing-MTN-IHS"/>
    <s v="OST_221"/>
    <s v="OUEST"/>
    <s v="IHS"/>
    <s v="Grid-Gen"/>
    <s v="OUEST"/>
    <s v="Bamendjing"/>
    <s v="Huawei"/>
    <n v="0"/>
    <n v="0"/>
    <n v="0"/>
    <n v="0"/>
    <n v="0"/>
    <n v="0"/>
    <n v="0"/>
    <n v="0"/>
    <n v="0"/>
    <n v="0"/>
    <n v="0"/>
    <s v="EXCLU"/>
    <m/>
    <x v="2"/>
    <x v="2"/>
    <s v="EXCLU"/>
    <x v="2"/>
    <s v="08/04/2026 : Site vandalise || Point transferer a Huawei Projet_x000a_18/03/2026 :Besoin d'analyse BO RAN || Désactivation du pooling des sites (4G) du grand Nord vers Douala et Yaoundé (Huawei) a la demande d'OCM..;..;19.04.26; Matériel déjà disponible et restauration planifiée après celle de Fosset, ETR=21.04.26_x000a_16/04/2026 Projet : en attente de la validation pour la sortie du Materiel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
    <s v="20/04/2026"/>
    <s v="20/04/2026"/>
    <s v=""/>
    <s v="08/04/2026 : Site vandalise || Point transferer a Huawei Projet_x000a_18/03/2026 :Besoin d'analyse BO RAN || Désactivation du pooling des sites (4G) du grand Nord vers Douala et Yaoundé (Huawei) a la demande d'OCM"/>
    <m/>
    <s v="No Power issue"/>
    <s v=""/>
    <m/>
    <s v="08/04/2026 : Site vandalise || Point transferer a Huawei Projet_x000a_18/03/2026 :Besoin d'analyse BO RAN || Désactivation du pooling des sites (4G) du grand Nord vers Douala et Yaoundé (Huawei) a la demande d'OCM"/>
    <s v=""/>
    <s v=""/>
    <s v=""/>
    <s v=""/>
    <s v=""/>
    <s v=""/>
    <s v="19.04.26; Matériel déjà disponible et restauration planifiée après celle de Fosset, ETR=21.04.26_x000a_16/04/2026 Projet : en attente de la validation pour la sortie du Materiel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
    <s v=""/>
    <m/>
    <s v=""/>
  </r>
  <r>
    <s v="FOSSET"/>
    <s v="OST_264"/>
    <s v="NORD-OUEST"/>
    <s v="IHS"/>
    <s v="Grid-Gen"/>
    <s v="OUEST"/>
    <s v="Foumbot"/>
    <s v="Huawei"/>
    <n v="0"/>
    <n v="0"/>
    <n v="0"/>
    <n v="0"/>
    <n v="0"/>
    <n v="0"/>
    <n v="0"/>
    <n v="0"/>
    <n v="0"/>
    <n v="0"/>
    <n v="0"/>
    <s v="Operationnel"/>
    <m/>
    <x v="9"/>
    <x v="6"/>
    <s v="no root cause"/>
    <x v="5"/>
    <s v="17/03/2026 : Week 12_x000a_14/03/2026 : Besoin d'analyse BO RAN ||Power stability / good breaker  ratings require onsite || Site vandalise"/>
    <s v=""/>
    <s v=""/>
    <s v=""/>
    <s v=""/>
    <m/>
    <s v=""/>
    <s v=""/>
    <m/>
    <s v="17/03/2026 : Week 12_x000a_14/03/2026 : Besoin d'analyse BO RAN ||Power stability / good breaker  ratings require onsite || Site vandalise"/>
    <s v=""/>
    <s v=""/>
    <s v=""/>
    <s v=""/>
    <s v=""/>
    <s v=""/>
    <s v=""/>
    <s v=""/>
    <s v=""/>
    <s v=""/>
  </r>
  <r>
    <s v="Bandjoun-Marche-Hiala"/>
    <s v="OST_276"/>
    <s v="OUEST"/>
    <s v="CAMUSAT"/>
    <s v="Medium Grid + GE"/>
    <s v="OUEST"/>
    <s v="Bandjoun"/>
    <s v="Huawei"/>
    <n v="0"/>
    <n v="0"/>
    <n v="0"/>
    <n v="0"/>
    <n v="0"/>
    <n v="0"/>
    <n v="0"/>
    <n v="0"/>
    <n v="0"/>
    <n v="0"/>
    <n v="0"/>
    <s v="Operationnel"/>
    <m/>
    <x v="9"/>
    <x v="6"/>
    <s v="no root cause"/>
    <x v="5"/>
    <s v=""/>
    <s v=""/>
    <s v=""/>
    <s v=""/>
    <s v=""/>
    <m/>
    <s v=""/>
    <s v=""/>
    <m/>
    <s v=""/>
    <s v=""/>
    <s v=""/>
    <s v=""/>
    <s v=""/>
    <s v=""/>
    <s v=""/>
    <s v=""/>
    <s v=""/>
    <s v=""/>
    <s v=""/>
  </r>
  <r>
    <s v="Kribi-Ebouyie"/>
    <s v="SUD_077"/>
    <s v="LITTORAL"/>
    <s v="IHS"/>
    <s v="Grid-Gen"/>
    <s v="SUD"/>
    <s v="Kribi"/>
    <s v="ZTE"/>
    <n v="0"/>
    <n v="0"/>
    <n v="0"/>
    <n v="0"/>
    <n v="0"/>
    <n v="0"/>
    <n v="0"/>
    <n v="0"/>
    <n v="0"/>
    <n v="0"/>
    <n v="0"/>
    <s v="Operationnel"/>
    <m/>
    <x v="9"/>
    <x v="6"/>
    <s v="no root cause"/>
    <x v="5"/>
    <s v=""/>
    <s v=""/>
    <s v=""/>
    <s v=""/>
    <s v=""/>
    <m/>
    <s v=""/>
    <s v=""/>
    <m/>
    <s v=""/>
    <s v=""/>
    <s v=""/>
    <s v=""/>
    <s v=""/>
    <s v=""/>
    <s v=""/>
    <s v=""/>
    <s v=""/>
    <s v=""/>
    <s v=""/>
  </r>
  <r>
    <s v="be"/>
    <s v="SUD_240"/>
    <s v="CENTRE"/>
    <s v="IHS"/>
    <s v="Grid-Gen"/>
    <s v="SUD"/>
    <s v="Kribi"/>
    <s v="ZTE"/>
    <n v="0"/>
    <n v="0"/>
    <n v="0"/>
    <n v="0"/>
    <n v="0"/>
    <n v="0"/>
    <n v="0"/>
    <n v="0"/>
    <n v="0"/>
    <n v="0"/>
    <n v="0"/>
    <s v="Operationnel"/>
    <m/>
    <x v="9"/>
    <x v="6"/>
    <s v="no root cause"/>
    <x v="5"/>
    <s v=""/>
    <s v=""/>
    <s v=""/>
    <s v=""/>
    <s v=""/>
    <m/>
    <s v=""/>
    <s v=""/>
    <m/>
    <s v=""/>
    <s v=""/>
    <s v=""/>
    <s v=""/>
    <s v=""/>
    <s v=""/>
    <s v=""/>
    <s v=""/>
    <s v=""/>
    <s v=""/>
    <s v=""/>
  </r>
  <r>
    <s v="Batouri-Sambo"/>
    <s v="EST_139"/>
    <s v="CENTRE"/>
    <s v="CAMUSAT"/>
    <s v="Hybrid Solar - S3"/>
    <s v="EST"/>
    <s v="Batouri"/>
    <s v="ZTE"/>
    <n v="0"/>
    <n v="0"/>
    <n v="0"/>
    <n v="0"/>
    <n v="0"/>
    <n v="0"/>
    <n v="0"/>
    <n v="0"/>
    <n v="0"/>
    <n v="0"/>
    <n v="0"/>
    <s v="Operationnel"/>
    <m/>
    <x v="9"/>
    <x v="6"/>
    <s v="no root cause"/>
    <x v="5"/>
    <s v=""/>
    <s v=""/>
    <s v=""/>
    <s v=""/>
    <s v=""/>
    <m/>
    <s v=""/>
    <s v=""/>
    <m/>
    <s v=""/>
    <s v=""/>
    <s v=""/>
    <s v=""/>
    <s v=""/>
    <s v=""/>
    <s v=""/>
    <s v=""/>
    <s v=""/>
    <s v=""/>
    <s v=""/>
  </r>
  <r>
    <s v="Kembong"/>
    <s v="NRO_026"/>
    <s v="NORD-OUEST"/>
    <s v="IHS"/>
    <s v="Grid-Gen"/>
    <s v="NORD-OUEST"/>
    <s v="Kembong"/>
    <s v="NOKIA"/>
    <n v="0"/>
    <n v="0"/>
    <n v="0"/>
    <n v="0"/>
    <n v="0"/>
    <n v="0"/>
    <n v="0"/>
    <n v="0"/>
    <n v="0"/>
    <n v="0"/>
    <n v="0"/>
    <s v="Insecurity"/>
    <m/>
    <x v="9"/>
    <x v="6"/>
    <s v="no root cause"/>
    <x v="5"/>
    <s v="INC-20260419-00017471…Others Transmission equipement fault"/>
    <s v=""/>
    <s v=""/>
    <s v=""/>
    <s v=""/>
    <m/>
    <s v=""/>
    <s v=""/>
    <m/>
    <s v=""/>
    <s v=""/>
    <s v=""/>
    <s v=""/>
    <s v=""/>
    <s v=""/>
    <s v=""/>
    <s v=""/>
    <s v="INC-20260419-00017471…Others Transmission equipement fault"/>
    <s v=""/>
    <s v=""/>
  </r>
  <r>
    <s v="Minisite-Dubai"/>
    <s v="LIT_662"/>
    <s v="Douala"/>
    <s v="CAMUSAT"/>
    <s v="Good Grid no GE - 8h"/>
    <s v="LITTORAL"/>
    <s v="Douala"/>
    <s v="ZTE"/>
    <n v="0"/>
    <n v="0"/>
    <n v="0"/>
    <n v="0"/>
    <n v="0"/>
    <n v="0"/>
    <n v="0"/>
    <n v="0"/>
    <n v="0"/>
    <n v="0"/>
    <n v="0"/>
    <s v="Operationnel"/>
    <m/>
    <x v="9"/>
    <x v="6"/>
    <s v="no root cause"/>
    <x v="5"/>
    <s v=""/>
    <s v=""/>
    <s v=""/>
    <s v=""/>
    <s v=""/>
    <m/>
    <s v=""/>
    <s v=""/>
    <m/>
    <s v=""/>
    <s v=""/>
    <s v=""/>
    <s v=""/>
    <s v=""/>
    <s v=""/>
    <s v=""/>
    <s v=""/>
    <s v=""/>
    <s v=""/>
    <s v=""/>
  </r>
  <r>
    <s v="Nyamboya-MTN"/>
    <s v="ADM_179"/>
    <s v="ADAMAOUA"/>
    <m/>
    <m/>
    <s v="ADAMAOUA"/>
    <s v="Nyamboya"/>
    <s v="Huawei"/>
    <n v="0"/>
    <n v="0"/>
    <n v="0"/>
    <n v="0"/>
    <n v="0"/>
    <n v="0"/>
    <n v="0"/>
    <n v="0"/>
    <n v="0"/>
    <n v="0"/>
    <n v="0"/>
    <s v="Operationnel"/>
    <m/>
    <x v="9"/>
    <x v="6"/>
    <s v="no root cause"/>
    <x v="5"/>
    <s v=""/>
    <s v=""/>
    <s v=""/>
    <s v=""/>
    <s v=""/>
    <m/>
    <s v=""/>
    <s v=""/>
    <m/>
    <s v=""/>
    <s v=""/>
    <s v=""/>
    <s v=""/>
    <s v=""/>
    <s v=""/>
    <s v=""/>
    <s v=""/>
    <s v=""/>
    <s v=""/>
    <s v=""/>
  </r>
  <r>
    <s v="Talla-Kribi-IHS"/>
    <s v="LIT_504"/>
    <s v="LITTORAL"/>
    <s v="IHS"/>
    <s v="Grid-Gen"/>
    <s v="LITTORAL"/>
    <s v="Kribi"/>
    <s v="ZTE"/>
    <n v="0"/>
    <n v="0"/>
    <n v="0"/>
    <n v="0"/>
    <n v="0"/>
    <n v="0"/>
    <n v="0"/>
    <n v="0"/>
    <n v="0"/>
    <n v="0"/>
    <n v="0"/>
    <s v="Operationnel"/>
    <m/>
    <x v="9"/>
    <x v="6"/>
    <s v="no root cause"/>
    <x v="5"/>
    <s v=""/>
    <s v=""/>
    <s v=""/>
    <s v=""/>
    <s v=""/>
    <m/>
    <s v=""/>
    <s v=""/>
    <m/>
    <s v=""/>
    <s v=""/>
    <s v=""/>
    <s v=""/>
    <s v=""/>
    <s v=""/>
    <s v=""/>
    <s v=""/>
    <s v=""/>
    <s v=""/>
    <s v=""/>
  </r>
  <r>
    <s v="Batouri-Kako-MTN"/>
    <s v="EST_070"/>
    <s v="CENTRE"/>
    <s v="IHS"/>
    <s v="Grid-Gen"/>
    <s v="EST"/>
    <s v="Batouri"/>
    <s v="ZTE"/>
    <n v="0"/>
    <n v="0"/>
    <n v="0"/>
    <n v="0"/>
    <n v="0"/>
    <n v="0"/>
    <n v="0"/>
    <n v="0"/>
    <n v="0"/>
    <n v="0"/>
    <n v="0"/>
    <s v="Operationnel"/>
    <m/>
    <x v="9"/>
    <x v="6"/>
    <s v="no root cause"/>
    <x v="5"/>
    <s v=""/>
    <s v=""/>
    <s v=""/>
    <s v=""/>
    <s v=""/>
    <m/>
    <s v=""/>
    <s v=""/>
    <m/>
    <s v=""/>
    <s v=""/>
    <s v=""/>
    <s v=""/>
    <s v=""/>
    <s v=""/>
    <s v=""/>
    <s v=""/>
    <s v=""/>
    <s v=""/>
    <s v=""/>
  </r>
  <r>
    <s v="Mbalmayo-Haoussa"/>
    <s v="CTR_393"/>
    <s v="CENTRE"/>
    <s v="IHS"/>
    <s v="Grid-Gen"/>
    <s v="CENTRE"/>
    <s v="Mbalmayo"/>
    <s v="ZTE"/>
    <n v="0"/>
    <n v="0"/>
    <n v="0"/>
    <n v="0"/>
    <n v="0"/>
    <n v="0"/>
    <n v="0"/>
    <n v="0"/>
    <n v="0"/>
    <n v="0"/>
    <n v="0"/>
    <s v="Operationnel"/>
    <m/>
    <x v="9"/>
    <x v="6"/>
    <s v="no root cause"/>
    <x v="5"/>
    <s v=""/>
    <s v=""/>
    <s v=""/>
    <s v=""/>
    <s v=""/>
    <m/>
    <s v=""/>
    <s v=""/>
    <m/>
    <s v=""/>
    <s v=""/>
    <s v=""/>
    <s v=""/>
    <s v=""/>
    <s v=""/>
    <s v=""/>
    <s v=""/>
    <s v=""/>
    <s v=""/>
    <s v=""/>
  </r>
  <r>
    <s v="Boga-Mahole"/>
    <s v="CTR_234"/>
    <s v="CENTRE"/>
    <s v="IHS"/>
    <s v="Grid-Gen"/>
    <s v="CENTRE"/>
    <s v="Boga-Mahole"/>
    <s v="ZTE"/>
    <n v="0"/>
    <n v="0"/>
    <n v="0"/>
    <n v="0"/>
    <n v="0"/>
    <n v="0"/>
    <n v="0"/>
    <n v="0"/>
    <n v="0"/>
    <n v="0"/>
    <n v="0"/>
    <s v="Operationnel"/>
    <m/>
    <x v="9"/>
    <x v="6"/>
    <s v="no root cause"/>
    <x v="5"/>
    <s v=""/>
    <s v=""/>
    <s v=""/>
    <s v=""/>
    <s v=""/>
    <m/>
    <s v=""/>
    <s v=""/>
    <m/>
    <s v=""/>
    <s v=""/>
    <s v=""/>
    <s v=""/>
    <s v=""/>
    <s v=""/>
    <s v=""/>
    <s v=""/>
    <s v=""/>
    <s v=""/>
    <s v=""/>
  </r>
  <r>
    <s v="Toumbouroum"/>
    <s v="ADM_182"/>
    <s v="ADAMAOUA"/>
    <s v="ESCO"/>
    <s v="Hybrid solar - s3"/>
    <s v="ADAMAOUA"/>
    <s v="Toumbouroum"/>
    <s v="Huawei"/>
    <n v="0"/>
    <n v="0"/>
    <n v="0"/>
    <n v="0"/>
    <n v="0"/>
    <n v="0"/>
    <n v="0"/>
    <n v="0"/>
    <n v="0"/>
    <n v="0"/>
    <n v="0"/>
    <s v="EXCLU"/>
    <m/>
    <x v="2"/>
    <x v="2"/>
    <s v="EXCLU"/>
    <x v="2"/>
    <s v="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
    <s v="15/04/2026"/>
    <s v="15/04/2026…;..;Site down"/>
    <s v=""/>
    <s v="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
    <m/>
    <s v=""/>
    <s v=""/>
    <m/>
    <s v=""/>
    <s v=""/>
    <s v=""/>
    <s v=""/>
    <s v=""/>
    <s v=""/>
    <s v=""/>
    <s v="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
    <s v=""/>
    <m/>
    <s v=""/>
  </r>
  <r>
    <s v="Jabane"/>
    <s v="SUO_173"/>
    <s v="SUD-OUEST"/>
    <s v="CAMUSAT"/>
    <s v="Good Grid no GE - 8h"/>
    <s v="SUD-OUEST"/>
    <s v="Jabane"/>
    <s v="NOKIA"/>
    <n v="0"/>
    <n v="0"/>
    <n v="0"/>
    <n v="0"/>
    <n v="0"/>
    <n v="0"/>
    <n v="0"/>
    <n v="0"/>
    <n v="0"/>
    <n v="0"/>
    <n v="0"/>
    <s v="Operationnel"/>
    <m/>
    <x v="1"/>
    <x v="1"/>
    <s v="IP &amp; VLAN"/>
    <x v="1"/>
    <s v="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19.04.26; Chassis et carte EASv2 faulty sur Ngodi, command en cours_x000a_19.04.26; Besoin d'un FME sur Ngodi pour vérifier la chaine antennaire de l'ODU 7.4; FME sur site de Ngodi et travaux en cours"/>
    <s v=""/>
    <s v=""/>
    <s v=""/>
    <s v=""/>
    <m/>
    <s v=""/>
    <s v=""/>
    <m/>
    <s v="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
    <s v=""/>
    <s v=""/>
    <s v=""/>
    <s v=""/>
    <s v="19.04.26; Chassis et carte EASv2 faulty sur Ngodi, command en cours_x000a_19.04.26; Besoin d'un FME sur Ngodi pour vérifier la chaine antennaire de l'ODU 7.4; FME sur site de Ngodi et travaux en cours"/>
    <s v=""/>
    <s v=""/>
    <s v=""/>
  </r>
  <r>
    <s v="Zone-Papass"/>
    <s v="LIT_270"/>
    <s v="Douala"/>
    <s v="IHS"/>
    <s v="Grid-Gen"/>
    <s v="LITTORAL"/>
    <s v="Douala"/>
    <s v="ZTE"/>
    <n v="0"/>
    <n v="0"/>
    <n v="0"/>
    <n v="0"/>
    <n v="0"/>
    <n v="0"/>
    <n v="0"/>
    <n v="0"/>
    <n v="0"/>
    <n v="0"/>
    <n v="0"/>
    <s v="Operationnel"/>
    <m/>
    <x v="9"/>
    <x v="6"/>
    <s v="no root cause"/>
    <x v="5"/>
    <s v=""/>
    <s v=""/>
    <s v=""/>
    <s v=""/>
    <s v=""/>
    <m/>
    <s v=""/>
    <s v=""/>
    <m/>
    <s v=""/>
    <s v=""/>
    <s v=""/>
    <s v=""/>
    <s v=""/>
    <s v=""/>
    <s v=""/>
    <s v=""/>
    <s v=""/>
    <s v=""/>
    <s v=""/>
  </r>
  <r>
    <s v="LIT_263_Z_CCC"/>
    <s v="LIT_263"/>
    <s v="Douala"/>
    <s v="IHS"/>
    <s v="Grid-Gen"/>
    <s v="LITTORAL"/>
    <s v="Douala"/>
    <s v="ZTE"/>
    <n v="0"/>
    <n v="0"/>
    <n v="0"/>
    <n v="0"/>
    <n v="0"/>
    <n v="0"/>
    <n v="0"/>
    <n v="0"/>
    <n v="0"/>
    <n v="0"/>
    <n v="0"/>
    <s v="Operationnel"/>
    <m/>
    <x v="9"/>
    <x v="6"/>
    <s v="no root cause"/>
    <x v="5"/>
    <s v=""/>
    <s v=""/>
    <s v=""/>
    <s v=""/>
    <s v=""/>
    <m/>
    <s v=""/>
    <s v=""/>
    <m/>
    <s v=""/>
    <s v=""/>
    <s v=""/>
    <s v=""/>
    <s v=""/>
    <s v=""/>
    <s v=""/>
    <s v=""/>
    <s v=""/>
    <s v=""/>
    <s v=""/>
  </r>
  <r>
    <s v="Oyack-Lycee"/>
    <s v="LIT_299"/>
    <s v="Douala"/>
    <s v="IHS"/>
    <s v="Grid-Gen"/>
    <s v="LITTORAL"/>
    <s v="Douala"/>
    <s v="ZTE"/>
    <n v="0"/>
    <n v="0"/>
    <n v="0"/>
    <n v="0"/>
    <n v="0"/>
    <n v="0"/>
    <n v="0"/>
    <n v="0"/>
    <n v="0"/>
    <n v="0"/>
    <n v="0"/>
    <s v="Operationnel"/>
    <m/>
    <x v="9"/>
    <x v="6"/>
    <s v="no root cause"/>
    <x v="5"/>
    <s v=""/>
    <s v=""/>
    <s v=""/>
    <s v=""/>
    <s v=""/>
    <m/>
    <s v=""/>
    <s v=""/>
    <m/>
    <s v=""/>
    <s v=""/>
    <s v=""/>
    <s v=""/>
    <s v=""/>
    <s v=""/>
    <s v=""/>
    <s v=""/>
    <s v=""/>
    <s v=""/>
    <s v=""/>
  </r>
  <r>
    <s v="PK13-II"/>
    <s v="LIT_448"/>
    <s v="Douala"/>
    <s v="IHS"/>
    <s v="Grid-Gen"/>
    <s v="LITTORAL"/>
    <s v="Douala"/>
    <s v="ZTE"/>
    <n v="0"/>
    <n v="0"/>
    <n v="0"/>
    <n v="0"/>
    <n v="0"/>
    <n v="0"/>
    <n v="0"/>
    <n v="0"/>
    <n v="0"/>
    <n v="0"/>
    <n v="0"/>
    <s v="Operationnel"/>
    <m/>
    <x v="9"/>
    <x v="6"/>
    <s v="no root cause"/>
    <x v="5"/>
    <s v=""/>
    <s v=""/>
    <s v=""/>
    <s v=""/>
    <s v=""/>
    <m/>
    <s v=""/>
    <s v=""/>
    <m/>
    <s v=""/>
    <s v=""/>
    <s v=""/>
    <s v=""/>
    <s v=""/>
    <s v=""/>
    <s v=""/>
    <s v=""/>
    <s v=""/>
    <s v=""/>
    <s v=""/>
  </r>
  <r>
    <s v="PK17-University-IHS"/>
    <s v="LIT_234"/>
    <s v="Douala"/>
    <s v="IHS"/>
    <s v="Grid-Gen"/>
    <s v="LITTORAL"/>
    <s v="Douala"/>
    <s v="ZTE"/>
    <n v="0"/>
    <n v="0"/>
    <n v="0"/>
    <n v="0"/>
    <n v="0"/>
    <n v="0"/>
    <n v="0"/>
    <n v="0"/>
    <n v="0"/>
    <n v="0"/>
    <n v="0"/>
    <s v="Operationnel"/>
    <m/>
    <x v="9"/>
    <x v="6"/>
    <s v="no root cause"/>
    <x v="5"/>
    <s v=""/>
    <s v=""/>
    <s v=""/>
    <s v=""/>
    <s v=""/>
    <m/>
    <s v=""/>
    <s v=""/>
    <m/>
    <s v=""/>
    <s v=""/>
    <s v=""/>
    <s v=""/>
    <s v=""/>
    <s v=""/>
    <s v=""/>
    <s v=""/>
    <s v=""/>
    <s v=""/>
    <s v=""/>
  </r>
  <r>
    <s v="Emene-City"/>
    <s v="LIT_384"/>
    <s v="Douala"/>
    <s v="IHS"/>
    <s v="Grid-Gen"/>
    <s v="LITTORAL"/>
    <s v="Douala"/>
    <s v="ZTE"/>
    <n v="0"/>
    <n v="0"/>
    <n v="0"/>
    <n v="0"/>
    <n v="0"/>
    <n v="0"/>
    <n v="0"/>
    <n v="0"/>
    <n v="0"/>
    <n v="0"/>
    <n v="0"/>
    <s v="Operationnel"/>
    <m/>
    <x v="9"/>
    <x v="6"/>
    <s v="no root cause"/>
    <x v="5"/>
    <s v=""/>
    <s v=""/>
    <s v=""/>
    <s v=""/>
    <s v=""/>
    <m/>
    <s v=""/>
    <s v=""/>
    <m/>
    <s v=""/>
    <s v=""/>
    <s v=""/>
    <s v=""/>
    <s v=""/>
    <s v=""/>
    <s v=""/>
    <s v=""/>
    <s v=""/>
    <s v=""/>
    <s v=""/>
  </r>
  <r>
    <s v="Bonamoutongo"/>
    <s v="LIT_020"/>
    <s v="Douala"/>
    <s v="IHS"/>
    <s v="Grid-Gen"/>
    <s v="LITTORAL"/>
    <s v="Douala"/>
    <s v="ZTE"/>
    <n v="0"/>
    <n v="0"/>
    <n v="0"/>
    <n v="0"/>
    <n v="0"/>
    <n v="0"/>
    <n v="0"/>
    <n v="0"/>
    <n v="0"/>
    <n v="0"/>
    <n v="0"/>
    <s v="Operationnel"/>
    <m/>
    <x v="9"/>
    <x v="6"/>
    <s v="no root cause"/>
    <x v="5"/>
    <s v=""/>
    <s v=""/>
    <s v=""/>
    <s v=""/>
    <s v=""/>
    <m/>
    <s v=""/>
    <s v=""/>
    <m/>
    <s v=""/>
    <s v=""/>
    <s v=""/>
    <s v=""/>
    <s v=""/>
    <s v=""/>
    <s v=""/>
    <s v=""/>
    <s v=""/>
    <s v=""/>
    <s v=""/>
  </r>
  <r>
    <s v="Logpom-Denver-City"/>
    <s v="LIT_440"/>
    <s v="Douala"/>
    <s v="IHS"/>
    <s v="Grid-Gen"/>
    <s v="LITTORAL"/>
    <s v="Douala"/>
    <s v="ZTE"/>
    <n v="0"/>
    <n v="0"/>
    <n v="0"/>
    <n v="0"/>
    <n v="0"/>
    <n v="0"/>
    <n v="0"/>
    <n v="0"/>
    <n v="0"/>
    <n v="0"/>
    <n v="0"/>
    <s v="Operationnel"/>
    <m/>
    <x v="9"/>
    <x v="6"/>
    <s v="no root cause"/>
    <x v="5"/>
    <s v=""/>
    <s v=""/>
    <s v=""/>
    <s v=""/>
    <s v=""/>
    <m/>
    <s v=""/>
    <s v=""/>
    <m/>
    <s v=""/>
    <s v=""/>
    <s v=""/>
    <s v=""/>
    <s v=""/>
    <s v=""/>
    <s v=""/>
    <s v=""/>
    <s v=""/>
    <s v=""/>
    <s v=""/>
  </r>
  <r>
    <s v="Logbessou-II"/>
    <s v="LIT_669"/>
    <s v="Douala"/>
    <s v="CAMUSAT"/>
    <s v="Good Grid + GE"/>
    <s v="LITTORAL"/>
    <s v="Douala"/>
    <s v="ZTE"/>
    <n v="0"/>
    <n v="0"/>
    <n v="0"/>
    <n v="0"/>
    <n v="0"/>
    <n v="0"/>
    <n v="0"/>
    <n v="0"/>
    <n v="0"/>
    <n v="0"/>
    <n v="0"/>
    <s v="Operationnel"/>
    <m/>
    <x v="9"/>
    <x v="6"/>
    <s v="no root cause"/>
    <x v="5"/>
    <s v=""/>
    <s v=""/>
    <s v=""/>
    <s v=""/>
    <s v=""/>
    <m/>
    <s v=""/>
    <s v=""/>
    <m/>
    <s v=""/>
    <s v=""/>
    <s v=""/>
    <s v=""/>
    <s v=""/>
    <s v=""/>
    <s v=""/>
    <s v=""/>
    <s v=""/>
    <s v=""/>
    <s v=""/>
  </r>
  <r>
    <s v="Lende-Kribi"/>
    <s v="SUD_086"/>
    <s v="LITTORAL"/>
    <s v="CAMUSAT"/>
    <s v="HGB"/>
    <s v="SUD"/>
    <s v="Kribi"/>
    <s v="ZTE"/>
    <n v="0"/>
    <n v="0"/>
    <n v="0"/>
    <n v="0"/>
    <n v="0"/>
    <n v="0"/>
    <n v="0"/>
    <n v="0"/>
    <n v="0"/>
    <n v="0"/>
    <n v="0"/>
    <s v="Operationnel"/>
    <m/>
    <x v="9"/>
    <x v="6"/>
    <s v="no root cause"/>
    <x v="5"/>
    <s v=""/>
    <s v=""/>
    <s v=""/>
    <s v=""/>
    <s v=""/>
    <m/>
    <s v=""/>
    <s v=""/>
    <m/>
    <s v=""/>
    <s v=""/>
    <s v=""/>
    <s v=""/>
    <s v=""/>
    <s v=""/>
    <s v=""/>
    <s v=""/>
    <s v=""/>
    <s v=""/>
    <s v=""/>
  </r>
  <r>
    <s v="Ndogp-ZR"/>
    <s v="LIT_251"/>
    <s v="Douala"/>
    <s v="IHS"/>
    <s v="Grid-Gen"/>
    <s v="LITTORAL"/>
    <s v="Douala"/>
    <s v="ZTE"/>
    <n v="0"/>
    <n v="0"/>
    <n v="0"/>
    <n v="0"/>
    <n v="0"/>
    <n v="0"/>
    <n v="0"/>
    <n v="0"/>
    <n v="0"/>
    <n v="0"/>
    <n v="0"/>
    <s v="Operationnel"/>
    <m/>
    <x v="9"/>
    <x v="6"/>
    <s v="no root cause"/>
    <x v="5"/>
    <s v=""/>
    <s v=""/>
    <s v=""/>
    <s v=""/>
    <s v=""/>
    <m/>
    <s v=""/>
    <s v=""/>
    <m/>
    <s v=""/>
    <s v=""/>
    <s v=""/>
    <s v=""/>
    <s v=""/>
    <s v=""/>
    <s v=""/>
    <s v=""/>
    <s v=""/>
    <s v=""/>
    <s v=""/>
  </r>
  <r>
    <s v="De-La-Salle"/>
    <s v="LIT_245"/>
    <s v="Douala"/>
    <s v="IHS"/>
    <s v="Grid-GenLithium"/>
    <s v="LITTORAL"/>
    <s v="Douala"/>
    <s v="ZTE"/>
    <n v="0"/>
    <n v="0"/>
    <n v="0"/>
    <n v="0"/>
    <n v="0"/>
    <n v="0"/>
    <n v="0"/>
    <n v="0"/>
    <n v="0"/>
    <n v="0"/>
    <n v="0"/>
    <s v="Operationnel"/>
    <m/>
    <x v="9"/>
    <x v="6"/>
    <s v="no root cause"/>
    <x v="5"/>
    <s v=""/>
    <s v=""/>
    <s v=""/>
    <s v=""/>
    <s v=""/>
    <m/>
    <s v=""/>
    <s v=""/>
    <m/>
    <s v=""/>
    <s v=""/>
    <s v=""/>
    <s v=""/>
    <s v=""/>
    <s v=""/>
    <s v=""/>
    <s v=""/>
    <s v=""/>
    <s v=""/>
    <s v=""/>
  </r>
  <r>
    <s v="NR-PK5"/>
    <s v="LIT_096"/>
    <s v="Douala"/>
    <s v="IHS"/>
    <s v="Grid-Gen"/>
    <s v="LITTORAL"/>
    <s v="Douala"/>
    <s v="ZTE"/>
    <n v="0"/>
    <n v="0"/>
    <n v="0"/>
    <n v="0"/>
    <n v="0"/>
    <n v="0"/>
    <n v="0"/>
    <n v="0"/>
    <n v="0"/>
    <n v="0"/>
    <n v="0"/>
    <s v="Operationnel"/>
    <m/>
    <x v="12"/>
    <x v="0"/>
    <s v="Defaut GE &amp; Power Cabinet"/>
    <x v="0"/>
    <s v="INC-20260419-00002605…power issu coupure d'électricité dans la zone défaut démarrage GE les équipes power Camusat suivent le point …Others Transmission equipement fault"/>
    <s v=""/>
    <s v=""/>
    <s v=""/>
    <s v=""/>
    <m/>
    <s v=""/>
    <s v=""/>
    <m/>
    <s v=""/>
    <s v=""/>
    <s v=""/>
    <s v=""/>
    <s v=""/>
    <s v=""/>
    <s v=""/>
    <s v=""/>
    <s v="INC-20260419-00002605…power issu coupure d'électricité dans la zone défaut démarrage GE les équipes power Camusat suivent le point …Others Transmission equipement fault"/>
    <s v=""/>
    <s v=""/>
  </r>
  <r>
    <s v="Nkoambang"/>
    <s v="CTR_891"/>
    <s v="CENTRE"/>
    <s v="ESCO"/>
    <s v="HGB"/>
    <s v="CENTRE"/>
    <s v="Nkoambang"/>
    <s v="NOKIA"/>
    <n v="0"/>
    <n v="0"/>
    <n v="0"/>
    <n v="0"/>
    <n v="0"/>
    <n v="0"/>
    <n v="0"/>
    <n v="0"/>
    <n v="0"/>
    <n v="0"/>
    <n v="0"/>
    <s v="Operationnel"/>
    <m/>
    <x v="9"/>
    <x v="6"/>
    <s v="no root cause"/>
    <x v="5"/>
    <s v=""/>
    <s v=""/>
    <s v=""/>
    <s v=""/>
    <s v=""/>
    <m/>
    <s v=""/>
    <s v=""/>
    <m/>
    <s v=""/>
    <s v=""/>
    <s v=""/>
    <s v=""/>
    <s v=""/>
    <s v=""/>
    <s v=""/>
    <s v=""/>
    <s v=""/>
    <s v=""/>
    <s v=""/>
  </r>
  <r>
    <s v="Nkolmeyang-IHS"/>
    <s v="CTR_442"/>
    <s v="CENTRE"/>
    <s v="IHS"/>
    <s v="Grid-Gen"/>
    <s v="CENTRE"/>
    <s v="Nkolmeyang"/>
    <s v="NOKIA"/>
    <n v="0"/>
    <n v="0"/>
    <n v="0"/>
    <n v="0"/>
    <n v="0"/>
    <n v="0"/>
    <n v="0"/>
    <n v="0"/>
    <n v="0"/>
    <n v="0"/>
    <n v="0"/>
    <s v="Operationnel"/>
    <m/>
    <x v="10"/>
    <x v="0"/>
    <s v="Sites strategiques &amp; DataCenter"/>
    <x v="0"/>
    <s v="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s v=""/>
    <s v=""/>
    <s v=""/>
    <m/>
    <s v=""/>
    <s v=""/>
    <m/>
    <s v=""/>
    <s v=""/>
    <s v=""/>
    <s v=""/>
    <s v=""/>
    <s v=""/>
    <s v=""/>
    <s v="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s v=""/>
    <s v=""/>
  </r>
  <r>
    <s v="Baligam"/>
    <s v="OST_283"/>
    <s v="OUEST"/>
    <s v="ESCO"/>
    <s v="Hybrid solar - S3"/>
    <s v="OUEST"/>
    <s v="Galim"/>
    <s v="Huawei"/>
    <n v="0"/>
    <n v="0"/>
    <n v="0"/>
    <n v="0"/>
    <n v="0"/>
    <n v="0"/>
    <n v="0"/>
    <n v="0"/>
    <n v="0"/>
    <n v="0"/>
    <n v="0"/>
    <s v="Insecurity"/>
    <m/>
    <x v="9"/>
    <x v="6"/>
    <s v="no root cause"/>
    <x v="5"/>
    <s v="08/04/2026 : Site down"/>
    <s v="15/04/2026"/>
    <s v="15/04/2026…;..;Site Down due to power"/>
    <s v=""/>
    <m/>
    <m/>
    <s v=""/>
    <s v=""/>
    <m/>
    <s v="08/04/2026 : Site down"/>
    <s v=""/>
    <s v=""/>
    <s v=""/>
    <s v=""/>
    <s v=""/>
    <s v=""/>
    <s v=""/>
    <s v=""/>
    <m/>
    <s v=""/>
  </r>
  <r>
    <s v="Ambam"/>
    <s v="CTR_394"/>
    <s v="CENTRE"/>
    <s v="IHS"/>
    <s v="Grid-Gen"/>
    <s v="CENTRE"/>
    <s v="Ambam"/>
    <s v="ZTE"/>
    <n v="0"/>
    <n v="0"/>
    <n v="0"/>
    <n v="0"/>
    <n v="0"/>
    <n v="0"/>
    <n v="0"/>
    <n v="0"/>
    <n v="0"/>
    <n v="0"/>
    <n v="0"/>
    <s v="Operationnel"/>
    <m/>
    <x v="12"/>
    <x v="0"/>
    <s v="Defaut GE &amp; Power Cabinet"/>
    <x v="0"/>
    <s v="19/04/2026 : Fme should check power on RRU 65 || Feedback Fme : Power sous dimensionné après le swap, ZTE a éteint certaines radios pour éviter les disjonctions interminables"/>
    <s v=""/>
    <s v=""/>
    <s v=""/>
    <s v=""/>
    <m/>
    <s v=""/>
    <s v=""/>
    <m/>
    <s v=""/>
    <s v=""/>
    <s v="19/04/2026 : Fme should check power on RRU 65 || Feedback Fme : Power sous dimensionné après le swap, ZTE a éteint certaines radios pour éviter les disjonctions interminables"/>
    <s v=""/>
    <s v=""/>
    <s v=""/>
    <s v=""/>
    <s v=""/>
    <s v=""/>
    <s v=""/>
    <s v=""/>
  </r>
  <r>
    <s v="Nomayos-IHS"/>
    <s v="CTR_527"/>
    <s v="CENTRE"/>
    <s v="IHS"/>
    <s v="Grid-Gen"/>
    <s v="CENTRE"/>
    <s v="Nomayos"/>
    <s v="ZTE"/>
    <n v="0"/>
    <n v="0"/>
    <n v="0"/>
    <n v="0"/>
    <n v="0"/>
    <n v="0"/>
    <n v="0"/>
    <n v="0"/>
    <n v="0"/>
    <n v="0"/>
    <n v="0"/>
    <s v="Operationnel"/>
    <m/>
    <x v="12"/>
    <x v="0"/>
    <s v="Defaut GE &amp; Power Cabinet"/>
    <x v="0"/>
    <s v="18/04/2026 : Relance faite a IHS ce jour_x000a_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
    <s v="14/04/2026"/>
    <s v="14/04/2026"/>
    <s v=""/>
    <s v=""/>
    <m/>
    <s v=""/>
    <s v=""/>
    <m/>
    <s v=""/>
    <s v=""/>
    <s v="18/04/2026 : Relance faite a IHS ce jour_x000a_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
    <s v="18/04/2026 : Relance faite a IHS ce jour_x000a_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
    <s v=""/>
    <s v=""/>
    <s v=""/>
    <s v=""/>
    <s v=""/>
    <s v=""/>
    <s v=""/>
  </r>
  <r>
    <s v="Mbankomo-Okoa-Maria"/>
    <s v="CTR_541"/>
    <s v="CENTRE"/>
    <s v="IHS"/>
    <s v="Grid-Gen"/>
    <s v="CENTRE"/>
    <s v="Mbankomo"/>
    <s v="ZTE"/>
    <n v="0"/>
    <n v="0"/>
    <n v="0"/>
    <n v="0"/>
    <n v="0"/>
    <n v="0"/>
    <n v="0"/>
    <n v="0"/>
    <n v="0"/>
    <n v="0"/>
    <n v="0"/>
    <s v="EXCLU"/>
    <m/>
    <x v="2"/>
    <x v="2"/>
    <s v="EXCLU"/>
    <x v="2"/>
    <s v=""/>
    <s v=""/>
    <s v=""/>
    <s v=""/>
    <s v=""/>
    <m/>
    <s v=""/>
    <s v=""/>
    <m/>
    <s v=""/>
    <s v=""/>
    <s v=""/>
    <s v=""/>
    <s v=""/>
    <s v=""/>
    <s v=""/>
    <s v=""/>
    <s v=""/>
    <s v=""/>
    <s v=""/>
  </r>
  <r>
    <s v="Ngam"/>
    <s v="ADM_023"/>
    <s v="ADAMAOUA"/>
    <s v="IHS"/>
    <s v="Hybrid-Gen"/>
    <s v="ADAMAOUA"/>
    <s v="Ngam"/>
    <s v="NOKIA"/>
    <n v="0"/>
    <n v="0"/>
    <n v="0"/>
    <n v="0"/>
    <n v="0"/>
    <n v="0"/>
    <n v="0"/>
    <n v="0"/>
    <n v="0"/>
    <n v="0"/>
    <n v="0"/>
    <s v="Operationnel"/>
    <m/>
    <x v="9"/>
    <x v="6"/>
    <s v="no root cause"/>
    <x v="5"/>
    <s v=""/>
    <s v=""/>
    <s v=""/>
    <s v=""/>
    <s v=""/>
    <m/>
    <s v=""/>
    <s v=""/>
    <m/>
    <s v=""/>
    <s v=""/>
    <s v=""/>
    <s v=""/>
    <s v=""/>
    <s v=""/>
    <s v=""/>
    <s v=""/>
    <s v=""/>
    <s v=""/>
    <s v=""/>
  </r>
  <r>
    <s v="Gd-Moulin"/>
    <s v="LIT_054"/>
    <s v="Douala"/>
    <s v="IHS"/>
    <s v="Grid-Gen"/>
    <s v="LITTORAL"/>
    <s v="Douala"/>
    <s v="ZTE"/>
    <n v="0"/>
    <n v="0"/>
    <n v="0"/>
    <n v="0"/>
    <n v="0"/>
    <n v="0"/>
    <n v="0"/>
    <n v="0"/>
    <n v="0"/>
    <n v="0"/>
    <n v="0"/>
    <s v="Operationnel"/>
    <m/>
    <x v="9"/>
    <x v="6"/>
    <s v="no root cause"/>
    <x v="5"/>
    <s v=""/>
    <s v=""/>
    <s v=""/>
    <s v=""/>
    <s v=""/>
    <m/>
    <s v=""/>
    <s v=""/>
    <m/>
    <s v=""/>
    <s v=""/>
    <s v=""/>
    <s v=""/>
    <s v=""/>
    <s v=""/>
    <s v=""/>
    <s v=""/>
    <s v=""/>
    <s v=""/>
    <s v=""/>
  </r>
  <r>
    <s v="Bberi-Chateau"/>
    <s v="LIT_017"/>
    <s v="Douala"/>
    <s v="IHS"/>
    <s v="Grid-Gen"/>
    <s v="LITTORAL"/>
    <s v="Douala"/>
    <s v="ZTE"/>
    <n v="1.675980144564011"/>
    <n v="0"/>
    <n v="0"/>
    <n v="0"/>
    <n v="0"/>
    <n v="0"/>
    <n v="0"/>
    <n v="0"/>
    <n v="0"/>
    <n v="0"/>
    <n v="0"/>
    <s v="Operationnel"/>
    <m/>
    <x v="9"/>
    <x v="6"/>
    <s v="no root cause"/>
    <x v="5"/>
    <s v=""/>
    <s v=""/>
    <s v=""/>
    <s v=""/>
    <s v=""/>
    <m/>
    <s v=""/>
    <s v=""/>
    <m/>
    <s v=""/>
    <s v=""/>
    <s v=""/>
    <s v=""/>
    <s v=""/>
    <s v=""/>
    <s v=""/>
    <s v=""/>
    <s v=""/>
    <s v=""/>
    <s v=""/>
  </r>
  <r>
    <s v="Ndobo-Rail"/>
    <s v="LIT_260"/>
    <s v="Douala"/>
    <s v="IHS"/>
    <s v="Grid-Gen"/>
    <s v="LITTORAL"/>
    <s v="Douala"/>
    <s v="ZTE"/>
    <n v="1.0565143693658992"/>
    <n v="0"/>
    <n v="0"/>
    <n v="0"/>
    <n v="0"/>
    <n v="0"/>
    <n v="0"/>
    <n v="0"/>
    <n v="0"/>
    <n v="0"/>
    <n v="0"/>
    <s v="Operationnel"/>
    <m/>
    <x v="9"/>
    <x v="6"/>
    <s v="no root cause"/>
    <x v="5"/>
    <s v=""/>
    <s v=""/>
    <s v=""/>
    <s v=""/>
    <s v=""/>
    <m/>
    <s v=""/>
    <s v=""/>
    <m/>
    <s v=""/>
    <s v=""/>
    <s v=""/>
    <s v=""/>
    <s v=""/>
    <s v=""/>
    <s v=""/>
    <s v=""/>
    <s v=""/>
    <s v=""/>
    <s v=""/>
  </r>
  <r>
    <s v="Tokombere"/>
    <s v="EXN_015"/>
    <s v="EXTREME-NORD"/>
    <s v="IHS"/>
    <s v="Grid-Gen"/>
    <s v="EXTREME-NORD"/>
    <s v="Tokombere"/>
    <s v="Huawei"/>
    <n v="0"/>
    <n v="0"/>
    <n v="0"/>
    <n v="0"/>
    <n v="0"/>
    <n v="0"/>
    <n v="0"/>
    <n v="0"/>
    <n v="0"/>
    <n v="0"/>
    <n v="0"/>
    <s v="Insecurity"/>
    <m/>
    <x v="14"/>
    <x v="8"/>
    <s v="Projet OCM (HUAWEI)"/>
    <x v="6"/>
    <s v="31/03/2026 : SWAP le 18 Fevrier 2026  || Pas encore accepte"/>
    <s v=""/>
    <s v=""/>
    <s v=""/>
    <s v=""/>
    <m/>
    <s v=""/>
    <s v=""/>
    <m/>
    <s v="31/03/2026 : SWAP le 18 Fevrier 2026  || Pas encore accepte"/>
    <s v=""/>
    <s v=""/>
    <s v=""/>
    <s v=""/>
    <s v=""/>
    <s v=""/>
    <s v=""/>
    <s v=""/>
    <s v=""/>
    <s v=""/>
  </r>
  <r>
    <s v="Mamfe-Brasserie"/>
    <s v="SUO_073"/>
    <s v="SUD-OUEST"/>
    <s v="IHS"/>
    <s v="Grid-Gen"/>
    <s v="SUD-OUEST"/>
    <s v="Mamfe"/>
    <s v="Huawei"/>
    <n v="0"/>
    <n v="0"/>
    <n v="0"/>
    <n v="0"/>
    <n v="0"/>
    <n v="0"/>
    <n v="0"/>
    <n v="0"/>
    <n v="0"/>
    <n v="0"/>
    <n v="0"/>
    <s v="Insecurity"/>
    <m/>
    <x v="14"/>
    <x v="8"/>
    <s v="Projet OCM (HUAWEI)"/>
    <x v="6"/>
    <s v="30/03/2026 : SWAP le 20 Mars"/>
    <s v="14/04/2026"/>
    <s v="14/04/2026…;..;Site down due to faulty Bachuo-Tai Core Card"/>
    <s v=""/>
    <s v="30/03/2026 : SWAP le 20 Mars"/>
    <m/>
    <s v="No Power issue"/>
    <s v=""/>
    <m/>
    <s v="30/03/2026 : SWAP le 20 Mars"/>
    <s v=""/>
    <s v=""/>
    <s v=""/>
    <s v=""/>
    <s v=""/>
    <s v=""/>
    <s v=""/>
    <s v=""/>
    <m/>
    <s v=""/>
  </r>
  <r>
    <s v="Bayangam"/>
    <s v="OST_051"/>
    <s v="OUEST"/>
    <s v="IHS"/>
    <s v="Grid-Gen"/>
    <s v="OUEST"/>
    <s v="Bayangam"/>
    <s v="Huawei"/>
    <n v="0"/>
    <n v="0"/>
    <n v="0"/>
    <n v="0"/>
    <n v="0"/>
    <n v="0"/>
    <n v="0"/>
    <n v="0"/>
    <n v="0"/>
    <n v="0"/>
    <n v="0"/>
    <s v="Operationnel"/>
    <m/>
    <x v="9"/>
    <x v="6"/>
    <s v="no root cause"/>
    <x v="5"/>
    <s v=""/>
    <s v=""/>
    <s v=""/>
    <s v=""/>
    <s v=""/>
    <m/>
    <s v=""/>
    <s v=""/>
    <m/>
    <s v=""/>
    <s v=""/>
    <s v=""/>
    <s v=""/>
    <s v=""/>
    <s v=""/>
    <s v=""/>
    <s v=""/>
    <s v=""/>
    <s v=""/>
    <s v=""/>
  </r>
  <r>
    <s v="Djabi-IHS"/>
    <s v="NRD_069"/>
    <s v="NORD"/>
    <s v="IHS"/>
    <s v="Solar-Gen"/>
    <s v="NORD"/>
    <s v="Djabi"/>
    <s v="Huawei"/>
    <n v="0"/>
    <n v="0"/>
    <n v="0"/>
    <n v="0"/>
    <n v="0"/>
    <n v="0"/>
    <n v="0"/>
    <n v="0"/>
    <n v="0"/>
    <n v="0"/>
    <n v="0"/>
    <s v="Operationnel"/>
    <m/>
    <x v="14"/>
    <x v="8"/>
    <s v="Projet OCM (HUAWEI)"/>
    <x v="6"/>
    <s v="25/03/2026 : SWAP le 13 fevrier"/>
    <s v="14/04/2026"/>
    <s v="14/04/2026"/>
    <s v=""/>
    <s v=""/>
    <m/>
    <s v=""/>
    <s v=""/>
    <m/>
    <s v="25/03/2026 : SWAP le 13 fevrier"/>
    <s v=""/>
    <s v=""/>
    <s v=""/>
    <s v=""/>
    <s v=""/>
    <s v=""/>
    <s v=""/>
    <s v=""/>
    <s v=""/>
    <s v=""/>
  </r>
  <r>
    <s v="Koutaba-IHS"/>
    <s v="OST_138"/>
    <s v="OUEST"/>
    <s v="IHS"/>
    <s v="Grid-Gen"/>
    <s v="OUEST"/>
    <s v="Koutaba"/>
    <s v="Huawei"/>
    <n v="0"/>
    <n v="0"/>
    <n v="0"/>
    <n v="0"/>
    <n v="0"/>
    <n v="0"/>
    <n v="0"/>
    <n v="0"/>
    <n v="0"/>
    <n v="0"/>
    <n v="0"/>
    <s v="Operationnel"/>
    <m/>
    <x v="14"/>
    <x v="8"/>
    <s v="Projet OCM (HUAWEI)"/>
    <x v="6"/>
    <s v="13/04/2026 : Swap le 13 Fevrier 2026 || Pas encore transfere"/>
    <s v=""/>
    <s v=""/>
    <s v=""/>
    <s v=""/>
    <m/>
    <s v=""/>
    <s v=""/>
    <m/>
    <s v="13/04/2026 : Swap le 13 Fevrier 2026 || Pas encore transfere"/>
    <s v=""/>
    <s v=""/>
    <s v=""/>
    <s v=""/>
    <s v=""/>
    <s v=""/>
    <s v=""/>
    <s v=""/>
    <s v=""/>
    <s v=""/>
  </r>
  <r>
    <s v="Bfsam-Tougang-EEC"/>
    <s v="OST_077"/>
    <s v="Bafoussam"/>
    <s v="IHS"/>
    <s v="Grid-Gen"/>
    <s v="OUEST"/>
    <s v="Bafoussam"/>
    <s v="Huawei"/>
    <n v="0"/>
    <n v="0"/>
    <n v="0"/>
    <n v="0"/>
    <n v="0"/>
    <n v="0"/>
    <n v="0"/>
    <n v="0"/>
    <n v="0"/>
    <n v="0"/>
    <n v="0"/>
    <s v="Operationnel"/>
    <m/>
    <x v="9"/>
    <x v="6"/>
    <s v="no root cause"/>
    <x v="5"/>
    <s v=""/>
    <s v=""/>
    <s v=""/>
    <s v=""/>
    <s v=""/>
    <m/>
    <s v=""/>
    <s v=""/>
    <m/>
    <s v=""/>
    <s v=""/>
    <s v=""/>
    <s v=""/>
    <s v=""/>
    <s v=""/>
    <s v=""/>
    <s v=""/>
    <s v=""/>
    <s v=""/>
    <s v=""/>
  </r>
  <r>
    <s v="Guidiguis"/>
    <s v="EXN_018"/>
    <s v="EXTREME-NORD"/>
    <s v="IHS"/>
    <s v="Grid-Gen"/>
    <s v="EXTREME-NORD"/>
    <s v="Guidiguis"/>
    <s v="Huawei"/>
    <n v="0"/>
    <n v="0"/>
    <n v="0"/>
    <n v="0"/>
    <n v="0"/>
    <n v="0"/>
    <n v="0"/>
    <n v="0"/>
    <n v="0"/>
    <n v="0"/>
    <n v="0"/>
    <s v="Insecurity"/>
    <m/>
    <x v="14"/>
    <x v="8"/>
    <s v="Projet OCM (HUAWEI)"/>
    <x v="6"/>
    <s v="19/03/2026 : SWAP le 17 Fevrier"/>
    <s v="20/04/2026"/>
    <s v="20/04/2026"/>
    <s v=""/>
    <s v="19/03/2026 : SWAP le 17 Fevrier"/>
    <m/>
    <s v="No Power issue"/>
    <s v=""/>
    <m/>
    <s v="19/03/2026 : SWAP le 17 Fevrier"/>
    <s v=""/>
    <s v=""/>
    <s v=""/>
    <s v=""/>
    <s v=""/>
    <s v=""/>
    <s v=""/>
    <s v=""/>
    <m/>
    <s v=""/>
  </r>
  <r>
    <s v="NEW-Bonako"/>
    <s v="SUO_157"/>
    <s v="SUD-OUEST"/>
    <s v="IHS"/>
    <s v="Grid-Gen"/>
    <s v="SUD-OUEST"/>
    <s v="Tiko"/>
    <s v="Huawei"/>
    <n v="0"/>
    <n v="0"/>
    <n v="0"/>
    <n v="0"/>
    <n v="0"/>
    <n v="0"/>
    <n v="0"/>
    <n v="0"/>
    <n v="0"/>
    <n v="0"/>
    <n v="0"/>
    <s v="Insecurity"/>
    <m/>
    <x v="9"/>
    <x v="6"/>
    <s v="no root cause"/>
    <x v="5"/>
    <s v="FME Christian is managing with level 0"/>
    <s v="20/04/2026"/>
    <s v="20/04/2026"/>
    <s v=""/>
    <s v=""/>
    <m/>
    <s v=""/>
    <s v="FME Christian is managing with level 0"/>
    <m/>
    <s v=""/>
    <s v=""/>
    <s v=""/>
    <s v=""/>
    <s v=""/>
    <s v=""/>
    <s v=""/>
    <s v=""/>
    <s v=""/>
    <s v=""/>
    <s v=""/>
  </r>
  <r>
    <s v="Mbonge"/>
    <s v="SUO_134"/>
    <s v="SUD-OUEST"/>
    <s v="IHS"/>
    <s v="Hybrid-Gen"/>
    <s v="SUD-OUEST"/>
    <s v="Mbonge"/>
    <s v="Huawei"/>
    <n v="0"/>
    <n v="0"/>
    <n v="0"/>
    <n v="0"/>
    <n v="0"/>
    <n v="0"/>
    <n v="0"/>
    <n v="0"/>
    <n v="0"/>
    <n v="0"/>
    <n v="0"/>
    <s v="Operationnel"/>
    <m/>
    <x v="9"/>
    <x v="6"/>
    <s v="no root cause"/>
    <x v="5"/>
    <s v="Terrance is managing, ETA asap"/>
    <s v="20/04/2026"/>
    <s v="20/04/2026"/>
    <s v=""/>
    <s v=""/>
    <m/>
    <s v=""/>
    <s v="Terrance is managing, ETA asap"/>
    <m/>
    <s v=""/>
    <s v=""/>
    <s v=""/>
    <s v=""/>
    <s v=""/>
    <s v=""/>
    <s v=""/>
    <s v=""/>
    <s v=""/>
    <s v=""/>
    <s v=""/>
  </r>
  <r>
    <s v="Ekondo-Nege-MTN"/>
    <s v="SUO_047"/>
    <s v="SUD-OUEST"/>
    <s v="IHS"/>
    <s v="Hybrid-Gen"/>
    <s v="SUD-OUEST"/>
    <s v="Ekondo-Nege"/>
    <s v="Huawei"/>
    <n v="0"/>
    <n v="0"/>
    <n v="0"/>
    <n v="0"/>
    <n v="0"/>
    <n v="0"/>
    <n v="0"/>
    <n v="0"/>
    <n v="0"/>
    <n v="0"/>
    <n v="0"/>
    <s v="Insecurity"/>
    <m/>
    <x v="9"/>
    <x v="6"/>
    <s v="no root cause"/>
    <x v="5"/>
    <s v=""/>
    <s v="20/04/2026"/>
    <s v="20/04/2026"/>
    <s v=""/>
    <s v=""/>
    <m/>
    <s v=""/>
    <s v=""/>
    <m/>
    <s v=""/>
    <s v=""/>
    <s v=""/>
    <s v=""/>
    <s v=""/>
    <s v=""/>
    <s v=""/>
    <s v=""/>
    <s v=""/>
    <s v=""/>
    <s v=""/>
  </r>
  <r>
    <s v="Bamendou-II"/>
    <s v="OST_310"/>
    <s v="OUEST"/>
    <s v="ESCO"/>
    <s v="Medium Grid + GE"/>
    <s v="OUEST"/>
    <s v="Bamendou"/>
    <s v="Huawei"/>
    <n v="0"/>
    <n v="0"/>
    <n v="0"/>
    <n v="0"/>
    <n v="0"/>
    <n v="0"/>
    <n v="0"/>
    <n v="0"/>
    <n v="0"/>
    <n v="0"/>
    <n v="0"/>
    <s v="Operationnel"/>
    <m/>
    <x v="9"/>
    <x v="6"/>
    <s v="no root cause"/>
    <x v="5"/>
    <s v=""/>
    <s v=""/>
    <s v=""/>
    <s v=""/>
    <s v=""/>
    <m/>
    <s v=""/>
    <s v=""/>
    <m/>
    <s v=""/>
    <s v=""/>
    <s v=""/>
    <s v=""/>
    <s v=""/>
    <s v=""/>
    <s v=""/>
    <s v=""/>
    <s v=""/>
    <s v=""/>
    <s v=""/>
  </r>
  <r>
    <s v="Bamendjing-IHS"/>
    <s v="OST_030"/>
    <s v="OUEST"/>
    <s v="IHS"/>
    <s v="Grid-Hybrid-Gen"/>
    <s v="OUEST"/>
    <s v="Bamendjing"/>
    <s v="Huawei"/>
    <n v="0"/>
    <n v="0"/>
    <n v="0"/>
    <n v="0"/>
    <n v="0"/>
    <n v="0"/>
    <n v="0"/>
    <n v="0"/>
    <n v="0"/>
    <n v="0"/>
    <n v="0"/>
    <s v="Operationnel"/>
    <m/>
    <x v="9"/>
    <x v="6"/>
    <s v="no root cause"/>
    <x v="5"/>
    <s v=""/>
    <s v=""/>
    <s v=""/>
    <s v=""/>
    <s v=""/>
    <m/>
    <s v=""/>
    <s v=""/>
    <m/>
    <s v=""/>
    <s v=""/>
    <s v=""/>
    <s v=""/>
    <s v=""/>
    <s v=""/>
    <s v=""/>
    <s v=""/>
    <s v=""/>
    <s v=""/>
    <s v=""/>
  </r>
  <r>
    <s v="Bamendou"/>
    <s v="OST_056"/>
    <s v="OUEST"/>
    <s v="IHS"/>
    <s v="Grid-Gen"/>
    <s v="OUEST"/>
    <s v="Bamendou"/>
    <s v="Huawei"/>
    <n v="0"/>
    <n v="0"/>
    <n v="0"/>
    <n v="0"/>
    <n v="0"/>
    <n v="0"/>
    <n v="0"/>
    <n v="0"/>
    <n v="0"/>
    <n v="0"/>
    <n v="0"/>
    <s v="Operationnel"/>
    <m/>
    <x v="9"/>
    <x v="6"/>
    <s v="no root cause"/>
    <x v="5"/>
    <s v=""/>
    <s v=""/>
    <s v=""/>
    <s v=""/>
    <s v=""/>
    <m/>
    <s v=""/>
    <s v=""/>
    <m/>
    <s v=""/>
    <s v=""/>
    <s v=""/>
    <s v=""/>
    <s v=""/>
    <s v=""/>
    <s v=""/>
    <s v=""/>
    <s v=""/>
    <s v=""/>
    <s v=""/>
  </r>
  <r>
    <s v="Ekata-IHS"/>
    <s v="SUO_266"/>
    <s v="SUD-OUEST"/>
    <m/>
    <m/>
    <s v="SUD-OUEST"/>
    <s v="Bavenga"/>
    <s v="Huawei"/>
    <n v="0"/>
    <n v="0"/>
    <n v="0"/>
    <n v="0"/>
    <n v="0"/>
    <n v="0"/>
    <n v="0"/>
    <n v="0"/>
    <n v="0"/>
    <n v="0"/>
    <n v="0"/>
    <s v="Insecurity"/>
    <m/>
    <x v="9"/>
    <x v="6"/>
    <s v="no root cause"/>
    <x v="5"/>
    <s v="10/04/2026 : Site down..;..;19.04.26; Site vendalisé, cables disponibles à Douala et seront expédiés vers Kumba, ETD=21.04.26 soir_x000a_18.04.26; Site vendalised, 50m x 6 * RRU(2x10mm2 )power cable needed, mail done and SPM verifications ongoing_x000a_17.04.26; Need FME on site to check RRUs status and their power supply; RM Honore informed for investigations"/>
    <s v="15/04/2026"/>
    <s v="15/04/2026…;..;Site down due to power"/>
    <s v=""/>
    <s v="19.04.26; Site vendalisé, cables disponibles à Douala et seront expédiés vers Kumba, ETD=21.04.26 soir_x000a_18.04.26; Site vendalised, 50m x 6 * RRU(2x10mm2 )power cable needed, mail done and SPM verifications ongoing_x000a_17.04.26; Need FME on site to check RRUs status and their power supply; RM Honore informed for investigations"/>
    <m/>
    <s v=""/>
    <s v=""/>
    <m/>
    <s v="10/04/2026 : Site down"/>
    <s v=""/>
    <s v=""/>
    <s v=""/>
    <s v=""/>
    <s v=""/>
    <s v=""/>
    <s v="19.04.26; Site vendalisé, cables disponibles à Douala et seront expédiés vers Kumba, ETD=21.04.26 soir_x000a_18.04.26; Site vendalised, 50m x 6 * RRU(2x10mm2 )power cable needed, mail done and SPM verifications ongoing_x000a_17.04.26; Need FME on site to check RRUs status and their power supply; RM Honore informed for investigations"/>
    <s v=""/>
    <m/>
    <s v=""/>
  </r>
  <r>
    <s v="Muyuka-Beach-Bush-IHS"/>
    <s v="SUO_255"/>
    <s v="SUD-OUEST"/>
    <s v="HIS "/>
    <s v="Hybrid-Gen"/>
    <s v="SUD-OUEST"/>
    <s v="Muyuka"/>
    <s v="Huawei"/>
    <n v="0"/>
    <n v="0"/>
    <n v="0"/>
    <n v="0"/>
    <n v="0"/>
    <n v="0"/>
    <n v="0"/>
    <n v="0"/>
    <n v="0"/>
    <n v="0"/>
    <n v="0"/>
    <s v="Insecurity"/>
    <m/>
    <x v="9"/>
    <x v="6"/>
    <s v="no root cause"/>
    <x v="5"/>
    <s v=""/>
    <s v=""/>
    <s v=""/>
    <s v=""/>
    <s v=""/>
    <m/>
    <s v=""/>
    <s v=""/>
    <m/>
    <s v=""/>
    <s v=""/>
    <s v=""/>
    <s v=""/>
    <s v=""/>
    <s v=""/>
    <s v=""/>
    <s v=""/>
    <s v=""/>
    <s v=""/>
    <s v=""/>
  </r>
  <r>
    <s v="Muyuka"/>
    <s v="SUO_012"/>
    <s v="SUD-OUEST"/>
    <s v="IHS"/>
    <s v="Grid-Gen"/>
    <s v="SUD-OUEST"/>
    <s v="Muyuka"/>
    <s v="Huawei"/>
    <n v="0"/>
    <n v="0"/>
    <n v="0"/>
    <n v="0"/>
    <n v="0"/>
    <n v="0"/>
    <n v="0"/>
    <n v="0"/>
    <n v="0"/>
    <n v="0"/>
    <n v="0"/>
    <s v="Operationnel"/>
    <m/>
    <x v="9"/>
    <x v="6"/>
    <s v="no root cause"/>
    <x v="5"/>
    <s v=""/>
    <s v=""/>
    <s v=""/>
    <s v=""/>
    <s v=""/>
    <m/>
    <s v=""/>
    <s v=""/>
    <m/>
    <s v=""/>
    <s v=""/>
    <s v=""/>
    <s v=""/>
    <s v=""/>
    <s v=""/>
    <s v=""/>
    <s v=""/>
    <s v=""/>
    <s v=""/>
    <s v=""/>
  </r>
  <r>
    <s v="Yoke"/>
    <s v="SUO_070"/>
    <s v="SUD-OUEST"/>
    <s v="IHS"/>
    <m/>
    <s v="SUD-OUEST"/>
    <s v="Yoke"/>
    <s v="Huawei"/>
    <n v="0"/>
    <n v="0"/>
    <n v="0"/>
    <n v="0"/>
    <n v="0"/>
    <n v="0"/>
    <n v="0"/>
    <n v="0"/>
    <n v="0"/>
    <n v="0"/>
    <n v="0"/>
    <s v="Operationnel"/>
    <m/>
    <x v="9"/>
    <x v="6"/>
    <s v="no root cause"/>
    <x v="5"/>
    <s v=""/>
    <s v=""/>
    <s v=""/>
    <s v=""/>
    <s v=""/>
    <m/>
    <s v=""/>
    <s v=""/>
    <m/>
    <s v=""/>
    <s v=""/>
    <s v=""/>
    <s v=""/>
    <s v=""/>
    <s v=""/>
    <s v=""/>
    <s v=""/>
    <s v=""/>
    <s v=""/>
    <s v=""/>
  </r>
  <r>
    <s v="Guirvidig"/>
    <s v="EXN_098"/>
    <s v="EXTREME-NORD"/>
    <s v="IHS"/>
    <s v="Grid-Gen"/>
    <s v="EXTREME-NORD"/>
    <s v="Guirvidig"/>
    <s v="Huawei"/>
    <n v="0"/>
    <n v="0"/>
    <n v="0"/>
    <n v="0"/>
    <n v="0"/>
    <n v="0"/>
    <n v="0"/>
    <n v="0"/>
    <n v="0"/>
    <n v="0"/>
    <n v="0"/>
    <s v="Insecurity"/>
    <m/>
    <x v="14"/>
    <x v="8"/>
    <s v="Projet OCM (HUAWEI)"/>
    <x v="6"/>
    <s v="18/03/2026 : SWAP le 22 Fevrier 2026"/>
    <s v="14/04/2026"/>
    <s v="14/04/2026…;..;RRU 72 : RF Unit Maintenance Link Failure"/>
    <s v=""/>
    <s v="18/03/2026 : SWAP le 22 Fevrier 2026"/>
    <m/>
    <s v="No Power issue"/>
    <s v=""/>
    <m/>
    <s v="18/03/2026 : SWAP le 22 Fevrier 2026"/>
    <s v=""/>
    <s v=""/>
    <s v=""/>
    <s v=""/>
    <s v=""/>
    <s v=""/>
    <s v=""/>
    <s v=""/>
    <m/>
    <s v=""/>
  </r>
  <r>
    <s v="Bambili"/>
    <s v="SUO_010"/>
    <s v="NORD-OUEST"/>
    <s v="IHS"/>
    <s v="Grid-Gen"/>
    <s v="SUD-OUEST"/>
    <s v="Bambili"/>
    <s v="Huawei"/>
    <n v="0"/>
    <n v="0"/>
    <n v="0"/>
    <n v="0"/>
    <n v="0"/>
    <n v="0"/>
    <n v="0"/>
    <n v="0"/>
    <n v="0"/>
    <n v="0"/>
    <n v="0"/>
    <s v="Insecurity"/>
    <m/>
    <x v="9"/>
    <x v="6"/>
    <s v="no root cause"/>
    <x v="5"/>
    <s v=""/>
    <s v=""/>
    <s v=""/>
    <s v=""/>
    <s v=""/>
    <m/>
    <s v=""/>
    <s v=""/>
    <m/>
    <s v=""/>
    <s v=""/>
    <s v=""/>
    <s v=""/>
    <s v=""/>
    <s v=""/>
    <s v=""/>
    <s v=""/>
    <s v=""/>
    <s v=""/>
    <s v=""/>
  </r>
  <r>
    <s v="Ilor-MTN"/>
    <s v="SUO_046"/>
    <s v="SUD-OUEST"/>
    <s v="IHS"/>
    <s v="Gen Only"/>
    <s v="SUD-OUEST"/>
    <s v="Ilor"/>
    <s v="Huawei"/>
    <n v="0"/>
    <n v="0"/>
    <n v="0"/>
    <n v="0"/>
    <n v="0"/>
    <n v="0"/>
    <n v="0"/>
    <n v="0"/>
    <n v="0"/>
    <n v="0"/>
    <n v="0"/>
    <s v="Insecurity"/>
    <m/>
    <x v="14"/>
    <x v="8"/>
    <s v="Projet OCM (HUAWEI)"/>
    <x v="6"/>
    <s v="17/03/2026 : Week 12_x000a_13/03/2026 :  SWAP le 01 Fevrier 2026"/>
    <s v="15/04/2026"/>
    <s v="15/04/2026…;..;Cell down due to BBU CPRI Interface Error on RRU 60=&gt; Check connectivity(SFP, Optical fiber) of RRU 70"/>
    <s v=""/>
    <s v=""/>
    <m/>
    <s v=""/>
    <s v=""/>
    <m/>
    <s v="17/03/2026 : Week 12_x000a_13/03/2026 :  SWAP le 01 Fevrier 2026"/>
    <s v=""/>
    <s v=""/>
    <s v=""/>
    <s v=""/>
    <s v=""/>
    <s v=""/>
    <s v=""/>
    <s v=""/>
    <s v=""/>
    <s v=""/>
  </r>
  <r>
    <s v="Zidim-IHS"/>
    <s v="EXN_154"/>
    <s v="EXTREME-NORD"/>
    <s v="IHS"/>
    <s v="Solar-Gen"/>
    <s v="EXTREME-NORD"/>
    <s v="Zidim"/>
    <s v="Huawei"/>
    <n v="0"/>
    <n v="0"/>
    <n v="0"/>
    <n v="0"/>
    <n v="0"/>
    <n v="0"/>
    <n v="0"/>
    <n v="0"/>
    <n v="0"/>
    <n v="0"/>
    <n v="0"/>
    <s v="Insecurity"/>
    <m/>
    <x v="14"/>
    <x v="8"/>
    <s v="Projet OCM (HUAWEI)"/>
    <x v="6"/>
    <s v="17/03/2026 : Week 12_x000a_12/03/2026 : SWAP le 20 Fevrier 2026"/>
    <s v=""/>
    <s v=""/>
    <s v=""/>
    <s v=""/>
    <m/>
    <s v=""/>
    <s v=""/>
    <m/>
    <s v="17/03/2026 : Week 12_x000a_12/03/2026 : SWAP le 20 Fevrier 2026"/>
    <s v=""/>
    <s v=""/>
    <s v=""/>
    <s v=""/>
    <s v=""/>
    <s v=""/>
    <s v=""/>
    <s v=""/>
    <s v=""/>
    <s v=""/>
  </r>
  <r>
    <s v="Hina"/>
    <s v="EXN_047"/>
    <s v="EXTREME-NORD"/>
    <s v="IHS"/>
    <s v="Solar-Gen"/>
    <s v="EXTREME-NORD"/>
    <s v="Hina"/>
    <s v="Huawei"/>
    <n v="0"/>
    <n v="0"/>
    <n v="0"/>
    <n v="0"/>
    <n v="0"/>
    <n v="0"/>
    <n v="0"/>
    <n v="0"/>
    <n v="0"/>
    <n v="0"/>
    <n v="0"/>
    <s v="Insecurity"/>
    <m/>
    <x v="14"/>
    <x v="8"/>
    <s v="Projet OCM (HUAWEI)"/>
    <x v="6"/>
    <s v="17/03/2026 : Week 12_x000a_12/03/2026 : SWAP le 17 Fevrier 2026"/>
    <s v=""/>
    <s v=""/>
    <s v=""/>
    <s v=""/>
    <m/>
    <s v=""/>
    <s v=""/>
    <m/>
    <s v="17/03/2026 : Week 12_x000a_12/03/2026 : SWAP le 17 Fevrier 2026"/>
    <s v=""/>
    <s v=""/>
    <s v=""/>
    <s v=""/>
    <s v=""/>
    <s v=""/>
    <s v=""/>
    <s v=""/>
    <s v=""/>
    <s v=""/>
  </r>
  <r>
    <s v="Malanden"/>
    <s v="OST_275"/>
    <s v="OUEST"/>
    <s v="CAMUSAT"/>
    <s v="Hybrid Solar - S3"/>
    <s v="OUEST"/>
    <s v="Malanden"/>
    <s v="Huawei"/>
    <n v="0"/>
    <n v="0"/>
    <n v="0"/>
    <n v="0"/>
    <n v="0"/>
    <n v="0"/>
    <n v="0"/>
    <n v="0"/>
    <n v="0"/>
    <n v="0"/>
    <n v="0"/>
    <s v="Operationnel"/>
    <m/>
    <x v="14"/>
    <x v="8"/>
    <s v="Projet OCM (HUAWEI)"/>
    <x v="6"/>
    <s v="17/03/2026 : Week 12_x000a_12/03/2026 : SWAP le 17 Fevrier 2026"/>
    <s v=""/>
    <s v=""/>
    <s v=""/>
    <s v=""/>
    <m/>
    <s v=""/>
    <s v=""/>
    <m/>
    <s v="17/03/2026 : Week 12_x000a_12/03/2026 : SWAP le 17 Fevrier 2026"/>
    <s v=""/>
    <s v=""/>
    <s v=""/>
    <s v=""/>
    <s v=""/>
    <s v=""/>
    <s v=""/>
    <s v=""/>
    <s v=""/>
    <s v=""/>
  </r>
  <r>
    <s v="Tongo-IHS"/>
    <s v="NRD_112"/>
    <s v="NORD"/>
    <s v="IHS"/>
    <s v="Hybrid-Gen"/>
    <s v="NORD"/>
    <s v="Tongo"/>
    <s v="Huawei"/>
    <n v="0"/>
    <n v="0"/>
    <n v="0"/>
    <n v="0"/>
    <n v="0"/>
    <n v="0"/>
    <n v="0"/>
    <n v="0"/>
    <n v="0"/>
    <n v="0"/>
    <n v="0"/>
    <s v="Operationnel"/>
    <m/>
    <x v="14"/>
    <x v="8"/>
    <s v="Projet OCM (HUAWEI)"/>
    <x v="6"/>
    <s v="17/03/2026 : Week 12_x000a_12/03/2026 : SWAP le 15 Fevrier 2026"/>
    <s v=""/>
    <s v=""/>
    <s v=""/>
    <s v=""/>
    <m/>
    <s v=""/>
    <s v=""/>
    <m/>
    <s v="17/03/2026 : Week 12_x000a_12/03/2026 : SWAP le 15 Fevrier 2026"/>
    <s v=""/>
    <s v=""/>
    <s v=""/>
    <s v=""/>
    <s v=""/>
    <s v=""/>
    <s v=""/>
    <s v=""/>
    <s v=""/>
    <s v=""/>
  </r>
  <r>
    <s v="Meri"/>
    <s v="EXN_023"/>
    <s v="EXTREME-NORD"/>
    <s v="IHS"/>
    <s v="Grid-Gen"/>
    <s v="EXTREME-NORD"/>
    <s v="Meri"/>
    <s v="Huawei"/>
    <n v="0"/>
    <n v="0"/>
    <n v="0"/>
    <n v="0"/>
    <n v="0"/>
    <n v="0"/>
    <n v="0"/>
    <n v="0"/>
    <n v="0"/>
    <n v="0"/>
    <n v="0"/>
    <s v="Insecurity"/>
    <m/>
    <x v="14"/>
    <x v="8"/>
    <s v="Projet OCM (HUAWEI)"/>
    <x v="6"/>
    <s v="17/03/2026 : Week 12_x000a_12/03/2026 : SWAP le 14 Fevrier 2026"/>
    <s v=""/>
    <s v=""/>
    <s v=""/>
    <s v=""/>
    <m/>
    <s v=""/>
    <s v=""/>
    <m/>
    <s v="17/03/2026 : Week 12_x000a_12/03/2026 : SWAP le 14 Fevrier 2026"/>
    <s v=""/>
    <s v=""/>
    <s v=""/>
    <s v=""/>
    <s v=""/>
    <s v=""/>
    <s v=""/>
    <s v=""/>
    <s v=""/>
    <s v=""/>
  </r>
  <r>
    <s v="Koupa-Matapit-IHS"/>
    <s v="OST_209"/>
    <s v="OUEST"/>
    <s v="IHS"/>
    <s v="Hybrid-Gen"/>
    <s v="OUEST"/>
    <s v="Koupa-Matapit"/>
    <s v="Huawei"/>
    <n v="0"/>
    <n v="0"/>
    <n v="0"/>
    <n v="0"/>
    <n v="0"/>
    <n v="0"/>
    <n v="0"/>
    <n v="0"/>
    <n v="0"/>
    <n v="0"/>
    <n v="0"/>
    <s v="Operationnel"/>
    <m/>
    <x v="9"/>
    <x v="6"/>
    <s v="no root cause"/>
    <x v="5"/>
    <s v=""/>
    <s v=""/>
    <s v=""/>
    <s v=""/>
    <s v=""/>
    <m/>
    <s v=""/>
    <s v=""/>
    <m/>
    <s v=""/>
    <s v=""/>
    <s v=""/>
    <s v=""/>
    <s v=""/>
    <s v=""/>
    <s v=""/>
    <s v=""/>
    <s v=""/>
    <s v=""/>
    <s v=""/>
  </r>
  <r>
    <s v="Bandja"/>
    <s v="OST_022"/>
    <s v="OUEST"/>
    <s v="IHS"/>
    <s v="Grid-Gen"/>
    <s v="OUEST"/>
    <s v="Bandja"/>
    <s v="Huawei"/>
    <n v="0"/>
    <n v="0"/>
    <n v="0"/>
    <n v="0"/>
    <n v="0"/>
    <n v="0"/>
    <n v="0"/>
    <n v="0"/>
    <n v="0"/>
    <n v="0"/>
    <n v="0"/>
    <s v="Operationnel"/>
    <m/>
    <x v="14"/>
    <x v="8"/>
    <s v="Projet OCM (HUAWEI)"/>
    <x v="6"/>
    <s v="17/03/2026 : Week 12_x000a_12/03/2026 : SWAP le 05 Fevrier 2026"/>
    <s v=""/>
    <s v=""/>
    <s v=""/>
    <s v=""/>
    <m/>
    <s v=""/>
    <s v=""/>
    <m/>
    <s v="17/03/2026 : Week 12_x000a_12/03/2026 : SWAP le 05 Fevrier 2026"/>
    <s v=""/>
    <s v=""/>
    <s v=""/>
    <s v=""/>
    <s v=""/>
    <s v=""/>
    <s v=""/>
    <s v=""/>
    <s v=""/>
    <s v=""/>
  </r>
  <r>
    <s v="Taram-FH"/>
    <s v="OST_092"/>
    <s v="OUEST"/>
    <s v="IHS"/>
    <s v="Grid-Hybrid-Gen"/>
    <s v="OUEST"/>
    <s v="Taram"/>
    <s v="Huawei"/>
    <n v="0"/>
    <n v="0"/>
    <n v="0"/>
    <n v="0"/>
    <n v="0"/>
    <n v="0"/>
    <n v="0"/>
    <n v="0"/>
    <n v="0"/>
    <n v="0"/>
    <n v="0"/>
    <s v="EXCLU"/>
    <m/>
    <x v="2"/>
    <x v="2"/>
    <s v="EXCLU"/>
    <x v="2"/>
    <s v="17/03/2026 : Week 12_x000a_12/03/2026 : SWAP ce jour 12032026"/>
    <s v="15/04/2026"/>
    <s v="15/04/2026"/>
    <s v=""/>
    <s v="17/03/2026 : Week 12_x000a_12/03/2026 : SWAP ce jour 12032026"/>
    <m/>
    <s v="No Power issue"/>
    <s v=""/>
    <m/>
    <s v="17/03/2026 : Week 12_x000a_12/03/2026 : SWAP ce jour 12032026"/>
    <s v=""/>
    <s v=""/>
    <s v=""/>
    <s v=""/>
    <s v=""/>
    <s v=""/>
    <s v=""/>
    <s v=""/>
    <m/>
    <s v=""/>
  </r>
  <r>
    <s v="Mindif"/>
    <s v="EXN_037"/>
    <s v="EXTREME-NORD"/>
    <s v="IHS"/>
    <s v="Grid-Gen"/>
    <s v="EXTREME-NORD"/>
    <s v="Mindif"/>
    <s v="Huawei"/>
    <n v="0"/>
    <n v="0"/>
    <n v="0"/>
    <n v="0"/>
    <n v="0"/>
    <n v="0"/>
    <n v="0"/>
    <n v="0"/>
    <n v="0"/>
    <n v="0"/>
    <n v="0"/>
    <s v="Insecurity"/>
    <m/>
    <x v="14"/>
    <x v="8"/>
    <s v="Projet OCM (HUAWEI)"/>
    <x v="6"/>
    <s v="17/03/2026 : Week 12_x000a_08/03/2026 : SWAP le 19 Fevrier 2026"/>
    <s v=""/>
    <s v=""/>
    <s v=""/>
    <s v=""/>
    <m/>
    <s v=""/>
    <s v=""/>
    <m/>
    <s v="17/03/2026 : Week 12_x000a_08/03/2026 : SWAP le 19 Fevrier 2026"/>
    <s v=""/>
    <s v=""/>
    <s v=""/>
    <s v=""/>
    <s v=""/>
    <s v=""/>
    <s v=""/>
    <s v=""/>
    <s v=""/>
    <s v=""/>
  </r>
  <r>
    <s v="Kumbo"/>
    <s v="NRO_037"/>
    <s v="NORD-OUEST"/>
    <s v="CAMUSAT"/>
    <s v="Medium Grid + Solar + GE"/>
    <s v="NORD-OUEST"/>
    <s v="Kumbo"/>
    <s v="Huawei"/>
    <n v="0"/>
    <n v="0"/>
    <n v="0"/>
    <n v="0"/>
    <n v="0"/>
    <n v="0"/>
    <n v="0"/>
    <n v="0"/>
    <n v="0"/>
    <n v="0"/>
    <n v="0"/>
    <s v="Insecurity"/>
    <m/>
    <x v="14"/>
    <x v="8"/>
    <s v="Projet OCM (HUAWEI)"/>
    <x v="6"/>
    <s v="17/03/2026 : SWAP en cours ce jour"/>
    <s v="14/04/2026"/>
    <s v="14/04/2026"/>
    <s v=""/>
    <s v=""/>
    <m/>
    <s v=""/>
    <s v=""/>
    <m/>
    <s v="17/03/2026 : SWAP en cours ce jour"/>
    <s v=""/>
    <s v=""/>
    <s v=""/>
    <s v=""/>
    <s v=""/>
    <s v=""/>
    <s v=""/>
    <s v=""/>
    <s v=""/>
    <s v=""/>
  </r>
  <r>
    <s v="Fokoue-IHS"/>
    <s v="OST_139"/>
    <s v="OUEST"/>
    <s v="IHS"/>
    <s v="Grid-Gen"/>
    <s v="OUEST"/>
    <s v="Fokoue"/>
    <s v="Huawei"/>
    <n v="0"/>
    <n v="0"/>
    <n v="0"/>
    <n v="0"/>
    <n v="0"/>
    <n v="0"/>
    <n v="0"/>
    <n v="0"/>
    <n v="0"/>
    <n v="0"/>
    <n v="0"/>
    <s v="Operationnel"/>
    <m/>
    <x v="14"/>
    <x v="8"/>
    <s v="Projet OCM (HUAWEI)"/>
    <x v="6"/>
    <s v="16/03/2026 : SWAP le 20 Fevrier 2026"/>
    <s v=""/>
    <s v=""/>
    <s v=""/>
    <s v=""/>
    <m/>
    <s v=""/>
    <s v=""/>
    <m/>
    <s v="16/03/2026 : SWAP le 20 Fevrier 2026"/>
    <s v=""/>
    <s v=""/>
    <s v=""/>
    <s v=""/>
    <s v=""/>
    <s v=""/>
    <s v=""/>
    <s v=""/>
    <s v=""/>
    <s v=""/>
  </r>
  <r>
    <s v="Tignere"/>
    <s v="ADM_011"/>
    <s v="ADAMAOUA"/>
    <s v="IHS"/>
    <s v="Grid-Gen"/>
    <s v="ADAMAOUA"/>
    <s v="Tignere"/>
    <s v="Huawei"/>
    <n v="0"/>
    <n v="0"/>
    <n v="0"/>
    <n v="0"/>
    <n v="0"/>
    <n v="0"/>
    <n v="0"/>
    <n v="0"/>
    <n v="0"/>
    <n v="0"/>
    <n v="0"/>
    <s v="Operationnel"/>
    <m/>
    <x v="9"/>
    <x v="6"/>
    <s v="no root cause"/>
    <x v="5"/>
    <s v=""/>
    <s v=""/>
    <s v=""/>
    <s v=""/>
    <s v=""/>
    <m/>
    <s v=""/>
    <s v=""/>
    <m/>
    <s v=""/>
    <s v=""/>
    <s v=""/>
    <s v=""/>
    <s v=""/>
    <s v=""/>
    <s v=""/>
    <s v=""/>
    <s v=""/>
    <s v=""/>
    <s v=""/>
  </r>
  <r>
    <s v="Kar-Hay"/>
    <s v="EXN_022"/>
    <s v="EXTREME-NORD"/>
    <s v="IHS"/>
    <s v="Solar-Grid-Gen"/>
    <s v="EXTREME-NORD"/>
    <s v="Kar-Hay"/>
    <s v="Huawei"/>
    <n v="0"/>
    <n v="0"/>
    <n v="0"/>
    <n v="0"/>
    <n v="0"/>
    <n v="0"/>
    <n v="0"/>
    <n v="0"/>
    <n v="0"/>
    <n v="0"/>
    <n v="0"/>
    <s v="Insecurity"/>
    <m/>
    <x v="9"/>
    <x v="6"/>
    <s v="no root cause"/>
    <x v="5"/>
    <s v=""/>
    <s v="20/04/2026"/>
    <s v="20/04/2026"/>
    <s v=""/>
    <s v=""/>
    <m/>
    <s v=""/>
    <s v=""/>
    <m/>
    <s v=""/>
    <s v=""/>
    <s v=""/>
    <s v=""/>
    <s v=""/>
    <s v=""/>
    <s v=""/>
    <s v=""/>
    <s v=""/>
    <s v=""/>
    <s v=""/>
  </r>
  <r>
    <s v="Dizangue"/>
    <s v="LIT_113"/>
    <s v="LITTORAL"/>
    <s v="IHS"/>
    <s v="Grid-Gen"/>
    <s v="LITTORAL"/>
    <s v="Dizangue"/>
    <s v="ZTE"/>
    <n v="0"/>
    <n v="0"/>
    <n v="0"/>
    <n v="0"/>
    <n v="0"/>
    <n v="0"/>
    <n v="0"/>
    <n v="0"/>
    <n v="0"/>
    <n v="0"/>
    <n v="0"/>
    <s v="Operationnel"/>
    <m/>
    <x v="7"/>
    <x v="5"/>
    <s v="SPARE-ISSUE"/>
    <x v="4"/>
    <s v="19/04/2026 : Spares toujours pas recu || Relance faite au SPMS HW ce jour_x000a_16/04/2026 : Spare pas toujours disponible || Relance faite au SPMS HW_x000a_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
    <s v=""/>
    <s v=""/>
    <s v=""/>
    <s v=""/>
    <m/>
    <s v=""/>
    <s v=""/>
    <m/>
    <s v=""/>
    <s v=""/>
    <s v="19/04/2026 : Spares toujours pas recu || Relance faite au SPMS HW ce jour_x000a_16/04/2026 : Spare pas toujours disponible || Relance faite au SPMS HW_x000a_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
    <s v="16/04/2026 : Spare pas toujours disponible || Relance faite au SPMS HW_x000a_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
    <s v=""/>
    <s v=""/>
    <s v=""/>
    <s v=""/>
    <s v=""/>
    <s v=""/>
    <s v=""/>
  </r>
  <r>
    <s v="Nsimalene-Yemwak"/>
    <s v="SUD_122"/>
    <s v="CENTRE"/>
    <s v="CAMUSAT"/>
    <s v="Hybrid Solar - S3"/>
    <s v="SUD"/>
    <s v="Nsimalene-Yemwak"/>
    <s v="ZTE"/>
    <n v="0"/>
    <n v="0"/>
    <n v="0"/>
    <n v="0"/>
    <n v="0"/>
    <n v="0"/>
    <n v="0"/>
    <n v="0"/>
    <n v="0"/>
    <n v="0"/>
    <n v="0"/>
    <s v="Operationnel"/>
    <m/>
    <x v="5"/>
    <x v="4"/>
    <s v="BSS Hardware issue"/>
    <x v="1"/>
    <s v="19/04/2026 : Check and clean RRU 51,52 _x000a_18/04/2026 : Site down"/>
    <s v=""/>
    <s v=""/>
    <s v=""/>
    <s v=""/>
    <m/>
    <s v=""/>
    <s v=""/>
    <m/>
    <s v=""/>
    <s v=""/>
    <s v="19/04/2026 : Check and clean RRU 51,52 _x000a_18/04/2026 : Site down"/>
    <s v=""/>
    <s v=""/>
    <s v=""/>
    <s v=""/>
    <s v=""/>
    <s v=""/>
    <s v=""/>
    <s v=""/>
  </r>
  <r>
    <s v="Obili-New"/>
    <s v="CTR_540"/>
    <s v="Yaounde"/>
    <s v="IHS"/>
    <s v="Grid-Gen"/>
    <s v="CENTRE"/>
    <s v="Yaounde"/>
    <s v="ZTE"/>
    <n v="0"/>
    <n v="0"/>
    <n v="0"/>
    <n v="0"/>
    <n v="0"/>
    <n v="0"/>
    <n v="0"/>
    <n v="0"/>
    <n v="0"/>
    <n v="0"/>
    <n v="0"/>
    <s v="Operationnel"/>
    <m/>
    <x v="9"/>
    <x v="6"/>
    <s v="no root cause"/>
    <x v="5"/>
    <s v=""/>
    <s v=""/>
    <s v=""/>
    <s v=""/>
    <s v=""/>
    <m/>
    <s v=""/>
    <s v=""/>
    <m/>
    <s v=""/>
    <s v=""/>
    <s v=""/>
    <s v=""/>
    <s v=""/>
    <s v=""/>
    <s v=""/>
    <s v=""/>
    <s v=""/>
    <s v=""/>
    <s v=""/>
  </r>
  <r>
    <s v="Akom-II-IHS"/>
    <s v="SUD_054"/>
    <s v="CENTRE"/>
    <s v="IHS"/>
    <s v="Gen-Lithium"/>
    <s v="SUD"/>
    <s v="Akom II"/>
    <s v="ZTE"/>
    <n v="0"/>
    <n v="0"/>
    <n v="0"/>
    <n v="0"/>
    <n v="0"/>
    <n v="0"/>
    <n v="0"/>
    <n v="0"/>
    <n v="0"/>
    <n v="0"/>
    <n v="0"/>
    <s v="Operationnel"/>
    <m/>
    <x v="13"/>
    <x v="7"/>
    <s v="Projet OCM (ZTE, NOKIA, autres projets)"/>
    <x v="6"/>
    <s v="Not accepted"/>
    <s v=""/>
    <s v=""/>
    <s v=""/>
    <s v=""/>
    <m/>
    <s v=""/>
    <s v=""/>
    <m/>
    <s v=""/>
    <s v=""/>
    <s v="Not accepted"/>
    <s v=""/>
    <s v=""/>
    <s v=""/>
    <s v=""/>
    <s v=""/>
    <s v=""/>
    <s v=""/>
    <s v=""/>
  </r>
  <r>
    <s v="Manjo-PHP"/>
    <s v="LIT_592"/>
    <s v="LITTORAL"/>
    <s v="CAMUSAT"/>
    <s v="Good Grid no GE - 8h"/>
    <s v="LITTORAL"/>
    <s v="Manjo"/>
    <s v="ZTE"/>
    <n v="0"/>
    <n v="0"/>
    <n v="0"/>
    <n v="0"/>
    <n v="0"/>
    <n v="0"/>
    <n v="0"/>
    <n v="0"/>
    <n v="0"/>
    <n v="0"/>
    <n v="0"/>
    <s v="Operationnel"/>
    <m/>
    <x v="9"/>
    <x v="6"/>
    <s v="no root cause"/>
    <x v="5"/>
    <s v=""/>
    <s v="17/04/2026"/>
    <s v="17/04/2026"/>
    <s v=""/>
    <s v=""/>
    <m/>
    <s v=""/>
    <s v=""/>
    <m/>
    <s v=""/>
    <s v=""/>
    <s v=""/>
    <s v=""/>
    <s v=""/>
    <s v=""/>
    <s v=""/>
    <s v=""/>
    <s v=""/>
    <s v=""/>
    <s v=""/>
  </r>
  <r>
    <s v="Amchide"/>
    <s v="EXN_007"/>
    <s v="EXTREME-NORD"/>
    <s v="IHS"/>
    <s v="Grid-Hybrid-Gen"/>
    <s v="EXTREME-NORD"/>
    <s v="Amchide"/>
    <s v="Huawei"/>
    <n v="0"/>
    <n v="0"/>
    <n v="0"/>
    <n v="0"/>
    <n v="0"/>
    <n v="0"/>
    <n v="0"/>
    <n v="0"/>
    <n v="0"/>
    <n v="0"/>
    <n v="0"/>
    <s v="Insecurity"/>
    <m/>
    <x v="9"/>
    <x v="6"/>
    <s v="no root cause"/>
    <x v="5"/>
    <s v=""/>
    <s v=""/>
    <s v=""/>
    <s v=""/>
    <s v=""/>
    <m/>
    <s v=""/>
    <s v=""/>
    <m/>
    <s v=""/>
    <s v=""/>
    <s v=""/>
    <s v=""/>
    <s v=""/>
    <s v=""/>
    <s v=""/>
    <s v=""/>
    <s v=""/>
    <s v=""/>
    <s v=""/>
  </r>
  <r>
    <s v="MBANGASSINA"/>
    <s v="CTR_226"/>
    <s v="CENTRE"/>
    <s v="IHS"/>
    <s v="Grid-Gen-Lithium"/>
    <s v="CENTRE"/>
    <s v="Mbangassina"/>
    <s v="ZTE"/>
    <n v="0"/>
    <n v="0"/>
    <n v="0"/>
    <n v="0"/>
    <n v="0"/>
    <n v="0"/>
    <n v="0"/>
    <n v="0"/>
    <n v="0"/>
    <n v="0"/>
    <n v="0"/>
    <s v="Operationnel"/>
    <m/>
    <x v="7"/>
    <x v="5"/>
    <s v="SPARE-ISSUE"/>
    <x v="4"/>
    <s v="19/04/2026 Spare en cours d'expedition de bafoussam pour bafia ce jour_x000a_15/04/2026 : Images recu du RM et RElance faite au magazinier ce jour || Spare disponible a douala et sera en cours d'expedition entre douala et bafoussam demain le 4/16/2026 || Ensuite expedition de Bfoussam pour MBAFIA ETD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
    <s v=""/>
    <s v=""/>
    <s v=""/>
    <s v=""/>
    <m/>
    <s v=""/>
    <s v=""/>
    <m/>
    <s v=""/>
    <s v=""/>
    <s v="19/04/2026 Spare en cours d'expedition de bafoussam pour bafia ce jour_x000a_15/04/2026 : Images recu du RM et RElance faite au magazinier ce jour || Spare disponible a douala et sera en cours d'expedition entre douala et bafoussam demain le 4/16/2026 || Ensuite expedition de Bfoussam pour MBAFIA ETD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
    <s v="15/04/2026 : Images recu du RM et RElance faite au magazinier ce jour || Spare disponible a douala et sera en cours d'expedition entre douala et bafoussam demain le 4/16/2026 || Ensuite expedition de Bfoussam pour MBAFIA ETD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
    <s v=""/>
    <s v=""/>
    <s v=""/>
    <s v=""/>
    <s v=""/>
    <s v=""/>
    <s v=""/>
  </r>
  <r>
    <s v="Bonepoupa-IHS"/>
    <s v="LIT_145"/>
    <s v="LITTORAL"/>
    <s v="IHS"/>
    <s v="Solar-Grid-Gen-Lithium"/>
    <s v="LITTORAL"/>
    <s v="Bonepoupa"/>
    <s v="ZTE"/>
    <n v="0"/>
    <n v="0"/>
    <n v="0"/>
    <n v="0"/>
    <n v="0"/>
    <n v="0"/>
    <n v="0"/>
    <n v="0"/>
    <n v="0"/>
    <n v="0"/>
    <n v="0"/>
    <s v="Operationnel"/>
    <m/>
    <x v="9"/>
    <x v="6"/>
    <s v="no root cause"/>
    <x v="5"/>
    <s v=""/>
    <s v="15/04/2026"/>
    <s v="15/04/2026"/>
    <s v=""/>
    <s v=""/>
    <m/>
    <s v=""/>
    <s v=""/>
    <m/>
    <s v=""/>
    <s v=""/>
    <s v=""/>
    <s v=""/>
    <s v=""/>
    <s v=""/>
    <s v=""/>
    <s v=""/>
    <s v=""/>
    <s v=""/>
    <s v=""/>
  </r>
  <r>
    <s v="Bana"/>
    <s v="OST_007"/>
    <s v="OUEST"/>
    <s v="IHS"/>
    <s v="Grid-Gen"/>
    <s v="OUEST"/>
    <s v="Bana"/>
    <s v="NOKIA"/>
    <n v="0"/>
    <n v="0"/>
    <n v="0"/>
    <n v="0"/>
    <n v="0"/>
    <n v="0"/>
    <n v="0"/>
    <n v="0"/>
    <n v="0"/>
    <n v="0"/>
    <n v="0"/>
    <s v="Operationnel"/>
    <m/>
    <x v="9"/>
    <x v="6"/>
    <s v="no root cause"/>
    <x v="5"/>
    <s v=""/>
    <s v=""/>
    <s v=""/>
    <s v=""/>
    <s v=""/>
    <m/>
    <s v=""/>
    <s v=""/>
    <m/>
    <s v=""/>
    <s v=""/>
    <s v=""/>
    <s v=""/>
    <s v=""/>
    <s v=""/>
    <s v=""/>
    <s v=""/>
    <s v=""/>
    <s v=""/>
    <s v=""/>
  </r>
  <r>
    <s v="Ndoukoula"/>
    <s v="EXN_073"/>
    <s v="EXTREME-NORD"/>
    <s v="IHS"/>
    <s v="Hybrid-Gen"/>
    <s v="EXTREME-NORD"/>
    <s v="Ndoukoula"/>
    <s v="Huawei"/>
    <n v="0"/>
    <n v="0"/>
    <n v="0"/>
    <n v="0"/>
    <n v="0"/>
    <n v="0"/>
    <n v="0"/>
    <n v="0"/>
    <n v="0"/>
    <n v="0"/>
    <n v="0"/>
    <s v="Insecurity"/>
    <m/>
    <x v="14"/>
    <x v="8"/>
    <s v="Projet OCM (HUAWEI)"/>
    <x v="6"/>
    <s v="01/04/2026  : SWAP le 10 Fevrier || Pas encore transfere"/>
    <s v="14/04/2026"/>
    <s v="14/04/2026…;..;RRU 71 : RF Unit Maintenance Link Failure"/>
    <s v=""/>
    <s v="01/04/2026  : SWAP le 10 Fevrier || Pas encore transfere"/>
    <m/>
    <s v="No Power issue"/>
    <s v=""/>
    <m/>
    <s v="01/04/2026  : SWAP le 10 Fevrier || Pas encore transfere"/>
    <s v=""/>
    <s v=""/>
    <s v=""/>
    <s v=""/>
    <s v=""/>
    <s v=""/>
    <s v=""/>
    <s v=""/>
    <m/>
    <s v=""/>
  </r>
  <r>
    <s v="Malantouen"/>
    <s v="OST_039"/>
    <s v="OUEST"/>
    <s v="IHS"/>
    <s v="Grid-Gen"/>
    <s v="OUEST"/>
    <s v="Malantouen"/>
    <s v="NOKIA"/>
    <n v="0"/>
    <n v="0"/>
    <n v="0"/>
    <n v="0"/>
    <n v="0"/>
    <n v="0"/>
    <n v="0"/>
    <n v="0"/>
    <n v="0"/>
    <n v="0"/>
    <n v="0"/>
    <s v="Operationnel"/>
    <m/>
    <x v="13"/>
    <x v="7"/>
    <s v="Projet OCM (ZTE, NOKIA, autres projets)"/>
    <x v="6"/>
    <s v="16/04/2026 : SWAP le 5 Mars 2026 || Pas encore transfere"/>
    <s v="20/04/2026"/>
    <s v="20/04/2026"/>
    <s v=""/>
    <s v=""/>
    <m/>
    <s v=""/>
    <s v=""/>
    <m/>
    <s v="16/04/2026 : SWAP le 5 Mars 2026 || Pas encore transfere"/>
    <s v=""/>
    <s v=""/>
    <s v=""/>
    <s v=""/>
    <s v=""/>
    <s v=""/>
    <s v=""/>
    <s v=""/>
    <s v=""/>
    <s v=""/>
  </r>
  <r>
    <s v="Mankon-II"/>
    <s v="NRO_141"/>
    <s v="NORD-OUEST"/>
    <s v="CAMUSAT"/>
    <s v="HGB"/>
    <s v="NORD-OUEST"/>
    <s v="Bamenda"/>
    <s v="Huawei"/>
    <n v="0"/>
    <n v="0"/>
    <n v="0"/>
    <n v="0"/>
    <n v="0"/>
    <n v="0"/>
    <n v="0"/>
    <n v="0"/>
    <n v="0"/>
    <n v="0"/>
    <n v="0"/>
    <s v="Operationnel"/>
    <m/>
    <x v="9"/>
    <x v="6"/>
    <s v="no root cause"/>
    <x v="5"/>
    <s v=""/>
    <s v="20/04/2026"/>
    <s v="20/04/2026"/>
    <s v=""/>
    <m/>
    <m/>
    <s v=""/>
    <s v=""/>
    <m/>
    <s v=""/>
    <s v=""/>
    <s v=""/>
    <s v=""/>
    <s v=""/>
    <s v=""/>
    <s v=""/>
    <s v=""/>
    <s v=""/>
    <m/>
    <s v=""/>
  </r>
  <r>
    <s v="Ndjole"/>
    <s v="CTR_893"/>
    <s v="CENTRE"/>
    <m/>
    <m/>
    <s v="CENTRE"/>
    <s v="Ndjole"/>
    <s v="ZTE"/>
    <n v="0"/>
    <n v="0"/>
    <n v="0"/>
    <n v="0"/>
    <n v="0"/>
    <n v="0"/>
    <n v="0"/>
    <n v="0"/>
    <n v="0"/>
    <n v="0"/>
    <n v="0"/>
    <s v="Operationnel"/>
    <m/>
    <x v="9"/>
    <x v="6"/>
    <s v="no root cause"/>
    <x v="5"/>
    <s v=""/>
    <s v=""/>
    <s v=""/>
    <s v=""/>
    <s v=""/>
    <m/>
    <s v=""/>
    <s v=""/>
    <m/>
    <s v=""/>
    <s v=""/>
    <s v=""/>
    <s v=""/>
    <s v=""/>
    <s v=""/>
    <s v=""/>
    <s v=""/>
    <s v=""/>
    <s v=""/>
    <s v=""/>
  </r>
  <r>
    <s v="Abom"/>
    <s v="CTR_263"/>
    <s v="Yaounde"/>
    <s v="IHS"/>
    <s v="Grid-Gen"/>
    <s v="CENTRE"/>
    <s v="Yaounde"/>
    <s v="ZTE"/>
    <n v="0"/>
    <n v="0"/>
    <n v="0"/>
    <n v="0"/>
    <n v="0"/>
    <n v="0"/>
    <n v="0"/>
    <n v="0"/>
    <n v="0"/>
    <n v="0"/>
    <n v="0"/>
    <s v="Operationnel"/>
    <m/>
    <x v="9"/>
    <x v="6"/>
    <s v="no root cause"/>
    <x v="5"/>
    <s v=""/>
    <s v=""/>
    <s v=""/>
    <s v=""/>
    <s v=""/>
    <m/>
    <s v=""/>
    <s v=""/>
    <m/>
    <s v=""/>
    <s v=""/>
    <s v=""/>
    <s v=""/>
    <s v=""/>
    <s v=""/>
    <s v=""/>
    <s v=""/>
    <s v=""/>
    <s v=""/>
    <s v=""/>
  </r>
  <r>
    <s v="Foumban-Lycee-MTN"/>
    <s v="OST_128"/>
    <s v="OUEST"/>
    <s v="IHS"/>
    <s v="Grid-Gen"/>
    <s v="OUEST"/>
    <s v="Foumban"/>
    <s v="Huawei"/>
    <n v="0"/>
    <n v="0"/>
    <n v="0"/>
    <n v="0"/>
    <n v="0"/>
    <n v="0"/>
    <n v="0"/>
    <n v="0"/>
    <n v="0"/>
    <n v="0"/>
    <n v="0"/>
    <s v="Operationnel"/>
    <m/>
    <x v="9"/>
    <x v="6"/>
    <s v="no root cause"/>
    <x v="5"/>
    <s v=""/>
    <s v=""/>
    <s v=""/>
    <s v=""/>
    <s v=""/>
    <m/>
    <s v=""/>
    <s v=""/>
    <m/>
    <s v=""/>
    <s v=""/>
    <s v=""/>
    <s v=""/>
    <s v=""/>
    <s v=""/>
    <s v=""/>
    <s v=""/>
    <s v=""/>
    <s v=""/>
    <s v=""/>
  </r>
  <r>
    <s v="Abom-Plateau"/>
    <s v="CTR_650"/>
    <s v="Yaounde"/>
    <s v="CAMUSAT"/>
    <s v="Good Grid + GE"/>
    <s v="CENTRE"/>
    <s v="Yaounde"/>
    <s v="ZTE"/>
    <n v="0"/>
    <n v="0"/>
    <n v="0"/>
    <n v="0"/>
    <n v="0"/>
    <n v="0"/>
    <n v="0"/>
    <n v="0"/>
    <n v="0"/>
    <n v="0"/>
    <n v="0"/>
    <s v="Operationnel"/>
    <m/>
    <x v="9"/>
    <x v="6"/>
    <s v="no root cause"/>
    <x v="5"/>
    <s v=""/>
    <s v=""/>
    <s v=""/>
    <s v=""/>
    <s v=""/>
    <m/>
    <s v=""/>
    <s v=""/>
    <m/>
    <s v=""/>
    <s v=""/>
    <s v=""/>
    <s v=""/>
    <s v=""/>
    <s v=""/>
    <s v=""/>
    <s v=""/>
    <s v=""/>
    <s v=""/>
    <s v=""/>
  </r>
  <r>
    <s v="Foumban-Njintout-II"/>
    <s v="OST_178"/>
    <s v="OUEST"/>
    <s v="IHS"/>
    <s v="Grid-Gen"/>
    <s v="OUEST"/>
    <s v="Foumban"/>
    <s v="Huawei"/>
    <n v="0"/>
    <n v="0"/>
    <n v="0"/>
    <n v="0"/>
    <n v="0"/>
    <n v="0"/>
    <n v="0"/>
    <n v="0"/>
    <n v="0"/>
    <n v="0"/>
    <n v="0"/>
    <s v="Operationnel"/>
    <m/>
    <x v="9"/>
    <x v="6"/>
    <s v="no root cause"/>
    <x v="5"/>
    <s v=""/>
    <s v=""/>
    <s v=""/>
    <s v=""/>
    <s v=""/>
    <m/>
    <s v=""/>
    <s v=""/>
    <m/>
    <s v=""/>
    <s v=""/>
    <s v=""/>
    <s v=""/>
    <s v=""/>
    <s v=""/>
    <s v=""/>
    <s v=""/>
    <s v=""/>
    <s v=""/>
    <s v=""/>
  </r>
  <r>
    <s v="Bfsam-Centre-II"/>
    <s v="OST_170"/>
    <s v="Bafoussam"/>
    <s v="IHS"/>
    <s v="GridOnly"/>
    <s v="OUEST"/>
    <s v="Bafoussam"/>
    <s v="Huawei"/>
    <n v="0"/>
    <n v="0"/>
    <n v="0"/>
    <n v="0"/>
    <n v="0"/>
    <n v="0"/>
    <n v="0"/>
    <n v="0"/>
    <n v="0"/>
    <n v="0"/>
    <n v="0"/>
    <s v="Operationnel"/>
    <m/>
    <x v="9"/>
    <x v="6"/>
    <s v="no root cause"/>
    <x v="5"/>
    <s v=""/>
    <s v=""/>
    <s v=""/>
    <s v=""/>
    <s v=""/>
    <m/>
    <s v=""/>
    <s v=""/>
    <m/>
    <s v=""/>
    <s v=""/>
    <s v=""/>
    <s v=""/>
    <s v=""/>
    <s v=""/>
    <s v=""/>
    <s v=""/>
    <s v=""/>
    <s v=""/>
    <s v=""/>
  </r>
  <r>
    <s v="Bfsam-Nylon"/>
    <s v="OST_107"/>
    <s v="Bafoussam"/>
    <s v="IHS"/>
    <s v="Grid-Gen"/>
    <s v="OUEST"/>
    <s v="Bafoussam"/>
    <s v="Huawei"/>
    <n v="0"/>
    <n v="0"/>
    <n v="0"/>
    <n v="0"/>
    <n v="0"/>
    <n v="0"/>
    <n v="0"/>
    <n v="0"/>
    <n v="0"/>
    <n v="0"/>
    <n v="0"/>
    <s v="Operationnel"/>
    <m/>
    <x v="9"/>
    <x v="6"/>
    <s v="no root cause"/>
    <x v="5"/>
    <s v=""/>
    <s v=""/>
    <s v=""/>
    <s v=""/>
    <s v=""/>
    <m/>
    <s v=""/>
    <s v=""/>
    <m/>
    <s v=""/>
    <s v=""/>
    <s v=""/>
    <s v=""/>
    <s v=""/>
    <s v=""/>
    <s v=""/>
    <s v=""/>
    <s v=""/>
    <s v=""/>
    <s v=""/>
  </r>
  <r>
    <s v="Etoug-Ebe-II"/>
    <s v="CTR_740"/>
    <s v="Yaounde"/>
    <s v="CAMUSAT"/>
    <s v="Good Grid + GE"/>
    <s v="CENTRE"/>
    <s v="Yaounde"/>
    <s v="ZTE"/>
    <n v="0"/>
    <n v="0"/>
    <n v="0"/>
    <n v="0"/>
    <n v="0"/>
    <n v="0"/>
    <n v="0"/>
    <n v="0"/>
    <n v="0"/>
    <n v="0"/>
    <n v="0"/>
    <s v="Operationnel"/>
    <m/>
    <x v="9"/>
    <x v="6"/>
    <s v="no root cause"/>
    <x v="5"/>
    <s v=""/>
    <s v=""/>
    <s v=""/>
    <s v=""/>
    <s v=""/>
    <m/>
    <s v=""/>
    <s v=""/>
    <m/>
    <s v=""/>
    <s v=""/>
    <s v=""/>
    <s v=""/>
    <s v=""/>
    <s v=""/>
    <s v=""/>
    <s v=""/>
    <s v=""/>
    <s v=""/>
    <s v=""/>
  </r>
  <r>
    <s v="Manmenye"/>
    <s v="CTR_117"/>
    <s v="CENTRE"/>
    <s v="IHS"/>
    <s v="Grid-Hybrid-Gen"/>
    <s v="CENTRE"/>
    <s v="Manmenye"/>
    <s v="ZTE"/>
    <n v="0"/>
    <n v="0"/>
    <n v="0"/>
    <n v="0"/>
    <n v="0"/>
    <n v="0"/>
    <n v="0"/>
    <n v="0"/>
    <n v="0"/>
    <n v="0"/>
    <n v="0"/>
    <s v="Operationnel"/>
    <m/>
    <x v="9"/>
    <x v="6"/>
    <s v="no root cause"/>
    <x v="5"/>
    <s v="18/04/2026 : Site down"/>
    <s v=""/>
    <s v=""/>
    <s v=""/>
    <s v=""/>
    <m/>
    <s v=""/>
    <s v=""/>
    <m/>
    <s v=""/>
    <s v=""/>
    <s v="18/04/2026 : Site down"/>
    <s v=""/>
    <s v=""/>
    <s v=""/>
    <s v=""/>
    <s v=""/>
    <s v=""/>
    <s v=""/>
    <s v=""/>
  </r>
  <r>
    <s v="Zoetele"/>
    <s v="CTR_111"/>
    <s v="CENTRE"/>
    <s v="IHS"/>
    <s v="Grid-Gen"/>
    <s v="CENTRE"/>
    <s v="Zoetele"/>
    <s v="ZTE"/>
    <n v="0"/>
    <n v="0"/>
    <n v="0"/>
    <n v="0"/>
    <n v="0"/>
    <n v="0"/>
    <n v="0"/>
    <n v="0"/>
    <n v="0"/>
    <n v="0"/>
    <n v="0"/>
    <s v="EXCLU"/>
    <m/>
    <x v="2"/>
    <x v="2"/>
    <s v="EXCLU"/>
    <x v="2"/>
    <s v="18/04/2026 : Site down"/>
    <s v=""/>
    <s v=""/>
    <s v=""/>
    <s v=""/>
    <m/>
    <s v=""/>
    <s v=""/>
    <m/>
    <s v=""/>
    <s v=""/>
    <s v="18/04/2026 : Site down"/>
    <s v=""/>
    <s v=""/>
    <s v=""/>
    <s v=""/>
    <s v=""/>
    <s v=""/>
    <s v=""/>
    <s v=""/>
  </r>
  <r>
    <s v="Obala-Mairie"/>
    <s v="CTR_113"/>
    <s v="CENTRE"/>
    <s v="IHS"/>
    <s v="Grid-Gen"/>
    <s v="CENTRE"/>
    <s v="Obala"/>
    <s v="ZTE"/>
    <n v="0"/>
    <n v="0"/>
    <n v="0"/>
    <n v="0"/>
    <n v="0"/>
    <n v="0"/>
    <n v="0"/>
    <n v="0"/>
    <n v="0"/>
    <n v="0"/>
    <n v="0"/>
    <s v="Operationnel"/>
    <m/>
    <x v="9"/>
    <x v="6"/>
    <s v="no root cause"/>
    <x v="5"/>
    <s v="18/04/2026 : Site down"/>
    <s v=""/>
    <s v=""/>
    <s v=""/>
    <s v=""/>
    <m/>
    <s v=""/>
    <s v=""/>
    <m/>
    <s v=""/>
    <s v=""/>
    <s v="18/04/2026 : Site down"/>
    <s v=""/>
    <s v=""/>
    <s v=""/>
    <s v=""/>
    <s v=""/>
    <s v=""/>
    <s v=""/>
    <s v=""/>
  </r>
  <r>
    <s v="H-Central"/>
    <s v="CTR_110"/>
    <s v="Yaounde"/>
    <s v="IHS"/>
    <s v="Grid-Gen"/>
    <s v="CENTRE"/>
    <s v="Yaounde"/>
    <s v="ZTE"/>
    <n v="0"/>
    <n v="0"/>
    <n v="0"/>
    <n v="0"/>
    <n v="0"/>
    <n v="0"/>
    <n v="0"/>
    <n v="0"/>
    <n v="0"/>
    <n v="0"/>
    <n v="0"/>
    <s v="Operationnel"/>
    <m/>
    <x v="9"/>
    <x v="6"/>
    <s v="no root cause"/>
    <x v="5"/>
    <s v="18/04/2026 : Site down"/>
    <s v=""/>
    <s v=""/>
    <s v=""/>
    <s v=""/>
    <m/>
    <s v=""/>
    <s v=""/>
    <m/>
    <s v=""/>
    <s v=""/>
    <s v="18/04/2026 : Site down"/>
    <s v=""/>
    <s v=""/>
    <s v=""/>
    <s v=""/>
    <s v=""/>
    <s v=""/>
    <s v=""/>
    <s v=""/>
  </r>
  <r>
    <s v="Nkolzie"/>
    <s v="CTR_105"/>
    <s v="Yaounde"/>
    <m/>
    <m/>
    <s v="CENTRE"/>
    <s v="Yaounde"/>
    <s v="ZTE"/>
    <n v="0"/>
    <n v="0"/>
    <n v="0"/>
    <n v="0"/>
    <n v="0"/>
    <n v="0"/>
    <n v="0"/>
    <n v="0"/>
    <n v="0"/>
    <n v="0"/>
    <n v="0"/>
    <s v="Operationnel"/>
    <m/>
    <x v="9"/>
    <x v="6"/>
    <s v="no root cause"/>
    <x v="5"/>
    <s v=""/>
    <s v=""/>
    <s v=""/>
    <s v=""/>
    <s v=""/>
    <m/>
    <s v=""/>
    <s v=""/>
    <m/>
    <s v=""/>
    <s v=""/>
    <s v=""/>
    <s v=""/>
    <s v=""/>
    <s v=""/>
    <s v=""/>
    <s v=""/>
    <s v=""/>
    <s v=""/>
    <s v=""/>
  </r>
  <r>
    <s v="Penja-Shell-IHS"/>
    <s v="LIT_493"/>
    <s v="LITTORAL"/>
    <s v="IHS"/>
    <s v="Grid-Gen"/>
    <s v="LITTORAL"/>
    <s v="Penja"/>
    <s v="ZTE"/>
    <n v="0"/>
    <n v="0"/>
    <n v="0"/>
    <n v="0"/>
    <n v="0"/>
    <n v="0"/>
    <n v="0"/>
    <n v="0"/>
    <n v="0"/>
    <n v="0"/>
    <n v="0"/>
    <s v="Operationnel"/>
    <m/>
    <x v="9"/>
    <x v="6"/>
    <s v="no root cause"/>
    <x v="5"/>
    <s v=""/>
    <s v="14/04/2026"/>
    <s v="14/04/2026"/>
    <s v=""/>
    <s v=""/>
    <m/>
    <s v=""/>
    <s v=""/>
    <m/>
    <s v=""/>
    <s v=""/>
    <s v=""/>
    <s v=""/>
    <s v=""/>
    <s v=""/>
    <s v=""/>
    <s v=""/>
    <s v=""/>
    <s v=""/>
    <s v=""/>
  </r>
  <r>
    <s v="Mouanko"/>
    <s v="LIT_191"/>
    <s v="LITTORAL"/>
    <s v="IHS"/>
    <s v="Grid-Gen"/>
    <s v="LITTORAL"/>
    <s v="Mouanko"/>
    <s v="ZTE"/>
    <n v="0"/>
    <n v="0"/>
    <n v="0"/>
    <n v="0"/>
    <n v="0"/>
    <n v="0"/>
    <n v="0"/>
    <n v="0"/>
    <n v="0"/>
    <n v="0"/>
    <n v="0"/>
    <s v="Operationnel"/>
    <m/>
    <x v="9"/>
    <x v="6"/>
    <s v="no root cause"/>
    <x v="5"/>
    <s v=""/>
    <s v=""/>
    <s v=""/>
    <s v=""/>
    <s v=""/>
    <m/>
    <s v=""/>
    <s v=""/>
    <m/>
    <s v=""/>
    <s v=""/>
    <s v=""/>
    <s v=""/>
    <s v=""/>
    <s v=""/>
    <s v=""/>
    <s v=""/>
    <s v=""/>
    <s v=""/>
    <s v=""/>
  </r>
  <r>
    <s v="Limbe-Semme-Beach-MTN"/>
    <s v="SUO_082"/>
    <s v="SUD-OUEST"/>
    <s v="IHS"/>
    <s v="Grid-Gen"/>
    <s v="SUD-OUEST"/>
    <s v="Limbe"/>
    <s v="Huawei"/>
    <n v="0"/>
    <n v="0"/>
    <n v="0"/>
    <n v="0"/>
    <n v="0"/>
    <n v="0"/>
    <n v="0"/>
    <n v="0"/>
    <n v="0"/>
    <n v="0"/>
    <n v="0"/>
    <s v="Operationnel"/>
    <m/>
    <x v="9"/>
    <x v="6"/>
    <s v="no root cause"/>
    <x v="5"/>
    <s v=""/>
    <s v=""/>
    <s v=""/>
    <s v=""/>
    <s v=""/>
    <m/>
    <s v=""/>
    <s v=""/>
    <m/>
    <s v=""/>
    <s v=""/>
    <s v=""/>
    <s v=""/>
    <s v=""/>
    <s v=""/>
    <s v=""/>
    <s v=""/>
    <s v=""/>
    <s v=""/>
    <s v=""/>
  </r>
  <r>
    <s v="Mile29-Mamfe-IHS"/>
    <s v="SUO_102"/>
    <s v="SUD-OUEST"/>
    <s v="IHS"/>
    <s v="Solar-Gen"/>
    <s v="SUD-OUEST"/>
    <s v="Mile29"/>
    <s v="NOKIA"/>
    <n v="0"/>
    <n v="0"/>
    <n v="0"/>
    <n v="0"/>
    <n v="0"/>
    <n v="0"/>
    <n v="0"/>
    <n v="0"/>
    <n v="0"/>
    <n v="0"/>
    <n v="0"/>
    <s v="Insecurity"/>
    <m/>
    <x v="9"/>
    <x v="6"/>
    <s v="no root cause"/>
    <x v="5"/>
    <s v=""/>
    <s v="15/04/2026"/>
    <s v="15/04/2026…;..;Site down due to faulty Bachuo-Tai Core Card"/>
    <s v=""/>
    <s v=""/>
    <m/>
    <s v=""/>
    <s v=""/>
    <m/>
    <s v=""/>
    <s v=""/>
    <s v=""/>
    <s v=""/>
    <s v=""/>
    <s v=""/>
    <s v=""/>
    <s v=""/>
    <s v=""/>
    <s v=""/>
    <s v=""/>
  </r>
  <r>
    <s v="Ndjore-Luxe-MTN"/>
    <s v="CTR_363"/>
    <s v="CENTRE"/>
    <m/>
    <m/>
    <s v="CENTRE"/>
    <s v="Ndjore-Luxe"/>
    <s v="NOKIA"/>
    <n v="0"/>
    <n v="0"/>
    <n v="0"/>
    <n v="0"/>
    <n v="0"/>
    <n v="0"/>
    <n v="0"/>
    <n v="0"/>
    <n v="0"/>
    <n v="0"/>
    <n v="0"/>
    <s v="Operationnel"/>
    <m/>
    <x v="9"/>
    <x v="6"/>
    <s v="no root cause"/>
    <x v="5"/>
    <s v=""/>
    <s v=""/>
    <s v=""/>
    <s v=""/>
    <s v=""/>
    <m/>
    <s v=""/>
    <s v=""/>
    <m/>
    <s v=""/>
    <s v=""/>
    <s v=""/>
    <s v=""/>
    <s v=""/>
    <s v=""/>
    <s v=""/>
    <s v=""/>
    <s v=""/>
    <s v=""/>
    <s v=""/>
  </r>
  <r>
    <s v="Elogbatindi"/>
    <s v="SUO_037"/>
    <s v="LITTORAL"/>
    <s v="IHS"/>
    <s v="Grid-Gen"/>
    <s v="SUD-OUEST"/>
    <s v="Elogbatindi"/>
    <s v="ZTE"/>
    <n v="0"/>
    <n v="0"/>
    <n v="0"/>
    <n v="0"/>
    <n v="0"/>
    <n v="0"/>
    <n v="0"/>
    <n v="0"/>
    <n v="0"/>
    <n v="0"/>
    <n v="0"/>
    <s v="Insecurity"/>
    <m/>
    <x v="9"/>
    <x v="6"/>
    <s v="no root cause"/>
    <x v="5"/>
    <s v=""/>
    <s v=""/>
    <s v=""/>
    <s v=""/>
    <s v=""/>
    <m/>
    <s v=""/>
    <s v=""/>
    <m/>
    <s v=""/>
    <s v=""/>
    <s v=""/>
    <s v=""/>
    <s v=""/>
    <s v=""/>
    <s v=""/>
    <s v=""/>
    <s v=""/>
    <s v=""/>
    <s v=""/>
  </r>
  <r>
    <s v="Awae"/>
    <s v="CTR_112"/>
    <s v="CENTRE"/>
    <s v="IHS"/>
    <s v="Grid-Gen"/>
    <s v="CENTRE"/>
    <s v="Awae"/>
    <s v="ZTE"/>
    <n v="0"/>
    <n v="0"/>
    <n v="0"/>
    <n v="0"/>
    <n v="0"/>
    <n v="0"/>
    <n v="0"/>
    <n v="0"/>
    <n v="0"/>
    <n v="0"/>
    <n v="0"/>
    <s v="Operationnel"/>
    <m/>
    <x v="9"/>
    <x v="6"/>
    <s v="no root cause"/>
    <x v="5"/>
    <s v="18/04/2026 : Site down"/>
    <s v=""/>
    <s v=""/>
    <s v=""/>
    <s v=""/>
    <m/>
    <s v=""/>
    <s v=""/>
    <m/>
    <s v=""/>
    <s v=""/>
    <s v="18/04/2026 : Site down"/>
    <s v=""/>
    <s v=""/>
    <s v=""/>
    <s v=""/>
    <s v=""/>
    <s v=""/>
    <s v=""/>
    <s v=""/>
  </r>
  <r>
    <s v="Dziguilao"/>
    <s v="EXN_074"/>
    <s v="EXTREME-NORD"/>
    <s v="IHS"/>
    <s v="Gen-Solar AER"/>
    <s v="EXTREME-NORD"/>
    <s v="Dziguilao"/>
    <s v="Huawei"/>
    <n v="0"/>
    <n v="0"/>
    <n v="0"/>
    <n v="0"/>
    <n v="0"/>
    <n v="0"/>
    <n v="0"/>
    <n v="0"/>
    <n v="0"/>
    <n v="0"/>
    <n v="0"/>
    <s v="Insecurity"/>
    <m/>
    <x v="9"/>
    <x v="6"/>
    <s v="no root cause"/>
    <x v="5"/>
    <s v="19/04/2026 : Besoin d'analyse BO RAN"/>
    <s v="17/04/2026"/>
    <s v="17/04/2026"/>
    <s v=""/>
    <s v="19/04/2026 : Besoin d'analyse BO RAN"/>
    <m/>
    <s v="No Power issue"/>
    <s v=""/>
    <m/>
    <s v="19/04/2026 : Besoin d'analyse BO RAN"/>
    <s v=""/>
    <s v=""/>
    <s v=""/>
    <s v=""/>
    <s v=""/>
    <s v=""/>
    <s v=""/>
    <s v=""/>
    <s v="19/04/2026 : Besoin d'analyse BO RAN"/>
    <s v=""/>
  </r>
  <r>
    <s v="Nkong-8Bis-MTN"/>
    <s v="LIT_288"/>
    <s v="LITTORAL"/>
    <s v="IHS"/>
    <s v="Grid-Gen"/>
    <s v="LITTORAL"/>
    <s v="Nkongsamba"/>
    <s v="ZTE"/>
    <n v="0"/>
    <n v="0"/>
    <n v="0"/>
    <n v="0"/>
    <n v="0"/>
    <n v="0"/>
    <n v="0"/>
    <n v="0"/>
    <n v="0"/>
    <n v="0"/>
    <n v="0"/>
    <s v="Operationnel"/>
    <m/>
    <x v="9"/>
    <x v="6"/>
    <s v="no root cause"/>
    <x v="5"/>
    <s v=""/>
    <s v=""/>
    <s v=""/>
    <s v=""/>
    <s v=""/>
    <m/>
    <s v=""/>
    <s v=""/>
    <m/>
    <s v=""/>
    <s v=""/>
    <s v=""/>
    <s v=""/>
    <s v=""/>
    <s v=""/>
    <s v=""/>
    <s v=""/>
    <s v=""/>
    <s v=""/>
    <s v=""/>
  </r>
  <r>
    <s v="Kotto-Bloc"/>
    <s v="LIT_246"/>
    <s v="Douala"/>
    <s v="IHS"/>
    <s v="Grid-Gen"/>
    <s v="LITTORAL"/>
    <s v="Douala"/>
    <s v="ZTE"/>
    <n v="0"/>
    <n v="0"/>
    <n v="0"/>
    <n v="0"/>
    <n v="0"/>
    <n v="0"/>
    <n v="0"/>
    <n v="0"/>
    <n v="0"/>
    <n v="0"/>
    <n v="0"/>
    <s v="Operationnel"/>
    <m/>
    <x v="9"/>
    <x v="6"/>
    <s v="no root cause"/>
    <x v="5"/>
    <s v=""/>
    <s v=""/>
    <s v=""/>
    <s v=""/>
    <s v=""/>
    <m/>
    <s v=""/>
    <s v=""/>
    <m/>
    <s v=""/>
    <s v=""/>
    <s v=""/>
    <s v=""/>
    <s v=""/>
    <s v=""/>
    <s v=""/>
    <s v=""/>
    <s v=""/>
    <s v=""/>
    <s v=""/>
  </r>
  <r>
    <s v="Messa-Carriere"/>
    <s v="CTR_382"/>
    <s v="Yaounde"/>
    <s v="IHS"/>
    <s v="GridOnly"/>
    <s v="CENTRE"/>
    <s v="Yaounde"/>
    <s v="ZTE"/>
    <n v="0"/>
    <n v="0"/>
    <n v="0"/>
    <n v="0"/>
    <n v="0"/>
    <n v="0"/>
    <n v="0"/>
    <n v="0"/>
    <n v="0"/>
    <n v="0"/>
    <n v="0"/>
    <s v="Operationnel"/>
    <m/>
    <x v="9"/>
    <x v="6"/>
    <s v="no root cause"/>
    <x v="5"/>
    <s v=""/>
    <s v=""/>
    <s v=""/>
    <s v=""/>
    <s v=""/>
    <m/>
    <s v=""/>
    <s v=""/>
    <m/>
    <s v=""/>
    <s v=""/>
    <s v=""/>
    <s v=""/>
    <s v=""/>
    <s v=""/>
    <s v=""/>
    <s v=""/>
    <s v=""/>
    <s v=""/>
    <s v=""/>
  </r>
  <r>
    <s v="Madagascar-Yde-New"/>
    <s v="CTR_217"/>
    <s v="Yaounde"/>
    <s v="IHS"/>
    <s v="Grid-Lithium"/>
    <s v="CENTRE"/>
    <s v="Yaounde"/>
    <s v="ZTE"/>
    <n v="0"/>
    <n v="0"/>
    <n v="0"/>
    <n v="0"/>
    <n v="0"/>
    <n v="0"/>
    <n v="0"/>
    <n v="0"/>
    <n v="0"/>
    <n v="0"/>
    <n v="0"/>
    <s v="Operationnel"/>
    <m/>
    <x v="9"/>
    <x v="6"/>
    <s v="no root cause"/>
    <x v="5"/>
    <s v=""/>
    <s v=""/>
    <s v=""/>
    <s v=""/>
    <s v=""/>
    <m/>
    <s v=""/>
    <s v=""/>
    <m/>
    <s v=""/>
    <s v=""/>
    <s v=""/>
    <s v=""/>
    <s v=""/>
    <s v=""/>
    <s v=""/>
    <s v=""/>
    <s v=""/>
    <s v=""/>
    <s v=""/>
  </r>
  <r>
    <s v="Galdi"/>
    <s v="ADM_031"/>
    <s v="ADAMAOUA"/>
    <s v="IHS"/>
    <s v="Grid-Gen"/>
    <s v="ADAMAOUA"/>
    <s v="Galdi"/>
    <s v="NOKIA"/>
    <n v="0"/>
    <n v="0"/>
    <n v="0"/>
    <n v="0"/>
    <n v="0"/>
    <n v="0"/>
    <n v="0"/>
    <n v="0"/>
    <n v="0"/>
    <n v="0"/>
    <n v="0"/>
    <s v="Operationnel"/>
    <m/>
    <x v="9"/>
    <x v="6"/>
    <s v="no root cause"/>
    <x v="5"/>
    <s v=""/>
    <s v=""/>
    <s v=""/>
    <s v=""/>
    <s v=""/>
    <m/>
    <s v=""/>
    <s v=""/>
    <m/>
    <s v=""/>
    <s v=""/>
    <s v=""/>
    <s v=""/>
    <s v=""/>
    <s v=""/>
    <s v=""/>
    <s v=""/>
    <s v=""/>
    <s v=""/>
    <s v=""/>
  </r>
  <r>
    <s v="Emana-Lycee2-MTN-IHS"/>
    <s v="CTR_518"/>
    <s v="Yaounde"/>
    <s v="IHS"/>
    <s v="Grid-Gen"/>
    <s v="CENTRE"/>
    <s v="Yaounde"/>
    <s v="ZTE"/>
    <n v="0"/>
    <n v="0"/>
    <n v="0"/>
    <n v="0"/>
    <n v="0"/>
    <n v="0"/>
    <n v="0"/>
    <n v="0"/>
    <n v="0"/>
    <n v="0"/>
    <n v="0"/>
    <s v="Operationnel"/>
    <m/>
    <x v="9"/>
    <x v="6"/>
    <s v="no root cause"/>
    <x v="5"/>
    <s v=""/>
    <s v=""/>
    <s v=""/>
    <s v=""/>
    <s v=""/>
    <m/>
    <s v=""/>
    <s v=""/>
    <m/>
    <s v=""/>
    <s v=""/>
    <s v=""/>
    <s v=""/>
    <s v=""/>
    <s v=""/>
    <s v=""/>
    <s v=""/>
    <s v=""/>
    <s v=""/>
    <s v=""/>
  </r>
  <r>
    <s v="LIT_878_Z_Souza-New-IHS"/>
    <s v="LIT_878"/>
    <s v="LITTORAL"/>
    <e v="#N/A"/>
    <e v="#N/A"/>
    <s v="LIT"/>
    <s v="Souza"/>
    <s v="ZTE"/>
    <n v="0"/>
    <n v="0"/>
    <n v="0"/>
    <n v="0"/>
    <n v="0"/>
    <n v="0"/>
    <n v="0"/>
    <n v="0"/>
    <n v="0"/>
    <n v="0"/>
    <n v="0"/>
    <s v="Operationnel"/>
    <m/>
    <x v="9"/>
    <x v="6"/>
    <s v="no root cause"/>
    <x v="5"/>
    <s v=""/>
    <s v=""/>
    <s v=""/>
    <s v=""/>
    <s v=""/>
    <m/>
    <s v=""/>
    <s v=""/>
    <m/>
    <s v=""/>
    <s v=""/>
    <s v=""/>
    <s v=""/>
    <s v=""/>
    <s v=""/>
    <s v=""/>
    <s v=""/>
    <s v=""/>
    <s v=""/>
    <s v=""/>
  </r>
  <r>
    <s v="Bertoua-Mokolo"/>
    <s v="EST_060"/>
    <s v="CENTRE"/>
    <s v="IHS"/>
    <s v="Grid-Gen"/>
    <s v="EST"/>
    <s v="Bertoua"/>
    <s v="ZTE"/>
    <n v="0"/>
    <n v="0"/>
    <n v="0"/>
    <n v="0"/>
    <n v="0"/>
    <n v="0"/>
    <n v="0"/>
    <n v="0"/>
    <n v="0"/>
    <n v="0"/>
    <n v="0"/>
    <s v="Operationnel"/>
    <m/>
    <x v="9"/>
    <x v="6"/>
    <s v="no root cause"/>
    <x v="5"/>
    <s v=""/>
    <s v=""/>
    <s v=""/>
    <s v=""/>
    <s v=""/>
    <m/>
    <s v=""/>
    <s v=""/>
    <m/>
    <s v=""/>
    <s v=""/>
    <s v=""/>
    <s v=""/>
    <s v=""/>
    <s v=""/>
    <s v=""/>
    <s v=""/>
    <s v=""/>
    <s v=""/>
    <s v=""/>
  </r>
  <r>
    <s v="Kouedjou-IHS"/>
    <s v="LIT_502"/>
    <s v="LITTORAL"/>
    <s v="IHS"/>
    <s v="Gen Only"/>
    <s v="LITTORAL"/>
    <s v="Kouedjou"/>
    <s v="NOKIA"/>
    <n v="0"/>
    <n v="0"/>
    <n v="0"/>
    <n v="0"/>
    <n v="0"/>
    <n v="0"/>
    <n v="0"/>
    <n v="0"/>
    <n v="0"/>
    <n v="0"/>
    <n v="0"/>
    <s v="Operationnel"/>
    <m/>
    <x v="9"/>
    <x v="6"/>
    <s v="no root cause"/>
    <x v="5"/>
    <s v=""/>
    <s v=""/>
    <s v=""/>
    <s v=""/>
    <s v=""/>
    <m/>
    <s v=""/>
    <s v=""/>
    <m/>
    <s v=""/>
    <s v=""/>
    <s v=""/>
    <s v=""/>
    <s v=""/>
    <s v=""/>
    <s v=""/>
    <s v=""/>
    <s v=""/>
    <s v=""/>
    <s v=""/>
  </r>
  <r>
    <s v="Garoua-Rte-Gashiga"/>
    <s v="NRD_159"/>
    <s v="Garoua"/>
    <s v="CAMUSAT"/>
    <s v="Medium Grid + Solar + GE"/>
    <s v="NORD"/>
    <s v="Garoua"/>
    <s v="Huawei"/>
    <n v="2.4077355728484478E-3"/>
    <n v="0"/>
    <n v="0"/>
    <n v="0"/>
    <n v="0"/>
    <n v="0"/>
    <n v="0"/>
    <n v="0"/>
    <n v="0"/>
    <n v="0"/>
    <n v="0"/>
    <s v="Operationnel"/>
    <m/>
    <x v="9"/>
    <x v="6"/>
    <s v="no root cause"/>
    <x v="5"/>
    <s v=""/>
    <s v=""/>
    <s v=""/>
    <s v=""/>
    <s v=""/>
    <m/>
    <s v=""/>
    <s v=""/>
    <m/>
    <s v=""/>
    <s v=""/>
    <s v=""/>
    <s v=""/>
    <s v=""/>
    <s v=""/>
    <s v=""/>
    <s v=""/>
    <s v=""/>
    <s v=""/>
    <s v=""/>
  </r>
  <r>
    <s v="Mpenda-Mbocko-IHS"/>
    <s v="SUO_008"/>
    <s v="SUD-OUEST"/>
    <s v="IHS"/>
    <s v="Grid-Gen"/>
    <s v="SUD-OUEST"/>
    <s v="Mpenda-Mbocko"/>
    <s v="NOKIA"/>
    <n v="0"/>
    <n v="0"/>
    <n v="0"/>
    <n v="0"/>
    <n v="0"/>
    <n v="0"/>
    <n v="0"/>
    <n v="0"/>
    <n v="0"/>
    <n v="0"/>
    <n v="0"/>
    <s v="Insecurity"/>
    <m/>
    <x v="9"/>
    <x v="6"/>
    <s v="no root cause"/>
    <x v="5"/>
    <s v=""/>
    <s v=""/>
    <s v=""/>
    <s v=""/>
    <s v=""/>
    <m/>
    <s v=""/>
    <s v=""/>
    <m/>
    <s v=""/>
    <s v=""/>
    <s v=""/>
    <s v=""/>
    <s v=""/>
    <s v=""/>
    <s v=""/>
    <s v=""/>
    <s v=""/>
    <s v=""/>
    <s v=""/>
  </r>
  <r>
    <s v="Nkolda"/>
    <s v="CTR_215"/>
    <s v="Yaounde"/>
    <s v="IHS"/>
    <s v="Grid-Gen"/>
    <s v="CENTRE"/>
    <s v="Yaounde"/>
    <s v="ZTE"/>
    <n v="0"/>
    <n v="0"/>
    <n v="0"/>
    <n v="0"/>
    <n v="0"/>
    <n v="0"/>
    <n v="0"/>
    <n v="0"/>
    <n v="0"/>
    <n v="0"/>
    <n v="0"/>
    <s v="Operationnel"/>
    <m/>
    <x v="9"/>
    <x v="6"/>
    <s v="no root cause"/>
    <x v="5"/>
    <s v=""/>
    <s v=""/>
    <s v=""/>
    <s v=""/>
    <s v=""/>
    <m/>
    <s v=""/>
    <s v=""/>
    <m/>
    <s v=""/>
    <s v=""/>
    <s v=""/>
    <s v=""/>
    <s v=""/>
    <s v=""/>
    <s v=""/>
    <s v=""/>
    <s v=""/>
    <s v=""/>
    <s v=""/>
  </r>
  <r>
    <s v="Souza"/>
    <s v="LIT_016"/>
    <s v="LITTORAL"/>
    <m/>
    <m/>
    <s v="LITTORAL"/>
    <s v="Souza"/>
    <s v="ZTE"/>
    <n v="0"/>
    <n v="0"/>
    <n v="0"/>
    <n v="0"/>
    <n v="0"/>
    <n v="0"/>
    <n v="0"/>
    <n v="0"/>
    <n v="0"/>
    <n v="0"/>
    <n v="0"/>
    <s v="Operationnel"/>
    <m/>
    <x v="9"/>
    <x v="6"/>
    <s v="no root cause"/>
    <x v="5"/>
    <s v=""/>
    <s v=""/>
    <s v=""/>
    <s v=""/>
    <s v=""/>
    <m/>
    <s v=""/>
    <s v=""/>
    <m/>
    <s v=""/>
    <s v=""/>
    <s v=""/>
    <s v=""/>
    <s v=""/>
    <s v=""/>
    <s v=""/>
    <s v=""/>
    <s v=""/>
    <s v=""/>
    <s v=""/>
  </r>
  <r>
    <s v="Maroua-Zokok-Laddeo-IHS"/>
    <s v="EXN_170"/>
    <s v="Maroua"/>
    <s v="IHS"/>
    <s v="Grid-Gen"/>
    <s v="EXTREME-NORD"/>
    <s v="Maroua"/>
    <s v="Huawei"/>
    <n v="0"/>
    <n v="0"/>
    <n v="0"/>
    <n v="0"/>
    <n v="0"/>
    <n v="0"/>
    <n v="0"/>
    <n v="0"/>
    <n v="0"/>
    <n v="0"/>
    <n v="0"/>
    <s v="Operationnel"/>
    <m/>
    <x v="9"/>
    <x v="6"/>
    <s v="no root cause"/>
    <x v="5"/>
    <s v=""/>
    <s v=""/>
    <s v=""/>
    <s v=""/>
    <s v=""/>
    <m/>
    <s v=""/>
    <s v=""/>
    <m/>
    <s v=""/>
    <s v=""/>
    <s v=""/>
    <s v=""/>
    <s v=""/>
    <s v=""/>
    <s v=""/>
    <s v=""/>
    <s v=""/>
    <s v=""/>
    <s v=""/>
  </r>
  <r>
    <s v="Ekie-Nodal"/>
    <s v="CTR_575"/>
    <s v="Yaounde"/>
    <m/>
    <m/>
    <s v="CENTRE"/>
    <s v="Yaounde"/>
    <s v="ZTE"/>
    <n v="0"/>
    <n v="0"/>
    <n v="0"/>
    <n v="0"/>
    <n v="0"/>
    <n v="0"/>
    <n v="0"/>
    <n v="0"/>
    <n v="0"/>
    <n v="0"/>
    <n v="0"/>
    <s v="Operationnel"/>
    <m/>
    <x v="9"/>
    <x v="6"/>
    <s v="no root cause"/>
    <x v="5"/>
    <s v=""/>
    <s v=""/>
    <s v=""/>
    <s v=""/>
    <s v=""/>
    <m/>
    <s v=""/>
    <s v=""/>
    <m/>
    <s v=""/>
    <s v=""/>
    <s v=""/>
    <s v=""/>
    <s v=""/>
    <s v=""/>
    <s v=""/>
    <s v=""/>
    <s v=""/>
    <s v=""/>
    <s v=""/>
  </r>
  <r>
    <s v="CTR_936_Z_Nsimalen-TOUTOULI"/>
    <s v="CTR_936"/>
    <s v="Yaounde"/>
    <m/>
    <e v="#N/A"/>
    <s v="CENTRE"/>
    <s v="Yaoundé"/>
    <s v="ZTE"/>
    <n v="0"/>
    <n v="0"/>
    <n v="0"/>
    <n v="0"/>
    <n v="0"/>
    <n v="0"/>
    <n v="0"/>
    <n v="0"/>
    <n v="0"/>
    <n v="0"/>
    <n v="0"/>
    <s v="Operationnel"/>
    <m/>
    <x v="9"/>
    <x v="6"/>
    <s v="no root cause"/>
    <x v="5"/>
    <s v=""/>
    <s v=""/>
    <s v=""/>
    <s v=""/>
    <s v=""/>
    <m/>
    <s v=""/>
    <s v=""/>
    <m/>
    <s v=""/>
    <s v=""/>
    <s v=""/>
    <s v=""/>
    <s v=""/>
    <s v=""/>
    <s v=""/>
    <s v=""/>
    <s v=""/>
    <s v=""/>
    <s v=""/>
  </r>
  <r>
    <s v="Maroua-Ouro-Tchede"/>
    <s v="EXN_092"/>
    <s v="Maroua"/>
    <s v="IHS"/>
    <s v="Grid-Gen"/>
    <s v="EXTREME-NORD"/>
    <s v="Maroua"/>
    <s v="Huawei"/>
    <n v="0"/>
    <n v="0"/>
    <n v="0"/>
    <n v="0"/>
    <n v="0"/>
    <n v="0"/>
    <n v="0"/>
    <n v="0"/>
    <n v="0"/>
    <n v="0"/>
    <n v="0"/>
    <s v="Operationnel"/>
    <m/>
    <x v="9"/>
    <x v="6"/>
    <s v="no root cause"/>
    <x v="5"/>
    <s v=""/>
    <s v=""/>
    <s v=""/>
    <s v=""/>
    <s v=""/>
    <m/>
    <s v=""/>
    <s v=""/>
    <m/>
    <s v=""/>
    <s v=""/>
    <s v=""/>
    <s v=""/>
    <s v=""/>
    <s v=""/>
    <s v=""/>
    <s v=""/>
    <s v=""/>
    <s v=""/>
    <s v=""/>
  </r>
  <r>
    <s v="Bfsam-Stade"/>
    <s v="OST_110"/>
    <s v="Bafoussam"/>
    <s v="IHS"/>
    <s v="GridOnly"/>
    <s v="OUEST"/>
    <s v="Bafoussam"/>
    <s v="Huawei"/>
    <n v="0"/>
    <n v="0"/>
    <n v="0"/>
    <n v="0"/>
    <n v="0"/>
    <n v="0"/>
    <n v="0"/>
    <n v="0"/>
    <n v="0"/>
    <n v="0"/>
    <n v="0"/>
    <s v="Operationnel"/>
    <m/>
    <x v="9"/>
    <x v="6"/>
    <s v="no root cause"/>
    <x v="5"/>
    <s v=""/>
    <s v=""/>
    <s v=""/>
    <s v=""/>
    <s v=""/>
    <m/>
    <s v=""/>
    <s v=""/>
    <m/>
    <s v=""/>
    <s v=""/>
    <s v=""/>
    <s v=""/>
    <s v=""/>
    <s v=""/>
    <s v=""/>
    <s v=""/>
    <s v=""/>
    <s v=""/>
    <s v=""/>
  </r>
  <r>
    <s v="Tole-HIS"/>
    <s v="SUO_196"/>
    <s v="SUD-OUEST"/>
    <s v="IHS"/>
    <s v="Grid-Gen"/>
    <s v="SUD-OUEST"/>
    <s v="Buea"/>
    <s v="Huawei"/>
    <n v="0"/>
    <n v="0"/>
    <n v="0"/>
    <n v="0"/>
    <n v="0"/>
    <n v="0"/>
    <n v="0"/>
    <n v="0"/>
    <n v="0"/>
    <n v="0"/>
    <n v="0"/>
    <s v="Operationnel"/>
    <m/>
    <x v="9"/>
    <x v="6"/>
    <s v="no root cause"/>
    <x v="5"/>
    <s v=""/>
    <s v=""/>
    <s v=""/>
    <s v=""/>
    <s v=""/>
    <m/>
    <s v=""/>
    <s v=""/>
    <m/>
    <s v=""/>
    <s v=""/>
    <s v=""/>
    <s v=""/>
    <s v=""/>
    <s v=""/>
    <s v=""/>
    <s v=""/>
    <s v=""/>
    <s v=""/>
    <s v=""/>
  </r>
  <r>
    <s v="Bonadiwoto-IHS"/>
    <s v="LIT_129"/>
    <s v="Douala"/>
    <s v="IHS"/>
    <s v="Grid-Gen"/>
    <s v="LITTORAL"/>
    <s v="Douala"/>
    <s v="ZTE"/>
    <n v="0"/>
    <n v="0"/>
    <n v="0"/>
    <n v="0"/>
    <n v="0"/>
    <n v="0"/>
    <n v="0"/>
    <n v="0"/>
    <n v="0"/>
    <n v="0"/>
    <n v="0"/>
    <s v="Operationnel"/>
    <m/>
    <x v="9"/>
    <x v="6"/>
    <s v="no root cause"/>
    <x v="5"/>
    <s v=""/>
    <s v=""/>
    <s v=""/>
    <s v=""/>
    <s v=""/>
    <m/>
    <s v=""/>
    <s v=""/>
    <m/>
    <s v=""/>
    <s v=""/>
    <s v=""/>
    <s v=""/>
    <s v=""/>
    <s v=""/>
    <s v=""/>
    <s v=""/>
    <s v=""/>
    <s v=""/>
    <s v=""/>
  </r>
  <r>
    <s v="SS-Hotel-Lagon-Outdoor"/>
    <s v="SUD_091"/>
    <s v="CENTRE"/>
    <s v="CAMUSAT"/>
    <s v="Good Grid no GE - 8h"/>
    <s v="SUD"/>
    <s v="Kribi"/>
    <s v="NOKIA"/>
    <n v="0"/>
    <n v="0"/>
    <n v="0"/>
    <n v="0"/>
    <n v="0"/>
    <n v="0"/>
    <n v="0"/>
    <n v="0"/>
    <n v="0"/>
    <n v="0"/>
    <n v="0"/>
    <s v="Operationnel"/>
    <m/>
    <x v="9"/>
    <x v="6"/>
    <s v="no root cause"/>
    <x v="5"/>
    <s v=""/>
    <s v=""/>
    <s v=""/>
    <s v=""/>
    <s v=""/>
    <m/>
    <s v=""/>
    <s v=""/>
    <m/>
    <s v=""/>
    <s v=""/>
    <s v=""/>
    <s v=""/>
    <s v=""/>
    <s v=""/>
    <s v=""/>
    <s v=""/>
    <s v=""/>
    <s v=""/>
    <s v=""/>
  </r>
  <r>
    <s v="Ebeba"/>
    <s v="CTR_116"/>
    <s v="CENTRE"/>
    <s v="IHS"/>
    <s v="Grid-Gen-Lithium"/>
    <s v="CENTRE"/>
    <s v="Ebeba"/>
    <s v="ZTE"/>
    <n v="0"/>
    <n v="0"/>
    <n v="0"/>
    <n v="0"/>
    <n v="0"/>
    <n v="0"/>
    <n v="0"/>
    <n v="0"/>
    <n v="0"/>
    <n v="0"/>
    <n v="0"/>
    <s v="Operationnel"/>
    <m/>
    <x v="9"/>
    <x v="6"/>
    <s v="no root cause"/>
    <x v="5"/>
    <s v=""/>
    <s v="17/04/2026"/>
    <s v="17/04/2026"/>
    <s v=""/>
    <s v=""/>
    <m/>
    <s v=""/>
    <s v=""/>
    <m/>
    <s v=""/>
    <s v=""/>
    <s v=""/>
    <s v=""/>
    <s v=""/>
    <s v=""/>
    <s v=""/>
    <s v=""/>
    <s v=""/>
    <s v=""/>
    <s v=""/>
  </r>
  <r>
    <s v="Domayo"/>
    <s v="EXN_054"/>
    <s v="Maroua"/>
    <s v="IHS"/>
    <s v="Grid-Gen"/>
    <s v="EXTREME-NORD"/>
    <s v="Maroua"/>
    <s v="Huawei"/>
    <n v="0"/>
    <n v="0"/>
    <n v="0"/>
    <n v="0"/>
    <n v="0"/>
    <n v="0"/>
    <n v="4.8154711456968955E-3"/>
    <n v="0"/>
    <n v="0"/>
    <n v="0"/>
    <n v="0"/>
    <s v="Operationnel"/>
    <m/>
    <x v="9"/>
    <x v="6"/>
    <s v="no root cause"/>
    <x v="5"/>
    <s v=""/>
    <s v=""/>
    <s v=""/>
    <s v=""/>
    <s v=""/>
    <m/>
    <s v=""/>
    <s v=""/>
    <m/>
    <s v=""/>
    <s v=""/>
    <s v=""/>
    <s v=""/>
    <s v=""/>
    <s v=""/>
    <s v=""/>
    <s v=""/>
    <s v=""/>
    <s v=""/>
    <s v=""/>
  </r>
  <r>
    <s v="H-Astoria"/>
    <s v="LIT_244"/>
    <s v="Douala"/>
    <s v="IHS"/>
    <s v="Grid-Gen (LL)"/>
    <s v="LITTORAL"/>
    <s v="Douala"/>
    <s v="ZTE"/>
    <n v="0"/>
    <n v="0"/>
    <n v="0"/>
    <n v="0"/>
    <n v="0"/>
    <n v="0"/>
    <n v="0"/>
    <n v="0"/>
    <n v="0"/>
    <n v="0"/>
    <n v="0"/>
    <s v="Operationnel"/>
    <m/>
    <x v="9"/>
    <x v="6"/>
    <s v="no root cause"/>
    <x v="5"/>
    <s v=""/>
    <s v=""/>
    <s v=""/>
    <s v=""/>
    <s v=""/>
    <m/>
    <s v=""/>
    <s v=""/>
    <m/>
    <s v=""/>
    <s v=""/>
    <s v=""/>
    <s v=""/>
    <s v=""/>
    <s v=""/>
    <s v=""/>
    <s v=""/>
    <s v=""/>
    <s v=""/>
    <s v=""/>
  </r>
  <r>
    <s v="Crf-Mutzig-IHS"/>
    <s v="LIT_485"/>
    <s v="Douala"/>
    <s v="IHS"/>
    <s v="Grid-Gen"/>
    <s v="LITTORAL"/>
    <s v="Douala"/>
    <s v="ZTE"/>
    <n v="0"/>
    <n v="0"/>
    <n v="0"/>
    <n v="0"/>
    <n v="0"/>
    <n v="0"/>
    <n v="0"/>
    <n v="0"/>
    <n v="0"/>
    <n v="0"/>
    <n v="0"/>
    <s v="Operationnel"/>
    <m/>
    <x v="9"/>
    <x v="6"/>
    <s v="no root cause"/>
    <x v="5"/>
    <s v=""/>
    <s v=""/>
    <s v=""/>
    <s v=""/>
    <s v=""/>
    <m/>
    <s v=""/>
    <s v=""/>
    <m/>
    <s v=""/>
    <s v=""/>
    <s v=""/>
    <s v=""/>
    <s v=""/>
    <s v=""/>
    <s v=""/>
    <s v=""/>
    <s v=""/>
    <s v=""/>
    <s v=""/>
  </r>
  <r>
    <s v="Bfsam-Djemoun"/>
    <s v="OST_001"/>
    <s v="Bafoussam"/>
    <s v="OCM/Strategique"/>
    <m/>
    <s v="OUEST"/>
    <s v="Bafoussam"/>
    <s v="Huawei"/>
    <n v="0"/>
    <n v="0"/>
    <n v="0"/>
    <n v="0"/>
    <n v="0"/>
    <n v="0"/>
    <n v="0"/>
    <n v="0"/>
    <n v="0"/>
    <n v="0"/>
    <n v="0"/>
    <s v="Operationnel"/>
    <m/>
    <x v="9"/>
    <x v="6"/>
    <s v="no root cause"/>
    <x v="5"/>
    <s v=""/>
    <s v=""/>
    <s v=""/>
    <s v=""/>
    <s v=""/>
    <m/>
    <s v=""/>
    <s v=""/>
    <m/>
    <s v=""/>
    <s v=""/>
    <s v=""/>
    <s v=""/>
    <s v=""/>
    <s v=""/>
    <s v=""/>
    <s v=""/>
    <s v=""/>
    <s v=""/>
    <s v=""/>
  </r>
  <r>
    <s v="EXN_355_H_Maroua-Hedjere-Miskine"/>
    <s v="EXN_355"/>
    <s v="Maroua"/>
    <s v="ESCO"/>
    <s v="Hybrid Solar - S3"/>
    <s v="EXN"/>
    <s v="Maroua"/>
    <s v="Huawei"/>
    <n v="0"/>
    <n v="0"/>
    <n v="0"/>
    <n v="0"/>
    <n v="0"/>
    <n v="0"/>
    <n v="0"/>
    <n v="0"/>
    <n v="0"/>
    <n v="0"/>
    <n v="0"/>
    <s v="Operationnel"/>
    <m/>
    <x v="9"/>
    <x v="6"/>
    <s v="no root cause"/>
    <x v="5"/>
    <s v=""/>
    <s v=""/>
    <s v=""/>
    <s v=""/>
    <s v=""/>
    <m/>
    <s v=""/>
    <s v=""/>
    <m/>
    <s v=""/>
    <s v=""/>
    <s v=""/>
    <s v=""/>
    <s v=""/>
    <s v=""/>
    <s v=""/>
    <s v=""/>
    <s v=""/>
    <s v=""/>
    <s v=""/>
  </r>
  <r>
    <s v="Elum-Ndem-IHS"/>
    <s v="CTR_623"/>
    <s v="Yaounde"/>
    <s v="IHS"/>
    <s v="Grid-Gen"/>
    <s v="CENTRE"/>
    <s v="Yaounde"/>
    <s v="ZTE"/>
    <n v="0"/>
    <n v="0"/>
    <n v="0"/>
    <n v="0"/>
    <n v="0"/>
    <n v="0"/>
    <n v="0"/>
    <n v="0"/>
    <n v="0"/>
    <n v="0"/>
    <n v="0"/>
    <s v="Operationnel"/>
    <m/>
    <x v="9"/>
    <x v="6"/>
    <s v="no root cause"/>
    <x v="5"/>
    <s v=""/>
    <s v=""/>
    <s v=""/>
    <s v=""/>
    <s v=""/>
    <m/>
    <s v=""/>
    <s v=""/>
    <m/>
    <s v=""/>
    <s v=""/>
    <s v=""/>
    <s v=""/>
    <s v=""/>
    <s v=""/>
    <s v=""/>
    <s v=""/>
    <s v=""/>
    <s v=""/>
    <s v=""/>
  </r>
  <r>
    <s v="Ngbetnsouen"/>
    <s v="OST_219"/>
    <s v="OUEST"/>
    <s v="IHS"/>
    <s v="Grid-Gen"/>
    <s v="OUEST"/>
    <s v="Ngbetnsouen"/>
    <s v="NOKIA"/>
    <n v="1.7756656423187911"/>
    <n v="0"/>
    <n v="0"/>
    <n v="0"/>
    <n v="0"/>
    <n v="0"/>
    <n v="0"/>
    <n v="0"/>
    <n v="0"/>
    <n v="0"/>
    <n v="0"/>
    <s v="Operationnel"/>
    <m/>
    <x v="9"/>
    <x v="6"/>
    <s v="no root cause"/>
    <x v="5"/>
    <s v=""/>
    <s v=""/>
    <s v=""/>
    <s v=""/>
    <s v=""/>
    <m/>
    <s v=""/>
    <s v=""/>
    <m/>
    <s v=""/>
    <s v=""/>
    <s v=""/>
    <s v=""/>
    <s v=""/>
    <s v=""/>
    <s v=""/>
    <s v=""/>
    <s v=""/>
    <s v=""/>
    <s v=""/>
  </r>
  <r>
    <s v="Dibi-MTN"/>
    <s v="ADM_032"/>
    <s v="ADAMAOUA"/>
    <s v="IHS"/>
    <s v="Grid-Gen"/>
    <s v="ADAMAOUA"/>
    <s v="Dibi"/>
    <s v="NOKIA"/>
    <n v="0"/>
    <n v="0"/>
    <n v="0"/>
    <n v="0"/>
    <n v="0"/>
    <n v="0"/>
    <n v="0"/>
    <n v="0"/>
    <n v="0"/>
    <n v="0"/>
    <n v="0"/>
    <s v="Operationnel"/>
    <m/>
    <x v="9"/>
    <x v="6"/>
    <s v="no root cause"/>
    <x v="5"/>
    <s v=""/>
    <s v=""/>
    <s v=""/>
    <s v=""/>
    <s v=""/>
    <m/>
    <s v=""/>
    <s v=""/>
    <m/>
    <s v=""/>
    <s v=""/>
    <s v=""/>
    <s v=""/>
    <s v=""/>
    <s v=""/>
    <s v=""/>
    <s v=""/>
    <s v=""/>
    <s v=""/>
    <s v=""/>
  </r>
  <r>
    <s v="Laore-MTN-IHS"/>
    <s v="ADM_093"/>
    <s v="ADAMAOUA"/>
    <s v="IHS"/>
    <s v="Solar-Gen"/>
    <s v="ADAMAOUA"/>
    <s v="Laore"/>
    <s v="NOKIA"/>
    <n v="0"/>
    <n v="0"/>
    <n v="0"/>
    <n v="0"/>
    <n v="0"/>
    <n v="0"/>
    <n v="0"/>
    <n v="0"/>
    <n v="0"/>
    <n v="0"/>
    <n v="0"/>
    <s v="Operationnel"/>
    <m/>
    <x v="9"/>
    <x v="6"/>
    <s v="no root cause"/>
    <x v="5"/>
    <s v=""/>
    <s v=""/>
    <s v=""/>
    <s v=""/>
    <s v=""/>
    <m/>
    <s v=""/>
    <s v=""/>
    <m/>
    <s v=""/>
    <s v=""/>
    <s v=""/>
    <s v=""/>
    <s v=""/>
    <s v=""/>
    <s v=""/>
    <s v=""/>
    <s v=""/>
    <s v=""/>
    <s v=""/>
  </r>
  <r>
    <s v="Fongo-Tongo"/>
    <s v="SUO_136"/>
    <s v="SUD-OUEST"/>
    <s v="IHS"/>
    <s v="Grid-Gen"/>
    <s v="SUD-OUEST"/>
    <s v="Fongo-Tongo"/>
    <s v="NOKIA"/>
    <n v="0"/>
    <n v="0"/>
    <n v="0"/>
    <n v="0"/>
    <n v="0"/>
    <n v="0"/>
    <n v="0"/>
    <n v="0"/>
    <n v="0"/>
    <n v="0"/>
    <n v="0"/>
    <s v="Insecurity"/>
    <m/>
    <x v="9"/>
    <x v="6"/>
    <s v="no root cause"/>
    <x v="5"/>
    <s v=""/>
    <s v=""/>
    <s v=""/>
    <s v=""/>
    <s v=""/>
    <m/>
    <s v=""/>
    <s v=""/>
    <m/>
    <s v=""/>
    <s v=""/>
    <s v=""/>
    <s v=""/>
    <s v=""/>
    <s v=""/>
    <s v=""/>
    <s v=""/>
    <s v=""/>
    <s v=""/>
    <s v=""/>
  </r>
  <r>
    <s v="CTR_934_Z_Nkolbisson-II-MTN"/>
    <s v="CTR_934"/>
    <s v="Yaounde"/>
    <s v="ESCO"/>
    <s v="Hybrid Solar - S1"/>
    <s v="CTR"/>
    <s v="Yaoundé"/>
    <s v="ZTE"/>
    <n v="0"/>
    <n v="0"/>
    <n v="0"/>
    <n v="0"/>
    <n v="0"/>
    <n v="0"/>
    <n v="0"/>
    <n v="0"/>
    <n v="0"/>
    <n v="0"/>
    <n v="0"/>
    <s v="Operationnel"/>
    <m/>
    <x v="9"/>
    <x v="6"/>
    <s v="no root cause"/>
    <x v="5"/>
    <s v=""/>
    <s v=""/>
    <s v=""/>
    <s v=""/>
    <s v=""/>
    <m/>
    <s v=""/>
    <s v=""/>
    <m/>
    <s v=""/>
    <s v=""/>
    <s v=""/>
    <s v=""/>
    <s v=""/>
    <s v=""/>
    <s v=""/>
    <s v=""/>
    <s v=""/>
    <s v=""/>
    <s v=""/>
  </r>
  <r>
    <s v="Kondengui"/>
    <s v="CTR_040"/>
    <s v="Yaounde"/>
    <s v="IHS"/>
    <s v="Grid-Gen"/>
    <s v="CENTRE"/>
    <s v="Yaounde"/>
    <s v="ZTE"/>
    <n v="0"/>
    <n v="0"/>
    <n v="0"/>
    <n v="0"/>
    <n v="0"/>
    <n v="0"/>
    <n v="0"/>
    <n v="0"/>
    <n v="0"/>
    <n v="0"/>
    <n v="0"/>
    <s v="Operationnel"/>
    <m/>
    <x v="9"/>
    <x v="6"/>
    <s v="no root cause"/>
    <x v="5"/>
    <s v=""/>
    <s v=""/>
    <s v=""/>
    <s v=""/>
    <s v=""/>
    <m/>
    <s v=""/>
    <s v=""/>
    <m/>
    <s v=""/>
    <s v=""/>
    <s v=""/>
    <s v=""/>
    <s v=""/>
    <s v=""/>
    <s v=""/>
    <s v=""/>
    <s v=""/>
    <s v=""/>
    <s v=""/>
  </r>
  <r>
    <s v="Binguela-Camrail"/>
    <s v="CTR_453"/>
    <s v="CENTRE"/>
    <s v="CAMUSAT"/>
    <s v="Hybrid Solar - S1"/>
    <s v="CENTRE"/>
    <s v="Mbankomo"/>
    <s v="NOKIA"/>
    <n v="0"/>
    <n v="0"/>
    <n v="0"/>
    <n v="0"/>
    <n v="0"/>
    <n v="0"/>
    <n v="0"/>
    <n v="0"/>
    <n v="0"/>
    <n v="0"/>
    <n v="0"/>
    <s v="Operationnel"/>
    <m/>
    <x v="9"/>
    <x v="6"/>
    <s v="no root cause"/>
    <x v="5"/>
    <s v=""/>
    <s v=""/>
    <s v=""/>
    <s v=""/>
    <s v=""/>
    <m/>
    <s v=""/>
    <s v=""/>
    <m/>
    <s v=""/>
    <s v=""/>
    <s v=""/>
    <s v=""/>
    <s v=""/>
    <s v=""/>
    <s v=""/>
    <s v=""/>
    <s v=""/>
    <s v=""/>
    <s v=""/>
  </r>
  <r>
    <s v="Kumba-Barombi-Kang-II-IHS"/>
    <s v="SUO_108"/>
    <s v="SUD-OUEST"/>
    <s v="IHS"/>
    <s v="Grid-Gen"/>
    <s v="SUD-OUEST"/>
    <s v="Kumba"/>
    <s v="Huawei"/>
    <n v="0"/>
    <n v="0"/>
    <n v="0"/>
    <n v="0"/>
    <n v="0"/>
    <n v="0"/>
    <n v="8.0257852428281592E-3"/>
    <n v="0"/>
    <n v="0"/>
    <n v="0"/>
    <n v="0"/>
    <s v="Operationnel"/>
    <m/>
    <x v="9"/>
    <x v="6"/>
    <s v="no root cause"/>
    <x v="5"/>
    <s v=""/>
    <s v=""/>
    <s v=""/>
    <s v=""/>
    <s v=""/>
    <m/>
    <s v=""/>
    <s v=""/>
    <m/>
    <s v=""/>
    <s v=""/>
    <s v=""/>
    <s v=""/>
    <s v=""/>
    <s v=""/>
    <s v=""/>
    <s v=""/>
    <s v=""/>
    <s v=""/>
    <s v=""/>
  </r>
  <r>
    <s v="Abattoir"/>
    <s v="CTR_104"/>
    <s v="Yaounde"/>
    <s v="IHS"/>
    <s v="GridOnly"/>
    <s v="CENTRE"/>
    <s v="Yaounde"/>
    <s v="ZTE"/>
    <n v="0"/>
    <n v="0"/>
    <n v="0"/>
    <n v="0"/>
    <n v="0"/>
    <n v="0"/>
    <n v="0"/>
    <n v="0"/>
    <n v="0"/>
    <n v="0"/>
    <n v="0"/>
    <s v="Operationnel"/>
    <m/>
    <x v="9"/>
    <x v="6"/>
    <s v="no root cause"/>
    <x v="5"/>
    <s v=""/>
    <s v=""/>
    <s v=""/>
    <s v=""/>
    <s v=""/>
    <m/>
    <s v=""/>
    <s v=""/>
    <m/>
    <s v=""/>
    <s v=""/>
    <s v=""/>
    <s v=""/>
    <s v=""/>
    <s v=""/>
    <s v=""/>
    <s v=""/>
    <s v=""/>
    <s v=""/>
    <s v=""/>
  </r>
  <r>
    <s v="Bpriso-Vanitex-New"/>
    <s v="LIT_410"/>
    <s v="Douala"/>
    <s v="IHS"/>
    <s v="Grid-Gen"/>
    <s v="LITTORAL"/>
    <s v="Douala"/>
    <s v="ZTE"/>
    <n v="0"/>
    <n v="0"/>
    <n v="0"/>
    <n v="0"/>
    <n v="0"/>
    <n v="0"/>
    <n v="0"/>
    <n v="0"/>
    <n v="0"/>
    <n v="0"/>
    <n v="0"/>
    <s v="Operationnel"/>
    <m/>
    <x v="9"/>
    <x v="6"/>
    <s v="no root cause"/>
    <x v="5"/>
    <s v=""/>
    <s v=""/>
    <s v=""/>
    <s v=""/>
    <s v=""/>
    <m/>
    <s v=""/>
    <s v=""/>
    <m/>
    <s v=""/>
    <s v=""/>
    <s v=""/>
    <s v=""/>
    <s v=""/>
    <s v=""/>
    <s v=""/>
    <s v=""/>
    <s v=""/>
    <s v=""/>
    <s v=""/>
  </r>
  <r>
    <s v="Baaba-II"/>
    <s v="CTR_879"/>
    <s v="CENTRE"/>
    <s v="CAMUSAT"/>
    <s v="Hybrid Solar - S3"/>
    <s v="CENTRE"/>
    <s v="Baaba"/>
    <s v="ZTE"/>
    <n v="7.4229595957002042E-2"/>
    <n v="0"/>
    <n v="0"/>
    <n v="0"/>
    <n v="0"/>
    <n v="0"/>
    <n v="0"/>
    <n v="0"/>
    <n v="0"/>
    <n v="0"/>
    <n v="0"/>
    <s v="Operationnel"/>
    <m/>
    <x v="9"/>
    <x v="6"/>
    <s v="no root cause"/>
    <x v="5"/>
    <s v=""/>
    <s v=""/>
    <s v=""/>
    <s v=""/>
    <s v=""/>
    <m/>
    <s v=""/>
    <s v=""/>
    <m/>
    <s v=""/>
    <s v=""/>
    <s v=""/>
    <s v=""/>
    <s v=""/>
    <s v=""/>
    <s v=""/>
    <s v=""/>
    <s v=""/>
    <s v=""/>
    <s v=""/>
  </r>
  <r>
    <s v="So-Djay-IHS"/>
    <s v="NRD_125"/>
    <s v="NORD"/>
    <s v="IHS"/>
    <s v="Solar-Gen"/>
    <s v="NORD"/>
    <s v="So-Djay"/>
    <s v="NOKIA"/>
    <n v="0"/>
    <n v="0"/>
    <n v="0"/>
    <n v="0"/>
    <n v="0"/>
    <n v="0"/>
    <n v="0"/>
    <n v="0"/>
    <n v="0"/>
    <n v="0"/>
    <n v="0"/>
    <s v="Operationnel"/>
    <m/>
    <x v="9"/>
    <x v="6"/>
    <s v="no root cause"/>
    <x v="5"/>
    <s v=""/>
    <s v=""/>
    <s v=""/>
    <s v=""/>
    <s v=""/>
    <m/>
    <s v=""/>
    <s v=""/>
    <m/>
    <s v=""/>
    <s v=""/>
    <s v=""/>
    <s v=""/>
    <s v=""/>
    <s v=""/>
    <s v=""/>
    <s v=""/>
    <s v=""/>
    <s v=""/>
    <s v=""/>
  </r>
  <r>
    <s v="Bertoua-Meteo"/>
    <s v="EST_107"/>
    <s v="CENTRE"/>
    <s v="IHS"/>
    <s v="Grid-Gen"/>
    <s v="EST"/>
    <s v="Bertoua"/>
    <s v="ZTE"/>
    <n v="0"/>
    <n v="0"/>
    <n v="0"/>
    <n v="0"/>
    <n v="0"/>
    <n v="0"/>
    <n v="0"/>
    <n v="0"/>
    <n v="0"/>
    <n v="0"/>
    <n v="0"/>
    <s v="Operationnel"/>
    <m/>
    <x v="9"/>
    <x v="6"/>
    <s v="no root cause"/>
    <x v="5"/>
    <s v=""/>
    <s v=""/>
    <s v=""/>
    <s v=""/>
    <s v=""/>
    <m/>
    <s v=""/>
    <s v=""/>
    <m/>
    <s v=""/>
    <s v=""/>
    <s v=""/>
    <s v=""/>
    <s v=""/>
    <s v=""/>
    <s v=""/>
    <s v=""/>
    <s v=""/>
    <s v=""/>
    <s v=""/>
  </r>
  <r>
    <s v="Ngd-Lamidat-IHS"/>
    <s v="ADM_072"/>
    <s v="Ngaoundere"/>
    <s v="IHS"/>
    <s v="Grid-Gen"/>
    <s v="ADAMAOUA"/>
    <s v="Ngaoundere"/>
    <s v="Huawei"/>
    <n v="0"/>
    <n v="0"/>
    <n v="0"/>
    <n v="0"/>
    <n v="0"/>
    <n v="0"/>
    <n v="0"/>
    <n v="0"/>
    <n v="0"/>
    <n v="0"/>
    <n v="0"/>
    <s v="Operationnel"/>
    <m/>
    <x v="9"/>
    <x v="6"/>
    <s v="no root cause"/>
    <x v="5"/>
    <s v=""/>
    <s v=""/>
    <s v=""/>
    <s v=""/>
    <s v=""/>
    <m/>
    <s v=""/>
    <s v=""/>
    <m/>
    <s v=""/>
    <s v=""/>
    <s v=""/>
    <s v=""/>
    <s v=""/>
    <s v=""/>
    <s v=""/>
    <s v=""/>
    <s v=""/>
    <s v=""/>
    <s v=""/>
  </r>
  <r>
    <s v="Sangmelima-CRTV"/>
    <s v="SUD_018"/>
    <s v="CENTRE"/>
    <s v="CAMUSAT"/>
    <s v="Medium Grid + Solar + GE"/>
    <s v="SUD"/>
    <s v="Sangmelima"/>
    <s v="ZTE"/>
    <n v="0"/>
    <n v="0"/>
    <n v="0"/>
    <n v="0"/>
    <n v="0"/>
    <n v="0"/>
    <n v="0"/>
    <n v="0"/>
    <n v="0"/>
    <n v="0"/>
    <n v="0"/>
    <s v="Operationnel"/>
    <m/>
    <x v="9"/>
    <x v="6"/>
    <s v="no root cause"/>
    <x v="5"/>
    <s v=""/>
    <s v=""/>
    <s v=""/>
    <s v=""/>
    <s v=""/>
    <m/>
    <s v=""/>
    <s v=""/>
    <m/>
    <s v=""/>
    <s v=""/>
    <s v=""/>
    <s v=""/>
    <s v=""/>
    <s v=""/>
    <s v=""/>
    <s v=""/>
    <s v=""/>
    <s v=""/>
    <s v=""/>
  </r>
  <r>
    <s v="Bidzar-MTN"/>
    <s v="NRD_027"/>
    <s v="NORD"/>
    <s v="IHS"/>
    <s v="Gen Only"/>
    <s v="NORD"/>
    <s v="Bidzar"/>
    <s v="NOKIA"/>
    <n v="0"/>
    <n v="0"/>
    <n v="0"/>
    <n v="0"/>
    <n v="0"/>
    <n v="0"/>
    <n v="0"/>
    <n v="0"/>
    <n v="0"/>
    <n v="0"/>
    <n v="0"/>
    <s v="Operationnel"/>
    <m/>
    <x v="9"/>
    <x v="6"/>
    <s v="no root cause"/>
    <x v="5"/>
    <s v=""/>
    <s v=""/>
    <s v=""/>
    <s v=""/>
    <s v=""/>
    <m/>
    <s v=""/>
    <s v=""/>
    <m/>
    <s v=""/>
    <s v=""/>
    <s v=""/>
    <s v=""/>
    <s v=""/>
    <s v=""/>
    <s v=""/>
    <s v=""/>
    <s v=""/>
    <s v=""/>
    <s v=""/>
  </r>
  <r>
    <s v="Sangmelima-Ville"/>
    <s v="SUD_228"/>
    <s v="CENTRE"/>
    <s v="IHS"/>
    <s v="Grid-Gen"/>
    <s v="SUD"/>
    <s v="Sangmelima"/>
    <s v="ZTE"/>
    <n v="0"/>
    <n v="0"/>
    <n v="0"/>
    <n v="0"/>
    <n v="0"/>
    <n v="0"/>
    <n v="0"/>
    <n v="0"/>
    <n v="0"/>
    <n v="0"/>
    <n v="0"/>
    <s v="Operationnel"/>
    <m/>
    <x v="9"/>
    <x v="6"/>
    <s v="no root cause"/>
    <x v="5"/>
    <s v=""/>
    <s v=""/>
    <s v=""/>
    <s v=""/>
    <s v=""/>
    <m/>
    <s v=""/>
    <s v=""/>
    <m/>
    <s v=""/>
    <s v=""/>
    <s v=""/>
    <s v=""/>
    <s v=""/>
    <s v=""/>
    <s v=""/>
    <s v=""/>
    <s v=""/>
    <s v=""/>
    <s v=""/>
  </r>
  <r>
    <s v="Endom"/>
    <s v="CTR_225"/>
    <s v="CENTRE"/>
    <s v="IHS"/>
    <s v="Grid-Hybrid-Gen"/>
    <s v="CENTRE"/>
    <s v="Endom"/>
    <s v="ZTE"/>
    <n v="0"/>
    <n v="0"/>
    <n v="0"/>
    <n v="0"/>
    <n v="0"/>
    <n v="0"/>
    <n v="0"/>
    <n v="0"/>
    <n v="0"/>
    <n v="0"/>
    <n v="0"/>
    <s v="EXCLU"/>
    <m/>
    <x v="2"/>
    <x v="2"/>
    <s v="EXCLU"/>
    <x v="2"/>
    <s v=""/>
    <s v="16/04/2026"/>
    <s v="16/04/2026"/>
    <s v=""/>
    <s v=""/>
    <m/>
    <s v=""/>
    <s v=""/>
    <m/>
    <s v=""/>
    <s v=""/>
    <s v=""/>
    <s v=""/>
    <s v=""/>
    <s v=""/>
    <s v=""/>
    <s v=""/>
    <s v=""/>
    <s v=""/>
    <s v=""/>
  </r>
  <r>
    <s v="Sanglou-IHS"/>
    <s v="SUD_206"/>
    <s v="CENTRE"/>
    <m/>
    <m/>
    <s v="SUD"/>
    <s v="Sagmelima"/>
    <s v="NOKIA"/>
    <n v="0"/>
    <n v="0"/>
    <n v="0"/>
    <n v="0"/>
    <n v="0"/>
    <n v="0"/>
    <n v="0"/>
    <n v="0"/>
    <n v="0"/>
    <n v="0"/>
    <n v="0"/>
    <s v="Operationnel"/>
    <m/>
    <x v="9"/>
    <x v="6"/>
    <s v="no root cause"/>
    <x v="5"/>
    <s v=""/>
    <s v=""/>
    <s v=""/>
    <s v=""/>
    <s v=""/>
    <m/>
    <s v=""/>
    <s v=""/>
    <m/>
    <s v=""/>
    <s v=""/>
    <s v=""/>
    <s v=""/>
    <s v=""/>
    <s v=""/>
    <s v=""/>
    <s v=""/>
    <s v=""/>
    <s v=""/>
    <s v=""/>
  </r>
  <r>
    <s v="Safacam"/>
    <s v="LIT_040"/>
    <s v="LITTORAL"/>
    <s v="IHS"/>
    <s v="Grid-Gen"/>
    <s v="LITTORAL"/>
    <s v="Dizangue"/>
    <s v="ZTE"/>
    <n v="0"/>
    <n v="0"/>
    <n v="0"/>
    <n v="0"/>
    <n v="0"/>
    <n v="0"/>
    <n v="0"/>
    <n v="0"/>
    <n v="0"/>
    <n v="0"/>
    <n v="0"/>
    <s v="Operationnel"/>
    <m/>
    <x v="9"/>
    <x v="6"/>
    <s v="no root cause"/>
    <x v="5"/>
    <s v=""/>
    <s v="14/04/2026"/>
    <s v="14/04/2026"/>
    <s v=""/>
    <s v=""/>
    <m/>
    <s v=""/>
    <s v=""/>
    <m/>
    <s v=""/>
    <s v=""/>
    <s v=""/>
    <s v="18/04/2026 :  Besoin d'analyse BO RAN"/>
    <s v=""/>
    <s v=""/>
    <s v=""/>
    <s v=""/>
    <s v=""/>
    <s v=""/>
    <s v=""/>
  </r>
  <r>
    <s v="Nkolve-IHS"/>
    <s v="CTR_531"/>
    <s v="CENTRE"/>
    <s v="IHS"/>
    <s v="Hybrid-Gen"/>
    <s v="CENTRE"/>
    <s v="Nkolve"/>
    <s v="ZTE"/>
    <n v="0"/>
    <n v="0"/>
    <n v="0"/>
    <n v="0"/>
    <n v="0"/>
    <n v="0"/>
    <n v="0"/>
    <n v="0"/>
    <n v="0"/>
    <n v="0"/>
    <n v="0"/>
    <s v="Operationnel"/>
    <m/>
    <x v="9"/>
    <x v="6"/>
    <s v="no root cause"/>
    <x v="5"/>
    <s v=""/>
    <s v=""/>
    <s v=""/>
    <s v=""/>
    <s v=""/>
    <m/>
    <s v=""/>
    <s v=""/>
    <m/>
    <s v=""/>
    <s v=""/>
    <s v=""/>
    <s v=""/>
    <s v=""/>
    <s v=""/>
    <s v=""/>
    <s v=""/>
    <s v=""/>
    <s v=""/>
    <s v=""/>
  </r>
  <r>
    <s v="Lengom-IHS"/>
    <s v="CTR_533"/>
    <s v="Yaounde"/>
    <s v="IHS"/>
    <s v="Grid-Gen"/>
    <s v="CENTRE"/>
    <s v="Yaounde"/>
    <s v="ZTE"/>
    <n v="0"/>
    <n v="0"/>
    <n v="0"/>
    <n v="0"/>
    <n v="0"/>
    <n v="0"/>
    <n v="0"/>
    <n v="0"/>
    <n v="0"/>
    <n v="0"/>
    <n v="0"/>
    <s v="Operationnel"/>
    <m/>
    <x v="9"/>
    <x v="6"/>
    <s v="no root cause"/>
    <x v="5"/>
    <s v=""/>
    <s v=""/>
    <s v=""/>
    <s v=""/>
    <s v=""/>
    <m/>
    <s v=""/>
    <s v=""/>
    <m/>
    <s v=""/>
    <s v=""/>
    <s v=""/>
    <s v=""/>
    <s v=""/>
    <s v=""/>
    <s v=""/>
    <s v=""/>
    <s v=""/>
    <s v=""/>
    <s v=""/>
  </r>
  <r>
    <s v="Kribi-Ocean"/>
    <s v="SUD_006"/>
    <s v="LITTORAL"/>
    <s v="IHS"/>
    <s v="Grid-Gen"/>
    <s v="SUD"/>
    <s v="Kribi"/>
    <s v="ZTE"/>
    <n v="0"/>
    <n v="0"/>
    <n v="0"/>
    <n v="0"/>
    <n v="0"/>
    <n v="0"/>
    <n v="0"/>
    <n v="0"/>
    <n v="0"/>
    <n v="0"/>
    <n v="0"/>
    <s v="Operationnel"/>
    <m/>
    <x v="9"/>
    <x v="6"/>
    <s v="no root cause"/>
    <x v="5"/>
    <s v=""/>
    <s v=""/>
    <s v=""/>
    <s v=""/>
    <s v=""/>
    <m/>
    <s v=""/>
    <s v=""/>
    <m/>
    <s v=""/>
    <s v=""/>
    <s v=""/>
    <s v=""/>
    <s v=""/>
    <s v=""/>
    <s v=""/>
    <s v=""/>
    <s v=""/>
    <s v=""/>
    <s v=""/>
  </r>
  <r>
    <s v="Tourou"/>
    <s v="EXN_231"/>
    <s v="EXTREME-NORD"/>
    <s v="CAMUSAT"/>
    <s v="Hybrid Solar - S3"/>
    <s v="EXTREME-NORD"/>
    <s v="Tourou"/>
    <s v="Huawei"/>
    <n v="0"/>
    <n v="0"/>
    <n v="0"/>
    <n v="0"/>
    <n v="0"/>
    <n v="0"/>
    <n v="0"/>
    <n v="0"/>
    <n v="0"/>
    <n v="0"/>
    <n v="0"/>
    <s v="Insecurity"/>
    <m/>
    <x v="9"/>
    <x v="6"/>
    <s v="no root cause"/>
    <x v="5"/>
    <s v="Power status check ongoing"/>
    <s v="16/04/2026"/>
    <s v="16/04/2026"/>
    <s v=""/>
    <m/>
    <m/>
    <s v=""/>
    <s v=""/>
    <m/>
    <s v=""/>
    <s v=""/>
    <s v=""/>
    <s v=""/>
    <s v=""/>
    <s v=""/>
    <s v=""/>
    <s v="Power status check ongoing"/>
    <s v=""/>
    <m/>
    <s v=""/>
  </r>
  <r>
    <s v="Nguibassal"/>
    <s v="CTR_858"/>
    <s v="CENTRE"/>
    <s v="ESCO"/>
    <s v="Hybrid solar - S3"/>
    <s v="CENTRE"/>
    <s v="Nguibassal"/>
    <s v="ZTE"/>
    <n v="0"/>
    <n v="0"/>
    <n v="0"/>
    <n v="0"/>
    <n v="0"/>
    <n v="0"/>
    <n v="0"/>
    <n v="0"/>
    <n v="0"/>
    <n v="0"/>
    <n v="0"/>
    <s v="Operationnel"/>
    <m/>
    <x v="9"/>
    <x v="6"/>
    <s v="no root cause"/>
    <x v="5"/>
    <s v=""/>
    <s v=""/>
    <s v=""/>
    <s v=""/>
    <s v=""/>
    <m/>
    <s v=""/>
    <s v=""/>
    <m/>
    <s v=""/>
    <s v=""/>
    <s v=""/>
    <s v=""/>
    <s v=""/>
    <s v=""/>
    <s v=""/>
    <s v=""/>
    <s v=""/>
    <s v=""/>
    <s v=""/>
  </r>
  <r>
    <s v="ADM_238_H_NGD-MARZA"/>
    <s v="ADM_238"/>
    <s v=""/>
    <s v="ESCO"/>
    <s v="Hybrid Solar - S1"/>
    <s v="ADM"/>
    <s v="Ngaoundere"/>
    <s v="Huawei"/>
    <n v="0"/>
    <n v="0"/>
    <n v="0"/>
    <n v="0"/>
    <n v="0"/>
    <n v="0"/>
    <n v="0"/>
    <n v="0"/>
    <n v="0"/>
    <n v="0"/>
    <n v="0"/>
    <s v="EXCLU"/>
    <s v="not accepted"/>
    <x v="2"/>
    <x v="2"/>
    <s v="EXCLU"/>
    <x v="2"/>
    <s v=""/>
    <s v=""/>
    <s v=""/>
    <s v=""/>
    <s v=""/>
    <m/>
    <s v=""/>
    <s v=""/>
    <m/>
    <s v=""/>
    <s v=""/>
    <s v=""/>
    <s v=""/>
    <s v=""/>
    <s v=""/>
    <s v=""/>
    <s v=""/>
    <s v=""/>
    <s v=""/>
    <s v=""/>
  </r>
  <r>
    <s v="BP-Cite"/>
    <s v="LIT_034"/>
    <s v="Douala"/>
    <s v="IHS"/>
    <s v="GridOnly"/>
    <s v="LITTORAL"/>
    <s v="Douala"/>
    <s v="ZTE"/>
    <n v="0"/>
    <n v="0"/>
    <n v="0"/>
    <n v="0"/>
    <n v="0"/>
    <n v="0"/>
    <n v="0"/>
    <n v="0"/>
    <n v="0"/>
    <n v="0"/>
    <n v="0"/>
    <s v="Operationnel"/>
    <m/>
    <x v="9"/>
    <x v="6"/>
    <s v="no root cause"/>
    <x v="5"/>
    <s v=""/>
    <s v=""/>
    <s v=""/>
    <s v=""/>
    <s v=""/>
    <m/>
    <s v=""/>
    <s v=""/>
    <m/>
    <s v=""/>
    <s v=""/>
    <s v=""/>
    <s v=""/>
    <s v=""/>
    <s v=""/>
    <s v=""/>
    <s v=""/>
    <s v=""/>
    <s v=""/>
    <s v=""/>
  </r>
  <r>
    <s v="Menganme-Camtel"/>
    <s v="CTR_142"/>
    <s v="CENTRE"/>
    <s v="CAMUSAT"/>
    <s v="Bad Grid + GE"/>
    <s v="CENTRE"/>
    <s v="Menganme"/>
    <s v="ZTE"/>
    <n v="0"/>
    <n v="0"/>
    <n v="0"/>
    <n v="0"/>
    <n v="0"/>
    <n v="0"/>
    <n v="0"/>
    <n v="0"/>
    <n v="0"/>
    <n v="0"/>
    <n v="0"/>
    <s v="EXCLU"/>
    <m/>
    <x v="2"/>
    <x v="2"/>
    <s v="EXCLU"/>
    <x v="2"/>
    <s v=""/>
    <s v=""/>
    <s v=""/>
    <s v=""/>
    <s v=""/>
    <m/>
    <s v=""/>
    <s v=""/>
    <m/>
    <s v=""/>
    <s v=""/>
    <s v=""/>
    <s v=""/>
    <s v=""/>
    <s v=""/>
    <s v=""/>
    <s v=""/>
    <s v=""/>
    <s v=""/>
    <s v=""/>
  </r>
  <r>
    <s v="Mamfe-Centre-IHS"/>
    <s v="SUO_106"/>
    <s v="SUD-OUEST"/>
    <s v="IHS"/>
    <s v="Grid - Gen"/>
    <s v="SUD-OUEST"/>
    <s v="Mamfe"/>
    <s v="NOKIA"/>
    <n v="0"/>
    <n v="0"/>
    <n v="0"/>
    <n v="0"/>
    <n v="0"/>
    <n v="0"/>
    <n v="0"/>
    <n v="0"/>
    <n v="0"/>
    <n v="0"/>
    <n v="0"/>
    <s v="Insecurity"/>
    <m/>
    <x v="13"/>
    <x v="7"/>
    <s v="Projet OCM (ZTE, NOKIA, autres projets)"/>
    <x v="6"/>
    <s v="08/04/2026 : SWAP le 21 Mars || Pas encore transfere"/>
    <s v="14/04/2026"/>
    <s v="14/04/2026…;..;Site down due to faulty Bachuo-Tai Core Card"/>
    <s v=""/>
    <s v=""/>
    <m/>
    <s v=""/>
    <s v=""/>
    <m/>
    <s v="08/04/2026 : SWAP le 21 Mars || Pas encore transfere"/>
    <s v=""/>
    <s v=""/>
    <s v=""/>
    <s v=""/>
    <s v=""/>
    <s v=""/>
    <s v=""/>
    <s v=""/>
    <s v=""/>
    <s v=""/>
  </r>
  <r>
    <s v="Nkoteng-IHS"/>
    <s v="CTR_152"/>
    <s v="CENTRE"/>
    <s v="IHS"/>
    <s v="Grid-Gen"/>
    <s v="CENTRE"/>
    <s v="Nkoteng"/>
    <s v="ZTE"/>
    <n v="0"/>
    <n v="0"/>
    <n v="0"/>
    <n v="0"/>
    <n v="0"/>
    <n v="0"/>
    <n v="0"/>
    <n v="0"/>
    <n v="0"/>
    <n v="0"/>
    <n v="0"/>
    <s v="Operationnel"/>
    <m/>
    <x v="9"/>
    <x v="6"/>
    <s v="no root cause"/>
    <x v="5"/>
    <s v=""/>
    <s v=""/>
    <s v=""/>
    <s v=""/>
    <s v=""/>
    <m/>
    <s v=""/>
    <s v=""/>
    <m/>
    <s v=""/>
    <s v=""/>
    <s v=""/>
    <s v=""/>
    <s v=""/>
    <s v=""/>
    <s v=""/>
    <s v=""/>
    <s v=""/>
    <s v=""/>
    <s v=""/>
  </r>
  <r>
    <s v="Minisite_Crf-Nkoabang"/>
    <s v="CTR_881"/>
    <s v="Yaounde"/>
    <s v="IHS"/>
    <s v="Grid + Solar"/>
    <s v="CENTRE"/>
    <s v="Yaounde"/>
    <s v="ZTE"/>
    <n v="0"/>
    <n v="0"/>
    <n v="0"/>
    <n v="0"/>
    <n v="0"/>
    <n v="0"/>
    <n v="0"/>
    <n v="0"/>
    <n v="0"/>
    <n v="0"/>
    <n v="0"/>
    <s v="Operationnel"/>
    <m/>
    <x v="9"/>
    <x v="6"/>
    <s v="no root cause"/>
    <x v="5"/>
    <s v=""/>
    <s v=""/>
    <s v=""/>
    <s v=""/>
    <s v=""/>
    <m/>
    <s v=""/>
    <s v=""/>
    <m/>
    <s v=""/>
    <s v=""/>
    <s v=""/>
    <s v=""/>
    <s v=""/>
    <s v=""/>
    <s v=""/>
    <s v=""/>
    <s v=""/>
    <s v=""/>
    <s v=""/>
  </r>
  <r>
    <s v="Damas"/>
    <s v="CTR_074"/>
    <s v="Yaounde"/>
    <s v="IHS"/>
    <s v="Grid-Gen"/>
    <s v="CENTRE"/>
    <s v="Yaounde"/>
    <s v="ZTE"/>
    <n v="0"/>
    <n v="0"/>
    <n v="0"/>
    <n v="0"/>
    <n v="0"/>
    <n v="0"/>
    <n v="0"/>
    <n v="0"/>
    <n v="0"/>
    <n v="0"/>
    <n v="0"/>
    <s v="Operationnel"/>
    <m/>
    <x v="9"/>
    <x v="6"/>
    <s v="no root cause"/>
    <x v="5"/>
    <s v=""/>
    <s v=""/>
    <s v=""/>
    <s v=""/>
    <s v=""/>
    <m/>
    <s v=""/>
    <s v=""/>
    <m/>
    <s v=""/>
    <s v=""/>
    <s v=""/>
    <s v=""/>
    <s v=""/>
    <s v=""/>
    <s v=""/>
    <s v=""/>
    <s v=""/>
    <s v=""/>
    <s v=""/>
  </r>
  <r>
    <s v="Montee-Anne-Rouge"/>
    <s v="CTR_373"/>
    <s v="Yaounde"/>
    <s v="IHS"/>
    <s v="GridOnly"/>
    <s v="CENTRE"/>
    <s v="Yaounde"/>
    <s v="ZTE"/>
    <n v="0"/>
    <n v="0"/>
    <n v="0"/>
    <n v="0"/>
    <n v="0"/>
    <n v="0"/>
    <n v="0"/>
    <n v="0"/>
    <n v="0"/>
    <n v="0"/>
    <n v="0"/>
    <s v="Operationnel"/>
    <m/>
    <x v="9"/>
    <x v="6"/>
    <s v="no root cause"/>
    <x v="5"/>
    <s v=""/>
    <s v=""/>
    <s v=""/>
    <s v=""/>
    <s v=""/>
    <m/>
    <s v=""/>
    <s v=""/>
    <m/>
    <s v=""/>
    <s v=""/>
    <s v=""/>
    <s v=""/>
    <s v=""/>
    <s v=""/>
    <s v=""/>
    <s v=""/>
    <s v=""/>
    <s v=""/>
    <s v=""/>
  </r>
  <r>
    <s v="Nyalla"/>
    <s v="LIT_059"/>
    <s v="Douala"/>
    <s v="IHS"/>
    <s v="Grid-Gen"/>
    <s v="LITTORAL"/>
    <s v="Douala"/>
    <s v="ZTE"/>
    <n v="0.12907246178299447"/>
    <n v="0"/>
    <n v="0"/>
    <n v="0"/>
    <n v="0"/>
    <n v="0"/>
    <n v="0"/>
    <n v="0"/>
    <n v="0"/>
    <n v="0"/>
    <n v="0"/>
    <s v="Operationnel"/>
    <m/>
    <x v="9"/>
    <x v="6"/>
    <s v="no root cause"/>
    <x v="5"/>
    <s v=""/>
    <s v=""/>
    <s v=""/>
    <s v=""/>
    <s v=""/>
    <m/>
    <s v=""/>
    <s v=""/>
    <m/>
    <s v=""/>
    <s v=""/>
    <s v=""/>
    <s v=""/>
    <s v=""/>
    <s v=""/>
    <s v=""/>
    <s v=""/>
    <s v=""/>
    <s v=""/>
    <s v=""/>
  </r>
  <r>
    <s v="EST_064_N_Garga-Salari-MTN"/>
    <s v="EST_064"/>
    <s v="CENTRE"/>
    <s v="IHS"/>
    <s v="Solar-Gen"/>
    <s v="EST"/>
    <s v="Garga-Salari"/>
    <s v="NOKIA"/>
    <n v="1.0701046990437507E-3"/>
    <n v="0"/>
    <n v="0"/>
    <n v="0"/>
    <n v="0"/>
    <n v="0"/>
    <n v="0"/>
    <n v="0"/>
    <n v="0"/>
    <n v="0"/>
    <n v="0"/>
    <s v="Operationnel"/>
    <m/>
    <x v="9"/>
    <x v="6"/>
    <s v="no root cause"/>
    <x v="5"/>
    <s v=""/>
    <s v=""/>
    <s v=""/>
    <s v=""/>
    <s v=""/>
    <m/>
    <s v=""/>
    <s v=""/>
    <m/>
    <s v=""/>
    <s v=""/>
    <s v=""/>
    <s v=""/>
    <s v=""/>
    <s v=""/>
    <s v=""/>
    <s v=""/>
    <s v=""/>
    <s v=""/>
    <s v=""/>
  </r>
  <r>
    <s v="Mombal-MTN"/>
    <s v="EST_061"/>
    <s v="CENTRE"/>
    <m/>
    <m/>
    <s v="EST"/>
    <s v="Mombal"/>
    <s v="NOKIA"/>
    <n v="0"/>
    <n v="0"/>
    <n v="0"/>
    <n v="0"/>
    <n v="0"/>
    <n v="0"/>
    <n v="0"/>
    <n v="0"/>
    <n v="0"/>
    <n v="0"/>
    <n v="0"/>
    <s v="Operationnel"/>
    <m/>
    <x v="9"/>
    <x v="6"/>
    <s v="no root cause"/>
    <x v="5"/>
    <s v=""/>
    <s v=""/>
    <s v=""/>
    <s v=""/>
    <s v=""/>
    <m/>
    <s v=""/>
    <s v=""/>
    <m/>
    <s v=""/>
    <s v=""/>
    <s v=""/>
    <s v=""/>
    <s v=""/>
    <s v=""/>
    <s v=""/>
    <s v=""/>
    <s v=""/>
    <s v=""/>
    <s v=""/>
  </r>
  <r>
    <s v="Bokova-IHS"/>
    <s v="SUO_254"/>
    <s v="SUD-OUEST"/>
    <s v="IHS"/>
    <m/>
    <s v="SUD-OUEST"/>
    <s v="Buea"/>
    <s v="Huawei"/>
    <n v="0"/>
    <n v="0"/>
    <n v="0"/>
    <n v="0"/>
    <n v="0"/>
    <n v="0"/>
    <n v="7.2232067185453424E-3"/>
    <n v="0"/>
    <n v="0"/>
    <n v="0"/>
    <n v="0"/>
    <s v="Operationnel"/>
    <m/>
    <x v="9"/>
    <x v="6"/>
    <s v="no root cause"/>
    <x v="5"/>
    <s v=""/>
    <s v=""/>
    <s v=""/>
    <s v=""/>
    <s v=""/>
    <m/>
    <s v=""/>
    <s v=""/>
    <m/>
    <s v=""/>
    <s v=""/>
    <s v=""/>
    <s v=""/>
    <s v=""/>
    <s v=""/>
    <s v=""/>
    <s v=""/>
    <s v=""/>
    <s v=""/>
    <s v=""/>
  </r>
  <r>
    <s v="Zouhaye"/>
    <s v="EXN_242"/>
    <s v="EXTREME-NORD"/>
    <s v="CAMUSAT"/>
    <s v="Hybrid Solar - S3"/>
    <s v="EXTREME-NORD"/>
    <s v="Zouhaye"/>
    <s v="Huawei"/>
    <n v="0"/>
    <n v="0"/>
    <n v="0"/>
    <n v="0"/>
    <n v="0"/>
    <n v="0"/>
    <n v="0"/>
    <n v="0"/>
    <n v="0"/>
    <n v="0"/>
    <n v="0"/>
    <s v="Insecurity"/>
    <m/>
    <x v="9"/>
    <x v="6"/>
    <s v="no root cause"/>
    <x v="5"/>
    <s v=""/>
    <s v="20/04/2026"/>
    <s v="20/04/2026"/>
    <s v=""/>
    <s v=""/>
    <m/>
    <s v=""/>
    <s v=""/>
    <m/>
    <s v=""/>
    <s v=""/>
    <s v=""/>
    <s v=""/>
    <s v=""/>
    <s v=""/>
    <s v=""/>
    <s v=""/>
    <s v=""/>
    <s v=""/>
    <s v=""/>
  </r>
  <r>
    <s v="Badenkop"/>
    <s v="OST_258"/>
    <s v="OUEST"/>
    <s v="CAMUSAT"/>
    <s v="Good Grid + GE"/>
    <s v="OUEST"/>
    <s v="Badenkop"/>
    <s v="Huawei"/>
    <n v="0"/>
    <n v="0"/>
    <n v="0"/>
    <n v="0"/>
    <n v="0"/>
    <n v="0"/>
    <n v="0"/>
    <n v="0"/>
    <n v="0"/>
    <n v="0"/>
    <n v="0"/>
    <s v="Operationnel"/>
    <m/>
    <x v="9"/>
    <x v="6"/>
    <s v="no root cause"/>
    <x v="5"/>
    <s v=""/>
    <s v="16/04/2026…;..;Power issues"/>
    <s v="16/04/2026…;..;Site unstable due to transmission issue"/>
    <s v=""/>
    <s v=""/>
    <m/>
    <s v=""/>
    <s v=""/>
    <m/>
    <s v=""/>
    <s v=""/>
    <s v=""/>
    <s v=""/>
    <s v=""/>
    <s v=""/>
    <s v=""/>
    <s v=""/>
    <s v=""/>
    <s v=""/>
    <s v=""/>
  </r>
  <r>
    <s v="Wotutu-IHS"/>
    <s v="SUO_127"/>
    <s v="SUD-OUEST"/>
    <s v="IHS"/>
    <s v="Grid-Gen"/>
    <s v="SUD-OUEST"/>
    <s v="Wotutu"/>
    <s v="Huawei"/>
    <n v="0"/>
    <n v="0"/>
    <n v="0"/>
    <n v="0"/>
    <n v="0"/>
    <n v="0"/>
    <n v="0"/>
    <n v="0"/>
    <n v="0"/>
    <n v="0"/>
    <n v="0"/>
    <s v="Insecurity"/>
    <m/>
    <x v="9"/>
    <x v="6"/>
    <s v="no root cause"/>
    <x v="5"/>
    <s v=""/>
    <s v=""/>
    <s v=""/>
    <s v=""/>
    <s v=""/>
    <m/>
    <s v=""/>
    <s v=""/>
    <m/>
    <s v=""/>
    <s v=""/>
    <s v=""/>
    <s v=""/>
    <s v=""/>
    <s v=""/>
    <s v=""/>
    <s v=""/>
    <s v=""/>
    <s v=""/>
    <s v=""/>
  </r>
  <r>
    <s v="Hougno"/>
    <s v="EXN_245"/>
    <s v="EXTREME-NORD"/>
    <s v="CAMUSAT"/>
    <s v="HGB"/>
    <s v="EXTREME-NORD"/>
    <s v="Hougno"/>
    <s v="Huawei"/>
    <n v="0"/>
    <n v="0"/>
    <n v="0"/>
    <n v="0"/>
    <n v="0"/>
    <n v="0"/>
    <n v="0"/>
    <n v="0"/>
    <n v="0"/>
    <n v="0"/>
    <n v="0"/>
    <s v="Insecurity"/>
    <m/>
    <x v="9"/>
    <x v="6"/>
    <s v="no root cause"/>
    <x v="5"/>
    <s v=""/>
    <s v="20/04/2026"/>
    <s v="20/04/2026"/>
    <s v=""/>
    <s v=""/>
    <m/>
    <s v=""/>
    <s v=""/>
    <m/>
    <s v=""/>
    <s v=""/>
    <s v=""/>
    <s v=""/>
    <s v=""/>
    <s v=""/>
    <s v=""/>
    <s v=""/>
    <s v=""/>
    <s v=""/>
    <s v=""/>
  </r>
  <r>
    <s v="Bambalang"/>
    <s v="NRO_100"/>
    <s v="NORD-OUEST"/>
    <s v="IHS"/>
    <s v="Hybrid-Gen"/>
    <s v="NORD-OUEST"/>
    <s v="Bambalang"/>
    <s v="Huawei"/>
    <n v="0"/>
    <n v="0"/>
    <n v="0"/>
    <n v="0"/>
    <n v="0"/>
    <n v="0"/>
    <n v="0"/>
    <n v="0"/>
    <n v="0"/>
    <n v="0"/>
    <n v="0"/>
    <s v="Insecurity"/>
    <m/>
    <x v="9"/>
    <x v="6"/>
    <s v="no root cause"/>
    <x v="5"/>
    <s v=""/>
    <s v="14/04/2026"/>
    <s v="14/04/2026"/>
    <s v=""/>
    <s v=""/>
    <m/>
    <s v=""/>
    <s v=""/>
    <m/>
    <s v=""/>
    <s v=""/>
    <s v=""/>
    <s v=""/>
    <s v=""/>
    <s v=""/>
    <s v=""/>
    <s v=""/>
    <s v=""/>
    <s v=""/>
    <s v=""/>
  </r>
  <r>
    <s v="Carrefour-Elat"/>
    <s v="CTR_835"/>
    <s v="CENTRE"/>
    <s v="CAMUSAT"/>
    <s v="Good Grid + GE"/>
    <s v="CENTRE"/>
    <s v="Elat"/>
    <s v="ZTE"/>
    <n v="0"/>
    <n v="0"/>
    <n v="0"/>
    <n v="0"/>
    <n v="0"/>
    <n v="0"/>
    <n v="0"/>
    <n v="0"/>
    <n v="0"/>
    <n v="0"/>
    <n v="0"/>
    <s v="Operationnel"/>
    <m/>
    <x v="9"/>
    <x v="6"/>
    <s v="no root cause"/>
    <x v="5"/>
    <s v="Power status check ongoing"/>
    <s v="16/04/2026"/>
    <s v="16/04/2026"/>
    <s v=""/>
    <s v=""/>
    <m/>
    <s v=""/>
    <s v=""/>
    <m/>
    <s v=""/>
    <s v=""/>
    <s v=""/>
    <s v=""/>
    <s v=""/>
    <s v=""/>
    <s v=""/>
    <s v="Power status check ongoing"/>
    <s v=""/>
    <s v=""/>
    <s v=""/>
  </r>
  <r>
    <s v="Datcheka"/>
    <s v="EXN_075"/>
    <s v="EXTREME-NORD"/>
    <s v="IHS"/>
    <s v="Gen-Solar AER"/>
    <s v="EXTREME-NORD"/>
    <s v="Datcheka"/>
    <s v="Huawei"/>
    <n v="0"/>
    <n v="0"/>
    <n v="0"/>
    <n v="0"/>
    <n v="0"/>
    <n v="0"/>
    <n v="0"/>
    <n v="0"/>
    <n v="0"/>
    <n v="0"/>
    <n v="0"/>
    <s v="Insecurity"/>
    <m/>
    <x v="9"/>
    <x v="6"/>
    <s v="no root cause"/>
    <x v="5"/>
    <s v=""/>
    <s v="20/04/2026"/>
    <s v="20/04/2026"/>
    <s v=""/>
    <s v=""/>
    <m/>
    <s v=""/>
    <s v=""/>
    <m/>
    <s v=""/>
    <s v=""/>
    <s v=""/>
    <s v=""/>
    <s v=""/>
    <s v=""/>
    <s v=""/>
    <s v=""/>
    <s v=""/>
    <s v=""/>
    <s v=""/>
  </r>
  <r>
    <s v="Minawao-IHS"/>
    <s v="EXN_155"/>
    <s v="EXTREME-NORD"/>
    <s v="IHS"/>
    <s v="Solar-Gen"/>
    <s v="EXTREME-NORD"/>
    <s v="Minawao"/>
    <s v="Huawei"/>
    <n v="0"/>
    <n v="0"/>
    <n v="0"/>
    <n v="0"/>
    <n v="0"/>
    <n v="0"/>
    <n v="0"/>
    <n v="0"/>
    <n v="0"/>
    <n v="0"/>
    <n v="0"/>
    <s v="Insecurity"/>
    <m/>
    <x v="9"/>
    <x v="6"/>
    <s v="no root cause"/>
    <x v="5"/>
    <s v=""/>
    <s v=""/>
    <s v=""/>
    <s v=""/>
    <s v=""/>
    <m/>
    <s v=""/>
    <s v=""/>
    <m/>
    <s v=""/>
    <s v=""/>
    <s v=""/>
    <s v=""/>
    <s v=""/>
    <s v=""/>
    <s v=""/>
    <s v=""/>
    <s v=""/>
    <s v=""/>
    <s v=""/>
  </r>
  <r>
    <s v="Obokoue-I"/>
    <s v="CTR_906"/>
    <s v="CENTRE"/>
    <s v="CAMUSAT"/>
    <s v="Hybrid Solar - S3"/>
    <s v="CENTRE"/>
    <s v="Mbankomo"/>
    <s v="ZTE"/>
    <n v="0"/>
    <n v="0"/>
    <n v="0"/>
    <n v="0"/>
    <n v="0"/>
    <n v="0"/>
    <n v="0"/>
    <n v="0"/>
    <n v="0"/>
    <n v="0"/>
    <n v="0"/>
    <s v="EXCLU"/>
    <m/>
    <x v="2"/>
    <x v="2"/>
    <s v="EXCLU"/>
    <x v="2"/>
    <s v=""/>
    <s v=""/>
    <s v=""/>
    <s v=""/>
    <s v=""/>
    <m/>
    <s v=""/>
    <s v=""/>
    <m/>
    <s v=""/>
    <s v=""/>
    <s v=""/>
    <s v=""/>
    <s v=""/>
    <s v=""/>
    <s v=""/>
    <s v=""/>
    <s v=""/>
    <s v=""/>
    <s v=""/>
  </r>
  <r>
    <s v="Njombe-PHP"/>
    <s v="LIT_590"/>
    <s v="LITTORAL"/>
    <s v="CAMUSAT"/>
    <s v="Good Grid no GE - 8h"/>
    <s v="LITTORAL"/>
    <s v="Njombe"/>
    <s v="ZTE"/>
    <n v="0"/>
    <n v="0"/>
    <n v="0"/>
    <n v="0"/>
    <n v="0"/>
    <n v="0"/>
    <n v="0"/>
    <n v="0"/>
    <n v="0"/>
    <n v="0"/>
    <n v="0"/>
    <s v="Operationnel"/>
    <m/>
    <x v="9"/>
    <x v="6"/>
    <s v="no root cause"/>
    <x v="5"/>
    <s v=""/>
    <s v="16/04/2026"/>
    <s v="16/04/2026"/>
    <s v=""/>
    <s v=""/>
    <m/>
    <s v=""/>
    <s v=""/>
    <m/>
    <s v=""/>
    <s v=""/>
    <s v=""/>
    <s v=""/>
    <s v=""/>
    <s v=""/>
    <s v=""/>
    <s v=""/>
    <s v=""/>
    <s v=""/>
    <s v=""/>
  </r>
  <r>
    <s v="Mimbo"/>
    <s v="SUD_099"/>
    <s v="CENTRE"/>
    <s v="CAMUSAT"/>
    <s v="HGB"/>
    <s v="SUD"/>
    <s v="Mimbo"/>
    <s v="ZTE"/>
    <n v="0"/>
    <n v="0"/>
    <n v="0"/>
    <n v="0"/>
    <n v="0"/>
    <n v="0"/>
    <n v="0"/>
    <n v="0"/>
    <n v="0"/>
    <n v="0"/>
    <n v="0"/>
    <s v="Operationnel"/>
    <m/>
    <x v="9"/>
    <x v="6"/>
    <s v="no root cause"/>
    <x v="5"/>
    <s v="19/04/2026 : Need BO RAN analysis "/>
    <s v="20/04/2026"/>
    <s v="20/04/2026"/>
    <s v=""/>
    <s v=""/>
    <m/>
    <s v=""/>
    <s v=""/>
    <m/>
    <s v=""/>
    <s v=""/>
    <s v="19/04/2026 : Need BO RAN analysis "/>
    <s v=""/>
    <s v=""/>
    <s v=""/>
    <s v=""/>
    <s v=""/>
    <s v=""/>
    <s v=""/>
    <s v=""/>
  </r>
  <r>
    <s v="Fotouni-IHS"/>
    <s v="OST_153"/>
    <s v="OUEST"/>
    <s v="IHS"/>
    <s v="Hybrid-Gen"/>
    <s v="OUEST"/>
    <s v="Fotouni"/>
    <s v="Huawei"/>
    <n v="0"/>
    <n v="0"/>
    <n v="0"/>
    <n v="0"/>
    <n v="0"/>
    <n v="0"/>
    <n v="0"/>
    <n v="0"/>
    <n v="0"/>
    <n v="0"/>
    <n v="0"/>
    <s v="Operationnel"/>
    <m/>
    <x v="9"/>
    <x v="6"/>
    <s v="no root cause"/>
    <x v="5"/>
    <s v=""/>
    <s v=""/>
    <s v=""/>
    <s v=""/>
    <s v=""/>
    <m/>
    <s v=""/>
    <s v=""/>
    <m/>
    <s v=""/>
    <s v=""/>
    <s v=""/>
    <s v=""/>
    <s v=""/>
    <s v=""/>
    <s v=""/>
    <s v=""/>
    <s v=""/>
    <s v=""/>
    <s v=""/>
  </r>
  <r>
    <s v="Olama-IHS"/>
    <s v="CTR_441"/>
    <s v="CENTRE"/>
    <s v="IHS"/>
    <s v="Grid-Gen"/>
    <s v="CENTRE"/>
    <s v="Olama"/>
    <s v="ZTE"/>
    <n v="0"/>
    <n v="0"/>
    <n v="0"/>
    <n v="0"/>
    <n v="0"/>
    <n v="0"/>
    <n v="0"/>
    <n v="0"/>
    <n v="0"/>
    <n v="0"/>
    <n v="0"/>
    <s v="Operationnel"/>
    <m/>
    <x v="9"/>
    <x v="6"/>
    <s v="no root cause"/>
    <x v="5"/>
    <s v=""/>
    <s v="15/04/2026…;..;FAN issue at Akono PN:3DB18134BBAD01"/>
    <s v="15/04/2026"/>
    <s v=""/>
    <s v=""/>
    <m/>
    <s v=""/>
    <s v=""/>
    <m/>
    <s v=""/>
    <s v=""/>
    <s v=""/>
    <s v=""/>
    <s v=""/>
    <s v=""/>
    <s v=""/>
    <s v=""/>
    <s v=""/>
    <s v=""/>
    <s v=""/>
  </r>
  <r>
    <s v="Nyom-II-IHS"/>
    <s v="CTR_648"/>
    <s v="Yaounde"/>
    <s v="IHS"/>
    <s v="Grid-Gen"/>
    <s v="CENTRE"/>
    <s v="Yaounde"/>
    <s v="ZTE"/>
    <n v="0"/>
    <n v="0"/>
    <n v="0"/>
    <n v="0"/>
    <n v="0"/>
    <n v="0"/>
    <n v="0"/>
    <n v="0"/>
    <n v="0"/>
    <n v="0"/>
    <n v="0"/>
    <s v="Operationnel"/>
    <m/>
    <x v="9"/>
    <x v="6"/>
    <s v="no root cause"/>
    <x v="5"/>
    <s v=""/>
    <s v=""/>
    <s v=""/>
    <s v=""/>
    <s v=""/>
    <m/>
    <s v=""/>
    <s v=""/>
    <m/>
    <s v=""/>
    <s v=""/>
    <s v=""/>
    <s v=""/>
    <s v=""/>
    <s v=""/>
    <s v=""/>
    <s v=""/>
    <s v=""/>
    <s v=""/>
    <s v=""/>
  </r>
  <r>
    <s v="Soa-II"/>
    <s v="CTR_317"/>
    <s v="Yaounde"/>
    <s v="IHS"/>
    <s v="Grid-Gen"/>
    <s v="CENTRE"/>
    <s v="Yaounde"/>
    <s v="ZTE"/>
    <n v="0"/>
    <n v="0"/>
    <n v="0"/>
    <n v="0"/>
    <n v="0"/>
    <n v="0"/>
    <n v="0"/>
    <n v="0"/>
    <n v="0"/>
    <n v="0"/>
    <n v="0"/>
    <s v="Operationnel"/>
    <m/>
    <x v="9"/>
    <x v="6"/>
    <s v="no root cause"/>
    <x v="5"/>
    <s v=""/>
    <s v=""/>
    <s v=""/>
    <s v=""/>
    <s v=""/>
    <m/>
    <s v=""/>
    <s v=""/>
    <m/>
    <s v=""/>
    <s v=""/>
    <s v=""/>
    <s v=""/>
    <s v=""/>
    <s v=""/>
    <s v=""/>
    <s v=""/>
    <s v=""/>
    <s v=""/>
    <s v=""/>
  </r>
  <r>
    <s v="Soa-Sofamac"/>
    <s v="CTR_430"/>
    <s v="Yaounde"/>
    <s v="IHS"/>
    <s v="Grid-Gen"/>
    <s v="CENTRE"/>
    <s v="Yaounde"/>
    <s v="ZTE"/>
    <n v="0"/>
    <n v="0"/>
    <n v="0"/>
    <n v="0"/>
    <n v="0"/>
    <n v="0"/>
    <n v="0"/>
    <n v="0"/>
    <n v="0"/>
    <n v="0"/>
    <n v="0"/>
    <s v="Operationnel"/>
    <m/>
    <x v="9"/>
    <x v="6"/>
    <s v="no root cause"/>
    <x v="5"/>
    <s v=""/>
    <s v=""/>
    <s v=""/>
    <s v=""/>
    <s v=""/>
    <m/>
    <s v=""/>
    <s v=""/>
    <m/>
    <s v=""/>
    <s v=""/>
    <s v=""/>
    <s v=""/>
    <s v=""/>
    <s v=""/>
    <s v=""/>
    <s v=""/>
    <s v=""/>
    <s v=""/>
    <s v=""/>
  </r>
  <r>
    <s v="Nkong-C-Fultang"/>
    <s v="LIT_353"/>
    <s v="LITTORAL"/>
    <m/>
    <m/>
    <s v="LITTORAL"/>
    <s v="Nkongsamba"/>
    <s v="ZTE"/>
    <n v="0"/>
    <n v="0"/>
    <n v="0"/>
    <n v="0"/>
    <n v="0"/>
    <n v="0"/>
    <n v="0"/>
    <n v="0"/>
    <n v="0"/>
    <n v="0"/>
    <n v="0"/>
    <s v="Operationnel"/>
    <m/>
    <x v="9"/>
    <x v="6"/>
    <s v="no root cause"/>
    <x v="5"/>
    <s v=""/>
    <s v=""/>
    <s v=""/>
    <s v=""/>
    <s v=""/>
    <m/>
    <s v=""/>
    <s v=""/>
    <m/>
    <s v=""/>
    <s v=""/>
    <s v=""/>
    <s v=""/>
    <s v=""/>
    <s v=""/>
    <s v=""/>
    <s v=""/>
    <s v=""/>
    <s v=""/>
    <s v=""/>
  </r>
  <r>
    <s v="Ekekam-MTN-IHS"/>
    <s v="CTR_694"/>
    <s v="Yaounde"/>
    <s v="IHS"/>
    <s v="Gen-Lithium"/>
    <s v="CENTRE"/>
    <s v="Yaounde"/>
    <s v="NOKIA"/>
    <n v="0"/>
    <n v="0"/>
    <n v="0"/>
    <n v="0"/>
    <n v="0"/>
    <n v="0"/>
    <n v="0"/>
    <n v="0"/>
    <n v="0"/>
    <n v="0"/>
    <n v="0"/>
    <s v="Operationnel"/>
    <m/>
    <x v="9"/>
    <x v="6"/>
    <s v="no root cause"/>
    <x v="5"/>
    <s v=""/>
    <s v=""/>
    <s v=""/>
    <s v=""/>
    <s v=""/>
    <m/>
    <s v=""/>
    <s v=""/>
    <m/>
    <s v=""/>
    <s v=""/>
    <s v=""/>
    <s v=""/>
    <s v=""/>
    <s v=""/>
    <s v=""/>
    <s v=""/>
    <s v=""/>
    <s v=""/>
    <s v=""/>
  </r>
  <r>
    <s v="Bokwai-IHS"/>
    <s v="SUO_197"/>
    <s v="SUD-OUEST"/>
    <s v="IHS"/>
    <s v="Grid-Gen"/>
    <s v="SUD-OUEST"/>
    <s v="Buea"/>
    <s v="Huawei"/>
    <n v="0"/>
    <n v="0"/>
    <n v="0"/>
    <n v="0"/>
    <n v="0"/>
    <n v="0"/>
    <n v="0"/>
    <n v="0"/>
    <n v="0"/>
    <n v="0"/>
    <n v="0"/>
    <s v="Insecurity"/>
    <m/>
    <x v="9"/>
    <x v="6"/>
    <s v="no root cause"/>
    <x v="5"/>
    <s v=""/>
    <s v=""/>
    <s v=""/>
    <s v=""/>
    <s v=""/>
    <m/>
    <s v=""/>
    <s v=""/>
    <m/>
    <s v=""/>
    <s v=""/>
    <s v=""/>
    <s v=""/>
    <s v=""/>
    <s v=""/>
    <s v=""/>
    <s v=""/>
    <s v=""/>
    <s v=""/>
    <s v=""/>
  </r>
  <r>
    <s v="Maroua-Barmare"/>
    <s v="EXN_089"/>
    <s v="Maroua"/>
    <s v="IHS"/>
    <s v="Grid-Gen"/>
    <s v="EXTREME-NORD"/>
    <s v="Maroua"/>
    <s v="Huawei"/>
    <n v="0"/>
    <n v="0"/>
    <n v="0"/>
    <n v="0"/>
    <n v="0"/>
    <n v="0"/>
    <n v="3.2103140971312641E-3"/>
    <n v="0"/>
    <n v="0"/>
    <n v="0"/>
    <n v="0"/>
    <s v="Operationnel"/>
    <m/>
    <x v="9"/>
    <x v="6"/>
    <s v="no root cause"/>
    <x v="5"/>
    <s v=""/>
    <s v=""/>
    <s v=""/>
    <s v=""/>
    <s v=""/>
    <m/>
    <s v=""/>
    <s v=""/>
    <m/>
    <s v=""/>
    <s v=""/>
    <s v=""/>
    <s v=""/>
    <s v=""/>
    <s v=""/>
    <s v=""/>
    <s v=""/>
    <s v=""/>
    <s v=""/>
    <s v=""/>
  </r>
  <r>
    <s v="Ebolowa-Mekalat"/>
    <s v="SUD_223"/>
    <s v="CENTRE"/>
    <s v="IHS"/>
    <s v="Grid-Gen"/>
    <s v="SUD"/>
    <s v="Ebolowa"/>
    <s v="ZTE"/>
    <n v="0"/>
    <n v="0"/>
    <n v="0"/>
    <n v="0"/>
    <n v="0"/>
    <n v="0"/>
    <n v="0"/>
    <n v="0"/>
    <n v="0"/>
    <n v="0"/>
    <n v="0"/>
    <s v="Operationnel"/>
    <m/>
    <x v="9"/>
    <x v="6"/>
    <s v="no root cause"/>
    <x v="5"/>
    <s v=""/>
    <s v=""/>
    <s v=""/>
    <s v=""/>
    <s v=""/>
    <m/>
    <s v=""/>
    <s v=""/>
    <m/>
    <s v=""/>
    <s v=""/>
    <s v=""/>
    <s v=""/>
    <s v=""/>
    <s v=""/>
    <s v=""/>
    <s v=""/>
    <s v=""/>
    <s v=""/>
    <s v=""/>
  </r>
  <r>
    <s v="SABC-Bali"/>
    <s v="LIT_242"/>
    <s v="Douala"/>
    <s v="IHS"/>
    <s v="Grid-Gen"/>
    <s v="LITTORAL"/>
    <s v="Douala"/>
    <s v="ZTE"/>
    <n v="0"/>
    <n v="0"/>
    <n v="0"/>
    <n v="0"/>
    <n v="0"/>
    <n v="0"/>
    <n v="0"/>
    <n v="0"/>
    <n v="0"/>
    <n v="0"/>
    <n v="0"/>
    <s v="Operationnel"/>
    <m/>
    <x v="9"/>
    <x v="6"/>
    <s v="no root cause"/>
    <x v="5"/>
    <s v=""/>
    <s v=""/>
    <s v=""/>
    <s v=""/>
    <s v=""/>
    <m/>
    <s v=""/>
    <s v=""/>
    <m/>
    <s v=""/>
    <s v=""/>
    <s v=""/>
    <s v=""/>
    <s v=""/>
    <s v=""/>
    <s v=""/>
    <s v=""/>
    <s v=""/>
    <s v=""/>
    <s v=""/>
  </r>
  <r>
    <s v="Bessengue"/>
    <s v="LIT_022"/>
    <s v="Douala"/>
    <s v="CAMUSAT"/>
    <s v="Good grid 100%"/>
    <s v="LITTORAL"/>
    <s v="Douala"/>
    <s v="ZTE"/>
    <n v="0"/>
    <n v="0"/>
    <n v="0"/>
    <n v="0"/>
    <n v="0"/>
    <n v="0"/>
    <n v="0"/>
    <n v="0"/>
    <n v="0"/>
    <n v="0"/>
    <n v="0"/>
    <s v="Operationnel"/>
    <m/>
    <x v="9"/>
    <x v="6"/>
    <s v="no root cause"/>
    <x v="5"/>
    <s v=""/>
    <s v=""/>
    <s v=""/>
    <s v=""/>
    <s v=""/>
    <m/>
    <s v=""/>
    <s v=""/>
    <m/>
    <s v=""/>
    <s v=""/>
    <s v=""/>
    <s v=""/>
    <s v=""/>
    <s v=""/>
    <s v=""/>
    <s v=""/>
    <s v=""/>
    <s v=""/>
    <s v=""/>
  </r>
  <r>
    <s v="Omnisport"/>
    <s v="LIT_102"/>
    <s v="Douala"/>
    <s v="IHS"/>
    <s v="GridOnly"/>
    <s v="LITTORAL"/>
    <s v="Douala"/>
    <s v="ZTE"/>
    <n v="0"/>
    <n v="0"/>
    <n v="0"/>
    <n v="0"/>
    <n v="0"/>
    <n v="0"/>
    <n v="0"/>
    <n v="0"/>
    <n v="0"/>
    <n v="0"/>
    <n v="0"/>
    <s v="Operationnel"/>
    <m/>
    <x v="9"/>
    <x v="6"/>
    <s v="no root cause"/>
    <x v="5"/>
    <s v=""/>
    <s v=""/>
    <s v=""/>
    <s v=""/>
    <s v=""/>
    <m/>
    <s v=""/>
    <s v=""/>
    <m/>
    <s v=""/>
    <s v=""/>
    <s v=""/>
    <s v=""/>
    <s v=""/>
    <s v=""/>
    <s v=""/>
    <s v=""/>
    <s v=""/>
    <s v=""/>
    <s v=""/>
  </r>
  <r>
    <s v="Nkoabang-II-IHS"/>
    <s v="CTR_458"/>
    <s v="Yaounde"/>
    <s v="IHS"/>
    <s v="Grid-Gen"/>
    <s v="CENTRE"/>
    <s v="Yaounde"/>
    <s v="ZTE"/>
    <n v="0"/>
    <n v="0"/>
    <n v="0"/>
    <n v="0"/>
    <n v="0"/>
    <n v="0"/>
    <n v="0"/>
    <n v="0"/>
    <n v="0"/>
    <n v="0"/>
    <n v="0"/>
    <s v="Operationnel"/>
    <m/>
    <x v="9"/>
    <x v="6"/>
    <s v="no root cause"/>
    <x v="5"/>
    <s v=""/>
    <s v=""/>
    <s v=""/>
    <s v=""/>
    <s v=""/>
    <m/>
    <s v=""/>
    <s v=""/>
    <m/>
    <s v=""/>
    <s v=""/>
    <s v=""/>
    <s v=""/>
    <s v=""/>
    <s v=""/>
    <s v=""/>
    <s v=""/>
    <s v=""/>
    <s v=""/>
    <s v=""/>
  </r>
  <r>
    <s v="Nkoabang"/>
    <s v="CTR_084"/>
    <s v="Yaounde"/>
    <s v="IHS"/>
    <s v="Grid-Gen"/>
    <s v="CENTRE"/>
    <s v="Yaounde"/>
    <s v="ZTE"/>
    <n v="0"/>
    <n v="0"/>
    <n v="0"/>
    <n v="0"/>
    <n v="0"/>
    <n v="0"/>
    <n v="0"/>
    <n v="0"/>
    <n v="0"/>
    <n v="0"/>
    <n v="0"/>
    <s v="Operationnel"/>
    <m/>
    <x v="9"/>
    <x v="6"/>
    <s v="no root cause"/>
    <x v="5"/>
    <s v=""/>
    <s v=""/>
    <s v=""/>
    <s v=""/>
    <s v=""/>
    <m/>
    <s v=""/>
    <s v=""/>
    <m/>
    <s v=""/>
    <s v=""/>
    <s v=""/>
    <s v=""/>
    <s v=""/>
    <s v=""/>
    <s v=""/>
    <s v=""/>
    <s v=""/>
    <s v=""/>
    <s v=""/>
  </r>
  <r>
    <s v="Bastos-Golf"/>
    <s v="CTR_769"/>
    <s v="Yaounde"/>
    <s v="CAMUSAT"/>
    <s v="Good Grid + GE"/>
    <s v="CENTRE"/>
    <s v="Yaounde"/>
    <s v="ZTE"/>
    <n v="0"/>
    <n v="0"/>
    <n v="0"/>
    <n v="0"/>
    <n v="0"/>
    <n v="0"/>
    <n v="0"/>
    <n v="0"/>
    <n v="0"/>
    <n v="0"/>
    <n v="0"/>
    <s v="Operationnel"/>
    <m/>
    <x v="9"/>
    <x v="6"/>
    <s v="no root cause"/>
    <x v="5"/>
    <s v=""/>
    <s v=""/>
    <s v=""/>
    <s v=""/>
    <s v=""/>
    <m/>
    <s v=""/>
    <s v=""/>
    <m/>
    <s v=""/>
    <s v=""/>
    <s v=""/>
    <s v=""/>
    <s v=""/>
    <s v=""/>
    <s v=""/>
    <s v=""/>
    <s v=""/>
    <s v=""/>
    <s v=""/>
  </r>
  <r>
    <s v="Science"/>
    <s v="CTR_249"/>
    <s v="Yaounde"/>
    <s v="IHS"/>
    <s v="Grid-Gen"/>
    <s v="CENTRE"/>
    <s v="Yaounde"/>
    <s v="ZTE"/>
    <n v="0"/>
    <n v="0"/>
    <n v="0"/>
    <n v="0"/>
    <n v="0"/>
    <n v="0"/>
    <n v="0"/>
    <n v="0"/>
    <n v="0"/>
    <n v="0"/>
    <n v="0"/>
    <s v="Operationnel"/>
    <m/>
    <x v="9"/>
    <x v="6"/>
    <s v="no root cause"/>
    <x v="5"/>
    <s v=""/>
    <s v=""/>
    <s v=""/>
    <s v=""/>
    <s v=""/>
    <m/>
    <s v=""/>
    <s v=""/>
    <m/>
    <s v=""/>
    <s v=""/>
    <s v=""/>
    <s v=""/>
    <s v=""/>
    <s v=""/>
    <s v=""/>
    <s v=""/>
    <s v=""/>
    <s v=""/>
    <s v=""/>
  </r>
  <r>
    <s v="New-Marche-Melen"/>
    <s v="CTR_425"/>
    <s v="Yaounde"/>
    <s v="CAMUSAT"/>
    <s v="Grid-Gen"/>
    <s v="CENTRE"/>
    <s v="Yaounde"/>
    <s v="ZTE"/>
    <n v="0"/>
    <n v="0"/>
    <n v="0"/>
    <n v="0"/>
    <n v="0"/>
    <n v="0"/>
    <n v="0"/>
    <n v="0"/>
    <n v="0"/>
    <n v="0"/>
    <n v="0"/>
    <s v="Operationnel"/>
    <m/>
    <x v="9"/>
    <x v="6"/>
    <s v="no root cause"/>
    <x v="5"/>
    <s v=""/>
    <s v=""/>
    <s v=""/>
    <s v=""/>
    <s v=""/>
    <m/>
    <s v=""/>
    <s v=""/>
    <m/>
    <s v=""/>
    <s v=""/>
    <s v=""/>
    <s v=""/>
    <s v=""/>
    <s v=""/>
    <s v=""/>
    <s v=""/>
    <s v=""/>
    <s v=""/>
    <s v=""/>
  </r>
  <r>
    <s v="Ngoa-Ekelle-New"/>
    <s v="CTR_194"/>
    <s v="Yaounde"/>
    <m/>
    <m/>
    <s v="CENTRE"/>
    <s v="Yaounde"/>
    <s v="ZTE"/>
    <n v="1.2876926545160032E-2"/>
    <n v="0"/>
    <n v="0"/>
    <n v="0"/>
    <n v="0"/>
    <n v="0"/>
    <n v="0"/>
    <n v="0"/>
    <n v="0"/>
    <n v="0"/>
    <n v="0"/>
    <s v="Operationnel"/>
    <m/>
    <x v="9"/>
    <x v="6"/>
    <s v="no root cause"/>
    <x v="5"/>
    <s v=""/>
    <s v=""/>
    <s v=""/>
    <s v=""/>
    <s v=""/>
    <m/>
    <s v=""/>
    <s v=""/>
    <m/>
    <s v=""/>
    <s v=""/>
    <s v=""/>
    <s v=""/>
    <s v=""/>
    <s v=""/>
    <s v=""/>
    <s v=""/>
    <s v=""/>
    <s v=""/>
    <s v=""/>
  </r>
  <r>
    <s v="Chapelle-Obili"/>
    <s v="CTR_339"/>
    <s v="Yaounde"/>
    <s v="IHS"/>
    <s v="Grid-Gen"/>
    <s v="CENTRE"/>
    <s v="Yaounde"/>
    <s v="ZTE"/>
    <n v="0"/>
    <n v="0"/>
    <n v="0"/>
    <n v="0"/>
    <n v="0"/>
    <n v="0"/>
    <n v="0"/>
    <n v="0"/>
    <n v="0"/>
    <n v="0"/>
    <n v="0"/>
    <s v="Operationnel"/>
    <m/>
    <x v="9"/>
    <x v="6"/>
    <s v="no root cause"/>
    <x v="5"/>
    <s v=""/>
    <s v=""/>
    <s v=""/>
    <s v=""/>
    <s v=""/>
    <m/>
    <s v=""/>
    <s v=""/>
    <m/>
    <s v=""/>
    <s v=""/>
    <s v=""/>
    <s v=""/>
    <s v=""/>
    <s v=""/>
    <s v=""/>
    <s v=""/>
    <s v=""/>
    <s v=""/>
    <s v=""/>
  </r>
  <r>
    <s v="An-Marche-Melen"/>
    <s v="CTR_372"/>
    <s v="Yaounde"/>
    <s v="IHS"/>
    <s v="GridOnly"/>
    <s v="CENTRE"/>
    <s v="Yaounde"/>
    <s v="ZTE"/>
    <n v="0"/>
    <n v="0"/>
    <n v="0"/>
    <n v="0"/>
    <n v="0"/>
    <n v="0"/>
    <n v="0"/>
    <n v="0"/>
    <n v="0"/>
    <n v="0"/>
    <n v="0"/>
    <s v="Operationnel"/>
    <m/>
    <x v="9"/>
    <x v="6"/>
    <s v="no root cause"/>
    <x v="5"/>
    <s v=""/>
    <s v=""/>
    <s v=""/>
    <s v=""/>
    <s v=""/>
    <m/>
    <s v=""/>
    <s v=""/>
    <m/>
    <s v=""/>
    <s v=""/>
    <s v=""/>
    <s v=""/>
    <s v=""/>
    <s v=""/>
    <s v=""/>
    <s v=""/>
    <s v=""/>
    <s v=""/>
    <s v=""/>
  </r>
  <r>
    <s v="Bonas-Yde-MTN-IHS"/>
    <s v="CTR_524"/>
    <s v="Yaounde"/>
    <s v="IHS"/>
    <s v="Grid-Gen"/>
    <s v="CENTRE"/>
    <s v="Yaounde"/>
    <s v="ZTE"/>
    <n v="0"/>
    <n v="0"/>
    <n v="0"/>
    <n v="0"/>
    <n v="0"/>
    <n v="0"/>
    <n v="0"/>
    <n v="0"/>
    <n v="0"/>
    <n v="0"/>
    <n v="0"/>
    <s v="Operationnel"/>
    <m/>
    <x v="9"/>
    <x v="6"/>
    <s v="no root cause"/>
    <x v="5"/>
    <s v=""/>
    <s v=""/>
    <s v=""/>
    <s v=""/>
    <s v=""/>
    <m/>
    <s v=""/>
    <s v=""/>
    <m/>
    <s v=""/>
    <s v=""/>
    <s v=""/>
    <s v=""/>
    <s v=""/>
    <s v=""/>
    <s v=""/>
    <s v=""/>
    <s v=""/>
    <s v=""/>
    <s v=""/>
  </r>
  <r>
    <s v="E-Poste"/>
    <s v="CTR_242"/>
    <s v="Yaounde"/>
    <s v="IHS"/>
    <s v="Grid-Gen"/>
    <s v="CENTRE"/>
    <s v="Yaounde"/>
    <s v="ZTE"/>
    <n v="0"/>
    <n v="0"/>
    <n v="0"/>
    <n v="0"/>
    <n v="0"/>
    <n v="0"/>
    <n v="0"/>
    <n v="0"/>
    <n v="0"/>
    <n v="0"/>
    <n v="0"/>
    <s v="Operationnel"/>
    <m/>
    <x v="9"/>
    <x v="6"/>
    <s v="no root cause"/>
    <x v="5"/>
    <s v=""/>
    <s v=""/>
    <s v=""/>
    <s v=""/>
    <s v=""/>
    <m/>
    <s v=""/>
    <s v=""/>
    <m/>
    <s v=""/>
    <s v=""/>
    <s v=""/>
    <s v=""/>
    <s v=""/>
    <s v=""/>
    <s v=""/>
    <s v=""/>
    <s v=""/>
    <s v=""/>
    <s v=""/>
  </r>
  <r>
    <s v="Nkolbi-Boss"/>
    <s v="CTR_333"/>
    <s v="Yaounde"/>
    <s v="IHS"/>
    <s v="Grid-Gen"/>
    <s v="CENTRE"/>
    <s v="Yaounde"/>
    <s v="ZTE"/>
    <n v="2.0295427371280677"/>
    <n v="0"/>
    <n v="0"/>
    <n v="0"/>
    <n v="0"/>
    <n v="0"/>
    <n v="0"/>
    <n v="0"/>
    <n v="0"/>
    <n v="0"/>
    <n v="0"/>
    <s v="Operationnel"/>
    <m/>
    <x v="9"/>
    <x v="6"/>
    <s v="no root cause"/>
    <x v="5"/>
    <s v=""/>
    <s v=""/>
    <s v=""/>
    <s v=""/>
    <s v=""/>
    <m/>
    <s v=""/>
    <s v=""/>
    <m/>
    <s v=""/>
    <s v=""/>
    <s v=""/>
    <s v=""/>
    <s v=""/>
    <s v=""/>
    <s v=""/>
    <s v=""/>
    <s v=""/>
    <s v=""/>
    <s v=""/>
  </r>
  <r>
    <s v="Liberte"/>
    <s v="LIT_019"/>
    <s v="Douala"/>
    <m/>
    <m/>
    <s v="LITTORAL"/>
    <s v="Douala"/>
    <s v="ZTE"/>
    <n v="0"/>
    <n v="0"/>
    <n v="0"/>
    <n v="0"/>
    <n v="0"/>
    <n v="0"/>
    <n v="0"/>
    <n v="0"/>
    <n v="0"/>
    <n v="0"/>
    <n v="0"/>
    <s v="Operationnel"/>
    <m/>
    <x v="9"/>
    <x v="6"/>
    <s v="no root cause"/>
    <x v="5"/>
    <s v=""/>
    <s v=""/>
    <s v=""/>
    <s v=""/>
    <s v=""/>
    <m/>
    <s v=""/>
    <s v=""/>
    <m/>
    <s v=""/>
    <s v=""/>
    <s v=""/>
    <s v=""/>
    <s v=""/>
    <s v=""/>
    <s v=""/>
    <s v=""/>
    <s v=""/>
    <s v=""/>
    <s v=""/>
  </r>
  <r>
    <s v="Lycee-Leclerc-MTN"/>
    <s v="CTR_401"/>
    <s v="Yaounde"/>
    <s v="IHS"/>
    <s v="Grid-Gen"/>
    <s v="CENTRE"/>
    <s v="Yaounde"/>
    <s v="ZTE"/>
    <n v="0"/>
    <n v="0"/>
    <n v="0"/>
    <n v="0"/>
    <n v="0"/>
    <n v="0"/>
    <n v="0"/>
    <n v="0"/>
    <n v="0"/>
    <n v="0"/>
    <n v="0"/>
    <s v="Operationnel"/>
    <m/>
    <x v="9"/>
    <x v="6"/>
    <s v="no root cause"/>
    <x v="5"/>
    <s v=""/>
    <s v=""/>
    <s v=""/>
    <s v=""/>
    <s v=""/>
    <m/>
    <s v=""/>
    <s v=""/>
    <m/>
    <s v=""/>
    <s v=""/>
    <s v=""/>
    <s v=""/>
    <s v=""/>
    <s v=""/>
    <s v=""/>
    <s v=""/>
    <s v=""/>
    <s v=""/>
    <s v=""/>
  </r>
  <r>
    <s v="LAC-New"/>
    <s v="CTR_548"/>
    <s v="Yaounde"/>
    <s v="IHS"/>
    <s v="Grid-Gen"/>
    <s v="CENTRE"/>
    <s v="Yaounde"/>
    <s v="ZTE"/>
    <n v="0"/>
    <n v="0"/>
    <n v="0"/>
    <n v="0"/>
    <n v="0"/>
    <n v="0"/>
    <n v="0"/>
    <n v="0"/>
    <n v="0"/>
    <n v="0"/>
    <n v="0"/>
    <s v="Operationnel"/>
    <m/>
    <x v="9"/>
    <x v="6"/>
    <s v="no root cause"/>
    <x v="5"/>
    <s v=""/>
    <s v=""/>
    <s v=""/>
    <s v=""/>
    <s v=""/>
    <m/>
    <s v=""/>
    <s v=""/>
    <m/>
    <s v=""/>
    <s v=""/>
    <s v=""/>
    <s v=""/>
    <s v=""/>
    <s v=""/>
    <s v=""/>
    <s v=""/>
    <s v=""/>
    <s v=""/>
    <s v=""/>
  </r>
  <r>
    <s v="Enam-IHS"/>
    <s v="CTR_127"/>
    <s v="Yaounde"/>
    <s v="IHS"/>
    <s v="Grid-Gen (LL)"/>
    <s v="CENTRE"/>
    <s v="Yaounde"/>
    <s v="ZTE"/>
    <n v="0"/>
    <n v="0"/>
    <n v="0"/>
    <n v="0"/>
    <n v="0"/>
    <n v="0"/>
    <n v="0"/>
    <n v="0"/>
    <n v="0"/>
    <n v="0"/>
    <n v="0"/>
    <s v="Operationnel"/>
    <m/>
    <x v="9"/>
    <x v="6"/>
    <s v="no root cause"/>
    <x v="5"/>
    <s v=""/>
    <s v=""/>
    <s v=""/>
    <s v=""/>
    <s v=""/>
    <m/>
    <s v=""/>
    <s v=""/>
    <m/>
    <s v=""/>
    <s v=""/>
    <s v=""/>
    <s v=""/>
    <s v=""/>
    <s v=""/>
    <s v=""/>
    <s v=""/>
    <s v=""/>
    <s v=""/>
    <s v=""/>
  </r>
  <r>
    <s v="Liberte-Indoor"/>
    <s v="LIT_673"/>
    <s v="Douala"/>
    <m/>
    <m/>
    <s v="LITTORAL"/>
    <s v="Douala"/>
    <s v="ZTE"/>
    <n v="0"/>
    <n v="0"/>
    <n v="0"/>
    <n v="0"/>
    <n v="0"/>
    <n v="0"/>
    <n v="0"/>
    <n v="0"/>
    <n v="0"/>
    <n v="0"/>
    <n v="0"/>
    <s v="Operationnel"/>
    <m/>
    <x v="9"/>
    <x v="6"/>
    <s v="no root cause"/>
    <x v="5"/>
    <s v=""/>
    <s v=""/>
    <s v=""/>
    <s v=""/>
    <s v=""/>
    <m/>
    <s v=""/>
    <s v=""/>
    <m/>
    <s v=""/>
    <s v=""/>
    <s v=""/>
    <s v=""/>
    <s v=""/>
    <s v=""/>
    <s v=""/>
    <s v=""/>
    <s v=""/>
    <s v=""/>
    <s v=""/>
  </r>
  <r>
    <s v="Ebolowa-Elat"/>
    <s v="SUD_217"/>
    <s v="CENTRE"/>
    <s v="IHS"/>
    <s v="Grid-Gen"/>
    <s v="SUD"/>
    <s v="Ebolowa"/>
    <s v="ZTE"/>
    <n v="0"/>
    <n v="0"/>
    <n v="0"/>
    <n v="0"/>
    <n v="0"/>
    <n v="0"/>
    <n v="0"/>
    <n v="0"/>
    <n v="0"/>
    <n v="0"/>
    <n v="0"/>
    <s v="Operationnel"/>
    <m/>
    <x v="9"/>
    <x v="6"/>
    <s v="no root cause"/>
    <x v="5"/>
    <s v=""/>
    <s v=""/>
    <s v=""/>
    <s v=""/>
    <s v=""/>
    <m/>
    <s v=""/>
    <s v=""/>
    <m/>
    <s v=""/>
    <s v=""/>
    <s v=""/>
    <s v=""/>
    <s v=""/>
    <s v=""/>
    <s v=""/>
    <s v=""/>
    <s v=""/>
    <s v=""/>
    <s v=""/>
  </r>
  <r>
    <s v="kalat-IHS"/>
    <s v="SUD_082"/>
    <s v="CENTRE"/>
    <s v="IHS"/>
    <s v="Grid-Gen"/>
    <s v="SUD"/>
    <s v="Ebolowa"/>
    <s v="ZTE"/>
    <n v="0"/>
    <n v="0"/>
    <n v="0"/>
    <n v="0"/>
    <n v="0"/>
    <n v="0"/>
    <n v="0"/>
    <n v="0"/>
    <n v="0"/>
    <n v="0"/>
    <n v="0"/>
    <s v="Operationnel"/>
    <m/>
    <x v="9"/>
    <x v="6"/>
    <s v="no root cause"/>
    <x v="5"/>
    <s v=""/>
    <s v=""/>
    <s v=""/>
    <s v=""/>
    <s v=""/>
    <m/>
    <s v=""/>
    <s v=""/>
    <m/>
    <s v=""/>
    <s v=""/>
    <s v=""/>
    <s v=""/>
    <s v=""/>
    <s v=""/>
    <s v=""/>
    <s v=""/>
    <s v=""/>
    <s v=""/>
    <s v=""/>
  </r>
  <r>
    <s v="Ebolowa-Si-MTN"/>
    <s v="SUD_263"/>
    <s v="CENTRE"/>
    <s v="IHS"/>
    <s v="Grid-Gen"/>
    <s v="SUD"/>
    <s v="Ebolowa"/>
    <s v="ZTE"/>
    <n v="0"/>
    <n v="0"/>
    <n v="0"/>
    <n v="0"/>
    <n v="0"/>
    <n v="0"/>
    <n v="0"/>
    <n v="0"/>
    <n v="0"/>
    <n v="0"/>
    <n v="0"/>
    <s v="Operationnel"/>
    <m/>
    <x v="9"/>
    <x v="6"/>
    <s v="no root cause"/>
    <x v="5"/>
    <s v=""/>
    <s v=""/>
    <s v=""/>
    <s v=""/>
    <s v=""/>
    <m/>
    <s v=""/>
    <s v=""/>
    <m/>
    <s v=""/>
    <s v=""/>
    <s v=""/>
    <s v=""/>
    <s v=""/>
    <s v=""/>
    <s v=""/>
    <s v=""/>
    <s v=""/>
    <s v=""/>
    <s v=""/>
  </r>
  <r>
    <s v="Bberi-Abattoir"/>
    <s v="LIT_346"/>
    <s v="Douala"/>
    <s v="IHS"/>
    <s v="Grid-Gen"/>
    <s v="LITTORAL"/>
    <s v="Douala"/>
    <s v="ZTE"/>
    <n v="0"/>
    <n v="0"/>
    <n v="0"/>
    <n v="0"/>
    <n v="0"/>
    <n v="0"/>
    <n v="0"/>
    <n v="0"/>
    <n v="0"/>
    <n v="0"/>
    <n v="0"/>
    <s v="Operationnel"/>
    <m/>
    <x v="9"/>
    <x v="6"/>
    <s v="no root cause"/>
    <x v="5"/>
    <s v=""/>
    <s v=""/>
    <s v=""/>
    <s v=""/>
    <s v=""/>
    <m/>
    <s v=""/>
    <s v=""/>
    <m/>
    <s v=""/>
    <s v=""/>
    <s v=""/>
    <s v=""/>
    <s v=""/>
    <s v=""/>
    <s v=""/>
    <s v=""/>
    <s v=""/>
    <s v=""/>
    <s v=""/>
  </r>
  <r>
    <s v="Total-Ndobo"/>
    <s v="LIT_437"/>
    <s v="Douala"/>
    <s v="IHS"/>
    <s v="Grid-Gen"/>
    <s v="LITTORAL"/>
    <s v="Douala"/>
    <s v="ZTE"/>
    <n v="0"/>
    <n v="0"/>
    <n v="0"/>
    <n v="0"/>
    <n v="0"/>
    <n v="0"/>
    <n v="0"/>
    <n v="0"/>
    <n v="0"/>
    <n v="0"/>
    <n v="0"/>
    <s v="Operationnel"/>
    <m/>
    <x v="9"/>
    <x v="6"/>
    <s v="no root cause"/>
    <x v="5"/>
    <s v=""/>
    <s v=""/>
    <s v=""/>
    <s v=""/>
    <s v=""/>
    <m/>
    <s v=""/>
    <s v=""/>
    <m/>
    <s v=""/>
    <s v=""/>
    <s v=""/>
    <s v=""/>
    <s v=""/>
    <s v=""/>
    <s v=""/>
    <s v=""/>
    <s v=""/>
    <s v=""/>
    <s v=""/>
  </r>
  <r>
    <s v="Bberi-Warehouse-IHS"/>
    <s v="LIT_597"/>
    <s v="Douala"/>
    <s v="IHS"/>
    <s v="Grid-Gen"/>
    <s v="LITTORAL"/>
    <s v="Douala"/>
    <s v="ZTE"/>
    <n v="0"/>
    <n v="0"/>
    <n v="0"/>
    <n v="0"/>
    <n v="0"/>
    <n v="0"/>
    <n v="0"/>
    <n v="0"/>
    <n v="0"/>
    <n v="0"/>
    <n v="0"/>
    <s v="Operationnel"/>
    <m/>
    <x v="9"/>
    <x v="6"/>
    <s v="no root cause"/>
    <x v="5"/>
    <s v=""/>
    <s v=""/>
    <s v=""/>
    <s v=""/>
    <s v=""/>
    <m/>
    <s v=""/>
    <s v=""/>
    <m/>
    <s v=""/>
    <s v=""/>
    <s v=""/>
    <s v=""/>
    <s v=""/>
    <s v=""/>
    <s v=""/>
    <s v=""/>
    <s v=""/>
    <s v=""/>
    <s v=""/>
  </r>
  <r>
    <s v="Bali-SNEC"/>
    <s v="LIT_015"/>
    <s v="Douala"/>
    <s v="CAMUSAT"/>
    <s v="Good Grid + GE"/>
    <s v="LITTORAL"/>
    <s v="Douala"/>
    <s v="ZTE"/>
    <n v="0"/>
    <n v="0"/>
    <n v="0"/>
    <n v="0"/>
    <n v="0"/>
    <n v="0"/>
    <n v="0"/>
    <n v="0"/>
    <n v="0"/>
    <n v="0"/>
    <n v="0"/>
    <s v="Operationnel"/>
    <m/>
    <x v="9"/>
    <x v="6"/>
    <s v="no root cause"/>
    <x v="5"/>
    <s v=""/>
    <s v=""/>
    <s v=""/>
    <s v=""/>
    <s v=""/>
    <m/>
    <s v=""/>
    <s v=""/>
    <m/>
    <s v=""/>
    <s v=""/>
    <s v=""/>
    <s v=""/>
    <s v=""/>
    <s v=""/>
    <s v=""/>
    <s v=""/>
    <s v=""/>
    <s v=""/>
    <s v=""/>
  </r>
  <r>
    <s v="SNAC"/>
    <s v="LIT_043"/>
    <s v="Douala"/>
    <s v="IHS"/>
    <s v="GridOnly"/>
    <s v="LITTORAL"/>
    <s v="Douala"/>
    <s v="ZTE"/>
    <n v="0"/>
    <n v="0"/>
    <n v="0"/>
    <n v="0"/>
    <n v="0"/>
    <n v="0"/>
    <n v="0"/>
    <n v="0"/>
    <n v="0"/>
    <n v="0"/>
    <n v="0"/>
    <s v="Operationnel"/>
    <m/>
    <x v="9"/>
    <x v="6"/>
    <s v="no root cause"/>
    <x v="5"/>
    <s v=""/>
    <s v=""/>
    <s v=""/>
    <s v=""/>
    <s v=""/>
    <m/>
    <s v=""/>
    <s v=""/>
    <m/>
    <s v=""/>
    <s v=""/>
    <s v=""/>
    <s v=""/>
    <s v=""/>
    <s v=""/>
    <s v=""/>
    <s v=""/>
    <s v=""/>
    <s v=""/>
    <s v=""/>
  </r>
  <r>
    <s v="Hogmeni"/>
    <s v="LIT_325"/>
    <s v="Douala"/>
    <s v="IHS"/>
    <s v="GridOnly"/>
    <s v="LITTORAL"/>
    <s v="Douala"/>
    <s v="ZTE"/>
    <n v="0"/>
    <n v="0"/>
    <n v="0"/>
    <n v="0"/>
    <n v="0"/>
    <n v="0"/>
    <n v="0"/>
    <n v="0"/>
    <n v="0"/>
    <n v="0"/>
    <n v="0"/>
    <s v="Operationnel"/>
    <m/>
    <x v="9"/>
    <x v="6"/>
    <s v="no root cause"/>
    <x v="5"/>
    <s v=""/>
    <s v=""/>
    <s v=""/>
    <s v=""/>
    <s v=""/>
    <m/>
    <s v=""/>
    <s v=""/>
    <m/>
    <s v=""/>
    <s v=""/>
    <s v=""/>
    <s v=""/>
    <s v=""/>
    <s v=""/>
    <s v=""/>
    <s v=""/>
    <s v=""/>
    <s v=""/>
    <s v=""/>
  </r>
  <r>
    <s v="Bonadibong"/>
    <s v="LIT_126"/>
    <s v="Douala"/>
    <s v="IHS"/>
    <s v="Grid-Gen"/>
    <s v="LITTORAL"/>
    <s v="Douala"/>
    <s v="ZTE"/>
    <n v="0"/>
    <n v="0"/>
    <n v="0"/>
    <n v="0"/>
    <n v="0"/>
    <n v="0"/>
    <n v="0"/>
    <n v="0"/>
    <n v="0"/>
    <n v="0"/>
    <n v="0"/>
    <s v="Operationnel"/>
    <m/>
    <x v="9"/>
    <x v="6"/>
    <s v="no root cause"/>
    <x v="5"/>
    <s v=""/>
    <s v=""/>
    <s v=""/>
    <s v=""/>
    <s v=""/>
    <m/>
    <s v=""/>
    <s v=""/>
    <m/>
    <s v=""/>
    <s v=""/>
    <s v=""/>
    <s v=""/>
    <s v=""/>
    <s v=""/>
    <s v=""/>
    <s v=""/>
    <s v=""/>
    <s v=""/>
    <s v=""/>
  </r>
  <r>
    <s v="Bonadibong-Crf-Tif"/>
    <s v="LIT_412"/>
    <s v="Douala"/>
    <s v="IHS"/>
    <s v="GridOnly"/>
    <s v="LITTORAL"/>
    <s v="Douala"/>
    <s v="ZTE"/>
    <n v="0"/>
    <n v="0"/>
    <n v="0"/>
    <n v="0"/>
    <n v="0"/>
    <n v="0"/>
    <n v="0"/>
    <n v="0"/>
    <n v="0"/>
    <n v="0"/>
    <n v="0"/>
    <s v="Operationnel"/>
    <m/>
    <x v="9"/>
    <x v="6"/>
    <s v="no root cause"/>
    <x v="5"/>
    <s v=""/>
    <s v=""/>
    <s v=""/>
    <s v=""/>
    <s v=""/>
    <m/>
    <s v=""/>
    <s v=""/>
    <m/>
    <s v=""/>
    <s v=""/>
    <s v=""/>
    <s v=""/>
    <s v=""/>
    <s v=""/>
    <s v=""/>
    <s v=""/>
    <s v=""/>
    <s v=""/>
    <s v=""/>
  </r>
  <r>
    <s v="Bali-Koumassi"/>
    <s v="LIT_413"/>
    <s v="Douala"/>
    <s v="IHS"/>
    <s v="Grid-Gen"/>
    <s v="LITTORAL"/>
    <s v="Douala"/>
    <s v="ZTE"/>
    <n v="0"/>
    <n v="0"/>
    <n v="0"/>
    <n v="0"/>
    <n v="0"/>
    <n v="0"/>
    <n v="0"/>
    <n v="0"/>
    <n v="0"/>
    <n v="0"/>
    <n v="0"/>
    <s v="Operationnel"/>
    <m/>
    <x v="9"/>
    <x v="6"/>
    <s v="no root cause"/>
    <x v="5"/>
    <s v=""/>
    <s v=""/>
    <s v=""/>
    <s v=""/>
    <s v=""/>
    <m/>
    <s v=""/>
    <s v=""/>
    <m/>
    <s v=""/>
    <s v=""/>
    <s v=""/>
    <s v=""/>
    <s v=""/>
    <s v=""/>
    <s v=""/>
    <s v=""/>
    <s v=""/>
    <s v=""/>
    <s v=""/>
  </r>
  <r>
    <s v="Camatrans-New"/>
    <s v="LIT_311"/>
    <s v="Douala"/>
    <s v="IHS"/>
    <s v="Grid-Gen"/>
    <s v="LITTORAL"/>
    <s v="Douala"/>
    <s v="ZTE"/>
    <n v="0"/>
    <n v="0"/>
    <n v="0"/>
    <n v="0"/>
    <n v="0"/>
    <n v="0"/>
    <n v="0"/>
    <n v="0"/>
    <n v="0"/>
    <n v="0"/>
    <n v="0"/>
    <s v="Operationnel"/>
    <m/>
    <x v="9"/>
    <x v="6"/>
    <s v="no root cause"/>
    <x v="5"/>
    <s v=""/>
    <s v=""/>
    <s v=""/>
    <s v=""/>
    <s v=""/>
    <m/>
    <s v=""/>
    <s v=""/>
    <m/>
    <s v=""/>
    <s v=""/>
    <s v=""/>
    <s v=""/>
    <s v=""/>
    <s v=""/>
    <s v=""/>
    <s v=""/>
    <s v=""/>
    <s v=""/>
    <s v=""/>
  </r>
  <r>
    <s v="H-Sawa"/>
    <s v="LIT_099"/>
    <s v="Douala"/>
    <s v="IHS"/>
    <s v="Grid-Gen (LL)"/>
    <s v="LITTORAL"/>
    <s v="Douala"/>
    <s v="ZTE"/>
    <n v="0"/>
    <n v="0"/>
    <n v="0"/>
    <n v="0"/>
    <n v="0"/>
    <n v="0"/>
    <n v="0"/>
    <n v="0"/>
    <n v="0"/>
    <n v="0"/>
    <n v="0"/>
    <s v="Operationnel"/>
    <m/>
    <x v="9"/>
    <x v="6"/>
    <s v="no root cause"/>
    <x v="5"/>
    <s v=""/>
    <s v=""/>
    <s v=""/>
    <s v=""/>
    <s v=""/>
    <m/>
    <s v=""/>
    <s v=""/>
    <m/>
    <s v=""/>
    <s v=""/>
    <s v=""/>
    <s v=""/>
    <s v=""/>
    <s v=""/>
    <s v=""/>
    <s v=""/>
    <s v=""/>
    <s v=""/>
    <s v=""/>
  </r>
  <r>
    <s v="Port-SUD"/>
    <s v="LIT_640"/>
    <s v="Douala"/>
    <s v="CAMUSAT"/>
    <s v="Good Grid + GE"/>
    <s v="LITTORAL"/>
    <s v="Douala"/>
    <s v="ZTE"/>
    <n v="0"/>
    <n v="0"/>
    <n v="0"/>
    <n v="0"/>
    <n v="0"/>
    <n v="0"/>
    <n v="0"/>
    <n v="0"/>
    <n v="0"/>
    <n v="0"/>
    <n v="0"/>
    <s v="Operationnel"/>
    <m/>
    <x v="9"/>
    <x v="6"/>
    <s v="no root cause"/>
    <x v="5"/>
    <s v=""/>
    <s v=""/>
    <s v=""/>
    <s v=""/>
    <s v=""/>
    <m/>
    <s v=""/>
    <s v=""/>
    <m/>
    <s v=""/>
    <s v=""/>
    <s v=""/>
    <s v=""/>
    <s v=""/>
    <s v=""/>
    <s v=""/>
    <s v=""/>
    <s v=""/>
    <s v=""/>
    <s v=""/>
  </r>
  <r>
    <s v="Ngong-II"/>
    <s v="NRD_032"/>
    <s v="NORD"/>
    <s v="IHS"/>
    <s v="Grid-Gen"/>
    <s v="NORD"/>
    <s v="Ngong"/>
    <s v="Huawei"/>
    <n v="0"/>
    <n v="0"/>
    <n v="0"/>
    <n v="0"/>
    <n v="0"/>
    <n v="0"/>
    <n v="0"/>
    <n v="0"/>
    <n v="0"/>
    <n v="0"/>
    <n v="0"/>
    <s v="Operationnel"/>
    <m/>
    <x v="9"/>
    <x v="6"/>
    <s v="no root cause"/>
    <x v="5"/>
    <s v=""/>
    <s v=""/>
    <s v=""/>
    <s v=""/>
    <s v=""/>
    <m/>
    <s v=""/>
    <s v=""/>
    <m/>
    <s v=""/>
    <s v=""/>
    <s v=""/>
    <s v=""/>
    <s v=""/>
    <s v=""/>
    <s v=""/>
    <s v=""/>
    <s v=""/>
    <s v=""/>
    <s v=""/>
  </r>
  <r>
    <s v="Garoua-Chateau"/>
    <s v="NRD_018"/>
    <s v="Garoua"/>
    <s v="CAMUSAT"/>
    <s v="Medium Grid + Solar + GE"/>
    <s v="NORD"/>
    <s v="Garoua"/>
    <s v="Huawei"/>
    <n v="0"/>
    <n v="0"/>
    <n v="0"/>
    <n v="0"/>
    <n v="0"/>
    <n v="0"/>
    <n v="0"/>
    <n v="0"/>
    <n v="0"/>
    <n v="0"/>
    <n v="0"/>
    <s v="Operationnel"/>
    <m/>
    <x v="9"/>
    <x v="6"/>
    <s v="no root cause"/>
    <x v="5"/>
    <s v=""/>
    <s v=""/>
    <s v=""/>
    <s v=""/>
    <s v=""/>
    <m/>
    <s v=""/>
    <s v=""/>
    <m/>
    <s v=""/>
    <s v=""/>
    <s v=""/>
    <s v=""/>
    <s v=""/>
    <s v=""/>
    <s v=""/>
    <s v=""/>
    <s v=""/>
    <s v=""/>
    <s v=""/>
  </r>
  <r>
    <s v="Garoua-Nigeriare-II"/>
    <s v="NRD_140"/>
    <s v="Garoua"/>
    <s v="CAMUSAT"/>
    <s v="Medium Grid + GE"/>
    <s v="NORD"/>
    <s v="Garoua"/>
    <s v="Huawei"/>
    <n v="0"/>
    <n v="0"/>
    <n v="0"/>
    <n v="0"/>
    <n v="0"/>
    <n v="0"/>
    <n v="0"/>
    <n v="0"/>
    <n v="0"/>
    <n v="0"/>
    <n v="0"/>
    <s v="Operationnel"/>
    <m/>
    <x v="9"/>
    <x v="6"/>
    <s v="no root cause"/>
    <x v="5"/>
    <s v=""/>
    <s v=""/>
    <s v=""/>
    <s v=""/>
    <s v=""/>
    <m/>
    <s v=""/>
    <s v=""/>
    <m/>
    <s v=""/>
    <s v=""/>
    <s v=""/>
    <s v=""/>
    <s v=""/>
    <s v=""/>
    <s v=""/>
    <s v=""/>
    <s v=""/>
    <s v=""/>
    <s v=""/>
  </r>
  <r>
    <s v="Base-Navale"/>
    <s v="LIT_347"/>
    <s v="Douala"/>
    <s v="IHS"/>
    <s v="Grid-Gen"/>
    <s v="LITTORAL"/>
    <s v="Douala"/>
    <s v="ZTE"/>
    <n v="0"/>
    <n v="0"/>
    <n v="0"/>
    <n v="0"/>
    <n v="0"/>
    <n v="0"/>
    <n v="0"/>
    <n v="0"/>
    <n v="0"/>
    <n v="0"/>
    <n v="0"/>
    <s v="Operationnel"/>
    <m/>
    <x v="9"/>
    <x v="6"/>
    <s v="no root cause"/>
    <x v="5"/>
    <s v=""/>
    <s v=""/>
    <s v=""/>
    <s v=""/>
    <s v=""/>
    <m/>
    <s v=""/>
    <s v=""/>
    <m/>
    <s v=""/>
    <s v=""/>
    <s v=""/>
    <s v=""/>
    <s v=""/>
    <s v=""/>
    <s v=""/>
    <s v=""/>
    <s v=""/>
    <s v=""/>
    <s v=""/>
  </r>
  <r>
    <s v="Mile14-IHS"/>
    <s v="SUO_079"/>
    <s v="SUD-OUEST"/>
    <s v="IHS"/>
    <s v="Grid-Gen"/>
    <s v="SUD-OUEST"/>
    <s v="Buea"/>
    <s v="Huawei"/>
    <n v="0"/>
    <n v="0"/>
    <n v="0"/>
    <n v="0"/>
    <n v="0"/>
    <n v="0"/>
    <n v="0"/>
    <n v="0"/>
    <n v="0"/>
    <n v="0"/>
    <n v="0"/>
    <s v="Insecurity"/>
    <m/>
    <x v="9"/>
    <x v="6"/>
    <s v="no root cause"/>
    <x v="5"/>
    <s v=""/>
    <s v=""/>
    <s v=""/>
    <s v=""/>
    <s v=""/>
    <m/>
    <s v=""/>
    <s v=""/>
    <m/>
    <s v=""/>
    <s v=""/>
    <s v=""/>
    <s v=""/>
    <s v=""/>
    <s v=""/>
    <s v=""/>
    <s v=""/>
    <s v=""/>
    <s v=""/>
    <s v=""/>
  </r>
  <r>
    <s v="LIT_833_Z_Boko4-MTN-IHS"/>
    <s v="LIT_833"/>
    <s v="Yaounde"/>
    <s v="MTN sharing"/>
    <s v="Grid-Gen"/>
    <s v="LITTORAL"/>
    <s v="Yaounde"/>
    <s v="ZTE"/>
    <n v="0"/>
    <n v="0"/>
    <n v="0"/>
    <n v="0"/>
    <n v="0"/>
    <n v="0"/>
    <n v="0"/>
    <n v="0"/>
    <n v="0"/>
    <n v="0"/>
    <n v="0"/>
    <s v="Operationnel"/>
    <m/>
    <x v="9"/>
    <x v="6"/>
    <s v="no root cause"/>
    <x v="5"/>
    <s v="INC-20260419-00017646…Others Transmission equipement fault"/>
    <s v=""/>
    <s v=""/>
    <s v=""/>
    <s v=""/>
    <m/>
    <s v=""/>
    <s v=""/>
    <m/>
    <s v=""/>
    <s v=""/>
    <s v=""/>
    <s v=""/>
    <s v=""/>
    <s v=""/>
    <s v=""/>
    <s v=""/>
    <s v="INC-20260419-00017646…Others Transmission equipement fault"/>
    <s v=""/>
    <s v=""/>
  </r>
  <r>
    <s v="LIT_857_Z_Bois-des-Singes-III-IHS"/>
    <s v="LIT_857"/>
    <s v="Yaounde"/>
    <s v="ESCO"/>
    <s v="Grid-Gen"/>
    <s v="LITTORAL"/>
    <s v="Yaounde"/>
    <s v="ZTE"/>
    <n v="0"/>
    <n v="0"/>
    <n v="0"/>
    <n v="0"/>
    <n v="0"/>
    <n v="0"/>
    <n v="0"/>
    <n v="0"/>
    <n v="0"/>
    <n v="0"/>
    <n v="0"/>
    <s v="Operationnel"/>
    <m/>
    <x v="9"/>
    <x v="6"/>
    <s v="no root cause"/>
    <x v="5"/>
    <s v="INC-20260419-00011202…Affected by his parent down due to power issue …Others Transmission equipement fault"/>
    <s v="15/04/2026…;..;Impacted by Bobongo-II "/>
    <s v="15/04/2026…;..;Site unstable due to transmission"/>
    <s v=""/>
    <s v=""/>
    <m/>
    <s v=""/>
    <s v=""/>
    <m/>
    <s v=""/>
    <s v=""/>
    <s v=""/>
    <s v=""/>
    <s v=""/>
    <s v=""/>
    <s v=""/>
    <s v=""/>
    <s v="INC-20260419-00011202…Affected by his parent down due to power issue …Others Transmission equipement fault"/>
    <s v=""/>
    <s v=""/>
  </r>
  <r>
    <s v="Emana"/>
    <s v="CTR_023"/>
    <s v="Yaounde"/>
    <m/>
    <m/>
    <s v="CENTRE"/>
    <s v="Yaounde"/>
    <s v="ZTE"/>
    <n v="0"/>
    <n v="0"/>
    <n v="0"/>
    <n v="0"/>
    <n v="0"/>
    <n v="0"/>
    <n v="0"/>
    <n v="0"/>
    <n v="0"/>
    <n v="0"/>
    <n v="0"/>
    <s v="Operationnel"/>
    <m/>
    <x v="9"/>
    <x v="6"/>
    <s v="no root cause"/>
    <x v="5"/>
    <s v=""/>
    <s v=""/>
    <s v=""/>
    <s v=""/>
    <s v=""/>
    <m/>
    <s v=""/>
    <s v=""/>
    <m/>
    <s v=""/>
    <s v=""/>
    <s v=""/>
    <s v=""/>
    <s v=""/>
    <s v=""/>
    <s v=""/>
    <s v=""/>
    <s v=""/>
    <s v=""/>
    <s v=""/>
  </r>
  <r>
    <s v="Mabanda"/>
    <s v="LIT_094"/>
    <s v="LITTORAL"/>
    <m/>
    <m/>
    <s v="LITTORAL"/>
    <m/>
    <s v="ZTE"/>
    <n v="0"/>
    <n v="0"/>
    <n v="0"/>
    <n v="0"/>
    <n v="0"/>
    <n v="0"/>
    <n v="0"/>
    <n v="0"/>
    <n v="0"/>
    <n v="0"/>
    <n v="0"/>
    <s v="Operationnel"/>
    <m/>
    <x v="9"/>
    <x v="6"/>
    <s v="no root cause"/>
    <x v="5"/>
    <s v=""/>
    <s v=""/>
    <s v=""/>
    <s v=""/>
    <s v=""/>
    <m/>
    <s v=""/>
    <s v=""/>
    <m/>
    <s v=""/>
    <s v=""/>
    <s v=""/>
    <s v=""/>
    <s v=""/>
    <s v=""/>
    <s v=""/>
    <s v=""/>
    <s v=""/>
    <s v=""/>
    <s v=""/>
  </r>
  <r>
    <s v="Manjo-new"/>
    <s v="LIT_555"/>
    <s v="LITTORAL"/>
    <m/>
    <m/>
    <s v="LITTORAL"/>
    <m/>
    <s v="ZTE"/>
    <n v="0"/>
    <n v="0"/>
    <n v="0"/>
    <n v="0"/>
    <n v="0"/>
    <n v="0"/>
    <n v="0"/>
    <n v="0"/>
    <n v="0"/>
    <n v="0"/>
    <n v="0"/>
    <s v="Operationnel"/>
    <m/>
    <x v="9"/>
    <x v="6"/>
    <s v="no root cause"/>
    <x v="5"/>
    <s v=""/>
    <s v=""/>
    <s v=""/>
    <s v=""/>
    <s v=""/>
    <m/>
    <s v=""/>
    <s v=""/>
    <m/>
    <s v=""/>
    <s v=""/>
    <s v=""/>
    <s v=""/>
    <s v=""/>
    <s v=""/>
    <s v=""/>
    <s v=""/>
    <s v=""/>
    <s v=""/>
    <s v=""/>
  </r>
  <r>
    <s v="Olembe-staduim"/>
    <s v="CTR_853"/>
    <s v="CENTRE"/>
    <m/>
    <m/>
    <s v="CENTRE"/>
    <m/>
    <s v="ZTE"/>
    <n v="0"/>
    <n v="0"/>
    <n v="0"/>
    <n v="0"/>
    <n v="0"/>
    <n v="0"/>
    <n v="0"/>
    <n v="0"/>
    <n v="0"/>
    <n v="0"/>
    <n v="0"/>
    <s v="Operationnel"/>
    <m/>
    <x v="9"/>
    <x v="6"/>
    <s v="no root cause"/>
    <x v="5"/>
    <s v=""/>
    <s v=""/>
    <s v=""/>
    <s v=""/>
    <s v=""/>
    <m/>
    <s v=""/>
    <s v=""/>
    <m/>
    <s v=""/>
    <s v=""/>
    <s v=""/>
    <s v=""/>
    <s v=""/>
    <s v=""/>
    <s v=""/>
    <s v=""/>
    <s v=""/>
    <s v=""/>
    <s v=""/>
  </r>
  <r>
    <s v="Labogenie"/>
    <s v="CTR_015"/>
    <s v="Yaounde"/>
    <s v="IHS"/>
    <s v="GridOnly"/>
    <s v="CENTRE"/>
    <s v="Yaounde"/>
    <s v="ZTE"/>
    <n v="0"/>
    <n v="0"/>
    <n v="0"/>
    <n v="0"/>
    <n v="0"/>
    <n v="0"/>
    <n v="0"/>
    <n v="0"/>
    <n v="0"/>
    <n v="0"/>
    <n v="0"/>
    <s v="Operationnel"/>
    <m/>
    <x v="8"/>
    <x v="0"/>
    <s v="Coupure ENEO &amp; Baisse de tension"/>
    <x v="0"/>
    <s v="Grid only no space // awaiting grid return"/>
    <s v=""/>
    <s v=""/>
    <s v=""/>
    <s v=""/>
    <m/>
    <s v=""/>
    <s v="Grid only no space // awaiting grid return"/>
    <m/>
    <s v=""/>
    <s v=""/>
    <s v=""/>
    <s v=""/>
    <s v=""/>
    <s v=""/>
    <s v=""/>
    <s v=""/>
    <s v=""/>
    <s v=""/>
    <s v=""/>
  </r>
  <r>
    <s v="Ndisamba"/>
    <s v="CTR_008"/>
    <s v="Yaounde"/>
    <s v="IHS"/>
    <s v="Grid-Gen"/>
    <s v="CENTRE"/>
    <s v="Yaounde"/>
    <s v="ZTE"/>
    <n v="0"/>
    <n v="0"/>
    <n v="0"/>
    <n v="0"/>
    <n v="0"/>
    <n v="0"/>
    <n v="0"/>
    <n v="0"/>
    <n v="0"/>
    <n v="0"/>
    <n v="0"/>
    <s v="Operationnel"/>
    <m/>
    <x v="9"/>
    <x v="6"/>
    <s v="no root cause"/>
    <x v="5"/>
    <s v=""/>
    <s v=""/>
    <s v=""/>
    <s v=""/>
    <s v=""/>
    <m/>
    <s v=""/>
    <s v=""/>
    <m/>
    <s v=""/>
    <s v=""/>
    <s v=""/>
    <s v=""/>
    <s v=""/>
    <s v=""/>
    <s v=""/>
    <s v=""/>
    <s v=""/>
    <s v=""/>
    <s v=""/>
  </r>
  <r>
    <s v="Foumban"/>
    <s v="OST_004"/>
    <s v="OUEST"/>
    <s v="IHS"/>
    <s v="Grid-Gen"/>
    <s v="OUEST"/>
    <s v="Foumban"/>
    <s v="Huawei"/>
    <n v="0"/>
    <n v="0"/>
    <n v="0"/>
    <n v="0"/>
    <n v="0"/>
    <n v="0"/>
    <n v="0"/>
    <n v="0"/>
    <n v="0"/>
    <n v="0"/>
    <n v="0"/>
    <s v="Operationnel"/>
    <m/>
    <x v="9"/>
    <x v="6"/>
    <s v="no root cause"/>
    <x v="5"/>
    <s v=""/>
    <s v=""/>
    <s v=""/>
    <s v=""/>
    <s v=""/>
    <m/>
    <s v=""/>
    <s v=""/>
    <m/>
    <s v=""/>
    <s v=""/>
    <s v=""/>
    <s v=""/>
    <s v=""/>
    <s v=""/>
    <s v=""/>
    <s v=""/>
    <s v=""/>
    <s v=""/>
    <s v=""/>
  </r>
  <r>
    <s v="Tole-IHS"/>
    <s v="SUO_189"/>
    <s v=""/>
    <s v="IHS"/>
    <e v="#N/A"/>
    <s v="SUD-OUEST"/>
    <s v="Buea"/>
    <s v="ZTE"/>
    <n v="0"/>
    <n v="0"/>
    <n v="0"/>
    <n v="0"/>
    <n v="0"/>
    <n v="0"/>
    <n v="0"/>
    <n v="0"/>
    <n v="0"/>
    <n v="0"/>
    <n v="0"/>
    <s v="Operationnel"/>
    <m/>
    <x v="9"/>
    <x v="6"/>
    <s v="no root cause"/>
    <x v="5"/>
    <s v=""/>
    <s v=""/>
    <s v=""/>
    <s v=""/>
    <s v=""/>
    <m/>
    <s v=""/>
    <s v=""/>
    <m/>
    <s v=""/>
    <s v=""/>
    <s v=""/>
    <s v=""/>
    <s v=""/>
    <s v=""/>
    <s v=""/>
    <s v=""/>
    <s v=""/>
    <s v=""/>
    <s v=""/>
  </r>
  <r>
    <s v="Zingui"/>
    <s v="SUD_136"/>
    <s v="CENTRE"/>
    <m/>
    <m/>
    <s v="SUD"/>
    <m/>
    <s v="ZTE"/>
    <n v="0"/>
    <n v="0"/>
    <n v="0"/>
    <n v="0"/>
    <n v="0"/>
    <n v="0"/>
    <n v="0"/>
    <n v="0"/>
    <n v="0"/>
    <n v="0"/>
    <n v="0"/>
    <s v="Operationnel"/>
    <m/>
    <x v="9"/>
    <x v="6"/>
    <s v="no root cause"/>
    <x v="5"/>
    <s v=""/>
    <s v=""/>
    <s v=""/>
    <s v=""/>
    <s v=""/>
    <m/>
    <s v=""/>
    <s v=""/>
    <m/>
    <s v=""/>
    <s v=""/>
    <s v=""/>
    <s v=""/>
    <s v=""/>
    <s v=""/>
    <s v=""/>
    <s v=""/>
    <s v=""/>
    <s v=""/>
    <s v=""/>
  </r>
  <r>
    <s v="Tekel-IHS"/>
    <s v="ADM_140"/>
    <s v="ADAMAOUA"/>
    <m/>
    <m/>
    <s v="ADAMAOUA"/>
    <s v="Martap"/>
    <s v="Huawei"/>
    <n v="0"/>
    <n v="0"/>
    <n v="0"/>
    <n v="0"/>
    <n v="0"/>
    <n v="0"/>
    <n v="0"/>
    <n v="0"/>
    <n v="0"/>
    <n v="0"/>
    <n v="0"/>
    <s v="Operationnel"/>
    <m/>
    <x v="9"/>
    <x v="6"/>
    <s v="no root cause"/>
    <x v="5"/>
    <s v=""/>
    <s v=""/>
    <s v=""/>
    <s v=""/>
    <s v=""/>
    <m/>
    <s v=""/>
    <s v=""/>
    <m/>
    <s v=""/>
    <s v=""/>
    <s v=""/>
    <s v=""/>
    <s v=""/>
    <s v=""/>
    <s v=""/>
    <s v=""/>
    <s v=""/>
    <s v=""/>
    <s v=""/>
  </r>
  <r>
    <s v="Koundoum"/>
    <s v="OST_252"/>
    <s v="OUEST"/>
    <s v="IHS"/>
    <s v="Gen-Lithium"/>
    <s v="OUEST"/>
    <s v="Koundoum"/>
    <s v="Huawei"/>
    <n v="0"/>
    <n v="0"/>
    <n v="0"/>
    <n v="0"/>
    <n v="0"/>
    <n v="0"/>
    <n v="0"/>
    <n v="0"/>
    <n v="0"/>
    <n v="0"/>
    <n v="0"/>
    <s v="Operationnel"/>
    <m/>
    <x v="12"/>
    <x v="0"/>
    <s v="Defaut GE &amp; Power Cabinet"/>
    <x v="0"/>
    <s v="19.04.26(retour top offenders):Site UP without action, power issue"/>
    <s v="14/04/2026…;..;Probable ODU faulty at Koutaba check antenna ligne and replace odu if necessary port 6/1"/>
    <s v="14/04/2026…;..;Site unstable due to transmission"/>
    <s v=""/>
    <s v="Site UP without action, power issue"/>
    <m/>
    <s v="No Power issue"/>
    <s v=""/>
    <m/>
    <s v=""/>
    <s v=""/>
    <s v=""/>
    <s v=""/>
    <s v=""/>
    <s v=""/>
    <s v=""/>
    <s v=""/>
    <s v=""/>
    <m/>
    <s v=""/>
  </r>
  <r>
    <s v="Bangangte-Lycee-Classique-IHS"/>
    <s v="OST_266"/>
    <s v="OUEST"/>
    <s v="IHS"/>
    <s v="Grid-Gen"/>
    <s v="OUEST"/>
    <s v="Bangangte"/>
    <s v="Huawei"/>
    <n v="0"/>
    <n v="0"/>
    <n v="0"/>
    <n v="0"/>
    <n v="0"/>
    <n v="0"/>
    <n v="0"/>
    <n v="0"/>
    <n v="0"/>
    <n v="0"/>
    <n v="0"/>
    <s v="Operationnel"/>
    <m/>
    <x v="9"/>
    <x v="6"/>
    <s v="no root cause"/>
    <x v="5"/>
    <s v=""/>
    <s v="20/04/2026"/>
    <s v="20/04/2026"/>
    <s v=""/>
    <s v=""/>
    <m/>
    <s v=""/>
    <s v=""/>
    <m/>
    <s v=""/>
    <s v=""/>
    <s v=""/>
    <s v=""/>
    <s v=""/>
    <s v=""/>
    <s v=""/>
    <s v=""/>
    <s v=""/>
    <s v=""/>
    <s v=""/>
  </r>
  <r>
    <s v="LIT_863_Z_Kotto-Logpom-New"/>
    <s v="LIT_863"/>
    <s v="Douala"/>
    <m/>
    <e v="#N/A"/>
    <s v="LITTORAL"/>
    <s v="Douala"/>
    <s v="ZTE"/>
    <n v="0"/>
    <n v="0"/>
    <n v="0"/>
    <n v="0"/>
    <n v="0"/>
    <n v="0"/>
    <n v="0"/>
    <n v="0"/>
    <n v="0"/>
    <n v="0"/>
    <n v="0"/>
    <s v="Operationnel"/>
    <m/>
    <x v="9"/>
    <x v="6"/>
    <s v="no root cause"/>
    <x v="5"/>
    <s v=""/>
    <s v=""/>
    <s v=""/>
    <s v=""/>
    <s v=""/>
    <m/>
    <s v=""/>
    <s v=""/>
    <m/>
    <s v=""/>
    <s v=""/>
    <s v=""/>
    <s v=""/>
    <s v=""/>
    <s v=""/>
    <s v=""/>
    <s v=""/>
    <s v=""/>
    <s v=""/>
    <s v=""/>
  </r>
  <r>
    <s v="Bonantone"/>
    <s v="LIT_085"/>
    <s v="Douala"/>
    <s v="IHS"/>
    <s v="Grid-Gen"/>
    <s v="LITTORAL"/>
    <s v="Douala"/>
    <s v="ZTE"/>
    <n v="0"/>
    <n v="0"/>
    <n v="0"/>
    <n v="0"/>
    <n v="0"/>
    <n v="0"/>
    <n v="0"/>
    <n v="0"/>
    <n v="0"/>
    <n v="0"/>
    <n v="0"/>
    <s v="Operationnel"/>
    <m/>
    <x v="9"/>
    <x v="6"/>
    <s v="no root cause"/>
    <x v="5"/>
    <s v=""/>
    <s v=""/>
    <s v=""/>
    <s v=""/>
    <s v=""/>
    <m/>
    <s v=""/>
    <s v=""/>
    <m/>
    <s v=""/>
    <s v=""/>
    <s v=""/>
    <s v=""/>
    <s v=""/>
    <s v=""/>
    <s v=""/>
    <s v=""/>
    <s v=""/>
    <s v=""/>
    <s v=""/>
  </r>
  <r>
    <s v="Newb-Q-Haoussa"/>
    <s v="LIT_395"/>
    <s v="Douala"/>
    <s v="CAMUSAT"/>
    <s v="Grid-Gen"/>
    <s v="LITTORAL"/>
    <s v="Douala"/>
    <s v="ZTE"/>
    <n v="0"/>
    <n v="0"/>
    <n v="0"/>
    <n v="0"/>
    <n v="0"/>
    <n v="0"/>
    <n v="0"/>
    <n v="0"/>
    <n v="0"/>
    <n v="0"/>
    <n v="0"/>
    <s v="Operationnel"/>
    <m/>
    <x v="9"/>
    <x v="6"/>
    <s v="no root cause"/>
    <x v="5"/>
    <s v=""/>
    <s v=""/>
    <s v=""/>
    <s v=""/>
    <s v=""/>
    <m/>
    <s v=""/>
    <s v=""/>
    <m/>
    <s v=""/>
    <s v=""/>
    <s v=""/>
    <s v=""/>
    <s v=""/>
    <s v=""/>
    <s v=""/>
    <s v=""/>
    <s v=""/>
    <s v=""/>
    <s v=""/>
  </r>
  <r>
    <s v="Minisite-SOUDANAISE"/>
    <s v="LIT_665"/>
    <s v="Douala"/>
    <m/>
    <m/>
    <s v="LITTORAL"/>
    <s v="Douala"/>
    <s v="ZTE"/>
    <n v="0"/>
    <n v="0"/>
    <n v="0"/>
    <n v="0"/>
    <n v="0"/>
    <n v="0"/>
    <n v="0"/>
    <n v="0"/>
    <n v="0"/>
    <n v="0"/>
    <n v="0"/>
    <s v="Operationnel"/>
    <m/>
    <x v="9"/>
    <x v="6"/>
    <s v="no root cause"/>
    <x v="5"/>
    <s v=""/>
    <s v=""/>
    <s v=""/>
    <s v=""/>
    <s v=""/>
    <m/>
    <s v=""/>
    <s v=""/>
    <m/>
    <s v=""/>
    <s v=""/>
    <s v=""/>
    <s v=""/>
    <s v=""/>
    <s v=""/>
    <s v=""/>
    <s v=""/>
    <s v=""/>
    <s v=""/>
    <s v=""/>
  </r>
  <r>
    <s v="Loe-MTN"/>
    <s v="SUO_043"/>
    <s v="SUD-OUEST"/>
    <s v="IHS"/>
    <s v="Gen Only"/>
    <s v="SUD-OUEST"/>
    <s v="Loe"/>
    <s v="Huawei"/>
    <n v="0"/>
    <n v="0"/>
    <n v="0"/>
    <n v="0"/>
    <n v="0"/>
    <n v="0"/>
    <n v="0"/>
    <n v="0"/>
    <n v="0"/>
    <n v="0"/>
    <n v="0"/>
    <s v="Insecurity"/>
    <m/>
    <x v="9"/>
    <x v="6"/>
    <s v="no root cause"/>
    <x v="5"/>
    <s v=""/>
    <s v="20/04/2026"/>
    <s v="20/04/2026"/>
    <s v=""/>
    <s v=""/>
    <m/>
    <s v=""/>
    <s v=""/>
    <m/>
    <s v=""/>
    <s v=""/>
    <s v=""/>
    <s v=""/>
    <s v=""/>
    <s v=""/>
    <s v=""/>
    <s v=""/>
    <s v=""/>
    <s v=""/>
    <s v=""/>
  </r>
  <r>
    <s v="Beka"/>
    <s v="NRD_020"/>
    <s v="NORD"/>
    <s v="IHS"/>
    <s v="Solar-Gen"/>
    <s v="NORD"/>
    <s v="Beka"/>
    <s v="Huawei"/>
    <n v="0"/>
    <n v="0"/>
    <n v="0"/>
    <n v="0"/>
    <n v="0"/>
    <n v="0"/>
    <n v="0"/>
    <n v="0"/>
    <n v="0"/>
    <n v="0"/>
    <n v="0"/>
    <s v="Operationnel"/>
    <m/>
    <x v="9"/>
    <x v="6"/>
    <s v="no root cause"/>
    <x v="5"/>
    <s v=""/>
    <s v=""/>
    <s v=""/>
    <s v=""/>
    <s v=""/>
    <m/>
    <s v=""/>
    <s v=""/>
    <m/>
    <s v=""/>
    <s v=""/>
    <s v=""/>
    <s v=""/>
    <s v=""/>
    <s v=""/>
    <s v=""/>
    <s v=""/>
    <s v=""/>
    <s v=""/>
    <s v=""/>
  </r>
  <r>
    <s v="Doreissou-IHS"/>
    <s v="EXN_118"/>
    <s v="EXTREME-NORD"/>
    <s v="IHS"/>
    <s v="Hybrid-Gen"/>
    <s v="EXTREME-NORD"/>
    <s v="Doreissou"/>
    <s v="Huawei"/>
    <n v="0"/>
    <n v="0"/>
    <n v="0"/>
    <n v="0"/>
    <n v="0"/>
    <n v="0"/>
    <n v="0"/>
    <n v="0"/>
    <n v="0"/>
    <n v="0"/>
    <n v="0"/>
    <s v="Insecurity"/>
    <m/>
    <x v="9"/>
    <x v="6"/>
    <s v="no root cause"/>
    <x v="5"/>
    <s v=""/>
    <s v="20/04/2026"/>
    <s v="20/04/2026"/>
    <s v=""/>
    <s v=""/>
    <m/>
    <s v=""/>
    <s v=""/>
    <m/>
    <s v=""/>
    <s v=""/>
    <s v=""/>
    <s v=""/>
    <s v=""/>
    <s v=""/>
    <s v=""/>
    <s v=""/>
    <s v=""/>
    <s v=""/>
    <s v=""/>
  </r>
  <r>
    <s v="Kay-Kay"/>
    <s v="EXN_050"/>
    <s v="EXTREME-NORD"/>
    <s v="IHS"/>
    <s v="Solar-Gen"/>
    <s v="EXTREME-NORD"/>
    <s v="Kay-Kay"/>
    <s v="Huawei"/>
    <n v="0"/>
    <n v="0"/>
    <n v="0"/>
    <n v="0"/>
    <n v="0"/>
    <n v="0"/>
    <n v="0"/>
    <n v="0"/>
    <n v="0"/>
    <n v="0"/>
    <n v="0"/>
    <s v="Insecurity"/>
    <m/>
    <x v="9"/>
    <x v="6"/>
    <s v="no root cause"/>
    <x v="5"/>
    <s v=""/>
    <s v="20/04/2026"/>
    <s v="20/04/2026"/>
    <s v=""/>
    <s v=""/>
    <m/>
    <s v=""/>
    <s v=""/>
    <m/>
    <s v=""/>
    <s v=""/>
    <s v=""/>
    <s v=""/>
    <s v=""/>
    <s v=""/>
    <s v=""/>
    <s v=""/>
    <s v=""/>
    <s v=""/>
    <s v=""/>
  </r>
  <r>
    <s v="Jakiri-Church-IHS"/>
    <s v="NRO_138"/>
    <s v="NORD-OUEST"/>
    <s v="IHS"/>
    <s v="Grid-Gen"/>
    <s v="NORD-OUEST"/>
    <s v="Jakiri"/>
    <s v="Huawei"/>
    <n v="0"/>
    <n v="0"/>
    <n v="0"/>
    <n v="0"/>
    <n v="0"/>
    <n v="0"/>
    <n v="0"/>
    <n v="0"/>
    <n v="0"/>
    <n v="0"/>
    <n v="0"/>
    <s v="Insecurity"/>
    <m/>
    <x v="9"/>
    <x v="6"/>
    <s v="no root cause"/>
    <x v="5"/>
    <s v=""/>
    <s v="14/04/2026"/>
    <s v="14/04/2026"/>
    <s v=""/>
    <s v=""/>
    <m/>
    <s v=""/>
    <s v=""/>
    <m/>
    <s v=""/>
    <s v=""/>
    <s v=""/>
    <s v=""/>
    <s v=""/>
    <s v=""/>
    <s v=""/>
    <s v=""/>
    <s v=""/>
    <s v=""/>
    <s v=""/>
  </r>
  <r>
    <s v="Mbamti-Katarko"/>
    <s v="ADM_163"/>
    <s v="ADAMAOUA"/>
    <s v="CAMUSAT"/>
    <s v="HGB"/>
    <s v="ADAMAOUA"/>
    <s v="Mbamti"/>
    <s v="Huawei"/>
    <n v="0"/>
    <n v="0"/>
    <n v="0"/>
    <n v="0"/>
    <n v="0"/>
    <n v="0"/>
    <n v="0"/>
    <n v="0"/>
    <n v="0"/>
    <n v="0"/>
    <n v="0"/>
    <s v="Operationnel"/>
    <m/>
    <x v="1"/>
    <x v="1"/>
    <s v="ODU HS"/>
    <x v="1"/>
    <s v="19.04.26; ODU arrived and replacement planned this 20.04.26_x000a_13/04/2026 ODU MPT MC  3DB20774CB  ETD: 4/18/2026_x000a_13/04/2026 FME en route pour le site ETA 12H UTC_x000a_12/04/2026 investigation ongoing, no capex / fme is calling guard ESCALATED TO L4 CAMUSAT _x000a_11/04/2026 investigation ongoing, no capex / fme is calling guard"/>
    <s v="20/04/2026"/>
    <s v="20/04/2026"/>
    <s v=""/>
    <s v="19.04.26; ODU arrived and replacement planned this 20.04.26_x000a_13/04/2026 ODU MPT MC  3DB20774CB  ETD: 4/18/2026_x000a_13/04/2026 FME en route pour le site ETA 12H UTC_x000a_12/04/2026 investigation ongoing, no capex / fme is calling guard ESCALATED TO L4 CAMUSAT _x000a_11/04/2026 investigation ongoing, no capex / fme is calling guard"/>
    <m/>
    <s v=""/>
    <s v=""/>
    <m/>
    <s v=""/>
    <s v=""/>
    <s v=""/>
    <s v=""/>
    <s v=""/>
    <s v=""/>
    <s v=""/>
    <s v="19.04.26; ODU arrived and replacement planned this 20.04.26_x000a_13/04/2026 ODU MPT MC  3DB20774CB  ETD: 4/18/2026_x000a_13/04/2026 FME en route pour le site ETA 12H UTC_x000a_12/04/2026 investigation ongoing, no capex / fme is calling guard ESCALATED TO L4 CAMUSAT _x000a_11/04/2026 investigation ongoing, no capex / fme is calling guard"/>
    <s v=""/>
    <m/>
    <s v=""/>
  </r>
  <r>
    <s v="Nkong-Zem"/>
    <s v="OST_073"/>
    <s v="OUEST"/>
    <s v="IHS"/>
    <s v="Grid-Gen"/>
    <s v="OUEST"/>
    <s v="Nkong-Zem"/>
    <s v="Huawei"/>
    <n v="0"/>
    <n v="0"/>
    <n v="0"/>
    <n v="0"/>
    <n v="0"/>
    <n v="0"/>
    <n v="0"/>
    <n v="0"/>
    <n v="0"/>
    <n v="0"/>
    <n v="0"/>
    <s v="Operationnel"/>
    <m/>
    <x v="9"/>
    <x v="6"/>
    <s v="no root cause"/>
    <x v="5"/>
    <s v=""/>
    <s v=""/>
    <s v=""/>
    <s v=""/>
    <s v=""/>
    <m/>
    <s v=""/>
    <s v=""/>
    <m/>
    <s v=""/>
    <s v=""/>
    <s v=""/>
    <s v=""/>
    <s v=""/>
    <s v=""/>
    <s v=""/>
    <s v=""/>
    <s v=""/>
    <s v=""/>
    <s v=""/>
  </r>
  <r>
    <s v="Hopital-Mbouo"/>
    <s v="OST_296"/>
    <s v="Bafoussam"/>
    <s v="CAMUSAT"/>
    <s v="Good Grid + GE"/>
    <s v="OUEST"/>
    <s v="Bafoussam"/>
    <s v="Huawei"/>
    <n v="0"/>
    <n v="0"/>
    <n v="0"/>
    <n v="0"/>
    <n v="0"/>
    <n v="0"/>
    <n v="0"/>
    <n v="0"/>
    <n v="0"/>
    <n v="0"/>
    <n v="0"/>
    <s v="Operationnel"/>
    <m/>
    <x v="9"/>
    <x v="6"/>
    <s v="no root cause"/>
    <x v="5"/>
    <s v=""/>
    <s v="16/04/2026"/>
    <s v="16/04/2026"/>
    <s v=""/>
    <s v=""/>
    <m/>
    <s v=""/>
    <s v=""/>
    <m/>
    <s v=""/>
    <s v=""/>
    <s v=""/>
    <s v=""/>
    <s v=""/>
    <s v=""/>
    <s v=""/>
    <s v=""/>
    <s v=""/>
    <s v=""/>
    <s v=""/>
  </r>
  <r>
    <s v="Guidiguis-Ville"/>
    <s v="NRD_144"/>
    <s v="NORD"/>
    <s v="CAMUSAT"/>
    <s v="Good Grid + GE"/>
    <s v="NORD"/>
    <s v="Guidiguis"/>
    <s v="Huawei"/>
    <n v="0"/>
    <n v="0"/>
    <n v="0"/>
    <n v="0"/>
    <n v="0"/>
    <n v="0"/>
    <n v="0"/>
    <n v="0"/>
    <n v="0"/>
    <n v="0"/>
    <n v="0"/>
    <s v="EXCLU"/>
    <m/>
    <x v="2"/>
    <x v="2"/>
    <s v="EXCLU"/>
    <x v="2"/>
    <s v=""/>
    <s v="20/04/2026"/>
    <s v="20/04/2026"/>
    <s v=""/>
    <m/>
    <m/>
    <s v=""/>
    <s v=""/>
    <m/>
    <s v=""/>
    <s v=""/>
    <s v=""/>
    <s v=""/>
    <s v=""/>
    <s v=""/>
    <s v=""/>
    <s v=""/>
    <s v=""/>
    <m/>
    <s v=""/>
  </r>
  <r>
    <s v="Fokoue"/>
    <s v="OST_059"/>
    <s v="OUEST"/>
    <s v="IHS"/>
    <s v="Grid-Gen"/>
    <s v="OUEST"/>
    <s v="Fokoue"/>
    <s v="Huawei"/>
    <n v="0"/>
    <n v="0"/>
    <n v="0"/>
    <n v="0"/>
    <n v="0"/>
    <n v="0"/>
    <n v="0"/>
    <n v="0"/>
    <n v="0"/>
    <n v="0"/>
    <n v="0"/>
    <s v="Operationnel"/>
    <m/>
    <x v="9"/>
    <x v="6"/>
    <s v="no root cause"/>
    <x v="5"/>
    <s v="Brice is informed and is managing, ETA asap"/>
    <s v=""/>
    <s v=""/>
    <s v=""/>
    <s v=""/>
    <m/>
    <s v=""/>
    <s v="Brice is informed and is managing, ETA asap"/>
    <m/>
    <s v=""/>
    <s v=""/>
    <s v=""/>
    <s v=""/>
    <s v=""/>
    <s v=""/>
    <s v=""/>
    <s v=""/>
    <s v=""/>
    <s v=""/>
    <s v=""/>
  </r>
  <r>
    <s v="Mendong-Maetur-IHS"/>
    <s v="CTR_486"/>
    <s v="Yaounde"/>
    <s v="IHS"/>
    <s v="Grid-Gen"/>
    <s v="CENTRE"/>
    <s v="Yaounde"/>
    <s v="ZTE"/>
    <n v="0"/>
    <n v="0"/>
    <n v="0"/>
    <n v="0"/>
    <n v="0"/>
    <n v="0"/>
    <n v="0"/>
    <n v="0"/>
    <n v="0"/>
    <n v="0"/>
    <n v="0"/>
    <s v="Operationnel"/>
    <m/>
    <x v="9"/>
    <x v="6"/>
    <s v="no root cause"/>
    <x v="5"/>
    <s v=""/>
    <s v=""/>
    <s v=""/>
    <s v=""/>
    <s v=""/>
    <m/>
    <s v=""/>
    <s v=""/>
    <m/>
    <s v=""/>
    <s v=""/>
    <s v=""/>
    <s v=""/>
    <s v=""/>
    <s v=""/>
    <s v=""/>
    <s v=""/>
    <s v=""/>
    <s v=""/>
    <s v=""/>
  </r>
  <r>
    <s v="Bamendjou-MTN"/>
    <s v="OST_044"/>
    <s v="OUEST"/>
    <s v="IHS"/>
    <s v="Grid-Gen"/>
    <s v="OUEST"/>
    <s v="Bamendjou"/>
    <s v="Huawei"/>
    <n v="0"/>
    <n v="0"/>
    <n v="0"/>
    <n v="0"/>
    <n v="0"/>
    <n v="0"/>
    <n v="0"/>
    <n v="0"/>
    <n v="0"/>
    <n v="0"/>
    <n v="0"/>
    <s v="Operationnel"/>
    <m/>
    <x v="9"/>
    <x v="6"/>
    <s v="no root cause"/>
    <x v="5"/>
    <s v=""/>
    <s v=""/>
    <s v=""/>
    <s v=""/>
    <s v=""/>
    <m/>
    <s v=""/>
    <s v=""/>
    <m/>
    <s v=""/>
    <s v=""/>
    <s v=""/>
    <s v=""/>
    <s v=""/>
    <s v=""/>
    <s v=""/>
    <s v=""/>
    <s v=""/>
    <s v=""/>
    <s v=""/>
  </r>
  <r>
    <s v="Bahouan-IHS"/>
    <s v="OST_300"/>
    <s v="OUEST"/>
    <s v="HIS"/>
    <s v="Grid-Gen"/>
    <s v="OUEST"/>
    <s v="Bahouan"/>
    <s v="Huawei"/>
    <n v="0"/>
    <n v="0"/>
    <n v="0"/>
    <n v="0"/>
    <n v="0"/>
    <n v="0"/>
    <n v="0"/>
    <n v="0"/>
    <n v="0"/>
    <n v="0"/>
    <n v="0"/>
    <s v="Operationnel"/>
    <m/>
    <x v="9"/>
    <x v="6"/>
    <s v="no root cause"/>
    <x v="5"/>
    <s v=""/>
    <s v=""/>
    <s v=""/>
    <s v=""/>
    <s v=""/>
    <m/>
    <s v=""/>
    <s v=""/>
    <m/>
    <s v=""/>
    <s v=""/>
    <s v=""/>
    <s v=""/>
    <s v=""/>
    <s v=""/>
    <s v=""/>
    <s v=""/>
    <s v=""/>
    <s v=""/>
    <s v=""/>
  </r>
  <r>
    <s v="Bamoungoum"/>
    <s v="OST_274"/>
    <s v="OUEST"/>
    <s v="CAMUSAT"/>
    <s v="Good Grid + GE"/>
    <s v="OUEST"/>
    <s v="Bamoungoum"/>
    <s v="Huawei"/>
    <n v="0"/>
    <n v="0"/>
    <n v="0"/>
    <n v="0"/>
    <n v="0"/>
    <n v="0"/>
    <n v="0"/>
    <n v="0"/>
    <n v="0"/>
    <n v="0"/>
    <n v="0"/>
    <s v="Operationnel"/>
    <m/>
    <x v="9"/>
    <x v="6"/>
    <s v="no root cause"/>
    <x v="5"/>
    <s v=""/>
    <s v=""/>
    <s v=""/>
    <s v=""/>
    <s v=""/>
    <m/>
    <s v=""/>
    <s v=""/>
    <m/>
    <s v=""/>
    <s v=""/>
    <s v=""/>
    <s v=""/>
    <s v=""/>
    <s v=""/>
    <s v=""/>
    <s v=""/>
    <s v=""/>
    <s v=""/>
    <s v=""/>
  </r>
  <r>
    <s v="Bafut-Swie-Hill-IHS"/>
    <s v="NRO_102"/>
    <s v="NORD-OUEST"/>
    <s v="IHS"/>
    <s v="Gen Only"/>
    <s v="NORD-OUEST"/>
    <s v="Bafut"/>
    <s v="Huawei"/>
    <n v="0"/>
    <n v="0"/>
    <n v="0"/>
    <n v="0"/>
    <n v="0"/>
    <n v="0"/>
    <n v="0"/>
    <n v="0"/>
    <n v="0"/>
    <n v="0"/>
    <n v="0"/>
    <s v="Insecurity"/>
    <m/>
    <x v="9"/>
    <x v="6"/>
    <s v="no root cause"/>
    <x v="5"/>
    <s v=""/>
    <s v=""/>
    <s v=""/>
    <s v=""/>
    <s v=""/>
    <m/>
    <s v=""/>
    <s v=""/>
    <m/>
    <s v=""/>
    <s v=""/>
    <s v=""/>
    <s v=""/>
    <s v=""/>
    <s v=""/>
    <s v=""/>
    <s v=""/>
    <s v=""/>
    <s v=""/>
    <s v=""/>
  </r>
  <r>
    <s v="Bfsam-Banengo"/>
    <s v="OST_003"/>
    <s v="Bafoussam"/>
    <s v="OCM/Strategique"/>
    <m/>
    <s v="OUEST"/>
    <s v="Bafoussam"/>
    <s v="Huawei"/>
    <n v="0"/>
    <n v="0"/>
    <n v="0"/>
    <n v="0"/>
    <n v="0"/>
    <n v="0"/>
    <n v="0"/>
    <n v="0"/>
    <n v="0"/>
    <n v="0"/>
    <n v="0"/>
    <s v="Operationnel"/>
    <m/>
    <x v="9"/>
    <x v="6"/>
    <s v="no root cause"/>
    <x v="5"/>
    <s v=""/>
    <s v=""/>
    <s v=""/>
    <s v=""/>
    <s v=""/>
    <m/>
    <s v=""/>
    <s v=""/>
    <m/>
    <s v=""/>
    <s v=""/>
    <s v=""/>
    <s v=""/>
    <s v=""/>
    <s v=""/>
    <s v=""/>
    <s v=""/>
    <s v=""/>
    <s v=""/>
    <s v=""/>
  </r>
  <r>
    <s v="Bougoudoum-IHS"/>
    <s v="EXN_135"/>
    <s v="EXTREME-NORD"/>
    <s v="IHS"/>
    <s v="Gen Only"/>
    <s v="EXTREME-NORD"/>
    <s v="Bougoudoum"/>
    <s v="Huawei"/>
    <n v="0"/>
    <n v="0"/>
    <n v="0"/>
    <n v="0"/>
    <n v="0"/>
    <n v="0"/>
    <n v="0"/>
    <n v="0"/>
    <n v="0"/>
    <n v="0"/>
    <n v="0"/>
    <s v="Insecurity"/>
    <m/>
    <x v="9"/>
    <x v="6"/>
    <s v="no root cause"/>
    <x v="5"/>
    <s v=""/>
    <s v="20/04/2026"/>
    <s v="20/04/2026"/>
    <s v=""/>
    <s v=""/>
    <m/>
    <s v=""/>
    <s v=""/>
    <m/>
    <s v=""/>
    <s v=""/>
    <s v=""/>
    <s v=""/>
    <s v=""/>
    <s v=""/>
    <s v=""/>
    <s v=""/>
    <s v=""/>
    <s v=""/>
    <s v=""/>
  </r>
  <r>
    <s v="Meiganga-EELC-MTN-IHS"/>
    <s v="ADM_106"/>
    <s v="Ngaoundere"/>
    <s v="IHS"/>
    <s v="Grid-Gen"/>
    <s v="ADAMAOUA"/>
    <s v="Meiganga"/>
    <s v="Huawei"/>
    <n v="0"/>
    <n v="0"/>
    <n v="0"/>
    <n v="0"/>
    <n v="0"/>
    <n v="0"/>
    <n v="0"/>
    <n v="0"/>
    <n v="0"/>
    <n v="0"/>
    <n v="0"/>
    <s v="Operationnel"/>
    <m/>
    <x v="9"/>
    <x v="6"/>
    <s v="no root cause"/>
    <x v="5"/>
    <s v=""/>
    <s v=""/>
    <s v=""/>
    <s v=""/>
    <s v=""/>
    <m/>
    <s v=""/>
    <s v=""/>
    <m/>
    <s v=""/>
    <s v=""/>
    <s v=""/>
    <s v=""/>
    <s v=""/>
    <s v=""/>
    <s v=""/>
    <s v=""/>
    <s v=""/>
    <s v=""/>
    <s v=""/>
  </r>
  <r>
    <s v="Gobo"/>
    <s v="EXN_048"/>
    <s v="EXTREME-NORD"/>
    <s v="IHS"/>
    <s v="Solar-Gen"/>
    <s v="EXTREME-NORD"/>
    <s v="Gobo"/>
    <s v="Huawei"/>
    <n v="0"/>
    <n v="0"/>
    <n v="0"/>
    <n v="0"/>
    <n v="0"/>
    <n v="0"/>
    <n v="0"/>
    <n v="0"/>
    <n v="0"/>
    <n v="0"/>
    <n v="0"/>
    <s v="Insecurity"/>
    <m/>
    <x v="9"/>
    <x v="6"/>
    <s v="no root cause"/>
    <x v="5"/>
    <s v=""/>
    <s v="20/04/2026"/>
    <s v="20/04/2026"/>
    <s v=""/>
    <s v=""/>
    <m/>
    <s v=""/>
    <s v=""/>
    <m/>
    <s v=""/>
    <s v=""/>
    <s v=""/>
    <s v=""/>
    <s v=""/>
    <s v=""/>
    <s v=""/>
    <s v=""/>
    <s v=""/>
    <s v=""/>
    <s v=""/>
  </r>
  <r>
    <s v="Guendjen"/>
    <s v="EXN_205"/>
    <s v="EXTREME-NORD"/>
    <s v="CAMUSAT"/>
    <s v="Hybrid Solar - S3"/>
    <s v="EXTREME-NORD"/>
    <s v="Kalfou"/>
    <s v="Huawei"/>
    <n v="0"/>
    <n v="0"/>
    <n v="0"/>
    <n v="0"/>
    <n v="0"/>
    <n v="0"/>
    <n v="0"/>
    <n v="0"/>
    <n v="0"/>
    <n v="0"/>
    <n v="0"/>
    <s v="Insecurity"/>
    <m/>
    <x v="9"/>
    <x v="6"/>
    <s v="no root cause"/>
    <x v="5"/>
    <s v=""/>
    <s v="20/04/2026"/>
    <s v="20/04/2026"/>
    <s v=""/>
    <s v=""/>
    <m/>
    <s v=""/>
    <s v=""/>
    <m/>
    <s v=""/>
    <s v=""/>
    <s v=""/>
    <s v=""/>
    <s v=""/>
    <s v=""/>
    <s v=""/>
    <s v=""/>
    <s v=""/>
    <s v=""/>
    <s v=""/>
  </r>
  <r>
    <s v="Wina-IHS"/>
    <s v="EXN_127"/>
    <s v="EXTREME-NORD"/>
    <s v="IHS"/>
    <s v="Gen Only"/>
    <s v="EXTREME-NORD"/>
    <s v="Wina"/>
    <s v="Huawei"/>
    <n v="0"/>
    <n v="0"/>
    <n v="0"/>
    <n v="0"/>
    <n v="0"/>
    <n v="0"/>
    <n v="0"/>
    <n v="0"/>
    <n v="0"/>
    <n v="0"/>
    <n v="0"/>
    <s v="Insecurity"/>
    <m/>
    <x v="9"/>
    <x v="6"/>
    <s v="no root cause"/>
    <x v="5"/>
    <s v=""/>
    <s v="17/04/2026"/>
    <s v="17/04/2026"/>
    <s v=""/>
    <m/>
    <m/>
    <s v="No Power issue"/>
    <s v=""/>
    <m/>
    <s v=""/>
    <s v=""/>
    <s v=""/>
    <s v=""/>
    <s v=""/>
    <s v=""/>
    <s v=""/>
    <s v=""/>
    <s v=""/>
    <m/>
    <s v=""/>
  </r>
  <r>
    <s v="Kalfou"/>
    <s v="EXN_058"/>
    <s v="EXTREME-NORD"/>
    <s v="IHS"/>
    <s v="Grid-Gen"/>
    <s v="EXTREME-NORD"/>
    <s v="Kalfou"/>
    <s v="Huawei"/>
    <n v="0"/>
    <n v="0"/>
    <n v="0"/>
    <n v="0"/>
    <n v="0"/>
    <n v="0"/>
    <n v="0"/>
    <n v="0"/>
    <n v="0"/>
    <n v="0"/>
    <n v="0"/>
    <s v="Insecurity"/>
    <m/>
    <x v="9"/>
    <x v="6"/>
    <s v="no root cause"/>
    <x v="5"/>
    <s v=""/>
    <s v="20/04/2026"/>
    <s v="20/04/2026"/>
    <s v=""/>
    <s v=""/>
    <m/>
    <s v=""/>
    <s v=""/>
    <m/>
    <s v=""/>
    <s v=""/>
    <s v=""/>
    <s v=""/>
    <s v=""/>
    <s v=""/>
    <s v=""/>
    <s v=""/>
    <s v=""/>
    <s v=""/>
    <s v=""/>
  </r>
  <r>
    <s v="Guere-IHS"/>
    <s v="EXN_126"/>
    <s v="EXTREME-NORD"/>
    <s v="IHS"/>
    <s v="Gen Only"/>
    <s v="EXTREME-NORD"/>
    <s v="Guere"/>
    <s v="Huawei"/>
    <n v="0"/>
    <n v="0"/>
    <n v="0"/>
    <n v="0"/>
    <n v="0"/>
    <n v="0"/>
    <n v="0"/>
    <n v="0"/>
    <n v="0"/>
    <n v="0"/>
    <n v="0"/>
    <s v="Insecurity"/>
    <m/>
    <x v="9"/>
    <x v="6"/>
    <s v="no root cause"/>
    <x v="5"/>
    <s v=""/>
    <s v="17/04/2026"/>
    <s v="17/04/2026"/>
    <s v=""/>
    <m/>
    <m/>
    <s v="No Power issue"/>
    <s v=""/>
    <m/>
    <s v=""/>
    <s v=""/>
    <s v=""/>
    <s v=""/>
    <s v=""/>
    <s v=""/>
    <s v=""/>
    <s v=""/>
    <s v=""/>
    <m/>
    <s v=""/>
  </r>
  <r>
    <s v="Mendong-Village"/>
    <s v="CTR_713"/>
    <s v="Yaounde"/>
    <s v="CAMUSAT"/>
    <s v="Good Grid + GE"/>
    <s v="CENTRE"/>
    <s v="Yaounde"/>
    <s v="ZTE"/>
    <n v="0"/>
    <n v="0"/>
    <n v="0"/>
    <n v="0"/>
    <n v="0"/>
    <n v="0"/>
    <n v="0"/>
    <n v="0"/>
    <n v="0"/>
    <n v="0"/>
    <n v="0"/>
    <s v="Operationnel"/>
    <m/>
    <x v="9"/>
    <x v="6"/>
    <s v="no root cause"/>
    <x v="5"/>
    <s v=""/>
    <s v=""/>
    <s v=""/>
    <s v=""/>
    <s v=""/>
    <m/>
    <s v=""/>
    <s v=""/>
    <m/>
    <s v=""/>
    <s v=""/>
    <s v=""/>
    <s v=""/>
    <s v=""/>
    <s v=""/>
    <s v=""/>
    <s v=""/>
    <s v=""/>
    <s v=""/>
    <s v=""/>
  </r>
  <r>
    <s v="Akum-Ville-MTN"/>
    <s v="NRO_240"/>
    <s v="NORD-OUEST"/>
    <s v="IHS"/>
    <s v="Grid-Gen"/>
    <s v="NORD-OUEST"/>
    <s v="Akum"/>
    <s v="Huawei"/>
    <n v="0"/>
    <n v="0"/>
    <n v="0"/>
    <n v="0"/>
    <n v="0"/>
    <n v="0"/>
    <n v="0"/>
    <n v="0"/>
    <n v="0"/>
    <n v="0"/>
    <n v="0"/>
    <s v="Insecurity"/>
    <m/>
    <x v="9"/>
    <x v="6"/>
    <s v="no root cause"/>
    <x v="5"/>
    <s v=""/>
    <s v="17/04/2026"/>
    <s v="17/04/2026"/>
    <s v=""/>
    <s v=""/>
    <m/>
    <s v=""/>
    <s v=""/>
    <m/>
    <s v=""/>
    <s v=""/>
    <s v=""/>
    <s v=""/>
    <s v=""/>
    <s v=""/>
    <s v=""/>
    <s v=""/>
    <s v=""/>
    <s v=""/>
    <s v=""/>
  </r>
  <r>
    <s v="Bansoa-IHS"/>
    <s v="OST_151"/>
    <s v="OUEST"/>
    <s v="IHS"/>
    <s v="Grid-Gen"/>
    <s v="OUEST"/>
    <s v="Bansoa"/>
    <s v="Huawei"/>
    <n v="0"/>
    <n v="0"/>
    <n v="0"/>
    <n v="0"/>
    <n v="0"/>
    <n v="0"/>
    <n v="0"/>
    <n v="0"/>
    <n v="0"/>
    <n v="0"/>
    <n v="0"/>
    <s v="Operationnel"/>
    <m/>
    <x v="9"/>
    <x v="6"/>
    <s v="no root cause"/>
    <x v="5"/>
    <s v=""/>
    <s v=""/>
    <s v=""/>
    <s v=""/>
    <s v=""/>
    <m/>
    <s v=""/>
    <s v=""/>
    <m/>
    <s v=""/>
    <s v=""/>
    <s v=""/>
    <s v=""/>
    <s v=""/>
    <s v=""/>
    <s v=""/>
    <s v=""/>
    <s v=""/>
    <s v=""/>
    <s v=""/>
  </r>
  <r>
    <s v="Bansoa-II"/>
    <s v="OST_299"/>
    <s v="OUEST"/>
    <s v="CAMUSAT"/>
    <s v="Hybrid Solar - S3"/>
    <s v="OUEST"/>
    <s v="Bansoa"/>
    <s v="Huawei"/>
    <n v="0"/>
    <n v="0"/>
    <n v="0"/>
    <n v="0"/>
    <n v="0"/>
    <n v="0"/>
    <n v="0"/>
    <n v="0"/>
    <n v="0"/>
    <n v="0"/>
    <n v="0"/>
    <s v="Operationnel"/>
    <m/>
    <x v="9"/>
    <x v="6"/>
    <s v="no root cause"/>
    <x v="5"/>
    <s v=""/>
    <s v=""/>
    <s v=""/>
    <s v=""/>
    <s v=""/>
    <m/>
    <s v=""/>
    <s v=""/>
    <m/>
    <s v=""/>
    <s v=""/>
    <s v=""/>
    <s v=""/>
    <s v=""/>
    <s v=""/>
    <s v=""/>
    <s v=""/>
    <s v=""/>
    <s v=""/>
    <s v=""/>
  </r>
  <r>
    <s v="Banekane"/>
    <s v="OST_052"/>
    <s v="OUEST"/>
    <s v="IHS"/>
    <s v="Grid-Gen"/>
    <s v="OUEST"/>
    <s v="Banekane"/>
    <s v="Huawei"/>
    <n v="0"/>
    <n v="0"/>
    <n v="0"/>
    <n v="0"/>
    <n v="0"/>
    <n v="0"/>
    <n v="0"/>
    <n v="0"/>
    <n v="0"/>
    <n v="0"/>
    <n v="0"/>
    <s v="Operationnel"/>
    <m/>
    <x v="9"/>
    <x v="6"/>
    <s v="no root cause"/>
    <x v="5"/>
    <s v=""/>
    <s v="16/04/2026"/>
    <s v="16/04/2026"/>
    <s v=""/>
    <s v=""/>
    <m/>
    <s v=""/>
    <s v=""/>
    <m/>
    <s v=""/>
    <s v=""/>
    <s v=""/>
    <s v=""/>
    <s v=""/>
    <s v=""/>
    <s v=""/>
    <s v=""/>
    <s v=""/>
    <s v=""/>
    <s v=""/>
  </r>
  <r>
    <s v="Mile4"/>
    <s v="SUO_021"/>
    <s v="SUD-OUEST"/>
    <s v="IHS"/>
    <s v="Grid-Gen"/>
    <s v="SUD-OUEST"/>
    <s v="Limbe"/>
    <s v="Huawei"/>
    <n v="0"/>
    <n v="0"/>
    <n v="0"/>
    <n v="0"/>
    <n v="0"/>
    <n v="0"/>
    <n v="0"/>
    <n v="0"/>
    <n v="0"/>
    <n v="0"/>
    <n v="0"/>
    <s v="Operationnel"/>
    <m/>
    <x v="9"/>
    <x v="6"/>
    <s v="no root cause"/>
    <x v="5"/>
    <s v=""/>
    <s v=""/>
    <s v=""/>
    <s v=""/>
    <s v=""/>
    <m/>
    <s v=""/>
    <s v=""/>
    <m/>
    <s v=""/>
    <s v=""/>
    <s v=""/>
    <s v=""/>
    <s v=""/>
    <s v=""/>
    <s v=""/>
    <s v=""/>
    <s v=""/>
    <s v=""/>
    <s v=""/>
  </r>
  <r>
    <s v="Koloko"/>
    <s v="LIT_079"/>
    <s v="Douala"/>
    <s v="IHS"/>
    <s v="Grid-Gen"/>
    <s v="LITTORAL"/>
    <s v="Douala"/>
    <s v="ZTE"/>
    <n v="0"/>
    <n v="0"/>
    <n v="0"/>
    <n v="0"/>
    <n v="0"/>
    <n v="0"/>
    <n v="0"/>
    <n v="0"/>
    <n v="0"/>
    <n v="0"/>
    <n v="0"/>
    <s v="Operationnel"/>
    <m/>
    <x v="9"/>
    <x v="6"/>
    <s v="no root cause"/>
    <x v="5"/>
    <s v=""/>
    <s v=""/>
    <s v=""/>
    <s v=""/>
    <s v=""/>
    <m/>
    <s v=""/>
    <s v=""/>
    <m/>
    <s v=""/>
    <s v=""/>
    <s v=""/>
    <s v=""/>
    <s v=""/>
    <s v=""/>
    <s v=""/>
    <s v=""/>
    <s v=""/>
    <s v=""/>
    <s v=""/>
  </r>
  <r>
    <s v="Idenau-MTN"/>
    <s v="SUO_036"/>
    <s v="SUD-OUEST"/>
    <s v="IHS"/>
    <s v="Grid-Gen"/>
    <s v="SUD-OUEST"/>
    <s v="Idenau"/>
    <s v="Huawei"/>
    <n v="0"/>
    <n v="0"/>
    <n v="0"/>
    <n v="0"/>
    <n v="0"/>
    <n v="0"/>
    <n v="0"/>
    <n v="0"/>
    <n v="0"/>
    <n v="0"/>
    <n v="0"/>
    <s v="Insecurity"/>
    <m/>
    <x v="9"/>
    <x v="6"/>
    <s v="no root cause"/>
    <x v="5"/>
    <s v=""/>
    <s v=""/>
    <s v=""/>
    <s v=""/>
    <s v=""/>
    <m/>
    <s v=""/>
    <s v=""/>
    <m/>
    <s v=""/>
    <s v=""/>
    <s v=""/>
    <s v=""/>
    <s v=""/>
    <s v=""/>
    <s v=""/>
    <s v=""/>
    <s v=""/>
    <s v=""/>
    <s v=""/>
  </r>
  <r>
    <s v="Bfsam-Bamendzi"/>
    <s v="OST_024"/>
    <s v="Bafoussam"/>
    <s v="IHS"/>
    <s v="Grid-Gen"/>
    <s v="OUEST"/>
    <s v="Bafoussam"/>
    <s v="Huawei"/>
    <n v="0"/>
    <n v="0"/>
    <n v="0"/>
    <n v="0"/>
    <n v="0"/>
    <n v="0"/>
    <n v="0"/>
    <n v="0"/>
    <n v="0"/>
    <n v="0"/>
    <n v="0"/>
    <s v="Operationnel"/>
    <m/>
    <x v="9"/>
    <x v="6"/>
    <s v="no root cause"/>
    <x v="5"/>
    <s v=""/>
    <s v=""/>
    <s v=""/>
    <s v=""/>
    <s v=""/>
    <m/>
    <s v=""/>
    <s v=""/>
    <m/>
    <s v=""/>
    <s v=""/>
    <s v=""/>
    <s v=""/>
    <s v=""/>
    <s v=""/>
    <s v=""/>
    <s v=""/>
    <s v=""/>
    <s v=""/>
    <s v=""/>
  </r>
  <r>
    <s v="Pangar-camrail"/>
    <s v="ADM_114"/>
    <s v="ADAMAOUA"/>
    <s v="CAMUSAT"/>
    <s v="Hybrid Solar - S3"/>
    <s v="ADAMAOUA"/>
    <s v="Pangar"/>
    <s v="Huawei"/>
    <n v="0"/>
    <n v="0"/>
    <n v="0"/>
    <n v="0"/>
    <n v="0"/>
    <n v="0"/>
    <n v="0"/>
    <n v="0"/>
    <n v="0"/>
    <n v="0"/>
    <n v="0"/>
    <s v="EXCLU"/>
    <m/>
    <x v="2"/>
    <x v="2"/>
    <s v="EXCLU"/>
    <x v="2"/>
    <s v=""/>
    <s v=""/>
    <s v=""/>
    <s v=""/>
    <s v=""/>
    <m/>
    <s v=""/>
    <s v=""/>
    <m/>
    <s v=""/>
    <s v=""/>
    <s v=""/>
    <s v=""/>
    <s v=""/>
    <s v=""/>
    <s v=""/>
    <s v=""/>
    <s v=""/>
    <s v=""/>
    <s v=""/>
  </r>
  <r>
    <s v="Limbe-Bimbia-CRTV"/>
    <s v="SUO_081"/>
    <s v="SUD-OUEST"/>
    <s v="CAMUSAT"/>
    <s v="Bad Grid solar + SE"/>
    <s v="SUD-OUEST"/>
    <s v="Limbe"/>
    <s v="Huawei"/>
    <n v="0"/>
    <n v="0"/>
    <n v="0"/>
    <n v="0"/>
    <n v="0"/>
    <n v="0"/>
    <n v="0"/>
    <n v="0"/>
    <n v="0"/>
    <n v="0"/>
    <n v="0"/>
    <s v="Operationnel"/>
    <m/>
    <x v="9"/>
    <x v="6"/>
    <s v="no root cause"/>
    <x v="5"/>
    <s v=""/>
    <s v="14/04/2026"/>
    <s v="14/04/2026"/>
    <s v=""/>
    <s v=""/>
    <m/>
    <s v=""/>
    <s v=""/>
    <m/>
    <s v=""/>
    <s v=""/>
    <s v=""/>
    <s v=""/>
    <s v=""/>
    <s v=""/>
    <s v=""/>
    <s v=""/>
    <s v=""/>
    <s v=""/>
    <s v=""/>
  </r>
  <r>
    <s v="Kikai-IHS"/>
    <s v="NRO_053"/>
    <s v="NORD-OUEST"/>
    <s v="IHS"/>
    <s v="Gen Only"/>
    <s v="NORD-OUEST"/>
    <s v="Kikai"/>
    <s v="NOKIA"/>
    <n v="0"/>
    <n v="0"/>
    <n v="0"/>
    <n v="0"/>
    <n v="0"/>
    <n v="0"/>
    <n v="0"/>
    <n v="0"/>
    <n v="0"/>
    <n v="0"/>
    <n v="0"/>
    <s v="Insecurity"/>
    <m/>
    <x v="9"/>
    <x v="6"/>
    <s v="no root cause"/>
    <x v="5"/>
    <s v=""/>
    <s v="14/04/2026"/>
    <s v="14/04/2026"/>
    <s v=""/>
    <s v=""/>
    <m/>
    <s v=""/>
    <s v=""/>
    <m/>
    <s v=""/>
    <s v=""/>
    <s v=""/>
    <s v=""/>
    <s v=""/>
    <s v=""/>
    <s v=""/>
    <s v=""/>
    <s v=""/>
    <s v=""/>
    <s v=""/>
  </r>
  <r>
    <s v="Kosseoua"/>
    <s v="EXN_244"/>
    <s v="EXTREME-NORD"/>
    <s v="CAMUSAT"/>
    <s v="HGB"/>
    <s v="EXTREME-NORD"/>
    <s v="Kosseoua"/>
    <s v="Huawei"/>
    <n v="0"/>
    <n v="0"/>
    <n v="0"/>
    <n v="0"/>
    <n v="0"/>
    <n v="0"/>
    <n v="0"/>
    <n v="0"/>
    <n v="0"/>
    <n v="0"/>
    <n v="0"/>
    <s v="Insecurity"/>
    <m/>
    <x v="9"/>
    <x v="6"/>
    <s v="no root cause"/>
    <x v="5"/>
    <s v=""/>
    <s v="15/04/2026"/>
    <s v="15/04/2026"/>
    <s v=""/>
    <s v=""/>
    <m/>
    <s v=""/>
    <s v=""/>
    <m/>
    <s v=""/>
    <s v=""/>
    <s v=""/>
    <s v=""/>
    <s v=""/>
    <s v=""/>
    <s v=""/>
    <s v=""/>
    <s v=""/>
    <s v=""/>
    <s v=""/>
  </r>
  <r>
    <s v="Bfsam-Megom"/>
    <s v="OST_238"/>
    <s v="Bafoussam"/>
    <s v="CAMUSAT"/>
    <s v="Good Grid no GE - 8h"/>
    <s v="OUEST"/>
    <s v="Bafoussam"/>
    <s v="Huawei"/>
    <n v="0"/>
    <n v="0"/>
    <n v="0"/>
    <n v="0"/>
    <n v="0"/>
    <n v="0"/>
    <n v="0"/>
    <n v="0"/>
    <n v="0"/>
    <n v="0"/>
    <n v="0"/>
    <s v="Operationnel"/>
    <m/>
    <x v="9"/>
    <x v="6"/>
    <s v="no root cause"/>
    <x v="5"/>
    <s v=""/>
    <s v=""/>
    <s v=""/>
    <s v=""/>
    <s v=""/>
    <m/>
    <s v=""/>
    <s v=""/>
    <m/>
    <s v=""/>
    <s v=""/>
    <s v=""/>
    <s v=""/>
    <s v=""/>
    <s v=""/>
    <s v=""/>
    <s v=""/>
    <s v=""/>
    <s v=""/>
    <s v=""/>
  </r>
  <r>
    <s v="Limbe-Kie"/>
    <s v="SUO_002"/>
    <s v="SUD-OUEST"/>
    <s v="IHS"/>
    <s v="Grid-Gen"/>
    <s v="SUD-OUEST"/>
    <s v="Limbe"/>
    <s v="Huawei"/>
    <n v="0"/>
    <n v="0"/>
    <n v="0"/>
    <n v="0"/>
    <n v="0"/>
    <n v="0"/>
    <n v="0"/>
    <n v="0"/>
    <n v="0"/>
    <n v="0"/>
    <n v="0"/>
    <s v="Operationnel"/>
    <m/>
    <x v="9"/>
    <x v="6"/>
    <s v="no root cause"/>
    <x v="5"/>
    <s v=""/>
    <s v=""/>
    <s v=""/>
    <s v=""/>
    <s v=""/>
    <m/>
    <s v=""/>
    <s v=""/>
    <m/>
    <s v=""/>
    <s v=""/>
    <s v=""/>
    <s v=""/>
    <s v=""/>
    <s v=""/>
    <s v=""/>
    <s v=""/>
    <s v=""/>
    <s v=""/>
    <s v=""/>
  </r>
  <r>
    <s v="Limbe-GRA-IHS"/>
    <s v="SUO_192"/>
    <s v="SUD-OUEST"/>
    <s v="IHS"/>
    <m/>
    <s v="SUD-OUEST"/>
    <s v="Limbe"/>
    <s v="Huawei"/>
    <n v="0"/>
    <n v="0"/>
    <n v="0"/>
    <n v="0"/>
    <n v="0"/>
    <n v="0"/>
    <n v="0"/>
    <n v="0"/>
    <n v="0"/>
    <n v="0"/>
    <n v="0"/>
    <s v="Operationnel"/>
    <m/>
    <x v="9"/>
    <x v="6"/>
    <s v="no root cause"/>
    <x v="5"/>
    <s v=""/>
    <s v=""/>
    <s v=""/>
    <s v=""/>
    <s v=""/>
    <m/>
    <s v=""/>
    <s v=""/>
    <m/>
    <s v=""/>
    <s v=""/>
    <s v=""/>
    <s v=""/>
    <s v=""/>
    <s v=""/>
    <s v=""/>
    <s v=""/>
    <s v=""/>
    <s v=""/>
    <s v=""/>
  </r>
  <r>
    <s v="Nkar-IHS"/>
    <s v="NRO_142"/>
    <s v="SUD-OUEST"/>
    <s v="IHS"/>
    <s v="Hybrid-Gen"/>
    <s v="NORD-OUEST"/>
    <s v="Buea"/>
    <s v="NOKIA"/>
    <n v="0"/>
    <n v="0"/>
    <n v="0"/>
    <n v="0"/>
    <n v="0"/>
    <n v="0"/>
    <n v="0"/>
    <n v="0"/>
    <n v="0"/>
    <n v="0"/>
    <n v="0"/>
    <s v="Insecurity"/>
    <m/>
    <x v="9"/>
    <x v="6"/>
    <s v="no root cause"/>
    <x v="5"/>
    <s v=""/>
    <s v="14/04/2026"/>
    <s v="14/04/2026"/>
    <s v=""/>
    <s v=""/>
    <m/>
    <s v=""/>
    <s v=""/>
    <m/>
    <s v=""/>
    <s v=""/>
    <s v=""/>
    <s v=""/>
    <s v=""/>
    <s v=""/>
    <s v=""/>
    <s v=""/>
    <s v=""/>
    <s v=""/>
    <s v=""/>
  </r>
  <r>
    <s v="Bfsam-Toket"/>
    <s v="OST_045"/>
    <s v="Bafoussam"/>
    <s v="IHS"/>
    <s v="Grid-Gen"/>
    <s v="OUEST"/>
    <s v="Bafoussam"/>
    <s v="Huawei"/>
    <n v="0"/>
    <n v="0"/>
    <n v="0"/>
    <n v="0"/>
    <n v="0"/>
    <n v="0"/>
    <n v="0"/>
    <n v="0"/>
    <n v="0"/>
    <n v="0"/>
    <n v="0"/>
    <s v="Operationnel"/>
    <m/>
    <x v="9"/>
    <x v="6"/>
    <s v="no root cause"/>
    <x v="5"/>
    <s v=""/>
    <s v=""/>
    <s v=""/>
    <s v=""/>
    <s v=""/>
    <m/>
    <s v=""/>
    <s v=""/>
    <m/>
    <s v=""/>
    <s v=""/>
    <s v=""/>
    <s v=""/>
    <s v=""/>
    <s v=""/>
    <s v=""/>
    <s v=""/>
    <s v=""/>
    <s v=""/>
    <s v=""/>
  </r>
  <r>
    <s v="Pouss-II"/>
    <s v="NRD_136"/>
    <s v="NORD"/>
    <s v="CAMUSAT"/>
    <s v="Hybrid Solar - S3"/>
    <s v="NORD"/>
    <s v="Pouss"/>
    <s v="Huawei"/>
    <n v="0"/>
    <n v="0"/>
    <n v="0"/>
    <n v="0"/>
    <n v="0"/>
    <n v="0"/>
    <n v="0"/>
    <n v="0"/>
    <n v="0"/>
    <n v="0"/>
    <n v="0"/>
    <s v="EXCLU"/>
    <m/>
    <x v="2"/>
    <x v="2"/>
    <s v="EXCLU"/>
    <x v="2"/>
    <s v="19.04.26; Power alarms; Camusat feedback awaiting - Escalated to L2"/>
    <s v="14/04/2026"/>
    <s v="14/04/2026"/>
    <s v=""/>
    <s v=""/>
    <m/>
    <s v=""/>
    <s v=""/>
    <m/>
    <s v=""/>
    <s v=""/>
    <s v=""/>
    <s v=""/>
    <s v=""/>
    <s v=""/>
    <s v=""/>
    <s v="19.04.26; Power alarms; Camusat feedback awaiting - Escalated to L2"/>
    <s v=""/>
    <s v=""/>
    <s v=""/>
  </r>
  <r>
    <s v="Upper-Mawo-IHS"/>
    <s v="SUO_166"/>
    <s v="SUD-OUEST"/>
    <s v="IHS"/>
    <s v="Grid-Gen"/>
    <s v="SUD-OUEST"/>
    <s v="Limbe"/>
    <s v="Huawei"/>
    <n v="0"/>
    <n v="0"/>
    <n v="0"/>
    <n v="0"/>
    <n v="0"/>
    <n v="0"/>
    <n v="0"/>
    <n v="0"/>
    <n v="0"/>
    <n v="0"/>
    <n v="0"/>
    <s v="Operationnel"/>
    <m/>
    <x v="9"/>
    <x v="6"/>
    <s v="no root cause"/>
    <x v="5"/>
    <s v=""/>
    <s v=""/>
    <s v=""/>
    <s v=""/>
    <s v=""/>
    <m/>
    <s v=""/>
    <s v=""/>
    <m/>
    <s v=""/>
    <s v=""/>
    <s v=""/>
    <s v=""/>
    <s v=""/>
    <s v=""/>
    <s v=""/>
    <s v=""/>
    <s v=""/>
    <s v=""/>
    <s v=""/>
  </r>
  <r>
    <s v="Tiko-Junction-IHS"/>
    <s v="SUO_205"/>
    <s v="SUD-OUEST"/>
    <s v="IHS"/>
    <s v="Grid-Gen"/>
    <s v="SUD-OUEST"/>
    <s v="Tiko"/>
    <s v="Huawei"/>
    <n v="0"/>
    <n v="0"/>
    <n v="0"/>
    <n v="0"/>
    <n v="0"/>
    <n v="0"/>
    <n v="0"/>
    <n v="0"/>
    <n v="0"/>
    <n v="0"/>
    <n v="0"/>
    <s v="Insecurity"/>
    <m/>
    <x v="9"/>
    <x v="6"/>
    <s v="no root cause"/>
    <x v="5"/>
    <s v=""/>
    <s v=""/>
    <s v=""/>
    <s v=""/>
    <s v=""/>
    <m/>
    <s v=""/>
    <s v=""/>
    <m/>
    <s v=""/>
    <s v=""/>
    <s v=""/>
    <s v=""/>
    <s v=""/>
    <s v=""/>
    <s v=""/>
    <s v=""/>
    <s v=""/>
    <s v=""/>
    <s v=""/>
  </r>
  <r>
    <s v="Datcheka-IHS"/>
    <s v="EXN_265"/>
    <s v="EXTREME-NORD"/>
    <m/>
    <m/>
    <s v="EXTREME-NORD"/>
    <s v="Datcheka"/>
    <s v="Huawei"/>
    <n v="0"/>
    <n v="0"/>
    <n v="0"/>
    <n v="0"/>
    <n v="0"/>
    <n v="0"/>
    <n v="0"/>
    <n v="0"/>
    <n v="0"/>
    <n v="0"/>
    <n v="0"/>
    <s v="Insecurity"/>
    <m/>
    <x v="9"/>
    <x v="6"/>
    <s v="no root cause"/>
    <x v="5"/>
    <s v=""/>
    <s v="20/04/2026"/>
    <s v="20/04/2026"/>
    <s v=""/>
    <s v=""/>
    <m/>
    <s v=""/>
    <s v=""/>
    <m/>
    <s v=""/>
    <s v=""/>
    <s v=""/>
    <s v=""/>
    <s v=""/>
    <s v=""/>
    <s v=""/>
    <s v=""/>
    <s v=""/>
    <s v=""/>
    <s v=""/>
  </r>
  <r>
    <s v="Boudva-IHS"/>
    <s v="NRD_092"/>
    <s v="NORD"/>
    <s v="IHS"/>
    <s v="Gen Only"/>
    <s v="NORD"/>
    <s v="Boudva"/>
    <s v="Huawei"/>
    <n v="0"/>
    <n v="0"/>
    <n v="0"/>
    <n v="0"/>
    <n v="0"/>
    <n v="0"/>
    <n v="0"/>
    <n v="0"/>
    <n v="0"/>
    <n v="0"/>
    <n v="0"/>
    <s v="Operationnel"/>
    <m/>
    <x v="9"/>
    <x v="6"/>
    <s v="no root cause"/>
    <x v="5"/>
    <s v=""/>
    <s v="20/04/2026"/>
    <s v="20/04/2026"/>
    <s v=""/>
    <s v=""/>
    <m/>
    <s v=""/>
    <s v=""/>
    <m/>
    <s v=""/>
    <s v=""/>
    <s v=""/>
    <s v=""/>
    <s v=""/>
    <s v=""/>
    <s v=""/>
    <s v=""/>
    <s v=""/>
    <s v=""/>
    <s v=""/>
  </r>
  <r>
    <s v="Bamoungoum-IHS"/>
    <s v="OST_163"/>
    <s v="OUEST"/>
    <s v="IHS"/>
    <s v="Grid-Gen"/>
    <s v="OUEST"/>
    <s v="Bamoungoum"/>
    <s v="Huawei"/>
    <n v="0"/>
    <n v="0"/>
    <n v="0"/>
    <n v="0"/>
    <n v="0"/>
    <n v="0"/>
    <n v="0"/>
    <n v="0"/>
    <n v="0"/>
    <n v="0"/>
    <n v="0"/>
    <s v="Operationnel"/>
    <m/>
    <x v="9"/>
    <x v="6"/>
    <s v="no root cause"/>
    <x v="5"/>
    <s v=""/>
    <s v=""/>
    <s v=""/>
    <s v=""/>
    <s v=""/>
    <m/>
    <s v=""/>
    <s v=""/>
    <m/>
    <s v=""/>
    <s v=""/>
    <s v=""/>
    <s v=""/>
    <s v=""/>
    <s v=""/>
    <s v=""/>
    <s v=""/>
    <s v=""/>
    <s v=""/>
    <s v=""/>
  </r>
  <r>
    <s v="Debunsha-MTN"/>
    <s v="SUO_035"/>
    <s v="SUD-OUEST"/>
    <s v="IHS"/>
    <s v="Grid-Gen"/>
    <s v="SUD-OUEST"/>
    <s v="Debunsha"/>
    <s v="Huawei"/>
    <n v="0"/>
    <n v="0"/>
    <n v="0"/>
    <n v="0"/>
    <n v="0"/>
    <n v="0"/>
    <n v="0"/>
    <n v="0"/>
    <n v="0"/>
    <n v="0"/>
    <n v="0"/>
    <s v="Insecurity"/>
    <m/>
    <x v="9"/>
    <x v="6"/>
    <s v="no root cause"/>
    <x v="5"/>
    <s v=""/>
    <s v=""/>
    <s v=""/>
    <s v=""/>
    <s v=""/>
    <m/>
    <s v=""/>
    <s v=""/>
    <m/>
    <s v=""/>
    <s v=""/>
    <s v=""/>
    <s v=""/>
    <s v=""/>
    <s v=""/>
    <s v=""/>
    <s v=""/>
    <s v=""/>
    <s v=""/>
    <s v=""/>
  </r>
  <r>
    <s v="Maga-Lycee"/>
    <s v="NRD_135"/>
    <s v="EXTREME-NORD"/>
    <s v="CAMUSAT"/>
    <s v="Bad Grid + Solar + GE"/>
    <s v="NORD"/>
    <s v="Maga"/>
    <s v="Huawei"/>
    <n v="0"/>
    <n v="0"/>
    <n v="0"/>
    <n v="0"/>
    <n v="0"/>
    <n v="0"/>
    <n v="0"/>
    <n v="0"/>
    <n v="0"/>
    <n v="0"/>
    <n v="0"/>
    <s v="EXCLU"/>
    <m/>
    <x v="2"/>
    <x v="2"/>
    <s v="EXCLU"/>
    <x v="2"/>
    <s v=""/>
    <s v=""/>
    <s v=""/>
    <s v=""/>
    <s v=""/>
    <m/>
    <s v=""/>
    <s v=""/>
    <m/>
    <s v=""/>
    <s v=""/>
    <s v=""/>
    <s v=""/>
    <s v=""/>
    <s v=""/>
    <s v=""/>
    <s v=""/>
    <s v=""/>
    <s v=""/>
    <s v=""/>
  </r>
  <r>
    <s v="Bawa-CAMRAIL"/>
    <s v="ADM_014"/>
    <s v="ADAMAOUA"/>
    <s v="CAMUSAT"/>
    <s v="Hybrid Solar - S3"/>
    <s v="ADAMAOUA"/>
    <s v="Bawa"/>
    <s v="Huawei"/>
    <n v="0"/>
    <n v="0"/>
    <n v="0"/>
    <n v="0"/>
    <n v="0"/>
    <n v="0"/>
    <n v="0"/>
    <n v="0"/>
    <n v="0"/>
    <n v="0"/>
    <n v="0"/>
    <s v="Operationnel"/>
    <m/>
    <x v="9"/>
    <x v="6"/>
    <s v="no root cause"/>
    <x v="5"/>
    <s v=""/>
    <s v=""/>
    <s v=""/>
    <s v=""/>
    <s v=""/>
    <m/>
    <s v=""/>
    <s v=""/>
    <m/>
    <s v=""/>
    <s v=""/>
    <s v=""/>
    <s v=""/>
    <s v=""/>
    <s v=""/>
    <s v=""/>
    <s v=""/>
    <s v=""/>
    <s v=""/>
    <s v=""/>
  </r>
  <r>
    <s v="Berore-IHS"/>
    <s v="NRO_086"/>
    <s v="NORD-OUEST"/>
    <s v="IHS"/>
    <s v="Gen Only"/>
    <s v="NORD-OUEST"/>
    <s v="Berore"/>
    <s v="Huawei"/>
    <n v="0"/>
    <n v="0"/>
    <n v="0"/>
    <n v="0"/>
    <n v="0"/>
    <n v="0"/>
    <n v="0"/>
    <n v="0"/>
    <n v="0"/>
    <n v="0"/>
    <n v="0"/>
    <s v="Insecurity"/>
    <m/>
    <x v="9"/>
    <x v="6"/>
    <s v="no root cause"/>
    <x v="5"/>
    <s v=""/>
    <s v="14/04/2026"/>
    <s v="14/04/2026…;..;Site down due to faulty Bachuo-Tai Core Card"/>
    <s v=""/>
    <s v=""/>
    <m/>
    <s v=""/>
    <s v=""/>
    <m/>
    <s v=""/>
    <s v=""/>
    <s v=""/>
    <s v=""/>
    <s v=""/>
    <s v=""/>
    <s v=""/>
    <s v=""/>
    <s v=""/>
    <s v=""/>
    <s v=""/>
  </r>
  <r>
    <s v="Ngaoundal3-IHS"/>
    <s v="ADM_119"/>
    <s v="Ngaoundere"/>
    <s v="IHS"/>
    <s v="Grid-Gen"/>
    <s v="ADAMAOUA"/>
    <s v="Ngaoundal"/>
    <s v="Huawei"/>
    <n v="0"/>
    <n v="0"/>
    <n v="0"/>
    <n v="0"/>
    <n v="0"/>
    <n v="0"/>
    <n v="0"/>
    <n v="0"/>
    <n v="0"/>
    <n v="0"/>
    <n v="0"/>
    <s v="Operationnel"/>
    <m/>
    <x v="9"/>
    <x v="6"/>
    <s v="no root cause"/>
    <x v="5"/>
    <s v=""/>
    <s v=""/>
    <s v=""/>
    <s v=""/>
    <s v=""/>
    <m/>
    <s v=""/>
    <s v=""/>
    <m/>
    <s v=""/>
    <s v=""/>
    <s v=""/>
    <s v=""/>
    <s v=""/>
    <s v=""/>
    <s v=""/>
    <s v=""/>
    <s v=""/>
    <s v=""/>
    <s v=""/>
  </r>
  <r>
    <s v="Bawa-IHS"/>
    <s v="ADM_143"/>
    <s v="ADAMAOUA"/>
    <s v="IHS"/>
    <s v="Solar-Gen"/>
    <s v="ADAMAOUA"/>
    <s v="Bawa"/>
    <s v="Huawei"/>
    <n v="0"/>
    <n v="0"/>
    <n v="0"/>
    <n v="0"/>
    <n v="0"/>
    <n v="0"/>
    <n v="0"/>
    <n v="0"/>
    <n v="0"/>
    <n v="0"/>
    <n v="0"/>
    <s v="Operationnel"/>
    <m/>
    <x v="9"/>
    <x v="6"/>
    <s v="no root cause"/>
    <x v="5"/>
    <s v=""/>
    <s v=""/>
    <s v=""/>
    <s v=""/>
    <s v=""/>
    <m/>
    <s v=""/>
    <s v=""/>
    <m/>
    <s v=""/>
    <s v=""/>
    <s v=""/>
    <s v=""/>
    <s v=""/>
    <s v=""/>
    <s v=""/>
    <s v=""/>
    <s v=""/>
    <s v=""/>
    <s v=""/>
  </r>
  <r>
    <s v="Ngaoundal"/>
    <s v="ADM_010"/>
    <s v="Ngaoundere"/>
    <s v="IHS"/>
    <s v="Medium Grid + Solar + GE"/>
    <s v="ADAMAOUA"/>
    <s v="Ngaoundal"/>
    <s v="Huawei"/>
    <n v="0"/>
    <n v="0"/>
    <n v="0"/>
    <n v="0"/>
    <n v="0"/>
    <n v="0"/>
    <n v="0"/>
    <n v="0"/>
    <n v="0"/>
    <n v="0"/>
    <n v="0"/>
    <s v="Operationnel"/>
    <m/>
    <x v="9"/>
    <x v="6"/>
    <s v="no root cause"/>
    <x v="5"/>
    <s v=""/>
    <s v=""/>
    <s v=""/>
    <s v=""/>
    <s v=""/>
    <m/>
    <s v=""/>
    <s v=""/>
    <m/>
    <s v=""/>
    <s v=""/>
    <s v=""/>
    <s v=""/>
    <s v=""/>
    <s v=""/>
    <s v=""/>
    <s v=""/>
    <s v=""/>
    <s v=""/>
    <s v=""/>
  </r>
  <r>
    <s v="Bon-Marche-IHS"/>
    <s v="ADM_178"/>
    <s v="ADAMAOUA"/>
    <m/>
    <m/>
    <s v="ADAMAOUA"/>
    <s v="Banyo"/>
    <s v="Huawei"/>
    <n v="0"/>
    <n v="0"/>
    <n v="0"/>
    <n v="0"/>
    <n v="0"/>
    <n v="0"/>
    <n v="0"/>
    <n v="0"/>
    <n v="0"/>
    <n v="0"/>
    <n v="0"/>
    <s v="Operationnel"/>
    <m/>
    <x v="9"/>
    <x v="6"/>
    <s v="no root cause"/>
    <x v="5"/>
    <s v=""/>
    <s v=""/>
    <s v=""/>
    <s v=""/>
    <s v=""/>
    <m/>
    <s v=""/>
    <s v=""/>
    <m/>
    <s v=""/>
    <s v=""/>
    <s v=""/>
    <s v=""/>
    <s v=""/>
    <s v=""/>
    <s v=""/>
    <s v=""/>
    <s v=""/>
    <s v=""/>
    <s v=""/>
  </r>
  <r>
    <s v="Jakiri"/>
    <s v="NRO_019"/>
    <s v="NORD-OUEST"/>
    <s v="IHS"/>
    <s v="Grid-Gen"/>
    <s v="NORD-OUEST"/>
    <s v="Jakiri"/>
    <s v="Huawei"/>
    <n v="0"/>
    <n v="0"/>
    <n v="0"/>
    <n v="0"/>
    <n v="0"/>
    <n v="0"/>
    <n v="0"/>
    <n v="0"/>
    <n v="0"/>
    <n v="0"/>
    <n v="0"/>
    <s v="Insecurity"/>
    <m/>
    <x v="9"/>
    <x v="6"/>
    <s v="no root cause"/>
    <x v="5"/>
    <s v=""/>
    <s v="14/04/2026"/>
    <s v="14/04/2026"/>
    <s v=""/>
    <s v=""/>
    <m/>
    <s v=""/>
    <s v=""/>
    <m/>
    <s v=""/>
    <s v=""/>
    <s v=""/>
    <s v=""/>
    <s v=""/>
    <s v=""/>
    <s v=""/>
    <s v=""/>
    <s v=""/>
    <s v=""/>
    <s v=""/>
  </r>
  <r>
    <s v="Ndop-Catholic-Church"/>
    <s v="NRO_136"/>
    <s v="NORD-OUEST"/>
    <s v="IHS"/>
    <e v="#N/A"/>
    <s v="NORD-OUEST"/>
    <s v="Ndop"/>
    <s v="Huawei"/>
    <n v="0"/>
    <n v="0"/>
    <n v="0"/>
    <n v="0"/>
    <n v="0"/>
    <n v="0"/>
    <n v="0"/>
    <n v="0"/>
    <n v="0"/>
    <n v="0"/>
    <n v="0"/>
    <s v="Insecurity"/>
    <m/>
    <x v="9"/>
    <x v="6"/>
    <s v="no root cause"/>
    <x v="5"/>
    <s v=""/>
    <s v="14/04/2026"/>
    <s v="14/04/2026"/>
    <s v=""/>
    <s v=""/>
    <m/>
    <s v=""/>
    <s v=""/>
    <m/>
    <s v=""/>
    <s v=""/>
    <s v=""/>
    <s v=""/>
    <s v=""/>
    <s v=""/>
    <s v=""/>
    <s v=""/>
    <s v=""/>
    <s v=""/>
    <s v=""/>
  </r>
  <r>
    <s v="Kumbo-II"/>
    <s v="NRO_020"/>
    <s v="NORD-OUEST"/>
    <m/>
    <m/>
    <s v="NORD-OUEST"/>
    <s v="Kumbo"/>
    <s v="Huawei"/>
    <n v="0"/>
    <n v="0"/>
    <n v="0"/>
    <n v="0"/>
    <n v="0"/>
    <n v="0"/>
    <n v="0"/>
    <n v="0"/>
    <n v="0"/>
    <n v="0"/>
    <n v="0"/>
    <s v="Insecurity"/>
    <m/>
    <x v="9"/>
    <x v="6"/>
    <s v="no root cause"/>
    <x v="5"/>
    <s v=""/>
    <s v="14/04/2026"/>
    <s v="14/04/2026"/>
    <s v=""/>
    <s v=""/>
    <m/>
    <s v=""/>
    <s v=""/>
    <m/>
    <s v=""/>
    <s v=""/>
    <s v=""/>
    <s v=""/>
    <s v=""/>
    <s v=""/>
    <s v=""/>
    <s v=""/>
    <s v=""/>
    <s v=""/>
    <s v=""/>
  </r>
  <r>
    <s v="Ndop-Kake-Hill"/>
    <s v="NRO_137"/>
    <s v="NORD-OUEST"/>
    <s v="IHS"/>
    <s v="Grid-Gen"/>
    <s v="NORD-OUEST"/>
    <s v="Ndop"/>
    <s v="Huawei"/>
    <n v="0"/>
    <n v="0"/>
    <n v="0"/>
    <n v="0"/>
    <n v="0"/>
    <n v="0"/>
    <n v="0"/>
    <n v="0"/>
    <n v="0"/>
    <n v="0"/>
    <n v="0"/>
    <s v="Insecurity"/>
    <m/>
    <x v="12"/>
    <x v="0"/>
    <s v="Defaut GE &amp; Power Cabinet"/>
    <x v="0"/>
    <s v="19/04/2026(retour IHS) : Power issue NUR to be checked || FME is managing with level 0"/>
    <s v="14/04/2026"/>
    <s v="14/04/2026"/>
    <s v=""/>
    <s v="19.04.26; FME is managing with level 0"/>
    <m/>
    <s v="Power issue NUR to be checked"/>
    <s v="FME is managing with level 0"/>
    <m/>
    <s v=""/>
    <s v=""/>
    <s v=""/>
    <s v=""/>
    <s v=""/>
    <s v=""/>
    <s v=""/>
    <s v=""/>
    <s v=""/>
    <m/>
    <s v=""/>
  </r>
  <r>
    <s v="Maga"/>
    <s v="EXN_014"/>
    <s v="EXTREME-NORD"/>
    <s v="IHS"/>
    <s v="Grid-Gen"/>
    <s v="EXTREME-NORD"/>
    <s v="Maga"/>
    <s v="Huawei"/>
    <n v="0"/>
    <n v="0"/>
    <n v="0"/>
    <n v="0"/>
    <n v="0"/>
    <n v="0"/>
    <n v="0"/>
    <n v="0"/>
    <n v="0"/>
    <n v="0"/>
    <n v="0"/>
    <s v="Insecurity"/>
    <m/>
    <x v="9"/>
    <x v="6"/>
    <s v="no root cause"/>
    <x v="5"/>
    <s v=""/>
    <s v=""/>
    <s v=""/>
    <s v=""/>
    <s v=""/>
    <m/>
    <s v=""/>
    <s v=""/>
    <m/>
    <s v=""/>
    <s v=""/>
    <s v=""/>
    <s v=""/>
    <s v=""/>
    <s v=""/>
    <s v=""/>
    <s v=""/>
    <s v=""/>
    <s v=""/>
    <s v=""/>
  </r>
  <r>
    <s v="Logone-Birni"/>
    <s v="EXN_051"/>
    <s v="EXTREME-NORD"/>
    <s v="IHS"/>
    <s v="Solar-Gen"/>
    <s v="EXTREME-NORD"/>
    <s v="Logone-Birni"/>
    <s v="Huawei"/>
    <n v="0"/>
    <n v="0"/>
    <n v="0"/>
    <n v="0"/>
    <n v="0"/>
    <n v="0"/>
    <n v="0"/>
    <n v="0"/>
    <n v="0"/>
    <n v="0"/>
    <n v="0"/>
    <s v="Insecurity"/>
    <m/>
    <x v="9"/>
    <x v="6"/>
    <s v="no root cause"/>
    <x v="5"/>
    <s v=""/>
    <s v=""/>
    <s v=""/>
    <s v=""/>
    <s v=""/>
    <m/>
    <s v=""/>
    <s v=""/>
    <m/>
    <s v=""/>
    <s v=""/>
    <s v=""/>
    <s v=""/>
    <s v=""/>
    <s v=""/>
    <s v=""/>
    <s v=""/>
    <s v=""/>
    <s v=""/>
    <s v=""/>
  </r>
  <r>
    <s v="Banyo-Sabongari-MTN"/>
    <s v="ADM_174"/>
    <s v="ADAMAOUA"/>
    <s v="MTN sharing"/>
    <s v="MTN Sharing"/>
    <s v="ADAMAOUA"/>
    <s v="Banyo"/>
    <s v="Huawei"/>
    <n v="0"/>
    <n v="0"/>
    <n v="0"/>
    <n v="0"/>
    <n v="0"/>
    <n v="0"/>
    <n v="0"/>
    <n v="0"/>
    <n v="0"/>
    <n v="0"/>
    <n v="0"/>
    <s v="Operationnel"/>
    <m/>
    <x v="9"/>
    <x v="6"/>
    <s v="no root cause"/>
    <x v="5"/>
    <s v=""/>
    <s v=""/>
    <s v=""/>
    <s v=""/>
    <s v=""/>
    <m/>
    <s v=""/>
    <s v=""/>
    <m/>
    <s v=""/>
    <s v=""/>
    <s v=""/>
    <s v=""/>
    <s v=""/>
    <s v=""/>
    <s v=""/>
    <s v=""/>
    <s v=""/>
    <s v=""/>
    <s v=""/>
  </r>
  <r>
    <s v="Tole-Tea-IHS"/>
    <s v="SUO_152"/>
    <s v="SUD-OUEST"/>
    <s v="IHS"/>
    <s v="Grid-Gen"/>
    <s v="SUD-OUEST"/>
    <s v="Buea"/>
    <s v="Huawei"/>
    <n v="0"/>
    <n v="0"/>
    <n v="0"/>
    <n v="0"/>
    <n v="0"/>
    <n v="0"/>
    <n v="0"/>
    <n v="0"/>
    <n v="0"/>
    <n v="0"/>
    <n v="0"/>
    <s v="Operationnel"/>
    <m/>
    <x v="9"/>
    <x v="6"/>
    <s v="no root cause"/>
    <x v="5"/>
    <s v=""/>
    <s v=""/>
    <s v=""/>
    <s v=""/>
    <s v=""/>
    <m/>
    <s v=""/>
    <s v=""/>
    <m/>
    <s v=""/>
    <s v=""/>
    <s v=""/>
    <s v=""/>
    <s v=""/>
    <s v=""/>
    <s v=""/>
    <s v=""/>
    <s v=""/>
    <s v=""/>
    <s v=""/>
  </r>
  <r>
    <s v="Berunda-MTN"/>
    <s v="SUO_066"/>
    <s v="SUD-OUEST"/>
    <s v="IHS"/>
    <s v="Grid-Gen"/>
    <s v="SUD-OUEST"/>
    <s v="Buea"/>
    <s v="Huawei"/>
    <n v="0"/>
    <n v="0"/>
    <n v="0"/>
    <n v="0"/>
    <n v="0"/>
    <n v="0"/>
    <n v="0"/>
    <n v="0"/>
    <n v="0"/>
    <n v="0"/>
    <n v="0"/>
    <s v="Operationnel"/>
    <m/>
    <x v="9"/>
    <x v="6"/>
    <s v="no root cause"/>
    <x v="5"/>
    <s v=""/>
    <s v=""/>
    <s v=""/>
    <s v=""/>
    <s v=""/>
    <m/>
    <s v=""/>
    <s v=""/>
    <m/>
    <s v=""/>
    <s v=""/>
    <s v=""/>
    <s v=""/>
    <s v=""/>
    <s v=""/>
    <s v=""/>
    <s v=""/>
    <s v=""/>
    <s v=""/>
    <s v=""/>
  </r>
  <r>
    <s v="Kumba-Mabanda"/>
    <s v="SUO_027"/>
    <s v="SUD-OUEST"/>
    <s v="IHS"/>
    <s v="Grid-Gen"/>
    <s v="SUD-OUEST"/>
    <s v="Kumba"/>
    <s v="Huawei"/>
    <n v="0"/>
    <n v="0"/>
    <n v="0"/>
    <n v="0"/>
    <n v="0"/>
    <n v="0"/>
    <n v="7.3123821101323226E-3"/>
    <n v="0"/>
    <n v="0"/>
    <n v="0"/>
    <n v="0"/>
    <s v="Operationnel"/>
    <m/>
    <x v="9"/>
    <x v="6"/>
    <s v="no root cause"/>
    <x v="5"/>
    <s v=""/>
    <s v=""/>
    <s v=""/>
    <s v=""/>
    <s v=""/>
    <m/>
    <s v=""/>
    <s v=""/>
    <m/>
    <s v=""/>
    <s v=""/>
    <s v=""/>
    <s v=""/>
    <s v=""/>
    <s v=""/>
    <s v=""/>
    <s v=""/>
    <s v=""/>
    <s v=""/>
    <s v=""/>
  </r>
  <r>
    <s v="Banyo"/>
    <s v="ADM_006"/>
    <s v="ADAMAOUA"/>
    <s v="CAMUSAT"/>
    <s v="Bad Grid + GE"/>
    <s v="ADAMAOUA"/>
    <s v="Banyo"/>
    <s v="Huawei"/>
    <n v="0"/>
    <n v="0"/>
    <n v="0"/>
    <n v="0"/>
    <n v="0"/>
    <n v="0"/>
    <n v="0"/>
    <n v="0"/>
    <n v="0"/>
    <n v="0"/>
    <n v="0"/>
    <s v="Operationnel"/>
    <m/>
    <x v="9"/>
    <x v="6"/>
    <s v="no root cause"/>
    <x v="5"/>
    <s v=""/>
    <s v=""/>
    <s v=""/>
    <s v=""/>
    <s v=""/>
    <m/>
    <s v=""/>
    <s v=""/>
    <m/>
    <s v=""/>
    <s v=""/>
    <s v=""/>
    <s v=""/>
    <s v=""/>
    <s v=""/>
    <s v=""/>
    <s v=""/>
    <s v=""/>
    <s v=""/>
    <s v=""/>
  </r>
  <r>
    <s v="Bogo-Marche"/>
    <s v="EXN_191"/>
    <s v="EXTREME-NORD"/>
    <s v="CAMUSAT"/>
    <s v="Bad Grid + GE"/>
    <s v="EXTREME-NORD"/>
    <s v="Bogo"/>
    <s v="Huawei"/>
    <n v="0"/>
    <n v="0"/>
    <n v="0"/>
    <n v="0"/>
    <n v="0"/>
    <n v="0"/>
    <n v="0"/>
    <n v="0"/>
    <n v="0"/>
    <n v="0"/>
    <n v="0"/>
    <s v="Insecurity"/>
    <m/>
    <x v="9"/>
    <x v="6"/>
    <s v="no root cause"/>
    <x v="5"/>
    <s v=""/>
    <s v=""/>
    <s v=""/>
    <s v=""/>
    <s v=""/>
    <m/>
    <s v=""/>
    <s v=""/>
    <m/>
    <s v=""/>
    <s v=""/>
    <s v=""/>
    <s v=""/>
    <s v=""/>
    <s v=""/>
    <s v=""/>
    <s v=""/>
    <s v=""/>
    <s v=""/>
    <s v=""/>
  </r>
  <r>
    <s v="Djoa-IHS"/>
    <s v="ADM_187"/>
    <s v="ADAMAOUA"/>
    <m/>
    <m/>
    <s v="ADAMAOUA"/>
    <s v="Tibati"/>
    <s v="Huawei"/>
    <n v="0"/>
    <n v="0"/>
    <n v="0"/>
    <n v="0"/>
    <n v="0"/>
    <n v="0"/>
    <n v="0"/>
    <n v="0"/>
    <n v="0"/>
    <n v="0"/>
    <n v="0"/>
    <s v="Operationnel"/>
    <m/>
    <x v="9"/>
    <x v="6"/>
    <s v="no root cause"/>
    <x v="5"/>
    <s v=""/>
    <s v=""/>
    <s v=""/>
    <s v=""/>
    <s v=""/>
    <m/>
    <s v=""/>
    <s v=""/>
    <m/>
    <s v=""/>
    <s v=""/>
    <s v=""/>
    <s v=""/>
    <s v=""/>
    <s v=""/>
    <s v=""/>
    <s v=""/>
    <s v=""/>
    <s v=""/>
    <s v=""/>
  </r>
  <r>
    <s v="Ekondo-titi"/>
    <s v="SUO_019"/>
    <s v="SUD-OUEST"/>
    <s v="IHS"/>
    <s v="Grid-Gen"/>
    <s v="SUD-OUEST"/>
    <s v="Ekondo-Titi"/>
    <s v="Huawei"/>
    <n v="0"/>
    <n v="0"/>
    <n v="0"/>
    <n v="0"/>
    <n v="0"/>
    <n v="0"/>
    <n v="0"/>
    <n v="0"/>
    <n v="0"/>
    <n v="0"/>
    <n v="0"/>
    <s v="Insecurity"/>
    <m/>
    <x v="9"/>
    <x v="6"/>
    <s v="no root cause"/>
    <x v="5"/>
    <s v=""/>
    <s v=""/>
    <s v=""/>
    <s v=""/>
    <s v=""/>
    <m/>
    <s v=""/>
    <s v=""/>
    <m/>
    <s v=""/>
    <s v=""/>
    <s v=""/>
    <s v=""/>
    <s v=""/>
    <s v=""/>
    <s v=""/>
    <s v=""/>
    <s v=""/>
    <s v=""/>
    <s v=""/>
  </r>
  <r>
    <s v="Mutengene-E-Police"/>
    <s v="SUO_164"/>
    <s v="SUD-OUEST"/>
    <s v="CAMUSAT"/>
    <s v="Hybrid Solar - S1"/>
    <s v="SUD-OUEST"/>
    <s v="Mutengene"/>
    <s v="Huawei"/>
    <n v="0"/>
    <n v="0"/>
    <n v="0"/>
    <n v="0"/>
    <n v="0"/>
    <n v="0"/>
    <n v="0"/>
    <n v="0"/>
    <n v="0"/>
    <n v="0"/>
    <n v="0"/>
    <s v="Insecurity"/>
    <m/>
    <x v="9"/>
    <x v="6"/>
    <s v="no root cause"/>
    <x v="5"/>
    <s v=""/>
    <s v="14/04/2026"/>
    <s v="14/04/2026"/>
    <s v=""/>
    <s v=""/>
    <m/>
    <s v=""/>
    <s v=""/>
    <m/>
    <s v=""/>
    <s v=""/>
    <s v=""/>
    <s v=""/>
    <s v=""/>
    <s v=""/>
    <s v=""/>
    <s v=""/>
    <s v=""/>
    <s v=""/>
    <s v=""/>
  </r>
  <r>
    <s v="Bamessing-IHS"/>
    <s v="NRO_038"/>
    <s v="NORD-OUEST"/>
    <s v="IHS"/>
    <s v="Grid-Gen"/>
    <s v="NORD-OUEST"/>
    <s v="Bamessing"/>
    <s v="Huawei"/>
    <n v="0"/>
    <n v="0"/>
    <n v="0"/>
    <n v="0"/>
    <n v="0"/>
    <n v="0"/>
    <n v="0"/>
    <n v="0"/>
    <n v="0"/>
    <n v="0"/>
    <n v="0"/>
    <s v="Insecurity"/>
    <m/>
    <x v="9"/>
    <x v="6"/>
    <s v="no root cause"/>
    <x v="5"/>
    <s v=""/>
    <s v="14/04/2026"/>
    <s v="14/04/2026"/>
    <s v=""/>
    <s v=""/>
    <m/>
    <s v=""/>
    <s v=""/>
    <m/>
    <s v=""/>
    <s v=""/>
    <s v=""/>
    <s v=""/>
    <s v=""/>
    <s v=""/>
    <s v=""/>
    <s v=""/>
    <s v=""/>
    <s v=""/>
    <s v=""/>
  </r>
  <r>
    <s v="Buea-Signal-Hill"/>
    <s v="SUO_023"/>
    <s v="SUD-OUEST"/>
    <s v="OCM/Strategique"/>
    <m/>
    <s v="SUD-OUEST"/>
    <s v="Buea"/>
    <s v="Huawei"/>
    <n v="0"/>
    <n v="0"/>
    <n v="0"/>
    <n v="0"/>
    <n v="0"/>
    <n v="0"/>
    <n v="0"/>
    <n v="0"/>
    <n v="0"/>
    <n v="0"/>
    <n v="0"/>
    <s v="Operationnel"/>
    <m/>
    <x v="9"/>
    <x v="6"/>
    <s v="no root cause"/>
    <x v="5"/>
    <s v=""/>
    <s v=""/>
    <s v=""/>
    <s v=""/>
    <s v=""/>
    <m/>
    <s v=""/>
    <s v=""/>
    <m/>
    <s v=""/>
    <s v=""/>
    <s v=""/>
    <s v=""/>
    <s v=""/>
    <s v=""/>
    <s v=""/>
    <s v=""/>
    <s v=""/>
    <s v=""/>
    <s v=""/>
  </r>
  <r>
    <s v="Ekombe-Bondji-IHS"/>
    <s v="SUO_091"/>
    <s v="SUD-OUEST"/>
    <s v="IHS"/>
    <s v="Gen Only"/>
    <s v="SUD-OUEST"/>
    <s v="Mbongue"/>
    <s v="Huawei"/>
    <n v="0"/>
    <n v="0"/>
    <n v="0"/>
    <n v="0"/>
    <n v="0"/>
    <n v="0"/>
    <n v="0"/>
    <n v="0"/>
    <n v="0"/>
    <n v="0"/>
    <n v="0"/>
    <s v="Insecurity"/>
    <m/>
    <x v="9"/>
    <x v="6"/>
    <s v="no root cause"/>
    <x v="5"/>
    <s v=""/>
    <s v=""/>
    <s v=""/>
    <s v=""/>
    <s v=""/>
    <m/>
    <s v=""/>
    <s v=""/>
    <m/>
    <s v=""/>
    <s v=""/>
    <s v=""/>
    <s v=""/>
    <s v=""/>
    <s v=""/>
    <s v=""/>
    <s v=""/>
    <s v=""/>
    <s v=""/>
    <s v=""/>
  </r>
  <r>
    <s v="Maga-Ville"/>
    <s v="EXN_110"/>
    <s v="EXTREME-NORD"/>
    <s v="IHS"/>
    <s v="Hybrid-Gen"/>
    <s v="EXTREME-NORD"/>
    <s v="Maga"/>
    <s v="Huawei"/>
    <n v="0"/>
    <n v="0"/>
    <n v="0"/>
    <n v="0"/>
    <n v="0"/>
    <n v="0"/>
    <n v="0"/>
    <n v="0"/>
    <n v="0"/>
    <n v="0"/>
    <n v="0"/>
    <s v="Insecurity"/>
    <m/>
    <x v="9"/>
    <x v="6"/>
    <s v="no root cause"/>
    <x v="5"/>
    <s v=""/>
    <s v=""/>
    <s v=""/>
    <s v=""/>
    <s v=""/>
    <m/>
    <s v=""/>
    <s v=""/>
    <m/>
    <s v=""/>
    <s v=""/>
    <s v=""/>
    <s v=""/>
    <s v=""/>
    <s v=""/>
    <s v=""/>
    <s v=""/>
    <s v=""/>
    <s v=""/>
    <s v=""/>
  </r>
  <r>
    <s v="Bai-Panya-IHS"/>
    <s v="SUO_093"/>
    <s v="SUD-OUEST"/>
    <s v="IHS"/>
    <s v="Gen Only"/>
    <s v="SUD-OUEST"/>
    <s v="Mbongue"/>
    <s v="Huawei"/>
    <n v="0"/>
    <n v="0"/>
    <n v="0"/>
    <n v="0"/>
    <n v="0"/>
    <n v="0"/>
    <n v="0"/>
    <n v="0"/>
    <n v="0"/>
    <n v="0"/>
    <n v="0"/>
    <s v="Insecurity"/>
    <m/>
    <x v="9"/>
    <x v="6"/>
    <s v="no root cause"/>
    <x v="5"/>
    <s v=""/>
    <s v=""/>
    <s v=""/>
    <s v=""/>
    <s v=""/>
    <m/>
    <s v=""/>
    <s v=""/>
    <m/>
    <s v=""/>
    <s v=""/>
    <s v=""/>
    <s v=""/>
    <s v=""/>
    <s v=""/>
    <s v=""/>
    <s v=""/>
    <s v=""/>
    <s v=""/>
    <s v=""/>
  </r>
  <r>
    <s v="Bombe-Bakundu-MTN"/>
    <s v="SUO_086"/>
    <s v="SUD-OUEST"/>
    <s v="IHS"/>
    <s v="Vandalized"/>
    <s v="SUD-OUEST"/>
    <s v="Bombe-Bakundu"/>
    <s v="Huawei"/>
    <n v="0"/>
    <n v="0"/>
    <n v="0"/>
    <n v="0"/>
    <n v="0"/>
    <n v="0"/>
    <n v="0"/>
    <n v="0"/>
    <n v="0"/>
    <n v="0"/>
    <n v="0"/>
    <s v="Operationnel"/>
    <m/>
    <x v="9"/>
    <x v="6"/>
    <s v="no root cause"/>
    <x v="5"/>
    <s v=""/>
    <s v=""/>
    <s v=""/>
    <s v=""/>
    <s v=""/>
    <m/>
    <s v=""/>
    <s v=""/>
    <m/>
    <s v=""/>
    <s v=""/>
    <s v=""/>
    <s v=""/>
    <s v=""/>
    <s v=""/>
    <s v=""/>
    <s v=""/>
    <s v=""/>
    <s v=""/>
    <s v=""/>
  </r>
  <r>
    <s v="Bombanda-Ebulu-IHS"/>
    <s v="SUO_095"/>
    <s v="SUD-OUEST"/>
    <s v="IHS"/>
    <s v="Vandalized"/>
    <s v="SUD-OUEST"/>
    <s v="Mbongue"/>
    <s v="Huawei"/>
    <n v="0"/>
    <n v="0"/>
    <n v="0"/>
    <n v="0"/>
    <n v="0"/>
    <n v="0"/>
    <n v="0"/>
    <n v="0"/>
    <n v="0"/>
    <n v="0"/>
    <n v="0"/>
    <s v="Insecurity"/>
    <m/>
    <x v="9"/>
    <x v="6"/>
    <s v="no root cause"/>
    <x v="5"/>
    <s v=""/>
    <s v=""/>
    <s v=""/>
    <s v=""/>
    <s v=""/>
    <m/>
    <s v=""/>
    <s v=""/>
    <m/>
    <s v=""/>
    <s v=""/>
    <s v=""/>
    <s v=""/>
    <s v=""/>
    <s v=""/>
    <s v=""/>
    <s v=""/>
    <s v=""/>
    <s v=""/>
    <s v=""/>
  </r>
  <r>
    <s v="Bonassama-New-IHS"/>
    <s v="LIT_589"/>
    <s v="Douala"/>
    <s v="IHS"/>
    <s v="Grid-Gen"/>
    <s v="LITTORAL"/>
    <s v="Douala"/>
    <s v="ZTE"/>
    <n v="0"/>
    <n v="0"/>
    <n v="0"/>
    <n v="0"/>
    <n v="0"/>
    <n v="0"/>
    <n v="0"/>
    <n v="0"/>
    <n v="0"/>
    <n v="0"/>
    <n v="0"/>
    <s v="Operationnel"/>
    <m/>
    <x v="9"/>
    <x v="6"/>
    <s v="no root cause"/>
    <x v="5"/>
    <s v=""/>
    <s v=""/>
    <s v=""/>
    <s v=""/>
    <s v=""/>
    <m/>
    <s v=""/>
    <s v=""/>
    <m/>
    <s v=""/>
    <s v=""/>
    <s v=""/>
    <s v=""/>
    <s v=""/>
    <s v=""/>
    <s v=""/>
    <s v=""/>
    <s v=""/>
    <s v=""/>
    <s v=""/>
  </r>
  <r>
    <s v="Bangourain"/>
    <s v="OST_090"/>
    <s v="NORD-OUEST"/>
    <s v="IHS"/>
    <s v="Grid-Gen"/>
    <s v="OUEST"/>
    <s v="Bangourain"/>
    <s v="NOKIA"/>
    <n v="0"/>
    <n v="0"/>
    <n v="0"/>
    <n v="0"/>
    <n v="0"/>
    <n v="0"/>
    <n v="0"/>
    <n v="0"/>
    <n v="0"/>
    <n v="0"/>
    <n v="0"/>
    <s v="Operationnel"/>
    <m/>
    <x v="9"/>
    <x v="6"/>
    <s v="no root cause"/>
    <x v="5"/>
    <s v=""/>
    <s v="14/04/2026…;..;No supervision, FME to restore  supervision on site"/>
    <s v="14/04/2026…;..;Site unstable due to transmission"/>
    <s v=""/>
    <s v=""/>
    <m/>
    <s v=""/>
    <s v=""/>
    <m/>
    <s v=""/>
    <s v=""/>
    <s v=""/>
    <s v=""/>
    <s v=""/>
    <s v=""/>
    <s v=""/>
    <s v=""/>
    <s v=""/>
    <s v=""/>
    <s v=""/>
  </r>
  <r>
    <s v="Kekem"/>
    <s v="OST_103"/>
    <s v="OUEST"/>
    <s v="IHS"/>
    <s v="Grid-Gen"/>
    <s v="OUEST"/>
    <s v="Kekem"/>
    <s v="Huawei"/>
    <n v="0"/>
    <n v="0"/>
    <n v="0"/>
    <n v="0"/>
    <n v="0"/>
    <n v="0"/>
    <n v="0"/>
    <n v="0"/>
    <n v="0"/>
    <n v="0"/>
    <n v="0"/>
    <s v="Operationnel"/>
    <m/>
    <x v="9"/>
    <x v="6"/>
    <s v="no root cause"/>
    <x v="5"/>
    <s v=""/>
    <s v=""/>
    <s v=""/>
    <s v=""/>
    <s v=""/>
    <m/>
    <s v=""/>
    <s v=""/>
    <m/>
    <s v=""/>
    <s v=""/>
    <s v=""/>
    <s v=""/>
    <s v=""/>
    <s v=""/>
    <s v=""/>
    <s v=""/>
    <s v=""/>
    <s v=""/>
    <s v=""/>
  </r>
  <r>
    <s v="Ngongo-MTN"/>
    <s v="SUO_085"/>
    <s v="SUD-OUEST"/>
    <m/>
    <m/>
    <s v="SUD-OUEST"/>
    <s v="Ngongo"/>
    <s v="Huawei"/>
    <n v="0"/>
    <n v="0"/>
    <n v="0"/>
    <n v="0"/>
    <n v="0"/>
    <n v="0"/>
    <n v="0"/>
    <n v="0"/>
    <n v="0"/>
    <n v="0"/>
    <n v="0"/>
    <s v="Operationnel"/>
    <m/>
    <x v="9"/>
    <x v="6"/>
    <s v="no root cause"/>
    <x v="5"/>
    <s v=""/>
    <s v=""/>
    <s v=""/>
    <s v=""/>
    <s v=""/>
    <m/>
    <s v=""/>
    <s v=""/>
    <m/>
    <s v=""/>
    <s v=""/>
    <s v=""/>
    <s v=""/>
    <s v=""/>
    <s v=""/>
    <s v=""/>
    <s v=""/>
    <s v=""/>
    <s v=""/>
    <s v=""/>
  </r>
  <r>
    <s v="Mutengene-Qter8"/>
    <s v="SUO_064"/>
    <s v="SUD-OUEST"/>
    <s v="IHS"/>
    <s v="Grid-Gen"/>
    <s v="SUD-OUEST"/>
    <s v="Mutengene"/>
    <s v="Huawei"/>
    <n v="0"/>
    <n v="0"/>
    <n v="0"/>
    <n v="0"/>
    <n v="0"/>
    <n v="0"/>
    <n v="0"/>
    <n v="0"/>
    <n v="0"/>
    <n v="0"/>
    <n v="0"/>
    <s v="Insecurity"/>
    <m/>
    <x v="9"/>
    <x v="6"/>
    <s v="no root cause"/>
    <x v="5"/>
    <s v=""/>
    <s v=""/>
    <s v=""/>
    <s v=""/>
    <s v=""/>
    <m/>
    <s v=""/>
    <s v=""/>
    <m/>
    <s v=""/>
    <s v=""/>
    <s v=""/>
    <s v=""/>
    <s v=""/>
    <s v=""/>
    <s v=""/>
    <s v=""/>
    <s v=""/>
    <s v=""/>
    <s v=""/>
  </r>
  <r>
    <s v="Phacochere"/>
    <s v="ADM_160"/>
    <s v="ADAMAOUA"/>
    <s v="CAMUSAT"/>
    <s v="Hybrid Solar - S3"/>
    <s v="ADAMAOUA"/>
    <s v="Phacochere"/>
    <s v="Huawei"/>
    <n v="0"/>
    <n v="0"/>
    <n v="0"/>
    <n v="0"/>
    <n v="0"/>
    <n v="0"/>
    <n v="0"/>
    <n v="0"/>
    <n v="0"/>
    <n v="0"/>
    <n v="0"/>
    <s v="EXCLU"/>
    <m/>
    <x v="2"/>
    <x v="2"/>
    <s v="EXCLU"/>
    <x v="2"/>
    <s v=""/>
    <s v="15/04/2026…;..;ODU faulty"/>
    <s v="15/04/2026"/>
    <s v=""/>
    <s v=""/>
    <m/>
    <s v=""/>
    <s v=""/>
    <m/>
    <s v=""/>
    <s v=""/>
    <s v=""/>
    <s v=""/>
    <s v=""/>
    <s v=""/>
    <s v=""/>
    <s v=""/>
    <s v=""/>
    <s v=""/>
    <s v=""/>
  </r>
  <r>
    <s v="Mutengene"/>
    <s v="SUO_005"/>
    <s v="SUD-OUEST"/>
    <s v="IHS"/>
    <s v="Grid-Gen"/>
    <s v="SUD-OUEST"/>
    <s v="Mutengene"/>
    <s v="Huawei"/>
    <n v="0"/>
    <n v="0"/>
    <n v="0"/>
    <n v="0"/>
    <n v="0"/>
    <n v="0"/>
    <n v="0"/>
    <n v="0"/>
    <n v="0"/>
    <n v="0"/>
    <n v="0"/>
    <s v="Insecurity"/>
    <m/>
    <x v="9"/>
    <x v="6"/>
    <s v="no root cause"/>
    <x v="5"/>
    <s v=""/>
    <s v=""/>
    <s v=""/>
    <s v=""/>
    <s v=""/>
    <m/>
    <s v=""/>
    <s v=""/>
    <m/>
    <s v=""/>
    <s v=""/>
    <s v=""/>
    <s v=""/>
    <s v=""/>
    <s v=""/>
    <s v=""/>
    <s v=""/>
    <s v=""/>
    <s v=""/>
    <s v=""/>
  </r>
  <r>
    <s v="Garoua-Camp-Chinois-IHS"/>
    <s v="NRD_073"/>
    <s v="Garoua"/>
    <s v="IHS"/>
    <s v="Grid-Gen"/>
    <s v="NORD"/>
    <s v="Garoua"/>
    <s v="Huawei"/>
    <n v="0"/>
    <n v="0"/>
    <n v="0"/>
    <n v="0"/>
    <n v="0"/>
    <n v="0"/>
    <n v="0"/>
    <n v="0"/>
    <n v="0"/>
    <n v="0"/>
    <n v="0"/>
    <s v="Operationnel"/>
    <m/>
    <x v="9"/>
    <x v="6"/>
    <s v="no root cause"/>
    <x v="5"/>
    <s v=""/>
    <s v=""/>
    <s v=""/>
    <s v=""/>
    <s v=""/>
    <m/>
    <s v=""/>
    <s v=""/>
    <m/>
    <s v=""/>
    <s v=""/>
    <s v=""/>
    <s v=""/>
    <s v=""/>
    <s v=""/>
    <s v=""/>
    <s v=""/>
    <s v=""/>
    <s v=""/>
    <s v=""/>
  </r>
  <r>
    <s v="Camp-Bertaud"/>
    <s v="LIT_281"/>
    <s v="Douala"/>
    <s v="IHS"/>
    <m/>
    <s v="LITTORAL"/>
    <s v="Douala"/>
    <s v="ZTE"/>
    <n v="0"/>
    <n v="0"/>
    <n v="0"/>
    <n v="0"/>
    <n v="0"/>
    <n v="0"/>
    <n v="0"/>
    <n v="0"/>
    <n v="0"/>
    <n v="0"/>
    <n v="0"/>
    <s v="Operationnel"/>
    <m/>
    <x v="9"/>
    <x v="6"/>
    <s v="no root cause"/>
    <x v="5"/>
    <s v=""/>
    <s v=""/>
    <s v=""/>
    <s v=""/>
    <s v=""/>
    <m/>
    <s v=""/>
    <s v=""/>
    <m/>
    <s v=""/>
    <s v=""/>
    <s v=""/>
    <s v=""/>
    <s v=""/>
    <s v=""/>
    <s v=""/>
    <s v=""/>
    <s v=""/>
    <s v=""/>
    <s v=""/>
  </r>
  <r>
    <s v="Odza-III"/>
    <s v="CTR_628"/>
    <s v="Yaounde"/>
    <s v="CAMUSAT"/>
    <s v="Bad Grid + GE"/>
    <s v="CENTRE"/>
    <s v="Yaounde"/>
    <s v="ZTE"/>
    <n v="5.5391651185818702"/>
    <n v="0"/>
    <n v="0"/>
    <n v="0"/>
    <n v="0"/>
    <n v="0"/>
    <n v="0"/>
    <n v="0"/>
    <n v="0"/>
    <n v="0"/>
    <n v="0"/>
    <s v="Operationnel"/>
    <m/>
    <x v="9"/>
    <x v="6"/>
    <s v="no root cause"/>
    <x v="5"/>
    <s v=""/>
    <s v=""/>
    <s v=""/>
    <s v=""/>
    <s v=""/>
    <m/>
    <s v=""/>
    <s v=""/>
    <m/>
    <s v=""/>
    <s v=""/>
    <s v=""/>
    <s v=""/>
    <s v=""/>
    <s v=""/>
    <s v=""/>
    <s v=""/>
    <s v=""/>
    <s v=""/>
    <s v=""/>
  </r>
  <r>
    <s v="Bfsam-Q-Haoussa"/>
    <s v="OST_100"/>
    <s v="Bafoussam"/>
    <s v="IHS"/>
    <s v="Grid-Gen"/>
    <s v="OUEST"/>
    <s v="Bafoussam"/>
    <s v="Huawei"/>
    <n v="0"/>
    <n v="0"/>
    <n v="0"/>
    <n v="0"/>
    <n v="0"/>
    <n v="0"/>
    <n v="0"/>
    <n v="0"/>
    <n v="0"/>
    <n v="0"/>
    <n v="0"/>
    <s v="Operationnel"/>
    <m/>
    <x v="9"/>
    <x v="6"/>
    <s v="no root cause"/>
    <x v="5"/>
    <s v=""/>
    <s v=""/>
    <s v=""/>
    <s v=""/>
    <s v=""/>
    <m/>
    <s v=""/>
    <s v=""/>
    <m/>
    <s v=""/>
    <s v=""/>
    <s v=""/>
    <s v=""/>
    <s v=""/>
    <s v=""/>
    <s v=""/>
    <s v=""/>
    <s v=""/>
    <s v=""/>
    <s v=""/>
  </r>
  <r>
    <s v="Ebolowa-Ville"/>
    <s v="CTR_392"/>
    <s v="CENTRE"/>
    <s v="IHS"/>
    <s v="Grid-Gen"/>
    <s v="CENTRE"/>
    <s v="Ebolowa"/>
    <s v="ZTE"/>
    <n v="0"/>
    <n v="0"/>
    <n v="0"/>
    <n v="0"/>
    <n v="0"/>
    <n v="0"/>
    <n v="0"/>
    <n v="0"/>
    <n v="0"/>
    <n v="0"/>
    <n v="0"/>
    <s v="Operationnel"/>
    <m/>
    <x v="9"/>
    <x v="6"/>
    <s v="no root cause"/>
    <x v="5"/>
    <s v=""/>
    <s v=""/>
    <s v=""/>
    <s v=""/>
    <s v=""/>
    <m/>
    <s v=""/>
    <s v=""/>
    <m/>
    <s v=""/>
    <s v=""/>
    <s v=""/>
    <s v=""/>
    <s v=""/>
    <s v=""/>
    <s v=""/>
    <s v=""/>
    <s v=""/>
    <s v=""/>
    <s v=""/>
  </r>
  <r>
    <s v="Ekoumdoum-MTN-IHS"/>
    <s v="CTR_465"/>
    <s v="Yaounde"/>
    <s v="CAMUSAT"/>
    <s v="Grid-Gen"/>
    <s v="CENTRE"/>
    <s v="Yaounde"/>
    <s v="ZTE"/>
    <n v="0"/>
    <n v="0"/>
    <n v="0"/>
    <n v="0"/>
    <n v="0"/>
    <n v="0"/>
    <n v="0"/>
    <n v="0"/>
    <n v="0"/>
    <n v="0"/>
    <n v="0"/>
    <s v="Operationnel"/>
    <m/>
    <x v="9"/>
    <x v="6"/>
    <s v="no root cause"/>
    <x v="5"/>
    <s v=""/>
    <s v=""/>
    <s v=""/>
    <s v=""/>
    <s v=""/>
    <m/>
    <s v=""/>
    <s v=""/>
    <m/>
    <s v=""/>
    <s v=""/>
    <s v=""/>
    <s v=""/>
    <s v=""/>
    <s v=""/>
    <s v=""/>
    <s v=""/>
    <s v=""/>
    <s v=""/>
    <s v=""/>
  </r>
  <r>
    <s v="Bfsam-Brasserie"/>
    <s v="OST_134"/>
    <s v="Bafoussam"/>
    <s v="IHS"/>
    <s v="Grid-Gen"/>
    <s v="OUEST"/>
    <s v="Bafoussam"/>
    <s v="Huawei"/>
    <n v="0"/>
    <n v="0"/>
    <n v="0"/>
    <n v="0"/>
    <n v="0"/>
    <n v="0"/>
    <n v="0"/>
    <n v="0"/>
    <n v="0"/>
    <n v="0"/>
    <n v="0"/>
    <s v="Operationnel"/>
    <m/>
    <x v="9"/>
    <x v="6"/>
    <s v="no root cause"/>
    <x v="5"/>
    <s v=""/>
    <s v=""/>
    <s v=""/>
    <s v=""/>
    <s v=""/>
    <m/>
    <s v=""/>
    <s v=""/>
    <m/>
    <s v=""/>
    <s v=""/>
    <s v=""/>
    <s v=""/>
    <s v=""/>
    <s v=""/>
    <s v=""/>
    <s v=""/>
    <s v=""/>
    <s v=""/>
    <s v=""/>
  </r>
  <r>
    <s v="Spectrum-Bonanjo-IHS"/>
    <s v="LIT_429"/>
    <s v="Douala"/>
    <s v="IHS"/>
    <s v="Grid-Gen"/>
    <s v="LITTORAL"/>
    <s v="Douala"/>
    <s v="ZTE"/>
    <n v="0"/>
    <n v="0"/>
    <n v="0"/>
    <n v="0"/>
    <n v="0"/>
    <n v="0"/>
    <n v="0"/>
    <n v="0"/>
    <n v="0"/>
    <n v="0"/>
    <n v="0"/>
    <s v="Operationnel"/>
    <m/>
    <x v="9"/>
    <x v="6"/>
    <s v="no root cause"/>
    <x v="5"/>
    <s v=""/>
    <s v=""/>
    <s v=""/>
    <s v=""/>
    <s v=""/>
    <m/>
    <s v=""/>
    <s v=""/>
    <m/>
    <s v=""/>
    <s v=""/>
    <s v=""/>
    <s v=""/>
    <s v=""/>
    <s v=""/>
    <s v=""/>
    <s v=""/>
    <s v=""/>
    <s v=""/>
    <s v=""/>
  </r>
  <r>
    <s v="Odza"/>
    <s v="CTR_099"/>
    <s v="Yaounde"/>
    <s v="IHS"/>
    <s v="Grid-Gen"/>
    <s v="CENTRE"/>
    <s v="Yaounde"/>
    <s v="ZTE"/>
    <n v="0"/>
    <n v="0"/>
    <n v="0"/>
    <n v="0"/>
    <n v="0"/>
    <n v="0"/>
    <n v="0"/>
    <n v="0"/>
    <n v="0"/>
    <n v="0"/>
    <n v="0"/>
    <s v="Operationnel"/>
    <m/>
    <x v="9"/>
    <x v="6"/>
    <s v="no root cause"/>
    <x v="5"/>
    <s v=""/>
    <s v=""/>
    <s v=""/>
    <s v=""/>
    <s v=""/>
    <m/>
    <s v=""/>
    <s v=""/>
    <m/>
    <s v=""/>
    <s v=""/>
    <s v=""/>
    <s v=""/>
    <s v=""/>
    <s v=""/>
    <s v=""/>
    <s v=""/>
    <s v=""/>
    <s v=""/>
    <s v=""/>
  </r>
  <r>
    <s v="Santa-Barbara-Dla-IHS"/>
    <s v="LIT_171"/>
    <s v="Douala"/>
    <s v="IHS"/>
    <s v="Grid-Gen (LL)"/>
    <s v="LITTORAL"/>
    <s v="Douala"/>
    <s v="ZTE"/>
    <n v="0"/>
    <n v="0"/>
    <n v="0"/>
    <n v="0"/>
    <n v="0"/>
    <n v="0"/>
    <n v="0"/>
    <n v="0"/>
    <n v="0"/>
    <n v="0"/>
    <n v="0"/>
    <s v="Operationnel"/>
    <m/>
    <x v="9"/>
    <x v="6"/>
    <s v="no root cause"/>
    <x v="5"/>
    <s v=""/>
    <s v=""/>
    <s v=""/>
    <s v=""/>
    <s v=""/>
    <m/>
    <s v=""/>
    <s v=""/>
    <m/>
    <s v=""/>
    <s v=""/>
    <s v=""/>
    <s v=""/>
    <s v=""/>
    <s v=""/>
    <s v=""/>
    <s v=""/>
    <s v=""/>
    <s v=""/>
    <s v=""/>
  </r>
  <r>
    <s v="Bberi-Q-Princes"/>
    <s v="LIT_535"/>
    <s v="Douala"/>
    <s v="IHS"/>
    <s v="Grid-Gen (LL)"/>
    <s v="LITTORAL"/>
    <s v="Douala"/>
    <s v="ZTE"/>
    <n v="0"/>
    <n v="0"/>
    <n v="0"/>
    <n v="0"/>
    <n v="0"/>
    <n v="0"/>
    <n v="1.979693693230913E-3"/>
    <n v="0"/>
    <n v="0"/>
    <n v="0"/>
    <n v="0"/>
    <s v="Operationnel"/>
    <m/>
    <x v="9"/>
    <x v="6"/>
    <s v="no root cause"/>
    <x v="5"/>
    <s v=""/>
    <s v=""/>
    <s v=""/>
    <s v=""/>
    <s v=""/>
    <m/>
    <s v=""/>
    <s v=""/>
    <m/>
    <s v=""/>
    <s v=""/>
    <s v=""/>
    <s v=""/>
    <s v=""/>
    <s v=""/>
    <s v=""/>
    <s v=""/>
    <s v=""/>
    <s v=""/>
    <s v=""/>
  </r>
  <r>
    <s v="Logbaba"/>
    <s v="LIT_058"/>
    <s v="Douala"/>
    <s v="IHS"/>
    <s v="Grid-Gen"/>
    <s v="LITTORAL"/>
    <s v="Douala"/>
    <s v="ZTE"/>
    <n v="0"/>
    <n v="0"/>
    <n v="0"/>
    <n v="0"/>
    <n v="0"/>
    <n v="0"/>
    <n v="0"/>
    <n v="0"/>
    <n v="0"/>
    <n v="0"/>
    <n v="0"/>
    <s v="Operationnel"/>
    <m/>
    <x v="9"/>
    <x v="6"/>
    <s v="no root cause"/>
    <x v="5"/>
    <s v=""/>
    <s v=""/>
    <s v=""/>
    <s v=""/>
    <s v=""/>
    <m/>
    <s v=""/>
    <s v=""/>
    <m/>
    <s v=""/>
    <s v=""/>
    <s v=""/>
    <s v=""/>
    <s v=""/>
    <s v=""/>
    <s v=""/>
    <s v=""/>
    <s v=""/>
    <s v=""/>
    <s v=""/>
  </r>
  <r>
    <s v="Dschang-Lycee-Technique-IHS"/>
    <s v="OST_267"/>
    <s v="OUEST"/>
    <s v="IHS"/>
    <s v="Grid-Gen"/>
    <s v="OUEST"/>
    <s v="Dschang"/>
    <s v="Huawei"/>
    <n v="0"/>
    <n v="0"/>
    <n v="0"/>
    <n v="0"/>
    <n v="0"/>
    <n v="0"/>
    <n v="0"/>
    <n v="0"/>
    <n v="0"/>
    <n v="0"/>
    <n v="0"/>
    <s v="Operationnel"/>
    <m/>
    <x v="9"/>
    <x v="6"/>
    <s v="no root cause"/>
    <x v="5"/>
    <s v=""/>
    <s v=""/>
    <s v=""/>
    <s v=""/>
    <s v=""/>
    <m/>
    <s v=""/>
    <s v=""/>
    <m/>
    <s v=""/>
    <s v=""/>
    <s v=""/>
    <s v=""/>
    <s v=""/>
    <s v=""/>
    <s v=""/>
    <s v=""/>
    <s v=""/>
    <s v=""/>
    <s v=""/>
  </r>
  <r>
    <s v="Dschang-Universite"/>
    <s v="OST_106"/>
    <s v="OUEST"/>
    <s v="IHS"/>
    <s v="Grid-Gen"/>
    <s v="OUEST"/>
    <s v="Dschang"/>
    <s v="Huawei"/>
    <n v="0"/>
    <n v="0"/>
    <n v="0"/>
    <n v="0"/>
    <n v="0"/>
    <n v="0"/>
    <n v="0"/>
    <n v="0"/>
    <n v="0"/>
    <n v="0"/>
    <n v="0"/>
    <s v="Operationnel"/>
    <m/>
    <x v="9"/>
    <x v="6"/>
    <s v="no root cause"/>
    <x v="5"/>
    <s v=""/>
    <s v=""/>
    <s v=""/>
    <s v=""/>
    <s v=""/>
    <m/>
    <s v=""/>
    <s v=""/>
    <m/>
    <s v=""/>
    <s v=""/>
    <s v=""/>
    <s v=""/>
    <s v=""/>
    <s v=""/>
    <s v=""/>
    <s v=""/>
    <s v=""/>
    <s v=""/>
    <s v=""/>
  </r>
  <r>
    <s v="Dschang-Meka"/>
    <s v="OST_074"/>
    <s v="OUEST"/>
    <s v="IHS"/>
    <s v="Grid-Gen"/>
    <s v="OUEST"/>
    <s v="Dschang"/>
    <s v="Huawei"/>
    <n v="0"/>
    <n v="0"/>
    <n v="0"/>
    <n v="0"/>
    <n v="0"/>
    <n v="0"/>
    <n v="0"/>
    <n v="0"/>
    <n v="0"/>
    <n v="0"/>
    <n v="0"/>
    <s v="Operationnel"/>
    <m/>
    <x v="9"/>
    <x v="6"/>
    <s v="no root cause"/>
    <x v="5"/>
    <s v=""/>
    <s v=""/>
    <s v=""/>
    <s v=""/>
    <s v=""/>
    <m/>
    <s v=""/>
    <s v=""/>
    <m/>
    <s v=""/>
    <s v=""/>
    <s v=""/>
    <s v=""/>
    <s v=""/>
    <s v=""/>
    <s v=""/>
    <s v=""/>
    <s v=""/>
    <s v=""/>
    <s v=""/>
  </r>
  <r>
    <s v="Bakwele-IHS"/>
    <s v="SUO_249"/>
    <s v="SUD-OUEST"/>
    <s v="IHS"/>
    <m/>
    <s v="SUD-OUEST"/>
    <s v="Pella"/>
    <s v="NOKIA"/>
    <n v="0"/>
    <n v="0"/>
    <n v="0"/>
    <n v="0"/>
    <n v="0"/>
    <n v="0"/>
    <n v="0"/>
    <n v="0"/>
    <n v="0"/>
    <n v="0"/>
    <n v="0"/>
    <s v="Insecurity"/>
    <m/>
    <x v="9"/>
    <x v="6"/>
    <s v="no root cause"/>
    <x v="5"/>
    <s v=""/>
    <s v="14/04/2026"/>
    <s v="14/04/2026…;..;Site down due to faulty Bachuo-Tai Core Card"/>
    <s v=""/>
    <s v=""/>
    <m/>
    <s v=""/>
    <s v=""/>
    <m/>
    <s v=""/>
    <s v=""/>
    <s v=""/>
    <s v=""/>
    <s v=""/>
    <s v=""/>
    <s v=""/>
    <s v=""/>
    <s v=""/>
    <s v=""/>
    <s v=""/>
  </r>
  <r>
    <s v="Mamfe-Town-IHS"/>
    <s v="SUO_107"/>
    <s v="SUD-OUEST"/>
    <s v="IHS"/>
    <s v="Gen Only"/>
    <s v="SUD-OUEST"/>
    <s v="Mamfe"/>
    <s v="NOKIA"/>
    <n v="0"/>
    <n v="0"/>
    <n v="0"/>
    <n v="0"/>
    <n v="0"/>
    <n v="0"/>
    <n v="0"/>
    <n v="0"/>
    <n v="0"/>
    <n v="0"/>
    <n v="0"/>
    <s v="Insecurity"/>
    <m/>
    <x v="9"/>
    <x v="6"/>
    <s v="no root cause"/>
    <x v="5"/>
    <s v="Our coordinator Ibrahim is managing with level zero"/>
    <s v="14/04/2026"/>
    <s v="14/04/2026…;..;Site down due to faulty Bachuo-Tai Core Card"/>
    <s v=""/>
    <s v=""/>
    <m/>
    <s v=""/>
    <s v="Our coordinator Ibrahim is managing with level zero"/>
    <m/>
    <s v=""/>
    <s v=""/>
    <s v=""/>
    <s v=""/>
    <s v=""/>
    <s v=""/>
    <s v=""/>
    <s v=""/>
    <s v=""/>
    <s v=""/>
    <s v=""/>
  </r>
  <r>
    <s v="Dschang"/>
    <s v="OST_011"/>
    <s v="OUEST"/>
    <s v="CAMUSAT"/>
    <s v="Medium Grid + Solar + GE"/>
    <s v="OUEST"/>
    <s v="Dschang"/>
    <s v="Huawei"/>
    <n v="0"/>
    <n v="0"/>
    <n v="0"/>
    <n v="0"/>
    <n v="0"/>
    <n v="0"/>
    <n v="0"/>
    <n v="0"/>
    <n v="0"/>
    <n v="0"/>
    <n v="0"/>
    <s v="Operationnel"/>
    <m/>
    <x v="9"/>
    <x v="6"/>
    <s v="no root cause"/>
    <x v="5"/>
    <s v=""/>
    <s v=""/>
    <s v=""/>
    <s v=""/>
    <s v=""/>
    <m/>
    <s v=""/>
    <s v=""/>
    <m/>
    <s v=""/>
    <s v=""/>
    <s v=""/>
    <s v=""/>
    <s v=""/>
    <s v=""/>
    <s v=""/>
    <s v=""/>
    <s v=""/>
    <s v=""/>
    <s v=""/>
  </r>
  <r>
    <s v="Dschang-Rectorat-MTN"/>
    <s v="OST_097"/>
    <s v="OUEST"/>
    <s v="IHS"/>
    <s v="Grid-Gen"/>
    <s v="OUEST"/>
    <s v="Dschang"/>
    <s v="Huawei"/>
    <n v="0"/>
    <n v="0"/>
    <n v="0"/>
    <n v="0"/>
    <n v="0"/>
    <n v="0"/>
    <n v="0"/>
    <n v="0"/>
    <n v="0"/>
    <n v="0"/>
    <n v="0"/>
    <s v="Operationnel"/>
    <m/>
    <x v="9"/>
    <x v="6"/>
    <s v="no root cause"/>
    <x v="5"/>
    <s v=""/>
    <s v=""/>
    <s v=""/>
    <s v=""/>
    <s v=""/>
    <m/>
    <s v=""/>
    <s v=""/>
    <m/>
    <s v=""/>
    <s v=""/>
    <s v=""/>
    <s v=""/>
    <s v=""/>
    <s v=""/>
    <s v=""/>
    <s v=""/>
    <s v=""/>
    <s v=""/>
    <s v=""/>
  </r>
  <r>
    <s v="Dschang-Foto"/>
    <s v="OST_105"/>
    <s v="OUEST"/>
    <s v="IHS"/>
    <s v="Grid-Gen"/>
    <s v="OUEST"/>
    <s v="Dschang"/>
    <s v="Huawei"/>
    <n v="0"/>
    <n v="0"/>
    <n v="0"/>
    <n v="0"/>
    <n v="0"/>
    <n v="0"/>
    <n v="0"/>
    <n v="0"/>
    <n v="0"/>
    <n v="0"/>
    <n v="0"/>
    <s v="Operationnel"/>
    <m/>
    <x v="9"/>
    <x v="6"/>
    <s v="no root cause"/>
    <x v="5"/>
    <s v=""/>
    <s v=""/>
    <s v=""/>
    <s v=""/>
    <s v=""/>
    <m/>
    <s v=""/>
    <s v=""/>
    <m/>
    <s v=""/>
    <s v=""/>
    <s v=""/>
    <s v=""/>
    <s v=""/>
    <s v=""/>
    <s v=""/>
    <s v=""/>
    <s v=""/>
    <s v=""/>
    <s v=""/>
  </r>
  <r>
    <s v="Montee-Kondengui-MTN-IHS"/>
    <s v="CTR_535"/>
    <s v="Yaounde"/>
    <s v="IHS"/>
    <s v="Grid-Gen"/>
    <s v="CENTRE"/>
    <s v="Yaounde"/>
    <s v="ZTE"/>
    <n v="0"/>
    <n v="0"/>
    <n v="0"/>
    <n v="0"/>
    <n v="0"/>
    <n v="0"/>
    <n v="0"/>
    <n v="0"/>
    <n v="0"/>
    <n v="0"/>
    <n v="0"/>
    <s v="Operationnel"/>
    <m/>
    <x v="9"/>
    <x v="6"/>
    <s v="no root cause"/>
    <x v="5"/>
    <s v=""/>
    <s v=""/>
    <s v=""/>
    <s v=""/>
    <s v=""/>
    <m/>
    <s v=""/>
    <s v=""/>
    <m/>
    <s v=""/>
    <s v=""/>
    <s v=""/>
    <s v=""/>
    <s v=""/>
    <s v=""/>
    <s v=""/>
    <s v=""/>
    <s v=""/>
    <s v=""/>
    <s v=""/>
  </r>
  <r>
    <s v="Bonaloka-Entree"/>
    <s v="LIT_433"/>
    <s v="Douala"/>
    <s v="IHS"/>
    <s v="Grid-Gen"/>
    <s v="LITTORAL"/>
    <s v="Douala"/>
    <s v="ZTE"/>
    <n v="0"/>
    <n v="0"/>
    <n v="0"/>
    <n v="0"/>
    <n v="0"/>
    <n v="0"/>
    <n v="0"/>
    <n v="0"/>
    <n v="0"/>
    <n v="0"/>
    <n v="0"/>
    <s v="Operationnel"/>
    <m/>
    <x v="9"/>
    <x v="6"/>
    <s v="no root cause"/>
    <x v="5"/>
    <s v=""/>
    <s v=""/>
    <s v=""/>
    <s v=""/>
    <s v=""/>
    <m/>
    <s v=""/>
    <s v=""/>
    <m/>
    <s v=""/>
    <s v=""/>
    <s v=""/>
    <s v=""/>
    <s v=""/>
    <s v=""/>
    <s v=""/>
    <s v=""/>
    <s v=""/>
    <s v=""/>
    <s v=""/>
  </r>
  <r>
    <s v="CBC-Radio-II"/>
    <s v="CTR_821"/>
    <s v="Yaounde"/>
    <s v="CAMUSAT"/>
    <s v="Good Grid no GE - 8h"/>
    <s v="CENTRE"/>
    <s v="Yaounde"/>
    <s v="ZTE"/>
    <n v="0"/>
    <n v="0"/>
    <n v="0"/>
    <n v="0"/>
    <n v="0"/>
    <n v="0"/>
    <n v="0"/>
    <n v="0"/>
    <n v="0"/>
    <n v="0"/>
    <n v="0"/>
    <s v="Operationnel"/>
    <m/>
    <x v="9"/>
    <x v="6"/>
    <s v="no root cause"/>
    <x v="5"/>
    <s v=""/>
    <s v=""/>
    <s v=""/>
    <s v=""/>
    <s v=""/>
    <m/>
    <s v=""/>
    <s v=""/>
    <m/>
    <s v=""/>
    <s v=""/>
    <s v=""/>
    <s v=""/>
    <s v=""/>
    <s v=""/>
    <s v=""/>
    <s v=""/>
    <s v=""/>
    <s v=""/>
    <s v=""/>
  </r>
  <r>
    <s v="Mbouda"/>
    <s v="OST_141"/>
    <s v="OUEST"/>
    <s v="CAMUSAT"/>
    <e v="#N/A"/>
    <s v="OUEST"/>
    <s v="Mbouda"/>
    <s v="Huawei"/>
    <n v="0"/>
    <n v="0"/>
    <n v="0"/>
    <n v="0"/>
    <n v="0"/>
    <n v="0"/>
    <n v="0"/>
    <n v="0"/>
    <n v="0"/>
    <n v="0"/>
    <n v="0"/>
    <s v="Operationnel"/>
    <m/>
    <x v="9"/>
    <x v="6"/>
    <s v="no root cause"/>
    <x v="5"/>
    <s v=""/>
    <s v=""/>
    <s v=""/>
    <s v=""/>
    <s v=""/>
    <m/>
    <s v=""/>
    <s v=""/>
    <m/>
    <s v=""/>
    <s v=""/>
    <s v=""/>
    <s v=""/>
    <s v=""/>
    <s v=""/>
    <s v=""/>
    <s v=""/>
    <s v=""/>
    <s v=""/>
    <s v=""/>
  </r>
  <r>
    <s v="Crf-Mbankolo"/>
    <s v="CTR_637"/>
    <s v="Yaounde"/>
    <m/>
    <m/>
    <s v="CENTRE"/>
    <s v="Yaounde"/>
    <s v="ZTE"/>
    <n v="0"/>
    <n v="0"/>
    <n v="0"/>
    <n v="0"/>
    <n v="0"/>
    <n v="0"/>
    <n v="0"/>
    <n v="0"/>
    <n v="0"/>
    <n v="0"/>
    <n v="0"/>
    <s v="Operationnel"/>
    <m/>
    <x v="9"/>
    <x v="6"/>
    <s v="no root cause"/>
    <x v="5"/>
    <s v=""/>
    <s v=""/>
    <s v=""/>
    <s v=""/>
    <s v=""/>
    <m/>
    <s v=""/>
    <s v=""/>
    <m/>
    <s v=""/>
    <s v=""/>
    <s v=""/>
    <s v=""/>
    <s v=""/>
    <s v=""/>
    <s v=""/>
    <s v=""/>
    <s v=""/>
    <s v=""/>
    <s v=""/>
  </r>
  <r>
    <s v="Garoua-Lycee-Technique-MTN"/>
    <s v="NRD_063"/>
    <s v="Garoua"/>
    <s v="IHS"/>
    <s v="Grid-Gen"/>
    <s v="NORD"/>
    <s v="Garoua"/>
    <s v="Huawei"/>
    <n v="0"/>
    <n v="0"/>
    <n v="0"/>
    <n v="0"/>
    <n v="0"/>
    <n v="0"/>
    <n v="0"/>
    <n v="0"/>
    <n v="0"/>
    <n v="0"/>
    <n v="0"/>
    <s v="Operationnel"/>
    <m/>
    <x v="9"/>
    <x v="6"/>
    <s v="no root cause"/>
    <x v="5"/>
    <s v=""/>
    <s v=""/>
    <s v=""/>
    <s v=""/>
    <s v=""/>
    <m/>
    <s v=""/>
    <s v=""/>
    <m/>
    <s v=""/>
    <s v=""/>
    <s v=""/>
    <s v=""/>
    <s v=""/>
    <s v=""/>
    <s v=""/>
    <s v=""/>
    <s v=""/>
    <s v=""/>
    <s v=""/>
  </r>
  <r>
    <s v="Garoua-Roumde-Adja"/>
    <s v="NRD_065"/>
    <s v="Garoua"/>
    <s v="IHS"/>
    <s v="Grid-Gen"/>
    <s v="NORD"/>
    <s v="Garoua"/>
    <s v="Huawei"/>
    <n v="0"/>
    <n v="0"/>
    <n v="0"/>
    <n v="0"/>
    <n v="0"/>
    <n v="0"/>
    <n v="0"/>
    <n v="0"/>
    <n v="0"/>
    <n v="0"/>
    <n v="0"/>
    <s v="Operationnel"/>
    <m/>
    <x v="9"/>
    <x v="6"/>
    <s v="no root cause"/>
    <x v="5"/>
    <s v=""/>
    <s v=""/>
    <s v=""/>
    <s v=""/>
    <s v=""/>
    <m/>
    <s v=""/>
    <s v=""/>
    <m/>
    <s v=""/>
    <s v=""/>
    <s v=""/>
    <s v=""/>
    <s v=""/>
    <s v=""/>
    <s v=""/>
    <s v=""/>
    <s v=""/>
    <s v=""/>
    <s v=""/>
  </r>
  <r>
    <s v="Foumban-Njiyouom"/>
    <s v="OST_137"/>
    <s v="OUEST"/>
    <s v="IHS"/>
    <s v="Grid-Gen"/>
    <s v="OUEST"/>
    <s v="Foumban"/>
    <s v="Huawei"/>
    <n v="0"/>
    <n v="0"/>
    <n v="0"/>
    <n v="0"/>
    <n v="0"/>
    <n v="0"/>
    <n v="0"/>
    <n v="0"/>
    <n v="0"/>
    <n v="0"/>
    <n v="0"/>
    <s v="Operationnel"/>
    <m/>
    <x v="9"/>
    <x v="6"/>
    <s v="no root cause"/>
    <x v="5"/>
    <s v=""/>
    <s v=""/>
    <s v=""/>
    <s v=""/>
    <s v=""/>
    <m/>
    <s v=""/>
    <s v=""/>
    <m/>
    <s v=""/>
    <s v=""/>
    <s v=""/>
    <s v=""/>
    <s v=""/>
    <s v=""/>
    <s v=""/>
    <s v=""/>
    <s v=""/>
    <s v=""/>
    <s v=""/>
  </r>
  <r>
    <s v="PK10-Bassang"/>
    <s v="LIT_452"/>
    <s v="Douala"/>
    <s v="IHS"/>
    <s v="Grid-Gen"/>
    <s v="LITTORAL"/>
    <s v="Douala"/>
    <s v="ZTE"/>
    <n v="0"/>
    <n v="0"/>
    <n v="0"/>
    <n v="0"/>
    <n v="0"/>
    <n v="0"/>
    <n v="0"/>
    <n v="0"/>
    <n v="0"/>
    <n v="0"/>
    <n v="0"/>
    <s v="Operationnel"/>
    <m/>
    <x v="9"/>
    <x v="6"/>
    <s v="no root cause"/>
    <x v="5"/>
    <s v=""/>
    <s v=""/>
    <s v=""/>
    <s v=""/>
    <s v=""/>
    <m/>
    <s v=""/>
    <s v=""/>
    <m/>
    <s v=""/>
    <s v=""/>
    <s v=""/>
    <s v=""/>
    <s v=""/>
    <s v=""/>
    <s v=""/>
    <s v=""/>
    <s v=""/>
    <s v=""/>
    <s v=""/>
  </r>
  <r>
    <s v="Djarengol-Delegue-IHS"/>
    <s v="EXN_101"/>
    <s v="Maroua"/>
    <s v="IHS"/>
    <s v="Grid-Gen"/>
    <s v="EXTREME-NORD"/>
    <s v="Maroua"/>
    <s v="Huawei"/>
    <n v="0"/>
    <n v="0"/>
    <n v="0"/>
    <n v="0"/>
    <n v="0"/>
    <n v="0"/>
    <n v="0"/>
    <n v="0"/>
    <n v="0"/>
    <n v="0"/>
    <n v="0"/>
    <s v="Operationnel"/>
    <m/>
    <x v="9"/>
    <x v="6"/>
    <s v="no root cause"/>
    <x v="5"/>
    <s v=""/>
    <s v=""/>
    <s v=""/>
    <s v=""/>
    <s v=""/>
    <m/>
    <s v=""/>
    <s v=""/>
    <m/>
    <s v=""/>
    <s v=""/>
    <s v=""/>
    <s v=""/>
    <s v=""/>
    <s v=""/>
    <s v=""/>
    <s v=""/>
    <s v=""/>
    <s v=""/>
    <s v=""/>
  </r>
  <r>
    <s v="Lokoti"/>
    <s v="ADM_051"/>
    <s v="ADAMAOUA"/>
    <s v="IHS"/>
    <s v="Solar-Grid-Gen"/>
    <s v="ADAMAOUA"/>
    <s v="Lokoti"/>
    <s v="NOKIA"/>
    <n v="0"/>
    <n v="0"/>
    <n v="0"/>
    <n v="0"/>
    <n v="0"/>
    <n v="0"/>
    <n v="0"/>
    <n v="0"/>
    <n v="0"/>
    <n v="0"/>
    <n v="0"/>
    <s v="Operationnel"/>
    <m/>
    <x v="9"/>
    <x v="6"/>
    <s v="no root cause"/>
    <x v="5"/>
    <s v=""/>
    <s v=""/>
    <s v=""/>
    <s v=""/>
    <s v=""/>
    <m/>
    <s v=""/>
    <s v=""/>
    <m/>
    <s v=""/>
    <s v=""/>
    <s v=""/>
    <s v=""/>
    <s v=""/>
    <s v=""/>
    <s v=""/>
    <s v=""/>
    <s v=""/>
    <s v=""/>
    <s v=""/>
  </r>
  <r>
    <s v="Bfsam-Njinkwo"/>
    <s v="OST_076"/>
    <s v="Bafoussam"/>
    <s v="IHS"/>
    <s v="Grid-Gen"/>
    <s v="OUEST"/>
    <s v="Bafoussam"/>
    <s v="Huawei"/>
    <n v="0"/>
    <n v="0"/>
    <n v="0"/>
    <n v="0"/>
    <n v="0"/>
    <n v="0"/>
    <n v="0"/>
    <n v="0"/>
    <n v="0"/>
    <n v="0"/>
    <n v="0"/>
    <s v="Operationnel"/>
    <m/>
    <x v="9"/>
    <x v="6"/>
    <s v="no root cause"/>
    <x v="5"/>
    <s v=""/>
    <s v=""/>
    <s v=""/>
    <s v=""/>
    <s v=""/>
    <m/>
    <s v=""/>
    <s v=""/>
    <m/>
    <s v=""/>
    <s v=""/>
    <s v=""/>
    <s v=""/>
    <s v=""/>
    <s v=""/>
    <s v=""/>
    <s v=""/>
    <s v=""/>
    <s v=""/>
    <s v=""/>
  </r>
  <r>
    <s v="Odza-PK10"/>
    <s v="CTR_330"/>
    <s v="Yaounde"/>
    <s v="IHS"/>
    <s v="Grid-Gen"/>
    <s v="CENTRE"/>
    <s v="Yaounde"/>
    <s v="ZTE"/>
    <n v="0"/>
    <n v="0"/>
    <n v="0"/>
    <n v="0"/>
    <n v="0"/>
    <n v="0"/>
    <n v="0"/>
    <n v="0"/>
    <n v="0"/>
    <n v="0"/>
    <n v="0"/>
    <s v="Operationnel"/>
    <m/>
    <x v="9"/>
    <x v="6"/>
    <s v="no root cause"/>
    <x v="5"/>
    <s v=""/>
    <s v=""/>
    <s v=""/>
    <s v=""/>
    <s v=""/>
    <m/>
    <s v=""/>
    <s v=""/>
    <m/>
    <s v=""/>
    <s v=""/>
    <s v=""/>
    <s v=""/>
    <s v=""/>
    <s v=""/>
    <s v=""/>
    <s v=""/>
    <s v=""/>
    <s v=""/>
    <s v=""/>
  </r>
  <r>
    <s v="PK9"/>
    <s v="LIT_370"/>
    <s v="Douala"/>
    <s v="IHS"/>
    <s v="Grid-Gen"/>
    <s v="LITTORAL"/>
    <s v="Douala"/>
    <s v="ZTE"/>
    <n v="0"/>
    <n v="0"/>
    <n v="0"/>
    <n v="0"/>
    <n v="0"/>
    <n v="0"/>
    <n v="0"/>
    <n v="0"/>
    <n v="0"/>
    <n v="0"/>
    <n v="0"/>
    <s v="Operationnel"/>
    <m/>
    <x v="9"/>
    <x v="6"/>
    <s v="no root cause"/>
    <x v="5"/>
    <s v=""/>
    <s v=""/>
    <s v=""/>
    <s v=""/>
    <s v=""/>
    <m/>
    <s v=""/>
    <s v=""/>
    <m/>
    <s v=""/>
    <s v=""/>
    <s v=""/>
    <s v=""/>
    <s v=""/>
    <s v=""/>
    <s v=""/>
    <s v=""/>
    <s v=""/>
    <s v=""/>
    <s v=""/>
  </r>
  <r>
    <s v="Tabene"/>
    <s v="EST_007"/>
    <s v="CENTRE"/>
    <s v="CAMUSAT"/>
    <s v="Hybrid Solar - S3"/>
    <s v="EST"/>
    <s v="Tabene"/>
    <s v="NOKIA"/>
    <n v="0"/>
    <n v="0"/>
    <n v="0"/>
    <n v="0"/>
    <n v="0"/>
    <n v="0"/>
    <n v="0"/>
    <n v="0"/>
    <n v="0"/>
    <n v="0"/>
    <n v="0"/>
    <s v="Operationnel"/>
    <m/>
    <x v="9"/>
    <x v="6"/>
    <s v="no root cause"/>
    <x v="5"/>
    <s v=""/>
    <s v=""/>
    <s v=""/>
    <s v=""/>
    <s v=""/>
    <m/>
    <s v=""/>
    <s v=""/>
    <m/>
    <s v=""/>
    <s v=""/>
    <s v=""/>
    <s v=""/>
    <s v=""/>
    <s v=""/>
    <s v=""/>
    <s v=""/>
    <s v=""/>
    <s v=""/>
    <s v=""/>
  </r>
  <r>
    <s v="Bertoua-Birpondo-IHS"/>
    <s v="EST_128"/>
    <s v="CENTRE"/>
    <s v="IHS"/>
    <s v="Grid-Gen"/>
    <s v="EST"/>
    <s v="Bertoua"/>
    <s v="ZTE"/>
    <n v="0"/>
    <n v="0"/>
    <n v="0"/>
    <n v="0"/>
    <n v="0"/>
    <n v="0"/>
    <n v="0"/>
    <n v="0"/>
    <n v="0"/>
    <n v="0"/>
    <n v="0"/>
    <s v="Operationnel"/>
    <m/>
    <x v="9"/>
    <x v="6"/>
    <s v="no root cause"/>
    <x v="5"/>
    <s v=""/>
    <s v=""/>
    <s v=""/>
    <s v=""/>
    <s v=""/>
    <m/>
    <s v=""/>
    <s v=""/>
    <m/>
    <s v=""/>
    <s v=""/>
    <s v=""/>
    <s v=""/>
    <s v=""/>
    <s v=""/>
    <s v=""/>
    <s v=""/>
    <s v=""/>
    <s v=""/>
    <s v=""/>
  </r>
  <r>
    <s v="Bertoua-Crtv"/>
    <s v="EST_004"/>
    <s v="CENTRE"/>
    <s v="CAMUSAT"/>
    <s v="Good Grid + GE"/>
    <s v="EST"/>
    <s v="Bertoua"/>
    <s v="ZTE"/>
    <n v="0"/>
    <n v="0"/>
    <n v="0"/>
    <n v="0"/>
    <n v="0"/>
    <n v="0"/>
    <n v="0"/>
    <n v="0"/>
    <n v="0"/>
    <n v="0"/>
    <n v="0"/>
    <s v="Operationnel"/>
    <m/>
    <x v="9"/>
    <x v="6"/>
    <s v="no root cause"/>
    <x v="5"/>
    <s v=""/>
    <s v=""/>
    <s v=""/>
    <s v=""/>
    <s v=""/>
    <m/>
    <s v=""/>
    <s v=""/>
    <m/>
    <s v=""/>
    <s v=""/>
    <s v=""/>
    <s v=""/>
    <s v=""/>
    <s v=""/>
    <s v=""/>
    <s v=""/>
    <s v=""/>
    <s v=""/>
    <s v=""/>
  </r>
  <r>
    <s v="Bouba-Ndjida-Park"/>
    <s v="NRD_167"/>
    <s v="NORD"/>
    <s v="CAMUSAT"/>
    <s v="Hybrid Solar - S3"/>
    <s v="NORD"/>
    <s v="Bouba-Ndjida"/>
    <s v="Huawei"/>
    <n v="0"/>
    <n v="0"/>
    <n v="0"/>
    <n v="0"/>
    <n v="0"/>
    <n v="0"/>
    <n v="0"/>
    <n v="0"/>
    <n v="0"/>
    <n v="0"/>
    <n v="0"/>
    <s v="EXCLU"/>
    <m/>
    <x v="2"/>
    <x v="2"/>
    <s v="EXCLU"/>
    <x v="2"/>
    <s v=""/>
    <s v=""/>
    <s v=""/>
    <s v=""/>
    <s v=""/>
    <m/>
    <s v=""/>
    <s v=""/>
    <m/>
    <s v=""/>
    <s v=""/>
    <s v=""/>
    <s v=""/>
    <s v=""/>
    <s v=""/>
    <s v=""/>
    <s v=""/>
    <s v=""/>
    <s v=""/>
    <s v=""/>
  </r>
  <r>
    <s v="CRH-Etoug-Ebe"/>
    <s v="CTR_265"/>
    <s v="Yaounde"/>
    <s v="IHS"/>
    <s v="Grid-Gen"/>
    <s v="CENTRE"/>
    <s v="Yaounde"/>
    <s v="ZTE"/>
    <n v="0"/>
    <n v="0"/>
    <n v="0"/>
    <n v="0"/>
    <n v="0"/>
    <n v="0"/>
    <n v="0"/>
    <n v="0"/>
    <n v="0"/>
    <n v="0"/>
    <n v="0"/>
    <s v="Operationnel"/>
    <m/>
    <x v="9"/>
    <x v="6"/>
    <s v="no root cause"/>
    <x v="5"/>
    <s v=""/>
    <s v=""/>
    <s v=""/>
    <s v=""/>
    <s v=""/>
    <m/>
    <s v=""/>
    <s v=""/>
    <m/>
    <s v=""/>
    <s v=""/>
    <s v=""/>
    <s v=""/>
    <s v=""/>
    <s v=""/>
    <s v=""/>
    <s v=""/>
    <s v=""/>
    <s v=""/>
    <s v=""/>
  </r>
  <r>
    <s v="Biyemassi-Crf-IHS"/>
    <s v="CTR_538"/>
    <s v="Yaounde"/>
    <s v="IHS"/>
    <s v="Grid-Gen"/>
    <s v="CENTRE"/>
    <s v="Yaounde"/>
    <s v="ZTE"/>
    <n v="0"/>
    <n v="0"/>
    <n v="0"/>
    <n v="0"/>
    <n v="0"/>
    <n v="0"/>
    <n v="0"/>
    <n v="0"/>
    <n v="0"/>
    <n v="0"/>
    <n v="0"/>
    <s v="Operationnel"/>
    <m/>
    <x v="9"/>
    <x v="6"/>
    <s v="no root cause"/>
    <x v="5"/>
    <s v=""/>
    <s v=""/>
    <s v=""/>
    <s v=""/>
    <s v=""/>
    <m/>
    <s v=""/>
    <s v=""/>
    <m/>
    <s v=""/>
    <s v=""/>
    <s v=""/>
    <s v=""/>
    <s v=""/>
    <s v=""/>
    <s v=""/>
    <s v=""/>
    <s v=""/>
    <s v=""/>
    <s v=""/>
  </r>
  <r>
    <s v="Rd-Pt-Express"/>
    <s v="CTR_012"/>
    <s v="Yaounde"/>
    <s v="IHS"/>
    <s v="GridOnly"/>
    <s v="CENTRE"/>
    <s v="Yaounde"/>
    <s v="ZTE"/>
    <n v="0"/>
    <n v="0"/>
    <n v="0"/>
    <n v="0"/>
    <n v="0"/>
    <n v="0"/>
    <n v="0"/>
    <n v="0"/>
    <n v="0"/>
    <n v="0"/>
    <n v="0"/>
    <s v="Operationnel"/>
    <m/>
    <x v="9"/>
    <x v="6"/>
    <s v="no root cause"/>
    <x v="5"/>
    <s v=""/>
    <s v=""/>
    <s v=""/>
    <s v=""/>
    <s v=""/>
    <m/>
    <s v=""/>
    <s v=""/>
    <m/>
    <s v=""/>
    <s v=""/>
    <s v=""/>
    <s v=""/>
    <s v=""/>
    <s v=""/>
    <s v=""/>
    <s v=""/>
    <s v=""/>
    <s v=""/>
    <s v=""/>
  </r>
  <r>
    <s v="Logbaba-SONEL"/>
    <s v="LIT_342"/>
    <s v="Douala"/>
    <s v="IHS"/>
    <s v="Grid-GenLithium"/>
    <s v="LITTORAL"/>
    <s v="Douala"/>
    <s v="ZTE"/>
    <n v="0"/>
    <n v="0"/>
    <n v="0"/>
    <n v="0"/>
    <n v="0"/>
    <n v="0"/>
    <n v="0"/>
    <n v="0"/>
    <n v="0"/>
    <n v="0"/>
    <n v="0"/>
    <s v="Operationnel"/>
    <m/>
    <x v="9"/>
    <x v="6"/>
    <s v="no root cause"/>
    <x v="5"/>
    <s v=""/>
    <s v=""/>
    <s v=""/>
    <s v=""/>
    <s v=""/>
    <m/>
    <s v=""/>
    <s v=""/>
    <m/>
    <s v=""/>
    <s v=""/>
    <s v=""/>
    <s v=""/>
    <s v=""/>
    <s v=""/>
    <s v=""/>
    <s v=""/>
    <s v=""/>
    <s v=""/>
    <s v=""/>
  </r>
  <r>
    <s v="Kumbe-MTN"/>
    <s v="SUO_088"/>
    <s v="SUD-OUEST"/>
    <s v="IHS"/>
    <s v="Gen Only"/>
    <s v="SUD-OUEST"/>
    <s v="Kumbe"/>
    <s v="Huawei"/>
    <n v="0"/>
    <n v="0"/>
    <n v="0"/>
    <n v="0"/>
    <n v="0"/>
    <n v="0"/>
    <n v="0"/>
    <n v="0"/>
    <n v="0"/>
    <n v="0"/>
    <n v="0"/>
    <s v="Insecurity"/>
    <m/>
    <x v="9"/>
    <x v="6"/>
    <s v="no root cause"/>
    <x v="5"/>
    <s v=""/>
    <s v="20/04/2026"/>
    <s v="20/04/2026"/>
    <s v=""/>
    <s v=""/>
    <m/>
    <s v=""/>
    <s v=""/>
    <m/>
    <s v=""/>
    <s v=""/>
    <s v=""/>
    <s v=""/>
    <s v=""/>
    <s v=""/>
    <s v=""/>
    <s v=""/>
    <s v=""/>
    <s v=""/>
    <s v=""/>
  </r>
  <r>
    <s v="vence"/>
    <s v="CTR_326"/>
    <s v="Yaounde"/>
    <s v="IHS"/>
    <s v="Grid-Gen"/>
    <s v="CENTRE"/>
    <s v="Yaounde"/>
    <s v="ZTE"/>
    <n v="0"/>
    <n v="0"/>
    <n v="0"/>
    <n v="0"/>
    <n v="0"/>
    <n v="0"/>
    <n v="0"/>
    <n v="0"/>
    <n v="0"/>
    <n v="0"/>
    <n v="0"/>
    <s v="Operationnel"/>
    <m/>
    <x v="9"/>
    <x v="6"/>
    <s v="no root cause"/>
    <x v="5"/>
    <s v=""/>
    <s v=""/>
    <s v=""/>
    <s v=""/>
    <s v=""/>
    <m/>
    <s v=""/>
    <s v=""/>
    <m/>
    <s v=""/>
    <s v=""/>
    <s v=""/>
    <s v=""/>
    <s v=""/>
    <s v=""/>
    <s v=""/>
    <s v=""/>
    <s v=""/>
    <s v=""/>
    <s v=""/>
  </r>
  <r>
    <s v="Accacia-New"/>
    <s v="CTR_482"/>
    <s v="Yaounde"/>
    <s v="IHS"/>
    <s v="GridOnly"/>
    <s v="CENTRE"/>
    <s v="Yaounde"/>
    <s v="ZTE"/>
    <n v="0"/>
    <n v="0"/>
    <n v="0"/>
    <n v="0"/>
    <n v="0"/>
    <n v="0"/>
    <n v="0"/>
    <n v="0"/>
    <n v="0"/>
    <n v="0"/>
    <n v="0"/>
    <s v="Operationnel"/>
    <m/>
    <x v="9"/>
    <x v="6"/>
    <s v="no root cause"/>
    <x v="5"/>
    <s v=""/>
    <s v=""/>
    <s v=""/>
    <s v=""/>
    <s v=""/>
    <m/>
    <s v=""/>
    <s v=""/>
    <m/>
    <s v=""/>
    <s v=""/>
    <s v=""/>
    <s v=""/>
    <s v=""/>
    <s v=""/>
    <s v=""/>
    <s v=""/>
    <s v=""/>
    <s v=""/>
    <s v=""/>
  </r>
  <r>
    <s v="Ngd-Mbiassoro"/>
    <s v="ADM_166"/>
    <s v="Ngaoundere"/>
    <s v="CAMUSAT"/>
    <s v="Hybrid Solar - S3"/>
    <s v="ADAMAOUA"/>
    <s v="Ngaoundere"/>
    <s v="Huawei"/>
    <n v="0"/>
    <n v="0"/>
    <n v="0"/>
    <n v="0"/>
    <n v="0"/>
    <n v="0"/>
    <n v="0"/>
    <n v="0"/>
    <n v="0"/>
    <n v="0"/>
    <n v="0"/>
    <s v="Operationnel"/>
    <m/>
    <x v="9"/>
    <x v="6"/>
    <s v="no root cause"/>
    <x v="5"/>
    <s v=""/>
    <s v=""/>
    <s v=""/>
    <s v=""/>
    <s v=""/>
    <m/>
    <s v=""/>
    <s v=""/>
    <m/>
    <s v=""/>
    <s v=""/>
    <s v=""/>
    <s v=""/>
    <s v=""/>
    <s v=""/>
    <s v=""/>
    <s v=""/>
    <s v=""/>
    <s v=""/>
    <s v=""/>
  </r>
  <r>
    <s v="Elig-Essono"/>
    <s v="CTR_047"/>
    <s v="Yaounde"/>
    <s v="IHS"/>
    <s v="GridOnly"/>
    <s v="CENTRE"/>
    <s v="Yaounde"/>
    <s v="ZTE"/>
    <n v="0"/>
    <n v="0"/>
    <n v="0"/>
    <n v="0"/>
    <n v="0"/>
    <n v="0"/>
    <n v="0"/>
    <n v="0"/>
    <n v="0"/>
    <n v="0"/>
    <n v="0"/>
    <s v="Operationnel"/>
    <m/>
    <x v="9"/>
    <x v="6"/>
    <s v="no root cause"/>
    <x v="5"/>
    <s v=""/>
    <s v=""/>
    <s v=""/>
    <s v=""/>
    <s v=""/>
    <m/>
    <s v=""/>
    <s v=""/>
    <m/>
    <s v=""/>
    <s v=""/>
    <s v=""/>
    <s v=""/>
    <s v=""/>
    <s v=""/>
    <s v=""/>
    <s v=""/>
    <s v=""/>
    <s v=""/>
    <s v=""/>
  </r>
  <r>
    <s v="Bfsam-Baleng"/>
    <s v="OST_063"/>
    <s v="Bafoussam"/>
    <s v="IHS"/>
    <s v="Grid-Gen"/>
    <s v="OUEST"/>
    <s v="Bafoussam"/>
    <s v="Huawei"/>
    <n v="0"/>
    <n v="0"/>
    <n v="0"/>
    <n v="0"/>
    <n v="0"/>
    <n v="0"/>
    <n v="0"/>
    <n v="0"/>
    <n v="0"/>
    <n v="0"/>
    <n v="0"/>
    <s v="Operationnel"/>
    <m/>
    <x v="9"/>
    <x v="6"/>
    <s v="no root cause"/>
    <x v="5"/>
    <s v=""/>
    <s v=""/>
    <s v=""/>
    <s v=""/>
    <s v=""/>
    <m/>
    <s v=""/>
    <s v=""/>
    <m/>
    <s v=""/>
    <s v=""/>
    <s v=""/>
    <s v=""/>
    <s v=""/>
    <s v=""/>
    <s v=""/>
    <s v=""/>
    <s v=""/>
    <s v=""/>
    <s v=""/>
  </r>
  <r>
    <s v="Bfsam-Marche-New"/>
    <s v="OST_223"/>
    <s v="Bafoussam"/>
    <s v="IHS"/>
    <s v="Grid-Gen"/>
    <s v="OUEST"/>
    <s v="Bafoussam"/>
    <s v="Huawei"/>
    <n v="0"/>
    <n v="0"/>
    <n v="0"/>
    <n v="0"/>
    <n v="0"/>
    <n v="0"/>
    <n v="0"/>
    <n v="0"/>
    <n v="0"/>
    <n v="0"/>
    <n v="0"/>
    <s v="Operationnel"/>
    <m/>
    <x v="9"/>
    <x v="6"/>
    <s v="no root cause"/>
    <x v="5"/>
    <s v=""/>
    <s v=""/>
    <s v=""/>
    <s v=""/>
    <s v=""/>
    <m/>
    <s v=""/>
    <s v=""/>
    <m/>
    <s v=""/>
    <s v=""/>
    <s v=""/>
    <s v=""/>
    <s v=""/>
    <s v=""/>
    <s v=""/>
    <s v=""/>
    <s v=""/>
    <s v=""/>
    <s v=""/>
  </r>
  <r>
    <s v="Newb-Mairie"/>
    <s v="LIT_090"/>
    <s v="Douala"/>
    <s v="IHS"/>
    <s v="Grid-Gen"/>
    <s v="LITTORAL"/>
    <s v="Douala"/>
    <s v="ZTE"/>
    <n v="0"/>
    <n v="0"/>
    <n v="0"/>
    <n v="0"/>
    <n v="0"/>
    <n v="0"/>
    <n v="0"/>
    <n v="0"/>
    <n v="0"/>
    <n v="0"/>
    <n v="0"/>
    <s v="Operationnel"/>
    <m/>
    <x v="9"/>
    <x v="6"/>
    <s v="no root cause"/>
    <x v="5"/>
    <s v=""/>
    <s v=""/>
    <s v=""/>
    <s v=""/>
    <s v=""/>
    <m/>
    <s v=""/>
    <s v=""/>
    <m/>
    <s v=""/>
    <s v=""/>
    <s v=""/>
    <s v=""/>
    <s v=""/>
    <s v=""/>
    <s v=""/>
    <s v=""/>
    <s v=""/>
    <s v=""/>
    <s v=""/>
  </r>
  <r>
    <s v="Bfsam-Leproserie-IHS"/>
    <s v="OST_166"/>
    <s v="Bafoussam"/>
    <s v="IHS"/>
    <s v="Grid-Gen"/>
    <s v="OUEST"/>
    <s v="Bafoussam"/>
    <s v="Huawei"/>
    <n v="0"/>
    <n v="0"/>
    <n v="0"/>
    <n v="0"/>
    <n v="0"/>
    <n v="0"/>
    <n v="0"/>
    <n v="0"/>
    <n v="0"/>
    <n v="0"/>
    <n v="0"/>
    <s v="Operationnel"/>
    <m/>
    <x v="9"/>
    <x v="6"/>
    <s v="no root cause"/>
    <x v="5"/>
    <s v=""/>
    <s v=""/>
    <s v=""/>
    <s v=""/>
    <s v=""/>
    <m/>
    <s v=""/>
    <s v=""/>
    <m/>
    <s v=""/>
    <s v=""/>
    <s v=""/>
    <s v=""/>
    <s v=""/>
    <s v=""/>
    <s v=""/>
    <s v=""/>
    <s v=""/>
    <s v=""/>
    <s v=""/>
  </r>
  <r>
    <s v="Ngodi"/>
    <s v="LIT_294"/>
    <s v="Douala"/>
    <s v="IHS"/>
    <s v="Grid-Gen"/>
    <s v="LITTORAL"/>
    <s v="Douala"/>
    <s v="ZTE"/>
    <n v="0"/>
    <n v="0"/>
    <n v="0"/>
    <n v="0"/>
    <n v="0"/>
    <n v="0"/>
    <n v="0"/>
    <n v="0"/>
    <n v="0"/>
    <n v="0"/>
    <n v="0"/>
    <s v="Operationnel"/>
    <m/>
    <x v="9"/>
    <x v="6"/>
    <s v="no root cause"/>
    <x v="5"/>
    <s v=""/>
    <s v=""/>
    <s v=""/>
    <s v=""/>
    <s v=""/>
    <m/>
    <s v=""/>
    <s v=""/>
    <m/>
    <s v=""/>
    <s v=""/>
    <s v=""/>
    <s v=""/>
    <s v=""/>
    <s v=""/>
    <s v=""/>
    <s v=""/>
    <s v=""/>
    <s v=""/>
    <s v=""/>
  </r>
  <r>
    <s v="Bmouang-Terminus"/>
    <s v="LIT_044"/>
    <s v="Douala"/>
    <s v="IHS"/>
    <s v="Grid-Gen"/>
    <s v="LITTORAL"/>
    <s v="Douala"/>
    <s v="ZTE"/>
    <n v="1.0344345424090672E-3"/>
    <n v="0"/>
    <n v="0"/>
    <n v="0"/>
    <n v="0"/>
    <n v="0"/>
    <n v="0"/>
    <n v="0"/>
    <n v="0"/>
    <n v="0"/>
    <n v="0"/>
    <s v="Operationnel"/>
    <m/>
    <x v="9"/>
    <x v="6"/>
    <s v="no root cause"/>
    <x v="5"/>
    <s v=""/>
    <s v=""/>
    <s v=""/>
    <s v=""/>
    <s v=""/>
    <m/>
    <s v=""/>
    <s v=""/>
    <m/>
    <s v=""/>
    <s v=""/>
    <s v=""/>
    <s v=""/>
    <s v=""/>
    <s v=""/>
    <s v=""/>
    <s v=""/>
    <s v=""/>
    <s v=""/>
    <s v=""/>
  </r>
  <r>
    <s v="Deido-Lycee"/>
    <s v="LIT_004"/>
    <s v="Douala"/>
    <m/>
    <m/>
    <s v="LITTORAL"/>
    <s v="Douala"/>
    <s v="ZTE"/>
    <n v="0"/>
    <n v="0"/>
    <n v="0"/>
    <n v="0"/>
    <n v="0"/>
    <n v="0"/>
    <n v="0"/>
    <n v="0"/>
    <n v="0"/>
    <n v="0"/>
    <n v="0"/>
    <s v="Operationnel"/>
    <m/>
    <x v="9"/>
    <x v="6"/>
    <s v="no root cause"/>
    <x v="5"/>
    <s v=""/>
    <s v=""/>
    <s v=""/>
    <s v=""/>
    <s v=""/>
    <m/>
    <s v=""/>
    <s v=""/>
    <m/>
    <s v=""/>
    <s v=""/>
    <s v=""/>
    <s v=""/>
    <s v=""/>
    <s v=""/>
    <s v=""/>
    <s v=""/>
    <s v=""/>
    <s v=""/>
    <s v=""/>
  </r>
  <r>
    <s v="Bonateki-MRS"/>
    <s v="LIT_396"/>
    <s v="Douala"/>
    <s v="IHS"/>
    <s v="Grid-Gen"/>
    <s v="LITTORAL"/>
    <s v="Douala"/>
    <s v="ZTE"/>
    <n v="0"/>
    <n v="0"/>
    <n v="0"/>
    <n v="0"/>
    <n v="0"/>
    <n v="0"/>
    <n v="0"/>
    <n v="0"/>
    <n v="0"/>
    <n v="0"/>
    <n v="0"/>
    <s v="Operationnel"/>
    <m/>
    <x v="9"/>
    <x v="6"/>
    <s v="no root cause"/>
    <x v="5"/>
    <s v=""/>
    <s v=""/>
    <s v=""/>
    <s v=""/>
    <s v=""/>
    <m/>
    <s v=""/>
    <s v=""/>
    <m/>
    <s v=""/>
    <s v=""/>
    <s v=""/>
    <s v=""/>
    <s v=""/>
    <s v=""/>
    <s v=""/>
    <s v=""/>
    <s v=""/>
    <s v=""/>
    <s v=""/>
  </r>
  <r>
    <s v="Bep-Safari"/>
    <s v="LIT_524"/>
    <s v="Douala"/>
    <s v="IHS"/>
    <s v="Grid-Gen"/>
    <s v="LITTORAL"/>
    <s v="Douala"/>
    <s v="ZTE"/>
    <n v="0"/>
    <n v="0"/>
    <n v="0"/>
    <n v="0"/>
    <n v="0"/>
    <n v="0"/>
    <n v="0"/>
    <n v="0"/>
    <n v="0"/>
    <n v="0"/>
    <n v="0"/>
    <s v="Operationnel"/>
    <m/>
    <x v="9"/>
    <x v="6"/>
    <s v="no root cause"/>
    <x v="5"/>
    <s v=""/>
    <s v=""/>
    <s v=""/>
    <s v=""/>
    <s v=""/>
    <m/>
    <s v=""/>
    <s v=""/>
    <m/>
    <s v=""/>
    <s v=""/>
    <s v=""/>
    <s v=""/>
    <s v=""/>
    <s v=""/>
    <s v=""/>
    <s v=""/>
    <s v=""/>
    <s v=""/>
    <s v=""/>
  </r>
  <r>
    <s v="Deido-Bonateki"/>
    <s v="LIT_414"/>
    <s v="Douala"/>
    <s v="IHS"/>
    <s v="Grid-Gen"/>
    <s v="LITTORAL"/>
    <s v="Douala"/>
    <s v="ZTE"/>
    <n v="0.15958828078405901"/>
    <n v="0"/>
    <n v="0"/>
    <n v="0"/>
    <n v="0"/>
    <n v="0"/>
    <n v="0"/>
    <n v="0"/>
    <n v="0"/>
    <n v="0"/>
    <n v="0"/>
    <s v="Operationnel"/>
    <m/>
    <x v="9"/>
    <x v="6"/>
    <s v="no root cause"/>
    <x v="5"/>
    <s v=""/>
    <s v=""/>
    <s v=""/>
    <s v=""/>
    <s v=""/>
    <m/>
    <s v=""/>
    <s v=""/>
    <m/>
    <s v=""/>
    <s v=""/>
    <s v=""/>
    <s v=""/>
    <s v=""/>
    <s v=""/>
    <s v=""/>
    <s v=""/>
    <s v=""/>
    <s v=""/>
    <s v=""/>
  </r>
  <r>
    <s v="Marche-Mboppi"/>
    <s v="LIT_236"/>
    <s v="Douala"/>
    <s v="IHS"/>
    <s v="Grid-Gen"/>
    <s v="LITTORAL"/>
    <s v="Douala"/>
    <s v="ZTE"/>
    <n v="0"/>
    <n v="0"/>
    <n v="0"/>
    <n v="0"/>
    <n v="0"/>
    <n v="0"/>
    <n v="0"/>
    <n v="0"/>
    <n v="0"/>
    <n v="0"/>
    <n v="0"/>
    <s v="Operationnel"/>
    <m/>
    <x v="9"/>
    <x v="6"/>
    <s v="no root cause"/>
    <x v="5"/>
    <s v=""/>
    <s v=""/>
    <s v=""/>
    <s v=""/>
    <s v=""/>
    <m/>
    <s v=""/>
    <s v=""/>
    <m/>
    <s v=""/>
    <s v=""/>
    <s v=""/>
    <s v=""/>
    <s v=""/>
    <s v=""/>
    <s v=""/>
    <s v=""/>
    <s v=""/>
    <s v=""/>
    <s v=""/>
  </r>
  <r>
    <s v="Denver-Total-IHS"/>
    <s v="LIT_588"/>
    <s v="Douala"/>
    <s v="IHS"/>
    <s v="Grid-Gen"/>
    <s v="LITTORAL"/>
    <s v="Douala"/>
    <s v="ZTE"/>
    <n v="0"/>
    <n v="0"/>
    <n v="0"/>
    <n v="0"/>
    <n v="0"/>
    <n v="0"/>
    <n v="0"/>
    <n v="0"/>
    <n v="0"/>
    <n v="0"/>
    <n v="0"/>
    <s v="Operationnel"/>
    <m/>
    <x v="9"/>
    <x v="6"/>
    <s v="no root cause"/>
    <x v="5"/>
    <s v=""/>
    <s v=""/>
    <s v=""/>
    <s v=""/>
    <s v=""/>
    <m/>
    <s v=""/>
    <s v=""/>
    <m/>
    <s v=""/>
    <s v=""/>
    <s v=""/>
    <s v=""/>
    <s v=""/>
    <s v=""/>
    <s v=""/>
    <s v=""/>
    <s v=""/>
    <s v=""/>
    <s v=""/>
  </r>
  <r>
    <s v="Mimboman-Ecole"/>
    <s v="CTR_422"/>
    <s v="Yaounde"/>
    <s v="IHS"/>
    <s v="Grid-Gen"/>
    <s v="CENTRE"/>
    <s v="Yaounde"/>
    <s v="ZTE"/>
    <n v="0"/>
    <n v="0"/>
    <n v="0"/>
    <n v="0"/>
    <n v="0"/>
    <n v="0"/>
    <n v="0"/>
    <n v="0"/>
    <n v="0"/>
    <n v="0"/>
    <n v="0"/>
    <s v="Operationnel"/>
    <m/>
    <x v="9"/>
    <x v="6"/>
    <s v="no root cause"/>
    <x v="5"/>
    <s v=""/>
    <s v=""/>
    <s v=""/>
    <s v=""/>
    <s v=""/>
    <m/>
    <s v=""/>
    <s v=""/>
    <m/>
    <s v=""/>
    <s v=""/>
    <s v=""/>
    <s v=""/>
    <s v=""/>
    <s v=""/>
    <s v=""/>
    <s v=""/>
    <s v=""/>
    <s v=""/>
    <s v=""/>
  </r>
  <r>
    <s v="Batoufam-Chefferie"/>
    <s v="OST_277"/>
    <s v="OUEST"/>
    <s v="CAMUSAT"/>
    <s v="Good Grid + GE"/>
    <s v="OUEST"/>
    <s v="Batoufam"/>
    <s v="Huawei"/>
    <n v="0"/>
    <n v="0"/>
    <n v="0"/>
    <n v="0"/>
    <n v="0"/>
    <n v="0"/>
    <n v="0"/>
    <n v="0"/>
    <n v="0"/>
    <n v="0"/>
    <n v="0"/>
    <s v="Operationnel"/>
    <m/>
    <x v="9"/>
    <x v="6"/>
    <s v="no root cause"/>
    <x v="5"/>
    <s v=""/>
    <s v=""/>
    <s v=""/>
    <s v=""/>
    <s v=""/>
    <m/>
    <s v=""/>
    <s v=""/>
    <m/>
    <s v=""/>
    <s v=""/>
    <s v=""/>
    <s v=""/>
    <s v=""/>
    <s v=""/>
    <s v=""/>
    <s v=""/>
    <s v=""/>
    <s v=""/>
    <s v=""/>
  </r>
  <r>
    <s v="Maison-Blanche-IHS"/>
    <s v="CTR_123"/>
    <s v="Yaounde"/>
    <s v="IHS"/>
    <s v="GridOnly"/>
    <s v="CENTRE"/>
    <s v="Yaounde"/>
    <s v="ZTE"/>
    <n v="0"/>
    <n v="0"/>
    <n v="0"/>
    <n v="0"/>
    <n v="0"/>
    <n v="0"/>
    <n v="0"/>
    <n v="0"/>
    <n v="0"/>
    <n v="0"/>
    <n v="0"/>
    <s v="Operationnel"/>
    <m/>
    <x v="9"/>
    <x v="6"/>
    <s v="no root cause"/>
    <x v="5"/>
    <s v=""/>
    <s v=""/>
    <s v=""/>
    <s v=""/>
    <s v=""/>
    <m/>
    <s v=""/>
    <s v=""/>
    <m/>
    <s v=""/>
    <s v=""/>
    <s v=""/>
    <s v=""/>
    <s v=""/>
    <s v=""/>
    <s v=""/>
    <s v=""/>
    <s v=""/>
    <s v=""/>
    <s v=""/>
  </r>
  <r>
    <s v="Mutengene-Ombe-IHS"/>
    <s v="SUO_149"/>
    <s v="SUD-OUEST"/>
    <s v="IHS"/>
    <s v="Gen Only"/>
    <s v="SUD-OUEST"/>
    <s v="Mutengene"/>
    <s v="Huawei"/>
    <n v="0"/>
    <n v="0"/>
    <n v="0"/>
    <n v="0"/>
    <n v="0"/>
    <n v="0"/>
    <n v="0"/>
    <n v="0"/>
    <n v="0"/>
    <n v="0"/>
    <n v="0"/>
    <s v="Insecurity"/>
    <m/>
    <x v="9"/>
    <x v="6"/>
    <s v="no root cause"/>
    <x v="5"/>
    <s v=""/>
    <s v=""/>
    <s v=""/>
    <s v=""/>
    <s v=""/>
    <m/>
    <s v=""/>
    <s v=""/>
    <m/>
    <s v=""/>
    <s v=""/>
    <s v=""/>
    <s v=""/>
    <s v=""/>
    <s v=""/>
    <s v=""/>
    <s v=""/>
    <s v=""/>
    <s v=""/>
    <s v=""/>
  </r>
  <r>
    <s v="Biteng"/>
    <s v="CTR_211"/>
    <s v="Yaounde"/>
    <s v="IHS"/>
    <s v="Grid-Gen"/>
    <s v="CENTRE"/>
    <s v="Yaounde"/>
    <s v="ZTE"/>
    <n v="0"/>
    <n v="0"/>
    <n v="0"/>
    <n v="0"/>
    <n v="0"/>
    <n v="0"/>
    <n v="0"/>
    <n v="0"/>
    <n v="0"/>
    <n v="0"/>
    <n v="0"/>
    <s v="Operationnel"/>
    <m/>
    <x v="9"/>
    <x v="6"/>
    <s v="no root cause"/>
    <x v="5"/>
    <s v=""/>
    <s v=""/>
    <s v=""/>
    <s v=""/>
    <s v=""/>
    <m/>
    <s v=""/>
    <s v=""/>
    <m/>
    <s v=""/>
    <s v=""/>
    <s v=""/>
    <s v=""/>
    <s v=""/>
    <s v=""/>
    <s v=""/>
    <s v=""/>
    <s v=""/>
    <s v=""/>
    <s v=""/>
  </r>
  <r>
    <s v="Garoua-Djalingo-IHS"/>
    <s v="NRD_095"/>
    <s v="Garoua"/>
    <s v="IHS"/>
    <s v="Grid-Gen"/>
    <s v="NORD"/>
    <s v="Garoua"/>
    <s v="Huawei"/>
    <n v="0"/>
    <n v="0"/>
    <n v="0"/>
    <n v="0"/>
    <n v="0"/>
    <n v="0"/>
    <n v="0"/>
    <n v="0"/>
    <n v="0"/>
    <n v="0"/>
    <n v="0"/>
    <s v="Operationnel"/>
    <m/>
    <x v="9"/>
    <x v="6"/>
    <s v="no root cause"/>
    <x v="5"/>
    <s v=""/>
    <s v=""/>
    <s v=""/>
    <s v=""/>
    <s v=""/>
    <m/>
    <s v=""/>
    <s v=""/>
    <m/>
    <s v=""/>
    <s v=""/>
    <s v=""/>
    <s v=""/>
    <s v=""/>
    <s v=""/>
    <s v=""/>
    <s v=""/>
    <s v=""/>
    <s v=""/>
    <s v=""/>
  </r>
  <r>
    <s v="Garoua-Djamboutou-CICAM"/>
    <s v="NRD_047"/>
    <s v="Garoua"/>
    <s v="IHS"/>
    <s v="Grid-Gen"/>
    <s v="NORD"/>
    <s v="Garoua"/>
    <s v="Huawei"/>
    <n v="0"/>
    <n v="0"/>
    <n v="0"/>
    <n v="0"/>
    <n v="0"/>
    <n v="0"/>
    <n v="0"/>
    <n v="0"/>
    <n v="0"/>
    <n v="0"/>
    <n v="0"/>
    <s v="Operationnel"/>
    <m/>
    <x v="9"/>
    <x v="6"/>
    <s v="no root cause"/>
    <x v="5"/>
    <s v=""/>
    <s v=""/>
    <s v=""/>
    <s v=""/>
    <s v=""/>
    <m/>
    <s v=""/>
    <s v=""/>
    <m/>
    <s v=""/>
    <s v=""/>
    <s v=""/>
    <s v=""/>
    <s v=""/>
    <s v=""/>
    <s v=""/>
    <s v=""/>
    <s v=""/>
    <s v=""/>
    <s v=""/>
  </r>
  <r>
    <s v="Mora-II"/>
    <s v="EXN_032"/>
    <s v="EXTREME-NORD"/>
    <s v="IHS"/>
    <s v="Grid-Gen"/>
    <s v="EXTREME-NORD"/>
    <s v="Mora"/>
    <s v="Huawei"/>
    <n v="0"/>
    <n v="0"/>
    <n v="0"/>
    <n v="0"/>
    <n v="0"/>
    <n v="0"/>
    <n v="0"/>
    <n v="0"/>
    <n v="0"/>
    <n v="0"/>
    <n v="0"/>
    <s v="Insecurity"/>
    <m/>
    <x v="9"/>
    <x v="6"/>
    <s v="no root cause"/>
    <x v="5"/>
    <s v=""/>
    <s v=""/>
    <s v=""/>
    <s v=""/>
    <s v=""/>
    <m/>
    <s v=""/>
    <s v=""/>
    <m/>
    <s v=""/>
    <s v=""/>
    <s v=""/>
    <s v=""/>
    <s v=""/>
    <s v=""/>
    <s v=""/>
    <s v=""/>
    <s v=""/>
    <s v=""/>
    <s v=""/>
  </r>
  <r>
    <s v="Garoua-Lidire"/>
    <s v="NRD_075"/>
    <s v="Garoua"/>
    <s v="IHS"/>
    <s v="Grid-Gen"/>
    <s v="NORD"/>
    <s v="Garoua"/>
    <s v="Huawei"/>
    <n v="0"/>
    <n v="0"/>
    <n v="0"/>
    <n v="0"/>
    <n v="0"/>
    <n v="0"/>
    <n v="0"/>
    <n v="0"/>
    <n v="0"/>
    <n v="0"/>
    <n v="0"/>
    <s v="Operationnel"/>
    <m/>
    <x v="9"/>
    <x v="6"/>
    <s v="no root cause"/>
    <x v="5"/>
    <s v=""/>
    <s v=""/>
    <s v=""/>
    <s v=""/>
    <s v=""/>
    <m/>
    <s v=""/>
    <s v=""/>
    <m/>
    <s v=""/>
    <s v=""/>
    <s v=""/>
    <s v=""/>
    <s v=""/>
    <s v=""/>
    <s v=""/>
    <s v=""/>
    <s v=""/>
    <s v=""/>
    <s v=""/>
  </r>
  <r>
    <s v="Plateau"/>
    <s v="NRD_002"/>
    <s v="Garoua"/>
    <s v="CAMUSAT"/>
    <s v="Good Grid + Solar + GE"/>
    <s v="NORD"/>
    <s v="Garoua"/>
    <s v="Huawei"/>
    <n v="0"/>
    <n v="0"/>
    <n v="0"/>
    <n v="0"/>
    <n v="0"/>
    <n v="0"/>
    <n v="0"/>
    <n v="0"/>
    <n v="0"/>
    <n v="0"/>
    <n v="0"/>
    <s v="Operationnel"/>
    <m/>
    <x v="9"/>
    <x v="6"/>
    <s v="no root cause"/>
    <x v="5"/>
    <s v=""/>
    <s v=""/>
    <s v=""/>
    <s v=""/>
    <s v=""/>
    <m/>
    <s v=""/>
    <s v=""/>
    <m/>
    <s v=""/>
    <s v=""/>
    <s v=""/>
    <s v=""/>
    <s v=""/>
    <s v=""/>
    <s v=""/>
    <s v=""/>
    <s v=""/>
    <s v=""/>
    <s v=""/>
  </r>
  <r>
    <s v="Garoua-Orange"/>
    <s v="NRD_001"/>
    <s v="Garoua"/>
    <s v="OCM/Strategique"/>
    <m/>
    <s v="NORD"/>
    <s v="Garoua"/>
    <s v="Huawei"/>
    <n v="0"/>
    <n v="0"/>
    <n v="0"/>
    <n v="0"/>
    <n v="0"/>
    <n v="0"/>
    <n v="0"/>
    <n v="0"/>
    <n v="0"/>
    <n v="0"/>
    <n v="0"/>
    <s v="Operationnel"/>
    <m/>
    <x v="9"/>
    <x v="6"/>
    <s v="no root cause"/>
    <x v="5"/>
    <s v=""/>
    <s v=""/>
    <s v=""/>
    <s v=""/>
    <s v=""/>
    <m/>
    <s v=""/>
    <s v=""/>
    <m/>
    <s v=""/>
    <s v=""/>
    <s v=""/>
    <s v=""/>
    <s v=""/>
    <s v=""/>
    <s v=""/>
    <s v=""/>
    <s v=""/>
    <s v=""/>
    <s v=""/>
  </r>
  <r>
    <s v="Doualare"/>
    <s v="EXN_030"/>
    <s v="Maroua"/>
    <s v="IHS"/>
    <s v="Solar-Grid-Gen"/>
    <s v="EXTREME-NORD"/>
    <s v="Maroua"/>
    <s v="Huawei"/>
    <n v="0"/>
    <n v="0"/>
    <n v="0"/>
    <n v="0"/>
    <n v="0"/>
    <n v="0"/>
    <n v="3.2103140971312641E-3"/>
    <n v="0"/>
    <n v="0"/>
    <n v="0"/>
    <n v="0"/>
    <s v="Operationnel"/>
    <m/>
    <x v="9"/>
    <x v="6"/>
    <s v="no root cause"/>
    <x v="5"/>
    <s v=""/>
    <s v=""/>
    <s v=""/>
    <s v=""/>
    <s v=""/>
    <m/>
    <s v=""/>
    <s v=""/>
    <m/>
    <s v=""/>
    <s v=""/>
    <s v=""/>
    <s v=""/>
    <s v=""/>
    <s v=""/>
    <s v=""/>
    <s v=""/>
    <s v=""/>
    <s v=""/>
    <s v=""/>
  </r>
  <r>
    <s v="Katoual-MTN"/>
    <s v="EXN_026"/>
    <s v="EXTREME-NORD"/>
    <s v="IHS"/>
    <s v="Grid-Gen"/>
    <s v="EXTREME-NORD"/>
    <s v="Maroua"/>
    <s v="Huawei"/>
    <n v="0"/>
    <n v="0"/>
    <n v="0"/>
    <n v="0"/>
    <n v="0"/>
    <n v="0"/>
    <n v="0"/>
    <n v="0"/>
    <n v="0"/>
    <n v="0"/>
    <n v="0"/>
    <s v="Insecurity"/>
    <m/>
    <x v="9"/>
    <x v="6"/>
    <s v="no root cause"/>
    <x v="5"/>
    <s v=""/>
    <s v=""/>
    <s v=""/>
    <s v=""/>
    <s v=""/>
    <m/>
    <s v=""/>
    <s v=""/>
    <m/>
    <s v=""/>
    <s v=""/>
    <s v=""/>
    <s v=""/>
    <s v=""/>
    <s v=""/>
    <s v=""/>
    <s v=""/>
    <s v=""/>
    <s v=""/>
    <s v=""/>
  </r>
  <r>
    <s v="Gra-Plateau-MTN"/>
    <s v="NRD_035"/>
    <s v="Garoua"/>
    <s v="IHS"/>
    <s v="Grid-Gen"/>
    <s v="NORD"/>
    <s v="Garoua"/>
    <s v="Huawei"/>
    <n v="0"/>
    <n v="0"/>
    <n v="0"/>
    <n v="0"/>
    <n v="0"/>
    <n v="0"/>
    <n v="0"/>
    <n v="0"/>
    <n v="0"/>
    <n v="0"/>
    <n v="0"/>
    <s v="Operationnel"/>
    <m/>
    <x v="9"/>
    <x v="6"/>
    <s v="no root cause"/>
    <x v="5"/>
    <s v=""/>
    <s v=""/>
    <s v=""/>
    <s v=""/>
    <s v=""/>
    <m/>
    <s v=""/>
    <s v=""/>
    <m/>
    <s v=""/>
    <s v=""/>
    <s v=""/>
    <s v=""/>
    <s v=""/>
    <s v=""/>
    <s v=""/>
    <s v=""/>
    <s v=""/>
    <s v=""/>
    <s v=""/>
  </r>
  <r>
    <s v="Garoua-Foulbere"/>
    <s v="NRD_045"/>
    <s v="Garoua"/>
    <s v="IHS"/>
    <s v="Grid-Gen"/>
    <s v="NORD"/>
    <s v="Garoua"/>
    <s v="Huawei"/>
    <n v="0"/>
    <n v="0"/>
    <n v="0"/>
    <n v="0"/>
    <n v="0"/>
    <n v="0"/>
    <n v="0"/>
    <n v="0"/>
    <n v="0"/>
    <n v="0"/>
    <n v="0"/>
    <s v="Operationnel"/>
    <m/>
    <x v="9"/>
    <x v="6"/>
    <s v="no root cause"/>
    <x v="5"/>
    <s v=""/>
    <s v=""/>
    <s v=""/>
    <s v=""/>
    <s v=""/>
    <m/>
    <s v=""/>
    <s v=""/>
    <m/>
    <s v=""/>
    <s v=""/>
    <s v=""/>
    <s v=""/>
    <s v=""/>
    <s v=""/>
    <s v=""/>
    <s v=""/>
    <s v=""/>
    <s v=""/>
    <s v=""/>
  </r>
  <r>
    <s v="Maroua-Orange"/>
    <s v="EXN_044"/>
    <s v="Maroua"/>
    <s v="CAMUSAT"/>
    <s v="Bad Grid + GE"/>
    <s v="EXTREME-NORD"/>
    <s v="Maroua"/>
    <s v="Huawei"/>
    <n v="0"/>
    <n v="0"/>
    <n v="0"/>
    <n v="0"/>
    <n v="0"/>
    <n v="0"/>
    <n v="4.8154711456968955E-3"/>
    <n v="0"/>
    <n v="0"/>
    <n v="0"/>
    <n v="0"/>
    <s v="Operationnel"/>
    <m/>
    <x v="9"/>
    <x v="6"/>
    <s v="no root cause"/>
    <x v="5"/>
    <s v=""/>
    <s v=""/>
    <s v=""/>
    <s v=""/>
    <s v=""/>
    <m/>
    <s v=""/>
    <s v=""/>
    <m/>
    <s v=""/>
    <s v=""/>
    <s v=""/>
    <s v=""/>
    <s v=""/>
    <s v=""/>
    <s v=""/>
    <s v=""/>
    <s v=""/>
    <s v=""/>
    <s v=""/>
  </r>
  <r>
    <s v="Zokok"/>
    <s v="EXN_009"/>
    <s v="Maroua"/>
    <s v="OCM/Strategique"/>
    <m/>
    <s v="EXTREME-NORD"/>
    <s v="Maroua"/>
    <s v="Huawei"/>
    <n v="0"/>
    <n v="0"/>
    <n v="0"/>
    <n v="0"/>
    <n v="0"/>
    <n v="0"/>
    <n v="0"/>
    <n v="0"/>
    <n v="0"/>
    <n v="0"/>
    <n v="0"/>
    <s v="Operationnel"/>
    <m/>
    <x v="9"/>
    <x v="6"/>
    <s v="no root cause"/>
    <x v="5"/>
    <s v=""/>
    <s v=""/>
    <s v=""/>
    <s v=""/>
    <s v=""/>
    <m/>
    <s v=""/>
    <s v=""/>
    <m/>
    <s v=""/>
    <s v=""/>
    <s v=""/>
    <s v=""/>
    <s v=""/>
    <s v=""/>
    <s v=""/>
    <s v=""/>
    <s v=""/>
    <s v=""/>
    <s v=""/>
  </r>
  <r>
    <s v="Bafang-Chefferie"/>
    <s v="OST_099"/>
    <s v="OUEST"/>
    <s v="IHS"/>
    <s v="Grid-Gen"/>
    <s v="OUEST"/>
    <s v="Bafang"/>
    <s v="Huawei"/>
    <n v="0"/>
    <n v="0"/>
    <n v="0"/>
    <n v="0"/>
    <n v="0"/>
    <n v="0"/>
    <n v="0"/>
    <n v="0"/>
    <n v="0"/>
    <n v="0"/>
    <n v="0"/>
    <s v="Operationnel"/>
    <m/>
    <x v="9"/>
    <x v="6"/>
    <s v="no root cause"/>
    <x v="5"/>
    <s v=""/>
    <s v=""/>
    <s v=""/>
    <s v=""/>
    <s v=""/>
    <m/>
    <s v=""/>
    <s v=""/>
    <m/>
    <s v=""/>
    <s v=""/>
    <s v=""/>
    <s v=""/>
    <s v=""/>
    <s v=""/>
    <s v=""/>
    <s v=""/>
    <s v=""/>
    <s v=""/>
    <s v=""/>
  </r>
  <r>
    <s v="Batchenga-MTN-IHS"/>
    <s v="CTR_180"/>
    <s v="CENTRE"/>
    <s v="IHS"/>
    <s v="Grid-Gen-Lithium"/>
    <s v="CENTRE"/>
    <s v="Batchenga"/>
    <s v="NOKIA"/>
    <n v="0"/>
    <n v="0"/>
    <n v="0"/>
    <n v="0"/>
    <n v="0"/>
    <n v="0"/>
    <n v="0"/>
    <n v="0"/>
    <n v="0"/>
    <n v="0"/>
    <n v="0"/>
    <s v="Operationnel"/>
    <m/>
    <x v="9"/>
    <x v="6"/>
    <s v="no root cause"/>
    <x v="5"/>
    <s v=""/>
    <s v=""/>
    <s v=""/>
    <s v=""/>
    <s v=""/>
    <m/>
    <s v=""/>
    <s v=""/>
    <m/>
    <s v=""/>
    <s v=""/>
    <s v=""/>
    <s v=""/>
    <s v=""/>
    <s v=""/>
    <s v=""/>
    <s v=""/>
    <s v=""/>
    <s v=""/>
    <s v=""/>
  </r>
  <r>
    <s v="Ngd-burkina-rural"/>
    <s v="ADM_147"/>
    <s v="Ngaoundere"/>
    <s v="CAMUSAT"/>
    <s v="Hybrid Solar - S3"/>
    <s v="ADAMAOUA"/>
    <s v="Ngaoundere"/>
    <s v="Huawei"/>
    <n v="0"/>
    <n v="0"/>
    <n v="0"/>
    <n v="0"/>
    <n v="0"/>
    <n v="0"/>
    <n v="0"/>
    <n v="0"/>
    <n v="0"/>
    <n v="0"/>
    <n v="0"/>
    <s v="Operationnel"/>
    <m/>
    <x v="9"/>
    <x v="6"/>
    <s v="no root cause"/>
    <x v="5"/>
    <s v=""/>
    <s v=""/>
    <s v=""/>
    <s v=""/>
    <s v=""/>
    <m/>
    <s v=""/>
    <s v=""/>
    <m/>
    <s v=""/>
    <s v=""/>
    <s v=""/>
    <s v=""/>
    <s v=""/>
    <s v=""/>
    <s v=""/>
    <s v=""/>
    <s v=""/>
    <s v=""/>
    <s v=""/>
  </r>
  <r>
    <s v="Ngd-Baladji"/>
    <s v="ADM_035"/>
    <s v="Ngaoundere"/>
    <s v="IHS"/>
    <s v="Grid-Gen"/>
    <s v="ADAMAOUA"/>
    <s v="Ngaoundere"/>
    <s v="Huawei"/>
    <n v="0"/>
    <n v="0"/>
    <n v="0"/>
    <n v="0"/>
    <n v="0"/>
    <n v="0"/>
    <n v="0"/>
    <n v="0"/>
    <n v="0"/>
    <n v="0"/>
    <n v="0"/>
    <s v="Operationnel"/>
    <m/>
    <x v="9"/>
    <x v="6"/>
    <s v="no root cause"/>
    <x v="5"/>
    <s v=""/>
    <s v=""/>
    <s v=""/>
    <s v=""/>
    <s v=""/>
    <m/>
    <s v=""/>
    <s v=""/>
    <m/>
    <s v=""/>
    <s v=""/>
    <s v=""/>
    <s v=""/>
    <s v=""/>
    <s v=""/>
    <s v=""/>
    <s v=""/>
    <s v=""/>
    <s v=""/>
    <s v=""/>
  </r>
  <r>
    <s v="Ngd-Maraba-MTN"/>
    <s v="ADM_167"/>
    <s v="Ngaoundere"/>
    <s v="MTN sharing"/>
    <m/>
    <s v="ADAMAOUA"/>
    <s v="Ngaoundere"/>
    <s v="Huawei"/>
    <n v="0"/>
    <n v="0"/>
    <n v="0"/>
    <n v="0"/>
    <n v="0"/>
    <n v="0"/>
    <n v="0"/>
    <n v="0"/>
    <n v="0"/>
    <n v="0"/>
    <n v="0"/>
    <s v="Operationnel"/>
    <m/>
    <x v="9"/>
    <x v="6"/>
    <s v="no root cause"/>
    <x v="5"/>
    <s v=""/>
    <s v=""/>
    <s v=""/>
    <s v=""/>
    <s v=""/>
    <m/>
    <s v=""/>
    <s v=""/>
    <m/>
    <s v=""/>
    <s v=""/>
    <s v=""/>
    <s v=""/>
    <s v=""/>
    <s v=""/>
    <s v=""/>
    <s v=""/>
    <s v=""/>
    <s v=""/>
    <s v=""/>
  </r>
  <r>
    <s v="Ngd-Troua-Mala-II"/>
    <s v="ADM_074"/>
    <s v="Ngaoundere"/>
    <s v="IHS"/>
    <s v="Grid-Gen"/>
    <s v="ADAMAOUA"/>
    <s v="Ngaoundere"/>
    <s v="Huawei"/>
    <n v="0"/>
    <n v="0"/>
    <n v="0"/>
    <n v="0"/>
    <n v="0"/>
    <n v="0"/>
    <n v="0"/>
    <n v="0"/>
    <n v="0"/>
    <n v="0"/>
    <n v="0"/>
    <s v="Operationnel"/>
    <m/>
    <x v="9"/>
    <x v="6"/>
    <s v="no root cause"/>
    <x v="5"/>
    <s v=""/>
    <s v=""/>
    <s v=""/>
    <s v=""/>
    <s v=""/>
    <m/>
    <s v=""/>
    <s v=""/>
    <m/>
    <s v=""/>
    <s v=""/>
    <s v=""/>
    <s v=""/>
    <s v=""/>
    <s v=""/>
    <s v=""/>
    <s v=""/>
    <s v=""/>
    <s v=""/>
    <s v=""/>
  </r>
  <r>
    <s v="Ngd-Balam"/>
    <s v="ADM_165"/>
    <s v="Ngaoundere"/>
    <s v="CAMUSAT"/>
    <s v="Hybrid Solar - S1"/>
    <s v="ADAMAOUA"/>
    <s v="Ngaoundere"/>
    <s v="Huawei"/>
    <n v="0"/>
    <n v="0"/>
    <n v="0"/>
    <n v="0"/>
    <n v="0"/>
    <n v="0"/>
    <n v="0"/>
    <n v="0"/>
    <n v="0"/>
    <n v="0"/>
    <n v="0"/>
    <s v="Operationnel"/>
    <m/>
    <x v="9"/>
    <x v="6"/>
    <s v="no root cause"/>
    <x v="5"/>
    <s v=""/>
    <s v=""/>
    <s v=""/>
    <s v=""/>
    <s v=""/>
    <m/>
    <s v=""/>
    <s v=""/>
    <m/>
    <s v=""/>
    <s v=""/>
    <s v=""/>
    <s v=""/>
    <s v=""/>
    <s v=""/>
    <s v=""/>
    <s v=""/>
    <s v=""/>
    <s v=""/>
    <s v=""/>
  </r>
  <r>
    <s v="Ngd-La-Gare"/>
    <s v="ADM_002"/>
    <s v="Ngaoundere"/>
    <s v="OCM/Strategique"/>
    <m/>
    <s v="ADAMAOUA"/>
    <s v="Ngaoundere"/>
    <s v="Huawei"/>
    <n v="0"/>
    <n v="0"/>
    <n v="0"/>
    <n v="0"/>
    <n v="0"/>
    <n v="0"/>
    <n v="0"/>
    <n v="0"/>
    <n v="0"/>
    <n v="0"/>
    <n v="0"/>
    <s v="Operationnel"/>
    <m/>
    <x v="9"/>
    <x v="6"/>
    <s v="no root cause"/>
    <x v="5"/>
    <s v=""/>
    <s v=""/>
    <s v=""/>
    <s v=""/>
    <s v=""/>
    <m/>
    <s v=""/>
    <s v=""/>
    <m/>
    <s v=""/>
    <s v=""/>
    <s v=""/>
    <s v=""/>
    <s v=""/>
    <s v=""/>
    <s v=""/>
    <s v=""/>
    <s v=""/>
    <s v=""/>
    <s v=""/>
  </r>
  <r>
    <s v="Ngd-Gadamadanga"/>
    <s v="ADM_087"/>
    <s v="Ngaoundere"/>
    <s v="IHS"/>
    <s v="Grid-Gen"/>
    <s v="ADAMAOUA"/>
    <s v="Ngaoundere"/>
    <s v="Huawei"/>
    <n v="0"/>
    <n v="0"/>
    <n v="0"/>
    <n v="0"/>
    <n v="0"/>
    <n v="0"/>
    <n v="0"/>
    <n v="0"/>
    <n v="0"/>
    <n v="0"/>
    <n v="0"/>
    <s v="Operationnel"/>
    <m/>
    <x v="9"/>
    <x v="6"/>
    <s v="no root cause"/>
    <x v="5"/>
    <s v=""/>
    <s v=""/>
    <s v=""/>
    <s v=""/>
    <s v=""/>
    <m/>
    <s v=""/>
    <s v=""/>
    <m/>
    <s v=""/>
    <s v=""/>
    <s v=""/>
    <s v=""/>
    <s v=""/>
    <s v=""/>
    <s v=""/>
    <s v=""/>
    <s v=""/>
    <s v=""/>
    <s v=""/>
  </r>
  <r>
    <s v="Ngd-Bamyangal-II-IHS"/>
    <s v="ADM_085"/>
    <s v="Ngaoundere"/>
    <s v="IHS"/>
    <s v="Grid-Gen"/>
    <s v="ADAMAOUA"/>
    <s v="Ngaoundere"/>
    <s v="Huawei"/>
    <n v="0"/>
    <n v="0"/>
    <n v="0"/>
    <n v="0"/>
    <n v="0"/>
    <n v="0"/>
    <n v="0"/>
    <n v="0"/>
    <n v="0"/>
    <n v="0"/>
    <n v="0"/>
    <s v="Operationnel"/>
    <m/>
    <x v="9"/>
    <x v="6"/>
    <s v="no root cause"/>
    <x v="5"/>
    <s v=""/>
    <s v=""/>
    <s v=""/>
    <s v=""/>
    <s v=""/>
    <m/>
    <s v=""/>
    <s v=""/>
    <m/>
    <s v=""/>
    <s v=""/>
    <s v=""/>
    <s v=""/>
    <s v=""/>
    <s v=""/>
    <s v=""/>
    <s v=""/>
    <s v=""/>
    <s v=""/>
    <s v=""/>
  </r>
  <r>
    <s v="Palar"/>
    <s v="EXN_055"/>
    <s v="Maroua"/>
    <s v="IHS"/>
    <s v="Grid-Gen"/>
    <s v="EXTREME-NORD"/>
    <s v="Maroua"/>
    <s v="Huawei"/>
    <n v="0"/>
    <n v="0"/>
    <n v="0"/>
    <n v="0"/>
    <n v="0"/>
    <n v="0"/>
    <n v="0"/>
    <n v="0"/>
    <n v="0"/>
    <n v="0"/>
    <n v="0"/>
    <s v="Operationnel"/>
    <m/>
    <x v="9"/>
    <x v="6"/>
    <s v="no root cause"/>
    <x v="5"/>
    <s v=""/>
    <s v=""/>
    <s v=""/>
    <s v=""/>
    <s v=""/>
    <m/>
    <s v=""/>
    <s v=""/>
    <m/>
    <s v=""/>
    <s v=""/>
    <s v=""/>
    <s v=""/>
    <s v=""/>
    <s v=""/>
    <s v=""/>
    <s v=""/>
    <s v=""/>
    <s v=""/>
    <s v=""/>
  </r>
  <r>
    <s v="Bfsam-Toungan-Lycee"/>
    <s v="OST_268"/>
    <s v="Bafoussam"/>
    <s v="CAMUSAT"/>
    <s v="Good Grid + GE"/>
    <s v="OUEST"/>
    <s v="Bafoussam"/>
    <s v="Huawei"/>
    <n v="0"/>
    <n v="0"/>
    <n v="0"/>
    <n v="0"/>
    <n v="0"/>
    <n v="0"/>
    <n v="0"/>
    <n v="0"/>
    <n v="0"/>
    <n v="0"/>
    <n v="0"/>
    <s v="Operationnel"/>
    <m/>
    <x v="9"/>
    <x v="6"/>
    <s v="no root cause"/>
    <x v="5"/>
    <s v=""/>
    <s v=""/>
    <s v=""/>
    <s v=""/>
    <s v=""/>
    <m/>
    <s v=""/>
    <s v=""/>
    <m/>
    <s v=""/>
    <s v=""/>
    <s v=""/>
    <s v=""/>
    <s v=""/>
    <s v=""/>
    <s v=""/>
    <s v=""/>
    <s v=""/>
    <s v=""/>
    <s v=""/>
  </r>
  <r>
    <s v="Ndogp-Nodal"/>
    <s v="LIT_093"/>
    <s v="Douala"/>
    <m/>
    <m/>
    <s v="LITTORAL"/>
    <s v="Douala"/>
    <s v="ZTE"/>
    <n v="0"/>
    <n v="0"/>
    <n v="0"/>
    <n v="0"/>
    <n v="0"/>
    <n v="0"/>
    <n v="0"/>
    <n v="0"/>
    <n v="0"/>
    <n v="0"/>
    <n v="0"/>
    <s v="Operationnel"/>
    <m/>
    <x v="9"/>
    <x v="6"/>
    <s v="no root cause"/>
    <x v="5"/>
    <s v=""/>
    <s v=""/>
    <s v=""/>
    <s v=""/>
    <s v=""/>
    <m/>
    <s v=""/>
    <s v=""/>
    <m/>
    <s v=""/>
    <s v=""/>
    <s v=""/>
    <s v=""/>
    <s v=""/>
    <s v=""/>
    <s v=""/>
    <s v=""/>
    <s v=""/>
    <s v=""/>
    <s v=""/>
  </r>
  <r>
    <s v="PK10-Soeurs-Dominicaines"/>
    <s v="LIT_403"/>
    <s v="Douala"/>
    <s v="IHS"/>
    <s v="Grid-Gen"/>
    <s v="LITTORAL"/>
    <s v="Douala"/>
    <s v="ZTE"/>
    <n v="0"/>
    <n v="0"/>
    <n v="0"/>
    <n v="0"/>
    <n v="0"/>
    <n v="0"/>
    <n v="0"/>
    <n v="0"/>
    <n v="0"/>
    <n v="0"/>
    <n v="0"/>
    <s v="Operationnel"/>
    <m/>
    <x v="9"/>
    <x v="6"/>
    <s v="no root cause"/>
    <x v="5"/>
    <s v=""/>
    <s v=""/>
    <s v=""/>
    <s v=""/>
    <s v=""/>
    <m/>
    <s v=""/>
    <s v=""/>
    <m/>
    <s v=""/>
    <s v=""/>
    <s v=""/>
    <s v=""/>
    <s v=""/>
    <s v=""/>
    <s v=""/>
    <s v=""/>
    <s v=""/>
    <s v=""/>
    <s v=""/>
  </r>
  <r>
    <s v="St-Thomas"/>
    <s v="LIT_369"/>
    <s v="Douala"/>
    <s v="IHS"/>
    <s v="Grid-Gen"/>
    <s v="LITTORAL"/>
    <s v="Douala"/>
    <s v="ZTE"/>
    <n v="0"/>
    <n v="0"/>
    <n v="0"/>
    <n v="0"/>
    <n v="0"/>
    <n v="0"/>
    <n v="0"/>
    <n v="0"/>
    <n v="0"/>
    <n v="0"/>
    <n v="0"/>
    <s v="Operationnel"/>
    <m/>
    <x v="9"/>
    <x v="6"/>
    <s v="no root cause"/>
    <x v="5"/>
    <s v=""/>
    <s v=""/>
    <s v=""/>
    <s v=""/>
    <s v=""/>
    <m/>
    <s v=""/>
    <s v=""/>
    <m/>
    <s v=""/>
    <s v=""/>
    <s v=""/>
    <s v=""/>
    <s v=""/>
    <s v=""/>
    <s v=""/>
    <s v=""/>
    <s v=""/>
    <s v=""/>
    <s v=""/>
  </r>
  <r>
    <s v="Logbaba-CAMTEL"/>
    <s v="LIT_253"/>
    <s v="Douala"/>
    <s v="CAMUSAT"/>
    <s v="Good Grid + GE"/>
    <s v="LITTORAL"/>
    <s v="Douala"/>
    <s v="ZTE"/>
    <n v="0"/>
    <n v="0"/>
    <n v="0"/>
    <n v="0"/>
    <n v="0"/>
    <n v="0"/>
    <n v="0"/>
    <n v="0"/>
    <n v="0"/>
    <n v="0"/>
    <n v="0"/>
    <s v="Operationnel"/>
    <m/>
    <x v="9"/>
    <x v="6"/>
    <s v="no root cause"/>
    <x v="5"/>
    <s v=""/>
    <s v=""/>
    <s v=""/>
    <s v=""/>
    <s v=""/>
    <m/>
    <s v=""/>
    <s v=""/>
    <m/>
    <s v=""/>
    <s v=""/>
    <s v=""/>
    <s v=""/>
    <s v=""/>
    <s v=""/>
    <s v=""/>
    <s v=""/>
    <s v=""/>
    <s v=""/>
    <s v=""/>
  </r>
  <r>
    <s v="Ndokoti-Brasseries"/>
    <s v="LIT_406"/>
    <s v="Douala"/>
    <s v="IHS"/>
    <s v="GridOnly"/>
    <s v="LITTORAL"/>
    <s v="Douala"/>
    <s v="ZTE"/>
    <n v="0"/>
    <n v="0"/>
    <n v="0"/>
    <n v="0"/>
    <n v="0"/>
    <n v="0"/>
    <n v="0"/>
    <n v="0"/>
    <n v="0"/>
    <n v="0"/>
    <n v="0"/>
    <s v="Operationnel"/>
    <m/>
    <x v="9"/>
    <x v="6"/>
    <s v="no root cause"/>
    <x v="5"/>
    <s v=""/>
    <s v=""/>
    <s v=""/>
    <s v=""/>
    <s v=""/>
    <m/>
    <s v=""/>
    <s v=""/>
    <m/>
    <s v=""/>
    <s v=""/>
    <s v=""/>
    <s v=""/>
    <s v=""/>
    <s v=""/>
    <s v=""/>
    <s v=""/>
    <s v=""/>
    <s v=""/>
    <s v=""/>
  </r>
  <r>
    <s v="Endoum-Carrefour"/>
    <s v="SUD_108"/>
    <s v="CENTRE"/>
    <m/>
    <m/>
    <s v="SUD"/>
    <s v="Minton"/>
    <s v="NOKIA"/>
    <n v="0"/>
    <n v="0"/>
    <n v="0"/>
    <n v="0"/>
    <n v="0"/>
    <n v="0"/>
    <n v="0"/>
    <n v="0"/>
    <n v="0"/>
    <n v="0"/>
    <n v="0"/>
    <s v="Operationnel"/>
    <m/>
    <x v="9"/>
    <x v="6"/>
    <s v="no root cause"/>
    <x v="5"/>
    <s v=""/>
    <s v=""/>
    <s v=""/>
    <s v=""/>
    <s v=""/>
    <m/>
    <s v=""/>
    <s v=""/>
    <m/>
    <s v=""/>
    <s v=""/>
    <s v=""/>
    <s v=""/>
    <s v=""/>
    <s v=""/>
    <s v=""/>
    <s v=""/>
    <s v=""/>
    <s v=""/>
    <s v=""/>
  </r>
  <r>
    <s v="Makary"/>
    <s v="EXN_020"/>
    <s v="EXTREME-NORD"/>
    <s v="IHS"/>
    <s v="Solar-Gen"/>
    <s v="EXTREME-NORD"/>
    <s v="Makary"/>
    <s v="Huawei"/>
    <n v="0"/>
    <n v="0"/>
    <n v="0"/>
    <n v="0"/>
    <n v="0"/>
    <n v="0"/>
    <n v="0"/>
    <n v="0"/>
    <n v="0"/>
    <n v="0"/>
    <n v="0"/>
    <s v="Insecurity"/>
    <m/>
    <x v="9"/>
    <x v="6"/>
    <s v="no root cause"/>
    <x v="5"/>
    <s v=""/>
    <s v=""/>
    <s v=""/>
    <s v=""/>
    <s v=""/>
    <m/>
    <s v=""/>
    <s v=""/>
    <m/>
    <s v=""/>
    <s v=""/>
    <s v=""/>
    <s v=""/>
    <s v=""/>
    <s v=""/>
    <s v=""/>
    <s v=""/>
    <s v=""/>
    <s v=""/>
    <s v=""/>
  </r>
  <r>
    <s v="Pette"/>
    <s v="EXN_039"/>
    <s v="EXTREME-NORD"/>
    <s v="CAMUSAT"/>
    <s v="Hybrid Solar - S3"/>
    <s v="EXTREME-NORD"/>
    <s v="Pette"/>
    <s v="Huawei"/>
    <n v="0"/>
    <n v="0"/>
    <n v="0"/>
    <n v="0"/>
    <n v="0"/>
    <n v="0"/>
    <n v="0"/>
    <n v="0"/>
    <n v="0"/>
    <n v="0"/>
    <n v="0"/>
    <s v="Insecurity"/>
    <m/>
    <x v="7"/>
    <x v="5"/>
    <s v="SPARE-ISSUE"/>
    <x v="4"/>
    <s v="19.04.26; FME sur site et le BO recommande également le remplacement de l'ODU, commande en cours_x000a_18.04.26; MPR FAN is faulty, replacement planned for this 19.04.26"/>
    <s v="20/04/2026"/>
    <s v="20/04/2026"/>
    <s v=""/>
    <s v="19.04.26; FME sur site et le BO recommande également le remplacement de l'ODU, commande en cours_x000a_18.04.26; MPR FAN is faulty, replacement planned for this 19.04.26"/>
    <m/>
    <s v=""/>
    <s v=""/>
    <m/>
    <s v=""/>
    <s v=""/>
    <s v=""/>
    <s v=""/>
    <s v=""/>
    <s v=""/>
    <s v=""/>
    <s v="19.04.26; FME sur site et le BO recommande également le remplacement de l'ODU, commande en cours_x000a_18.04.26; MPR FAN is faulty, replacement planned for this 19.04.26"/>
    <s v=""/>
    <m/>
    <s v=""/>
  </r>
  <r>
    <s v="Boko-IHS"/>
    <s v="LIT_633"/>
    <s v="Douala"/>
    <s v="IHS"/>
    <s v="Grid-Gen"/>
    <s v="LITTORAL"/>
    <s v="Douala"/>
    <s v="ZTE"/>
    <n v="0"/>
    <n v="0"/>
    <n v="0"/>
    <n v="0"/>
    <n v="0"/>
    <n v="0"/>
    <n v="0"/>
    <n v="0"/>
    <n v="0"/>
    <n v="0"/>
    <n v="0"/>
    <s v="Operationnel"/>
    <m/>
    <x v="9"/>
    <x v="6"/>
    <s v="no root cause"/>
    <x v="5"/>
    <s v=""/>
    <s v=""/>
    <s v=""/>
    <s v=""/>
    <s v=""/>
    <m/>
    <s v=""/>
    <s v=""/>
    <m/>
    <s v=""/>
    <s v=""/>
    <s v=""/>
    <s v=""/>
    <s v=""/>
    <s v=""/>
    <s v=""/>
    <s v=""/>
    <s v=""/>
    <s v=""/>
    <s v=""/>
  </r>
  <r>
    <s v="Bonaloka-IHS"/>
    <s v="LIT_156"/>
    <s v="Douala"/>
    <s v="IHS"/>
    <s v="Grid-Gen"/>
    <s v="LITTORAL"/>
    <s v="Douala"/>
    <s v="ZTE"/>
    <n v="0"/>
    <n v="0"/>
    <n v="0"/>
    <n v="0"/>
    <n v="0"/>
    <n v="0"/>
    <n v="0"/>
    <n v="0"/>
    <n v="0"/>
    <n v="0"/>
    <n v="0"/>
    <s v="Operationnel"/>
    <m/>
    <x v="9"/>
    <x v="6"/>
    <s v="no root cause"/>
    <x v="5"/>
    <s v=""/>
    <s v=""/>
    <s v=""/>
    <s v=""/>
    <s v=""/>
    <m/>
    <s v=""/>
    <s v=""/>
    <m/>
    <s v=""/>
    <s v=""/>
    <s v=""/>
    <s v=""/>
    <s v=""/>
    <s v=""/>
    <s v=""/>
    <s v=""/>
    <s v=""/>
    <s v=""/>
    <s v=""/>
  </r>
  <r>
    <s v="Logpom-II"/>
    <s v="LIT_274"/>
    <s v="Douala"/>
    <s v="IHS"/>
    <s v="Grid-Gen"/>
    <s v="LITTORAL"/>
    <s v="Douala"/>
    <s v="ZTE"/>
    <n v="0"/>
    <n v="0"/>
    <n v="0"/>
    <n v="0"/>
    <n v="0"/>
    <n v="0"/>
    <n v="0"/>
    <n v="0"/>
    <n v="0"/>
    <n v="0"/>
    <n v="0"/>
    <s v="Operationnel"/>
    <m/>
    <x v="9"/>
    <x v="6"/>
    <s v="no root cause"/>
    <x v="5"/>
    <s v=""/>
    <s v=""/>
    <s v=""/>
    <s v=""/>
    <s v=""/>
    <m/>
    <s v=""/>
    <s v=""/>
    <m/>
    <s v=""/>
    <s v=""/>
    <s v=""/>
    <s v=""/>
    <s v=""/>
    <s v=""/>
    <s v=""/>
    <s v=""/>
    <s v=""/>
    <s v=""/>
    <s v=""/>
  </r>
  <r>
    <s v="Soukounga-MTN"/>
    <s v="ADM_030"/>
    <s v="ADAMAOUA"/>
    <s v="IHS"/>
    <s v="Grid-Gen"/>
    <s v="ADAMAOUA"/>
    <s v="Soukounga"/>
    <s v="NOKIA"/>
    <n v="0"/>
    <n v="0"/>
    <n v="0"/>
    <n v="0"/>
    <n v="0"/>
    <n v="0"/>
    <n v="0"/>
    <n v="0"/>
    <n v="0"/>
    <n v="0"/>
    <n v="0"/>
    <s v="Operationnel"/>
    <m/>
    <x v="9"/>
    <x v="6"/>
    <s v="no root cause"/>
    <x v="5"/>
    <s v=""/>
    <s v=""/>
    <s v=""/>
    <s v=""/>
    <s v=""/>
    <m/>
    <s v=""/>
    <s v=""/>
    <m/>
    <s v=""/>
    <s v=""/>
    <s v=""/>
    <s v=""/>
    <s v=""/>
    <s v=""/>
    <s v=""/>
    <s v=""/>
    <s v=""/>
    <s v=""/>
    <s v=""/>
  </r>
  <r>
    <s v="Bertoua-Kano"/>
    <s v="EST_032"/>
    <s v="CENTRE"/>
    <s v="IHS"/>
    <s v="Grid-Gen"/>
    <s v="EST"/>
    <s v="Bertoua"/>
    <s v="ZTE"/>
    <n v="0"/>
    <n v="0"/>
    <n v="0"/>
    <n v="0"/>
    <n v="0"/>
    <n v="0"/>
    <n v="0"/>
    <n v="0"/>
    <n v="0"/>
    <n v="0"/>
    <n v="0"/>
    <s v="Operationnel"/>
    <m/>
    <x v="9"/>
    <x v="6"/>
    <s v="no root cause"/>
    <x v="5"/>
    <s v=""/>
    <s v=""/>
    <s v=""/>
    <s v=""/>
    <s v=""/>
    <m/>
    <s v=""/>
    <s v=""/>
    <m/>
    <s v=""/>
    <s v=""/>
    <s v=""/>
    <s v=""/>
    <s v=""/>
    <s v=""/>
    <s v=""/>
    <s v=""/>
    <s v=""/>
    <s v=""/>
    <s v=""/>
  </r>
  <r>
    <s v="Bertoua-Bindia-IHS"/>
    <s v="EST_127"/>
    <s v="CENTRE"/>
    <s v="IHS"/>
    <s v="Grid-Gen"/>
    <s v="EST"/>
    <s v="Bertoua"/>
    <s v="ZTE"/>
    <n v="0"/>
    <n v="0"/>
    <n v="0"/>
    <n v="0"/>
    <n v="0"/>
    <n v="0"/>
    <n v="0"/>
    <n v="0"/>
    <n v="0"/>
    <n v="0"/>
    <n v="0"/>
    <s v="Operationnel"/>
    <m/>
    <x v="9"/>
    <x v="6"/>
    <s v="no root cause"/>
    <x v="5"/>
    <s v=""/>
    <s v=""/>
    <s v=""/>
    <s v=""/>
    <s v=""/>
    <m/>
    <s v=""/>
    <s v=""/>
    <m/>
    <s v=""/>
    <s v=""/>
    <s v=""/>
    <s v=""/>
    <s v=""/>
    <s v=""/>
    <s v=""/>
    <s v=""/>
    <s v=""/>
    <s v=""/>
    <s v=""/>
  </r>
  <r>
    <s v="EST_001_Z_Bertoua"/>
    <s v="EST_001"/>
    <s v="CENTRE"/>
    <m/>
    <m/>
    <s v="EST"/>
    <s v="Bertoua"/>
    <s v="ZTE"/>
    <n v="0"/>
    <n v="0"/>
    <n v="0"/>
    <n v="0"/>
    <n v="0"/>
    <n v="0"/>
    <n v="0"/>
    <n v="0"/>
    <n v="0"/>
    <n v="0"/>
    <n v="0"/>
    <s v="Operationnel"/>
    <m/>
    <x v="9"/>
    <x v="6"/>
    <s v="no root cause"/>
    <x v="5"/>
    <s v=""/>
    <s v=""/>
    <s v=""/>
    <s v=""/>
    <s v=""/>
    <m/>
    <s v=""/>
    <s v=""/>
    <m/>
    <s v=""/>
    <s v=""/>
    <s v=""/>
    <s v=""/>
    <s v=""/>
    <s v=""/>
    <s v=""/>
    <s v=""/>
    <s v=""/>
    <s v=""/>
    <s v=""/>
  </r>
  <r>
    <s v="Nodal"/>
    <s v="CTR_009"/>
    <s v="Yaounde"/>
    <s v="CAMUSAT"/>
    <s v="Good Grid + GE"/>
    <s v="CENTRE"/>
    <s v="Yaounde"/>
    <s v="ZTE"/>
    <n v="0"/>
    <n v="0"/>
    <n v="0"/>
    <n v="0"/>
    <n v="0"/>
    <n v="0"/>
    <n v="0"/>
    <n v="0"/>
    <n v="0"/>
    <n v="0"/>
    <n v="0"/>
    <s v="Operationnel"/>
    <m/>
    <x v="9"/>
    <x v="6"/>
    <s v="no root cause"/>
    <x v="5"/>
    <s v=""/>
    <s v=""/>
    <s v=""/>
    <s v=""/>
    <s v=""/>
    <m/>
    <s v=""/>
    <s v=""/>
    <m/>
    <s v=""/>
    <s v=""/>
    <s v=""/>
    <s v=""/>
    <s v=""/>
    <s v=""/>
    <s v=""/>
    <s v=""/>
    <s v=""/>
    <s v=""/>
    <s v=""/>
  </r>
  <r>
    <s v="Mimboman3-IHS"/>
    <s v="CTR_625"/>
    <s v="Yaounde"/>
    <s v="IHS"/>
    <s v="Grid-Gen"/>
    <s v="CENTRE"/>
    <s v="Yaounde"/>
    <s v="ZTE"/>
    <n v="0"/>
    <n v="0"/>
    <n v="0"/>
    <n v="0"/>
    <n v="0"/>
    <n v="0"/>
    <n v="0"/>
    <n v="0"/>
    <n v="0"/>
    <n v="0"/>
    <n v="0"/>
    <s v="Operationnel"/>
    <m/>
    <x v="9"/>
    <x v="6"/>
    <s v="no root cause"/>
    <x v="5"/>
    <s v=""/>
    <s v=""/>
    <s v=""/>
    <s v=""/>
    <s v=""/>
    <m/>
    <s v=""/>
    <s v=""/>
    <m/>
    <s v=""/>
    <s v=""/>
    <s v=""/>
    <s v=""/>
    <s v=""/>
    <s v=""/>
    <s v=""/>
    <s v=""/>
    <s v=""/>
    <s v=""/>
    <s v=""/>
  </r>
  <r>
    <s v="Nyom"/>
    <s v="CTR_381"/>
    <s v="Yaounde"/>
    <s v="IHS"/>
    <s v="Grid-Gen"/>
    <s v="CENTRE"/>
    <s v="Yaounde"/>
    <s v="ZTE"/>
    <n v="0"/>
    <n v="0"/>
    <n v="0"/>
    <n v="0"/>
    <n v="0"/>
    <n v="0"/>
    <n v="0"/>
    <n v="0"/>
    <n v="0"/>
    <n v="0"/>
    <n v="0"/>
    <s v="Operationnel"/>
    <m/>
    <x v="9"/>
    <x v="6"/>
    <s v="no root cause"/>
    <x v="5"/>
    <s v=""/>
    <s v=""/>
    <s v=""/>
    <s v=""/>
    <s v=""/>
    <m/>
    <s v=""/>
    <s v=""/>
    <m/>
    <s v=""/>
    <s v=""/>
    <s v=""/>
    <s v=""/>
    <s v=""/>
    <s v=""/>
    <s v=""/>
    <s v=""/>
    <s v=""/>
    <s v=""/>
    <s v=""/>
  </r>
  <r>
    <s v="Kribi-Bassiki"/>
    <s v="SUD_071"/>
    <s v="CENTRE"/>
    <s v="CAMUSAT"/>
    <s v="Good Grid no GE - 8h"/>
    <s v="SUD"/>
    <s v="Kribi"/>
    <s v="ZTE"/>
    <n v="0"/>
    <n v="0"/>
    <n v="0"/>
    <n v="0"/>
    <n v="0"/>
    <n v="0"/>
    <n v="0"/>
    <n v="0"/>
    <n v="0"/>
    <n v="0"/>
    <n v="0"/>
    <s v="Operationnel"/>
    <m/>
    <x v="9"/>
    <x v="6"/>
    <s v="no root cause"/>
    <x v="5"/>
    <s v=""/>
    <s v=""/>
    <s v=""/>
    <s v=""/>
    <s v=""/>
    <m/>
    <s v=""/>
    <s v=""/>
    <m/>
    <s v=""/>
    <s v=""/>
    <s v=""/>
    <s v=""/>
    <s v=""/>
    <s v=""/>
    <s v=""/>
    <s v=""/>
    <s v=""/>
    <s v=""/>
    <s v=""/>
  </r>
  <r>
    <s v="Bata"/>
    <s v="ADM_027"/>
    <s v="ADAMAOUA"/>
    <s v="IHS"/>
    <s v="Solar-Grid-Gen"/>
    <s v="ADAMAOUA"/>
    <s v="Bata"/>
    <s v="NOKIA"/>
    <n v="0"/>
    <n v="0"/>
    <n v="0"/>
    <n v="0"/>
    <n v="0"/>
    <n v="0"/>
    <n v="0"/>
    <n v="0"/>
    <n v="0"/>
    <n v="0"/>
    <n v="0"/>
    <s v="Operationnel"/>
    <m/>
    <x v="9"/>
    <x v="6"/>
    <s v="no root cause"/>
    <x v="5"/>
    <s v=""/>
    <s v=""/>
    <s v=""/>
    <s v=""/>
    <s v=""/>
    <m/>
    <s v=""/>
    <s v=""/>
    <m/>
    <s v=""/>
    <s v=""/>
    <s v=""/>
    <s v=""/>
    <s v=""/>
    <s v=""/>
    <s v=""/>
    <s v=""/>
    <s v=""/>
    <s v=""/>
    <s v=""/>
  </r>
  <r>
    <s v="Orange-Bastos"/>
    <s v="CTR_820"/>
    <s v="Yaounde"/>
    <m/>
    <m/>
    <s v="CENTRE"/>
    <s v="Yaounde"/>
    <s v="ZTE"/>
    <n v="0"/>
    <n v="0"/>
    <n v="0"/>
    <n v="0"/>
    <n v="0"/>
    <n v="0"/>
    <n v="0"/>
    <n v="0"/>
    <n v="0"/>
    <n v="0"/>
    <n v="0"/>
    <s v="Operationnel"/>
    <m/>
    <x v="9"/>
    <x v="6"/>
    <s v="no root cause"/>
    <x v="5"/>
    <s v=""/>
    <s v=""/>
    <s v=""/>
    <s v=""/>
    <s v=""/>
    <m/>
    <s v=""/>
    <s v=""/>
    <m/>
    <s v=""/>
    <s v=""/>
    <s v=""/>
    <s v=""/>
    <s v=""/>
    <s v=""/>
    <s v=""/>
    <s v=""/>
    <s v=""/>
    <s v=""/>
    <s v=""/>
  </r>
  <r>
    <s v="Boko-Douala"/>
    <s v="LIT_240"/>
    <s v="Douala"/>
    <s v="IHS"/>
    <s v="Grid-Gen"/>
    <s v="LITTORAL"/>
    <s v="Douala"/>
    <s v="ZTE"/>
    <n v="0"/>
    <n v="0"/>
    <n v="0"/>
    <n v="0"/>
    <n v="0"/>
    <n v="0"/>
    <n v="0"/>
    <n v="0"/>
    <n v="0"/>
    <n v="0"/>
    <n v="0"/>
    <s v="Operationnel"/>
    <m/>
    <x v="9"/>
    <x v="6"/>
    <s v="no root cause"/>
    <x v="5"/>
    <s v=""/>
    <s v=""/>
    <s v=""/>
    <s v=""/>
    <s v=""/>
    <m/>
    <s v=""/>
    <s v=""/>
    <m/>
    <s v=""/>
    <s v=""/>
    <s v=""/>
    <s v=""/>
    <s v=""/>
    <s v=""/>
    <s v=""/>
    <s v=""/>
    <s v=""/>
    <s v=""/>
    <s v=""/>
  </r>
  <r>
    <s v="Bfsam-Kouogouo"/>
    <s v="OST_065"/>
    <s v="Bafoussam"/>
    <s v="IHS"/>
    <s v="Grid-Gen"/>
    <s v="OUEST"/>
    <s v="Bafoussam"/>
    <s v="Huawei"/>
    <n v="0"/>
    <n v="0"/>
    <n v="0"/>
    <n v="0"/>
    <n v="0"/>
    <n v="0"/>
    <n v="0"/>
    <n v="0"/>
    <n v="0"/>
    <n v="0"/>
    <n v="0"/>
    <s v="Operationnel"/>
    <m/>
    <x v="9"/>
    <x v="6"/>
    <s v="no root cause"/>
    <x v="5"/>
    <s v=""/>
    <s v=""/>
    <s v=""/>
    <s v=""/>
    <s v=""/>
    <m/>
    <s v=""/>
    <s v=""/>
    <m/>
    <s v=""/>
    <s v=""/>
    <s v=""/>
    <s v=""/>
    <s v=""/>
    <s v=""/>
    <s v=""/>
    <s v=""/>
    <s v=""/>
    <s v=""/>
    <s v=""/>
  </r>
  <r>
    <s v="Goulourgou"/>
    <s v="EXN_200"/>
    <s v="EXTREME-NORD"/>
    <s v="IHS"/>
    <s v="Hybrid-Gen"/>
    <s v="EXTREME-NORD"/>
    <s v="Kalfou"/>
    <s v="NOKIA"/>
    <n v="0"/>
    <n v="0"/>
    <n v="0"/>
    <n v="0"/>
    <n v="0"/>
    <n v="0"/>
    <n v="0"/>
    <n v="0"/>
    <n v="0"/>
    <n v="0"/>
    <n v="0"/>
    <s v="Insecurity"/>
    <m/>
    <x v="9"/>
    <x v="6"/>
    <s v="no root cause"/>
    <x v="5"/>
    <s v=""/>
    <s v="17/04/2026"/>
    <s v="17/04/2026"/>
    <s v=""/>
    <s v=""/>
    <m/>
    <s v=""/>
    <s v=""/>
    <m/>
    <s v=""/>
    <s v=""/>
    <s v=""/>
    <s v=""/>
    <s v=""/>
    <s v=""/>
    <s v=""/>
    <s v=""/>
    <s v=""/>
    <s v=""/>
    <s v=""/>
  </r>
  <r>
    <s v="BICEC-Indoor"/>
    <s v="LIT_700"/>
    <s v="Douala"/>
    <s v="CAMUSAT"/>
    <s v="Good Grid no GE - 8h"/>
    <s v="LITTORAL"/>
    <s v="Douala"/>
    <s v="ZTE"/>
    <n v="0"/>
    <n v="0"/>
    <n v="0"/>
    <n v="0"/>
    <n v="0"/>
    <n v="0"/>
    <n v="0"/>
    <n v="0"/>
    <n v="0"/>
    <n v="0"/>
    <n v="0"/>
    <s v="Operationnel"/>
    <m/>
    <x v="9"/>
    <x v="6"/>
    <s v="no root cause"/>
    <x v="5"/>
    <s v=""/>
    <s v=""/>
    <s v=""/>
    <s v=""/>
    <s v=""/>
    <m/>
    <s v=""/>
    <s v=""/>
    <m/>
    <s v=""/>
    <s v=""/>
    <s v=""/>
    <s v=""/>
    <s v=""/>
    <s v=""/>
    <s v=""/>
    <s v=""/>
    <s v=""/>
    <s v=""/>
    <s v=""/>
  </r>
  <r>
    <s v="Lamape"/>
    <s v="OST_027"/>
    <s v="OUEST"/>
    <s v="IHS"/>
    <s v="Grid-Gen"/>
    <s v="OUEST"/>
    <s v="Lamape"/>
    <s v="Huawei"/>
    <n v="0"/>
    <n v="0"/>
    <n v="0"/>
    <n v="0"/>
    <n v="0"/>
    <n v="0"/>
    <n v="0"/>
    <n v="0"/>
    <n v="0"/>
    <n v="0"/>
    <n v="0"/>
    <s v="Operationnel"/>
    <m/>
    <x v="9"/>
    <x v="6"/>
    <s v="no root cause"/>
    <x v="5"/>
    <s v=""/>
    <s v="20/04/2026"/>
    <s v="20/04/2026"/>
    <s v=""/>
    <m/>
    <m/>
    <s v="No Power issue"/>
    <s v=""/>
    <m/>
    <s v=""/>
    <s v=""/>
    <s v=""/>
    <s v=""/>
    <s v=""/>
    <s v=""/>
    <s v=""/>
    <s v=""/>
    <s v=""/>
    <m/>
    <s v=""/>
  </r>
  <r>
    <s v="Acropole-IHS"/>
    <s v="CTR_129"/>
    <s v="Yaounde"/>
    <s v="IHS"/>
    <s v="Grid-Gen"/>
    <s v="CENTRE"/>
    <s v="Yaounde"/>
    <s v="ZTE"/>
    <n v="0"/>
    <n v="0"/>
    <n v="0"/>
    <n v="0"/>
    <n v="0"/>
    <n v="0"/>
    <n v="0"/>
    <n v="0"/>
    <n v="0"/>
    <n v="0"/>
    <n v="0"/>
    <s v="Operationnel"/>
    <m/>
    <x v="9"/>
    <x v="6"/>
    <s v="no root cause"/>
    <x v="5"/>
    <s v=""/>
    <s v=""/>
    <s v=""/>
    <s v=""/>
    <s v=""/>
    <m/>
    <s v=""/>
    <s v=""/>
    <m/>
    <s v=""/>
    <s v=""/>
    <s v=""/>
    <s v=""/>
    <s v=""/>
    <s v=""/>
    <s v=""/>
    <s v=""/>
    <s v=""/>
    <s v=""/>
    <s v=""/>
  </r>
  <r>
    <s v="Bpriso-ASECNA"/>
    <s v="LIT_060"/>
    <s v="Douala"/>
    <s v="IHS"/>
    <s v="Grid-Gen"/>
    <s v="LITTORAL"/>
    <s v="Douala"/>
    <s v="ZTE"/>
    <n v="0"/>
    <n v="0"/>
    <n v="0"/>
    <n v="0"/>
    <n v="0"/>
    <n v="0"/>
    <n v="0"/>
    <n v="0"/>
    <n v="0"/>
    <n v="0"/>
    <n v="0"/>
    <s v="Operationnel"/>
    <m/>
    <x v="9"/>
    <x v="6"/>
    <s v="no root cause"/>
    <x v="5"/>
    <s v=""/>
    <s v=""/>
    <s v=""/>
    <s v=""/>
    <s v=""/>
    <m/>
    <s v=""/>
    <s v=""/>
    <m/>
    <s v=""/>
    <s v=""/>
    <s v=""/>
    <s v=""/>
    <s v=""/>
    <s v=""/>
    <s v=""/>
    <s v=""/>
    <s v=""/>
    <s v=""/>
    <s v=""/>
  </r>
  <r>
    <s v="Mehanda"/>
    <s v="CTR_635"/>
    <s v="Yaounde"/>
    <s v="HIS"/>
    <s v="Grid-Gen"/>
    <s v="CENTRE"/>
    <s v="Yaounde"/>
    <s v="ZTE"/>
    <n v="0"/>
    <n v="0"/>
    <n v="0"/>
    <n v="0"/>
    <n v="0"/>
    <n v="0"/>
    <n v="0"/>
    <n v="0"/>
    <n v="0"/>
    <n v="0"/>
    <n v="0"/>
    <s v="Operationnel"/>
    <m/>
    <x v="9"/>
    <x v="6"/>
    <s v="no root cause"/>
    <x v="5"/>
    <s v=""/>
    <s v=""/>
    <s v=""/>
    <s v=""/>
    <s v=""/>
    <m/>
    <s v=""/>
    <s v=""/>
    <m/>
    <s v=""/>
    <s v=""/>
    <s v=""/>
    <s v=""/>
    <s v=""/>
    <s v=""/>
    <s v=""/>
    <s v=""/>
    <s v=""/>
    <s v=""/>
    <s v=""/>
  </r>
  <r>
    <s v="Okolo"/>
    <s v="CTR_213"/>
    <s v="Yaounde"/>
    <s v="IHS"/>
    <s v="Grid-Gen"/>
    <s v="CENTRE"/>
    <s v="Yaounde"/>
    <s v="ZTE"/>
    <n v="0"/>
    <n v="0"/>
    <n v="0"/>
    <n v="0"/>
    <n v="0"/>
    <n v="0"/>
    <n v="0"/>
    <n v="0"/>
    <n v="0"/>
    <n v="0"/>
    <n v="0"/>
    <s v="Operationnel"/>
    <m/>
    <x v="9"/>
    <x v="6"/>
    <s v="no root cause"/>
    <x v="5"/>
    <s v=""/>
    <s v=""/>
    <s v=""/>
    <s v=""/>
    <s v=""/>
    <m/>
    <s v=""/>
    <s v=""/>
    <m/>
    <s v=""/>
    <s v=""/>
    <s v=""/>
    <s v=""/>
    <s v=""/>
    <s v=""/>
    <s v=""/>
    <s v=""/>
    <s v=""/>
    <s v=""/>
    <s v=""/>
  </r>
  <r>
    <s v="Koupa-Kagnam"/>
    <s v="OST_114"/>
    <s v="OUEST"/>
    <s v="IHS"/>
    <s v="Grid-Gen"/>
    <s v="OUEST"/>
    <s v="Koupa-Kagnam"/>
    <s v="Huawei"/>
    <n v="0"/>
    <n v="0"/>
    <n v="0"/>
    <n v="0"/>
    <n v="0"/>
    <n v="0"/>
    <n v="0"/>
    <n v="0"/>
    <n v="0"/>
    <n v="0"/>
    <n v="0"/>
    <s v="Operationnel"/>
    <m/>
    <x v="9"/>
    <x v="6"/>
    <s v="no root cause"/>
    <x v="5"/>
    <s v=""/>
    <s v=""/>
    <s v=""/>
    <s v=""/>
    <s v=""/>
    <m/>
    <s v=""/>
    <s v=""/>
    <m/>
    <s v=""/>
    <s v=""/>
    <s v=""/>
    <s v=""/>
    <s v=""/>
    <s v=""/>
    <s v=""/>
    <s v=""/>
    <s v=""/>
    <s v=""/>
    <s v=""/>
  </r>
  <r>
    <s v="Rey-Bouba"/>
    <s v="NRD_023"/>
    <s v="NORD"/>
    <s v="IHS"/>
    <s v="Grid-Gen"/>
    <s v="NORD"/>
    <s v="Rey-bouba"/>
    <s v="Huawei"/>
    <n v="0"/>
    <n v="0"/>
    <n v="0"/>
    <n v="0"/>
    <n v="0"/>
    <n v="0"/>
    <n v="0"/>
    <n v="0"/>
    <n v="0"/>
    <n v="0"/>
    <n v="0"/>
    <s v="Operationnel"/>
    <m/>
    <x v="9"/>
    <x v="6"/>
    <s v="no root cause"/>
    <x v="5"/>
    <s v=""/>
    <s v=""/>
    <s v=""/>
    <s v=""/>
    <s v=""/>
    <m/>
    <s v=""/>
    <s v=""/>
    <m/>
    <s v=""/>
    <s v=""/>
    <s v=""/>
    <s v=""/>
    <s v=""/>
    <s v=""/>
    <s v=""/>
    <s v=""/>
    <s v=""/>
    <s v=""/>
    <s v=""/>
  </r>
  <r>
    <s v="Tchollire"/>
    <s v="NRD_008"/>
    <s v="NORD"/>
    <s v="IHS"/>
    <s v="Grid-Hybrid-Gen"/>
    <s v="NORD"/>
    <s v="Tchollire"/>
    <s v="Huawei"/>
    <n v="0"/>
    <n v="0"/>
    <n v="0"/>
    <n v="0"/>
    <n v="0"/>
    <n v="0"/>
    <n v="0"/>
    <n v="0"/>
    <n v="0"/>
    <n v="0"/>
    <n v="0"/>
    <s v="Operationnel"/>
    <m/>
    <x v="9"/>
    <x v="6"/>
    <s v="no root cause"/>
    <x v="5"/>
    <s v=""/>
    <s v=""/>
    <s v=""/>
    <s v=""/>
    <s v=""/>
    <m/>
    <s v=""/>
    <s v=""/>
    <m/>
    <s v=""/>
    <s v=""/>
    <s v=""/>
    <s v=""/>
    <s v=""/>
    <s v=""/>
    <s v=""/>
    <s v=""/>
    <s v=""/>
    <s v=""/>
    <s v=""/>
  </r>
  <r>
    <s v="Tchollire-Centre"/>
    <s v="NRD_180"/>
    <s v="NORD"/>
    <s v="CAMUSAT"/>
    <s v="HGB"/>
    <s v="NORD"/>
    <s v="Tchollire"/>
    <s v="Huawei"/>
    <n v="0"/>
    <n v="0"/>
    <n v="0"/>
    <n v="0"/>
    <n v="0"/>
    <n v="0"/>
    <n v="0"/>
    <n v="0"/>
    <n v="0"/>
    <n v="0"/>
    <n v="0"/>
    <s v="Operationnel"/>
    <m/>
    <x v="11"/>
    <x v="0"/>
    <s v="AKTIVCO Defaut GE &amp; Power Cabinet"/>
    <x v="0"/>
    <s v="19.04.26(retour top offenders):19.04.26; Camusat; FME is managing, ETA=14H50"/>
    <s v=""/>
    <s v=""/>
    <s v=""/>
    <s v="19.04.26; Camusat; FME is managing, ETA=14H50"/>
    <m/>
    <s v=""/>
    <s v=""/>
    <m/>
    <s v=""/>
    <s v=""/>
    <s v=""/>
    <s v=""/>
    <s v=""/>
    <s v=""/>
    <s v=""/>
    <s v=""/>
    <s v=""/>
    <m/>
    <s v=""/>
  </r>
  <r>
    <s v="Reserve-Benoue"/>
    <s v="NRD_168"/>
    <s v="NORD"/>
    <s v="CAMUSAT"/>
    <s v="Hybrid Solar - S3"/>
    <s v="NORD"/>
    <s v="Reserve Benoue"/>
    <s v="Huawei"/>
    <n v="0"/>
    <n v="0"/>
    <n v="0"/>
    <n v="0"/>
    <n v="0"/>
    <n v="0"/>
    <n v="0"/>
    <n v="0"/>
    <n v="0"/>
    <n v="0"/>
    <n v="0"/>
    <s v="Operationnel"/>
    <m/>
    <x v="7"/>
    <x v="5"/>
    <s v="SPARE-ISSUE"/>
    <x v="4"/>
    <s v="19.04.26; ODU 3DB20773CB faulty, commande en cours_x000a_19.04.26; Besoin d'un FME sur NRD_172_SAKDJE pour vérifier la chaine antennaire de l'ODU 4.3; FME Belo activé pour investigations, ETA=17H UTC"/>
    <s v="20/04/2026"/>
    <s v="20/04/2026"/>
    <s v=""/>
    <s v="20.04.26 ODU 3DB20773CB faulty pas disponible commande en cours vers orange _x000a_19.04.26; ODU 3DB20773CB faulty, commande en cours_x000a_19.04.26; Besoin d'un FME sur NRD_172_SAKDJE pour vérifier la chaine antennaire de l'ODU 4.3; FME Belo activé pour investigations, ETA=17H UTC"/>
    <m/>
    <s v=""/>
    <s v=""/>
    <m/>
    <s v=""/>
    <s v=""/>
    <s v=""/>
    <s v=""/>
    <s v=""/>
    <s v=""/>
    <s v=""/>
    <s v="19.04.26; ODU 3DB20773CB faulty, commande en cours_x000a_19.04.26; Besoin d'un FME sur NRD_172_SAKDJE pour vérifier la chaine antennaire de l'ODU 4.3; FME Belo activé pour investigations, ETA=17H UTC"/>
    <s v=""/>
    <m/>
    <s v=""/>
  </r>
  <r>
    <s v="Poli-Ville-IHS"/>
    <s v="NRD_119"/>
    <s v="NORD"/>
    <s v="IHS"/>
    <s v="Grid-Gen"/>
    <s v="NORD"/>
    <s v="Poli"/>
    <s v="Huawei"/>
    <n v="0"/>
    <n v="0"/>
    <n v="0"/>
    <n v="0"/>
    <n v="0"/>
    <n v="0"/>
    <n v="0"/>
    <n v="0"/>
    <n v="0"/>
    <n v="0"/>
    <n v="0"/>
    <s v="Operationnel"/>
    <m/>
    <x v="9"/>
    <x v="6"/>
    <s v="no root cause"/>
    <x v="5"/>
    <s v=""/>
    <s v=""/>
    <s v=""/>
    <s v=""/>
    <s v=""/>
    <m/>
    <s v=""/>
    <s v=""/>
    <m/>
    <s v=""/>
    <s v=""/>
    <s v=""/>
    <s v=""/>
    <s v=""/>
    <s v=""/>
    <s v=""/>
    <s v=""/>
    <s v=""/>
    <s v=""/>
    <s v=""/>
  </r>
  <r>
    <s v="Bangam-IHS"/>
    <s v="OST_211"/>
    <s v="OUEST"/>
    <s v="IHS"/>
    <s v="Grid-Gen"/>
    <s v="OUEST"/>
    <s v="Bangam"/>
    <s v="Huawei"/>
    <n v="0"/>
    <n v="0"/>
    <n v="0"/>
    <n v="0"/>
    <n v="0"/>
    <n v="0"/>
    <n v="0"/>
    <n v="0"/>
    <n v="0"/>
    <n v="0"/>
    <n v="0"/>
    <s v="Operationnel"/>
    <m/>
    <x v="9"/>
    <x v="6"/>
    <s v="no root cause"/>
    <x v="5"/>
    <s v=""/>
    <s v=""/>
    <s v=""/>
    <s v=""/>
    <s v=""/>
    <m/>
    <s v=""/>
    <s v=""/>
    <m/>
    <s v=""/>
    <s v=""/>
    <s v=""/>
    <s v=""/>
    <s v=""/>
    <s v=""/>
    <s v=""/>
    <s v=""/>
    <s v=""/>
    <s v=""/>
    <s v=""/>
  </r>
  <r>
    <s v="Gouna"/>
    <s v="NRD_031"/>
    <s v="NORD"/>
    <s v="IHS"/>
    <s v="Solar-Gen"/>
    <s v="NORD"/>
    <s v="Gouna"/>
    <s v="Huawei"/>
    <n v="0"/>
    <n v="0"/>
    <n v="0"/>
    <n v="0"/>
    <n v="0"/>
    <n v="0"/>
    <n v="0"/>
    <n v="0"/>
    <n v="0"/>
    <n v="0"/>
    <n v="0"/>
    <s v="Operationnel"/>
    <m/>
    <x v="9"/>
    <x v="6"/>
    <s v="no root cause"/>
    <x v="5"/>
    <s v=""/>
    <s v=""/>
    <s v=""/>
    <s v=""/>
    <s v=""/>
    <m/>
    <s v=""/>
    <s v=""/>
    <m/>
    <s v=""/>
    <s v=""/>
    <s v=""/>
    <s v=""/>
    <s v=""/>
    <s v=""/>
    <s v=""/>
    <s v=""/>
    <s v=""/>
    <s v=""/>
    <s v=""/>
  </r>
  <r>
    <s v="Magba"/>
    <s v="OST_023"/>
    <s v="OUEST"/>
    <s v="ESCO"/>
    <s v="Bad Grid + Solar + GE"/>
    <s v="OUEST"/>
    <s v="Magba"/>
    <s v="Huawei"/>
    <n v="0"/>
    <n v="0"/>
    <n v="0"/>
    <n v="0"/>
    <n v="0"/>
    <n v="0"/>
    <n v="0"/>
    <n v="0"/>
    <n v="0"/>
    <n v="0"/>
    <n v="0"/>
    <s v="Operationnel"/>
    <m/>
    <x v="9"/>
    <x v="6"/>
    <s v="no root cause"/>
    <x v="5"/>
    <s v=""/>
    <s v="20/04/2026"/>
    <s v="20/04/2026"/>
    <s v=""/>
    <m/>
    <m/>
    <s v="Not IHS Site"/>
    <s v=""/>
    <m/>
    <s v=""/>
    <s v=""/>
    <s v=""/>
    <s v=""/>
    <s v=""/>
    <s v=""/>
    <s v=""/>
    <s v=""/>
    <s v=""/>
    <m/>
    <s v=""/>
  </r>
  <r>
    <s v="Badankali-IHS"/>
    <s v="NRD_107"/>
    <s v="NORD"/>
    <s v="IHS"/>
    <s v="Hybrid-Gen"/>
    <s v="NORD"/>
    <s v="Badankali"/>
    <s v="Huawei"/>
    <n v="0"/>
    <n v="0"/>
    <n v="0"/>
    <n v="0"/>
    <n v="0"/>
    <n v="0"/>
    <n v="0"/>
    <n v="0"/>
    <n v="0"/>
    <n v="0"/>
    <n v="0"/>
    <s v="Operationnel"/>
    <m/>
    <x v="9"/>
    <x v="6"/>
    <s v="no root cause"/>
    <x v="5"/>
    <s v=""/>
    <s v=""/>
    <s v=""/>
    <s v=""/>
    <s v=""/>
    <m/>
    <s v=""/>
    <s v=""/>
    <m/>
    <s v=""/>
    <s v=""/>
    <s v=""/>
    <s v=""/>
    <s v=""/>
    <s v=""/>
    <s v=""/>
    <s v=""/>
    <s v=""/>
    <s v=""/>
    <s v=""/>
  </r>
  <r>
    <s v="Sakdje"/>
    <s v="NRD_172"/>
    <s v="NORD"/>
    <s v="CAMUSAT"/>
    <s v="Hybrid Solar - S3"/>
    <s v="NORD"/>
    <s v="Sakdje"/>
    <s v="Huawei"/>
    <n v="0"/>
    <n v="0"/>
    <n v="0"/>
    <n v="0"/>
    <n v="0"/>
    <n v="0"/>
    <n v="0"/>
    <n v="0"/>
    <n v="0"/>
    <n v="0"/>
    <n v="0"/>
    <s v="Operationnel"/>
    <m/>
    <x v="9"/>
    <x v="6"/>
    <s v="no root cause"/>
    <x v="5"/>
    <s v=""/>
    <s v="20/04/2026"/>
    <s v="20/04/2026"/>
    <s v=""/>
    <s v=""/>
    <m/>
    <s v=""/>
    <s v=""/>
    <m/>
    <s v=""/>
    <s v=""/>
    <s v=""/>
    <s v=""/>
    <s v=""/>
    <s v=""/>
    <s v=""/>
    <s v=""/>
    <s v=""/>
    <s v=""/>
    <s v=""/>
  </r>
  <r>
    <s v="Pitchoumba"/>
    <s v="NRD_171"/>
    <s v="NORD"/>
    <s v="CAMUSAT"/>
    <s v="Hybrid Solar - S3"/>
    <s v="NORD"/>
    <s v="PITCHOUMBA"/>
    <s v="Huawei"/>
    <n v="0"/>
    <n v="0"/>
    <n v="0"/>
    <n v="0"/>
    <n v="0"/>
    <n v="0"/>
    <n v="0"/>
    <n v="0"/>
    <n v="0"/>
    <n v="0"/>
    <n v="0"/>
    <s v="Operationnel"/>
    <m/>
    <x v="9"/>
    <x v="6"/>
    <s v="no root cause"/>
    <x v="5"/>
    <s v=""/>
    <s v=""/>
    <s v=""/>
    <s v=""/>
    <s v=""/>
    <m/>
    <s v=""/>
    <s v=""/>
    <m/>
    <s v=""/>
    <s v=""/>
    <s v=""/>
    <s v=""/>
    <s v=""/>
    <s v=""/>
    <s v=""/>
    <s v=""/>
    <s v=""/>
    <s v=""/>
    <s v=""/>
  </r>
  <r>
    <s v="Mbaka"/>
    <s v="ADM_161"/>
    <s v="ADAMAOUA"/>
    <s v="CAMUSAT"/>
    <s v="Hybrid Solar - S3"/>
    <s v="ADAMAOUA"/>
    <s v="Mbaka"/>
    <s v="Huawei"/>
    <n v="0"/>
    <n v="0"/>
    <n v="0"/>
    <n v="0"/>
    <n v="0"/>
    <n v="0"/>
    <n v="0"/>
    <n v="0"/>
    <n v="0"/>
    <n v="0"/>
    <n v="0"/>
    <s v="Operationnel"/>
    <m/>
    <x v="9"/>
    <x v="6"/>
    <s v="no root cause"/>
    <x v="5"/>
    <s v=""/>
    <s v=""/>
    <s v=""/>
    <s v=""/>
    <s v=""/>
    <m/>
    <s v=""/>
    <s v=""/>
    <m/>
    <s v=""/>
    <s v=""/>
    <s v=""/>
    <s v=""/>
    <s v=""/>
    <s v=""/>
    <s v=""/>
    <s v=""/>
    <s v=""/>
    <s v=""/>
    <s v=""/>
  </r>
  <r>
    <s v="Lagdo-Marche"/>
    <s v="NRD_077"/>
    <s v="NORD"/>
    <s v="IHS"/>
    <s v="Grid-Gen"/>
    <s v="NORD"/>
    <s v="Lagdo"/>
    <s v="Huawei"/>
    <n v="0"/>
    <n v="0"/>
    <n v="0"/>
    <n v="0"/>
    <n v="0"/>
    <n v="0"/>
    <n v="0"/>
    <n v="0"/>
    <n v="0"/>
    <n v="0"/>
    <n v="0"/>
    <s v="Operationnel"/>
    <m/>
    <x v="12"/>
    <x v="0"/>
    <s v="Defaut GE &amp; Power Cabinet"/>
    <x v="0"/>
    <s v="19/04/2026(retour IHS) : Power issue NUR to be checked || Fme is informed and managing"/>
    <s v="20/04/2026"/>
    <s v="20/04/2026"/>
    <s v=""/>
    <m/>
    <m/>
    <s v="Power issue NUR to be checked"/>
    <s v="Fme is informed and managing"/>
    <m/>
    <s v=""/>
    <s v=""/>
    <s v=""/>
    <s v=""/>
    <s v=""/>
    <s v=""/>
    <s v=""/>
    <s v=""/>
    <s v=""/>
    <m/>
    <s v=""/>
  </r>
  <r>
    <s v="Lagdo"/>
    <s v="NRD_012"/>
    <s v="NORD"/>
    <s v="IHS"/>
    <s v="Grid-Gen"/>
    <s v="NORD"/>
    <s v="Lagdo"/>
    <s v="Huawei"/>
    <n v="0"/>
    <n v="0"/>
    <n v="0"/>
    <n v="0"/>
    <n v="0"/>
    <n v="0"/>
    <n v="0"/>
    <n v="0"/>
    <n v="0"/>
    <n v="0"/>
    <n v="0"/>
    <s v="Operationnel"/>
    <m/>
    <x v="9"/>
    <x v="6"/>
    <s v="no root cause"/>
    <x v="5"/>
    <s v=""/>
    <s v=""/>
    <s v=""/>
    <s v=""/>
    <s v=""/>
    <m/>
    <s v=""/>
    <s v=""/>
    <m/>
    <s v=""/>
    <s v=""/>
    <s v=""/>
    <s v=""/>
    <s v=""/>
    <s v=""/>
    <s v=""/>
    <s v=""/>
    <s v=""/>
    <s v=""/>
    <s v=""/>
  </r>
  <r>
    <s v="Djarako"/>
    <s v="NRD_030"/>
    <s v="NORD"/>
    <s v="IHS"/>
    <s v="Gen Only"/>
    <s v="NORD"/>
    <s v="Djarako"/>
    <s v="Huawei"/>
    <n v="0"/>
    <n v="0"/>
    <n v="0"/>
    <n v="0"/>
    <n v="0"/>
    <n v="0"/>
    <n v="0"/>
    <n v="0"/>
    <n v="0"/>
    <n v="0"/>
    <n v="0"/>
    <s v="Operationnel"/>
    <m/>
    <x v="9"/>
    <x v="6"/>
    <s v="no root cause"/>
    <x v="5"/>
    <s v=""/>
    <s v=""/>
    <s v=""/>
    <s v=""/>
    <s v=""/>
    <m/>
    <s v=""/>
    <s v=""/>
    <m/>
    <s v=""/>
    <s v=""/>
    <s v=""/>
    <s v=""/>
    <s v=""/>
    <s v=""/>
    <s v=""/>
    <s v=""/>
    <s v=""/>
    <s v=""/>
    <s v=""/>
  </r>
  <r>
    <s v="Lara"/>
    <s v="EXN_102"/>
    <s v="EXTREME-NORD"/>
    <s v="IHS"/>
    <s v="Grid-Gen"/>
    <s v="EXTREME-NORD"/>
    <s v="Lara"/>
    <s v="Huawei"/>
    <n v="0"/>
    <n v="0"/>
    <n v="0"/>
    <n v="0"/>
    <n v="0"/>
    <n v="0"/>
    <n v="0"/>
    <n v="0"/>
    <n v="0"/>
    <n v="0"/>
    <n v="0"/>
    <s v="Insecurity"/>
    <m/>
    <x v="9"/>
    <x v="6"/>
    <s v="no root cause"/>
    <x v="5"/>
    <s v=""/>
    <s v="20/04/2026"/>
    <s v="20/04/2026"/>
    <s v=""/>
    <m/>
    <m/>
    <s v="No Power issue"/>
    <s v=""/>
    <m/>
    <s v=""/>
    <s v=""/>
    <s v=""/>
    <s v=""/>
    <s v=""/>
    <s v=""/>
    <s v=""/>
    <s v=""/>
    <s v=""/>
    <m/>
    <s v=""/>
  </r>
  <r>
    <s v="Mada-IHS"/>
    <s v="EXN_223"/>
    <s v="EXTREME-NORD"/>
    <s v="IHS"/>
    <s v="Gen Only"/>
    <s v="EXTREME-NORD"/>
    <s v="Mada"/>
    <s v="Huawei"/>
    <n v="0"/>
    <n v="0"/>
    <n v="0"/>
    <n v="0"/>
    <n v="0"/>
    <n v="0"/>
    <n v="0"/>
    <n v="0"/>
    <n v="0"/>
    <n v="0"/>
    <n v="0"/>
    <s v="Insecurity"/>
    <m/>
    <x v="9"/>
    <x v="6"/>
    <s v="no root cause"/>
    <x v="5"/>
    <s v=""/>
    <s v=""/>
    <s v=""/>
    <s v=""/>
    <s v=""/>
    <m/>
    <s v=""/>
    <s v=""/>
    <m/>
    <s v=""/>
    <s v=""/>
    <s v=""/>
    <s v=""/>
    <s v=""/>
    <s v=""/>
    <s v=""/>
    <s v=""/>
    <s v=""/>
    <s v=""/>
    <s v=""/>
  </r>
  <r>
    <s v="Mbengwi-Mile17-IHS"/>
    <s v="NRO_144"/>
    <s v="NORD-OUEST"/>
    <m/>
    <m/>
    <s v="NORD-OUEST"/>
    <s v="Mbengwi"/>
    <s v="Huawei"/>
    <n v="0"/>
    <n v="0"/>
    <n v="0"/>
    <n v="0"/>
    <n v="0"/>
    <n v="0"/>
    <n v="0"/>
    <n v="0"/>
    <n v="0"/>
    <n v="0"/>
    <n v="0"/>
    <s v="Insecurity"/>
    <m/>
    <x v="9"/>
    <x v="6"/>
    <s v="no root cause"/>
    <x v="5"/>
    <s v=""/>
    <s v=""/>
    <s v=""/>
    <s v=""/>
    <s v=""/>
    <m/>
    <s v=""/>
    <s v=""/>
    <m/>
    <s v=""/>
    <s v=""/>
    <s v=""/>
    <s v=""/>
    <s v=""/>
    <s v=""/>
    <s v=""/>
    <s v=""/>
    <s v=""/>
    <s v=""/>
    <s v=""/>
  </r>
  <r>
    <s v="Dargala-New"/>
    <s v="EXN_190"/>
    <s v="EXTREME-NORD"/>
    <s v="IHS"/>
    <s v="Grid-Gen"/>
    <s v="EXTREME-NORD"/>
    <s v="Dargala"/>
    <s v="Huawei"/>
    <n v="0"/>
    <n v="0"/>
    <n v="0"/>
    <n v="0"/>
    <n v="0"/>
    <n v="0"/>
    <n v="0"/>
    <n v="0"/>
    <n v="0"/>
    <n v="0"/>
    <n v="0"/>
    <s v="Insecurity"/>
    <m/>
    <x v="9"/>
    <x v="6"/>
    <s v="no root cause"/>
    <x v="5"/>
    <s v=""/>
    <s v=""/>
    <s v=""/>
    <s v=""/>
    <s v=""/>
    <m/>
    <s v=""/>
    <s v=""/>
    <m/>
    <s v=""/>
    <s v=""/>
    <s v=""/>
    <s v=""/>
    <s v=""/>
    <s v=""/>
    <s v=""/>
    <s v=""/>
    <s v=""/>
    <s v=""/>
    <s v=""/>
  </r>
  <r>
    <s v="Pouss-New"/>
    <s v="EXN_189"/>
    <s v="EXTREME-NORD"/>
    <s v="IHS"/>
    <s v="Grid-Hybrid-Gen"/>
    <s v="EXTREME-NORD"/>
    <s v="Pouss"/>
    <s v="Huawei"/>
    <n v="0"/>
    <n v="0"/>
    <n v="0"/>
    <n v="0"/>
    <n v="0"/>
    <n v="0"/>
    <n v="0"/>
    <n v="0"/>
    <n v="0"/>
    <n v="0"/>
    <n v="0"/>
    <s v="Insecurity"/>
    <m/>
    <x v="9"/>
    <x v="6"/>
    <s v="no root cause"/>
    <x v="5"/>
    <s v=""/>
    <s v=""/>
    <s v=""/>
    <s v=""/>
    <s v=""/>
    <m/>
    <s v=""/>
    <s v=""/>
    <m/>
    <s v=""/>
    <s v=""/>
    <s v=""/>
    <s v=""/>
    <s v=""/>
    <s v=""/>
    <s v=""/>
    <s v=""/>
    <s v=""/>
    <s v=""/>
    <s v=""/>
  </r>
  <r>
    <s v="Waza"/>
    <s v="EXN_033"/>
    <s v="EXTREME-NORD"/>
    <s v="IHS"/>
    <s v="Grid-Hybrid-Gen"/>
    <s v="EXTREME-NORD"/>
    <s v="Waza"/>
    <s v="NOKIA"/>
    <n v="0"/>
    <n v="0"/>
    <n v="0"/>
    <n v="0"/>
    <n v="0"/>
    <n v="0"/>
    <n v="0"/>
    <n v="0"/>
    <n v="0"/>
    <n v="0"/>
    <n v="0"/>
    <s v="Insecurity"/>
    <m/>
    <x v="9"/>
    <x v="6"/>
    <s v="no root cause"/>
    <x v="5"/>
    <s v=""/>
    <s v=""/>
    <s v=""/>
    <s v=""/>
    <s v=""/>
    <m/>
    <s v=""/>
    <s v=""/>
    <m/>
    <s v=""/>
    <s v=""/>
    <s v=""/>
    <s v=""/>
    <s v=""/>
    <s v=""/>
    <s v=""/>
    <s v=""/>
    <s v=""/>
    <s v=""/>
    <s v=""/>
  </r>
  <r>
    <s v="DOUBLE-IHS"/>
    <s v="EXN_109"/>
    <s v="EXTREME-NORD"/>
    <s v="IHS"/>
    <s v="Grid-Gen"/>
    <s v="EXTREME-NORD"/>
    <s v="Double(Djakaramani)"/>
    <s v="Huawei"/>
    <n v="0"/>
    <n v="0"/>
    <n v="0"/>
    <n v="0"/>
    <n v="0"/>
    <n v="0"/>
    <n v="0"/>
    <n v="0"/>
    <n v="0"/>
    <n v="0"/>
    <n v="0"/>
    <s v="Insecurity"/>
    <m/>
    <x v="9"/>
    <x v="6"/>
    <s v="no root cause"/>
    <x v="5"/>
    <s v=""/>
    <s v=""/>
    <s v=""/>
    <s v=""/>
    <s v=""/>
    <m/>
    <s v=""/>
    <s v=""/>
    <m/>
    <s v=""/>
    <s v=""/>
    <s v=""/>
    <s v=""/>
    <s v=""/>
    <s v=""/>
    <s v=""/>
    <s v=""/>
    <s v=""/>
    <s v=""/>
    <s v=""/>
  </r>
  <r>
    <s v="Bonawon"/>
    <s v="LIT_400"/>
    <s v="Douala"/>
    <s v="IHS"/>
    <s v="Grid-Gen"/>
    <s v="LITTORAL"/>
    <s v="Douala"/>
    <s v="ZTE"/>
    <n v="0"/>
    <n v="0"/>
    <n v="0"/>
    <n v="0"/>
    <n v="0"/>
    <n v="0"/>
    <n v="0"/>
    <n v="0"/>
    <n v="0"/>
    <n v="0"/>
    <n v="0"/>
    <s v="Operationnel"/>
    <m/>
    <x v="9"/>
    <x v="6"/>
    <s v="no root cause"/>
    <x v="5"/>
    <s v=""/>
    <s v=""/>
    <s v=""/>
    <s v=""/>
    <s v=""/>
    <m/>
    <s v=""/>
    <s v=""/>
    <m/>
    <s v=""/>
    <s v=""/>
    <s v=""/>
    <s v=""/>
    <s v=""/>
    <s v=""/>
    <s v=""/>
    <s v=""/>
    <s v=""/>
    <s v=""/>
    <s v=""/>
  </r>
  <r>
    <s v="Bonaminkano-IHS"/>
    <s v="LIT_130"/>
    <s v="Douala"/>
    <s v="IHS"/>
    <s v="Grid-Gen"/>
    <s v="LITTORAL"/>
    <s v="Douala"/>
    <s v="ZTE"/>
    <n v="0"/>
    <n v="0"/>
    <n v="0"/>
    <n v="0"/>
    <n v="0"/>
    <n v="0"/>
    <n v="0"/>
    <n v="0"/>
    <n v="0"/>
    <n v="0"/>
    <n v="0"/>
    <s v="Operationnel"/>
    <m/>
    <x v="9"/>
    <x v="6"/>
    <s v="no root cause"/>
    <x v="5"/>
    <s v=""/>
    <s v=""/>
    <s v=""/>
    <s v=""/>
    <s v=""/>
    <m/>
    <s v=""/>
    <s v=""/>
    <m/>
    <s v=""/>
    <s v=""/>
    <s v=""/>
    <s v=""/>
    <s v=""/>
    <s v=""/>
    <s v=""/>
    <s v=""/>
    <s v=""/>
    <s v=""/>
    <s v=""/>
  </r>
  <r>
    <s v="Mbalmayo-Oyack"/>
    <s v="CTR_493"/>
    <s v="CENTRE"/>
    <s v="IHS"/>
    <s v="Grid-Gen"/>
    <s v="CENTRE"/>
    <s v="Mbalmayo"/>
    <s v="ZTE"/>
    <n v="0"/>
    <n v="0"/>
    <n v="0"/>
    <n v="0"/>
    <n v="0"/>
    <n v="0"/>
    <n v="0"/>
    <n v="0"/>
    <n v="0"/>
    <n v="0"/>
    <n v="0"/>
    <s v="Operationnel"/>
    <m/>
    <x v="9"/>
    <x v="6"/>
    <s v="no root cause"/>
    <x v="5"/>
    <s v=""/>
    <s v=""/>
    <s v=""/>
    <s v=""/>
    <s v=""/>
    <m/>
    <s v=""/>
    <s v=""/>
    <m/>
    <s v=""/>
    <s v=""/>
    <s v=""/>
    <s v=""/>
    <s v=""/>
    <s v=""/>
    <s v=""/>
    <s v=""/>
    <s v=""/>
    <s v=""/>
    <s v=""/>
  </r>
  <r>
    <s v="Massangam"/>
    <s v="OST_057"/>
    <s v="OUEST"/>
    <s v="IHS"/>
    <s v="Solar-Grid-Gen"/>
    <s v="OUEST"/>
    <s v="Massangam"/>
    <s v="Huawei"/>
    <n v="0"/>
    <n v="0"/>
    <n v="0"/>
    <n v="0"/>
    <n v="0"/>
    <n v="0"/>
    <n v="0"/>
    <n v="0"/>
    <n v="0"/>
    <n v="0"/>
    <n v="0"/>
    <s v="Operationnel"/>
    <m/>
    <x v="9"/>
    <x v="6"/>
    <s v="no root cause"/>
    <x v="5"/>
    <s v=""/>
    <s v=""/>
    <s v=""/>
    <s v=""/>
    <s v=""/>
    <m/>
    <s v=""/>
    <s v=""/>
    <m/>
    <s v=""/>
    <s v=""/>
    <s v=""/>
    <s v=""/>
    <s v=""/>
    <s v=""/>
    <s v=""/>
    <s v=""/>
    <s v=""/>
    <s v=""/>
    <s v=""/>
  </r>
  <r>
    <s v="Oyak"/>
    <s v="LIT_222"/>
    <s v="Douala"/>
    <s v="IHS"/>
    <s v="Grid-Gen"/>
    <s v="LITTORAL"/>
    <s v="Douala"/>
    <s v="ZTE"/>
    <n v="0"/>
    <n v="0"/>
    <n v="0"/>
    <n v="0"/>
    <n v="0"/>
    <n v="0"/>
    <n v="0"/>
    <n v="0"/>
    <n v="0"/>
    <n v="0"/>
    <n v="0"/>
    <s v="Operationnel"/>
    <m/>
    <x v="9"/>
    <x v="6"/>
    <s v="no root cause"/>
    <x v="5"/>
    <s v=""/>
    <s v=""/>
    <s v=""/>
    <s v=""/>
    <s v=""/>
    <m/>
    <s v=""/>
    <s v=""/>
    <m/>
    <s v=""/>
    <s v=""/>
    <s v=""/>
    <s v=""/>
    <s v=""/>
    <s v=""/>
    <s v=""/>
    <s v=""/>
    <s v=""/>
    <s v=""/>
    <s v=""/>
  </r>
  <r>
    <s v="Mayo-kaba-IHS"/>
    <s v="EXN_162"/>
    <s v="EXTREME-NORD"/>
    <s v="IHS"/>
    <s v="Hybrid-Gen"/>
    <s v="EXTREME-NORD"/>
    <s v="Mayo-Kaba "/>
    <s v="Huawei"/>
    <n v="0"/>
    <n v="0"/>
    <n v="0"/>
    <n v="0"/>
    <n v="0"/>
    <n v="0"/>
    <n v="0"/>
    <n v="0"/>
    <n v="0"/>
    <n v="0"/>
    <n v="0"/>
    <s v="Insecurity"/>
    <m/>
    <x v="9"/>
    <x v="6"/>
    <s v="no root cause"/>
    <x v="5"/>
    <s v=""/>
    <s v=""/>
    <s v=""/>
    <s v=""/>
    <s v=""/>
    <m/>
    <s v=""/>
    <s v=""/>
    <m/>
    <s v=""/>
    <s v=""/>
    <s v=""/>
    <s v=""/>
    <s v=""/>
    <s v=""/>
    <s v=""/>
    <s v=""/>
    <s v=""/>
    <s v=""/>
    <s v=""/>
  </r>
  <r>
    <s v="Doumo-IHS"/>
    <s v="EXN_165"/>
    <s v="EXTREME-NORD"/>
    <s v="IHS"/>
    <s v="Hybrid-Gen"/>
    <s v="EXTREME-NORD"/>
    <s v="Doumo"/>
    <s v="Huawei"/>
    <n v="0"/>
    <n v="0"/>
    <n v="0"/>
    <n v="0"/>
    <n v="0"/>
    <n v="0"/>
    <n v="0"/>
    <n v="0"/>
    <n v="0"/>
    <n v="0"/>
    <n v="0"/>
    <s v="Insecurity"/>
    <m/>
    <x v="9"/>
    <x v="6"/>
    <s v="no root cause"/>
    <x v="5"/>
    <s v=""/>
    <s v=""/>
    <s v=""/>
    <s v=""/>
    <s v=""/>
    <m/>
    <s v=""/>
    <s v=""/>
    <m/>
    <s v=""/>
    <s v=""/>
    <s v=""/>
    <s v=""/>
    <s v=""/>
    <s v=""/>
    <s v=""/>
    <s v=""/>
    <s v=""/>
    <s v=""/>
    <s v=""/>
  </r>
  <r>
    <s v="Ouro-Zangui"/>
    <s v="EXN_199"/>
    <s v="EXTREME-NORD"/>
    <s v="IHS"/>
    <s v="Hybrid-Gen"/>
    <s v="EXTREME-NORD"/>
    <s v="Ouro Zangui"/>
    <s v="Huawei"/>
    <n v="0"/>
    <n v="0"/>
    <n v="0"/>
    <n v="0"/>
    <n v="0"/>
    <n v="0"/>
    <n v="0"/>
    <n v="0"/>
    <n v="0"/>
    <n v="0"/>
    <n v="0"/>
    <s v="Insecurity"/>
    <m/>
    <x v="9"/>
    <x v="6"/>
    <s v="no root cause"/>
    <x v="5"/>
    <s v=""/>
    <s v=""/>
    <s v=""/>
    <s v=""/>
    <s v=""/>
    <m/>
    <s v=""/>
    <s v=""/>
    <m/>
    <s v=""/>
    <s v=""/>
    <s v=""/>
    <s v=""/>
    <s v=""/>
    <s v=""/>
    <s v=""/>
    <s v=""/>
    <s v=""/>
    <s v=""/>
    <s v=""/>
  </r>
  <r>
    <s v="Kotto-Antenne"/>
    <s v="LIT_303"/>
    <s v="Douala"/>
    <s v="IHS"/>
    <s v="Grid-Gen"/>
    <s v="LITTORAL"/>
    <s v="Douala"/>
    <s v="ZTE"/>
    <n v="0"/>
    <n v="0"/>
    <n v="0"/>
    <n v="0"/>
    <n v="0"/>
    <n v="0"/>
    <n v="0"/>
    <n v="0"/>
    <n v="0"/>
    <n v="0"/>
    <n v="0"/>
    <s v="Operationnel"/>
    <m/>
    <x v="9"/>
    <x v="6"/>
    <s v="no root cause"/>
    <x v="5"/>
    <s v=""/>
    <s v=""/>
    <s v=""/>
    <s v=""/>
    <s v=""/>
    <m/>
    <s v=""/>
    <s v=""/>
    <m/>
    <s v=""/>
    <s v=""/>
    <s v=""/>
    <s v=""/>
    <s v=""/>
    <s v=""/>
    <s v=""/>
    <s v=""/>
    <s v=""/>
    <s v=""/>
    <s v=""/>
  </r>
  <r>
    <s v="Moulvouday"/>
    <s v="EXN_038"/>
    <s v="EXTREME-NORD"/>
    <s v="IHS"/>
    <s v="Solar-Gen"/>
    <s v="EXTREME-NORD"/>
    <s v="Moulvoudaye"/>
    <s v="Huawei"/>
    <n v="0"/>
    <n v="0"/>
    <n v="0"/>
    <n v="0"/>
    <n v="0"/>
    <n v="0"/>
    <n v="0"/>
    <n v="0"/>
    <n v="0"/>
    <n v="0"/>
    <n v="0"/>
    <s v="Insecurity"/>
    <m/>
    <x v="9"/>
    <x v="6"/>
    <s v="no root cause"/>
    <x v="5"/>
    <s v=""/>
    <s v="16/04/2026"/>
    <s v="16/04/2026"/>
    <s v=""/>
    <s v=""/>
    <m/>
    <s v=""/>
    <s v=""/>
    <m/>
    <s v=""/>
    <s v=""/>
    <s v=""/>
    <s v=""/>
    <s v=""/>
    <s v=""/>
    <s v=""/>
    <s v=""/>
    <s v=""/>
    <s v=""/>
    <s v=""/>
  </r>
  <r>
    <s v="Maltam"/>
    <s v="EXN_035"/>
    <s v="EXTREME-NORD"/>
    <s v="IHS"/>
    <s v="Solar-Gen"/>
    <s v="EXTREME-NORD"/>
    <s v="Maltam"/>
    <s v="NOKIA"/>
    <n v="0"/>
    <n v="0"/>
    <n v="0"/>
    <n v="0"/>
    <n v="0"/>
    <n v="0"/>
    <n v="0"/>
    <n v="0"/>
    <n v="0"/>
    <n v="0"/>
    <n v="0"/>
    <s v="Insecurity"/>
    <m/>
    <x v="9"/>
    <x v="6"/>
    <s v="no root cause"/>
    <x v="5"/>
    <s v=""/>
    <s v=""/>
    <s v=""/>
    <s v=""/>
    <s v=""/>
    <m/>
    <s v=""/>
    <s v=""/>
    <m/>
    <s v=""/>
    <s v=""/>
    <s v=""/>
    <s v=""/>
    <s v=""/>
    <s v=""/>
    <s v=""/>
    <s v=""/>
    <s v=""/>
    <s v=""/>
    <s v=""/>
  </r>
  <r>
    <s v="Gagadje"/>
    <s v="EXN_209"/>
    <s v="EXTREME-NORD"/>
    <s v="CAMUSAT"/>
    <s v="Hybrid Solar - S3"/>
    <s v="EXTREME-NORD"/>
    <s v="Mindif"/>
    <s v="Huawei"/>
    <n v="0"/>
    <n v="0"/>
    <n v="0"/>
    <n v="0"/>
    <n v="0"/>
    <n v="0"/>
    <n v="0"/>
    <n v="0"/>
    <n v="0"/>
    <n v="0"/>
    <n v="0"/>
    <s v="Insecurity"/>
    <m/>
    <x v="9"/>
    <x v="6"/>
    <s v="no root cause"/>
    <x v="5"/>
    <s v=""/>
    <s v=""/>
    <s v=""/>
    <s v=""/>
    <s v=""/>
    <m/>
    <s v=""/>
    <s v=""/>
    <m/>
    <s v=""/>
    <s v=""/>
    <s v=""/>
    <s v=""/>
    <s v=""/>
    <s v=""/>
    <s v=""/>
    <s v=""/>
    <s v=""/>
    <s v=""/>
    <s v=""/>
  </r>
  <r>
    <s v="Gabarairou"/>
    <s v="EXN_210"/>
    <s v="EXTREME-NORD"/>
    <s v="IHS"/>
    <s v="Hybrid-Gen"/>
    <s v="EXTREME-NORD"/>
    <s v="Moulvoudaye"/>
    <s v="Huawei"/>
    <n v="0"/>
    <n v="0"/>
    <n v="0"/>
    <n v="0"/>
    <n v="0"/>
    <n v="0"/>
    <n v="0"/>
    <n v="0"/>
    <n v="0"/>
    <n v="0"/>
    <n v="0"/>
    <s v="Insecurity"/>
    <m/>
    <x v="9"/>
    <x v="6"/>
    <s v="no root cause"/>
    <x v="5"/>
    <s v=""/>
    <s v=""/>
    <s v=""/>
    <s v=""/>
    <s v=""/>
    <m/>
    <s v=""/>
    <s v=""/>
    <m/>
    <s v=""/>
    <s v=""/>
    <s v=""/>
    <s v=""/>
    <s v=""/>
    <s v=""/>
    <s v=""/>
    <s v=""/>
    <s v=""/>
    <s v=""/>
    <s v=""/>
  </r>
  <r>
    <s v="Chevreuil"/>
    <s v="LIT_018"/>
    <s v="Douala"/>
    <s v="IHS"/>
    <s v="Grid-Gen"/>
    <s v="LITTORAL"/>
    <s v="Douala"/>
    <s v="ZTE"/>
    <n v="0"/>
    <n v="0"/>
    <n v="0"/>
    <n v="0"/>
    <n v="0"/>
    <n v="0"/>
    <n v="0"/>
    <n v="0"/>
    <n v="0"/>
    <n v="0"/>
    <n v="0"/>
    <s v="Operationnel"/>
    <m/>
    <x v="9"/>
    <x v="6"/>
    <s v="no root cause"/>
    <x v="5"/>
    <s v=""/>
    <s v=""/>
    <s v=""/>
    <s v=""/>
    <s v=""/>
    <m/>
    <s v=""/>
    <s v=""/>
    <m/>
    <s v=""/>
    <s v=""/>
    <s v=""/>
    <s v=""/>
    <s v=""/>
    <s v=""/>
    <s v=""/>
    <s v=""/>
    <s v=""/>
    <s v=""/>
    <s v=""/>
  </r>
  <r>
    <s v="Tiko"/>
    <s v="SUO_004"/>
    <s v="SUD-OUEST"/>
    <s v="IHS"/>
    <s v="Grid-Gen"/>
    <s v="SUD-OUEST"/>
    <s v="Tiko"/>
    <s v="Huawei"/>
    <n v="0"/>
    <n v="0"/>
    <n v="0"/>
    <n v="0"/>
    <n v="0"/>
    <n v="0"/>
    <n v="0"/>
    <n v="0"/>
    <n v="0"/>
    <n v="0"/>
    <n v="0"/>
    <s v="Insecurity"/>
    <m/>
    <x v="9"/>
    <x v="6"/>
    <s v="no root cause"/>
    <x v="5"/>
    <s v=""/>
    <s v=""/>
    <s v=""/>
    <s v=""/>
    <s v=""/>
    <m/>
    <s v=""/>
    <s v=""/>
    <m/>
    <s v=""/>
    <s v=""/>
    <s v=""/>
    <s v=""/>
    <s v=""/>
    <s v=""/>
    <s v=""/>
    <s v=""/>
    <s v=""/>
    <s v=""/>
    <s v=""/>
  </r>
  <r>
    <s v="Torock-IHS"/>
    <s v="EXN_178"/>
    <s v="EXTREME-NORD"/>
    <s v="IHS"/>
    <s v="Solar-Grid-Gen"/>
    <s v="EXTREME-NORD"/>
    <s v="Torock"/>
    <s v="Huawei"/>
    <n v="0"/>
    <n v="0"/>
    <n v="0"/>
    <n v="0"/>
    <n v="0"/>
    <n v="0"/>
    <n v="0"/>
    <n v="0"/>
    <n v="0"/>
    <n v="0"/>
    <n v="0"/>
    <s v="Insecurity"/>
    <m/>
    <x v="9"/>
    <x v="6"/>
    <s v="no root cause"/>
    <x v="5"/>
    <s v=""/>
    <s v="20/04/2026"/>
    <s v="20/04/2026"/>
    <s v=""/>
    <m/>
    <m/>
    <s v="No Power issue"/>
    <s v=""/>
    <m/>
    <s v=""/>
    <s v=""/>
    <s v=""/>
    <s v=""/>
    <s v=""/>
    <s v=""/>
    <s v=""/>
    <s v=""/>
    <s v=""/>
    <m/>
    <s v=""/>
  </r>
  <r>
    <s v="Bfsam-Eveche-Carrefour"/>
    <s v="OST_066"/>
    <s v="Bafoussam"/>
    <s v="IHS"/>
    <s v="Grid-Gen"/>
    <s v="OUEST"/>
    <s v="Bafoussam"/>
    <s v="Huawei"/>
    <n v="0"/>
    <n v="0"/>
    <n v="0"/>
    <n v="0"/>
    <n v="0"/>
    <n v="0"/>
    <n v="0"/>
    <n v="0"/>
    <n v="0"/>
    <n v="0"/>
    <n v="0"/>
    <s v="Operationnel"/>
    <m/>
    <x v="9"/>
    <x v="6"/>
    <s v="no root cause"/>
    <x v="5"/>
    <s v=""/>
    <s v=""/>
    <s v=""/>
    <s v=""/>
    <s v=""/>
    <m/>
    <s v=""/>
    <s v=""/>
    <m/>
    <s v=""/>
    <s v=""/>
    <s v=""/>
    <s v=""/>
    <s v=""/>
    <s v=""/>
    <s v=""/>
    <s v=""/>
    <s v=""/>
    <s v=""/>
    <s v=""/>
  </r>
  <r>
    <s v="Mendong"/>
    <s v="CTR_025"/>
    <s v="Yaounde"/>
    <s v="IHS"/>
    <s v="Grid-Gen"/>
    <s v="CENTRE"/>
    <s v="Yaounde"/>
    <s v="ZTE"/>
    <n v="0"/>
    <n v="0"/>
    <n v="0"/>
    <n v="0"/>
    <n v="0"/>
    <n v="0"/>
    <n v="9.2742407250458962E-3"/>
    <n v="0"/>
    <n v="0"/>
    <n v="0"/>
    <n v="0"/>
    <s v="Operationnel"/>
    <m/>
    <x v="9"/>
    <x v="6"/>
    <s v="no root cause"/>
    <x v="5"/>
    <s v=""/>
    <s v=""/>
    <s v=""/>
    <s v=""/>
    <s v=""/>
    <m/>
    <s v=""/>
    <s v=""/>
    <m/>
    <s v=""/>
    <s v=""/>
    <s v=""/>
    <s v=""/>
    <s v=""/>
    <s v=""/>
    <s v=""/>
    <s v=""/>
    <s v=""/>
    <s v=""/>
    <s v=""/>
  </r>
  <r>
    <s v="Bilongue"/>
    <s v="LIT_425"/>
    <s v="Douala"/>
    <s v="IHS"/>
    <s v="Grid-Gen"/>
    <s v="LITTORAL"/>
    <s v="Douala"/>
    <s v="ZTE"/>
    <n v="0"/>
    <n v="0"/>
    <n v="0"/>
    <n v="0"/>
    <n v="0"/>
    <n v="0"/>
    <n v="0"/>
    <n v="0"/>
    <n v="0"/>
    <n v="0"/>
    <n v="0"/>
    <s v="Operationnel"/>
    <m/>
    <x v="9"/>
    <x v="6"/>
    <s v="no root cause"/>
    <x v="5"/>
    <s v=""/>
    <s v=""/>
    <s v=""/>
    <s v=""/>
    <s v=""/>
    <m/>
    <s v=""/>
    <s v=""/>
    <m/>
    <s v=""/>
    <s v=""/>
    <s v=""/>
    <s v=""/>
    <s v=""/>
    <s v=""/>
    <s v=""/>
    <s v=""/>
    <s v=""/>
    <s v=""/>
    <s v=""/>
  </r>
  <r>
    <s v="Olembe-CAMTEL"/>
    <s v="CTR_861"/>
    <s v="Yaounde"/>
    <m/>
    <m/>
    <s v="CENTRE"/>
    <s v="Yaounde"/>
    <s v="ZTE"/>
    <n v="0"/>
    <n v="0"/>
    <n v="0"/>
    <n v="0"/>
    <n v="0"/>
    <n v="0"/>
    <n v="0"/>
    <n v="0"/>
    <n v="0"/>
    <n v="0"/>
    <n v="0"/>
    <s v="Operationnel"/>
    <m/>
    <x v="9"/>
    <x v="6"/>
    <s v="no root cause"/>
    <x v="5"/>
    <s v=""/>
    <s v=""/>
    <s v=""/>
    <s v=""/>
    <s v=""/>
    <m/>
    <s v=""/>
    <s v=""/>
    <m/>
    <s v=""/>
    <s v=""/>
    <s v=""/>
    <s v=""/>
    <s v=""/>
    <s v=""/>
    <s v=""/>
    <s v=""/>
    <s v=""/>
    <s v=""/>
    <s v=""/>
  </r>
  <r>
    <s v="Crf-Nkolbisson"/>
    <s v="CTR_256"/>
    <s v="Yaounde"/>
    <s v="IHS"/>
    <s v="Grid-Gen"/>
    <s v="CENTRE"/>
    <s v="Yaounde"/>
    <s v="ZTE"/>
    <n v="0.18874863383300125"/>
    <n v="0"/>
    <n v="0"/>
    <n v="0"/>
    <n v="0"/>
    <n v="0"/>
    <n v="0.35844940402302272"/>
    <n v="0"/>
    <n v="0"/>
    <n v="0"/>
    <n v="0"/>
    <s v="Operationnel"/>
    <m/>
    <x v="9"/>
    <x v="6"/>
    <s v="no root cause"/>
    <x v="5"/>
    <s v=""/>
    <s v=""/>
    <s v=""/>
    <s v=""/>
    <s v=""/>
    <m/>
    <s v=""/>
    <s v=""/>
    <m/>
    <s v=""/>
    <s v=""/>
    <s v=""/>
    <s v=""/>
    <s v=""/>
    <s v=""/>
    <s v=""/>
    <s v=""/>
    <s v=""/>
    <s v=""/>
    <s v=""/>
  </r>
  <r>
    <s v="Ferme-Suisse"/>
    <s v="LIT_006"/>
    <s v="LITTORAL"/>
    <s v="IHS"/>
    <s v="Grid-Gen"/>
    <s v="LITTORAL"/>
    <s v="Ferme-Suisse"/>
    <s v="ZTE"/>
    <n v="0"/>
    <n v="0"/>
    <n v="0"/>
    <n v="0"/>
    <n v="0"/>
    <n v="0"/>
    <n v="0"/>
    <n v="0"/>
    <n v="0"/>
    <n v="0"/>
    <n v="0"/>
    <s v="Operationnel"/>
    <m/>
    <x v="9"/>
    <x v="6"/>
    <s v="no root cause"/>
    <x v="5"/>
    <s v=""/>
    <s v=""/>
    <s v=""/>
    <s v=""/>
    <s v=""/>
    <m/>
    <s v=""/>
    <s v=""/>
    <m/>
    <s v=""/>
    <s v=""/>
    <s v=""/>
    <s v=""/>
    <s v=""/>
    <s v=""/>
    <s v=""/>
    <s v=""/>
    <s v=""/>
    <s v=""/>
    <s v=""/>
  </r>
  <r>
    <s v="Kompigna"/>
    <s v="LIT_111"/>
    <s v="LITTORAL"/>
    <s v="IHS"/>
    <s v="Grid-Gen"/>
    <s v="LITTORAL"/>
    <s v="Kompigna"/>
    <s v="ZTE"/>
    <n v="0"/>
    <n v="0"/>
    <n v="0"/>
    <n v="0"/>
    <n v="0"/>
    <n v="0"/>
    <n v="0"/>
    <n v="0"/>
    <n v="0"/>
    <n v="0"/>
    <n v="0"/>
    <s v="Operationnel"/>
    <m/>
    <x v="9"/>
    <x v="6"/>
    <s v="no root cause"/>
    <x v="5"/>
    <s v=""/>
    <s v=""/>
    <s v=""/>
    <s v=""/>
    <s v=""/>
    <m/>
    <s v=""/>
    <s v=""/>
    <m/>
    <s v=""/>
    <s v=""/>
    <s v=""/>
    <s v=""/>
    <s v=""/>
    <s v=""/>
    <s v=""/>
    <s v=""/>
    <s v=""/>
    <s v=""/>
    <s v=""/>
  </r>
  <r>
    <s v="Kopongo"/>
    <s v="LIT_509"/>
    <s v="LITTORAL"/>
    <s v="IHS"/>
    <s v="Grid-Gen"/>
    <s v="LITTORAL"/>
    <s v="Kopongo"/>
    <s v="ZTE"/>
    <n v="0"/>
    <n v="0"/>
    <n v="0"/>
    <n v="0"/>
    <n v="0"/>
    <n v="0"/>
    <n v="0"/>
    <n v="0"/>
    <n v="0"/>
    <n v="0"/>
    <n v="0"/>
    <s v="Operationnel"/>
    <m/>
    <x v="9"/>
    <x v="6"/>
    <s v="no root cause"/>
    <x v="5"/>
    <s v=""/>
    <s v=""/>
    <s v=""/>
    <s v=""/>
    <s v=""/>
    <m/>
    <s v=""/>
    <s v=""/>
    <m/>
    <s v=""/>
    <s v=""/>
    <s v=""/>
    <s v=""/>
    <s v=""/>
    <s v=""/>
    <s v=""/>
    <s v=""/>
    <s v=""/>
    <s v=""/>
    <s v=""/>
  </r>
  <r>
    <s v="Bagofit"/>
    <s v="EST_082"/>
    <s v="CENTRE"/>
    <s v="IHS"/>
    <s v="GenOnly"/>
    <s v="EST"/>
    <s v="Bagofit"/>
    <s v="ZTE"/>
    <n v="0"/>
    <n v="0"/>
    <n v="0"/>
    <n v="0"/>
    <n v="0"/>
    <n v="0"/>
    <n v="0"/>
    <n v="0"/>
    <n v="0"/>
    <n v="0"/>
    <n v="0"/>
    <s v="Operationnel"/>
    <m/>
    <x v="9"/>
    <x v="6"/>
    <s v="no root cause"/>
    <x v="5"/>
    <s v=""/>
    <s v=""/>
    <s v=""/>
    <s v=""/>
    <s v=""/>
    <m/>
    <s v=""/>
    <s v=""/>
    <m/>
    <s v=""/>
    <s v=""/>
    <s v=""/>
    <s v=""/>
    <s v=""/>
    <s v=""/>
    <s v=""/>
    <s v=""/>
    <s v=""/>
    <s v=""/>
    <s v=""/>
  </r>
  <r>
    <s v="Ntoumba"/>
    <s v="CTR_355"/>
    <s v="CENTRE"/>
    <s v="IHS"/>
    <s v="Grid-Gen"/>
    <s v="CENTRE"/>
    <s v="Ntoumba"/>
    <s v="ZTE"/>
    <n v="0"/>
    <n v="0"/>
    <n v="0"/>
    <n v="0"/>
    <n v="0"/>
    <n v="0"/>
    <n v="0"/>
    <n v="0"/>
    <n v="0"/>
    <n v="0"/>
    <n v="0"/>
    <s v="Operationnel"/>
    <m/>
    <x v="9"/>
    <x v="6"/>
    <s v="no root cause"/>
    <x v="5"/>
    <s v=""/>
    <s v=""/>
    <s v=""/>
    <s v=""/>
    <s v=""/>
    <m/>
    <s v=""/>
    <s v=""/>
    <m/>
    <s v=""/>
    <s v=""/>
    <s v=""/>
    <s v=""/>
    <s v=""/>
    <s v=""/>
    <s v=""/>
    <s v=""/>
    <s v=""/>
    <s v=""/>
    <s v=""/>
  </r>
  <r>
    <s v="Meyo-Centre"/>
    <s v="CTR_145"/>
    <s v="CENTRE"/>
    <s v="IHS"/>
    <s v="Solar-Gen-Lithium"/>
    <s v="CENTRE"/>
    <s v="Meyo"/>
    <s v="ZTE"/>
    <n v="0"/>
    <n v="0"/>
    <n v="0"/>
    <n v="0"/>
    <n v="0"/>
    <n v="0"/>
    <n v="0"/>
    <n v="0"/>
    <n v="0"/>
    <n v="0"/>
    <n v="0"/>
    <s v="Operationnel"/>
    <m/>
    <x v="9"/>
    <x v="6"/>
    <s v="no root cause"/>
    <x v="5"/>
    <s v=""/>
    <s v=""/>
    <s v=""/>
    <s v=""/>
    <s v=""/>
    <m/>
    <s v=""/>
    <s v=""/>
    <m/>
    <s v=""/>
    <s v=""/>
    <s v=""/>
    <s v=""/>
    <s v=""/>
    <s v=""/>
    <s v=""/>
    <s v=""/>
    <s v=""/>
    <s v=""/>
    <s v=""/>
  </r>
  <r>
    <s v="Mengang-MTN"/>
    <s v="CTR_306"/>
    <s v="CENTRE"/>
    <s v="IHS"/>
    <s v="Grid-Gen"/>
    <s v="CENTRE"/>
    <s v="Mengang"/>
    <s v="ZTE"/>
    <n v="0"/>
    <n v="0"/>
    <n v="0"/>
    <n v="0"/>
    <n v="0"/>
    <n v="0"/>
    <n v="0"/>
    <n v="0"/>
    <n v="0"/>
    <n v="0"/>
    <n v="0"/>
    <s v="Operationnel"/>
    <m/>
    <x v="9"/>
    <x v="6"/>
    <s v="no root cause"/>
    <x v="5"/>
    <s v=""/>
    <s v=""/>
    <s v=""/>
    <s v=""/>
    <s v=""/>
    <m/>
    <s v=""/>
    <s v=""/>
    <m/>
    <s v=""/>
    <s v=""/>
    <s v=""/>
    <s v=""/>
    <s v=""/>
    <s v=""/>
    <s v=""/>
    <s v=""/>
    <s v=""/>
    <s v=""/>
    <s v=""/>
  </r>
  <r>
    <s v="Guiwa-Yangamo"/>
    <s v="EST_123"/>
    <s v="CENTRE"/>
    <s v="CAMUSAT"/>
    <s v="Hybrid Solar - S2"/>
    <s v="EST"/>
    <s v="Guiwa-Yangamo"/>
    <s v="ZTE"/>
    <n v="0"/>
    <n v="0"/>
    <n v="0"/>
    <n v="0"/>
    <n v="0"/>
    <n v="0"/>
    <n v="0"/>
    <n v="0"/>
    <n v="0"/>
    <n v="0"/>
    <n v="0"/>
    <s v="EXCLU"/>
    <m/>
    <x v="2"/>
    <x v="2"/>
    <s v="EXCLU"/>
    <x v="2"/>
    <s v=""/>
    <s v=""/>
    <s v=""/>
    <s v=""/>
    <s v=""/>
    <m/>
    <s v=""/>
    <s v=""/>
    <m/>
    <s v=""/>
    <s v=""/>
    <s v=""/>
    <s v=""/>
    <s v=""/>
    <s v=""/>
    <s v=""/>
    <s v=""/>
    <s v=""/>
    <s v=""/>
    <s v=""/>
  </r>
  <r>
    <s v="Missole"/>
    <s v="LIT_227"/>
    <s v="LITTORAL"/>
    <s v="IHS"/>
    <s v="Hybrid-Gen"/>
    <s v="LITTORAL"/>
    <s v="Missole"/>
    <s v="ZTE"/>
    <n v="0"/>
    <n v="0"/>
    <n v="0"/>
    <n v="0"/>
    <n v="0"/>
    <n v="0"/>
    <n v="0"/>
    <n v="0"/>
    <n v="0"/>
    <n v="0"/>
    <n v="0"/>
    <s v="Operationnel"/>
    <m/>
    <x v="9"/>
    <x v="6"/>
    <s v="no root cause"/>
    <x v="5"/>
    <s v=""/>
    <s v=""/>
    <s v=""/>
    <s v=""/>
    <s v=""/>
    <m/>
    <s v=""/>
    <s v=""/>
    <m/>
    <s v=""/>
    <s v=""/>
    <s v=""/>
    <s v=""/>
    <s v=""/>
    <s v=""/>
    <s v=""/>
    <s v=""/>
    <s v=""/>
    <s v=""/>
    <s v=""/>
  </r>
  <r>
    <s v="Mayo-Oulo"/>
    <s v="NRD_010"/>
    <s v="NORD"/>
    <s v="IHS"/>
    <s v="Grid-Gen"/>
    <s v="NORD"/>
    <s v="Mayo-Oulo"/>
    <s v="Huawei"/>
    <n v="0"/>
    <n v="0"/>
    <n v="0"/>
    <n v="0"/>
    <n v="0"/>
    <n v="0"/>
    <n v="0"/>
    <n v="0"/>
    <n v="0"/>
    <n v="0"/>
    <n v="0"/>
    <s v="Operationnel"/>
    <m/>
    <x v="9"/>
    <x v="6"/>
    <s v="no root cause"/>
    <x v="5"/>
    <s v=""/>
    <s v=""/>
    <s v=""/>
    <s v=""/>
    <s v=""/>
    <m/>
    <s v=""/>
    <s v=""/>
    <m/>
    <s v=""/>
    <s v=""/>
    <s v=""/>
    <s v=""/>
    <s v=""/>
    <s v=""/>
    <s v=""/>
    <s v=""/>
    <s v=""/>
    <s v=""/>
    <s v=""/>
  </r>
  <r>
    <s v="Ndokohok-IHS"/>
    <s v="OST_025"/>
    <s v="CENTRE"/>
    <s v="IHS"/>
    <s v="Grid-Gen"/>
    <s v="OUEST"/>
    <s v="Makenene"/>
    <s v="ZTE"/>
    <n v="0"/>
    <n v="0"/>
    <n v="0"/>
    <n v="0"/>
    <n v="0"/>
    <n v="0"/>
    <n v="0"/>
    <n v="0"/>
    <n v="0"/>
    <n v="0"/>
    <n v="0"/>
    <s v="Operationnel"/>
    <m/>
    <x v="9"/>
    <x v="6"/>
    <s v="no root cause"/>
    <x v="5"/>
    <s v=""/>
    <s v=""/>
    <s v=""/>
    <s v=""/>
    <s v=""/>
    <m/>
    <s v=""/>
    <s v=""/>
    <m/>
    <s v=""/>
    <s v=""/>
    <s v=""/>
    <s v=""/>
    <s v=""/>
    <s v=""/>
    <s v=""/>
    <s v=""/>
    <s v=""/>
    <s v=""/>
    <s v=""/>
  </r>
  <r>
    <s v="Dibombari"/>
    <s v="LIT_187"/>
    <s v="LITTORAL"/>
    <s v="IHS"/>
    <s v="Grid-Gen"/>
    <s v="LITTORAL"/>
    <s v="Dibombari"/>
    <s v="ZTE"/>
    <n v="0"/>
    <n v="0"/>
    <n v="0"/>
    <n v="0"/>
    <n v="0"/>
    <n v="0"/>
    <n v="0"/>
    <n v="0"/>
    <n v="0"/>
    <n v="0"/>
    <n v="0"/>
    <s v="Operationnel"/>
    <m/>
    <x v="9"/>
    <x v="6"/>
    <s v="no root cause"/>
    <x v="5"/>
    <s v=""/>
    <s v=""/>
    <s v=""/>
    <s v=""/>
    <s v=""/>
    <m/>
    <s v=""/>
    <s v=""/>
    <m/>
    <s v=""/>
    <s v=""/>
    <s v=""/>
    <s v=""/>
    <s v=""/>
    <s v=""/>
    <s v=""/>
    <s v=""/>
    <s v=""/>
    <s v=""/>
    <s v=""/>
  </r>
  <r>
    <s v="Sud-Cameroun-Hevea-Camtel"/>
    <s v="SUD_055"/>
    <s v="LITTORAL"/>
    <s v="CAMUSAT"/>
    <s v="Good Grid no GE - 8h"/>
    <s v="SUD"/>
    <s v="Niete"/>
    <s v="ZTE"/>
    <n v="0"/>
    <n v="0"/>
    <n v="0"/>
    <n v="0"/>
    <n v="0"/>
    <n v="0"/>
    <n v="0"/>
    <n v="0"/>
    <n v="0"/>
    <n v="0"/>
    <n v="0"/>
    <s v="Operationnel"/>
    <m/>
    <x v="9"/>
    <x v="6"/>
    <s v="no root cause"/>
    <x v="5"/>
    <s v=""/>
    <s v=""/>
    <s v=""/>
    <s v=""/>
    <s v=""/>
    <m/>
    <s v=""/>
    <s v=""/>
    <m/>
    <s v=""/>
    <s v=""/>
    <s v=""/>
    <s v=""/>
    <s v=""/>
    <s v=""/>
    <s v=""/>
    <s v=""/>
    <s v=""/>
    <s v=""/>
    <s v=""/>
  </r>
  <r>
    <s v="Bonalea"/>
    <s v="LIT_296"/>
    <s v="LITTORAL"/>
    <s v="IHS"/>
    <s v="Grid-Gen"/>
    <s v="LITTORAL"/>
    <s v="Bonalea"/>
    <s v="ZTE"/>
    <n v="0"/>
    <n v="0"/>
    <n v="0"/>
    <n v="0"/>
    <n v="0"/>
    <n v="0"/>
    <n v="0"/>
    <n v="0"/>
    <n v="0"/>
    <n v="0"/>
    <n v="0"/>
    <s v="Operationnel"/>
    <m/>
    <x v="9"/>
    <x v="6"/>
    <s v="no root cause"/>
    <x v="5"/>
    <s v=""/>
    <s v=""/>
    <s v=""/>
    <s v=""/>
    <s v=""/>
    <m/>
    <s v=""/>
    <s v=""/>
    <m/>
    <s v=""/>
    <s v=""/>
    <s v=""/>
    <s v=""/>
    <s v=""/>
    <s v=""/>
    <s v=""/>
    <s v=""/>
    <s v=""/>
    <s v=""/>
    <s v=""/>
  </r>
  <r>
    <s v="Bare"/>
    <s v="LIT_112"/>
    <s v="LITTORAL"/>
    <s v="IHS"/>
    <s v="Grid-Gen"/>
    <s v="LITTORAL"/>
    <s v="Bare"/>
    <s v="ZTE"/>
    <n v="0"/>
    <n v="0"/>
    <n v="0"/>
    <n v="0"/>
    <n v="0"/>
    <n v="0"/>
    <n v="0"/>
    <n v="0"/>
    <n v="0"/>
    <n v="0"/>
    <n v="0"/>
    <s v="Operationnel"/>
    <m/>
    <x v="9"/>
    <x v="6"/>
    <s v="no root cause"/>
    <x v="5"/>
    <s v=""/>
    <s v=""/>
    <s v=""/>
    <s v=""/>
    <s v=""/>
    <m/>
    <s v=""/>
    <s v=""/>
    <m/>
    <s v=""/>
    <s v=""/>
    <s v=""/>
    <s v=""/>
    <s v=""/>
    <s v=""/>
    <s v=""/>
    <s v=""/>
    <s v=""/>
    <s v=""/>
    <s v=""/>
  </r>
  <r>
    <s v="Kola-IHS"/>
    <s v="LIT_764"/>
    <s v="LITTORAL"/>
    <s v="IHS"/>
    <s v="Grid-Gen"/>
    <s v="LITTORAL"/>
    <s v="Baaba"/>
    <s v="ZTE"/>
    <n v="0"/>
    <n v="0"/>
    <n v="0"/>
    <n v="0"/>
    <n v="0"/>
    <n v="0"/>
    <n v="0"/>
    <n v="0"/>
    <n v="0"/>
    <n v="0"/>
    <n v="0"/>
    <s v="Operationnel"/>
    <m/>
    <x v="9"/>
    <x v="6"/>
    <s v="no root cause"/>
    <x v="5"/>
    <s v="Collins is managing, ETA asap..;..;Power status check ongoing"/>
    <s v=""/>
    <s v=""/>
    <s v=""/>
    <s v=""/>
    <m/>
    <s v=""/>
    <s v="Collins is managing, ETA asap"/>
    <m/>
    <s v=""/>
    <s v=""/>
    <s v=""/>
    <s v=""/>
    <s v=""/>
    <s v=""/>
    <s v=""/>
    <s v="Power status check ongoing"/>
    <s v=""/>
    <s v=""/>
    <s v=""/>
  </r>
  <r>
    <s v="Ndoulou-IHS"/>
    <s v="LIT_431"/>
    <s v="LITTORAL"/>
    <s v="IHS"/>
    <s v="Grid-Gen"/>
    <s v="LITTORAL"/>
    <s v="Ndoulou"/>
    <s v="ZTE"/>
    <n v="0"/>
    <n v="0"/>
    <n v="0"/>
    <n v="0"/>
    <n v="0"/>
    <n v="0"/>
    <n v="0"/>
    <n v="0"/>
    <n v="0"/>
    <n v="0"/>
    <n v="0"/>
    <s v="Operationnel"/>
    <m/>
    <x v="9"/>
    <x v="6"/>
    <s v="no root cause"/>
    <x v="5"/>
    <s v=""/>
    <s v=""/>
    <s v=""/>
    <s v=""/>
    <s v=""/>
    <m/>
    <s v=""/>
    <s v=""/>
    <m/>
    <s v=""/>
    <s v=""/>
    <s v=""/>
    <s v=""/>
    <s v=""/>
    <s v=""/>
    <s v=""/>
    <s v=""/>
    <s v=""/>
    <s v=""/>
    <s v=""/>
  </r>
  <r>
    <s v="Manengole"/>
    <s v="LIT_356"/>
    <s v="LITTORAL"/>
    <s v="IHS"/>
    <s v="Grid-Gen"/>
    <s v="LITTORAL"/>
    <s v="Manengole"/>
    <s v="ZTE"/>
    <n v="0"/>
    <n v="0"/>
    <n v="0"/>
    <n v="0"/>
    <n v="0"/>
    <n v="0"/>
    <n v="0"/>
    <n v="0"/>
    <n v="0"/>
    <n v="0"/>
    <n v="0"/>
    <s v="Operationnel"/>
    <m/>
    <x v="9"/>
    <x v="6"/>
    <s v="no root cause"/>
    <x v="5"/>
    <s v=""/>
    <s v=""/>
    <s v=""/>
    <s v=""/>
    <s v=""/>
    <m/>
    <s v=""/>
    <s v=""/>
    <m/>
    <s v=""/>
    <s v=""/>
    <s v=""/>
    <s v=""/>
    <s v=""/>
    <s v=""/>
    <s v=""/>
    <s v=""/>
    <s v=""/>
    <s v=""/>
    <s v=""/>
  </r>
  <r>
    <s v="Logbadjeck-IHS"/>
    <s v="LIT_503"/>
    <s v="LITTORAL"/>
    <s v="IHS"/>
    <s v="Grid-Gen"/>
    <s v="LITTORAL"/>
    <s v="Logbadjeck"/>
    <s v="ZTE"/>
    <n v="0"/>
    <n v="0"/>
    <n v="0"/>
    <n v="0"/>
    <n v="0"/>
    <n v="0"/>
    <n v="0"/>
    <n v="0"/>
    <n v="0"/>
    <n v="0"/>
    <n v="0"/>
    <s v="Operationnel"/>
    <m/>
    <x v="9"/>
    <x v="6"/>
    <s v="no root cause"/>
    <x v="5"/>
    <s v=""/>
    <s v=""/>
    <s v=""/>
    <s v=""/>
    <s v=""/>
    <m/>
    <s v=""/>
    <s v=""/>
    <m/>
    <s v=""/>
    <s v=""/>
    <s v=""/>
    <s v=""/>
    <s v=""/>
    <s v=""/>
    <s v=""/>
    <s v=""/>
    <s v=""/>
    <s v=""/>
    <s v=""/>
  </r>
  <r>
    <s v="Dizangue-KM14-IHS"/>
    <s v="LIT_496"/>
    <s v="LITTORAL"/>
    <s v="IHS"/>
    <s v="Grid-Gen"/>
    <s v="LITTORAL"/>
    <s v="Dizangue"/>
    <s v="ZTE"/>
    <n v="0"/>
    <n v="0"/>
    <n v="0"/>
    <n v="0"/>
    <n v="0"/>
    <n v="0"/>
    <n v="0"/>
    <n v="0"/>
    <n v="0"/>
    <n v="0"/>
    <n v="0"/>
    <s v="Operationnel"/>
    <m/>
    <x v="9"/>
    <x v="6"/>
    <s v="no root cause"/>
    <x v="5"/>
    <s v=""/>
    <s v="14/04/2026"/>
    <s v="14/04/2026…;..;Site down due to faulty MPT card"/>
    <s v=""/>
    <s v=""/>
    <m/>
    <s v=""/>
    <s v=""/>
    <m/>
    <s v=""/>
    <s v=""/>
    <s v=""/>
    <s v=""/>
    <s v=""/>
    <s v=""/>
    <s v=""/>
    <s v=""/>
    <s v=""/>
    <s v=""/>
    <s v=""/>
  </r>
  <r>
    <s v="Meyo-Nkoulou"/>
    <s v="SUD_117"/>
    <s v="CENTRE"/>
    <m/>
    <m/>
    <s v="SUD"/>
    <s v="Kyé-Ossi"/>
    <s v="ZTE"/>
    <n v="0"/>
    <n v="0"/>
    <n v="0"/>
    <n v="0"/>
    <n v="0"/>
    <n v="0"/>
    <n v="0"/>
    <n v="0"/>
    <n v="0"/>
    <n v="0"/>
    <n v="0"/>
    <s v="Operationnel"/>
    <m/>
    <x v="9"/>
    <x v="6"/>
    <s v="no root cause"/>
    <x v="5"/>
    <s v=""/>
    <s v=""/>
    <s v=""/>
    <s v=""/>
    <s v=""/>
    <m/>
    <s v=""/>
    <s v=""/>
    <m/>
    <s v=""/>
    <s v=""/>
    <s v=""/>
    <s v=""/>
    <s v=""/>
    <s v=""/>
    <s v=""/>
    <s v=""/>
    <s v=""/>
    <s v=""/>
    <s v=""/>
  </r>
  <r>
    <s v="Mbongo-IHS"/>
    <s v="LIT_480"/>
    <s v="LITTORAL"/>
    <s v="IHS"/>
    <s v="Grid-Gen"/>
    <s v="LITTORAL"/>
    <s v="Mbongo"/>
    <s v="ZTE"/>
    <n v="0"/>
    <n v="0"/>
    <n v="0"/>
    <n v="0"/>
    <n v="0"/>
    <n v="0"/>
    <n v="0"/>
    <n v="0"/>
    <n v="0"/>
    <n v="0"/>
    <n v="0"/>
    <s v="Operationnel"/>
    <m/>
    <x v="9"/>
    <x v="6"/>
    <s v="no root cause"/>
    <x v="5"/>
    <s v=""/>
    <s v=""/>
    <s v=""/>
    <s v=""/>
    <s v=""/>
    <m/>
    <s v=""/>
    <s v=""/>
    <m/>
    <s v=""/>
    <s v=""/>
    <s v=""/>
    <s v=""/>
    <s v=""/>
    <s v=""/>
    <s v=""/>
    <s v=""/>
    <s v=""/>
    <s v=""/>
    <s v=""/>
  </r>
  <r>
    <s v="Apouh"/>
    <s v="LIT_512"/>
    <s v="LITTORAL"/>
    <s v="IHS"/>
    <s v="Grid-Gen"/>
    <s v="LITTORAL"/>
    <s v="Apouh"/>
    <s v="ZTE"/>
    <n v="0"/>
    <n v="0"/>
    <n v="0"/>
    <n v="0"/>
    <n v="0"/>
    <n v="0"/>
    <n v="0"/>
    <n v="0"/>
    <n v="0"/>
    <n v="0"/>
    <n v="0"/>
    <s v="Operationnel"/>
    <m/>
    <x v="1"/>
    <x v="1"/>
    <s v="MPR ISSUE"/>
    <x v="1"/>
    <s v="19.04.26; Besoin d'un FME sur site pour reset du MPR et si NOK, tshoot avec le BO TX; FME Yannick activé pour investigations, update ASAP"/>
    <s v="14/04/2026…;..;site is not supervised Fme must go on site"/>
    <s v="14/04/2026"/>
    <s v=""/>
    <s v=""/>
    <m/>
    <s v=""/>
    <s v=""/>
    <m/>
    <s v=""/>
    <s v=""/>
    <s v=""/>
    <s v=""/>
    <s v=""/>
    <s v=""/>
    <s v=""/>
    <s v="19.04.26; Besoin d'un FME sur site pour reset du MPR et si NOK, tshoot avec le BO TX; FME Yannick activé pour investigations, update ASAP"/>
    <s v=""/>
    <s v=""/>
    <s v=""/>
  </r>
  <r>
    <s v="Ndokok"/>
    <s v="CTR_059"/>
    <s v="LITTORAL"/>
    <s v="IHS"/>
    <s v="Grid-Gen"/>
    <s v="CENTRE"/>
    <s v="Ndokok"/>
    <s v="ZTE"/>
    <n v="0"/>
    <n v="0"/>
    <n v="0"/>
    <n v="0"/>
    <n v="0"/>
    <n v="0"/>
    <n v="0"/>
    <n v="0"/>
    <n v="0"/>
    <n v="0"/>
    <n v="0"/>
    <s v="Operationnel"/>
    <m/>
    <x v="9"/>
    <x v="6"/>
    <s v="no root cause"/>
    <x v="5"/>
    <s v=""/>
    <s v=""/>
    <s v=""/>
    <s v=""/>
    <s v=""/>
    <m/>
    <s v=""/>
    <s v=""/>
    <m/>
    <s v=""/>
    <s v=""/>
    <s v=""/>
    <s v=""/>
    <s v=""/>
    <s v=""/>
    <s v=""/>
    <s v=""/>
    <s v=""/>
    <s v=""/>
    <s v=""/>
  </r>
  <r>
    <s v="MISSOLE-II-PK35-IHS"/>
    <s v="LIT_750"/>
    <s v="LITTORAL"/>
    <m/>
    <m/>
    <s v="LITTORAL"/>
    <s v="Missole"/>
    <s v="ZTE"/>
    <n v="0"/>
    <n v="0"/>
    <n v="0"/>
    <n v="0"/>
    <n v="0"/>
    <n v="0"/>
    <n v="0"/>
    <n v="0"/>
    <n v="0"/>
    <n v="0"/>
    <n v="0"/>
    <s v="Operationnel"/>
    <m/>
    <x v="9"/>
    <x v="6"/>
    <s v="no root cause"/>
    <x v="5"/>
    <s v=""/>
    <s v=""/>
    <s v=""/>
    <s v=""/>
    <s v=""/>
    <m/>
    <s v=""/>
    <s v=""/>
    <m/>
    <s v=""/>
    <s v=""/>
    <s v=""/>
    <s v=""/>
    <s v=""/>
    <s v=""/>
    <s v=""/>
    <s v=""/>
    <s v=""/>
    <s v=""/>
    <s v=""/>
  </r>
  <r>
    <s v="Yembon"/>
    <s v="SUD_243"/>
    <s v="CENTRE"/>
    <s v="CAMUSAT"/>
    <s v="HGB"/>
    <s v="SUD"/>
    <s v="Yembon"/>
    <s v="ZTE"/>
    <n v="0"/>
    <n v="0"/>
    <n v="0"/>
    <n v="0"/>
    <n v="0"/>
    <n v="0"/>
    <n v="0"/>
    <n v="0"/>
    <n v="0"/>
    <n v="0"/>
    <n v="0"/>
    <s v="Operationnel"/>
    <m/>
    <x v="9"/>
    <x v="6"/>
    <s v="no root cause"/>
    <x v="5"/>
    <s v=""/>
    <s v=""/>
    <s v=""/>
    <s v=""/>
    <s v=""/>
    <m/>
    <s v=""/>
    <s v=""/>
    <m/>
    <s v=""/>
    <s v=""/>
    <s v=""/>
    <s v=""/>
    <s v=""/>
    <s v=""/>
    <s v=""/>
    <s v=""/>
    <s v=""/>
    <s v=""/>
    <s v=""/>
  </r>
  <r>
    <s v="Mbomela-IHS"/>
    <s v="SUD_105"/>
    <s v="CENTRE"/>
    <s v="IHS"/>
    <s v="Gen-Lithium"/>
    <s v="SUD"/>
    <s v="Mbomela"/>
    <s v="ZTE"/>
    <n v="0"/>
    <n v="0"/>
    <n v="0"/>
    <n v="0"/>
    <n v="0"/>
    <n v="0"/>
    <n v="0"/>
    <n v="0"/>
    <n v="0"/>
    <n v="0"/>
    <n v="0"/>
    <s v="Operationnel"/>
    <m/>
    <x v="9"/>
    <x v="6"/>
    <s v="no root cause"/>
    <x v="5"/>
    <s v=""/>
    <s v="20/04/2026"/>
    <s v="20/04/2026"/>
    <s v=""/>
    <s v=""/>
    <m/>
    <s v=""/>
    <s v=""/>
    <m/>
    <s v=""/>
    <s v=""/>
    <s v=""/>
    <s v=""/>
    <s v=""/>
    <s v=""/>
    <s v=""/>
    <s v=""/>
    <s v=""/>
    <s v=""/>
    <s v=""/>
  </r>
  <r>
    <s v="Mekoto"/>
    <s v="SUD_126"/>
    <s v="CENTRE"/>
    <s v="CAMUSAT"/>
    <s v="Hybrid Solar S3"/>
    <s v="SUD"/>
    <s v="Ekombitié"/>
    <s v="ZTE"/>
    <n v="0"/>
    <n v="0"/>
    <n v="0"/>
    <n v="0"/>
    <n v="0"/>
    <n v="0"/>
    <n v="0"/>
    <n v="0"/>
    <n v="0"/>
    <n v="0"/>
    <n v="0"/>
    <s v="Operationnel"/>
    <m/>
    <x v="9"/>
    <x v="6"/>
    <s v="no root cause"/>
    <x v="5"/>
    <s v=""/>
    <s v="20/04/2026"/>
    <s v="20/04/2026"/>
    <s v=""/>
    <s v=""/>
    <m/>
    <s v=""/>
    <s v=""/>
    <m/>
    <s v=""/>
    <s v=""/>
    <s v=""/>
    <s v=""/>
    <s v=""/>
    <s v=""/>
    <s v=""/>
    <s v=""/>
    <s v=""/>
    <s v=""/>
    <s v=""/>
  </r>
  <r>
    <s v="Avobengon"/>
    <s v="SUD_244"/>
    <s v="CENTRE"/>
    <s v="IHS"/>
    <s v="Gen-Lithium"/>
    <s v="SUD"/>
    <s v="Avobengon"/>
    <s v="ZTE"/>
    <n v="0"/>
    <n v="0"/>
    <n v="0"/>
    <n v="0"/>
    <n v="0"/>
    <n v="0"/>
    <n v="0"/>
    <n v="0"/>
    <n v="0"/>
    <n v="0"/>
    <n v="0"/>
    <s v="Operationnel"/>
    <m/>
    <x v="9"/>
    <x v="6"/>
    <s v="no root cause"/>
    <x v="5"/>
    <s v=""/>
    <s v=""/>
    <s v=""/>
    <s v=""/>
    <s v=""/>
    <m/>
    <s v=""/>
    <s v=""/>
    <m/>
    <s v=""/>
    <s v=""/>
    <s v=""/>
    <s v=""/>
    <s v=""/>
    <s v=""/>
    <s v=""/>
    <s v=""/>
    <s v=""/>
    <s v=""/>
    <s v=""/>
  </r>
  <r>
    <s v="Koungoulou-MTN"/>
    <s v="SUD_248"/>
    <s v="CENTRE"/>
    <s v="IHS"/>
    <s v="Gen-Lithium"/>
    <s v="SUD"/>
    <s v="Koungoulou"/>
    <s v="ZTE"/>
    <n v="0"/>
    <n v="0"/>
    <n v="0"/>
    <n v="0"/>
    <n v="0"/>
    <n v="0"/>
    <n v="0"/>
    <n v="0"/>
    <n v="0"/>
    <n v="0"/>
    <n v="0"/>
    <s v="Operationnel"/>
    <m/>
    <x v="9"/>
    <x v="6"/>
    <s v="no root cause"/>
    <x v="5"/>
    <s v=""/>
    <s v=""/>
    <s v=""/>
    <s v=""/>
    <s v=""/>
    <m/>
    <s v=""/>
    <s v=""/>
    <m/>
    <s v=""/>
    <s v=""/>
    <s v=""/>
    <s v=""/>
    <s v=""/>
    <s v=""/>
    <s v=""/>
    <s v=""/>
    <s v=""/>
    <s v=""/>
    <s v=""/>
  </r>
  <r>
    <s v="Bikoula-MTN"/>
    <s v="SUD_232"/>
    <s v="CENTRE"/>
    <s v="IHS"/>
    <s v="Gen-Lithium"/>
    <s v="SUD"/>
    <s v="Bikoula"/>
    <s v="ZTE"/>
    <n v="0"/>
    <n v="0"/>
    <n v="0"/>
    <n v="0"/>
    <n v="0"/>
    <n v="0"/>
    <n v="0"/>
    <n v="0"/>
    <n v="0"/>
    <n v="0"/>
    <n v="0"/>
    <s v="Operationnel"/>
    <m/>
    <x v="9"/>
    <x v="6"/>
    <s v="no root cause"/>
    <x v="5"/>
    <s v=""/>
    <s v=""/>
    <s v=""/>
    <s v=""/>
    <s v=""/>
    <m/>
    <s v=""/>
    <s v=""/>
    <m/>
    <s v=""/>
    <s v=""/>
    <s v=""/>
    <s v=""/>
    <s v=""/>
    <s v=""/>
    <s v=""/>
    <s v=""/>
    <s v=""/>
    <s v=""/>
    <s v=""/>
  </r>
  <r>
    <s v="Ngoulemakong-MTN"/>
    <s v="EST_067"/>
    <s v="CENTRE"/>
    <s v="IHS"/>
    <s v="Grid-Hybrid-Gen"/>
    <s v="EST"/>
    <s v="Ngoulemakong"/>
    <s v="ZTE"/>
    <n v="0"/>
    <n v="0"/>
    <n v="0"/>
    <n v="0"/>
    <n v="0"/>
    <n v="0"/>
    <n v="0"/>
    <n v="0"/>
    <n v="0"/>
    <n v="0"/>
    <n v="0"/>
    <s v="Operationnel"/>
    <m/>
    <x v="9"/>
    <x v="6"/>
    <s v="no root cause"/>
    <x v="5"/>
    <s v=""/>
    <s v=""/>
    <s v=""/>
    <s v=""/>
    <s v=""/>
    <m/>
    <s v=""/>
    <s v=""/>
    <m/>
    <s v=""/>
    <s v=""/>
    <s v=""/>
    <s v=""/>
    <s v=""/>
    <s v=""/>
    <s v=""/>
    <s v=""/>
    <s v=""/>
    <s v=""/>
    <s v=""/>
  </r>
  <r>
    <s v="Motcheboum"/>
    <s v="EST_062"/>
    <s v="CENTRE"/>
    <s v="IHS"/>
    <s v="Grid-Gen"/>
    <s v="EST"/>
    <s v="Motcheboum"/>
    <s v="ZTE"/>
    <n v="0"/>
    <n v="0"/>
    <n v="0"/>
    <n v="0"/>
    <n v="0"/>
    <n v="0"/>
    <n v="0"/>
    <n v="0"/>
    <n v="0"/>
    <n v="0"/>
    <n v="0"/>
    <s v="Operationnel"/>
    <m/>
    <x v="9"/>
    <x v="6"/>
    <s v="no root cause"/>
    <x v="5"/>
    <s v=""/>
    <s v=""/>
    <s v=""/>
    <s v=""/>
    <s v=""/>
    <m/>
    <s v=""/>
    <s v=""/>
    <m/>
    <s v=""/>
    <s v=""/>
    <s v=""/>
    <s v=""/>
    <s v=""/>
    <s v=""/>
    <s v=""/>
    <s v=""/>
    <s v=""/>
    <s v=""/>
    <s v=""/>
  </r>
  <r>
    <s v="Nkoum"/>
    <s v="EST_022"/>
    <s v="CENTRE"/>
    <s v="IHS"/>
    <s v="Grid-Gen"/>
    <s v="EST"/>
    <s v="Nkoum"/>
    <s v="ZTE"/>
    <n v="0"/>
    <n v="0"/>
    <n v="0"/>
    <n v="0"/>
    <n v="0"/>
    <n v="0"/>
    <n v="0"/>
    <n v="0"/>
    <n v="0"/>
    <n v="0"/>
    <n v="0"/>
    <s v="Operationnel"/>
    <m/>
    <x v="9"/>
    <x v="6"/>
    <s v="no root cause"/>
    <x v="5"/>
    <s v=""/>
    <s v=""/>
    <s v=""/>
    <s v=""/>
    <s v=""/>
    <m/>
    <s v=""/>
    <s v=""/>
    <m/>
    <s v=""/>
    <s v=""/>
    <s v=""/>
    <s v=""/>
    <s v=""/>
    <s v=""/>
    <s v=""/>
    <s v=""/>
    <s v=""/>
    <s v=""/>
    <s v=""/>
  </r>
  <r>
    <s v="Messok"/>
    <s v="SUD_106"/>
    <s v="CENTRE"/>
    <s v="CAMUSAT"/>
    <s v="Hybrid Solar - S3"/>
    <s v="SUD"/>
    <s v="Messok"/>
    <s v="ZTE"/>
    <n v="0"/>
    <n v="0"/>
    <n v="0"/>
    <n v="0"/>
    <n v="0"/>
    <n v="0"/>
    <n v="0"/>
    <n v="0"/>
    <n v="0"/>
    <n v="0"/>
    <n v="0"/>
    <s v="Operationnel"/>
    <m/>
    <x v="9"/>
    <x v="6"/>
    <s v="no root cause"/>
    <x v="5"/>
    <s v=""/>
    <s v=""/>
    <s v=""/>
    <s v=""/>
    <s v=""/>
    <m/>
    <s v=""/>
    <s v=""/>
    <m/>
    <s v=""/>
    <s v=""/>
    <s v=""/>
    <s v=""/>
    <s v=""/>
    <s v=""/>
    <s v=""/>
    <s v=""/>
    <s v=""/>
    <s v=""/>
    <s v=""/>
  </r>
  <r>
    <s v="Ndonkol-MTN-IHS"/>
    <s v="SUD_062"/>
    <s v="LITTORAL"/>
    <s v="IHS"/>
    <s v="Grid-Gen"/>
    <s v="SUD"/>
    <s v="Ndonkol"/>
    <s v="ZTE"/>
    <n v="0"/>
    <n v="0"/>
    <n v="0"/>
    <n v="0"/>
    <n v="0"/>
    <n v="0"/>
    <n v="0"/>
    <n v="0"/>
    <n v="0"/>
    <n v="0"/>
    <n v="0"/>
    <s v="Operationnel"/>
    <m/>
    <x v="9"/>
    <x v="6"/>
    <s v="no root cause"/>
    <x v="5"/>
    <s v=""/>
    <s v=""/>
    <s v=""/>
    <s v=""/>
    <s v=""/>
    <m/>
    <s v=""/>
    <s v=""/>
    <m/>
    <s v=""/>
    <s v=""/>
    <s v=""/>
    <s v=""/>
    <s v=""/>
    <s v=""/>
    <s v=""/>
    <s v=""/>
    <s v=""/>
    <s v=""/>
    <s v=""/>
  </r>
  <r>
    <s v="Adouma"/>
    <s v="EST_134"/>
    <s v="CENTRE"/>
    <s v="CAMUSAT"/>
    <s v="Hybrid Solar - S3"/>
    <s v="EST"/>
    <s v="Adouma"/>
    <s v="ZTE"/>
    <n v="0"/>
    <n v="0"/>
    <n v="0"/>
    <n v="0"/>
    <n v="0"/>
    <n v="0"/>
    <n v="0"/>
    <n v="0"/>
    <n v="0"/>
    <n v="0"/>
    <n v="0"/>
    <s v="Operationnel"/>
    <m/>
    <x v="9"/>
    <x v="6"/>
    <s v="no root cause"/>
    <x v="5"/>
    <s v=""/>
    <s v=""/>
    <s v=""/>
    <s v=""/>
    <s v=""/>
    <m/>
    <s v=""/>
    <s v=""/>
    <m/>
    <s v=""/>
    <s v=""/>
    <s v=""/>
    <s v=""/>
    <s v=""/>
    <s v=""/>
    <s v=""/>
    <s v=""/>
    <s v=""/>
    <s v=""/>
    <s v=""/>
  </r>
  <r>
    <s v="GADJI"/>
    <s v="EST_147"/>
    <s v="CENTRE"/>
    <m/>
    <m/>
    <s v="EST"/>
    <s v="Gadji"/>
    <s v="ZTE"/>
    <n v="0"/>
    <n v="0"/>
    <n v="0"/>
    <n v="0"/>
    <n v="0"/>
    <n v="0"/>
    <n v="0"/>
    <n v="0"/>
    <n v="0"/>
    <n v="0"/>
    <n v="0"/>
    <s v="Operationnel"/>
    <m/>
    <x v="9"/>
    <x v="6"/>
    <s v="no root cause"/>
    <x v="5"/>
    <s v=""/>
    <s v=""/>
    <s v=""/>
    <s v=""/>
    <s v=""/>
    <m/>
    <s v=""/>
    <s v=""/>
    <m/>
    <s v=""/>
    <s v=""/>
    <s v=""/>
    <s v=""/>
    <s v=""/>
    <s v=""/>
    <s v=""/>
    <s v=""/>
    <s v=""/>
    <s v=""/>
    <s v=""/>
  </r>
  <r>
    <s v="Badongoue-MTN-IHS"/>
    <s v="EST_089"/>
    <s v="CENTRE"/>
    <s v="IHS"/>
    <s v="Grid-Gen-Lithium"/>
    <s v="EST"/>
    <s v="Badongoue"/>
    <s v="ZTE"/>
    <n v="0"/>
    <n v="0"/>
    <n v="0"/>
    <n v="0"/>
    <n v="0"/>
    <n v="0"/>
    <n v="0"/>
    <n v="0"/>
    <n v="0"/>
    <n v="0"/>
    <n v="0"/>
    <s v="Operationnel"/>
    <m/>
    <x v="9"/>
    <x v="6"/>
    <s v="no root cause"/>
    <x v="5"/>
    <s v=""/>
    <s v=""/>
    <s v=""/>
    <s v=""/>
    <s v=""/>
    <m/>
    <s v=""/>
    <s v=""/>
    <m/>
    <s v=""/>
    <s v=""/>
    <s v=""/>
    <s v=""/>
    <s v=""/>
    <s v=""/>
    <s v=""/>
    <s v=""/>
    <s v=""/>
    <s v=""/>
    <s v=""/>
  </r>
  <r>
    <s v="Dimako"/>
    <s v="EST_019"/>
    <s v="CENTRE"/>
    <s v="IHS"/>
    <s v="Grid-Gen"/>
    <s v="EST"/>
    <s v="Dimako"/>
    <s v="ZTE"/>
    <n v="0"/>
    <n v="0"/>
    <n v="0"/>
    <n v="0"/>
    <n v="0"/>
    <n v="0"/>
    <n v="0"/>
    <n v="0"/>
    <n v="0"/>
    <n v="0"/>
    <n v="0"/>
    <s v="Operationnel"/>
    <m/>
    <x v="9"/>
    <x v="6"/>
    <s v="no root cause"/>
    <x v="5"/>
    <s v=""/>
    <s v=""/>
    <s v=""/>
    <s v=""/>
    <s v=""/>
    <m/>
    <s v=""/>
    <s v=""/>
    <m/>
    <s v=""/>
    <s v=""/>
    <s v=""/>
    <s v=""/>
    <s v=""/>
    <s v=""/>
    <s v=""/>
    <s v=""/>
    <s v=""/>
    <s v=""/>
    <s v=""/>
  </r>
  <r>
    <s v="Atok"/>
    <s v="EST_017"/>
    <s v="CENTRE"/>
    <s v="IHS"/>
    <s v="Grid-Gen-Lithium"/>
    <s v="EST"/>
    <s v="Atok"/>
    <s v="ZTE"/>
    <n v="0"/>
    <n v="0"/>
    <n v="0"/>
    <n v="0"/>
    <n v="0"/>
    <n v="0"/>
    <n v="0"/>
    <n v="0"/>
    <n v="0"/>
    <n v="0"/>
    <n v="0"/>
    <s v="Operationnel"/>
    <m/>
    <x v="9"/>
    <x v="6"/>
    <s v="no root cause"/>
    <x v="5"/>
    <s v=""/>
    <s v=""/>
    <s v=""/>
    <s v=""/>
    <s v=""/>
    <m/>
    <s v=""/>
    <s v=""/>
    <m/>
    <s v=""/>
    <s v=""/>
    <s v=""/>
    <s v=""/>
    <s v=""/>
    <s v=""/>
    <s v=""/>
    <s v=""/>
    <s v=""/>
    <s v=""/>
    <s v=""/>
  </r>
  <r>
    <s v="Bigoens-IHS"/>
    <s v="EST_029"/>
    <s v="CENTRE"/>
    <s v="IHS"/>
    <s v="Gen-Lithium"/>
    <s v="EST"/>
    <s v="Bigoens"/>
    <s v="ZTE"/>
    <n v="0"/>
    <n v="0"/>
    <n v="0"/>
    <n v="0"/>
    <n v="0"/>
    <n v="0"/>
    <n v="0"/>
    <n v="0"/>
    <n v="0"/>
    <n v="0"/>
    <n v="0"/>
    <s v="Operationnel"/>
    <m/>
    <x v="9"/>
    <x v="6"/>
    <s v="no root cause"/>
    <x v="5"/>
    <s v=""/>
    <s v=""/>
    <s v=""/>
    <s v=""/>
    <s v=""/>
    <m/>
    <s v=""/>
    <s v=""/>
    <m/>
    <s v=""/>
    <s v=""/>
    <s v=""/>
    <s v=""/>
    <s v=""/>
    <s v=""/>
    <s v=""/>
    <s v=""/>
    <s v=""/>
    <s v=""/>
    <s v=""/>
  </r>
  <r>
    <s v="Andom-MTN"/>
    <s v="CTR_305"/>
    <s v="CENTRE"/>
    <s v="IHS"/>
    <s v="Hybrid-Gen"/>
    <s v="CENTRE"/>
    <s v="Andom"/>
    <s v="ZTE"/>
    <n v="0"/>
    <n v="0"/>
    <n v="0"/>
    <n v="0"/>
    <n v="0"/>
    <n v="0"/>
    <n v="0"/>
    <n v="0"/>
    <n v="0"/>
    <n v="0"/>
    <n v="0"/>
    <s v="Operationnel"/>
    <m/>
    <x v="9"/>
    <x v="6"/>
    <s v="no root cause"/>
    <x v="5"/>
    <s v=""/>
    <s v=""/>
    <s v=""/>
    <s v=""/>
    <s v=""/>
    <m/>
    <s v=""/>
    <s v=""/>
    <m/>
    <s v=""/>
    <s v=""/>
    <s v=""/>
    <s v=""/>
    <s v=""/>
    <s v=""/>
    <s v=""/>
    <s v=""/>
    <s v=""/>
    <s v=""/>
    <s v=""/>
  </r>
  <r>
    <s v="Nyazanga"/>
    <s v="SUD_249"/>
    <s v="CENTRE"/>
    <s v="IHS"/>
    <s v="Grid-Gen-Lithium"/>
    <s v="SUD"/>
    <s v="Nyazanga"/>
    <s v="ZTE"/>
    <n v="0"/>
    <n v="0"/>
    <n v="0"/>
    <n v="0"/>
    <n v="0"/>
    <n v="0"/>
    <n v="0"/>
    <n v="0"/>
    <n v="0"/>
    <n v="0"/>
    <n v="0"/>
    <s v="Operationnel"/>
    <m/>
    <x v="9"/>
    <x v="6"/>
    <s v="no root cause"/>
    <x v="5"/>
    <s v=""/>
    <s v=""/>
    <s v=""/>
    <s v=""/>
    <s v=""/>
    <m/>
    <s v=""/>
    <s v=""/>
    <m/>
    <s v=""/>
    <s v=""/>
    <s v=""/>
    <s v=""/>
    <s v=""/>
    <s v=""/>
    <s v=""/>
    <s v=""/>
    <s v=""/>
    <s v=""/>
    <s v=""/>
  </r>
  <r>
    <s v="Melane"/>
    <s v="SUD_256"/>
    <s v="CENTRE"/>
    <s v="IHS"/>
    <s v="Grid-Gen"/>
    <s v="SUD"/>
    <s v="Melane"/>
    <s v="ZTE"/>
    <n v="0"/>
    <n v="0"/>
    <n v="0"/>
    <n v="0"/>
    <n v="0"/>
    <n v="0"/>
    <n v="0"/>
    <n v="0"/>
    <n v="0"/>
    <n v="0"/>
    <n v="0"/>
    <s v="Operationnel"/>
    <m/>
    <x v="9"/>
    <x v="6"/>
    <s v="no root cause"/>
    <x v="5"/>
    <s v=""/>
    <s v=""/>
    <s v=""/>
    <s v=""/>
    <s v=""/>
    <m/>
    <s v=""/>
    <s v=""/>
    <m/>
    <s v=""/>
    <s v=""/>
    <s v=""/>
    <s v=""/>
    <s v=""/>
    <s v=""/>
    <s v=""/>
    <s v=""/>
    <s v=""/>
    <s v=""/>
    <s v=""/>
  </r>
  <r>
    <s v="Kpwang-MTN"/>
    <s v="SUD_239"/>
    <s v="CENTRE"/>
    <s v="IHS"/>
    <s v="Grid-Gen"/>
    <s v="SUD"/>
    <s v="Kpwang"/>
    <s v="ZTE"/>
    <n v="0"/>
    <n v="0"/>
    <n v="0"/>
    <n v="0"/>
    <n v="0"/>
    <n v="0"/>
    <n v="0"/>
    <n v="0"/>
    <n v="0"/>
    <n v="0"/>
    <n v="0"/>
    <s v="Operationnel"/>
    <m/>
    <x v="9"/>
    <x v="6"/>
    <s v="no root cause"/>
    <x v="5"/>
    <s v=""/>
    <s v=""/>
    <s v=""/>
    <s v=""/>
    <s v=""/>
    <m/>
    <s v=""/>
    <s v=""/>
    <m/>
    <s v=""/>
    <s v=""/>
    <s v=""/>
    <s v=""/>
    <s v=""/>
    <s v=""/>
    <s v=""/>
    <s v=""/>
    <s v=""/>
    <s v=""/>
    <s v=""/>
  </r>
  <r>
    <s v="Ebanga-Ngoulou-New"/>
    <s v="SUD_019"/>
    <s v="CENTRE"/>
    <s v="CAMUSAT"/>
    <s v="Medium Grid + GE"/>
    <s v="SUD"/>
    <s v="Ebanga-Ngoulou"/>
    <s v="ZTE"/>
    <n v="0"/>
    <n v="0"/>
    <n v="0"/>
    <n v="0"/>
    <n v="0"/>
    <n v="0"/>
    <n v="0"/>
    <n v="0"/>
    <n v="0"/>
    <n v="0"/>
    <n v="0"/>
    <s v="Operationnel"/>
    <m/>
    <x v="9"/>
    <x v="6"/>
    <s v="no root cause"/>
    <x v="5"/>
    <s v=""/>
    <s v=""/>
    <s v=""/>
    <s v=""/>
    <s v=""/>
    <m/>
    <s v=""/>
    <s v=""/>
    <m/>
    <s v=""/>
    <s v=""/>
    <s v=""/>
    <s v=""/>
    <s v=""/>
    <s v=""/>
    <s v=""/>
    <s v=""/>
    <s v=""/>
    <s v=""/>
    <s v=""/>
  </r>
  <r>
    <s v="EMINEMVOM-IHS"/>
    <s v="SUD_107"/>
    <s v="CENTRE"/>
    <s v="IHS"/>
    <s v="Hybrid-Gen-Lithium"/>
    <s v="SUD"/>
    <s v="Eminevom"/>
    <s v="ZTE"/>
    <n v="0"/>
    <n v="0"/>
    <n v="0"/>
    <n v="0"/>
    <n v="0"/>
    <n v="0"/>
    <n v="0"/>
    <n v="0"/>
    <n v="0"/>
    <n v="0"/>
    <n v="0"/>
    <s v="Operationnel"/>
    <m/>
    <x v="9"/>
    <x v="6"/>
    <s v="no root cause"/>
    <x v="5"/>
    <s v=""/>
    <s v=""/>
    <s v=""/>
    <s v=""/>
    <s v=""/>
    <m/>
    <s v=""/>
    <s v=""/>
    <m/>
    <s v=""/>
    <s v=""/>
    <s v=""/>
    <s v=""/>
    <s v=""/>
    <s v=""/>
    <s v=""/>
    <s v=""/>
    <s v=""/>
    <s v=""/>
    <s v=""/>
  </r>
  <r>
    <s v="Evelessi-IHS"/>
    <s v="SUD_138"/>
    <s v="CENTRE"/>
    <s v="IHS"/>
    <s v="Gen-Lithium"/>
    <s v="SUD"/>
    <s v="Sangmelima"/>
    <s v="ZTE"/>
    <n v="0"/>
    <n v="0"/>
    <n v="0"/>
    <n v="0"/>
    <n v="0"/>
    <n v="0"/>
    <n v="0"/>
    <n v="0"/>
    <n v="0"/>
    <n v="0"/>
    <n v="0"/>
    <s v="Operationnel"/>
    <m/>
    <x v="9"/>
    <x v="6"/>
    <s v="no root cause"/>
    <x v="5"/>
    <s v=""/>
    <s v=""/>
    <s v=""/>
    <s v=""/>
    <s v=""/>
    <m/>
    <s v=""/>
    <s v=""/>
    <m/>
    <s v=""/>
    <s v=""/>
    <s v=""/>
    <s v=""/>
    <s v=""/>
    <s v=""/>
    <s v=""/>
    <s v=""/>
    <s v=""/>
    <s v=""/>
    <s v=""/>
  </r>
  <r>
    <s v="Olounou-MTN"/>
    <s v="CTR_298"/>
    <s v="CENTRE"/>
    <s v="IHS"/>
    <s v="Grid-Gen-Lithium"/>
    <s v="CENTRE"/>
    <s v="Olounou"/>
    <s v="ZTE"/>
    <n v="0"/>
    <n v="0"/>
    <n v="0"/>
    <n v="0"/>
    <n v="0"/>
    <n v="0"/>
    <n v="0"/>
    <n v="0"/>
    <n v="0"/>
    <n v="0"/>
    <n v="0"/>
    <s v="Operationnel"/>
    <m/>
    <x v="9"/>
    <x v="6"/>
    <s v="no root cause"/>
    <x v="5"/>
    <s v=""/>
    <s v=""/>
    <s v=""/>
    <s v=""/>
    <s v=""/>
    <m/>
    <s v=""/>
    <s v=""/>
    <m/>
    <s v=""/>
    <s v=""/>
    <s v=""/>
    <s v=""/>
    <s v=""/>
    <s v=""/>
    <s v=""/>
    <s v=""/>
    <s v=""/>
    <s v=""/>
    <s v=""/>
  </r>
  <r>
    <s v="Koundou-MTN"/>
    <s v="CTR_823"/>
    <s v="CENTRE"/>
    <s v="CAMUSAT"/>
    <s v="HGB"/>
    <s v="CENTRE"/>
    <s v="Koundou"/>
    <s v="ZTE"/>
    <n v="0"/>
    <n v="0"/>
    <n v="0"/>
    <n v="0"/>
    <n v="0"/>
    <n v="0"/>
    <n v="0"/>
    <n v="0"/>
    <n v="0"/>
    <n v="0"/>
    <n v="0"/>
    <s v="Operationnel"/>
    <m/>
    <x v="9"/>
    <x v="6"/>
    <s v="no root cause"/>
    <x v="5"/>
    <s v=""/>
    <s v=""/>
    <s v=""/>
    <s v=""/>
    <s v=""/>
    <m/>
    <s v=""/>
    <s v=""/>
    <m/>
    <s v=""/>
    <s v=""/>
    <s v=""/>
    <s v=""/>
    <s v=""/>
    <s v=""/>
    <s v=""/>
    <s v=""/>
    <s v=""/>
    <s v=""/>
    <s v=""/>
  </r>
  <r>
    <s v="Mvoutessi-MTN"/>
    <s v="SUD_237"/>
    <s v="CENTRE"/>
    <s v="IHS"/>
    <s v="Gen Only"/>
    <s v="SUD"/>
    <s v="Mvoutessi"/>
    <s v="ZTE"/>
    <n v="0"/>
    <n v="0"/>
    <n v="0"/>
    <n v="0"/>
    <n v="0"/>
    <n v="0"/>
    <n v="0"/>
    <n v="0"/>
    <n v="0"/>
    <n v="0"/>
    <n v="0"/>
    <s v="Operationnel"/>
    <m/>
    <x v="9"/>
    <x v="6"/>
    <s v="no root cause"/>
    <x v="5"/>
    <s v=""/>
    <s v=""/>
    <s v=""/>
    <s v=""/>
    <s v=""/>
    <m/>
    <s v=""/>
    <s v=""/>
    <m/>
    <s v=""/>
    <s v=""/>
    <s v=""/>
    <s v=""/>
    <s v=""/>
    <s v=""/>
    <s v=""/>
    <s v=""/>
    <s v=""/>
    <s v=""/>
    <s v=""/>
  </r>
  <r>
    <s v="Nkout"/>
    <s v="SUD_012"/>
    <s v="CENTRE"/>
    <s v="IHS"/>
    <s v="Grid-Gen"/>
    <s v="SUD"/>
    <s v="Nkout"/>
    <s v="ZTE"/>
    <n v="0"/>
    <n v="0"/>
    <n v="0"/>
    <n v="0"/>
    <n v="0"/>
    <n v="0"/>
    <n v="0"/>
    <n v="0"/>
    <n v="0"/>
    <n v="0"/>
    <n v="0"/>
    <s v="Operationnel"/>
    <m/>
    <x v="9"/>
    <x v="6"/>
    <s v="no root cause"/>
    <x v="5"/>
    <s v=""/>
    <s v=""/>
    <s v=""/>
    <s v=""/>
    <s v=""/>
    <m/>
    <s v=""/>
    <s v=""/>
    <m/>
    <s v=""/>
    <s v=""/>
    <s v=""/>
    <s v=""/>
    <s v=""/>
    <s v=""/>
    <s v=""/>
    <s v=""/>
    <s v=""/>
    <s v=""/>
    <s v=""/>
  </r>
  <r>
    <s v="Nguinda"/>
    <s v="CTR_353"/>
    <s v="CENTRE"/>
    <s v="IHS"/>
    <s v="Grid-Gen"/>
    <s v="CENTRE"/>
    <s v="Nguinda"/>
    <s v="ZTE"/>
    <n v="0"/>
    <n v="0"/>
    <n v="0"/>
    <n v="0"/>
    <n v="0"/>
    <n v="0"/>
    <n v="0"/>
    <n v="0"/>
    <n v="0"/>
    <n v="0"/>
    <n v="0"/>
    <s v="Operationnel"/>
    <m/>
    <x v="9"/>
    <x v="6"/>
    <s v="no root cause"/>
    <x v="5"/>
    <s v="Honest is informed and manage after EST_018-Ayos..;..;19.04.26; IHS; FME is ongoing to site, ETA ASAP"/>
    <s v=""/>
    <s v=""/>
    <s v=""/>
    <s v=""/>
    <m/>
    <s v=""/>
    <s v="Honest is informed and manage after EST_018-Ayos"/>
    <m/>
    <s v=""/>
    <s v=""/>
    <s v=""/>
    <s v=""/>
    <s v=""/>
    <s v=""/>
    <s v=""/>
    <s v="19.04.26; IHS; FME is ongoing to site, ETA ASAP"/>
    <s v=""/>
    <s v=""/>
    <s v=""/>
  </r>
  <r>
    <s v="Ayoumgong-MTN"/>
    <s v="CTR_349"/>
    <s v="CENTRE"/>
    <s v="IHS"/>
    <s v="Grid-Gen"/>
    <s v="CENTRE"/>
    <s v="Ayoumgong"/>
    <s v="ZTE"/>
    <n v="0"/>
    <n v="0"/>
    <n v="0"/>
    <n v="0"/>
    <n v="0"/>
    <n v="0"/>
    <n v="0"/>
    <n v="0"/>
    <n v="0"/>
    <n v="0"/>
    <n v="0"/>
    <s v="Operationnel"/>
    <m/>
    <x v="9"/>
    <x v="6"/>
    <s v="no root cause"/>
    <x v="5"/>
    <s v=""/>
    <s v=""/>
    <s v=""/>
    <s v=""/>
    <s v=""/>
    <m/>
    <s v=""/>
    <s v=""/>
    <m/>
    <s v=""/>
    <s v=""/>
    <s v=""/>
    <s v=""/>
    <s v=""/>
    <s v=""/>
    <s v=""/>
    <s v=""/>
    <s v=""/>
    <s v=""/>
    <s v=""/>
  </r>
  <r>
    <s v="Essa-Mintsang-IHS"/>
    <s v="CTR_147"/>
    <s v="CENTRE"/>
    <s v="IHS"/>
    <s v="Grid-Hybrid-Gen"/>
    <s v="CENTRE"/>
    <s v="Essa-Mintsang"/>
    <s v="ZTE"/>
    <n v="0"/>
    <n v="0"/>
    <n v="0"/>
    <n v="0"/>
    <n v="0"/>
    <n v="0"/>
    <n v="0"/>
    <n v="0"/>
    <n v="0"/>
    <n v="0"/>
    <n v="0"/>
    <s v="Operationnel"/>
    <m/>
    <x v="9"/>
    <x v="6"/>
    <s v="no root cause"/>
    <x v="5"/>
    <s v=""/>
    <s v=""/>
    <s v=""/>
    <s v=""/>
    <s v=""/>
    <m/>
    <s v=""/>
    <s v=""/>
    <m/>
    <s v=""/>
    <s v=""/>
    <s v=""/>
    <s v=""/>
    <s v=""/>
    <s v=""/>
    <s v=""/>
    <s v=""/>
    <s v=""/>
    <s v=""/>
    <s v=""/>
  </r>
  <r>
    <s v="Nkototououtou"/>
    <s v="SUD_119"/>
    <s v="CENTRE"/>
    <s v="CAMUSAT"/>
    <s v="Hybrid Solar - S3"/>
    <s v="SUD"/>
    <s v="Sangmelima"/>
    <s v="ZTE"/>
    <n v="0"/>
    <n v="0"/>
    <n v="0"/>
    <n v="0"/>
    <n v="0"/>
    <n v="0"/>
    <n v="0"/>
    <n v="0"/>
    <n v="0"/>
    <n v="0"/>
    <n v="0"/>
    <s v="Operationnel"/>
    <m/>
    <x v="9"/>
    <x v="6"/>
    <s v="no root cause"/>
    <x v="5"/>
    <s v=""/>
    <s v=""/>
    <s v=""/>
    <s v=""/>
    <s v=""/>
    <m/>
    <s v=""/>
    <s v=""/>
    <m/>
    <s v=""/>
    <s v=""/>
    <s v=""/>
    <s v=""/>
    <s v=""/>
    <s v=""/>
    <s v=""/>
    <s v=""/>
    <s v=""/>
    <s v=""/>
    <s v=""/>
  </r>
  <r>
    <s v="Mekouda"/>
    <s v="CTR_146"/>
    <s v="CENTRE"/>
    <s v="IHS"/>
    <s v="Grid-Gen"/>
    <s v="CENTRE"/>
    <s v="Mekouda"/>
    <s v="ZTE"/>
    <n v="0"/>
    <n v="0"/>
    <n v="0"/>
    <n v="0"/>
    <n v="0"/>
    <n v="0"/>
    <n v="0"/>
    <n v="0"/>
    <n v="0"/>
    <n v="0"/>
    <n v="0"/>
    <s v="Operationnel"/>
    <m/>
    <x v="9"/>
    <x v="6"/>
    <s v="no root cause"/>
    <x v="5"/>
    <s v=""/>
    <s v=""/>
    <s v=""/>
    <s v=""/>
    <s v=""/>
    <m/>
    <s v=""/>
    <s v=""/>
    <m/>
    <s v=""/>
    <s v=""/>
    <s v=""/>
    <s v=""/>
    <s v=""/>
    <s v=""/>
    <s v=""/>
    <s v=""/>
    <s v=""/>
    <s v=""/>
    <s v=""/>
  </r>
  <r>
    <s v="Kamkop-IHS"/>
    <s v="OST_146"/>
    <s v="OUEST"/>
    <s v="IHS"/>
    <s v="Grid-Gen"/>
    <s v="OUEST"/>
    <s v="Kamkop"/>
    <s v="Huawei"/>
    <n v="0"/>
    <n v="0"/>
    <n v="0"/>
    <n v="0"/>
    <n v="0"/>
    <n v="0"/>
    <n v="0"/>
    <n v="0"/>
    <n v="0"/>
    <n v="0"/>
    <n v="0"/>
    <s v="Operationnel"/>
    <m/>
    <x v="9"/>
    <x v="6"/>
    <s v="no root cause"/>
    <x v="5"/>
    <s v=""/>
    <s v=""/>
    <s v=""/>
    <s v=""/>
    <s v=""/>
    <m/>
    <s v=""/>
    <s v=""/>
    <m/>
    <s v=""/>
    <s v=""/>
    <s v=""/>
    <s v=""/>
    <s v=""/>
    <s v=""/>
    <s v=""/>
    <s v=""/>
    <s v=""/>
    <s v=""/>
    <s v=""/>
  </r>
  <r>
    <s v="Kake"/>
    <s v="LIT_769"/>
    <s v="LITTORAL"/>
    <s v="CAMUSAT"/>
    <s v="Hybrid Solar - S3"/>
    <s v="LITTORAL"/>
    <s v="Kake"/>
    <s v="ZTE"/>
    <n v="0"/>
    <n v="0"/>
    <n v="0"/>
    <n v="0"/>
    <n v="0"/>
    <n v="0"/>
    <n v="0"/>
    <n v="0"/>
    <n v="0"/>
    <n v="0"/>
    <n v="0"/>
    <s v="Operationnel"/>
    <m/>
    <x v="9"/>
    <x v="6"/>
    <s v="no root cause"/>
    <x v="5"/>
    <s v=""/>
    <s v=""/>
    <s v=""/>
    <s v=""/>
    <s v=""/>
    <m/>
    <s v=""/>
    <s v=""/>
    <m/>
    <s v=""/>
    <s v=""/>
    <s v=""/>
    <s v=""/>
    <s v=""/>
    <s v=""/>
    <s v=""/>
    <s v=""/>
    <s v=""/>
    <s v=""/>
    <s v=""/>
  </r>
  <r>
    <s v="Mokom-IHS"/>
    <s v="SUD_113"/>
    <s v="CENTRE"/>
    <s v="IHS"/>
    <s v="Gen-Lithium"/>
    <s v="SUD"/>
    <s v="Mintom"/>
    <s v="ZTE"/>
    <n v="0"/>
    <n v="0"/>
    <n v="0"/>
    <n v="0"/>
    <n v="0"/>
    <n v="0"/>
    <n v="0"/>
    <n v="0"/>
    <n v="0"/>
    <n v="0"/>
    <n v="0"/>
    <s v="Operationnel"/>
    <m/>
    <x v="9"/>
    <x v="6"/>
    <s v="no root cause"/>
    <x v="5"/>
    <s v=""/>
    <s v=""/>
    <s v=""/>
    <s v=""/>
    <s v=""/>
    <m/>
    <s v=""/>
    <s v=""/>
    <m/>
    <s v=""/>
    <s v=""/>
    <s v=""/>
    <s v=""/>
    <s v=""/>
    <s v=""/>
    <s v=""/>
    <s v=""/>
    <s v=""/>
    <s v=""/>
    <s v=""/>
  </r>
  <r>
    <s v="Akom-Centre-Hill-IHS"/>
    <s v="SUD_112"/>
    <s v="CENTRE"/>
    <s v="IHS"/>
    <s v="Hybrid-Gen"/>
    <s v="SUD"/>
    <s v="Akom"/>
    <s v="ZTE"/>
    <n v="0"/>
    <n v="0"/>
    <n v="0"/>
    <n v="0"/>
    <n v="0"/>
    <n v="0"/>
    <n v="0"/>
    <n v="0"/>
    <n v="0"/>
    <n v="0"/>
    <n v="0"/>
    <s v="Operationnel"/>
    <m/>
    <x v="9"/>
    <x v="6"/>
    <s v="no root cause"/>
    <x v="5"/>
    <s v=""/>
    <s v=""/>
    <s v=""/>
    <s v=""/>
    <s v=""/>
    <m/>
    <s v=""/>
    <s v=""/>
    <m/>
    <s v=""/>
    <s v=""/>
    <s v=""/>
    <s v=""/>
    <s v=""/>
    <s v=""/>
    <s v=""/>
    <s v=""/>
    <s v=""/>
    <s v=""/>
    <s v=""/>
  </r>
  <r>
    <s v="Ndoungue"/>
    <s v="LIT_109"/>
    <s v="LITTORAL"/>
    <s v="IHS"/>
    <s v="Grid-Gen"/>
    <s v="LITTORAL"/>
    <s v="Ndoungue"/>
    <s v="ZTE"/>
    <n v="0"/>
    <n v="0"/>
    <n v="0"/>
    <n v="0"/>
    <n v="0"/>
    <n v="0"/>
    <n v="0"/>
    <n v="0"/>
    <n v="0"/>
    <n v="0"/>
    <n v="0"/>
    <s v="Operationnel"/>
    <m/>
    <x v="9"/>
    <x v="6"/>
    <s v="no root cause"/>
    <x v="5"/>
    <s v=""/>
    <s v=""/>
    <s v=""/>
    <s v=""/>
    <s v=""/>
    <m/>
    <s v=""/>
    <s v=""/>
    <m/>
    <s v=""/>
    <s v=""/>
    <s v=""/>
    <s v=""/>
    <s v=""/>
    <s v=""/>
    <s v=""/>
    <s v=""/>
    <s v=""/>
    <s v=""/>
    <s v=""/>
  </r>
  <r>
    <s v="Wasse"/>
    <s v="EST_153"/>
    <s v="CENTRE"/>
    <s v="CAMUSAT"/>
    <m/>
    <s v="EST"/>
    <s v="Wasse"/>
    <s v="ZTE"/>
    <n v="0"/>
    <n v="0"/>
    <n v="0"/>
    <n v="0"/>
    <n v="0"/>
    <n v="0"/>
    <n v="0"/>
    <n v="0"/>
    <n v="0"/>
    <n v="0"/>
    <n v="0"/>
    <s v="Operationnel"/>
    <m/>
    <x v="9"/>
    <x v="6"/>
    <s v="no root cause"/>
    <x v="5"/>
    <s v=""/>
    <s v=""/>
    <s v=""/>
    <s v=""/>
    <s v=""/>
    <m/>
    <s v=""/>
    <s v=""/>
    <m/>
    <s v=""/>
    <s v=""/>
    <s v=""/>
    <s v=""/>
    <s v=""/>
    <s v=""/>
    <s v=""/>
    <s v=""/>
    <s v=""/>
    <s v=""/>
    <s v=""/>
  </r>
  <r>
    <s v="Paki-IHS"/>
    <s v="EST_155"/>
    <s v="CENTRE"/>
    <m/>
    <m/>
    <s v="EST"/>
    <s v="Doumé"/>
    <s v="ZTE"/>
    <n v="0"/>
    <n v="0"/>
    <n v="0"/>
    <n v="0"/>
    <n v="0"/>
    <n v="0"/>
    <n v="0"/>
    <n v="0"/>
    <n v="0"/>
    <n v="0"/>
    <n v="0"/>
    <s v="Operationnel"/>
    <m/>
    <x v="9"/>
    <x v="6"/>
    <s v="no root cause"/>
    <x v="5"/>
    <s v=""/>
    <s v=""/>
    <s v=""/>
    <s v=""/>
    <s v=""/>
    <m/>
    <s v=""/>
    <s v=""/>
    <m/>
    <s v=""/>
    <s v=""/>
    <s v=""/>
    <s v=""/>
    <s v=""/>
    <s v=""/>
    <s v=""/>
    <s v=""/>
    <s v=""/>
    <s v=""/>
    <s v=""/>
  </r>
  <r>
    <s v="Nintyaminyoumin"/>
    <s v="SUD_130"/>
    <s v="CENTRE"/>
    <m/>
    <m/>
    <s v="SUD"/>
    <s v="Sangmelima"/>
    <s v="ZTE"/>
    <n v="0"/>
    <n v="0"/>
    <n v="0"/>
    <n v="0"/>
    <n v="0"/>
    <n v="0"/>
    <n v="0"/>
    <n v="0"/>
    <n v="0"/>
    <n v="0"/>
    <n v="0"/>
    <s v="Operationnel"/>
    <m/>
    <x v="9"/>
    <x v="6"/>
    <s v="no root cause"/>
    <x v="5"/>
    <s v=""/>
    <s v=""/>
    <s v=""/>
    <s v=""/>
    <s v=""/>
    <m/>
    <s v=""/>
    <s v=""/>
    <m/>
    <s v=""/>
    <s v=""/>
    <s v=""/>
    <s v=""/>
    <s v=""/>
    <s v=""/>
    <s v=""/>
    <s v=""/>
    <s v=""/>
    <s v=""/>
    <s v=""/>
  </r>
  <r>
    <s v="Loum-RoundAbout"/>
    <s v="LIT_768"/>
    <s v="LITTORAL"/>
    <s v="MTN sharing"/>
    <m/>
    <s v="LITTORAL"/>
    <s v="Loum"/>
    <s v="ZTE"/>
    <n v="0"/>
    <n v="0"/>
    <n v="0"/>
    <n v="0"/>
    <n v="0"/>
    <n v="0"/>
    <n v="0"/>
    <n v="0"/>
    <n v="0"/>
    <n v="0"/>
    <n v="0"/>
    <s v="Operationnel"/>
    <m/>
    <x v="9"/>
    <x v="6"/>
    <s v="no root cause"/>
    <x v="5"/>
    <s v=""/>
    <s v="15/04/2026"/>
    <s v="15/04/2026…;..;Site unstable due to power"/>
    <s v=""/>
    <s v=""/>
    <m/>
    <s v=""/>
    <s v=""/>
    <m/>
    <s v=""/>
    <s v=""/>
    <s v=""/>
    <s v=""/>
    <s v=""/>
    <s v=""/>
    <s v=""/>
    <s v=""/>
    <s v=""/>
    <s v=""/>
    <s v=""/>
  </r>
  <r>
    <s v="Mbankomo-MTN"/>
    <s v="CTR_222"/>
    <s v="CENTRE"/>
    <s v="IHS"/>
    <s v="Grid-Gen"/>
    <s v="CENTRE"/>
    <s v="Mbankomo"/>
    <s v="ZTE"/>
    <n v="0"/>
    <n v="0"/>
    <n v="0"/>
    <n v="0"/>
    <n v="0"/>
    <n v="0"/>
    <n v="0"/>
    <n v="0"/>
    <n v="0"/>
    <n v="0"/>
    <n v="0"/>
    <s v="EXCLU"/>
    <m/>
    <x v="2"/>
    <x v="2"/>
    <s v="EXCLU"/>
    <x v="2"/>
    <s v=""/>
    <s v=""/>
    <s v=""/>
    <s v=""/>
    <s v=""/>
    <m/>
    <s v=""/>
    <s v=""/>
    <m/>
    <s v=""/>
    <s v=""/>
    <s v=""/>
    <s v=""/>
    <s v=""/>
    <s v=""/>
    <s v=""/>
    <s v=""/>
    <s v=""/>
    <s v=""/>
    <s v=""/>
  </r>
  <r>
    <s v="Ouro-Be-IHS"/>
    <s v="NRD_124"/>
    <s v="NORD"/>
    <s v="IHS"/>
    <s v="Grid-Hybrid-Gen"/>
    <s v="NORD"/>
    <s v="Ouro-Be"/>
    <s v="Huawei"/>
    <n v="0"/>
    <n v="0"/>
    <n v="0"/>
    <n v="0"/>
    <n v="0"/>
    <n v="0"/>
    <n v="0"/>
    <n v="0"/>
    <n v="0"/>
    <n v="0"/>
    <n v="0"/>
    <s v="Operationnel"/>
    <m/>
    <x v="9"/>
    <x v="6"/>
    <s v="no root cause"/>
    <x v="5"/>
    <s v=""/>
    <s v=""/>
    <s v=""/>
    <s v=""/>
    <s v=""/>
    <m/>
    <s v=""/>
    <s v=""/>
    <m/>
    <s v=""/>
    <s v=""/>
    <s v=""/>
    <s v=""/>
    <s v=""/>
    <s v=""/>
    <s v=""/>
    <s v=""/>
    <s v=""/>
    <s v=""/>
    <s v=""/>
  </r>
  <r>
    <s v="Petit-Zambi"/>
    <s v="SUD_135"/>
    <s v="CENTRE"/>
    <s v="CAMUSAT"/>
    <s v="Hybrid Solar - S3"/>
    <s v="SUD"/>
    <s v="Bipindi"/>
    <s v="ZTE"/>
    <n v="0"/>
    <n v="0"/>
    <n v="0"/>
    <n v="0"/>
    <n v="0"/>
    <n v="0"/>
    <n v="0"/>
    <n v="0"/>
    <n v="0"/>
    <n v="0"/>
    <n v="0"/>
    <s v="Operationnel"/>
    <m/>
    <x v="9"/>
    <x v="6"/>
    <s v="no root cause"/>
    <x v="5"/>
    <s v=""/>
    <s v=""/>
    <s v=""/>
    <s v=""/>
    <s v=""/>
    <m/>
    <s v=""/>
    <s v=""/>
    <m/>
    <s v=""/>
    <s v=""/>
    <s v=""/>
    <s v=""/>
    <s v=""/>
    <s v=""/>
    <s v=""/>
    <s v=""/>
    <s v=""/>
    <s v=""/>
    <s v=""/>
  </r>
  <r>
    <s v="Campo-Maan"/>
    <s v="SUD_085"/>
    <s v="CENTRE"/>
    <s v="CAMUSAT"/>
    <s v="Hybrid Solar - S3"/>
    <s v="SUD"/>
    <s v="Campo"/>
    <s v="NOKIA"/>
    <n v="0"/>
    <n v="0"/>
    <n v="0"/>
    <n v="0"/>
    <n v="0"/>
    <n v="0"/>
    <n v="0"/>
    <n v="0"/>
    <n v="0"/>
    <n v="0"/>
    <n v="0"/>
    <s v="Operationnel"/>
    <m/>
    <x v="9"/>
    <x v="6"/>
    <s v="no root cause"/>
    <x v="5"/>
    <s v=""/>
    <s v=""/>
    <s v=""/>
    <s v=""/>
    <s v=""/>
    <m/>
    <s v=""/>
    <s v=""/>
    <m/>
    <s v=""/>
    <s v=""/>
    <s v=""/>
    <s v=""/>
    <s v=""/>
    <s v=""/>
    <s v=""/>
    <s v=""/>
    <s v=""/>
    <s v=""/>
    <s v=""/>
  </r>
  <r>
    <s v="Bato"/>
    <s v="OST_273"/>
    <s v="OUEST"/>
    <s v="CAMUSAT"/>
    <s v="Bad Grid + GE"/>
    <s v="OUEST"/>
    <s v="Bato"/>
    <s v="Huawei"/>
    <n v="0"/>
    <n v="0"/>
    <n v="0"/>
    <n v="0"/>
    <n v="0"/>
    <n v="0"/>
    <n v="0"/>
    <n v="0"/>
    <n v="0"/>
    <n v="0"/>
    <n v="0"/>
    <s v="Operationnel"/>
    <m/>
    <x v="9"/>
    <x v="6"/>
    <s v="no root cause"/>
    <x v="5"/>
    <s v=""/>
    <s v=""/>
    <s v=""/>
    <s v=""/>
    <s v=""/>
    <m/>
    <s v=""/>
    <s v=""/>
    <m/>
    <s v=""/>
    <s v=""/>
    <s v=""/>
    <s v=""/>
    <s v=""/>
    <s v=""/>
    <s v=""/>
    <s v=""/>
    <s v=""/>
    <s v=""/>
    <s v=""/>
  </r>
  <r>
    <s v="Sorawel-IHS"/>
    <s v="NRD_099"/>
    <s v="NORD"/>
    <s v="IHS"/>
    <s v="Grid-Gen"/>
    <s v="NORD"/>
    <s v="Sorawel"/>
    <s v="Huawei"/>
    <n v="0"/>
    <n v="0"/>
    <n v="0"/>
    <n v="0"/>
    <n v="0"/>
    <n v="0"/>
    <n v="0"/>
    <n v="0"/>
    <n v="0"/>
    <n v="0"/>
    <n v="0"/>
    <s v="Operationnel"/>
    <m/>
    <x v="9"/>
    <x v="6"/>
    <s v="no root cause"/>
    <x v="5"/>
    <s v=""/>
    <s v=""/>
    <s v=""/>
    <s v=""/>
    <s v=""/>
    <m/>
    <s v=""/>
    <s v=""/>
    <m/>
    <s v=""/>
    <s v=""/>
    <s v=""/>
    <s v=""/>
    <s v=""/>
    <s v=""/>
    <s v=""/>
    <s v=""/>
    <s v=""/>
    <s v=""/>
    <s v=""/>
  </r>
  <r>
    <s v="Ambam-FH"/>
    <s v="SUD_020"/>
    <s v="CENTRE"/>
    <s v="IHS"/>
    <s v="Solar-Gen"/>
    <s v="SUD"/>
    <s v="Ambam"/>
    <s v="ZTE"/>
    <n v="0"/>
    <n v="0"/>
    <n v="0"/>
    <n v="0"/>
    <n v="0"/>
    <n v="0"/>
    <n v="0"/>
    <n v="0"/>
    <n v="0"/>
    <n v="0"/>
    <n v="0"/>
    <s v="Operationnel"/>
    <m/>
    <x v="9"/>
    <x v="6"/>
    <s v="no root cause"/>
    <x v="5"/>
    <s v=""/>
    <s v=""/>
    <s v=""/>
    <s v=""/>
    <s v=""/>
    <m/>
    <s v=""/>
    <s v=""/>
    <m/>
    <s v=""/>
    <s v=""/>
    <s v=""/>
    <s v=""/>
    <s v=""/>
    <s v=""/>
    <s v=""/>
    <s v=""/>
    <s v=""/>
    <s v=""/>
    <s v=""/>
  </r>
  <r>
    <s v="Ntui"/>
    <s v="CTR_114"/>
    <s v="CENTRE"/>
    <s v="CAMUSAT"/>
    <s v="Medium Grid + Solar + GE"/>
    <s v="CENTRE"/>
    <s v="Ntui"/>
    <s v="ZTE"/>
    <n v="0"/>
    <n v="0"/>
    <n v="0"/>
    <n v="0"/>
    <n v="0"/>
    <n v="0"/>
    <n v="0"/>
    <n v="0"/>
    <n v="0"/>
    <n v="0"/>
    <n v="0"/>
    <s v="Operationnel"/>
    <m/>
    <x v="9"/>
    <x v="6"/>
    <s v="no root cause"/>
    <x v="5"/>
    <s v=""/>
    <s v=""/>
    <s v=""/>
    <s v=""/>
    <s v=""/>
    <m/>
    <s v=""/>
    <s v=""/>
    <m/>
    <s v=""/>
    <s v=""/>
    <s v=""/>
    <s v=""/>
    <s v=""/>
    <s v=""/>
    <s v=""/>
    <s v=""/>
    <s v=""/>
    <s v=""/>
    <s v=""/>
  </r>
  <r>
    <s v="Figuil"/>
    <s v="NRD_005"/>
    <s v="NORD"/>
    <s v="IHS"/>
    <s v="Grid Only"/>
    <s v="NORD"/>
    <s v="Figuil"/>
    <s v="Huawei"/>
    <n v="0"/>
    <n v="0"/>
    <n v="0"/>
    <n v="0"/>
    <n v="0"/>
    <n v="0"/>
    <n v="0"/>
    <n v="0"/>
    <n v="0"/>
    <n v="0"/>
    <n v="0"/>
    <s v="Operationnel"/>
    <m/>
    <x v="9"/>
    <x v="6"/>
    <s v="no root cause"/>
    <x v="5"/>
    <s v=""/>
    <s v=""/>
    <s v=""/>
    <s v=""/>
    <s v=""/>
    <m/>
    <s v=""/>
    <s v=""/>
    <m/>
    <s v=""/>
    <s v=""/>
    <s v=""/>
    <s v=""/>
    <s v=""/>
    <s v=""/>
    <s v=""/>
    <s v=""/>
    <s v=""/>
    <s v=""/>
    <s v=""/>
  </r>
  <r>
    <s v="Lagdo-MTN-IHS"/>
    <s v="NRD_090"/>
    <s v="NORD"/>
    <s v="IHS"/>
    <s v="Grid Only"/>
    <s v="NORD"/>
    <s v="Lagdo"/>
    <s v="Huawei"/>
    <n v="0"/>
    <n v="0"/>
    <n v="0"/>
    <n v="0"/>
    <n v="0"/>
    <n v="0"/>
    <n v="0"/>
    <n v="0"/>
    <n v="0"/>
    <n v="0"/>
    <n v="0"/>
    <s v="Operationnel"/>
    <m/>
    <x v="9"/>
    <x v="6"/>
    <s v="no root cause"/>
    <x v="5"/>
    <s v=""/>
    <s v=""/>
    <s v=""/>
    <s v=""/>
    <s v=""/>
    <m/>
    <s v=""/>
    <s v=""/>
    <m/>
    <s v=""/>
    <s v=""/>
    <s v=""/>
    <s v=""/>
    <s v=""/>
    <s v=""/>
    <s v=""/>
    <s v=""/>
    <s v=""/>
    <s v=""/>
    <s v=""/>
  </r>
  <r>
    <s v="Adoumre-IHS"/>
    <s v="NRD_078"/>
    <s v="NORD"/>
    <s v="IHS"/>
    <s v="Grid-Gen"/>
    <s v="NORD"/>
    <s v="Adoumre"/>
    <s v="Huawei"/>
    <n v="0"/>
    <n v="0"/>
    <n v="0"/>
    <n v="0"/>
    <n v="0"/>
    <n v="0"/>
    <n v="0"/>
    <n v="0"/>
    <n v="0"/>
    <n v="0"/>
    <n v="0"/>
    <s v="Operationnel"/>
    <m/>
    <x v="9"/>
    <x v="6"/>
    <s v="no root cause"/>
    <x v="5"/>
    <s v=""/>
    <s v=""/>
    <s v=""/>
    <s v=""/>
    <s v=""/>
    <m/>
    <s v=""/>
    <s v=""/>
    <m/>
    <s v=""/>
    <s v=""/>
    <s v=""/>
    <s v=""/>
    <s v=""/>
    <s v=""/>
    <s v=""/>
    <s v=""/>
    <s v=""/>
    <s v=""/>
    <s v=""/>
  </r>
  <r>
    <s v="Crf-Figuil"/>
    <s v="NRD_074"/>
    <s v="NORD"/>
    <s v="IHS"/>
    <s v="Grid-Gen"/>
    <s v="NORD"/>
    <s v="Figuil"/>
    <s v="Huawei"/>
    <n v="0"/>
    <n v="0"/>
    <n v="0"/>
    <n v="0"/>
    <n v="0"/>
    <n v="0"/>
    <n v="0"/>
    <n v="0"/>
    <n v="0"/>
    <n v="0"/>
    <n v="0"/>
    <s v="Operationnel"/>
    <m/>
    <x v="9"/>
    <x v="6"/>
    <s v="no root cause"/>
    <x v="5"/>
    <s v=""/>
    <s v=""/>
    <s v=""/>
    <s v=""/>
    <s v=""/>
    <m/>
    <s v=""/>
    <s v=""/>
    <m/>
    <s v=""/>
    <s v=""/>
    <s v=""/>
    <s v=""/>
    <s v=""/>
    <s v=""/>
    <s v=""/>
    <s v=""/>
    <s v=""/>
    <s v=""/>
    <s v=""/>
  </r>
  <r>
    <s v="Bamena"/>
    <s v="OST_260"/>
    <s v="OUEST"/>
    <s v="CAMUSAT"/>
    <s v="HGB"/>
    <s v="OUEST"/>
    <s v="Bamena"/>
    <s v="Huawei"/>
    <n v="0"/>
    <n v="0"/>
    <n v="0"/>
    <n v="0"/>
    <n v="0"/>
    <n v="0"/>
    <n v="0"/>
    <n v="0"/>
    <n v="0"/>
    <n v="0"/>
    <n v="0"/>
    <s v="Operationnel"/>
    <m/>
    <x v="9"/>
    <x v="6"/>
    <s v="no root cause"/>
    <x v="5"/>
    <s v=""/>
    <s v="15/04/2026"/>
    <s v="15/04/2026"/>
    <s v=""/>
    <s v=""/>
    <m/>
    <s v=""/>
    <s v=""/>
    <m/>
    <s v=""/>
    <s v=""/>
    <s v=""/>
    <s v=""/>
    <s v=""/>
    <s v=""/>
    <s v=""/>
    <s v=""/>
    <s v=""/>
    <s v=""/>
    <s v=""/>
  </r>
  <r>
    <s v="Bogo"/>
    <s v="EXN_006"/>
    <s v="EXTREME-NORD"/>
    <s v="IHS"/>
    <s v="Grid-Hybrid-Gen"/>
    <s v="EXTREME-NORD"/>
    <s v="Bogo"/>
    <s v="Huawei"/>
    <n v="0"/>
    <n v="0"/>
    <n v="0"/>
    <n v="0"/>
    <n v="0"/>
    <n v="0"/>
    <n v="0"/>
    <n v="0"/>
    <n v="0"/>
    <n v="0"/>
    <n v="0"/>
    <s v="Insecurity"/>
    <m/>
    <x v="9"/>
    <x v="6"/>
    <s v="no root cause"/>
    <x v="5"/>
    <s v=""/>
    <s v=""/>
    <s v=""/>
    <s v=""/>
    <s v=""/>
    <m/>
    <s v=""/>
    <s v=""/>
    <m/>
    <s v=""/>
    <s v=""/>
    <s v=""/>
    <s v=""/>
    <s v=""/>
    <s v=""/>
    <s v=""/>
    <s v=""/>
    <s v=""/>
    <s v=""/>
    <s v=""/>
  </r>
  <r>
    <s v="Padarme-IHS"/>
    <s v="NRD_164"/>
    <s v="NORD"/>
    <s v="IHS"/>
    <s v="Hybrid-Gen"/>
    <s v="NORD"/>
    <s v="Padarme"/>
    <s v="Huawei"/>
    <n v="0"/>
    <n v="0"/>
    <n v="0"/>
    <n v="0"/>
    <n v="0"/>
    <n v="0"/>
    <n v="0"/>
    <n v="0"/>
    <n v="0"/>
    <n v="0"/>
    <n v="0"/>
    <s v="Operationnel"/>
    <m/>
    <x v="9"/>
    <x v="6"/>
    <s v="no root cause"/>
    <x v="5"/>
    <s v=""/>
    <s v=""/>
    <s v=""/>
    <s v=""/>
    <s v=""/>
    <m/>
    <s v=""/>
    <s v=""/>
    <m/>
    <s v=""/>
    <s v=""/>
    <s v=""/>
    <s v=""/>
    <s v=""/>
    <s v=""/>
    <s v=""/>
    <s v=""/>
    <s v=""/>
    <s v=""/>
    <s v=""/>
  </r>
  <r>
    <s v="Ndokoa-IHS"/>
    <s v="CTR_757"/>
    <s v="CENTRE"/>
    <s v="IHS"/>
    <s v="Solar-Gen-Lithium"/>
    <s v="CENTRE"/>
    <s v="Ndokoa"/>
    <s v="ZTE"/>
    <n v="0"/>
    <n v="0"/>
    <n v="0"/>
    <n v="0"/>
    <n v="0"/>
    <n v="0"/>
    <n v="0"/>
    <n v="0"/>
    <n v="0"/>
    <n v="0"/>
    <n v="0"/>
    <s v="Operationnel"/>
    <m/>
    <x v="9"/>
    <x v="6"/>
    <s v="no root cause"/>
    <x v="5"/>
    <s v=""/>
    <s v=""/>
    <s v=""/>
    <s v=""/>
    <s v=""/>
    <m/>
    <s v=""/>
    <s v=""/>
    <m/>
    <s v=""/>
    <s v=""/>
    <s v=""/>
    <s v=""/>
    <s v=""/>
    <s v=""/>
    <s v=""/>
    <s v=""/>
    <s v=""/>
    <s v=""/>
    <s v=""/>
  </r>
  <r>
    <s v="Gazawa-MTN-IHS"/>
    <s v="EXN_130"/>
    <s v="EXTREME-NORD"/>
    <s v="IHS"/>
    <s v="Grid-Gen"/>
    <s v="EXTREME-NORD"/>
    <s v="Gazawa"/>
    <s v="Huawei"/>
    <n v="0"/>
    <n v="0"/>
    <n v="0"/>
    <n v="0"/>
    <n v="0"/>
    <n v="0"/>
    <n v="0"/>
    <n v="0"/>
    <n v="0"/>
    <n v="0"/>
    <n v="0"/>
    <s v="Insecurity"/>
    <m/>
    <x v="9"/>
    <x v="6"/>
    <s v="no root cause"/>
    <x v="5"/>
    <s v="Our FME EMMANUEL is managing with level zero, and FME will be on site at 10h40"/>
    <s v=""/>
    <s v=""/>
    <s v=""/>
    <s v=""/>
    <m/>
    <s v=""/>
    <s v="Our FME EMMANUEL is managing with level zero, and FME will be on site at 10h40"/>
    <m/>
    <s v=""/>
    <s v=""/>
    <s v=""/>
    <s v=""/>
    <s v=""/>
    <s v=""/>
    <s v=""/>
    <s v=""/>
    <s v=""/>
    <s v=""/>
    <s v=""/>
  </r>
  <r>
    <s v="Bibemi"/>
    <s v="NRD_021"/>
    <s v="NORD"/>
    <s v="IHS"/>
    <s v="Solar-Grid-Gen"/>
    <s v="NORD"/>
    <s v="Bibemi"/>
    <s v="Huawei"/>
    <n v="0"/>
    <n v="0"/>
    <n v="0"/>
    <n v="0"/>
    <n v="0"/>
    <n v="0"/>
    <n v="0"/>
    <n v="0"/>
    <n v="0"/>
    <n v="0"/>
    <n v="0"/>
    <s v="Operationnel"/>
    <m/>
    <x v="9"/>
    <x v="6"/>
    <s v="no root cause"/>
    <x v="5"/>
    <s v=""/>
    <s v=""/>
    <s v=""/>
    <s v=""/>
    <s v=""/>
    <m/>
    <s v=""/>
    <s v=""/>
    <m/>
    <s v=""/>
    <s v=""/>
    <s v=""/>
    <s v=""/>
    <s v=""/>
    <s v=""/>
    <s v=""/>
    <s v=""/>
    <s v=""/>
    <s v=""/>
    <s v=""/>
  </r>
  <r>
    <s v="Boula-Ibi-IHS"/>
    <s v="NRD_105"/>
    <s v="NORD"/>
    <s v="IHS"/>
    <s v="Hybrid-Gen"/>
    <s v="NORD"/>
    <s v="Boula-Ibi"/>
    <s v="Huawei"/>
    <n v="0"/>
    <n v="0"/>
    <n v="0"/>
    <n v="0"/>
    <n v="0"/>
    <n v="0"/>
    <n v="0"/>
    <n v="0"/>
    <n v="0"/>
    <n v="0"/>
    <n v="0"/>
    <s v="Operationnel"/>
    <m/>
    <x v="9"/>
    <x v="6"/>
    <s v="no root cause"/>
    <x v="5"/>
    <s v=""/>
    <s v=""/>
    <s v=""/>
    <s v=""/>
    <s v=""/>
    <m/>
    <s v=""/>
    <s v=""/>
    <m/>
    <s v=""/>
    <s v=""/>
    <s v=""/>
    <s v=""/>
    <s v=""/>
    <s v=""/>
    <s v=""/>
    <s v=""/>
    <s v=""/>
    <s v=""/>
    <s v=""/>
  </r>
  <r>
    <s v="Moutourwa-MTN"/>
    <s v="EXN_027"/>
    <s v="EXTREME-NORD"/>
    <s v="IHS"/>
    <s v="Grid-Gen"/>
    <s v="EXTREME-NORD"/>
    <s v="Moutourwa"/>
    <s v="Huawei"/>
    <n v="0"/>
    <n v="0"/>
    <n v="0"/>
    <n v="0"/>
    <n v="0"/>
    <n v="0"/>
    <n v="0"/>
    <n v="0"/>
    <n v="0"/>
    <n v="0"/>
    <n v="0"/>
    <s v="Insecurity"/>
    <m/>
    <x v="9"/>
    <x v="6"/>
    <s v="no root cause"/>
    <x v="5"/>
    <s v=""/>
    <s v=""/>
    <s v=""/>
    <s v=""/>
    <s v=""/>
    <m/>
    <s v=""/>
    <s v=""/>
    <m/>
    <s v=""/>
    <s v=""/>
    <s v=""/>
    <s v=""/>
    <s v=""/>
    <s v=""/>
    <s v=""/>
    <s v=""/>
    <s v=""/>
    <s v=""/>
    <s v=""/>
  </r>
  <r>
    <s v="Mouda-IHS"/>
    <s v="EXN_186"/>
    <s v="EXTREME-NORD"/>
    <s v="IHS"/>
    <s v="Hybrid-Gen"/>
    <s v="EXTREME-NORD"/>
    <s v="Mouda"/>
    <s v="Huawei"/>
    <n v="0"/>
    <n v="0"/>
    <n v="0"/>
    <n v="0"/>
    <n v="0"/>
    <n v="0"/>
    <n v="0"/>
    <n v="0"/>
    <n v="0"/>
    <n v="0"/>
    <n v="0"/>
    <s v="Insecurity"/>
    <m/>
    <x v="9"/>
    <x v="6"/>
    <s v="no root cause"/>
    <x v="5"/>
    <s v=""/>
    <s v=""/>
    <s v=""/>
    <s v=""/>
    <s v=""/>
    <m/>
    <s v=""/>
    <s v=""/>
    <m/>
    <s v=""/>
    <s v=""/>
    <s v=""/>
    <s v=""/>
    <s v=""/>
    <s v=""/>
    <s v=""/>
    <s v=""/>
    <s v=""/>
    <s v=""/>
    <s v=""/>
  </r>
  <r>
    <s v="Ribao"/>
    <s v="NRD_028"/>
    <s v="NORD"/>
    <s v="IHS"/>
    <s v="Solar-Gen"/>
    <s v="NORD"/>
    <s v="Ribao"/>
    <s v="Huawei"/>
    <n v="0"/>
    <n v="0"/>
    <n v="0"/>
    <n v="0"/>
    <n v="0"/>
    <n v="0"/>
    <n v="0"/>
    <n v="0"/>
    <n v="0"/>
    <n v="0"/>
    <n v="0"/>
    <s v="Operationnel"/>
    <m/>
    <x v="9"/>
    <x v="6"/>
    <s v="no root cause"/>
    <x v="5"/>
    <s v=""/>
    <s v=""/>
    <s v=""/>
    <s v=""/>
    <s v=""/>
    <m/>
    <s v=""/>
    <s v=""/>
    <m/>
    <s v=""/>
    <s v=""/>
    <s v=""/>
    <s v=""/>
    <s v=""/>
    <s v=""/>
    <s v=""/>
    <s v=""/>
    <s v=""/>
    <s v=""/>
    <s v=""/>
  </r>
  <r>
    <s v="Adoumri-Houla-IHS"/>
    <s v="NRD_126"/>
    <s v="NORD"/>
    <s v="IHS"/>
    <s v="Grid-Gen"/>
    <s v="NORD"/>
    <s v="Adoumri"/>
    <s v="Huawei"/>
    <n v="0"/>
    <n v="0"/>
    <n v="0"/>
    <n v="0"/>
    <n v="0"/>
    <n v="0"/>
    <n v="0"/>
    <n v="0"/>
    <n v="0"/>
    <n v="0"/>
    <n v="0"/>
    <s v="Operationnel"/>
    <m/>
    <x v="9"/>
    <x v="6"/>
    <s v="no root cause"/>
    <x v="5"/>
    <s v=""/>
    <s v=""/>
    <s v=""/>
    <s v=""/>
    <s v=""/>
    <m/>
    <s v=""/>
    <s v=""/>
    <m/>
    <s v=""/>
    <s v=""/>
    <s v=""/>
    <s v=""/>
    <s v=""/>
    <s v=""/>
    <s v=""/>
    <s v=""/>
    <s v=""/>
    <s v=""/>
    <s v=""/>
  </r>
  <r>
    <s v="Poli-New"/>
    <s v="ADM_152"/>
    <s v="ADAMAOUA"/>
    <s v="IHS"/>
    <s v="Hybrid-Gen"/>
    <s v="ADAMAOUA"/>
    <s v="Poli"/>
    <s v="Huawei"/>
    <n v="0"/>
    <n v="0"/>
    <n v="0"/>
    <n v="0"/>
    <n v="0"/>
    <n v="0"/>
    <n v="0"/>
    <n v="0"/>
    <n v="0"/>
    <n v="0"/>
    <n v="0"/>
    <s v="Operationnel"/>
    <m/>
    <x v="9"/>
    <x v="6"/>
    <s v="no root cause"/>
    <x v="5"/>
    <s v=""/>
    <s v=""/>
    <s v=""/>
    <s v=""/>
    <s v=""/>
    <m/>
    <s v=""/>
    <s v=""/>
    <m/>
    <s v=""/>
    <s v=""/>
    <s v=""/>
    <s v=""/>
    <s v=""/>
    <s v=""/>
    <s v=""/>
    <s v=""/>
    <s v=""/>
    <s v=""/>
    <s v=""/>
  </r>
  <r>
    <s v="Balaza"/>
    <s v="EXN_036"/>
    <s v="EXTREME-NORD"/>
    <s v="IHS"/>
    <s v="Solar-Grid-Gen"/>
    <s v="EXTREME-NORD"/>
    <s v="Balaza"/>
    <s v="Huawei"/>
    <n v="0"/>
    <n v="0"/>
    <n v="0"/>
    <n v="0"/>
    <n v="0"/>
    <n v="0"/>
    <n v="0"/>
    <n v="0"/>
    <n v="0"/>
    <n v="0"/>
    <n v="0"/>
    <s v="Insecurity"/>
    <m/>
    <x v="9"/>
    <x v="6"/>
    <s v="no root cause"/>
    <x v="5"/>
    <s v=""/>
    <s v=""/>
    <s v=""/>
    <s v=""/>
    <s v=""/>
    <m/>
    <s v=""/>
    <s v=""/>
    <m/>
    <s v=""/>
    <s v=""/>
    <s v=""/>
    <s v=""/>
    <s v=""/>
    <s v=""/>
    <s v=""/>
    <s v=""/>
    <s v=""/>
    <s v=""/>
    <s v=""/>
  </r>
  <r>
    <s v="Badjouma-Zagam"/>
    <s v="EXN_239"/>
    <s v="EXTREME-NORD"/>
    <s v="CAMUSAT"/>
    <s v="Hybrid Solar - S3"/>
    <s v="EXTREME-NORD"/>
    <s v="Badjouma"/>
    <s v="Huawei"/>
    <n v="0"/>
    <n v="0"/>
    <n v="0"/>
    <n v="0"/>
    <n v="0"/>
    <n v="0"/>
    <n v="0"/>
    <n v="0"/>
    <n v="0"/>
    <n v="0"/>
    <n v="0"/>
    <s v="Insecurity"/>
    <m/>
    <x v="9"/>
    <x v="6"/>
    <s v="no root cause"/>
    <x v="5"/>
    <s v=""/>
    <s v=""/>
    <s v=""/>
    <s v=""/>
    <s v=""/>
    <m/>
    <s v=""/>
    <s v=""/>
    <m/>
    <s v=""/>
    <s v=""/>
    <s v=""/>
    <s v=""/>
    <s v=""/>
    <s v=""/>
    <s v=""/>
    <s v=""/>
    <s v=""/>
    <s v=""/>
    <s v=""/>
  </r>
  <r>
    <s v="Badjouma"/>
    <s v="NRD_026"/>
    <s v="NORD"/>
    <s v="IHS"/>
    <s v="Solar-Gen"/>
    <s v="NORD"/>
    <s v="Badjouma"/>
    <s v="Huawei"/>
    <n v="0"/>
    <n v="0"/>
    <n v="0"/>
    <n v="0"/>
    <n v="0"/>
    <n v="0"/>
    <n v="0"/>
    <n v="0"/>
    <n v="0"/>
    <n v="0"/>
    <n v="0"/>
    <s v="Operationnel"/>
    <m/>
    <x v="9"/>
    <x v="6"/>
    <s v="no root cause"/>
    <x v="5"/>
    <s v=""/>
    <s v=""/>
    <s v=""/>
    <s v=""/>
    <s v=""/>
    <m/>
    <s v=""/>
    <s v=""/>
    <m/>
    <s v=""/>
    <s v=""/>
    <s v=""/>
    <s v=""/>
    <s v=""/>
    <s v=""/>
    <s v=""/>
    <s v=""/>
    <s v=""/>
    <s v=""/>
    <s v=""/>
  </r>
  <r>
    <s v="Bogo-MTN"/>
    <s v="EXN_097"/>
    <s v="EXTREME-NORD"/>
    <s v="IHS"/>
    <s v="Grid-Gen"/>
    <s v="EXTREME-NORD"/>
    <s v="Bogo"/>
    <s v="Huawei"/>
    <n v="0"/>
    <n v="0"/>
    <n v="0"/>
    <n v="0"/>
    <n v="0"/>
    <n v="0"/>
    <n v="0"/>
    <n v="0"/>
    <n v="0"/>
    <n v="0"/>
    <n v="0"/>
    <s v="Insecurity"/>
    <m/>
    <x v="9"/>
    <x v="6"/>
    <s v="no root cause"/>
    <x v="5"/>
    <s v=""/>
    <s v=""/>
    <s v=""/>
    <s v=""/>
    <s v=""/>
    <m/>
    <s v=""/>
    <s v=""/>
    <m/>
    <s v=""/>
    <s v=""/>
    <s v=""/>
    <s v=""/>
    <s v=""/>
    <s v=""/>
    <s v=""/>
    <s v=""/>
    <s v=""/>
    <s v=""/>
    <s v=""/>
  </r>
  <r>
    <s v="Tiko-Long-Street-IHS"/>
    <s v="LIT_174"/>
    <s v="SUD-OUEST"/>
    <s v="IHS"/>
    <s v="Grid-Gen"/>
    <s v="LITTORAL"/>
    <s v="Tiko"/>
    <s v="Huawei"/>
    <n v="0"/>
    <n v="0"/>
    <n v="0"/>
    <n v="0"/>
    <n v="0"/>
    <n v="0"/>
    <n v="0"/>
    <n v="0"/>
    <n v="0"/>
    <n v="0"/>
    <n v="0"/>
    <s v="Operationnel"/>
    <m/>
    <x v="9"/>
    <x v="6"/>
    <s v="no root cause"/>
    <x v="5"/>
    <s v=""/>
    <s v=""/>
    <s v=""/>
    <s v=""/>
    <s v=""/>
    <m/>
    <s v=""/>
    <s v=""/>
    <m/>
    <s v=""/>
    <s v=""/>
    <s v=""/>
    <s v=""/>
    <s v=""/>
    <s v=""/>
    <s v=""/>
    <s v=""/>
    <s v=""/>
    <s v=""/>
    <s v=""/>
  </r>
  <r>
    <s v="Melong"/>
    <s v="LIT_063"/>
    <s v="LITTORAL"/>
    <s v="IHS"/>
    <s v="Grid-Gen"/>
    <s v="LITTORAL"/>
    <s v="Melong"/>
    <s v="ZTE"/>
    <n v="0"/>
    <n v="0"/>
    <n v="0"/>
    <n v="0"/>
    <n v="0"/>
    <n v="0"/>
    <n v="0"/>
    <n v="0"/>
    <n v="0"/>
    <n v="0"/>
    <n v="0"/>
    <s v="Operationnel"/>
    <m/>
    <x v="9"/>
    <x v="6"/>
    <s v="no root cause"/>
    <x v="5"/>
    <s v=""/>
    <s v=""/>
    <s v=""/>
    <s v=""/>
    <s v=""/>
    <m/>
    <s v=""/>
    <s v=""/>
    <m/>
    <s v=""/>
    <s v=""/>
    <s v=""/>
    <s v=""/>
    <s v=""/>
    <s v=""/>
    <s v=""/>
    <s v=""/>
    <s v=""/>
    <s v=""/>
    <s v=""/>
  </r>
  <r>
    <s v="Baliama"/>
    <s v="CTR_352"/>
    <s v="CENTRE"/>
    <s v="IHS"/>
    <s v="Grid-Gen"/>
    <s v="CENTRE"/>
    <s v="Baliama"/>
    <s v="ZTE"/>
    <n v="0"/>
    <n v="0"/>
    <n v="0"/>
    <n v="0"/>
    <n v="0"/>
    <n v="0"/>
    <n v="0"/>
    <n v="0"/>
    <n v="0"/>
    <n v="0"/>
    <n v="0"/>
    <s v="Operationnel"/>
    <m/>
    <x v="9"/>
    <x v="6"/>
    <s v="no root cause"/>
    <x v="5"/>
    <s v=""/>
    <s v=""/>
    <s v=""/>
    <s v=""/>
    <s v=""/>
    <m/>
    <s v=""/>
    <s v=""/>
    <m/>
    <s v=""/>
    <s v=""/>
    <s v=""/>
    <s v=""/>
    <s v=""/>
    <s v=""/>
    <s v=""/>
    <s v=""/>
    <s v=""/>
    <s v=""/>
    <s v=""/>
  </r>
  <r>
    <s v="Deuk"/>
    <s v="CTR_277"/>
    <s v="CENTRE"/>
    <s v="IHS"/>
    <s v="Solar-Gen"/>
    <s v="CENTRE"/>
    <s v="Deuk"/>
    <s v="ZTE"/>
    <n v="0"/>
    <n v="0"/>
    <n v="0"/>
    <n v="0"/>
    <n v="0"/>
    <n v="0"/>
    <n v="0"/>
    <n v="0"/>
    <n v="0"/>
    <n v="0"/>
    <n v="0"/>
    <s v="Operationnel"/>
    <m/>
    <x v="9"/>
    <x v="6"/>
    <s v="no root cause"/>
    <x v="5"/>
    <s v=""/>
    <s v=""/>
    <s v=""/>
    <s v=""/>
    <s v=""/>
    <m/>
    <s v=""/>
    <s v=""/>
    <m/>
    <s v=""/>
    <s v=""/>
    <s v=""/>
    <s v=""/>
    <s v=""/>
    <s v=""/>
    <s v=""/>
    <s v=""/>
    <s v=""/>
    <s v=""/>
    <s v=""/>
  </r>
  <r>
    <s v="Sedek"/>
    <s v="EXN_218"/>
    <s v="EXTREME-NORD"/>
    <s v="IHS"/>
    <s v="Hybrid-Gen"/>
    <s v="EXTREME-NORD"/>
    <s v="Sedek"/>
    <s v="Huawei"/>
    <n v="0"/>
    <n v="0"/>
    <n v="0"/>
    <n v="0"/>
    <n v="0"/>
    <n v="0"/>
    <n v="0"/>
    <n v="0"/>
    <n v="0"/>
    <n v="0"/>
    <n v="0"/>
    <s v="Insecurity"/>
    <m/>
    <x v="9"/>
    <x v="6"/>
    <s v="no root cause"/>
    <x v="5"/>
    <s v=""/>
    <s v=""/>
    <s v=""/>
    <s v=""/>
    <s v=""/>
    <m/>
    <s v=""/>
    <s v=""/>
    <m/>
    <s v=""/>
    <s v=""/>
    <s v=""/>
    <s v=""/>
    <s v=""/>
    <s v=""/>
    <s v=""/>
    <s v=""/>
    <s v=""/>
    <s v=""/>
    <s v=""/>
  </r>
  <r>
    <s v="Ngoro"/>
    <s v="CTR_278"/>
    <s v="CENTRE"/>
    <s v="IHS"/>
    <s v="SolarAER-Gen-Lithium"/>
    <s v="CENTRE"/>
    <s v="Ngoro"/>
    <s v="ZTE"/>
    <n v="0"/>
    <n v="0"/>
    <n v="0"/>
    <n v="0"/>
    <n v="0"/>
    <n v="0"/>
    <n v="0"/>
    <n v="0"/>
    <n v="0"/>
    <n v="0"/>
    <n v="0"/>
    <s v="Operationnel"/>
    <m/>
    <x v="9"/>
    <x v="6"/>
    <s v="no root cause"/>
    <x v="5"/>
    <s v=""/>
    <s v=""/>
    <s v=""/>
    <s v=""/>
    <s v=""/>
    <m/>
    <s v=""/>
    <s v=""/>
    <m/>
    <s v=""/>
    <s v=""/>
    <s v=""/>
    <s v=""/>
    <s v=""/>
    <s v=""/>
    <s v=""/>
    <s v=""/>
    <s v=""/>
    <s v=""/>
    <s v=""/>
  </r>
  <r>
    <s v="Gamdougoum-IHS"/>
    <s v="EXN_163"/>
    <s v="EXTREME-NORD"/>
    <s v="IHS"/>
    <s v="Solar-Gen"/>
    <s v="EXTREME-NORD"/>
    <s v="Gamdougoum"/>
    <s v="Huawei"/>
    <n v="0"/>
    <n v="0"/>
    <n v="0"/>
    <n v="0"/>
    <n v="0"/>
    <n v="0"/>
    <n v="0"/>
    <n v="0"/>
    <n v="0"/>
    <n v="0"/>
    <n v="0"/>
    <s v="Insecurity"/>
    <m/>
    <x v="9"/>
    <x v="6"/>
    <s v="no root cause"/>
    <x v="5"/>
    <s v=""/>
    <s v=""/>
    <s v=""/>
    <s v=""/>
    <s v=""/>
    <m/>
    <s v=""/>
    <s v=""/>
    <m/>
    <s v=""/>
    <s v=""/>
    <s v=""/>
    <s v=""/>
    <s v=""/>
    <s v=""/>
    <s v=""/>
    <s v=""/>
    <s v=""/>
    <s v=""/>
    <s v=""/>
  </r>
  <r>
    <s v="Kar-Hay-Ville"/>
    <s v="EXN_192"/>
    <s v="EXTREME-NORD"/>
    <s v="CAMUSAT"/>
    <s v="Bad Grid + GE"/>
    <s v="EXTREME-NORD"/>
    <s v="Kar-Hay"/>
    <s v="Huawei"/>
    <n v="0"/>
    <n v="0"/>
    <n v="0"/>
    <n v="0"/>
    <n v="0"/>
    <n v="0"/>
    <n v="0"/>
    <n v="0"/>
    <n v="0"/>
    <n v="0"/>
    <n v="0"/>
    <s v="Insecurity"/>
    <m/>
    <x v="9"/>
    <x v="6"/>
    <s v="no root cause"/>
    <x v="5"/>
    <s v=""/>
    <s v="20/04/2026"/>
    <s v="20/04/2026"/>
    <s v=""/>
    <m/>
    <m/>
    <s v=""/>
    <s v=""/>
    <m/>
    <s v=""/>
    <s v=""/>
    <s v=""/>
    <s v=""/>
    <s v=""/>
    <s v=""/>
    <s v=""/>
    <s v=""/>
    <s v=""/>
    <m/>
    <s v=""/>
  </r>
  <r>
    <s v="Godola-MTN"/>
    <s v="EXN_028"/>
    <s v="EXTREME-NORD"/>
    <s v="IHS"/>
    <s v="Grid-Gen"/>
    <s v="EXTREME-NORD"/>
    <s v="Godola"/>
    <s v="Huawei"/>
    <n v="0"/>
    <n v="0"/>
    <n v="0"/>
    <n v="0"/>
    <n v="0"/>
    <n v="0"/>
    <n v="0"/>
    <n v="0"/>
    <n v="0"/>
    <n v="0"/>
    <n v="0"/>
    <s v="Insecurity"/>
    <m/>
    <x v="9"/>
    <x v="6"/>
    <s v="no root cause"/>
    <x v="5"/>
    <s v=""/>
    <s v=""/>
    <s v=""/>
    <s v=""/>
    <s v=""/>
    <m/>
    <s v=""/>
    <s v=""/>
    <m/>
    <s v=""/>
    <s v=""/>
    <s v=""/>
    <s v=""/>
    <s v=""/>
    <s v=""/>
    <s v=""/>
    <s v=""/>
    <s v=""/>
    <s v=""/>
    <s v=""/>
  </r>
  <r>
    <s v="Doulek"/>
    <s v="EXN_272"/>
    <s v="EXTREME-NORD"/>
    <m/>
    <m/>
    <s v="EXTREME-NORD"/>
    <s v="Doulek"/>
    <s v="Huawei"/>
    <n v="0"/>
    <n v="0"/>
    <n v="0"/>
    <n v="0"/>
    <n v="0"/>
    <n v="0"/>
    <n v="0"/>
    <n v="0"/>
    <n v="0"/>
    <n v="0"/>
    <n v="0"/>
    <s v="Insecurity"/>
    <m/>
    <x v="9"/>
    <x v="6"/>
    <s v="no root cause"/>
    <x v="5"/>
    <s v=""/>
    <s v=""/>
    <s v=""/>
    <s v=""/>
    <s v=""/>
    <m/>
    <s v=""/>
    <s v=""/>
    <m/>
    <s v=""/>
    <s v=""/>
    <s v=""/>
    <s v=""/>
    <s v=""/>
    <s v=""/>
    <s v=""/>
    <s v=""/>
    <s v=""/>
    <s v=""/>
    <s v=""/>
  </r>
  <r>
    <s v="Manoka-IHS"/>
    <s v="LIT_497"/>
    <s v="LITTORAL"/>
    <s v="IHS"/>
    <s v="Solar-Gen-Lithium"/>
    <s v="LITTORAL"/>
    <s v="Manoka"/>
    <s v="ZTE"/>
    <n v="0"/>
    <n v="0"/>
    <n v="0"/>
    <n v="0"/>
    <n v="0"/>
    <n v="0"/>
    <n v="0"/>
    <n v="0"/>
    <n v="0"/>
    <n v="0"/>
    <n v="0"/>
    <s v="Operationnel"/>
    <m/>
    <x v="9"/>
    <x v="6"/>
    <s v="no root cause"/>
    <x v="5"/>
    <s v=""/>
    <s v=""/>
    <s v=""/>
    <s v=""/>
    <s v=""/>
    <m/>
    <s v=""/>
    <s v=""/>
    <m/>
    <s v=""/>
    <s v=""/>
    <s v=""/>
    <s v=""/>
    <s v=""/>
    <s v=""/>
    <s v=""/>
    <s v=""/>
    <s v=""/>
    <s v=""/>
    <s v=""/>
  </r>
  <r>
    <s v="Dikoum-Camtel"/>
    <s v="SUD_098"/>
    <s v="CENTRE"/>
    <s v="CAMUSAT"/>
    <s v="Good Grid no GE - 12h"/>
    <s v="SUD"/>
    <s v="Dikoum"/>
    <s v="NOKIA"/>
    <n v="0"/>
    <n v="0"/>
    <n v="0"/>
    <n v="0"/>
    <n v="0"/>
    <n v="0"/>
    <n v="0"/>
    <n v="0"/>
    <n v="0"/>
    <n v="0"/>
    <n v="0"/>
    <s v="Operationnel"/>
    <m/>
    <x v="9"/>
    <x v="6"/>
    <s v="no root cause"/>
    <x v="5"/>
    <s v=""/>
    <s v=""/>
    <s v=""/>
    <s v=""/>
    <s v=""/>
    <m/>
    <s v=""/>
    <s v=""/>
    <m/>
    <s v=""/>
    <s v=""/>
    <s v=""/>
    <s v=""/>
    <s v=""/>
    <s v=""/>
    <s v=""/>
    <s v=""/>
    <s v=""/>
    <s v=""/>
    <s v=""/>
  </r>
  <r>
    <s v="Ndandouck-IHS"/>
    <s v="CTR_141"/>
    <s v="CENTRE"/>
    <s v="IHS"/>
    <s v="Solar-Gen"/>
    <s v="CENTRE"/>
    <s v="Ndandouck"/>
    <s v="ZTE"/>
    <n v="0"/>
    <n v="0"/>
    <n v="0"/>
    <n v="0"/>
    <n v="0"/>
    <n v="0"/>
    <n v="0"/>
    <n v="0"/>
    <n v="0"/>
    <n v="0"/>
    <n v="0"/>
    <s v="Operationnel"/>
    <m/>
    <x v="9"/>
    <x v="6"/>
    <s v="no root cause"/>
    <x v="5"/>
    <s v=""/>
    <s v=""/>
    <s v=""/>
    <s v=""/>
    <s v=""/>
    <m/>
    <s v=""/>
    <s v=""/>
    <m/>
    <s v=""/>
    <s v=""/>
    <s v=""/>
    <s v=""/>
    <s v=""/>
    <s v=""/>
    <s v=""/>
    <s v=""/>
    <s v=""/>
    <s v=""/>
    <s v=""/>
  </r>
  <r>
    <s v="Tiko-Likomba-IHS"/>
    <s v="SUO_209"/>
    <s v="SUD-OUEST"/>
    <s v="IHS"/>
    <s v="Grid-Gen"/>
    <s v="SUD-OUEST"/>
    <s v="Tiko"/>
    <s v="Huawei"/>
    <n v="0"/>
    <n v="0"/>
    <n v="0"/>
    <n v="0"/>
    <n v="0"/>
    <n v="0"/>
    <n v="0"/>
    <n v="0"/>
    <n v="0"/>
    <n v="0"/>
    <n v="0"/>
    <s v="Insecurity"/>
    <m/>
    <x v="9"/>
    <x v="6"/>
    <s v="no root cause"/>
    <x v="5"/>
    <s v=""/>
    <s v=""/>
    <s v=""/>
    <s v=""/>
    <s v=""/>
    <m/>
    <s v=""/>
    <s v=""/>
    <m/>
    <s v=""/>
    <s v=""/>
    <s v=""/>
    <s v=""/>
    <s v=""/>
    <s v=""/>
    <s v=""/>
    <s v=""/>
    <s v=""/>
    <s v=""/>
    <s v=""/>
  </r>
  <r>
    <s v="Melong-Carrefour-MTN"/>
    <s v="LIT_679"/>
    <s v="LITTORAL"/>
    <s v="MTN sharing"/>
    <s v="MTN sharing"/>
    <s v="LITTORAL"/>
    <s v="Melong"/>
    <s v="ZTE"/>
    <n v="0"/>
    <n v="0"/>
    <n v="0"/>
    <n v="0"/>
    <n v="0"/>
    <n v="0"/>
    <n v="0"/>
    <n v="0"/>
    <n v="0"/>
    <n v="0"/>
    <n v="0"/>
    <s v="Operationnel"/>
    <m/>
    <x v="9"/>
    <x v="6"/>
    <s v="no root cause"/>
    <x v="5"/>
    <s v=""/>
    <s v=""/>
    <s v=""/>
    <s v=""/>
    <s v=""/>
    <m/>
    <s v=""/>
    <s v=""/>
    <m/>
    <s v=""/>
    <s v=""/>
    <s v=""/>
    <s v=""/>
    <s v=""/>
    <s v=""/>
    <s v=""/>
    <s v=""/>
    <s v=""/>
    <s v=""/>
    <s v=""/>
  </r>
  <r>
    <s v="Borongo"/>
    <s v="ADM_162"/>
    <s v="ADAMAOUA"/>
    <s v="CAMUSAT"/>
    <s v="Bad Grid + GE"/>
    <s v="ADAMAOUA"/>
    <s v="Borongo"/>
    <s v="Huawei"/>
    <n v="0"/>
    <n v="0"/>
    <n v="0"/>
    <n v="0"/>
    <n v="0"/>
    <n v="0"/>
    <n v="0"/>
    <n v="0"/>
    <n v="0"/>
    <n v="0"/>
    <n v="0"/>
    <s v="Operationnel"/>
    <m/>
    <x v="9"/>
    <x v="6"/>
    <s v="no root cause"/>
    <x v="5"/>
    <s v=""/>
    <s v=""/>
    <s v=""/>
    <s v=""/>
    <s v=""/>
    <m/>
    <s v=""/>
    <s v=""/>
    <m/>
    <s v=""/>
    <s v=""/>
    <s v=""/>
    <s v=""/>
    <s v=""/>
    <s v=""/>
    <s v=""/>
    <s v=""/>
    <s v=""/>
    <s v=""/>
    <s v=""/>
  </r>
  <r>
    <s v="Kobdombo"/>
    <s v="EST_057"/>
    <s v="CENTRE"/>
    <s v="IHS"/>
    <s v="Grid-Gen"/>
    <s v="EST"/>
    <s v="Kobdombo"/>
    <s v="ZTE"/>
    <n v="0"/>
    <n v="0"/>
    <n v="0"/>
    <n v="0"/>
    <n v="0"/>
    <n v="0"/>
    <n v="0"/>
    <n v="0"/>
    <n v="0"/>
    <n v="0"/>
    <n v="0"/>
    <s v="Operationnel"/>
    <m/>
    <x v="9"/>
    <x v="6"/>
    <s v="no root cause"/>
    <x v="5"/>
    <s v=""/>
    <s v=""/>
    <s v=""/>
    <s v=""/>
    <s v=""/>
    <m/>
    <s v=""/>
    <s v=""/>
    <m/>
    <s v=""/>
    <s v=""/>
    <s v=""/>
    <s v=""/>
    <s v=""/>
    <s v=""/>
    <s v=""/>
    <s v=""/>
    <s v=""/>
    <s v=""/>
    <s v=""/>
  </r>
  <r>
    <s v="Penja"/>
    <s v="LIT_208"/>
    <s v="LITTORAL"/>
    <s v="IHS"/>
    <s v="Grid-Gen"/>
    <s v="LITTORAL"/>
    <s v="Penja"/>
    <s v="ZTE"/>
    <n v="0"/>
    <n v="0"/>
    <n v="0"/>
    <n v="0"/>
    <n v="0"/>
    <n v="0"/>
    <n v="0"/>
    <n v="0"/>
    <n v="0"/>
    <n v="0"/>
    <n v="0"/>
    <s v="Operationnel"/>
    <m/>
    <x v="9"/>
    <x v="6"/>
    <s v="no root cause"/>
    <x v="5"/>
    <s v="19/04/2026 : Site down"/>
    <s v="15/04/2026"/>
    <s v="15/04/2026…;..;Site unstable due to power"/>
    <s v=""/>
    <s v=""/>
    <m/>
    <s v=""/>
    <s v=""/>
    <m/>
    <s v=""/>
    <s v=""/>
    <s v="19/04/2026 : Site down"/>
    <s v=""/>
    <s v=""/>
    <s v=""/>
    <s v=""/>
    <s v=""/>
    <s v=""/>
    <s v=""/>
    <s v=""/>
  </r>
  <r>
    <s v="Okola"/>
    <s v="CTR_191"/>
    <s v="CENTRE"/>
    <s v="IHS"/>
    <s v="Grid-Gen"/>
    <s v="CENTRE"/>
    <s v="Okola"/>
    <s v="ZTE"/>
    <n v="0"/>
    <n v="0"/>
    <n v="0"/>
    <n v="0"/>
    <n v="0"/>
    <n v="0"/>
    <n v="0"/>
    <n v="0"/>
    <n v="0"/>
    <n v="0"/>
    <n v="0"/>
    <s v="Operationnel"/>
    <m/>
    <x v="9"/>
    <x v="6"/>
    <s v="no root cause"/>
    <x v="5"/>
    <s v=""/>
    <s v=""/>
    <s v=""/>
    <s v=""/>
    <s v=""/>
    <m/>
    <s v=""/>
    <s v=""/>
    <m/>
    <s v=""/>
    <s v=""/>
    <s v=""/>
    <s v=""/>
    <s v=""/>
    <s v=""/>
    <s v=""/>
    <s v=""/>
    <s v=""/>
    <s v=""/>
    <s v=""/>
  </r>
  <r>
    <s v="Belel-MTN-IHS"/>
    <s v="ADM_096"/>
    <s v="ADAMAOUA"/>
    <s v="IHS"/>
    <s v="Solar-Gen"/>
    <s v="ADAMAOUA"/>
    <s v="Belel"/>
    <s v="Huawei"/>
    <n v="0"/>
    <n v="0"/>
    <n v="0"/>
    <n v="0"/>
    <n v="0"/>
    <n v="0"/>
    <n v="0"/>
    <n v="0"/>
    <n v="0"/>
    <n v="0"/>
    <n v="0"/>
    <s v="Operationnel"/>
    <m/>
    <x v="9"/>
    <x v="6"/>
    <s v="no root cause"/>
    <x v="5"/>
    <s v=""/>
    <s v=""/>
    <s v=""/>
    <s v=""/>
    <s v=""/>
    <m/>
    <s v=""/>
    <s v=""/>
    <m/>
    <s v=""/>
    <s v=""/>
    <s v=""/>
    <s v=""/>
    <s v=""/>
    <s v=""/>
    <s v=""/>
    <s v=""/>
    <s v=""/>
    <s v=""/>
    <s v=""/>
  </r>
  <r>
    <s v="Ngambe"/>
    <s v="SUO_029"/>
    <s v="LITTORAL"/>
    <s v="IHS"/>
    <s v="Grid-Hybrid-Gen"/>
    <s v="SUD-OUEST"/>
    <s v="Ngambe"/>
    <s v="ZTE"/>
    <n v="0"/>
    <n v="0"/>
    <n v="0"/>
    <n v="0"/>
    <n v="0"/>
    <n v="0"/>
    <n v="0"/>
    <n v="0"/>
    <n v="0"/>
    <n v="0"/>
    <n v="0"/>
    <s v="Insecurity"/>
    <m/>
    <x v="9"/>
    <x v="6"/>
    <s v="no root cause"/>
    <x v="5"/>
    <s v=""/>
    <s v=""/>
    <s v=""/>
    <s v=""/>
    <s v=""/>
    <m/>
    <s v=""/>
    <s v=""/>
    <m/>
    <s v=""/>
    <s v=""/>
    <s v=""/>
    <s v=""/>
    <s v=""/>
    <s v=""/>
    <s v=""/>
    <s v=""/>
    <s v=""/>
    <s v=""/>
    <s v=""/>
  </r>
  <r>
    <s v="Lom-Pangar-MTN"/>
    <s v="EST_083"/>
    <s v="CENTRE"/>
    <s v="IHS"/>
    <s v="Grid-Gen-Lithium"/>
    <s v="EST"/>
    <s v="Lom-Pangar"/>
    <s v="NOKIA"/>
    <n v="0"/>
    <n v="0"/>
    <n v="0"/>
    <n v="0"/>
    <n v="0"/>
    <n v="0"/>
    <n v="0"/>
    <n v="0"/>
    <n v="0"/>
    <n v="0"/>
    <n v="0"/>
    <s v="Operationnel"/>
    <m/>
    <x v="9"/>
    <x v="6"/>
    <s v="no root cause"/>
    <x v="5"/>
    <s v=""/>
    <s v=""/>
    <s v=""/>
    <s v=""/>
    <s v=""/>
    <m/>
    <s v=""/>
    <s v=""/>
    <m/>
    <s v=""/>
    <s v=""/>
    <s v=""/>
    <s v=""/>
    <s v=""/>
    <s v=""/>
    <s v=""/>
    <s v=""/>
    <s v=""/>
    <s v=""/>
    <s v=""/>
  </r>
  <r>
    <s v="Penka-Michel-IHS"/>
    <s v="OST_210"/>
    <s v="OUEST"/>
    <s v="IHS"/>
    <s v="Grid-Gen"/>
    <s v="OUEST"/>
    <s v="Penka-Michel"/>
    <s v="Huawei"/>
    <n v="0"/>
    <n v="0"/>
    <n v="0"/>
    <n v="0"/>
    <n v="0"/>
    <n v="0"/>
    <n v="0"/>
    <n v="0"/>
    <n v="0"/>
    <n v="0"/>
    <n v="0"/>
    <s v="Operationnel"/>
    <m/>
    <x v="9"/>
    <x v="6"/>
    <s v="no root cause"/>
    <x v="5"/>
    <s v=""/>
    <s v=""/>
    <s v=""/>
    <s v=""/>
    <s v=""/>
    <m/>
    <s v=""/>
    <s v=""/>
    <m/>
    <s v=""/>
    <s v=""/>
    <s v=""/>
    <s v=""/>
    <s v=""/>
    <s v=""/>
    <s v=""/>
    <s v=""/>
    <s v=""/>
    <s v=""/>
    <s v=""/>
  </r>
  <r>
    <s v="Minta"/>
    <s v="CTR_233"/>
    <s v="CENTRE"/>
    <s v="IHS"/>
    <s v="Grid-Hybrid-Gen"/>
    <s v="CENTRE"/>
    <s v="Minta"/>
    <s v="ZTE"/>
    <n v="0"/>
    <n v="0"/>
    <n v="0"/>
    <n v="0"/>
    <n v="0"/>
    <n v="0"/>
    <n v="0"/>
    <n v="0"/>
    <n v="0"/>
    <n v="0"/>
    <n v="0"/>
    <s v="Operationnel"/>
    <m/>
    <x v="9"/>
    <x v="6"/>
    <s v="no root cause"/>
    <x v="5"/>
    <s v=""/>
    <s v=""/>
    <s v=""/>
    <s v=""/>
    <s v=""/>
    <m/>
    <s v=""/>
    <s v=""/>
    <m/>
    <s v=""/>
    <s v=""/>
    <s v=""/>
    <s v=""/>
    <s v=""/>
    <s v=""/>
    <s v=""/>
    <s v=""/>
    <s v=""/>
    <s v=""/>
    <s v=""/>
  </r>
  <r>
    <s v="Akum-IHS"/>
    <s v="NRO_139"/>
    <s v="NORD-OUEST"/>
    <s v="IHS"/>
    <m/>
    <s v="NORD-OUEST"/>
    <s v="Akum"/>
    <s v="Huawei"/>
    <n v="0"/>
    <n v="0"/>
    <n v="0"/>
    <n v="0"/>
    <n v="0"/>
    <n v="0"/>
    <n v="0"/>
    <n v="0"/>
    <n v="0"/>
    <n v="0"/>
    <n v="0"/>
    <s v="Insecurity"/>
    <m/>
    <x v="9"/>
    <x v="6"/>
    <s v="no root cause"/>
    <x v="5"/>
    <s v=""/>
    <s v=""/>
    <s v=""/>
    <s v=""/>
    <s v=""/>
    <m/>
    <s v=""/>
    <s v=""/>
    <m/>
    <s v=""/>
    <s v=""/>
    <s v=""/>
    <s v=""/>
    <s v=""/>
    <s v=""/>
    <s v=""/>
    <s v=""/>
    <s v=""/>
    <s v=""/>
    <s v=""/>
  </r>
  <r>
    <s v="Lendi-Entree"/>
    <s v="LIT_297"/>
    <s v="Douala"/>
    <s v="IHS"/>
    <s v="Grid-Gen"/>
    <s v="LITTORAL"/>
    <s v="Douala"/>
    <s v="ZTE"/>
    <n v="0"/>
    <n v="0"/>
    <n v="0"/>
    <n v="0"/>
    <n v="0"/>
    <n v="0"/>
    <n v="0"/>
    <n v="0"/>
    <n v="0"/>
    <n v="0"/>
    <n v="0"/>
    <s v="Operationnel"/>
    <m/>
    <x v="9"/>
    <x v="6"/>
    <s v="no root cause"/>
    <x v="5"/>
    <s v=""/>
    <s v=""/>
    <s v=""/>
    <s v=""/>
    <s v=""/>
    <m/>
    <s v=""/>
    <s v=""/>
    <m/>
    <s v=""/>
    <s v=""/>
    <s v=""/>
    <s v=""/>
    <s v=""/>
    <s v=""/>
    <s v=""/>
    <s v=""/>
    <s v=""/>
    <s v=""/>
    <s v=""/>
  </r>
  <r>
    <s v="Mbitom-camrail"/>
    <s v="EST_105"/>
    <s v="CENTRE"/>
    <s v="CAMUSAT"/>
    <s v="Hybrid solar - S1"/>
    <s v="EST"/>
    <s v="Betare-Oya"/>
    <s v="NOKIA"/>
    <n v="0"/>
    <n v="0"/>
    <n v="0"/>
    <n v="0"/>
    <n v="0"/>
    <n v="0"/>
    <n v="0"/>
    <n v="0"/>
    <n v="0"/>
    <n v="0"/>
    <n v="0"/>
    <s v="Operationnel"/>
    <m/>
    <x v="9"/>
    <x v="6"/>
    <s v="no root cause"/>
    <x v="5"/>
    <s v=""/>
    <s v=""/>
    <s v=""/>
    <s v=""/>
    <s v=""/>
    <m/>
    <s v=""/>
    <s v=""/>
    <m/>
    <s v=""/>
    <s v=""/>
    <s v=""/>
    <s v=""/>
    <s v=""/>
    <s v=""/>
    <s v=""/>
    <s v=""/>
    <s v=""/>
    <s v=""/>
    <s v=""/>
  </r>
  <r>
    <s v="Bembaran-Camtel"/>
    <s v="ADM_185"/>
    <s v="ADAMAOUA"/>
    <s v="CAMUSAT"/>
    <s v="Hibrid solar - s3"/>
    <s v="ADAMAOUA"/>
    <s v="Bembaran"/>
    <s v="Huawei"/>
    <n v="0"/>
    <n v="0"/>
    <n v="0"/>
    <n v="0"/>
    <n v="0"/>
    <n v="0"/>
    <n v="0"/>
    <n v="0"/>
    <n v="0"/>
    <n v="0"/>
    <n v="0"/>
    <s v="Operationnel"/>
    <m/>
    <x v="9"/>
    <x v="6"/>
    <s v="no root cause"/>
    <x v="5"/>
    <s v=""/>
    <s v=""/>
    <s v=""/>
    <s v=""/>
    <s v=""/>
    <m/>
    <s v=""/>
    <s v=""/>
    <m/>
    <s v=""/>
    <s v=""/>
    <s v=""/>
    <s v=""/>
    <s v=""/>
    <s v=""/>
    <s v=""/>
    <s v=""/>
    <s v=""/>
    <s v=""/>
    <s v=""/>
  </r>
  <r>
    <s v="Mbargue-Camrail"/>
    <s v="CTR_457"/>
    <s v="CENTRE"/>
    <s v="IHS"/>
    <e v="#N/A"/>
    <s v="CENTRE"/>
    <s v="Minta"/>
    <s v="NOKIA"/>
    <n v="0"/>
    <n v="0"/>
    <n v="0"/>
    <n v="0"/>
    <n v="0"/>
    <n v="0"/>
    <n v="0"/>
    <n v="0"/>
    <n v="0"/>
    <n v="0"/>
    <n v="0"/>
    <s v="Operationnel"/>
    <m/>
    <x v="9"/>
    <x v="6"/>
    <s v="no root cause"/>
    <x v="5"/>
    <s v="18/04/2026 : Besoin d'analyse BO RAN"/>
    <s v="15/04/2026"/>
    <s v="15/04/2026"/>
    <s v=""/>
    <s v=""/>
    <m/>
    <s v=""/>
    <s v=""/>
    <m/>
    <s v=""/>
    <s v=""/>
    <s v="18/04/2026 : Besoin d'analyse BO RAN"/>
    <s v=""/>
    <s v=""/>
    <s v=""/>
    <s v=""/>
    <s v=""/>
    <s v=""/>
    <s v=""/>
    <s v=""/>
  </r>
  <r>
    <s v="Tiko-Market-IHS"/>
    <s v="SUO_104"/>
    <s v="SUD-OUEST"/>
    <s v="IHS"/>
    <s v="Grid-Gen"/>
    <s v="SUD-OUEST"/>
    <s v="Tiko"/>
    <s v="Huawei"/>
    <n v="0"/>
    <n v="0"/>
    <n v="0"/>
    <n v="0"/>
    <n v="0"/>
    <n v="0"/>
    <n v="0"/>
    <n v="0"/>
    <n v="0"/>
    <n v="0"/>
    <n v="0"/>
    <s v="Insecurity"/>
    <m/>
    <x v="9"/>
    <x v="6"/>
    <s v="no root cause"/>
    <x v="5"/>
    <s v=""/>
    <s v=""/>
    <s v=""/>
    <s v=""/>
    <s v=""/>
    <m/>
    <s v=""/>
    <s v=""/>
    <m/>
    <s v=""/>
    <s v=""/>
    <s v=""/>
    <s v=""/>
    <s v=""/>
    <s v=""/>
    <s v=""/>
    <s v=""/>
    <s v=""/>
    <s v=""/>
    <s v=""/>
  </r>
  <r>
    <s v="Mbandjock"/>
    <s v="CTR_030"/>
    <s v="CENTRE"/>
    <s v="CAMUSAT"/>
    <s v="Medium Grid + Solar + GE"/>
    <s v="CENTRE"/>
    <s v="Mbandjock"/>
    <s v="ZTE"/>
    <n v="0"/>
    <n v="0"/>
    <n v="0"/>
    <n v="0"/>
    <n v="0"/>
    <n v="0"/>
    <n v="0"/>
    <n v="0"/>
    <n v="0"/>
    <n v="0"/>
    <n v="0"/>
    <s v="Operationnel"/>
    <m/>
    <x v="9"/>
    <x v="6"/>
    <s v="no root cause"/>
    <x v="5"/>
    <s v=""/>
    <s v=""/>
    <s v=""/>
    <s v=""/>
    <s v=""/>
    <m/>
    <s v=""/>
    <s v=""/>
    <m/>
    <s v=""/>
    <s v=""/>
    <s v=""/>
    <s v=""/>
    <s v=""/>
    <s v=""/>
    <s v=""/>
    <s v=""/>
    <s v=""/>
    <s v=""/>
    <s v=""/>
  </r>
  <r>
    <s v="Messamena"/>
    <s v="EST_046"/>
    <s v="CENTRE"/>
    <s v="IHS"/>
    <s v="Solar-Gen"/>
    <s v="EST"/>
    <s v="Messamena"/>
    <s v="ZTE"/>
    <n v="0"/>
    <n v="0"/>
    <n v="0"/>
    <n v="0"/>
    <n v="0"/>
    <n v="0"/>
    <n v="0"/>
    <n v="0"/>
    <n v="0"/>
    <n v="0"/>
    <n v="0"/>
    <s v="EXCLU"/>
    <m/>
    <x v="2"/>
    <x v="2"/>
    <s v="EXCLU"/>
    <x v="2"/>
    <s v=""/>
    <s v=""/>
    <s v=""/>
    <s v=""/>
    <s v=""/>
    <m/>
    <s v=""/>
    <s v=""/>
    <m/>
    <s v=""/>
    <s v=""/>
    <s v=""/>
    <s v=""/>
    <s v=""/>
    <s v=""/>
    <s v=""/>
    <s v=""/>
    <s v=""/>
    <s v=""/>
    <s v=""/>
  </r>
  <r>
    <s v="Nji-Camtel"/>
    <s v="CTR_139"/>
    <s v="CENTRE"/>
    <s v="CAMUSAT"/>
    <s v="Hybrid Solar - S3"/>
    <s v="CENTRE"/>
    <s v="Nji"/>
    <s v="ZTE"/>
    <n v="0"/>
    <n v="0"/>
    <n v="0"/>
    <n v="0"/>
    <n v="0"/>
    <n v="0"/>
    <n v="0"/>
    <n v="0"/>
    <n v="0"/>
    <n v="0"/>
    <n v="0"/>
    <s v="EXCLU"/>
    <m/>
    <x v="2"/>
    <x v="2"/>
    <s v="EXCLU"/>
    <x v="2"/>
    <s v=""/>
    <s v=""/>
    <s v=""/>
    <s v=""/>
    <s v=""/>
    <m/>
    <s v=""/>
    <s v=""/>
    <m/>
    <s v=""/>
    <s v=""/>
    <s v=""/>
    <s v=""/>
    <s v=""/>
    <s v=""/>
    <s v=""/>
    <s v=""/>
    <s v=""/>
    <s v=""/>
    <s v=""/>
  </r>
  <r>
    <s v="Nguelemendouka-FH"/>
    <s v="EST_024"/>
    <s v="CENTRE"/>
    <s v="IHS"/>
    <s v="Hybrid-Gen-Lithium"/>
    <s v="EST"/>
    <s v="Nguelemendouka"/>
    <s v="ZTE"/>
    <n v="0"/>
    <n v="0"/>
    <n v="0"/>
    <n v="0"/>
    <n v="0"/>
    <n v="0"/>
    <n v="0"/>
    <n v="0"/>
    <n v="0"/>
    <n v="0"/>
    <n v="0"/>
    <s v="EXCLU"/>
    <m/>
    <x v="2"/>
    <x v="2"/>
    <s v="EXCLU"/>
    <x v="2"/>
    <s v=""/>
    <s v=""/>
    <s v=""/>
    <s v=""/>
    <s v=""/>
    <m/>
    <s v=""/>
    <s v=""/>
    <m/>
    <s v=""/>
    <s v=""/>
    <s v=""/>
    <s v=""/>
    <s v=""/>
    <s v=""/>
    <s v=""/>
    <s v=""/>
    <s v=""/>
    <s v=""/>
    <s v=""/>
  </r>
  <r>
    <s v="Nguem-MTN"/>
    <s v="EST_077"/>
    <s v="CENTRE"/>
    <s v="IHS"/>
    <s v="Grid-Gen"/>
    <s v="EST"/>
    <s v="Nguem"/>
    <s v="ZTE"/>
    <n v="0"/>
    <n v="0"/>
    <n v="0"/>
    <n v="0"/>
    <n v="0"/>
    <n v="0"/>
    <n v="0"/>
    <n v="0"/>
    <n v="0"/>
    <n v="0"/>
    <n v="0"/>
    <s v="EXCLU"/>
    <m/>
    <x v="2"/>
    <x v="2"/>
    <s v="EXCLU"/>
    <x v="2"/>
    <s v=""/>
    <s v=""/>
    <s v=""/>
    <s v=""/>
    <s v=""/>
    <m/>
    <s v=""/>
    <s v=""/>
    <m/>
    <s v=""/>
    <s v=""/>
    <s v=""/>
    <s v=""/>
    <s v=""/>
    <s v=""/>
    <s v=""/>
    <s v=""/>
    <s v=""/>
    <s v=""/>
    <s v=""/>
  </r>
  <r>
    <s v="Pella"/>
    <s v="CTR_894"/>
    <s v="CENTRE"/>
    <s v="CAMUSAT"/>
    <s v="HGB"/>
    <s v="CENTRE"/>
    <s v="Pella"/>
    <s v="ZTE"/>
    <n v="0"/>
    <n v="0"/>
    <n v="0"/>
    <n v="0"/>
    <n v="0"/>
    <n v="0"/>
    <n v="0"/>
    <n v="0"/>
    <n v="0"/>
    <n v="0"/>
    <n v="0"/>
    <s v="Operationnel"/>
    <m/>
    <x v="9"/>
    <x v="6"/>
    <s v="no root cause"/>
    <x v="5"/>
    <s v=""/>
    <s v=""/>
    <s v=""/>
    <s v=""/>
    <s v=""/>
    <m/>
    <s v=""/>
    <s v=""/>
    <m/>
    <s v=""/>
    <s v=""/>
    <s v=""/>
    <s v=""/>
    <s v=""/>
    <s v=""/>
    <s v=""/>
    <s v=""/>
    <s v=""/>
    <s v=""/>
    <s v=""/>
  </r>
  <r>
    <s v="MENGUE-BIBEY-IHS"/>
    <s v="CTR_870"/>
    <s v="CENTRE"/>
    <s v="IHS"/>
    <s v="Hybrid Gen"/>
    <s v="CENTRE"/>
    <s v="Mengue Bibey"/>
    <s v="ZTE"/>
    <n v="0"/>
    <n v="0"/>
    <n v="0"/>
    <n v="0"/>
    <n v="0"/>
    <n v="0"/>
    <n v="0"/>
    <n v="0"/>
    <n v="0"/>
    <n v="0"/>
    <n v="0"/>
    <s v="Operationnel"/>
    <m/>
    <x v="9"/>
    <x v="6"/>
    <s v="no root cause"/>
    <x v="5"/>
    <s v=""/>
    <s v=""/>
    <s v=""/>
    <s v=""/>
    <s v=""/>
    <m/>
    <s v=""/>
    <s v=""/>
    <m/>
    <s v=""/>
    <s v=""/>
    <s v=""/>
    <s v=""/>
    <s v=""/>
    <s v=""/>
    <s v=""/>
    <s v=""/>
    <s v=""/>
    <s v=""/>
    <s v=""/>
  </r>
  <r>
    <s v="Yabassi-Greenfil"/>
    <s v="LIT_586"/>
    <s v="LITTORAL"/>
    <s v="CAMUSAT"/>
    <s v="Hybrid Solar - S3"/>
    <s v="LITTORAL"/>
    <s v="Yabassi"/>
    <s v="ZTE"/>
    <n v="0"/>
    <n v="0"/>
    <n v="0"/>
    <n v="0"/>
    <n v="0"/>
    <n v="0"/>
    <n v="0"/>
    <n v="0"/>
    <n v="0"/>
    <n v="0"/>
    <n v="0"/>
    <s v="Operationnel"/>
    <m/>
    <x v="9"/>
    <x v="6"/>
    <s v="no root cause"/>
    <x v="5"/>
    <s v=""/>
    <s v=""/>
    <s v=""/>
    <s v=""/>
    <s v=""/>
    <m/>
    <s v=""/>
    <s v=""/>
    <m/>
    <s v=""/>
    <s v=""/>
    <s v=""/>
    <s v=""/>
    <s v=""/>
    <s v=""/>
    <s v=""/>
    <s v=""/>
    <s v=""/>
    <s v=""/>
    <s v=""/>
  </r>
  <r>
    <s v="Ebebda-MTN"/>
    <s v="CTR_822"/>
    <s v="CENTRE"/>
    <s v="CAMUSAT"/>
    <s v="Hybrid Solar 3"/>
    <s v="CENTRE"/>
    <s v="Ebebda"/>
    <s v="ZTE"/>
    <n v="0"/>
    <n v="0"/>
    <n v="0"/>
    <n v="0"/>
    <n v="0"/>
    <n v="0"/>
    <n v="0"/>
    <n v="0"/>
    <n v="0"/>
    <n v="0"/>
    <n v="0"/>
    <s v="Operationnel"/>
    <m/>
    <x v="9"/>
    <x v="6"/>
    <s v="no root cause"/>
    <x v="5"/>
    <s v=""/>
    <s v=""/>
    <s v=""/>
    <s v=""/>
    <s v=""/>
    <m/>
    <s v=""/>
    <s v=""/>
    <m/>
    <s v=""/>
    <s v=""/>
    <s v=""/>
    <s v=""/>
    <s v=""/>
    <s v=""/>
    <s v=""/>
    <s v=""/>
    <s v=""/>
    <s v=""/>
    <s v=""/>
  </r>
  <r>
    <s v="Andom"/>
    <s v="EST_150"/>
    <s v="CENTRE"/>
    <s v="CAMUSAT"/>
    <m/>
    <s v="EST"/>
    <s v="Andom"/>
    <s v="ZTE"/>
    <n v="0"/>
    <n v="0"/>
    <n v="0"/>
    <n v="0"/>
    <n v="0"/>
    <n v="0"/>
    <n v="0"/>
    <n v="0"/>
    <n v="0"/>
    <n v="0"/>
    <n v="0"/>
    <s v="EXCLU"/>
    <m/>
    <x v="2"/>
    <x v="2"/>
    <s v="EXCLU"/>
    <x v="2"/>
    <s v=""/>
    <s v=""/>
    <s v=""/>
    <s v=""/>
    <s v=""/>
    <m/>
    <s v=""/>
    <s v=""/>
    <m/>
    <s v=""/>
    <s v=""/>
    <s v=""/>
    <s v=""/>
    <s v=""/>
    <s v=""/>
    <s v=""/>
    <s v=""/>
    <s v=""/>
    <s v=""/>
    <s v=""/>
  </r>
  <r>
    <s v="Meba-CAMTEL"/>
    <s v="CTR_407"/>
    <s v="CENTRE"/>
    <s v="CAMUSAT"/>
    <s v="Hybrid Solar - S3"/>
    <s v="CENTRE"/>
    <s v="Meba"/>
    <s v="ZTE"/>
    <n v="0"/>
    <n v="0"/>
    <n v="0"/>
    <n v="0"/>
    <n v="0"/>
    <n v="0"/>
    <n v="0"/>
    <n v="0"/>
    <n v="0"/>
    <n v="0"/>
    <n v="0"/>
    <s v="EXCLU"/>
    <m/>
    <x v="2"/>
    <x v="2"/>
    <s v="EXCLU"/>
    <x v="2"/>
    <s v=""/>
    <s v=""/>
    <s v=""/>
    <s v=""/>
    <s v=""/>
    <m/>
    <s v=""/>
    <s v=""/>
    <m/>
    <s v=""/>
    <s v=""/>
    <s v=""/>
    <s v=""/>
    <s v=""/>
    <s v=""/>
    <s v=""/>
    <s v=""/>
    <s v=""/>
    <s v=""/>
    <s v=""/>
  </r>
  <r>
    <s v="Bipindi-IHS"/>
    <s v="SUD_040"/>
    <s v="CENTRE"/>
    <s v="IHS"/>
    <s v="Solar-Gen-Hybrid"/>
    <s v="SUD"/>
    <s v="Bipindi"/>
    <s v="ZTE"/>
    <n v="0"/>
    <n v="0"/>
    <n v="0"/>
    <n v="0"/>
    <n v="0"/>
    <n v="0"/>
    <n v="0"/>
    <n v="0"/>
    <n v="0"/>
    <n v="0"/>
    <n v="0"/>
    <s v="Operationnel"/>
    <m/>
    <x v="9"/>
    <x v="6"/>
    <s v="no root cause"/>
    <x v="5"/>
    <s v=""/>
    <s v=""/>
    <s v=""/>
    <s v=""/>
    <s v=""/>
    <m/>
    <s v=""/>
    <s v=""/>
    <m/>
    <s v=""/>
    <s v=""/>
    <s v=""/>
    <s v=""/>
    <s v=""/>
    <s v=""/>
    <s v=""/>
    <s v=""/>
    <s v=""/>
    <s v=""/>
    <s v=""/>
  </r>
  <r>
    <s v="Ndogkeng"/>
    <s v="LIT_117"/>
    <s v="LITTORAL"/>
    <s v="IHS"/>
    <s v="Grid-Gen"/>
    <s v="LITTORAL"/>
    <s v="Ndogkeng"/>
    <s v="ZTE"/>
    <n v="0"/>
    <n v="0"/>
    <n v="0"/>
    <n v="0"/>
    <n v="0"/>
    <n v="0"/>
    <n v="0"/>
    <n v="0"/>
    <n v="0"/>
    <n v="0"/>
    <n v="0"/>
    <s v="Operationnel"/>
    <m/>
    <x v="9"/>
    <x v="6"/>
    <s v="no root cause"/>
    <x v="5"/>
    <s v=""/>
    <s v="15/04/2026"/>
    <s v="15/04/2026"/>
    <s v=""/>
    <s v=""/>
    <m/>
    <s v=""/>
    <s v=""/>
    <m/>
    <s v=""/>
    <s v=""/>
    <s v=""/>
    <s v=""/>
    <s v=""/>
    <s v=""/>
    <s v=""/>
    <s v=""/>
    <s v=""/>
    <s v=""/>
    <s v=""/>
  </r>
  <r>
    <s v="Yoko"/>
    <s v="CTR_335"/>
    <s v="CENTRE"/>
    <s v="IHS"/>
    <s v="Grid-Gen"/>
    <s v="CENTRE"/>
    <s v="Yoko"/>
    <s v="ZTE"/>
    <n v="0"/>
    <n v="0"/>
    <n v="0"/>
    <n v="0"/>
    <n v="0"/>
    <n v="0"/>
    <n v="0"/>
    <n v="0"/>
    <n v="0"/>
    <n v="0"/>
    <n v="0"/>
    <s v="EXCLU"/>
    <m/>
    <x v="2"/>
    <x v="2"/>
    <s v="EXCLU"/>
    <x v="2"/>
    <s v=""/>
    <s v="15/04/2026"/>
    <s v="15/04/2026"/>
    <s v=""/>
    <s v=""/>
    <m/>
    <s v=""/>
    <s v=""/>
    <m/>
    <s v=""/>
    <s v=""/>
    <s v=""/>
    <s v=""/>
    <s v=""/>
    <s v=""/>
    <s v=""/>
    <s v=""/>
    <s v=""/>
    <s v=""/>
    <s v=""/>
  </r>
  <r>
    <s v="Yabassi"/>
    <s v="LIT_110"/>
    <s v="LITTORAL"/>
    <s v="IHS"/>
    <s v="Gen-Lithium"/>
    <s v="LITTORAL"/>
    <s v="Yabassi"/>
    <s v="ZTE"/>
    <n v="0"/>
    <n v="0"/>
    <n v="0"/>
    <n v="0"/>
    <n v="0"/>
    <n v="0"/>
    <n v="0"/>
    <n v="0"/>
    <n v="0"/>
    <n v="0"/>
    <n v="0"/>
    <s v="Operationnel"/>
    <m/>
    <x v="9"/>
    <x v="6"/>
    <s v="no root cause"/>
    <x v="5"/>
    <s v=""/>
    <s v=""/>
    <s v=""/>
    <s v=""/>
    <s v=""/>
    <m/>
    <s v=""/>
    <s v=""/>
    <m/>
    <s v=""/>
    <s v=""/>
    <s v=""/>
    <s v=""/>
    <s v=""/>
    <s v=""/>
    <s v=""/>
    <s v=""/>
    <s v=""/>
    <s v=""/>
    <s v=""/>
  </r>
  <r>
    <s v="Esse-IHS"/>
    <s v="CTR_134"/>
    <s v="CENTRE"/>
    <s v="IHS"/>
    <s v="Grid-Gen"/>
    <s v="CENTRE"/>
    <s v="Esse"/>
    <s v="ZTE"/>
    <n v="0"/>
    <n v="0"/>
    <n v="0"/>
    <n v="0"/>
    <n v="0"/>
    <n v="0"/>
    <n v="0"/>
    <n v="0"/>
    <n v="0"/>
    <n v="0"/>
    <n v="0"/>
    <s v="Operationnel"/>
    <m/>
    <x v="9"/>
    <x v="6"/>
    <s v="no root cause"/>
    <x v="5"/>
    <s v=""/>
    <s v=""/>
    <s v=""/>
    <s v=""/>
    <s v=""/>
    <m/>
    <s v=""/>
    <s v=""/>
    <m/>
    <s v=""/>
    <s v=""/>
    <s v=""/>
    <s v=""/>
    <s v=""/>
    <s v=""/>
    <s v=""/>
    <s v=""/>
    <s v=""/>
    <s v=""/>
    <s v=""/>
  </r>
  <r>
    <s v="Obala-ville-IHS"/>
    <s v="CTR_627"/>
    <s v="CENTRE"/>
    <s v="IHS"/>
    <s v="Grid-Gen"/>
    <s v="CENTRE"/>
    <s v="Obala"/>
    <s v="ZTE"/>
    <n v="0"/>
    <n v="0"/>
    <n v="0"/>
    <n v="0"/>
    <n v="0"/>
    <n v="0"/>
    <n v="0"/>
    <n v="0"/>
    <n v="0"/>
    <n v="0"/>
    <n v="0"/>
    <s v="Operationnel"/>
    <m/>
    <x v="9"/>
    <x v="6"/>
    <s v="no root cause"/>
    <x v="5"/>
    <s v=""/>
    <s v=""/>
    <s v=""/>
    <s v=""/>
    <s v=""/>
    <m/>
    <s v=""/>
    <s v=""/>
    <m/>
    <s v=""/>
    <s v=""/>
    <s v=""/>
    <s v=""/>
    <s v=""/>
    <s v=""/>
    <s v=""/>
    <s v=""/>
    <s v=""/>
    <s v=""/>
    <s v=""/>
  </r>
  <r>
    <s v="Kolomine-IHS"/>
    <s v="EST_125"/>
    <s v="CENTRE"/>
    <s v="IHS"/>
    <s v="Hybrid-Gen"/>
    <s v="EST"/>
    <s v="Kolomine"/>
    <s v="ZTE"/>
    <n v="0"/>
    <n v="0"/>
    <n v="0"/>
    <n v="0"/>
    <n v="0"/>
    <n v="0"/>
    <n v="0"/>
    <n v="0"/>
    <n v="0"/>
    <n v="0"/>
    <n v="0"/>
    <s v="Operationnel"/>
    <m/>
    <x v="9"/>
    <x v="6"/>
    <s v="no root cause"/>
    <x v="5"/>
    <s v=""/>
    <s v="20/04/2026"/>
    <s v="20/04/2026"/>
    <s v=""/>
    <s v=""/>
    <m/>
    <s v=""/>
    <s v=""/>
    <m/>
    <s v=""/>
    <s v=""/>
    <s v=""/>
    <s v=""/>
    <s v=""/>
    <s v=""/>
    <s v=""/>
    <s v=""/>
    <s v=""/>
    <s v=""/>
    <s v=""/>
  </r>
  <r>
    <s v="Missole-Entree"/>
    <s v="LIT_306"/>
    <s v="LITTORAL"/>
    <s v="IHS"/>
    <s v="Hybrid-Gen"/>
    <s v="LITTORAL"/>
    <s v="Missole"/>
    <s v="ZTE"/>
    <n v="0"/>
    <n v="0"/>
    <n v="0"/>
    <n v="0"/>
    <n v="0"/>
    <n v="0"/>
    <n v="0"/>
    <n v="0"/>
    <n v="0"/>
    <n v="0"/>
    <n v="0"/>
    <s v="Operationnel"/>
    <m/>
    <x v="9"/>
    <x v="6"/>
    <s v="no root cause"/>
    <x v="5"/>
    <s v=""/>
    <s v=""/>
    <s v=""/>
    <s v=""/>
    <s v=""/>
    <m/>
    <s v=""/>
    <s v=""/>
    <m/>
    <s v=""/>
    <s v=""/>
    <s v=""/>
    <s v=""/>
    <s v=""/>
    <s v=""/>
    <s v=""/>
    <s v=""/>
    <s v=""/>
    <s v=""/>
    <s v=""/>
  </r>
  <r>
    <s v="Baigon"/>
    <s v="OST_070"/>
    <s v="OUEST"/>
    <s v="IHS"/>
    <s v="Grid-Gen"/>
    <s v="OUEST"/>
    <s v="Baigon"/>
    <s v="Huawei"/>
    <n v="0"/>
    <n v="0"/>
    <n v="0"/>
    <n v="0"/>
    <n v="0"/>
    <n v="0"/>
    <n v="0"/>
    <n v="0"/>
    <n v="0"/>
    <n v="0"/>
    <n v="0"/>
    <s v="Operationnel"/>
    <m/>
    <x v="9"/>
    <x v="6"/>
    <s v="no root cause"/>
    <x v="5"/>
    <s v=""/>
    <s v=""/>
    <s v=""/>
    <s v=""/>
    <s v=""/>
    <m/>
    <s v=""/>
    <s v=""/>
    <m/>
    <s v=""/>
    <s v=""/>
    <s v=""/>
    <s v=""/>
    <s v=""/>
    <s v=""/>
    <s v=""/>
    <s v=""/>
    <s v=""/>
    <s v=""/>
    <s v=""/>
  </r>
  <r>
    <s v="Abong-Mbang-II"/>
    <s v="EST_036"/>
    <s v="CENTRE"/>
    <s v="IHS"/>
    <s v="Grid-Gen"/>
    <s v="EST"/>
    <s v="Abong-Mbang"/>
    <s v="ZTE"/>
    <n v="0"/>
    <n v="0"/>
    <n v="0"/>
    <n v="0"/>
    <n v="0"/>
    <n v="0"/>
    <n v="0"/>
    <n v="0"/>
    <n v="0"/>
    <n v="0"/>
    <n v="0"/>
    <s v="EXCLU"/>
    <m/>
    <x v="2"/>
    <x v="2"/>
    <s v="EXCLU"/>
    <x v="2"/>
    <s v=""/>
    <s v=""/>
    <s v=""/>
    <s v=""/>
    <s v=""/>
    <m/>
    <s v=""/>
    <s v=""/>
    <m/>
    <s v=""/>
    <s v=""/>
    <s v=""/>
    <s v=""/>
    <s v=""/>
    <s v=""/>
    <s v=""/>
    <s v=""/>
    <s v=""/>
    <s v=""/>
    <s v=""/>
  </r>
  <r>
    <s v="Bangangte-Ville"/>
    <s v="OST_018"/>
    <s v="OUEST"/>
    <s v="IHS"/>
    <s v="Grid Only"/>
    <s v="OUEST"/>
    <s v="Bangangte"/>
    <s v="Huawei"/>
    <n v="0"/>
    <n v="0"/>
    <n v="0"/>
    <n v="0"/>
    <n v="0"/>
    <n v="0"/>
    <n v="0"/>
    <n v="0"/>
    <n v="0"/>
    <n v="0"/>
    <n v="0"/>
    <s v="Operationnel"/>
    <m/>
    <x v="9"/>
    <x v="6"/>
    <s v="no root cause"/>
    <x v="5"/>
    <s v=""/>
    <s v=""/>
    <s v=""/>
    <s v=""/>
    <s v=""/>
    <m/>
    <s v=""/>
    <s v=""/>
    <m/>
    <s v=""/>
    <s v=""/>
    <s v=""/>
    <s v=""/>
    <s v=""/>
    <s v=""/>
    <s v=""/>
    <s v=""/>
    <s v=""/>
    <s v=""/>
    <s v=""/>
  </r>
  <r>
    <s v="Kenzou"/>
    <s v="EST_016"/>
    <s v="CENTRE"/>
    <s v="IHS"/>
    <s v="Solar-Gen"/>
    <s v="EST"/>
    <s v="Kenzou"/>
    <s v="ZTE"/>
    <n v="0"/>
    <n v="0"/>
    <n v="0"/>
    <n v="0"/>
    <n v="0"/>
    <n v="0"/>
    <n v="0"/>
    <n v="0"/>
    <n v="0"/>
    <n v="0"/>
    <n v="0"/>
    <s v="Operationnel"/>
    <m/>
    <x v="9"/>
    <x v="6"/>
    <s v="no root cause"/>
    <x v="5"/>
    <s v=""/>
    <s v=""/>
    <s v=""/>
    <s v=""/>
    <s v=""/>
    <m/>
    <s v=""/>
    <s v=""/>
    <m/>
    <s v=""/>
    <s v=""/>
    <s v=""/>
    <s v=""/>
    <s v=""/>
    <s v=""/>
    <s v=""/>
    <s v=""/>
    <s v=""/>
    <s v=""/>
    <s v=""/>
  </r>
  <r>
    <s v="Nkoundja"/>
    <s v="OST_006"/>
    <s v="OUEST"/>
    <s v="IHS"/>
    <s v="Grid-Gen"/>
    <s v="OUEST"/>
    <s v="Nkoundja"/>
    <s v="Huawei"/>
    <n v="0"/>
    <n v="0"/>
    <n v="0"/>
    <n v="0"/>
    <n v="0"/>
    <n v="0"/>
    <n v="0"/>
    <n v="0"/>
    <n v="0"/>
    <n v="0"/>
    <n v="0"/>
    <s v="Operationnel"/>
    <m/>
    <x v="9"/>
    <x v="6"/>
    <s v="no root cause"/>
    <x v="5"/>
    <s v=""/>
    <s v=""/>
    <s v=""/>
    <s v=""/>
    <s v=""/>
    <m/>
    <s v=""/>
    <s v=""/>
    <m/>
    <s v=""/>
    <s v=""/>
    <s v=""/>
    <s v=""/>
    <s v=""/>
    <s v=""/>
    <s v=""/>
    <s v=""/>
    <s v=""/>
    <s v=""/>
    <s v=""/>
  </r>
  <r>
    <s v="Mbanga"/>
    <s v="LIT_031"/>
    <s v="LITTORAL"/>
    <s v="IHS"/>
    <s v="Grid-Gen"/>
    <s v="LITTORAL"/>
    <s v="Mbanga"/>
    <s v="ZTE"/>
    <n v="0"/>
    <n v="0"/>
    <n v="0"/>
    <n v="0"/>
    <n v="0"/>
    <n v="0"/>
    <n v="0"/>
    <n v="0"/>
    <n v="0"/>
    <n v="0"/>
    <n v="0"/>
    <s v="Operationnel"/>
    <m/>
    <x v="9"/>
    <x v="6"/>
    <s v="no root cause"/>
    <x v="5"/>
    <s v=""/>
    <s v=""/>
    <s v=""/>
    <s v=""/>
    <s v=""/>
    <m/>
    <s v=""/>
    <s v=""/>
    <m/>
    <s v=""/>
    <s v=""/>
    <s v=""/>
    <s v=""/>
    <s v=""/>
    <s v=""/>
    <s v=""/>
    <s v=""/>
    <s v=""/>
    <s v=""/>
    <s v=""/>
  </r>
  <r>
    <s v="Mbanga2-IHS"/>
    <s v="LIT_430"/>
    <s v="LITTORAL"/>
    <s v="IHS"/>
    <s v="Grid-Gen"/>
    <s v="LITTORAL"/>
    <s v="Mbanga"/>
    <s v="ZTE"/>
    <n v="0"/>
    <n v="0"/>
    <n v="0"/>
    <n v="0"/>
    <n v="0"/>
    <n v="0"/>
    <n v="0"/>
    <n v="0"/>
    <n v="0"/>
    <n v="0"/>
    <n v="0"/>
    <s v="Operationnel"/>
    <m/>
    <x v="9"/>
    <x v="6"/>
    <s v="no root cause"/>
    <x v="5"/>
    <s v=""/>
    <s v=""/>
    <s v=""/>
    <s v=""/>
    <s v=""/>
    <m/>
    <s v=""/>
    <s v=""/>
    <m/>
    <s v=""/>
    <s v=""/>
    <s v=""/>
    <s v=""/>
    <s v=""/>
    <s v=""/>
    <s v=""/>
    <s v=""/>
    <s v=""/>
    <s v=""/>
    <s v=""/>
  </r>
  <r>
    <s v="Mbankomo-IHS"/>
    <s v="CTR_528"/>
    <s v="CENTRE"/>
    <s v="IHS"/>
    <s v="Grid-Gen"/>
    <s v="CENTRE"/>
    <s v="Mbankomo"/>
    <s v="ZTE"/>
    <n v="0"/>
    <n v="0"/>
    <n v="0"/>
    <n v="0"/>
    <n v="0"/>
    <n v="0"/>
    <n v="0"/>
    <n v="0"/>
    <n v="0"/>
    <n v="0"/>
    <n v="0"/>
    <s v="Operationnel"/>
    <m/>
    <x v="9"/>
    <x v="6"/>
    <s v="no root cause"/>
    <x v="5"/>
    <s v=""/>
    <s v=""/>
    <s v=""/>
    <s v=""/>
    <s v=""/>
    <m/>
    <s v=""/>
    <s v=""/>
    <m/>
    <s v=""/>
    <s v=""/>
    <s v=""/>
    <s v=""/>
    <s v=""/>
    <s v=""/>
    <s v=""/>
    <s v=""/>
    <s v=""/>
    <s v=""/>
    <s v=""/>
  </r>
  <r>
    <s v="Akok"/>
    <s v="CTR_663"/>
    <s v="CENTRE"/>
    <s v="CAMUSAT"/>
    <s v="Good Grid + Solar + GE"/>
    <s v="CENTRE"/>
    <s v="Akok"/>
    <s v="ZTE"/>
    <n v="0"/>
    <n v="0"/>
    <n v="0"/>
    <n v="0"/>
    <n v="0"/>
    <n v="0"/>
    <n v="0"/>
    <n v="0"/>
    <n v="0"/>
    <n v="0"/>
    <n v="0"/>
    <s v="Operationnel"/>
    <m/>
    <x v="9"/>
    <x v="6"/>
    <s v="no root cause"/>
    <x v="5"/>
    <s v=""/>
    <s v=""/>
    <s v=""/>
    <s v=""/>
    <s v=""/>
    <m/>
    <s v=""/>
    <s v=""/>
    <m/>
    <s v=""/>
    <s v=""/>
    <s v=""/>
    <s v=""/>
    <s v=""/>
    <s v=""/>
    <s v=""/>
    <s v=""/>
    <s v=""/>
    <s v=""/>
    <s v=""/>
  </r>
  <r>
    <s v="Eseka"/>
    <s v="CTR_067"/>
    <s v="CENTRE"/>
    <s v="IHS"/>
    <s v="Grid-Gen"/>
    <s v="CENTRE"/>
    <s v="Eseka"/>
    <s v="ZTE"/>
    <n v="0"/>
    <n v="0"/>
    <n v="0"/>
    <n v="0"/>
    <n v="0"/>
    <n v="0"/>
    <n v="0"/>
    <n v="0"/>
    <n v="0"/>
    <n v="0"/>
    <n v="0"/>
    <s v="EXCLU"/>
    <m/>
    <x v="2"/>
    <x v="2"/>
    <s v="EXCLU"/>
    <x v="2"/>
    <s v=""/>
    <s v=""/>
    <s v=""/>
    <s v=""/>
    <s v=""/>
    <m/>
    <s v=""/>
    <s v=""/>
    <m/>
    <s v=""/>
    <s v=""/>
    <s v=""/>
    <s v=""/>
    <s v=""/>
    <s v=""/>
    <s v=""/>
    <s v=""/>
    <s v=""/>
    <s v=""/>
    <s v=""/>
  </r>
  <r>
    <s v="Loum-Joli-IHS"/>
    <s v="LIT_521"/>
    <s v="LITTORAL"/>
    <s v="IHS"/>
    <s v="Grid-Gen"/>
    <s v="LITTORAL"/>
    <s v="Loum"/>
    <s v="ZTE"/>
    <n v="0"/>
    <n v="0"/>
    <n v="0"/>
    <n v="0"/>
    <n v="0"/>
    <n v="0"/>
    <n v="0"/>
    <n v="0"/>
    <n v="0"/>
    <n v="0"/>
    <n v="0"/>
    <s v="Operationnel"/>
    <m/>
    <x v="9"/>
    <x v="6"/>
    <s v="no root cause"/>
    <x v="5"/>
    <s v=""/>
    <s v=""/>
    <s v=""/>
    <s v=""/>
    <s v=""/>
    <m/>
    <s v=""/>
    <s v=""/>
    <m/>
    <s v=""/>
    <s v=""/>
    <s v=""/>
    <s v=""/>
    <s v=""/>
    <s v=""/>
    <s v=""/>
    <s v=""/>
    <s v=""/>
    <s v=""/>
    <s v=""/>
  </r>
  <r>
    <s v="Ngambe-Tikar-IHS"/>
    <s v="OST_031"/>
    <s v="OUEST"/>
    <s v="IHS"/>
    <s v="Grid-Gen"/>
    <s v="OUEST"/>
    <s v="Ngambe-Tikar"/>
    <s v="ZTE"/>
    <n v="0"/>
    <n v="0"/>
    <n v="0"/>
    <n v="0"/>
    <n v="0"/>
    <n v="0"/>
    <n v="0"/>
    <n v="0"/>
    <n v="0"/>
    <n v="0"/>
    <n v="0"/>
    <s v="Operationnel"/>
    <m/>
    <x v="9"/>
    <x v="6"/>
    <s v="no root cause"/>
    <x v="5"/>
    <s v=""/>
    <s v="20/04/2026"/>
    <s v="20/04/2026"/>
    <s v=""/>
    <s v=""/>
    <m/>
    <s v=""/>
    <s v=""/>
    <m/>
    <s v=""/>
    <s v=""/>
    <s v=""/>
    <s v=""/>
    <s v=""/>
    <s v=""/>
    <s v=""/>
    <s v=""/>
    <s v=""/>
    <s v=""/>
    <s v=""/>
  </r>
  <r>
    <s v="Ndokayo"/>
    <s v="EST_054"/>
    <s v="CENTRE"/>
    <s v="IHS"/>
    <s v="Solar-Gen-Lithium"/>
    <s v="EST"/>
    <s v="Ndokayo"/>
    <s v="ZTE"/>
    <n v="0"/>
    <n v="0"/>
    <n v="0"/>
    <n v="0"/>
    <n v="0"/>
    <n v="0"/>
    <n v="0"/>
    <n v="0"/>
    <n v="0"/>
    <n v="0"/>
    <n v="0"/>
    <s v="Operationnel"/>
    <m/>
    <x v="9"/>
    <x v="6"/>
    <s v="no root cause"/>
    <x v="5"/>
    <s v=""/>
    <s v=""/>
    <s v=""/>
    <s v=""/>
    <s v=""/>
    <m/>
    <s v=""/>
    <s v=""/>
    <m/>
    <s v=""/>
    <s v=""/>
    <s v=""/>
    <s v=""/>
    <s v=""/>
    <s v=""/>
    <s v=""/>
    <s v=""/>
    <s v=""/>
    <s v=""/>
    <s v=""/>
  </r>
  <r>
    <s v="Tiko-Stadium-IHS"/>
    <s v="SUO_105"/>
    <s v="SUD-OUEST"/>
    <s v="IHS"/>
    <s v="Grid-Gen"/>
    <s v="SUD-OUEST"/>
    <s v="Tiko"/>
    <s v="Huawei"/>
    <n v="0"/>
    <n v="0"/>
    <n v="0"/>
    <n v="0"/>
    <n v="0"/>
    <n v="0"/>
    <n v="0"/>
    <n v="0"/>
    <n v="0"/>
    <n v="0"/>
    <n v="0"/>
    <s v="Insecurity"/>
    <m/>
    <x v="9"/>
    <x v="6"/>
    <s v="no root cause"/>
    <x v="5"/>
    <s v=""/>
    <s v=""/>
    <s v=""/>
    <s v=""/>
    <s v=""/>
    <m/>
    <s v=""/>
    <s v=""/>
    <m/>
    <s v=""/>
    <s v=""/>
    <s v=""/>
    <s v=""/>
    <s v=""/>
    <s v=""/>
    <s v=""/>
    <s v=""/>
    <s v=""/>
    <s v=""/>
    <s v=""/>
  </r>
  <r>
    <s v="CDC-Delmonte-IHS"/>
    <s v="LIT_173"/>
    <s v="SUD-OUEST"/>
    <s v="IHS"/>
    <s v="Grid-Gen"/>
    <s v="LITTORAL"/>
    <s v="CDC-Delmonte"/>
    <s v="Huawei"/>
    <n v="0"/>
    <n v="0"/>
    <n v="0"/>
    <n v="0"/>
    <n v="0"/>
    <n v="0"/>
    <n v="0"/>
    <n v="0"/>
    <n v="0"/>
    <n v="0"/>
    <n v="0"/>
    <s v="Operationnel"/>
    <m/>
    <x v="9"/>
    <x v="6"/>
    <s v="no root cause"/>
    <x v="5"/>
    <s v=""/>
    <s v=""/>
    <s v=""/>
    <s v=""/>
    <s v=""/>
    <m/>
    <s v=""/>
    <s v=""/>
    <m/>
    <s v=""/>
    <s v=""/>
    <s v=""/>
    <s v=""/>
    <s v=""/>
    <s v=""/>
    <s v=""/>
    <s v=""/>
    <s v=""/>
    <s v=""/>
    <s v=""/>
  </r>
  <r>
    <s v="Ouli-IHS"/>
    <s v="EST_114"/>
    <s v="CENTRE"/>
    <s v="IHS"/>
    <s v="Gen Only"/>
    <s v="EST"/>
    <s v="Ouli"/>
    <s v="ZTE"/>
    <n v="0"/>
    <n v="0"/>
    <n v="0"/>
    <n v="0"/>
    <n v="0"/>
    <n v="0"/>
    <n v="0"/>
    <n v="0"/>
    <n v="0"/>
    <n v="0"/>
    <n v="0"/>
    <s v="Operationnel"/>
    <m/>
    <x v="9"/>
    <x v="6"/>
    <s v="no root cause"/>
    <x v="5"/>
    <s v="18/04/2026 : Site down"/>
    <s v="20/04/2026"/>
    <s v="20/04/2026"/>
    <s v=""/>
    <s v=""/>
    <m/>
    <s v=""/>
    <s v=""/>
    <m/>
    <s v=""/>
    <s v=""/>
    <s v="18/04/2026 : Site down"/>
    <s v=""/>
    <s v=""/>
    <s v=""/>
    <s v=""/>
    <s v=""/>
    <s v=""/>
    <s v=""/>
    <s v=""/>
  </r>
  <r>
    <s v="Santa-New"/>
    <s v="NRO_104"/>
    <s v="NORD-OUEST"/>
    <s v="IHS"/>
    <s v="Grid-Gen"/>
    <s v="NORD-OUEST"/>
    <s v="Santa"/>
    <s v="Huawei"/>
    <n v="0"/>
    <n v="0"/>
    <n v="0"/>
    <n v="0"/>
    <n v="0"/>
    <n v="0"/>
    <n v="0"/>
    <n v="0"/>
    <n v="0"/>
    <n v="0"/>
    <n v="0"/>
    <s v="Insecurity"/>
    <m/>
    <x v="9"/>
    <x v="6"/>
    <s v="no root cause"/>
    <x v="5"/>
    <s v=""/>
    <s v=""/>
    <s v=""/>
    <s v=""/>
    <s v=""/>
    <m/>
    <s v=""/>
    <s v=""/>
    <m/>
    <s v=""/>
    <s v=""/>
    <s v=""/>
    <s v=""/>
    <s v=""/>
    <s v=""/>
    <s v=""/>
    <s v=""/>
    <s v=""/>
    <s v=""/>
    <s v=""/>
  </r>
  <r>
    <s v="Bali"/>
    <s v="NRO_017"/>
    <s v="NORD-OUEST"/>
    <s v="IHS"/>
    <s v="Grid-Gen"/>
    <s v="NORD-OUEST"/>
    <s v="Bali"/>
    <s v="Huawei"/>
    <n v="0"/>
    <n v="0"/>
    <n v="0"/>
    <n v="0"/>
    <n v="0"/>
    <n v="0"/>
    <n v="0"/>
    <n v="0"/>
    <n v="0"/>
    <n v="0"/>
    <n v="0"/>
    <s v="Insecurity"/>
    <m/>
    <x v="9"/>
    <x v="6"/>
    <s v="no root cause"/>
    <x v="5"/>
    <s v=""/>
    <s v=""/>
    <s v=""/>
    <s v=""/>
    <s v=""/>
    <m/>
    <s v=""/>
    <s v=""/>
    <m/>
    <s v=""/>
    <s v=""/>
    <s v=""/>
    <s v=""/>
    <s v=""/>
    <s v=""/>
    <s v=""/>
    <s v=""/>
    <s v=""/>
    <s v=""/>
    <s v=""/>
  </r>
  <r>
    <s v="Kette"/>
    <s v="EST_045"/>
    <s v="CENTRE"/>
    <s v="IHS"/>
    <s v="Solar-Gen-Lithium"/>
    <s v="EST"/>
    <s v="Kette"/>
    <s v="ZTE"/>
    <n v="0"/>
    <n v="0"/>
    <n v="0"/>
    <n v="0"/>
    <n v="0"/>
    <n v="0"/>
    <n v="0"/>
    <n v="0"/>
    <n v="0"/>
    <n v="0"/>
    <n v="0"/>
    <s v="EXCLU"/>
    <m/>
    <x v="2"/>
    <x v="2"/>
    <s v="EXCLU"/>
    <x v="2"/>
    <s v="Germain is managing wit level 0, ETA 10:10 PM"/>
    <s v="20/04/2026"/>
    <s v="20/04/2026"/>
    <s v=""/>
    <s v=""/>
    <m/>
    <s v=""/>
    <s v="Germain is managing wit level 0, ETA 10:10 PM"/>
    <m/>
    <s v=""/>
    <s v=""/>
    <s v=""/>
    <s v=""/>
    <s v=""/>
    <s v=""/>
    <s v=""/>
    <s v=""/>
    <s v=""/>
    <s v=""/>
    <s v=""/>
  </r>
  <r>
    <s v="Eseka-Town-MTN-IHS"/>
    <s v="CTR_185"/>
    <s v="CENTRE"/>
    <s v="IHS"/>
    <s v="Grid-Gen"/>
    <s v="CENTRE"/>
    <s v="Eseka"/>
    <s v="ZTE"/>
    <n v="0"/>
    <n v="0"/>
    <n v="0"/>
    <n v="0"/>
    <n v="0"/>
    <n v="0"/>
    <n v="0"/>
    <n v="0"/>
    <n v="0"/>
    <n v="0"/>
    <n v="0"/>
    <s v="EXCLU"/>
    <m/>
    <x v="2"/>
    <x v="2"/>
    <s v="EXCLU"/>
    <x v="2"/>
    <s v=""/>
    <s v=""/>
    <s v=""/>
    <s v=""/>
    <s v=""/>
    <m/>
    <s v=""/>
    <s v=""/>
    <m/>
    <s v=""/>
    <s v=""/>
    <s v=""/>
    <s v=""/>
    <s v=""/>
    <s v=""/>
    <s v=""/>
    <s v=""/>
    <s v=""/>
    <s v=""/>
    <s v=""/>
  </r>
  <r>
    <s v="Pouma"/>
    <s v="LIT_069"/>
    <s v="LITTORAL"/>
    <s v="IHS"/>
    <s v="Grid-Gen"/>
    <s v="LITTORAL"/>
    <s v="Pouma"/>
    <s v="ZTE"/>
    <n v="0"/>
    <n v="0"/>
    <n v="0"/>
    <n v="0"/>
    <n v="0"/>
    <n v="0"/>
    <n v="0"/>
    <n v="0"/>
    <n v="0"/>
    <n v="0"/>
    <n v="0"/>
    <s v="Operationnel"/>
    <m/>
    <x v="9"/>
    <x v="6"/>
    <s v="no root cause"/>
    <x v="5"/>
    <s v=""/>
    <s v=""/>
    <s v=""/>
    <s v=""/>
    <s v=""/>
    <m/>
    <s v=""/>
    <s v=""/>
    <m/>
    <s v=""/>
    <s v=""/>
    <s v=""/>
    <s v=""/>
    <s v=""/>
    <s v=""/>
    <s v=""/>
    <s v=""/>
    <s v=""/>
    <s v=""/>
    <s v=""/>
  </r>
  <r>
    <s v="Kouoptamo"/>
    <s v="OST_058"/>
    <s v="OUEST"/>
    <s v="IHS"/>
    <s v="Grid-Gen"/>
    <s v="OUEST"/>
    <s v="Kouoptamo"/>
    <s v="Huawei"/>
    <n v="0"/>
    <n v="0"/>
    <n v="0"/>
    <n v="0"/>
    <n v="0"/>
    <n v="0"/>
    <n v="0"/>
    <n v="0"/>
    <n v="0"/>
    <n v="0"/>
    <n v="0"/>
    <s v="Operationnel"/>
    <m/>
    <x v="9"/>
    <x v="6"/>
    <s v="no root cause"/>
    <x v="5"/>
    <s v=""/>
    <s v=""/>
    <s v=""/>
    <s v=""/>
    <s v=""/>
    <m/>
    <s v=""/>
    <s v=""/>
    <m/>
    <s v=""/>
    <s v=""/>
    <s v=""/>
    <s v=""/>
    <s v=""/>
    <s v=""/>
    <s v=""/>
    <s v=""/>
    <s v=""/>
    <s v=""/>
    <s v=""/>
  </r>
  <r>
    <s v="Gomala-IHS"/>
    <s v="EST_126"/>
    <s v="CENTRE"/>
    <s v="IHS"/>
    <s v="Solar-Gen-Lithium"/>
    <s v="EST"/>
    <s v="Gomala"/>
    <s v="ZTE"/>
    <n v="0"/>
    <n v="0"/>
    <n v="0"/>
    <n v="0"/>
    <n v="0"/>
    <n v="0"/>
    <n v="0"/>
    <n v="0"/>
    <n v="0"/>
    <n v="0"/>
    <n v="0"/>
    <s v="Operationnel"/>
    <m/>
    <x v="9"/>
    <x v="6"/>
    <s v="no root cause"/>
    <x v="5"/>
    <s v=""/>
    <s v=""/>
    <s v=""/>
    <s v=""/>
    <s v=""/>
    <m/>
    <s v=""/>
    <s v=""/>
    <m/>
    <s v=""/>
    <s v=""/>
    <s v=""/>
    <s v=""/>
    <s v=""/>
    <s v=""/>
    <s v=""/>
    <s v=""/>
    <s v=""/>
    <s v=""/>
    <s v=""/>
  </r>
  <r>
    <s v="Njombe-Market-IHS"/>
    <s v="LIT_492"/>
    <s v="LITTORAL"/>
    <s v="IHS"/>
    <s v="Grid-Gen"/>
    <s v="LITTORAL"/>
    <s v="Njombe"/>
    <s v="ZTE"/>
    <n v="0"/>
    <n v="0"/>
    <n v="0"/>
    <n v="0"/>
    <n v="0"/>
    <n v="0"/>
    <n v="0"/>
    <n v="0"/>
    <n v="0"/>
    <n v="0"/>
    <n v="0"/>
    <s v="Operationnel"/>
    <m/>
    <x v="9"/>
    <x v="6"/>
    <s v="no root cause"/>
    <x v="5"/>
    <s v=""/>
    <s v=""/>
    <s v=""/>
    <s v=""/>
    <s v=""/>
    <m/>
    <s v=""/>
    <s v=""/>
    <m/>
    <s v=""/>
    <s v=""/>
    <s v=""/>
    <s v=""/>
    <s v=""/>
    <s v=""/>
    <s v=""/>
    <s v=""/>
    <s v=""/>
    <s v=""/>
    <s v=""/>
  </r>
  <r>
    <s v="Akum"/>
    <s v="NRO_001"/>
    <s v="NORD-OUEST"/>
    <s v="CAMUSAT"/>
    <s v="Medium Grid + Solar + GE"/>
    <s v="NORD-OUEST"/>
    <s v="Akum"/>
    <s v="Huawei"/>
    <n v="0"/>
    <n v="0"/>
    <n v="0"/>
    <n v="0"/>
    <n v="0"/>
    <n v="0"/>
    <n v="0"/>
    <n v="0"/>
    <n v="0"/>
    <n v="0"/>
    <n v="0"/>
    <s v="Insecurity"/>
    <m/>
    <x v="9"/>
    <x v="6"/>
    <s v="no root cause"/>
    <x v="5"/>
    <s v=""/>
    <s v="14/04/2026"/>
    <s v="14/04/2026…;..;Cell down due to BBU CPRI Interface Error on RRU 70 =&gt; Check connectivity(SFP, Optical fiber) of RRU 70"/>
    <s v=""/>
    <s v=""/>
    <m/>
    <s v=""/>
    <s v=""/>
    <m/>
    <s v=""/>
    <s v=""/>
    <s v=""/>
    <s v=""/>
    <s v=""/>
    <s v=""/>
    <s v=""/>
    <s v=""/>
    <s v=""/>
    <s v=""/>
    <s v=""/>
  </r>
  <r>
    <s v="Boumnyebel-MTN"/>
    <s v="CTR_286"/>
    <s v="CENTRE"/>
    <s v="IHS"/>
    <s v="Grid-Gen"/>
    <s v="CENTRE"/>
    <s v="Boumnyebel"/>
    <s v="ZTE"/>
    <n v="0"/>
    <n v="0"/>
    <n v="0"/>
    <n v="0"/>
    <n v="0"/>
    <n v="0"/>
    <n v="0"/>
    <n v="0"/>
    <n v="0"/>
    <n v="0"/>
    <n v="0"/>
    <s v="Operationnel"/>
    <m/>
    <x v="9"/>
    <x v="6"/>
    <s v="no root cause"/>
    <x v="5"/>
    <s v=""/>
    <s v=""/>
    <s v=""/>
    <s v=""/>
    <s v=""/>
    <m/>
    <s v=""/>
    <s v=""/>
    <m/>
    <s v=""/>
    <s v=""/>
    <s v=""/>
    <s v=""/>
    <s v=""/>
    <s v=""/>
    <s v=""/>
    <s v=""/>
    <s v=""/>
    <s v=""/>
    <s v=""/>
  </r>
  <r>
    <s v="Nkolnkoumou"/>
    <s v="CTR_676"/>
    <s v="Yaounde"/>
    <s v="IHS"/>
    <s v="Grid-Gen-Lithium"/>
    <s v="CENTRE"/>
    <s v="Yaounde"/>
    <s v="ZTE"/>
    <n v="0"/>
    <n v="0"/>
    <n v="0"/>
    <n v="0"/>
    <n v="0"/>
    <n v="0"/>
    <n v="0"/>
    <n v="0"/>
    <n v="0"/>
    <n v="0"/>
    <n v="0"/>
    <s v="Operationnel"/>
    <m/>
    <x v="9"/>
    <x v="6"/>
    <s v="no root cause"/>
    <x v="5"/>
    <s v=""/>
    <s v=""/>
    <s v=""/>
    <s v=""/>
    <s v=""/>
    <m/>
    <s v=""/>
    <s v=""/>
    <m/>
    <s v=""/>
    <s v=""/>
    <s v=""/>
    <s v=""/>
    <s v=""/>
    <s v=""/>
    <s v=""/>
    <s v=""/>
    <s v=""/>
    <s v=""/>
    <s v=""/>
  </r>
  <r>
    <s v="Mengbwa-Camtel"/>
    <s v="SUD_078"/>
    <s v="CENTRE"/>
    <s v="CAMUSAT"/>
    <s v="Bad Grid + GE"/>
    <s v="SUD"/>
    <s v="Mengbwa"/>
    <s v="NOKIA"/>
    <n v="0"/>
    <n v="0"/>
    <n v="0"/>
    <n v="0"/>
    <n v="0"/>
    <n v="0"/>
    <n v="0"/>
    <n v="0"/>
    <n v="0"/>
    <n v="0"/>
    <n v="0"/>
    <s v="Operationnel"/>
    <m/>
    <x v="9"/>
    <x v="6"/>
    <s v="no root cause"/>
    <x v="5"/>
    <s v=""/>
    <s v=""/>
    <s v=""/>
    <s v=""/>
    <s v=""/>
    <m/>
    <s v=""/>
    <s v=""/>
    <m/>
    <s v=""/>
    <s v=""/>
    <s v=""/>
    <s v=""/>
    <s v=""/>
    <s v=""/>
    <s v=""/>
    <s v=""/>
    <s v=""/>
    <s v=""/>
    <s v=""/>
  </r>
  <r>
    <s v="Awae-MTN-IHS"/>
    <s v="CTR_187"/>
    <s v="CENTRE"/>
    <s v="IHS"/>
    <s v="Grid-Gen"/>
    <s v="CENTRE"/>
    <s v="Awae"/>
    <s v="ZTE"/>
    <n v="0"/>
    <n v="0"/>
    <n v="0"/>
    <n v="0"/>
    <n v="0"/>
    <n v="0"/>
    <n v="0"/>
    <n v="0"/>
    <n v="0"/>
    <n v="0"/>
    <n v="0"/>
    <s v="Operationnel"/>
    <m/>
    <x v="9"/>
    <x v="6"/>
    <s v="no root cause"/>
    <x v="5"/>
    <s v=""/>
    <s v=""/>
    <s v=""/>
    <s v=""/>
    <s v=""/>
    <m/>
    <s v=""/>
    <s v=""/>
    <m/>
    <s v=""/>
    <s v=""/>
    <s v=""/>
    <s v=""/>
    <s v=""/>
    <s v=""/>
    <s v=""/>
    <s v=""/>
    <s v=""/>
    <s v=""/>
    <s v=""/>
  </r>
  <r>
    <s v="Obala-Carrefour-MTN-IHS"/>
    <s v="CTR_174"/>
    <s v="CENTRE"/>
    <s v="IHS"/>
    <s v="Hybrid-Gen"/>
    <s v="CENTRE"/>
    <s v="Obala"/>
    <s v="ZTE"/>
    <n v="0"/>
    <n v="0"/>
    <n v="0"/>
    <n v="0"/>
    <n v="0"/>
    <n v="0"/>
    <n v="0"/>
    <n v="0"/>
    <n v="0"/>
    <n v="0"/>
    <n v="0"/>
    <s v="Operationnel"/>
    <m/>
    <x v="9"/>
    <x v="6"/>
    <s v="no root cause"/>
    <x v="5"/>
    <s v=""/>
    <s v=""/>
    <s v=""/>
    <s v=""/>
    <s v=""/>
    <m/>
    <s v=""/>
    <s v=""/>
    <m/>
    <s v=""/>
    <s v=""/>
    <s v=""/>
    <s v=""/>
    <s v=""/>
    <s v=""/>
    <s v=""/>
    <s v=""/>
    <s v=""/>
    <s v=""/>
    <s v=""/>
  </r>
  <r>
    <s v="Nkoteng-Ville-IHS"/>
    <s v="CTR_506"/>
    <s v="CENTRE"/>
    <s v="IHS"/>
    <s v="Grid-Gen"/>
    <s v="CENTRE"/>
    <s v="Nkoteng"/>
    <s v="ZTE"/>
    <n v="0"/>
    <n v="0"/>
    <n v="0"/>
    <n v="0"/>
    <n v="0"/>
    <n v="0"/>
    <n v="0"/>
    <n v="0"/>
    <n v="0"/>
    <n v="0"/>
    <n v="0"/>
    <s v="Operationnel"/>
    <m/>
    <x v="9"/>
    <x v="6"/>
    <s v="no root cause"/>
    <x v="5"/>
    <s v=""/>
    <s v=""/>
    <s v=""/>
    <s v=""/>
    <s v=""/>
    <m/>
    <s v=""/>
    <s v=""/>
    <m/>
    <s v=""/>
    <s v=""/>
    <s v=""/>
    <s v=""/>
    <s v=""/>
    <s v=""/>
    <s v=""/>
    <s v=""/>
    <s v=""/>
    <s v=""/>
    <s v=""/>
  </r>
  <r>
    <s v="Botmakak"/>
    <s v="CTR_189"/>
    <s v="CENTRE"/>
    <s v="IHS"/>
    <s v="Grid-Gen"/>
    <s v="CENTRE"/>
    <s v="Botmakak"/>
    <s v="ZTE"/>
    <n v="0"/>
    <n v="0"/>
    <n v="0"/>
    <n v="0"/>
    <n v="0"/>
    <n v="0"/>
    <n v="0"/>
    <n v="0"/>
    <n v="0"/>
    <n v="0"/>
    <n v="0"/>
    <s v="Operationnel"/>
    <m/>
    <x v="9"/>
    <x v="6"/>
    <s v="no root cause"/>
    <x v="5"/>
    <s v=""/>
    <s v=""/>
    <s v=""/>
    <s v=""/>
    <s v=""/>
    <m/>
    <s v=""/>
    <s v=""/>
    <m/>
    <s v=""/>
    <s v=""/>
    <s v=""/>
    <s v=""/>
    <s v=""/>
    <s v=""/>
    <s v=""/>
    <s v=""/>
    <s v=""/>
    <s v=""/>
    <s v=""/>
  </r>
  <r>
    <s v="Djoum-Ville-IHS"/>
    <s v="SUD_064"/>
    <s v="CENTRE"/>
    <s v="IHS"/>
    <s v="Grid-Gen"/>
    <s v="SUD"/>
    <s v="Djoum"/>
    <s v="ZTE"/>
    <n v="0"/>
    <n v="0"/>
    <n v="0"/>
    <n v="0"/>
    <n v="0"/>
    <n v="0"/>
    <n v="0"/>
    <n v="0"/>
    <n v="0"/>
    <n v="0"/>
    <n v="0"/>
    <s v="Operationnel"/>
    <m/>
    <x v="9"/>
    <x v="6"/>
    <s v="no root cause"/>
    <x v="5"/>
    <s v=""/>
    <s v=""/>
    <s v=""/>
    <s v=""/>
    <s v=""/>
    <m/>
    <s v=""/>
    <s v=""/>
    <m/>
    <s v=""/>
    <s v=""/>
    <s v=""/>
    <s v=""/>
    <s v=""/>
    <s v=""/>
    <s v=""/>
    <s v=""/>
    <s v=""/>
    <s v=""/>
    <s v=""/>
  </r>
  <r>
    <s v="SANGLA"/>
    <s v="CTR_892"/>
    <s v="CENTRE"/>
    <s v="CAMUSAT"/>
    <s v="Hybrid Solar - S3"/>
    <s v="CENTRE"/>
    <s v="Sangla"/>
    <s v="ZTE"/>
    <n v="0"/>
    <n v="0"/>
    <n v="0"/>
    <n v="0"/>
    <n v="0"/>
    <n v="0"/>
    <n v="0"/>
    <n v="0"/>
    <n v="0"/>
    <n v="0"/>
    <n v="0"/>
    <s v="Operationnel"/>
    <m/>
    <x v="9"/>
    <x v="6"/>
    <s v="no root cause"/>
    <x v="5"/>
    <s v=""/>
    <s v=""/>
    <s v=""/>
    <s v=""/>
    <s v=""/>
    <m/>
    <s v=""/>
    <s v=""/>
    <m/>
    <s v=""/>
    <s v=""/>
    <s v=""/>
    <s v=""/>
    <s v=""/>
    <s v=""/>
    <s v=""/>
    <s v=""/>
    <s v=""/>
    <s v=""/>
    <s v=""/>
  </r>
  <r>
    <s v="Bafou-Badzifeng"/>
    <s v="OST_108"/>
    <s v="OUEST"/>
    <s v="IHS"/>
    <s v="Grid-Gen"/>
    <s v="OUEST"/>
    <s v="Bafou"/>
    <s v="Huawei"/>
    <n v="0"/>
    <n v="0"/>
    <n v="0"/>
    <n v="0"/>
    <n v="0"/>
    <n v="0"/>
    <n v="0"/>
    <n v="0"/>
    <n v="0"/>
    <n v="0"/>
    <n v="0"/>
    <s v="Operationnel"/>
    <m/>
    <x v="9"/>
    <x v="6"/>
    <s v="no root cause"/>
    <x v="5"/>
    <s v=""/>
    <s v=""/>
    <s v=""/>
    <s v=""/>
    <s v=""/>
    <m/>
    <s v=""/>
    <s v=""/>
    <m/>
    <s v=""/>
    <s v=""/>
    <s v=""/>
    <s v=""/>
    <s v=""/>
    <s v=""/>
    <s v=""/>
    <s v=""/>
    <s v=""/>
    <s v=""/>
    <s v=""/>
  </r>
  <r>
    <s v="Biyouha"/>
    <s v="CTR_855"/>
    <s v="CENTRE"/>
    <s v="CAMUSAT"/>
    <s v="HGB"/>
    <s v="CENTRE"/>
    <s v="Biyouha"/>
    <s v="ZTE"/>
    <n v="0"/>
    <n v="0"/>
    <n v="0"/>
    <n v="0"/>
    <n v="0"/>
    <n v="0"/>
    <n v="0"/>
    <n v="0"/>
    <n v="0"/>
    <n v="0"/>
    <n v="0"/>
    <s v="EXCLU"/>
    <m/>
    <x v="2"/>
    <x v="2"/>
    <s v="EXCLU"/>
    <x v="2"/>
    <s v=""/>
    <s v=""/>
    <s v=""/>
    <s v=""/>
    <s v=""/>
    <m/>
    <s v=""/>
    <s v=""/>
    <m/>
    <s v=""/>
    <s v=""/>
    <s v=""/>
    <s v=""/>
    <s v=""/>
    <s v=""/>
    <s v=""/>
    <s v=""/>
    <s v=""/>
    <s v=""/>
    <s v=""/>
  </r>
  <r>
    <s v="Mbankomo-Dajoll"/>
    <s v="CTR_710"/>
    <s v="CENTRE"/>
    <s v="CAMUSAT"/>
    <s v="Good Grid + GE"/>
    <s v="CENTRE"/>
    <s v="Mbankomo"/>
    <s v="ZTE"/>
    <n v="0"/>
    <n v="0"/>
    <n v="0"/>
    <n v="0"/>
    <n v="0"/>
    <n v="0"/>
    <n v="0"/>
    <n v="0"/>
    <n v="0"/>
    <n v="0"/>
    <n v="0"/>
    <s v="Operationnel"/>
    <m/>
    <x v="9"/>
    <x v="6"/>
    <s v="no root cause"/>
    <x v="5"/>
    <s v=""/>
    <s v=""/>
    <s v=""/>
    <s v=""/>
    <s v=""/>
    <m/>
    <s v=""/>
    <s v=""/>
    <m/>
    <s v=""/>
    <s v=""/>
    <s v=""/>
    <s v=""/>
    <s v=""/>
    <s v=""/>
    <s v=""/>
    <s v=""/>
    <s v=""/>
    <s v=""/>
    <s v=""/>
  </r>
  <r>
    <s v="Ngoumou-I"/>
    <s v="CTR_577"/>
    <s v="CENTRE"/>
    <s v="CAMUSAT"/>
    <s v="Medium Grid + GE"/>
    <s v="CENTRE"/>
    <s v="Ngoumou"/>
    <s v="ZTE"/>
    <n v="0"/>
    <n v="0"/>
    <n v="0"/>
    <n v="0"/>
    <n v="0"/>
    <n v="0"/>
    <n v="0"/>
    <n v="0"/>
    <n v="0"/>
    <n v="0"/>
    <n v="0"/>
    <s v="EXCLU"/>
    <m/>
    <x v="2"/>
    <x v="2"/>
    <s v="EXCLU"/>
    <x v="2"/>
    <s v=""/>
    <s v=""/>
    <s v=""/>
    <s v=""/>
    <s v=""/>
    <m/>
    <s v=""/>
    <s v=""/>
    <m/>
    <s v=""/>
    <s v=""/>
    <s v=""/>
    <s v=""/>
    <s v=""/>
    <s v=""/>
    <s v=""/>
    <s v=""/>
    <s v=""/>
    <s v=""/>
    <s v=""/>
  </r>
  <r>
    <s v="Oveng-Mission-Catholique"/>
    <s v="CTR_898"/>
    <s v="CENTRE"/>
    <s v="CAMUSAT"/>
    <s v="Medium Grid + GE"/>
    <s v="CENTRE"/>
    <s v="Mbankomo"/>
    <s v="NOKIA"/>
    <n v="0"/>
    <n v="0"/>
    <n v="0"/>
    <n v="0"/>
    <n v="0"/>
    <n v="0"/>
    <n v="0"/>
    <n v="0"/>
    <n v="0"/>
    <n v="0"/>
    <n v="0"/>
    <s v="Operationnel"/>
    <m/>
    <x v="9"/>
    <x v="6"/>
    <s v="no root cause"/>
    <x v="5"/>
    <s v=""/>
    <s v=""/>
    <s v=""/>
    <s v=""/>
    <s v=""/>
    <m/>
    <s v=""/>
    <s v=""/>
    <m/>
    <s v=""/>
    <s v=""/>
    <s v=""/>
    <s v=""/>
    <s v=""/>
    <s v=""/>
    <s v=""/>
    <s v=""/>
    <s v=""/>
    <s v=""/>
    <s v=""/>
  </r>
  <r>
    <s v="DZENG"/>
    <s v="CTR_856"/>
    <s v="CENTRE"/>
    <m/>
    <m/>
    <s v="CENTRE"/>
    <s v="Binguela"/>
    <s v="ZTE"/>
    <n v="0"/>
    <n v="0"/>
    <n v="0"/>
    <n v="0"/>
    <n v="0"/>
    <n v="0"/>
    <n v="0"/>
    <n v="0"/>
    <n v="0"/>
    <n v="0"/>
    <n v="0"/>
    <s v="Operationnel"/>
    <m/>
    <x v="9"/>
    <x v="6"/>
    <s v="no root cause"/>
    <x v="5"/>
    <s v=""/>
    <s v=""/>
    <s v=""/>
    <s v=""/>
    <s v=""/>
    <m/>
    <s v=""/>
    <s v=""/>
    <m/>
    <s v=""/>
    <s v=""/>
    <s v=""/>
    <s v=""/>
    <s v=""/>
    <s v=""/>
    <s v=""/>
    <s v=""/>
    <s v=""/>
    <s v=""/>
    <s v=""/>
  </r>
  <r>
    <s v="Essiezik"/>
    <s v="CTR_348"/>
    <s v="CENTRE"/>
    <s v="IHS"/>
    <s v="Gen-Lithium"/>
    <s v="CENTRE"/>
    <s v="Essiezik"/>
    <s v="ZTE"/>
    <n v="0"/>
    <n v="0"/>
    <n v="0"/>
    <n v="0"/>
    <n v="0"/>
    <n v="0"/>
    <n v="0"/>
    <n v="0"/>
    <n v="0"/>
    <n v="0"/>
    <n v="0"/>
    <s v="Operationnel"/>
    <m/>
    <x v="9"/>
    <x v="6"/>
    <s v="no root cause"/>
    <x v="5"/>
    <s v=""/>
    <s v=""/>
    <s v=""/>
    <s v=""/>
    <s v=""/>
    <m/>
    <s v=""/>
    <s v=""/>
    <m/>
    <s v=""/>
    <s v=""/>
    <s v=""/>
    <s v=""/>
    <s v=""/>
    <s v=""/>
    <s v=""/>
    <s v=""/>
    <s v=""/>
    <s v=""/>
    <s v=""/>
  </r>
  <r>
    <s v="Lagdo-Ville"/>
    <s v="NRD_131"/>
    <s v="NORD"/>
    <s v="CAMUSAT"/>
    <s v="Good Grid + GE"/>
    <s v="NORD"/>
    <s v="Lagdo"/>
    <s v="Huawei"/>
    <n v="0"/>
    <n v="0"/>
    <n v="0"/>
    <n v="0"/>
    <n v="0"/>
    <n v="0"/>
    <n v="0"/>
    <n v="0"/>
    <n v="0"/>
    <n v="0"/>
    <n v="0"/>
    <s v="Operationnel"/>
    <m/>
    <x v="9"/>
    <x v="6"/>
    <s v="no root cause"/>
    <x v="5"/>
    <s v=""/>
    <s v=""/>
    <s v=""/>
    <s v=""/>
    <s v=""/>
    <m/>
    <s v=""/>
    <s v=""/>
    <m/>
    <s v=""/>
    <s v=""/>
    <s v=""/>
    <s v=""/>
    <s v=""/>
    <s v=""/>
    <s v=""/>
    <s v=""/>
    <s v=""/>
    <s v=""/>
    <s v=""/>
  </r>
  <r>
    <s v="Bangoulap"/>
    <s v="OST_314"/>
    <s v="OUEST"/>
    <m/>
    <m/>
    <s v="OUEST"/>
    <s v="Bangangté"/>
    <s v="Huawei"/>
    <n v="0"/>
    <n v="0"/>
    <n v="0"/>
    <n v="0"/>
    <n v="0"/>
    <n v="0"/>
    <n v="0"/>
    <n v="0"/>
    <n v="0"/>
    <n v="0"/>
    <n v="0"/>
    <s v="Operationnel"/>
    <m/>
    <x v="9"/>
    <x v="6"/>
    <s v="no root cause"/>
    <x v="5"/>
    <s v=""/>
    <s v=""/>
    <s v=""/>
    <s v=""/>
    <s v=""/>
    <m/>
    <s v=""/>
    <s v=""/>
    <m/>
    <s v=""/>
    <s v=""/>
    <s v=""/>
    <s v=""/>
    <s v=""/>
    <s v=""/>
    <s v=""/>
    <s v=""/>
    <s v=""/>
    <s v=""/>
    <s v=""/>
  </r>
  <r>
    <s v="Nguila"/>
    <s v="CTR_299"/>
    <s v="CENTRE"/>
    <s v="IHS"/>
    <s v="Gen Only"/>
    <s v="CENTRE"/>
    <s v="Nguila"/>
    <s v="ZTE"/>
    <n v="0"/>
    <n v="0"/>
    <n v="0"/>
    <n v="0"/>
    <n v="0"/>
    <n v="0"/>
    <n v="0"/>
    <n v="0"/>
    <n v="0"/>
    <n v="0"/>
    <n v="0"/>
    <s v="Operationnel"/>
    <m/>
    <x v="9"/>
    <x v="6"/>
    <s v="no root cause"/>
    <x v="5"/>
    <s v=""/>
    <s v=""/>
    <s v=""/>
    <s v=""/>
    <s v=""/>
    <m/>
    <s v=""/>
    <s v=""/>
    <m/>
    <s v=""/>
    <s v=""/>
    <s v=""/>
    <s v=""/>
    <s v=""/>
    <s v=""/>
    <s v=""/>
    <s v=""/>
    <s v=""/>
    <s v=""/>
    <s v=""/>
  </r>
  <r>
    <s v="Mamegnam"/>
    <s v="OST_272"/>
    <s v="OUEST"/>
    <s v="CAMUSAT"/>
    <s v="Hybrid Solar - S3"/>
    <s v="OUEST"/>
    <s v="Mamegnam"/>
    <s v="Huawei"/>
    <n v="0"/>
    <n v="0"/>
    <n v="0"/>
    <n v="0"/>
    <n v="0"/>
    <n v="0"/>
    <n v="0"/>
    <n v="0"/>
    <n v="0"/>
    <n v="0"/>
    <n v="0"/>
    <s v="Operationnel"/>
    <m/>
    <x v="9"/>
    <x v="6"/>
    <s v="no root cause"/>
    <x v="5"/>
    <s v=""/>
    <s v=""/>
    <s v=""/>
    <s v=""/>
    <s v=""/>
    <m/>
    <s v=""/>
    <s v=""/>
    <m/>
    <s v=""/>
    <s v=""/>
    <s v=""/>
    <s v=""/>
    <s v=""/>
    <s v=""/>
    <s v=""/>
    <s v=""/>
    <s v=""/>
    <s v=""/>
    <s v=""/>
  </r>
  <r>
    <s v="Bafou-Balepe-IHS"/>
    <s v="OST_255"/>
    <s v="OUEST"/>
    <s v="IHS"/>
    <s v="Grid-Gen"/>
    <s v="OUEST"/>
    <s v="Loung"/>
    <s v="Huawei"/>
    <n v="0"/>
    <n v="0"/>
    <n v="0"/>
    <n v="0"/>
    <n v="0"/>
    <n v="0"/>
    <n v="0"/>
    <n v="0"/>
    <n v="0"/>
    <n v="0"/>
    <n v="0"/>
    <s v="Operationnel"/>
    <m/>
    <x v="9"/>
    <x v="6"/>
    <s v="no root cause"/>
    <x v="5"/>
    <s v=""/>
    <s v=""/>
    <s v=""/>
    <s v=""/>
    <s v=""/>
    <m/>
    <s v=""/>
    <s v=""/>
    <m/>
    <s v=""/>
    <s v=""/>
    <s v=""/>
    <s v=""/>
    <s v=""/>
    <s v=""/>
    <s v=""/>
    <s v=""/>
    <s v=""/>
    <s v=""/>
    <s v=""/>
  </r>
  <r>
    <s v="Talba"/>
    <s v="CTR_206"/>
    <s v="CENTRE"/>
    <s v="IHS"/>
    <s v="Grid-Gen"/>
    <s v="CENTRE"/>
    <s v="Talba"/>
    <s v="ZTE"/>
    <n v="0"/>
    <n v="0"/>
    <n v="0"/>
    <n v="0"/>
    <n v="0"/>
    <n v="0"/>
    <n v="0"/>
    <n v="0"/>
    <n v="0"/>
    <n v="0"/>
    <n v="0"/>
    <s v="Operationnel"/>
    <m/>
    <x v="9"/>
    <x v="6"/>
    <s v="no root cause"/>
    <x v="5"/>
    <s v=""/>
    <s v=""/>
    <s v=""/>
    <s v=""/>
    <s v=""/>
    <m/>
    <s v=""/>
    <s v=""/>
    <m/>
    <s v=""/>
    <s v=""/>
    <s v=""/>
    <s v=""/>
    <s v=""/>
    <s v=""/>
    <s v=""/>
    <s v=""/>
    <s v=""/>
    <s v=""/>
    <s v=""/>
  </r>
  <r>
    <s v="Batcham-II"/>
    <s v="OST_243"/>
    <s v="OUEST"/>
    <s v="CAMUSAT"/>
    <s v="HGB"/>
    <s v="OUEST"/>
    <s v="Batcham"/>
    <s v="Huawei"/>
    <n v="0"/>
    <n v="0"/>
    <n v="0"/>
    <n v="0"/>
    <n v="0"/>
    <n v="0"/>
    <n v="0"/>
    <n v="0"/>
    <n v="0"/>
    <n v="0"/>
    <n v="0"/>
    <s v="Operationnel"/>
    <m/>
    <x v="9"/>
    <x v="6"/>
    <s v="no root cause"/>
    <x v="5"/>
    <s v=""/>
    <s v=""/>
    <s v=""/>
    <s v=""/>
    <s v=""/>
    <m/>
    <s v=""/>
    <s v=""/>
    <m/>
    <s v=""/>
    <s v=""/>
    <s v=""/>
    <s v=""/>
    <s v=""/>
    <s v=""/>
    <s v=""/>
    <s v=""/>
    <s v=""/>
    <s v=""/>
    <s v=""/>
  </r>
  <r>
    <s v="BANKA"/>
    <s v="OST_286"/>
    <s v="OUEST"/>
    <s v="CAMUSAT"/>
    <s v="Bad Grid + GE"/>
    <s v="OUEST"/>
    <s v="Banka"/>
    <s v="Huawei"/>
    <n v="0"/>
    <n v="0"/>
    <n v="0"/>
    <n v="0"/>
    <n v="0"/>
    <n v="0"/>
    <n v="0"/>
    <n v="0"/>
    <n v="0"/>
    <n v="0"/>
    <n v="0"/>
    <s v="Operationnel"/>
    <m/>
    <x v="9"/>
    <x v="6"/>
    <s v="no root cause"/>
    <x v="5"/>
    <s v=""/>
    <s v=""/>
    <s v=""/>
    <s v=""/>
    <s v=""/>
    <m/>
    <s v=""/>
    <s v=""/>
    <m/>
    <s v=""/>
    <s v=""/>
    <s v=""/>
    <s v=""/>
    <s v=""/>
    <s v=""/>
    <s v=""/>
    <s v=""/>
    <s v=""/>
    <s v=""/>
    <s v=""/>
  </r>
  <r>
    <s v="Badoumguia"/>
    <s v="OST_303"/>
    <s v="OUEST"/>
    <s v="CAMUSAT"/>
    <s v="Hybrid Solar - S3"/>
    <s v="OUEST"/>
    <s v="Badoumguia"/>
    <s v="Huawei"/>
    <n v="0"/>
    <n v="0"/>
    <n v="0"/>
    <n v="0"/>
    <n v="0"/>
    <n v="0"/>
    <n v="0"/>
    <n v="0"/>
    <n v="0"/>
    <n v="0"/>
    <n v="0"/>
    <s v="Operationnel"/>
    <m/>
    <x v="9"/>
    <x v="6"/>
    <s v="no root cause"/>
    <x v="5"/>
    <s v=""/>
    <s v=""/>
    <s v=""/>
    <s v=""/>
    <s v=""/>
    <m/>
    <s v=""/>
    <s v=""/>
    <m/>
    <s v=""/>
    <s v=""/>
    <s v=""/>
    <s v=""/>
    <s v=""/>
    <s v=""/>
    <s v=""/>
    <s v=""/>
    <s v=""/>
    <s v=""/>
    <s v=""/>
  </r>
  <r>
    <s v="Oyomabang"/>
    <s v="CTR_340"/>
    <s v="Yaounde"/>
    <s v="IHS"/>
    <s v="Grid-Gen"/>
    <s v="CENTRE"/>
    <s v="Yaounde"/>
    <s v="ZTE"/>
    <n v="0.5850262389672215"/>
    <n v="0"/>
    <n v="0"/>
    <n v="0"/>
    <n v="0"/>
    <n v="0"/>
    <n v="0.70329064328987367"/>
    <n v="0"/>
    <n v="0"/>
    <n v="0"/>
    <n v="0"/>
    <s v="Operationnel"/>
    <m/>
    <x v="9"/>
    <x v="6"/>
    <s v="no root cause"/>
    <x v="5"/>
    <s v=""/>
    <s v=""/>
    <s v=""/>
    <s v=""/>
    <s v=""/>
    <m/>
    <s v=""/>
    <s v=""/>
    <m/>
    <s v=""/>
    <s v=""/>
    <s v=""/>
    <s v=""/>
    <s v=""/>
    <s v=""/>
    <s v=""/>
    <s v=""/>
    <s v=""/>
    <s v=""/>
    <s v=""/>
  </r>
  <r>
    <s v="Gbiti-IHS"/>
    <s v="EST_101"/>
    <s v="CENTRE"/>
    <s v="IHS"/>
    <s v="Hybrid-Gen"/>
    <s v="EST"/>
    <s v="Gbiti"/>
    <s v="ZTE"/>
    <n v="0"/>
    <n v="0"/>
    <n v="0"/>
    <n v="0"/>
    <n v="0"/>
    <n v="0"/>
    <n v="0"/>
    <n v="0"/>
    <n v="0"/>
    <n v="0"/>
    <n v="0"/>
    <s v="Operationnel"/>
    <m/>
    <x v="9"/>
    <x v="6"/>
    <s v="no root cause"/>
    <x v="5"/>
    <s v=""/>
    <s v=""/>
    <s v=""/>
    <s v=""/>
    <s v=""/>
    <m/>
    <s v=""/>
    <s v=""/>
    <m/>
    <s v=""/>
    <s v=""/>
    <s v=""/>
    <s v="18/04/2026 : Need BORAN analysis || Cell was down due to GPS interference || fme doit  vérifier la continuité du câble gps || Fme active ETA demain 14h"/>
    <s v=""/>
    <s v=""/>
    <s v=""/>
    <s v=""/>
    <s v=""/>
    <s v=""/>
    <s v=""/>
  </r>
  <r>
    <s v="Tibati-II"/>
    <s v="ADM_044"/>
    <s v="ADAMAOUA"/>
    <s v="IHS"/>
    <s v="Grid-Gen"/>
    <s v="ADAMAOUA"/>
    <s v="Tibati"/>
    <s v="Huawei"/>
    <n v="0"/>
    <n v="0"/>
    <n v="0"/>
    <n v="0"/>
    <n v="0"/>
    <n v="0"/>
    <n v="0"/>
    <n v="0"/>
    <n v="0"/>
    <n v="0"/>
    <n v="0"/>
    <s v="Operationnel"/>
    <m/>
    <x v="9"/>
    <x v="6"/>
    <s v="no root cause"/>
    <x v="5"/>
    <s v=""/>
    <s v=""/>
    <s v=""/>
    <s v=""/>
    <s v=""/>
    <m/>
    <s v=""/>
    <s v=""/>
    <m/>
    <s v=""/>
    <s v=""/>
    <s v=""/>
    <s v=""/>
    <s v=""/>
    <s v=""/>
    <s v=""/>
    <s v=""/>
    <s v=""/>
    <s v=""/>
    <s v=""/>
  </r>
  <r>
    <s v="Kombou-IHS"/>
    <s v="OST_265"/>
    <s v="NORD-OUEST"/>
    <s v="IHS"/>
    <s v="Grid-Gen"/>
    <s v="OUEST"/>
    <s v="Kombou"/>
    <s v="Huawei"/>
    <n v="0"/>
    <n v="0"/>
    <n v="0"/>
    <n v="0"/>
    <n v="0"/>
    <n v="0"/>
    <n v="0"/>
    <n v="0"/>
    <n v="0"/>
    <n v="0"/>
    <n v="0"/>
    <s v="Operationnel"/>
    <m/>
    <x v="9"/>
    <x v="6"/>
    <s v="no root cause"/>
    <x v="5"/>
    <s v=""/>
    <s v=""/>
    <s v=""/>
    <s v=""/>
    <s v=""/>
    <m/>
    <s v=""/>
    <s v=""/>
    <m/>
    <s v=""/>
    <s v=""/>
    <s v=""/>
    <s v=""/>
    <s v=""/>
    <s v=""/>
    <s v=""/>
    <s v=""/>
    <s v=""/>
    <s v=""/>
    <s v=""/>
  </r>
  <r>
    <s v="Tibati-Market-MTN-IHS"/>
    <s v="ADM_105"/>
    <s v="ADAMAOUA"/>
    <s v="IHS"/>
    <s v="Grid-Gen"/>
    <s v="ADAMAOUA"/>
    <s v="Tibati"/>
    <s v="Huawei"/>
    <n v="0"/>
    <n v="0"/>
    <n v="0"/>
    <n v="0"/>
    <n v="0"/>
    <n v="0"/>
    <n v="0"/>
    <n v="0"/>
    <n v="0"/>
    <n v="0"/>
    <n v="0"/>
    <s v="Operationnel"/>
    <m/>
    <x v="9"/>
    <x v="6"/>
    <s v="no root cause"/>
    <x v="5"/>
    <s v=""/>
    <s v=""/>
    <s v=""/>
    <s v=""/>
    <s v=""/>
    <m/>
    <s v=""/>
    <s v=""/>
    <m/>
    <s v=""/>
    <s v=""/>
    <s v=""/>
    <s v=""/>
    <s v=""/>
    <s v=""/>
    <s v=""/>
    <s v=""/>
    <s v=""/>
    <s v=""/>
    <s v=""/>
  </r>
  <r>
    <s v="Bangangte"/>
    <s v="OST_012"/>
    <s v="OUEST"/>
    <s v="IHS"/>
    <s v="Grid-Gen"/>
    <s v="OUEST"/>
    <s v="Bangangte"/>
    <s v="Huawei"/>
    <n v="0"/>
    <n v="0"/>
    <n v="0"/>
    <n v="0"/>
    <n v="0"/>
    <n v="0"/>
    <n v="0"/>
    <n v="0"/>
    <n v="0"/>
    <n v="0"/>
    <n v="0"/>
    <s v="Operationnel"/>
    <m/>
    <x v="9"/>
    <x v="6"/>
    <s v="no root cause"/>
    <x v="5"/>
    <s v=""/>
    <s v=""/>
    <s v=""/>
    <s v=""/>
    <s v=""/>
    <m/>
    <s v=""/>
    <s v=""/>
    <m/>
    <s v=""/>
    <s v=""/>
    <s v=""/>
    <s v=""/>
    <s v=""/>
    <s v=""/>
    <s v=""/>
    <s v=""/>
    <s v=""/>
    <s v=""/>
    <s v=""/>
  </r>
  <r>
    <s v="Bambit-MTN"/>
    <s v="OST_048"/>
    <s v="OUEST"/>
    <s v="IHS"/>
    <s v="Grid-Gen"/>
    <s v="OUEST"/>
    <s v="Bambit"/>
    <s v="Huawei"/>
    <n v="0"/>
    <n v="0"/>
    <n v="0"/>
    <n v="0"/>
    <n v="0"/>
    <n v="0"/>
    <n v="0"/>
    <n v="0"/>
    <n v="0"/>
    <n v="0"/>
    <n v="0"/>
    <s v="Operationnel"/>
    <m/>
    <x v="9"/>
    <x v="6"/>
    <s v="no root cause"/>
    <x v="5"/>
    <s v=""/>
    <s v=""/>
    <s v=""/>
    <s v=""/>
    <s v=""/>
    <m/>
    <s v=""/>
    <s v=""/>
    <m/>
    <s v=""/>
    <s v=""/>
    <s v=""/>
    <s v=""/>
    <s v=""/>
    <s v=""/>
    <s v=""/>
    <s v=""/>
    <s v=""/>
    <s v=""/>
    <s v=""/>
  </r>
  <r>
    <s v="Saa-IHS"/>
    <s v="CTR_829"/>
    <s v="CENTRE"/>
    <s v="IHS"/>
    <s v="Grid-Gen"/>
    <s v="CENTRE"/>
    <s v="Saa"/>
    <s v="ZTE"/>
    <n v="0"/>
    <n v="0"/>
    <n v="0"/>
    <n v="0"/>
    <n v="0"/>
    <n v="0"/>
    <n v="0"/>
    <n v="0"/>
    <n v="0"/>
    <n v="0"/>
    <n v="0"/>
    <s v="Operationnel"/>
    <m/>
    <x v="9"/>
    <x v="6"/>
    <s v="no root cause"/>
    <x v="5"/>
    <s v=""/>
    <s v=""/>
    <s v=""/>
    <s v=""/>
    <s v=""/>
    <m/>
    <s v=""/>
    <s v=""/>
    <m/>
    <s v=""/>
    <s v=""/>
    <s v=""/>
    <s v=""/>
    <s v=""/>
    <s v=""/>
    <s v=""/>
    <s v=""/>
    <s v=""/>
    <s v=""/>
    <s v=""/>
  </r>
  <r>
    <s v="Mbe-IHS"/>
    <s v="ADM_092"/>
    <s v="ADAMAOUA"/>
    <s v="IHS"/>
    <s v="Solar-Gen"/>
    <s v="ADAMAOUA"/>
    <s v="Mbe"/>
    <s v="Huawei"/>
    <n v="0"/>
    <n v="0"/>
    <n v="0"/>
    <n v="0"/>
    <n v="0"/>
    <n v="0"/>
    <n v="0"/>
    <n v="0"/>
    <n v="0"/>
    <n v="0"/>
    <n v="0"/>
    <s v="Operationnel"/>
    <m/>
    <x v="9"/>
    <x v="6"/>
    <s v="no root cause"/>
    <x v="5"/>
    <s v=""/>
    <s v=""/>
    <s v=""/>
    <s v=""/>
    <s v=""/>
    <m/>
    <s v=""/>
    <s v=""/>
    <m/>
    <s v=""/>
    <s v=""/>
    <s v=""/>
    <s v=""/>
    <s v=""/>
    <s v=""/>
    <s v=""/>
    <s v=""/>
    <s v=""/>
    <s v=""/>
    <s v=""/>
  </r>
  <r>
    <s v="Famkeu-IHS"/>
    <s v="OST_308"/>
    <s v="OUEST"/>
    <m/>
    <m/>
    <s v="OUEST"/>
    <s v="Bafang"/>
    <s v="Huawei"/>
    <n v="0"/>
    <n v="0"/>
    <n v="0"/>
    <n v="0"/>
    <n v="0"/>
    <n v="0"/>
    <n v="0"/>
    <n v="0"/>
    <n v="0"/>
    <n v="0"/>
    <n v="0"/>
    <s v="Operationnel"/>
    <m/>
    <x v="9"/>
    <x v="6"/>
    <s v="no root cause"/>
    <x v="5"/>
    <s v=""/>
    <s v=""/>
    <s v=""/>
    <s v=""/>
    <s v=""/>
    <m/>
    <s v=""/>
    <s v=""/>
    <m/>
    <s v=""/>
    <s v=""/>
    <s v=""/>
    <s v=""/>
    <s v=""/>
    <s v=""/>
    <s v=""/>
    <s v=""/>
    <s v=""/>
    <s v=""/>
    <s v=""/>
  </r>
  <r>
    <s v="Basseu-MTN"/>
    <s v="OST_322"/>
    <s v="OUEST"/>
    <m/>
    <m/>
    <s v="OUEST"/>
    <s v="Bandja"/>
    <s v="Huawei"/>
    <n v="0"/>
    <n v="0"/>
    <n v="0"/>
    <n v="0"/>
    <n v="0"/>
    <n v="0"/>
    <n v="0"/>
    <n v="0"/>
    <n v="0"/>
    <n v="0"/>
    <n v="0"/>
    <s v="Operationnel"/>
    <m/>
    <x v="9"/>
    <x v="6"/>
    <s v="no root cause"/>
    <x v="5"/>
    <s v=""/>
    <s v=""/>
    <s v=""/>
    <s v=""/>
    <s v=""/>
    <m/>
    <s v=""/>
    <s v=""/>
    <m/>
    <s v=""/>
    <s v=""/>
    <s v=""/>
    <s v=""/>
    <s v=""/>
    <s v=""/>
    <s v=""/>
    <s v=""/>
    <s v=""/>
    <s v=""/>
    <s v=""/>
  </r>
  <r>
    <s v="Tchabal"/>
    <s v="ADM_016"/>
    <s v="ADAMAOUA"/>
    <s v="IHS"/>
    <s v="Solar-Grid-Gen"/>
    <s v="ADAMAOUA"/>
    <s v="Tchabal"/>
    <s v="Huawei"/>
    <n v="0"/>
    <n v="0"/>
    <n v="0"/>
    <n v="0"/>
    <n v="0"/>
    <n v="0"/>
    <n v="0"/>
    <n v="0"/>
    <n v="0"/>
    <n v="0"/>
    <n v="0"/>
    <s v="Operationnel"/>
    <m/>
    <x v="9"/>
    <x v="6"/>
    <s v="no root cause"/>
    <x v="5"/>
    <s v=""/>
    <s v=""/>
    <s v=""/>
    <s v=""/>
    <s v=""/>
    <m/>
    <s v=""/>
    <s v=""/>
    <m/>
    <s v=""/>
    <s v=""/>
    <s v=""/>
    <s v=""/>
    <s v=""/>
    <s v=""/>
    <s v=""/>
    <s v=""/>
    <s v=""/>
    <s v=""/>
    <s v=""/>
  </r>
  <r>
    <s v="Nkolbewae-IHS"/>
    <s v="CTR_440"/>
    <s v="CENTRE"/>
    <s v="IHS"/>
    <s v="Grid-Gen"/>
    <s v="CENTRE"/>
    <s v="Nkol-bewaa"/>
    <s v="ZTE"/>
    <n v="0"/>
    <n v="0"/>
    <n v="0"/>
    <n v="0"/>
    <n v="0"/>
    <n v="0"/>
    <n v="0"/>
    <n v="0"/>
    <n v="0"/>
    <n v="0"/>
    <n v="0"/>
    <s v="Operationnel"/>
    <m/>
    <x v="9"/>
    <x v="6"/>
    <s v="no root cause"/>
    <x v="5"/>
    <s v=""/>
    <s v=""/>
    <s v=""/>
    <s v=""/>
    <s v=""/>
    <m/>
    <s v=""/>
    <s v=""/>
    <m/>
    <s v=""/>
    <s v=""/>
    <s v=""/>
    <s v=""/>
    <s v=""/>
    <s v=""/>
    <s v=""/>
    <s v=""/>
    <s v=""/>
    <s v=""/>
    <s v=""/>
  </r>
  <r>
    <s v="Bangangte-Centre"/>
    <s v="OST_180"/>
    <s v="OUEST"/>
    <s v="IHS"/>
    <s v="Grid-Gen"/>
    <s v="OUEST"/>
    <s v="Bangangte"/>
    <s v="Huawei"/>
    <n v="0"/>
    <n v="0"/>
    <n v="0"/>
    <n v="0"/>
    <n v="0"/>
    <n v="0"/>
    <n v="0"/>
    <n v="0"/>
    <n v="0"/>
    <n v="0"/>
    <n v="0"/>
    <s v="Operationnel"/>
    <m/>
    <x v="9"/>
    <x v="6"/>
    <s v="no root cause"/>
    <x v="5"/>
    <s v=""/>
    <s v=""/>
    <s v=""/>
    <s v=""/>
    <s v=""/>
    <m/>
    <s v=""/>
    <s v=""/>
    <m/>
    <s v=""/>
    <s v=""/>
    <s v=""/>
    <s v=""/>
    <s v=""/>
    <s v=""/>
    <s v=""/>
    <s v=""/>
    <s v=""/>
    <s v=""/>
    <s v=""/>
  </r>
  <r>
    <s v="Makenene"/>
    <s v="CTR_081"/>
    <s v="CENTRE"/>
    <s v="IHS"/>
    <s v="Grid-Gen"/>
    <s v="CENTRE"/>
    <s v="Makenene"/>
    <s v="ZTE"/>
    <n v="0"/>
    <n v="0"/>
    <n v="0"/>
    <n v="0"/>
    <n v="0"/>
    <n v="0"/>
    <n v="0"/>
    <n v="0"/>
    <n v="0"/>
    <n v="0"/>
    <n v="0"/>
    <s v="Operationnel"/>
    <m/>
    <x v="9"/>
    <x v="6"/>
    <s v="no root cause"/>
    <x v="5"/>
    <s v=""/>
    <s v=""/>
    <s v=""/>
    <s v=""/>
    <s v=""/>
    <m/>
    <s v=""/>
    <s v=""/>
    <m/>
    <s v=""/>
    <s v=""/>
    <s v=""/>
    <s v=""/>
    <s v=""/>
    <s v=""/>
    <s v=""/>
    <s v=""/>
    <s v=""/>
    <s v=""/>
    <s v=""/>
  </r>
  <r>
    <s v="Ngom"/>
    <s v="SUD_115"/>
    <s v="CENTRE"/>
    <m/>
    <m/>
    <s v="SUD"/>
    <s v="Ngom"/>
    <s v="ZTE"/>
    <n v="0"/>
    <n v="0"/>
    <n v="0"/>
    <n v="0"/>
    <n v="0"/>
    <n v="0"/>
    <n v="0"/>
    <n v="0"/>
    <n v="0"/>
    <n v="0"/>
    <n v="0"/>
    <s v="Operationnel"/>
    <m/>
    <x v="9"/>
    <x v="6"/>
    <s v="no root cause"/>
    <x v="5"/>
    <s v=""/>
    <s v=""/>
    <s v=""/>
    <s v=""/>
    <s v=""/>
    <m/>
    <s v=""/>
    <s v=""/>
    <m/>
    <s v=""/>
    <s v=""/>
    <s v=""/>
    <s v=""/>
    <s v=""/>
    <s v=""/>
    <s v=""/>
    <s v=""/>
    <s v=""/>
    <s v=""/>
    <s v=""/>
  </r>
  <r>
    <s v="Loum-PHP"/>
    <s v="LIT_593"/>
    <s v="LITTORAL"/>
    <s v="CAMUSAT"/>
    <s v="Medium Grid + GE"/>
    <s v="LITTORAL"/>
    <s v="Loum"/>
    <s v="ZTE"/>
    <n v="0"/>
    <n v="0"/>
    <n v="0"/>
    <n v="0"/>
    <n v="0"/>
    <n v="0"/>
    <n v="0"/>
    <n v="0"/>
    <n v="0"/>
    <n v="0"/>
    <n v="0"/>
    <s v="Operationnel"/>
    <m/>
    <x v="7"/>
    <x v="5"/>
    <s v="SPARE-ISSUE"/>
    <x v="4"/>
    <s v="19/04/2026 : Site down..;..;19.04.26; ODU MPT 13/15GHz PN 3DB20826AA faulty, commande en cours_x000a_19.04.26; Besoin d'un FME sur site pour vérifier le statut du MPR; FME Eric activé pour investigations, update ASAP"/>
    <s v="15/04/2026"/>
    <s v="15/04/2026"/>
    <s v=""/>
    <s v=""/>
    <m/>
    <s v=""/>
    <s v=""/>
    <m/>
    <s v=""/>
    <s v=""/>
    <s v="19/04/2026 : Site down"/>
    <s v=""/>
    <s v=""/>
    <s v=""/>
    <s v=""/>
    <s v="19.04.26; ODU MPT 13/15GHz PN 3DB20826AA faulty, commande en cours_x000a_19.04.26; Besoin d'un FME sur site pour vérifier le statut du MPR; FME Eric activé pour investigations, update ASAP"/>
    <s v=""/>
    <s v=""/>
    <s v=""/>
  </r>
  <r>
    <s v="Bafou-Dzinmezo"/>
    <s v="OST_254"/>
    <s v="OUEST"/>
    <s v="CAMUSAT"/>
    <s v="Hybrid Solar - S2"/>
    <s v="OUEST"/>
    <s v="Bafou"/>
    <s v="Huawei"/>
    <n v="0"/>
    <n v="0"/>
    <n v="0"/>
    <n v="0"/>
    <n v="0"/>
    <n v="0"/>
    <n v="0"/>
    <n v="0"/>
    <n v="0"/>
    <n v="0"/>
    <n v="0"/>
    <s v="Operationnel"/>
    <m/>
    <x v="9"/>
    <x v="6"/>
    <s v="no root cause"/>
    <x v="5"/>
    <s v=""/>
    <s v=""/>
    <s v=""/>
    <s v=""/>
    <s v=""/>
    <m/>
    <s v=""/>
    <s v=""/>
    <m/>
    <s v=""/>
    <s v=""/>
    <s v=""/>
    <s v=""/>
    <s v=""/>
    <s v=""/>
    <s v=""/>
    <s v=""/>
    <s v=""/>
    <s v=""/>
    <s v=""/>
  </r>
  <r>
    <s v="Awae-Metet"/>
    <s v="CTR_880"/>
    <s v="CENTRE"/>
    <s v="CAMUSAT"/>
    <s v="Good Grid + GE"/>
    <s v="CENTRE"/>
    <s v="Ebolmadzom"/>
    <s v="ZTE"/>
    <n v="0"/>
    <n v="0"/>
    <n v="0"/>
    <n v="0"/>
    <n v="0"/>
    <n v="0"/>
    <n v="0"/>
    <n v="0"/>
    <n v="0"/>
    <n v="0"/>
    <n v="0"/>
    <s v="Operationnel"/>
    <m/>
    <x v="9"/>
    <x v="6"/>
    <s v="no root cause"/>
    <x v="5"/>
    <s v=""/>
    <s v=""/>
    <s v=""/>
    <s v=""/>
    <s v=""/>
    <m/>
    <s v=""/>
    <s v=""/>
    <m/>
    <s v=""/>
    <s v=""/>
    <s v=""/>
    <s v=""/>
    <s v=""/>
    <s v=""/>
    <s v=""/>
    <s v=""/>
    <s v=""/>
    <s v=""/>
    <s v=""/>
  </r>
  <r>
    <s v="Batsaa"/>
    <s v="OST_290"/>
    <s v="OUEST"/>
    <s v="CAMUSAT"/>
    <s v="Hybrid Solar - S3"/>
    <s v="OUEST"/>
    <s v="Batsaa"/>
    <s v="Huawei"/>
    <n v="0"/>
    <n v="0"/>
    <n v="0"/>
    <n v="0"/>
    <n v="0"/>
    <n v="0"/>
    <n v="0"/>
    <n v="0"/>
    <n v="0"/>
    <n v="0"/>
    <n v="0"/>
    <s v="Operationnel"/>
    <m/>
    <x v="9"/>
    <x v="6"/>
    <s v="no root cause"/>
    <x v="5"/>
    <s v=""/>
    <s v=""/>
    <s v=""/>
    <s v=""/>
    <s v=""/>
    <m/>
    <s v=""/>
    <s v=""/>
    <m/>
    <s v=""/>
    <s v=""/>
    <s v=""/>
    <s v=""/>
    <s v=""/>
    <s v=""/>
    <s v=""/>
    <s v=""/>
    <s v=""/>
    <s v=""/>
    <s v=""/>
  </r>
  <r>
    <s v="Abouta-MTN"/>
    <s v="SUD_238"/>
    <s v="CENTRE"/>
    <s v="IHS"/>
    <s v="Solar-Grid-Gen-Lithium"/>
    <s v="SUD"/>
    <s v="Abouta"/>
    <s v="ZTE"/>
    <n v="0"/>
    <n v="0"/>
    <n v="0"/>
    <n v="0"/>
    <n v="0"/>
    <n v="0"/>
    <n v="0"/>
    <n v="0"/>
    <n v="0"/>
    <n v="0"/>
    <n v="0"/>
    <s v="Operationnel"/>
    <m/>
    <x v="9"/>
    <x v="6"/>
    <s v="no root cause"/>
    <x v="5"/>
    <s v=""/>
    <s v=""/>
    <s v=""/>
    <s v=""/>
    <s v=""/>
    <m/>
    <s v=""/>
    <s v=""/>
    <m/>
    <s v=""/>
    <s v=""/>
    <s v=""/>
    <s v=""/>
    <s v=""/>
    <s v=""/>
    <s v=""/>
    <s v=""/>
    <s v=""/>
    <s v=""/>
    <s v=""/>
  </r>
  <r>
    <s v="Tongo-Ngandima-IHS"/>
    <s v="EST_116"/>
    <s v="CENTRE"/>
    <s v="IHS"/>
    <s v="Hybrid-Gen"/>
    <s v="EST"/>
    <s v="Tongo-Ngandima"/>
    <s v="NOKIA"/>
    <n v="0"/>
    <n v="0"/>
    <n v="0"/>
    <n v="0"/>
    <n v="0"/>
    <n v="0"/>
    <n v="0"/>
    <n v="0"/>
    <n v="0"/>
    <n v="0"/>
    <n v="0"/>
    <s v="Operationnel"/>
    <m/>
    <x v="9"/>
    <x v="6"/>
    <s v="no root cause"/>
    <x v="5"/>
    <s v=""/>
    <s v=""/>
    <s v=""/>
    <s v=""/>
    <s v=""/>
    <m/>
    <s v=""/>
    <s v=""/>
    <m/>
    <s v=""/>
    <s v=""/>
    <s v=""/>
    <s v=""/>
    <s v=""/>
    <s v=""/>
    <s v=""/>
    <s v=""/>
    <s v=""/>
    <s v=""/>
    <s v=""/>
  </r>
  <r>
    <s v="Dibang"/>
    <s v="CTR_204"/>
    <s v="CENTRE"/>
    <s v="IHS"/>
    <s v="Grid-Gen"/>
    <s v="CENTRE"/>
    <s v="Dibang"/>
    <s v="ZTE"/>
    <n v="0"/>
    <n v="0"/>
    <n v="0"/>
    <n v="0"/>
    <n v="0"/>
    <n v="0"/>
    <n v="0"/>
    <n v="0"/>
    <n v="0"/>
    <n v="0"/>
    <n v="0"/>
    <s v="Operationnel"/>
    <m/>
    <x v="9"/>
    <x v="6"/>
    <s v="no root cause"/>
    <x v="5"/>
    <s v=""/>
    <s v=""/>
    <s v=""/>
    <s v=""/>
    <s v=""/>
    <m/>
    <s v=""/>
    <s v=""/>
    <m/>
    <s v=""/>
    <s v=""/>
    <s v=""/>
    <s v=""/>
    <s v=""/>
    <s v=""/>
    <s v=""/>
    <s v=""/>
    <s v=""/>
    <s v=""/>
    <s v=""/>
  </r>
  <r>
    <s v="Mbandjock-II"/>
    <s v="CTR_510"/>
    <s v="CENTRE"/>
    <s v="CAMUSAT"/>
    <s v="Good Grid no GE - 8h"/>
    <s v="CENTRE"/>
    <s v="Mbandjock"/>
    <s v="ZTE"/>
    <n v="0"/>
    <n v="0"/>
    <n v="0"/>
    <n v="0"/>
    <n v="0"/>
    <n v="0"/>
    <n v="0"/>
    <n v="0"/>
    <n v="0"/>
    <n v="0"/>
    <n v="0"/>
    <s v="Operationnel"/>
    <m/>
    <x v="9"/>
    <x v="6"/>
    <s v="no root cause"/>
    <x v="5"/>
    <s v=""/>
    <s v=""/>
    <s v=""/>
    <s v=""/>
    <s v=""/>
    <m/>
    <s v=""/>
    <s v=""/>
    <m/>
    <s v=""/>
    <s v=""/>
    <s v=""/>
    <s v=""/>
    <s v=""/>
    <s v=""/>
    <s v=""/>
    <s v=""/>
    <s v=""/>
    <s v=""/>
    <s v=""/>
  </r>
  <r>
    <s v="Djohong"/>
    <s v="ADM_022"/>
    <s v="ADAMAOUA"/>
    <s v="IHS"/>
    <s v="Solar-Gen"/>
    <s v="ADAMAOUA"/>
    <s v="Djohong"/>
    <s v="Huawei"/>
    <n v="0"/>
    <n v="0"/>
    <n v="0"/>
    <n v="0"/>
    <n v="0"/>
    <n v="0"/>
    <n v="0"/>
    <n v="0"/>
    <n v="0"/>
    <n v="0"/>
    <n v="0"/>
    <s v="Operationnel"/>
    <m/>
    <x v="9"/>
    <x v="6"/>
    <s v="no root cause"/>
    <x v="5"/>
    <s v=""/>
    <s v=""/>
    <s v=""/>
    <s v=""/>
    <s v=""/>
    <m/>
    <s v=""/>
    <s v=""/>
    <m/>
    <s v=""/>
    <s v=""/>
    <s v=""/>
    <s v=""/>
    <s v=""/>
    <s v=""/>
    <s v=""/>
    <s v=""/>
    <s v=""/>
    <s v=""/>
    <s v=""/>
  </r>
  <r>
    <s v="Ke-Eke-MTN"/>
    <s v="SUD_255"/>
    <s v="CENTRE"/>
    <s v="IHS"/>
    <s v="Grid-Gen"/>
    <s v="SUD"/>
    <s v="Ke-Eke"/>
    <s v="ZTE"/>
    <n v="0"/>
    <n v="0"/>
    <n v="0"/>
    <n v="0"/>
    <n v="0"/>
    <n v="0"/>
    <n v="0"/>
    <n v="0"/>
    <n v="0"/>
    <n v="0"/>
    <n v="0"/>
    <s v="Operationnel"/>
    <m/>
    <x v="9"/>
    <x v="6"/>
    <s v="no root cause"/>
    <x v="5"/>
    <s v=""/>
    <s v=""/>
    <s v=""/>
    <s v=""/>
    <s v=""/>
    <m/>
    <s v=""/>
    <s v=""/>
    <m/>
    <s v=""/>
    <s v=""/>
    <s v=""/>
    <s v=""/>
    <s v=""/>
    <s v=""/>
    <s v=""/>
    <s v=""/>
    <s v=""/>
    <s v=""/>
    <s v=""/>
  </r>
  <r>
    <s v="Nkondjock-MTN"/>
    <s v="LIT_239"/>
    <s v="LITTORAL"/>
    <s v="IHS"/>
    <s v="Grid-Gen"/>
    <s v="LITTORAL"/>
    <s v="Nkondjock"/>
    <s v="ZTE"/>
    <n v="0"/>
    <n v="0"/>
    <n v="0"/>
    <n v="0"/>
    <n v="0"/>
    <n v="0"/>
    <n v="0"/>
    <n v="0"/>
    <n v="0"/>
    <n v="0"/>
    <n v="0"/>
    <s v="Operationnel"/>
    <m/>
    <x v="9"/>
    <x v="6"/>
    <s v="no root cause"/>
    <x v="5"/>
    <s v=""/>
    <s v=""/>
    <s v=""/>
    <s v=""/>
    <s v=""/>
    <m/>
    <s v=""/>
    <s v=""/>
    <m/>
    <s v=""/>
    <s v=""/>
    <s v=""/>
    <s v=""/>
    <s v=""/>
    <s v=""/>
    <s v=""/>
    <s v=""/>
    <s v=""/>
    <s v=""/>
    <s v=""/>
  </r>
  <r>
    <s v="Ekabita-Essele"/>
    <s v="CTR_437"/>
    <s v="CENTRE"/>
    <s v="IHS"/>
    <s v="Grid-Gen"/>
    <s v="CENTRE"/>
    <s v="Ekabita-Essele"/>
    <s v="ZTE"/>
    <n v="0"/>
    <n v="0"/>
    <n v="0"/>
    <n v="0"/>
    <n v="0"/>
    <n v="0"/>
    <n v="0"/>
    <n v="0"/>
    <n v="0"/>
    <n v="0"/>
    <n v="0"/>
    <s v="Operationnel"/>
    <m/>
    <x v="9"/>
    <x v="6"/>
    <s v="no root cause"/>
    <x v="5"/>
    <s v=""/>
    <s v=""/>
    <s v=""/>
    <s v=""/>
    <s v=""/>
    <m/>
    <s v=""/>
    <s v=""/>
    <m/>
    <s v=""/>
    <s v=""/>
    <s v=""/>
    <s v=""/>
    <s v=""/>
    <s v=""/>
    <s v=""/>
    <s v=""/>
    <s v=""/>
    <s v=""/>
    <s v=""/>
  </r>
  <r>
    <s v="Nkometou-Razel"/>
    <s v="CTR_825"/>
    <s v="CENTRE"/>
    <s v="CAMUSAT"/>
    <s v="Hybrid Solar - S3"/>
    <s v="CENTRE"/>
    <s v="Nkometou"/>
    <s v="ZTE"/>
    <n v="0"/>
    <n v="0"/>
    <n v="0"/>
    <n v="0"/>
    <n v="0"/>
    <n v="0"/>
    <n v="0"/>
    <n v="0"/>
    <n v="0"/>
    <n v="0"/>
    <n v="0"/>
    <s v="Operationnel"/>
    <m/>
    <x v="9"/>
    <x v="6"/>
    <s v="no root cause"/>
    <x v="5"/>
    <s v=""/>
    <s v=""/>
    <s v=""/>
    <s v=""/>
    <s v=""/>
    <m/>
    <s v=""/>
    <s v=""/>
    <m/>
    <s v=""/>
    <s v=""/>
    <s v=""/>
    <s v=""/>
    <s v=""/>
    <s v=""/>
    <s v=""/>
    <s v=""/>
    <s v=""/>
    <s v=""/>
    <s v=""/>
  </r>
  <r>
    <s v="Yegeassi"/>
    <s v="CTR_770"/>
    <s v="CENTRE"/>
    <s v="CAMUSAT"/>
    <s v="Hybrid Solar - S1"/>
    <s v="CENTRE"/>
    <s v="Yegeassi"/>
    <s v="ZTE"/>
    <n v="0"/>
    <n v="0"/>
    <n v="0"/>
    <n v="0"/>
    <n v="0"/>
    <n v="0"/>
    <n v="0"/>
    <n v="0"/>
    <n v="0"/>
    <n v="0"/>
    <n v="0"/>
    <s v="Operationnel"/>
    <m/>
    <x v="9"/>
    <x v="6"/>
    <s v="no root cause"/>
    <x v="5"/>
    <s v=""/>
    <s v=""/>
    <s v=""/>
    <s v=""/>
    <s v=""/>
    <m/>
    <s v=""/>
    <s v=""/>
    <m/>
    <s v=""/>
    <s v=""/>
    <s v=""/>
    <s v=""/>
    <s v=""/>
    <s v=""/>
    <s v=""/>
    <s v=""/>
    <s v=""/>
    <s v=""/>
    <s v=""/>
  </r>
  <r>
    <s v="Abang-Minko-IHS"/>
    <s v="SUD_044"/>
    <s v="CENTRE"/>
    <s v="IHS"/>
    <s v="Solar-Grid-Gen"/>
    <s v="SUD"/>
    <s v="Abang-Minko"/>
    <s v="ZTE"/>
    <n v="0"/>
    <n v="0"/>
    <n v="0"/>
    <n v="0"/>
    <n v="0"/>
    <n v="0"/>
    <n v="0"/>
    <n v="0"/>
    <n v="0"/>
    <n v="0"/>
    <n v="0"/>
    <s v="Operationnel"/>
    <m/>
    <x v="9"/>
    <x v="6"/>
    <s v="no root cause"/>
    <x v="5"/>
    <s v=""/>
    <s v=""/>
    <s v=""/>
    <s v=""/>
    <s v=""/>
    <m/>
    <s v=""/>
    <s v=""/>
    <m/>
    <s v=""/>
    <s v=""/>
    <s v=""/>
    <s v=""/>
    <s v=""/>
    <s v=""/>
    <s v=""/>
    <s v=""/>
    <s v=""/>
    <s v=""/>
    <s v=""/>
  </r>
  <r>
    <s v="Bazou"/>
    <s v="OST_037"/>
    <s v="OUEST"/>
    <s v="IHS"/>
    <s v="Grid-Gen"/>
    <s v="OUEST"/>
    <s v="Bazou"/>
    <s v="Huawei"/>
    <n v="0"/>
    <n v="0"/>
    <n v="0"/>
    <n v="0"/>
    <n v="0"/>
    <n v="0"/>
    <n v="0"/>
    <n v="0"/>
    <n v="0"/>
    <n v="0"/>
    <n v="0"/>
    <s v="Operationnel"/>
    <m/>
    <x v="9"/>
    <x v="6"/>
    <s v="no root cause"/>
    <x v="5"/>
    <s v=""/>
    <s v=""/>
    <s v=""/>
    <s v=""/>
    <s v=""/>
    <m/>
    <s v=""/>
    <s v=""/>
    <m/>
    <s v=""/>
    <s v=""/>
    <s v=""/>
    <s v=""/>
    <s v=""/>
    <s v=""/>
    <s v=""/>
    <s v=""/>
    <s v=""/>
    <s v=""/>
    <s v=""/>
  </r>
  <r>
    <s v="Bana-Centre"/>
    <s v="OST_036"/>
    <s v="OUEST"/>
    <s v="IHS"/>
    <s v="Grid-Gen"/>
    <s v="OUEST"/>
    <s v="Bana"/>
    <s v="Huawei"/>
    <n v="0"/>
    <n v="0"/>
    <n v="0"/>
    <n v="0"/>
    <n v="0"/>
    <n v="0"/>
    <n v="0"/>
    <n v="0"/>
    <n v="0"/>
    <n v="0"/>
    <n v="0"/>
    <s v="Operationnel"/>
    <m/>
    <x v="9"/>
    <x v="6"/>
    <s v="no root cause"/>
    <x v="5"/>
    <s v=""/>
    <s v=""/>
    <s v=""/>
    <s v=""/>
    <s v=""/>
    <m/>
    <s v=""/>
    <s v=""/>
    <m/>
    <s v=""/>
    <s v=""/>
    <s v=""/>
    <s v=""/>
    <s v=""/>
    <s v=""/>
    <s v=""/>
    <s v=""/>
    <s v=""/>
    <s v=""/>
    <s v=""/>
  </r>
  <r>
    <s v="Efok"/>
    <s v="CTR_221"/>
    <s v="CENTRE"/>
    <s v="IHS"/>
    <s v="Grid-Gen"/>
    <s v="CENTRE"/>
    <s v="Efok"/>
    <s v="ZTE"/>
    <n v="0"/>
    <n v="0"/>
    <n v="0"/>
    <n v="0"/>
    <n v="0"/>
    <n v="0"/>
    <n v="0"/>
    <n v="0"/>
    <n v="0"/>
    <n v="0"/>
    <n v="0"/>
    <s v="Operationnel"/>
    <m/>
    <x v="9"/>
    <x v="6"/>
    <s v="no root cause"/>
    <x v="5"/>
    <s v=""/>
    <s v=""/>
    <s v=""/>
    <s v=""/>
    <s v=""/>
    <m/>
    <s v=""/>
    <s v=""/>
    <m/>
    <s v=""/>
    <s v=""/>
    <s v=""/>
    <s v=""/>
    <s v=""/>
    <s v=""/>
    <s v=""/>
    <s v=""/>
    <s v=""/>
    <s v=""/>
    <s v=""/>
  </r>
  <r>
    <s v="Mintom-MTN"/>
    <s v="SUD_246"/>
    <s v="CENTRE"/>
    <s v="IHS"/>
    <s v="Solar-Gen-Lithium"/>
    <s v="SUD"/>
    <s v="Mintom"/>
    <s v="ZTE"/>
    <n v="0"/>
    <n v="0"/>
    <n v="0"/>
    <n v="0"/>
    <n v="0"/>
    <n v="0"/>
    <n v="0"/>
    <n v="0"/>
    <n v="0"/>
    <n v="0"/>
    <n v="0"/>
    <s v="Operationnel"/>
    <m/>
    <x v="9"/>
    <x v="6"/>
    <s v="no root cause"/>
    <x v="5"/>
    <s v=""/>
    <s v=""/>
    <s v=""/>
    <s v=""/>
    <s v=""/>
    <m/>
    <s v=""/>
    <s v=""/>
    <m/>
    <s v=""/>
    <s v=""/>
    <s v=""/>
    <s v=""/>
    <s v=""/>
    <s v=""/>
    <s v=""/>
    <s v=""/>
    <s v=""/>
    <s v=""/>
    <s v=""/>
  </r>
  <r>
    <s v="Zili-Nkoteng-IHS"/>
    <s v="CTR_910"/>
    <s v="CENTRE"/>
    <s v="IHS"/>
    <s v="Hybrid-Gen"/>
    <s v="CENTRE"/>
    <s v="Nkoteng"/>
    <s v="ZTE"/>
    <n v="0"/>
    <n v="0"/>
    <n v="0"/>
    <n v="0"/>
    <n v="0"/>
    <n v="0"/>
    <n v="0"/>
    <n v="0"/>
    <n v="0"/>
    <n v="0"/>
    <n v="0"/>
    <s v="EXCLU"/>
    <m/>
    <x v="2"/>
    <x v="2"/>
    <s v="EXCLU"/>
    <x v="2"/>
    <s v=""/>
    <s v=""/>
    <s v=""/>
    <s v=""/>
    <s v=""/>
    <m/>
    <s v=""/>
    <s v=""/>
    <m/>
    <s v=""/>
    <s v=""/>
    <s v=""/>
    <s v=""/>
    <s v=""/>
    <s v=""/>
    <s v=""/>
    <s v=""/>
    <s v=""/>
    <s v=""/>
    <s v=""/>
  </r>
  <r>
    <s v="BTS-Mobile-Mbandjock"/>
    <s v="CTR_636"/>
    <s v="CENTRE"/>
    <s v="CAMUSAT"/>
    <s v="HGB"/>
    <s v="CENTRE"/>
    <s v="Mbandjock"/>
    <s v="NOKIA"/>
    <n v="0"/>
    <n v="0"/>
    <n v="0"/>
    <n v="0"/>
    <n v="0"/>
    <n v="0"/>
    <n v="0"/>
    <n v="0"/>
    <n v="0"/>
    <n v="0"/>
    <n v="0"/>
    <s v="Operationnel"/>
    <m/>
    <x v="9"/>
    <x v="6"/>
    <s v="no root cause"/>
    <x v="5"/>
    <s v=""/>
    <s v=""/>
    <s v=""/>
    <s v=""/>
    <s v=""/>
    <m/>
    <s v=""/>
    <s v=""/>
    <m/>
    <s v=""/>
    <s v=""/>
    <s v=""/>
    <s v=""/>
    <s v=""/>
    <s v=""/>
    <s v=""/>
    <s v=""/>
    <s v=""/>
    <s v=""/>
    <s v=""/>
  </r>
  <r>
    <s v="Niete-V14"/>
    <s v="LIT_193"/>
    <s v="LITTORAL"/>
    <s v="IHS"/>
    <s v="Grid-Gen"/>
    <s v="LITTORAL"/>
    <s v="Niete"/>
    <s v="ZTE"/>
    <n v="0"/>
    <n v="0"/>
    <n v="0"/>
    <n v="0"/>
    <n v="0"/>
    <n v="0"/>
    <n v="0"/>
    <n v="0"/>
    <n v="0"/>
    <n v="0"/>
    <n v="0"/>
    <s v="Operationnel"/>
    <m/>
    <x v="9"/>
    <x v="6"/>
    <s v="no root cause"/>
    <x v="5"/>
    <s v=""/>
    <s v=""/>
    <s v=""/>
    <s v=""/>
    <s v=""/>
    <m/>
    <s v=""/>
    <s v=""/>
    <m/>
    <s v=""/>
    <s v=""/>
    <s v=""/>
    <s v=""/>
    <s v=""/>
    <s v=""/>
    <s v=""/>
    <s v=""/>
    <s v=""/>
    <s v=""/>
    <s v=""/>
  </r>
  <r>
    <s v="Niete-V15-IHS"/>
    <s v="LIT_495"/>
    <s v="LITTORAL"/>
    <s v="IHS"/>
    <s v="Grid-Gen"/>
    <s v="LITTORAL"/>
    <s v="Niete"/>
    <s v="ZTE"/>
    <n v="0"/>
    <n v="0"/>
    <n v="0"/>
    <n v="0"/>
    <n v="0"/>
    <n v="0"/>
    <n v="0"/>
    <n v="0"/>
    <n v="0"/>
    <n v="0"/>
    <n v="0"/>
    <s v="Operationnel"/>
    <m/>
    <x v="9"/>
    <x v="6"/>
    <s v="no root cause"/>
    <x v="5"/>
    <s v=""/>
    <s v=""/>
    <s v=""/>
    <s v=""/>
    <s v=""/>
    <m/>
    <s v=""/>
    <s v=""/>
    <m/>
    <s v=""/>
    <s v=""/>
    <s v=""/>
    <s v=""/>
    <s v=""/>
    <s v=""/>
    <s v=""/>
    <s v=""/>
    <s v=""/>
    <s v=""/>
    <s v=""/>
  </r>
  <r>
    <s v="Niete-V13"/>
    <s v="LIT_194"/>
    <s v="LITTORAL"/>
    <s v="IHS"/>
    <s v="Grid-Gen-Lithium"/>
    <s v="LITTORAL"/>
    <s v="Niete"/>
    <s v="NOKIA"/>
    <n v="0"/>
    <n v="0"/>
    <n v="0"/>
    <n v="0"/>
    <n v="0"/>
    <n v="0"/>
    <n v="0"/>
    <n v="0"/>
    <n v="0"/>
    <n v="0"/>
    <n v="0"/>
    <s v="Operationnel"/>
    <m/>
    <x v="9"/>
    <x v="6"/>
    <s v="no root cause"/>
    <x v="5"/>
    <s v=""/>
    <s v=""/>
    <s v=""/>
    <s v=""/>
    <s v=""/>
    <m/>
    <s v=""/>
    <s v=""/>
    <m/>
    <s v=""/>
    <s v=""/>
    <s v=""/>
    <s v=""/>
    <s v=""/>
    <s v=""/>
    <s v=""/>
    <s v=""/>
    <s v=""/>
    <s v=""/>
    <s v=""/>
  </r>
  <r>
    <s v="NR-Cite"/>
    <s v="LIT_404"/>
    <s v="Douala"/>
    <s v="IHS"/>
    <s v="Grid-Gen"/>
    <s v="LITTORAL"/>
    <s v="Douala"/>
    <s v="ZTE"/>
    <n v="0"/>
    <n v="0"/>
    <n v="0"/>
    <n v="0"/>
    <n v="0"/>
    <n v="0"/>
    <n v="0"/>
    <n v="0"/>
    <n v="0"/>
    <n v="0"/>
    <n v="0"/>
    <s v="Operationnel"/>
    <m/>
    <x v="9"/>
    <x v="6"/>
    <s v="no root cause"/>
    <x v="5"/>
    <s v=""/>
    <s v=""/>
    <s v=""/>
    <s v=""/>
    <s v=""/>
    <m/>
    <s v=""/>
    <s v=""/>
    <m/>
    <s v=""/>
    <s v=""/>
    <s v=""/>
    <s v=""/>
    <s v=""/>
    <s v=""/>
    <s v=""/>
    <s v=""/>
    <s v=""/>
    <s v=""/>
    <s v=""/>
  </r>
  <r>
    <s v="Bazou-IHS"/>
    <s v="OST_152"/>
    <s v="OUEST"/>
    <s v="IHS"/>
    <s v="Grid-Gen"/>
    <s v="OUEST"/>
    <s v="Bazou"/>
    <s v="Huawei"/>
    <n v="0"/>
    <n v="0"/>
    <n v="0"/>
    <n v="0"/>
    <n v="0"/>
    <n v="0"/>
    <n v="0"/>
    <n v="0"/>
    <n v="0"/>
    <n v="0"/>
    <n v="0"/>
    <s v="Operationnel"/>
    <m/>
    <x v="9"/>
    <x v="6"/>
    <s v="no root cause"/>
    <x v="5"/>
    <s v=""/>
    <s v=""/>
    <s v=""/>
    <s v=""/>
    <s v=""/>
    <m/>
    <s v=""/>
    <s v=""/>
    <m/>
    <s v=""/>
    <s v=""/>
    <s v=""/>
    <s v=""/>
    <s v=""/>
    <s v=""/>
    <s v=""/>
    <s v=""/>
    <s v=""/>
    <s v=""/>
    <s v=""/>
  </r>
  <r>
    <s v="Bouam"/>
    <s v="EST_003"/>
    <s v="CENTRE"/>
    <s v="IHS"/>
    <s v="Grid-Gen"/>
    <s v="EST"/>
    <s v="Bouam"/>
    <s v="ZTE"/>
    <n v="0"/>
    <n v="0"/>
    <n v="0"/>
    <n v="0"/>
    <n v="0"/>
    <n v="0"/>
    <n v="0"/>
    <n v="0"/>
    <n v="0"/>
    <n v="0"/>
    <n v="0"/>
    <s v="EXCLU"/>
    <m/>
    <x v="2"/>
    <x v="2"/>
    <s v="EXCLU"/>
    <x v="2"/>
    <s v=""/>
    <s v=""/>
    <s v=""/>
    <s v=""/>
    <s v=""/>
    <m/>
    <s v=""/>
    <s v=""/>
    <m/>
    <s v=""/>
    <s v=""/>
    <s v=""/>
    <s v=""/>
    <s v=""/>
    <s v=""/>
    <s v=""/>
    <s v=""/>
    <s v=""/>
    <s v=""/>
    <s v=""/>
  </r>
  <r>
    <s v="Babadjou"/>
    <s v="OST_060"/>
    <s v="OUEST"/>
    <s v="IHS"/>
    <s v="Grid-Gen"/>
    <s v="OUEST"/>
    <s v="Babadjou"/>
    <s v="Huawei"/>
    <n v="0"/>
    <n v="0"/>
    <n v="0"/>
    <n v="0"/>
    <n v="0"/>
    <n v="0"/>
    <n v="0"/>
    <n v="0"/>
    <n v="0"/>
    <n v="0"/>
    <n v="0"/>
    <s v="Operationnel"/>
    <m/>
    <x v="9"/>
    <x v="6"/>
    <s v="no root cause"/>
    <x v="5"/>
    <s v=""/>
    <s v=""/>
    <s v=""/>
    <s v=""/>
    <s v=""/>
    <m/>
    <s v=""/>
    <s v=""/>
    <m/>
    <s v=""/>
    <s v=""/>
    <s v=""/>
    <s v=""/>
    <s v=""/>
    <s v=""/>
    <s v=""/>
    <s v=""/>
    <s v=""/>
    <s v=""/>
    <s v=""/>
  </r>
  <r>
    <s v="Akonolinga"/>
    <s v="CTR_057"/>
    <s v="CENTRE"/>
    <s v="CAMUSAT"/>
    <s v="Medium Grid + Solar + GE"/>
    <s v="CENTRE"/>
    <s v="Akonolinga"/>
    <s v="NOKIA"/>
    <n v="0"/>
    <n v="0"/>
    <n v="0"/>
    <n v="0"/>
    <n v="0"/>
    <n v="0"/>
    <n v="0"/>
    <n v="0"/>
    <n v="0"/>
    <n v="0"/>
    <n v="0"/>
    <s v="EXCLU"/>
    <m/>
    <x v="2"/>
    <x v="2"/>
    <s v="EXCLU"/>
    <x v="2"/>
    <s v=""/>
    <s v=""/>
    <s v=""/>
    <s v=""/>
    <s v=""/>
    <m/>
    <s v=""/>
    <s v=""/>
    <m/>
    <s v=""/>
    <s v=""/>
    <s v=""/>
    <s v=""/>
    <s v=""/>
    <s v=""/>
    <s v=""/>
    <s v=""/>
    <s v=""/>
    <s v=""/>
    <s v=""/>
  </r>
  <r>
    <s v="EDZENDOUAN"/>
    <s v="CTR_795"/>
    <s v="CENTRE"/>
    <s v="CAMUSAT"/>
    <s v="HGB"/>
    <s v="CENTRE"/>
    <s v="Edzendouan"/>
    <s v="ZTE"/>
    <n v="0"/>
    <n v="0"/>
    <n v="0"/>
    <n v="0"/>
    <n v="0"/>
    <n v="0"/>
    <n v="0"/>
    <n v="0"/>
    <n v="0"/>
    <n v="0"/>
    <n v="0"/>
    <s v="Operationnel"/>
    <m/>
    <x v="9"/>
    <x v="6"/>
    <s v="no root cause"/>
    <x v="5"/>
    <s v=""/>
    <s v=""/>
    <s v=""/>
    <s v=""/>
    <s v=""/>
    <m/>
    <s v=""/>
    <s v=""/>
    <m/>
    <s v=""/>
    <s v=""/>
    <s v=""/>
    <s v=""/>
    <s v=""/>
    <s v=""/>
    <s v=""/>
    <s v=""/>
    <s v=""/>
    <s v=""/>
    <s v=""/>
  </r>
  <r>
    <s v="Bangang"/>
    <s v="OST_311"/>
    <s v="OUEST"/>
    <m/>
    <m/>
    <s v="OUEST"/>
    <s v="MBOUDA"/>
    <s v="Huawei"/>
    <n v="0"/>
    <n v="0"/>
    <n v="0"/>
    <n v="0"/>
    <n v="0"/>
    <n v="0"/>
    <n v="0"/>
    <n v="0"/>
    <n v="0"/>
    <n v="0"/>
    <n v="0"/>
    <s v="Operationnel"/>
    <m/>
    <x v="9"/>
    <x v="6"/>
    <s v="no root cause"/>
    <x v="5"/>
    <s v=""/>
    <s v=""/>
    <s v=""/>
    <s v=""/>
    <s v=""/>
    <m/>
    <s v=""/>
    <s v=""/>
    <m/>
    <s v=""/>
    <s v=""/>
    <s v=""/>
    <s v=""/>
    <s v=""/>
    <s v=""/>
    <s v=""/>
    <s v=""/>
    <s v=""/>
    <s v=""/>
    <s v=""/>
  </r>
  <r>
    <s v="Mbongouen-MTN"/>
    <s v="SUD_214"/>
    <s v="CENTRE"/>
    <s v="IHS"/>
    <s v="Grid-Gen"/>
    <s v="SUD"/>
    <s v="Mbongouen"/>
    <s v="ZTE"/>
    <n v="0"/>
    <n v="0"/>
    <n v="0"/>
    <n v="0"/>
    <n v="0"/>
    <n v="0"/>
    <n v="0"/>
    <n v="0"/>
    <n v="0"/>
    <n v="0"/>
    <n v="0"/>
    <s v="Operationnel"/>
    <m/>
    <x v="9"/>
    <x v="6"/>
    <s v="no root cause"/>
    <x v="5"/>
    <s v=""/>
    <s v=""/>
    <s v=""/>
    <s v=""/>
    <s v=""/>
    <m/>
    <s v=""/>
    <s v=""/>
    <m/>
    <s v=""/>
    <s v=""/>
    <s v=""/>
    <s v=""/>
    <s v=""/>
    <s v=""/>
    <s v=""/>
    <s v=""/>
    <s v=""/>
    <s v=""/>
    <s v=""/>
  </r>
  <r>
    <s v="Kienke"/>
    <s v="LIT_195"/>
    <s v="LITTORAL"/>
    <s v="IHS"/>
    <s v="Grid-Gen"/>
    <s v="LITTORAL"/>
    <s v="Kiienke"/>
    <s v="ZTE"/>
    <n v="0"/>
    <n v="0"/>
    <n v="0"/>
    <n v="0"/>
    <n v="0"/>
    <n v="0"/>
    <n v="0"/>
    <n v="0"/>
    <n v="0"/>
    <n v="0"/>
    <n v="0"/>
    <s v="Operationnel"/>
    <m/>
    <x v="9"/>
    <x v="6"/>
    <s v="no root cause"/>
    <x v="5"/>
    <s v=""/>
    <s v=""/>
    <s v=""/>
    <s v=""/>
    <s v=""/>
    <m/>
    <s v=""/>
    <s v=""/>
    <m/>
    <s v=""/>
    <s v=""/>
    <s v=""/>
    <s v=""/>
    <s v=""/>
    <s v=""/>
    <s v=""/>
    <s v=""/>
    <s v=""/>
    <s v=""/>
    <s v=""/>
  </r>
  <r>
    <s v="Saa"/>
    <s v="CTR_192"/>
    <s v="CENTRE"/>
    <s v="IHS"/>
    <s v="Grid-Gen"/>
    <s v="CENTRE"/>
    <s v="Saa"/>
    <s v="ZTE"/>
    <n v="0"/>
    <n v="0"/>
    <n v="0"/>
    <n v="0"/>
    <n v="0"/>
    <n v="0"/>
    <n v="0"/>
    <n v="0"/>
    <n v="0"/>
    <n v="0"/>
    <n v="0"/>
    <s v="Operationnel"/>
    <m/>
    <x v="12"/>
    <x v="0"/>
    <s v="Defaut GE &amp; Power Cabinet"/>
    <x v="0"/>
    <s v="Grid outage, Site went down because Gen overload(12.5KVA, 14A) SS IHS Alphonse DEFFO is informed // Site stabilized"/>
    <s v="20/04/2026"/>
    <s v="20/04/2026"/>
    <s v=""/>
    <s v=""/>
    <m/>
    <s v=""/>
    <s v="Grid outage, Site went down because Gen overload(12.5KVA, 14A) SS IHS Alphonse DEFFO is informed // Site stabilized"/>
    <m/>
    <s v=""/>
    <s v=""/>
    <s v=""/>
    <s v=""/>
    <s v=""/>
    <s v=""/>
    <s v=""/>
    <s v=""/>
    <s v=""/>
    <s v=""/>
    <s v=""/>
  </r>
  <r>
    <s v="Mboulai-MTN"/>
    <s v="ADM_029"/>
    <s v="ADAMAOUA"/>
    <s v="IHS"/>
    <s v="Gen Only"/>
    <s v="ADAMAOUA"/>
    <s v="Mboulai"/>
    <s v="NOKIA"/>
    <n v="0"/>
    <n v="0"/>
    <n v="0"/>
    <n v="0"/>
    <n v="0"/>
    <n v="0"/>
    <n v="0"/>
    <n v="0"/>
    <n v="0"/>
    <n v="0"/>
    <n v="0"/>
    <s v="Operationnel"/>
    <m/>
    <x v="9"/>
    <x v="6"/>
    <s v="no root cause"/>
    <x v="5"/>
    <s v=""/>
    <s v=""/>
    <s v=""/>
    <s v=""/>
    <s v=""/>
    <m/>
    <s v=""/>
    <s v=""/>
    <m/>
    <s v=""/>
    <s v=""/>
    <s v=""/>
    <s v=""/>
    <s v=""/>
    <s v=""/>
    <s v=""/>
    <s v=""/>
    <s v=""/>
    <s v=""/>
    <s v=""/>
  </r>
  <r>
    <s v="BIAKOA-MTN-IHS"/>
    <s v="CTR_443"/>
    <s v="CENTRE"/>
    <s v="IHS"/>
    <s v="Solar-Grid-Gen-Lithium"/>
    <s v="CENTRE"/>
    <s v="Biakoa"/>
    <s v="ZTE"/>
    <n v="0"/>
    <n v="0"/>
    <n v="0"/>
    <n v="0"/>
    <n v="0"/>
    <n v="0"/>
    <n v="0"/>
    <n v="0"/>
    <n v="0"/>
    <n v="0"/>
    <n v="0"/>
    <s v="Operationnel"/>
    <m/>
    <x v="9"/>
    <x v="6"/>
    <s v="no root cause"/>
    <x v="5"/>
    <s v=""/>
    <s v=""/>
    <s v=""/>
    <s v=""/>
    <s v=""/>
    <m/>
    <s v=""/>
    <s v=""/>
    <m/>
    <s v=""/>
    <s v=""/>
    <s v=""/>
    <s v=""/>
    <s v=""/>
    <s v=""/>
    <s v=""/>
    <s v=""/>
    <s v=""/>
    <s v=""/>
    <s v=""/>
  </r>
  <r>
    <s v="Bihaing-IHS"/>
    <s v="LIT_517"/>
    <s v="LITTORAL"/>
    <s v="HIS"/>
    <s v="Grid-Gen"/>
    <s v="LITTORAL"/>
    <s v="Bihaing"/>
    <s v="ZTE"/>
    <n v="0"/>
    <n v="0"/>
    <n v="0"/>
    <n v="0"/>
    <n v="0"/>
    <n v="0"/>
    <n v="0"/>
    <n v="0"/>
    <n v="0"/>
    <n v="0"/>
    <n v="0"/>
    <s v="Operationnel"/>
    <m/>
    <x v="9"/>
    <x v="6"/>
    <s v="no root cause"/>
    <x v="5"/>
    <s v=""/>
    <s v=""/>
    <s v=""/>
    <s v=""/>
    <s v=""/>
    <m/>
    <s v=""/>
    <s v=""/>
    <m/>
    <s v=""/>
    <s v=""/>
    <s v=""/>
    <s v=""/>
    <s v=""/>
    <s v=""/>
    <s v=""/>
    <s v=""/>
    <s v=""/>
    <s v=""/>
    <s v=""/>
  </r>
  <r>
    <s v="Penja-PHP"/>
    <s v="LIT_594"/>
    <s v="LITTORAL"/>
    <s v="CAMUSAT"/>
    <s v="Good Grid + GE"/>
    <s v="LITTORAL"/>
    <s v="Penja"/>
    <s v="ZTE"/>
    <n v="0"/>
    <n v="0"/>
    <n v="0"/>
    <n v="0"/>
    <n v="0"/>
    <n v="0"/>
    <n v="0"/>
    <n v="0"/>
    <n v="0"/>
    <n v="0"/>
    <n v="0"/>
    <s v="Operationnel"/>
    <m/>
    <x v="9"/>
    <x v="6"/>
    <s v="no root cause"/>
    <x v="5"/>
    <s v=""/>
    <s v=""/>
    <s v=""/>
    <s v=""/>
    <s v=""/>
    <m/>
    <s v=""/>
    <s v=""/>
    <m/>
    <s v=""/>
    <s v=""/>
    <s v=""/>
    <s v=""/>
    <s v=""/>
    <s v=""/>
    <s v=""/>
    <s v=""/>
    <s v=""/>
    <s v=""/>
    <s v=""/>
  </r>
  <r>
    <s v="Bikok"/>
    <s v="CTR_260"/>
    <s v="CENTRE"/>
    <s v="IHS"/>
    <s v="Grid-Hybrid-Gen"/>
    <s v="CENTRE"/>
    <s v="Bikok"/>
    <s v="ZTE"/>
    <n v="0"/>
    <n v="0"/>
    <n v="0"/>
    <n v="0"/>
    <n v="0"/>
    <n v="0"/>
    <n v="0"/>
    <n v="0"/>
    <n v="0"/>
    <n v="0"/>
    <n v="0"/>
    <s v="Operationnel"/>
    <m/>
    <x v="9"/>
    <x v="6"/>
    <s v="no root cause"/>
    <x v="5"/>
    <s v=""/>
    <s v=""/>
    <s v=""/>
    <s v=""/>
    <s v=""/>
    <m/>
    <s v=""/>
    <s v=""/>
    <m/>
    <s v=""/>
    <s v=""/>
    <s v=""/>
    <s v=""/>
    <s v=""/>
    <s v=""/>
    <s v=""/>
    <s v=""/>
    <s v=""/>
    <s v=""/>
    <s v=""/>
  </r>
  <r>
    <s v="Mengue-Bibey-Camrail"/>
    <s v="CTR_455"/>
    <s v="CENTRE"/>
    <s v="CAMUSAT"/>
    <e v="#N/A"/>
    <s v="CENTRE"/>
    <s v="Mengue-Bibey"/>
    <s v="NOKIA"/>
    <n v="0"/>
    <n v="0"/>
    <n v="0"/>
    <n v="0"/>
    <n v="0"/>
    <n v="0"/>
    <n v="0"/>
    <n v="0"/>
    <n v="0"/>
    <n v="0"/>
    <n v="0"/>
    <s v="Operationnel"/>
    <m/>
    <x v="9"/>
    <x v="6"/>
    <s v="no root cause"/>
    <x v="5"/>
    <s v=""/>
    <s v=""/>
    <s v=""/>
    <s v=""/>
    <s v=""/>
    <m/>
    <s v=""/>
    <s v=""/>
    <m/>
    <s v=""/>
    <s v=""/>
    <s v=""/>
    <s v=""/>
    <s v=""/>
    <s v=""/>
    <s v=""/>
    <s v=""/>
    <s v=""/>
    <s v=""/>
    <s v=""/>
  </r>
  <r>
    <s v="Mbalmayo"/>
    <s v="CTR_021"/>
    <s v="CENTRE"/>
    <m/>
    <m/>
    <s v="CENTRE"/>
    <s v="Mbalmayo"/>
    <s v="ZTE"/>
    <n v="0"/>
    <n v="0"/>
    <n v="0"/>
    <n v="0"/>
    <n v="0"/>
    <n v="0"/>
    <n v="0"/>
    <n v="0"/>
    <n v="0"/>
    <n v="0"/>
    <n v="0"/>
    <s v="Operationnel"/>
    <m/>
    <x v="9"/>
    <x v="6"/>
    <s v="no root cause"/>
    <x v="5"/>
    <s v=""/>
    <s v=""/>
    <s v=""/>
    <s v=""/>
    <s v=""/>
    <m/>
    <s v=""/>
    <s v=""/>
    <m/>
    <s v=""/>
    <s v=""/>
    <s v=""/>
    <s v=""/>
    <s v=""/>
    <s v=""/>
    <s v=""/>
    <s v=""/>
    <s v=""/>
    <s v=""/>
    <s v=""/>
  </r>
  <r>
    <s v="Botko"/>
    <s v="LIT_319"/>
    <s v="LITTORAL"/>
    <s v="IHS"/>
    <s v="Grid-Gen"/>
    <s v="LITTORAL"/>
    <s v="Botko"/>
    <s v="ZTE"/>
    <n v="0"/>
    <n v="0"/>
    <n v="0"/>
    <n v="0"/>
    <n v="0"/>
    <n v="0"/>
    <n v="0"/>
    <n v="0"/>
    <n v="0"/>
    <n v="0"/>
    <n v="0"/>
    <s v="Operationnel"/>
    <m/>
    <x v="9"/>
    <x v="6"/>
    <s v="no root cause"/>
    <x v="5"/>
    <s v=""/>
    <s v=""/>
    <s v=""/>
    <s v=""/>
    <s v=""/>
    <m/>
    <s v=""/>
    <s v=""/>
    <m/>
    <s v=""/>
    <s v=""/>
    <s v=""/>
    <s v=""/>
    <s v=""/>
    <s v=""/>
    <s v=""/>
    <s v=""/>
    <s v=""/>
    <s v=""/>
    <s v=""/>
  </r>
  <r>
    <s v="Tamtam-Weekend-IHS"/>
    <s v="CTR_121"/>
    <s v="Yaounde"/>
    <s v="IHS"/>
    <s v="Grid-Gen"/>
    <s v="CENTRE"/>
    <s v="Yaounde"/>
    <s v="ZTE"/>
    <n v="0"/>
    <n v="0"/>
    <n v="0"/>
    <n v="0"/>
    <n v="0"/>
    <n v="0"/>
    <n v="0"/>
    <n v="0"/>
    <n v="0"/>
    <n v="0"/>
    <n v="0"/>
    <s v="Operationnel"/>
    <m/>
    <x v="9"/>
    <x v="6"/>
    <s v="no root cause"/>
    <x v="5"/>
    <s v=""/>
    <s v=""/>
    <s v=""/>
    <s v=""/>
    <s v=""/>
    <m/>
    <s v=""/>
    <s v=""/>
    <m/>
    <s v=""/>
    <s v=""/>
    <s v=""/>
    <s v=""/>
    <s v=""/>
    <s v=""/>
    <s v=""/>
    <s v=""/>
    <s v=""/>
    <s v=""/>
    <s v=""/>
  </r>
  <r>
    <s v="Ekombitie"/>
    <s v="CTR_387"/>
    <s v="Yaounde"/>
    <s v="IHS"/>
    <s v="Grid-Gen"/>
    <s v="CENTRE"/>
    <s v="Yaounde"/>
    <s v="ZTE"/>
    <n v="0"/>
    <n v="0"/>
    <n v="0"/>
    <n v="0"/>
    <n v="0"/>
    <n v="0"/>
    <n v="0"/>
    <n v="0"/>
    <n v="0"/>
    <n v="0"/>
    <n v="0"/>
    <s v="Operationnel"/>
    <m/>
    <x v="9"/>
    <x v="6"/>
    <s v="no root cause"/>
    <x v="5"/>
    <s v=""/>
    <s v=""/>
    <s v=""/>
    <s v=""/>
    <s v=""/>
    <m/>
    <s v=""/>
    <s v=""/>
    <m/>
    <s v=""/>
    <s v=""/>
    <s v=""/>
    <s v=""/>
    <s v=""/>
    <s v=""/>
    <s v=""/>
    <s v=""/>
    <s v=""/>
    <s v=""/>
    <s v=""/>
  </r>
  <r>
    <s v="Belabo"/>
    <s v="EST_002"/>
    <s v="CENTRE"/>
    <s v="CAMUSAT"/>
    <s v="Good Grid + GE"/>
    <s v="EST"/>
    <s v="Belabo"/>
    <s v="NOKIA"/>
    <n v="0"/>
    <n v="0"/>
    <n v="0"/>
    <n v="0"/>
    <n v="0"/>
    <n v="0"/>
    <n v="0"/>
    <n v="0"/>
    <n v="0"/>
    <n v="0"/>
    <n v="0"/>
    <s v="Operationnel"/>
    <m/>
    <x v="9"/>
    <x v="6"/>
    <s v="no root cause"/>
    <x v="5"/>
    <s v=""/>
    <s v=""/>
    <s v=""/>
    <s v=""/>
    <s v=""/>
    <m/>
    <s v=""/>
    <s v=""/>
    <m/>
    <s v=""/>
    <s v=""/>
    <s v=""/>
    <s v=""/>
    <s v=""/>
    <s v=""/>
    <s v=""/>
    <s v=""/>
    <s v=""/>
    <s v=""/>
    <s v=""/>
  </r>
  <r>
    <s v="Gado-Badzere"/>
    <s v="EST_055"/>
    <s v="CENTRE"/>
    <s v="IHS"/>
    <s v="Solar-Gen-Lithium"/>
    <s v="EST"/>
    <s v="Gado-Badzere"/>
    <s v="ZTE"/>
    <n v="0"/>
    <n v="0"/>
    <n v="0"/>
    <n v="0"/>
    <n v="0"/>
    <n v="0"/>
    <n v="0"/>
    <n v="0"/>
    <n v="0"/>
    <n v="0"/>
    <n v="0"/>
    <s v="Operationnel"/>
    <m/>
    <x v="9"/>
    <x v="6"/>
    <s v="no root cause"/>
    <x v="5"/>
    <s v=""/>
    <s v=""/>
    <s v=""/>
    <s v=""/>
    <s v=""/>
    <m/>
    <s v=""/>
    <s v=""/>
    <m/>
    <s v=""/>
    <s v=""/>
    <s v=""/>
    <s v=""/>
    <s v=""/>
    <s v=""/>
    <s v=""/>
    <s v=""/>
    <s v=""/>
    <s v=""/>
    <s v=""/>
  </r>
  <r>
    <s v="Borongo-IHS"/>
    <s v="EST_154"/>
    <s v="CENTRE"/>
    <m/>
    <m/>
    <s v="EST"/>
    <s v="Nganha "/>
    <s v="ZTE"/>
    <n v="0"/>
    <n v="0"/>
    <n v="0"/>
    <n v="0"/>
    <n v="0"/>
    <n v="0"/>
    <n v="0"/>
    <n v="0"/>
    <n v="0"/>
    <n v="0"/>
    <n v="0"/>
    <s v="EXCLU"/>
    <m/>
    <x v="2"/>
    <x v="2"/>
    <s v="EXCLU"/>
    <x v="2"/>
    <s v=""/>
    <s v=""/>
    <s v=""/>
    <s v=""/>
    <s v=""/>
    <m/>
    <s v=""/>
    <s v=""/>
    <m/>
    <s v=""/>
    <s v=""/>
    <s v=""/>
    <s v=""/>
    <s v=""/>
    <s v=""/>
    <s v=""/>
    <s v=""/>
    <s v=""/>
    <s v=""/>
    <s v=""/>
  </r>
  <r>
    <s v="Angongo"/>
    <s v="CTR_358"/>
    <s v="CENTRE"/>
    <s v="IHS"/>
    <s v="Grid-Gen"/>
    <s v="CENTRE"/>
    <s v="Angongo"/>
    <s v="ZTE"/>
    <n v="0"/>
    <n v="0"/>
    <n v="0"/>
    <n v="0"/>
    <n v="0"/>
    <n v="0"/>
    <n v="0"/>
    <n v="0"/>
    <n v="0"/>
    <n v="0"/>
    <n v="0"/>
    <s v="Operationnel"/>
    <m/>
    <x v="9"/>
    <x v="6"/>
    <s v="no root cause"/>
    <x v="5"/>
    <s v=""/>
    <s v="17/04/2026"/>
    <s v="17/04/2026"/>
    <s v=""/>
    <s v=""/>
    <m/>
    <s v=""/>
    <s v=""/>
    <m/>
    <s v=""/>
    <s v=""/>
    <s v=""/>
    <s v=""/>
    <s v=""/>
    <s v=""/>
    <s v=""/>
    <s v=""/>
    <s v=""/>
    <s v=""/>
    <s v=""/>
  </r>
  <r>
    <s v="Doume-MTN-IHS"/>
    <s v="EST_092"/>
    <s v="CENTRE"/>
    <s v="IHS"/>
    <s v="Grid-Gen"/>
    <s v="EST"/>
    <s v="Doume"/>
    <s v="ZTE"/>
    <n v="0"/>
    <n v="0"/>
    <n v="0"/>
    <n v="0"/>
    <n v="0"/>
    <n v="0"/>
    <n v="0"/>
    <n v="0"/>
    <n v="0"/>
    <n v="0"/>
    <n v="0"/>
    <s v="EXCLU"/>
    <m/>
    <x v="2"/>
    <x v="2"/>
    <s v="EXCLU"/>
    <x v="2"/>
    <s v=""/>
    <s v=""/>
    <s v=""/>
    <s v=""/>
    <s v=""/>
    <m/>
    <s v=""/>
    <s v=""/>
    <m/>
    <s v=""/>
    <s v=""/>
    <s v=""/>
    <s v=""/>
    <s v=""/>
    <s v=""/>
    <s v=""/>
    <s v=""/>
    <s v=""/>
    <s v=""/>
    <s v=""/>
  </r>
  <r>
    <s v="Ombessa"/>
    <s v="CTR_095"/>
    <s v="CENTRE"/>
    <s v="IHS"/>
    <s v="Grid-Gen"/>
    <s v="CENTRE"/>
    <s v="Ombessa"/>
    <s v="ZTE"/>
    <n v="0"/>
    <n v="0"/>
    <n v="0"/>
    <n v="0"/>
    <n v="0"/>
    <n v="0"/>
    <n v="0"/>
    <n v="0"/>
    <n v="0"/>
    <n v="0"/>
    <n v="0"/>
    <s v="Operationnel"/>
    <m/>
    <x v="9"/>
    <x v="6"/>
    <s v="no root cause"/>
    <x v="5"/>
    <s v=""/>
    <s v=""/>
    <s v=""/>
    <s v=""/>
    <s v=""/>
    <m/>
    <s v=""/>
    <s v=""/>
    <m/>
    <s v=""/>
    <s v=""/>
    <s v=""/>
    <s v=""/>
    <s v=""/>
    <s v=""/>
    <s v=""/>
    <s v=""/>
    <s v=""/>
    <s v=""/>
    <s v=""/>
  </r>
  <r>
    <s v="Bafou-Zinkop"/>
    <s v="OST_069"/>
    <s v="OUEST"/>
    <s v="IHS"/>
    <s v="Grid-Gen"/>
    <s v="OUEST"/>
    <s v="Bafou"/>
    <s v="Huawei"/>
    <n v="0"/>
    <n v="0"/>
    <n v="0"/>
    <n v="0"/>
    <n v="0"/>
    <n v="0"/>
    <n v="0"/>
    <n v="0"/>
    <n v="0"/>
    <n v="0"/>
    <n v="0"/>
    <s v="Operationnel"/>
    <m/>
    <x v="9"/>
    <x v="6"/>
    <s v="no root cause"/>
    <x v="5"/>
    <s v=""/>
    <s v=""/>
    <s v=""/>
    <s v=""/>
    <s v=""/>
    <m/>
    <s v=""/>
    <s v=""/>
    <m/>
    <s v=""/>
    <s v=""/>
    <s v=""/>
    <s v=""/>
    <s v=""/>
    <s v=""/>
    <s v=""/>
    <s v=""/>
    <s v=""/>
    <s v=""/>
    <s v=""/>
  </r>
  <r>
    <s v="Nkongtock-IHS"/>
    <s v="CTR_733"/>
    <s v="CENTRE"/>
    <s v="IHS"/>
    <s v="Solar-Gen"/>
    <s v="CENTRE"/>
    <s v="Nkongtock"/>
    <s v="ZTE"/>
    <n v="0"/>
    <n v="0"/>
    <n v="0"/>
    <n v="0"/>
    <n v="0"/>
    <n v="0"/>
    <n v="0"/>
    <n v="0"/>
    <n v="0"/>
    <n v="0"/>
    <n v="0"/>
    <s v="Operationnel"/>
    <m/>
    <x v="9"/>
    <x v="6"/>
    <s v="no root cause"/>
    <x v="5"/>
    <s v=""/>
    <s v="20/04/2026"/>
    <s v="20/04/2026"/>
    <s v=""/>
    <s v=""/>
    <m/>
    <s v=""/>
    <s v=""/>
    <m/>
    <s v=""/>
    <s v=""/>
    <s v=""/>
    <s v=""/>
    <s v=""/>
    <s v=""/>
    <s v=""/>
    <s v=""/>
    <s v=""/>
    <s v=""/>
    <s v=""/>
  </r>
  <r>
    <s v="Djoum-Caminex"/>
    <s v="SUD_252"/>
    <s v="CENTRE"/>
    <s v="IHS"/>
    <s v="Gen-Lithium"/>
    <s v="SUD"/>
    <s v="Djoum"/>
    <s v="ZTE"/>
    <n v="0"/>
    <n v="0"/>
    <n v="0"/>
    <n v="0"/>
    <n v="0"/>
    <n v="0"/>
    <n v="0"/>
    <n v="0"/>
    <n v="0"/>
    <n v="0"/>
    <n v="0"/>
    <s v="EXCLU"/>
    <m/>
    <x v="2"/>
    <x v="2"/>
    <s v="EXCLU"/>
    <x v="2"/>
    <s v=""/>
    <s v=""/>
    <s v=""/>
    <s v=""/>
    <s v=""/>
    <m/>
    <s v=""/>
    <s v=""/>
    <m/>
    <s v=""/>
    <s v=""/>
    <s v=""/>
    <s v=""/>
    <s v=""/>
    <s v=""/>
    <s v=""/>
    <s v=""/>
    <s v=""/>
    <s v=""/>
    <s v=""/>
  </r>
  <r>
    <s v="Minisite-Soa"/>
    <s v="CTR_689"/>
    <s v="Yaounde"/>
    <s v="CAMUSAT"/>
    <s v="Good Grid no GE - 8h"/>
    <s v="CENTRE"/>
    <s v="Yaounde"/>
    <s v="NOKIA"/>
    <n v="0"/>
    <n v="0"/>
    <n v="0"/>
    <n v="0"/>
    <n v="0"/>
    <n v="0"/>
    <n v="0"/>
    <n v="0"/>
    <n v="0"/>
    <n v="0"/>
    <n v="0"/>
    <s v="EXCLU"/>
    <m/>
    <x v="2"/>
    <x v="2"/>
    <s v="EXCLU"/>
    <x v="2"/>
    <s v=""/>
    <s v=""/>
    <s v=""/>
    <s v=""/>
    <s v=""/>
    <m/>
    <s v=""/>
    <s v=""/>
    <m/>
    <s v=""/>
    <s v=""/>
    <s v=""/>
    <s v=""/>
    <s v=""/>
    <s v=""/>
    <s v=""/>
    <s v=""/>
    <s v=""/>
    <s v=""/>
    <s v=""/>
  </r>
  <r>
    <s v="Ekali-MTN"/>
    <s v="CTR_309"/>
    <s v="CENTRE"/>
    <s v="IHS"/>
    <s v="Grid-Gen"/>
    <s v="CENTRE"/>
    <s v="Ekali"/>
    <s v="ZTE"/>
    <n v="0"/>
    <n v="0"/>
    <n v="0"/>
    <n v="0"/>
    <n v="0"/>
    <n v="0"/>
    <n v="0"/>
    <n v="0"/>
    <n v="0"/>
    <n v="0"/>
    <n v="0"/>
    <s v="Operationnel"/>
    <m/>
    <x v="9"/>
    <x v="6"/>
    <s v="no root cause"/>
    <x v="5"/>
    <s v=""/>
    <s v=""/>
    <s v=""/>
    <s v=""/>
    <s v=""/>
    <m/>
    <s v=""/>
    <s v=""/>
    <m/>
    <s v=""/>
    <s v=""/>
    <s v=""/>
    <s v=""/>
    <s v=""/>
    <s v=""/>
    <s v=""/>
    <s v=""/>
    <s v=""/>
    <s v=""/>
    <s v=""/>
  </r>
  <r>
    <s v="Niete-FH"/>
    <s v="SUD_005"/>
    <s v="LITTORAL"/>
    <s v="IHS"/>
    <s v="Grid-Gen-Lithium"/>
    <s v="SUD"/>
    <s v="Niete"/>
    <s v="ZTE"/>
    <n v="0"/>
    <n v="0"/>
    <n v="0"/>
    <n v="0"/>
    <n v="0"/>
    <n v="0"/>
    <n v="0"/>
    <n v="0"/>
    <n v="0"/>
    <n v="0"/>
    <n v="0"/>
    <s v="Operationnel"/>
    <m/>
    <x v="9"/>
    <x v="6"/>
    <s v="no root cause"/>
    <x v="5"/>
    <s v=""/>
    <s v=""/>
    <s v=""/>
    <s v=""/>
    <s v=""/>
    <m/>
    <s v=""/>
    <s v=""/>
    <m/>
    <s v=""/>
    <s v=""/>
    <s v=""/>
    <s v=""/>
    <s v=""/>
    <s v=""/>
    <s v=""/>
    <s v=""/>
    <s v=""/>
    <s v=""/>
    <s v=""/>
  </r>
  <r>
    <s v="Mimboman-Nodal"/>
    <s v="CTR_351"/>
    <s v="Yaounde"/>
    <s v="IHS"/>
    <s v="GridOnly"/>
    <s v="CENTRE"/>
    <s v="Yaounde"/>
    <s v="ZTE"/>
    <n v="0"/>
    <n v="0"/>
    <n v="0"/>
    <n v="0"/>
    <n v="0"/>
    <n v="0"/>
    <n v="0"/>
    <n v="0"/>
    <n v="0"/>
    <n v="0"/>
    <n v="0"/>
    <s v="Operationnel"/>
    <m/>
    <x v="9"/>
    <x v="6"/>
    <s v="no root cause"/>
    <x v="5"/>
    <s v=""/>
    <s v=""/>
    <s v=""/>
    <s v=""/>
    <s v=""/>
    <m/>
    <s v=""/>
    <s v=""/>
    <m/>
    <s v=""/>
    <s v=""/>
    <s v=""/>
    <s v=""/>
    <s v=""/>
    <s v=""/>
    <s v=""/>
    <s v=""/>
    <s v=""/>
    <s v=""/>
    <s v=""/>
  </r>
  <r>
    <s v="Nkolafamba"/>
    <s v="CTR_780"/>
    <s v="CENTRE"/>
    <s v="CAMUSAT"/>
    <s v="HGB"/>
    <s v="CENTRE"/>
    <s v="Nkolafamba"/>
    <s v="ZTE"/>
    <n v="0"/>
    <n v="0"/>
    <n v="0"/>
    <n v="0"/>
    <n v="0"/>
    <n v="0"/>
    <n v="0"/>
    <n v="0"/>
    <n v="0"/>
    <n v="0"/>
    <n v="0"/>
    <s v="Operationnel"/>
    <m/>
    <x v="9"/>
    <x v="6"/>
    <s v="no root cause"/>
    <x v="5"/>
    <s v=""/>
    <s v=""/>
    <s v=""/>
    <s v=""/>
    <s v=""/>
    <m/>
    <s v=""/>
    <s v=""/>
    <m/>
    <s v=""/>
    <s v=""/>
    <s v=""/>
    <s v=""/>
    <s v=""/>
    <s v=""/>
    <s v=""/>
    <s v=""/>
    <s v=""/>
    <s v=""/>
    <s v=""/>
  </r>
  <r>
    <s v="Lolodorf"/>
    <s v="SUD_024"/>
    <s v="CENTRE"/>
    <s v="IHS"/>
    <s v="Solar-Gen"/>
    <s v="SUD"/>
    <s v="Lolodorf"/>
    <s v="ZTE"/>
    <n v="0"/>
    <n v="0"/>
    <n v="0"/>
    <n v="0"/>
    <n v="0"/>
    <n v="0"/>
    <n v="0"/>
    <n v="0"/>
    <n v="0"/>
    <n v="0"/>
    <n v="0"/>
    <s v="Operationnel"/>
    <m/>
    <x v="9"/>
    <x v="6"/>
    <s v="no root cause"/>
    <x v="5"/>
    <s v=""/>
    <s v=""/>
    <s v=""/>
    <s v=""/>
    <s v=""/>
    <m/>
    <s v=""/>
    <s v=""/>
    <m/>
    <s v=""/>
    <s v=""/>
    <s v=""/>
    <s v=""/>
    <s v=""/>
    <s v=""/>
    <s v=""/>
    <s v=""/>
    <s v=""/>
    <s v=""/>
    <s v=""/>
  </r>
  <r>
    <s v="Poutkak"/>
    <s v="LIT_513"/>
    <s v="LITTORAL"/>
    <s v="IHS"/>
    <s v="Hybrid-Gen"/>
    <s v="LITTORAL"/>
    <s v="Poutkak"/>
    <s v="ZTE"/>
    <n v="0"/>
    <n v="0"/>
    <n v="0"/>
    <n v="0"/>
    <n v="0"/>
    <n v="0"/>
    <n v="0"/>
    <n v="0"/>
    <n v="0"/>
    <n v="0"/>
    <n v="0"/>
    <s v="Operationnel"/>
    <m/>
    <x v="9"/>
    <x v="6"/>
    <s v="no root cause"/>
    <x v="5"/>
    <s v=""/>
    <s v=""/>
    <s v=""/>
    <s v=""/>
    <s v=""/>
    <m/>
    <s v=""/>
    <s v=""/>
    <m/>
    <s v=""/>
    <s v=""/>
    <s v=""/>
    <s v=""/>
    <s v=""/>
    <s v=""/>
    <s v=""/>
    <s v=""/>
    <s v=""/>
    <s v=""/>
    <s v=""/>
  </r>
  <r>
    <s v="Akoeman"/>
    <s v="CTR_517"/>
    <s v="CENTRE"/>
    <s v="IHS"/>
    <s v="Grid-Hybrid-Gen"/>
    <s v="CENTRE"/>
    <s v="Akoeman"/>
    <s v="NOKIA"/>
    <n v="0"/>
    <n v="0"/>
    <n v="0"/>
    <n v="0"/>
    <n v="0"/>
    <n v="0"/>
    <n v="0"/>
    <n v="0"/>
    <n v="0"/>
    <n v="0"/>
    <n v="0"/>
    <s v="Operationnel"/>
    <m/>
    <x v="9"/>
    <x v="6"/>
    <s v="no root cause"/>
    <x v="5"/>
    <s v=""/>
    <s v=""/>
    <s v=""/>
    <s v=""/>
    <s v=""/>
    <m/>
    <s v=""/>
    <s v=""/>
    <m/>
    <s v=""/>
    <s v=""/>
    <s v=""/>
    <s v=""/>
    <s v=""/>
    <s v=""/>
    <s v=""/>
    <s v=""/>
    <s v=""/>
    <s v=""/>
    <s v=""/>
  </r>
  <r>
    <s v="Missellele"/>
    <s v="LIT_178"/>
    <s v="SUD-OUEST"/>
    <s v="IHS"/>
    <s v="Grid-Gen"/>
    <s v="LITTORAL"/>
    <s v="misselele"/>
    <s v="Huawei"/>
    <n v="0"/>
    <n v="0"/>
    <n v="0"/>
    <n v="0"/>
    <n v="0"/>
    <n v="0"/>
    <n v="0"/>
    <n v="0"/>
    <n v="0"/>
    <n v="0"/>
    <n v="0"/>
    <s v="Operationnel"/>
    <m/>
    <x v="9"/>
    <x v="6"/>
    <s v="no root cause"/>
    <x v="5"/>
    <s v=""/>
    <s v=""/>
    <s v=""/>
    <s v=""/>
    <s v=""/>
    <m/>
    <s v=""/>
    <s v=""/>
    <m/>
    <s v=""/>
    <s v=""/>
    <s v=""/>
    <s v=""/>
    <s v=""/>
    <s v=""/>
    <s v=""/>
    <s v=""/>
    <s v=""/>
    <s v=""/>
    <s v=""/>
  </r>
  <r>
    <s v="Odza-II-MTN-IHS"/>
    <s v="CTR_467"/>
    <s v="Yaounde"/>
    <s v="IHS"/>
    <s v="Grid-Gen"/>
    <s v="CENTRE"/>
    <s v="Yaounde"/>
    <s v="ZTE"/>
    <n v="0"/>
    <n v="0"/>
    <n v="0"/>
    <n v="0"/>
    <n v="0"/>
    <n v="0"/>
    <n v="0"/>
    <n v="0"/>
    <n v="0"/>
    <n v="0"/>
    <n v="0"/>
    <s v="Operationnel"/>
    <m/>
    <x v="9"/>
    <x v="6"/>
    <s v="no root cause"/>
    <x v="5"/>
    <s v=""/>
    <s v=""/>
    <s v=""/>
    <s v=""/>
    <s v=""/>
    <m/>
    <s v=""/>
    <s v=""/>
    <m/>
    <s v=""/>
    <s v=""/>
    <s v=""/>
    <s v=""/>
    <s v=""/>
    <s v=""/>
    <s v=""/>
    <s v=""/>
    <s v=""/>
    <s v=""/>
    <s v=""/>
  </r>
  <r>
    <s v="Kribi-Afanmabe"/>
    <s v="SUD_241"/>
    <s v="LITTORAL"/>
    <s v="IHS"/>
    <s v="Grid-Gen"/>
    <s v="SUD"/>
    <s v="Kribi"/>
    <s v="ZTE"/>
    <n v="13.922133474872512"/>
    <n v="0"/>
    <n v="0"/>
    <n v="0"/>
    <n v="0"/>
    <n v="0"/>
    <n v="0"/>
    <n v="0"/>
    <n v="0"/>
    <n v="0"/>
    <n v="0"/>
    <s v="Operationnel"/>
    <m/>
    <x v="9"/>
    <x v="6"/>
    <s v="no root cause"/>
    <x v="5"/>
    <s v=""/>
    <s v=""/>
    <s v=""/>
    <s v=""/>
    <s v=""/>
    <m/>
    <s v=""/>
    <s v=""/>
    <m/>
    <s v=""/>
    <s v=""/>
    <s v=""/>
    <s v=""/>
    <s v=""/>
    <s v=""/>
    <s v=""/>
    <s v=""/>
    <s v=""/>
    <s v=""/>
    <s v=""/>
  </r>
  <r>
    <s v="Ngomo"/>
    <s v="CTR_083"/>
    <s v="CENTRE"/>
    <s v="IHS"/>
    <s v="Grid-Gen"/>
    <s v="CENTRE"/>
    <s v="Ngomo"/>
    <s v="ZTE"/>
    <n v="0"/>
    <n v="0"/>
    <n v="0"/>
    <n v="0"/>
    <n v="0"/>
    <n v="0"/>
    <n v="0"/>
    <n v="0"/>
    <n v="0"/>
    <n v="0"/>
    <n v="0"/>
    <s v="Operationnel"/>
    <m/>
    <x v="9"/>
    <x v="6"/>
    <s v="no root cause"/>
    <x v="5"/>
    <s v=""/>
    <s v=""/>
    <s v=""/>
    <s v=""/>
    <s v=""/>
    <m/>
    <s v=""/>
    <s v=""/>
    <m/>
    <s v=""/>
    <s v=""/>
    <s v=""/>
    <s v=""/>
    <s v=""/>
    <s v=""/>
    <s v=""/>
    <s v=""/>
    <s v=""/>
    <s v=""/>
    <s v=""/>
  </r>
  <r>
    <s v="Ndemba"/>
    <s v="EST_075"/>
    <s v="CENTRE"/>
    <s v="IHS"/>
    <s v="Grid-Gen"/>
    <s v="EST"/>
    <s v="Ndemba"/>
    <s v="ZTE"/>
    <n v="0"/>
    <n v="0"/>
    <n v="0"/>
    <n v="0"/>
    <n v="0"/>
    <n v="0"/>
    <n v="0"/>
    <n v="0"/>
    <n v="0"/>
    <n v="0"/>
    <n v="0"/>
    <s v="EXCLU"/>
    <m/>
    <x v="2"/>
    <x v="2"/>
    <s v="EXCLU"/>
    <x v="2"/>
    <s v=""/>
    <s v=""/>
    <s v=""/>
    <s v=""/>
    <s v=""/>
    <m/>
    <s v=""/>
    <s v=""/>
    <m/>
    <s v=""/>
    <s v=""/>
    <s v=""/>
    <s v=""/>
    <s v=""/>
    <s v=""/>
    <s v=""/>
    <s v=""/>
    <s v=""/>
    <s v=""/>
    <s v=""/>
  </r>
  <r>
    <s v="Afanoya-MTN-IHS"/>
    <s v="CTR_463"/>
    <s v="CENTRE"/>
    <s v="IHS"/>
    <s v="Grid-Gen"/>
    <s v="CENTRE"/>
    <s v="Afanoya"/>
    <s v="ZTE"/>
    <n v="0"/>
    <n v="0"/>
    <n v="0"/>
    <n v="0"/>
    <n v="0"/>
    <n v="0"/>
    <n v="0"/>
    <n v="0"/>
    <n v="0"/>
    <n v="0"/>
    <n v="0"/>
    <s v="EXCLU"/>
    <m/>
    <x v="2"/>
    <x v="2"/>
    <s v="EXCLU"/>
    <x v="2"/>
    <m/>
    <s v=""/>
    <s v=""/>
    <s v=""/>
    <s v=""/>
    <m/>
    <s v=""/>
    <s v="FME Armand is informed and managing with guardian"/>
    <m/>
    <s v=""/>
    <s v=""/>
    <e v="#N/A"/>
    <s v=""/>
    <s v=""/>
    <s v=""/>
    <s v=""/>
    <s v=""/>
    <s v=""/>
    <s v=""/>
    <s v=""/>
  </r>
  <r>
    <s v="MBPIKILIKI"/>
    <s v="SUD_110"/>
    <s v="CENTRE"/>
    <m/>
    <m/>
    <s v="SUD"/>
    <s v="Mbikiliki"/>
    <s v="ZTE"/>
    <n v="0"/>
    <n v="0"/>
    <n v="0"/>
    <n v="0"/>
    <n v="0"/>
    <n v="0"/>
    <n v="0"/>
    <n v="0"/>
    <n v="0"/>
    <n v="0"/>
    <n v="0"/>
    <s v="Operationnel"/>
    <m/>
    <x v="9"/>
    <x v="6"/>
    <s v="no root cause"/>
    <x v="5"/>
    <s v=""/>
    <s v=""/>
    <s v=""/>
    <s v=""/>
    <s v=""/>
    <m/>
    <s v=""/>
    <s v=""/>
    <m/>
    <s v=""/>
    <s v=""/>
    <s v=""/>
    <s v=""/>
    <s v=""/>
    <s v=""/>
    <s v=""/>
    <s v=""/>
    <s v=""/>
    <s v=""/>
    <s v=""/>
  </r>
  <r>
    <s v="Minkama-IHS"/>
    <s v="CTR_909"/>
    <s v="CENTRE"/>
    <m/>
    <m/>
    <s v="CENTRE"/>
    <s v="Obala"/>
    <s v="ZTE"/>
    <n v="0"/>
    <n v="0"/>
    <n v="0"/>
    <n v="0"/>
    <n v="0"/>
    <n v="0"/>
    <n v="0"/>
    <n v="0"/>
    <n v="0"/>
    <n v="0"/>
    <n v="0"/>
    <s v="Operationnel"/>
    <m/>
    <x v="9"/>
    <x v="6"/>
    <s v="no root cause"/>
    <x v="5"/>
    <s v=""/>
    <s v=""/>
    <s v=""/>
    <s v=""/>
    <s v=""/>
    <m/>
    <s v=""/>
    <s v=""/>
    <m/>
    <s v=""/>
    <s v=""/>
    <s v=""/>
    <s v=""/>
    <s v=""/>
    <s v=""/>
    <s v=""/>
    <s v=""/>
    <s v=""/>
    <s v=""/>
    <s v=""/>
  </r>
  <r>
    <s v="Kribi-Orange"/>
    <s v="SUD_002"/>
    <s v="LITTORAL"/>
    <m/>
    <m/>
    <s v="SUD"/>
    <s v="Kribi"/>
    <s v="ZTE"/>
    <n v="0"/>
    <n v="0"/>
    <n v="0"/>
    <n v="0"/>
    <n v="0"/>
    <n v="0"/>
    <n v="0"/>
    <n v="0"/>
    <n v="0"/>
    <n v="0"/>
    <n v="0"/>
    <s v="Operationnel"/>
    <m/>
    <x v="9"/>
    <x v="6"/>
    <s v="no root cause"/>
    <x v="5"/>
    <s v=""/>
    <s v=""/>
    <s v=""/>
    <s v=""/>
    <s v=""/>
    <m/>
    <s v=""/>
    <s v=""/>
    <m/>
    <s v=""/>
    <s v=""/>
    <s v=""/>
    <s v=""/>
    <s v=""/>
    <s v=""/>
    <s v=""/>
    <s v=""/>
    <s v=""/>
    <s v=""/>
    <s v=""/>
  </r>
  <r>
    <s v="Nomale"/>
    <s v="CTR_297"/>
    <s v="CENTRE"/>
    <s v="IHS"/>
    <s v="Grid-Gen"/>
    <s v="CENTRE"/>
    <s v="Nomale"/>
    <s v="ZTE"/>
    <n v="0"/>
    <n v="0"/>
    <n v="0"/>
    <n v="0"/>
    <n v="0"/>
    <n v="0"/>
    <n v="0"/>
    <n v="0"/>
    <n v="0"/>
    <n v="0"/>
    <n v="0"/>
    <s v="Operationnel"/>
    <m/>
    <x v="9"/>
    <x v="6"/>
    <s v="no root cause"/>
    <x v="5"/>
    <s v=""/>
    <s v="16/04/2026"/>
    <s v="16/04/2026"/>
    <s v=""/>
    <s v=""/>
    <m/>
    <s v=""/>
    <s v=""/>
    <m/>
    <s v=""/>
    <s v=""/>
    <s v=""/>
    <s v=""/>
    <s v=""/>
    <s v=""/>
    <s v=""/>
    <s v=""/>
    <s v=""/>
    <s v=""/>
    <s v=""/>
  </r>
  <r>
    <s v="Tangui"/>
    <s v="LIT_233"/>
    <s v="LITTORAL"/>
    <s v="IHS"/>
    <s v="Grid-Gen"/>
    <s v="LITTORAL"/>
    <s v="Mbanga"/>
    <s v="ZTE"/>
    <n v="0"/>
    <n v="0"/>
    <n v="0"/>
    <n v="0"/>
    <n v="0"/>
    <n v="0"/>
    <n v="0"/>
    <n v="0"/>
    <n v="0"/>
    <n v="0"/>
    <n v="0"/>
    <s v="Operationnel"/>
    <m/>
    <x v="9"/>
    <x v="6"/>
    <s v="no root cause"/>
    <x v="5"/>
    <s v=""/>
    <s v=""/>
    <s v=""/>
    <s v=""/>
    <s v=""/>
    <m/>
    <s v=""/>
    <s v=""/>
    <m/>
    <s v=""/>
    <s v=""/>
    <s v=""/>
    <s v=""/>
    <s v=""/>
    <s v=""/>
    <s v=""/>
    <s v=""/>
    <s v=""/>
    <s v=""/>
    <s v=""/>
  </r>
  <r>
    <s v="Borongoue-IHS"/>
    <s v="EST_130"/>
    <s v="CENTRE"/>
    <s v="IHS"/>
    <s v="Solar-Gen"/>
    <s v="EST"/>
    <s v="Borongoue"/>
    <s v="NOKIA"/>
    <n v="0"/>
    <n v="0"/>
    <n v="0"/>
    <n v="0"/>
    <n v="0"/>
    <n v="0"/>
    <n v="0"/>
    <n v="0"/>
    <n v="0"/>
    <n v="0"/>
    <n v="0"/>
    <s v="Operationnel"/>
    <m/>
    <x v="9"/>
    <x v="6"/>
    <s v="no root cause"/>
    <x v="5"/>
    <s v=""/>
    <s v=""/>
    <s v=""/>
    <s v=""/>
    <s v=""/>
    <m/>
    <s v=""/>
    <s v=""/>
    <m/>
    <s v=""/>
    <s v=""/>
    <s v=""/>
    <s v=""/>
    <s v=""/>
    <s v=""/>
    <s v=""/>
    <s v=""/>
    <s v=""/>
    <s v=""/>
    <s v=""/>
  </r>
  <r>
    <s v="Lounghe-Camrail"/>
    <s v="LIT_389"/>
    <s v="LITTORAL"/>
    <s v="CAMUSAT"/>
    <s v="Pure Solar"/>
    <s v="LITTORAL"/>
    <s v="Dibamba"/>
    <s v="ZTE"/>
    <n v="0"/>
    <n v="0"/>
    <n v="0"/>
    <n v="0"/>
    <n v="0"/>
    <n v="0"/>
    <n v="0"/>
    <n v="0"/>
    <n v="0"/>
    <n v="0"/>
    <n v="0"/>
    <s v="Operationnel"/>
    <m/>
    <x v="9"/>
    <x v="6"/>
    <s v="no root cause"/>
    <x v="5"/>
    <s v=""/>
    <s v="16/04/2026"/>
    <s v="16/04/2026…;..;Site unstable due to power"/>
    <s v=""/>
    <s v=""/>
    <m/>
    <s v=""/>
    <s v=""/>
    <m/>
    <s v=""/>
    <s v=""/>
    <s v=""/>
    <s v=""/>
    <s v=""/>
    <s v=""/>
    <s v=""/>
    <s v=""/>
    <s v=""/>
    <s v=""/>
    <s v=""/>
  </r>
  <r>
    <s v="Bangoua"/>
    <s v="OST_183"/>
    <s v="OUEST"/>
    <s v="IHS"/>
    <s v="Grid-Gen"/>
    <s v="OUEST"/>
    <s v="Bangoua"/>
    <s v="Huawei"/>
    <n v="0"/>
    <n v="0"/>
    <n v="0"/>
    <n v="0"/>
    <n v="0"/>
    <n v="0"/>
    <n v="0"/>
    <n v="0"/>
    <n v="0"/>
    <n v="0"/>
    <n v="0"/>
    <s v="Operationnel"/>
    <m/>
    <x v="9"/>
    <x v="6"/>
    <s v="no root cause"/>
    <x v="5"/>
    <s v=""/>
    <s v="15/04/2026"/>
    <s v="15/04/2026"/>
    <s v=""/>
    <s v=""/>
    <m/>
    <s v=""/>
    <s v=""/>
    <m/>
    <s v=""/>
    <s v=""/>
    <s v=""/>
    <s v=""/>
    <s v=""/>
    <s v=""/>
    <s v=""/>
    <s v=""/>
    <s v=""/>
    <s v=""/>
    <s v=""/>
  </r>
  <r>
    <s v="Meiganga-Markt-MTN-IHS"/>
    <s v="ADM_107"/>
    <s v="ADAMAOUA"/>
    <s v="IHS"/>
    <s v="Grid-Gen"/>
    <s v="ADAMAOUA"/>
    <s v="Meiganga"/>
    <s v="Huawei"/>
    <n v="0"/>
    <n v="0"/>
    <n v="0"/>
    <n v="0"/>
    <n v="0"/>
    <n v="0"/>
    <n v="0"/>
    <n v="0"/>
    <n v="0"/>
    <n v="0"/>
    <n v="0"/>
    <s v="Operationnel"/>
    <m/>
    <x v="9"/>
    <x v="6"/>
    <s v="no root cause"/>
    <x v="5"/>
    <s v=""/>
    <s v=""/>
    <s v=""/>
    <s v=""/>
    <s v=""/>
    <m/>
    <s v=""/>
    <s v=""/>
    <m/>
    <s v=""/>
    <s v=""/>
    <s v=""/>
    <s v=""/>
    <s v=""/>
    <s v=""/>
    <s v=""/>
    <s v=""/>
    <s v=""/>
    <s v=""/>
    <s v=""/>
  </r>
  <r>
    <s v="Batchingou"/>
    <s v="OST_033"/>
    <s v="OUEST"/>
    <s v="IHS"/>
    <s v="Grid-Gen"/>
    <s v="OUEST"/>
    <s v="Batchingou"/>
    <s v="Huawei"/>
    <n v="0"/>
    <n v="0"/>
    <n v="0"/>
    <n v="0"/>
    <n v="0"/>
    <n v="0"/>
    <n v="0"/>
    <n v="0"/>
    <n v="0"/>
    <n v="0"/>
    <n v="0"/>
    <s v="Operationnel"/>
    <m/>
    <x v="9"/>
    <x v="6"/>
    <s v="no root cause"/>
    <x v="5"/>
    <s v=""/>
    <s v="15/04/2026"/>
    <s v="15/04/2026"/>
    <s v=""/>
    <s v=""/>
    <m/>
    <s v=""/>
    <s v=""/>
    <m/>
    <s v=""/>
    <s v=""/>
    <s v=""/>
    <s v=""/>
    <s v=""/>
    <s v=""/>
    <s v=""/>
    <s v=""/>
    <s v=""/>
    <s v=""/>
    <s v=""/>
  </r>
  <r>
    <s v="Bangang-Fokam-IHS"/>
    <s v="OST_212"/>
    <s v="OUEST"/>
    <s v="IHS"/>
    <s v="Grid-Gen"/>
    <s v="OUEST"/>
    <s v="Bangang"/>
    <s v="Huawei"/>
    <n v="0"/>
    <n v="0"/>
    <n v="0"/>
    <n v="0"/>
    <n v="0"/>
    <n v="0"/>
    <n v="0"/>
    <n v="0"/>
    <n v="0"/>
    <n v="0"/>
    <n v="0"/>
    <s v="Operationnel"/>
    <m/>
    <x v="9"/>
    <x v="6"/>
    <s v="no root cause"/>
    <x v="5"/>
    <s v=""/>
    <s v="14/04/2026"/>
    <s v="14/04/2026"/>
    <s v=""/>
    <s v=""/>
    <m/>
    <s v=""/>
    <s v=""/>
    <m/>
    <s v=""/>
    <s v=""/>
    <s v=""/>
    <s v=""/>
    <s v=""/>
    <s v=""/>
    <s v=""/>
    <s v=""/>
    <s v=""/>
    <s v=""/>
    <s v=""/>
  </r>
  <r>
    <s v="Niete-DG"/>
    <s v="SUD_011"/>
    <s v="LITTORAL"/>
    <s v="IHS"/>
    <s v="Grid-Gen"/>
    <s v="SUD"/>
    <s v="Niete"/>
    <s v="ZTE"/>
    <n v="0"/>
    <n v="0"/>
    <n v="0"/>
    <n v="0"/>
    <n v="0"/>
    <n v="0"/>
    <n v="0"/>
    <n v="0"/>
    <n v="0"/>
    <n v="0"/>
    <n v="0"/>
    <s v="Operationnel"/>
    <m/>
    <x v="9"/>
    <x v="6"/>
    <s v="no root cause"/>
    <x v="5"/>
    <s v=""/>
    <s v=""/>
    <s v=""/>
    <s v=""/>
    <s v=""/>
    <m/>
    <s v=""/>
    <s v=""/>
    <m/>
    <s v=""/>
    <s v=""/>
    <s v=""/>
    <s v=""/>
    <s v=""/>
    <s v=""/>
    <s v=""/>
    <s v=""/>
    <s v=""/>
    <s v=""/>
    <s v=""/>
  </r>
  <r>
    <s v="Adjap-IHS"/>
    <s v="SUD_070"/>
    <s v="CENTRE"/>
    <s v="IHS"/>
    <s v="Grid-Gen"/>
    <s v="SUD"/>
    <s v="Adjap"/>
    <s v="NOKIA"/>
    <n v="0"/>
    <n v="0"/>
    <n v="0"/>
    <n v="0"/>
    <n v="0"/>
    <n v="0"/>
    <n v="0"/>
    <n v="0"/>
    <n v="0"/>
    <n v="0"/>
    <n v="0"/>
    <s v="Operationnel"/>
    <m/>
    <x v="9"/>
    <x v="6"/>
    <s v="no root cause"/>
    <x v="5"/>
    <s v=""/>
    <s v=""/>
    <s v=""/>
    <s v=""/>
    <s v=""/>
    <m/>
    <s v=""/>
    <s v=""/>
    <m/>
    <s v=""/>
    <s v=""/>
    <s v=""/>
    <s v=""/>
    <s v=""/>
    <s v=""/>
    <s v=""/>
    <s v=""/>
    <s v=""/>
    <s v=""/>
    <s v=""/>
  </r>
  <r>
    <s v="Minka-MTN-IHS"/>
    <s v="CTR_186"/>
    <s v="CENTRE"/>
    <s v="IHS"/>
    <s v="Hybrid-Gen"/>
    <s v="CENTRE"/>
    <s v="Minka"/>
    <s v="ZTE"/>
    <n v="0"/>
    <n v="0"/>
    <n v="0"/>
    <n v="0"/>
    <n v="0"/>
    <n v="0"/>
    <n v="0"/>
    <n v="0"/>
    <n v="0"/>
    <n v="0"/>
    <n v="0"/>
    <s v="Operationnel"/>
    <m/>
    <x v="9"/>
    <x v="6"/>
    <s v="no root cause"/>
    <x v="5"/>
    <s v=""/>
    <s v="20/04/2026"/>
    <s v="20/04/2026"/>
    <s v=""/>
    <s v=""/>
    <m/>
    <s v=""/>
    <s v=""/>
    <m/>
    <s v=""/>
    <s v=""/>
    <s v=""/>
    <s v=""/>
    <s v=""/>
    <s v=""/>
    <s v=""/>
    <s v=""/>
    <s v=""/>
    <s v=""/>
    <s v=""/>
  </r>
  <r>
    <s v="Mom"/>
    <s v="CTR_202"/>
    <s v="CENTRE"/>
    <s v="IHS"/>
    <s v="Grid-Gen"/>
    <s v="CENTRE"/>
    <s v="Mom"/>
    <s v="ZTE"/>
    <n v="0"/>
    <n v="0"/>
    <n v="0"/>
    <n v="0"/>
    <n v="0"/>
    <n v="0"/>
    <n v="0"/>
    <n v="0"/>
    <n v="0"/>
    <n v="0"/>
    <n v="0"/>
    <s v="EXCLU"/>
    <m/>
    <x v="2"/>
    <x v="2"/>
    <s v="EXCLU"/>
    <x v="2"/>
    <s v=""/>
    <s v=""/>
    <s v=""/>
    <s v=""/>
    <s v=""/>
    <m/>
    <s v=""/>
    <s v=""/>
    <m/>
    <s v=""/>
    <s v=""/>
    <s v=""/>
    <s v=""/>
    <s v=""/>
    <s v=""/>
    <s v=""/>
    <s v=""/>
    <s v=""/>
    <s v=""/>
    <s v=""/>
  </r>
  <r>
    <s v="Bondjock"/>
    <s v="CTR_205"/>
    <s v="CENTRE"/>
    <s v="IHS"/>
    <s v="Grid-Gen"/>
    <s v="CENTRE"/>
    <s v="Bondjock"/>
    <s v="ZTE"/>
    <n v="0"/>
    <n v="0"/>
    <n v="0"/>
    <n v="0"/>
    <n v="0"/>
    <n v="0"/>
    <n v="0"/>
    <n v="0"/>
    <n v="0"/>
    <n v="0"/>
    <n v="0"/>
    <s v="EXCLU"/>
    <m/>
    <x v="2"/>
    <x v="2"/>
    <s v="EXCLU"/>
    <x v="2"/>
    <s v=""/>
    <s v=""/>
    <s v=""/>
    <s v=""/>
    <s v=""/>
    <m/>
    <s v=""/>
    <s v=""/>
    <m/>
    <s v=""/>
    <s v=""/>
    <s v=""/>
    <s v=""/>
    <s v=""/>
    <s v=""/>
    <s v=""/>
    <s v=""/>
    <s v=""/>
    <s v=""/>
    <s v=""/>
  </r>
  <r>
    <s v="BTS-Mobile-Bachuo-Akagbe"/>
    <s v="SUO_168"/>
    <s v="SUD-OUEST"/>
    <m/>
    <m/>
    <s v="SUD-OUEST"/>
    <s v="Bachuo"/>
    <s v="NOKIA"/>
    <n v="0"/>
    <n v="0"/>
    <n v="0"/>
    <n v="0"/>
    <n v="0"/>
    <n v="0"/>
    <n v="0"/>
    <n v="0"/>
    <n v="0"/>
    <n v="0"/>
    <n v="0"/>
    <s v="EXCLU"/>
    <m/>
    <x v="2"/>
    <x v="2"/>
    <s v="EXCLU"/>
    <x v="2"/>
    <s v=""/>
    <s v=""/>
    <s v=""/>
    <s v=""/>
    <s v=""/>
    <m/>
    <s v=""/>
    <s v=""/>
    <m/>
    <s v=""/>
    <s v=""/>
    <s v=""/>
    <s v=""/>
    <s v=""/>
    <s v=""/>
    <s v=""/>
    <s v=""/>
    <s v=""/>
    <s v=""/>
    <s v=""/>
  </r>
  <r>
    <s v="Otele"/>
    <s v="CTR_201"/>
    <s v="CENTRE"/>
    <s v="IHS"/>
    <s v="Grid-Gen"/>
    <s v="CENTRE"/>
    <s v="Otele"/>
    <s v="ZTE"/>
    <n v="0"/>
    <n v="0"/>
    <n v="0"/>
    <n v="0"/>
    <n v="0"/>
    <n v="0"/>
    <n v="0"/>
    <n v="0"/>
    <n v="0"/>
    <n v="0"/>
    <n v="0"/>
    <s v="EXCLU"/>
    <m/>
    <x v="2"/>
    <x v="2"/>
    <s v="EXCLU"/>
    <x v="2"/>
    <s v=""/>
    <s v=""/>
    <s v=""/>
    <s v=""/>
    <s v=""/>
    <m/>
    <s v=""/>
    <s v=""/>
    <m/>
    <s v=""/>
    <s v=""/>
    <s v=""/>
    <s v=""/>
    <s v=""/>
    <s v=""/>
    <s v=""/>
    <s v=""/>
    <s v=""/>
    <s v=""/>
    <s v=""/>
  </r>
  <r>
    <s v="Tonga"/>
    <s v="OST_053"/>
    <s v="OUEST"/>
    <s v="IHS"/>
    <s v="Grid-Gen"/>
    <s v="OUEST"/>
    <s v="Tonga"/>
    <s v="Huawei"/>
    <n v="0"/>
    <n v="0"/>
    <n v="0"/>
    <n v="0"/>
    <n v="0"/>
    <n v="0"/>
    <n v="0"/>
    <n v="0"/>
    <n v="0"/>
    <n v="0"/>
    <n v="0"/>
    <s v="Operationnel"/>
    <m/>
    <x v="9"/>
    <x v="6"/>
    <s v="no root cause"/>
    <x v="5"/>
    <s v=""/>
    <s v=""/>
    <s v=""/>
    <s v=""/>
    <s v=""/>
    <m/>
    <s v=""/>
    <s v=""/>
    <m/>
    <s v=""/>
    <s v=""/>
    <s v=""/>
    <s v=""/>
    <s v=""/>
    <s v=""/>
    <s v=""/>
    <s v=""/>
    <s v=""/>
    <s v=""/>
    <s v=""/>
  </r>
  <r>
    <s v="Minisite-Bonapriso-Castel-Hall"/>
    <s v="LIT_628"/>
    <s v="Douala"/>
    <m/>
    <m/>
    <s v="LITTORAL"/>
    <s v="Douala"/>
    <s v="NOKIA"/>
    <n v="0"/>
    <n v="0"/>
    <n v="0"/>
    <n v="0"/>
    <n v="0"/>
    <n v="0"/>
    <n v="0"/>
    <n v="0"/>
    <n v="0"/>
    <n v="0"/>
    <n v="0"/>
    <s v="Operationnel"/>
    <m/>
    <x v="9"/>
    <x v="6"/>
    <s v="no root cause"/>
    <x v="5"/>
    <s v=""/>
    <s v=""/>
    <s v=""/>
    <s v=""/>
    <s v=""/>
    <m/>
    <s v=""/>
    <s v=""/>
    <m/>
    <s v=""/>
    <s v=""/>
    <s v=""/>
    <s v=""/>
    <s v=""/>
    <s v=""/>
    <s v=""/>
    <s v=""/>
    <s v=""/>
    <s v=""/>
    <s v=""/>
  </r>
  <r>
    <s v="Nanga-Eboko"/>
    <s v="CTR_033"/>
    <s v="CENTRE"/>
    <s v="CAMUSAT"/>
    <s v="Medium Grid + Solar + GE"/>
    <s v="CENTRE"/>
    <s v="Nanga-Eboko"/>
    <s v="NOKIA"/>
    <n v="0"/>
    <n v="0"/>
    <n v="0"/>
    <n v="0"/>
    <n v="0"/>
    <n v="0"/>
    <n v="0"/>
    <n v="0"/>
    <n v="0"/>
    <n v="0"/>
    <n v="0"/>
    <s v="Operationnel"/>
    <m/>
    <x v="9"/>
    <x v="6"/>
    <s v="no root cause"/>
    <x v="5"/>
    <s v=""/>
    <s v=""/>
    <s v=""/>
    <s v=""/>
    <s v=""/>
    <m/>
    <s v=""/>
    <s v=""/>
    <m/>
    <s v=""/>
    <s v=""/>
    <s v=""/>
    <s v=""/>
    <s v=""/>
    <s v=""/>
    <s v=""/>
    <s v=""/>
    <s v=""/>
    <s v=""/>
    <s v=""/>
  </r>
  <r>
    <s v="Babette"/>
    <s v="OST_257"/>
    <s v="OUEST"/>
    <s v="CAMUSAT"/>
    <s v="Hybrid Solar - S3"/>
    <s v="OUEST"/>
    <s v="Babette"/>
    <s v="Huawei"/>
    <n v="0"/>
    <n v="0"/>
    <n v="0"/>
    <n v="0"/>
    <n v="0"/>
    <n v="0"/>
    <n v="0"/>
    <n v="0"/>
    <n v="0"/>
    <n v="0"/>
    <n v="0"/>
    <s v="Operationnel"/>
    <m/>
    <x v="9"/>
    <x v="6"/>
    <s v="no root cause"/>
    <x v="5"/>
    <s v=""/>
    <s v=""/>
    <s v=""/>
    <s v=""/>
    <s v=""/>
    <m/>
    <s v=""/>
    <s v=""/>
    <m/>
    <s v=""/>
    <s v=""/>
    <s v=""/>
    <s v=""/>
    <s v=""/>
    <s v=""/>
    <s v=""/>
    <s v=""/>
    <s v=""/>
    <s v=""/>
    <s v=""/>
  </r>
  <r>
    <s v="Nanga-Eboko-IHS"/>
    <s v="CTR_138"/>
    <s v="CENTRE"/>
    <s v="IHS"/>
    <s v="Grid-Gen"/>
    <s v="CENTRE"/>
    <s v="Nanga-Eboko"/>
    <s v="NOKIA"/>
    <n v="0"/>
    <n v="0"/>
    <n v="0"/>
    <n v="0"/>
    <n v="0"/>
    <n v="0"/>
    <n v="0"/>
    <n v="0"/>
    <n v="0"/>
    <n v="0"/>
    <n v="0"/>
    <s v="Operationnel"/>
    <m/>
    <x v="9"/>
    <x v="6"/>
    <s v="no root cause"/>
    <x v="5"/>
    <s v=""/>
    <s v=""/>
    <s v=""/>
    <s v=""/>
    <s v=""/>
    <m/>
    <s v=""/>
    <s v=""/>
    <m/>
    <s v=""/>
    <s v=""/>
    <s v=""/>
    <s v=""/>
    <s v=""/>
    <s v=""/>
    <s v=""/>
    <s v=""/>
    <s v=""/>
    <s v=""/>
    <s v=""/>
  </r>
  <r>
    <s v="Nkoteng-II"/>
    <s v="CTR_220"/>
    <s v="CENTRE"/>
    <s v="IHS"/>
    <s v="Grid-Gen"/>
    <s v="CENTRE"/>
    <s v="Nkoteng"/>
    <s v="ZTE"/>
    <n v="0"/>
    <n v="0"/>
    <n v="0"/>
    <n v="0"/>
    <n v="0"/>
    <n v="0"/>
    <n v="0"/>
    <n v="0"/>
    <n v="0"/>
    <n v="0"/>
    <n v="0"/>
    <s v="Operationnel"/>
    <m/>
    <x v="9"/>
    <x v="6"/>
    <s v="no root cause"/>
    <x v="5"/>
    <s v=""/>
    <s v=""/>
    <s v=""/>
    <s v=""/>
    <s v=""/>
    <m/>
    <s v=""/>
    <s v=""/>
    <m/>
    <s v=""/>
    <s v=""/>
    <s v=""/>
    <s v=""/>
    <s v=""/>
    <s v=""/>
    <s v=""/>
    <s v=""/>
    <s v=""/>
    <s v=""/>
    <s v=""/>
  </r>
  <r>
    <s v="Talla-Monatele-IHS"/>
    <s v="CTR_135"/>
    <s v="CENTRE"/>
    <s v="IHS"/>
    <s v="Grid-Gen"/>
    <s v="CENTRE"/>
    <s v="Monatele"/>
    <s v="ZTE"/>
    <n v="0"/>
    <n v="0"/>
    <n v="0"/>
    <n v="0"/>
    <n v="0"/>
    <n v="0"/>
    <n v="0"/>
    <n v="0"/>
    <n v="0"/>
    <n v="0"/>
    <n v="0"/>
    <s v="Operationnel"/>
    <m/>
    <x v="9"/>
    <x v="6"/>
    <s v="no root cause"/>
    <x v="5"/>
    <s v=""/>
    <s v="15/04/2026"/>
    <s v="15/04/2026"/>
    <s v=""/>
    <s v=""/>
    <m/>
    <s v=""/>
    <s v=""/>
    <m/>
    <s v=""/>
    <s v=""/>
    <s v=""/>
    <s v=""/>
    <s v=""/>
    <s v=""/>
    <s v=""/>
    <s v=""/>
    <s v=""/>
    <s v=""/>
    <s v=""/>
  </r>
  <r>
    <s v="Enganme-IHS"/>
    <s v="CTR_143"/>
    <s v="CENTRE"/>
    <s v="IHS"/>
    <s v="Solar-Gen"/>
    <s v="CENTRE"/>
    <s v="Enganme"/>
    <s v="ZTE"/>
    <n v="0"/>
    <n v="0"/>
    <n v="0"/>
    <n v="0"/>
    <n v="0"/>
    <n v="0"/>
    <n v="0"/>
    <n v="0"/>
    <n v="0"/>
    <n v="0"/>
    <n v="0"/>
    <s v="Operationnel"/>
    <m/>
    <x v="9"/>
    <x v="6"/>
    <s v="no root cause"/>
    <x v="5"/>
    <s v=""/>
    <s v=""/>
    <s v=""/>
    <s v=""/>
    <s v=""/>
    <m/>
    <s v=""/>
    <s v=""/>
    <m/>
    <s v=""/>
    <s v=""/>
    <s v=""/>
    <s v=""/>
    <s v=""/>
    <s v=""/>
    <s v=""/>
    <s v=""/>
    <s v=""/>
    <s v=""/>
    <s v=""/>
  </r>
  <r>
    <s v="Batchenga"/>
    <s v="CTR_032"/>
    <s v="CENTRE"/>
    <s v="CAMUSAT"/>
    <s v="Medium Grid + Solar + GE"/>
    <s v="CENTRE"/>
    <s v="Batchenga"/>
    <s v="NOKIA"/>
    <n v="0"/>
    <n v="0"/>
    <n v="0"/>
    <n v="0"/>
    <n v="0"/>
    <n v="0"/>
    <n v="5.500000290841775E-2"/>
    <n v="0"/>
    <n v="0"/>
    <n v="0"/>
    <n v="0"/>
    <s v="Operationnel"/>
    <m/>
    <x v="9"/>
    <x v="6"/>
    <s v="no root cause"/>
    <x v="5"/>
    <s v=""/>
    <s v=""/>
    <s v=""/>
    <s v=""/>
    <s v=""/>
    <m/>
    <s v=""/>
    <s v=""/>
    <m/>
    <s v=""/>
    <s v=""/>
    <s v=""/>
    <s v=""/>
    <s v=""/>
    <s v=""/>
    <s v=""/>
    <s v=""/>
    <s v=""/>
    <s v=""/>
    <s v=""/>
  </r>
  <r>
    <s v="Carrefour-Mezzanine"/>
    <s v="LIT_734"/>
    <s v="Douala"/>
    <s v="OCM"/>
    <e v="#N/A"/>
    <s v="LITTORAL"/>
    <s v="Douala"/>
    <s v="ZTE"/>
    <n v="0"/>
    <n v="0"/>
    <n v="0"/>
    <n v="0"/>
    <n v="0"/>
    <n v="0"/>
    <n v="0"/>
    <n v="0"/>
    <n v="0"/>
    <n v="0"/>
    <n v="0"/>
    <s v="EXCLU"/>
    <m/>
    <x v="2"/>
    <x v="2"/>
    <s v="EXCLU"/>
    <x v="2"/>
    <s v=""/>
    <s v=""/>
    <s v=""/>
    <s v=""/>
    <s v=""/>
    <m/>
    <s v=""/>
    <s v=""/>
    <m/>
    <s v=""/>
    <s v=""/>
    <s v=""/>
    <s v=""/>
    <s v=""/>
    <s v=""/>
    <s v=""/>
    <s v=""/>
    <s v=""/>
    <s v=""/>
    <s v=""/>
  </r>
  <r>
    <s v="Mfessang"/>
    <s v="OST_189"/>
    <s v="OUEST"/>
    <s v="IHS"/>
    <s v="Hybrid-Gen"/>
    <s v="OUEST"/>
    <s v="Mfessang"/>
    <s v="Huawei"/>
    <n v="0"/>
    <n v="0"/>
    <n v="0"/>
    <n v="0"/>
    <n v="0"/>
    <n v="0"/>
    <n v="0"/>
    <n v="0"/>
    <n v="0"/>
    <n v="0"/>
    <n v="0"/>
    <s v="Operationnel"/>
    <m/>
    <x v="9"/>
    <x v="6"/>
    <s v="no root cause"/>
    <x v="5"/>
    <s v=""/>
    <s v=""/>
    <s v=""/>
    <s v=""/>
    <s v=""/>
    <m/>
    <s v=""/>
    <s v=""/>
    <m/>
    <s v=""/>
    <s v=""/>
    <s v=""/>
    <s v=""/>
    <s v=""/>
    <s v=""/>
    <s v=""/>
    <s v=""/>
    <s v=""/>
    <s v=""/>
    <s v=""/>
  </r>
  <r>
    <s v="Demdeng"/>
    <s v="OST_088"/>
    <s v="OUEST"/>
    <s v="IHS"/>
    <s v="Grid-Gen"/>
    <s v="OUEST"/>
    <s v="Demdeng"/>
    <s v="Huawei"/>
    <n v="0"/>
    <n v="0"/>
    <n v="0"/>
    <n v="0"/>
    <n v="0"/>
    <n v="0"/>
    <n v="0"/>
    <n v="0"/>
    <n v="0"/>
    <n v="0"/>
    <n v="0"/>
    <s v="Operationnel"/>
    <m/>
    <x v="9"/>
    <x v="6"/>
    <s v="no root cause"/>
    <x v="5"/>
    <s v=""/>
    <s v=""/>
    <s v=""/>
    <s v=""/>
    <s v=""/>
    <m/>
    <s v=""/>
    <s v=""/>
    <m/>
    <s v=""/>
    <s v=""/>
    <s v=""/>
    <s v=""/>
    <s v=""/>
    <s v=""/>
    <s v=""/>
    <s v=""/>
    <s v=""/>
    <s v=""/>
    <s v=""/>
  </r>
  <r>
    <s v="Bayomen-Kalong-MTN"/>
    <s v="CTR_364"/>
    <s v="CENTRE"/>
    <m/>
    <m/>
    <s v="CENTRE"/>
    <s v="Bayomen-Kalong"/>
    <s v="ZTE"/>
    <n v="0"/>
    <n v="0"/>
    <n v="0"/>
    <n v="0"/>
    <n v="0"/>
    <n v="0"/>
    <n v="0"/>
    <n v="0"/>
    <n v="0"/>
    <n v="0"/>
    <n v="0"/>
    <s v="Operationnel"/>
    <m/>
    <x v="9"/>
    <x v="6"/>
    <s v="no root cause"/>
    <x v="5"/>
    <s v=""/>
    <s v=""/>
    <s v=""/>
    <s v=""/>
    <s v=""/>
    <m/>
    <s v=""/>
    <s v=""/>
    <m/>
    <s v=""/>
    <s v=""/>
    <s v=""/>
    <s v=""/>
    <s v=""/>
    <s v=""/>
    <s v=""/>
    <s v=""/>
    <s v=""/>
    <s v=""/>
    <s v=""/>
  </r>
  <r>
    <s v="Bankim"/>
    <s v="ADM_012"/>
    <s v="ADAMAOUA"/>
    <s v="IHS"/>
    <s v="Grid-Gen"/>
    <s v="ADAMAOUA"/>
    <s v="Bankim"/>
    <s v="Huawei"/>
    <n v="0"/>
    <n v="0"/>
    <n v="0"/>
    <n v="0"/>
    <n v="0"/>
    <n v="0"/>
    <n v="0"/>
    <n v="0"/>
    <n v="0"/>
    <n v="0"/>
    <n v="0"/>
    <s v="Operationnel"/>
    <m/>
    <x v="5"/>
    <x v="4"/>
    <s v="BSS Hardware issue"/>
    <x v="1"/>
    <s v="19/04/2026 : Check Connectivite entre BBU &amp; RRU/Check FO ou SFP"/>
    <s v=""/>
    <s v=""/>
    <s v=""/>
    <s v="19/04/2026 : Check Connectivite entre BBU &amp; RRU/Check FO ou SFP"/>
    <m/>
    <s v="No Power issue"/>
    <s v=""/>
    <m/>
    <s v="19/04/2026 : Check Connectivite entre BBU &amp; RRU/Check FO ou SFP"/>
    <s v=""/>
    <s v=""/>
    <s v=""/>
    <s v=""/>
    <s v=""/>
    <s v=""/>
    <s v=""/>
    <s v=""/>
    <s v="19/04/2026 : Check Connectivite entre BBU &amp; RRU/Check FO ou SFP"/>
    <s v=""/>
  </r>
  <r>
    <s v="Kotto-Eglise-EPC"/>
    <s v="LIT_454"/>
    <s v="Douala"/>
    <s v="IHS"/>
    <s v="Grid-Gen"/>
    <s v="LITTORAL"/>
    <s v="Douala"/>
    <s v="ZTE"/>
    <n v="0"/>
    <n v="0"/>
    <n v="0"/>
    <n v="0"/>
    <n v="0"/>
    <n v="0"/>
    <n v="0"/>
    <n v="0"/>
    <n v="0"/>
    <n v="0"/>
    <n v="0"/>
    <s v="Operationnel"/>
    <m/>
    <x v="9"/>
    <x v="6"/>
    <s v="no root cause"/>
    <x v="5"/>
    <s v=""/>
    <s v=""/>
    <s v=""/>
    <s v=""/>
    <s v=""/>
    <m/>
    <s v=""/>
    <s v=""/>
    <m/>
    <s v=""/>
    <s v=""/>
    <s v=""/>
    <s v=""/>
    <s v=""/>
    <s v=""/>
    <s v=""/>
    <s v=""/>
    <s v=""/>
    <s v=""/>
    <s v=""/>
  </r>
  <r>
    <s v="Pouma-Makob"/>
    <s v="LIT_201"/>
    <s v="LITTORAL"/>
    <m/>
    <m/>
    <s v="LITTORAL"/>
    <s v="Pouma"/>
    <s v="ZTE"/>
    <n v="0"/>
    <n v="0"/>
    <n v="0"/>
    <n v="0"/>
    <n v="0"/>
    <n v="0"/>
    <n v="0"/>
    <n v="0"/>
    <n v="0"/>
    <n v="0"/>
    <n v="0"/>
    <s v="Operationnel"/>
    <m/>
    <x v="9"/>
    <x v="6"/>
    <s v="no root cause"/>
    <x v="5"/>
    <s v=""/>
    <s v=""/>
    <s v=""/>
    <s v=""/>
    <s v=""/>
    <m/>
    <s v=""/>
    <s v=""/>
    <m/>
    <s v=""/>
    <s v=""/>
    <s v=""/>
    <s v=""/>
    <s v=""/>
    <s v=""/>
    <s v=""/>
    <s v=""/>
    <s v=""/>
    <s v=""/>
    <s v=""/>
  </r>
  <r>
    <s v="Mendong-II"/>
    <s v="CTR_476"/>
    <s v="Yaounde"/>
    <s v="IHS"/>
    <s v="Grid-Gen"/>
    <s v="CENTRE"/>
    <s v="Yaounde"/>
    <s v="ZTE"/>
    <n v="0"/>
    <n v="0"/>
    <n v="0"/>
    <n v="0"/>
    <n v="0"/>
    <n v="0"/>
    <n v="0"/>
    <n v="0"/>
    <n v="0"/>
    <n v="0"/>
    <n v="0"/>
    <s v="Operationnel"/>
    <m/>
    <x v="9"/>
    <x v="6"/>
    <s v="no root cause"/>
    <x v="5"/>
    <s v=""/>
    <s v=""/>
    <s v=""/>
    <s v=""/>
    <s v=""/>
    <m/>
    <s v=""/>
    <s v=""/>
    <m/>
    <s v=""/>
    <s v=""/>
    <s v=""/>
    <s v=""/>
    <s v=""/>
    <s v=""/>
    <s v=""/>
    <s v=""/>
    <s v=""/>
    <s v=""/>
    <s v=""/>
  </r>
  <r>
    <s v="Scalom-EHS-IHS"/>
    <s v="CTR_155"/>
    <s v="Yaounde"/>
    <s v="IHS"/>
    <s v="Grid-Lithium"/>
    <s v="CENTRE"/>
    <s v="Yaounde"/>
    <s v="ZTE"/>
    <n v="0"/>
    <n v="0"/>
    <n v="0"/>
    <n v="0"/>
    <n v="0"/>
    <n v="0"/>
    <n v="0"/>
    <n v="0"/>
    <n v="0"/>
    <n v="0"/>
    <n v="0"/>
    <s v="Operationnel"/>
    <m/>
    <x v="9"/>
    <x v="6"/>
    <s v="no root cause"/>
    <x v="5"/>
    <s v=""/>
    <s v=""/>
    <s v=""/>
    <s v=""/>
    <s v=""/>
    <m/>
    <s v=""/>
    <s v=""/>
    <m/>
    <s v=""/>
    <s v=""/>
    <s v=""/>
    <s v=""/>
    <s v=""/>
    <s v=""/>
    <s v=""/>
    <s v=""/>
    <s v=""/>
    <s v=""/>
    <s v=""/>
  </r>
  <r>
    <s v="Zamakoe-MTN"/>
    <s v="CTR_366"/>
    <s v="CENTRE"/>
    <s v="IHS"/>
    <s v="Grid-Gen"/>
    <s v="CENTRE"/>
    <s v="Zamakoe"/>
    <s v="ZTE"/>
    <n v="0"/>
    <n v="0"/>
    <n v="0"/>
    <n v="0"/>
    <n v="0"/>
    <n v="0"/>
    <n v="0"/>
    <n v="0"/>
    <n v="0"/>
    <n v="0"/>
    <n v="0"/>
    <s v="Operationnel"/>
    <m/>
    <x v="1"/>
    <x v="1"/>
    <s v="ODU HS"/>
    <x v="1"/>
    <s v="08.04.26; ODU MPT 7-8 GHz 3DB20859AB faulty et commande passée à OCM_x000a_08.04.26; Besoin d'un FME sur site pour vérifier la chaine antennaire de l'ODU 3.1; CM-20260408-00002730; FME Rodrigue activé pour investigations, update ASAP"/>
    <s v="14/04/2026…;..;No supervision, FME to restore  supervision on site"/>
    <s v="14/04/2026…;..;Site down due to transmission"/>
    <s v=""/>
    <s v=""/>
    <m/>
    <s v=""/>
    <s v=""/>
    <m/>
    <s v=""/>
    <s v=""/>
    <s v=""/>
    <s v=""/>
    <s v=""/>
    <s v=""/>
    <s v=""/>
    <s v="08.04.26; ODU MPT 7-8 GHz 3DB20859AB faulty et commande passée à OCM_x000a_08.04.26; Besoin d'un FME sur site pour vérifier la chaine antennaire de l'ODU 3.1; CM-20260408-00002730; FME Rodrigue activé pour investigations, update ASAP"/>
    <s v=""/>
    <s v=""/>
    <s v=""/>
  </r>
  <r>
    <s v="Ndom"/>
    <s v="SUO_028"/>
    <s v="CENTRE"/>
    <s v="IHS"/>
    <s v="Grid Gen"/>
    <s v="SUD-OUEST"/>
    <s v="Ndom"/>
    <s v="ZTE"/>
    <n v="0"/>
    <n v="0"/>
    <n v="0"/>
    <n v="0"/>
    <n v="0"/>
    <n v="0"/>
    <n v="0"/>
    <n v="0"/>
    <n v="0"/>
    <n v="0"/>
    <n v="0"/>
    <s v="Insecurity"/>
    <m/>
    <x v="9"/>
    <x v="6"/>
    <s v="no root cause"/>
    <x v="5"/>
    <s v=""/>
    <s v=""/>
    <s v=""/>
    <s v=""/>
    <s v=""/>
    <m/>
    <s v=""/>
    <s v=""/>
    <m/>
    <s v=""/>
    <s v=""/>
    <s v=""/>
    <s v=""/>
    <s v=""/>
    <s v=""/>
    <s v=""/>
    <s v=""/>
    <s v=""/>
    <s v=""/>
    <s v=""/>
  </r>
  <r>
    <s v="Loum"/>
    <s v="LIT_029"/>
    <s v="LITTORAL"/>
    <s v="IHS"/>
    <s v="Grid-Gen"/>
    <s v="LITTORAL"/>
    <s v="Loum"/>
    <s v="ZTE"/>
    <n v="0"/>
    <n v="0"/>
    <n v="0"/>
    <n v="0"/>
    <n v="0"/>
    <n v="0"/>
    <n v="0"/>
    <n v="0"/>
    <n v="0"/>
    <n v="0"/>
    <n v="0"/>
    <s v="Operationnel"/>
    <m/>
    <x v="9"/>
    <x v="6"/>
    <s v="no root cause"/>
    <x v="5"/>
    <s v=""/>
    <s v=""/>
    <s v=""/>
    <s v=""/>
    <s v=""/>
    <m/>
    <s v=""/>
    <s v=""/>
    <m/>
    <s v=""/>
    <s v=""/>
    <s v=""/>
    <s v=""/>
    <s v=""/>
    <s v=""/>
    <s v=""/>
    <s v=""/>
    <s v=""/>
    <s v=""/>
    <s v=""/>
  </r>
  <r>
    <s v="Mbengwi"/>
    <s v="NRO_011"/>
    <s v="NORD-OUEST"/>
    <m/>
    <m/>
    <s v="NORD-OUEST"/>
    <s v="Mbengwi"/>
    <s v="Huawei"/>
    <n v="0"/>
    <n v="0"/>
    <n v="0"/>
    <n v="0"/>
    <n v="0"/>
    <n v="0"/>
    <n v="0"/>
    <n v="0"/>
    <n v="0"/>
    <n v="0"/>
    <n v="0"/>
    <s v="Insecurity"/>
    <m/>
    <x v="9"/>
    <x v="6"/>
    <s v="no root cause"/>
    <x v="5"/>
    <s v=""/>
    <s v=""/>
    <s v=""/>
    <s v=""/>
    <s v=""/>
    <m/>
    <s v=""/>
    <s v=""/>
    <m/>
    <s v=""/>
    <s v=""/>
    <s v=""/>
    <s v=""/>
    <s v=""/>
    <s v=""/>
    <s v=""/>
    <s v=""/>
    <s v=""/>
    <s v=""/>
    <s v=""/>
  </r>
  <r>
    <s v="Bali-Njenka-IHS"/>
    <s v="NRO_151"/>
    <s v="NORD-OUEST"/>
    <m/>
    <m/>
    <s v="NORD-OUEST"/>
    <s v="Bali"/>
    <s v="Huawei"/>
    <n v="0"/>
    <n v="0"/>
    <n v="0"/>
    <n v="0"/>
    <n v="0"/>
    <n v="0"/>
    <n v="0"/>
    <n v="0"/>
    <n v="0"/>
    <n v="0"/>
    <n v="0"/>
    <s v="Insecurity"/>
    <m/>
    <x v="9"/>
    <x v="6"/>
    <s v="no root cause"/>
    <x v="5"/>
    <s v=""/>
    <s v=""/>
    <s v=""/>
    <s v=""/>
    <s v=""/>
    <m/>
    <s v=""/>
    <s v=""/>
    <m/>
    <s v=""/>
    <s v=""/>
    <s v=""/>
    <s v=""/>
    <s v=""/>
    <s v=""/>
    <s v=""/>
    <s v=""/>
    <s v=""/>
    <s v=""/>
    <s v=""/>
  </r>
  <r>
    <s v="DIDANGO-II"/>
    <s v="OST_316"/>
    <s v="OUEST"/>
    <m/>
    <m/>
    <s v="OUEST"/>
    <s v="Koutaba"/>
    <s v="Huawei"/>
    <n v="0"/>
    <n v="0"/>
    <n v="0"/>
    <n v="0"/>
    <n v="0"/>
    <n v="0"/>
    <n v="0"/>
    <n v="0"/>
    <n v="0"/>
    <n v="0"/>
    <n v="0"/>
    <s v="Operationnel"/>
    <m/>
    <x v="9"/>
    <x v="6"/>
    <s v="no root cause"/>
    <x v="5"/>
    <s v=""/>
    <s v=""/>
    <s v=""/>
    <s v=""/>
    <s v=""/>
    <m/>
    <s v=""/>
    <s v=""/>
    <m/>
    <s v=""/>
    <s v=""/>
    <s v=""/>
    <s v=""/>
    <s v=""/>
    <s v=""/>
    <s v=""/>
    <s v=""/>
    <s v=""/>
    <s v=""/>
    <s v=""/>
  </r>
  <r>
    <s v="Sombo"/>
    <s v="CTR_013"/>
    <s v="CENTRE"/>
    <s v="IHS"/>
    <s v="Grid-Gen"/>
    <s v="CENTRE"/>
    <s v="Sombo"/>
    <s v="ZTE"/>
    <n v="0"/>
    <n v="0"/>
    <n v="0"/>
    <n v="0"/>
    <n v="0"/>
    <n v="0"/>
    <n v="0"/>
    <n v="0"/>
    <n v="0"/>
    <n v="0"/>
    <n v="0"/>
    <s v="Operationnel"/>
    <m/>
    <x v="9"/>
    <x v="6"/>
    <s v="no root cause"/>
    <x v="5"/>
    <s v=""/>
    <s v=""/>
    <s v=""/>
    <s v=""/>
    <s v=""/>
    <m/>
    <s v=""/>
    <s v=""/>
    <m/>
    <s v=""/>
    <s v=""/>
    <s v=""/>
    <s v=""/>
    <s v=""/>
    <s v=""/>
    <s v=""/>
    <s v=""/>
    <s v=""/>
    <s v=""/>
    <s v=""/>
  </r>
  <r>
    <s v="Akono"/>
    <s v="CTR_063"/>
    <s v="CENTRE"/>
    <s v="IHS"/>
    <s v="Grid-Gen"/>
    <s v="CENTRE"/>
    <s v="Akono"/>
    <s v="ZTE"/>
    <n v="0"/>
    <n v="0"/>
    <n v="0"/>
    <n v="0"/>
    <n v="0"/>
    <n v="0"/>
    <n v="0"/>
    <n v="0"/>
    <n v="0"/>
    <n v="0"/>
    <n v="0"/>
    <s v="Operationnel"/>
    <m/>
    <x v="9"/>
    <x v="6"/>
    <s v="no root cause"/>
    <x v="5"/>
    <s v=""/>
    <s v=""/>
    <s v=""/>
    <s v=""/>
    <s v=""/>
    <m/>
    <s v=""/>
    <s v=""/>
    <m/>
    <s v=""/>
    <s v=""/>
    <s v=""/>
    <s v=""/>
    <s v=""/>
    <s v=""/>
    <s v=""/>
    <s v=""/>
    <s v=""/>
    <s v=""/>
    <s v=""/>
  </r>
  <r>
    <s v="Balengou"/>
    <s v="OST_049"/>
    <s v="OUEST"/>
    <s v="IHS"/>
    <s v="Grid-Gen"/>
    <s v="OUEST"/>
    <s v="Balengou"/>
    <s v="Huawei"/>
    <n v="0"/>
    <n v="0"/>
    <n v="0"/>
    <n v="0"/>
    <n v="0"/>
    <n v="0"/>
    <n v="0"/>
    <n v="0"/>
    <n v="0"/>
    <n v="0"/>
    <n v="0"/>
    <s v="Operationnel"/>
    <m/>
    <x v="9"/>
    <x v="6"/>
    <s v="no root cause"/>
    <x v="5"/>
    <s v=""/>
    <s v=""/>
    <s v=""/>
    <s v=""/>
    <s v=""/>
    <m/>
    <s v=""/>
    <s v=""/>
    <m/>
    <s v=""/>
    <s v=""/>
    <s v=""/>
    <s v=""/>
    <s v=""/>
    <s v=""/>
    <s v=""/>
    <s v=""/>
    <s v=""/>
    <s v=""/>
    <s v=""/>
  </r>
  <r>
    <s v="Bokito-MTN"/>
    <s v="CTR_193"/>
    <s v="CENTRE"/>
    <s v="IHS"/>
    <s v="Grid-Gen"/>
    <s v="CENTRE"/>
    <s v="Bokito"/>
    <s v="ZTE"/>
    <n v="0"/>
    <n v="0"/>
    <n v="0"/>
    <n v="0"/>
    <n v="0"/>
    <n v="0"/>
    <n v="0"/>
    <n v="0"/>
    <n v="0"/>
    <n v="0"/>
    <n v="0"/>
    <s v="Operationnel"/>
    <m/>
    <x v="9"/>
    <x v="6"/>
    <s v="no root cause"/>
    <x v="5"/>
    <s v=""/>
    <s v=""/>
    <s v=""/>
    <s v=""/>
    <s v=""/>
    <m/>
    <s v=""/>
    <s v=""/>
    <m/>
    <s v=""/>
    <s v=""/>
    <s v=""/>
    <s v=""/>
    <s v=""/>
    <s v=""/>
    <s v=""/>
    <s v=""/>
    <s v=""/>
    <s v=""/>
    <s v=""/>
  </r>
  <r>
    <s v="Bissiang"/>
    <s v="LIT_505"/>
    <s v="LITTORAL"/>
    <s v="IHS"/>
    <s v="Hybrid-Gen"/>
    <s v="LITTORAL"/>
    <s v="Bissiang"/>
    <s v="ZTE"/>
    <n v="0"/>
    <n v="0"/>
    <n v="0"/>
    <n v="0"/>
    <n v="0"/>
    <n v="0"/>
    <n v="0"/>
    <n v="0"/>
    <n v="0"/>
    <n v="0"/>
    <n v="0"/>
    <s v="Operationnel"/>
    <m/>
    <x v="9"/>
    <x v="6"/>
    <s v="no root cause"/>
    <x v="5"/>
    <s v=""/>
    <s v="15/04/2026"/>
    <s v="15/04/2026"/>
    <s v=""/>
    <s v=""/>
    <m/>
    <s v=""/>
    <s v=""/>
    <m/>
    <s v=""/>
    <s v=""/>
    <s v=""/>
    <s v=""/>
    <s v=""/>
    <s v=""/>
    <s v=""/>
    <s v=""/>
    <s v=""/>
    <s v=""/>
    <s v=""/>
  </r>
  <r>
    <s v="Bantoum"/>
    <s v="OST_010"/>
    <s v="OUEST"/>
    <s v="IHS"/>
    <s v="Grid-Gen"/>
    <s v="OUEST"/>
    <s v="Bantoum"/>
    <s v="Huawei"/>
    <n v="0"/>
    <n v="0"/>
    <n v="0"/>
    <n v="0"/>
    <n v="0"/>
    <n v="0"/>
    <n v="0"/>
    <n v="0"/>
    <n v="0"/>
    <n v="0"/>
    <n v="0"/>
    <s v="Operationnel"/>
    <m/>
    <x v="9"/>
    <x v="6"/>
    <s v="no root cause"/>
    <x v="5"/>
    <s v=""/>
    <s v=""/>
    <s v=""/>
    <s v=""/>
    <s v=""/>
    <m/>
    <s v=""/>
    <s v=""/>
    <m/>
    <s v=""/>
    <s v=""/>
    <s v=""/>
    <s v=""/>
    <s v=""/>
    <s v=""/>
    <s v=""/>
    <s v=""/>
    <s v=""/>
    <s v=""/>
    <s v=""/>
  </r>
  <r>
    <s v="Shell-Newbell"/>
    <s v="LIT_053"/>
    <s v="Douala"/>
    <s v="IHS"/>
    <s v="Grid-Gen"/>
    <s v="LITTORAL"/>
    <s v="Douala"/>
    <s v="ZTE"/>
    <n v="0"/>
    <n v="0"/>
    <n v="0"/>
    <n v="0"/>
    <n v="0"/>
    <n v="0"/>
    <n v="0"/>
    <n v="0"/>
    <n v="0"/>
    <n v="0"/>
    <n v="0"/>
    <s v="Operationnel"/>
    <m/>
    <x v="9"/>
    <x v="6"/>
    <s v="no root cause"/>
    <x v="5"/>
    <s v=""/>
    <s v=""/>
    <s v=""/>
    <s v=""/>
    <s v=""/>
    <m/>
    <s v=""/>
    <s v=""/>
    <m/>
    <s v=""/>
    <s v=""/>
    <s v=""/>
    <s v=""/>
    <s v=""/>
    <s v=""/>
    <s v=""/>
    <s v=""/>
    <s v=""/>
    <s v=""/>
    <s v=""/>
  </r>
  <r>
    <s v="Afambassi-MTN"/>
    <s v="CTR_365"/>
    <s v="CENTRE"/>
    <s v="IHS"/>
    <m/>
    <s v="CENTRE"/>
    <s v="Afambassi"/>
    <s v="ZTE"/>
    <n v="0"/>
    <n v="0"/>
    <n v="0"/>
    <n v="0"/>
    <n v="0"/>
    <n v="0"/>
    <n v="0"/>
    <n v="0"/>
    <n v="0"/>
    <n v="0"/>
    <n v="0"/>
    <s v="Operationnel"/>
    <m/>
    <x v="9"/>
    <x v="6"/>
    <s v="no root cause"/>
    <x v="5"/>
    <s v=""/>
    <s v=""/>
    <s v=""/>
    <s v=""/>
    <s v=""/>
    <m/>
    <s v=""/>
    <s v=""/>
    <m/>
    <s v=""/>
    <s v=""/>
    <s v=""/>
    <s v=""/>
    <s v=""/>
    <s v=""/>
    <s v=""/>
    <s v=""/>
    <s v=""/>
    <s v=""/>
    <s v=""/>
  </r>
  <r>
    <s v="Ezezang-MTN"/>
    <s v="CTR_230"/>
    <s v="CENTRE"/>
    <m/>
    <m/>
    <s v="CENTRE"/>
    <s v="Ezezang"/>
    <s v="ZTE"/>
    <n v="0"/>
    <n v="0"/>
    <n v="0"/>
    <n v="0"/>
    <n v="0"/>
    <n v="0"/>
    <n v="0"/>
    <n v="0"/>
    <n v="0"/>
    <n v="0"/>
    <n v="0"/>
    <s v="Operationnel"/>
    <m/>
    <x v="9"/>
    <x v="6"/>
    <s v="no root cause"/>
    <x v="5"/>
    <s v=""/>
    <s v=""/>
    <s v=""/>
    <s v=""/>
    <s v=""/>
    <m/>
    <s v=""/>
    <s v=""/>
    <m/>
    <s v=""/>
    <s v=""/>
    <s v=""/>
    <s v=""/>
    <s v=""/>
    <s v=""/>
    <s v=""/>
    <s v=""/>
    <s v=""/>
    <s v=""/>
    <s v=""/>
  </r>
  <r>
    <s v="Yop-IHS"/>
    <s v="CTR_673"/>
    <s v="CENTRE"/>
    <s v="IHS"/>
    <s v="Solar-Grid-Gen"/>
    <s v="CENTRE"/>
    <s v="Yop"/>
    <s v="ZTE"/>
    <n v="0"/>
    <n v="0"/>
    <n v="0"/>
    <n v="0"/>
    <n v="0"/>
    <n v="0"/>
    <n v="0"/>
    <n v="0"/>
    <n v="0"/>
    <n v="0"/>
    <n v="0"/>
    <s v="Operationnel"/>
    <m/>
    <x v="9"/>
    <x v="6"/>
    <s v="no root cause"/>
    <x v="5"/>
    <s v=""/>
    <s v=""/>
    <s v=""/>
    <s v=""/>
    <s v=""/>
    <m/>
    <s v=""/>
    <s v=""/>
    <m/>
    <s v=""/>
    <s v=""/>
    <s v=""/>
    <s v=""/>
    <s v=""/>
    <s v=""/>
    <s v=""/>
    <s v=""/>
    <s v=""/>
    <s v=""/>
    <s v=""/>
  </r>
  <r>
    <s v="Taete-MTN-IHS"/>
    <s v="CTR_184"/>
    <s v="CENTRE"/>
    <s v="IHS"/>
    <s v="Grid-Gen-Lithium"/>
    <s v="CENTRE"/>
    <s v="Taete"/>
    <s v="ZTE"/>
    <n v="0"/>
    <n v="0"/>
    <n v="0"/>
    <n v="0"/>
    <n v="0"/>
    <n v="0"/>
    <n v="0"/>
    <n v="0"/>
    <n v="0"/>
    <n v="0"/>
    <n v="0"/>
    <s v="Operationnel"/>
    <m/>
    <x v="9"/>
    <x v="6"/>
    <s v="no root cause"/>
    <x v="5"/>
    <s v=""/>
    <s v=""/>
    <s v=""/>
    <s v=""/>
    <s v=""/>
    <m/>
    <s v=""/>
    <s v=""/>
    <m/>
    <s v=""/>
    <s v=""/>
    <s v=""/>
    <s v=""/>
    <s v=""/>
    <s v=""/>
    <s v=""/>
    <s v=""/>
    <s v=""/>
    <s v=""/>
    <s v=""/>
  </r>
  <r>
    <s v="Sikoum"/>
    <s v="LIT_012"/>
    <s v="LITTORAL"/>
    <s v="IHS"/>
    <s v="Solar-Gen-Lithium"/>
    <s v="LITTORAL"/>
    <s v="Sikoum"/>
    <s v="ZTE"/>
    <n v="0"/>
    <n v="0"/>
    <n v="0"/>
    <n v="0"/>
    <n v="0"/>
    <n v="0"/>
    <n v="0"/>
    <n v="0"/>
    <n v="0"/>
    <n v="0"/>
    <n v="0"/>
    <s v="Operationnel"/>
    <m/>
    <x v="9"/>
    <x v="6"/>
    <s v="no root cause"/>
    <x v="5"/>
    <s v=""/>
    <s v=""/>
    <s v=""/>
    <s v=""/>
    <s v=""/>
    <m/>
    <s v=""/>
    <s v=""/>
    <m/>
    <s v=""/>
    <s v=""/>
    <s v=""/>
    <s v=""/>
    <s v=""/>
    <s v=""/>
    <s v=""/>
    <s v=""/>
    <s v=""/>
    <s v=""/>
    <s v=""/>
  </r>
  <r>
    <s v="Memiam-MTN"/>
    <s v="SUD_235"/>
    <s v="CENTRE"/>
    <s v="IHS"/>
    <s v="Grid-Gen"/>
    <s v="SUD"/>
    <s v="Memiam"/>
    <s v="ZTE"/>
    <n v="0"/>
    <n v="0"/>
    <n v="0"/>
    <n v="0"/>
    <n v="0"/>
    <n v="0"/>
    <n v="0"/>
    <n v="0"/>
    <n v="0"/>
    <n v="0"/>
    <n v="0"/>
    <s v="Operationnel"/>
    <m/>
    <x v="9"/>
    <x v="6"/>
    <s v="no root cause"/>
    <x v="5"/>
    <s v=""/>
    <s v=""/>
    <s v=""/>
    <s v=""/>
    <s v=""/>
    <m/>
    <s v=""/>
    <s v=""/>
    <m/>
    <s v=""/>
    <s v=""/>
    <s v=""/>
    <s v=""/>
    <s v=""/>
    <s v=""/>
    <s v=""/>
    <s v=""/>
    <s v=""/>
    <s v=""/>
    <s v=""/>
  </r>
  <r>
    <s v="Sikoum-II"/>
    <s v="LIT_388"/>
    <s v="LITTORAL"/>
    <s v="IHS"/>
    <s v="Gen-Lithium"/>
    <s v="LITTORAL"/>
    <s v="Sikoum"/>
    <s v="ZTE"/>
    <n v="0"/>
    <n v="0"/>
    <n v="0"/>
    <n v="0"/>
    <n v="0"/>
    <n v="0"/>
    <n v="0"/>
    <n v="0"/>
    <n v="0"/>
    <n v="0"/>
    <n v="0"/>
    <s v="Operationnel"/>
    <m/>
    <x v="9"/>
    <x v="6"/>
    <s v="no root cause"/>
    <x v="5"/>
    <s v=""/>
    <s v=""/>
    <s v=""/>
    <s v=""/>
    <s v=""/>
    <m/>
    <s v=""/>
    <s v=""/>
    <m/>
    <s v=""/>
    <s v=""/>
    <s v=""/>
    <s v=""/>
    <s v=""/>
    <s v=""/>
    <s v=""/>
    <s v=""/>
    <s v=""/>
    <s v=""/>
    <s v=""/>
  </r>
  <r>
    <s v="Nkongkarak-MTN-IHS"/>
    <s v="CTR_696"/>
    <s v="CENTRE"/>
    <s v="IHS"/>
    <s v="Hybrid-Gen"/>
    <s v="CENTRE"/>
    <s v="Nkongkarak"/>
    <s v="ZTE"/>
    <n v="0"/>
    <n v="0"/>
    <n v="0"/>
    <n v="0"/>
    <n v="0"/>
    <n v="0"/>
    <n v="0"/>
    <n v="0"/>
    <n v="0"/>
    <n v="0"/>
    <n v="0"/>
    <s v="Operationnel"/>
    <m/>
    <x v="9"/>
    <x v="6"/>
    <s v="no root cause"/>
    <x v="5"/>
    <s v=""/>
    <s v=""/>
    <s v=""/>
    <s v=""/>
    <s v=""/>
    <m/>
    <s v=""/>
    <s v=""/>
    <m/>
    <s v=""/>
    <s v=""/>
    <s v=""/>
    <s v=""/>
    <s v=""/>
    <s v=""/>
    <s v=""/>
    <s v=""/>
    <s v=""/>
    <s v=""/>
    <s v=""/>
  </r>
  <r>
    <s v="Metet"/>
    <s v="CTR_053"/>
    <s v="CENTRE"/>
    <s v="IHS"/>
    <s v="Grid-Gen"/>
    <s v="CENTRE"/>
    <s v="Metet"/>
    <s v="ZTE"/>
    <n v="0"/>
    <n v="0"/>
    <n v="0"/>
    <n v="0"/>
    <n v="0"/>
    <n v="0"/>
    <n v="0"/>
    <n v="0"/>
    <n v="0"/>
    <n v="0"/>
    <n v="0"/>
    <s v="Operationnel"/>
    <m/>
    <x v="9"/>
    <x v="6"/>
    <s v="no root cause"/>
    <x v="5"/>
    <s v=""/>
    <s v=""/>
    <s v=""/>
    <s v=""/>
    <s v=""/>
    <m/>
    <s v=""/>
    <s v=""/>
    <m/>
    <s v=""/>
    <s v=""/>
    <s v=""/>
    <s v=""/>
    <s v=""/>
    <s v=""/>
    <s v=""/>
    <s v=""/>
    <s v=""/>
    <s v=""/>
    <s v=""/>
  </r>
  <r>
    <s v="Yambassa"/>
    <s v="CTR_232"/>
    <s v="CENTRE"/>
    <s v="IHS"/>
    <s v="Grid-Gen"/>
    <s v="CENTRE"/>
    <s v="Yambassa"/>
    <s v="ZTE"/>
    <n v="0"/>
    <n v="0"/>
    <n v="0"/>
    <n v="0"/>
    <n v="0"/>
    <n v="0"/>
    <n v="0"/>
    <n v="0"/>
    <n v="0"/>
    <n v="0"/>
    <n v="0"/>
    <s v="Operationnel"/>
    <m/>
    <x v="9"/>
    <x v="6"/>
    <s v="no root cause"/>
    <x v="5"/>
    <s v=""/>
    <s v=""/>
    <s v=""/>
    <s v=""/>
    <s v=""/>
    <m/>
    <s v=""/>
    <s v=""/>
    <m/>
    <s v=""/>
    <s v=""/>
    <s v=""/>
    <s v=""/>
    <s v=""/>
    <s v=""/>
    <s v=""/>
    <s v=""/>
    <s v=""/>
    <s v=""/>
    <s v=""/>
  </r>
  <r>
    <s v="Sackbayeme"/>
    <s v="LIT_138"/>
    <s v="LITTORAL"/>
    <s v="IHS"/>
    <s v="Grid-Gen"/>
    <s v="LITTORAL"/>
    <s v="Sacbayeme"/>
    <s v="ZTE"/>
    <n v="0"/>
    <n v="0"/>
    <n v="0"/>
    <n v="0"/>
    <n v="0"/>
    <n v="0"/>
    <n v="0"/>
    <n v="0"/>
    <n v="0"/>
    <n v="0"/>
    <n v="0"/>
    <s v="Operationnel"/>
    <m/>
    <x v="9"/>
    <x v="6"/>
    <s v="no root cause"/>
    <x v="5"/>
    <s v=""/>
    <s v=""/>
    <s v=""/>
    <s v=""/>
    <s v=""/>
    <m/>
    <s v=""/>
    <s v=""/>
    <m/>
    <s v=""/>
    <s v=""/>
    <s v=""/>
    <s v=""/>
    <s v=""/>
    <s v=""/>
    <s v=""/>
    <s v=""/>
    <s v=""/>
    <s v=""/>
    <s v=""/>
  </r>
  <r>
    <s v="Bpriso-Croissanterie"/>
    <s v="LIT_675"/>
    <s v="Douala"/>
    <s v="CAMUSAT"/>
    <s v="Good Grid + GE"/>
    <s v="LITTORAL"/>
    <s v="Douala"/>
    <s v="ZTE"/>
    <n v="0"/>
    <n v="0"/>
    <n v="0"/>
    <n v="0"/>
    <n v="0"/>
    <n v="0"/>
    <n v="0"/>
    <n v="0"/>
    <n v="0"/>
    <n v="0"/>
    <n v="0"/>
    <s v="Operationnel"/>
    <m/>
    <x v="9"/>
    <x v="6"/>
    <s v="no root cause"/>
    <x v="5"/>
    <s v=""/>
    <s v=""/>
    <s v=""/>
    <s v=""/>
    <s v=""/>
    <m/>
    <s v=""/>
    <s v=""/>
    <m/>
    <s v=""/>
    <s v=""/>
    <s v=""/>
    <s v=""/>
    <s v=""/>
    <s v=""/>
    <s v=""/>
    <s v=""/>
    <s v=""/>
    <s v=""/>
    <s v=""/>
  </r>
  <r>
    <s v="Bamoko"/>
    <s v="CTR_091"/>
    <s v="CENTRE"/>
    <s v="IHS"/>
    <s v="Solar-Gen"/>
    <s v="CENTRE"/>
    <s v="Bamoko"/>
    <s v="ZTE"/>
    <n v="0"/>
    <n v="0"/>
    <n v="0"/>
    <n v="0"/>
    <n v="0"/>
    <n v="0"/>
    <n v="0"/>
    <n v="0"/>
    <n v="0"/>
    <n v="0"/>
    <n v="0"/>
    <s v="Operationnel"/>
    <m/>
    <x v="9"/>
    <x v="6"/>
    <s v="no root cause"/>
    <x v="5"/>
    <s v=""/>
    <s v=""/>
    <s v=""/>
    <s v=""/>
    <s v=""/>
    <m/>
    <s v=""/>
    <s v=""/>
    <m/>
    <s v=""/>
    <s v=""/>
    <s v=""/>
    <s v=""/>
    <s v=""/>
    <s v=""/>
    <s v=""/>
    <s v=""/>
    <s v=""/>
    <s v=""/>
    <s v=""/>
  </r>
  <r>
    <s v="Soboum-IHS"/>
    <s v="LIT_579"/>
    <s v="Douala"/>
    <s v="IHS"/>
    <s v="Grid-Gen"/>
    <s v="LITTORAL"/>
    <s v="Douala"/>
    <s v="ZTE"/>
    <n v="0"/>
    <n v="0"/>
    <n v="0"/>
    <n v="0"/>
    <n v="0"/>
    <n v="0"/>
    <n v="0"/>
    <n v="0"/>
    <n v="0"/>
    <n v="0"/>
    <n v="0"/>
    <s v="Operationnel"/>
    <m/>
    <x v="9"/>
    <x v="6"/>
    <s v="no root cause"/>
    <x v="5"/>
    <s v=""/>
    <s v=""/>
    <s v=""/>
    <s v=""/>
    <s v=""/>
    <m/>
    <s v=""/>
    <s v=""/>
    <m/>
    <s v=""/>
    <s v=""/>
    <s v=""/>
    <s v=""/>
    <s v=""/>
    <s v=""/>
    <s v=""/>
    <s v=""/>
    <s v=""/>
    <s v=""/>
    <s v=""/>
  </r>
  <r>
    <s v="Penja-Market-MTN"/>
    <s v="LIT_767"/>
    <s v="LITTORAL"/>
    <m/>
    <m/>
    <s v="LITTORAL"/>
    <s v="Penja"/>
    <s v="ZTE"/>
    <n v="0"/>
    <n v="0"/>
    <n v="0"/>
    <n v="0"/>
    <n v="0"/>
    <n v="0"/>
    <n v="0"/>
    <n v="0"/>
    <n v="0"/>
    <n v="0"/>
    <n v="0"/>
    <s v="Operationnel"/>
    <m/>
    <x v="9"/>
    <x v="6"/>
    <s v="no root cause"/>
    <x v="5"/>
    <s v=""/>
    <s v="15/04/2026…;..;power issue at penja_"/>
    <s v="15/04/2026…;..;Site unstable due to transmission"/>
    <s v=""/>
    <s v=""/>
    <m/>
    <s v=""/>
    <s v=""/>
    <m/>
    <s v=""/>
    <s v=""/>
    <s v=""/>
    <s v=""/>
    <s v=""/>
    <s v=""/>
    <s v=""/>
    <s v=""/>
    <s v=""/>
    <s v=""/>
    <s v=""/>
  </r>
  <r>
    <s v="Ngwei-II-IHS"/>
    <s v="LIT_664"/>
    <s v="LITTORAL"/>
    <s v="IHS"/>
    <s v="Solar-Gen"/>
    <s v="LITTORAL"/>
    <s v="Ngwei"/>
    <s v="ZTE"/>
    <n v="0"/>
    <n v="0"/>
    <n v="0"/>
    <n v="0"/>
    <n v="0"/>
    <n v="0"/>
    <n v="0"/>
    <n v="0"/>
    <n v="0"/>
    <n v="0"/>
    <n v="0"/>
    <s v="Operationnel"/>
    <m/>
    <x v="9"/>
    <x v="6"/>
    <s v="no root cause"/>
    <x v="5"/>
    <s v=""/>
    <s v=""/>
    <s v=""/>
    <s v=""/>
    <s v=""/>
    <m/>
    <s v=""/>
    <s v=""/>
    <m/>
    <s v=""/>
    <s v=""/>
    <s v=""/>
    <s v=""/>
    <s v=""/>
    <s v=""/>
    <s v=""/>
    <s v=""/>
    <s v=""/>
    <s v=""/>
    <s v=""/>
  </r>
  <r>
    <s v="Pama"/>
    <s v="SUD_004"/>
    <s v="LITTORAL"/>
    <s v="IHS"/>
    <s v="Grid-Gen"/>
    <s v="SUD"/>
    <s v="Pama"/>
    <s v="NOKIA"/>
    <n v="0"/>
    <n v="0"/>
    <n v="0"/>
    <n v="0"/>
    <n v="0"/>
    <n v="0"/>
    <n v="0"/>
    <n v="0"/>
    <n v="0"/>
    <n v="0"/>
    <n v="0"/>
    <s v="Operationnel"/>
    <m/>
    <x v="9"/>
    <x v="6"/>
    <s v="no root cause"/>
    <x v="5"/>
    <s v=""/>
    <s v=""/>
    <s v=""/>
    <s v=""/>
    <s v=""/>
    <m/>
    <s v=""/>
    <s v=""/>
    <m/>
    <s v=""/>
    <s v=""/>
    <s v=""/>
    <s v=""/>
    <s v=""/>
    <s v=""/>
    <s v=""/>
    <s v=""/>
    <s v=""/>
    <s v=""/>
    <s v=""/>
  </r>
  <r>
    <s v="Ntui-Ecole-Publique"/>
    <s v="CTR_826"/>
    <s v="CENTRE"/>
    <s v="CAMUSAT"/>
    <s v="HGB"/>
    <s v="CENTRE"/>
    <s v="Ntui"/>
    <s v="ZTE"/>
    <n v="0"/>
    <n v="0"/>
    <n v="0"/>
    <n v="0"/>
    <n v="0"/>
    <n v="0"/>
    <n v="0"/>
    <n v="0"/>
    <n v="0"/>
    <n v="0"/>
    <n v="0"/>
    <s v="Operationnel"/>
    <m/>
    <x v="9"/>
    <x v="6"/>
    <s v="no root cause"/>
    <x v="5"/>
    <s v=""/>
    <s v=""/>
    <s v=""/>
    <s v=""/>
    <s v=""/>
    <m/>
    <s v=""/>
    <s v=""/>
    <m/>
    <s v=""/>
    <s v=""/>
    <s v=""/>
    <s v=""/>
    <s v=""/>
    <s v=""/>
    <s v=""/>
    <s v=""/>
    <s v=""/>
    <s v=""/>
    <s v=""/>
  </r>
  <r>
    <s v="Mamb"/>
    <s v="CTR_356"/>
    <s v="CENTRE"/>
    <s v="IHS"/>
    <s v="Grid-Gen"/>
    <s v="CENTRE"/>
    <s v="Mamb"/>
    <s v="ZTE"/>
    <n v="0"/>
    <n v="0"/>
    <n v="0"/>
    <n v="0"/>
    <n v="0"/>
    <n v="0"/>
    <n v="0"/>
    <n v="0"/>
    <n v="0"/>
    <n v="0"/>
    <n v="0"/>
    <s v="Operationnel"/>
    <m/>
    <x v="9"/>
    <x v="6"/>
    <s v="no root cause"/>
    <x v="5"/>
    <s v=""/>
    <s v=""/>
    <s v=""/>
    <s v=""/>
    <s v=""/>
    <m/>
    <s v=""/>
    <s v=""/>
    <m/>
    <s v=""/>
    <s v=""/>
    <s v=""/>
    <s v=""/>
    <s v=""/>
    <s v=""/>
    <s v=""/>
    <s v=""/>
    <s v=""/>
    <s v=""/>
    <s v=""/>
  </r>
  <r>
    <s v="MONATELE-IHS"/>
    <s v="CTR_869"/>
    <s v="CENTRE"/>
    <s v="IHS"/>
    <s v="Grid-Gen"/>
    <s v="CENTRE"/>
    <s v="Monatele"/>
    <s v="ZTE"/>
    <n v="0"/>
    <n v="0"/>
    <n v="0"/>
    <n v="0"/>
    <n v="0"/>
    <n v="0"/>
    <n v="0"/>
    <n v="0"/>
    <n v="0"/>
    <n v="0"/>
    <n v="0"/>
    <s v="Operationnel"/>
    <m/>
    <x v="9"/>
    <x v="6"/>
    <s v="no root cause"/>
    <x v="5"/>
    <s v=""/>
    <s v=""/>
    <s v=""/>
    <s v=""/>
    <s v=""/>
    <m/>
    <s v=""/>
    <s v=""/>
    <m/>
    <s v=""/>
    <s v=""/>
    <s v=""/>
    <s v=""/>
    <s v=""/>
    <s v=""/>
    <s v=""/>
    <s v=""/>
    <s v=""/>
    <s v=""/>
    <s v=""/>
  </r>
  <r>
    <s v="Sabga"/>
    <s v="NRO_048"/>
    <s v="NORD-OUEST"/>
    <s v="IHS"/>
    <s v="Grid-Gen"/>
    <s v="NORD-OUEST"/>
    <s v="Sabga"/>
    <s v="Huawei"/>
    <n v="0"/>
    <n v="0"/>
    <n v="0"/>
    <n v="0"/>
    <n v="0"/>
    <n v="0"/>
    <n v="0"/>
    <n v="0"/>
    <n v="0"/>
    <n v="0"/>
    <n v="0"/>
    <s v="Insecurity"/>
    <m/>
    <x v="9"/>
    <x v="6"/>
    <s v="no root cause"/>
    <x v="5"/>
    <s v=""/>
    <s v="14/04/2026"/>
    <s v="14/04/2026"/>
    <s v=""/>
    <s v=""/>
    <m/>
    <s v=""/>
    <s v=""/>
    <m/>
    <s v=""/>
    <s v=""/>
    <s v=""/>
    <s v=""/>
    <s v=""/>
    <s v=""/>
    <s v=""/>
    <s v=""/>
    <s v=""/>
    <s v=""/>
    <s v=""/>
  </r>
  <r>
    <s v="Mbanga-Mouyouka-IHS"/>
    <s v="LIT_789"/>
    <s v="LITTORAL"/>
    <m/>
    <m/>
    <s v="LITTORAL"/>
    <s v="Mouyouka"/>
    <s v="ZTE"/>
    <n v="0"/>
    <n v="0"/>
    <n v="0"/>
    <n v="0"/>
    <n v="0"/>
    <n v="0"/>
    <n v="0"/>
    <n v="0"/>
    <n v="0"/>
    <n v="0"/>
    <n v="0"/>
    <s v="Operationnel"/>
    <m/>
    <x v="9"/>
    <x v="6"/>
    <s v="no root cause"/>
    <x v="5"/>
    <s v=""/>
    <s v="17/04/2026"/>
    <s v="17/04/2026"/>
    <s v=""/>
    <s v=""/>
    <m/>
    <s v=""/>
    <s v=""/>
    <m/>
    <s v=""/>
    <s v=""/>
    <s v=""/>
    <s v="18/04/2026 : Besoin d'analyse BO RAN"/>
    <s v=""/>
    <s v=""/>
    <s v=""/>
    <s v=""/>
    <s v=""/>
    <s v=""/>
    <s v=""/>
  </r>
  <r>
    <s v="Bidou-IHS"/>
    <s v="SUD_125"/>
    <s v="NORD-OUEST"/>
    <m/>
    <m/>
    <s v="SUD"/>
    <s v="Bamenda"/>
    <s v="ZTE"/>
    <n v="0"/>
    <n v="0"/>
    <n v="0"/>
    <n v="0"/>
    <n v="0"/>
    <n v="0"/>
    <n v="0"/>
    <n v="0"/>
    <n v="0"/>
    <n v="0"/>
    <n v="0"/>
    <s v="Operationnel"/>
    <m/>
    <x v="9"/>
    <x v="6"/>
    <s v="no root cause"/>
    <x v="5"/>
    <s v=""/>
    <s v=""/>
    <s v=""/>
    <s v=""/>
    <s v=""/>
    <m/>
    <s v=""/>
    <s v=""/>
    <m/>
    <s v=""/>
    <s v=""/>
    <s v=""/>
    <s v=""/>
    <s v=""/>
    <s v=""/>
    <s v=""/>
    <s v=""/>
    <s v=""/>
    <s v=""/>
    <s v=""/>
  </r>
  <r>
    <s v="Makoda-MTN"/>
    <s v="CTR_360"/>
    <s v="CENTRE"/>
    <s v="IHS"/>
    <s v="Gen-Lithium"/>
    <s v="CENTRE"/>
    <s v="Makoda"/>
    <s v="ZTE"/>
    <n v="0"/>
    <n v="0"/>
    <n v="0"/>
    <n v="0"/>
    <n v="0"/>
    <n v="0"/>
    <n v="0"/>
    <n v="0"/>
    <n v="0"/>
    <n v="0"/>
    <n v="0"/>
    <s v="Operationnel"/>
    <m/>
    <x v="9"/>
    <x v="6"/>
    <s v="no root cause"/>
    <x v="5"/>
    <s v=""/>
    <s v=""/>
    <s v=""/>
    <s v=""/>
    <s v=""/>
    <m/>
    <s v=""/>
    <s v=""/>
    <m/>
    <s v=""/>
    <s v=""/>
    <s v=""/>
    <s v=""/>
    <s v=""/>
    <s v=""/>
    <s v=""/>
    <s v=""/>
    <s v=""/>
    <s v=""/>
    <s v=""/>
  </r>
  <r>
    <s v="Manjo-Q2-MTN"/>
    <s v="LIT_772"/>
    <s v="LITTORAL"/>
    <m/>
    <m/>
    <s v="LITTORAL"/>
    <s v="Manjo"/>
    <s v="ZTE"/>
    <n v="0"/>
    <n v="0"/>
    <n v="0"/>
    <n v="0"/>
    <n v="0"/>
    <n v="0"/>
    <n v="0"/>
    <n v="0"/>
    <n v="0"/>
    <n v="0"/>
    <n v="0"/>
    <s v="Operationnel"/>
    <m/>
    <x v="9"/>
    <x v="6"/>
    <s v="no root cause"/>
    <x v="5"/>
    <s v=""/>
    <s v=""/>
    <s v=""/>
    <s v=""/>
    <s v=""/>
    <m/>
    <s v=""/>
    <s v=""/>
    <m/>
    <s v=""/>
    <s v=""/>
    <s v=""/>
    <s v=""/>
    <s v=""/>
    <s v=""/>
    <s v=""/>
    <s v=""/>
    <s v=""/>
    <s v=""/>
    <s v=""/>
  </r>
  <r>
    <s v="BISSIANG-Kribi"/>
    <s v="SUD_128"/>
    <s v="CENTRE"/>
    <s v="CAMUSAT"/>
    <s v="Hybrid Solar - S3"/>
    <s v="SUD"/>
    <s v="BISSIANG"/>
    <s v="ZTE"/>
    <n v="0"/>
    <n v="0"/>
    <n v="0"/>
    <n v="0"/>
    <n v="0"/>
    <n v="0"/>
    <n v="0"/>
    <n v="0"/>
    <n v="0"/>
    <n v="0"/>
    <n v="0"/>
    <s v="Operationnel"/>
    <m/>
    <x v="9"/>
    <x v="6"/>
    <s v="no root cause"/>
    <x v="5"/>
    <s v=""/>
    <s v=""/>
    <s v=""/>
    <s v=""/>
    <s v=""/>
    <m/>
    <s v=""/>
    <s v=""/>
    <m/>
    <s v=""/>
    <s v=""/>
    <s v=""/>
    <s v=""/>
    <s v=""/>
    <s v=""/>
    <s v=""/>
    <s v=""/>
    <s v=""/>
    <s v=""/>
    <s v=""/>
  </r>
  <r>
    <s v="Ndokoma"/>
    <s v="LIT_308"/>
    <s v="LITTORAL"/>
    <s v="IHS"/>
    <s v="Grid-Gen-Lithium"/>
    <s v="LITTORAL"/>
    <s v="Ndokoma"/>
    <s v="ZTE"/>
    <n v="0"/>
    <n v="0"/>
    <n v="0"/>
    <n v="0"/>
    <n v="0"/>
    <n v="0"/>
    <n v="0"/>
    <n v="0"/>
    <n v="0"/>
    <n v="0"/>
    <n v="0"/>
    <s v="Operationnel"/>
    <m/>
    <x v="9"/>
    <x v="6"/>
    <s v="no root cause"/>
    <x v="5"/>
    <s v=""/>
    <s v=""/>
    <s v=""/>
    <s v=""/>
    <s v=""/>
    <m/>
    <s v=""/>
    <s v=""/>
    <m/>
    <s v=""/>
    <s v=""/>
    <s v=""/>
    <s v=""/>
    <s v=""/>
    <s v=""/>
    <s v=""/>
    <s v=""/>
    <s v=""/>
    <s v=""/>
    <s v=""/>
  </r>
  <r>
    <s v="Ngwei"/>
    <s v="LIT_108"/>
    <s v="LITTORAL"/>
    <s v="IHS"/>
    <s v="Solar-Grid-Gen"/>
    <s v="LITTORAL"/>
    <s v="Ngwei"/>
    <s v="ZTE"/>
    <n v="0"/>
    <n v="0"/>
    <n v="0"/>
    <n v="0"/>
    <n v="0"/>
    <n v="0"/>
    <n v="0"/>
    <n v="0"/>
    <n v="0"/>
    <n v="0"/>
    <n v="0"/>
    <s v="Operationnel"/>
    <m/>
    <x v="9"/>
    <x v="6"/>
    <s v="no root cause"/>
    <x v="5"/>
    <s v=""/>
    <s v=""/>
    <s v=""/>
    <s v=""/>
    <s v=""/>
    <m/>
    <s v=""/>
    <s v=""/>
    <m/>
    <s v=""/>
    <s v=""/>
    <s v=""/>
    <s v=""/>
    <s v=""/>
    <s v=""/>
    <s v=""/>
    <s v=""/>
    <s v=""/>
    <s v=""/>
    <s v=""/>
  </r>
  <r>
    <s v="Essazok"/>
    <s v="CTR_749"/>
    <s v="CENTRE"/>
    <s v="CAMUSAT"/>
    <s v="Hybrid Solar - S3"/>
    <s v="CENTRE"/>
    <s v="Essazok"/>
    <s v="ZTE"/>
    <n v="0"/>
    <n v="0"/>
    <n v="0"/>
    <n v="0"/>
    <n v="0"/>
    <n v="0"/>
    <n v="0"/>
    <n v="0"/>
    <n v="0"/>
    <n v="0"/>
    <n v="0"/>
    <s v="Operationnel"/>
    <m/>
    <x v="9"/>
    <x v="6"/>
    <s v="no root cause"/>
    <x v="5"/>
    <s v=""/>
    <s v=""/>
    <s v=""/>
    <s v=""/>
    <s v=""/>
    <m/>
    <s v=""/>
    <s v=""/>
    <m/>
    <s v=""/>
    <s v=""/>
    <s v=""/>
    <s v=""/>
    <s v=""/>
    <s v=""/>
    <s v=""/>
    <s v=""/>
    <s v=""/>
    <s v=""/>
    <s v=""/>
  </r>
  <r>
    <s v="Nkometou-Edouma-IHS"/>
    <s v="CTR_695"/>
    <s v="Yaounde"/>
    <s v="IHS"/>
    <s v="Grid-Gen-Lithium"/>
    <s v="CENTRE"/>
    <s v="Yaounde"/>
    <s v="ZTE"/>
    <n v="0"/>
    <n v="0"/>
    <n v="0"/>
    <n v="0"/>
    <n v="0"/>
    <n v="0"/>
    <n v="0"/>
    <n v="0"/>
    <n v="0"/>
    <n v="0"/>
    <n v="0"/>
    <s v="Operationnel"/>
    <m/>
    <x v="9"/>
    <x v="6"/>
    <s v="no root cause"/>
    <x v="5"/>
    <s v=""/>
    <s v=""/>
    <s v=""/>
    <s v=""/>
    <s v=""/>
    <m/>
    <s v=""/>
    <s v=""/>
    <m/>
    <s v=""/>
    <s v=""/>
    <s v=""/>
    <s v=""/>
    <s v=""/>
    <s v=""/>
    <s v=""/>
    <s v=""/>
    <s v=""/>
    <s v=""/>
    <s v=""/>
  </r>
  <r>
    <s v="Njombe"/>
    <s v="LIT_039"/>
    <s v="LITTORAL"/>
    <s v="IHS"/>
    <s v="Grid-Gen"/>
    <s v="LITTORAL"/>
    <s v="Njombe"/>
    <s v="ZTE"/>
    <n v="0"/>
    <n v="0"/>
    <n v="0"/>
    <n v="0"/>
    <n v="0"/>
    <n v="0"/>
    <n v="0"/>
    <n v="0"/>
    <n v="0"/>
    <n v="0"/>
    <n v="0"/>
    <s v="Operationnel"/>
    <m/>
    <x v="9"/>
    <x v="6"/>
    <s v="no root cause"/>
    <x v="5"/>
    <s v=""/>
    <s v=""/>
    <s v=""/>
    <s v=""/>
    <s v=""/>
    <m/>
    <s v=""/>
    <s v=""/>
    <m/>
    <s v=""/>
    <s v=""/>
    <s v=""/>
    <s v=""/>
    <s v=""/>
    <s v=""/>
    <s v=""/>
    <s v=""/>
    <s v=""/>
    <s v=""/>
    <s v=""/>
  </r>
  <r>
    <s v="Edea-Ndokok"/>
    <s v="LIT_230"/>
    <s v="LITTORAL"/>
    <s v="IHS"/>
    <s v="Grid-Gen"/>
    <s v="LITTORAL"/>
    <s v="Edea"/>
    <s v="ZTE"/>
    <n v="0"/>
    <n v="0"/>
    <n v="0"/>
    <n v="0"/>
    <n v="0"/>
    <n v="0"/>
    <n v="0"/>
    <n v="0"/>
    <n v="0"/>
    <n v="0"/>
    <n v="0"/>
    <s v="Operationnel"/>
    <m/>
    <x v="9"/>
    <x v="6"/>
    <s v="no root cause"/>
    <x v="5"/>
    <s v=""/>
    <s v=""/>
    <s v=""/>
    <s v=""/>
    <s v=""/>
    <m/>
    <s v=""/>
    <s v=""/>
    <m/>
    <s v=""/>
    <s v=""/>
    <s v=""/>
    <s v=""/>
    <s v=""/>
    <s v=""/>
    <s v=""/>
    <s v=""/>
    <s v=""/>
    <s v=""/>
    <s v=""/>
  </r>
  <r>
    <s v="Mengueme"/>
    <s v="CTR_354"/>
    <s v="CENTRE"/>
    <s v="IHS"/>
    <s v="Grid-Gen"/>
    <s v="CENTRE"/>
    <s v="Mengueme"/>
    <s v="ZTE"/>
    <n v="0"/>
    <n v="0"/>
    <n v="0"/>
    <n v="0"/>
    <n v="0"/>
    <n v="0"/>
    <n v="0"/>
    <n v="0"/>
    <n v="0"/>
    <n v="0"/>
    <n v="0"/>
    <s v="Operationnel"/>
    <m/>
    <x v="9"/>
    <x v="6"/>
    <s v="no root cause"/>
    <x v="5"/>
    <s v=""/>
    <s v=""/>
    <s v=""/>
    <s v=""/>
    <s v=""/>
    <m/>
    <s v=""/>
    <s v=""/>
    <m/>
    <s v=""/>
    <s v=""/>
    <s v=""/>
    <s v=""/>
    <s v=""/>
    <s v=""/>
    <s v=""/>
    <s v=""/>
    <s v=""/>
    <s v=""/>
    <s v=""/>
  </r>
  <r>
    <s v="Mandoumba"/>
    <s v="CTR_066"/>
    <s v="CENTRE"/>
    <s v="IHS"/>
    <s v="Solar-Grid-Gen-Lithium"/>
    <s v="CENTRE"/>
    <s v="Mandoumba"/>
    <s v="ZTE"/>
    <n v="0"/>
    <n v="0"/>
    <n v="0"/>
    <n v="0"/>
    <n v="0"/>
    <n v="0"/>
    <n v="0"/>
    <n v="0"/>
    <n v="0"/>
    <n v="0"/>
    <n v="0"/>
    <s v="Operationnel"/>
    <m/>
    <x v="9"/>
    <x v="6"/>
    <s v="no root cause"/>
    <x v="5"/>
    <s v=""/>
    <s v=""/>
    <s v=""/>
    <s v=""/>
    <s v=""/>
    <m/>
    <s v=""/>
    <s v=""/>
    <m/>
    <s v=""/>
    <s v=""/>
    <s v=""/>
    <s v=""/>
    <s v=""/>
    <s v=""/>
    <s v=""/>
    <s v=""/>
    <s v=""/>
    <s v=""/>
    <s v=""/>
  </r>
  <r>
    <s v="Djoum-CIFAN"/>
    <s v="SUD_231"/>
    <s v="CENTRE"/>
    <s v="IHS"/>
    <s v="Grid-Gen-Lithium"/>
    <s v="SUD"/>
    <s v="Djoum"/>
    <s v="ZTE"/>
    <n v="0"/>
    <n v="0"/>
    <n v="0"/>
    <n v="0"/>
    <n v="0"/>
    <n v="0"/>
    <n v="0"/>
    <n v="0"/>
    <n v="0"/>
    <n v="0"/>
    <n v="0"/>
    <s v="Operationnel"/>
    <m/>
    <x v="9"/>
    <x v="6"/>
    <s v="no root cause"/>
    <x v="5"/>
    <s v=""/>
    <s v=""/>
    <s v=""/>
    <s v=""/>
    <s v=""/>
    <m/>
    <s v=""/>
    <s v=""/>
    <m/>
    <s v=""/>
    <s v=""/>
    <s v=""/>
    <s v=""/>
    <s v=""/>
    <s v=""/>
    <s v=""/>
    <s v=""/>
    <s v=""/>
    <s v=""/>
    <s v=""/>
  </r>
  <r>
    <s v="Avebe-MTN"/>
    <s v="SUD_236"/>
    <s v="CENTRE"/>
    <s v="IHS"/>
    <s v="Grid-Gen"/>
    <s v="SUD"/>
    <s v="Avebe"/>
    <s v="ZTE"/>
    <n v="0"/>
    <n v="0"/>
    <n v="0"/>
    <n v="0"/>
    <n v="0"/>
    <n v="0"/>
    <n v="0"/>
    <n v="0"/>
    <n v="0"/>
    <n v="0"/>
    <n v="0"/>
    <s v="Operationnel"/>
    <m/>
    <x v="9"/>
    <x v="6"/>
    <s v="no root cause"/>
    <x v="5"/>
    <s v=""/>
    <s v="14/04/2026…;..;Probable ODU faulty check antenna ligne and replace odu if necessary pn:3DB29215ACAB02"/>
    <s v="14/04/2026"/>
    <s v=""/>
    <s v=""/>
    <m/>
    <s v=""/>
    <s v=""/>
    <m/>
    <s v=""/>
    <s v=""/>
    <s v=""/>
    <s v=""/>
    <s v=""/>
    <s v=""/>
    <s v=""/>
    <s v=""/>
    <s v=""/>
    <s v=""/>
    <s v=""/>
  </r>
  <r>
    <s v="Goufan"/>
    <s v="CTR_231"/>
    <s v="CENTRE"/>
    <s v="IHS"/>
    <s v="Grid-Gen"/>
    <s v="CENTRE"/>
    <s v="Goufan"/>
    <s v="ZTE"/>
    <n v="0"/>
    <n v="0"/>
    <n v="0"/>
    <n v="0"/>
    <n v="0"/>
    <n v="0"/>
    <n v="0"/>
    <n v="0"/>
    <n v="0"/>
    <n v="0"/>
    <n v="0"/>
    <s v="Operationnel"/>
    <m/>
    <x v="9"/>
    <x v="6"/>
    <s v="no root cause"/>
    <x v="5"/>
    <s v=""/>
    <s v=""/>
    <s v=""/>
    <s v=""/>
    <s v=""/>
    <m/>
    <s v=""/>
    <s v=""/>
    <m/>
    <s v=""/>
    <s v=""/>
    <s v=""/>
    <s v=""/>
    <s v=""/>
    <s v=""/>
    <s v=""/>
    <s v=""/>
    <s v=""/>
    <s v=""/>
    <s v=""/>
  </r>
  <r>
    <s v="Mvoundou-Ngoke-MTN-IHS"/>
    <s v="CTR_183"/>
    <s v="CENTRE"/>
    <s v="IHS"/>
    <s v="Gen-Lithium"/>
    <s v="CENTRE"/>
    <s v="Mvoundou-Ngoke"/>
    <s v="ZTE"/>
    <n v="0"/>
    <n v="0"/>
    <n v="0"/>
    <n v="0"/>
    <n v="0"/>
    <n v="0"/>
    <n v="0"/>
    <n v="0"/>
    <n v="0"/>
    <n v="0"/>
    <n v="0"/>
    <s v="Operationnel"/>
    <m/>
    <x v="9"/>
    <x v="6"/>
    <s v="no root cause"/>
    <x v="5"/>
    <s v=""/>
    <s v=""/>
    <s v=""/>
    <s v=""/>
    <s v=""/>
    <m/>
    <s v=""/>
    <s v=""/>
    <m/>
    <s v=""/>
    <s v=""/>
    <s v=""/>
    <s v=""/>
    <s v=""/>
    <s v=""/>
    <s v=""/>
    <s v=""/>
    <s v=""/>
    <s v=""/>
    <s v=""/>
  </r>
  <r>
    <s v="Ebombe"/>
    <s v="CTR_003"/>
    <s v="LITTORAL"/>
    <s v="IHS"/>
    <s v="Solar-Gen-Lithium"/>
    <s v="CENTRE"/>
    <s v="Ebombe"/>
    <s v="ZTE"/>
    <n v="0"/>
    <n v="0"/>
    <n v="0"/>
    <n v="0"/>
    <n v="0"/>
    <n v="0"/>
    <n v="0"/>
    <n v="0"/>
    <n v="0"/>
    <n v="0"/>
    <n v="0"/>
    <s v="Operationnel"/>
    <m/>
    <x v="5"/>
    <x v="4"/>
    <s v="BSS Hardware issue"/>
    <x v="1"/>
    <s v="18/04/2026 : Site down..;..;19.04.26; Carte VSWD faulty, disponible à WH de Douala et expédition en cours vers EDEA, ETD=19.04.26 - FME ira à l'agence à nouveau pour vérifier à 14H_x000a_18.04.26; Cable remplacé mais carte VSWD faulty, disponible à WH de Douala et expédition en cours vers EDEA, ETD=19.04.26_x000a_17/04/2026 Cable faulty fme en route pour le remplacement ETA=13H UTC // fme injoignable escalade RM_x000a_16/04/2026 FME activé ETA =13H UTC  // FME sur site signal un probleme avec le breaker camusat alerté_x000a_Besoin d'un fme sur site pour verifier l'interco entre le MPR et la BBU S1P6_x000a_15.04.26; Camusat;Technician is managing with level 0"/>
    <s v="20/04/2026"/>
    <s v="20/04/2026"/>
    <s v=""/>
    <s v=""/>
    <m/>
    <s v=""/>
    <s v=""/>
    <m/>
    <s v=""/>
    <s v=""/>
    <s v="18/04/2026 : Site down"/>
    <s v=""/>
    <s v=""/>
    <s v=""/>
    <s v=""/>
    <s v="19.04.26; Carte VSWD faulty, disponible à WH de Douala et expédition en cours vers EDEA, ETD=19.04.26 - FME ira à l'agence à nouveau pour vérifier à 14H_x000a_18.04.26; Cable remplacé mais carte VSWD faulty, disponible à WH de Douala et expédition en cours vers EDEA, ETD=19.04.26_x000a_17/04/2026 Cable faulty fme en route pour le remplacement ETA=13H UTC // fme injoignable escalade RM_x000a_16/04/2026 FME activé ETA =13H UTC  // FME sur site signal un probleme avec le breaker camusat alerté_x000a_Besoin d'un fme sur site pour verifier l'interco entre le MPR et la BBU S1P6_x000a_15.04.26; Camusat;Technician is managing with level 0"/>
    <s v=""/>
    <s v=""/>
    <s v=""/>
  </r>
  <r>
    <s v="Lobo"/>
    <s v="CTR_227"/>
    <s v="CENTRE"/>
    <s v="IHS"/>
    <s v="Grid-Gen-Lithium"/>
    <s v="CENTRE"/>
    <s v="Lobo"/>
    <s v="ZTE"/>
    <n v="0"/>
    <n v="0"/>
    <n v="0"/>
    <n v="0"/>
    <n v="0"/>
    <n v="0"/>
    <n v="0"/>
    <n v="0"/>
    <n v="0"/>
    <n v="0"/>
    <n v="0"/>
    <s v="Operationnel"/>
    <m/>
    <x v="9"/>
    <x v="6"/>
    <s v="no root cause"/>
    <x v="5"/>
    <s v=""/>
    <s v=""/>
    <s v=""/>
    <s v=""/>
    <s v=""/>
    <m/>
    <s v=""/>
    <s v=""/>
    <m/>
    <s v=""/>
    <s v=""/>
    <s v=""/>
    <s v=""/>
    <s v=""/>
    <s v=""/>
    <s v=""/>
    <s v=""/>
    <s v=""/>
    <s v=""/>
    <s v=""/>
  </r>
  <r>
    <s v="Campo"/>
    <s v="LIT_132"/>
    <s v="LITTORAL"/>
    <s v="IHS"/>
    <s v="Grid-Gen"/>
    <s v="LITTORAL"/>
    <s v="Campo"/>
    <s v="ZTE"/>
    <n v="0"/>
    <n v="0"/>
    <n v="0"/>
    <n v="0"/>
    <n v="0"/>
    <n v="0"/>
    <n v="0"/>
    <n v="0"/>
    <n v="0"/>
    <n v="0"/>
    <n v="0"/>
    <s v="Operationnel"/>
    <m/>
    <x v="9"/>
    <x v="6"/>
    <s v="no root cause"/>
    <x v="5"/>
    <s v=""/>
    <s v=""/>
    <s v=""/>
    <s v=""/>
    <s v=""/>
    <m/>
    <s v=""/>
    <s v=""/>
    <m/>
    <s v=""/>
    <s v=""/>
    <s v=""/>
    <s v=""/>
    <s v=""/>
    <s v=""/>
    <s v=""/>
    <s v=""/>
    <s v=""/>
    <s v=""/>
    <s v=""/>
  </r>
  <r>
    <s v="Nkenglikok"/>
    <s v="CTR_060"/>
    <s v="CENTRE"/>
    <s v="IHS"/>
    <s v="Solar-Grid-Gen"/>
    <s v="CENTRE"/>
    <s v="Nkeng-likok"/>
    <s v="ZTE"/>
    <n v="0"/>
    <n v="0"/>
    <n v="0"/>
    <n v="0"/>
    <n v="0"/>
    <n v="0"/>
    <n v="0"/>
    <n v="0"/>
    <n v="0"/>
    <n v="0"/>
    <n v="0"/>
    <s v="Operationnel"/>
    <m/>
    <x v="9"/>
    <x v="6"/>
    <s v="no root cause"/>
    <x v="5"/>
    <s v=""/>
    <s v=""/>
    <s v=""/>
    <s v=""/>
    <s v=""/>
    <m/>
    <s v=""/>
    <s v=""/>
    <m/>
    <s v=""/>
    <s v=""/>
    <s v=""/>
    <s v=""/>
    <s v=""/>
    <s v=""/>
    <s v=""/>
    <s v=""/>
    <s v=""/>
    <s v=""/>
    <s v=""/>
  </r>
  <r>
    <s v="Doume"/>
    <s v="EST_020"/>
    <s v="CENTRE"/>
    <s v="IHS"/>
    <s v="Grid-Gen-Lithium"/>
    <s v="EST"/>
    <s v="Doume"/>
    <s v="ZTE"/>
    <n v="0"/>
    <n v="0"/>
    <n v="0"/>
    <n v="0"/>
    <n v="0"/>
    <n v="0"/>
    <n v="0"/>
    <n v="0"/>
    <n v="0"/>
    <n v="0"/>
    <n v="0"/>
    <s v="EXCLU"/>
    <m/>
    <x v="2"/>
    <x v="2"/>
    <s v="EXCLU"/>
    <x v="2"/>
    <s v=""/>
    <s v=""/>
    <s v=""/>
    <s v=""/>
    <s v=""/>
    <m/>
    <s v=""/>
    <s v=""/>
    <m/>
    <s v=""/>
    <s v=""/>
    <s v=""/>
    <s v=""/>
    <s v=""/>
    <s v=""/>
    <s v=""/>
    <s v=""/>
    <s v=""/>
    <s v=""/>
    <s v=""/>
  </r>
  <r>
    <s v="Monatele"/>
    <s v="CTR_073"/>
    <s v="CENTRE"/>
    <s v="IHS"/>
    <s v="Grid-Gen"/>
    <s v="CENTRE"/>
    <s v="Monatele"/>
    <s v="ZTE"/>
    <n v="0"/>
    <n v="0"/>
    <n v="0"/>
    <n v="0"/>
    <n v="0"/>
    <n v="0"/>
    <n v="0"/>
    <n v="0"/>
    <n v="0"/>
    <n v="0"/>
    <n v="0"/>
    <s v="Operationnel"/>
    <m/>
    <x v="9"/>
    <x v="6"/>
    <s v="no root cause"/>
    <x v="5"/>
    <s v=""/>
    <s v=""/>
    <s v=""/>
    <s v=""/>
    <s v=""/>
    <m/>
    <s v=""/>
    <s v=""/>
    <m/>
    <s v=""/>
    <s v=""/>
    <s v=""/>
    <s v=""/>
    <s v=""/>
    <s v=""/>
    <s v=""/>
    <s v=""/>
    <s v=""/>
    <s v=""/>
    <s v=""/>
  </r>
  <r>
    <s v="Mbambou-IHS"/>
    <s v="LIT_143"/>
    <s v="LITTORAL"/>
    <s v="IHS"/>
    <s v="Gen-Lithium"/>
    <s v="LITTORAL"/>
    <s v="Mbambou"/>
    <s v="ZTE"/>
    <n v="0"/>
    <n v="0"/>
    <n v="0"/>
    <n v="0"/>
    <n v="0"/>
    <n v="0"/>
    <n v="0"/>
    <n v="0"/>
    <n v="0"/>
    <n v="0"/>
    <n v="0"/>
    <s v="Operationnel"/>
    <m/>
    <x v="9"/>
    <x v="6"/>
    <s v="no root cause"/>
    <x v="5"/>
    <s v=""/>
    <s v="17/04/2026"/>
    <s v="17/04/2026"/>
    <s v=""/>
    <s v=""/>
    <m/>
    <s v=""/>
    <s v=""/>
    <m/>
    <s v=""/>
    <s v=""/>
    <s v=""/>
    <s v=""/>
    <s v=""/>
    <s v=""/>
    <s v=""/>
    <s v=""/>
    <s v=""/>
    <s v=""/>
    <s v=""/>
  </r>
  <r>
    <s v="Mengong"/>
    <s v="SUD_017"/>
    <s v="CENTRE"/>
    <s v="IHS"/>
    <s v="GenOnly"/>
    <s v="SUD"/>
    <s v="Abiete"/>
    <s v="ZTE"/>
    <n v="0"/>
    <n v="0"/>
    <n v="0"/>
    <n v="0"/>
    <n v="0"/>
    <n v="0"/>
    <n v="0"/>
    <n v="0"/>
    <n v="0"/>
    <n v="0"/>
    <n v="0"/>
    <s v="Operationnel"/>
    <m/>
    <x v="9"/>
    <x v="6"/>
    <s v="no root cause"/>
    <x v="5"/>
    <s v=""/>
    <s v=""/>
    <s v=""/>
    <s v=""/>
    <s v=""/>
    <m/>
    <s v=""/>
    <s v=""/>
    <m/>
    <s v=""/>
    <s v=""/>
    <s v=""/>
    <s v=""/>
    <s v=""/>
    <s v=""/>
    <s v=""/>
    <s v=""/>
    <s v=""/>
    <s v=""/>
    <s v=""/>
  </r>
  <r>
    <s v="Minisite-Tsinga"/>
    <s v="CTR_690"/>
    <s v="Yaounde"/>
    <s v="CAMUSAT"/>
    <s v="Good Grid no GE - 8h"/>
    <s v="CENTRE"/>
    <s v="Yaounde"/>
    <s v="ZTE"/>
    <n v="0"/>
    <n v="0"/>
    <n v="0"/>
    <n v="0"/>
    <n v="0"/>
    <n v="0"/>
    <n v="0"/>
    <n v="0"/>
    <n v="0"/>
    <n v="0"/>
    <n v="0"/>
    <s v="Operationnel"/>
    <m/>
    <x v="9"/>
    <x v="6"/>
    <s v="no root cause"/>
    <x v="5"/>
    <s v=""/>
    <s v=""/>
    <s v=""/>
    <s v=""/>
    <s v=""/>
    <m/>
    <s v=""/>
    <s v=""/>
    <m/>
    <s v=""/>
    <s v=""/>
    <s v=""/>
    <s v=""/>
    <s v=""/>
    <s v=""/>
    <s v=""/>
    <s v=""/>
    <s v=""/>
    <s v=""/>
    <s v=""/>
  </r>
  <r>
    <s v="Matomb"/>
    <s v="CTR_005"/>
    <s v="CENTRE"/>
    <s v="IHS"/>
    <s v="Grid-Gen"/>
    <s v="CENTRE"/>
    <s v="Matomb"/>
    <s v="ZTE"/>
    <n v="0"/>
    <n v="0"/>
    <n v="0"/>
    <n v="0"/>
    <n v="0"/>
    <n v="0"/>
    <n v="0"/>
    <n v="0"/>
    <n v="0"/>
    <n v="0"/>
    <n v="0"/>
    <s v="EXCLU"/>
    <m/>
    <x v="2"/>
    <x v="2"/>
    <s v="EXCLU"/>
    <x v="2"/>
    <s v=""/>
    <s v=""/>
    <s v=""/>
    <s v=""/>
    <s v=""/>
    <m/>
    <s v=""/>
    <s v=""/>
    <m/>
    <s v=""/>
    <s v=""/>
    <s v=""/>
    <s v=""/>
    <s v=""/>
    <s v=""/>
    <s v=""/>
    <s v=""/>
    <s v=""/>
    <s v=""/>
    <s v=""/>
  </r>
  <r>
    <s v="Olamze-IHS"/>
    <s v="SUD_038"/>
    <s v="CENTRE"/>
    <s v="IHS"/>
    <s v="Grid-Gen"/>
    <s v="SUD"/>
    <s v="Olamze"/>
    <s v="ZTE"/>
    <n v="0"/>
    <n v="0"/>
    <n v="0"/>
    <n v="0"/>
    <n v="0"/>
    <n v="0"/>
    <n v="0"/>
    <n v="0"/>
    <n v="0"/>
    <n v="0"/>
    <n v="0"/>
    <s v="Operationnel"/>
    <m/>
    <x v="9"/>
    <x v="6"/>
    <s v="no root cause"/>
    <x v="5"/>
    <s v=""/>
    <s v=""/>
    <s v=""/>
    <s v=""/>
    <s v=""/>
    <m/>
    <s v=""/>
    <s v=""/>
    <m/>
    <s v=""/>
    <s v=""/>
    <s v=""/>
    <s v=""/>
    <s v=""/>
    <s v=""/>
    <s v=""/>
    <s v=""/>
    <s v=""/>
    <s v=""/>
    <s v=""/>
  </r>
  <r>
    <s v="Mfou-Entree"/>
    <s v="CTR_653"/>
    <s v="CENTRE"/>
    <s v="CAMUSAT"/>
    <s v="Hybrid Solar - S1"/>
    <s v="CENTRE"/>
    <s v="Mfou"/>
    <s v="ZTE"/>
    <n v="0"/>
    <n v="0"/>
    <n v="0"/>
    <n v="0"/>
    <n v="0"/>
    <n v="0"/>
    <n v="0"/>
    <n v="0"/>
    <n v="0"/>
    <n v="0"/>
    <n v="0"/>
    <s v="Operationnel"/>
    <m/>
    <x v="9"/>
    <x v="6"/>
    <s v="no root cause"/>
    <x v="5"/>
    <s v="Power status check ongoing"/>
    <s v=""/>
    <s v=""/>
    <s v=""/>
    <s v=""/>
    <m/>
    <s v=""/>
    <s v=""/>
    <m/>
    <s v=""/>
    <s v=""/>
    <s v=""/>
    <s v=""/>
    <s v=""/>
    <s v=""/>
    <s v=""/>
    <s v="Power status check ongoing"/>
    <s v=""/>
    <s v=""/>
    <s v=""/>
  </r>
  <r>
    <s v="Boutourou"/>
    <s v="CTR_092"/>
    <s v="CENTRE"/>
    <s v="IHS"/>
    <s v="Grid-Gen-Lithium"/>
    <s v="CENTRE"/>
    <s v="Boutourou"/>
    <s v="ZTE"/>
    <n v="0"/>
    <n v="0"/>
    <n v="0"/>
    <n v="0"/>
    <n v="0"/>
    <n v="0"/>
    <n v="0"/>
    <n v="0"/>
    <n v="0"/>
    <n v="0"/>
    <n v="0"/>
    <s v="Operationnel"/>
    <m/>
    <x v="9"/>
    <x v="6"/>
    <s v="no root cause"/>
    <x v="5"/>
    <s v=""/>
    <s v=""/>
    <s v=""/>
    <s v=""/>
    <s v=""/>
    <m/>
    <s v=""/>
    <s v=""/>
    <m/>
    <s v=""/>
    <s v=""/>
    <s v=""/>
    <s v=""/>
    <s v=""/>
    <s v=""/>
    <s v=""/>
    <s v=""/>
    <s v=""/>
    <s v=""/>
    <s v=""/>
  </r>
  <r>
    <s v="Nkak"/>
    <s v="LIT_231"/>
    <s v="LITTORAL"/>
    <s v="IHS"/>
    <s v="Solar-Gen-Lithium"/>
    <s v="LITTORAL"/>
    <s v="Mapubbi"/>
    <s v="ZTE"/>
    <n v="0"/>
    <n v="0"/>
    <n v="0"/>
    <n v="0"/>
    <n v="0"/>
    <n v="0"/>
    <n v="0"/>
    <n v="0"/>
    <n v="0"/>
    <n v="0"/>
    <n v="0"/>
    <s v="Operationnel"/>
    <m/>
    <x v="9"/>
    <x v="6"/>
    <s v="no root cause"/>
    <x v="5"/>
    <s v=""/>
    <s v=""/>
    <s v=""/>
    <s v=""/>
    <s v=""/>
    <m/>
    <s v=""/>
    <s v=""/>
    <m/>
    <s v=""/>
    <s v=""/>
    <s v=""/>
    <s v=""/>
    <s v=""/>
    <s v=""/>
    <s v=""/>
    <s v=""/>
    <s v=""/>
    <s v=""/>
    <s v=""/>
  </r>
  <r>
    <s v="Ambassade-Gabon"/>
    <s v="CTR_745"/>
    <s v="Yaounde"/>
    <s v="CAMUSAT"/>
    <s v="Good Grid no GE - 8h"/>
    <s v="CENTRE"/>
    <s v="Yaounde"/>
    <s v="ZTE"/>
    <n v="0"/>
    <n v="0"/>
    <n v="0"/>
    <n v="0"/>
    <n v="0"/>
    <n v="0"/>
    <n v="0"/>
    <n v="0"/>
    <n v="0"/>
    <n v="0"/>
    <n v="0"/>
    <s v="Operationnel"/>
    <m/>
    <x v="9"/>
    <x v="6"/>
    <s v="no root cause"/>
    <x v="5"/>
    <s v=""/>
    <s v=""/>
    <s v=""/>
    <s v=""/>
    <s v=""/>
    <m/>
    <s v=""/>
    <s v=""/>
    <m/>
    <s v=""/>
    <s v=""/>
    <s v=""/>
    <s v=""/>
    <s v=""/>
    <s v=""/>
    <s v=""/>
    <s v=""/>
    <s v=""/>
    <s v=""/>
    <s v=""/>
  </r>
  <r>
    <s v="Dibamba-Camrail"/>
    <s v="LIT_385"/>
    <s v="Douala"/>
    <s v="CAMUSAT"/>
    <s v="Hybrid Solar - S3"/>
    <s v="LITTORAL"/>
    <s v="Douala"/>
    <s v="ZTE"/>
    <n v="0"/>
    <n v="0"/>
    <n v="0"/>
    <n v="0"/>
    <n v="0"/>
    <n v="0"/>
    <n v="0"/>
    <n v="0"/>
    <n v="0"/>
    <n v="0"/>
    <n v="0"/>
    <s v="Operationnel"/>
    <m/>
    <x v="9"/>
    <x v="6"/>
    <s v="no root cause"/>
    <x v="5"/>
    <s v=""/>
    <s v=""/>
    <s v=""/>
    <s v=""/>
    <s v=""/>
    <m/>
    <s v=""/>
    <s v=""/>
    <m/>
    <s v=""/>
    <s v=""/>
    <s v=""/>
    <s v=""/>
    <s v=""/>
    <s v=""/>
    <s v=""/>
    <s v=""/>
    <s v=""/>
    <s v=""/>
    <s v=""/>
  </r>
  <r>
    <s v="Campo-Beach-IHS"/>
    <s v="LIT_494"/>
    <s v="LITTORAL"/>
    <s v="IHS"/>
    <s v="Grid-Gen"/>
    <s v="LITTORAL"/>
    <s v="Campo"/>
    <s v="ZTE"/>
    <n v="0"/>
    <n v="0"/>
    <n v="0"/>
    <n v="0"/>
    <n v="0"/>
    <n v="0"/>
    <n v="0"/>
    <n v="0"/>
    <n v="0"/>
    <n v="0"/>
    <n v="0"/>
    <s v="Operationnel"/>
    <m/>
    <x v="9"/>
    <x v="6"/>
    <s v="no root cause"/>
    <x v="5"/>
    <s v=""/>
    <s v=""/>
    <s v=""/>
    <s v=""/>
    <s v=""/>
    <m/>
    <s v=""/>
    <s v=""/>
    <m/>
    <s v=""/>
    <s v=""/>
    <s v=""/>
    <s v=""/>
    <s v=""/>
    <s v=""/>
    <s v=""/>
    <s v=""/>
    <s v=""/>
    <s v=""/>
    <s v=""/>
  </r>
  <r>
    <s v="Abong-Mbang"/>
    <s v="EST_009"/>
    <s v="CENTRE"/>
    <s v="CAMUSAT"/>
    <s v="Bad Grid + Solar + GE"/>
    <s v="EST"/>
    <s v="Abong-Mbang"/>
    <s v="NOKIA"/>
    <n v="0"/>
    <n v="0"/>
    <n v="0"/>
    <n v="0"/>
    <n v="0"/>
    <n v="0"/>
    <n v="0"/>
    <n v="0"/>
    <n v="0"/>
    <n v="0"/>
    <n v="0"/>
    <s v="Operationnel"/>
    <m/>
    <x v="9"/>
    <x v="6"/>
    <s v="no root cause"/>
    <x v="5"/>
    <s v=""/>
    <s v=""/>
    <s v=""/>
    <s v=""/>
    <s v=""/>
    <m/>
    <s v=""/>
    <s v=""/>
    <m/>
    <s v=""/>
    <s v=""/>
    <s v=""/>
    <s v=""/>
    <s v=""/>
    <s v=""/>
    <s v=""/>
    <s v=""/>
    <s v=""/>
    <s v=""/>
    <s v=""/>
  </r>
  <r>
    <s v="Fifinda-MTN"/>
    <s v="SUD_215"/>
    <s v="LITTORAL"/>
    <s v="IHS"/>
    <s v="Grid-Gen"/>
    <s v="SUD"/>
    <s v="Fifinda"/>
    <s v="ZTE"/>
    <n v="0"/>
    <n v="0"/>
    <n v="0"/>
    <n v="0"/>
    <n v="0"/>
    <n v="0"/>
    <n v="0"/>
    <n v="0"/>
    <n v="0"/>
    <n v="0"/>
    <n v="0"/>
    <s v="Operationnel"/>
    <m/>
    <x v="1"/>
    <x v="1"/>
    <s v="ODU HS"/>
    <x v="1"/>
    <s v="19.04.26; Besoin d'un FME sur SUD_004_Pama pour vérifier la chaine antennaire de l'ODU 5.3; FME Lucien activé pour investigations, update ASAP"/>
    <s v=""/>
    <s v=""/>
    <s v=""/>
    <s v=""/>
    <m/>
    <s v=""/>
    <s v=""/>
    <m/>
    <s v=""/>
    <s v=""/>
    <s v=""/>
    <s v=""/>
    <s v=""/>
    <s v=""/>
    <s v=""/>
    <s v="19.04.26; Besoin d'un FME sur SUD_004_Pama pour vérifier la chaine antennaire de l'ODU 5.3; FME Lucien activé pour investigations, update ASAP"/>
    <s v=""/>
    <s v=""/>
    <s v=""/>
  </r>
  <r>
    <s v="Dehane-PHP"/>
    <s v="LIT_591"/>
    <s v="LITTORAL"/>
    <s v="CAMUSAT"/>
    <s v="Good Grid + GE"/>
    <s v="LITTORAL"/>
    <s v="Dehane"/>
    <s v="ZTE"/>
    <n v="0"/>
    <n v="0"/>
    <n v="0"/>
    <n v="0"/>
    <n v="0"/>
    <n v="0"/>
    <n v="0"/>
    <n v="0"/>
    <n v="0"/>
    <n v="0"/>
    <n v="0"/>
    <s v="Operationnel"/>
    <m/>
    <x v="9"/>
    <x v="6"/>
    <s v="no root cause"/>
    <x v="5"/>
    <s v=""/>
    <s v=""/>
    <s v=""/>
    <s v=""/>
    <s v=""/>
    <m/>
    <s v=""/>
    <s v=""/>
    <m/>
    <s v=""/>
    <s v=""/>
    <s v=""/>
    <s v=""/>
    <s v=""/>
    <s v=""/>
    <s v=""/>
    <s v=""/>
    <s v=""/>
    <s v=""/>
    <s v=""/>
  </r>
  <r>
    <s v="Col-Batie-IHS"/>
    <s v="OST_164"/>
    <s v="OUEST"/>
    <s v="IHS"/>
    <s v="Grid-Gen"/>
    <s v="OUEST"/>
    <s v="Batie"/>
    <s v="Huawei"/>
    <n v="0"/>
    <n v="0"/>
    <n v="0"/>
    <n v="0"/>
    <n v="0"/>
    <n v="0"/>
    <n v="0"/>
    <n v="0"/>
    <n v="0"/>
    <n v="0"/>
    <n v="0"/>
    <s v="Operationnel"/>
    <m/>
    <x v="9"/>
    <x v="6"/>
    <s v="no root cause"/>
    <x v="5"/>
    <s v=""/>
    <s v=""/>
    <s v=""/>
    <s v=""/>
    <s v=""/>
    <m/>
    <s v=""/>
    <s v=""/>
    <m/>
    <s v=""/>
    <s v=""/>
    <s v=""/>
    <s v=""/>
    <s v=""/>
    <s v=""/>
    <s v=""/>
    <s v=""/>
    <s v=""/>
    <s v=""/>
    <s v=""/>
  </r>
  <r>
    <s v="Bafou"/>
    <s v="OST_017"/>
    <s v="OUEST"/>
    <s v="IHS"/>
    <s v="Grid-Gen"/>
    <s v="OUEST"/>
    <s v="Bafou"/>
    <s v="Huawei"/>
    <n v="0"/>
    <n v="0"/>
    <n v="0"/>
    <n v="0"/>
    <n v="0"/>
    <n v="0"/>
    <n v="0"/>
    <n v="0"/>
    <n v="0"/>
    <n v="0"/>
    <n v="0"/>
    <s v="Operationnel"/>
    <m/>
    <x v="9"/>
    <x v="6"/>
    <s v="no root cause"/>
    <x v="5"/>
    <s v=""/>
    <s v=""/>
    <s v=""/>
    <s v=""/>
    <s v=""/>
    <m/>
    <s v=""/>
    <s v=""/>
    <m/>
    <s v=""/>
    <s v=""/>
    <s v=""/>
    <s v=""/>
    <s v=""/>
    <s v=""/>
    <s v=""/>
    <s v=""/>
    <s v=""/>
    <s v=""/>
    <s v=""/>
  </r>
  <r>
    <s v="Ndoumkain"/>
    <s v="OST_207"/>
    <s v="OUEST"/>
    <s v="IHS"/>
    <s v="Grid-Gen"/>
    <s v="OUEST"/>
    <s v="Ndoumkain"/>
    <s v="Huawei"/>
    <n v="0"/>
    <n v="0"/>
    <n v="0"/>
    <n v="0"/>
    <n v="0"/>
    <n v="0"/>
    <n v="0"/>
    <n v="0"/>
    <n v="0"/>
    <n v="0"/>
    <n v="0"/>
    <s v="Operationnel"/>
    <m/>
    <x v="9"/>
    <x v="6"/>
    <s v="no root cause"/>
    <x v="5"/>
    <s v=""/>
    <s v=""/>
    <s v=""/>
    <s v=""/>
    <s v=""/>
    <m/>
    <s v=""/>
    <s v=""/>
    <m/>
    <s v=""/>
    <s v=""/>
    <s v=""/>
    <s v=""/>
    <s v=""/>
    <s v=""/>
    <s v=""/>
    <s v=""/>
    <s v=""/>
    <s v=""/>
    <s v=""/>
  </r>
  <r>
    <s v="Ndoussan"/>
    <s v="CTR_054"/>
    <s v="CENTRE"/>
    <s v="IHS"/>
    <s v="Gen-Lithium"/>
    <s v="CENTRE"/>
    <s v="Ndoussan"/>
    <s v="ZTE"/>
    <n v="0"/>
    <n v="0"/>
    <n v="0"/>
    <n v="0"/>
    <n v="0"/>
    <n v="0"/>
    <n v="0"/>
    <n v="0"/>
    <n v="0"/>
    <n v="0"/>
    <n v="0"/>
    <s v="Operationnel"/>
    <m/>
    <x v="9"/>
    <x v="6"/>
    <s v="no root cause"/>
    <x v="5"/>
    <s v=""/>
    <s v=""/>
    <s v=""/>
    <s v=""/>
    <s v=""/>
    <m/>
    <s v=""/>
    <s v=""/>
    <m/>
    <s v=""/>
    <s v=""/>
    <s v=""/>
    <s v=""/>
    <s v=""/>
    <s v=""/>
    <s v=""/>
    <s v=""/>
    <s v=""/>
    <s v=""/>
    <s v=""/>
  </r>
  <r>
    <s v="Nkog-Edzen"/>
    <s v="CTR_041"/>
    <s v="CENTRE"/>
    <m/>
    <m/>
    <s v="CENTRE"/>
    <s v="Nkog-Edzen"/>
    <s v="ZTE"/>
    <n v="0"/>
    <n v="0"/>
    <n v="0"/>
    <n v="0"/>
    <n v="0"/>
    <n v="0"/>
    <n v="0"/>
    <n v="0"/>
    <n v="0"/>
    <n v="0"/>
    <n v="0"/>
    <s v="Operationnel"/>
    <m/>
    <x v="9"/>
    <x v="6"/>
    <s v="no root cause"/>
    <x v="5"/>
    <s v=""/>
    <s v=""/>
    <s v=""/>
    <s v=""/>
    <s v=""/>
    <m/>
    <s v=""/>
    <s v=""/>
    <m/>
    <s v=""/>
    <s v=""/>
    <s v=""/>
    <s v=""/>
    <s v=""/>
    <s v=""/>
    <s v=""/>
    <s v=""/>
    <s v=""/>
    <s v=""/>
    <s v=""/>
  </r>
  <r>
    <s v="BAHAM-NGOUGOUM"/>
    <s v="OST_282"/>
    <s v="OUEST"/>
    <s v="CAMUSAT"/>
    <s v="Bad Grid + GE"/>
    <s v="OUEST"/>
    <s v="Bafang"/>
    <s v="Huawei"/>
    <n v="0"/>
    <n v="0"/>
    <n v="0"/>
    <n v="0"/>
    <n v="0"/>
    <n v="0"/>
    <n v="0"/>
    <n v="0"/>
    <n v="0"/>
    <n v="0"/>
    <n v="0"/>
    <s v="Operationnel"/>
    <m/>
    <x v="9"/>
    <x v="6"/>
    <s v="no root cause"/>
    <x v="5"/>
    <s v=""/>
    <s v=""/>
    <s v=""/>
    <s v=""/>
    <s v=""/>
    <m/>
    <s v=""/>
    <s v=""/>
    <m/>
    <s v=""/>
    <s v=""/>
    <s v=""/>
    <s v=""/>
    <s v=""/>
    <s v=""/>
    <s v=""/>
    <s v=""/>
    <s v=""/>
    <s v=""/>
    <s v=""/>
  </r>
  <r>
    <s v="Nakong"/>
    <s v="NRD_157"/>
    <s v="NORD"/>
    <s v="CAMUSAT"/>
    <s v="Bad Grid + Solar + GE"/>
    <s v="NORD"/>
    <s v="Nakong"/>
    <s v="Huawei"/>
    <n v="0"/>
    <n v="0"/>
    <n v="0"/>
    <n v="0"/>
    <n v="0"/>
    <n v="0"/>
    <n v="0"/>
    <n v="0"/>
    <n v="0"/>
    <n v="0"/>
    <n v="0"/>
    <s v="Operationnel"/>
    <m/>
    <x v="9"/>
    <x v="6"/>
    <s v="no root cause"/>
    <x v="5"/>
    <s v=""/>
    <s v=""/>
    <s v=""/>
    <s v=""/>
    <s v=""/>
    <m/>
    <s v=""/>
    <s v=""/>
    <m/>
    <s v=""/>
    <s v=""/>
    <s v=""/>
    <s v=""/>
    <s v=""/>
    <s v=""/>
    <s v=""/>
    <s v=""/>
    <s v=""/>
    <s v=""/>
    <s v=""/>
  </r>
  <r>
    <s v="Balessing"/>
    <s v="OST_008"/>
    <s v="OUEST"/>
    <s v="OCM/Strategique"/>
    <s v="OCM/Stratégique"/>
    <s v="OUEST"/>
    <s v="Balessing"/>
    <s v="Huawei"/>
    <n v="0"/>
    <n v="0"/>
    <n v="0"/>
    <n v="0"/>
    <n v="0"/>
    <n v="0"/>
    <n v="0"/>
    <n v="0"/>
    <n v="0"/>
    <n v="0"/>
    <n v="0"/>
    <s v="Operationnel"/>
    <m/>
    <x v="9"/>
    <x v="6"/>
    <s v="no root cause"/>
    <x v="5"/>
    <s v=""/>
    <s v=""/>
    <s v=""/>
    <s v=""/>
    <s v=""/>
    <m/>
    <s v=""/>
    <s v=""/>
    <m/>
    <s v=""/>
    <s v=""/>
    <s v=""/>
    <s v=""/>
    <s v=""/>
    <s v=""/>
    <s v=""/>
    <s v=""/>
    <s v=""/>
    <s v=""/>
    <s v=""/>
  </r>
  <r>
    <s v="Mbouda-SIK-IHS"/>
    <s v="OST_144"/>
    <s v="OUEST"/>
    <s v="IHS"/>
    <s v="Grid-Gen"/>
    <s v="OUEST"/>
    <s v="Mbouda"/>
    <s v="Huawei"/>
    <n v="0"/>
    <n v="0"/>
    <n v="0"/>
    <n v="0"/>
    <n v="0"/>
    <n v="0"/>
    <n v="0"/>
    <n v="0"/>
    <n v="0"/>
    <n v="0"/>
    <n v="0"/>
    <s v="Operationnel"/>
    <m/>
    <x v="9"/>
    <x v="6"/>
    <s v="no root cause"/>
    <x v="5"/>
    <s v=""/>
    <s v=""/>
    <s v=""/>
    <s v=""/>
    <s v=""/>
    <m/>
    <s v=""/>
    <s v=""/>
    <m/>
    <s v=""/>
    <s v=""/>
    <s v=""/>
    <s v=""/>
    <s v=""/>
    <s v=""/>
    <s v=""/>
    <s v=""/>
    <s v=""/>
    <s v=""/>
    <s v=""/>
  </r>
  <r>
    <s v="Yenon"/>
    <s v="OST_013"/>
    <s v="OUEST"/>
    <s v="IHS"/>
    <s v="Grid-Gen"/>
    <s v="OUEST"/>
    <s v="Yenon"/>
    <s v="Huawei"/>
    <n v="0"/>
    <n v="0"/>
    <n v="0"/>
    <n v="0"/>
    <n v="0"/>
    <n v="0"/>
    <n v="0"/>
    <n v="0"/>
    <n v="0"/>
    <n v="0"/>
    <n v="0"/>
    <s v="Operationnel"/>
    <m/>
    <x v="9"/>
    <x v="6"/>
    <s v="no root cause"/>
    <x v="5"/>
    <s v=""/>
    <s v=""/>
    <s v=""/>
    <s v=""/>
    <s v=""/>
    <m/>
    <s v=""/>
    <s v=""/>
    <m/>
    <s v=""/>
    <s v=""/>
    <s v=""/>
    <s v=""/>
    <s v=""/>
    <s v=""/>
    <s v=""/>
    <s v=""/>
    <s v=""/>
    <s v=""/>
    <s v=""/>
  </r>
  <r>
    <s v="Baham"/>
    <s v="OST_035"/>
    <s v="OUEST"/>
    <s v="IHS"/>
    <s v="Grid-Gen"/>
    <s v="OUEST"/>
    <s v="Baham"/>
    <s v="Huawei"/>
    <n v="0"/>
    <n v="0"/>
    <n v="0"/>
    <n v="0"/>
    <n v="0"/>
    <n v="0"/>
    <n v="0"/>
    <n v="0"/>
    <n v="0"/>
    <n v="0"/>
    <n v="0"/>
    <s v="Operationnel"/>
    <m/>
    <x v="9"/>
    <x v="6"/>
    <s v="no root cause"/>
    <x v="5"/>
    <s v=""/>
    <s v=""/>
    <s v=""/>
    <s v=""/>
    <s v=""/>
    <m/>
    <s v=""/>
    <s v=""/>
    <m/>
    <s v=""/>
    <s v=""/>
    <s v=""/>
    <s v=""/>
    <s v=""/>
    <s v=""/>
    <s v=""/>
    <s v=""/>
    <s v=""/>
    <s v=""/>
    <s v=""/>
  </r>
  <r>
    <s v="Batcham"/>
    <s v="OST_040"/>
    <s v="OUEST"/>
    <s v="IHS"/>
    <s v="Grid-Gen"/>
    <s v="OUEST"/>
    <s v="Batcham"/>
    <s v="Huawei"/>
    <n v="0"/>
    <n v="0"/>
    <n v="0"/>
    <n v="0"/>
    <n v="0"/>
    <n v="0"/>
    <n v="0"/>
    <n v="0"/>
    <n v="0"/>
    <n v="0"/>
    <n v="0"/>
    <s v="Operationnel"/>
    <m/>
    <x v="9"/>
    <x v="6"/>
    <s v="no root cause"/>
    <x v="5"/>
    <s v=""/>
    <s v=""/>
    <s v=""/>
    <s v=""/>
    <s v=""/>
    <m/>
    <s v=""/>
    <s v=""/>
    <m/>
    <s v=""/>
    <s v=""/>
    <s v=""/>
    <s v=""/>
    <s v=""/>
    <s v=""/>
    <s v=""/>
    <s v=""/>
    <s v=""/>
    <s v=""/>
    <s v=""/>
  </r>
  <r>
    <s v="Batie"/>
    <s v="OST_034"/>
    <s v="OUEST"/>
    <s v="IHS"/>
    <s v="Grid-Gen"/>
    <s v="OUEST"/>
    <s v="Batie"/>
    <s v="Huawei"/>
    <n v="0"/>
    <n v="0"/>
    <n v="0"/>
    <n v="0"/>
    <n v="0"/>
    <n v="0"/>
    <n v="0"/>
    <n v="0"/>
    <n v="0"/>
    <n v="0"/>
    <n v="0"/>
    <s v="Operationnel"/>
    <m/>
    <x v="9"/>
    <x v="6"/>
    <s v="no root cause"/>
    <x v="5"/>
    <s v=""/>
    <s v=""/>
    <s v=""/>
    <s v=""/>
    <s v=""/>
    <m/>
    <s v=""/>
    <s v=""/>
    <m/>
    <s v=""/>
    <s v=""/>
    <s v=""/>
    <s v=""/>
    <s v=""/>
    <s v=""/>
    <s v=""/>
    <s v=""/>
    <s v=""/>
    <s v=""/>
    <s v=""/>
  </r>
  <r>
    <s v="Bafounda-IHS"/>
    <s v="OST_150"/>
    <s v="NORD-OUEST"/>
    <s v="IHS"/>
    <s v="Grid-Gen"/>
    <s v="OUEST"/>
    <s v="Bafounda"/>
    <s v="Huawei"/>
    <n v="0"/>
    <n v="0"/>
    <n v="0"/>
    <n v="0"/>
    <n v="0"/>
    <n v="0"/>
    <n v="0"/>
    <n v="0"/>
    <n v="0"/>
    <n v="0"/>
    <n v="0"/>
    <s v="Operationnel"/>
    <m/>
    <x v="9"/>
    <x v="6"/>
    <s v="no root cause"/>
    <x v="5"/>
    <s v=""/>
    <s v=""/>
    <s v=""/>
    <s v=""/>
    <s v=""/>
    <m/>
    <s v=""/>
    <s v=""/>
    <m/>
    <s v=""/>
    <s v=""/>
    <s v=""/>
    <s v=""/>
    <s v=""/>
    <s v=""/>
    <s v=""/>
    <s v=""/>
    <s v=""/>
    <s v=""/>
    <s v=""/>
  </r>
  <r>
    <s v="Bameka-IHS"/>
    <s v="OST_162"/>
    <s v="OUEST"/>
    <s v="IHS"/>
    <s v="Grid-Gen"/>
    <s v="OUEST"/>
    <s v="Bameka"/>
    <s v="Huawei"/>
    <n v="0"/>
    <n v="0"/>
    <n v="0"/>
    <n v="0"/>
    <n v="0"/>
    <n v="0"/>
    <n v="0"/>
    <n v="0"/>
    <n v="0"/>
    <n v="0"/>
    <n v="0"/>
    <s v="Operationnel"/>
    <m/>
    <x v="9"/>
    <x v="6"/>
    <s v="no root cause"/>
    <x v="5"/>
    <s v=""/>
    <s v=""/>
    <s v=""/>
    <s v=""/>
    <s v=""/>
    <m/>
    <s v=""/>
    <s v=""/>
    <m/>
    <s v=""/>
    <s v=""/>
    <s v=""/>
    <s v=""/>
    <s v=""/>
    <s v=""/>
    <s v=""/>
    <s v=""/>
    <s v=""/>
    <s v=""/>
    <s v=""/>
  </r>
  <r>
    <s v="Bamendjou-II"/>
    <s v="OST_298"/>
    <s v="OUEST"/>
    <s v="CAMUSAT"/>
    <s v="Hybrid Solar - S3"/>
    <s v="OUEST"/>
    <s v="Bamendjou"/>
    <s v="Huawei"/>
    <n v="0"/>
    <n v="0"/>
    <n v="0"/>
    <n v="0"/>
    <n v="0"/>
    <n v="0"/>
    <n v="0"/>
    <n v="0"/>
    <n v="0"/>
    <n v="0"/>
    <n v="0"/>
    <s v="Operationnel"/>
    <m/>
    <x v="9"/>
    <x v="6"/>
    <s v="no root cause"/>
    <x v="5"/>
    <s v=""/>
    <s v=""/>
    <s v=""/>
    <s v=""/>
    <s v=""/>
    <m/>
    <s v=""/>
    <s v=""/>
    <m/>
    <s v=""/>
    <s v=""/>
    <s v=""/>
    <s v=""/>
    <s v=""/>
    <s v=""/>
    <s v=""/>
    <s v=""/>
    <s v=""/>
    <s v=""/>
    <s v=""/>
  </r>
  <r>
    <s v="Foumban-Kounga"/>
    <s v="OST_028"/>
    <s v="OUEST"/>
    <s v="IHS"/>
    <s v="Grid-Gen"/>
    <s v="OUEST"/>
    <s v="Foumban"/>
    <s v="Huawei"/>
    <n v="0"/>
    <n v="0"/>
    <n v="0"/>
    <n v="0"/>
    <n v="0"/>
    <n v="0"/>
    <n v="0"/>
    <n v="0"/>
    <n v="0"/>
    <n v="0"/>
    <n v="0"/>
    <s v="Operationnel"/>
    <m/>
    <x v="9"/>
    <x v="6"/>
    <s v="no root cause"/>
    <x v="5"/>
    <s v=""/>
    <s v=""/>
    <s v=""/>
    <s v=""/>
    <s v=""/>
    <m/>
    <s v=""/>
    <s v=""/>
    <m/>
    <s v=""/>
    <s v=""/>
    <s v=""/>
    <s v=""/>
    <s v=""/>
    <s v=""/>
    <s v=""/>
    <s v=""/>
    <s v=""/>
    <s v=""/>
    <s v=""/>
  </r>
  <r>
    <s v="Bakassi"/>
    <s v="SUO_018"/>
    <s v="SUD-OUEST"/>
    <s v="IHS"/>
    <s v="Solar-Gen"/>
    <s v="SUD-OUEST"/>
    <s v="Bakassi"/>
    <s v="Huawei"/>
    <n v="0"/>
    <n v="0"/>
    <n v="0"/>
    <n v="0"/>
    <n v="0"/>
    <n v="0"/>
    <n v="0"/>
    <n v="0"/>
    <n v="0"/>
    <n v="0"/>
    <n v="0"/>
    <s v="Operationnel"/>
    <m/>
    <x v="9"/>
    <x v="6"/>
    <s v="no root cause"/>
    <x v="5"/>
    <s v=""/>
    <s v=""/>
    <s v=""/>
    <s v=""/>
    <s v=""/>
    <m/>
    <s v=""/>
    <s v=""/>
    <m/>
    <s v=""/>
    <s v=""/>
    <s v=""/>
    <s v=""/>
    <s v=""/>
    <s v=""/>
    <s v=""/>
    <s v=""/>
    <s v=""/>
    <s v=""/>
    <s v=""/>
  </r>
  <r>
    <s v="Mundemba"/>
    <s v="SUO_020"/>
    <s v="SUD-OUEST"/>
    <s v="IHS"/>
    <s v="Hybrid-Gen"/>
    <s v="SUD-OUEST"/>
    <s v="Mundemba"/>
    <s v="NOKIA"/>
    <n v="0"/>
    <n v="0"/>
    <n v="0"/>
    <n v="0"/>
    <n v="0"/>
    <n v="0"/>
    <n v="0"/>
    <n v="0"/>
    <n v="0"/>
    <n v="0"/>
    <n v="0"/>
    <s v="Insecurity"/>
    <m/>
    <x v="9"/>
    <x v="6"/>
    <s v="no root cause"/>
    <x v="5"/>
    <s v=""/>
    <s v=""/>
    <s v=""/>
    <s v=""/>
    <s v=""/>
    <m/>
    <s v=""/>
    <s v=""/>
    <m/>
    <s v=""/>
    <s v=""/>
    <s v=""/>
    <s v=""/>
    <s v=""/>
    <s v=""/>
    <s v=""/>
    <s v=""/>
    <s v=""/>
    <s v=""/>
    <s v=""/>
  </r>
  <r>
    <s v="Tinto"/>
    <s v="SUO_040"/>
    <s v="SUD-OUEST"/>
    <s v="IHS"/>
    <s v="Gen Only"/>
    <s v="SUD-OUEST"/>
    <s v="Tinto"/>
    <s v="Huawei"/>
    <n v="0"/>
    <n v="0"/>
    <n v="0"/>
    <n v="0"/>
    <n v="0"/>
    <n v="0"/>
    <n v="0"/>
    <n v="0"/>
    <n v="0"/>
    <n v="0"/>
    <n v="0"/>
    <s v="Insecurity"/>
    <m/>
    <x v="9"/>
    <x v="6"/>
    <s v="no root cause"/>
    <x v="5"/>
    <s v=""/>
    <s v="14/04/2026…;..;no found on NSP and NCE"/>
    <s v="14/04/2026…;..;Site down due to power(Red Zone)"/>
    <s v=""/>
    <s v=""/>
    <m/>
    <s v=""/>
    <s v=""/>
    <m/>
    <s v=""/>
    <s v=""/>
    <s v=""/>
    <s v=""/>
    <s v=""/>
    <s v=""/>
    <s v=""/>
    <s v=""/>
    <s v=""/>
    <s v=""/>
    <s v=""/>
  </r>
  <r>
    <s v="Nguti"/>
    <s v="SUO_022"/>
    <s v="SUD-OUEST"/>
    <s v="CAMUSAT"/>
    <s v="HGB"/>
    <s v="SUD-OUEST"/>
    <s v="Nguti"/>
    <s v="NOKIA"/>
    <n v="0"/>
    <n v="0"/>
    <n v="0"/>
    <n v="0"/>
    <n v="0"/>
    <n v="0"/>
    <n v="0"/>
    <n v="0"/>
    <n v="0"/>
    <n v="0"/>
    <n v="0"/>
    <s v="Insecurity"/>
    <m/>
    <x v="9"/>
    <x v="6"/>
    <s v="no root cause"/>
    <x v="5"/>
    <s v=""/>
    <s v=""/>
    <s v=""/>
    <s v=""/>
    <s v=""/>
    <m/>
    <s v=""/>
    <s v=""/>
    <m/>
    <s v=""/>
    <s v=""/>
    <s v=""/>
    <s v=""/>
    <s v=""/>
    <s v=""/>
    <s v=""/>
    <s v=""/>
    <s v=""/>
    <s v=""/>
    <s v=""/>
  </r>
  <r>
    <s v="Ashum-MTN"/>
    <s v="SUO_089"/>
    <s v="SUD-OUEST"/>
    <s v="IHS"/>
    <s v="Gen Only"/>
    <s v="SUD-OUEST"/>
    <s v="Ashum"/>
    <s v="Huawei"/>
    <n v="0"/>
    <n v="0"/>
    <n v="0"/>
    <n v="0"/>
    <n v="0"/>
    <n v="0"/>
    <n v="0"/>
    <n v="0"/>
    <n v="0"/>
    <n v="0"/>
    <n v="0"/>
    <s v="Operationnel"/>
    <m/>
    <x v="9"/>
    <x v="6"/>
    <s v="no root cause"/>
    <x v="5"/>
    <s v=""/>
    <s v="14/04/2026"/>
    <s v="14/04/2026…;..;Site down due to SUO_040_H_Tinto"/>
    <s v=""/>
    <s v=""/>
    <m/>
    <s v=""/>
    <s v=""/>
    <m/>
    <s v=""/>
    <s v=""/>
    <s v=""/>
    <s v=""/>
    <s v=""/>
    <s v=""/>
    <s v=""/>
    <s v=""/>
    <s v=""/>
    <s v=""/>
    <s v=""/>
  </r>
  <r>
    <s v="Konye"/>
    <s v="SUO_032"/>
    <s v="SUD-OUEST"/>
    <s v="IHS"/>
    <s v="Hybrid-Gen"/>
    <s v="SUD-OUEST"/>
    <s v="Konye"/>
    <s v="NOKIA"/>
    <n v="0"/>
    <n v="0"/>
    <n v="0"/>
    <n v="0"/>
    <n v="0"/>
    <n v="0"/>
    <n v="0"/>
    <n v="0"/>
    <n v="0"/>
    <n v="0"/>
    <n v="0"/>
    <s v="Insecurity"/>
    <m/>
    <x v="9"/>
    <x v="6"/>
    <s v="no root cause"/>
    <x v="5"/>
    <s v=""/>
    <s v=""/>
    <s v=""/>
    <s v=""/>
    <s v=""/>
    <m/>
    <s v=""/>
    <s v=""/>
    <m/>
    <s v=""/>
    <s v=""/>
    <s v=""/>
    <s v=""/>
    <s v=""/>
    <s v=""/>
    <s v=""/>
    <s v=""/>
    <s v=""/>
    <s v=""/>
    <s v=""/>
  </r>
  <r>
    <s v="Kurume"/>
    <s v="SUO_034"/>
    <s v="SUD-OUEST"/>
    <s v="CAMUSAT"/>
    <e v="#N/A"/>
    <s v="SUD-OUEST"/>
    <s v="Kurume"/>
    <s v="NOKIA"/>
    <n v="0"/>
    <n v="0"/>
    <n v="0"/>
    <n v="0"/>
    <n v="0"/>
    <n v="0"/>
    <n v="0"/>
    <n v="0"/>
    <n v="0"/>
    <n v="0"/>
    <n v="0"/>
    <s v="Insecurity"/>
    <m/>
    <x v="9"/>
    <x v="6"/>
    <s v="no root cause"/>
    <x v="5"/>
    <s v=""/>
    <s v=""/>
    <s v=""/>
    <s v=""/>
    <s v=""/>
    <m/>
    <s v=""/>
    <s v=""/>
    <m/>
    <s v=""/>
    <s v=""/>
    <s v=""/>
    <s v=""/>
    <s v=""/>
    <s v=""/>
    <s v=""/>
    <s v=""/>
    <s v=""/>
    <s v=""/>
    <s v=""/>
  </r>
  <r>
    <s v="Mbakwa-Supe-MTN"/>
    <s v="SUO_049"/>
    <s v="SUD-OUEST"/>
    <s v="IHS"/>
    <s v="Vandalized"/>
    <s v="SUD-OUEST"/>
    <s v="Mbakwa"/>
    <s v="Huawei"/>
    <n v="0"/>
    <n v="0"/>
    <n v="0"/>
    <n v="0"/>
    <n v="0"/>
    <n v="0"/>
    <n v="0"/>
    <n v="0"/>
    <n v="0"/>
    <n v="0"/>
    <n v="0"/>
    <s v="EXCLU"/>
    <m/>
    <x v="2"/>
    <x v="2"/>
    <s v="EXCLU"/>
    <x v="2"/>
    <s v=""/>
    <s v=""/>
    <s v=""/>
    <s v=""/>
    <s v=""/>
    <m/>
    <s v=""/>
    <s v=""/>
    <m/>
    <s v=""/>
    <s v=""/>
    <s v=""/>
    <s v=""/>
    <s v=""/>
    <s v=""/>
    <s v=""/>
    <s v=""/>
    <s v=""/>
    <s v=""/>
    <s v=""/>
  </r>
  <r>
    <s v="Ekona-MTN"/>
    <s v="SUO_087"/>
    <s v="SUD-OUEST"/>
    <s v="IHS"/>
    <s v="Vandalized"/>
    <s v="SUD-OUEST"/>
    <s v="Ekona"/>
    <s v="NOKIA"/>
    <n v="0"/>
    <n v="0"/>
    <n v="0"/>
    <n v="0"/>
    <n v="0"/>
    <n v="0"/>
    <n v="0"/>
    <n v="0"/>
    <n v="0"/>
    <n v="0"/>
    <n v="0"/>
    <s v="Insecurity"/>
    <m/>
    <x v="9"/>
    <x v="6"/>
    <s v="no root cause"/>
    <x v="5"/>
    <s v=""/>
    <s v=""/>
    <s v=""/>
    <s v=""/>
    <s v=""/>
    <m/>
    <s v=""/>
    <s v=""/>
    <m/>
    <s v=""/>
    <s v=""/>
    <s v=""/>
    <s v=""/>
    <s v=""/>
    <s v=""/>
    <s v=""/>
    <s v=""/>
    <s v=""/>
    <s v=""/>
    <s v=""/>
  </r>
  <r>
    <s v="Botatango-MTN"/>
    <s v="CTR_223"/>
    <s v="CENTRE"/>
    <s v="IHS"/>
    <s v="Solar-Gen"/>
    <s v="CENTRE"/>
    <s v="Botatango"/>
    <s v="ZTE"/>
    <n v="0"/>
    <n v="0"/>
    <n v="0"/>
    <n v="0"/>
    <n v="0"/>
    <n v="0"/>
    <n v="0"/>
    <n v="0"/>
    <n v="0"/>
    <n v="0"/>
    <n v="0"/>
    <s v="Operationnel"/>
    <m/>
    <x v="9"/>
    <x v="6"/>
    <s v="no root cause"/>
    <x v="5"/>
    <s v=""/>
    <s v=""/>
    <s v=""/>
    <s v=""/>
    <s v=""/>
    <m/>
    <s v=""/>
    <s v=""/>
    <m/>
    <s v=""/>
    <s v=""/>
    <s v=""/>
    <s v=""/>
    <s v=""/>
    <s v=""/>
    <s v=""/>
    <s v=""/>
    <s v=""/>
    <s v=""/>
    <s v=""/>
  </r>
  <r>
    <s v="Munyengue-Trouble-IHS"/>
    <s v="SUO_098"/>
    <s v="SUD-OUEST"/>
    <s v="IHS"/>
    <s v="Gen Only"/>
    <s v="SUD-OUEST"/>
    <s v="Muyengue"/>
    <s v="NOKIA"/>
    <n v="0"/>
    <n v="0"/>
    <n v="0"/>
    <n v="0"/>
    <n v="0"/>
    <n v="0"/>
    <n v="0"/>
    <n v="0"/>
    <n v="0"/>
    <n v="0"/>
    <n v="0"/>
    <s v="Insecurity"/>
    <m/>
    <x v="9"/>
    <x v="6"/>
    <s v="no root cause"/>
    <x v="5"/>
    <s v=""/>
    <s v=""/>
    <s v=""/>
    <s v=""/>
    <s v=""/>
    <m/>
    <s v=""/>
    <s v=""/>
    <m/>
    <s v=""/>
    <s v=""/>
    <s v=""/>
    <s v=""/>
    <s v=""/>
    <s v=""/>
    <s v=""/>
    <s v=""/>
    <s v=""/>
    <s v=""/>
    <s v=""/>
  </r>
  <r>
    <s v="Muyengue-II-IHS"/>
    <s v="SUO_026"/>
    <s v="SUD-OUEST"/>
    <s v="IHS"/>
    <s v="Grid-Gen"/>
    <s v="SUD-OUEST"/>
    <s v="Muyengue"/>
    <s v="NOKIA"/>
    <n v="0"/>
    <n v="0"/>
    <n v="0"/>
    <n v="0"/>
    <n v="0"/>
    <n v="0"/>
    <n v="0"/>
    <n v="0"/>
    <n v="0"/>
    <n v="0"/>
    <n v="0"/>
    <s v="Insecurity"/>
    <m/>
    <x v="9"/>
    <x v="6"/>
    <s v="no root cause"/>
    <x v="5"/>
    <s v=""/>
    <s v=""/>
    <s v=""/>
    <s v=""/>
    <s v=""/>
    <m/>
    <s v=""/>
    <s v=""/>
    <m/>
    <s v=""/>
    <s v=""/>
    <s v=""/>
    <s v=""/>
    <s v=""/>
    <s v=""/>
    <s v=""/>
    <s v=""/>
    <s v=""/>
    <s v=""/>
    <s v=""/>
  </r>
  <r>
    <s v="Babensi-IHS"/>
    <s v="SUO_099"/>
    <s v="SUD-OUEST"/>
    <s v="IHS"/>
    <s v="Gen Only"/>
    <s v="SUD-OUEST"/>
    <s v="Babensi"/>
    <s v="NOKIA"/>
    <n v="0"/>
    <n v="0"/>
    <n v="0"/>
    <n v="0"/>
    <n v="0"/>
    <n v="0"/>
    <n v="0"/>
    <n v="0"/>
    <n v="0"/>
    <n v="0"/>
    <n v="0"/>
    <s v="Insecurity"/>
    <m/>
    <x v="9"/>
    <x v="6"/>
    <s v="no root cause"/>
    <x v="5"/>
    <s v=""/>
    <s v=""/>
    <s v=""/>
    <s v=""/>
    <s v=""/>
    <m/>
    <s v=""/>
    <s v=""/>
    <m/>
    <s v=""/>
    <s v=""/>
    <s v=""/>
    <s v=""/>
    <s v=""/>
    <s v=""/>
    <s v=""/>
    <s v=""/>
    <s v=""/>
    <s v=""/>
    <s v=""/>
  </r>
  <r>
    <s v="Ekona-II-IHS"/>
    <s v="SUO_128"/>
    <s v="SUD-OUEST"/>
    <s v="IHS"/>
    <s v="Vandalized"/>
    <s v="SUD-OUEST"/>
    <s v="Ekona"/>
    <s v="NOKIA"/>
    <n v="0"/>
    <n v="0"/>
    <n v="0"/>
    <n v="0"/>
    <n v="0"/>
    <n v="0"/>
    <n v="0"/>
    <n v="0"/>
    <n v="0"/>
    <n v="0"/>
    <n v="0"/>
    <s v="Insecurity"/>
    <m/>
    <x v="9"/>
    <x v="6"/>
    <s v="no root cause"/>
    <x v="5"/>
    <s v=""/>
    <s v=""/>
    <s v=""/>
    <s v=""/>
    <s v=""/>
    <m/>
    <s v=""/>
    <s v=""/>
    <m/>
    <s v=""/>
    <s v=""/>
    <s v=""/>
    <s v=""/>
    <s v=""/>
    <s v=""/>
    <s v=""/>
    <s v=""/>
    <s v=""/>
    <s v=""/>
    <s v=""/>
  </r>
  <r>
    <s v="Akwaya-IHS"/>
    <s v="SUO_092"/>
    <s v="SUD-OUEST"/>
    <s v="IHS"/>
    <s v="Solar-Gen"/>
    <s v="SUD-OUEST"/>
    <s v="Akwaya"/>
    <s v="NOKIA"/>
    <n v="0"/>
    <n v="0"/>
    <n v="0"/>
    <n v="0"/>
    <n v="0"/>
    <n v="0"/>
    <n v="0"/>
    <n v="0"/>
    <n v="0"/>
    <n v="0"/>
    <n v="0"/>
    <s v="Insecurity"/>
    <m/>
    <x v="9"/>
    <x v="6"/>
    <s v="no root cause"/>
    <x v="5"/>
    <s v=""/>
    <s v=""/>
    <s v=""/>
    <s v=""/>
    <s v=""/>
    <m/>
    <s v=""/>
    <s v=""/>
    <m/>
    <s v=""/>
    <s v=""/>
    <s v=""/>
    <s v=""/>
    <s v=""/>
    <s v=""/>
    <s v=""/>
    <s v=""/>
    <s v=""/>
    <s v=""/>
    <s v=""/>
  </r>
  <r>
    <s v="Njikwa-Town-IHS"/>
    <s v="NRO_022"/>
    <s v="NORD-OUEST"/>
    <m/>
    <m/>
    <s v="NORD-OUEST"/>
    <s v="Njikwa"/>
    <s v="NOKIA"/>
    <n v="0"/>
    <n v="0"/>
    <n v="0"/>
    <n v="0"/>
    <n v="0"/>
    <n v="0"/>
    <n v="0"/>
    <n v="0"/>
    <n v="0"/>
    <n v="0"/>
    <n v="0"/>
    <s v="Insecurity"/>
    <m/>
    <x v="9"/>
    <x v="6"/>
    <s v="no root cause"/>
    <x v="5"/>
    <s v=""/>
    <s v=""/>
    <s v=""/>
    <s v=""/>
    <s v=""/>
    <m/>
    <s v=""/>
    <s v=""/>
    <m/>
    <s v=""/>
    <s v=""/>
    <s v=""/>
    <s v=""/>
    <s v=""/>
    <s v=""/>
    <s v=""/>
    <s v=""/>
    <s v=""/>
    <s v=""/>
    <s v=""/>
  </r>
  <r>
    <s v="Bova-Bokombo-IHS"/>
    <s v="SUO_025"/>
    <s v="SUD-OUEST"/>
    <s v="IHS"/>
    <s v="Gen Only"/>
    <s v="SUD-OUEST"/>
    <s v="Bova-Bokombo"/>
    <s v="NOKIA"/>
    <n v="0"/>
    <n v="0"/>
    <n v="0"/>
    <n v="0"/>
    <n v="0"/>
    <n v="0"/>
    <n v="0"/>
    <n v="0"/>
    <n v="0"/>
    <n v="0"/>
    <n v="0"/>
    <s v="Insecurity"/>
    <m/>
    <x v="9"/>
    <x v="6"/>
    <s v="no root cause"/>
    <x v="5"/>
    <s v=""/>
    <s v=""/>
    <s v=""/>
    <s v=""/>
    <s v=""/>
    <m/>
    <s v=""/>
    <s v=""/>
    <m/>
    <s v=""/>
    <s v=""/>
    <s v=""/>
    <s v=""/>
    <s v=""/>
    <s v=""/>
    <s v=""/>
    <s v=""/>
    <s v=""/>
    <s v=""/>
    <s v=""/>
  </r>
  <r>
    <s v="Abuenshie"/>
    <s v="NRO_045"/>
    <s v="NORD-OUEST"/>
    <s v="IHS"/>
    <s v="Vandalized"/>
    <s v="NORD-OUEST"/>
    <s v="Abuenshie"/>
    <s v="NOKIA"/>
    <n v="0"/>
    <n v="0"/>
    <n v="0"/>
    <n v="0"/>
    <n v="0"/>
    <n v="0"/>
    <n v="0"/>
    <n v="0"/>
    <n v="0"/>
    <n v="0"/>
    <n v="0"/>
    <s v="Insecurity"/>
    <m/>
    <x v="9"/>
    <x v="6"/>
    <s v="no root cause"/>
    <x v="5"/>
    <s v=""/>
    <s v=""/>
    <s v=""/>
    <s v=""/>
    <s v=""/>
    <m/>
    <s v=""/>
    <s v=""/>
    <m/>
    <s v=""/>
    <s v=""/>
    <s v=""/>
    <s v=""/>
    <s v=""/>
    <s v=""/>
    <s v=""/>
    <s v=""/>
    <s v=""/>
    <s v=""/>
    <s v=""/>
  </r>
  <r>
    <s v="Tugi"/>
    <s v="NRO_076"/>
    <s v="NORD-OUEST"/>
    <m/>
    <m/>
    <s v="NORD-OUEST"/>
    <s v="Tugi"/>
    <s v="NOKIA"/>
    <n v="0"/>
    <n v="0"/>
    <n v="0"/>
    <n v="0"/>
    <n v="0"/>
    <n v="0"/>
    <n v="0"/>
    <n v="0"/>
    <n v="0"/>
    <n v="0"/>
    <n v="0"/>
    <s v="Insecurity"/>
    <m/>
    <x v="9"/>
    <x v="6"/>
    <s v="no root cause"/>
    <x v="5"/>
    <s v=""/>
    <s v=""/>
    <s v=""/>
    <s v=""/>
    <s v=""/>
    <m/>
    <s v=""/>
    <s v=""/>
    <m/>
    <s v=""/>
    <s v=""/>
    <s v=""/>
    <s v=""/>
    <s v=""/>
    <s v=""/>
    <s v=""/>
    <s v=""/>
    <s v=""/>
    <s v=""/>
    <s v=""/>
  </r>
  <r>
    <s v="Jikejem"/>
    <s v="NRO_071"/>
    <s v="NORD-OUEST"/>
    <s v="IHS"/>
    <s v="Hybrid-Gen"/>
    <s v="NORD-OUEST"/>
    <s v="Jikejem"/>
    <s v="NOKIA"/>
    <n v="0"/>
    <n v="0"/>
    <n v="0"/>
    <n v="0"/>
    <n v="0"/>
    <n v="0"/>
    <n v="0"/>
    <n v="0"/>
    <n v="0"/>
    <n v="0"/>
    <n v="0"/>
    <s v="Insecurity"/>
    <m/>
    <x v="9"/>
    <x v="6"/>
    <s v="no root cause"/>
    <x v="5"/>
    <s v=""/>
    <s v=""/>
    <s v=""/>
    <s v=""/>
    <s v=""/>
    <m/>
    <s v=""/>
    <s v=""/>
    <m/>
    <s v=""/>
    <s v=""/>
    <s v=""/>
    <s v=""/>
    <s v=""/>
    <s v=""/>
    <s v=""/>
    <s v=""/>
    <s v=""/>
    <s v=""/>
    <s v=""/>
  </r>
  <r>
    <s v="Bai-Kuke-IHS"/>
    <s v="SUO_153"/>
    <s v="SUD-OUEST"/>
    <s v="IHS"/>
    <s v="Vandalized"/>
    <s v="SUD-OUEST"/>
    <s v="Bai-Kuke"/>
    <s v="NOKIA"/>
    <n v="0"/>
    <n v="0"/>
    <n v="0"/>
    <n v="0"/>
    <n v="0"/>
    <n v="0"/>
    <n v="0"/>
    <n v="0"/>
    <n v="0"/>
    <n v="0"/>
    <n v="0"/>
    <s v="Insecurity"/>
    <m/>
    <x v="9"/>
    <x v="6"/>
    <s v="no root cause"/>
    <x v="5"/>
    <s v=""/>
    <s v=""/>
    <s v=""/>
    <s v=""/>
    <s v=""/>
    <m/>
    <s v=""/>
    <s v=""/>
    <m/>
    <s v=""/>
    <s v=""/>
    <s v=""/>
    <s v=""/>
    <s v=""/>
    <s v=""/>
    <s v=""/>
    <s v=""/>
    <s v=""/>
    <s v=""/>
    <s v=""/>
  </r>
  <r>
    <s v="Kwaja"/>
    <s v="NRO_096"/>
    <s v="NORD-OUEST"/>
    <s v="IHS"/>
    <s v="Vandalized"/>
    <s v="NORD-OUEST"/>
    <s v="Kwaja"/>
    <s v="NOKIA"/>
    <n v="0"/>
    <n v="0"/>
    <n v="0"/>
    <n v="0"/>
    <n v="0"/>
    <n v="0"/>
    <n v="0"/>
    <n v="0"/>
    <n v="0"/>
    <n v="0"/>
    <n v="0"/>
    <s v="Insecurity"/>
    <m/>
    <x v="9"/>
    <x v="6"/>
    <s v="no root cause"/>
    <x v="5"/>
    <s v=""/>
    <s v=""/>
    <s v=""/>
    <s v=""/>
    <s v=""/>
    <m/>
    <s v=""/>
    <s v=""/>
    <m/>
    <s v=""/>
    <s v=""/>
    <s v=""/>
    <s v=""/>
    <s v=""/>
    <s v=""/>
    <s v=""/>
    <s v=""/>
    <s v=""/>
    <s v=""/>
    <s v=""/>
  </r>
  <r>
    <s v="Jikejem-II"/>
    <s v="NRO_111"/>
    <s v="NORD-OUEST"/>
    <m/>
    <m/>
    <s v="NORD-OUEST"/>
    <s v="Jikejem"/>
    <s v="NOKIA"/>
    <n v="0"/>
    <n v="0"/>
    <n v="0"/>
    <n v="0"/>
    <n v="0"/>
    <n v="0"/>
    <n v="0"/>
    <n v="0"/>
    <n v="0"/>
    <n v="0"/>
    <n v="0"/>
    <s v="Insecurity"/>
    <m/>
    <x v="9"/>
    <x v="6"/>
    <s v="no root cause"/>
    <x v="5"/>
    <s v=""/>
    <s v=""/>
    <s v=""/>
    <s v=""/>
    <s v=""/>
    <m/>
    <s v=""/>
    <s v=""/>
    <m/>
    <s v=""/>
    <s v=""/>
    <s v=""/>
    <s v=""/>
    <s v=""/>
    <s v=""/>
    <s v=""/>
    <s v=""/>
    <s v=""/>
    <s v=""/>
    <s v=""/>
  </r>
  <r>
    <s v="Gossi-IHS"/>
    <s v="EXN_232"/>
    <s v="EXTREME-NORD"/>
    <s v="CAMUSAT"/>
    <s v="Hybrid Solar - S3"/>
    <s v="EXTREME-NORD"/>
    <s v="Gossi"/>
    <s v="NOKIA"/>
    <n v="0"/>
    <n v="0"/>
    <n v="0"/>
    <n v="0"/>
    <n v="0"/>
    <n v="0"/>
    <n v="0"/>
    <n v="0"/>
    <n v="0"/>
    <n v="0"/>
    <n v="0"/>
    <s v="Insecurity"/>
    <m/>
    <x v="9"/>
    <x v="6"/>
    <s v="no root cause"/>
    <x v="5"/>
    <s v=""/>
    <s v=""/>
    <s v=""/>
    <s v=""/>
    <s v=""/>
    <m/>
    <s v=""/>
    <s v=""/>
    <m/>
    <s v=""/>
    <s v=""/>
    <s v=""/>
    <s v=""/>
    <s v=""/>
    <s v=""/>
    <s v=""/>
    <s v=""/>
    <s v=""/>
    <s v=""/>
    <s v=""/>
  </r>
  <r>
    <s v="Boumnyebel"/>
    <s v="CTR_058"/>
    <s v="CENTRE"/>
    <s v="IHS"/>
    <s v="Grid-Gen"/>
    <s v="CENTRE"/>
    <s v="Boumnyebel"/>
    <s v="ZTE"/>
    <n v="0"/>
    <n v="0"/>
    <n v="0"/>
    <n v="0"/>
    <n v="0"/>
    <n v="0"/>
    <n v="0"/>
    <n v="0"/>
    <n v="0"/>
    <n v="0"/>
    <n v="0"/>
    <s v="EXCLU"/>
    <m/>
    <x v="2"/>
    <x v="2"/>
    <s v="EXCLU"/>
    <x v="2"/>
    <s v=""/>
    <s v=""/>
    <s v=""/>
    <s v=""/>
    <s v=""/>
    <m/>
    <s v=""/>
    <s v=""/>
    <m/>
    <s v=""/>
    <s v=""/>
    <s v=""/>
    <s v=""/>
    <s v=""/>
    <s v=""/>
    <s v=""/>
    <s v=""/>
    <s v=""/>
    <s v=""/>
    <s v=""/>
  </r>
  <r>
    <s v="Mora"/>
    <s v="EXN_005"/>
    <s v="EXTREME-NORD"/>
    <s v="CAMUSAT"/>
    <s v="Bad Grid + Solar + GE"/>
    <s v="EXTREME-NORD"/>
    <s v="Mora"/>
    <s v="Huawei"/>
    <n v="0"/>
    <n v="0"/>
    <n v="0"/>
    <n v="0"/>
    <n v="0"/>
    <n v="0"/>
    <n v="0"/>
    <n v="0"/>
    <n v="0"/>
    <n v="0"/>
    <n v="0"/>
    <s v="Insecurity"/>
    <m/>
    <x v="9"/>
    <x v="6"/>
    <s v="no root cause"/>
    <x v="5"/>
    <s v=""/>
    <s v=""/>
    <s v=""/>
    <s v=""/>
    <s v=""/>
    <m/>
    <s v=""/>
    <s v=""/>
    <m/>
    <s v=""/>
    <s v=""/>
    <s v=""/>
    <s v=""/>
    <s v=""/>
    <s v=""/>
    <s v=""/>
    <s v=""/>
    <s v=""/>
    <s v=""/>
    <s v=""/>
  </r>
  <r>
    <s v="CTR_1054_Z_AKOK-Ndoe-MTN-IHS"/>
    <s v="CTR_1054"/>
    <s v="Yaounde"/>
    <e v="#N/A"/>
    <e v="#N/A"/>
    <s v="CTR"/>
    <s v="Yaoundé"/>
    <s v="ZTE"/>
    <n v="0"/>
    <n v="0"/>
    <n v="0"/>
    <n v="0"/>
    <n v="0"/>
    <n v="0"/>
    <n v="0"/>
    <n v="0"/>
    <n v="0"/>
    <n v="0"/>
    <n v="0"/>
    <s v="Operationnel"/>
    <m/>
    <x v="9"/>
    <x v="6"/>
    <s v="no root cause"/>
    <x v="5"/>
    <s v=""/>
    <s v=""/>
    <s v=""/>
    <s v=""/>
    <s v=""/>
    <m/>
    <s v=""/>
    <s v=""/>
    <m/>
    <s v=""/>
    <s v=""/>
    <s v=""/>
    <s v=""/>
    <s v=""/>
    <s v=""/>
    <s v=""/>
    <s v=""/>
    <s v=""/>
    <s v=""/>
    <s v=""/>
  </r>
  <r>
    <s v="EST_194_Z_Bertoua-Birpondo-II"/>
    <s v="EST_194"/>
    <s v="CENTRE"/>
    <s v="ESCO"/>
    <s v="Bad Grid + Solar + GE"/>
    <s v="EST"/>
    <s v="Bertoua"/>
    <s v="ZTE"/>
    <n v="0"/>
    <n v="0"/>
    <n v="0"/>
    <n v="0"/>
    <n v="0"/>
    <n v="0"/>
    <n v="0"/>
    <n v="0"/>
    <n v="0"/>
    <n v="0"/>
    <n v="0"/>
    <s v="Operationnel"/>
    <m/>
    <x v="9"/>
    <x v="6"/>
    <s v="no root cause"/>
    <x v="5"/>
    <s v=""/>
    <s v=""/>
    <s v=""/>
    <s v=""/>
    <s v=""/>
    <m/>
    <s v=""/>
    <s v=""/>
    <m/>
    <s v=""/>
    <s v=""/>
    <s v=""/>
    <s v=""/>
    <s v=""/>
    <s v=""/>
    <s v=""/>
    <s v=""/>
    <s v=""/>
    <s v=""/>
    <s v=""/>
  </r>
  <r>
    <s v="CTR_702_Z_Hilton-Indoor-0F"/>
    <s v="CTR_702_indoor_0F"/>
    <s v="Yaounde"/>
    <e v="#N/A"/>
    <e v="#N/A"/>
    <s v="CTR"/>
    <s v="Yaounde"/>
    <s v="ZTE"/>
    <n v="0"/>
    <n v="0"/>
    <n v="0"/>
    <n v="0"/>
    <n v="0"/>
    <n v="0"/>
    <n v="0"/>
    <n v="0"/>
    <n v="0"/>
    <n v="0"/>
    <n v="0"/>
    <s v="Operationnel"/>
    <m/>
    <x v="9"/>
    <x v="6"/>
    <s v="no root cause"/>
    <x v="5"/>
    <s v=""/>
    <s v=""/>
    <s v=""/>
    <s v=""/>
    <s v=""/>
    <m/>
    <s v=""/>
    <s v=""/>
    <m/>
    <s v=""/>
    <s v=""/>
    <s v=""/>
    <s v=""/>
    <s v=""/>
    <s v=""/>
    <s v=""/>
    <s v=""/>
    <s v=""/>
    <s v=""/>
    <s v=""/>
  </r>
  <r>
    <s v="CTR_984_Z_Mbalmayo-Ngalan-II"/>
    <s v="CTR_984"/>
    <s v="CENTRE"/>
    <s v="ESCO"/>
    <s v="Hybrid Solar - S1"/>
    <s v="CTR"/>
    <s v="Mbalmayo"/>
    <s v="ZTE"/>
    <n v="0"/>
    <n v="0"/>
    <n v="0"/>
    <n v="0"/>
    <n v="0"/>
    <n v="0"/>
    <n v="0"/>
    <n v="0"/>
    <n v="0"/>
    <n v="0"/>
    <n v="0"/>
    <s v="Operationnel"/>
    <m/>
    <x v="9"/>
    <x v="6"/>
    <s v="no root cause"/>
    <x v="5"/>
    <s v=""/>
    <s v=""/>
    <s v=""/>
    <s v=""/>
    <s v=""/>
    <m/>
    <s v=""/>
    <s v=""/>
    <m/>
    <s v=""/>
    <s v=""/>
    <s v=""/>
    <s v=""/>
    <s v=""/>
    <s v=""/>
    <s v=""/>
    <s v=""/>
    <s v=""/>
    <s v=""/>
    <s v=""/>
  </r>
  <r>
    <s v="EST_193_Z_Bertoua-Npoklota-Crf-ENIET"/>
    <s v="EST_193"/>
    <s v="CENTRE"/>
    <s v="ESCO"/>
    <s v="Bad Grid + Solar + GE"/>
    <s v="EST"/>
    <s v="Bertoua"/>
    <s v="ZTE"/>
    <n v="0"/>
    <n v="0"/>
    <n v="0"/>
    <n v="0"/>
    <n v="0"/>
    <n v="0"/>
    <n v="0"/>
    <n v="0"/>
    <n v="0"/>
    <n v="0"/>
    <n v="0"/>
    <s v="Operationnel"/>
    <m/>
    <x v="9"/>
    <x v="6"/>
    <s v="no root cause"/>
    <x v="5"/>
    <s v=""/>
    <s v=""/>
    <s v=""/>
    <s v=""/>
    <s v=""/>
    <m/>
    <s v=""/>
    <s v=""/>
    <m/>
    <s v=""/>
    <s v=""/>
    <s v=""/>
    <s v=""/>
    <s v=""/>
    <s v=""/>
    <s v=""/>
    <s v=""/>
    <s v=""/>
    <s v=""/>
    <s v=""/>
  </r>
  <r>
    <s v="EST_205_Z_Mandjou-Sallekere"/>
    <s v="EST_205"/>
    <s v="CENTRE"/>
    <s v="ESCO"/>
    <s v="Hybrid Solar - S1"/>
    <s v="EST"/>
    <s v="Mandjou"/>
    <s v="ZTE"/>
    <n v="0"/>
    <n v="0"/>
    <n v="0"/>
    <n v="0"/>
    <n v="0"/>
    <n v="0"/>
    <n v="0"/>
    <n v="0"/>
    <n v="0"/>
    <n v="0"/>
    <n v="0"/>
    <s v="Operationnel"/>
    <m/>
    <x v="9"/>
    <x v="6"/>
    <s v="no root cause"/>
    <x v="5"/>
    <s v=""/>
    <s v=""/>
    <s v=""/>
    <s v=""/>
    <s v=""/>
    <m/>
    <s v=""/>
    <s v=""/>
    <m/>
    <s v=""/>
    <s v=""/>
    <s v=""/>
    <s v=""/>
    <s v=""/>
    <s v=""/>
    <s v=""/>
    <s v=""/>
    <s v=""/>
    <s v=""/>
    <s v=""/>
  </r>
  <r>
    <s v="GBHS-Muyuka"/>
    <s v="SUO_246"/>
    <s v="NORD-OUEST"/>
    <m/>
    <m/>
    <s v="SUD-OUEST"/>
    <s v="Bamenda"/>
    <s v="Huawei"/>
    <n v="0"/>
    <n v="0"/>
    <n v="0"/>
    <n v="0"/>
    <n v="0"/>
    <n v="0"/>
    <n v="0"/>
    <n v="0"/>
    <n v="0"/>
    <n v="0"/>
    <n v="0"/>
    <s v="Operationnel"/>
    <m/>
    <x v="9"/>
    <x v="6"/>
    <s v="no root cause"/>
    <x v="5"/>
    <s v=""/>
    <s v=""/>
    <s v=""/>
    <s v=""/>
    <s v=""/>
    <m/>
    <s v=""/>
    <s v=""/>
    <m/>
    <s v=""/>
    <s v=""/>
    <s v=""/>
    <s v=""/>
    <s v=""/>
    <s v=""/>
    <s v=""/>
    <s v=""/>
    <s v=""/>
    <s v=""/>
    <s v=""/>
  </r>
  <r>
    <s v="OST_347_H_Bfsam-Baleng-Lycee"/>
    <s v="OST_347"/>
    <s v=""/>
    <s v="ESCO"/>
    <s v="Hybrid Solar - S1"/>
    <s v="OST"/>
    <s v="Bafoussam"/>
    <s v="Huawei"/>
    <n v="0"/>
    <n v="0"/>
    <n v="0"/>
    <n v="0"/>
    <n v="0"/>
    <n v="0"/>
    <n v="0"/>
    <n v="0"/>
    <n v="0"/>
    <n v="0"/>
    <n v="0"/>
    <s v="Operationnel"/>
    <m/>
    <x v="9"/>
    <x v="6"/>
    <s v="no root cause"/>
    <x v="5"/>
    <s v=""/>
    <s v=""/>
    <s v=""/>
    <s v=""/>
    <s v=""/>
    <m/>
    <s v=""/>
    <s v=""/>
    <m/>
    <s v=""/>
    <s v=""/>
    <s v=""/>
    <s v=""/>
    <s v=""/>
    <s v=""/>
    <s v=""/>
    <s v=""/>
    <s v=""/>
    <s v=""/>
    <s v=""/>
  </r>
  <r>
    <s v="OST_364_H_Dschang-Tchouale"/>
    <s v="OST_364"/>
    <s v=""/>
    <s v="ESCO"/>
    <s v="Hybrid Solar - S1"/>
    <s v="OST"/>
    <s v="Dschang"/>
    <s v="Huawei"/>
    <n v="0"/>
    <n v="0"/>
    <n v="0"/>
    <n v="0"/>
    <n v="0"/>
    <n v="0"/>
    <n v="0"/>
    <n v="0"/>
    <n v="0"/>
    <n v="0"/>
    <n v="0"/>
    <s v="Operationnel"/>
    <m/>
    <x v="9"/>
    <x v="6"/>
    <s v="no root cause"/>
    <x v="5"/>
    <s v=""/>
    <s v=""/>
    <s v=""/>
    <s v=""/>
    <s v=""/>
    <m/>
    <s v=""/>
    <s v=""/>
    <m/>
    <s v=""/>
    <s v=""/>
    <s v=""/>
    <s v=""/>
    <s v=""/>
    <s v=""/>
    <s v=""/>
    <s v=""/>
    <s v=""/>
    <s v=""/>
    <s v=""/>
  </r>
  <r>
    <s v="Balatchi-IHS"/>
    <s v="NRO_027"/>
    <s v="NORD-OUEST"/>
    <s v="IHS"/>
    <s v="Hybrid-Gen"/>
    <s v="NORD-OUEST"/>
    <s v="Balatchi"/>
    <s v="Huawei"/>
    <n v="0"/>
    <n v="0"/>
    <n v="0"/>
    <n v="0"/>
    <n v="0"/>
    <n v="0"/>
    <n v="0"/>
    <n v="0"/>
    <n v="0"/>
    <n v="0"/>
    <n v="0"/>
    <s v="Insecurity"/>
    <m/>
    <x v="9"/>
    <x v="6"/>
    <s v="no root cause"/>
    <x v="5"/>
    <s v=""/>
    <s v=""/>
    <s v=""/>
    <s v=""/>
    <s v=""/>
    <m/>
    <s v=""/>
    <s v=""/>
    <m/>
    <s v=""/>
    <s v=""/>
    <s v=""/>
    <s v=""/>
    <s v=""/>
    <s v=""/>
    <s v=""/>
    <s v=""/>
    <s v=""/>
    <s v=""/>
    <s v=""/>
  </r>
  <r>
    <s v="Foumbot-Mangoum"/>
    <s v="OST_136"/>
    <s v="OUEST"/>
    <s v="IHS"/>
    <s v="Grid-Gen"/>
    <s v="OUEST"/>
    <s v="Foumbot"/>
    <s v="Huawei"/>
    <n v="0"/>
    <n v="0"/>
    <n v="0"/>
    <n v="0"/>
    <n v="0"/>
    <n v="0"/>
    <n v="0"/>
    <n v="0"/>
    <n v="0"/>
    <n v="0"/>
    <n v="0"/>
    <s v="Operationnel"/>
    <m/>
    <x v="9"/>
    <x v="6"/>
    <s v="no root cause"/>
    <x v="5"/>
    <s v=""/>
    <s v="15/04/2026"/>
    <s v="15/04/2026"/>
    <s v=""/>
    <s v=""/>
    <m/>
    <s v=""/>
    <s v=""/>
    <m/>
    <s v=""/>
    <s v=""/>
    <s v=""/>
    <s v=""/>
    <s v=""/>
    <s v=""/>
    <s v=""/>
    <s v=""/>
    <s v=""/>
    <s v=""/>
    <s v=""/>
  </r>
  <r>
    <s v="Bawa"/>
    <s v="ADM_183"/>
    <s v="ADAMAOUA"/>
    <m/>
    <m/>
    <s v="ADAMAOUA"/>
    <s v="Bawa"/>
    <s v="Huawei"/>
    <n v="0"/>
    <n v="0"/>
    <n v="0"/>
    <n v="0"/>
    <n v="0"/>
    <n v="0"/>
    <n v="0"/>
    <n v="0"/>
    <n v="0"/>
    <n v="0"/>
    <n v="0"/>
    <s v="Operationnel"/>
    <m/>
    <x v="9"/>
    <x v="6"/>
    <s v="no root cause"/>
    <x v="5"/>
    <s v=""/>
    <s v=""/>
    <s v=""/>
    <s v=""/>
    <s v=""/>
    <m/>
    <s v=""/>
    <s v=""/>
    <m/>
    <s v=""/>
    <s v=""/>
    <s v=""/>
    <s v=""/>
    <s v=""/>
    <s v=""/>
    <s v=""/>
    <s v=""/>
    <s v=""/>
    <s v=""/>
    <s v=""/>
  </r>
  <r>
    <s v="OZOM-I"/>
    <s v="CTR_743"/>
    <s v="CENTRE"/>
    <s v="CAMUSAT"/>
    <s v="Hybrid Solar - S1"/>
    <s v="CENTRE"/>
    <s v="Ozom"/>
    <s v="ZTE"/>
    <n v="0"/>
    <n v="0"/>
    <n v="0"/>
    <n v="0"/>
    <n v="0"/>
    <n v="0"/>
    <n v="0"/>
    <n v="0"/>
    <n v="0"/>
    <n v="0"/>
    <n v="0"/>
    <s v="Operationnel"/>
    <m/>
    <x v="9"/>
    <x v="6"/>
    <s v="no root cause"/>
    <x v="5"/>
    <s v=""/>
    <s v="15/04/2026"/>
    <s v="15/04/2026"/>
    <s v=""/>
    <s v=""/>
    <m/>
    <s v=""/>
    <s v=""/>
    <m/>
    <s v=""/>
    <s v=""/>
    <s v=""/>
    <s v=""/>
    <s v=""/>
    <s v=""/>
    <s v=""/>
    <s v=""/>
    <s v=""/>
    <s v=""/>
    <s v=""/>
  </r>
  <r>
    <s v="Loum-Nkombi-II-IHS"/>
    <s v="LIT_520"/>
    <s v="LITTORAL"/>
    <s v="IHS"/>
    <s v="Grid-Gen"/>
    <s v="LITTORAL"/>
    <s v="Loum"/>
    <s v="ZTE"/>
    <n v="0"/>
    <n v="0"/>
    <n v="0"/>
    <n v="0"/>
    <n v="0"/>
    <n v="0"/>
    <n v="0"/>
    <n v="0"/>
    <n v="0"/>
    <n v="0"/>
    <n v="0"/>
    <s v="Operationnel"/>
    <m/>
    <x v="9"/>
    <x v="6"/>
    <s v="no root cause"/>
    <x v="5"/>
    <s v=""/>
    <s v=""/>
    <s v=""/>
    <s v=""/>
    <s v=""/>
    <m/>
    <s v=""/>
    <s v=""/>
    <m/>
    <s v=""/>
    <s v=""/>
    <s v=""/>
    <s v=""/>
    <s v=""/>
    <s v=""/>
    <s v=""/>
    <s v=""/>
    <s v=""/>
    <s v=""/>
    <s v=""/>
  </r>
  <r>
    <s v="Kumbo-Bangam-IHS"/>
    <s v="NRO_052"/>
    <s v="NORD-OUEST"/>
    <s v="IHS"/>
    <s v="Grid-Gen"/>
    <s v="NORD-OUEST"/>
    <s v="Kumbo-Bangam"/>
    <s v="Huawei"/>
    <n v="0"/>
    <n v="0"/>
    <n v="0"/>
    <n v="0"/>
    <n v="0"/>
    <n v="0"/>
    <n v="0"/>
    <n v="0"/>
    <n v="0"/>
    <n v="0"/>
    <n v="0"/>
    <s v="Insecurity"/>
    <m/>
    <x v="9"/>
    <x v="6"/>
    <s v="no root cause"/>
    <x v="5"/>
    <s v=""/>
    <s v="14/04/2026"/>
    <s v="14/04/2026"/>
    <s v=""/>
    <s v=""/>
    <m/>
    <s v=""/>
    <s v=""/>
    <m/>
    <s v=""/>
    <s v=""/>
    <s v=""/>
    <s v=""/>
    <s v=""/>
    <s v=""/>
    <s v=""/>
    <s v=""/>
    <s v=""/>
    <s v=""/>
    <s v=""/>
  </r>
  <r>
    <s v="Ndikinimeki-New"/>
    <s v="CTR_544"/>
    <s v="CENTRE"/>
    <m/>
    <m/>
    <s v="CENTRE"/>
    <s v="Ndikinimeki"/>
    <s v="ZTE"/>
    <n v="0"/>
    <n v="0"/>
    <n v="0"/>
    <n v="0"/>
    <n v="0"/>
    <n v="0"/>
    <n v="0"/>
    <n v="0"/>
    <n v="0"/>
    <n v="0"/>
    <n v="0"/>
    <s v="Operationnel"/>
    <m/>
    <x v="9"/>
    <x v="6"/>
    <s v="no root cause"/>
    <x v="5"/>
    <s v=""/>
    <s v=""/>
    <s v=""/>
    <s v=""/>
    <s v=""/>
    <m/>
    <s v=""/>
    <s v=""/>
    <m/>
    <s v=""/>
    <s v=""/>
    <s v=""/>
    <s v=""/>
    <s v=""/>
    <s v=""/>
    <s v=""/>
    <s v=""/>
    <s v=""/>
    <s v=""/>
    <s v=""/>
  </r>
  <r>
    <s v="Loum-Camtel"/>
    <s v="LIT_086"/>
    <s v="LITTORAL"/>
    <s v="CAMUSAT"/>
    <s v="Medium Grid + Solar + GE"/>
    <s v="LITTORAL"/>
    <s v="Loum"/>
    <s v="ZTE"/>
    <n v="0"/>
    <n v="0"/>
    <n v="0"/>
    <n v="0"/>
    <n v="0"/>
    <n v="0"/>
    <n v="0"/>
    <n v="0"/>
    <n v="0"/>
    <n v="0"/>
    <n v="0"/>
    <s v="EXCLU"/>
    <m/>
    <x v="2"/>
    <x v="2"/>
    <s v="EXCLU"/>
    <x v="2"/>
    <s v=""/>
    <s v=""/>
    <s v=""/>
    <s v=""/>
    <s v=""/>
    <m/>
    <s v=""/>
    <s v=""/>
    <m/>
    <s v=""/>
    <s v=""/>
    <s v=""/>
    <s v=""/>
    <s v=""/>
    <s v=""/>
    <s v=""/>
    <s v=""/>
    <s v=""/>
    <s v=""/>
    <s v=""/>
  </r>
  <r>
    <s v="Fotokol-Town-IHS"/>
    <s v="EXN_259"/>
    <s v="EXTREME-NORD"/>
    <s v="IHS"/>
    <s v="Hybrid-Gen"/>
    <s v="EXTREME-NORD"/>
    <s v="Fotokol"/>
    <s v="Huawei"/>
    <n v="0"/>
    <n v="0"/>
    <n v="0"/>
    <n v="0"/>
    <n v="0"/>
    <n v="0"/>
    <n v="0"/>
    <n v="0"/>
    <n v="0"/>
    <n v="0"/>
    <n v="0"/>
    <s v="Insecurity"/>
    <m/>
    <x v="9"/>
    <x v="6"/>
    <s v="no root cause"/>
    <x v="5"/>
    <s v=""/>
    <s v="15/04/2026…;..;power issue"/>
    <s v="15/04/2026…;..;Site unstable due to transmission"/>
    <s v=""/>
    <s v=""/>
    <m/>
    <s v=""/>
    <s v=""/>
    <m/>
    <s v=""/>
    <s v=""/>
    <s v=""/>
    <s v=""/>
    <s v=""/>
    <s v=""/>
    <s v=""/>
    <s v=""/>
    <s v=""/>
    <s v=""/>
    <s v=""/>
  </r>
  <r>
    <s v="MBIYEH-IHS"/>
    <s v="NRO_150"/>
    <s v="NORD-OUEST"/>
    <s v="IHS"/>
    <m/>
    <s v="NORD-OUEST"/>
    <s v="Ndu"/>
    <s v="Huawei"/>
    <n v="0"/>
    <n v="0"/>
    <n v="0"/>
    <n v="0"/>
    <n v="0"/>
    <n v="0"/>
    <n v="0"/>
    <n v="0"/>
    <n v="0"/>
    <n v="0"/>
    <n v="0"/>
    <s v="Insecurity"/>
    <m/>
    <x v="9"/>
    <x v="6"/>
    <s v="no root cause"/>
    <x v="5"/>
    <s v=""/>
    <s v=""/>
    <s v=""/>
    <s v=""/>
    <s v=""/>
    <m/>
    <s v=""/>
    <s v=""/>
    <m/>
    <s v=""/>
    <s v=""/>
    <s v=""/>
    <s v=""/>
    <s v=""/>
    <s v=""/>
    <s v=""/>
    <s v=""/>
    <s v=""/>
    <s v=""/>
    <s v=""/>
  </r>
  <r>
    <s v="Yelwa"/>
    <s v="NRD_007"/>
    <s v="Garoua"/>
    <s v="IHS"/>
    <s v="Grid-Gen"/>
    <s v="NORD"/>
    <s v="Garoua"/>
    <s v="Huawei"/>
    <n v="0"/>
    <n v="0"/>
    <n v="0"/>
    <n v="0"/>
    <n v="0"/>
    <n v="0"/>
    <n v="0"/>
    <n v="0"/>
    <n v="0"/>
    <n v="0"/>
    <n v="0"/>
    <s v="Operationnel"/>
    <m/>
    <x v="9"/>
    <x v="6"/>
    <s v="no root cause"/>
    <x v="5"/>
    <s v=""/>
    <s v=""/>
    <s v=""/>
    <s v=""/>
    <s v=""/>
    <m/>
    <s v=""/>
    <s v=""/>
    <m/>
    <s v=""/>
    <s v=""/>
    <s v=""/>
    <s v=""/>
    <s v=""/>
    <s v=""/>
    <s v=""/>
    <s v=""/>
    <s v=""/>
    <s v=""/>
    <s v=""/>
  </r>
  <r>
    <s v="Madagascar"/>
    <s v="LIT_049"/>
    <s v="Douala"/>
    <s v="IHS"/>
    <s v="Grid-Gen"/>
    <s v="LITTORAL"/>
    <s v="Douala"/>
    <s v="ZTE"/>
    <n v="0"/>
    <n v="0"/>
    <n v="0"/>
    <n v="0"/>
    <n v="0"/>
    <n v="0"/>
    <n v="0"/>
    <n v="0"/>
    <n v="0"/>
    <n v="0"/>
    <n v="0"/>
    <s v="Operationnel"/>
    <m/>
    <x v="9"/>
    <x v="6"/>
    <s v="no root cause"/>
    <x v="5"/>
    <s v=""/>
    <s v=""/>
    <s v=""/>
    <s v=""/>
    <s v=""/>
    <m/>
    <s v=""/>
    <s v=""/>
    <m/>
    <s v=""/>
    <s v=""/>
    <s v=""/>
    <s v=""/>
    <s v=""/>
    <s v=""/>
    <s v=""/>
    <s v=""/>
    <s v=""/>
    <s v=""/>
    <s v=""/>
  </r>
  <r>
    <s v="Limbe-College-Excellence-IHS"/>
    <s v="SUO_151"/>
    <s v="SUD-OUEST"/>
    <s v="IHS"/>
    <s v="Grid-Gen"/>
    <s v="SUD-OUEST"/>
    <s v="Limbe"/>
    <s v="Huawei"/>
    <n v="0"/>
    <n v="0"/>
    <n v="0"/>
    <n v="0"/>
    <n v="0"/>
    <n v="0"/>
    <n v="0"/>
    <n v="0"/>
    <n v="0"/>
    <n v="0"/>
    <n v="0"/>
    <s v="Operationnel"/>
    <m/>
    <x v="9"/>
    <x v="6"/>
    <s v="no root cause"/>
    <x v="5"/>
    <s v=""/>
    <s v=""/>
    <s v=""/>
    <s v=""/>
    <s v=""/>
    <m/>
    <s v=""/>
    <s v=""/>
    <m/>
    <s v=""/>
    <s v=""/>
    <s v=""/>
    <s v=""/>
    <s v=""/>
    <s v=""/>
    <s v=""/>
    <s v=""/>
    <s v=""/>
    <s v=""/>
    <s v=""/>
  </r>
  <r>
    <s v="Mamfe"/>
    <s v="SUO_009"/>
    <s v="SUD-OUEST"/>
    <s v="CAMUSAT"/>
    <s v="Bad Grid + GE"/>
    <s v="SUD-OUEST"/>
    <s v="Mamfe"/>
    <s v="NOKIA"/>
    <n v="0"/>
    <n v="0"/>
    <n v="0"/>
    <n v="0"/>
    <n v="0"/>
    <n v="0"/>
    <n v="0"/>
    <n v="0"/>
    <n v="0"/>
    <n v="0"/>
    <n v="0"/>
    <s v="Insecurity"/>
    <m/>
    <x v="9"/>
    <x v="6"/>
    <s v="no root cause"/>
    <x v="5"/>
    <s v=""/>
    <s v="14/04/2026"/>
    <s v="14/04/2026…;..;Site down due to faulty Bachuo-Tai Core Card"/>
    <s v=""/>
    <s v=""/>
    <m/>
    <s v=""/>
    <s v=""/>
    <m/>
    <s v=""/>
    <s v=""/>
    <s v=""/>
    <s v=""/>
    <s v=""/>
    <s v=""/>
    <s v=""/>
    <s v=""/>
    <s v=""/>
    <s v=""/>
    <s v=""/>
  </r>
  <r>
    <s v="Nyabi"/>
    <s v="EST_133"/>
    <s v="CENTRE"/>
    <s v="CAMUSAT"/>
    <s v="HGB"/>
    <s v="EST"/>
    <s v="Nyabi"/>
    <s v="ZTE"/>
    <n v="0"/>
    <n v="0"/>
    <n v="0"/>
    <n v="0"/>
    <n v="0"/>
    <n v="0"/>
    <n v="0"/>
    <n v="0"/>
    <n v="0"/>
    <n v="0"/>
    <n v="0"/>
    <s v="Operationnel"/>
    <m/>
    <x v="9"/>
    <x v="6"/>
    <s v="no root cause"/>
    <x v="5"/>
    <s v=""/>
    <s v=""/>
    <s v=""/>
    <s v=""/>
    <s v=""/>
    <m/>
    <s v=""/>
    <s v=""/>
    <m/>
    <s v=""/>
    <s v=""/>
    <s v=""/>
    <s v=""/>
    <s v=""/>
    <s v=""/>
    <s v=""/>
    <s v=""/>
    <s v=""/>
    <s v=""/>
    <s v=""/>
  </r>
  <r>
    <s v="Njombe-SDH-IHS"/>
    <s v="LIT_787"/>
    <s v="LITTORAL"/>
    <m/>
    <m/>
    <s v="LITTORAL"/>
    <s v="Njombe-Penja"/>
    <s v="ZTE"/>
    <n v="0"/>
    <n v="0"/>
    <n v="0"/>
    <n v="0"/>
    <n v="0"/>
    <n v="0"/>
    <n v="0"/>
    <n v="0"/>
    <n v="0"/>
    <n v="0"/>
    <n v="0"/>
    <s v="Operationnel"/>
    <m/>
    <x v="9"/>
    <x v="6"/>
    <s v="no root cause"/>
    <x v="5"/>
    <s v=""/>
    <s v=""/>
    <s v=""/>
    <s v=""/>
    <s v=""/>
    <m/>
    <s v=""/>
    <s v=""/>
    <m/>
    <s v=""/>
    <s v=""/>
    <s v=""/>
    <s v=""/>
    <s v=""/>
    <s v=""/>
    <s v=""/>
    <s v=""/>
    <s v=""/>
    <s v=""/>
    <s v=""/>
  </r>
  <r>
    <s v="Fotokol"/>
    <s v="EXN_013"/>
    <s v="EXTREME-NORD"/>
    <s v="IHS"/>
    <s v="Solar-Gen"/>
    <s v="EXTREME-NORD"/>
    <s v="Fotokol"/>
    <s v="NOKIA"/>
    <n v="0"/>
    <n v="0"/>
    <n v="0"/>
    <n v="0"/>
    <n v="0"/>
    <n v="0"/>
    <n v="0"/>
    <n v="0"/>
    <n v="0"/>
    <n v="0"/>
    <n v="0"/>
    <s v="Insecurity"/>
    <m/>
    <x v="9"/>
    <x v="6"/>
    <s v="no root cause"/>
    <x v="5"/>
    <s v=""/>
    <s v="15/04/2026"/>
    <s v="15/04/2026"/>
    <s v=""/>
    <s v=""/>
    <m/>
    <s v=""/>
    <s v=""/>
    <m/>
    <s v=""/>
    <s v=""/>
    <s v=""/>
    <s v=""/>
    <s v=""/>
    <s v=""/>
    <s v=""/>
    <s v=""/>
    <s v=""/>
    <s v=""/>
    <s v=""/>
  </r>
  <r>
    <s v="Bafut-MTN"/>
    <s v="NRO_036"/>
    <s v="NORD-OUEST"/>
    <s v="IHS"/>
    <s v="Grid-Gen"/>
    <s v="NORD-OUEST"/>
    <s v="Bafut"/>
    <s v="Huawei"/>
    <n v="0"/>
    <n v="0"/>
    <n v="0"/>
    <n v="0"/>
    <n v="0"/>
    <n v="0"/>
    <n v="0"/>
    <n v="0"/>
    <n v="0"/>
    <n v="0"/>
    <n v="0"/>
    <s v="Insecurity"/>
    <m/>
    <x v="9"/>
    <x v="6"/>
    <s v="no root cause"/>
    <x v="5"/>
    <s v=""/>
    <s v=""/>
    <s v=""/>
    <s v=""/>
    <s v=""/>
    <m/>
    <s v=""/>
    <s v=""/>
    <m/>
    <s v=""/>
    <s v=""/>
    <s v=""/>
    <s v=""/>
    <s v=""/>
    <s v=""/>
    <s v=""/>
    <s v=""/>
    <s v=""/>
    <s v=""/>
    <s v=""/>
  </r>
  <r>
    <s v="Wum"/>
    <s v="NRO_007"/>
    <s v="NORD-OUEST"/>
    <s v="IHS"/>
    <s v="Grid-Gen"/>
    <s v="NORD-OUEST"/>
    <s v="Wum"/>
    <s v="Huawei"/>
    <n v="0"/>
    <n v="0"/>
    <n v="0"/>
    <n v="0"/>
    <n v="0"/>
    <n v="0"/>
    <n v="0"/>
    <n v="0"/>
    <n v="0"/>
    <n v="0"/>
    <n v="0"/>
    <s v="Insecurity"/>
    <m/>
    <x v="9"/>
    <x v="6"/>
    <s v="no root cause"/>
    <x v="5"/>
    <s v=""/>
    <s v=""/>
    <s v=""/>
    <s v=""/>
    <s v=""/>
    <m/>
    <s v=""/>
    <s v=""/>
    <m/>
    <s v=""/>
    <s v=""/>
    <s v=""/>
    <s v=""/>
    <s v=""/>
    <s v=""/>
    <s v=""/>
    <s v=""/>
    <s v=""/>
    <s v=""/>
    <s v=""/>
  </r>
  <r>
    <s v="Wum-II-IHS"/>
    <s v="NRO_149"/>
    <s v="NORD-OUEST"/>
    <m/>
    <m/>
    <s v="NORD-OUEST"/>
    <s v="Wum"/>
    <s v="Huawei"/>
    <n v="0"/>
    <n v="0"/>
    <n v="0"/>
    <n v="0"/>
    <n v="0"/>
    <n v="0"/>
    <n v="0"/>
    <n v="0"/>
    <n v="0"/>
    <n v="0"/>
    <n v="0"/>
    <s v="Insecurity"/>
    <m/>
    <x v="9"/>
    <x v="6"/>
    <s v="no root cause"/>
    <x v="5"/>
    <s v=""/>
    <s v=""/>
    <s v=""/>
    <s v=""/>
    <s v=""/>
    <m/>
    <s v=""/>
    <s v=""/>
    <m/>
    <s v=""/>
    <s v=""/>
    <s v=""/>
    <s v=""/>
    <s v=""/>
    <s v=""/>
    <s v=""/>
    <s v=""/>
    <s v=""/>
    <s v=""/>
    <s v=""/>
  </r>
  <r>
    <s v="Gara-Guider-IHS"/>
    <s v="NRD_115"/>
    <s v="NORD"/>
    <s v="IHS"/>
    <s v="Hybrid-Gen"/>
    <s v="NORD"/>
    <s v="Guider"/>
    <s v="Huawei"/>
    <n v="0"/>
    <n v="0"/>
    <n v="0"/>
    <n v="0"/>
    <n v="0"/>
    <n v="0"/>
    <n v="0"/>
    <n v="0"/>
    <n v="0"/>
    <n v="0"/>
    <n v="0"/>
    <s v="Operationnel"/>
    <m/>
    <x v="9"/>
    <x v="6"/>
    <s v="no root cause"/>
    <x v="5"/>
    <s v=""/>
    <s v=""/>
    <s v=""/>
    <s v=""/>
    <s v=""/>
    <m/>
    <s v=""/>
    <s v=""/>
    <m/>
    <s v=""/>
    <s v=""/>
    <s v=""/>
    <s v=""/>
    <s v=""/>
    <s v=""/>
    <s v=""/>
    <s v=""/>
    <s v=""/>
    <s v=""/>
    <s v=""/>
  </r>
  <r>
    <s v="Njimom-IHS"/>
    <s v="OST_149"/>
    <s v="OUEST"/>
    <s v="IHS"/>
    <s v="Grid-Gen"/>
    <s v="OUEST"/>
    <s v="Njimom"/>
    <s v="Huawei"/>
    <n v="0"/>
    <n v="0"/>
    <n v="0"/>
    <n v="0"/>
    <n v="0"/>
    <n v="0"/>
    <n v="0"/>
    <n v="0"/>
    <n v="0"/>
    <n v="0"/>
    <n v="0"/>
    <s v="Operationnel"/>
    <m/>
    <x v="9"/>
    <x v="6"/>
    <s v="no root cause"/>
    <x v="5"/>
    <s v=""/>
    <s v=""/>
    <s v=""/>
    <s v=""/>
    <s v=""/>
    <m/>
    <s v=""/>
    <s v=""/>
    <m/>
    <s v=""/>
    <s v=""/>
    <s v=""/>
    <s v=""/>
    <s v=""/>
    <s v=""/>
    <s v=""/>
    <s v=""/>
    <s v=""/>
    <s v=""/>
    <s v=""/>
  </r>
  <r>
    <s v="Tekele"/>
    <s v="EXN_230"/>
    <s v="EXTREME-NORD"/>
    <s v="CAMUSAT"/>
    <s v="Hybrid Solar - S3"/>
    <s v="EXTREME-NORD"/>
    <s v="Tekele"/>
    <s v="Huawei"/>
    <n v="0"/>
    <n v="0"/>
    <n v="0"/>
    <n v="0"/>
    <n v="0"/>
    <n v="0"/>
    <n v="0"/>
    <n v="0"/>
    <n v="0"/>
    <n v="0"/>
    <n v="0"/>
    <s v="Insecurity"/>
    <m/>
    <x v="9"/>
    <x v="6"/>
    <s v="no root cause"/>
    <x v="5"/>
    <s v=""/>
    <s v="15/04/2026…;..;retablire le canal main a TEKELE direction Guirvidig port3/1 PN:3DB20859ACAB10"/>
    <s v="15/04/2026…;..;Site was down due to transmission"/>
    <s v=""/>
    <m/>
    <m/>
    <s v=""/>
    <s v=""/>
    <m/>
    <s v=""/>
    <s v=""/>
    <s v=""/>
    <s v=""/>
    <s v=""/>
    <s v=""/>
    <s v=""/>
    <s v=""/>
    <s v=""/>
    <m/>
    <s v=""/>
  </r>
  <r>
    <s v="Mozogo"/>
    <s v="EXN_042"/>
    <s v="EXTREME-NORD"/>
    <s v="IHS"/>
    <s v="Solar-Gen"/>
    <s v="EXTREME-NORD"/>
    <s v="Mozogo"/>
    <s v="NOKIA"/>
    <n v="0"/>
    <n v="0"/>
    <n v="0"/>
    <n v="0"/>
    <n v="0"/>
    <n v="0"/>
    <n v="0"/>
    <n v="0"/>
    <n v="0"/>
    <n v="0"/>
    <n v="0"/>
    <s v="Insecurity"/>
    <m/>
    <x v="9"/>
    <x v="6"/>
    <s v="no root cause"/>
    <x v="5"/>
    <s v=""/>
    <s v=""/>
    <s v=""/>
    <s v=""/>
    <s v=""/>
    <m/>
    <s v=""/>
    <s v=""/>
    <m/>
    <s v=""/>
    <s v=""/>
    <s v=""/>
    <s v=""/>
    <s v=""/>
    <s v=""/>
    <s v=""/>
    <s v=""/>
    <s v=""/>
    <s v=""/>
    <s v=""/>
  </r>
  <r>
    <s v="Kolofata"/>
    <s v="EXN_104"/>
    <s v="EXTREME-NORD"/>
    <s v="IHS"/>
    <s v="Grid-Hybrid-Gen"/>
    <s v="EXTREME-NORD"/>
    <s v="Kolofata"/>
    <s v="Huawei"/>
    <n v="0"/>
    <n v="0"/>
    <n v="0"/>
    <n v="0"/>
    <n v="0"/>
    <n v="0"/>
    <n v="0"/>
    <n v="0"/>
    <n v="0"/>
    <n v="0"/>
    <n v="0"/>
    <s v="Insecurity"/>
    <m/>
    <x v="9"/>
    <x v="6"/>
    <s v="no root cause"/>
    <x v="5"/>
    <s v=""/>
    <s v=""/>
    <s v=""/>
    <s v=""/>
    <s v=""/>
    <m/>
    <s v=""/>
    <s v=""/>
    <m/>
    <s v=""/>
    <s v=""/>
    <s v=""/>
    <s v=""/>
    <s v=""/>
    <s v=""/>
    <s v=""/>
    <s v=""/>
    <s v=""/>
    <s v=""/>
    <s v=""/>
  </r>
  <r>
    <s v="BIBA-MTN"/>
    <s v="CTR_304"/>
    <s v="CENTRE"/>
    <s v="IHS"/>
    <s v="Grid-Gen"/>
    <s v="CENTRE"/>
    <s v="Biba"/>
    <s v="ZTE"/>
    <n v="0"/>
    <n v="0"/>
    <n v="0"/>
    <n v="0"/>
    <n v="0"/>
    <n v="0"/>
    <n v="0"/>
    <n v="0"/>
    <n v="0"/>
    <n v="0"/>
    <n v="0"/>
    <s v="Operationnel"/>
    <m/>
    <x v="9"/>
    <x v="6"/>
    <s v="no root cause"/>
    <x v="5"/>
    <s v=""/>
    <s v=""/>
    <s v=""/>
    <s v=""/>
    <s v=""/>
    <m/>
    <s v=""/>
    <s v=""/>
    <m/>
    <s v=""/>
    <s v=""/>
    <s v=""/>
    <s v=""/>
    <s v=""/>
    <s v=""/>
    <s v=""/>
    <s v=""/>
    <s v=""/>
    <s v=""/>
    <s v=""/>
  </r>
  <r>
    <s v="Voirie-Municipale-IHS"/>
    <s v="CTR_632"/>
    <s v="Yaounde"/>
    <s v="IHS"/>
    <s v="Grid-Gen"/>
    <s v="CENTRE"/>
    <s v="Yaounde"/>
    <s v="ZTE"/>
    <n v="0"/>
    <n v="0"/>
    <n v="0"/>
    <n v="0"/>
    <n v="0"/>
    <n v="0"/>
    <n v="0"/>
    <n v="0"/>
    <n v="0"/>
    <n v="0"/>
    <n v="0"/>
    <s v="Operationnel"/>
    <m/>
    <x v="9"/>
    <x v="6"/>
    <s v="no root cause"/>
    <x v="5"/>
    <s v=""/>
    <s v=""/>
    <s v=""/>
    <s v=""/>
    <s v=""/>
    <m/>
    <s v=""/>
    <s v=""/>
    <m/>
    <s v=""/>
    <s v=""/>
    <s v=""/>
    <s v=""/>
    <s v=""/>
    <s v=""/>
    <s v=""/>
    <s v=""/>
    <s v=""/>
    <s v=""/>
    <s v=""/>
  </r>
  <r>
    <s v="H-ville"/>
    <s v="CTR_077"/>
    <s v="Yaounde"/>
    <s v="IHS"/>
    <s v="Grid Only"/>
    <s v="CENTRE"/>
    <s v="Yaounde"/>
    <s v="NOKIA"/>
    <n v="0"/>
    <n v="0"/>
    <n v="0"/>
    <n v="0"/>
    <n v="0"/>
    <n v="0"/>
    <n v="0"/>
    <n v="0"/>
    <n v="0"/>
    <n v="0"/>
    <n v="0"/>
    <s v="EXCLU"/>
    <m/>
    <x v="2"/>
    <x v="2"/>
    <s v="EXCLU"/>
    <x v="2"/>
    <s v=""/>
    <s v=""/>
    <s v=""/>
    <s v=""/>
    <s v=""/>
    <m/>
    <s v=""/>
    <s v=""/>
    <m/>
    <s v=""/>
    <s v=""/>
    <s v=""/>
    <s v=""/>
    <s v=""/>
    <s v=""/>
    <s v=""/>
    <s v=""/>
    <s v=""/>
    <s v=""/>
    <s v=""/>
  </r>
  <r>
    <s v="Kotto-Logpom"/>
    <s v="LIT_612"/>
    <s v="Douala"/>
    <s v="CAMUSAT"/>
    <s v="Good Grid no GE - 8h"/>
    <s v="LITTORAL"/>
    <s v="Douala"/>
    <s v="ZTE"/>
    <n v="0"/>
    <n v="0"/>
    <n v="0"/>
    <n v="0"/>
    <n v="0"/>
    <n v="0"/>
    <n v="0"/>
    <n v="0"/>
    <n v="0"/>
    <n v="0"/>
    <n v="0"/>
    <s v="EXCLU"/>
    <m/>
    <x v="2"/>
    <x v="2"/>
    <s v="EXCLU"/>
    <x v="2"/>
    <s v=""/>
    <s v=""/>
    <s v=""/>
    <s v=""/>
    <s v=""/>
    <m/>
    <s v=""/>
    <s v=""/>
    <m/>
    <s v=""/>
    <s v=""/>
    <s v=""/>
    <s v=""/>
    <s v=""/>
    <s v=""/>
    <s v=""/>
    <s v=""/>
    <s v=""/>
    <s v=""/>
    <s v=""/>
  </r>
  <r>
    <s v="Ngoulmepa-New"/>
    <s v="LIT_523"/>
    <s v=""/>
    <m/>
    <m/>
    <s v="LITTORAL"/>
    <m/>
    <s v="ZTE"/>
    <n v="0"/>
    <n v="0"/>
    <n v="0"/>
    <n v="0"/>
    <n v="0"/>
    <n v="0"/>
    <n v="0"/>
    <n v="0"/>
    <n v="0"/>
    <n v="0"/>
    <n v="0"/>
    <s v="Operationnel"/>
    <m/>
    <x v="9"/>
    <x v="6"/>
    <s v="no root cause"/>
    <x v="5"/>
    <s v=""/>
    <s v=""/>
    <s v=""/>
    <s v=""/>
    <s v=""/>
    <m/>
    <s v=""/>
    <s v=""/>
    <m/>
    <s v=""/>
    <s v=""/>
    <s v=""/>
    <s v=""/>
    <s v=""/>
    <s v=""/>
    <s v=""/>
    <s v=""/>
    <s v=""/>
    <s v=""/>
    <s v=""/>
  </r>
  <r>
    <s v="Rond-point"/>
    <s v="LIT_048"/>
    <s v="Douala"/>
    <s v="IHS"/>
    <s v="Grid-Gen"/>
    <s v="LITTORAL"/>
    <s v="Douala"/>
    <s v="ZTE"/>
    <n v="0"/>
    <n v="0"/>
    <n v="0"/>
    <n v="0"/>
    <n v="0"/>
    <n v="0"/>
    <n v="0"/>
    <n v="0"/>
    <n v="0"/>
    <n v="0"/>
    <n v="0"/>
    <s v="Operationnel"/>
    <m/>
    <x v="9"/>
    <x v="6"/>
    <s v="no root cause"/>
    <x v="5"/>
    <s v=""/>
    <s v=""/>
    <s v=""/>
    <s v=""/>
    <s v=""/>
    <m/>
    <s v=""/>
    <s v=""/>
    <m/>
    <s v=""/>
    <s v=""/>
    <s v=""/>
    <s v=""/>
    <s v=""/>
    <s v=""/>
    <s v=""/>
    <s v=""/>
    <s v=""/>
    <s v=""/>
    <s v=""/>
  </r>
  <r>
    <s v="Mbouda-CEBEC-MTN"/>
    <s v="OST_313"/>
    <s v="OUEST"/>
    <m/>
    <m/>
    <s v="OUEST"/>
    <s v="Mbouda"/>
    <s v="Huawei"/>
    <n v="0"/>
    <n v="0"/>
    <n v="0"/>
    <n v="0"/>
    <n v="0"/>
    <n v="0"/>
    <n v="0"/>
    <n v="0"/>
    <n v="0"/>
    <n v="0"/>
    <n v="0"/>
    <s v="Operationnel"/>
    <m/>
    <x v="9"/>
    <x v="6"/>
    <s v="no root cause"/>
    <x v="5"/>
    <s v=""/>
    <s v=""/>
    <s v=""/>
    <s v=""/>
    <s v=""/>
    <m/>
    <s v=""/>
    <s v=""/>
    <m/>
    <s v=""/>
    <s v=""/>
    <s v=""/>
    <s v=""/>
    <s v=""/>
    <s v=""/>
    <s v=""/>
    <s v=""/>
    <s v=""/>
    <s v=""/>
    <s v=""/>
  </r>
  <r>
    <s v="Ndop"/>
    <s v="NRO_006"/>
    <s v="NORD-OUEST"/>
    <s v="IHS"/>
    <s v="Grid-Hybrid-Gen"/>
    <s v="NORD-OUEST"/>
    <s v="Ndop"/>
    <s v="Huawei"/>
    <n v="0"/>
    <n v="0"/>
    <n v="0"/>
    <n v="0"/>
    <n v="0"/>
    <n v="0"/>
    <n v="0"/>
    <n v="0"/>
    <n v="0"/>
    <n v="0"/>
    <n v="0"/>
    <s v="Operationnel"/>
    <m/>
    <x v="9"/>
    <x v="6"/>
    <s v="no root cause"/>
    <x v="5"/>
    <s v=""/>
    <s v="14/04/2026"/>
    <s v="14/04/2026"/>
    <s v=""/>
    <s v=""/>
    <m/>
    <s v=""/>
    <s v=""/>
    <m/>
    <s v=""/>
    <s v=""/>
    <s v=""/>
    <s v=""/>
    <s v=""/>
    <s v=""/>
    <s v=""/>
    <s v=""/>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BA5973-DE24-43CC-8B74-D620C019C26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6" firstHeaderRow="1" firstDataRow="1" firstDataCol="1"/>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2" showAll="0"/>
    <pivotField numFmtId="2" showAll="0"/>
    <pivotField numFmtId="2" showAll="0"/>
    <pivotField showAll="0"/>
    <pivotField showAll="0"/>
    <pivotField showAll="0"/>
    <pivotField showAll="0"/>
    <pivotField showAll="0"/>
    <pivotField axis="axisRow" showAll="0">
      <items count="10">
        <item h="1" m="1" x="8"/>
        <item h="1" x="3"/>
        <item x="1"/>
        <item h="1" x="2"/>
        <item x="5"/>
        <item x="0"/>
        <item h="1" x="6"/>
        <item h="1" x="4"/>
        <item h="1" m="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4">
    <i>
      <x v="2"/>
    </i>
    <i>
      <x v="4"/>
    </i>
    <i>
      <x v="5"/>
    </i>
    <i t="grand">
      <x/>
    </i>
  </rowItems>
  <colItems count="1">
    <i/>
  </colItems>
  <dataFields count="1">
    <dataField name="Sum of NUR 19/04/2026" fld="15" baseField="0" baseItem="0"/>
  </dataFields>
  <formats count="24">
    <format dxfId="29">
      <pivotArea type="all" dataOnly="0" outline="0" fieldPosition="0"/>
    </format>
    <format dxfId="28">
      <pivotArea outline="0" collapsedLevelsAreSubtotals="1" fieldPosition="0"/>
    </format>
    <format dxfId="27">
      <pivotArea field="24" type="button" dataOnly="0" labelOnly="1" outline="0" axis="axisRow" fieldPosition="0"/>
    </format>
    <format dxfId="26">
      <pivotArea dataOnly="0" labelOnly="1" fieldPosition="0">
        <references count="1">
          <reference field="24"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24" type="button" dataOnly="0" labelOnly="1" outline="0" axis="axisRow" fieldPosition="0"/>
    </format>
    <format dxfId="20">
      <pivotArea dataOnly="0" labelOnly="1" fieldPosition="0">
        <references count="1">
          <reference field="24"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24" type="button" dataOnly="0" labelOnly="1" outline="0" axis="axisRow" fieldPosition="0"/>
    </format>
    <format dxfId="14">
      <pivotArea dataOnly="0" labelOnly="1" fieldPosition="0">
        <references count="1">
          <reference field="24"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24" type="button" dataOnly="0" labelOnly="1" outline="0" axis="axisRow" fieldPosition="0"/>
    </format>
    <format dxfId="8">
      <pivotArea dataOnly="0" labelOnly="1" fieldPosition="0">
        <references count="1">
          <reference field="24" count="0"/>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83C19A-7CF6-485B-AFE8-62978B160A8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H10" firstHeaderRow="1" firstDataRow="1" firstDataCol="1"/>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2" showAll="0"/>
    <pivotField numFmtId="2" showAll="0"/>
    <pivotField numFmtId="2" showAll="0"/>
    <pivotField showAll="0"/>
    <pivotField showAll="0"/>
    <pivotField axis="axisRow" showAll="0">
      <items count="20">
        <item h="1" m="1" x="16"/>
        <item h="1" m="1" x="18"/>
        <item h="1" x="3"/>
        <item x="11"/>
        <item x="0"/>
        <item x="5"/>
        <item h="1" m="1" x="17"/>
        <item h="1" x="2"/>
        <item h="1" x="6"/>
        <item x="12"/>
        <item x="8"/>
        <item x="9"/>
        <item h="1" x="4"/>
        <item x="1"/>
        <item h="1" x="7"/>
        <item h="1" x="10"/>
        <item h="1" x="14"/>
        <item h="1" x="13"/>
        <item h="1" m="1"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8">
    <i>
      <x v="3"/>
    </i>
    <i>
      <x v="4"/>
    </i>
    <i>
      <x v="5"/>
    </i>
    <i>
      <x v="9"/>
    </i>
    <i>
      <x v="10"/>
    </i>
    <i>
      <x v="11"/>
    </i>
    <i>
      <x v="13"/>
    </i>
    <i t="grand">
      <x/>
    </i>
  </rowItems>
  <colItems count="1">
    <i/>
  </colItems>
  <dataFields count="1">
    <dataField name="Sum of NUR 19/04/2026" fld="15" baseField="0" baseItem="0"/>
  </dataFields>
  <formats count="24">
    <format dxfId="53">
      <pivotArea type="all" dataOnly="0" outline="0" fieldPosition="0"/>
    </format>
    <format dxfId="52">
      <pivotArea outline="0" collapsedLevelsAreSubtotals="1" fieldPosition="0"/>
    </format>
    <format dxfId="51">
      <pivotArea field="21" type="button" dataOnly="0" labelOnly="1" outline="0" axis="axisRow" fieldPosition="0"/>
    </format>
    <format dxfId="50">
      <pivotArea dataOnly="0" labelOnly="1" fieldPosition="0">
        <references count="1">
          <reference field="21" count="0"/>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21" type="button" dataOnly="0" labelOnly="1" outline="0" axis="axisRow" fieldPosition="0"/>
    </format>
    <format dxfId="44">
      <pivotArea dataOnly="0" labelOnly="1" fieldPosition="0">
        <references count="1">
          <reference field="21" count="0"/>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21" type="button" dataOnly="0" labelOnly="1" outline="0" axis="axisRow" fieldPosition="0"/>
    </format>
    <format dxfId="38">
      <pivotArea dataOnly="0" labelOnly="1" fieldPosition="0">
        <references count="1">
          <reference field="21"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21" type="button" dataOnly="0" labelOnly="1" outline="0" axis="axisRow" fieldPosition="0"/>
    </format>
    <format dxfId="32">
      <pivotArea dataOnly="0" labelOnly="1" fieldPosition="0">
        <references count="1">
          <reference field="21" count="0"/>
        </references>
      </pivotArea>
    </format>
    <format dxfId="31">
      <pivotArea dataOnly="0" labelOnly="1" grandRow="1" outline="0"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6E2351-937E-45CD-8A43-E732E471057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10" firstHeaderRow="1" firstDataRow="1" firstDataCol="1"/>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2" showAll="0"/>
    <pivotField numFmtId="2" showAll="0"/>
    <pivotField numFmtId="2" showAll="0"/>
    <pivotField showAll="0"/>
    <pivotField showAll="0"/>
    <pivotField showAll="0"/>
    <pivotField axis="axisRow" showAll="0">
      <items count="13">
        <item m="1" x="11"/>
        <item x="3"/>
        <item h="1" m="1" x="10"/>
        <item h="1" x="2"/>
        <item x="6"/>
        <item x="0"/>
        <item x="4"/>
        <item x="5"/>
        <item x="8"/>
        <item x="1"/>
        <item h="1" x="7"/>
        <item h="1" m="1"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8">
    <i>
      <x v="1"/>
    </i>
    <i>
      <x v="4"/>
    </i>
    <i>
      <x v="5"/>
    </i>
    <i>
      <x v="6"/>
    </i>
    <i>
      <x v="7"/>
    </i>
    <i>
      <x v="8"/>
    </i>
    <i>
      <x v="9"/>
    </i>
    <i t="grand">
      <x/>
    </i>
  </rowItems>
  <colItems count="1">
    <i/>
  </colItems>
  <dataFields count="1">
    <dataField name="Sum of NUR 19/04/2026" fld="15" baseField="0" baseItem="0"/>
  </dataFields>
  <formats count="24">
    <format dxfId="77">
      <pivotArea type="all" dataOnly="0" outline="0" fieldPosition="0"/>
    </format>
    <format dxfId="76">
      <pivotArea outline="0" collapsedLevelsAreSubtotals="1" fieldPosition="0"/>
    </format>
    <format dxfId="75">
      <pivotArea field="22" type="button" dataOnly="0" labelOnly="1" outline="0" axis="axisRow" fieldPosition="0"/>
    </format>
    <format dxfId="74">
      <pivotArea dataOnly="0" labelOnly="1" fieldPosition="0">
        <references count="1">
          <reference field="22" count="0"/>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22" type="button" dataOnly="0" labelOnly="1" outline="0" axis="axisRow" fieldPosition="0"/>
    </format>
    <format dxfId="68">
      <pivotArea dataOnly="0" labelOnly="1" fieldPosition="0">
        <references count="1">
          <reference field="22" count="0"/>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22" type="button" dataOnly="0" labelOnly="1" outline="0" axis="axisRow" fieldPosition="0"/>
    </format>
    <format dxfId="62">
      <pivotArea dataOnly="0" labelOnly="1" fieldPosition="0">
        <references count="1">
          <reference field="22" count="0"/>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22" type="button" dataOnly="0" labelOnly="1" outline="0" axis="axisRow" fieldPosition="0"/>
    </format>
    <format dxfId="56">
      <pivotArea dataOnly="0" labelOnly="1" fieldPosition="0">
        <references count="1">
          <reference field="22" count="0"/>
        </references>
      </pivotArea>
    </format>
    <format dxfId="55">
      <pivotArea dataOnly="0" labelOnly="1" grandRow="1" outline="0" fieldPosition="0"/>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70443-1739-4EB0-B3A0-35E797D3C4B9}">
  <dimension ref="A1:H10"/>
  <sheetViews>
    <sheetView workbookViewId="0">
      <selection activeCell="H10" sqref="A1:H10"/>
    </sheetView>
  </sheetViews>
  <sheetFormatPr defaultRowHeight="14.4" x14ac:dyDescent="0.3"/>
  <cols>
    <col min="1" max="1" width="13.77734375" bestFit="1" customWidth="1"/>
    <col min="2" max="2" width="18.77734375" bestFit="1" customWidth="1"/>
    <col min="4" max="4" width="14.33203125" bestFit="1" customWidth="1"/>
    <col min="5" max="5" width="18.77734375" bestFit="1" customWidth="1"/>
    <col min="7" max="7" width="16.109375" bestFit="1" customWidth="1"/>
    <col min="8" max="8" width="18.77734375" bestFit="1" customWidth="1"/>
    <col min="9" max="9" width="8.109375" bestFit="1" customWidth="1"/>
    <col min="10" max="10" width="17.77734375" bestFit="1" customWidth="1"/>
    <col min="11" max="11" width="4.109375" bestFit="1" customWidth="1"/>
    <col min="12" max="12" width="5.33203125" bestFit="1" customWidth="1"/>
    <col min="13" max="13" width="8.77734375" bestFit="1" customWidth="1"/>
    <col min="14" max="14" width="3.77734375" bestFit="1" customWidth="1"/>
    <col min="15" max="15" width="13.33203125" bestFit="1" customWidth="1"/>
    <col min="16" max="16" width="12.109375" bestFit="1" customWidth="1"/>
    <col min="17" max="17" width="7.77734375" bestFit="1" customWidth="1"/>
    <col min="18" max="18" width="4.44140625" bestFit="1" customWidth="1"/>
    <col min="19" max="19" width="11.88671875" bestFit="1" customWidth="1"/>
    <col min="20" max="20" width="8.33203125" bestFit="1" customWidth="1"/>
    <col min="21" max="21" width="13" bestFit="1" customWidth="1"/>
    <col min="22" max="22" width="16.109375" bestFit="1" customWidth="1"/>
    <col min="23" max="23" width="10.33203125" bestFit="1" customWidth="1"/>
  </cols>
  <sheetData>
    <row r="1" spans="1:8" x14ac:dyDescent="0.3">
      <c r="A1" s="6"/>
      <c r="B1" s="6"/>
      <c r="C1" s="6"/>
      <c r="D1" s="6"/>
      <c r="E1" s="7" t="s">
        <v>5426</v>
      </c>
      <c r="F1" s="6"/>
      <c r="G1" s="6"/>
      <c r="H1" s="6"/>
    </row>
    <row r="2" spans="1:8" x14ac:dyDescent="0.3">
      <c r="A2" s="9" t="s">
        <v>5377</v>
      </c>
      <c r="B2" s="10" t="s">
        <v>5425</v>
      </c>
      <c r="C2" s="10"/>
      <c r="D2" s="9" t="s">
        <v>5377</v>
      </c>
      <c r="E2" s="10" t="s">
        <v>5425</v>
      </c>
      <c r="F2" s="10"/>
      <c r="G2" s="9" t="s">
        <v>5377</v>
      </c>
      <c r="H2" s="10" t="s">
        <v>5425</v>
      </c>
    </row>
    <row r="3" spans="1:8" x14ac:dyDescent="0.3">
      <c r="A3" s="10" t="s">
        <v>5315</v>
      </c>
      <c r="B3" s="10">
        <v>473.36713154938025</v>
      </c>
      <c r="C3" s="10"/>
      <c r="D3" s="10" t="s">
        <v>25</v>
      </c>
      <c r="E3" s="10">
        <v>104.28760971330557</v>
      </c>
      <c r="F3" s="10"/>
      <c r="G3" s="10" t="s">
        <v>33</v>
      </c>
      <c r="H3" s="10">
        <v>64.628763806640919</v>
      </c>
    </row>
    <row r="4" spans="1:8" x14ac:dyDescent="0.3">
      <c r="A4" s="10" t="s">
        <v>5343</v>
      </c>
      <c r="B4" s="10">
        <v>804.3619364039821</v>
      </c>
      <c r="C4" s="10"/>
      <c r="D4" s="10" t="s">
        <v>5343</v>
      </c>
      <c r="E4" s="10">
        <v>804.3619364039821</v>
      </c>
      <c r="F4" s="10"/>
      <c r="G4" s="10" t="s">
        <v>5325</v>
      </c>
      <c r="H4" s="10">
        <v>511.0353655334971</v>
      </c>
    </row>
    <row r="5" spans="1:8" x14ac:dyDescent="0.3">
      <c r="A5" s="10" t="s">
        <v>5321</v>
      </c>
      <c r="B5" s="10">
        <v>1175.3773843698191</v>
      </c>
      <c r="C5" s="10"/>
      <c r="D5" s="10" t="s">
        <v>5323</v>
      </c>
      <c r="E5" s="10">
        <v>1175.3773843698191</v>
      </c>
      <c r="F5" s="10"/>
      <c r="G5" s="10" t="s">
        <v>5317</v>
      </c>
      <c r="H5" s="10">
        <v>231.64369797500217</v>
      </c>
    </row>
    <row r="6" spans="1:8" x14ac:dyDescent="0.3">
      <c r="A6" s="10" t="s">
        <v>5378</v>
      </c>
      <c r="B6" s="10">
        <v>2453.1064523231817</v>
      </c>
      <c r="C6" s="10"/>
      <c r="D6" s="10" t="s">
        <v>5318</v>
      </c>
      <c r="E6" s="10">
        <v>231.64369797500217</v>
      </c>
      <c r="F6" s="10"/>
      <c r="G6" s="10" t="s">
        <v>11</v>
      </c>
      <c r="H6" s="10">
        <v>409.83241879527031</v>
      </c>
    </row>
    <row r="7" spans="1:8" x14ac:dyDescent="0.3">
      <c r="A7" s="10"/>
      <c r="B7" s="10"/>
      <c r="C7" s="10"/>
      <c r="D7" s="10" t="s">
        <v>5335</v>
      </c>
      <c r="E7" s="10">
        <v>122.44150249422992</v>
      </c>
      <c r="F7" s="10"/>
      <c r="G7" s="10" t="s">
        <v>5327</v>
      </c>
      <c r="H7" s="10">
        <v>84.392951006326456</v>
      </c>
    </row>
    <row r="8" spans="1:8" x14ac:dyDescent="0.3">
      <c r="A8" s="10"/>
      <c r="B8" s="10"/>
      <c r="C8" s="10"/>
      <c r="D8" s="10" t="s">
        <v>5339</v>
      </c>
      <c r="E8" s="10">
        <v>0</v>
      </c>
      <c r="F8" s="10"/>
      <c r="G8" s="10" t="s">
        <v>5343</v>
      </c>
      <c r="H8" s="10">
        <v>804.3619364039821</v>
      </c>
    </row>
    <row r="9" spans="1:8" x14ac:dyDescent="0.3">
      <c r="A9" s="10"/>
      <c r="B9" s="10"/>
      <c r="C9" s="10"/>
      <c r="D9" s="10" t="s">
        <v>5314</v>
      </c>
      <c r="E9" s="10">
        <v>241.72343357437833</v>
      </c>
      <c r="F9" s="10"/>
      <c r="G9" s="10" t="s">
        <v>5313</v>
      </c>
      <c r="H9" s="10">
        <v>195.05281465435652</v>
      </c>
    </row>
    <row r="10" spans="1:8" x14ac:dyDescent="0.3">
      <c r="A10" s="10"/>
      <c r="B10" s="10"/>
      <c r="C10" s="10"/>
      <c r="D10" s="10" t="s">
        <v>5378</v>
      </c>
      <c r="E10" s="10">
        <v>2679.835564530717</v>
      </c>
      <c r="F10" s="10"/>
      <c r="G10" s="10" t="s">
        <v>5378</v>
      </c>
      <c r="H10" s="10">
        <v>2300.9479481750759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D657-C093-4DDA-AB1B-DF003FDEFD5C}">
  <sheetPr codeName="Sheet1" filterMode="1"/>
  <dimension ref="A1:BC2403"/>
  <sheetViews>
    <sheetView tabSelected="1" zoomScale="70" zoomScaleNormal="70" workbookViewId="0">
      <pane xSplit="5" ySplit="1" topLeftCell="W166" activePane="bottomRight" state="frozen"/>
      <selection pane="topRight" activeCell="F1" sqref="F1"/>
      <selection pane="bottomLeft" activeCell="A3" sqref="A3"/>
      <selection pane="bottomRight" activeCell="W2" sqref="O2:W4"/>
    </sheetView>
  </sheetViews>
  <sheetFormatPr defaultColWidth="8.88671875" defaultRowHeight="14.4" x14ac:dyDescent="0.3"/>
  <cols>
    <col min="1" max="1" width="26.88671875" style="60" bestFit="1" customWidth="1"/>
    <col min="2" max="2" width="17.44140625" style="60" bestFit="1" customWidth="1"/>
    <col min="3" max="3" width="17.5546875" style="60" bestFit="1" customWidth="1"/>
    <col min="4" max="4" width="14.6640625" style="60" bestFit="1" customWidth="1"/>
    <col min="5" max="5" width="17.5546875" style="60" bestFit="1" customWidth="1"/>
    <col min="6" max="6" width="15.33203125" style="60" bestFit="1" customWidth="1"/>
    <col min="7" max="7" width="12.21875" style="60" bestFit="1" customWidth="1"/>
    <col min="8" max="8" width="13.6640625" style="61" customWidth="1"/>
    <col min="9" max="13" width="14.44140625" style="62" bestFit="1" customWidth="1"/>
    <col min="14" max="14" width="15.6640625" style="62" bestFit="1" customWidth="1"/>
    <col min="15" max="15" width="14.44140625" style="62" bestFit="1" customWidth="1"/>
    <col min="16" max="16" width="14.44140625" style="62" customWidth="1"/>
    <col min="17" max="17" width="20.21875" style="60" bestFit="1" customWidth="1"/>
    <col min="18" max="18" width="28.6640625" style="60" hidden="1" customWidth="1"/>
    <col min="19" max="19" width="32.44140625" style="61" hidden="1" customWidth="1"/>
    <col min="20" max="20" width="17.21875" style="61" hidden="1" customWidth="1"/>
    <col min="21" max="21" width="13.88671875" style="62" hidden="1" customWidth="1"/>
    <col min="22" max="22" width="20.21875" style="61" hidden="1" customWidth="1"/>
    <col min="23" max="23" width="87.109375" style="63" bestFit="1" customWidth="1"/>
    <col min="24" max="27" width="20.21875" style="63" customWidth="1"/>
    <col min="28" max="28" width="30.5546875" style="63" bestFit="1" customWidth="1"/>
    <col min="29" max="29" width="30.5546875" style="63" hidden="1" customWidth="1"/>
    <col min="30" max="30" width="30.6640625" style="60" hidden="1" customWidth="1"/>
    <col min="31" max="31" width="26.109375" style="60" hidden="1" customWidth="1"/>
    <col min="32" max="32" width="27.77734375" style="60" hidden="1" customWidth="1"/>
    <col min="33" max="33" width="35.33203125" style="60" hidden="1" customWidth="1"/>
    <col min="34" max="34" width="40.88671875" style="60" hidden="1" customWidth="1"/>
    <col min="35" max="35" width="33.44140625" style="60" hidden="1" customWidth="1"/>
    <col min="36" max="36" width="32" style="60" hidden="1" customWidth="1"/>
    <col min="37" max="37" width="36.44140625" style="60" hidden="1" customWidth="1"/>
    <col min="38" max="39" width="37.77734375" style="60" hidden="1" customWidth="1"/>
    <col min="40" max="40" width="45.21875" style="60" hidden="1" customWidth="1"/>
    <col min="41" max="42" width="37.88671875" style="60" hidden="1" customWidth="1"/>
    <col min="43" max="43" width="42" style="60" hidden="1" customWidth="1"/>
    <col min="44" max="45" width="37.88671875" style="60" hidden="1" customWidth="1"/>
    <col min="46" max="47" width="35.21875" style="60" hidden="1" customWidth="1"/>
    <col min="48" max="48" width="26.44140625" style="60" hidden="1" customWidth="1"/>
    <col min="49" max="49" width="45.6640625" style="60" hidden="1" customWidth="1"/>
    <col min="50" max="50" width="25.5546875" style="60" bestFit="1" customWidth="1"/>
    <col min="51" max="51" width="21.33203125" style="60" bestFit="1" customWidth="1"/>
    <col min="52" max="52" width="24.21875" style="60" bestFit="1" customWidth="1"/>
    <col min="53" max="53" width="28" style="60" customWidth="1"/>
    <col min="54" max="16384" width="8.88671875" style="60"/>
  </cols>
  <sheetData>
    <row r="1" spans="1:53" s="57" customFormat="1" ht="15.6" x14ac:dyDescent="0.3">
      <c r="A1" s="15" t="s">
        <v>0</v>
      </c>
      <c r="B1" s="15" t="s">
        <v>1</v>
      </c>
      <c r="C1" s="15" t="s">
        <v>5366</v>
      </c>
      <c r="D1" s="15" t="s">
        <v>2</v>
      </c>
      <c r="E1" s="15" t="s">
        <v>5403</v>
      </c>
      <c r="F1" s="15" t="s">
        <v>3</v>
      </c>
      <c r="G1" s="15" t="s">
        <v>4</v>
      </c>
      <c r="H1" s="15" t="s">
        <v>5368</v>
      </c>
      <c r="I1" s="26" t="s">
        <v>6293</v>
      </c>
      <c r="J1" s="26" t="s">
        <v>6294</v>
      </c>
      <c r="K1" s="26" t="s">
        <v>6295</v>
      </c>
      <c r="L1" s="26" t="s">
        <v>6296</v>
      </c>
      <c r="M1" s="26" t="s">
        <v>6297</v>
      </c>
      <c r="N1" s="26" t="s">
        <v>6298</v>
      </c>
      <c r="O1" s="26" t="s">
        <v>6299</v>
      </c>
      <c r="P1" s="26" t="s">
        <v>6363</v>
      </c>
      <c r="Q1" s="15" t="s">
        <v>6292</v>
      </c>
      <c r="R1" s="15" t="s">
        <v>5414</v>
      </c>
      <c r="S1" s="16" t="s">
        <v>7</v>
      </c>
      <c r="T1" s="16" t="s">
        <v>8</v>
      </c>
      <c r="U1" s="17" t="s">
        <v>6</v>
      </c>
      <c r="V1" s="16" t="s">
        <v>5</v>
      </c>
      <c r="W1" s="16" t="s">
        <v>6300</v>
      </c>
      <c r="X1" s="16" t="s">
        <v>6301</v>
      </c>
      <c r="Y1" s="16" t="s">
        <v>6302</v>
      </c>
      <c r="Z1" s="16" t="s">
        <v>2</v>
      </c>
      <c r="AA1" s="16" t="s">
        <v>6303</v>
      </c>
      <c r="AB1" s="18" t="s">
        <v>5790</v>
      </c>
      <c r="AC1" s="18" t="s">
        <v>6734</v>
      </c>
      <c r="AD1" s="18" t="s">
        <v>6367</v>
      </c>
      <c r="AE1" s="19" t="s">
        <v>5795</v>
      </c>
      <c r="AF1" s="19" t="s">
        <v>6289</v>
      </c>
      <c r="AG1" s="20" t="s">
        <v>5791</v>
      </c>
      <c r="AH1" s="20" t="s">
        <v>5792</v>
      </c>
      <c r="AI1" s="20" t="s">
        <v>5793</v>
      </c>
      <c r="AJ1" s="20" t="s">
        <v>5794</v>
      </c>
      <c r="AK1" s="21" t="s">
        <v>5864</v>
      </c>
      <c r="AL1" s="21" t="s">
        <v>5865</v>
      </c>
      <c r="AM1" s="21" t="s">
        <v>5866</v>
      </c>
      <c r="AN1" s="22" t="s">
        <v>5861</v>
      </c>
      <c r="AO1" s="22" t="s">
        <v>5859</v>
      </c>
      <c r="AP1" s="22" t="s">
        <v>5860</v>
      </c>
      <c r="AQ1" s="23" t="s">
        <v>5862</v>
      </c>
      <c r="AR1" s="23" t="s">
        <v>5863</v>
      </c>
      <c r="AS1" s="23" t="s">
        <v>5427</v>
      </c>
      <c r="AT1" s="24" t="s">
        <v>5796</v>
      </c>
      <c r="AU1" s="24" t="s">
        <v>5858</v>
      </c>
      <c r="AV1" s="22" t="s">
        <v>5797</v>
      </c>
      <c r="AW1" s="56" t="s">
        <v>5798</v>
      </c>
      <c r="AX1" s="57" t="s">
        <v>5418</v>
      </c>
      <c r="AY1" s="57" t="s">
        <v>5421</v>
      </c>
      <c r="AZ1" s="57" t="s">
        <v>5423</v>
      </c>
      <c r="BA1" s="57" t="s">
        <v>5422</v>
      </c>
    </row>
    <row r="2" spans="1:53" s="58" customFormat="1" ht="19.5" hidden="1" customHeight="1" x14ac:dyDescent="0.3">
      <c r="A2" s="27" t="s">
        <v>1867</v>
      </c>
      <c r="B2" s="28" t="s">
        <v>1868</v>
      </c>
      <c r="C2" s="29" t="str">
        <f>_xlfn.XLOOKUP(B2,'[1]daily break down'!$D:$D,'[1]daily break down'!$E:$E,"")</f>
        <v>CENTRE</v>
      </c>
      <c r="D2" s="27" t="s">
        <v>21</v>
      </c>
      <c r="E2" s="27" t="s">
        <v>710</v>
      </c>
      <c r="F2" s="29" t="s">
        <v>226</v>
      </c>
      <c r="G2" s="27" t="s">
        <v>1867</v>
      </c>
      <c r="H2" s="30" t="str">
        <f>_xlfn.XLOOKUP(B2,[2]CALCULATION!$B:$B,[2]CALCULATION!$H:$H,"")</f>
        <v>ZTE</v>
      </c>
      <c r="I2" s="25">
        <v>0</v>
      </c>
      <c r="J2" s="25">
        <v>0</v>
      </c>
      <c r="K2" s="25">
        <v>7.8117643030190089E-3</v>
      </c>
      <c r="L2" s="25">
        <v>0</v>
      </c>
      <c r="M2" s="25">
        <v>2.4601350329449567</v>
      </c>
      <c r="N2" s="25">
        <v>21.774347735515779</v>
      </c>
      <c r="O2" s="25">
        <v>46.76803411779143</v>
      </c>
      <c r="P2" s="25" t="s">
        <v>6364</v>
      </c>
      <c r="Q2" s="31" t="s">
        <v>5364</v>
      </c>
      <c r="R2" s="31"/>
      <c r="S2" s="32" t="str" cm="1">
        <f t="array" ref="S2">IFERROR(_xlfn.IFS(
U2="MPR ISSUE","PDH",
U2="BSS Hardware Issue","BSS",
U2="Sites strategiques, MLL, Pylone, etc.","ENVTECH",
U2="AKTIVCO DEFAUT GE &amp; POWER Cabinet","AKTIVCO",
U2="AKTIVCO Coupure ENEO &amp; Baisse de tension","AKTIVCO GRID ONLY",
U2="Coupure ENEO &amp; Baisse de tension","IHS GRID ONLY",
U2="Defaut GE &amp; POWER Cabinet","IHS",
U2="Sharing","Partners",
U2="Sites strategiques &amp; DataCenter","SST &amp; DC",
U2="Exclu","Exclu",
U2="SAT","SAT",
U2="SPARE-ISSUE","SPARE-ISSUE",
U2="Fiber CAmtel","TRANS_FO_CAMTEL",
U2="Fiber AOF","Fiber AOF",
U2="Projet OCM (HUAWEI)","TRAVAUX-HUAWEI",
U2="Projet OCM (NOKIA)","TRAVAUX-NOKIA",
U2="ACCESS-ISSUE","ACCESS-ISSUE",
U2="Projet OCM (ZTE, NOKIA, autres projets)","TRAVAUX OCM",
U2="No root CAuse","No root cause",
U2="ODU HS","PDH",
U2="IP &amp; VLAN","PDH",
U2="Warehouse HUAWEI","SPARE-ISSUE",
U2="SPARE-HS","SPARE-ISSUE",
U2="Power Telco","BSS"
),"")</f>
        <v/>
      </c>
      <c r="T2" s="32" t="str" cm="1">
        <f t="array" ref="T2">IFERROR(_xlfn.IFS(
U2="MPR ISSUE","TX ISSUE",
U2="BSS Hardware Issue","RAN ISSUE",
U2="Sites strategiques, MLL, Pylone, etc.","ENVTECH",
U2="AKTIVCO DEFAUT GE &amp; POWER Cabinet","POWER ISSUE",
U2="AKTIVCO Coupure ENEO &amp; Baisse de tension","POWER ISSUE",
U2="Coupure ENEO &amp; Baisse de tension","POWER ISSUE",
U2="Defaut GE &amp; POWER Cabinet","POWER ISSUE",
U2="Sharing","POWER ISSUE",
U2="Sites strategiques &amp; DataCenter","POWER ISSUE",
U2="Exclu","Exclu",
U2="SAT","TX ISSUE",
U2="SPARE-ISSUE","SPARE-ISSUE",
U2="Fiber CAmtel","TX ISSUE",
U2="Fiber AOF","TX ISSUE",
U2="Projet OCM (HUAWEI)","TRAVAUX-HUAWEI",
U2="Projet OCM (NOKIA)","TRAVAUX -NOKIA",
U2="ACCESS-ISSUE","ACCESS-ISSUE",
U2="Projet OCM (ZTE, NOKIA, autres projets)","TRAVAUX OCM",
U2="No root CAuse","No root cause",
U2="ODU HS","TX ISSUE",
U2="IP &amp; VLAN","TX ISSUE",
U2="Warehouse HUAWEI","SPARE-ISSUE",
U2="SPARE-HS","SPARE-ISSUE",
U2="Power Telco","RAN ISSUE"
),"")</f>
        <v/>
      </c>
      <c r="U2" s="33"/>
      <c r="V2" s="32" t="str" cm="1">
        <f t="array" ref="V2">IFERROR(_xlfn.IFS(
U2="MPR ISSUE","ACTIVE",
U2="BSS Hardware Issue","ACTIVE",
U2="Sites strategiques, MLL, Pylone, etc.","PASSIVE",
U2="AKTIVCO DEFAUT GE &amp; POWER Cabinet","PASSIVE",
U2="AKTIVCO Coupure ENEO &amp; Baisse de tension","PASSIVE",
U2="Coupure ENEO &amp; Baisse de tension","PASSIVE",
U2="Defaut GE &amp; POWER Cabinet","PASSIVE",
U2="Sharing","PASSIVE",
U2="Sites strategiques &amp; DataCenter","PASSIVE",
U2="Exclu","Exclu",
U2="SAT","ACTIVE",
U2="SPARE-ISSUE","SPARE-ISSUE",
U2="Fiber CAmtel","ACTIVE",
U2="Fiber AOF","ACTIVE",
U2="Projet OCM (HUAWEI)","PLANNED WORKS",
U2="Projet OCM (NOKIA)","PLANNED WORKS",
U2="ACCESS-ISSUE","ACCESS-ISSUE",
U2="Projet OCM (ZTE, NOKIA, autres projets)","PLANNED WORKS",
U2="No root CAuse","No root cause",
U2="ODU HS","ACTIVE",
U2="IP &amp; VLAN","ACTIVE",
U2="Warehouse HUAWEI","SPARE-ISSUE",
U2="SPARE-HS","SPARE-ISSUE",
U2="Power Telco","ACTIVE"
),"")</f>
        <v/>
      </c>
      <c r="W2" s="52" t="s">
        <v>5316</v>
      </c>
      <c r="X2" s="52" t="s">
        <v>6497</v>
      </c>
      <c r="Y2" s="52"/>
      <c r="Z2" s="52" t="s">
        <v>6312</v>
      </c>
      <c r="AA2" s="52" t="s">
        <v>6308</v>
      </c>
      <c r="AB2" s="34" t="s">
        <v>6562</v>
      </c>
      <c r="AC2" s="34" t="str">
        <f>_xlfn.XLOOKUP(B2,[4]ALL!$B:$B,[4]ALL!$N:$N,"")</f>
        <v/>
      </c>
      <c r="AD2" s="34" t="s">
        <v>6369</v>
      </c>
      <c r="AE2" s="34"/>
      <c r="AF2" s="36" t="s">
        <v>5420</v>
      </c>
      <c r="AG2" s="29"/>
      <c r="AH2" s="35"/>
      <c r="AI2" s="29"/>
      <c r="AJ2" s="29" t="s">
        <v>5420</v>
      </c>
      <c r="AK2" s="36" t="s">
        <v>5420</v>
      </c>
      <c r="AL2" s="36" t="s">
        <v>5420</v>
      </c>
      <c r="AM2" s="36" t="s">
        <v>5420</v>
      </c>
      <c r="AN2" s="36" t="s">
        <v>5420</v>
      </c>
      <c r="AO2" s="36" t="s">
        <v>5420</v>
      </c>
      <c r="AP2" s="36" t="s">
        <v>5420</v>
      </c>
      <c r="AQ2" s="36" t="s">
        <v>5420</v>
      </c>
      <c r="AR2" s="36" t="s">
        <v>5420</v>
      </c>
      <c r="AS2" s="36" t="s">
        <v>5420</v>
      </c>
      <c r="AT2" s="36" t="s">
        <v>5420</v>
      </c>
      <c r="AU2" s="36" t="s">
        <v>6004</v>
      </c>
      <c r="AV2" s="36" t="s">
        <v>6005</v>
      </c>
      <c r="AW2" s="45"/>
      <c r="AX2" s="45" t="s">
        <v>5420</v>
      </c>
      <c r="AY2" s="45" t="s">
        <v>5420</v>
      </c>
      <c r="AZ2" s="45" t="s">
        <v>5420</v>
      </c>
      <c r="BA2" s="36" t="s">
        <v>5420</v>
      </c>
    </row>
    <row r="3" spans="1:53" s="58" customFormat="1" ht="15.6" hidden="1" x14ac:dyDescent="0.3">
      <c r="A3" s="27" t="s">
        <v>1237</v>
      </c>
      <c r="B3" s="27" t="s">
        <v>1238</v>
      </c>
      <c r="C3" s="29" t="str">
        <f>_xlfn.XLOOKUP(B3,'[1]daily break down'!$D:$D,'[1]daily break down'!$E:$E,"")</f>
        <v>Yaounde</v>
      </c>
      <c r="D3" s="27" t="s">
        <v>21</v>
      </c>
      <c r="E3" s="27" t="s">
        <v>125</v>
      </c>
      <c r="F3" s="29" t="s">
        <v>37</v>
      </c>
      <c r="G3" s="27" t="s">
        <v>38</v>
      </c>
      <c r="H3" s="30" t="str">
        <f>_xlfn.XLOOKUP(B3,[2]CALCULATION!$B:$B,[2]CALCULATION!$H:$H,"")</f>
        <v>ZTE</v>
      </c>
      <c r="I3" s="25">
        <v>0</v>
      </c>
      <c r="J3" s="25">
        <v>0</v>
      </c>
      <c r="K3" s="25">
        <v>0</v>
      </c>
      <c r="L3" s="25">
        <v>0</v>
      </c>
      <c r="M3" s="25">
        <v>0</v>
      </c>
      <c r="N3" s="25">
        <v>53.665322615164676</v>
      </c>
      <c r="O3" s="25">
        <v>42.695322643700806</v>
      </c>
      <c r="P3" s="25" t="s">
        <v>6364</v>
      </c>
      <c r="Q3" s="31" t="s">
        <v>5364</v>
      </c>
      <c r="R3" s="31"/>
      <c r="S3" s="32" t="str" cm="1">
        <f t="array" ref="S3">IFERROR(_xlfn.IFS(
U3="MPR ISSUE","PDH",
U3="BSS Hardware Issue","BSS",
U3="Sites strategiques, MLL, Pylone, etc.","ENVTECH",
U3="AKTIVCO DEFAUT GE &amp; POWER Cabinet","AKTIVCO",
U3="AKTIVCO Coupure ENEO &amp; Baisse de tension","AKTIVCO GRID ONLY",
U3="Coupure ENEO &amp; Baisse de tension","IHS GRID ONLY",
U3="Defaut GE &amp; POWER Cabinet","IHS",
U3="Sharing","Partners",
U3="Sites strategiques &amp; DataCenter","SST &amp; DC",
U3="Exclu","Exclu",
U3="SAT","SAT",
U3="SPARE-ISSUE","SPARE-ISSUE",
U3="Fiber CAmtel","TRANS_FO_CAMTEL",
U3="Fiber AOF","Fiber AOF",
U3="Projet OCM (HUAWEI)","TRAVAUX-HUAWEI",
U3="Projet OCM (NOKIA)","TRAVAUX-NOKIA",
U3="ACCESS-ISSUE","ACCESS-ISSUE",
U3="Projet OCM (ZTE, NOKIA, autres projets)","TRAVAUX OCM",
U3="No root CAuse","No root cause",
U3="ODU HS","PDH",
U3="IP &amp; VLAN","PDH",
U3="Warehouse HUAWEI","SPARE-ISSUE",
U3="SPARE-HS","SPARE-ISSUE",
U3="Power Telco","BSS"
),"")</f>
        <v/>
      </c>
      <c r="T3" s="32" t="str" cm="1">
        <f t="array" ref="T3">IFERROR(_xlfn.IFS(
U3="MPR ISSUE","TX ISSUE",
U3="BSS Hardware Issue","RAN ISSUE",
U3="Sites strategiques, MLL, Pylone, etc.","ENVTECH",
U3="AKTIVCO DEFAUT GE &amp; POWER Cabinet","POWER ISSUE",
U3="AKTIVCO Coupure ENEO &amp; Baisse de tension","POWER ISSUE",
U3="Coupure ENEO &amp; Baisse de tension","POWER ISSUE",
U3="Defaut GE &amp; POWER Cabinet","POWER ISSUE",
U3="Sharing","POWER ISSUE",
U3="Sites strategiques &amp; DataCenter","POWER ISSUE",
U3="Exclu","Exclu",
U3="SAT","TX ISSUE",
U3="SPARE-ISSUE","SPARE-ISSUE",
U3="Fiber CAmtel","TX ISSUE",
U3="Fiber AOF","TX ISSUE",
U3="Projet OCM (HUAWEI)","TRAVAUX-HUAWEI",
U3="Projet OCM (NOKIA)","TRAVAUX -NOKIA",
U3="ACCESS-ISSUE","ACCESS-ISSUE",
U3="Projet OCM (ZTE, NOKIA, autres projets)","TRAVAUX OCM",
U3="No root CAuse","No root cause",
U3="ODU HS","TX ISSUE",
U3="IP &amp; VLAN","TX ISSUE",
U3="Warehouse HUAWEI","SPARE-ISSUE",
U3="SPARE-HS","SPARE-ISSUE",
U3="Power Telco","RAN ISSUE"
),"")</f>
        <v/>
      </c>
      <c r="U3" s="33"/>
      <c r="V3" s="32" t="str" cm="1">
        <f t="array" ref="V3">IFERROR(_xlfn.IFS(
U3="MPR ISSUE","ACTIVE",
U3="BSS Hardware Issue","ACTIVE",
U3="Sites strategiques, MLL, Pylone, etc.","PASSIVE",
U3="AKTIVCO DEFAUT GE &amp; POWER Cabinet","PASSIVE",
U3="AKTIVCO Coupure ENEO &amp; Baisse de tension","PASSIVE",
U3="Coupure ENEO &amp; Baisse de tension","PASSIVE",
U3="Defaut GE &amp; POWER Cabinet","PASSIVE",
U3="Sharing","PASSIVE",
U3="Sites strategiques &amp; DataCenter","PASSIVE",
U3="Exclu","Exclu",
U3="SAT","ACTIVE",
U3="SPARE-ISSUE","SPARE-ISSUE",
U3="Fiber CAmtel","ACTIVE",
U3="Fiber AOF","ACTIVE",
U3="Projet OCM (HUAWEI)","PLANNED WORKS",
U3="Projet OCM (NOKIA)","PLANNED WORKS",
U3="ACCESS-ISSUE","ACCESS-ISSUE",
U3="Projet OCM (ZTE, NOKIA, autres projets)","PLANNED WORKS",
U3="No root CAuse","No root cause",
U3="ODU HS","ACTIVE",
U3="IP &amp; VLAN","ACTIVE",
U3="Warehouse HUAWEI","SPARE-ISSUE",
U3="SPARE-HS","SPARE-ISSUE",
U3="Power Telco","ACTIVE"
),"")</f>
        <v/>
      </c>
      <c r="W3" s="52" t="s">
        <v>6348</v>
      </c>
      <c r="X3" s="52" t="s">
        <v>6320</v>
      </c>
      <c r="Y3" s="52"/>
      <c r="Z3" s="52" t="s">
        <v>21</v>
      </c>
      <c r="AA3" s="52" t="s">
        <v>6308</v>
      </c>
      <c r="AB3" s="34" t="s">
        <v>6563</v>
      </c>
      <c r="AC3" s="34" t="str">
        <f>_xlfn.XLOOKUP(B3,[4]ALL!$B:$B,[4]ALL!$N:$N,"")</f>
        <v/>
      </c>
      <c r="AD3" s="34" t="s">
        <v>6370</v>
      </c>
      <c r="AE3" s="34"/>
      <c r="AF3" s="36" t="s">
        <v>5420</v>
      </c>
      <c r="AG3" s="29"/>
      <c r="AH3" s="35"/>
      <c r="AI3" s="29"/>
      <c r="AJ3" s="29" t="s">
        <v>5420</v>
      </c>
      <c r="AK3" s="36" t="s">
        <v>5420</v>
      </c>
      <c r="AL3" s="36" t="s">
        <v>5420</v>
      </c>
      <c r="AM3" s="36" t="s">
        <v>5420</v>
      </c>
      <c r="AN3" s="36" t="s">
        <v>5420</v>
      </c>
      <c r="AO3" s="36" t="s">
        <v>5420</v>
      </c>
      <c r="AP3" s="36" t="s">
        <v>5420</v>
      </c>
      <c r="AQ3" s="36" t="s">
        <v>5420</v>
      </c>
      <c r="AR3" s="36" t="s">
        <v>5420</v>
      </c>
      <c r="AS3" s="36" t="s">
        <v>5420</v>
      </c>
      <c r="AT3" s="36" t="s">
        <v>5420</v>
      </c>
      <c r="AU3" s="36" t="s">
        <v>6186</v>
      </c>
      <c r="AV3" s="36" t="s">
        <v>5420</v>
      </c>
      <c r="AW3" s="45"/>
      <c r="AX3" s="45" t="s">
        <v>5420</v>
      </c>
      <c r="AY3" s="45" t="s">
        <v>5420</v>
      </c>
      <c r="AZ3" s="45" t="s">
        <v>5420</v>
      </c>
      <c r="BA3" s="36" t="s">
        <v>5420</v>
      </c>
    </row>
    <row r="4" spans="1:53" s="58" customFormat="1" ht="23.55" hidden="1" customHeight="1" x14ac:dyDescent="0.3">
      <c r="A4" s="27" t="s">
        <v>1175</v>
      </c>
      <c r="B4" s="28" t="s">
        <v>1176</v>
      </c>
      <c r="C4" s="29" t="str">
        <f>_xlfn.XLOOKUP(B4,'[1]daily break down'!$D:$D,'[1]daily break down'!$E:$E,"")</f>
        <v>OUEST</v>
      </c>
      <c r="D4" s="27" t="s">
        <v>21</v>
      </c>
      <c r="E4" s="27" t="s">
        <v>22</v>
      </c>
      <c r="F4" s="29" t="s">
        <v>102</v>
      </c>
      <c r="G4" s="27" t="s">
        <v>1177</v>
      </c>
      <c r="H4" s="37" t="str">
        <f>_xlfn.XLOOKUP(B4,[2]CALCULATION!$B:$B,[2]CALCULATION!$H:$H,"")</f>
        <v>Huawei</v>
      </c>
      <c r="I4" s="25">
        <v>0</v>
      </c>
      <c r="J4" s="25">
        <v>37.828290286588306</v>
      </c>
      <c r="K4" s="25">
        <v>41.605403172646419</v>
      </c>
      <c r="L4" s="25">
        <v>41.605670698821179</v>
      </c>
      <c r="M4" s="25">
        <v>41.605670698821179</v>
      </c>
      <c r="N4" s="25">
        <v>41.553503094742787</v>
      </c>
      <c r="O4" s="25">
        <v>41.604065541772606</v>
      </c>
      <c r="P4" s="25" t="s">
        <v>6364</v>
      </c>
      <c r="Q4" s="31" t="s">
        <v>5364</v>
      </c>
      <c r="R4" s="31"/>
      <c r="S4" s="32" t="str" cm="1">
        <f t="array" ref="S4">IFERROR(_xlfn.IFS(
U4="MPR ISSUE","PDH",
U4="BSS Hardware Issue","BSS",
U4="Sites strategiques, MLL, Pylone, etc.","ENVTECH",
U4="AKTIVCO DEFAUT GE &amp; POWER Cabinet","AKTIVCO",
U4="AKTIVCO Coupure ENEO &amp; Baisse de tension","AKTIVCO GRID ONLY",
U4="Coupure ENEO &amp; Baisse de tension","IHS GRID ONLY",
U4="Defaut GE &amp; POWER Cabinet","IHS",
U4="Sharing","Partners",
U4="Sites strategiques &amp; DataCenter","SST &amp; DC",
U4="Exclu","Exclu",
U4="SAT","SAT",
U4="SPARE-ISSUE","SPARE-ISSUE",
U4="Fiber CAmtel","TRANS_FO_CAMTEL",
U4="Fiber AOF","Fiber AOF",
U4="Projet OCM (HUAWEI)","TRAVAUX-HUAWEI",
U4="Projet OCM (NOKIA)","TRAVAUX-NOKIA",
U4="ACCESS-ISSUE","ACCESS-ISSUE",
U4="Projet OCM (ZTE, NOKIA, autres projets)","TRAVAUX OCM",
U4="No root CAuse","No root cause",
U4="ODU HS","PDH",
U4="IP &amp; VLAN","PDH",
U4="Warehouse HUAWEI","SPARE-ISSUE",
U4="SPARE-HS","SPARE-ISSUE",
U4="Power Telco","BSS"
),"")</f>
        <v/>
      </c>
      <c r="T4" s="32" t="str" cm="1">
        <f t="array" ref="T4">IFERROR(_xlfn.IFS(
U4="MPR ISSUE","TX ISSUE",
U4="BSS Hardware Issue","RAN ISSUE",
U4="Sites strategiques, MLL, Pylone, etc.","ENVTECH",
U4="AKTIVCO DEFAUT GE &amp; POWER Cabinet","POWER ISSUE",
U4="AKTIVCO Coupure ENEO &amp; Baisse de tension","POWER ISSUE",
U4="Coupure ENEO &amp; Baisse de tension","POWER ISSUE",
U4="Defaut GE &amp; POWER Cabinet","POWER ISSUE",
U4="Sharing","POWER ISSUE",
U4="Sites strategiques &amp; DataCenter","POWER ISSUE",
U4="Exclu","Exclu",
U4="SAT","TX ISSUE",
U4="SPARE-ISSUE","SPARE-ISSUE",
U4="Fiber CAmtel","TX ISSUE",
U4="Fiber AOF","TX ISSUE",
U4="Projet OCM (HUAWEI)","TRAVAUX-HUAWEI",
U4="Projet OCM (NOKIA)","TRAVAUX -NOKIA",
U4="ACCESS-ISSUE","ACCESS-ISSUE",
U4="Projet OCM (ZTE, NOKIA, autres projets)","TRAVAUX OCM",
U4="No root CAuse","No root cause",
U4="ODU HS","TX ISSUE",
U4="IP &amp; VLAN","TX ISSUE",
U4="Warehouse HUAWEI","SPARE-ISSUE",
U4="SPARE-HS","SPARE-ISSUE",
U4="Power Telco","RAN ISSUE"
),"")</f>
        <v/>
      </c>
      <c r="U4" s="33"/>
      <c r="V4" s="32" t="str" cm="1">
        <f t="array" ref="V4">IFERROR(_xlfn.IFS(
U4="MPR ISSUE","ACTIVE",
U4="BSS Hardware Issue","ACTIVE",
U4="Sites strategiques, MLL, Pylone, etc.","PASSIVE",
U4="AKTIVCO DEFAUT GE &amp; POWER Cabinet","PASSIVE",
U4="AKTIVCO Coupure ENEO &amp; Baisse de tension","PASSIVE",
U4="Coupure ENEO &amp; Baisse de tension","PASSIVE",
U4="Defaut GE &amp; POWER Cabinet","PASSIVE",
U4="Sharing","PASSIVE",
U4="Sites strategiques &amp; DataCenter","PASSIVE",
U4="Exclu","Exclu",
U4="SAT","ACTIVE",
U4="SPARE-ISSUE","SPARE-ISSUE",
U4="Fiber CAmtel","ACTIVE",
U4="Fiber AOF","ACTIVE",
U4="Projet OCM (HUAWEI)","PLANNED WORKS",
U4="Projet OCM (NOKIA)","PLANNED WORKS",
U4="ACCESS-ISSUE","ACCESS-ISSUE",
U4="Projet OCM (ZTE, NOKIA, autres projets)","PLANNED WORKS",
U4="No root CAuse","No root cause",
U4="ODU HS","ACTIVE",
U4="IP &amp; VLAN","ACTIVE",
U4="Warehouse HUAWEI","SPARE-ISSUE",
U4="SPARE-HS","SPARE-ISSUE",
U4="Power Telco","ACTIVE"
),"")</f>
        <v/>
      </c>
      <c r="W4" s="3" t="s">
        <v>6498</v>
      </c>
      <c r="X4" s="3" t="s">
        <v>6499</v>
      </c>
      <c r="Y4" s="52"/>
      <c r="Z4" s="52" t="s">
        <v>6312</v>
      </c>
      <c r="AA4" s="52" t="s">
        <v>6308</v>
      </c>
      <c r="AB4" s="34" t="s">
        <v>6564</v>
      </c>
      <c r="AC4" s="34" t="str">
        <f>_xlfn.XLOOKUP(B4,[4]ALL!$B:$B,[4]ALL!$N:$N,"")</f>
        <v/>
      </c>
      <c r="AD4" s="34" t="s">
        <v>6371</v>
      </c>
      <c r="AE4" s="34"/>
      <c r="AF4" s="36" t="s">
        <v>5420</v>
      </c>
      <c r="AG4" s="29"/>
      <c r="AH4" s="35"/>
      <c r="AI4" s="29"/>
      <c r="AJ4" s="29" t="s">
        <v>5420</v>
      </c>
      <c r="AK4" s="36" t="s">
        <v>5871</v>
      </c>
      <c r="AL4" s="36" t="s">
        <v>5871</v>
      </c>
      <c r="AM4" s="36" t="s">
        <v>5871</v>
      </c>
      <c r="AN4" s="36" t="s">
        <v>5420</v>
      </c>
      <c r="AO4" s="36" t="s">
        <v>5420</v>
      </c>
      <c r="AP4" s="36" t="s">
        <v>5420</v>
      </c>
      <c r="AQ4" s="36" t="s">
        <v>5420</v>
      </c>
      <c r="AR4" s="36" t="s">
        <v>5420</v>
      </c>
      <c r="AS4" s="36" t="s">
        <v>5420</v>
      </c>
      <c r="AT4" s="36" t="s">
        <v>5420</v>
      </c>
      <c r="AU4" s="36" t="s">
        <v>5420</v>
      </c>
      <c r="AV4" s="36" t="s">
        <v>5420</v>
      </c>
      <c r="AW4" s="45"/>
      <c r="AX4" s="45" t="s">
        <v>5420</v>
      </c>
      <c r="AY4" s="45" t="s">
        <v>5420</v>
      </c>
      <c r="AZ4" s="45" t="s">
        <v>1176</v>
      </c>
      <c r="BA4" s="36" t="s">
        <v>5420</v>
      </c>
    </row>
    <row r="5" spans="1:53" s="58" customFormat="1" ht="19.95" hidden="1" customHeight="1" x14ac:dyDescent="0.3">
      <c r="A5" s="27" t="s">
        <v>1599</v>
      </c>
      <c r="B5" s="28" t="s">
        <v>1600</v>
      </c>
      <c r="C5" s="29" t="str">
        <f>_xlfn.XLOOKUP(B5,'[1]daily break down'!$D:$D,'[1]daily break down'!$E:$E,"")</f>
        <v>Douala</v>
      </c>
      <c r="D5" s="27" t="s">
        <v>11</v>
      </c>
      <c r="E5" s="27" t="s">
        <v>12</v>
      </c>
      <c r="F5" s="29" t="s">
        <v>31</v>
      </c>
      <c r="G5" s="27" t="s">
        <v>32</v>
      </c>
      <c r="H5" s="30" t="str">
        <f>_xlfn.XLOOKUP(B5,[2]CALCULATION!$B:$B,[2]CALCULATION!$H:$H,"")</f>
        <v>ZTE</v>
      </c>
      <c r="I5" s="25">
        <v>0</v>
      </c>
      <c r="J5" s="25">
        <v>0</v>
      </c>
      <c r="K5" s="25">
        <v>0</v>
      </c>
      <c r="L5" s="25">
        <v>0</v>
      </c>
      <c r="M5" s="25">
        <v>0</v>
      </c>
      <c r="N5" s="25">
        <v>7.1571277533793838</v>
      </c>
      <c r="O5" s="25">
        <v>37.663619008483792</v>
      </c>
      <c r="P5" s="25" t="s">
        <v>6364</v>
      </c>
      <c r="Q5" s="31" t="s">
        <v>5364</v>
      </c>
      <c r="R5" s="31"/>
      <c r="S5" s="32" t="str" cm="1">
        <f t="array" ref="S5">IFERROR(_xlfn.IFS(
U5="MPR ISSUE","PDH",
U5="BSS Hardware Issue","BSS",
U5="Sites strategiques, MLL, Pylone, etc.","ENVTECH",
U5="AKTIVCO DEFAUT GE &amp; POWER Cabinet","AKTIVCO",
U5="AKTIVCO Coupure ENEO &amp; Baisse de tension","AKTIVCO GRID ONLY",
U5="Coupure ENEO &amp; Baisse de tension","IHS GRID ONLY",
U5="Defaut GE &amp; POWER Cabinet","IHS",
U5="Sharing","Partners",
U5="Sites strategiques &amp; DataCenter","SST &amp; DC",
U5="Exclu","Exclu",
U5="SAT","SAT",
U5="SPARE-ISSUE","SPARE-ISSUE",
U5="Fiber CAmtel","TRANS_FO_CAMTEL",
U5="Fiber AOF","Fiber AOF",
U5="Projet OCM (HUAWEI)","TRAVAUX-HUAWEI",
U5="Projet OCM (NOKIA)","TRAVAUX-NOKIA",
U5="ACCESS-ISSUE","ACCESS-ISSUE",
U5="Projet OCM (ZTE, NOKIA, autres projets)","TRAVAUX OCM",
U5="No root CAuse","No root cause",
U5="ODU HS","PDH",
U5="IP &amp; VLAN","PDH",
U5="Warehouse HUAWEI","SPARE-ISSUE",
U5="SPARE-HS","SPARE-ISSUE",
U5="Power Telco","BSS"
),"")</f>
        <v/>
      </c>
      <c r="T5" s="32" t="str" cm="1">
        <f t="array" ref="T5">IFERROR(_xlfn.IFS(
U5="MPR ISSUE","TX ISSUE",
U5="BSS Hardware Issue","RAN ISSUE",
U5="Sites strategiques, MLL, Pylone, etc.","ENVTECH",
U5="AKTIVCO DEFAUT GE &amp; POWER Cabinet","POWER ISSUE",
U5="AKTIVCO Coupure ENEO &amp; Baisse de tension","POWER ISSUE",
U5="Coupure ENEO &amp; Baisse de tension","POWER ISSUE",
U5="Defaut GE &amp; POWER Cabinet","POWER ISSUE",
U5="Sharing","POWER ISSUE",
U5="Sites strategiques &amp; DataCenter","POWER ISSUE",
U5="Exclu","Exclu",
U5="SAT","TX ISSUE",
U5="SPARE-ISSUE","SPARE-ISSUE",
U5="Fiber CAmtel","TX ISSUE",
U5="Fiber AOF","TX ISSUE",
U5="Projet OCM (HUAWEI)","TRAVAUX-HUAWEI",
U5="Projet OCM (NOKIA)","TRAVAUX -NOKIA",
U5="ACCESS-ISSUE","ACCESS-ISSUE",
U5="Projet OCM (ZTE, NOKIA, autres projets)","TRAVAUX OCM",
U5="No root CAuse","No root cause",
U5="ODU HS","TX ISSUE",
U5="IP &amp; VLAN","TX ISSUE",
U5="Warehouse HUAWEI","SPARE-ISSUE",
U5="SPARE-HS","SPARE-ISSUE",
U5="Power Telco","RAN ISSUE"
),"")</f>
        <v/>
      </c>
      <c r="U5" s="33"/>
      <c r="V5" s="32" t="str" cm="1">
        <f t="array" ref="V5">IFERROR(_xlfn.IFS(
U5="MPR ISSUE","ACTIVE",
U5="BSS Hardware Issue","ACTIVE",
U5="Sites strategiques, MLL, Pylone, etc.","PASSIVE",
U5="AKTIVCO DEFAUT GE &amp; POWER Cabinet","PASSIVE",
U5="AKTIVCO Coupure ENEO &amp; Baisse de tension","PASSIVE",
U5="Coupure ENEO &amp; Baisse de tension","PASSIVE",
U5="Defaut GE &amp; POWER Cabinet","PASSIVE",
U5="Sharing","PASSIVE",
U5="Sites strategiques &amp; DataCenter","PASSIVE",
U5="Exclu","Exclu",
U5="SAT","ACTIVE",
U5="SPARE-ISSUE","SPARE-ISSUE",
U5="Fiber CAmtel","ACTIVE",
U5="Fiber AOF","ACTIVE",
U5="Projet OCM (HUAWEI)","PLANNED WORKS",
U5="Projet OCM (NOKIA)","PLANNED WORKS",
U5="ACCESS-ISSUE","ACCESS-ISSUE",
U5="Projet OCM (ZTE, NOKIA, autres projets)","PLANNED WORKS",
U5="No root CAuse","No root cause",
U5="ODU HS","ACTIVE",
U5="IP &amp; VLAN","ACTIVE",
U5="Warehouse HUAWEI","SPARE-ISSUE",
U5="SPARE-HS","SPARE-ISSUE",
U5="Power Telco","ACTIVE"
),"")</f>
        <v/>
      </c>
      <c r="W5" s="52" t="s">
        <v>5316</v>
      </c>
      <c r="X5" s="52" t="s">
        <v>6500</v>
      </c>
      <c r="Y5" s="52"/>
      <c r="Z5" s="52" t="s">
        <v>6312</v>
      </c>
      <c r="AA5" s="52" t="s">
        <v>6308</v>
      </c>
      <c r="AB5" s="34" t="s">
        <v>6737</v>
      </c>
      <c r="AC5" s="34" t="str">
        <f>_xlfn.XLOOKUP(B5,[4]ALL!$B:$B,[4]ALL!$N:$N,"")</f>
        <v>Not IHS Site</v>
      </c>
      <c r="AD5" s="34" t="s">
        <v>6368</v>
      </c>
      <c r="AE5" s="34"/>
      <c r="AF5" s="36" t="s">
        <v>5420</v>
      </c>
      <c r="AG5" s="29"/>
      <c r="AH5" s="35"/>
      <c r="AI5" s="29"/>
      <c r="AJ5" s="29" t="s">
        <v>5420</v>
      </c>
      <c r="AK5" s="36" t="s">
        <v>5420</v>
      </c>
      <c r="AL5" s="36" t="s">
        <v>5420</v>
      </c>
      <c r="AM5" s="36" t="s">
        <v>5420</v>
      </c>
      <c r="AN5" s="36" t="s">
        <v>5420</v>
      </c>
      <c r="AO5" s="36" t="s">
        <v>5420</v>
      </c>
      <c r="AP5" s="36" t="s">
        <v>5420</v>
      </c>
      <c r="AQ5" s="36" t="s">
        <v>5420</v>
      </c>
      <c r="AR5" s="36" t="s">
        <v>5420</v>
      </c>
      <c r="AS5" s="36" t="s">
        <v>5420</v>
      </c>
      <c r="AT5" s="36" t="s">
        <v>5420</v>
      </c>
      <c r="AU5" s="36" t="s">
        <v>5420</v>
      </c>
      <c r="AV5" s="36" t="s">
        <v>5420</v>
      </c>
      <c r="AW5" s="45"/>
      <c r="AX5" s="45" t="s">
        <v>5420</v>
      </c>
      <c r="AY5" s="45" t="s">
        <v>5420</v>
      </c>
      <c r="AZ5" s="45" t="s">
        <v>5420</v>
      </c>
      <c r="BA5" s="36" t="s">
        <v>5420</v>
      </c>
    </row>
    <row r="6" spans="1:53" s="58" customFormat="1" ht="15.6" hidden="1" x14ac:dyDescent="0.3">
      <c r="A6" s="27" t="s">
        <v>4591</v>
      </c>
      <c r="B6" s="28" t="s">
        <v>4592</v>
      </c>
      <c r="C6" s="29" t="str">
        <f>_xlfn.XLOOKUP(B6,'[1]daily break down'!$D:$D,'[1]daily break down'!$E:$E,"")</f>
        <v>Yaounde</v>
      </c>
      <c r="D6" s="27" t="s">
        <v>11</v>
      </c>
      <c r="E6" s="27" t="s">
        <v>12</v>
      </c>
      <c r="F6" s="29" t="s">
        <v>37</v>
      </c>
      <c r="G6" s="27" t="s">
        <v>38</v>
      </c>
      <c r="H6" s="30" t="str">
        <f>_xlfn.XLOOKUP(B6,[2]CALCULATION!$B:$B,[2]CALCULATION!$H:$H,"")</f>
        <v>ZTE</v>
      </c>
      <c r="I6" s="25">
        <v>36.982818398952162</v>
      </c>
      <c r="J6" s="25">
        <v>36.982818398952162</v>
      </c>
      <c r="K6" s="25">
        <v>36.982818398952162</v>
      </c>
      <c r="L6" s="25">
        <v>36.982818398952162</v>
      </c>
      <c r="M6" s="25">
        <v>36.982818398952162</v>
      </c>
      <c r="N6" s="25">
        <v>36.982818398952162</v>
      </c>
      <c r="O6" s="25">
        <v>36.982818398952162</v>
      </c>
      <c r="P6" s="25" t="s">
        <v>6364</v>
      </c>
      <c r="Q6" s="31" t="str">
        <f>_xlfn.XLOOKUP(B6,'[1]daily break down'!$D:$D,'[1]daily break down'!$O:$O,"")</f>
        <v>EXCLU</v>
      </c>
      <c r="R6" s="31"/>
      <c r="S6" s="32" t="str" cm="1">
        <f t="array" ref="S6">IFERROR(_xlfn.IFS(
U6="MPR ISSUE","PDH",
U6="BSS Hardware Issue","BSS",
U6="Sites strategiques, MLL, Pylone, etc.","ENVTECH",
U6="AKTIVCO DEFAUT GE &amp; POWER Cabinet","AKTIVCO",
U6="AKTIVCO Coupure ENEO &amp; Baisse de tension","AKTIVCO GRID ONLY",
U6="Coupure ENEO &amp; Baisse de tension","IHS GRID ONLY",
U6="Defaut GE &amp; POWER Cabinet","IHS",
U6="Sharing","Partners",
U6="Sites strategiques &amp; DataCenter","SST &amp; DC",
U6="Exclu","Exclu",
U6="SAT","SAT",
U6="SPARE-ISSUE","SPARE-ISSUE",
U6="Fiber CAmtel","TRANS_FO_CAMTEL",
U6="Fiber AOF","Fiber AOF",
U6="Projet OCM (HUAWEI)","TRAVAUX-HUAWEI",
U6="Projet OCM (NOKIA)","TRAVAUX-NOKIA",
U6="ACCESS-ISSUE","ACCESS-ISSUE",
U6="Projet OCM (ZTE, NOKIA, autres projets)","TRAVAUX OCM",
U6="No root CAuse","No root cause",
U6="ODU HS","PDH",
U6="IP &amp; VLAN","PDH",
U6="Warehouse HUAWEI","SPARE-ISSUE",
U6="SPARE-HS","SPARE-ISSUE",
U6="Power Telco","BSS"
),"")</f>
        <v/>
      </c>
      <c r="T6" s="32" t="str" cm="1">
        <f t="array" ref="T6">IFERROR(_xlfn.IFS(
U6="MPR ISSUE","TX ISSUE",
U6="BSS Hardware Issue","RAN ISSUE",
U6="Sites strategiques, MLL, Pylone, etc.","ENVTECH",
U6="AKTIVCO DEFAUT GE &amp; POWER Cabinet","POWER ISSUE",
U6="AKTIVCO Coupure ENEO &amp; Baisse de tension","POWER ISSUE",
U6="Coupure ENEO &amp; Baisse de tension","POWER ISSUE",
U6="Defaut GE &amp; POWER Cabinet","POWER ISSUE",
U6="Sharing","POWER ISSUE",
U6="Sites strategiques &amp; DataCenter","POWER ISSUE",
U6="Exclu","Exclu",
U6="SAT","TX ISSUE",
U6="SPARE-ISSUE","SPARE-ISSUE",
U6="Fiber CAmtel","TX ISSUE",
U6="Fiber AOF","TX ISSUE",
U6="Projet OCM (HUAWEI)","TRAVAUX-HUAWEI",
U6="Projet OCM (NOKIA)","TRAVAUX -NOKIA",
U6="ACCESS-ISSUE","ACCESS-ISSUE",
U6="Projet OCM (ZTE, NOKIA, autres projets)","TRAVAUX OCM",
U6="No root CAuse","No root cause",
U6="ODU HS","TX ISSUE",
U6="IP &amp; VLAN","TX ISSUE",
U6="Warehouse HUAWEI","SPARE-ISSUE",
U6="SPARE-HS","SPARE-ISSUE",
U6="Power Telco","RAN ISSUE"
),"")</f>
        <v/>
      </c>
      <c r="U6" s="33"/>
      <c r="V6" s="32" t="str" cm="1">
        <f t="array" ref="V6">IFERROR(_xlfn.IFS(
U6="MPR ISSUE","ACTIVE",
U6="BSS Hardware Issue","ACTIVE",
U6="Sites strategiques, MLL, Pylone, etc.","PASSIVE",
U6="AKTIVCO DEFAUT GE &amp; POWER Cabinet","PASSIVE",
U6="AKTIVCO Coupure ENEO &amp; Baisse de tension","PASSIVE",
U6="Coupure ENEO &amp; Baisse de tension","PASSIVE",
U6="Defaut GE &amp; POWER Cabinet","PASSIVE",
U6="Sharing","PASSIVE",
U6="Sites strategiques &amp; DataCenter","PASSIVE",
U6="Exclu","Exclu",
U6="SAT","ACTIVE",
U6="SPARE-ISSUE","SPARE-ISSUE",
U6="Fiber CAmtel","ACTIVE",
U6="Fiber AOF","ACTIVE",
U6="Projet OCM (HUAWEI)","PLANNED WORKS",
U6="Projet OCM (NOKIA)","PLANNED WORKS",
U6="ACCESS-ISSUE","ACCESS-ISSUE",
U6="Projet OCM (ZTE, NOKIA, autres projets)","PLANNED WORKS",
U6="No root CAuse","No root cause",
U6="ODU HS","ACTIVE",
U6="IP &amp; VLAN","ACTIVE",
U6="Warehouse HUAWEI","SPARE-ISSUE",
U6="SPARE-HS","SPARE-ISSUE",
U6="Power Telco","ACTIVE"
),"")</f>
        <v/>
      </c>
      <c r="W6" s="51"/>
      <c r="X6" s="51"/>
      <c r="Y6" s="51"/>
      <c r="Z6" s="51"/>
      <c r="AA6" s="51"/>
      <c r="AB6" s="34" t="s">
        <v>6738</v>
      </c>
      <c r="AC6" s="34" t="str">
        <f>_xlfn.XLOOKUP(B6,[4]ALL!$B:$B,[4]ALL!$N:$N,"")</f>
        <v>No Power issue</v>
      </c>
      <c r="AD6" s="34" t="s">
        <v>6372</v>
      </c>
      <c r="AE6" s="34"/>
      <c r="AF6" s="36" t="s">
        <v>5420</v>
      </c>
      <c r="AG6" s="29"/>
      <c r="AH6" s="35"/>
      <c r="AI6" s="29"/>
      <c r="AJ6" s="29" t="s">
        <v>5420</v>
      </c>
      <c r="AK6" s="36" t="s">
        <v>5420</v>
      </c>
      <c r="AL6" s="36" t="s">
        <v>5420</v>
      </c>
      <c r="AM6" s="36" t="s">
        <v>5420</v>
      </c>
      <c r="AN6" s="36" t="s">
        <v>5420</v>
      </c>
      <c r="AO6" s="36" t="s">
        <v>5420</v>
      </c>
      <c r="AP6" s="36" t="s">
        <v>5420</v>
      </c>
      <c r="AQ6" s="36" t="s">
        <v>5872</v>
      </c>
      <c r="AR6" s="36" t="s">
        <v>5872</v>
      </c>
      <c r="AS6" s="36" t="s">
        <v>5872</v>
      </c>
      <c r="AT6" s="36" t="s">
        <v>5420</v>
      </c>
      <c r="AU6" s="36" t="s">
        <v>5420</v>
      </c>
      <c r="AV6" s="36" t="s">
        <v>5420</v>
      </c>
      <c r="AW6" s="45"/>
      <c r="AX6" s="45" t="s">
        <v>5420</v>
      </c>
      <c r="AY6" s="45" t="s">
        <v>5420</v>
      </c>
      <c r="AZ6" s="45" t="s">
        <v>5420</v>
      </c>
      <c r="BA6" s="36" t="s">
        <v>4592</v>
      </c>
    </row>
    <row r="7" spans="1:53" s="58" customFormat="1" ht="28.5" hidden="1" customHeight="1" x14ac:dyDescent="0.3">
      <c r="A7" s="27" t="s">
        <v>708</v>
      </c>
      <c r="B7" s="28" t="s">
        <v>709</v>
      </c>
      <c r="C7" s="29" t="str">
        <f>_xlfn.XLOOKUP(B7,'[1]daily break down'!$D:$D,'[1]daily break down'!$E:$E,"")</f>
        <v>Yaounde</v>
      </c>
      <c r="D7" s="27" t="s">
        <v>21</v>
      </c>
      <c r="E7" s="27" t="s">
        <v>710</v>
      </c>
      <c r="F7" s="29" t="s">
        <v>37</v>
      </c>
      <c r="G7" s="27" t="s">
        <v>708</v>
      </c>
      <c r="H7" s="30" t="str">
        <f>_xlfn.XLOOKUP(B7,[2]CALCULATION!$B:$B,[2]CALCULATION!$H:$H,"")</f>
        <v>ZTE</v>
      </c>
      <c r="I7" s="25">
        <v>8.6248298533528516</v>
      </c>
      <c r="J7" s="25">
        <v>8.5509212888055615</v>
      </c>
      <c r="K7" s="25">
        <v>1.3079176333279108</v>
      </c>
      <c r="L7" s="25">
        <v>0</v>
      </c>
      <c r="M7" s="25">
        <v>4.9264410029877324</v>
      </c>
      <c r="N7" s="25">
        <v>33.85928979291333</v>
      </c>
      <c r="O7" s="25">
        <v>36.982818398952162</v>
      </c>
      <c r="P7" s="25" t="s">
        <v>6364</v>
      </c>
      <c r="Q7" s="31" t="s">
        <v>5364</v>
      </c>
      <c r="R7" s="31"/>
      <c r="S7" s="32" t="str" cm="1">
        <f t="array" ref="S7">IFERROR(_xlfn.IFS(
U7="MPR ISSUE","PDH",
U7="BSS Hardware Issue","BSS",
U7="Sites strategiques, MLL, Pylone, etc.","ENVTECH",
U7="AKTIVCO DEFAUT GE &amp; POWER Cabinet","AKTIVCO",
U7="AKTIVCO Coupure ENEO &amp; Baisse de tension","AKTIVCO GRID ONLY",
U7="Coupure ENEO &amp; Baisse de tension","IHS GRID ONLY",
U7="Defaut GE &amp; POWER Cabinet","IHS",
U7="Sharing","Partners",
U7="Sites strategiques &amp; DataCenter","SST &amp; DC",
U7="Exclu","Exclu",
U7="SAT","SAT",
U7="SPARE-ISSUE","SPARE-ISSUE",
U7="Fiber CAmtel","TRANS_FO_CAMTEL",
U7="Fiber AOF","Fiber AOF",
U7="Projet OCM (HUAWEI)","TRAVAUX-HUAWEI",
U7="Projet OCM (NOKIA)","TRAVAUX-NOKIA",
U7="ACCESS-ISSUE","ACCESS-ISSUE",
U7="Projet OCM (ZTE, NOKIA, autres projets)","TRAVAUX OCM",
U7="No root CAuse","No root cause",
U7="ODU HS","PDH",
U7="IP &amp; VLAN","PDH",
U7="Warehouse HUAWEI","SPARE-ISSUE",
U7="SPARE-HS","SPARE-ISSUE",
U7="Power Telco","BSS"
),"")</f>
        <v/>
      </c>
      <c r="T7" s="32" t="str" cm="1">
        <f t="array" ref="T7">IFERROR(_xlfn.IFS(
U7="MPR ISSUE","TX ISSUE",
U7="BSS Hardware Issue","RAN ISSUE",
U7="Sites strategiques, MLL, Pylone, etc.","ENVTECH",
U7="AKTIVCO DEFAUT GE &amp; POWER Cabinet","POWER ISSUE",
U7="AKTIVCO Coupure ENEO &amp; Baisse de tension","POWER ISSUE",
U7="Coupure ENEO &amp; Baisse de tension","POWER ISSUE",
U7="Defaut GE &amp; POWER Cabinet","POWER ISSUE",
U7="Sharing","POWER ISSUE",
U7="Sites strategiques &amp; DataCenter","POWER ISSUE",
U7="Exclu","Exclu",
U7="SAT","TX ISSUE",
U7="SPARE-ISSUE","SPARE-ISSUE",
U7="Fiber CAmtel","TX ISSUE",
U7="Fiber AOF","TX ISSUE",
U7="Projet OCM (HUAWEI)","TRAVAUX-HUAWEI",
U7="Projet OCM (NOKIA)","TRAVAUX -NOKIA",
U7="ACCESS-ISSUE","ACCESS-ISSUE",
U7="Projet OCM (ZTE, NOKIA, autres projets)","TRAVAUX OCM",
U7="No root CAuse","No root cause",
U7="ODU HS","TX ISSUE",
U7="IP &amp; VLAN","TX ISSUE",
U7="Warehouse HUAWEI","SPARE-ISSUE",
U7="SPARE-HS","SPARE-ISSUE",
U7="Power Telco","RAN ISSUE"
),"")</f>
        <v/>
      </c>
      <c r="U7" s="33"/>
      <c r="V7" s="32" t="str" cm="1">
        <f t="array" ref="V7">IFERROR(_xlfn.IFS(
U7="MPR ISSUE","ACTIVE",
U7="BSS Hardware Issue","ACTIVE",
U7="Sites strategiques, MLL, Pylone, etc.","PASSIVE",
U7="AKTIVCO DEFAUT GE &amp; POWER Cabinet","PASSIVE",
U7="AKTIVCO Coupure ENEO &amp; Baisse de tension","PASSIVE",
U7="Coupure ENEO &amp; Baisse de tension","PASSIVE",
U7="Defaut GE &amp; POWER Cabinet","PASSIVE",
U7="Sharing","PASSIVE",
U7="Sites strategiques &amp; DataCenter","PASSIVE",
U7="Exclu","Exclu",
U7="SAT","ACTIVE",
U7="SPARE-ISSUE","SPARE-ISSUE",
U7="Fiber CAmtel","ACTIVE",
U7="Fiber AOF","ACTIVE",
U7="Projet OCM (HUAWEI)","PLANNED WORKS",
U7="Projet OCM (NOKIA)","PLANNED WORKS",
U7="ACCESS-ISSUE","ACCESS-ISSUE",
U7="Projet OCM (ZTE, NOKIA, autres projets)","PLANNED WORKS",
U7="No root CAuse","No root cause",
U7="ODU HS","ACTIVE",
U7="IP &amp; VLAN","ACTIVE",
U7="Warehouse HUAWEI","SPARE-ISSUE",
U7="SPARE-HS","SPARE-ISSUE",
U7="Power Telco","ACTIVE"
),"")</f>
        <v/>
      </c>
      <c r="W7" s="52" t="s">
        <v>6908</v>
      </c>
      <c r="X7" s="52" t="s">
        <v>6518</v>
      </c>
      <c r="Y7" s="52"/>
      <c r="Z7" s="52" t="s">
        <v>6519</v>
      </c>
      <c r="AA7" s="52" t="s">
        <v>6308</v>
      </c>
      <c r="AB7" s="34" t="s">
        <v>5420</v>
      </c>
      <c r="AC7" s="34" t="str">
        <f>_xlfn.XLOOKUP(B7,[4]ALL!$B:$B,[4]ALL!$N:$N,"")</f>
        <v/>
      </c>
      <c r="AD7" s="34"/>
      <c r="AE7" s="34"/>
      <c r="AF7" s="36" t="s">
        <v>5420</v>
      </c>
      <c r="AG7" s="29"/>
      <c r="AH7" s="35"/>
      <c r="AI7" s="29"/>
      <c r="AJ7" s="29" t="s">
        <v>5420</v>
      </c>
      <c r="AK7" s="36" t="s">
        <v>5420</v>
      </c>
      <c r="AL7" s="36" t="s">
        <v>5420</v>
      </c>
      <c r="AM7" s="36" t="s">
        <v>5420</v>
      </c>
      <c r="AN7" s="36" t="s">
        <v>5420</v>
      </c>
      <c r="AO7" s="36" t="s">
        <v>5420</v>
      </c>
      <c r="AP7" s="36" t="s">
        <v>5420</v>
      </c>
      <c r="AQ7" s="36" t="s">
        <v>5420</v>
      </c>
      <c r="AR7" s="36" t="s">
        <v>5420</v>
      </c>
      <c r="AS7" s="36" t="s">
        <v>5420</v>
      </c>
      <c r="AT7" s="36" t="s">
        <v>5420</v>
      </c>
      <c r="AU7" s="36" t="s">
        <v>5420</v>
      </c>
      <c r="AV7" s="36" t="s">
        <v>5420</v>
      </c>
      <c r="AW7" s="45"/>
      <c r="AX7" s="45" t="s">
        <v>5420</v>
      </c>
      <c r="AY7" s="45" t="s">
        <v>5420</v>
      </c>
      <c r="AZ7" s="45" t="s">
        <v>5420</v>
      </c>
      <c r="BA7" s="36" t="s">
        <v>5420</v>
      </c>
    </row>
    <row r="8" spans="1:53" s="58" customFormat="1" ht="15.6" hidden="1" x14ac:dyDescent="0.3">
      <c r="A8" s="27" t="s">
        <v>160</v>
      </c>
      <c r="B8" s="27" t="s">
        <v>161</v>
      </c>
      <c r="C8" s="29" t="str">
        <f>_xlfn.XLOOKUP(B8,'[1]daily break down'!$D:$D,'[1]daily break down'!$E:$E,"")</f>
        <v>SUD-OUEST</v>
      </c>
      <c r="D8" s="27" t="s">
        <v>11</v>
      </c>
      <c r="E8" s="27" t="s">
        <v>12</v>
      </c>
      <c r="F8" s="29" t="s">
        <v>13</v>
      </c>
      <c r="G8" s="27" t="s">
        <v>106</v>
      </c>
      <c r="H8" s="37" t="str">
        <f>_xlfn.XLOOKUP(B8,[2]CALCULATION!$B:$B,[2]CALCULATION!$H:$H,"")</f>
        <v>Huawei</v>
      </c>
      <c r="I8" s="25">
        <v>34.213690634158318</v>
      </c>
      <c r="J8" s="25">
        <v>34.282409190915246</v>
      </c>
      <c r="K8" s="25">
        <v>34.274008869027753</v>
      </c>
      <c r="L8" s="25">
        <v>34.147790019775535</v>
      </c>
      <c r="M8" s="25">
        <v>34.26812329318301</v>
      </c>
      <c r="N8" s="25">
        <v>34.223945804190819</v>
      </c>
      <c r="O8" s="25">
        <v>34.188971215610408</v>
      </c>
      <c r="P8" s="25" t="s">
        <v>6364</v>
      </c>
      <c r="Q8" s="31" t="s">
        <v>5365</v>
      </c>
      <c r="R8" s="31"/>
      <c r="S8" s="32" t="str" cm="1">
        <f t="array" ref="S8">IFERROR(_xlfn.IFS(
U8="MPR ISSUE","PDH",
U8="BSS Hardware Issue","BSS",
U8="Sites strategiques, MLL, Pylone, etc.","ENVTECH",
U8="AKTIVCO DEFAUT GE &amp; POWER Cabinet","AKTIVCO",
U8="AKTIVCO Coupure ENEO &amp; Baisse de tension","AKTIVCO GRID ONLY",
U8="Coupure ENEO &amp; Baisse de tension","IHS GRID ONLY",
U8="Defaut GE &amp; POWER Cabinet","IHS",
U8="Sharing","Partners",
U8="Sites strategiques &amp; DataCenter","SST &amp; DC",
U8="Exclu","Exclu",
U8="SAT","SAT",
U8="SPARE-ISSUE","SPARE-ISSUE",
U8="Fiber CAmtel","TRANS_FO_CAMTEL",
U8="Fiber AOF","Fiber AOF",
U8="Projet OCM (HUAWEI)","TRAVAUX-HUAWEI",
U8="Projet OCM (NOKIA)","TRAVAUX-NOKIA",
U8="ACCESS-ISSUE","ACCESS-ISSUE",
U8="Projet OCM (ZTE, NOKIA, autres projets)","TRAVAUX OCM",
U8="No root CAuse","No root cause",
U8="ODU HS","PDH",
U8="IP &amp; VLAN","PDH",
U8="Warehouse HUAWEI","SPARE-ISSUE",
U8="SPARE-HS","SPARE-ISSUE",
U8="Power Telco","BSS"
),"")</f>
        <v/>
      </c>
      <c r="T8" s="32" t="str" cm="1">
        <f t="array" ref="T8">IFERROR(_xlfn.IFS(
U8="MPR ISSUE","TX ISSUE",
U8="BSS Hardware Issue","RAN ISSUE",
U8="Sites strategiques, MLL, Pylone, etc.","ENVTECH",
U8="AKTIVCO DEFAUT GE &amp; POWER Cabinet","POWER ISSUE",
U8="AKTIVCO Coupure ENEO &amp; Baisse de tension","POWER ISSUE",
U8="Coupure ENEO &amp; Baisse de tension","POWER ISSUE",
U8="Defaut GE &amp; POWER Cabinet","POWER ISSUE",
U8="Sharing","POWER ISSUE",
U8="Sites strategiques &amp; DataCenter","POWER ISSUE",
U8="Exclu","Exclu",
U8="SAT","TX ISSUE",
U8="SPARE-ISSUE","SPARE-ISSUE",
U8="Fiber CAmtel","TX ISSUE",
U8="Fiber AOF","TX ISSUE",
U8="Projet OCM (HUAWEI)","TRAVAUX-HUAWEI",
U8="Projet OCM (NOKIA)","TRAVAUX -NOKIA",
U8="ACCESS-ISSUE","ACCESS-ISSUE",
U8="Projet OCM (ZTE, NOKIA, autres projets)","TRAVAUX OCM",
U8="No root CAuse","No root cause",
U8="ODU HS","TX ISSUE",
U8="IP &amp; VLAN","TX ISSUE",
U8="Warehouse HUAWEI","SPARE-ISSUE",
U8="SPARE-HS","SPARE-ISSUE",
U8="Power Telco","RAN ISSUE"
),"")</f>
        <v/>
      </c>
      <c r="U8" s="33"/>
      <c r="V8" s="32" t="str" cm="1">
        <f t="array" ref="V8">IFERROR(_xlfn.IFS(
U8="MPR ISSUE","ACTIVE",
U8="BSS Hardware Issue","ACTIVE",
U8="Sites strategiques, MLL, Pylone, etc.","PASSIVE",
U8="AKTIVCO DEFAUT GE &amp; POWER Cabinet","PASSIVE",
U8="AKTIVCO Coupure ENEO &amp; Baisse de tension","PASSIVE",
U8="Coupure ENEO &amp; Baisse de tension","PASSIVE",
U8="Defaut GE &amp; POWER Cabinet","PASSIVE",
U8="Sharing","PASSIVE",
U8="Sites strategiques &amp; DataCenter","PASSIVE",
U8="Exclu","Exclu",
U8="SAT","ACTIVE",
U8="SPARE-ISSUE","SPARE-ISSUE",
U8="Fiber CAmtel","ACTIVE",
U8="Fiber AOF","ACTIVE",
U8="Projet OCM (HUAWEI)","PLANNED WORKS",
U8="Projet OCM (NOKIA)","PLANNED WORKS",
U8="ACCESS-ISSUE","ACCESS-ISSUE",
U8="Projet OCM (ZTE, NOKIA, autres projets)","PLANNED WORKS",
U8="No root CAuse","No root cause",
U8="ODU HS","ACTIVE",
U8="IP &amp; VLAN","ACTIVE",
U8="Warehouse HUAWEI","SPARE-ISSUE",
U8="SPARE-HS","SPARE-ISSUE",
U8="Power Telco","ACTIVE"
),"")</f>
        <v/>
      </c>
      <c r="W8" s="51"/>
      <c r="X8" s="51"/>
      <c r="Y8" s="51"/>
      <c r="Z8" s="51"/>
      <c r="AA8" s="51"/>
      <c r="AB8" s="34" t="s">
        <v>6739</v>
      </c>
      <c r="AC8" s="34" t="str">
        <f>_xlfn.XLOOKUP(B8,[4]ALL!$B:$B,[4]ALL!$N:$N,"")</f>
        <v>No Power issue</v>
      </c>
      <c r="AD8" s="34"/>
      <c r="AE8" s="34"/>
      <c r="AF8" s="36" t="s">
        <v>5420</v>
      </c>
      <c r="AG8" s="29"/>
      <c r="AH8" s="35"/>
      <c r="AI8" s="29"/>
      <c r="AJ8" s="29" t="s">
        <v>5420</v>
      </c>
      <c r="AK8" s="36" t="s">
        <v>5420</v>
      </c>
      <c r="AL8" s="36" t="s">
        <v>5420</v>
      </c>
      <c r="AM8" s="36" t="s">
        <v>5420</v>
      </c>
      <c r="AN8" s="36" t="s">
        <v>5420</v>
      </c>
      <c r="AO8" s="36" t="s">
        <v>5420</v>
      </c>
      <c r="AP8" s="36" t="s">
        <v>5420</v>
      </c>
      <c r="AQ8" s="36" t="s">
        <v>5420</v>
      </c>
      <c r="AR8" s="36" t="s">
        <v>5420</v>
      </c>
      <c r="AS8" s="36" t="s">
        <v>5420</v>
      </c>
      <c r="AT8" s="36" t="s">
        <v>5420</v>
      </c>
      <c r="AU8" s="36" t="s">
        <v>5420</v>
      </c>
      <c r="AV8" s="36" t="s">
        <v>5420</v>
      </c>
      <c r="AW8" s="45"/>
      <c r="AX8" s="45" t="s">
        <v>5420</v>
      </c>
      <c r="AY8" s="45" t="s">
        <v>5420</v>
      </c>
      <c r="AZ8" s="45" t="s">
        <v>161</v>
      </c>
      <c r="BA8" s="36" t="s">
        <v>5420</v>
      </c>
    </row>
    <row r="9" spans="1:53" s="58" customFormat="1" ht="19.5" hidden="1" customHeight="1" x14ac:dyDescent="0.3">
      <c r="A9" s="27" t="s">
        <v>2187</v>
      </c>
      <c r="B9" s="28" t="s">
        <v>2188</v>
      </c>
      <c r="C9" s="29" t="str">
        <f>_xlfn.XLOOKUP(B9,'[1]daily break down'!$D:$D,'[1]daily break down'!$E:$E,"")</f>
        <v>Yaounde</v>
      </c>
      <c r="D9" s="27" t="s">
        <v>21</v>
      </c>
      <c r="E9" s="27" t="s">
        <v>30</v>
      </c>
      <c r="F9" s="29" t="s">
        <v>37</v>
      </c>
      <c r="G9" s="27" t="s">
        <v>38</v>
      </c>
      <c r="H9" s="30" t="str">
        <f>_xlfn.XLOOKUP(B9,[2]CALCULATION!$B:$B,[2]CALCULATION!$H:$H,"")</f>
        <v>ZTE</v>
      </c>
      <c r="I9" s="25">
        <v>0</v>
      </c>
      <c r="J9" s="25">
        <v>0</v>
      </c>
      <c r="K9" s="25">
        <v>0</v>
      </c>
      <c r="L9" s="25">
        <v>0</v>
      </c>
      <c r="M9" s="25">
        <v>0</v>
      </c>
      <c r="N9" s="25">
        <v>4.1508826223557724</v>
      </c>
      <c r="O9" s="25">
        <v>33.897492530669204</v>
      </c>
      <c r="P9" s="25" t="s">
        <v>6364</v>
      </c>
      <c r="Q9" s="31" t="s">
        <v>5364</v>
      </c>
      <c r="R9" s="31"/>
      <c r="S9" s="32" t="str" cm="1">
        <f t="array" ref="S9">IFERROR(_xlfn.IFS(
U9="MPR ISSUE","PDH",
U9="BSS Hardware Issue","BSS",
U9="Sites strategiques, MLL, Pylone, etc.","ENVTECH",
U9="AKTIVCO DEFAUT GE &amp; POWER Cabinet","AKTIVCO",
U9="AKTIVCO Coupure ENEO &amp; Baisse de tension","AKTIVCO GRID ONLY",
U9="Coupure ENEO &amp; Baisse de tension","IHS GRID ONLY",
U9="Defaut GE &amp; POWER Cabinet","IHS",
U9="Sharing","Partners",
U9="Sites strategiques &amp; DataCenter","SST &amp; DC",
U9="Exclu","Exclu",
U9="SAT","SAT",
U9="SPARE-ISSUE","SPARE-ISSUE",
U9="Fiber CAmtel","TRANS_FO_CAMTEL",
U9="Fiber AOF","Fiber AOF",
U9="Projet OCM (HUAWEI)","TRAVAUX-HUAWEI",
U9="Projet OCM (NOKIA)","TRAVAUX-NOKIA",
U9="ACCESS-ISSUE","ACCESS-ISSUE",
U9="Projet OCM (ZTE, NOKIA, autres projets)","TRAVAUX OCM",
U9="No root CAuse","No root cause",
U9="ODU HS","PDH",
U9="IP &amp; VLAN","PDH",
U9="Warehouse HUAWEI","SPARE-ISSUE",
U9="SPARE-HS","SPARE-ISSUE",
U9="Power Telco","BSS"
),"")</f>
        <v/>
      </c>
      <c r="T9" s="32" t="str" cm="1">
        <f t="array" ref="T9">IFERROR(_xlfn.IFS(
U9="MPR ISSUE","TX ISSUE",
U9="BSS Hardware Issue","RAN ISSUE",
U9="Sites strategiques, MLL, Pylone, etc.","ENVTECH",
U9="AKTIVCO DEFAUT GE &amp; POWER Cabinet","POWER ISSUE",
U9="AKTIVCO Coupure ENEO &amp; Baisse de tension","POWER ISSUE",
U9="Coupure ENEO &amp; Baisse de tension","POWER ISSUE",
U9="Defaut GE &amp; POWER Cabinet","POWER ISSUE",
U9="Sharing","POWER ISSUE",
U9="Sites strategiques &amp; DataCenter","POWER ISSUE",
U9="Exclu","Exclu",
U9="SAT","TX ISSUE",
U9="SPARE-ISSUE","SPARE-ISSUE",
U9="Fiber CAmtel","TX ISSUE",
U9="Fiber AOF","TX ISSUE",
U9="Projet OCM (HUAWEI)","TRAVAUX-HUAWEI",
U9="Projet OCM (NOKIA)","TRAVAUX -NOKIA",
U9="ACCESS-ISSUE","ACCESS-ISSUE",
U9="Projet OCM (ZTE, NOKIA, autres projets)","TRAVAUX OCM",
U9="No root CAuse","No root cause",
U9="ODU HS","TX ISSUE",
U9="IP &amp; VLAN","TX ISSUE",
U9="Warehouse HUAWEI","SPARE-ISSUE",
U9="SPARE-HS","SPARE-ISSUE",
U9="Power Telco","RAN ISSUE"
),"")</f>
        <v/>
      </c>
      <c r="U9" s="33"/>
      <c r="V9" s="32" t="str" cm="1">
        <f t="array" ref="V9">IFERROR(_xlfn.IFS(
U9="MPR ISSUE","ACTIVE",
U9="BSS Hardware Issue","ACTIVE",
U9="Sites strategiques, MLL, Pylone, etc.","PASSIVE",
U9="AKTIVCO DEFAUT GE &amp; POWER Cabinet","PASSIVE",
U9="AKTIVCO Coupure ENEO &amp; Baisse de tension","PASSIVE",
U9="Coupure ENEO &amp; Baisse de tension","PASSIVE",
U9="Defaut GE &amp; POWER Cabinet","PASSIVE",
U9="Sharing","PASSIVE",
U9="Sites strategiques &amp; DataCenter","PASSIVE",
U9="Exclu","Exclu",
U9="SAT","ACTIVE",
U9="SPARE-ISSUE","SPARE-ISSUE",
U9="Fiber CAmtel","ACTIVE",
U9="Fiber AOF","ACTIVE",
U9="Projet OCM (HUAWEI)","PLANNED WORKS",
U9="Projet OCM (NOKIA)","PLANNED WORKS",
U9="ACCESS-ISSUE","ACCESS-ISSUE",
U9="Projet OCM (ZTE, NOKIA, autres projets)","PLANNED WORKS",
U9="No root CAuse","No root cause",
U9="ODU HS","ACTIVE",
U9="IP &amp; VLAN","ACTIVE",
U9="Warehouse HUAWEI","SPARE-ISSUE",
U9="SPARE-HS","SPARE-ISSUE",
U9="Power Telco","ACTIVE"
),"")</f>
        <v/>
      </c>
      <c r="W9" s="52" t="s">
        <v>6348</v>
      </c>
      <c r="X9" s="52" t="s">
        <v>6320</v>
      </c>
      <c r="Y9" s="52"/>
      <c r="Z9" s="52" t="s">
        <v>21</v>
      </c>
      <c r="AA9" s="52" t="s">
        <v>6308</v>
      </c>
      <c r="AB9" s="34" t="s">
        <v>6565</v>
      </c>
      <c r="AC9" s="34" t="str">
        <f>_xlfn.XLOOKUP(B9,[4]ALL!$B:$B,[4]ALL!$N:$N,"")</f>
        <v/>
      </c>
      <c r="AD9" s="34" t="s">
        <v>6373</v>
      </c>
      <c r="AE9" s="34"/>
      <c r="AF9" s="36" t="s">
        <v>5420</v>
      </c>
      <c r="AG9" s="29"/>
      <c r="AH9" s="35"/>
      <c r="AI9" s="29"/>
      <c r="AJ9" s="29" t="s">
        <v>5420</v>
      </c>
      <c r="AK9" s="36" t="s">
        <v>5420</v>
      </c>
      <c r="AL9" s="36" t="s">
        <v>5420</v>
      </c>
      <c r="AM9" s="36" t="s">
        <v>5420</v>
      </c>
      <c r="AN9" s="36" t="s">
        <v>5420</v>
      </c>
      <c r="AO9" s="36" t="s">
        <v>5420</v>
      </c>
      <c r="AP9" s="36" t="s">
        <v>5420</v>
      </c>
      <c r="AQ9" s="36" t="s">
        <v>5420</v>
      </c>
      <c r="AR9" s="36" t="s">
        <v>5420</v>
      </c>
      <c r="AS9" s="36" t="s">
        <v>5420</v>
      </c>
      <c r="AT9" s="36" t="s">
        <v>5800</v>
      </c>
      <c r="AU9" s="36" t="s">
        <v>5873</v>
      </c>
      <c r="AV9" s="36" t="s">
        <v>6205</v>
      </c>
      <c r="AW9" s="45"/>
      <c r="AX9" s="45" t="s">
        <v>5420</v>
      </c>
      <c r="AY9" s="45" t="s">
        <v>5420</v>
      </c>
      <c r="AZ9" s="45" t="s">
        <v>5420</v>
      </c>
      <c r="BA9" s="36" t="s">
        <v>5420</v>
      </c>
    </row>
    <row r="10" spans="1:53" s="58" customFormat="1" ht="19.05" hidden="1" customHeight="1" x14ac:dyDescent="0.3">
      <c r="A10" s="27" t="s">
        <v>444</v>
      </c>
      <c r="B10" s="28" t="s">
        <v>445</v>
      </c>
      <c r="C10" s="29" t="str">
        <f>_xlfn.XLOOKUP(B10,'[1]daily break down'!$D:$D,'[1]daily break down'!$E:$E,"")</f>
        <v>Yaounde</v>
      </c>
      <c r="D10" s="27" t="s">
        <v>21</v>
      </c>
      <c r="E10" s="27" t="s">
        <v>36</v>
      </c>
      <c r="F10" s="29" t="s">
        <v>37</v>
      </c>
      <c r="G10" s="27" t="s">
        <v>38</v>
      </c>
      <c r="H10" s="30" t="str">
        <f>_xlfn.XLOOKUP(B10,[2]CALCULATION!$B:$B,[2]CALCULATION!$H:$H,"")</f>
        <v>ZTE</v>
      </c>
      <c r="I10" s="25">
        <v>22.084606757925194</v>
      </c>
      <c r="J10" s="25">
        <v>17.864238670444848</v>
      </c>
      <c r="K10" s="25">
        <v>7.920647456147111</v>
      </c>
      <c r="L10" s="25">
        <v>12.382484668966681</v>
      </c>
      <c r="M10" s="25">
        <v>12.046667979328427</v>
      </c>
      <c r="N10" s="25">
        <v>33.366167712515654</v>
      </c>
      <c r="O10" s="25">
        <v>33.624901193666119</v>
      </c>
      <c r="P10" s="25" t="s">
        <v>6364</v>
      </c>
      <c r="Q10" s="31" t="s">
        <v>5364</v>
      </c>
      <c r="R10" s="31"/>
      <c r="S10" s="32" t="str" cm="1">
        <f t="array" ref="S10">IFERROR(_xlfn.IFS(
U10="MPR ISSUE","PDH",
U10="BSS Hardware Issue","BSS",
U10="Sites strategiques, MLL, Pylone, etc.","ENVTECH",
U10="AKTIVCO DEFAUT GE &amp; POWER Cabinet","AKTIVCO",
U10="AKTIVCO Coupure ENEO &amp; Baisse de tension","AKTIVCO GRID ONLY",
U10="Coupure ENEO &amp; Baisse de tension","IHS GRID ONLY",
U10="Defaut GE &amp; POWER Cabinet","IHS",
U10="Sharing","Partners",
U10="Sites strategiques &amp; DataCenter","SST &amp; DC",
U10="Exclu","Exclu",
U10="SAT","SAT",
U10="SPARE-ISSUE","SPARE-ISSUE",
U10="Fiber CAmtel","TRANS_FO_CAMTEL",
U10="Fiber AOF","Fiber AOF",
U10="Projet OCM (HUAWEI)","TRAVAUX-HUAWEI",
U10="Projet OCM (NOKIA)","TRAVAUX-NOKIA",
U10="ACCESS-ISSUE","ACCESS-ISSUE",
U10="Projet OCM (ZTE, NOKIA, autres projets)","TRAVAUX OCM",
U10="No root CAuse","No root cause",
U10="ODU HS","PDH",
U10="IP &amp; VLAN","PDH",
U10="Warehouse HUAWEI","SPARE-ISSUE",
U10="SPARE-HS","SPARE-ISSUE",
U10="Power Telco","BSS"
),"")</f>
        <v/>
      </c>
      <c r="T10" s="32" t="str" cm="1">
        <f t="array" ref="T10">IFERROR(_xlfn.IFS(
U10="MPR ISSUE","TX ISSUE",
U10="BSS Hardware Issue","RAN ISSUE",
U10="Sites strategiques, MLL, Pylone, etc.","ENVTECH",
U10="AKTIVCO DEFAUT GE &amp; POWER Cabinet","POWER ISSUE",
U10="AKTIVCO Coupure ENEO &amp; Baisse de tension","POWER ISSUE",
U10="Coupure ENEO &amp; Baisse de tension","POWER ISSUE",
U10="Defaut GE &amp; POWER Cabinet","POWER ISSUE",
U10="Sharing","POWER ISSUE",
U10="Sites strategiques &amp; DataCenter","POWER ISSUE",
U10="Exclu","Exclu",
U10="SAT","TX ISSUE",
U10="SPARE-ISSUE","SPARE-ISSUE",
U10="Fiber CAmtel","TX ISSUE",
U10="Fiber AOF","TX ISSUE",
U10="Projet OCM (HUAWEI)","TRAVAUX-HUAWEI",
U10="Projet OCM (NOKIA)","TRAVAUX -NOKIA",
U10="ACCESS-ISSUE","ACCESS-ISSUE",
U10="Projet OCM (ZTE, NOKIA, autres projets)","TRAVAUX OCM",
U10="No root CAuse","No root cause",
U10="ODU HS","TX ISSUE",
U10="IP &amp; VLAN","TX ISSUE",
U10="Warehouse HUAWEI","SPARE-ISSUE",
U10="SPARE-HS","SPARE-ISSUE",
U10="Power Telco","RAN ISSUE"
),"")</f>
        <v/>
      </c>
      <c r="U10" s="33"/>
      <c r="V10" s="32" t="str" cm="1">
        <f t="array" ref="V10">IFERROR(_xlfn.IFS(
U10="MPR ISSUE","ACTIVE",
U10="BSS Hardware Issue","ACTIVE",
U10="Sites strategiques, MLL, Pylone, etc.","PASSIVE",
U10="AKTIVCO DEFAUT GE &amp; POWER Cabinet","PASSIVE",
U10="AKTIVCO Coupure ENEO &amp; Baisse de tension","PASSIVE",
U10="Coupure ENEO &amp; Baisse de tension","PASSIVE",
U10="Defaut GE &amp; POWER Cabinet","PASSIVE",
U10="Sharing","PASSIVE",
U10="Sites strategiques &amp; DataCenter","PASSIVE",
U10="Exclu","Exclu",
U10="SAT","ACTIVE",
U10="SPARE-ISSUE","SPARE-ISSUE",
U10="Fiber CAmtel","ACTIVE",
U10="Fiber AOF","ACTIVE",
U10="Projet OCM (HUAWEI)","PLANNED WORKS",
U10="Projet OCM (NOKIA)","PLANNED WORKS",
U10="ACCESS-ISSUE","ACCESS-ISSUE",
U10="Projet OCM (ZTE, NOKIA, autres projets)","PLANNED WORKS",
U10="No root CAuse","No root cause",
U10="ODU HS","ACTIVE",
U10="IP &amp; VLAN","ACTIVE",
U10="Warehouse HUAWEI","SPARE-ISSUE",
U10="SPARE-HS","SPARE-ISSUE",
U10="Power Telco","ACTIVE"
),"")</f>
        <v/>
      </c>
      <c r="W10" s="52" t="s">
        <v>6305</v>
      </c>
      <c r="X10" s="52" t="s">
        <v>6306</v>
      </c>
      <c r="Y10" s="52"/>
      <c r="Z10" s="52" t="s">
        <v>6307</v>
      </c>
      <c r="AA10" s="52" t="s">
        <v>6308</v>
      </c>
      <c r="AB10" s="34" t="s">
        <v>6566</v>
      </c>
      <c r="AC10" s="34" t="str">
        <f>_xlfn.XLOOKUP(B10,[4]ALL!$B:$B,[4]ALL!$N:$N,"")</f>
        <v/>
      </c>
      <c r="AD10" s="34" t="s">
        <v>6374</v>
      </c>
      <c r="AE10" s="34"/>
      <c r="AF10" s="36" t="s">
        <v>5420</v>
      </c>
      <c r="AG10" s="29"/>
      <c r="AH10" s="35"/>
      <c r="AI10" s="29"/>
      <c r="AJ10" s="29" t="s">
        <v>5420</v>
      </c>
      <c r="AK10" s="36" t="s">
        <v>5420</v>
      </c>
      <c r="AL10" s="36" t="s">
        <v>5420</v>
      </c>
      <c r="AM10" s="36" t="s">
        <v>5420</v>
      </c>
      <c r="AN10" s="36" t="s">
        <v>5420</v>
      </c>
      <c r="AO10" s="36" t="s">
        <v>5420</v>
      </c>
      <c r="AP10" s="36" t="s">
        <v>5420</v>
      </c>
      <c r="AQ10" s="36" t="s">
        <v>5420</v>
      </c>
      <c r="AR10" s="36" t="s">
        <v>5867</v>
      </c>
      <c r="AS10" s="36" t="s">
        <v>5867</v>
      </c>
      <c r="AT10" s="36" t="s">
        <v>5420</v>
      </c>
      <c r="AU10" s="36" t="s">
        <v>5420</v>
      </c>
      <c r="AV10" s="36" t="s">
        <v>5420</v>
      </c>
      <c r="AW10" s="45"/>
      <c r="AX10" s="45" t="s">
        <v>5420</v>
      </c>
      <c r="AY10" s="45" t="s">
        <v>5420</v>
      </c>
      <c r="AZ10" s="45" t="s">
        <v>5420</v>
      </c>
      <c r="BA10" s="36" t="s">
        <v>5420</v>
      </c>
    </row>
    <row r="11" spans="1:53" s="58" customFormat="1" ht="15.6" hidden="1" x14ac:dyDescent="0.3">
      <c r="A11" s="27" t="s">
        <v>348</v>
      </c>
      <c r="B11" s="28" t="s">
        <v>349</v>
      </c>
      <c r="C11" s="29" t="str">
        <f>_xlfn.XLOOKUP(B11,'[1]daily break down'!$D:$D,'[1]daily break down'!$E:$E,"")</f>
        <v>Yaounde</v>
      </c>
      <c r="D11" s="27" t="s">
        <v>5379</v>
      </c>
      <c r="E11" s="27"/>
      <c r="F11" s="29" t="s">
        <v>37</v>
      </c>
      <c r="G11" s="27" t="s">
        <v>38</v>
      </c>
      <c r="H11" s="30" t="str">
        <f>_xlfn.XLOOKUP(B11,[2]CALCULATION!$B:$B,[2]CALCULATION!$H:$H,"")</f>
        <v>ZTE</v>
      </c>
      <c r="I11" s="25">
        <v>32.359966099083131</v>
      </c>
      <c r="J11" s="25">
        <v>32.359966099083131</v>
      </c>
      <c r="K11" s="25">
        <v>32.359966099083131</v>
      </c>
      <c r="L11" s="25">
        <v>32.359966099083131</v>
      </c>
      <c r="M11" s="25">
        <v>32.359966099083131</v>
      </c>
      <c r="N11" s="25">
        <v>32.359966099083131</v>
      </c>
      <c r="O11" s="25">
        <v>32.359966099083131</v>
      </c>
      <c r="P11" s="25" t="s">
        <v>6364</v>
      </c>
      <c r="Q11" s="31" t="s">
        <v>5364</v>
      </c>
      <c r="R11" s="31"/>
      <c r="S11" s="32" t="str" cm="1">
        <f t="array" ref="S11">IFERROR(_xlfn.IFS(
U11="MPR ISSUE","PDH",
U11="BSS Hardware Issue","BSS",
U11="Sites strategiques, MLL, Pylone, etc.","ENVTECH",
U11="AKTIVCO DEFAUT GE &amp; POWER Cabinet","AKTIVCO",
U11="AKTIVCO Coupure ENEO &amp; Baisse de tension","AKTIVCO GRID ONLY",
U11="Coupure ENEO &amp; Baisse de tension","IHS GRID ONLY",
U11="Defaut GE &amp; POWER Cabinet","IHS",
U11="Sharing","Partners",
U11="Sites strategiques &amp; DataCenter","SST &amp; DC",
U11="Exclu","Exclu",
U11="SAT","SAT",
U11="SPARE-ISSUE","SPARE-ISSUE",
U11="Fiber CAmtel","TRANS_FO_CAMTEL",
U11="Fiber AOF","Fiber AOF",
U11="Projet OCM (HUAWEI)","TRAVAUX-HUAWEI",
U11="Projet OCM (NOKIA)","TRAVAUX-NOKIA",
U11="ACCESS-ISSUE","ACCESS-ISSUE",
U11="Projet OCM (ZTE, NOKIA, autres projets)","TRAVAUX OCM",
U11="No root CAuse","No root cause",
U11="ODU HS","PDH",
U11="IP &amp; VLAN","PDH",
U11="Warehouse HUAWEI","SPARE-ISSUE",
U11="SPARE-HS","SPARE-ISSUE",
U11="Power Telco","BSS"
),"")</f>
        <v/>
      </c>
      <c r="T11" s="32" t="str" cm="1">
        <f t="array" ref="T11">IFERROR(_xlfn.IFS(
U11="MPR ISSUE","TX ISSUE",
U11="BSS Hardware Issue","RAN ISSUE",
U11="Sites strategiques, MLL, Pylone, etc.","ENVTECH",
U11="AKTIVCO DEFAUT GE &amp; POWER Cabinet","POWER ISSUE",
U11="AKTIVCO Coupure ENEO &amp; Baisse de tension","POWER ISSUE",
U11="Coupure ENEO &amp; Baisse de tension","POWER ISSUE",
U11="Defaut GE &amp; POWER Cabinet","POWER ISSUE",
U11="Sharing","POWER ISSUE",
U11="Sites strategiques &amp; DataCenter","POWER ISSUE",
U11="Exclu","Exclu",
U11="SAT","TX ISSUE",
U11="SPARE-ISSUE","SPARE-ISSUE",
U11="Fiber CAmtel","TX ISSUE",
U11="Fiber AOF","TX ISSUE",
U11="Projet OCM (HUAWEI)","TRAVAUX-HUAWEI",
U11="Projet OCM (NOKIA)","TRAVAUX -NOKIA",
U11="ACCESS-ISSUE","ACCESS-ISSUE",
U11="Projet OCM (ZTE, NOKIA, autres projets)","TRAVAUX OCM",
U11="No root CAuse","No root cause",
U11="ODU HS","TX ISSUE",
U11="IP &amp; VLAN","TX ISSUE",
U11="Warehouse HUAWEI","SPARE-ISSUE",
U11="SPARE-HS","SPARE-ISSUE",
U11="Power Telco","RAN ISSUE"
),"")</f>
        <v/>
      </c>
      <c r="U11" s="33"/>
      <c r="V11" s="32" t="str" cm="1">
        <f t="array" ref="V11">IFERROR(_xlfn.IFS(
U11="MPR ISSUE","ACTIVE",
U11="BSS Hardware Issue","ACTIVE",
U11="Sites strategiques, MLL, Pylone, etc.","PASSIVE",
U11="AKTIVCO DEFAUT GE &amp; POWER Cabinet","PASSIVE",
U11="AKTIVCO Coupure ENEO &amp; Baisse de tension","PASSIVE",
U11="Coupure ENEO &amp; Baisse de tension","PASSIVE",
U11="Defaut GE &amp; POWER Cabinet","PASSIVE",
U11="Sharing","PASSIVE",
U11="Sites strategiques &amp; DataCenter","PASSIVE",
U11="Exclu","Exclu",
U11="SAT","ACTIVE",
U11="SPARE-ISSUE","SPARE-ISSUE",
U11="Fiber CAmtel","ACTIVE",
U11="Fiber AOF","ACTIVE",
U11="Projet OCM (HUAWEI)","PLANNED WORKS",
U11="Projet OCM (NOKIA)","PLANNED WORKS",
U11="ACCESS-ISSUE","ACCESS-ISSUE",
U11="Projet OCM (ZTE, NOKIA, autres projets)","PLANNED WORKS",
U11="No root CAuse","No root cause",
U11="ODU HS","ACTIVE",
U11="IP &amp; VLAN","ACTIVE",
U11="Warehouse HUAWEI","SPARE-ISSUE",
U11="SPARE-HS","SPARE-ISSUE",
U11="Power Telco","ACTIVE"
),"")</f>
        <v/>
      </c>
      <c r="W11" s="52" t="s">
        <v>6344</v>
      </c>
      <c r="X11" s="52" t="s">
        <v>6518</v>
      </c>
      <c r="Y11" s="52"/>
      <c r="Z11" s="52" t="s">
        <v>6519</v>
      </c>
      <c r="AA11" s="52" t="s">
        <v>6308</v>
      </c>
      <c r="AB11" s="34" t="s">
        <v>349</v>
      </c>
      <c r="AC11" s="34" t="str">
        <f>_xlfn.XLOOKUP(B11,[4]ALL!$B:$B,[4]ALL!$N:$N,"")</f>
        <v/>
      </c>
      <c r="AD11" s="34"/>
      <c r="AE11" s="34"/>
      <c r="AF11" s="36" t="s">
        <v>5420</v>
      </c>
      <c r="AG11" s="29"/>
      <c r="AH11" s="35"/>
      <c r="AI11" s="29"/>
      <c r="AJ11" s="29" t="s">
        <v>5420</v>
      </c>
      <c r="AK11" s="36" t="s">
        <v>5420</v>
      </c>
      <c r="AL11" s="36" t="s">
        <v>5420</v>
      </c>
      <c r="AM11" s="36" t="s">
        <v>5420</v>
      </c>
      <c r="AN11" s="36" t="s">
        <v>5420</v>
      </c>
      <c r="AO11" s="36" t="s">
        <v>5420</v>
      </c>
      <c r="AP11" s="36" t="s">
        <v>5420</v>
      </c>
      <c r="AQ11" s="36" t="s">
        <v>5420</v>
      </c>
      <c r="AR11" s="36" t="s">
        <v>5420</v>
      </c>
      <c r="AS11" s="36" t="s">
        <v>5420</v>
      </c>
      <c r="AT11" s="36" t="s">
        <v>5420</v>
      </c>
      <c r="AU11" s="36" t="s">
        <v>5420</v>
      </c>
      <c r="AV11" s="36" t="s">
        <v>5420</v>
      </c>
      <c r="AW11" s="45"/>
      <c r="AX11" s="45" t="s">
        <v>5420</v>
      </c>
      <c r="AY11" s="45" t="s">
        <v>5420</v>
      </c>
      <c r="AZ11" s="45" t="s">
        <v>5420</v>
      </c>
      <c r="BA11" s="36" t="s">
        <v>349</v>
      </c>
    </row>
    <row r="12" spans="1:53" s="58" customFormat="1" ht="25.5" hidden="1" customHeight="1" x14ac:dyDescent="0.3">
      <c r="A12" s="27" t="s">
        <v>306</v>
      </c>
      <c r="B12" s="28" t="s">
        <v>307</v>
      </c>
      <c r="C12" s="29" t="str">
        <f>_xlfn.XLOOKUP(B12,'[1]daily break down'!$D:$D,'[1]daily break down'!$E:$E,"")</f>
        <v>Yaounde</v>
      </c>
      <c r="D12" s="27" t="s">
        <v>21</v>
      </c>
      <c r="E12" s="27" t="s">
        <v>36</v>
      </c>
      <c r="F12" s="29" t="s">
        <v>37</v>
      </c>
      <c r="G12" s="27" t="s">
        <v>38</v>
      </c>
      <c r="H12" s="30" t="str">
        <f>_xlfn.XLOOKUP(B12,[2]CALCULATION!$B:$B,[2]CALCULATION!$H:$H,"")</f>
        <v>ZTE</v>
      </c>
      <c r="I12" s="25">
        <v>3.492482871190786</v>
      </c>
      <c r="J12" s="25">
        <v>0.71684530281109171</v>
      </c>
      <c r="K12" s="25">
        <v>0</v>
      </c>
      <c r="L12" s="25">
        <v>1.4686116889676488</v>
      </c>
      <c r="M12" s="25">
        <v>17.352318417500644</v>
      </c>
      <c r="N12" s="25">
        <v>6.2770914839641234</v>
      </c>
      <c r="O12" s="25">
        <v>31.937274742960845</v>
      </c>
      <c r="P12" s="25" t="s">
        <v>6364</v>
      </c>
      <c r="Q12" s="31" t="s">
        <v>5364</v>
      </c>
      <c r="R12" s="31"/>
      <c r="S12" s="32" t="str" cm="1">
        <f t="array" ref="S12">IFERROR(_xlfn.IFS(
U12="MPR ISSUE","PDH",
U12="BSS Hardware Issue","BSS",
U12="Sites strategiques, MLL, Pylone, etc.","ENVTECH",
U12="AKTIVCO DEFAUT GE &amp; POWER Cabinet","AKTIVCO",
U12="AKTIVCO Coupure ENEO &amp; Baisse de tension","AKTIVCO GRID ONLY",
U12="Coupure ENEO &amp; Baisse de tension","IHS GRID ONLY",
U12="Defaut GE &amp; POWER Cabinet","IHS",
U12="Sharing","Partners",
U12="Sites strategiques &amp; DataCenter","SST &amp; DC",
U12="Exclu","Exclu",
U12="SAT","SAT",
U12="SPARE-ISSUE","SPARE-ISSUE",
U12="Fiber CAmtel","TRANS_FO_CAMTEL",
U12="Fiber AOF","Fiber AOF",
U12="Projet OCM (HUAWEI)","TRAVAUX-HUAWEI",
U12="Projet OCM (NOKIA)","TRAVAUX-NOKIA",
U12="ACCESS-ISSUE","ACCESS-ISSUE",
U12="Projet OCM (ZTE, NOKIA, autres projets)","TRAVAUX OCM",
U12="No root CAuse","No root cause",
U12="ODU HS","PDH",
U12="IP &amp; VLAN","PDH",
U12="Warehouse HUAWEI","SPARE-ISSUE",
U12="SPARE-HS","SPARE-ISSUE",
U12="Power Telco","BSS"
),"")</f>
        <v/>
      </c>
      <c r="T12" s="32" t="str" cm="1">
        <f t="array" ref="T12">IFERROR(_xlfn.IFS(
U12="MPR ISSUE","TX ISSUE",
U12="BSS Hardware Issue","RAN ISSUE",
U12="Sites strategiques, MLL, Pylone, etc.","ENVTECH",
U12="AKTIVCO DEFAUT GE &amp; POWER Cabinet","POWER ISSUE",
U12="AKTIVCO Coupure ENEO &amp; Baisse de tension","POWER ISSUE",
U12="Coupure ENEO &amp; Baisse de tension","POWER ISSUE",
U12="Defaut GE &amp; POWER Cabinet","POWER ISSUE",
U12="Sharing","POWER ISSUE",
U12="Sites strategiques &amp; DataCenter","POWER ISSUE",
U12="Exclu","Exclu",
U12="SAT","TX ISSUE",
U12="SPARE-ISSUE","SPARE-ISSUE",
U12="Fiber CAmtel","TX ISSUE",
U12="Fiber AOF","TX ISSUE",
U12="Projet OCM (HUAWEI)","TRAVAUX-HUAWEI",
U12="Projet OCM (NOKIA)","TRAVAUX -NOKIA",
U12="ACCESS-ISSUE","ACCESS-ISSUE",
U12="Projet OCM (ZTE, NOKIA, autres projets)","TRAVAUX OCM",
U12="No root CAuse","No root cause",
U12="ODU HS","TX ISSUE",
U12="IP &amp; VLAN","TX ISSUE",
U12="Warehouse HUAWEI","SPARE-ISSUE",
U12="SPARE-HS","SPARE-ISSUE",
U12="Power Telco","RAN ISSUE"
),"")</f>
        <v/>
      </c>
      <c r="U12" s="33"/>
      <c r="V12" s="32" t="str" cm="1">
        <f t="array" ref="V12">IFERROR(_xlfn.IFS(
U12="MPR ISSUE","ACTIVE",
U12="BSS Hardware Issue","ACTIVE",
U12="Sites strategiques, MLL, Pylone, etc.","PASSIVE",
U12="AKTIVCO DEFAUT GE &amp; POWER Cabinet","PASSIVE",
U12="AKTIVCO Coupure ENEO &amp; Baisse de tension","PASSIVE",
U12="Coupure ENEO &amp; Baisse de tension","PASSIVE",
U12="Defaut GE &amp; POWER Cabinet","PASSIVE",
U12="Sharing","PASSIVE",
U12="Sites strategiques &amp; DataCenter","PASSIVE",
U12="Exclu","Exclu",
U12="SAT","ACTIVE",
U12="SPARE-ISSUE","SPARE-ISSUE",
U12="Fiber CAmtel","ACTIVE",
U12="Fiber AOF","ACTIVE",
U12="Projet OCM (HUAWEI)","PLANNED WORKS",
U12="Projet OCM (NOKIA)","PLANNED WORKS",
U12="ACCESS-ISSUE","ACCESS-ISSUE",
U12="Projet OCM (ZTE, NOKIA, autres projets)","PLANNED WORKS",
U12="No root CAuse","No root cause",
U12="ODU HS","ACTIVE",
U12="IP &amp; VLAN","ACTIVE",
U12="Warehouse HUAWEI","SPARE-ISSUE",
U12="SPARE-HS","SPARE-ISSUE",
U12="Power Telco","ACTIVE"
),"")</f>
        <v/>
      </c>
      <c r="W12" s="52" t="s">
        <v>6334</v>
      </c>
      <c r="X12" s="52" t="s">
        <v>6320</v>
      </c>
      <c r="Y12" s="52"/>
      <c r="Z12" s="52" t="s">
        <v>21</v>
      </c>
      <c r="AA12" s="52" t="s">
        <v>6308</v>
      </c>
      <c r="AB12" s="34" t="s">
        <v>6567</v>
      </c>
      <c r="AC12" s="34" t="str">
        <f>_xlfn.XLOOKUP(B12,[4]ALL!$B:$B,[4]ALL!$N:$N,"")</f>
        <v/>
      </c>
      <c r="AD12" s="34" t="s">
        <v>6375</v>
      </c>
      <c r="AE12" s="34"/>
      <c r="AF12" s="36" t="s">
        <v>5420</v>
      </c>
      <c r="AG12" s="29"/>
      <c r="AH12" s="35"/>
      <c r="AI12" s="29"/>
      <c r="AJ12" s="29" t="s">
        <v>5420</v>
      </c>
      <c r="AK12" s="36" t="s">
        <v>5420</v>
      </c>
      <c r="AL12" s="36" t="s">
        <v>5420</v>
      </c>
      <c r="AM12" s="36" t="s">
        <v>5420</v>
      </c>
      <c r="AN12" s="36" t="s">
        <v>5420</v>
      </c>
      <c r="AO12" s="36" t="s">
        <v>5420</v>
      </c>
      <c r="AP12" s="36" t="s">
        <v>5420</v>
      </c>
      <c r="AQ12" s="36" t="s">
        <v>5420</v>
      </c>
      <c r="AR12" s="36" t="s">
        <v>5420</v>
      </c>
      <c r="AS12" s="36" t="s">
        <v>5420</v>
      </c>
      <c r="AT12" s="36" t="s">
        <v>5420</v>
      </c>
      <c r="AU12" s="36" t="s">
        <v>5883</v>
      </c>
      <c r="AV12" s="36" t="s">
        <v>5884</v>
      </c>
      <c r="AW12" s="45"/>
      <c r="AX12" s="45" t="s">
        <v>5420</v>
      </c>
      <c r="AY12" s="45" t="s">
        <v>5420</v>
      </c>
      <c r="AZ12" s="45" t="s">
        <v>5420</v>
      </c>
      <c r="BA12" s="36" t="s">
        <v>5420</v>
      </c>
    </row>
    <row r="13" spans="1:53" s="58" customFormat="1" ht="18.45" hidden="1" customHeight="1" x14ac:dyDescent="0.3">
      <c r="A13" s="27" t="s">
        <v>1665</v>
      </c>
      <c r="B13" s="28" t="s">
        <v>1666</v>
      </c>
      <c r="C13" s="29" t="str">
        <f>_xlfn.XLOOKUP(B13,'[1]daily break down'!$D:$D,'[1]daily break down'!$E:$E,"")</f>
        <v>Douala</v>
      </c>
      <c r="D13" s="27" t="s">
        <v>21</v>
      </c>
      <c r="E13" s="27" t="s">
        <v>36</v>
      </c>
      <c r="F13" s="29" t="s">
        <v>31</v>
      </c>
      <c r="G13" s="27" t="s">
        <v>32</v>
      </c>
      <c r="H13" s="30" t="str">
        <f>_xlfn.XLOOKUP(B13,[2]CALCULATION!$B:$B,[2]CALCULATION!$H:$H,"")</f>
        <v>ZTE</v>
      </c>
      <c r="I13" s="25">
        <v>0</v>
      </c>
      <c r="J13" s="25">
        <v>0</v>
      </c>
      <c r="K13" s="25">
        <v>0</v>
      </c>
      <c r="L13" s="25">
        <v>0</v>
      </c>
      <c r="M13" s="25">
        <v>4.2905312855809798</v>
      </c>
      <c r="N13" s="25">
        <v>13.868556899607057</v>
      </c>
      <c r="O13" s="25">
        <v>29.798884522861723</v>
      </c>
      <c r="P13" s="25" t="s">
        <v>6364</v>
      </c>
      <c r="Q13" s="31" t="s">
        <v>5364</v>
      </c>
      <c r="R13" s="31"/>
      <c r="S13" s="32" t="str" cm="1">
        <f t="array" ref="S13">IFERROR(_xlfn.IFS(
U13="MPR ISSUE","PDH",
U13="BSS Hardware Issue","BSS",
U13="Sites strategiques, MLL, Pylone, etc.","ENVTECH",
U13="AKTIVCO DEFAUT GE &amp; POWER Cabinet","AKTIVCO",
U13="AKTIVCO Coupure ENEO &amp; Baisse de tension","AKTIVCO GRID ONLY",
U13="Coupure ENEO &amp; Baisse de tension","IHS GRID ONLY",
U13="Defaut GE &amp; POWER Cabinet","IHS",
U13="Sharing","Partners",
U13="Sites strategiques &amp; DataCenter","SST &amp; DC",
U13="Exclu","Exclu",
U13="SAT","SAT",
U13="SPARE-ISSUE","SPARE-ISSUE",
U13="Fiber CAmtel","TRANS_FO_CAMTEL",
U13="Fiber AOF","Fiber AOF",
U13="Projet OCM (HUAWEI)","TRAVAUX-HUAWEI",
U13="Projet OCM (NOKIA)","TRAVAUX-NOKIA",
U13="ACCESS-ISSUE","ACCESS-ISSUE",
U13="Projet OCM (ZTE, NOKIA, autres projets)","TRAVAUX OCM",
U13="No root CAuse","No root cause",
U13="ODU HS","PDH",
U13="IP &amp; VLAN","PDH",
U13="Warehouse HUAWEI","SPARE-ISSUE",
U13="SPARE-HS","SPARE-ISSUE",
U13="Power Telco","BSS"
),"")</f>
        <v/>
      </c>
      <c r="T13" s="32" t="str" cm="1">
        <f t="array" ref="T13">IFERROR(_xlfn.IFS(
U13="MPR ISSUE","TX ISSUE",
U13="BSS Hardware Issue","RAN ISSUE",
U13="Sites strategiques, MLL, Pylone, etc.","ENVTECH",
U13="AKTIVCO DEFAUT GE &amp; POWER Cabinet","POWER ISSUE",
U13="AKTIVCO Coupure ENEO &amp; Baisse de tension","POWER ISSUE",
U13="Coupure ENEO &amp; Baisse de tension","POWER ISSUE",
U13="Defaut GE &amp; POWER Cabinet","POWER ISSUE",
U13="Sharing","POWER ISSUE",
U13="Sites strategiques &amp; DataCenter","POWER ISSUE",
U13="Exclu","Exclu",
U13="SAT","TX ISSUE",
U13="SPARE-ISSUE","SPARE-ISSUE",
U13="Fiber CAmtel","TX ISSUE",
U13="Fiber AOF","TX ISSUE",
U13="Projet OCM (HUAWEI)","TRAVAUX-HUAWEI",
U13="Projet OCM (NOKIA)","TRAVAUX -NOKIA",
U13="ACCESS-ISSUE","ACCESS-ISSUE",
U13="Projet OCM (ZTE, NOKIA, autres projets)","TRAVAUX OCM",
U13="No root CAuse","No root cause",
U13="ODU HS","TX ISSUE",
U13="IP &amp; VLAN","TX ISSUE",
U13="Warehouse HUAWEI","SPARE-ISSUE",
U13="SPARE-HS","SPARE-ISSUE",
U13="Power Telco","RAN ISSUE"
),"")</f>
        <v/>
      </c>
      <c r="U13" s="33"/>
      <c r="V13" s="32" t="str" cm="1">
        <f t="array" ref="V13">IFERROR(_xlfn.IFS(
U13="MPR ISSUE","ACTIVE",
U13="BSS Hardware Issue","ACTIVE",
U13="Sites strategiques, MLL, Pylone, etc.","PASSIVE",
U13="AKTIVCO DEFAUT GE &amp; POWER Cabinet","PASSIVE",
U13="AKTIVCO Coupure ENEO &amp; Baisse de tension","PASSIVE",
U13="Coupure ENEO &amp; Baisse de tension","PASSIVE",
U13="Defaut GE &amp; POWER Cabinet","PASSIVE",
U13="Sharing","PASSIVE",
U13="Sites strategiques &amp; DataCenter","PASSIVE",
U13="Exclu","Exclu",
U13="SAT","ACTIVE",
U13="SPARE-ISSUE","SPARE-ISSUE",
U13="Fiber CAmtel","ACTIVE",
U13="Fiber AOF","ACTIVE",
U13="Projet OCM (HUAWEI)","PLANNED WORKS",
U13="Projet OCM (NOKIA)","PLANNED WORKS",
U13="ACCESS-ISSUE","ACCESS-ISSUE",
U13="Projet OCM (ZTE, NOKIA, autres projets)","PLANNED WORKS",
U13="No root CAuse","No root cause",
U13="ODU HS","ACTIVE",
U13="IP &amp; VLAN","ACTIVE",
U13="Warehouse HUAWEI","SPARE-ISSUE",
U13="SPARE-HS","SPARE-ISSUE",
U13="Power Telco","ACTIVE"
),"")</f>
        <v/>
      </c>
      <c r="W13" s="52" t="str">
        <f>_xlfn.XLOOKUP($B13,Sheet1!$C:$C,Sheet1!E:E,"")</f>
        <v>Impacted by LIT_774_Z_Lendi-Chefferie. MPR issue</v>
      </c>
      <c r="X13" s="52" t="str">
        <f>_xlfn.XLOOKUP($B13,Sheet1!$C:$C,Sheet1!F:F,"")</f>
        <v>Dispatch FME on site to check MPR status</v>
      </c>
      <c r="Y13" s="52"/>
      <c r="Z13" s="52" t="str">
        <f>_xlfn.XLOOKUP($B13,Sheet1!$C:$C,Sheet1!H:H,"")</f>
        <v>GNOC</v>
      </c>
      <c r="AA13" s="52" t="s">
        <v>6308</v>
      </c>
      <c r="AB13" s="34" t="s">
        <v>6376</v>
      </c>
      <c r="AC13" s="34" t="str">
        <f>_xlfn.XLOOKUP(B13,[4]ALL!$B:$B,[4]ALL!$N:$N,"")</f>
        <v/>
      </c>
      <c r="AD13" s="54" t="s">
        <v>6376</v>
      </c>
      <c r="AE13" s="34"/>
      <c r="AF13" s="36" t="s">
        <v>5420</v>
      </c>
      <c r="AG13" s="29"/>
      <c r="AH13" s="35"/>
      <c r="AI13" s="29"/>
      <c r="AJ13" s="29" t="s">
        <v>5420</v>
      </c>
      <c r="AK13" s="36" t="s">
        <v>5420</v>
      </c>
      <c r="AL13" s="36" t="s">
        <v>5420</v>
      </c>
      <c r="AM13" s="36" t="s">
        <v>5420</v>
      </c>
      <c r="AN13" s="36" t="s">
        <v>5420</v>
      </c>
      <c r="AO13" s="36" t="s">
        <v>5420</v>
      </c>
      <c r="AP13" s="36" t="s">
        <v>5420</v>
      </c>
      <c r="AQ13" s="36" t="s">
        <v>5420</v>
      </c>
      <c r="AR13" s="36" t="s">
        <v>5420</v>
      </c>
      <c r="AS13" s="36" t="s">
        <v>5420</v>
      </c>
      <c r="AT13" s="36" t="s">
        <v>5420</v>
      </c>
      <c r="AU13" s="36" t="s">
        <v>5420</v>
      </c>
      <c r="AV13" s="36" t="s">
        <v>5420</v>
      </c>
      <c r="AW13" s="45"/>
      <c r="AX13" s="45" t="s">
        <v>5420</v>
      </c>
      <c r="AY13" s="45" t="s">
        <v>5420</v>
      </c>
      <c r="AZ13" s="45" t="s">
        <v>5420</v>
      </c>
      <c r="BA13" s="36" t="s">
        <v>5420</v>
      </c>
    </row>
    <row r="14" spans="1:53" s="58" customFormat="1" ht="15.6" hidden="1" x14ac:dyDescent="0.3">
      <c r="A14" s="27" t="s">
        <v>1641</v>
      </c>
      <c r="B14" s="38" t="s">
        <v>1642</v>
      </c>
      <c r="C14" s="29" t="str">
        <f>_xlfn.XLOOKUP(B14,'[1]daily break down'!$D:$D,'[1]daily break down'!$E:$E,"")</f>
        <v>Douala</v>
      </c>
      <c r="D14" s="27" t="s">
        <v>21</v>
      </c>
      <c r="E14" s="27" t="s">
        <v>36</v>
      </c>
      <c r="F14" s="29" t="s">
        <v>31</v>
      </c>
      <c r="G14" s="27" t="s">
        <v>32</v>
      </c>
      <c r="H14" s="30" t="str">
        <f>_xlfn.XLOOKUP(B14,[2]CALCULATION!$B:$B,[2]CALCULATION!$H:$H,"")</f>
        <v>ZTE</v>
      </c>
      <c r="I14" s="25">
        <v>0</v>
      </c>
      <c r="J14" s="25">
        <v>0</v>
      </c>
      <c r="K14" s="25">
        <v>0</v>
      </c>
      <c r="L14" s="25">
        <v>0</v>
      </c>
      <c r="M14" s="25">
        <v>4.2900497384664105</v>
      </c>
      <c r="N14" s="25">
        <v>56.485333858398036</v>
      </c>
      <c r="O14" s="25">
        <v>29.798224624963972</v>
      </c>
      <c r="P14" s="25" t="s">
        <v>6364</v>
      </c>
      <c r="Q14" s="31" t="s">
        <v>5364</v>
      </c>
      <c r="R14" s="31"/>
      <c r="S14" s="32" t="str" cm="1">
        <f t="array" ref="S14">IFERROR(_xlfn.IFS(
U14="MPR ISSUE","PDH",
U14="BSS Hardware Issue","BSS",
U14="Sites strategiques, MLL, Pylone, etc.","ENVTECH",
U14="AKTIVCO DEFAUT GE &amp; POWER Cabinet","AKTIVCO",
U14="AKTIVCO Coupure ENEO &amp; Baisse de tension","AKTIVCO GRID ONLY",
U14="Coupure ENEO &amp; Baisse de tension","IHS GRID ONLY",
U14="Defaut GE &amp; POWER Cabinet","IHS",
U14="Sharing","Partners",
U14="Sites strategiques &amp; DataCenter","SST &amp; DC",
U14="Exclu","Exclu",
U14="SAT","SAT",
U14="SPARE-ISSUE","SPARE-ISSUE",
U14="Fiber CAmtel","TRANS_FO_CAMTEL",
U14="Fiber AOF","Fiber AOF",
U14="Projet OCM (HUAWEI)","TRAVAUX-HUAWEI",
U14="Projet OCM (NOKIA)","TRAVAUX-NOKIA",
U14="ACCESS-ISSUE","ACCESS-ISSUE",
U14="Projet OCM (ZTE, NOKIA, autres projets)","TRAVAUX OCM",
U14="No root CAuse","No root cause",
U14="ODU HS","PDH",
U14="IP &amp; VLAN","PDH",
U14="Warehouse HUAWEI","SPARE-ISSUE",
U14="SPARE-HS","SPARE-ISSUE",
U14="Power Telco","BSS"
),"")</f>
        <v/>
      </c>
      <c r="T14" s="32" t="str" cm="1">
        <f t="array" ref="T14">IFERROR(_xlfn.IFS(
U14="MPR ISSUE","TX ISSUE",
U14="BSS Hardware Issue","RAN ISSUE",
U14="Sites strategiques, MLL, Pylone, etc.","ENVTECH",
U14="AKTIVCO DEFAUT GE &amp; POWER Cabinet","POWER ISSUE",
U14="AKTIVCO Coupure ENEO &amp; Baisse de tension","POWER ISSUE",
U14="Coupure ENEO &amp; Baisse de tension","POWER ISSUE",
U14="Defaut GE &amp; POWER Cabinet","POWER ISSUE",
U14="Sharing","POWER ISSUE",
U14="Sites strategiques &amp; DataCenter","POWER ISSUE",
U14="Exclu","Exclu",
U14="SAT","TX ISSUE",
U14="SPARE-ISSUE","SPARE-ISSUE",
U14="Fiber CAmtel","TX ISSUE",
U14="Fiber AOF","TX ISSUE",
U14="Projet OCM (HUAWEI)","TRAVAUX-HUAWEI",
U14="Projet OCM (NOKIA)","TRAVAUX -NOKIA",
U14="ACCESS-ISSUE","ACCESS-ISSUE",
U14="Projet OCM (ZTE, NOKIA, autres projets)","TRAVAUX OCM",
U14="No root CAuse","No root cause",
U14="ODU HS","TX ISSUE",
U14="IP &amp; VLAN","TX ISSUE",
U14="Warehouse HUAWEI","SPARE-ISSUE",
U14="SPARE-HS","SPARE-ISSUE",
U14="Power Telco","RAN ISSUE"
),"")</f>
        <v/>
      </c>
      <c r="U14" s="33"/>
      <c r="V14" s="32" t="str" cm="1">
        <f t="array" ref="V14">IFERROR(_xlfn.IFS(
U14="MPR ISSUE","ACTIVE",
U14="BSS Hardware Issue","ACTIVE",
U14="Sites strategiques, MLL, Pylone, etc.","PASSIVE",
U14="AKTIVCO DEFAUT GE &amp; POWER Cabinet","PASSIVE",
U14="AKTIVCO Coupure ENEO &amp; Baisse de tension","PASSIVE",
U14="Coupure ENEO &amp; Baisse de tension","PASSIVE",
U14="Defaut GE &amp; POWER Cabinet","PASSIVE",
U14="Sharing","PASSIVE",
U14="Sites strategiques &amp; DataCenter","PASSIVE",
U14="Exclu","Exclu",
U14="SAT","ACTIVE",
U14="SPARE-ISSUE","SPARE-ISSUE",
U14="Fiber CAmtel","ACTIVE",
U14="Fiber AOF","ACTIVE",
U14="Projet OCM (HUAWEI)","PLANNED WORKS",
U14="Projet OCM (NOKIA)","PLANNED WORKS",
U14="ACCESS-ISSUE","ACCESS-ISSUE",
U14="Projet OCM (ZTE, NOKIA, autres projets)","PLANNED WORKS",
U14="No root CAuse","No root cause",
U14="ODU HS","ACTIVE",
U14="IP &amp; VLAN","ACTIVE",
U14="Warehouse HUAWEI","SPARE-ISSUE",
U14="SPARE-HS","SPARE-ISSUE",
U14="Power Telco","ACTIVE"
),"")</f>
        <v/>
      </c>
      <c r="W14" s="52" t="s">
        <v>5316</v>
      </c>
      <c r="X14" s="52" t="s">
        <v>6502</v>
      </c>
      <c r="Y14" s="52"/>
      <c r="Z14" s="52" t="s">
        <v>6312</v>
      </c>
      <c r="AA14" s="52" t="s">
        <v>6308</v>
      </c>
      <c r="AB14" s="34" t="s">
        <v>6377</v>
      </c>
      <c r="AC14" s="34" t="str">
        <f>_xlfn.XLOOKUP(B14,[4]ALL!$B:$B,[4]ALL!$N:$N,"")</f>
        <v/>
      </c>
      <c r="AD14" s="34" t="s">
        <v>6377</v>
      </c>
      <c r="AE14" s="34"/>
      <c r="AF14" s="36" t="s">
        <v>5420</v>
      </c>
      <c r="AG14" s="29"/>
      <c r="AH14" s="35"/>
      <c r="AI14" s="29"/>
      <c r="AJ14" s="29" t="s">
        <v>5420</v>
      </c>
      <c r="AK14" s="36" t="s">
        <v>5420</v>
      </c>
      <c r="AL14" s="36" t="s">
        <v>5420</v>
      </c>
      <c r="AM14" s="36" t="s">
        <v>5420</v>
      </c>
      <c r="AN14" s="36" t="s">
        <v>5420</v>
      </c>
      <c r="AO14" s="36" t="s">
        <v>5420</v>
      </c>
      <c r="AP14" s="36" t="s">
        <v>5420</v>
      </c>
      <c r="AQ14" s="36" t="s">
        <v>5420</v>
      </c>
      <c r="AR14" s="36" t="s">
        <v>5420</v>
      </c>
      <c r="AS14" s="36" t="s">
        <v>5420</v>
      </c>
      <c r="AT14" s="36" t="s">
        <v>5420</v>
      </c>
      <c r="AU14" s="36" t="s">
        <v>5420</v>
      </c>
      <c r="AV14" s="36" t="s">
        <v>5420</v>
      </c>
      <c r="AW14" s="45"/>
      <c r="AX14" s="45" t="s">
        <v>5420</v>
      </c>
      <c r="AY14" s="45" t="s">
        <v>5420</v>
      </c>
      <c r="AZ14" s="45" t="s">
        <v>5420</v>
      </c>
      <c r="BA14" s="36" t="s">
        <v>5420</v>
      </c>
    </row>
    <row r="15" spans="1:53" s="58" customFormat="1" ht="17.55" hidden="1" customHeight="1" x14ac:dyDescent="0.3">
      <c r="A15" s="27" t="s">
        <v>399</v>
      </c>
      <c r="B15" s="28" t="s">
        <v>400</v>
      </c>
      <c r="C15" s="29" t="str">
        <f>_xlfn.XLOOKUP(B15,'[1]daily break down'!$D:$D,'[1]daily break down'!$E:$E,"")</f>
        <v>Douala</v>
      </c>
      <c r="D15" s="27" t="s">
        <v>21</v>
      </c>
      <c r="E15" s="27" t="s">
        <v>5380</v>
      </c>
      <c r="F15" s="29" t="s">
        <v>31</v>
      </c>
      <c r="G15" s="27" t="s">
        <v>32</v>
      </c>
      <c r="H15" s="30" t="str">
        <f>_xlfn.XLOOKUP(B15,[2]CALCULATION!$B:$B,[2]CALCULATION!$H:$H,"")</f>
        <v>ZTE</v>
      </c>
      <c r="I15" s="25">
        <v>0</v>
      </c>
      <c r="J15" s="25">
        <v>0</v>
      </c>
      <c r="K15" s="25">
        <v>41.248933462316614</v>
      </c>
      <c r="L15" s="25">
        <v>0.23062539772224599</v>
      </c>
      <c r="M15" s="25">
        <v>3.5359469570502773</v>
      </c>
      <c r="N15" s="25">
        <v>0.11619553523783435</v>
      </c>
      <c r="O15" s="25">
        <v>29.782440580653077</v>
      </c>
      <c r="P15" s="25" t="s">
        <v>6364</v>
      </c>
      <c r="Q15" s="31" t="s">
        <v>5364</v>
      </c>
      <c r="R15" s="31"/>
      <c r="S15" s="32" t="str" cm="1">
        <f t="array" ref="S15">IFERROR(_xlfn.IFS(
U15="MPR ISSUE","PDH",
U15="BSS Hardware Issue","BSS",
U15="Sites strategiques, MLL, Pylone, etc.","ENVTECH",
U15="AKTIVCO DEFAUT GE &amp; POWER Cabinet","AKTIVCO",
U15="AKTIVCO Coupure ENEO &amp; Baisse de tension","AKTIVCO GRID ONLY",
U15="Coupure ENEO &amp; Baisse de tension","IHS GRID ONLY",
U15="Defaut GE &amp; POWER Cabinet","IHS",
U15="Sharing","Partners",
U15="Sites strategiques &amp; DataCenter","SST &amp; DC",
U15="Exclu","Exclu",
U15="SAT","SAT",
U15="SPARE-ISSUE","SPARE-ISSUE",
U15="Fiber CAmtel","TRANS_FO_CAMTEL",
U15="Fiber AOF","Fiber AOF",
U15="Projet OCM (HUAWEI)","TRAVAUX-HUAWEI",
U15="Projet OCM (NOKIA)","TRAVAUX-NOKIA",
U15="ACCESS-ISSUE","ACCESS-ISSUE",
U15="Projet OCM (ZTE, NOKIA, autres projets)","TRAVAUX OCM",
U15="No root CAuse","No root cause",
U15="ODU HS","PDH",
U15="IP &amp; VLAN","PDH",
U15="Warehouse HUAWEI","SPARE-ISSUE",
U15="SPARE-HS","SPARE-ISSUE",
U15="Power Telco","BSS"
),"")</f>
        <v/>
      </c>
      <c r="T15" s="32" t="str" cm="1">
        <f t="array" ref="T15">IFERROR(_xlfn.IFS(
U15="MPR ISSUE","TX ISSUE",
U15="BSS Hardware Issue","RAN ISSUE",
U15="Sites strategiques, MLL, Pylone, etc.","ENVTECH",
U15="AKTIVCO DEFAUT GE &amp; POWER Cabinet","POWER ISSUE",
U15="AKTIVCO Coupure ENEO &amp; Baisse de tension","POWER ISSUE",
U15="Coupure ENEO &amp; Baisse de tension","POWER ISSUE",
U15="Defaut GE &amp; POWER Cabinet","POWER ISSUE",
U15="Sharing","POWER ISSUE",
U15="Sites strategiques &amp; DataCenter","POWER ISSUE",
U15="Exclu","Exclu",
U15="SAT","TX ISSUE",
U15="SPARE-ISSUE","SPARE-ISSUE",
U15="Fiber CAmtel","TX ISSUE",
U15="Fiber AOF","TX ISSUE",
U15="Projet OCM (HUAWEI)","TRAVAUX-HUAWEI",
U15="Projet OCM (NOKIA)","TRAVAUX -NOKIA",
U15="ACCESS-ISSUE","ACCESS-ISSUE",
U15="Projet OCM (ZTE, NOKIA, autres projets)","TRAVAUX OCM",
U15="No root CAuse","No root cause",
U15="ODU HS","TX ISSUE",
U15="IP &amp; VLAN","TX ISSUE",
U15="Warehouse HUAWEI","SPARE-ISSUE",
U15="SPARE-HS","SPARE-ISSUE",
U15="Power Telco","RAN ISSUE"
),"")</f>
        <v/>
      </c>
      <c r="U15" s="33"/>
      <c r="V15" s="32" t="str" cm="1">
        <f t="array" ref="V15">IFERROR(_xlfn.IFS(
U15="MPR ISSUE","ACTIVE",
U15="BSS Hardware Issue","ACTIVE",
U15="Sites strategiques, MLL, Pylone, etc.","PASSIVE",
U15="AKTIVCO DEFAUT GE &amp; POWER Cabinet","PASSIVE",
U15="AKTIVCO Coupure ENEO &amp; Baisse de tension","PASSIVE",
U15="Coupure ENEO &amp; Baisse de tension","PASSIVE",
U15="Defaut GE &amp; POWER Cabinet","PASSIVE",
U15="Sharing","PASSIVE",
U15="Sites strategiques &amp; DataCenter","PASSIVE",
U15="Exclu","Exclu",
U15="SAT","ACTIVE",
U15="SPARE-ISSUE","SPARE-ISSUE",
U15="Fiber CAmtel","ACTIVE",
U15="Fiber AOF","ACTIVE",
U15="Projet OCM (HUAWEI)","PLANNED WORKS",
U15="Projet OCM (NOKIA)","PLANNED WORKS",
U15="ACCESS-ISSUE","ACCESS-ISSUE",
U15="Projet OCM (ZTE, NOKIA, autres projets)","PLANNED WORKS",
U15="No root CAuse","No root cause",
U15="ODU HS","ACTIVE",
U15="IP &amp; VLAN","ACTIVE",
U15="Warehouse HUAWEI","SPARE-ISSUE",
U15="SPARE-HS","SPARE-ISSUE",
U15="Power Telco","ACTIVE"
),"")</f>
        <v/>
      </c>
      <c r="W15" s="52" t="str">
        <f>_xlfn.XLOOKUP(B15,Sheet1!$C:$C,Sheet1!$E:$E,"")</f>
        <v>Impacted by LIT_657_Z_Kotto-Denver. Grid outage</v>
      </c>
      <c r="X15" s="52" t="str">
        <f>_xlfn.XLOOKUP($B15,Sheet1!$C:$C,Sheet1!F:F,"")</f>
        <v>Awaiting Grid return</v>
      </c>
      <c r="Y15" s="52"/>
      <c r="Z15" s="52" t="str">
        <f>_xlfn.XLOOKUP($B15,Sheet1!$C:$C,Sheet1!H:H,"")</f>
        <v>CAMUSAT</v>
      </c>
      <c r="AA15" s="52" t="s">
        <v>6308</v>
      </c>
      <c r="AB15" s="34" t="s">
        <v>6568</v>
      </c>
      <c r="AC15" s="34" t="str">
        <f>_xlfn.XLOOKUP(B15,[4]ALL!$B:$B,[4]ALL!$N:$N,"")</f>
        <v/>
      </c>
      <c r="AD15" s="34" t="s">
        <v>6304</v>
      </c>
      <c r="AE15" s="34"/>
      <c r="AF15" s="36" t="s">
        <v>5420</v>
      </c>
      <c r="AG15" s="29"/>
      <c r="AH15" s="35"/>
      <c r="AI15" s="29"/>
      <c r="AJ15" s="29" t="s">
        <v>5420</v>
      </c>
      <c r="AK15" s="36" t="s">
        <v>5420</v>
      </c>
      <c r="AL15" s="36" t="s">
        <v>5420</v>
      </c>
      <c r="AM15" s="36" t="s">
        <v>5420</v>
      </c>
      <c r="AN15" s="36" t="s">
        <v>5420</v>
      </c>
      <c r="AO15" s="36" t="s">
        <v>5420</v>
      </c>
      <c r="AP15" s="36" t="s">
        <v>5420</v>
      </c>
      <c r="AQ15" s="36" t="s">
        <v>5420</v>
      </c>
      <c r="AR15" s="36" t="s">
        <v>5420</v>
      </c>
      <c r="AS15" s="36" t="s">
        <v>5420</v>
      </c>
      <c r="AT15" s="36" t="s">
        <v>5826</v>
      </c>
      <c r="AU15" s="36" t="s">
        <v>5985</v>
      </c>
      <c r="AV15" s="36" t="s">
        <v>5420</v>
      </c>
      <c r="AW15" s="45"/>
      <c r="AX15" s="45" t="s">
        <v>5420</v>
      </c>
      <c r="AY15" s="45" t="s">
        <v>5420</v>
      </c>
      <c r="AZ15" s="45" t="s">
        <v>5420</v>
      </c>
      <c r="BA15" s="36" t="s">
        <v>5420</v>
      </c>
    </row>
    <row r="16" spans="1:53" s="58" customFormat="1" ht="21" hidden="1" customHeight="1" x14ac:dyDescent="0.3">
      <c r="A16" s="27" t="s">
        <v>118</v>
      </c>
      <c r="B16" s="27" t="s">
        <v>119</v>
      </c>
      <c r="C16" s="29" t="str">
        <f>_xlfn.XLOOKUP(B16,'[1]daily break down'!$D:$D,'[1]daily break down'!$E:$E,"")</f>
        <v>Douala</v>
      </c>
      <c r="D16" s="27" t="s">
        <v>21</v>
      </c>
      <c r="E16" s="27" t="s">
        <v>30</v>
      </c>
      <c r="F16" s="29" t="s">
        <v>31</v>
      </c>
      <c r="G16" s="27" t="s">
        <v>32</v>
      </c>
      <c r="H16" s="30" t="str">
        <f>_xlfn.XLOOKUP(B16,[2]CALCULATION!$B:$B,[2]CALCULATION!$H:$H,"")</f>
        <v>ZTE</v>
      </c>
      <c r="I16" s="25">
        <v>39.527634383748101</v>
      </c>
      <c r="J16" s="25">
        <v>35.308372071123436</v>
      </c>
      <c r="K16" s="25">
        <v>27.968702291165499</v>
      </c>
      <c r="L16" s="25">
        <v>29.162225732165645</v>
      </c>
      <c r="M16" s="25">
        <v>28.579464548144728</v>
      </c>
      <c r="N16" s="25">
        <v>25.403768338027525</v>
      </c>
      <c r="O16" s="25">
        <v>29.194168357432098</v>
      </c>
      <c r="P16" s="25" t="s">
        <v>6364</v>
      </c>
      <c r="Q16" s="31" t="s">
        <v>5364</v>
      </c>
      <c r="R16" s="31"/>
      <c r="S16" s="32" t="str" cm="1">
        <f t="array" ref="S16">IFERROR(_xlfn.IFS(
U16="MPR ISSUE","PDH",
U16="BSS Hardware Issue","BSS",
U16="Sites strategiques, MLL, Pylone, etc.","ENVTECH",
U16="AKTIVCO DEFAUT GE &amp; POWER Cabinet","AKTIVCO",
U16="AKTIVCO Coupure ENEO &amp; Baisse de tension","AKTIVCO GRID ONLY",
U16="Coupure ENEO &amp; Baisse de tension","IHS GRID ONLY",
U16="Defaut GE &amp; POWER Cabinet","IHS",
U16="Sharing","Partners",
U16="Sites strategiques &amp; DataCenter","SST &amp; DC",
U16="Exclu","Exclu",
U16="SAT","SAT",
U16="SPARE-ISSUE","SPARE-ISSUE",
U16="Fiber CAmtel","TRANS_FO_CAMTEL",
U16="Fiber AOF","Fiber AOF",
U16="Projet OCM (HUAWEI)","TRAVAUX-HUAWEI",
U16="Projet OCM (NOKIA)","TRAVAUX-NOKIA",
U16="ACCESS-ISSUE","ACCESS-ISSUE",
U16="Projet OCM (ZTE, NOKIA, autres projets)","TRAVAUX OCM",
U16="No root CAuse","No root cause",
U16="ODU HS","PDH",
U16="IP &amp; VLAN","PDH",
U16="Warehouse HUAWEI","SPARE-ISSUE",
U16="SPARE-HS","SPARE-ISSUE",
U16="Power Telco","BSS"
),"")</f>
        <v/>
      </c>
      <c r="T16" s="32" t="str" cm="1">
        <f t="array" ref="T16">IFERROR(_xlfn.IFS(
U16="MPR ISSUE","TX ISSUE",
U16="BSS Hardware Issue","RAN ISSUE",
U16="Sites strategiques, MLL, Pylone, etc.","ENVTECH",
U16="AKTIVCO DEFAUT GE &amp; POWER Cabinet","POWER ISSUE",
U16="AKTIVCO Coupure ENEO &amp; Baisse de tension","POWER ISSUE",
U16="Coupure ENEO &amp; Baisse de tension","POWER ISSUE",
U16="Defaut GE &amp; POWER Cabinet","POWER ISSUE",
U16="Sharing","POWER ISSUE",
U16="Sites strategiques &amp; DataCenter","POWER ISSUE",
U16="Exclu","Exclu",
U16="SAT","TX ISSUE",
U16="SPARE-ISSUE","SPARE-ISSUE",
U16="Fiber CAmtel","TX ISSUE",
U16="Fiber AOF","TX ISSUE",
U16="Projet OCM (HUAWEI)","TRAVAUX-HUAWEI",
U16="Projet OCM (NOKIA)","TRAVAUX -NOKIA",
U16="ACCESS-ISSUE","ACCESS-ISSUE",
U16="Projet OCM (ZTE, NOKIA, autres projets)","TRAVAUX OCM",
U16="No root CAuse","No root cause",
U16="ODU HS","TX ISSUE",
U16="IP &amp; VLAN","TX ISSUE",
U16="Warehouse HUAWEI","SPARE-ISSUE",
U16="SPARE-HS","SPARE-ISSUE",
U16="Power Telco","RAN ISSUE"
),"")</f>
        <v/>
      </c>
      <c r="U16" s="33"/>
      <c r="V16" s="32" t="str" cm="1">
        <f t="array" ref="V16">IFERROR(_xlfn.IFS(
U16="MPR ISSUE","ACTIVE",
U16="BSS Hardware Issue","ACTIVE",
U16="Sites strategiques, MLL, Pylone, etc.","PASSIVE",
U16="AKTIVCO DEFAUT GE &amp; POWER Cabinet","PASSIVE",
U16="AKTIVCO Coupure ENEO &amp; Baisse de tension","PASSIVE",
U16="Coupure ENEO &amp; Baisse de tension","PASSIVE",
U16="Defaut GE &amp; POWER Cabinet","PASSIVE",
U16="Sharing","PASSIVE",
U16="Sites strategiques &amp; DataCenter","PASSIVE",
U16="Exclu","Exclu",
U16="SAT","ACTIVE",
U16="SPARE-ISSUE","SPARE-ISSUE",
U16="Fiber CAmtel","ACTIVE",
U16="Fiber AOF","ACTIVE",
U16="Projet OCM (HUAWEI)","PLANNED WORKS",
U16="Projet OCM (NOKIA)","PLANNED WORKS",
U16="ACCESS-ISSUE","ACCESS-ISSUE",
U16="Projet OCM (ZTE, NOKIA, autres projets)","PLANNED WORKS",
U16="No root CAuse","No root cause",
U16="ODU HS","ACTIVE",
U16="IP &amp; VLAN","ACTIVE",
U16="Warehouse HUAWEI","SPARE-ISSUE",
U16="SPARE-HS","SPARE-ISSUE",
U16="Power Telco","ACTIVE"
),"")</f>
        <v/>
      </c>
      <c r="W16" s="52" t="s">
        <v>6907</v>
      </c>
      <c r="X16" s="52" t="s">
        <v>6320</v>
      </c>
      <c r="Y16" s="52"/>
      <c r="Z16" s="52" t="s">
        <v>21</v>
      </c>
      <c r="AA16" s="52" t="s">
        <v>6308</v>
      </c>
      <c r="AB16" s="34" t="s">
        <v>119</v>
      </c>
      <c r="AC16" s="34" t="str">
        <f>_xlfn.XLOOKUP(B16,[4]ALL!$B:$B,[4]ALL!$N:$N,"")</f>
        <v/>
      </c>
      <c r="AD16" s="34"/>
      <c r="AE16" s="34"/>
      <c r="AF16" s="36" t="s">
        <v>5420</v>
      </c>
      <c r="AG16" s="29"/>
      <c r="AH16" s="35"/>
      <c r="AI16" s="29"/>
      <c r="AJ16" s="29" t="s">
        <v>5420</v>
      </c>
      <c r="AK16" s="36" t="s">
        <v>5420</v>
      </c>
      <c r="AL16" s="36" t="s">
        <v>5420</v>
      </c>
      <c r="AM16" s="36" t="s">
        <v>5420</v>
      </c>
      <c r="AN16" s="36" t="s">
        <v>5420</v>
      </c>
      <c r="AO16" s="36" t="s">
        <v>5420</v>
      </c>
      <c r="AP16" s="36" t="s">
        <v>5420</v>
      </c>
      <c r="AQ16" s="36" t="s">
        <v>5420</v>
      </c>
      <c r="AR16" s="36" t="s">
        <v>5420</v>
      </c>
      <c r="AS16" s="36" t="s">
        <v>5420</v>
      </c>
      <c r="AT16" s="36" t="s">
        <v>5420</v>
      </c>
      <c r="AU16" s="36" t="s">
        <v>5420</v>
      </c>
      <c r="AV16" s="36" t="s">
        <v>5420</v>
      </c>
      <c r="AW16" s="45"/>
      <c r="AX16" s="45" t="s">
        <v>5420</v>
      </c>
      <c r="AY16" s="45" t="s">
        <v>5420</v>
      </c>
      <c r="AZ16" s="45" t="s">
        <v>5420</v>
      </c>
      <c r="BA16" s="36" t="s">
        <v>119</v>
      </c>
    </row>
    <row r="17" spans="1:53" s="58" customFormat="1" ht="22.5" hidden="1" customHeight="1" x14ac:dyDescent="0.3">
      <c r="A17" s="27" t="s">
        <v>346</v>
      </c>
      <c r="B17" s="27" t="s">
        <v>347</v>
      </c>
      <c r="C17" s="29" t="str">
        <f>_xlfn.XLOOKUP(B17,'[1]daily break down'!$D:$D,'[1]daily break down'!$E:$E,"")</f>
        <v>Douala</v>
      </c>
      <c r="D17" s="27" t="s">
        <v>21</v>
      </c>
      <c r="E17" s="27" t="s">
        <v>30</v>
      </c>
      <c r="F17" s="29" t="s">
        <v>31</v>
      </c>
      <c r="G17" s="27" t="s">
        <v>32</v>
      </c>
      <c r="H17" s="30" t="str">
        <f>_xlfn.XLOOKUP(B17,[2]CALCULATION!$B:$B,[2]CALCULATION!$H:$H,"")</f>
        <v>ZTE</v>
      </c>
      <c r="I17" s="25">
        <v>5.7327827287955184</v>
      </c>
      <c r="J17" s="25">
        <v>2.0288293339953718</v>
      </c>
      <c r="K17" s="25">
        <v>1.7221908324843842</v>
      </c>
      <c r="L17" s="25">
        <v>6.5621495407110642</v>
      </c>
      <c r="M17" s="25">
        <v>11.718573878601617</v>
      </c>
      <c r="N17" s="25">
        <v>19.542198508702096</v>
      </c>
      <c r="O17" s="25">
        <v>28.048924473437143</v>
      </c>
      <c r="P17" s="25" t="s">
        <v>6364</v>
      </c>
      <c r="Q17" s="31" t="s">
        <v>5364</v>
      </c>
      <c r="R17" s="31"/>
      <c r="S17" s="32" t="str" cm="1">
        <f t="array" ref="S17">IFERROR(_xlfn.IFS(
U17="MPR ISSUE","PDH",
U17="BSS Hardware Issue","BSS",
U17="Sites strategiques, MLL, Pylone, etc.","ENVTECH",
U17="AKTIVCO DEFAUT GE &amp; POWER Cabinet","AKTIVCO",
U17="AKTIVCO Coupure ENEO &amp; Baisse de tension","AKTIVCO GRID ONLY",
U17="Coupure ENEO &amp; Baisse de tension","IHS GRID ONLY",
U17="Defaut GE &amp; POWER Cabinet","IHS",
U17="Sharing","Partners",
U17="Sites strategiques &amp; DataCenter","SST &amp; DC",
U17="Exclu","Exclu",
U17="SAT","SAT",
U17="SPARE-ISSUE","SPARE-ISSUE",
U17="Fiber CAmtel","TRANS_FO_CAMTEL",
U17="Fiber AOF","Fiber AOF",
U17="Projet OCM (HUAWEI)","TRAVAUX-HUAWEI",
U17="Projet OCM (NOKIA)","TRAVAUX-NOKIA",
U17="ACCESS-ISSUE","ACCESS-ISSUE",
U17="Projet OCM (ZTE, NOKIA, autres projets)","TRAVAUX OCM",
U17="No root CAuse","No root cause",
U17="ODU HS","PDH",
U17="IP &amp; VLAN","PDH",
U17="Warehouse HUAWEI","SPARE-ISSUE",
U17="SPARE-HS","SPARE-ISSUE",
U17="Power Telco","BSS"
),"")</f>
        <v/>
      </c>
      <c r="T17" s="32" t="str" cm="1">
        <f t="array" ref="T17">IFERROR(_xlfn.IFS(
U17="MPR ISSUE","TX ISSUE",
U17="BSS Hardware Issue","RAN ISSUE",
U17="Sites strategiques, MLL, Pylone, etc.","ENVTECH",
U17="AKTIVCO DEFAUT GE &amp; POWER Cabinet","POWER ISSUE",
U17="AKTIVCO Coupure ENEO &amp; Baisse de tension","POWER ISSUE",
U17="Coupure ENEO &amp; Baisse de tension","POWER ISSUE",
U17="Defaut GE &amp; POWER Cabinet","POWER ISSUE",
U17="Sharing","POWER ISSUE",
U17="Sites strategiques &amp; DataCenter","POWER ISSUE",
U17="Exclu","Exclu",
U17="SAT","TX ISSUE",
U17="SPARE-ISSUE","SPARE-ISSUE",
U17="Fiber CAmtel","TX ISSUE",
U17="Fiber AOF","TX ISSUE",
U17="Projet OCM (HUAWEI)","TRAVAUX-HUAWEI",
U17="Projet OCM (NOKIA)","TRAVAUX -NOKIA",
U17="ACCESS-ISSUE","ACCESS-ISSUE",
U17="Projet OCM (ZTE, NOKIA, autres projets)","TRAVAUX OCM",
U17="No root CAuse","No root cause",
U17="ODU HS","TX ISSUE",
U17="IP &amp; VLAN","TX ISSUE",
U17="Warehouse HUAWEI","SPARE-ISSUE",
U17="SPARE-HS","SPARE-ISSUE",
U17="Power Telco","RAN ISSUE"
),"")</f>
        <v/>
      </c>
      <c r="U17" s="33"/>
      <c r="V17" s="32" t="str" cm="1">
        <f t="array" ref="V17">IFERROR(_xlfn.IFS(
U17="MPR ISSUE","ACTIVE",
U17="BSS Hardware Issue","ACTIVE",
U17="Sites strategiques, MLL, Pylone, etc.","PASSIVE",
U17="AKTIVCO DEFAUT GE &amp; POWER Cabinet","PASSIVE",
U17="AKTIVCO Coupure ENEO &amp; Baisse de tension","PASSIVE",
U17="Coupure ENEO &amp; Baisse de tension","PASSIVE",
U17="Defaut GE &amp; POWER Cabinet","PASSIVE",
U17="Sharing","PASSIVE",
U17="Sites strategiques &amp; DataCenter","PASSIVE",
U17="Exclu","Exclu",
U17="SAT","ACTIVE",
U17="SPARE-ISSUE","SPARE-ISSUE",
U17="Fiber CAmtel","ACTIVE",
U17="Fiber AOF","ACTIVE",
U17="Projet OCM (HUAWEI)","PLANNED WORKS",
U17="Projet OCM (NOKIA)","PLANNED WORKS",
U17="ACCESS-ISSUE","ACCESS-ISSUE",
U17="Projet OCM (ZTE, NOKIA, autres projets)","PLANNED WORKS",
U17="No root CAuse","No root cause",
U17="ODU HS","ACTIVE",
U17="IP &amp; VLAN","ACTIVE",
U17="Warehouse HUAWEI","SPARE-ISSUE",
U17="SPARE-HS","SPARE-ISSUE",
U17="Power Telco","ACTIVE"
),"")</f>
        <v/>
      </c>
      <c r="W17" s="52" t="s">
        <v>6324</v>
      </c>
      <c r="X17" s="52" t="s">
        <v>6503</v>
      </c>
      <c r="Y17" s="52"/>
      <c r="Z17" s="52" t="s">
        <v>21</v>
      </c>
      <c r="AA17" s="52" t="s">
        <v>6308</v>
      </c>
      <c r="AB17" s="34" t="s">
        <v>6569</v>
      </c>
      <c r="AC17" s="34" t="str">
        <f>_xlfn.XLOOKUP(B17,[4]ALL!$B:$B,[4]ALL!$N:$N,"")</f>
        <v/>
      </c>
      <c r="AD17" s="34" t="s">
        <v>6378</v>
      </c>
      <c r="AE17" s="34"/>
      <c r="AF17" s="36" t="s">
        <v>5420</v>
      </c>
      <c r="AG17" s="29"/>
      <c r="AH17" s="35"/>
      <c r="AI17" s="29"/>
      <c r="AJ17" s="29" t="s">
        <v>5420</v>
      </c>
      <c r="AK17" s="36" t="s">
        <v>5420</v>
      </c>
      <c r="AL17" s="36" t="s">
        <v>5420</v>
      </c>
      <c r="AM17" s="36" t="s">
        <v>5420</v>
      </c>
      <c r="AN17" s="36" t="s">
        <v>5420</v>
      </c>
      <c r="AO17" s="36" t="s">
        <v>5420</v>
      </c>
      <c r="AP17" s="36" t="s">
        <v>5420</v>
      </c>
      <c r="AQ17" s="36" t="s">
        <v>5420</v>
      </c>
      <c r="AR17" s="36" t="s">
        <v>5420</v>
      </c>
      <c r="AS17" s="36" t="s">
        <v>5420</v>
      </c>
      <c r="AT17" s="36" t="s">
        <v>5420</v>
      </c>
      <c r="AU17" s="36" t="s">
        <v>5909</v>
      </c>
      <c r="AV17" s="36" t="s">
        <v>5910</v>
      </c>
      <c r="AW17" s="45"/>
      <c r="AX17" s="45" t="s">
        <v>5420</v>
      </c>
      <c r="AY17" s="45" t="s">
        <v>5420</v>
      </c>
      <c r="AZ17" s="45" t="s">
        <v>5420</v>
      </c>
      <c r="BA17" s="36" t="s">
        <v>5420</v>
      </c>
    </row>
    <row r="18" spans="1:53" s="58" customFormat="1" ht="22.05" hidden="1" customHeight="1" x14ac:dyDescent="0.3">
      <c r="A18" s="27" t="s">
        <v>478</v>
      </c>
      <c r="B18" s="27" t="s">
        <v>479</v>
      </c>
      <c r="C18" s="29" t="str">
        <f>_xlfn.XLOOKUP(B18,'[1]daily break down'!$D:$D,'[1]daily break down'!$E:$E,"")</f>
        <v>Douala</v>
      </c>
      <c r="D18" s="27" t="s">
        <v>21</v>
      </c>
      <c r="E18" s="27" t="s">
        <v>125</v>
      </c>
      <c r="F18" s="29" t="s">
        <v>31</v>
      </c>
      <c r="G18" s="27" t="s">
        <v>32</v>
      </c>
      <c r="H18" s="30" t="str">
        <f>_xlfn.XLOOKUP(B18,[2]CALCULATION!$B:$B,[2]CALCULATION!$H:$H,"")</f>
        <v>ZTE</v>
      </c>
      <c r="I18" s="25">
        <v>1.7869856720114823</v>
      </c>
      <c r="J18" s="25">
        <v>7.1124152120376802</v>
      </c>
      <c r="K18" s="25">
        <v>0</v>
      </c>
      <c r="L18" s="25">
        <v>1.146813370886876</v>
      </c>
      <c r="M18" s="25">
        <v>59.436718288517334</v>
      </c>
      <c r="N18" s="25">
        <v>43.199627318203483</v>
      </c>
      <c r="O18" s="25">
        <v>27.347310327509113</v>
      </c>
      <c r="P18" s="25" t="s">
        <v>6364</v>
      </c>
      <c r="Q18" s="31" t="s">
        <v>5364</v>
      </c>
      <c r="R18" s="31"/>
      <c r="S18" s="32" t="str" cm="1">
        <f t="array" ref="S18">IFERROR(_xlfn.IFS(
U18="MPR ISSUE","PDH",
U18="BSS Hardware Issue","BSS",
U18="Sites strategiques, MLL, Pylone, etc.","ENVTECH",
U18="AKTIVCO DEFAUT GE &amp; POWER Cabinet","AKTIVCO",
U18="AKTIVCO Coupure ENEO &amp; Baisse de tension","AKTIVCO GRID ONLY",
U18="Coupure ENEO &amp; Baisse de tension","IHS GRID ONLY",
U18="Defaut GE &amp; POWER Cabinet","IHS",
U18="Sharing","Partners",
U18="Sites strategiques &amp; DataCenter","SST &amp; DC",
U18="Exclu","Exclu",
U18="SAT","SAT",
U18="SPARE-ISSUE","SPARE-ISSUE",
U18="Fiber CAmtel","TRANS_FO_CAMTEL",
U18="Fiber AOF","Fiber AOF",
U18="Projet OCM (HUAWEI)","TRAVAUX-HUAWEI",
U18="Projet OCM (NOKIA)","TRAVAUX-NOKIA",
U18="ACCESS-ISSUE","ACCESS-ISSUE",
U18="Projet OCM (ZTE, NOKIA, autres projets)","TRAVAUX OCM",
U18="No root CAuse","No root cause",
U18="ODU HS","PDH",
U18="IP &amp; VLAN","PDH",
U18="Warehouse HUAWEI","SPARE-ISSUE",
U18="SPARE-HS","SPARE-ISSUE",
U18="Power Telco","BSS"
),"")</f>
        <v/>
      </c>
      <c r="T18" s="32" t="str" cm="1">
        <f t="array" ref="T18">IFERROR(_xlfn.IFS(
U18="MPR ISSUE","TX ISSUE",
U18="BSS Hardware Issue","RAN ISSUE",
U18="Sites strategiques, MLL, Pylone, etc.","ENVTECH",
U18="AKTIVCO DEFAUT GE &amp; POWER Cabinet","POWER ISSUE",
U18="AKTIVCO Coupure ENEO &amp; Baisse de tension","POWER ISSUE",
U18="Coupure ENEO &amp; Baisse de tension","POWER ISSUE",
U18="Defaut GE &amp; POWER Cabinet","POWER ISSUE",
U18="Sharing","POWER ISSUE",
U18="Sites strategiques &amp; DataCenter","POWER ISSUE",
U18="Exclu","Exclu",
U18="SAT","TX ISSUE",
U18="SPARE-ISSUE","SPARE-ISSUE",
U18="Fiber CAmtel","TX ISSUE",
U18="Fiber AOF","TX ISSUE",
U18="Projet OCM (HUAWEI)","TRAVAUX-HUAWEI",
U18="Projet OCM (NOKIA)","TRAVAUX -NOKIA",
U18="ACCESS-ISSUE","ACCESS-ISSUE",
U18="Projet OCM (ZTE, NOKIA, autres projets)","TRAVAUX OCM",
U18="No root CAuse","No root cause",
U18="ODU HS","TX ISSUE",
U18="IP &amp; VLAN","TX ISSUE",
U18="Warehouse HUAWEI","SPARE-ISSUE",
U18="SPARE-HS","SPARE-ISSUE",
U18="Power Telco","RAN ISSUE"
),"")</f>
        <v/>
      </c>
      <c r="U18" s="33"/>
      <c r="V18" s="32" t="str" cm="1">
        <f t="array" ref="V18">IFERROR(_xlfn.IFS(
U18="MPR ISSUE","ACTIVE",
U18="BSS Hardware Issue","ACTIVE",
U18="Sites strategiques, MLL, Pylone, etc.","PASSIVE",
U18="AKTIVCO DEFAUT GE &amp; POWER Cabinet","PASSIVE",
U18="AKTIVCO Coupure ENEO &amp; Baisse de tension","PASSIVE",
U18="Coupure ENEO &amp; Baisse de tension","PASSIVE",
U18="Defaut GE &amp; POWER Cabinet","PASSIVE",
U18="Sharing","PASSIVE",
U18="Sites strategiques &amp; DataCenter","PASSIVE",
U18="Exclu","Exclu",
U18="SAT","ACTIVE",
U18="SPARE-ISSUE","SPARE-ISSUE",
U18="Fiber CAmtel","ACTIVE",
U18="Fiber AOF","ACTIVE",
U18="Projet OCM (HUAWEI)","PLANNED WORKS",
U18="Projet OCM (NOKIA)","PLANNED WORKS",
U18="ACCESS-ISSUE","ACCESS-ISSUE",
U18="Projet OCM (ZTE, NOKIA, autres projets)","PLANNED WORKS",
U18="No root CAuse","No root cause",
U18="ODU HS","ACTIVE",
U18="IP &amp; VLAN","ACTIVE",
U18="Warehouse HUAWEI","SPARE-ISSUE",
U18="SPARE-HS","SPARE-ISSUE",
U18="Power Telco","ACTIVE"
),"")</f>
        <v/>
      </c>
      <c r="W18" s="52" t="s">
        <v>6305</v>
      </c>
      <c r="X18" s="52" t="s">
        <v>6306</v>
      </c>
      <c r="Y18" s="52"/>
      <c r="Z18" s="52" t="s">
        <v>6307</v>
      </c>
      <c r="AA18" s="52" t="s">
        <v>6308</v>
      </c>
      <c r="AB18" s="34" t="s">
        <v>6570</v>
      </c>
      <c r="AC18" s="34" t="str">
        <f>_xlfn.XLOOKUP(B18,[4]ALL!$B:$B,[4]ALL!$N:$N,"")</f>
        <v/>
      </c>
      <c r="AD18" s="34" t="s">
        <v>6379</v>
      </c>
      <c r="AE18" s="34"/>
      <c r="AF18" s="36" t="s">
        <v>5420</v>
      </c>
      <c r="AG18" s="29"/>
      <c r="AH18" s="35"/>
      <c r="AI18" s="29"/>
      <c r="AJ18" s="29" t="s">
        <v>5420</v>
      </c>
      <c r="AK18" s="36" t="s">
        <v>5420</v>
      </c>
      <c r="AL18" s="36" t="s">
        <v>5420</v>
      </c>
      <c r="AM18" s="36" t="s">
        <v>5420</v>
      </c>
      <c r="AN18" s="36" t="s">
        <v>5420</v>
      </c>
      <c r="AO18" s="36" t="s">
        <v>5420</v>
      </c>
      <c r="AP18" s="36" t="s">
        <v>5420</v>
      </c>
      <c r="AQ18" s="36" t="s">
        <v>5420</v>
      </c>
      <c r="AR18" s="36" t="s">
        <v>5867</v>
      </c>
      <c r="AS18" s="36" t="s">
        <v>5868</v>
      </c>
      <c r="AT18" s="36" t="s">
        <v>5799</v>
      </c>
      <c r="AU18" s="36" t="s">
        <v>5869</v>
      </c>
      <c r="AV18" s="36" t="s">
        <v>5870</v>
      </c>
      <c r="AW18" s="45"/>
      <c r="AX18" s="45" t="s">
        <v>5420</v>
      </c>
      <c r="AY18" s="45" t="s">
        <v>5420</v>
      </c>
      <c r="AZ18" s="45" t="s">
        <v>5420</v>
      </c>
      <c r="BA18" s="36" t="s">
        <v>479</v>
      </c>
    </row>
    <row r="19" spans="1:53" s="58" customFormat="1" ht="15.6" hidden="1" x14ac:dyDescent="0.3">
      <c r="A19" s="27" t="s">
        <v>1613</v>
      </c>
      <c r="B19" s="28" t="s">
        <v>1614</v>
      </c>
      <c r="C19" s="29" t="str">
        <f>_xlfn.XLOOKUP(B19,'[1]daily break down'!$D:$D,'[1]daily break down'!$E:$E,"")</f>
        <v>Yaounde</v>
      </c>
      <c r="D19" s="27" t="s">
        <v>21</v>
      </c>
      <c r="E19" s="27" t="s">
        <v>12</v>
      </c>
      <c r="F19" s="29" t="s">
        <v>37</v>
      </c>
      <c r="G19" s="27" t="s">
        <v>38</v>
      </c>
      <c r="H19" s="30" t="str">
        <f>_xlfn.XLOOKUP(B19,[2]CALCULATION!$B:$B,[2]CALCULATION!$H:$H,"")</f>
        <v>ZTE</v>
      </c>
      <c r="I19" s="25">
        <v>0</v>
      </c>
      <c r="J19" s="25">
        <v>0</v>
      </c>
      <c r="K19" s="25">
        <v>0</v>
      </c>
      <c r="L19" s="25">
        <v>0</v>
      </c>
      <c r="M19" s="25">
        <v>0</v>
      </c>
      <c r="N19" s="25">
        <v>20.349128792094362</v>
      </c>
      <c r="O19" s="25">
        <v>27.15404941886181</v>
      </c>
      <c r="P19" s="25" t="s">
        <v>6364</v>
      </c>
      <c r="Q19" s="31" t="s">
        <v>5364</v>
      </c>
      <c r="R19" s="31"/>
      <c r="S19" s="32" t="str" cm="1">
        <f t="array" ref="S19">IFERROR(_xlfn.IFS(
U19="MPR ISSUE","PDH",
U19="BSS Hardware Issue","BSS",
U19="Sites strategiques, MLL, Pylone, etc.","ENVTECH",
U19="AKTIVCO DEFAUT GE &amp; POWER Cabinet","AKTIVCO",
U19="AKTIVCO Coupure ENEO &amp; Baisse de tension","AKTIVCO GRID ONLY",
U19="Coupure ENEO &amp; Baisse de tension","IHS GRID ONLY",
U19="Defaut GE &amp; POWER Cabinet","IHS",
U19="Sharing","Partners",
U19="Sites strategiques &amp; DataCenter","SST &amp; DC",
U19="Exclu","Exclu",
U19="SAT","SAT",
U19="SPARE-ISSUE","SPARE-ISSUE",
U19="Fiber CAmtel","TRANS_FO_CAMTEL",
U19="Fiber AOF","Fiber AOF",
U19="Projet OCM (HUAWEI)","TRAVAUX-HUAWEI",
U19="Projet OCM (NOKIA)","TRAVAUX-NOKIA",
U19="ACCESS-ISSUE","ACCESS-ISSUE",
U19="Projet OCM (ZTE, NOKIA, autres projets)","TRAVAUX OCM",
U19="No root CAuse","No root cause",
U19="ODU HS","PDH",
U19="IP &amp; VLAN","PDH",
U19="Warehouse HUAWEI","SPARE-ISSUE",
U19="SPARE-HS","SPARE-ISSUE",
U19="Power Telco","BSS"
),"")</f>
        <v/>
      </c>
      <c r="T19" s="32" t="str" cm="1">
        <f t="array" ref="T19">IFERROR(_xlfn.IFS(
U19="MPR ISSUE","TX ISSUE",
U19="BSS Hardware Issue","RAN ISSUE",
U19="Sites strategiques, MLL, Pylone, etc.","ENVTECH",
U19="AKTIVCO DEFAUT GE &amp; POWER Cabinet","POWER ISSUE",
U19="AKTIVCO Coupure ENEO &amp; Baisse de tension","POWER ISSUE",
U19="Coupure ENEO &amp; Baisse de tension","POWER ISSUE",
U19="Defaut GE &amp; POWER Cabinet","POWER ISSUE",
U19="Sharing","POWER ISSUE",
U19="Sites strategiques &amp; DataCenter","POWER ISSUE",
U19="Exclu","Exclu",
U19="SAT","TX ISSUE",
U19="SPARE-ISSUE","SPARE-ISSUE",
U19="Fiber CAmtel","TX ISSUE",
U19="Fiber AOF","TX ISSUE",
U19="Projet OCM (HUAWEI)","TRAVAUX-HUAWEI",
U19="Projet OCM (NOKIA)","TRAVAUX -NOKIA",
U19="ACCESS-ISSUE","ACCESS-ISSUE",
U19="Projet OCM (ZTE, NOKIA, autres projets)","TRAVAUX OCM",
U19="No root CAuse","No root cause",
U19="ODU HS","TX ISSUE",
U19="IP &amp; VLAN","TX ISSUE",
U19="Warehouse HUAWEI","SPARE-ISSUE",
U19="SPARE-HS","SPARE-ISSUE",
U19="Power Telco","RAN ISSUE"
),"")</f>
        <v/>
      </c>
      <c r="U19" s="33"/>
      <c r="V19" s="32" t="str" cm="1">
        <f t="array" ref="V19">IFERROR(_xlfn.IFS(
U19="MPR ISSUE","ACTIVE",
U19="BSS Hardware Issue","ACTIVE",
U19="Sites strategiques, MLL, Pylone, etc.","PASSIVE",
U19="AKTIVCO DEFAUT GE &amp; POWER Cabinet","PASSIVE",
U19="AKTIVCO Coupure ENEO &amp; Baisse de tension","PASSIVE",
U19="Coupure ENEO &amp; Baisse de tension","PASSIVE",
U19="Defaut GE &amp; POWER Cabinet","PASSIVE",
U19="Sharing","PASSIVE",
U19="Sites strategiques &amp; DataCenter","PASSIVE",
U19="Exclu","Exclu",
U19="SAT","ACTIVE",
U19="SPARE-ISSUE","SPARE-ISSUE",
U19="Fiber CAmtel","ACTIVE",
U19="Fiber AOF","ACTIVE",
U19="Projet OCM (HUAWEI)","PLANNED WORKS",
U19="Projet OCM (NOKIA)","PLANNED WORKS",
U19="ACCESS-ISSUE","ACCESS-ISSUE",
U19="Projet OCM (ZTE, NOKIA, autres projets)","PLANNED WORKS",
U19="No root CAuse","No root cause",
U19="ODU HS","ACTIVE",
U19="IP &amp; VLAN","ACTIVE",
U19="Warehouse HUAWEI","SPARE-ISSUE",
U19="SPARE-HS","SPARE-ISSUE",
U19="Power Telco","ACTIVE"
),"")</f>
        <v/>
      </c>
      <c r="W19" s="52" t="s">
        <v>6344</v>
      </c>
      <c r="X19" s="52" t="s">
        <v>6314</v>
      </c>
      <c r="Y19" s="52"/>
      <c r="Z19" s="52" t="s">
        <v>21</v>
      </c>
      <c r="AA19" s="52" t="s">
        <v>6308</v>
      </c>
      <c r="AB19" s="34" t="s">
        <v>6740</v>
      </c>
      <c r="AC19" s="34" t="str">
        <f>_xlfn.XLOOKUP(B19,[4]ALL!$B:$B,[4]ALL!$N:$N,"")</f>
        <v>Not IHS Site</v>
      </c>
      <c r="AD19" s="34"/>
      <c r="AE19" s="34"/>
      <c r="AF19" s="36" t="s">
        <v>5420</v>
      </c>
      <c r="AG19" s="29"/>
      <c r="AH19" s="35"/>
      <c r="AI19" s="29"/>
      <c r="AJ19" s="29" t="s">
        <v>5420</v>
      </c>
      <c r="AK19" s="36" t="s">
        <v>5420</v>
      </c>
      <c r="AL19" s="36" t="s">
        <v>5420</v>
      </c>
      <c r="AM19" s="36" t="s">
        <v>5420</v>
      </c>
      <c r="AN19" s="36" t="s">
        <v>5420</v>
      </c>
      <c r="AO19" s="36" t="s">
        <v>5420</v>
      </c>
      <c r="AP19" s="36" t="s">
        <v>5420</v>
      </c>
      <c r="AQ19" s="36" t="s">
        <v>5420</v>
      </c>
      <c r="AR19" s="36" t="s">
        <v>5420</v>
      </c>
      <c r="AS19" s="36" t="s">
        <v>5420</v>
      </c>
      <c r="AT19" s="36" t="s">
        <v>5420</v>
      </c>
      <c r="AU19" s="36" t="s">
        <v>5420</v>
      </c>
      <c r="AV19" s="36" t="s">
        <v>6166</v>
      </c>
      <c r="AW19" s="45"/>
      <c r="AX19" s="45" t="s">
        <v>5420</v>
      </c>
      <c r="AY19" s="45" t="s">
        <v>5420</v>
      </c>
      <c r="AZ19" s="45" t="s">
        <v>5420</v>
      </c>
      <c r="BA19" s="36" t="s">
        <v>5420</v>
      </c>
    </row>
    <row r="20" spans="1:53" s="58" customFormat="1" ht="15.6" hidden="1" x14ac:dyDescent="0.3">
      <c r="A20" s="27" t="s">
        <v>2858</v>
      </c>
      <c r="B20" s="28" t="s">
        <v>2859</v>
      </c>
      <c r="C20" s="29" t="str">
        <f>_xlfn.XLOOKUP(B20,'[1]daily break down'!$D:$D,'[1]daily break down'!$E:$E,"")</f>
        <v>Douala</v>
      </c>
      <c r="D20" s="27" t="s">
        <v>11</v>
      </c>
      <c r="E20" s="27" t="s">
        <v>12</v>
      </c>
      <c r="F20" s="29" t="s">
        <v>31</v>
      </c>
      <c r="G20" s="27" t="s">
        <v>32</v>
      </c>
      <c r="H20" s="30" t="str">
        <f>_xlfn.XLOOKUP(B20,[2]CALCULATION!$B:$B,[2]CALCULATION!$H:$H,"")</f>
        <v>ZTE</v>
      </c>
      <c r="I20" s="25">
        <v>0</v>
      </c>
      <c r="J20" s="25">
        <v>0</v>
      </c>
      <c r="K20" s="25">
        <v>0</v>
      </c>
      <c r="L20" s="25">
        <v>0</v>
      </c>
      <c r="M20" s="25">
        <v>0</v>
      </c>
      <c r="N20" s="25">
        <v>0.51728861151774919</v>
      </c>
      <c r="O20" s="25">
        <v>26.773502352803533</v>
      </c>
      <c r="P20" s="25" t="s">
        <v>6365</v>
      </c>
      <c r="Q20" s="31" t="s">
        <v>5364</v>
      </c>
      <c r="R20" s="31"/>
      <c r="S20" s="32" t="str" cm="1">
        <f t="array" ref="S20">IFERROR(_xlfn.IFS(
U20="MPR ISSUE","PDH",
U20="BSS Hardware Issue","BSS",
U20="Sites strategiques, MLL, Pylone, etc.","ENVTECH",
U20="AKTIVCO DEFAUT GE &amp; POWER Cabinet","AKTIVCO",
U20="AKTIVCO Coupure ENEO &amp; Baisse de tension","AKTIVCO GRID ONLY",
U20="Coupure ENEO &amp; Baisse de tension","IHS GRID ONLY",
U20="Defaut GE &amp; POWER Cabinet","IHS",
U20="Sharing","Partners",
U20="Sites strategiques &amp; DataCenter","SST &amp; DC",
U20="Exclu","Exclu",
U20="SAT","SAT",
U20="SPARE-ISSUE","SPARE-ISSUE",
U20="Fiber CAmtel","TRANS_FO_CAMTEL",
U20="Fiber AOF","Fiber AOF",
U20="Projet OCM (HUAWEI)","TRAVAUX-HUAWEI",
U20="Projet OCM (NOKIA)","TRAVAUX-NOKIA",
U20="ACCESS-ISSUE","ACCESS-ISSUE",
U20="Projet OCM (ZTE, NOKIA, autres projets)","TRAVAUX OCM",
U20="No root CAuse","No root cause",
U20="ODU HS","PDH",
U20="IP &amp; VLAN","PDH",
U20="Warehouse HUAWEI","SPARE-ISSUE",
U20="SPARE-HS","SPARE-ISSUE",
U20="Power Telco","BSS"
),"")</f>
        <v/>
      </c>
      <c r="T20" s="32" t="str" cm="1">
        <f t="array" ref="T20">IFERROR(_xlfn.IFS(
U20="MPR ISSUE","TX ISSUE",
U20="BSS Hardware Issue","RAN ISSUE",
U20="Sites strategiques, MLL, Pylone, etc.","ENVTECH",
U20="AKTIVCO DEFAUT GE &amp; POWER Cabinet","POWER ISSUE",
U20="AKTIVCO Coupure ENEO &amp; Baisse de tension","POWER ISSUE",
U20="Coupure ENEO &amp; Baisse de tension","POWER ISSUE",
U20="Defaut GE &amp; POWER Cabinet","POWER ISSUE",
U20="Sharing","POWER ISSUE",
U20="Sites strategiques &amp; DataCenter","POWER ISSUE",
U20="Exclu","Exclu",
U20="SAT","TX ISSUE",
U20="SPARE-ISSUE","SPARE-ISSUE",
U20="Fiber CAmtel","TX ISSUE",
U20="Fiber AOF","TX ISSUE",
U20="Projet OCM (HUAWEI)","TRAVAUX-HUAWEI",
U20="Projet OCM (NOKIA)","TRAVAUX -NOKIA",
U20="ACCESS-ISSUE","ACCESS-ISSUE",
U20="Projet OCM (ZTE, NOKIA, autres projets)","TRAVAUX OCM",
U20="No root CAuse","No root cause",
U20="ODU HS","TX ISSUE",
U20="IP &amp; VLAN","TX ISSUE",
U20="Warehouse HUAWEI","SPARE-ISSUE",
U20="SPARE-HS","SPARE-ISSUE",
U20="Power Telco","RAN ISSUE"
),"")</f>
        <v/>
      </c>
      <c r="U20" s="33"/>
      <c r="V20" s="32" t="str" cm="1">
        <f t="array" ref="V20">IFERROR(_xlfn.IFS(
U20="MPR ISSUE","ACTIVE",
U20="BSS Hardware Issue","ACTIVE",
U20="Sites strategiques, MLL, Pylone, etc.","PASSIVE",
U20="AKTIVCO DEFAUT GE &amp; POWER Cabinet","PASSIVE",
U20="AKTIVCO Coupure ENEO &amp; Baisse de tension","PASSIVE",
U20="Coupure ENEO &amp; Baisse de tension","PASSIVE",
U20="Defaut GE &amp; POWER Cabinet","PASSIVE",
U20="Sharing","PASSIVE",
U20="Sites strategiques &amp; DataCenter","PASSIVE",
U20="Exclu","Exclu",
U20="SAT","ACTIVE",
U20="SPARE-ISSUE","SPARE-ISSUE",
U20="Fiber CAmtel","ACTIVE",
U20="Fiber AOF","ACTIVE",
U20="Projet OCM (HUAWEI)","PLANNED WORKS",
U20="Projet OCM (NOKIA)","PLANNED WORKS",
U20="ACCESS-ISSUE","ACCESS-ISSUE",
U20="Projet OCM (ZTE, NOKIA, autres projets)","PLANNED WORKS",
U20="No root CAuse","No root cause",
U20="ODU HS","ACTIVE",
U20="IP &amp; VLAN","ACTIVE",
U20="Warehouse HUAWEI","SPARE-ISSUE",
U20="SPARE-HS","SPARE-ISSUE",
U20="Power Telco","ACTIVE"
),"")</f>
        <v/>
      </c>
      <c r="W20" s="51"/>
      <c r="X20" s="51"/>
      <c r="Y20" s="51"/>
      <c r="Z20" s="51"/>
      <c r="AA20" s="51"/>
      <c r="AB20" s="34" t="s">
        <v>6741</v>
      </c>
      <c r="AC20" s="34" t="str">
        <f>_xlfn.XLOOKUP(B20,[4]ALL!$B:$B,[4]ALL!$N:$N,"")</f>
        <v>No Power issue</v>
      </c>
      <c r="AD20" s="34" t="s">
        <v>6380</v>
      </c>
      <c r="AE20" s="34"/>
      <c r="AF20" s="36" t="s">
        <v>5420</v>
      </c>
      <c r="AG20" s="29"/>
      <c r="AH20" s="35"/>
      <c r="AI20" s="29"/>
      <c r="AJ20" s="29" t="s">
        <v>5420</v>
      </c>
      <c r="AK20" s="36" t="s">
        <v>5420</v>
      </c>
      <c r="AL20" s="36" t="s">
        <v>5420</v>
      </c>
      <c r="AM20" s="36" t="s">
        <v>5420</v>
      </c>
      <c r="AN20" s="36" t="s">
        <v>5420</v>
      </c>
      <c r="AO20" s="36" t="s">
        <v>5420</v>
      </c>
      <c r="AP20" s="36" t="s">
        <v>5420</v>
      </c>
      <c r="AQ20" s="36" t="s">
        <v>5420</v>
      </c>
      <c r="AR20" s="36" t="s">
        <v>5420</v>
      </c>
      <c r="AS20" s="36" t="s">
        <v>5420</v>
      </c>
      <c r="AT20" s="36" t="s">
        <v>5420</v>
      </c>
      <c r="AU20" s="36" t="s">
        <v>5420</v>
      </c>
      <c r="AV20" s="36" t="s">
        <v>5420</v>
      </c>
      <c r="AW20" s="45"/>
      <c r="AX20" s="45" t="s">
        <v>5420</v>
      </c>
      <c r="AY20" s="45" t="s">
        <v>5420</v>
      </c>
      <c r="AZ20" s="45" t="s">
        <v>5420</v>
      </c>
      <c r="BA20" s="36" t="s">
        <v>5420</v>
      </c>
    </row>
    <row r="21" spans="1:53" s="58" customFormat="1" ht="15.6" hidden="1" x14ac:dyDescent="0.3">
      <c r="A21" s="27" t="s">
        <v>334</v>
      </c>
      <c r="B21" s="27" t="s">
        <v>335</v>
      </c>
      <c r="C21" s="29" t="str">
        <f>_xlfn.XLOOKUP(B21,'[1]daily break down'!$D:$D,'[1]daily break down'!$E:$E,"")</f>
        <v>Douala</v>
      </c>
      <c r="D21" s="27" t="s">
        <v>21</v>
      </c>
      <c r="E21" s="27" t="s">
        <v>22</v>
      </c>
      <c r="F21" s="29" t="s">
        <v>31</v>
      </c>
      <c r="G21" s="27" t="s">
        <v>32</v>
      </c>
      <c r="H21" s="30" t="str">
        <f>_xlfn.XLOOKUP(B21,[2]CALCULATION!$B:$B,[2]CALCULATION!$H:$H,"")</f>
        <v>ZTE</v>
      </c>
      <c r="I21" s="25">
        <v>7.2889289821449461</v>
      </c>
      <c r="J21" s="25">
        <v>20.366856859941841</v>
      </c>
      <c r="K21" s="25">
        <v>0.53098595166551055</v>
      </c>
      <c r="L21" s="25">
        <v>5.789694463706331</v>
      </c>
      <c r="M21" s="25">
        <v>5.1304921340170599</v>
      </c>
      <c r="N21" s="25">
        <v>19.976393490339099</v>
      </c>
      <c r="O21" s="25">
        <v>25.625351351042859</v>
      </c>
      <c r="P21" s="25" t="s">
        <v>6364</v>
      </c>
      <c r="Q21" s="31" t="s">
        <v>5364</v>
      </c>
      <c r="R21" s="31"/>
      <c r="S21" s="32" t="str" cm="1">
        <f t="array" ref="S21">IFERROR(_xlfn.IFS(
U21="MPR ISSUE","PDH",
U21="BSS Hardware Issue","BSS",
U21="Sites strategiques, MLL, Pylone, etc.","ENVTECH",
U21="AKTIVCO DEFAUT GE &amp; POWER Cabinet","AKTIVCO",
U21="AKTIVCO Coupure ENEO &amp; Baisse de tension","AKTIVCO GRID ONLY",
U21="Coupure ENEO &amp; Baisse de tension","IHS GRID ONLY",
U21="Defaut GE &amp; POWER Cabinet","IHS",
U21="Sharing","Partners",
U21="Sites strategiques &amp; DataCenter","SST &amp; DC",
U21="Exclu","Exclu",
U21="SAT","SAT",
U21="SPARE-ISSUE","SPARE-ISSUE",
U21="Fiber CAmtel","TRANS_FO_CAMTEL",
U21="Fiber AOF","Fiber AOF",
U21="Projet OCM (HUAWEI)","TRAVAUX-HUAWEI",
U21="Projet OCM (NOKIA)","TRAVAUX-NOKIA",
U21="ACCESS-ISSUE","ACCESS-ISSUE",
U21="Projet OCM (ZTE, NOKIA, autres projets)","TRAVAUX OCM",
U21="No root CAuse","No root cause",
U21="ODU HS","PDH",
U21="IP &amp; VLAN","PDH",
U21="Warehouse HUAWEI","SPARE-ISSUE",
U21="SPARE-HS","SPARE-ISSUE",
U21="Power Telco","BSS"
),"")</f>
        <v/>
      </c>
      <c r="T21" s="32" t="str" cm="1">
        <f t="array" ref="T21">IFERROR(_xlfn.IFS(
U21="MPR ISSUE","TX ISSUE",
U21="BSS Hardware Issue","RAN ISSUE",
U21="Sites strategiques, MLL, Pylone, etc.","ENVTECH",
U21="AKTIVCO DEFAUT GE &amp; POWER Cabinet","POWER ISSUE",
U21="AKTIVCO Coupure ENEO &amp; Baisse de tension","POWER ISSUE",
U21="Coupure ENEO &amp; Baisse de tension","POWER ISSUE",
U21="Defaut GE &amp; POWER Cabinet","POWER ISSUE",
U21="Sharing","POWER ISSUE",
U21="Sites strategiques &amp; DataCenter","POWER ISSUE",
U21="Exclu","Exclu",
U21="SAT","TX ISSUE",
U21="SPARE-ISSUE","SPARE-ISSUE",
U21="Fiber CAmtel","TX ISSUE",
U21="Fiber AOF","TX ISSUE",
U21="Projet OCM (HUAWEI)","TRAVAUX-HUAWEI",
U21="Projet OCM (NOKIA)","TRAVAUX -NOKIA",
U21="ACCESS-ISSUE","ACCESS-ISSUE",
U21="Projet OCM (ZTE, NOKIA, autres projets)","TRAVAUX OCM",
U21="No root CAuse","No root cause",
U21="ODU HS","TX ISSUE",
U21="IP &amp; VLAN","TX ISSUE",
U21="Warehouse HUAWEI","SPARE-ISSUE",
U21="SPARE-HS","SPARE-ISSUE",
U21="Power Telco","RAN ISSUE"
),"")</f>
        <v/>
      </c>
      <c r="U21" s="33"/>
      <c r="V21" s="32" t="str" cm="1">
        <f t="array" ref="V21">IFERROR(_xlfn.IFS(
U21="MPR ISSUE","ACTIVE",
U21="BSS Hardware Issue","ACTIVE",
U21="Sites strategiques, MLL, Pylone, etc.","PASSIVE",
U21="AKTIVCO DEFAUT GE &amp; POWER Cabinet","PASSIVE",
U21="AKTIVCO Coupure ENEO &amp; Baisse de tension","PASSIVE",
U21="Coupure ENEO &amp; Baisse de tension","PASSIVE",
U21="Defaut GE &amp; POWER Cabinet","PASSIVE",
U21="Sharing","PASSIVE",
U21="Sites strategiques &amp; DataCenter","PASSIVE",
U21="Exclu","Exclu",
U21="SAT","ACTIVE",
U21="SPARE-ISSUE","SPARE-ISSUE",
U21="Fiber CAmtel","ACTIVE",
U21="Fiber AOF","ACTIVE",
U21="Projet OCM (HUAWEI)","PLANNED WORKS",
U21="Projet OCM (NOKIA)","PLANNED WORKS",
U21="ACCESS-ISSUE","ACCESS-ISSUE",
U21="Projet OCM (ZTE, NOKIA, autres projets)","PLANNED WORKS",
U21="No root CAuse","No root cause",
U21="ODU HS","ACTIVE",
U21="IP &amp; VLAN","ACTIVE",
U21="Warehouse HUAWEI","SPARE-ISSUE",
U21="SPARE-HS","SPARE-ISSUE",
U21="Power Telco","ACTIVE"
),"")</f>
        <v/>
      </c>
      <c r="W21" s="52" t="str">
        <f>_xlfn.XLOOKUP(B21,Sheet1!$C:$C,Sheet1!$E:$E,"")</f>
        <v>Impacted by LIT_718_Z_Bonamoutongo-III. Grid outage, Grid only</v>
      </c>
      <c r="X21" s="52" t="str">
        <f>_xlfn.XLOOKUP($B21,Sheet1!$C:$C,Sheet1!F:F,"")</f>
        <v>Awaiting Grid return (Escalated to L2)</v>
      </c>
      <c r="Y21" s="52"/>
      <c r="Z21" s="52" t="str">
        <f>_xlfn.XLOOKUP($B21,Sheet1!$C:$C,Sheet1!H:H,"")</f>
        <v>CAMUSAT</v>
      </c>
      <c r="AA21" s="52" t="s">
        <v>6308</v>
      </c>
      <c r="AB21" s="34" t="s">
        <v>6571</v>
      </c>
      <c r="AC21" s="34" t="str">
        <f>_xlfn.XLOOKUP(B21,[4]ALL!$B:$B,[4]ALL!$N:$N,"")</f>
        <v/>
      </c>
      <c r="AD21" s="34" t="s">
        <v>6381</v>
      </c>
      <c r="AE21" s="34"/>
      <c r="AF21" s="36" t="s">
        <v>5420</v>
      </c>
      <c r="AG21" s="29"/>
      <c r="AH21" s="35"/>
      <c r="AI21" s="29"/>
      <c r="AJ21" s="29" t="s">
        <v>5420</v>
      </c>
      <c r="AK21" s="36" t="s">
        <v>5420</v>
      </c>
      <c r="AL21" s="36" t="s">
        <v>5420</v>
      </c>
      <c r="AM21" s="36" t="s">
        <v>5420</v>
      </c>
      <c r="AN21" s="36" t="s">
        <v>5420</v>
      </c>
      <c r="AO21" s="36" t="s">
        <v>5420</v>
      </c>
      <c r="AP21" s="36" t="s">
        <v>5420</v>
      </c>
      <c r="AQ21" s="36" t="s">
        <v>5420</v>
      </c>
      <c r="AR21" s="36" t="s">
        <v>5420</v>
      </c>
      <c r="AS21" s="36" t="s">
        <v>5420</v>
      </c>
      <c r="AT21" s="36" t="s">
        <v>5420</v>
      </c>
      <c r="AU21" s="36" t="s">
        <v>5964</v>
      </c>
      <c r="AV21" s="36" t="s">
        <v>5965</v>
      </c>
      <c r="AW21" s="45"/>
      <c r="AX21" s="45" t="s">
        <v>5420</v>
      </c>
      <c r="AY21" s="45" t="s">
        <v>5420</v>
      </c>
      <c r="AZ21" s="45" t="s">
        <v>5420</v>
      </c>
      <c r="BA21" s="36" t="s">
        <v>5420</v>
      </c>
    </row>
    <row r="22" spans="1:53" s="58" customFormat="1" ht="15.6" hidden="1" x14ac:dyDescent="0.3">
      <c r="A22" s="27" t="s">
        <v>246</v>
      </c>
      <c r="B22" s="27" t="s">
        <v>247</v>
      </c>
      <c r="C22" s="29" t="str">
        <f>_xlfn.XLOOKUP(B22,'[1]daily break down'!$D:$D,'[1]daily break down'!$E:$E,"")</f>
        <v>Douala</v>
      </c>
      <c r="D22" s="27" t="s">
        <v>21</v>
      </c>
      <c r="E22" s="27" t="s">
        <v>30</v>
      </c>
      <c r="F22" s="29" t="s">
        <v>31</v>
      </c>
      <c r="G22" s="27" t="s">
        <v>32</v>
      </c>
      <c r="H22" s="30" t="str">
        <f>_xlfn.XLOOKUP(B22,[2]CALCULATION!$B:$B,[2]CALCULATION!$H:$H,"")</f>
        <v>ZTE</v>
      </c>
      <c r="I22" s="25">
        <v>3.4907350335156804</v>
      </c>
      <c r="J22" s="25">
        <v>0</v>
      </c>
      <c r="K22" s="25">
        <v>3.5690310273290473</v>
      </c>
      <c r="L22" s="25">
        <v>9.7081325103514811</v>
      </c>
      <c r="M22" s="25">
        <v>12.986844132829956</v>
      </c>
      <c r="N22" s="25">
        <v>27.55423290614754</v>
      </c>
      <c r="O22" s="25">
        <v>24.226778014627619</v>
      </c>
      <c r="P22" s="25" t="s">
        <v>6364</v>
      </c>
      <c r="Q22" s="31" t="s">
        <v>5364</v>
      </c>
      <c r="R22" s="31"/>
      <c r="S22" s="32" t="str" cm="1">
        <f t="array" ref="S22">IFERROR(_xlfn.IFS(
U22="MPR ISSUE","PDH",
U22="BSS Hardware Issue","BSS",
U22="Sites strategiques, MLL, Pylone, etc.","ENVTECH",
U22="AKTIVCO DEFAUT GE &amp; POWER Cabinet","AKTIVCO",
U22="AKTIVCO Coupure ENEO &amp; Baisse de tension","AKTIVCO GRID ONLY",
U22="Coupure ENEO &amp; Baisse de tension","IHS GRID ONLY",
U22="Defaut GE &amp; POWER Cabinet","IHS",
U22="Sharing","Partners",
U22="Sites strategiques &amp; DataCenter","SST &amp; DC",
U22="Exclu","Exclu",
U22="SAT","SAT",
U22="SPARE-ISSUE","SPARE-ISSUE",
U22="Fiber CAmtel","TRANS_FO_CAMTEL",
U22="Fiber AOF","Fiber AOF",
U22="Projet OCM (HUAWEI)","TRAVAUX-HUAWEI",
U22="Projet OCM (NOKIA)","TRAVAUX-NOKIA",
U22="ACCESS-ISSUE","ACCESS-ISSUE",
U22="Projet OCM (ZTE, NOKIA, autres projets)","TRAVAUX OCM",
U22="No root CAuse","No root cause",
U22="ODU HS","PDH",
U22="IP &amp; VLAN","PDH",
U22="Warehouse HUAWEI","SPARE-ISSUE",
U22="SPARE-HS","SPARE-ISSUE",
U22="Power Telco","BSS"
),"")</f>
        <v/>
      </c>
      <c r="T22" s="32" t="str" cm="1">
        <f t="array" ref="T22">IFERROR(_xlfn.IFS(
U22="MPR ISSUE","TX ISSUE",
U22="BSS Hardware Issue","RAN ISSUE",
U22="Sites strategiques, MLL, Pylone, etc.","ENVTECH",
U22="AKTIVCO DEFAUT GE &amp; POWER Cabinet","POWER ISSUE",
U22="AKTIVCO Coupure ENEO &amp; Baisse de tension","POWER ISSUE",
U22="Coupure ENEO &amp; Baisse de tension","POWER ISSUE",
U22="Defaut GE &amp; POWER Cabinet","POWER ISSUE",
U22="Sharing","POWER ISSUE",
U22="Sites strategiques &amp; DataCenter","POWER ISSUE",
U22="Exclu","Exclu",
U22="SAT","TX ISSUE",
U22="SPARE-ISSUE","SPARE-ISSUE",
U22="Fiber CAmtel","TX ISSUE",
U22="Fiber AOF","TX ISSUE",
U22="Projet OCM (HUAWEI)","TRAVAUX-HUAWEI",
U22="Projet OCM (NOKIA)","TRAVAUX -NOKIA",
U22="ACCESS-ISSUE","ACCESS-ISSUE",
U22="Projet OCM (ZTE, NOKIA, autres projets)","TRAVAUX OCM",
U22="No root CAuse","No root cause",
U22="ODU HS","TX ISSUE",
U22="IP &amp; VLAN","TX ISSUE",
U22="Warehouse HUAWEI","SPARE-ISSUE",
U22="SPARE-HS","SPARE-ISSUE",
U22="Power Telco","RAN ISSUE"
),"")</f>
        <v/>
      </c>
      <c r="U22" s="33"/>
      <c r="V22" s="32" t="str" cm="1">
        <f t="array" ref="V22">IFERROR(_xlfn.IFS(
U22="MPR ISSUE","ACTIVE",
U22="BSS Hardware Issue","ACTIVE",
U22="Sites strategiques, MLL, Pylone, etc.","PASSIVE",
U22="AKTIVCO DEFAUT GE &amp; POWER Cabinet","PASSIVE",
U22="AKTIVCO Coupure ENEO &amp; Baisse de tension","PASSIVE",
U22="Coupure ENEO &amp; Baisse de tension","PASSIVE",
U22="Defaut GE &amp; POWER Cabinet","PASSIVE",
U22="Sharing","PASSIVE",
U22="Sites strategiques &amp; DataCenter","PASSIVE",
U22="Exclu","Exclu",
U22="SAT","ACTIVE",
U22="SPARE-ISSUE","SPARE-ISSUE",
U22="Fiber CAmtel","ACTIVE",
U22="Fiber AOF","ACTIVE",
U22="Projet OCM (HUAWEI)","PLANNED WORKS",
U22="Projet OCM (NOKIA)","PLANNED WORKS",
U22="ACCESS-ISSUE","ACCESS-ISSUE",
U22="Projet OCM (ZTE, NOKIA, autres projets)","PLANNED WORKS",
U22="No root CAuse","No root cause",
U22="ODU HS","ACTIVE",
U22="IP &amp; VLAN","ACTIVE",
U22="Warehouse HUAWEI","SPARE-ISSUE",
U22="SPARE-HS","SPARE-ISSUE",
U22="Power Telco","ACTIVE"
),"")</f>
        <v/>
      </c>
      <c r="W22" s="52" t="s">
        <v>6310</v>
      </c>
      <c r="X22" s="52" t="s">
        <v>6311</v>
      </c>
      <c r="Y22" s="52"/>
      <c r="Z22" s="52" t="s">
        <v>6317</v>
      </c>
      <c r="AA22" s="52" t="s">
        <v>6308</v>
      </c>
      <c r="AB22" s="34" t="s">
        <v>6572</v>
      </c>
      <c r="AC22" s="34" t="str">
        <f>_xlfn.XLOOKUP(B22,[4]ALL!$B:$B,[4]ALL!$N:$N,"")</f>
        <v/>
      </c>
      <c r="AD22" s="34" t="s">
        <v>6382</v>
      </c>
      <c r="AE22" s="34"/>
      <c r="AF22" s="36" t="s">
        <v>5420</v>
      </c>
      <c r="AG22" s="29"/>
      <c r="AH22" s="35"/>
      <c r="AI22" s="29"/>
      <c r="AJ22" s="29" t="s">
        <v>5420</v>
      </c>
      <c r="AK22" s="36" t="s">
        <v>5420</v>
      </c>
      <c r="AL22" s="36" t="s">
        <v>5420</v>
      </c>
      <c r="AM22" s="36" t="s">
        <v>5420</v>
      </c>
      <c r="AN22" s="36" t="s">
        <v>5420</v>
      </c>
      <c r="AO22" s="36" t="s">
        <v>5420</v>
      </c>
      <c r="AP22" s="36" t="s">
        <v>5420</v>
      </c>
      <c r="AQ22" s="36" t="s">
        <v>5867</v>
      </c>
      <c r="AR22" s="36" t="s">
        <v>5900</v>
      </c>
      <c r="AS22" s="36" t="s">
        <v>5901</v>
      </c>
      <c r="AT22" s="36" t="s">
        <v>5420</v>
      </c>
      <c r="AU22" s="36" t="s">
        <v>5420</v>
      </c>
      <c r="AV22" s="36" t="s">
        <v>5902</v>
      </c>
      <c r="AW22" s="45"/>
      <c r="AX22" s="45" t="s">
        <v>5420</v>
      </c>
      <c r="AY22" s="45" t="s">
        <v>5420</v>
      </c>
      <c r="AZ22" s="45" t="s">
        <v>5420</v>
      </c>
      <c r="BA22" s="36" t="s">
        <v>247</v>
      </c>
    </row>
    <row r="23" spans="1:53" s="58" customFormat="1" ht="15.6" hidden="1" x14ac:dyDescent="0.3">
      <c r="A23" s="27" t="s">
        <v>1978</v>
      </c>
      <c r="B23" s="28" t="s">
        <v>1979</v>
      </c>
      <c r="C23" s="29" t="str">
        <f>_xlfn.XLOOKUP(B23,'[1]daily break down'!$D:$D,'[1]daily break down'!$E:$E,"")</f>
        <v>Yaounde</v>
      </c>
      <c r="D23" s="27" t="s">
        <v>18</v>
      </c>
      <c r="E23" s="27" t="s">
        <v>5379</v>
      </c>
      <c r="F23" s="29" t="s">
        <v>37</v>
      </c>
      <c r="G23" s="27" t="s">
        <v>38</v>
      </c>
      <c r="H23" s="30" t="str">
        <f>_xlfn.XLOOKUP(B23,[2]CALCULATION!$B:$B,[2]CALCULATION!$H:$H,"")</f>
        <v>ZTE</v>
      </c>
      <c r="I23" s="25">
        <v>17.063889530951709</v>
      </c>
      <c r="J23" s="25">
        <v>0.81181709485122677</v>
      </c>
      <c r="K23" s="25">
        <v>0</v>
      </c>
      <c r="L23" s="25">
        <v>0</v>
      </c>
      <c r="M23" s="25">
        <v>2.2088922846878001</v>
      </c>
      <c r="N23" s="25">
        <v>7.6820676134953043</v>
      </c>
      <c r="O23" s="25">
        <v>23.988340852602352</v>
      </c>
      <c r="P23" s="25" t="s">
        <v>6364</v>
      </c>
      <c r="Q23" s="31" t="s">
        <v>5364</v>
      </c>
      <c r="R23" s="31"/>
      <c r="S23" s="32" t="str" cm="1">
        <f t="array" ref="S23">IFERROR(_xlfn.IFS(
U23="MPR ISSUE","PDH",
U23="BSS Hardware Issue","BSS",
U23="Sites strategiques, MLL, Pylone, etc.","ENVTECH",
U23="AKTIVCO DEFAUT GE &amp; POWER Cabinet","AKTIVCO",
U23="AKTIVCO Coupure ENEO &amp; Baisse de tension","AKTIVCO GRID ONLY",
U23="Coupure ENEO &amp; Baisse de tension","IHS GRID ONLY",
U23="Defaut GE &amp; POWER Cabinet","IHS",
U23="Sharing","Partners",
U23="Sites strategiques &amp; DataCenter","SST &amp; DC",
U23="Exclu","Exclu",
U23="SAT","SAT",
U23="SPARE-ISSUE","SPARE-ISSUE",
U23="Fiber CAmtel","TRANS_FO_CAMTEL",
U23="Fiber AOF","Fiber AOF",
U23="Projet OCM (HUAWEI)","TRAVAUX-HUAWEI",
U23="Projet OCM (NOKIA)","TRAVAUX-NOKIA",
U23="ACCESS-ISSUE","ACCESS-ISSUE",
U23="Projet OCM (ZTE, NOKIA, autres projets)","TRAVAUX OCM",
U23="No root CAuse","No root cause",
U23="ODU HS","PDH",
U23="IP &amp; VLAN","PDH",
U23="Warehouse HUAWEI","SPARE-ISSUE",
U23="SPARE-HS","SPARE-ISSUE",
U23="Power Telco","BSS"
),"")</f>
        <v/>
      </c>
      <c r="T23" s="32" t="str" cm="1">
        <f t="array" ref="T23">IFERROR(_xlfn.IFS(
U23="MPR ISSUE","TX ISSUE",
U23="BSS Hardware Issue","RAN ISSUE",
U23="Sites strategiques, MLL, Pylone, etc.","ENVTECH",
U23="AKTIVCO DEFAUT GE &amp; POWER Cabinet","POWER ISSUE",
U23="AKTIVCO Coupure ENEO &amp; Baisse de tension","POWER ISSUE",
U23="Coupure ENEO &amp; Baisse de tension","POWER ISSUE",
U23="Defaut GE &amp; POWER Cabinet","POWER ISSUE",
U23="Sharing","POWER ISSUE",
U23="Sites strategiques &amp; DataCenter","POWER ISSUE",
U23="Exclu","Exclu",
U23="SAT","TX ISSUE",
U23="SPARE-ISSUE","SPARE-ISSUE",
U23="Fiber CAmtel","TX ISSUE",
U23="Fiber AOF","TX ISSUE",
U23="Projet OCM (HUAWEI)","TRAVAUX-HUAWEI",
U23="Projet OCM (NOKIA)","TRAVAUX -NOKIA",
U23="ACCESS-ISSUE","ACCESS-ISSUE",
U23="Projet OCM (ZTE, NOKIA, autres projets)","TRAVAUX OCM",
U23="No root CAuse","No root cause",
U23="ODU HS","TX ISSUE",
U23="IP &amp; VLAN","TX ISSUE",
U23="Warehouse HUAWEI","SPARE-ISSUE",
U23="SPARE-HS","SPARE-ISSUE",
U23="Power Telco","RAN ISSUE"
),"")</f>
        <v/>
      </c>
      <c r="U23" s="33"/>
      <c r="V23" s="32" t="str" cm="1">
        <f t="array" ref="V23">IFERROR(_xlfn.IFS(
U23="MPR ISSUE","ACTIVE",
U23="BSS Hardware Issue","ACTIVE",
U23="Sites strategiques, MLL, Pylone, etc.","PASSIVE",
U23="AKTIVCO DEFAUT GE &amp; POWER Cabinet","PASSIVE",
U23="AKTIVCO Coupure ENEO &amp; Baisse de tension","PASSIVE",
U23="Coupure ENEO &amp; Baisse de tension","PASSIVE",
U23="Defaut GE &amp; POWER Cabinet","PASSIVE",
U23="Sharing","PASSIVE",
U23="Sites strategiques &amp; DataCenter","PASSIVE",
U23="Exclu","Exclu",
U23="SAT","ACTIVE",
U23="SPARE-ISSUE","SPARE-ISSUE",
U23="Fiber CAmtel","ACTIVE",
U23="Fiber AOF","ACTIVE",
U23="Projet OCM (HUAWEI)","PLANNED WORKS",
U23="Projet OCM (NOKIA)","PLANNED WORKS",
U23="ACCESS-ISSUE","ACCESS-ISSUE",
U23="Projet OCM (ZTE, NOKIA, autres projets)","PLANNED WORKS",
U23="No root CAuse","No root cause",
U23="ODU HS","ACTIVE",
U23="IP &amp; VLAN","ACTIVE",
U23="Warehouse HUAWEI","SPARE-ISSUE",
U23="SPARE-HS","SPARE-ISSUE",
U23="Power Telco","ACTIVE"
),"")</f>
        <v/>
      </c>
      <c r="W23" s="52" t="s">
        <v>6313</v>
      </c>
      <c r="X23" s="52" t="s">
        <v>6314</v>
      </c>
      <c r="Y23" s="52"/>
      <c r="Z23" s="52" t="s">
        <v>5379</v>
      </c>
      <c r="AA23" s="52" t="s">
        <v>6308</v>
      </c>
      <c r="AB23" s="34" t="s">
        <v>6573</v>
      </c>
      <c r="AC23" s="34" t="str">
        <f>_xlfn.XLOOKUP(B23,[4]ALL!$B:$B,[4]ALL!$N:$N,"")</f>
        <v/>
      </c>
      <c r="AD23" s="34" t="s">
        <v>6383</v>
      </c>
      <c r="AE23" s="34"/>
      <c r="AF23" s="36" t="s">
        <v>5420</v>
      </c>
      <c r="AG23" s="29"/>
      <c r="AH23" s="35"/>
      <c r="AI23" s="29"/>
      <c r="AJ23" s="29" t="s">
        <v>5420</v>
      </c>
      <c r="AK23" s="36" t="s">
        <v>5420</v>
      </c>
      <c r="AL23" s="36" t="s">
        <v>5420</v>
      </c>
      <c r="AM23" s="36" t="s">
        <v>5420</v>
      </c>
      <c r="AN23" s="36" t="s">
        <v>5420</v>
      </c>
      <c r="AO23" s="36" t="s">
        <v>5420</v>
      </c>
      <c r="AP23" s="36" t="s">
        <v>5420</v>
      </c>
      <c r="AQ23" s="36" t="s">
        <v>5420</v>
      </c>
      <c r="AR23" s="36" t="s">
        <v>5420</v>
      </c>
      <c r="AS23" s="36" t="s">
        <v>5420</v>
      </c>
      <c r="AT23" s="36" t="s">
        <v>5420</v>
      </c>
      <c r="AU23" s="36" t="s">
        <v>6007</v>
      </c>
      <c r="AV23" s="36" t="s">
        <v>5420</v>
      </c>
      <c r="AW23" s="45"/>
      <c r="AX23" s="45" t="s">
        <v>5420</v>
      </c>
      <c r="AY23" s="45" t="s">
        <v>5420</v>
      </c>
      <c r="AZ23" s="45" t="s">
        <v>5420</v>
      </c>
      <c r="BA23" s="36" t="s">
        <v>5420</v>
      </c>
    </row>
    <row r="24" spans="1:53" s="58" customFormat="1" ht="15.6" hidden="1" x14ac:dyDescent="0.3">
      <c r="A24" s="27" t="s">
        <v>1481</v>
      </c>
      <c r="B24" s="28" t="s">
        <v>1482</v>
      </c>
      <c r="C24" s="29" t="str">
        <f>_xlfn.XLOOKUP(B24,'[1]daily break down'!$D:$D,'[1]daily break down'!$E:$E,"")</f>
        <v>EXTREME-NORD</v>
      </c>
      <c r="D24" s="27" t="s">
        <v>11</v>
      </c>
      <c r="E24" s="27" t="s">
        <v>66</v>
      </c>
      <c r="F24" s="29" t="s">
        <v>55</v>
      </c>
      <c r="G24" s="27" t="s">
        <v>1481</v>
      </c>
      <c r="H24" s="39" t="str">
        <f>_xlfn.XLOOKUP(B24,[2]CALCULATION!$B:$B,[2]CALCULATION!$H:$H,"")</f>
        <v>NOKIA</v>
      </c>
      <c r="I24" s="25">
        <v>1.1058388509824263E-2</v>
      </c>
      <c r="J24" s="25">
        <v>0.48378662093919972</v>
      </c>
      <c r="K24" s="25">
        <v>9.1939828726175801E-2</v>
      </c>
      <c r="L24" s="25">
        <v>0.15423775728883987</v>
      </c>
      <c r="M24" s="25">
        <v>0.12003007707607433</v>
      </c>
      <c r="N24" s="25">
        <v>13.782752337822066</v>
      </c>
      <c r="O24" s="25">
        <v>23.113565931290715</v>
      </c>
      <c r="P24" s="25" t="s">
        <v>6364</v>
      </c>
      <c r="Q24" s="31" t="str">
        <f>_xlfn.XLOOKUP(B24,'[1]daily break down'!$D:$D,'[1]daily break down'!$O:$O,"")</f>
        <v>Insecurity</v>
      </c>
      <c r="R24" s="31"/>
      <c r="S24" s="32" t="str" cm="1">
        <f t="array" ref="S24">IFERROR(_xlfn.IFS(
U24="MPR ISSUE","PDH",
U24="BSS Hardware Issue","BSS",
U24="Sites strategiques, MLL, Pylone, etc.","ENVTECH",
U24="AKTIVCO DEFAUT GE &amp; POWER Cabinet","AKTIVCO",
U24="AKTIVCO Coupure ENEO &amp; Baisse de tension","AKTIVCO GRID ONLY",
U24="Coupure ENEO &amp; Baisse de tension","IHS GRID ONLY",
U24="Defaut GE &amp; POWER Cabinet","IHS",
U24="Sharing","Partners",
U24="Sites strategiques &amp; DataCenter","SST &amp; DC",
U24="Exclu","Exclu",
U24="SAT","SAT",
U24="SPARE-ISSUE","SPARE-ISSUE",
U24="Fiber CAmtel","TRANS_FO_CAMTEL",
U24="Fiber AOF","Fiber AOF",
U24="Projet OCM (HUAWEI)","TRAVAUX-HUAWEI",
U24="Projet OCM (NOKIA)","TRAVAUX-NOKIA",
U24="ACCESS-ISSUE","ACCESS-ISSUE",
U24="Projet OCM (ZTE, NOKIA, autres projets)","TRAVAUX OCM",
U24="No root CAuse","No root cause",
U24="ODU HS","PDH",
U24="IP &amp; VLAN","PDH",
U24="Warehouse HUAWEI","SPARE-ISSUE",
U24="SPARE-HS","SPARE-ISSUE",
U24="Power Telco","BSS"
),"")</f>
        <v/>
      </c>
      <c r="T24" s="32" t="str" cm="1">
        <f t="array" ref="T24">IFERROR(_xlfn.IFS(
U24="MPR ISSUE","TX ISSUE",
U24="BSS Hardware Issue","RAN ISSUE",
U24="Sites strategiques, MLL, Pylone, etc.","ENVTECH",
U24="AKTIVCO DEFAUT GE &amp; POWER Cabinet","POWER ISSUE",
U24="AKTIVCO Coupure ENEO &amp; Baisse de tension","POWER ISSUE",
U24="Coupure ENEO &amp; Baisse de tension","POWER ISSUE",
U24="Defaut GE &amp; POWER Cabinet","POWER ISSUE",
U24="Sharing","POWER ISSUE",
U24="Sites strategiques &amp; DataCenter","POWER ISSUE",
U24="Exclu","Exclu",
U24="SAT","TX ISSUE",
U24="SPARE-ISSUE","SPARE-ISSUE",
U24="Fiber CAmtel","TX ISSUE",
U24="Fiber AOF","TX ISSUE",
U24="Projet OCM (HUAWEI)","TRAVAUX-HUAWEI",
U24="Projet OCM (NOKIA)","TRAVAUX -NOKIA",
U24="ACCESS-ISSUE","ACCESS-ISSUE",
U24="Projet OCM (ZTE, NOKIA, autres projets)","TRAVAUX OCM",
U24="No root CAuse","No root cause",
U24="ODU HS","TX ISSUE",
U24="IP &amp; VLAN","TX ISSUE",
U24="Warehouse HUAWEI","SPARE-ISSUE",
U24="SPARE-HS","SPARE-ISSUE",
U24="Power Telco","RAN ISSUE"
),"")</f>
        <v/>
      </c>
      <c r="U24" s="33"/>
      <c r="V24" s="32" t="str" cm="1">
        <f t="array" ref="V24">IFERROR(_xlfn.IFS(
U24="MPR ISSUE","ACTIVE",
U24="BSS Hardware Issue","ACTIVE",
U24="Sites strategiques, MLL, Pylone, etc.","PASSIVE",
U24="AKTIVCO DEFAUT GE &amp; POWER Cabinet","PASSIVE",
U24="AKTIVCO Coupure ENEO &amp; Baisse de tension","PASSIVE",
U24="Coupure ENEO &amp; Baisse de tension","PASSIVE",
U24="Defaut GE &amp; POWER Cabinet","PASSIVE",
U24="Sharing","PASSIVE",
U24="Sites strategiques &amp; DataCenter","PASSIVE",
U24="Exclu","Exclu",
U24="SAT","ACTIVE",
U24="SPARE-ISSUE","SPARE-ISSUE",
U24="Fiber CAmtel","ACTIVE",
U24="Fiber AOF","ACTIVE",
U24="Projet OCM (HUAWEI)","PLANNED WORKS",
U24="Projet OCM (NOKIA)","PLANNED WORKS",
U24="ACCESS-ISSUE","ACCESS-ISSUE",
U24="Projet OCM (ZTE, NOKIA, autres projets)","PLANNED WORKS",
U24="No root CAuse","No root cause",
U24="ODU HS","ACTIVE",
U24="IP &amp; VLAN","ACTIVE",
U24="Warehouse HUAWEI","SPARE-ISSUE",
U24="SPARE-HS","SPARE-ISSUE",
U24="Power Telco","ACTIVE"
),"")</f>
        <v/>
      </c>
      <c r="W24" s="51"/>
      <c r="X24" s="51"/>
      <c r="Y24" s="51"/>
      <c r="Z24" s="51"/>
      <c r="AA24" s="51"/>
      <c r="AB24" s="34" t="s">
        <v>6742</v>
      </c>
      <c r="AC24" s="34" t="str">
        <f>_xlfn.XLOOKUP(B24,[4]ALL!$B:$B,[4]ALL!$N:$N,"")</f>
        <v>No Power issue</v>
      </c>
      <c r="AD24" s="34" t="s">
        <v>6384</v>
      </c>
      <c r="AE24" s="34"/>
      <c r="AF24" s="36" t="s">
        <v>5420</v>
      </c>
      <c r="AG24" s="29"/>
      <c r="AH24" s="35"/>
      <c r="AI24" s="29"/>
      <c r="AJ24" s="29" t="s">
        <v>5420</v>
      </c>
      <c r="AK24" s="36" t="s">
        <v>5420</v>
      </c>
      <c r="AL24" s="36" t="s">
        <v>5420</v>
      </c>
      <c r="AM24" s="36" t="s">
        <v>5420</v>
      </c>
      <c r="AN24" s="36" t="s">
        <v>6080</v>
      </c>
      <c r="AO24" s="36" t="s">
        <v>6081</v>
      </c>
      <c r="AP24" s="36" t="s">
        <v>6081</v>
      </c>
      <c r="AQ24" s="36" t="s">
        <v>5420</v>
      </c>
      <c r="AR24" s="36" t="s">
        <v>5420</v>
      </c>
      <c r="AS24" s="36" t="s">
        <v>5420</v>
      </c>
      <c r="AT24" s="36" t="s">
        <v>5420</v>
      </c>
      <c r="AU24" s="36" t="s">
        <v>5420</v>
      </c>
      <c r="AV24" s="36" t="s">
        <v>5420</v>
      </c>
      <c r="AW24" s="45"/>
      <c r="AX24" s="45" t="s">
        <v>5420</v>
      </c>
      <c r="AY24" s="45" t="s">
        <v>5420</v>
      </c>
      <c r="AZ24" s="45" t="s">
        <v>5420</v>
      </c>
      <c r="BA24" s="36" t="s">
        <v>5420</v>
      </c>
    </row>
    <row r="25" spans="1:53" s="58" customFormat="1" ht="22.05" hidden="1" customHeight="1" x14ac:dyDescent="0.3">
      <c r="A25" s="27" t="s">
        <v>1112</v>
      </c>
      <c r="B25" s="28" t="s">
        <v>1113</v>
      </c>
      <c r="C25" s="29" t="str">
        <f>_xlfn.XLOOKUP(B25,'[1]daily break down'!$D:$D,'[1]daily break down'!$E:$E,"")</f>
        <v>Bafoussam</v>
      </c>
      <c r="D25" s="27" t="s">
        <v>21</v>
      </c>
      <c r="E25" s="27" t="s">
        <v>22</v>
      </c>
      <c r="F25" s="29" t="s">
        <v>102</v>
      </c>
      <c r="G25" s="27" t="s">
        <v>299</v>
      </c>
      <c r="H25" s="39" t="str">
        <f>_xlfn.XLOOKUP(B25,[2]CALCULATION!$B:$B,[2]CALCULATION!$H:$H,"")</f>
        <v>NOKIA</v>
      </c>
      <c r="I25" s="25">
        <v>0</v>
      </c>
      <c r="J25" s="25">
        <v>1.0701046990437544E-3</v>
      </c>
      <c r="K25" s="25">
        <v>0.55991444869632712</v>
      </c>
      <c r="L25" s="25">
        <v>6.7782291581313077</v>
      </c>
      <c r="M25" s="25">
        <v>27.683911760593322</v>
      </c>
      <c r="N25" s="25">
        <v>23.112656342296525</v>
      </c>
      <c r="O25" s="25">
        <v>23.11351242605576</v>
      </c>
      <c r="P25" s="25" t="s">
        <v>6364</v>
      </c>
      <c r="Q25" s="31" t="s">
        <v>5364</v>
      </c>
      <c r="R25" s="31"/>
      <c r="S25" s="32" t="str" cm="1">
        <f t="array" ref="S25">IFERROR(_xlfn.IFS(
U25="MPR ISSUE","PDH",
U25="BSS Hardware Issue","BSS",
U25="Sites strategiques, MLL, Pylone, etc.","ENVTECH",
U25="AKTIVCO DEFAUT GE &amp; POWER Cabinet","AKTIVCO",
U25="AKTIVCO Coupure ENEO &amp; Baisse de tension","AKTIVCO GRID ONLY",
U25="Coupure ENEO &amp; Baisse de tension","IHS GRID ONLY",
U25="Defaut GE &amp; POWER Cabinet","IHS",
U25="Sharing","Partners",
U25="Sites strategiques &amp; DataCenter","SST &amp; DC",
U25="Exclu","Exclu",
U25="SAT","SAT",
U25="SPARE-ISSUE","SPARE-ISSUE",
U25="Fiber CAmtel","TRANS_FO_CAMTEL",
U25="Fiber AOF","Fiber AOF",
U25="Projet OCM (HUAWEI)","TRAVAUX-HUAWEI",
U25="Projet OCM (NOKIA)","TRAVAUX-NOKIA",
U25="ACCESS-ISSUE","ACCESS-ISSUE",
U25="Projet OCM (ZTE, NOKIA, autres projets)","TRAVAUX OCM",
U25="No root CAuse","No root cause",
U25="ODU HS","PDH",
U25="IP &amp; VLAN","PDH",
U25="Warehouse HUAWEI","SPARE-ISSUE",
U25="SPARE-HS","SPARE-ISSUE",
U25="Power Telco","BSS"
),"")</f>
        <v/>
      </c>
      <c r="T25" s="32" t="str" cm="1">
        <f t="array" ref="T25">IFERROR(_xlfn.IFS(
U25="MPR ISSUE","TX ISSUE",
U25="BSS Hardware Issue","RAN ISSUE",
U25="Sites strategiques, MLL, Pylone, etc.","ENVTECH",
U25="AKTIVCO DEFAUT GE &amp; POWER Cabinet","POWER ISSUE",
U25="AKTIVCO Coupure ENEO &amp; Baisse de tension","POWER ISSUE",
U25="Coupure ENEO &amp; Baisse de tension","POWER ISSUE",
U25="Defaut GE &amp; POWER Cabinet","POWER ISSUE",
U25="Sharing","POWER ISSUE",
U25="Sites strategiques &amp; DataCenter","POWER ISSUE",
U25="Exclu","Exclu",
U25="SAT","TX ISSUE",
U25="SPARE-ISSUE","SPARE-ISSUE",
U25="Fiber CAmtel","TX ISSUE",
U25="Fiber AOF","TX ISSUE",
U25="Projet OCM (HUAWEI)","TRAVAUX-HUAWEI",
U25="Projet OCM (NOKIA)","TRAVAUX -NOKIA",
U25="ACCESS-ISSUE","ACCESS-ISSUE",
U25="Projet OCM (ZTE, NOKIA, autres projets)","TRAVAUX OCM",
U25="No root CAuse","No root cause",
U25="ODU HS","TX ISSUE",
U25="IP &amp; VLAN","TX ISSUE",
U25="Warehouse HUAWEI","SPARE-ISSUE",
U25="SPARE-HS","SPARE-ISSUE",
U25="Power Telco","RAN ISSUE"
),"")</f>
        <v/>
      </c>
      <c r="U25" s="33"/>
      <c r="V25" s="32" t="str" cm="1">
        <f t="array" ref="V25">IFERROR(_xlfn.IFS(
U25="MPR ISSUE","ACTIVE",
U25="BSS Hardware Issue","ACTIVE",
U25="Sites strategiques, MLL, Pylone, etc.","PASSIVE",
U25="AKTIVCO DEFAUT GE &amp; POWER Cabinet","PASSIVE",
U25="AKTIVCO Coupure ENEO &amp; Baisse de tension","PASSIVE",
U25="Coupure ENEO &amp; Baisse de tension","PASSIVE",
U25="Defaut GE &amp; POWER Cabinet","PASSIVE",
U25="Sharing","PASSIVE",
U25="Sites strategiques &amp; DataCenter","PASSIVE",
U25="Exclu","Exclu",
U25="SAT","ACTIVE",
U25="SPARE-ISSUE","SPARE-ISSUE",
U25="Fiber CAmtel","ACTIVE",
U25="Fiber AOF","ACTIVE",
U25="Projet OCM (HUAWEI)","PLANNED WORKS",
U25="Projet OCM (NOKIA)","PLANNED WORKS",
U25="ACCESS-ISSUE","ACCESS-ISSUE",
U25="Projet OCM (ZTE, NOKIA, autres projets)","PLANNED WORKS",
U25="No root CAuse","No root cause",
U25="ODU HS","ACTIVE",
U25="IP &amp; VLAN","ACTIVE",
U25="Warehouse HUAWEI","SPARE-ISSUE",
U25="SPARE-HS","SPARE-ISSUE",
U25="Power Telco","ACTIVE"
),"")</f>
        <v/>
      </c>
      <c r="W25" s="52" t="str">
        <f>_xlfn.XLOOKUP(B25,Sheet1!$C:$C,Sheet1!$E:$E,"")</f>
        <v>Impacted by OST_075_H_Bfsam-Ndjinga. Spare Issue, ODU 3DB208858AC faulty</v>
      </c>
      <c r="X25" s="52" t="str">
        <f>_xlfn.XLOOKUP($B25,Sheet1!$C:$C,Sheet1!F:F,"")</f>
        <v>Replace faulty ODU upon spare receipt</v>
      </c>
      <c r="Y25" s="52"/>
      <c r="Z25" s="52" t="str">
        <f>_xlfn.XLOOKUP($B25,Sheet1!$C:$C,Sheet1!H:H,"")</f>
        <v>GNOC</v>
      </c>
      <c r="AA25" s="52" t="s">
        <v>6308</v>
      </c>
      <c r="AB25" s="34" t="s">
        <v>6574</v>
      </c>
      <c r="AC25" s="34" t="str">
        <f>_xlfn.XLOOKUP(B25,[4]ALL!$B:$B,[4]ALL!$N:$N,"")</f>
        <v/>
      </c>
      <c r="AD25" s="34" t="s">
        <v>6385</v>
      </c>
      <c r="AE25" s="34"/>
      <c r="AF25" s="36" t="s">
        <v>5420</v>
      </c>
      <c r="AG25" s="29"/>
      <c r="AH25" s="35"/>
      <c r="AI25" s="29"/>
      <c r="AJ25" s="29" t="s">
        <v>5420</v>
      </c>
      <c r="AK25" s="36" t="s">
        <v>5420</v>
      </c>
      <c r="AL25" s="36" t="s">
        <v>5420</v>
      </c>
      <c r="AM25" s="36" t="s">
        <v>5420</v>
      </c>
      <c r="AN25" s="36" t="s">
        <v>5420</v>
      </c>
      <c r="AO25" s="36" t="s">
        <v>5420</v>
      </c>
      <c r="AP25" s="36" t="s">
        <v>5420</v>
      </c>
      <c r="AQ25" s="36" t="s">
        <v>5420</v>
      </c>
      <c r="AR25" s="36" t="s">
        <v>5420</v>
      </c>
      <c r="AS25" s="36" t="s">
        <v>5420</v>
      </c>
      <c r="AT25" s="36" t="s">
        <v>5801</v>
      </c>
      <c r="AU25" s="36" t="s">
        <v>5874</v>
      </c>
      <c r="AV25" s="36" t="s">
        <v>5420</v>
      </c>
      <c r="AW25" s="45"/>
      <c r="AX25" s="45" t="s">
        <v>5420</v>
      </c>
      <c r="AY25" s="45" t="s">
        <v>5420</v>
      </c>
      <c r="AZ25" s="45" t="s">
        <v>5420</v>
      </c>
      <c r="BA25" s="36" t="s">
        <v>5420</v>
      </c>
    </row>
    <row r="26" spans="1:53" s="58" customFormat="1" ht="15.6" hidden="1" x14ac:dyDescent="0.3">
      <c r="A26" s="27" t="s">
        <v>537</v>
      </c>
      <c r="B26" s="28" t="s">
        <v>538</v>
      </c>
      <c r="C26" s="29" t="str">
        <f>_xlfn.XLOOKUP(B26,'[1]daily break down'!$D:$D,'[1]daily break down'!$E:$E,"")</f>
        <v>SUD-OUEST</v>
      </c>
      <c r="D26" s="27" t="s">
        <v>11</v>
      </c>
      <c r="E26" s="27" t="s">
        <v>12</v>
      </c>
      <c r="F26" s="29" t="s">
        <v>13</v>
      </c>
      <c r="G26" s="27" t="s">
        <v>14</v>
      </c>
      <c r="H26" s="37" t="str">
        <f>_xlfn.XLOOKUP(B26,[2]CALCULATION!$B:$B,[2]CALCULATION!$H:$H,"")</f>
        <v>Huawei</v>
      </c>
      <c r="I26" s="25">
        <v>1.3247539472595331</v>
      </c>
      <c r="J26" s="25">
        <v>0</v>
      </c>
      <c r="K26" s="25">
        <v>0</v>
      </c>
      <c r="L26" s="25">
        <v>1.0472757987974879</v>
      </c>
      <c r="M26" s="25">
        <v>12.334633153841105</v>
      </c>
      <c r="N26" s="25">
        <v>23.114261499345094</v>
      </c>
      <c r="O26" s="25">
        <v>23.113993973170334</v>
      </c>
      <c r="P26" s="25" t="s">
        <v>6364</v>
      </c>
      <c r="Q26" s="31" t="s">
        <v>5364</v>
      </c>
      <c r="R26" s="31"/>
      <c r="S26" s="32" t="str" cm="1">
        <f t="array" ref="S26">IFERROR(_xlfn.IFS(
U26="MPR ISSUE","PDH",
U26="BSS Hardware Issue","BSS",
U26="Sites strategiques, MLL, Pylone, etc.","ENVTECH",
U26="AKTIVCO DEFAUT GE &amp; POWER Cabinet","AKTIVCO",
U26="AKTIVCO Coupure ENEO &amp; Baisse de tension","AKTIVCO GRID ONLY",
U26="Coupure ENEO &amp; Baisse de tension","IHS GRID ONLY",
U26="Defaut GE &amp; POWER Cabinet","IHS",
U26="Sharing","Partners",
U26="Sites strategiques &amp; DataCenter","SST &amp; DC",
U26="Exclu","Exclu",
U26="SAT","SAT",
U26="SPARE-ISSUE","SPARE-ISSUE",
U26="Fiber CAmtel","TRANS_FO_CAMTEL",
U26="Fiber AOF","Fiber AOF",
U26="Projet OCM (HUAWEI)","TRAVAUX-HUAWEI",
U26="Projet OCM (NOKIA)","TRAVAUX-NOKIA",
U26="ACCESS-ISSUE","ACCESS-ISSUE",
U26="Projet OCM (ZTE, NOKIA, autres projets)","TRAVAUX OCM",
U26="No root CAuse","No root cause",
U26="ODU HS","PDH",
U26="IP &amp; VLAN","PDH",
U26="Warehouse HUAWEI","SPARE-ISSUE",
U26="SPARE-HS","SPARE-ISSUE",
U26="Power Telco","BSS"
),"")</f>
        <v/>
      </c>
      <c r="T26" s="32" t="str" cm="1">
        <f t="array" ref="T26">IFERROR(_xlfn.IFS(
U26="MPR ISSUE","TX ISSUE",
U26="BSS Hardware Issue","RAN ISSUE",
U26="Sites strategiques, MLL, Pylone, etc.","ENVTECH",
U26="AKTIVCO DEFAUT GE &amp; POWER Cabinet","POWER ISSUE",
U26="AKTIVCO Coupure ENEO &amp; Baisse de tension","POWER ISSUE",
U26="Coupure ENEO &amp; Baisse de tension","POWER ISSUE",
U26="Defaut GE &amp; POWER Cabinet","POWER ISSUE",
U26="Sharing","POWER ISSUE",
U26="Sites strategiques &amp; DataCenter","POWER ISSUE",
U26="Exclu","Exclu",
U26="SAT","TX ISSUE",
U26="SPARE-ISSUE","SPARE-ISSUE",
U26="Fiber CAmtel","TX ISSUE",
U26="Fiber AOF","TX ISSUE",
U26="Projet OCM (HUAWEI)","TRAVAUX-HUAWEI",
U26="Projet OCM (NOKIA)","TRAVAUX -NOKIA",
U26="ACCESS-ISSUE","ACCESS-ISSUE",
U26="Projet OCM (ZTE, NOKIA, autres projets)","TRAVAUX OCM",
U26="No root CAuse","No root cause",
U26="ODU HS","TX ISSUE",
U26="IP &amp; VLAN","TX ISSUE",
U26="Warehouse HUAWEI","SPARE-ISSUE",
U26="SPARE-HS","SPARE-ISSUE",
U26="Power Telco","RAN ISSUE"
),"")</f>
        <v/>
      </c>
      <c r="U26" s="33"/>
      <c r="V26" s="32" t="str" cm="1">
        <f t="array" ref="V26">IFERROR(_xlfn.IFS(
U26="MPR ISSUE","ACTIVE",
U26="BSS Hardware Issue","ACTIVE",
U26="Sites strategiques, MLL, Pylone, etc.","PASSIVE",
U26="AKTIVCO DEFAUT GE &amp; POWER Cabinet","PASSIVE",
U26="AKTIVCO Coupure ENEO &amp; Baisse de tension","PASSIVE",
U26="Coupure ENEO &amp; Baisse de tension","PASSIVE",
U26="Defaut GE &amp; POWER Cabinet","PASSIVE",
U26="Sharing","PASSIVE",
U26="Sites strategiques &amp; DataCenter","PASSIVE",
U26="Exclu","Exclu",
U26="SAT","ACTIVE",
U26="SPARE-ISSUE","SPARE-ISSUE",
U26="Fiber CAmtel","ACTIVE",
U26="Fiber AOF","ACTIVE",
U26="Projet OCM (HUAWEI)","PLANNED WORKS",
U26="Projet OCM (NOKIA)","PLANNED WORKS",
U26="ACCESS-ISSUE","ACCESS-ISSUE",
U26="Projet OCM (ZTE, NOKIA, autres projets)","PLANNED WORKS",
U26="No root CAuse","No root cause",
U26="ODU HS","ACTIVE",
U26="IP &amp; VLAN","ACTIVE",
U26="Warehouse HUAWEI","SPARE-ISSUE",
U26="SPARE-HS","SPARE-ISSUE",
U26="Power Telco","ACTIVE"
),"")</f>
        <v/>
      </c>
      <c r="W26" s="52" t="s">
        <v>6504</v>
      </c>
      <c r="X26" s="52" t="s">
        <v>6505</v>
      </c>
      <c r="Y26" s="52"/>
      <c r="Z26" s="52" t="s">
        <v>1485</v>
      </c>
      <c r="AA26" s="52" t="s">
        <v>6308</v>
      </c>
      <c r="AB26" s="34" t="s">
        <v>6743</v>
      </c>
      <c r="AC26" s="34" t="str">
        <f>_xlfn.XLOOKUP(B26,[4]ALL!$B:$B,[4]ALL!$N:$N,"")</f>
        <v>No Power issue</v>
      </c>
      <c r="AD26" s="34" t="s">
        <v>6386</v>
      </c>
      <c r="AE26" s="34"/>
      <c r="AF26" s="36" t="s">
        <v>5420</v>
      </c>
      <c r="AG26" s="29"/>
      <c r="AH26" s="35"/>
      <c r="AI26" s="29"/>
      <c r="AJ26" s="29" t="s">
        <v>5420</v>
      </c>
      <c r="AK26" s="36" t="s">
        <v>5420</v>
      </c>
      <c r="AL26" s="36" t="s">
        <v>5420</v>
      </c>
      <c r="AM26" s="36" t="s">
        <v>5420</v>
      </c>
      <c r="AN26" s="36" t="s">
        <v>5420</v>
      </c>
      <c r="AO26" s="36" t="s">
        <v>5420</v>
      </c>
      <c r="AP26" s="36" t="s">
        <v>5420</v>
      </c>
      <c r="AQ26" s="36" t="s">
        <v>5420</v>
      </c>
      <c r="AR26" s="36" t="s">
        <v>5420</v>
      </c>
      <c r="AS26" s="36" t="s">
        <v>5420</v>
      </c>
      <c r="AT26" s="36" t="s">
        <v>5812</v>
      </c>
      <c r="AU26" s="36" t="s">
        <v>5907</v>
      </c>
      <c r="AV26" s="36" t="s">
        <v>5420</v>
      </c>
      <c r="AW26" s="45"/>
      <c r="AX26" s="45" t="s">
        <v>5420</v>
      </c>
      <c r="AY26" s="45" t="s">
        <v>5420</v>
      </c>
      <c r="AZ26" s="45" t="s">
        <v>5420</v>
      </c>
      <c r="BA26" s="36" t="s">
        <v>5420</v>
      </c>
    </row>
    <row r="27" spans="1:53" s="58" customFormat="1" ht="16.95" hidden="1" customHeight="1" x14ac:dyDescent="0.3">
      <c r="A27" s="27" t="s">
        <v>2105</v>
      </c>
      <c r="B27" s="28" t="s">
        <v>2106</v>
      </c>
      <c r="C27" s="29" t="str">
        <f>_xlfn.XLOOKUP(B27,'[1]daily break down'!$D:$D,'[1]daily break down'!$E:$E,"")</f>
        <v>OUEST</v>
      </c>
      <c r="D27" s="27" t="s">
        <v>11</v>
      </c>
      <c r="E27" s="27" t="s">
        <v>12</v>
      </c>
      <c r="F27" s="29" t="s">
        <v>102</v>
      </c>
      <c r="G27" s="27" t="s">
        <v>103</v>
      </c>
      <c r="H27" s="37" t="str">
        <f>_xlfn.XLOOKUP(B27,[2]CALCULATION!$B:$B,[2]CALCULATION!$H:$H,"")</f>
        <v>Huawei</v>
      </c>
      <c r="I27" s="25">
        <v>7.1435909289364874</v>
      </c>
      <c r="J27" s="25">
        <v>17.813283851692049</v>
      </c>
      <c r="K27" s="25">
        <v>5.411341112281093</v>
      </c>
      <c r="L27" s="25">
        <v>9.5367374077213025</v>
      </c>
      <c r="M27" s="25">
        <v>16.939543364922823</v>
      </c>
      <c r="N27" s="25">
        <v>18.491409199476077</v>
      </c>
      <c r="O27" s="25">
        <v>21.45269209806154</v>
      </c>
      <c r="P27" s="25" t="s">
        <v>6364</v>
      </c>
      <c r="Q27" s="31" t="s">
        <v>5364</v>
      </c>
      <c r="R27" s="31"/>
      <c r="S27" s="32" t="str" cm="1">
        <f t="array" ref="S27">IFERROR(_xlfn.IFS(
U27="MPR ISSUE","PDH",
U27="BSS Hardware Issue","BSS",
U27="Sites strategiques, MLL, Pylone, etc.","ENVTECH",
U27="AKTIVCO DEFAUT GE &amp; POWER Cabinet","AKTIVCO",
U27="AKTIVCO Coupure ENEO &amp; Baisse de tension","AKTIVCO GRID ONLY",
U27="Coupure ENEO &amp; Baisse de tension","IHS GRID ONLY",
U27="Defaut GE &amp; POWER Cabinet","IHS",
U27="Sharing","Partners",
U27="Sites strategiques &amp; DataCenter","SST &amp; DC",
U27="Exclu","Exclu",
U27="SAT","SAT",
U27="SPARE-ISSUE","SPARE-ISSUE",
U27="Fiber CAmtel","TRANS_FO_CAMTEL",
U27="Fiber AOF","Fiber AOF",
U27="Projet OCM (HUAWEI)","TRAVAUX-HUAWEI",
U27="Projet OCM (NOKIA)","TRAVAUX-NOKIA",
U27="ACCESS-ISSUE","ACCESS-ISSUE",
U27="Projet OCM (ZTE, NOKIA, autres projets)","TRAVAUX OCM",
U27="No root CAuse","No root cause",
U27="ODU HS","PDH",
U27="IP &amp; VLAN","PDH",
U27="Warehouse HUAWEI","SPARE-ISSUE",
U27="SPARE-HS","SPARE-ISSUE",
U27="Power Telco","BSS"
),"")</f>
        <v/>
      </c>
      <c r="T27" s="32" t="str" cm="1">
        <f t="array" ref="T27">IFERROR(_xlfn.IFS(
U27="MPR ISSUE","TX ISSUE",
U27="BSS Hardware Issue","RAN ISSUE",
U27="Sites strategiques, MLL, Pylone, etc.","ENVTECH",
U27="AKTIVCO DEFAUT GE &amp; POWER Cabinet","POWER ISSUE",
U27="AKTIVCO Coupure ENEO &amp; Baisse de tension","POWER ISSUE",
U27="Coupure ENEO &amp; Baisse de tension","POWER ISSUE",
U27="Defaut GE &amp; POWER Cabinet","POWER ISSUE",
U27="Sharing","POWER ISSUE",
U27="Sites strategiques &amp; DataCenter","POWER ISSUE",
U27="Exclu","Exclu",
U27="SAT","TX ISSUE",
U27="SPARE-ISSUE","SPARE-ISSUE",
U27="Fiber CAmtel","TX ISSUE",
U27="Fiber AOF","TX ISSUE",
U27="Projet OCM (HUAWEI)","TRAVAUX-HUAWEI",
U27="Projet OCM (NOKIA)","TRAVAUX -NOKIA",
U27="ACCESS-ISSUE","ACCESS-ISSUE",
U27="Projet OCM (ZTE, NOKIA, autres projets)","TRAVAUX OCM",
U27="No root CAuse","No root cause",
U27="ODU HS","TX ISSUE",
U27="IP &amp; VLAN","TX ISSUE",
U27="Warehouse HUAWEI","SPARE-ISSUE",
U27="SPARE-HS","SPARE-ISSUE",
U27="Power Telco","RAN ISSUE"
),"")</f>
        <v/>
      </c>
      <c r="U27" s="33"/>
      <c r="V27" s="32" t="str" cm="1">
        <f t="array" ref="V27">IFERROR(_xlfn.IFS(
U27="MPR ISSUE","ACTIVE",
U27="BSS Hardware Issue","ACTIVE",
U27="Sites strategiques, MLL, Pylone, etc.","PASSIVE",
U27="AKTIVCO DEFAUT GE &amp; POWER Cabinet","PASSIVE",
U27="AKTIVCO Coupure ENEO &amp; Baisse de tension","PASSIVE",
U27="Coupure ENEO &amp; Baisse de tension","PASSIVE",
U27="Defaut GE &amp; POWER Cabinet","PASSIVE",
U27="Sharing","PASSIVE",
U27="Sites strategiques &amp; DataCenter","PASSIVE",
U27="Exclu","Exclu",
U27="SAT","ACTIVE",
U27="SPARE-ISSUE","SPARE-ISSUE",
U27="Fiber CAmtel","ACTIVE",
U27="Fiber AOF","ACTIVE",
U27="Projet OCM (HUAWEI)","PLANNED WORKS",
U27="Projet OCM (NOKIA)","PLANNED WORKS",
U27="ACCESS-ISSUE","ACCESS-ISSUE",
U27="Projet OCM (ZTE, NOKIA, autres projets)","PLANNED WORKS",
U27="No root CAuse","No root cause",
U27="ODU HS","ACTIVE",
U27="IP &amp; VLAN","ACTIVE",
U27="Warehouse HUAWEI","SPARE-ISSUE",
U27="SPARE-HS","SPARE-ISSUE",
U27="Power Telco","ACTIVE"
),"")</f>
        <v/>
      </c>
      <c r="W27" s="52" t="s">
        <v>6506</v>
      </c>
      <c r="X27" s="52" t="s">
        <v>6507</v>
      </c>
      <c r="Y27" s="52"/>
      <c r="Z27" s="52" t="s">
        <v>11</v>
      </c>
      <c r="AA27" s="52" t="s">
        <v>6308</v>
      </c>
      <c r="AB27" s="34" t="s">
        <v>6744</v>
      </c>
      <c r="AC27" s="34" t="str">
        <f>_xlfn.XLOOKUP(B27,[4]ALL!$B:$B,[4]ALL!$N:$N,"")</f>
        <v>Power issue NUR to be checked</v>
      </c>
      <c r="AD27" s="34" t="s">
        <v>6387</v>
      </c>
      <c r="AE27" s="34"/>
      <c r="AF27" s="36" t="s">
        <v>5420</v>
      </c>
      <c r="AG27" s="29"/>
      <c r="AH27" s="35"/>
      <c r="AI27" s="29"/>
      <c r="AJ27" s="29" t="s">
        <v>5885</v>
      </c>
      <c r="AK27" s="36" t="s">
        <v>5420</v>
      </c>
      <c r="AL27" s="36" t="s">
        <v>5420</v>
      </c>
      <c r="AM27" s="36" t="s">
        <v>5420</v>
      </c>
      <c r="AN27" s="36" t="s">
        <v>5420</v>
      </c>
      <c r="AO27" s="36" t="s">
        <v>5420</v>
      </c>
      <c r="AP27" s="36" t="s">
        <v>5420</v>
      </c>
      <c r="AQ27" s="36" t="s">
        <v>5420</v>
      </c>
      <c r="AR27" s="36" t="s">
        <v>5420</v>
      </c>
      <c r="AS27" s="36" t="s">
        <v>5420</v>
      </c>
      <c r="AT27" s="36" t="s">
        <v>5420</v>
      </c>
      <c r="AU27" s="36" t="s">
        <v>5420</v>
      </c>
      <c r="AV27" s="36" t="s">
        <v>5420</v>
      </c>
      <c r="AW27" s="45"/>
      <c r="AX27" s="45" t="s">
        <v>5420</v>
      </c>
      <c r="AY27" s="45" t="s">
        <v>5420</v>
      </c>
      <c r="AZ27" s="45" t="s">
        <v>5420</v>
      </c>
      <c r="BA27" s="36" t="s">
        <v>5420</v>
      </c>
    </row>
    <row r="28" spans="1:53" s="58" customFormat="1" ht="15.6" hidden="1" x14ac:dyDescent="0.3">
      <c r="A28" s="27" t="s">
        <v>136</v>
      </c>
      <c r="B28" s="28" t="s">
        <v>137</v>
      </c>
      <c r="C28" s="29" t="str">
        <f>_xlfn.XLOOKUP(B28,'[1]daily break down'!$D:$D,'[1]daily break down'!$E:$E,"")</f>
        <v>Maroua</v>
      </c>
      <c r="D28" s="27" t="s">
        <v>21</v>
      </c>
      <c r="E28" s="27" t="s">
        <v>80</v>
      </c>
      <c r="F28" s="29" t="s">
        <v>55</v>
      </c>
      <c r="G28" s="27" t="s">
        <v>84</v>
      </c>
      <c r="H28" s="37" t="str">
        <f>_xlfn.XLOOKUP(B28,[2]CALCULATION!$B:$B,[2]CALCULATION!$H:$H,"")</f>
        <v>Huawei</v>
      </c>
      <c r="I28" s="25">
        <v>0</v>
      </c>
      <c r="J28" s="25">
        <v>0</v>
      </c>
      <c r="K28" s="25">
        <v>1.9707761540722478E-2</v>
      </c>
      <c r="L28" s="25">
        <v>4.9046465372838731E-3</v>
      </c>
      <c r="M28" s="25">
        <v>5.3999266621579576</v>
      </c>
      <c r="N28" s="25">
        <v>28.175107652532724</v>
      </c>
      <c r="O28" s="25">
        <v>21.344165646500187</v>
      </c>
      <c r="P28" s="25" t="s">
        <v>6364</v>
      </c>
      <c r="Q28" s="31" t="s">
        <v>5364</v>
      </c>
      <c r="R28" s="31"/>
      <c r="S28" s="32" t="str" cm="1">
        <f t="array" ref="S28">IFERROR(_xlfn.IFS(
U28="MPR ISSUE","PDH",
U28="BSS Hardware Issue","BSS",
U28="Sites strategiques, MLL, Pylone, etc.","ENVTECH",
U28="AKTIVCO DEFAUT GE &amp; POWER Cabinet","AKTIVCO",
U28="AKTIVCO Coupure ENEO &amp; Baisse de tension","AKTIVCO GRID ONLY",
U28="Coupure ENEO &amp; Baisse de tension","IHS GRID ONLY",
U28="Defaut GE &amp; POWER Cabinet","IHS",
U28="Sharing","Partners",
U28="Sites strategiques &amp; DataCenter","SST &amp; DC",
U28="Exclu","Exclu",
U28="SAT","SAT",
U28="SPARE-ISSUE","SPARE-ISSUE",
U28="Fiber CAmtel","TRANS_FO_CAMTEL",
U28="Fiber AOF","Fiber AOF",
U28="Projet OCM (HUAWEI)","TRAVAUX-HUAWEI",
U28="Projet OCM (NOKIA)","TRAVAUX-NOKIA",
U28="ACCESS-ISSUE","ACCESS-ISSUE",
U28="Projet OCM (ZTE, NOKIA, autres projets)","TRAVAUX OCM",
U28="No root CAuse","No root cause",
U28="ODU HS","PDH",
U28="IP &amp; VLAN","PDH",
U28="Warehouse HUAWEI","SPARE-ISSUE",
U28="SPARE-HS","SPARE-ISSUE",
U28="Power Telco","BSS"
),"")</f>
        <v/>
      </c>
      <c r="T28" s="32" t="str" cm="1">
        <f t="array" ref="T28">IFERROR(_xlfn.IFS(
U28="MPR ISSUE","TX ISSUE",
U28="BSS Hardware Issue","RAN ISSUE",
U28="Sites strategiques, MLL, Pylone, etc.","ENVTECH",
U28="AKTIVCO DEFAUT GE &amp; POWER Cabinet","POWER ISSUE",
U28="AKTIVCO Coupure ENEO &amp; Baisse de tension","POWER ISSUE",
U28="Coupure ENEO &amp; Baisse de tension","POWER ISSUE",
U28="Defaut GE &amp; POWER Cabinet","POWER ISSUE",
U28="Sharing","POWER ISSUE",
U28="Sites strategiques &amp; DataCenter","POWER ISSUE",
U28="Exclu","Exclu",
U28="SAT","TX ISSUE",
U28="SPARE-ISSUE","SPARE-ISSUE",
U28="Fiber CAmtel","TX ISSUE",
U28="Fiber AOF","TX ISSUE",
U28="Projet OCM (HUAWEI)","TRAVAUX-HUAWEI",
U28="Projet OCM (NOKIA)","TRAVAUX -NOKIA",
U28="ACCESS-ISSUE","ACCESS-ISSUE",
U28="Projet OCM (ZTE, NOKIA, autres projets)","TRAVAUX OCM",
U28="No root CAuse","No root cause",
U28="ODU HS","TX ISSUE",
U28="IP &amp; VLAN","TX ISSUE",
U28="Warehouse HUAWEI","SPARE-ISSUE",
U28="SPARE-HS","SPARE-ISSUE",
U28="Power Telco","RAN ISSUE"
),"")</f>
        <v/>
      </c>
      <c r="U28" s="33"/>
      <c r="V28" s="32" t="str" cm="1">
        <f t="array" ref="V28">IFERROR(_xlfn.IFS(
U28="MPR ISSUE","ACTIVE",
U28="BSS Hardware Issue","ACTIVE",
U28="Sites strategiques, MLL, Pylone, etc.","PASSIVE",
U28="AKTIVCO DEFAUT GE &amp; POWER Cabinet","PASSIVE",
U28="AKTIVCO Coupure ENEO &amp; Baisse de tension","PASSIVE",
U28="Coupure ENEO &amp; Baisse de tension","PASSIVE",
U28="Defaut GE &amp; POWER Cabinet","PASSIVE",
U28="Sharing","PASSIVE",
U28="Sites strategiques &amp; DataCenter","PASSIVE",
U28="Exclu","Exclu",
U28="SAT","ACTIVE",
U28="SPARE-ISSUE","SPARE-ISSUE",
U28="Fiber CAmtel","ACTIVE",
U28="Fiber AOF","ACTIVE",
U28="Projet OCM (HUAWEI)","PLANNED WORKS",
U28="Projet OCM (NOKIA)","PLANNED WORKS",
U28="ACCESS-ISSUE","ACCESS-ISSUE",
U28="Projet OCM (ZTE, NOKIA, autres projets)","PLANNED WORKS",
U28="No root CAuse","No root cause",
U28="ODU HS","ACTIVE",
U28="IP &amp; VLAN","ACTIVE",
U28="Warehouse HUAWEI","SPARE-ISSUE",
U28="SPARE-HS","SPARE-ISSUE",
U28="Power Telco","ACTIVE"
),"")</f>
        <v/>
      </c>
      <c r="W28" s="52" t="s">
        <v>6315</v>
      </c>
      <c r="X28" s="52" t="s">
        <v>6316</v>
      </c>
      <c r="Y28" s="52"/>
      <c r="Z28" s="52" t="s">
        <v>21</v>
      </c>
      <c r="AA28" s="52" t="s">
        <v>6308</v>
      </c>
      <c r="AB28" s="34" t="s">
        <v>6575</v>
      </c>
      <c r="AC28" s="34" t="str">
        <f>_xlfn.XLOOKUP(B28,[4]ALL!$B:$B,[4]ALL!$N:$N,"")</f>
        <v/>
      </c>
      <c r="AD28" s="34" t="s">
        <v>6388</v>
      </c>
      <c r="AE28" s="34"/>
      <c r="AF28" s="36" t="s">
        <v>5420</v>
      </c>
      <c r="AG28" s="29"/>
      <c r="AH28" s="35"/>
      <c r="AI28" s="29"/>
      <c r="AJ28" s="29" t="s">
        <v>5420</v>
      </c>
      <c r="AK28" s="36" t="s">
        <v>5962</v>
      </c>
      <c r="AL28" s="36" t="s">
        <v>5963</v>
      </c>
      <c r="AM28" s="36" t="s">
        <v>5420</v>
      </c>
      <c r="AN28" s="36" t="s">
        <v>5420</v>
      </c>
      <c r="AO28" s="36" t="s">
        <v>5420</v>
      </c>
      <c r="AP28" s="36" t="s">
        <v>5420</v>
      </c>
      <c r="AQ28" s="36" t="s">
        <v>5420</v>
      </c>
      <c r="AR28" s="36" t="s">
        <v>5420</v>
      </c>
      <c r="AS28" s="36" t="s">
        <v>5420</v>
      </c>
      <c r="AT28" s="36" t="s">
        <v>5420</v>
      </c>
      <c r="AU28" s="36" t="s">
        <v>5869</v>
      </c>
      <c r="AV28" s="36" t="s">
        <v>5420</v>
      </c>
      <c r="AW28" s="45"/>
      <c r="AX28" s="45" t="s">
        <v>5420</v>
      </c>
      <c r="AY28" s="45" t="s">
        <v>5420</v>
      </c>
      <c r="AZ28" s="45" t="s">
        <v>5420</v>
      </c>
      <c r="BA28" s="36" t="s">
        <v>5420</v>
      </c>
    </row>
    <row r="29" spans="1:53" s="58" customFormat="1" ht="31.05" hidden="1" customHeight="1" x14ac:dyDescent="0.3">
      <c r="A29" s="27" t="s">
        <v>896</v>
      </c>
      <c r="B29" s="28" t="s">
        <v>897</v>
      </c>
      <c r="C29" s="29" t="str">
        <f>_xlfn.XLOOKUP(B29,'[1]daily break down'!$D:$D,'[1]daily break down'!$E:$E,"")</f>
        <v>Yaounde</v>
      </c>
      <c r="D29" s="27" t="s">
        <v>11</v>
      </c>
      <c r="E29" s="27" t="s">
        <v>12</v>
      </c>
      <c r="F29" s="29" t="s">
        <v>37</v>
      </c>
      <c r="G29" s="27" t="s">
        <v>38</v>
      </c>
      <c r="H29" s="30" t="str">
        <f>_xlfn.XLOOKUP(B29,[2]CALCULATION!$B:$B,[2]CALCULATION!$H:$H,"")</f>
        <v>ZTE</v>
      </c>
      <c r="I29" s="25">
        <v>0</v>
      </c>
      <c r="J29" s="25">
        <v>0</v>
      </c>
      <c r="K29" s="25">
        <v>0</v>
      </c>
      <c r="L29" s="25">
        <v>0</v>
      </c>
      <c r="M29" s="25">
        <v>4.4780314639317673</v>
      </c>
      <c r="N29" s="25">
        <v>0</v>
      </c>
      <c r="O29" s="25">
        <v>21.040041891031947</v>
      </c>
      <c r="P29" s="25" t="s">
        <v>6364</v>
      </c>
      <c r="Q29" s="31" t="s">
        <v>5364</v>
      </c>
      <c r="R29" s="31"/>
      <c r="S29" s="32" t="str" cm="1">
        <f t="array" ref="S29">IFERROR(_xlfn.IFS(
U29="MPR ISSUE","PDH",
U29="BSS Hardware Issue","BSS",
U29="Sites strategiques, MLL, Pylone, etc.","ENVTECH",
U29="AKTIVCO DEFAUT GE &amp; POWER Cabinet","AKTIVCO",
U29="AKTIVCO Coupure ENEO &amp; Baisse de tension","AKTIVCO GRID ONLY",
U29="Coupure ENEO &amp; Baisse de tension","IHS GRID ONLY",
U29="Defaut GE &amp; POWER Cabinet","IHS",
U29="Sharing","Partners",
U29="Sites strategiques &amp; DataCenter","SST &amp; DC",
U29="Exclu","Exclu",
U29="SAT","SAT",
U29="SPARE-ISSUE","SPARE-ISSUE",
U29="Fiber CAmtel","TRANS_FO_CAMTEL",
U29="Fiber AOF","Fiber AOF",
U29="Projet OCM (HUAWEI)","TRAVAUX-HUAWEI",
U29="Projet OCM (NOKIA)","TRAVAUX-NOKIA",
U29="ACCESS-ISSUE","ACCESS-ISSUE",
U29="Projet OCM (ZTE, NOKIA, autres projets)","TRAVAUX OCM",
U29="No root CAuse","No root cause",
U29="ODU HS","PDH",
U29="IP &amp; VLAN","PDH",
U29="Warehouse HUAWEI","SPARE-ISSUE",
U29="SPARE-HS","SPARE-ISSUE",
U29="Power Telco","BSS"
),"")</f>
        <v/>
      </c>
      <c r="T29" s="32" t="str" cm="1">
        <f t="array" ref="T29">IFERROR(_xlfn.IFS(
U29="MPR ISSUE","TX ISSUE",
U29="BSS Hardware Issue","RAN ISSUE",
U29="Sites strategiques, MLL, Pylone, etc.","ENVTECH",
U29="AKTIVCO DEFAUT GE &amp; POWER Cabinet","POWER ISSUE",
U29="AKTIVCO Coupure ENEO &amp; Baisse de tension","POWER ISSUE",
U29="Coupure ENEO &amp; Baisse de tension","POWER ISSUE",
U29="Defaut GE &amp; POWER Cabinet","POWER ISSUE",
U29="Sharing","POWER ISSUE",
U29="Sites strategiques &amp; DataCenter","POWER ISSUE",
U29="Exclu","Exclu",
U29="SAT","TX ISSUE",
U29="SPARE-ISSUE","SPARE-ISSUE",
U29="Fiber CAmtel","TX ISSUE",
U29="Fiber AOF","TX ISSUE",
U29="Projet OCM (HUAWEI)","TRAVAUX-HUAWEI",
U29="Projet OCM (NOKIA)","TRAVAUX -NOKIA",
U29="ACCESS-ISSUE","ACCESS-ISSUE",
U29="Projet OCM (ZTE, NOKIA, autres projets)","TRAVAUX OCM",
U29="No root CAuse","No root cause",
U29="ODU HS","TX ISSUE",
U29="IP &amp; VLAN","TX ISSUE",
U29="Warehouse HUAWEI","SPARE-ISSUE",
U29="SPARE-HS","SPARE-ISSUE",
U29="Power Telco","RAN ISSUE"
),"")</f>
        <v/>
      </c>
      <c r="U29" s="33"/>
      <c r="V29" s="32" t="str" cm="1">
        <f t="array" ref="V29">IFERROR(_xlfn.IFS(
U29="MPR ISSUE","ACTIVE",
U29="BSS Hardware Issue","ACTIVE",
U29="Sites strategiques, MLL, Pylone, etc.","PASSIVE",
U29="AKTIVCO DEFAUT GE &amp; POWER Cabinet","PASSIVE",
U29="AKTIVCO Coupure ENEO &amp; Baisse de tension","PASSIVE",
U29="Coupure ENEO &amp; Baisse de tension","PASSIVE",
U29="Defaut GE &amp; POWER Cabinet","PASSIVE",
U29="Sharing","PASSIVE",
U29="Sites strategiques &amp; DataCenter","PASSIVE",
U29="Exclu","Exclu",
U29="SAT","ACTIVE",
U29="SPARE-ISSUE","SPARE-ISSUE",
U29="Fiber CAmtel","ACTIVE",
U29="Fiber AOF","ACTIVE",
U29="Projet OCM (HUAWEI)","PLANNED WORKS",
U29="Projet OCM (NOKIA)","PLANNED WORKS",
U29="ACCESS-ISSUE","ACCESS-ISSUE",
U29="Projet OCM (ZTE, NOKIA, autres projets)","PLANNED WORKS",
U29="No root CAuse","No root cause",
U29="ODU HS","ACTIVE",
U29="IP &amp; VLAN","ACTIVE",
U29="Warehouse HUAWEI","SPARE-ISSUE",
U29="SPARE-HS","SPARE-ISSUE",
U29="Power Telco","ACTIVE"
),"")</f>
        <v/>
      </c>
      <c r="W29" s="52" t="s">
        <v>6313</v>
      </c>
      <c r="X29" s="52" t="s">
        <v>6358</v>
      </c>
      <c r="Y29" s="52"/>
      <c r="Z29" s="52" t="s">
        <v>11</v>
      </c>
      <c r="AA29" s="52" t="s">
        <v>6308</v>
      </c>
      <c r="AB29" s="34" t="s">
        <v>6745</v>
      </c>
      <c r="AC29" s="34" t="str">
        <f>_xlfn.XLOOKUP(B29,[4]ALL!$B:$B,[4]ALL!$N:$N,"")</f>
        <v>Power issue NUR to be checked</v>
      </c>
      <c r="AD29" s="34" t="s">
        <v>6389</v>
      </c>
      <c r="AE29" s="34"/>
      <c r="AF29" s="36" t="s">
        <v>5420</v>
      </c>
      <c r="AG29" s="29"/>
      <c r="AH29" s="35"/>
      <c r="AI29" s="29"/>
      <c r="AJ29" s="29" t="s">
        <v>5976</v>
      </c>
      <c r="AK29" s="36" t="s">
        <v>5420</v>
      </c>
      <c r="AL29" s="36" t="s">
        <v>5420</v>
      </c>
      <c r="AM29" s="36" t="s">
        <v>5420</v>
      </c>
      <c r="AN29" s="36" t="s">
        <v>5420</v>
      </c>
      <c r="AO29" s="36" t="s">
        <v>5420</v>
      </c>
      <c r="AP29" s="36" t="s">
        <v>5420</v>
      </c>
      <c r="AQ29" s="36" t="s">
        <v>5420</v>
      </c>
      <c r="AR29" s="36" t="s">
        <v>5420</v>
      </c>
      <c r="AS29" s="36" t="s">
        <v>5420</v>
      </c>
      <c r="AT29" s="36" t="s">
        <v>5420</v>
      </c>
      <c r="AU29" s="36" t="s">
        <v>5420</v>
      </c>
      <c r="AV29" s="36" t="s">
        <v>5977</v>
      </c>
      <c r="AW29" s="45"/>
      <c r="AX29" s="45" t="s">
        <v>5420</v>
      </c>
      <c r="AY29" s="45" t="s">
        <v>5420</v>
      </c>
      <c r="AZ29" s="45" t="s">
        <v>5420</v>
      </c>
      <c r="BA29" s="36" t="s">
        <v>5420</v>
      </c>
    </row>
    <row r="30" spans="1:53" s="58" customFormat="1" ht="15.6" hidden="1" x14ac:dyDescent="0.3">
      <c r="A30" s="27" t="s">
        <v>1579</v>
      </c>
      <c r="B30" s="28" t="s">
        <v>1580</v>
      </c>
      <c r="C30" s="29" t="str">
        <f>_xlfn.XLOOKUP(B30,'[1]daily break down'!$D:$D,'[1]daily break down'!$E:$E,"")</f>
        <v>Douala</v>
      </c>
      <c r="D30" s="27"/>
      <c r="E30" s="27"/>
      <c r="F30" s="29" t="s">
        <v>31</v>
      </c>
      <c r="G30" s="27" t="s">
        <v>32</v>
      </c>
      <c r="H30" s="30" t="str">
        <f>_xlfn.XLOOKUP(B30,[2]CALCULATION!$B:$B,[2]CALCULATION!$H:$H,"")</f>
        <v>ZTE</v>
      </c>
      <c r="I30" s="25">
        <v>2.7267516187117082</v>
      </c>
      <c r="J30" s="25">
        <v>0</v>
      </c>
      <c r="K30" s="25">
        <v>0</v>
      </c>
      <c r="L30" s="25">
        <v>2.0345187239786204</v>
      </c>
      <c r="M30" s="25">
        <v>0</v>
      </c>
      <c r="N30" s="25">
        <v>3.7865119723313718</v>
      </c>
      <c r="O30" s="25">
        <v>20.271135994612379</v>
      </c>
      <c r="P30" s="25" t="s">
        <v>6364</v>
      </c>
      <c r="Q30" s="31" t="s">
        <v>5364</v>
      </c>
      <c r="R30" s="31"/>
      <c r="S30" s="32" t="str" cm="1">
        <f t="array" ref="S30">IFERROR(_xlfn.IFS(
U30="MPR ISSUE","PDH",
U30="BSS Hardware Issue","BSS",
U30="Sites strategiques, MLL, Pylone, etc.","ENVTECH",
U30="AKTIVCO DEFAUT GE &amp; POWER Cabinet","AKTIVCO",
U30="AKTIVCO Coupure ENEO &amp; Baisse de tension","AKTIVCO GRID ONLY",
U30="Coupure ENEO &amp; Baisse de tension","IHS GRID ONLY",
U30="Defaut GE &amp; POWER Cabinet","IHS",
U30="Sharing","Partners",
U30="Sites strategiques &amp; DataCenter","SST &amp; DC",
U30="Exclu","Exclu",
U30="SAT","SAT",
U30="SPARE-ISSUE","SPARE-ISSUE",
U30="Fiber CAmtel","TRANS_FO_CAMTEL",
U30="Fiber AOF","Fiber AOF",
U30="Projet OCM (HUAWEI)","TRAVAUX-HUAWEI",
U30="Projet OCM (NOKIA)","TRAVAUX-NOKIA",
U30="ACCESS-ISSUE","ACCESS-ISSUE",
U30="Projet OCM (ZTE, NOKIA, autres projets)","TRAVAUX OCM",
U30="No root CAuse","No root cause",
U30="ODU HS","PDH",
U30="IP &amp; VLAN","PDH",
U30="Warehouse HUAWEI","SPARE-ISSUE",
U30="SPARE-HS","SPARE-ISSUE",
U30="Power Telco","BSS"
),"")</f>
        <v/>
      </c>
      <c r="T30" s="32" t="str" cm="1">
        <f t="array" ref="T30">IFERROR(_xlfn.IFS(
U30="MPR ISSUE","TX ISSUE",
U30="BSS Hardware Issue","RAN ISSUE",
U30="Sites strategiques, MLL, Pylone, etc.","ENVTECH",
U30="AKTIVCO DEFAUT GE &amp; POWER Cabinet","POWER ISSUE",
U30="AKTIVCO Coupure ENEO &amp; Baisse de tension","POWER ISSUE",
U30="Coupure ENEO &amp; Baisse de tension","POWER ISSUE",
U30="Defaut GE &amp; POWER Cabinet","POWER ISSUE",
U30="Sharing","POWER ISSUE",
U30="Sites strategiques &amp; DataCenter","POWER ISSUE",
U30="Exclu","Exclu",
U30="SAT","TX ISSUE",
U30="SPARE-ISSUE","SPARE-ISSUE",
U30="Fiber CAmtel","TX ISSUE",
U30="Fiber AOF","TX ISSUE",
U30="Projet OCM (HUAWEI)","TRAVAUX-HUAWEI",
U30="Projet OCM (NOKIA)","TRAVAUX -NOKIA",
U30="ACCESS-ISSUE","ACCESS-ISSUE",
U30="Projet OCM (ZTE, NOKIA, autres projets)","TRAVAUX OCM",
U30="No root CAuse","No root cause",
U30="ODU HS","TX ISSUE",
U30="IP &amp; VLAN","TX ISSUE",
U30="Warehouse HUAWEI","SPARE-ISSUE",
U30="SPARE-HS","SPARE-ISSUE",
U30="Power Telco","RAN ISSUE"
),"")</f>
        <v/>
      </c>
      <c r="U30" s="33"/>
      <c r="V30" s="32" t="str" cm="1">
        <f t="array" ref="V30">IFERROR(_xlfn.IFS(
U30="MPR ISSUE","ACTIVE",
U30="BSS Hardware Issue","ACTIVE",
U30="Sites strategiques, MLL, Pylone, etc.","PASSIVE",
U30="AKTIVCO DEFAUT GE &amp; POWER Cabinet","PASSIVE",
U30="AKTIVCO Coupure ENEO &amp; Baisse de tension","PASSIVE",
U30="Coupure ENEO &amp; Baisse de tension","PASSIVE",
U30="Defaut GE &amp; POWER Cabinet","PASSIVE",
U30="Sharing","PASSIVE",
U30="Sites strategiques &amp; DataCenter","PASSIVE",
U30="Exclu","Exclu",
U30="SAT","ACTIVE",
U30="SPARE-ISSUE","SPARE-ISSUE",
U30="Fiber CAmtel","ACTIVE",
U30="Fiber AOF","ACTIVE",
U30="Projet OCM (HUAWEI)","PLANNED WORKS",
U30="Projet OCM (NOKIA)","PLANNED WORKS",
U30="ACCESS-ISSUE","ACCESS-ISSUE",
U30="Projet OCM (ZTE, NOKIA, autres projets)","PLANNED WORKS",
U30="No root CAuse","No root cause",
U30="ODU HS","ACTIVE",
U30="IP &amp; VLAN","ACTIVE",
U30="Warehouse HUAWEI","SPARE-ISSUE",
U30="SPARE-HS","SPARE-ISSUE",
U30="Power Telco","ACTIVE"
),"")</f>
        <v/>
      </c>
      <c r="W30" s="52" t="str">
        <f>_xlfn.XLOOKUP(B30,Sheet1!$C:$C,Sheet1!$E:$E,"")</f>
        <v>Impacted by LIT_248_Z_Hopital-General. MPR issue</v>
      </c>
      <c r="X30" s="52" t="str">
        <f>_xlfn.XLOOKUP($B30,Sheet1!$C:$C,Sheet1!F:F,"")</f>
        <v xml:space="preserve">Dispatch FME on site to reset MPR </v>
      </c>
      <c r="Y30" s="52"/>
      <c r="Z30" s="52" t="str">
        <f>_xlfn.XLOOKUP($B30,Sheet1!$C:$C,Sheet1!H:H,"")</f>
        <v>GNOC</v>
      </c>
      <c r="AA30" s="52" t="s">
        <v>6308</v>
      </c>
      <c r="AB30" s="34" t="s">
        <v>6390</v>
      </c>
      <c r="AC30" s="34" t="str">
        <f>_xlfn.XLOOKUP(B30,[4]ALL!$B:$B,[4]ALL!$N:$N,"")</f>
        <v/>
      </c>
      <c r="AD30" s="34" t="s">
        <v>6390</v>
      </c>
      <c r="AE30" s="34"/>
      <c r="AF30" s="36" t="s">
        <v>5420</v>
      </c>
      <c r="AG30" s="29"/>
      <c r="AH30" s="35"/>
      <c r="AI30" s="29"/>
      <c r="AJ30" s="29" t="s">
        <v>5420</v>
      </c>
      <c r="AK30" s="36" t="s">
        <v>5420</v>
      </c>
      <c r="AL30" s="36" t="s">
        <v>5420</v>
      </c>
      <c r="AM30" s="36" t="s">
        <v>5420</v>
      </c>
      <c r="AN30" s="36" t="s">
        <v>5420</v>
      </c>
      <c r="AO30" s="36" t="s">
        <v>5420</v>
      </c>
      <c r="AP30" s="36" t="s">
        <v>5420</v>
      </c>
      <c r="AQ30" s="36" t="s">
        <v>5420</v>
      </c>
      <c r="AR30" s="36" t="s">
        <v>5420</v>
      </c>
      <c r="AS30" s="36" t="s">
        <v>5420</v>
      </c>
      <c r="AT30" s="36" t="s">
        <v>5420</v>
      </c>
      <c r="AU30" s="36" t="s">
        <v>5420</v>
      </c>
      <c r="AV30" s="36" t="s">
        <v>5420</v>
      </c>
      <c r="AW30" s="45"/>
      <c r="AX30" s="45" t="s">
        <v>5420</v>
      </c>
      <c r="AY30" s="45" t="s">
        <v>5420</v>
      </c>
      <c r="AZ30" s="45" t="s">
        <v>5420</v>
      </c>
      <c r="BA30" s="36" t="s">
        <v>5420</v>
      </c>
    </row>
    <row r="31" spans="1:53" s="58" customFormat="1" ht="15.6" hidden="1" x14ac:dyDescent="0.3">
      <c r="A31" s="27" t="s">
        <v>861</v>
      </c>
      <c r="B31" s="28" t="s">
        <v>862</v>
      </c>
      <c r="C31" s="29" t="str">
        <f>_xlfn.XLOOKUP(B31,'[1]daily break down'!$D:$D,'[1]daily break down'!$E:$E,"")</f>
        <v>Yaounde</v>
      </c>
      <c r="D31" s="27" t="s">
        <v>11</v>
      </c>
      <c r="E31" s="27" t="s">
        <v>145</v>
      </c>
      <c r="F31" s="29" t="s">
        <v>37</v>
      </c>
      <c r="G31" s="27" t="s">
        <v>38</v>
      </c>
      <c r="H31" s="30" t="str">
        <f>_xlfn.XLOOKUP(B31,[2]CALCULATION!$B:$B,[2]CALCULATION!$H:$H,"")</f>
        <v>ZTE</v>
      </c>
      <c r="I31" s="25">
        <v>1.9757521409228018</v>
      </c>
      <c r="J31" s="25">
        <v>0.86740903396654989</v>
      </c>
      <c r="K31" s="25">
        <v>3.7881706346149006E-2</v>
      </c>
      <c r="L31" s="25">
        <v>9.5292823449846339E-2</v>
      </c>
      <c r="M31" s="25">
        <v>3.3743254773380364</v>
      </c>
      <c r="N31" s="25">
        <v>2.2478797658896279</v>
      </c>
      <c r="O31" s="25">
        <v>19.202886143713641</v>
      </c>
      <c r="P31" s="25" t="s">
        <v>6364</v>
      </c>
      <c r="Q31" s="31" t="s">
        <v>5364</v>
      </c>
      <c r="R31" s="31"/>
      <c r="S31" s="32" t="str" cm="1">
        <f t="array" ref="S31">IFERROR(_xlfn.IFS(
U31="MPR ISSUE","PDH",
U31="BSS Hardware Issue","BSS",
U31="Sites strategiques, MLL, Pylone, etc.","ENVTECH",
U31="AKTIVCO DEFAUT GE &amp; POWER Cabinet","AKTIVCO",
U31="AKTIVCO Coupure ENEO &amp; Baisse de tension","AKTIVCO GRID ONLY",
U31="Coupure ENEO &amp; Baisse de tension","IHS GRID ONLY",
U31="Defaut GE &amp; POWER Cabinet","IHS",
U31="Sharing","Partners",
U31="Sites strategiques &amp; DataCenter","SST &amp; DC",
U31="Exclu","Exclu",
U31="SAT","SAT",
U31="SPARE-ISSUE","SPARE-ISSUE",
U31="Fiber CAmtel","TRANS_FO_CAMTEL",
U31="Fiber AOF","Fiber AOF",
U31="Projet OCM (HUAWEI)","TRAVAUX-HUAWEI",
U31="Projet OCM (NOKIA)","TRAVAUX-NOKIA",
U31="ACCESS-ISSUE","ACCESS-ISSUE",
U31="Projet OCM (ZTE, NOKIA, autres projets)","TRAVAUX OCM",
U31="No root CAuse","No root cause",
U31="ODU HS","PDH",
U31="IP &amp; VLAN","PDH",
U31="Warehouse HUAWEI","SPARE-ISSUE",
U31="SPARE-HS","SPARE-ISSUE",
U31="Power Telco","BSS"
),"")</f>
        <v/>
      </c>
      <c r="T31" s="32" t="str" cm="1">
        <f t="array" ref="T31">IFERROR(_xlfn.IFS(
U31="MPR ISSUE","TX ISSUE",
U31="BSS Hardware Issue","RAN ISSUE",
U31="Sites strategiques, MLL, Pylone, etc.","ENVTECH",
U31="AKTIVCO DEFAUT GE &amp; POWER Cabinet","POWER ISSUE",
U31="AKTIVCO Coupure ENEO &amp; Baisse de tension","POWER ISSUE",
U31="Coupure ENEO &amp; Baisse de tension","POWER ISSUE",
U31="Defaut GE &amp; POWER Cabinet","POWER ISSUE",
U31="Sharing","POWER ISSUE",
U31="Sites strategiques &amp; DataCenter","POWER ISSUE",
U31="Exclu","Exclu",
U31="SAT","TX ISSUE",
U31="SPARE-ISSUE","SPARE-ISSUE",
U31="Fiber CAmtel","TX ISSUE",
U31="Fiber AOF","TX ISSUE",
U31="Projet OCM (HUAWEI)","TRAVAUX-HUAWEI",
U31="Projet OCM (NOKIA)","TRAVAUX -NOKIA",
U31="ACCESS-ISSUE","ACCESS-ISSUE",
U31="Projet OCM (ZTE, NOKIA, autres projets)","TRAVAUX OCM",
U31="No root CAuse","No root cause",
U31="ODU HS","TX ISSUE",
U31="IP &amp; VLAN","TX ISSUE",
U31="Warehouse HUAWEI","SPARE-ISSUE",
U31="SPARE-HS","SPARE-ISSUE",
U31="Power Telco","RAN ISSUE"
),"")</f>
        <v/>
      </c>
      <c r="U31" s="33"/>
      <c r="V31" s="32" t="str" cm="1">
        <f t="array" ref="V31">IFERROR(_xlfn.IFS(
U31="MPR ISSUE","ACTIVE",
U31="BSS Hardware Issue","ACTIVE",
U31="Sites strategiques, MLL, Pylone, etc.","PASSIVE",
U31="AKTIVCO DEFAUT GE &amp; POWER Cabinet","PASSIVE",
U31="AKTIVCO Coupure ENEO &amp; Baisse de tension","PASSIVE",
U31="Coupure ENEO &amp; Baisse de tension","PASSIVE",
U31="Defaut GE &amp; POWER Cabinet","PASSIVE",
U31="Sharing","PASSIVE",
U31="Sites strategiques &amp; DataCenter","PASSIVE",
U31="Exclu","Exclu",
U31="SAT","ACTIVE",
U31="SPARE-ISSUE","SPARE-ISSUE",
U31="Fiber CAmtel","ACTIVE",
U31="Fiber AOF","ACTIVE",
U31="Projet OCM (HUAWEI)","PLANNED WORKS",
U31="Projet OCM (NOKIA)","PLANNED WORKS",
U31="ACCESS-ISSUE","ACCESS-ISSUE",
U31="Projet OCM (ZTE, NOKIA, autres projets)","PLANNED WORKS",
U31="No root CAuse","No root cause",
U31="ODU HS","ACTIVE",
U31="IP &amp; VLAN","ACTIVE",
U31="Warehouse HUAWEI","SPARE-ISSUE",
U31="SPARE-HS","SPARE-ISSUE",
U31="Power Telco","ACTIVE"
),"")</f>
        <v/>
      </c>
      <c r="W31" s="3" t="s">
        <v>6508</v>
      </c>
      <c r="X31" s="3" t="s">
        <v>6509</v>
      </c>
      <c r="Y31" s="52"/>
      <c r="Z31" s="52" t="s">
        <v>6312</v>
      </c>
      <c r="AA31" s="52" t="s">
        <v>6308</v>
      </c>
      <c r="AB31" s="34" t="s">
        <v>6746</v>
      </c>
      <c r="AC31" s="34" t="str">
        <f>_xlfn.XLOOKUP(B31,[4]ALL!$B:$B,[4]ALL!$N:$N,"")</f>
        <v>No Power issue</v>
      </c>
      <c r="AD31" s="34" t="s">
        <v>6391</v>
      </c>
      <c r="AE31" s="34"/>
      <c r="AF31" s="36" t="s">
        <v>5420</v>
      </c>
      <c r="AG31" s="29"/>
      <c r="AH31" s="35"/>
      <c r="AI31" s="29"/>
      <c r="AJ31" s="29" t="s">
        <v>5420</v>
      </c>
      <c r="AK31" s="36" t="s">
        <v>5420</v>
      </c>
      <c r="AL31" s="36" t="s">
        <v>5420</v>
      </c>
      <c r="AM31" s="36" t="s">
        <v>5420</v>
      </c>
      <c r="AN31" s="36" t="s">
        <v>5420</v>
      </c>
      <c r="AO31" s="36" t="s">
        <v>5420</v>
      </c>
      <c r="AP31" s="36" t="s">
        <v>5420</v>
      </c>
      <c r="AQ31" s="36" t="s">
        <v>5420</v>
      </c>
      <c r="AR31" s="36" t="s">
        <v>5420</v>
      </c>
      <c r="AS31" s="36" t="s">
        <v>5420</v>
      </c>
      <c r="AT31" s="36" t="s">
        <v>5420</v>
      </c>
      <c r="AU31" s="36" t="s">
        <v>5420</v>
      </c>
      <c r="AV31" s="36" t="s">
        <v>5987</v>
      </c>
      <c r="AW31" s="45"/>
      <c r="AX31" s="45" t="s">
        <v>5420</v>
      </c>
      <c r="AY31" s="45" t="s">
        <v>5420</v>
      </c>
      <c r="AZ31" s="45" t="s">
        <v>5420</v>
      </c>
      <c r="BA31" s="36" t="s">
        <v>5420</v>
      </c>
    </row>
    <row r="32" spans="1:53" s="58" customFormat="1" ht="24.45" hidden="1" customHeight="1" x14ac:dyDescent="0.3">
      <c r="A32" s="27" t="s">
        <v>3174</v>
      </c>
      <c r="B32" s="28" t="s">
        <v>3175</v>
      </c>
      <c r="C32" s="29" t="str">
        <f>_xlfn.XLOOKUP(B32,'[1]daily break down'!$D:$D,'[1]daily break down'!$E:$E,"")</f>
        <v>Yaounde</v>
      </c>
      <c r="D32" s="27" t="s">
        <v>11</v>
      </c>
      <c r="E32" s="27" t="s">
        <v>12</v>
      </c>
      <c r="F32" s="29" t="s">
        <v>37</v>
      </c>
      <c r="G32" s="27" t="s">
        <v>38</v>
      </c>
      <c r="H32" s="30" t="str">
        <f>_xlfn.XLOOKUP(B32,[2]CALCULATION!$B:$B,[2]CALCULATION!$H:$H,"")</f>
        <v>ZTE</v>
      </c>
      <c r="I32" s="25">
        <v>9.2457045997380387</v>
      </c>
      <c r="J32" s="25">
        <v>9.2457045997380387</v>
      </c>
      <c r="K32" s="25">
        <v>9.2457045997380387</v>
      </c>
      <c r="L32" s="25">
        <v>17.685994897740798</v>
      </c>
      <c r="M32" s="25">
        <v>12.21141059774622</v>
      </c>
      <c r="N32" s="25">
        <v>11.064240525292995</v>
      </c>
      <c r="O32" s="25">
        <v>18.985744065199334</v>
      </c>
      <c r="P32" s="25" t="s">
        <v>6364</v>
      </c>
      <c r="Q32" s="31" t="s">
        <v>5364</v>
      </c>
      <c r="R32" s="31"/>
      <c r="S32" s="32" t="str" cm="1">
        <f t="array" ref="S32">IFERROR(_xlfn.IFS(
U32="MPR ISSUE","PDH",
U32="BSS Hardware Issue","BSS",
U32="Sites strategiques, MLL, Pylone, etc.","ENVTECH",
U32="AKTIVCO DEFAUT GE &amp; POWER Cabinet","AKTIVCO",
U32="AKTIVCO Coupure ENEO &amp; Baisse de tension","AKTIVCO GRID ONLY",
U32="Coupure ENEO &amp; Baisse de tension","IHS GRID ONLY",
U32="Defaut GE &amp; POWER Cabinet","IHS",
U32="Sharing","Partners",
U32="Sites strategiques &amp; DataCenter","SST &amp; DC",
U32="Exclu","Exclu",
U32="SAT","SAT",
U32="SPARE-ISSUE","SPARE-ISSUE",
U32="Fiber CAmtel","TRANS_FO_CAMTEL",
U32="Fiber AOF","Fiber AOF",
U32="Projet OCM (HUAWEI)","TRAVAUX-HUAWEI",
U32="Projet OCM (NOKIA)","TRAVAUX-NOKIA",
U32="ACCESS-ISSUE","ACCESS-ISSUE",
U32="Projet OCM (ZTE, NOKIA, autres projets)","TRAVAUX OCM",
U32="No root CAuse","No root cause",
U32="ODU HS","PDH",
U32="IP &amp; VLAN","PDH",
U32="Warehouse HUAWEI","SPARE-ISSUE",
U32="SPARE-HS","SPARE-ISSUE",
U32="Power Telco","BSS"
),"")</f>
        <v/>
      </c>
      <c r="T32" s="32" t="str" cm="1">
        <f t="array" ref="T32">IFERROR(_xlfn.IFS(
U32="MPR ISSUE","TX ISSUE",
U32="BSS Hardware Issue","RAN ISSUE",
U32="Sites strategiques, MLL, Pylone, etc.","ENVTECH",
U32="AKTIVCO DEFAUT GE &amp; POWER Cabinet","POWER ISSUE",
U32="AKTIVCO Coupure ENEO &amp; Baisse de tension","POWER ISSUE",
U32="Coupure ENEO &amp; Baisse de tension","POWER ISSUE",
U32="Defaut GE &amp; POWER Cabinet","POWER ISSUE",
U32="Sharing","POWER ISSUE",
U32="Sites strategiques &amp; DataCenter","POWER ISSUE",
U32="Exclu","Exclu",
U32="SAT","TX ISSUE",
U32="SPARE-ISSUE","SPARE-ISSUE",
U32="Fiber CAmtel","TX ISSUE",
U32="Fiber AOF","TX ISSUE",
U32="Projet OCM (HUAWEI)","TRAVAUX-HUAWEI",
U32="Projet OCM (NOKIA)","TRAVAUX -NOKIA",
U32="ACCESS-ISSUE","ACCESS-ISSUE",
U32="Projet OCM (ZTE, NOKIA, autres projets)","TRAVAUX OCM",
U32="No root CAuse","No root cause",
U32="ODU HS","TX ISSUE",
U32="IP &amp; VLAN","TX ISSUE",
U32="Warehouse HUAWEI","SPARE-ISSUE",
U32="SPARE-HS","SPARE-ISSUE",
U32="Power Telco","RAN ISSUE"
),"")</f>
        <v/>
      </c>
      <c r="U32" s="33"/>
      <c r="V32" s="32" t="str" cm="1">
        <f t="array" ref="V32">IFERROR(_xlfn.IFS(
U32="MPR ISSUE","ACTIVE",
U32="BSS Hardware Issue","ACTIVE",
U32="Sites strategiques, MLL, Pylone, etc.","PASSIVE",
U32="AKTIVCO DEFAUT GE &amp; POWER Cabinet","PASSIVE",
U32="AKTIVCO Coupure ENEO &amp; Baisse de tension","PASSIVE",
U32="Coupure ENEO &amp; Baisse de tension","PASSIVE",
U32="Defaut GE &amp; POWER Cabinet","PASSIVE",
U32="Sharing","PASSIVE",
U32="Sites strategiques &amp; DataCenter","PASSIVE",
U32="Exclu","Exclu",
U32="SAT","ACTIVE",
U32="SPARE-ISSUE","SPARE-ISSUE",
U32="Fiber CAmtel","ACTIVE",
U32="Fiber AOF","ACTIVE",
U32="Projet OCM (HUAWEI)","PLANNED WORKS",
U32="Projet OCM (NOKIA)","PLANNED WORKS",
U32="ACCESS-ISSUE","ACCESS-ISSUE",
U32="Projet OCM (ZTE, NOKIA, autres projets)","PLANNED WORKS",
U32="No root CAuse","No root cause",
U32="ODU HS","ACTIVE",
U32="IP &amp; VLAN","ACTIVE",
U32="Warehouse HUAWEI","SPARE-ISSUE",
U32="SPARE-HS","SPARE-ISSUE",
U32="Power Telco","ACTIVE"
),"")</f>
        <v/>
      </c>
      <c r="W32" s="52" t="s">
        <v>6334</v>
      </c>
      <c r="X32" s="52" t="s">
        <v>6320</v>
      </c>
      <c r="Y32" s="52"/>
      <c r="Z32" s="52" t="str">
        <f>D32</f>
        <v>IHS</v>
      </c>
      <c r="AA32" s="52" t="s">
        <v>6308</v>
      </c>
      <c r="AB32" s="34" t="s">
        <v>6747</v>
      </c>
      <c r="AC32" s="34" t="str">
        <f>_xlfn.XLOOKUP(B32,[4]ALL!$B:$B,[4]ALL!$N:$N,"")</f>
        <v>No Power issue</v>
      </c>
      <c r="AD32" s="34"/>
      <c r="AE32" s="34"/>
      <c r="AF32" s="36" t="s">
        <v>5420</v>
      </c>
      <c r="AG32" s="29"/>
      <c r="AH32" s="35"/>
      <c r="AI32" s="29"/>
      <c r="AJ32" s="29" t="s">
        <v>5420</v>
      </c>
      <c r="AK32" s="36" t="s">
        <v>5420</v>
      </c>
      <c r="AL32" s="36" t="s">
        <v>5420</v>
      </c>
      <c r="AM32" s="36" t="s">
        <v>5420</v>
      </c>
      <c r="AN32" s="36" t="s">
        <v>5420</v>
      </c>
      <c r="AO32" s="36" t="s">
        <v>5420</v>
      </c>
      <c r="AP32" s="36" t="s">
        <v>5420</v>
      </c>
      <c r="AQ32" s="36" t="s">
        <v>5420</v>
      </c>
      <c r="AR32" s="36" t="s">
        <v>5420</v>
      </c>
      <c r="AS32" s="36" t="s">
        <v>5420</v>
      </c>
      <c r="AT32" s="36" t="s">
        <v>5420</v>
      </c>
      <c r="AU32" s="36" t="s">
        <v>5420</v>
      </c>
      <c r="AV32" s="36" t="s">
        <v>5908</v>
      </c>
      <c r="AW32" s="45"/>
      <c r="AX32" s="45" t="s">
        <v>3175</v>
      </c>
      <c r="AY32" s="45" t="s">
        <v>5420</v>
      </c>
      <c r="AZ32" s="45" t="s">
        <v>5420</v>
      </c>
      <c r="BA32" s="36" t="s">
        <v>3175</v>
      </c>
    </row>
    <row r="33" spans="1:53" s="58" customFormat="1" ht="24" hidden="1" customHeight="1" x14ac:dyDescent="0.3">
      <c r="A33" s="27" t="s">
        <v>94</v>
      </c>
      <c r="B33" s="28" t="s">
        <v>95</v>
      </c>
      <c r="C33" s="29" t="str">
        <f>_xlfn.XLOOKUP(B33,'[1]daily break down'!$D:$D,'[1]daily break down'!$E:$E,"")</f>
        <v>EXTREME-NORD</v>
      </c>
      <c r="D33" s="27" t="s">
        <v>11</v>
      </c>
      <c r="E33" s="27" t="s">
        <v>96</v>
      </c>
      <c r="F33" s="29" t="s">
        <v>55</v>
      </c>
      <c r="G33" s="27" t="s">
        <v>94</v>
      </c>
      <c r="H33" s="39" t="str">
        <f>_xlfn.XLOOKUP(B33,[2]CALCULATION!$B:$B,[2]CALCULATION!$H:$H,"")</f>
        <v>NOKIA</v>
      </c>
      <c r="I33" s="25">
        <v>18.490553115716843</v>
      </c>
      <c r="J33" s="25">
        <v>18.490553115716843</v>
      </c>
      <c r="K33" s="25">
        <v>18.49076713665665</v>
      </c>
      <c r="L33" s="25">
        <v>18.490660126186746</v>
      </c>
      <c r="M33" s="25">
        <v>18.490606620951795</v>
      </c>
      <c r="N33" s="25">
        <v>18.490392600011983</v>
      </c>
      <c r="O33" s="25">
        <v>18.490713631421698</v>
      </c>
      <c r="P33" s="25" t="s">
        <v>6364</v>
      </c>
      <c r="Q33" s="31" t="str">
        <f>_xlfn.XLOOKUP(B33,'[1]daily break down'!$D:$D,'[1]daily break down'!$O:$O,"")</f>
        <v>EXCLU</v>
      </c>
      <c r="R33" s="31"/>
      <c r="S33" s="32" t="str" cm="1">
        <f t="array" ref="S33">IFERROR(_xlfn.IFS(
U33="MPR ISSUE","PDH",
U33="BSS Hardware Issue","BSS",
U33="Sites strategiques, MLL, Pylone, etc.","ENVTECH",
U33="AKTIVCO DEFAUT GE &amp; POWER Cabinet","AKTIVCO",
U33="AKTIVCO Coupure ENEO &amp; Baisse de tension","AKTIVCO GRID ONLY",
U33="Coupure ENEO &amp; Baisse de tension","IHS GRID ONLY",
U33="Defaut GE &amp; POWER Cabinet","IHS",
U33="Sharing","Partners",
U33="Sites strategiques &amp; DataCenter","SST &amp; DC",
U33="Exclu","Exclu",
U33="SAT","SAT",
U33="SPARE-ISSUE","SPARE-ISSUE",
U33="Fiber CAmtel","TRANS_FO_CAMTEL",
U33="Fiber AOF","Fiber AOF",
U33="Projet OCM (HUAWEI)","TRAVAUX-HUAWEI",
U33="Projet OCM (NOKIA)","TRAVAUX-NOKIA",
U33="ACCESS-ISSUE","ACCESS-ISSUE",
U33="Projet OCM (ZTE, NOKIA, autres projets)","TRAVAUX OCM",
U33="No root CAuse","No root cause",
U33="ODU HS","PDH",
U33="IP &amp; VLAN","PDH",
U33="Warehouse HUAWEI","SPARE-ISSUE",
U33="SPARE-HS","SPARE-ISSUE",
U33="Power Telco","BSS"
),"")</f>
        <v/>
      </c>
      <c r="T33" s="32" t="str" cm="1">
        <f t="array" ref="T33">IFERROR(_xlfn.IFS(
U33="MPR ISSUE","TX ISSUE",
U33="BSS Hardware Issue","RAN ISSUE",
U33="Sites strategiques, MLL, Pylone, etc.","ENVTECH",
U33="AKTIVCO DEFAUT GE &amp; POWER Cabinet","POWER ISSUE",
U33="AKTIVCO Coupure ENEO &amp; Baisse de tension","POWER ISSUE",
U33="Coupure ENEO &amp; Baisse de tension","POWER ISSUE",
U33="Defaut GE &amp; POWER Cabinet","POWER ISSUE",
U33="Sharing","POWER ISSUE",
U33="Sites strategiques &amp; DataCenter","POWER ISSUE",
U33="Exclu","Exclu",
U33="SAT","TX ISSUE",
U33="SPARE-ISSUE","SPARE-ISSUE",
U33="Fiber CAmtel","TX ISSUE",
U33="Fiber AOF","TX ISSUE",
U33="Projet OCM (HUAWEI)","TRAVAUX-HUAWEI",
U33="Projet OCM (NOKIA)","TRAVAUX -NOKIA",
U33="ACCESS-ISSUE","ACCESS-ISSUE",
U33="Projet OCM (ZTE, NOKIA, autres projets)","TRAVAUX OCM",
U33="No root CAuse","No root cause",
U33="ODU HS","TX ISSUE",
U33="IP &amp; VLAN","TX ISSUE",
U33="Warehouse HUAWEI","SPARE-ISSUE",
U33="SPARE-HS","SPARE-ISSUE",
U33="Power Telco","RAN ISSUE"
),"")</f>
        <v/>
      </c>
      <c r="U33" s="33"/>
      <c r="V33" s="32" t="str" cm="1">
        <f t="array" ref="V33">IFERROR(_xlfn.IFS(
U33="MPR ISSUE","ACTIVE",
U33="BSS Hardware Issue","ACTIVE",
U33="Sites strategiques, MLL, Pylone, etc.","PASSIVE",
U33="AKTIVCO DEFAUT GE &amp; POWER Cabinet","PASSIVE",
U33="AKTIVCO Coupure ENEO &amp; Baisse de tension","PASSIVE",
U33="Coupure ENEO &amp; Baisse de tension","PASSIVE",
U33="Defaut GE &amp; POWER Cabinet","PASSIVE",
U33="Sharing","PASSIVE",
U33="Sites strategiques &amp; DataCenter","PASSIVE",
U33="Exclu","Exclu",
U33="SAT","ACTIVE",
U33="SPARE-ISSUE","SPARE-ISSUE",
U33="Fiber CAmtel","ACTIVE",
U33="Fiber AOF","ACTIVE",
U33="Projet OCM (HUAWEI)","PLANNED WORKS",
U33="Projet OCM (NOKIA)","PLANNED WORKS",
U33="ACCESS-ISSUE","ACCESS-ISSUE",
U33="Projet OCM (ZTE, NOKIA, autres projets)","PLANNED WORKS",
U33="No root CAuse","No root cause",
U33="ODU HS","ACTIVE",
U33="IP &amp; VLAN","ACTIVE",
U33="Warehouse HUAWEI","SPARE-ISSUE",
U33="SPARE-HS","SPARE-ISSUE",
U33="Power Telco","ACTIVE"
),"")</f>
        <v/>
      </c>
      <c r="W33" s="51"/>
      <c r="X33" s="51"/>
      <c r="Y33" s="51"/>
      <c r="Z33" s="51"/>
      <c r="AA33" s="51"/>
      <c r="AB33" s="34" t="s">
        <v>6748</v>
      </c>
      <c r="AC33" s="34" t="str">
        <f>_xlfn.XLOOKUP(B33,[4]ALL!$B:$B,[4]ALL!$N:$N,"")</f>
        <v>Not IHS Site</v>
      </c>
      <c r="AD33" s="34"/>
      <c r="AE33" s="34"/>
      <c r="AF33" s="36" t="s">
        <v>5420</v>
      </c>
      <c r="AG33" s="29"/>
      <c r="AH33" s="35"/>
      <c r="AI33" s="29"/>
      <c r="AJ33" s="29" t="s">
        <v>5420</v>
      </c>
      <c r="AK33" s="36" t="s">
        <v>5420</v>
      </c>
      <c r="AL33" s="36" t="s">
        <v>5420</v>
      </c>
      <c r="AM33" s="36" t="s">
        <v>5420</v>
      </c>
      <c r="AN33" s="36" t="s">
        <v>5420</v>
      </c>
      <c r="AO33" s="36" t="s">
        <v>5420</v>
      </c>
      <c r="AP33" s="36" t="s">
        <v>5420</v>
      </c>
      <c r="AQ33" s="36" t="s">
        <v>5420</v>
      </c>
      <c r="AR33" s="36" t="s">
        <v>5420</v>
      </c>
      <c r="AS33" s="36" t="s">
        <v>5420</v>
      </c>
      <c r="AT33" s="36" t="s">
        <v>5420</v>
      </c>
      <c r="AU33" s="36" t="s">
        <v>5420</v>
      </c>
      <c r="AV33" s="36" t="s">
        <v>5420</v>
      </c>
      <c r="AW33" s="45"/>
      <c r="AX33" s="45" t="s">
        <v>5420</v>
      </c>
      <c r="AY33" s="45" t="s">
        <v>5420</v>
      </c>
      <c r="AZ33" s="45" t="s">
        <v>5420</v>
      </c>
      <c r="BA33" s="36" t="s">
        <v>5420</v>
      </c>
    </row>
    <row r="34" spans="1:53" s="58" customFormat="1" ht="25.05" hidden="1" customHeight="1" x14ac:dyDescent="0.3">
      <c r="A34" s="27" t="s">
        <v>1124</v>
      </c>
      <c r="B34" s="28" t="s">
        <v>1125</v>
      </c>
      <c r="C34" s="29" t="str">
        <f>_xlfn.XLOOKUP(B34,'[1]daily break down'!$D:$D,'[1]daily break down'!$E:$E,"")</f>
        <v>SUD-OUEST</v>
      </c>
      <c r="D34" s="27" t="s">
        <v>357</v>
      </c>
      <c r="E34" s="27" t="s">
        <v>563</v>
      </c>
      <c r="F34" s="29" t="s">
        <v>13</v>
      </c>
      <c r="G34" s="27" t="s">
        <v>78</v>
      </c>
      <c r="H34" s="39" t="str">
        <f>_xlfn.XLOOKUP(B34,[2]CALCULATION!$B:$B,[2]CALCULATION!$H:$H,"")</f>
        <v>NOKIA</v>
      </c>
      <c r="I34" s="25">
        <v>18.490125073837227</v>
      </c>
      <c r="J34" s="25">
        <v>18.490232084307127</v>
      </c>
      <c r="K34" s="25">
        <v>18.490392600011983</v>
      </c>
      <c r="L34" s="25">
        <v>18.490125073837227</v>
      </c>
      <c r="M34" s="25">
        <v>18.490285589542079</v>
      </c>
      <c r="N34" s="25">
        <v>18.490125073837227</v>
      </c>
      <c r="O34" s="25">
        <v>18.490232084307127</v>
      </c>
      <c r="P34" s="25" t="s">
        <v>6364</v>
      </c>
      <c r="Q34" s="31" t="str">
        <f>_xlfn.XLOOKUP(B34,'[1]daily break down'!$D:$D,'[1]daily break down'!$O:$O,"")</f>
        <v>Insecurity</v>
      </c>
      <c r="R34" s="31"/>
      <c r="S34" s="32" t="str" cm="1">
        <f t="array" ref="S34">IFERROR(_xlfn.IFS(
U34="MPR ISSUE","PDH",
U34="BSS Hardware Issue","BSS",
U34="Sites strategiques, MLL, Pylone, etc.","ENVTECH",
U34="AKTIVCO DEFAUT GE &amp; POWER Cabinet","AKTIVCO",
U34="AKTIVCO Coupure ENEO &amp; Baisse de tension","AKTIVCO GRID ONLY",
U34="Coupure ENEO &amp; Baisse de tension","IHS GRID ONLY",
U34="Defaut GE &amp; POWER Cabinet","IHS",
U34="Sharing","Partners",
U34="Sites strategiques &amp; DataCenter","SST &amp; DC",
U34="Exclu","Exclu",
U34="SAT","SAT",
U34="SPARE-ISSUE","SPARE-ISSUE",
U34="Fiber CAmtel","TRANS_FO_CAMTEL",
U34="Fiber AOF","Fiber AOF",
U34="Projet OCM (HUAWEI)","TRAVAUX-HUAWEI",
U34="Projet OCM (NOKIA)","TRAVAUX-NOKIA",
U34="ACCESS-ISSUE","ACCESS-ISSUE",
U34="Projet OCM (ZTE, NOKIA, autres projets)","TRAVAUX OCM",
U34="No root CAuse","No root cause",
U34="ODU HS","PDH",
U34="IP &amp; VLAN","PDH",
U34="Warehouse HUAWEI","SPARE-ISSUE",
U34="SPARE-HS","SPARE-ISSUE",
U34="Power Telco","BSS"
),"")</f>
        <v/>
      </c>
      <c r="T34" s="32" t="str" cm="1">
        <f t="array" ref="T34">IFERROR(_xlfn.IFS(
U34="MPR ISSUE","TX ISSUE",
U34="BSS Hardware Issue","RAN ISSUE",
U34="Sites strategiques, MLL, Pylone, etc.","ENVTECH",
U34="AKTIVCO DEFAUT GE &amp; POWER Cabinet","POWER ISSUE",
U34="AKTIVCO Coupure ENEO &amp; Baisse de tension","POWER ISSUE",
U34="Coupure ENEO &amp; Baisse de tension","POWER ISSUE",
U34="Defaut GE &amp; POWER Cabinet","POWER ISSUE",
U34="Sharing","POWER ISSUE",
U34="Sites strategiques &amp; DataCenter","POWER ISSUE",
U34="Exclu","Exclu",
U34="SAT","TX ISSUE",
U34="SPARE-ISSUE","SPARE-ISSUE",
U34="Fiber CAmtel","TX ISSUE",
U34="Fiber AOF","TX ISSUE",
U34="Projet OCM (HUAWEI)","TRAVAUX-HUAWEI",
U34="Projet OCM (NOKIA)","TRAVAUX -NOKIA",
U34="ACCESS-ISSUE","ACCESS-ISSUE",
U34="Projet OCM (ZTE, NOKIA, autres projets)","TRAVAUX OCM",
U34="No root CAuse","No root cause",
U34="ODU HS","TX ISSUE",
U34="IP &amp; VLAN","TX ISSUE",
U34="Warehouse HUAWEI","SPARE-ISSUE",
U34="SPARE-HS","SPARE-ISSUE",
U34="Power Telco","RAN ISSUE"
),"")</f>
        <v/>
      </c>
      <c r="U34" s="33"/>
      <c r="V34" s="32" t="str" cm="1">
        <f t="array" ref="V34">IFERROR(_xlfn.IFS(
U34="MPR ISSUE","ACTIVE",
U34="BSS Hardware Issue","ACTIVE",
U34="Sites strategiques, MLL, Pylone, etc.","PASSIVE",
U34="AKTIVCO DEFAUT GE &amp; POWER Cabinet","PASSIVE",
U34="AKTIVCO Coupure ENEO &amp; Baisse de tension","PASSIVE",
U34="Coupure ENEO &amp; Baisse de tension","PASSIVE",
U34="Defaut GE &amp; POWER Cabinet","PASSIVE",
U34="Sharing","PASSIVE",
U34="Sites strategiques &amp; DataCenter","PASSIVE",
U34="Exclu","Exclu",
U34="SAT","ACTIVE",
U34="SPARE-ISSUE","SPARE-ISSUE",
U34="Fiber CAmtel","ACTIVE",
U34="Fiber AOF","ACTIVE",
U34="Projet OCM (HUAWEI)","PLANNED WORKS",
U34="Projet OCM (NOKIA)","PLANNED WORKS",
U34="ACCESS-ISSUE","ACCESS-ISSUE",
U34="Projet OCM (ZTE, NOKIA, autres projets)","PLANNED WORKS",
U34="No root CAuse","No root cause",
U34="ODU HS","ACTIVE",
U34="IP &amp; VLAN","ACTIVE",
U34="Warehouse HUAWEI","SPARE-ISSUE",
U34="SPARE-HS","SPARE-ISSUE",
U34="Power Telco","ACTIVE"
),"")</f>
        <v/>
      </c>
      <c r="W34" s="51"/>
      <c r="X34" s="51"/>
      <c r="Y34" s="51"/>
      <c r="Z34" s="51"/>
      <c r="AA34" s="51"/>
      <c r="AB34" s="34" t="s">
        <v>5420</v>
      </c>
      <c r="AC34" s="34" t="str">
        <f>_xlfn.XLOOKUP(B34,[4]ALL!$B:$B,[4]ALL!$N:$N,"")</f>
        <v/>
      </c>
      <c r="AD34" s="34"/>
      <c r="AE34" s="34"/>
      <c r="AF34" s="36" t="s">
        <v>5420</v>
      </c>
      <c r="AG34" s="29"/>
      <c r="AH34" s="35"/>
      <c r="AI34" s="29"/>
      <c r="AJ34" s="29" t="s">
        <v>5420</v>
      </c>
      <c r="AK34" s="36" t="s">
        <v>5420</v>
      </c>
      <c r="AL34" s="36" t="s">
        <v>5420</v>
      </c>
      <c r="AM34" s="36" t="s">
        <v>5420</v>
      </c>
      <c r="AN34" s="36" t="s">
        <v>5420</v>
      </c>
      <c r="AO34" s="36" t="s">
        <v>5420</v>
      </c>
      <c r="AP34" s="36" t="s">
        <v>5420</v>
      </c>
      <c r="AQ34" s="36" t="s">
        <v>5420</v>
      </c>
      <c r="AR34" s="36" t="s">
        <v>5420</v>
      </c>
      <c r="AS34" s="36" t="s">
        <v>5420</v>
      </c>
      <c r="AT34" s="36" t="s">
        <v>5420</v>
      </c>
      <c r="AU34" s="36" t="s">
        <v>5420</v>
      </c>
      <c r="AV34" s="36" t="s">
        <v>5420</v>
      </c>
      <c r="AW34" s="45"/>
      <c r="AX34" s="45" t="s">
        <v>5420</v>
      </c>
      <c r="AY34" s="45" t="s">
        <v>5420</v>
      </c>
      <c r="AZ34" s="45" t="s">
        <v>5420</v>
      </c>
      <c r="BA34" s="36" t="s">
        <v>5420</v>
      </c>
    </row>
    <row r="35" spans="1:53" s="58" customFormat="1" ht="19.05" hidden="1" customHeight="1" x14ac:dyDescent="0.3">
      <c r="A35" s="27" t="s">
        <v>2513</v>
      </c>
      <c r="B35" s="28" t="s">
        <v>2514</v>
      </c>
      <c r="C35" s="29" t="str">
        <f>_xlfn.XLOOKUP(B35,'[1]daily break down'!$D:$D,'[1]daily break down'!$E:$E,"")</f>
        <v>Bafoussam</v>
      </c>
      <c r="D35" s="27" t="s">
        <v>11</v>
      </c>
      <c r="E35" s="27" t="s">
        <v>145</v>
      </c>
      <c r="F35" s="29" t="s">
        <v>102</v>
      </c>
      <c r="G35" s="27" t="s">
        <v>299</v>
      </c>
      <c r="H35" s="37" t="str">
        <f>_xlfn.XLOOKUP(B35,[2]CALCULATION!$B:$B,[2]CALCULATION!$H:$H,"")</f>
        <v>Huawei</v>
      </c>
      <c r="I35" s="25">
        <v>0</v>
      </c>
      <c r="J35" s="25">
        <v>0</v>
      </c>
      <c r="K35" s="25">
        <v>0</v>
      </c>
      <c r="L35" s="25">
        <v>0</v>
      </c>
      <c r="M35" s="25">
        <v>0</v>
      </c>
      <c r="N35" s="25">
        <v>0</v>
      </c>
      <c r="O35" s="25">
        <v>0</v>
      </c>
      <c r="P35" s="25" t="s">
        <v>6366</v>
      </c>
      <c r="Q35" s="31" t="s">
        <v>5364</v>
      </c>
      <c r="R35" s="31"/>
      <c r="S35" s="32" t="str" cm="1">
        <f t="array" ref="S35">IFERROR(_xlfn.IFS(
U35="MPR ISSUE","PDH",
U35="BSS Hardware Issue","BSS",
U35="Sites strategiques, MLL, Pylone, etc.","ENVTECH",
U35="AKTIVCO DEFAUT GE &amp; POWER Cabinet","AKTIVCO",
U35="AKTIVCO Coupure ENEO &amp; Baisse de tension","AKTIVCO GRID ONLY",
U35="Coupure ENEO &amp; Baisse de tension","IHS GRID ONLY",
U35="Defaut GE &amp; POWER Cabinet","IHS",
U35="Sharing","Partners",
U35="Sites strategiques &amp; DataCenter","SST &amp; DC",
U35="Exclu","Exclu",
U35="SAT","SAT",
U35="SPARE-ISSUE","SPARE-ISSUE",
U35="Fiber CAmtel","TRANS_FO_CAMTEL",
U35="Fiber AOF","Fiber AOF",
U35="Projet OCM (HUAWEI)","TRAVAUX-HUAWEI",
U35="Projet OCM (NOKIA)","TRAVAUX-NOKIA",
U35="ACCESS-ISSUE","ACCESS-ISSUE",
U35="Projet OCM (ZTE, NOKIA, autres projets)","TRAVAUX OCM",
U35="No root CAuse","No root cause",
U35="ODU HS","PDH",
U35="IP &amp; VLAN","PDH",
U35="Warehouse HUAWEI","SPARE-ISSUE",
U35="SPARE-HS","SPARE-ISSUE",
U35="Power Telco","BSS"
),"")</f>
        <v/>
      </c>
      <c r="T35" s="32" t="str" cm="1">
        <f t="array" ref="T35">IFERROR(_xlfn.IFS(
U35="MPR ISSUE","TX ISSUE",
U35="BSS Hardware Issue","RAN ISSUE",
U35="Sites strategiques, MLL, Pylone, etc.","ENVTECH",
U35="AKTIVCO DEFAUT GE &amp; POWER Cabinet","POWER ISSUE",
U35="AKTIVCO Coupure ENEO &amp; Baisse de tension","POWER ISSUE",
U35="Coupure ENEO &amp; Baisse de tension","POWER ISSUE",
U35="Defaut GE &amp; POWER Cabinet","POWER ISSUE",
U35="Sharing","POWER ISSUE",
U35="Sites strategiques &amp; DataCenter","POWER ISSUE",
U35="Exclu","Exclu",
U35="SAT","TX ISSUE",
U35="SPARE-ISSUE","SPARE-ISSUE",
U35="Fiber CAmtel","TX ISSUE",
U35="Fiber AOF","TX ISSUE",
U35="Projet OCM (HUAWEI)","TRAVAUX-HUAWEI",
U35="Projet OCM (NOKIA)","TRAVAUX -NOKIA",
U35="ACCESS-ISSUE","ACCESS-ISSUE",
U35="Projet OCM (ZTE, NOKIA, autres projets)","TRAVAUX OCM",
U35="No root CAuse","No root cause",
U35="ODU HS","TX ISSUE",
U35="IP &amp; VLAN","TX ISSUE",
U35="Warehouse HUAWEI","SPARE-ISSUE",
U35="SPARE-HS","SPARE-ISSUE",
U35="Power Telco","RAN ISSUE"
),"")</f>
        <v/>
      </c>
      <c r="U35" s="33"/>
      <c r="V35" s="32" t="str" cm="1">
        <f t="array" ref="V35">IFERROR(_xlfn.IFS(
U35="MPR ISSUE","ACTIVE",
U35="BSS Hardware Issue","ACTIVE",
U35="Sites strategiques, MLL, Pylone, etc.","PASSIVE",
U35="AKTIVCO DEFAUT GE &amp; POWER Cabinet","PASSIVE",
U35="AKTIVCO Coupure ENEO &amp; Baisse de tension","PASSIVE",
U35="Coupure ENEO &amp; Baisse de tension","PASSIVE",
U35="Defaut GE &amp; POWER Cabinet","PASSIVE",
U35="Sharing","PASSIVE",
U35="Sites strategiques &amp; DataCenter","PASSIVE",
U35="Exclu","Exclu",
U35="SAT","ACTIVE",
U35="SPARE-ISSUE","SPARE-ISSUE",
U35="Fiber CAmtel","ACTIVE",
U35="Fiber AOF","ACTIVE",
U35="Projet OCM (HUAWEI)","PLANNED WORKS",
U35="Projet OCM (NOKIA)","PLANNED WORKS",
U35="ACCESS-ISSUE","ACCESS-ISSUE",
U35="Projet OCM (ZTE, NOKIA, autres projets)","PLANNED WORKS",
U35="No root CAuse","No root cause",
U35="ODU HS","ACTIVE",
U35="IP &amp; VLAN","ACTIVE",
U35="Warehouse HUAWEI","SPARE-ISSUE",
U35="SPARE-HS","SPARE-ISSUE",
U35="Power Telco","ACTIVE"
),"")</f>
        <v/>
      </c>
      <c r="W35" s="51"/>
      <c r="X35" s="51"/>
      <c r="Y35" s="51"/>
      <c r="Z35" s="51"/>
      <c r="AA35" s="51"/>
      <c r="AB35" s="34" t="s">
        <v>5420</v>
      </c>
      <c r="AC35" s="34" t="str">
        <f>_xlfn.XLOOKUP(B35,[4]ALL!$B:$B,[4]ALL!$N:$N,"")</f>
        <v/>
      </c>
      <c r="AD35" s="34" t="s">
        <v>5420</v>
      </c>
      <c r="AE35" s="34"/>
      <c r="AF35" s="36" t="s">
        <v>5420</v>
      </c>
      <c r="AG35" s="29"/>
      <c r="AH35" s="35"/>
      <c r="AI35" s="29"/>
      <c r="AJ35" s="29" t="s">
        <v>5420</v>
      </c>
      <c r="AK35" s="36" t="s">
        <v>5420</v>
      </c>
      <c r="AL35" s="36" t="s">
        <v>5420</v>
      </c>
      <c r="AM35" s="36" t="s">
        <v>5420</v>
      </c>
      <c r="AN35" s="36" t="s">
        <v>5420</v>
      </c>
      <c r="AO35" s="36" t="s">
        <v>5420</v>
      </c>
      <c r="AP35" s="36" t="s">
        <v>5420</v>
      </c>
      <c r="AQ35" s="36" t="s">
        <v>5420</v>
      </c>
      <c r="AR35" s="36" t="s">
        <v>5420</v>
      </c>
      <c r="AS35" s="36" t="s">
        <v>5420</v>
      </c>
      <c r="AT35" s="36" t="s">
        <v>5420</v>
      </c>
      <c r="AU35" s="36" t="s">
        <v>5420</v>
      </c>
      <c r="AV35" s="36" t="s">
        <v>5420</v>
      </c>
      <c r="AW35" s="45"/>
      <c r="AX35" s="45" t="s">
        <v>5420</v>
      </c>
      <c r="AY35" s="45" t="s">
        <v>5420</v>
      </c>
      <c r="AZ35" s="45" t="s">
        <v>5420</v>
      </c>
      <c r="BA35" s="36" t="s">
        <v>5420</v>
      </c>
    </row>
    <row r="36" spans="1:53" s="58" customFormat="1" ht="15.6" hidden="1" x14ac:dyDescent="0.3">
      <c r="A36" s="27" t="s">
        <v>720</v>
      </c>
      <c r="B36" s="27" t="s">
        <v>721</v>
      </c>
      <c r="C36" s="29" t="str">
        <f>_xlfn.XLOOKUP(B36,'[1]daily break down'!$D:$D,'[1]daily break down'!$E:$E,"")</f>
        <v>Ngaoundere</v>
      </c>
      <c r="D36" s="27" t="s">
        <v>11</v>
      </c>
      <c r="E36" s="27" t="s">
        <v>12</v>
      </c>
      <c r="F36" s="29" t="s">
        <v>90</v>
      </c>
      <c r="G36" s="27" t="s">
        <v>91</v>
      </c>
      <c r="H36" s="37" t="str">
        <f>_xlfn.XLOOKUP(B36,[2]CALCULATION!$B:$B,[2]CALCULATION!$H:$H,"")</f>
        <v>Huawei</v>
      </c>
      <c r="I36" s="25">
        <v>18.491409199476077</v>
      </c>
      <c r="J36" s="25">
        <v>18.491409199476077</v>
      </c>
      <c r="K36" s="25">
        <v>18.491141673301318</v>
      </c>
      <c r="L36" s="25">
        <v>18.491409199476077</v>
      </c>
      <c r="M36" s="25">
        <v>18.491409199476077</v>
      </c>
      <c r="N36" s="25">
        <v>18.491141673301318</v>
      </c>
      <c r="O36" s="25">
        <v>18.491409199476077</v>
      </c>
      <c r="P36" s="25" t="s">
        <v>6364</v>
      </c>
      <c r="Q36" s="31" t="s">
        <v>5365</v>
      </c>
      <c r="R36" s="31" t="s">
        <v>5416</v>
      </c>
      <c r="S36" s="32" t="str" cm="1">
        <f t="array" ref="S36">IFERROR(_xlfn.IFS(
U36="MPR ISSUE","PDH",
U36="BSS Hardware Issue","BSS",
U36="Sites strategiques, MLL, Pylone, etc.","ENVTECH",
U36="AKTIVCO DEFAUT GE &amp; POWER Cabinet","AKTIVCO",
U36="AKTIVCO Coupure ENEO &amp; Baisse de tension","AKTIVCO GRID ONLY",
U36="Coupure ENEO &amp; Baisse de tension","IHS GRID ONLY",
U36="Defaut GE &amp; POWER Cabinet","IHS",
U36="Sharing","Partners",
U36="Sites strategiques &amp; DataCenter","SST &amp; DC",
U36="Exclu","Exclu",
U36="SAT","SAT",
U36="SPARE-ISSUE","SPARE-ISSUE",
U36="Fiber CAmtel","TRANS_FO_CAMTEL",
U36="Fiber AOF","Fiber AOF",
U36="Projet OCM (HUAWEI)","TRAVAUX-HUAWEI",
U36="Projet OCM (NOKIA)","TRAVAUX-NOKIA",
U36="ACCESS-ISSUE","ACCESS-ISSUE",
U36="Projet OCM (ZTE, NOKIA, autres projets)","TRAVAUX OCM",
U36="No root CAuse","No root cause",
U36="ODU HS","PDH",
U36="IP &amp; VLAN","PDH",
U36="Warehouse HUAWEI","SPARE-ISSUE",
U36="SPARE-HS","SPARE-ISSUE",
U36="Power Telco","BSS"
),"")</f>
        <v/>
      </c>
      <c r="T36" s="32" t="str" cm="1">
        <f t="array" ref="T36">IFERROR(_xlfn.IFS(
U36="MPR ISSUE","TX ISSUE",
U36="BSS Hardware Issue","RAN ISSUE",
U36="Sites strategiques, MLL, Pylone, etc.","ENVTECH",
U36="AKTIVCO DEFAUT GE &amp; POWER Cabinet","POWER ISSUE",
U36="AKTIVCO Coupure ENEO &amp; Baisse de tension","POWER ISSUE",
U36="Coupure ENEO &amp; Baisse de tension","POWER ISSUE",
U36="Defaut GE &amp; POWER Cabinet","POWER ISSUE",
U36="Sharing","POWER ISSUE",
U36="Sites strategiques &amp; DataCenter","POWER ISSUE",
U36="Exclu","Exclu",
U36="SAT","TX ISSUE",
U36="SPARE-ISSUE","SPARE-ISSUE",
U36="Fiber CAmtel","TX ISSUE",
U36="Fiber AOF","TX ISSUE",
U36="Projet OCM (HUAWEI)","TRAVAUX-HUAWEI",
U36="Projet OCM (NOKIA)","TRAVAUX -NOKIA",
U36="ACCESS-ISSUE","ACCESS-ISSUE",
U36="Projet OCM (ZTE, NOKIA, autres projets)","TRAVAUX OCM",
U36="No root CAuse","No root cause",
U36="ODU HS","TX ISSUE",
U36="IP &amp; VLAN","TX ISSUE",
U36="Warehouse HUAWEI","SPARE-ISSUE",
U36="SPARE-HS","SPARE-ISSUE",
U36="Power Telco","RAN ISSUE"
),"")</f>
        <v/>
      </c>
      <c r="U36" s="33"/>
      <c r="V36" s="32" t="str" cm="1">
        <f t="array" ref="V36">IFERROR(_xlfn.IFS(
U36="MPR ISSUE","ACTIVE",
U36="BSS Hardware Issue","ACTIVE",
U36="Sites strategiques, MLL, Pylone, etc.","PASSIVE",
U36="AKTIVCO DEFAUT GE &amp; POWER Cabinet","PASSIVE",
U36="AKTIVCO Coupure ENEO &amp; Baisse de tension","PASSIVE",
U36="Coupure ENEO &amp; Baisse de tension","PASSIVE",
U36="Defaut GE &amp; POWER Cabinet","PASSIVE",
U36="Sharing","PASSIVE",
U36="Sites strategiques &amp; DataCenter","PASSIVE",
U36="Exclu","Exclu",
U36="SAT","ACTIVE",
U36="SPARE-ISSUE","SPARE-ISSUE",
U36="Fiber CAmtel","ACTIVE",
U36="Fiber AOF","ACTIVE",
U36="Projet OCM (HUAWEI)","PLANNED WORKS",
U36="Projet OCM (NOKIA)","PLANNED WORKS",
U36="ACCESS-ISSUE","ACCESS-ISSUE",
U36="Projet OCM (ZTE, NOKIA, autres projets)","PLANNED WORKS",
U36="No root CAuse","No root cause",
U36="ODU HS","ACTIVE",
U36="IP &amp; VLAN","ACTIVE",
U36="Warehouse HUAWEI","SPARE-ISSUE",
U36="SPARE-HS","SPARE-ISSUE",
U36="Power Telco","ACTIVE"
),"")</f>
        <v/>
      </c>
      <c r="W36" s="51"/>
      <c r="X36" s="51"/>
      <c r="Y36" s="51"/>
      <c r="Z36" s="51"/>
      <c r="AA36" s="51"/>
      <c r="AB36" s="34" t="s">
        <v>6749</v>
      </c>
      <c r="AC36" s="34" t="str">
        <f>_xlfn.XLOOKUP(B36,[4]ALL!$B:$B,[4]ALL!$N:$N,"")</f>
        <v>No Power issue</v>
      </c>
      <c r="AD36" s="34" t="s">
        <v>6392</v>
      </c>
      <c r="AE36" s="34"/>
      <c r="AF36" s="36" t="s">
        <v>5420</v>
      </c>
      <c r="AG36" s="29"/>
      <c r="AH36" s="35"/>
      <c r="AI36" s="29"/>
      <c r="AJ36" s="29" t="s">
        <v>5878</v>
      </c>
      <c r="AK36" s="36" t="s">
        <v>5420</v>
      </c>
      <c r="AL36" s="36" t="s">
        <v>5420</v>
      </c>
      <c r="AM36" s="36" t="s">
        <v>5420</v>
      </c>
      <c r="AN36" s="36" t="s">
        <v>5420</v>
      </c>
      <c r="AO36" s="36" t="s">
        <v>5420</v>
      </c>
      <c r="AP36" s="36" t="s">
        <v>5420</v>
      </c>
      <c r="AQ36" s="36" t="s">
        <v>5420</v>
      </c>
      <c r="AR36" s="36" t="s">
        <v>5420</v>
      </c>
      <c r="AS36" s="36" t="s">
        <v>5420</v>
      </c>
      <c r="AT36" s="36" t="s">
        <v>5802</v>
      </c>
      <c r="AU36" s="36" t="s">
        <v>5879</v>
      </c>
      <c r="AV36" s="36" t="s">
        <v>5420</v>
      </c>
      <c r="AW36" s="45"/>
      <c r="AX36" s="45" t="s">
        <v>5420</v>
      </c>
      <c r="AY36" s="45" t="s">
        <v>5420</v>
      </c>
      <c r="AZ36" s="45" t="s">
        <v>5420</v>
      </c>
      <c r="BA36" s="36" t="s">
        <v>5420</v>
      </c>
    </row>
    <row r="37" spans="1:53" s="58" customFormat="1" ht="15.6" hidden="1" x14ac:dyDescent="0.3">
      <c r="A37" s="27" t="s">
        <v>2498</v>
      </c>
      <c r="B37" s="28" t="s">
        <v>2499</v>
      </c>
      <c r="C37" s="29" t="str">
        <f>_xlfn.XLOOKUP(B37,'[1]daily break down'!$D:$D,'[1]daily break down'!$E:$E,"")</f>
        <v>Bafoussam</v>
      </c>
      <c r="D37" s="27" t="s">
        <v>11</v>
      </c>
      <c r="E37" s="27" t="s">
        <v>12</v>
      </c>
      <c r="F37" s="29" t="s">
        <v>102</v>
      </c>
      <c r="G37" s="27" t="s">
        <v>299</v>
      </c>
      <c r="H37" s="37" t="str">
        <f>_xlfn.XLOOKUP(B37,[2]CALCULATION!$B:$B,[2]CALCULATION!$H:$H,"")</f>
        <v>Huawei</v>
      </c>
      <c r="I37" s="25">
        <v>0</v>
      </c>
      <c r="J37" s="25">
        <v>0</v>
      </c>
      <c r="K37" s="25">
        <v>1.3128757851001476</v>
      </c>
      <c r="L37" s="25">
        <v>7.4409551897224295</v>
      </c>
      <c r="M37" s="25">
        <v>18.43110879968496</v>
      </c>
      <c r="N37" s="25">
        <v>18.478478767695965</v>
      </c>
      <c r="O37" s="25">
        <v>18.491409199476077</v>
      </c>
      <c r="P37" s="25" t="s">
        <v>6364</v>
      </c>
      <c r="Q37" s="31" t="s">
        <v>5364</v>
      </c>
      <c r="R37" s="31"/>
      <c r="S37" s="32" t="str" cm="1">
        <f t="array" ref="S37">IFERROR(_xlfn.IFS(
U37="MPR ISSUE","PDH",
U37="BSS Hardware Issue","BSS",
U37="Sites strategiques, MLL, Pylone, etc.","ENVTECH",
U37="AKTIVCO DEFAUT GE &amp; POWER Cabinet","AKTIVCO",
U37="AKTIVCO Coupure ENEO &amp; Baisse de tension","AKTIVCO GRID ONLY",
U37="Coupure ENEO &amp; Baisse de tension","IHS GRID ONLY",
U37="Defaut GE &amp; POWER Cabinet","IHS",
U37="Sharing","Partners",
U37="Sites strategiques &amp; DataCenter","SST &amp; DC",
U37="Exclu","Exclu",
U37="SAT","SAT",
U37="SPARE-ISSUE","SPARE-ISSUE",
U37="Fiber CAmtel","TRANS_FO_CAMTEL",
U37="Fiber AOF","Fiber AOF",
U37="Projet OCM (HUAWEI)","TRAVAUX-HUAWEI",
U37="Projet OCM (NOKIA)","TRAVAUX-NOKIA",
U37="ACCESS-ISSUE","ACCESS-ISSUE",
U37="Projet OCM (ZTE, NOKIA, autres projets)","TRAVAUX OCM",
U37="No root CAuse","No root cause",
U37="ODU HS","PDH",
U37="IP &amp; VLAN","PDH",
U37="Warehouse HUAWEI","SPARE-ISSUE",
U37="SPARE-HS","SPARE-ISSUE",
U37="Power Telco","BSS"
),"")</f>
        <v/>
      </c>
      <c r="T37" s="32" t="str" cm="1">
        <f t="array" ref="T37">IFERROR(_xlfn.IFS(
U37="MPR ISSUE","TX ISSUE",
U37="BSS Hardware Issue","RAN ISSUE",
U37="Sites strategiques, MLL, Pylone, etc.","ENVTECH",
U37="AKTIVCO DEFAUT GE &amp; POWER Cabinet","POWER ISSUE",
U37="AKTIVCO Coupure ENEO &amp; Baisse de tension","POWER ISSUE",
U37="Coupure ENEO &amp; Baisse de tension","POWER ISSUE",
U37="Defaut GE &amp; POWER Cabinet","POWER ISSUE",
U37="Sharing","POWER ISSUE",
U37="Sites strategiques &amp; DataCenter","POWER ISSUE",
U37="Exclu","Exclu",
U37="SAT","TX ISSUE",
U37="SPARE-ISSUE","SPARE-ISSUE",
U37="Fiber CAmtel","TX ISSUE",
U37="Fiber AOF","TX ISSUE",
U37="Projet OCM (HUAWEI)","TRAVAUX-HUAWEI",
U37="Projet OCM (NOKIA)","TRAVAUX -NOKIA",
U37="ACCESS-ISSUE","ACCESS-ISSUE",
U37="Projet OCM (ZTE, NOKIA, autres projets)","TRAVAUX OCM",
U37="No root CAuse","No root cause",
U37="ODU HS","TX ISSUE",
U37="IP &amp; VLAN","TX ISSUE",
U37="Warehouse HUAWEI","SPARE-ISSUE",
U37="SPARE-HS","SPARE-ISSUE",
U37="Power Telco","RAN ISSUE"
),"")</f>
        <v/>
      </c>
      <c r="U37" s="33"/>
      <c r="V37" s="32" t="str" cm="1">
        <f t="array" ref="V37">IFERROR(_xlfn.IFS(
U37="MPR ISSUE","ACTIVE",
U37="BSS Hardware Issue","ACTIVE",
U37="Sites strategiques, MLL, Pylone, etc.","PASSIVE",
U37="AKTIVCO DEFAUT GE &amp; POWER Cabinet","PASSIVE",
U37="AKTIVCO Coupure ENEO &amp; Baisse de tension","PASSIVE",
U37="Coupure ENEO &amp; Baisse de tension","PASSIVE",
U37="Defaut GE &amp; POWER Cabinet","PASSIVE",
U37="Sharing","PASSIVE",
U37="Sites strategiques &amp; DataCenter","PASSIVE",
U37="Exclu","Exclu",
U37="SAT","ACTIVE",
U37="SPARE-ISSUE","SPARE-ISSUE",
U37="Fiber CAmtel","ACTIVE",
U37="Fiber AOF","ACTIVE",
U37="Projet OCM (HUAWEI)","PLANNED WORKS",
U37="Projet OCM (NOKIA)","PLANNED WORKS",
U37="ACCESS-ISSUE","ACCESS-ISSUE",
U37="Projet OCM (ZTE, NOKIA, autres projets)","PLANNED WORKS",
U37="No root CAuse","No root cause",
U37="ODU HS","ACTIVE",
U37="IP &amp; VLAN","ACTIVE",
U37="Warehouse HUAWEI","SPARE-ISSUE",
U37="SPARE-HS","SPARE-ISSUE",
U37="Power Telco","ACTIVE"
),"")</f>
        <v/>
      </c>
      <c r="W37" s="52" t="s">
        <v>6510</v>
      </c>
      <c r="X37" s="3" t="s">
        <v>6511</v>
      </c>
      <c r="Y37" s="52"/>
      <c r="Z37" s="52" t="s">
        <v>6312</v>
      </c>
      <c r="AA37" s="52" t="s">
        <v>6308</v>
      </c>
      <c r="AB37" s="34" t="s">
        <v>6750</v>
      </c>
      <c r="AC37" s="34" t="str">
        <f>_xlfn.XLOOKUP(B37,[4]ALL!$B:$B,[4]ALL!$N:$N,"")</f>
        <v>No Power issue</v>
      </c>
      <c r="AD37" s="34" t="s">
        <v>6393</v>
      </c>
      <c r="AE37" s="34"/>
      <c r="AF37" s="36" t="s">
        <v>5420</v>
      </c>
      <c r="AG37" s="29"/>
      <c r="AH37" s="35"/>
      <c r="AI37" s="29"/>
      <c r="AJ37" s="29" t="s">
        <v>5420</v>
      </c>
      <c r="AK37" s="36" t="s">
        <v>5420</v>
      </c>
      <c r="AL37" s="36" t="s">
        <v>5420</v>
      </c>
      <c r="AM37" s="36" t="s">
        <v>5420</v>
      </c>
      <c r="AN37" s="36" t="s">
        <v>5420</v>
      </c>
      <c r="AO37" s="36" t="s">
        <v>5420</v>
      </c>
      <c r="AP37" s="36" t="s">
        <v>5420</v>
      </c>
      <c r="AQ37" s="36" t="s">
        <v>5420</v>
      </c>
      <c r="AR37" s="36" t="s">
        <v>5420</v>
      </c>
      <c r="AS37" s="36" t="s">
        <v>5420</v>
      </c>
      <c r="AT37" s="36" t="s">
        <v>5803</v>
      </c>
      <c r="AU37" s="36" t="s">
        <v>5880</v>
      </c>
      <c r="AV37" s="36" t="s">
        <v>5420</v>
      </c>
      <c r="AW37" s="45"/>
      <c r="AX37" s="45" t="s">
        <v>5420</v>
      </c>
      <c r="AY37" s="45" t="s">
        <v>5420</v>
      </c>
      <c r="AZ37" s="45" t="s">
        <v>5420</v>
      </c>
      <c r="BA37" s="36" t="s">
        <v>5420</v>
      </c>
    </row>
    <row r="38" spans="1:53" s="58" customFormat="1" ht="24" hidden="1" customHeight="1" x14ac:dyDescent="0.3">
      <c r="A38" s="27" t="s">
        <v>2564</v>
      </c>
      <c r="B38" s="28" t="s">
        <v>2565</v>
      </c>
      <c r="C38" s="29" t="str">
        <f>_xlfn.XLOOKUP(B38,'[1]daily break down'!$D:$D,'[1]daily break down'!$E:$E,"")</f>
        <v>OUEST</v>
      </c>
      <c r="D38" s="27" t="s">
        <v>21</v>
      </c>
      <c r="E38" s="27" t="s">
        <v>22</v>
      </c>
      <c r="F38" s="29" t="s">
        <v>102</v>
      </c>
      <c r="G38" s="27" t="s">
        <v>856</v>
      </c>
      <c r="H38" s="37" t="str">
        <f>_xlfn.XLOOKUP(B38,[2]CALCULATION!$B:$B,[2]CALCULATION!$H:$H,"")</f>
        <v>Huawei</v>
      </c>
      <c r="I38" s="25">
        <v>0</v>
      </c>
      <c r="J38" s="25">
        <v>1.2881206963956018</v>
      </c>
      <c r="K38" s="25">
        <v>13.027739967411744</v>
      </c>
      <c r="L38" s="25">
        <v>0</v>
      </c>
      <c r="M38" s="25">
        <v>0</v>
      </c>
      <c r="N38" s="25">
        <v>13.088183047829398</v>
      </c>
      <c r="O38" s="25">
        <v>18.491409199476077</v>
      </c>
      <c r="P38" s="25" t="s">
        <v>6364</v>
      </c>
      <c r="Q38" s="31" t="s">
        <v>5364</v>
      </c>
      <c r="R38" s="31"/>
      <c r="S38" s="32" t="str" cm="1">
        <f t="array" ref="S38">IFERROR(_xlfn.IFS(
U38="MPR ISSUE","PDH",
U38="BSS Hardware Issue","BSS",
U38="Sites strategiques, MLL, Pylone, etc.","ENVTECH",
U38="AKTIVCO DEFAUT GE &amp; POWER Cabinet","AKTIVCO",
U38="AKTIVCO Coupure ENEO &amp; Baisse de tension","AKTIVCO GRID ONLY",
U38="Coupure ENEO &amp; Baisse de tension","IHS GRID ONLY",
U38="Defaut GE &amp; POWER Cabinet","IHS",
U38="Sharing","Partners",
U38="Sites strategiques &amp; DataCenter","SST &amp; DC",
U38="Exclu","Exclu",
U38="SAT","SAT",
U38="SPARE-ISSUE","SPARE-ISSUE",
U38="Fiber CAmtel","TRANS_FO_CAMTEL",
U38="Fiber AOF","Fiber AOF",
U38="Projet OCM (HUAWEI)","TRAVAUX-HUAWEI",
U38="Projet OCM (NOKIA)","TRAVAUX-NOKIA",
U38="ACCESS-ISSUE","ACCESS-ISSUE",
U38="Projet OCM (ZTE, NOKIA, autres projets)","TRAVAUX OCM",
U38="No root CAuse","No root cause",
U38="ODU HS","PDH",
U38="IP &amp; VLAN","PDH",
U38="Warehouse HUAWEI","SPARE-ISSUE",
U38="SPARE-HS","SPARE-ISSUE",
U38="Power Telco","BSS"
),"")</f>
        <v/>
      </c>
      <c r="T38" s="32" t="str" cm="1">
        <f t="array" ref="T38">IFERROR(_xlfn.IFS(
U38="MPR ISSUE","TX ISSUE",
U38="BSS Hardware Issue","RAN ISSUE",
U38="Sites strategiques, MLL, Pylone, etc.","ENVTECH",
U38="AKTIVCO DEFAUT GE &amp; POWER Cabinet","POWER ISSUE",
U38="AKTIVCO Coupure ENEO &amp; Baisse de tension","POWER ISSUE",
U38="Coupure ENEO &amp; Baisse de tension","POWER ISSUE",
U38="Defaut GE &amp; POWER Cabinet","POWER ISSUE",
U38="Sharing","POWER ISSUE",
U38="Sites strategiques &amp; DataCenter","POWER ISSUE",
U38="Exclu","Exclu",
U38="SAT","TX ISSUE",
U38="SPARE-ISSUE","SPARE-ISSUE",
U38="Fiber CAmtel","TX ISSUE",
U38="Fiber AOF","TX ISSUE",
U38="Projet OCM (HUAWEI)","TRAVAUX-HUAWEI",
U38="Projet OCM (NOKIA)","TRAVAUX -NOKIA",
U38="ACCESS-ISSUE","ACCESS-ISSUE",
U38="Projet OCM (ZTE, NOKIA, autres projets)","TRAVAUX OCM",
U38="No root CAuse","No root cause",
U38="ODU HS","TX ISSUE",
U38="IP &amp; VLAN","TX ISSUE",
U38="Warehouse HUAWEI","SPARE-ISSUE",
U38="SPARE-HS","SPARE-ISSUE",
U38="Power Telco","RAN ISSUE"
),"")</f>
        <v/>
      </c>
      <c r="U38" s="33"/>
      <c r="V38" s="32" t="str" cm="1">
        <f t="array" ref="V38">IFERROR(_xlfn.IFS(
U38="MPR ISSUE","ACTIVE",
U38="BSS Hardware Issue","ACTIVE",
U38="Sites strategiques, MLL, Pylone, etc.","PASSIVE",
U38="AKTIVCO DEFAUT GE &amp; POWER Cabinet","PASSIVE",
U38="AKTIVCO Coupure ENEO &amp; Baisse de tension","PASSIVE",
U38="Coupure ENEO &amp; Baisse de tension","PASSIVE",
U38="Defaut GE &amp; POWER Cabinet","PASSIVE",
U38="Sharing","PASSIVE",
U38="Sites strategiques &amp; DataCenter","PASSIVE",
U38="Exclu","Exclu",
U38="SAT","ACTIVE",
U38="SPARE-ISSUE","SPARE-ISSUE",
U38="Fiber CAmtel","ACTIVE",
U38="Fiber AOF","ACTIVE",
U38="Projet OCM (HUAWEI)","PLANNED WORKS",
U38="Projet OCM (NOKIA)","PLANNED WORKS",
U38="ACCESS-ISSUE","ACCESS-ISSUE",
U38="Projet OCM (ZTE, NOKIA, autres projets)","PLANNED WORKS",
U38="No root CAuse","No root cause",
U38="ODU HS","ACTIVE",
U38="IP &amp; VLAN","ACTIVE",
U38="Warehouse HUAWEI","SPARE-ISSUE",
U38="SPARE-HS","SPARE-ISSUE",
U38="Power Telco","ACTIVE"
),"")</f>
        <v/>
      </c>
      <c r="W38" s="52" t="s">
        <v>6512</v>
      </c>
      <c r="X38" s="3" t="s">
        <v>6511</v>
      </c>
      <c r="Y38" s="52"/>
      <c r="Z38" s="52" t="s">
        <v>6312</v>
      </c>
      <c r="AA38" s="52" t="s">
        <v>6308</v>
      </c>
      <c r="AB38" s="34" t="s">
        <v>6576</v>
      </c>
      <c r="AC38" s="34" t="str">
        <f>_xlfn.XLOOKUP(B38,[4]ALL!$B:$B,[4]ALL!$N:$N,"")</f>
        <v/>
      </c>
      <c r="AD38" s="34" t="s">
        <v>6394</v>
      </c>
      <c r="AE38" s="34"/>
      <c r="AF38" s="36" t="s">
        <v>5420</v>
      </c>
      <c r="AG38" s="29"/>
      <c r="AH38" s="35"/>
      <c r="AI38" s="29"/>
      <c r="AJ38" s="29" t="s">
        <v>5420</v>
      </c>
      <c r="AK38" s="36" t="s">
        <v>5420</v>
      </c>
      <c r="AL38" s="36" t="s">
        <v>5420</v>
      </c>
      <c r="AM38" s="36" t="s">
        <v>5420</v>
      </c>
      <c r="AN38" s="36" t="s">
        <v>5420</v>
      </c>
      <c r="AO38" s="36" t="s">
        <v>5420</v>
      </c>
      <c r="AP38" s="36" t="s">
        <v>5420</v>
      </c>
      <c r="AQ38" s="36" t="s">
        <v>5420</v>
      </c>
      <c r="AR38" s="36" t="s">
        <v>5420</v>
      </c>
      <c r="AS38" s="36" t="s">
        <v>5420</v>
      </c>
      <c r="AT38" s="36" t="s">
        <v>5834</v>
      </c>
      <c r="AU38" s="36" t="s">
        <v>6132</v>
      </c>
      <c r="AV38" s="36" t="s">
        <v>5420</v>
      </c>
      <c r="AW38" s="45"/>
      <c r="AX38" s="45" t="s">
        <v>5420</v>
      </c>
      <c r="AY38" s="45" t="s">
        <v>5420</v>
      </c>
      <c r="AZ38" s="45" t="s">
        <v>5420</v>
      </c>
      <c r="BA38" s="36" t="s">
        <v>5420</v>
      </c>
    </row>
    <row r="39" spans="1:53" s="58" customFormat="1" ht="18.45" hidden="1" customHeight="1" x14ac:dyDescent="0.3">
      <c r="A39" s="27" t="s">
        <v>5070</v>
      </c>
      <c r="B39" s="28" t="s">
        <v>5071</v>
      </c>
      <c r="C39" s="29" t="str">
        <f>_xlfn.XLOOKUP(B39,'[1]daily break down'!$D:$D,'[1]daily break down'!$E:$E,"")</f>
        <v>CENTRE</v>
      </c>
      <c r="D39" s="27" t="s">
        <v>11</v>
      </c>
      <c r="E39" s="27" t="s">
        <v>12</v>
      </c>
      <c r="F39" s="29" t="s">
        <v>37</v>
      </c>
      <c r="G39" s="27" t="s">
        <v>4808</v>
      </c>
      <c r="H39" s="39" t="str">
        <f>_xlfn.XLOOKUP(B39,[2]CALCULATION!$B:$B,[2]CALCULATION!$H:$H,"")</f>
        <v>NOKIA</v>
      </c>
      <c r="I39" s="25">
        <v>0</v>
      </c>
      <c r="J39" s="25">
        <v>0.19984114532116656</v>
      </c>
      <c r="K39" s="25">
        <v>0</v>
      </c>
      <c r="L39" s="25">
        <v>0.23938143509758042</v>
      </c>
      <c r="M39" s="25">
        <v>0.14829919950135548</v>
      </c>
      <c r="N39" s="25">
        <v>4.0242000610673081</v>
      </c>
      <c r="O39" s="25">
        <v>18.491409199476074</v>
      </c>
      <c r="P39" s="25" t="s">
        <v>6364</v>
      </c>
      <c r="Q39" s="31" t="s">
        <v>5364</v>
      </c>
      <c r="R39" s="31"/>
      <c r="S39" s="32" t="str" cm="1">
        <f t="array" ref="S39">IFERROR(_xlfn.IFS(
U39="MPR ISSUE","PDH",
U39="BSS Hardware Issue","BSS",
U39="Sites strategiques, MLL, Pylone, etc.","ENVTECH",
U39="AKTIVCO DEFAUT GE &amp; POWER Cabinet","AKTIVCO",
U39="AKTIVCO Coupure ENEO &amp; Baisse de tension","AKTIVCO GRID ONLY",
U39="Coupure ENEO &amp; Baisse de tension","IHS GRID ONLY",
U39="Defaut GE &amp; POWER Cabinet","IHS",
U39="Sharing","Partners",
U39="Sites strategiques &amp; DataCenter","SST &amp; DC",
U39="Exclu","Exclu",
U39="SAT","SAT",
U39="SPARE-ISSUE","SPARE-ISSUE",
U39="Fiber CAmtel","TRANS_FO_CAMTEL",
U39="Fiber AOF","Fiber AOF",
U39="Projet OCM (HUAWEI)","TRAVAUX-HUAWEI",
U39="Projet OCM (NOKIA)","TRAVAUX-NOKIA",
U39="ACCESS-ISSUE","ACCESS-ISSUE",
U39="Projet OCM (ZTE, NOKIA, autres projets)","TRAVAUX OCM",
U39="No root CAuse","No root cause",
U39="ODU HS","PDH",
U39="IP &amp; VLAN","PDH",
U39="Warehouse HUAWEI","SPARE-ISSUE",
U39="SPARE-HS","SPARE-ISSUE",
U39="Power Telco","BSS"
),"")</f>
        <v/>
      </c>
      <c r="T39" s="32" t="str" cm="1">
        <f t="array" ref="T39">IFERROR(_xlfn.IFS(
U39="MPR ISSUE","TX ISSUE",
U39="BSS Hardware Issue","RAN ISSUE",
U39="Sites strategiques, MLL, Pylone, etc.","ENVTECH",
U39="AKTIVCO DEFAUT GE &amp; POWER Cabinet","POWER ISSUE",
U39="AKTIVCO Coupure ENEO &amp; Baisse de tension","POWER ISSUE",
U39="Coupure ENEO &amp; Baisse de tension","POWER ISSUE",
U39="Defaut GE &amp; POWER Cabinet","POWER ISSUE",
U39="Sharing","POWER ISSUE",
U39="Sites strategiques &amp; DataCenter","POWER ISSUE",
U39="Exclu","Exclu",
U39="SAT","TX ISSUE",
U39="SPARE-ISSUE","SPARE-ISSUE",
U39="Fiber CAmtel","TX ISSUE",
U39="Fiber AOF","TX ISSUE",
U39="Projet OCM (HUAWEI)","TRAVAUX-HUAWEI",
U39="Projet OCM (NOKIA)","TRAVAUX -NOKIA",
U39="ACCESS-ISSUE","ACCESS-ISSUE",
U39="Projet OCM (ZTE, NOKIA, autres projets)","TRAVAUX OCM",
U39="No root CAuse","No root cause",
U39="ODU HS","TX ISSUE",
U39="IP &amp; VLAN","TX ISSUE",
U39="Warehouse HUAWEI","SPARE-ISSUE",
U39="SPARE-HS","SPARE-ISSUE",
U39="Power Telco","RAN ISSUE"
),"")</f>
        <v/>
      </c>
      <c r="U39" s="33"/>
      <c r="V39" s="32" t="str" cm="1">
        <f t="array" ref="V39">IFERROR(_xlfn.IFS(
U39="MPR ISSUE","ACTIVE",
U39="BSS Hardware Issue","ACTIVE",
U39="Sites strategiques, MLL, Pylone, etc.","PASSIVE",
U39="AKTIVCO DEFAUT GE &amp; POWER Cabinet","PASSIVE",
U39="AKTIVCO Coupure ENEO &amp; Baisse de tension","PASSIVE",
U39="Coupure ENEO &amp; Baisse de tension","PASSIVE",
U39="Defaut GE &amp; POWER Cabinet","PASSIVE",
U39="Sharing","PASSIVE",
U39="Sites strategiques &amp; DataCenter","PASSIVE",
U39="Exclu","Exclu",
U39="SAT","ACTIVE",
U39="SPARE-ISSUE","SPARE-ISSUE",
U39="Fiber CAmtel","ACTIVE",
U39="Fiber AOF","ACTIVE",
U39="Projet OCM (HUAWEI)","PLANNED WORKS",
U39="Projet OCM (NOKIA)","PLANNED WORKS",
U39="ACCESS-ISSUE","ACCESS-ISSUE",
U39="Projet OCM (ZTE, NOKIA, autres projets)","PLANNED WORKS",
U39="No root CAuse","No root cause",
U39="ODU HS","ACTIVE",
U39="IP &amp; VLAN","ACTIVE",
U39="Warehouse HUAWEI","SPARE-ISSUE",
U39="SPARE-HS","SPARE-ISSUE",
U39="Power Telco","ACTIVE"
),"")</f>
        <v/>
      </c>
      <c r="W39" s="3" t="s">
        <v>6513</v>
      </c>
      <c r="X39" s="3" t="s">
        <v>6514</v>
      </c>
      <c r="Y39" s="52"/>
      <c r="Z39" s="52" t="s">
        <v>6312</v>
      </c>
      <c r="AA39" s="52" t="s">
        <v>6308</v>
      </c>
      <c r="AB39" s="34" t="s">
        <v>6751</v>
      </c>
      <c r="AC39" s="34" t="str">
        <f>_xlfn.XLOOKUP(B39,[4]ALL!$B:$B,[4]ALL!$N:$N,"")</f>
        <v>No Power issue</v>
      </c>
      <c r="AD39" s="34" t="s">
        <v>6395</v>
      </c>
      <c r="AE39" s="34"/>
      <c r="AF39" s="36" t="s">
        <v>5420</v>
      </c>
      <c r="AG39" s="29"/>
      <c r="AH39" s="35"/>
      <c r="AI39" s="29"/>
      <c r="AJ39" s="29" t="s">
        <v>5420</v>
      </c>
      <c r="AK39" s="36" t="s">
        <v>5420</v>
      </c>
      <c r="AL39" s="36" t="s">
        <v>5420</v>
      </c>
      <c r="AM39" s="36" t="s">
        <v>5420</v>
      </c>
      <c r="AN39" s="36" t="s">
        <v>5420</v>
      </c>
      <c r="AO39" s="36" t="s">
        <v>5420</v>
      </c>
      <c r="AP39" s="36" t="s">
        <v>5420</v>
      </c>
      <c r="AQ39" s="36" t="s">
        <v>5420</v>
      </c>
      <c r="AR39" s="36" t="s">
        <v>5420</v>
      </c>
      <c r="AS39" s="36" t="s">
        <v>5420</v>
      </c>
      <c r="AT39" s="36" t="s">
        <v>5832</v>
      </c>
      <c r="AU39" s="36" t="s">
        <v>6074</v>
      </c>
      <c r="AV39" s="36" t="s">
        <v>5420</v>
      </c>
      <c r="AW39" s="45"/>
      <c r="AX39" s="45" t="s">
        <v>5420</v>
      </c>
      <c r="AY39" s="45" t="s">
        <v>5420</v>
      </c>
      <c r="AZ39" s="45" t="s">
        <v>5420</v>
      </c>
      <c r="BA39" s="36" t="s">
        <v>5420</v>
      </c>
    </row>
    <row r="40" spans="1:53" s="58" customFormat="1" ht="15.6" hidden="1" x14ac:dyDescent="0.3">
      <c r="A40" s="27" t="s">
        <v>1659</v>
      </c>
      <c r="B40" s="28" t="s">
        <v>1660</v>
      </c>
      <c r="C40" s="29" t="str">
        <f>_xlfn.XLOOKUP(B40,'[1]daily break down'!$D:$D,'[1]daily break down'!$E:$E,"")</f>
        <v>LITTORAL</v>
      </c>
      <c r="D40" s="27" t="s">
        <v>21</v>
      </c>
      <c r="E40" s="27" t="s">
        <v>36</v>
      </c>
      <c r="F40" s="29" t="s">
        <v>31</v>
      </c>
      <c r="G40" s="27" t="s">
        <v>1659</v>
      </c>
      <c r="H40" s="30" t="str">
        <f>_xlfn.XLOOKUP(B40,[2]CALCULATION!$B:$B,[2]CALCULATION!$H:$H,"")</f>
        <v>ZTE</v>
      </c>
      <c r="I40" s="25">
        <v>15.543698795490155</v>
      </c>
      <c r="J40" s="25">
        <v>16.075166294270229</v>
      </c>
      <c r="K40" s="25">
        <v>0</v>
      </c>
      <c r="L40" s="25">
        <v>0</v>
      </c>
      <c r="M40" s="25">
        <v>0.74350874489560159</v>
      </c>
      <c r="N40" s="25">
        <v>14.916439091067337</v>
      </c>
      <c r="O40" s="25">
        <v>18.077902908687253</v>
      </c>
      <c r="P40" s="25" t="s">
        <v>6364</v>
      </c>
      <c r="Q40" s="31" t="s">
        <v>5364</v>
      </c>
      <c r="R40" s="31"/>
      <c r="S40" s="32" t="str" cm="1">
        <f t="array" ref="S40">IFERROR(_xlfn.IFS(
U40="MPR ISSUE","PDH",
U40="BSS Hardware Issue","BSS",
U40="Sites strategiques, MLL, Pylone, etc.","ENVTECH",
U40="AKTIVCO DEFAUT GE &amp; POWER Cabinet","AKTIVCO",
U40="AKTIVCO Coupure ENEO &amp; Baisse de tension","AKTIVCO GRID ONLY",
U40="Coupure ENEO &amp; Baisse de tension","IHS GRID ONLY",
U40="Defaut GE &amp; POWER Cabinet","IHS",
U40="Sharing","Partners",
U40="Sites strategiques &amp; DataCenter","SST &amp; DC",
U40="Exclu","Exclu",
U40="SAT","SAT",
U40="SPARE-ISSUE","SPARE-ISSUE",
U40="Fiber CAmtel","TRANS_FO_CAMTEL",
U40="Fiber AOF","Fiber AOF",
U40="Projet OCM (HUAWEI)","TRAVAUX-HUAWEI",
U40="Projet OCM (NOKIA)","TRAVAUX-NOKIA",
U40="ACCESS-ISSUE","ACCESS-ISSUE",
U40="Projet OCM (ZTE, NOKIA, autres projets)","TRAVAUX OCM",
U40="No root CAuse","No root cause",
U40="ODU HS","PDH",
U40="IP &amp; VLAN","PDH",
U40="Warehouse HUAWEI","SPARE-ISSUE",
U40="SPARE-HS","SPARE-ISSUE",
U40="Power Telco","BSS"
),"")</f>
        <v/>
      </c>
      <c r="T40" s="32" t="str" cm="1">
        <f t="array" ref="T40">IFERROR(_xlfn.IFS(
U40="MPR ISSUE","TX ISSUE",
U40="BSS Hardware Issue","RAN ISSUE",
U40="Sites strategiques, MLL, Pylone, etc.","ENVTECH",
U40="AKTIVCO DEFAUT GE &amp; POWER Cabinet","POWER ISSUE",
U40="AKTIVCO Coupure ENEO &amp; Baisse de tension","POWER ISSUE",
U40="Coupure ENEO &amp; Baisse de tension","POWER ISSUE",
U40="Defaut GE &amp; POWER Cabinet","POWER ISSUE",
U40="Sharing","POWER ISSUE",
U40="Sites strategiques &amp; DataCenter","POWER ISSUE",
U40="Exclu","Exclu",
U40="SAT","TX ISSUE",
U40="SPARE-ISSUE","SPARE-ISSUE",
U40="Fiber CAmtel","TX ISSUE",
U40="Fiber AOF","TX ISSUE",
U40="Projet OCM (HUAWEI)","TRAVAUX-HUAWEI",
U40="Projet OCM (NOKIA)","TRAVAUX -NOKIA",
U40="ACCESS-ISSUE","ACCESS-ISSUE",
U40="Projet OCM (ZTE, NOKIA, autres projets)","TRAVAUX OCM",
U40="No root CAuse","No root cause",
U40="ODU HS","TX ISSUE",
U40="IP &amp; VLAN","TX ISSUE",
U40="Warehouse HUAWEI","SPARE-ISSUE",
U40="SPARE-HS","SPARE-ISSUE",
U40="Power Telco","RAN ISSUE"
),"")</f>
        <v/>
      </c>
      <c r="U40" s="33"/>
      <c r="V40" s="32" t="str" cm="1">
        <f t="array" ref="V40">IFERROR(_xlfn.IFS(
U40="MPR ISSUE","ACTIVE",
U40="BSS Hardware Issue","ACTIVE",
U40="Sites strategiques, MLL, Pylone, etc.","PASSIVE",
U40="AKTIVCO DEFAUT GE &amp; POWER Cabinet","PASSIVE",
U40="AKTIVCO Coupure ENEO &amp; Baisse de tension","PASSIVE",
U40="Coupure ENEO &amp; Baisse de tension","PASSIVE",
U40="Defaut GE &amp; POWER Cabinet","PASSIVE",
U40="Sharing","PASSIVE",
U40="Sites strategiques &amp; DataCenter","PASSIVE",
U40="Exclu","Exclu",
U40="SAT","ACTIVE",
U40="SPARE-ISSUE","SPARE-ISSUE",
U40="Fiber CAmtel","ACTIVE",
U40="Fiber AOF","ACTIVE",
U40="Projet OCM (HUAWEI)","PLANNED WORKS",
U40="Projet OCM (NOKIA)","PLANNED WORKS",
U40="ACCESS-ISSUE","ACCESS-ISSUE",
U40="Projet OCM (ZTE, NOKIA, autres projets)","PLANNED WORKS",
U40="No root CAuse","No root cause",
U40="ODU HS","ACTIVE",
U40="IP &amp; VLAN","ACTIVE",
U40="Warehouse HUAWEI","SPARE-ISSUE",
U40="SPARE-HS","SPARE-ISSUE",
U40="Power Telco","ACTIVE"
),"")</f>
        <v/>
      </c>
      <c r="W40" s="52" t="str">
        <f>_xlfn.XLOOKUP(B40,Sheet1!$C:$C,Sheet1!$E:$E,"")</f>
        <v>Impacted by SUO_061_Z_Bekoko-MTN . Need BO TX analysis</v>
      </c>
      <c r="X40" s="52" t="str">
        <f>_xlfn.XLOOKUP($B40,Sheet1!$C:$C,Sheet1!F:F,"")</f>
        <v>Awaiting BO TX analysis</v>
      </c>
      <c r="Y40" s="52"/>
      <c r="Z40" s="52" t="str">
        <f>_xlfn.XLOOKUP($B40,Sheet1!$C:$C,Sheet1!H:H,"")</f>
        <v>BO TX</v>
      </c>
      <c r="AA40" s="52" t="s">
        <v>6308</v>
      </c>
      <c r="AB40" s="34" t="s">
        <v>6396</v>
      </c>
      <c r="AC40" s="34" t="str">
        <f>_xlfn.XLOOKUP(B40,[4]ALL!$B:$B,[4]ALL!$N:$N,"")</f>
        <v/>
      </c>
      <c r="AD40" s="34" t="s">
        <v>6396</v>
      </c>
      <c r="AE40" s="34"/>
      <c r="AF40" s="36" t="s">
        <v>5420</v>
      </c>
      <c r="AG40" s="29"/>
      <c r="AH40" s="35"/>
      <c r="AI40" s="29"/>
      <c r="AJ40" s="29" t="s">
        <v>5420</v>
      </c>
      <c r="AK40" s="36" t="s">
        <v>5420</v>
      </c>
      <c r="AL40" s="36" t="s">
        <v>5420</v>
      </c>
      <c r="AM40" s="36" t="s">
        <v>5420</v>
      </c>
      <c r="AN40" s="36" t="s">
        <v>5420</v>
      </c>
      <c r="AO40" s="36" t="s">
        <v>5420</v>
      </c>
      <c r="AP40" s="36" t="s">
        <v>5420</v>
      </c>
      <c r="AQ40" s="36" t="s">
        <v>5420</v>
      </c>
      <c r="AR40" s="36" t="s">
        <v>5420</v>
      </c>
      <c r="AS40" s="36" t="s">
        <v>5420</v>
      </c>
      <c r="AT40" s="36" t="s">
        <v>5420</v>
      </c>
      <c r="AU40" s="36" t="s">
        <v>5420</v>
      </c>
      <c r="AV40" s="36" t="s">
        <v>5420</v>
      </c>
      <c r="AW40" s="45"/>
      <c r="AX40" s="45" t="s">
        <v>5420</v>
      </c>
      <c r="AY40" s="45" t="s">
        <v>5420</v>
      </c>
      <c r="AZ40" s="45" t="s">
        <v>5420</v>
      </c>
      <c r="BA40" s="36" t="s">
        <v>5420</v>
      </c>
    </row>
    <row r="41" spans="1:53" s="58" customFormat="1" ht="15.6" hidden="1" x14ac:dyDescent="0.3">
      <c r="A41" s="27" t="s">
        <v>300</v>
      </c>
      <c r="B41" s="28" t="s">
        <v>301</v>
      </c>
      <c r="C41" s="29" t="str">
        <f>_xlfn.XLOOKUP(B41,'[1]daily break down'!$D:$D,'[1]daily break down'!$E:$E,"")</f>
        <v>Douala</v>
      </c>
      <c r="D41" s="27" t="s">
        <v>11</v>
      </c>
      <c r="E41" s="27" t="s">
        <v>302</v>
      </c>
      <c r="F41" s="29" t="s">
        <v>31</v>
      </c>
      <c r="G41" s="27" t="s">
        <v>32</v>
      </c>
      <c r="H41" s="30" t="str">
        <f>_xlfn.XLOOKUP(B41,[2]CALCULATION!$B:$B,[2]CALCULATION!$H:$H,"")</f>
        <v>ZTE</v>
      </c>
      <c r="I41" s="25">
        <v>30.274100184628743</v>
      </c>
      <c r="J41" s="25">
        <v>0</v>
      </c>
      <c r="K41" s="25">
        <v>68.600506373543567</v>
      </c>
      <c r="L41" s="25">
        <v>62.769149166887829</v>
      </c>
      <c r="M41" s="25">
        <v>0</v>
      </c>
      <c r="N41" s="25">
        <v>2.1070539874954712</v>
      </c>
      <c r="O41" s="25">
        <v>17.996967323282909</v>
      </c>
      <c r="P41" s="25" t="s">
        <v>6364</v>
      </c>
      <c r="Q41" s="31" t="s">
        <v>5364</v>
      </c>
      <c r="R41" s="31"/>
      <c r="S41" s="32" t="str" cm="1">
        <f t="array" ref="S41">IFERROR(_xlfn.IFS(
U41="MPR ISSUE","PDH",
U41="BSS Hardware Issue","BSS",
U41="Sites strategiques, MLL, Pylone, etc.","ENVTECH",
U41="AKTIVCO DEFAUT GE &amp; POWER Cabinet","AKTIVCO",
U41="AKTIVCO Coupure ENEO &amp; Baisse de tension","AKTIVCO GRID ONLY",
U41="Coupure ENEO &amp; Baisse de tension","IHS GRID ONLY",
U41="Defaut GE &amp; POWER Cabinet","IHS",
U41="Sharing","Partners",
U41="Sites strategiques &amp; DataCenter","SST &amp; DC",
U41="Exclu","Exclu",
U41="SAT","SAT",
U41="SPARE-ISSUE","SPARE-ISSUE",
U41="Fiber CAmtel","TRANS_FO_CAMTEL",
U41="Fiber AOF","Fiber AOF",
U41="Projet OCM (HUAWEI)","TRAVAUX-HUAWEI",
U41="Projet OCM (NOKIA)","TRAVAUX-NOKIA",
U41="ACCESS-ISSUE","ACCESS-ISSUE",
U41="Projet OCM (ZTE, NOKIA, autres projets)","TRAVAUX OCM",
U41="No root CAuse","No root cause",
U41="ODU HS","PDH",
U41="IP &amp; VLAN","PDH",
U41="Warehouse HUAWEI","SPARE-ISSUE",
U41="SPARE-HS","SPARE-ISSUE",
U41="Power Telco","BSS"
),"")</f>
        <v/>
      </c>
      <c r="T41" s="32" t="str" cm="1">
        <f t="array" ref="T41">IFERROR(_xlfn.IFS(
U41="MPR ISSUE","TX ISSUE",
U41="BSS Hardware Issue","RAN ISSUE",
U41="Sites strategiques, MLL, Pylone, etc.","ENVTECH",
U41="AKTIVCO DEFAUT GE &amp; POWER Cabinet","POWER ISSUE",
U41="AKTIVCO Coupure ENEO &amp; Baisse de tension","POWER ISSUE",
U41="Coupure ENEO &amp; Baisse de tension","POWER ISSUE",
U41="Defaut GE &amp; POWER Cabinet","POWER ISSUE",
U41="Sharing","POWER ISSUE",
U41="Sites strategiques &amp; DataCenter","POWER ISSUE",
U41="Exclu","Exclu",
U41="SAT","TX ISSUE",
U41="SPARE-ISSUE","SPARE-ISSUE",
U41="Fiber CAmtel","TX ISSUE",
U41="Fiber AOF","TX ISSUE",
U41="Projet OCM (HUAWEI)","TRAVAUX-HUAWEI",
U41="Projet OCM (NOKIA)","TRAVAUX -NOKIA",
U41="ACCESS-ISSUE","ACCESS-ISSUE",
U41="Projet OCM (ZTE, NOKIA, autres projets)","TRAVAUX OCM",
U41="No root CAuse","No root cause",
U41="ODU HS","TX ISSUE",
U41="IP &amp; VLAN","TX ISSUE",
U41="Warehouse HUAWEI","SPARE-ISSUE",
U41="SPARE-HS","SPARE-ISSUE",
U41="Power Telco","RAN ISSUE"
),"")</f>
        <v/>
      </c>
      <c r="U41" s="33"/>
      <c r="V41" s="32" t="str" cm="1">
        <f t="array" ref="V41">IFERROR(_xlfn.IFS(
U41="MPR ISSUE","ACTIVE",
U41="BSS Hardware Issue","ACTIVE",
U41="Sites strategiques, MLL, Pylone, etc.","PASSIVE",
U41="AKTIVCO DEFAUT GE &amp; POWER Cabinet","PASSIVE",
U41="AKTIVCO Coupure ENEO &amp; Baisse de tension","PASSIVE",
U41="Coupure ENEO &amp; Baisse de tension","PASSIVE",
U41="Defaut GE &amp; POWER Cabinet","PASSIVE",
U41="Sharing","PASSIVE",
U41="Sites strategiques &amp; DataCenter","PASSIVE",
U41="Exclu","Exclu",
U41="SAT","ACTIVE",
U41="SPARE-ISSUE","SPARE-ISSUE",
U41="Fiber CAmtel","ACTIVE",
U41="Fiber AOF","ACTIVE",
U41="Projet OCM (HUAWEI)","PLANNED WORKS",
U41="Projet OCM (NOKIA)","PLANNED WORKS",
U41="ACCESS-ISSUE","ACCESS-ISSUE",
U41="Projet OCM (ZTE, NOKIA, autres projets)","PLANNED WORKS",
U41="No root CAuse","No root cause",
U41="ODU HS","ACTIVE",
U41="IP &amp; VLAN","ACTIVE",
U41="Warehouse HUAWEI","SPARE-ISSUE",
U41="SPARE-HS","SPARE-ISSUE",
U41="Power Telco","ACTIVE"
),"")</f>
        <v/>
      </c>
      <c r="W41" s="52" t="s">
        <v>6515</v>
      </c>
      <c r="X41" s="52" t="s">
        <v>6320</v>
      </c>
      <c r="Y41" s="52"/>
      <c r="Z41" s="52" t="s">
        <v>11</v>
      </c>
      <c r="AA41" s="52" t="s">
        <v>6308</v>
      </c>
      <c r="AB41" s="34" t="s">
        <v>6752</v>
      </c>
      <c r="AC41" s="34" t="str">
        <f>_xlfn.XLOOKUP(B41,[4]ALL!$B:$B,[4]ALL!$N:$N,"")</f>
        <v>Power issue NUR to be checked</v>
      </c>
      <c r="AD41" s="34" t="s">
        <v>6397</v>
      </c>
      <c r="AE41" s="34"/>
      <c r="AF41" s="36" t="s">
        <v>5420</v>
      </c>
      <c r="AG41" s="29"/>
      <c r="AH41" s="35"/>
      <c r="AI41" s="29"/>
      <c r="AJ41" s="29" t="s">
        <v>6155</v>
      </c>
      <c r="AK41" s="36" t="s">
        <v>5420</v>
      </c>
      <c r="AL41" s="36" t="s">
        <v>5420</v>
      </c>
      <c r="AM41" s="36" t="s">
        <v>5420</v>
      </c>
      <c r="AN41" s="36" t="s">
        <v>5420</v>
      </c>
      <c r="AO41" s="36" t="s">
        <v>5420</v>
      </c>
      <c r="AP41" s="36" t="s">
        <v>5420</v>
      </c>
      <c r="AQ41" s="36" t="s">
        <v>5420</v>
      </c>
      <c r="AR41" s="36" t="s">
        <v>5420</v>
      </c>
      <c r="AS41" s="36" t="s">
        <v>5420</v>
      </c>
      <c r="AT41" s="36" t="s">
        <v>5420</v>
      </c>
      <c r="AU41" s="36" t="s">
        <v>5420</v>
      </c>
      <c r="AV41" s="36" t="s">
        <v>6156</v>
      </c>
      <c r="AW41" s="45"/>
      <c r="AX41" s="45" t="s">
        <v>5420</v>
      </c>
      <c r="AY41" s="45" t="s">
        <v>5420</v>
      </c>
      <c r="AZ41" s="45" t="s">
        <v>5420</v>
      </c>
      <c r="BA41" s="36" t="s">
        <v>5420</v>
      </c>
    </row>
    <row r="42" spans="1:53" s="58" customFormat="1" ht="15.6" hidden="1" x14ac:dyDescent="0.3">
      <c r="A42" s="27" t="s">
        <v>450</v>
      </c>
      <c r="B42" s="28" t="s">
        <v>451</v>
      </c>
      <c r="C42" s="29" t="str">
        <f>_xlfn.XLOOKUP(B42,'[1]daily break down'!$D:$D,'[1]daily break down'!$E:$E,"")</f>
        <v>Yaounde</v>
      </c>
      <c r="D42" s="27" t="s">
        <v>21</v>
      </c>
      <c r="E42" s="27" t="s">
        <v>125</v>
      </c>
      <c r="F42" s="29" t="s">
        <v>37</v>
      </c>
      <c r="G42" s="27" t="s">
        <v>38</v>
      </c>
      <c r="H42" s="30" t="str">
        <f>_xlfn.XLOOKUP(B42,[2]CALCULATION!$B:$B,[2]CALCULATION!$H:$H,"")</f>
        <v>ZTE</v>
      </c>
      <c r="I42" s="25">
        <v>19.539113040153183</v>
      </c>
      <c r="J42" s="25">
        <v>0</v>
      </c>
      <c r="K42" s="25">
        <v>0</v>
      </c>
      <c r="L42" s="25">
        <v>0</v>
      </c>
      <c r="M42" s="25">
        <v>9.1810346057591641</v>
      </c>
      <c r="N42" s="25">
        <v>33.210289128021614</v>
      </c>
      <c r="O42" s="25">
        <v>17.270419737867151</v>
      </c>
      <c r="P42" s="25" t="s">
        <v>6364</v>
      </c>
      <c r="Q42" s="31" t="s">
        <v>5364</v>
      </c>
      <c r="R42" s="31"/>
      <c r="S42" s="32" t="str" cm="1">
        <f t="array" ref="S42">IFERROR(_xlfn.IFS(
U42="MPR ISSUE","PDH",
U42="BSS Hardware Issue","BSS",
U42="Sites strategiques, MLL, Pylone, etc.","ENVTECH",
U42="AKTIVCO DEFAUT GE &amp; POWER Cabinet","AKTIVCO",
U42="AKTIVCO Coupure ENEO &amp; Baisse de tension","AKTIVCO GRID ONLY",
U42="Coupure ENEO &amp; Baisse de tension","IHS GRID ONLY",
U42="Defaut GE &amp; POWER Cabinet","IHS",
U42="Sharing","Partners",
U42="Sites strategiques &amp; DataCenter","SST &amp; DC",
U42="Exclu","Exclu",
U42="SAT","SAT",
U42="SPARE-ISSUE","SPARE-ISSUE",
U42="Fiber CAmtel","TRANS_FO_CAMTEL",
U42="Fiber AOF","Fiber AOF",
U42="Projet OCM (HUAWEI)","TRAVAUX-HUAWEI",
U42="Projet OCM (NOKIA)","TRAVAUX-NOKIA",
U42="ACCESS-ISSUE","ACCESS-ISSUE",
U42="Projet OCM (ZTE, NOKIA, autres projets)","TRAVAUX OCM",
U42="No root CAuse","No root cause",
U42="ODU HS","PDH",
U42="IP &amp; VLAN","PDH",
U42="Warehouse HUAWEI","SPARE-ISSUE",
U42="SPARE-HS","SPARE-ISSUE",
U42="Power Telco","BSS"
),"")</f>
        <v/>
      </c>
      <c r="T42" s="32" t="str" cm="1">
        <f t="array" ref="T42">IFERROR(_xlfn.IFS(
U42="MPR ISSUE","TX ISSUE",
U42="BSS Hardware Issue","RAN ISSUE",
U42="Sites strategiques, MLL, Pylone, etc.","ENVTECH",
U42="AKTIVCO DEFAUT GE &amp; POWER Cabinet","POWER ISSUE",
U42="AKTIVCO Coupure ENEO &amp; Baisse de tension","POWER ISSUE",
U42="Coupure ENEO &amp; Baisse de tension","POWER ISSUE",
U42="Defaut GE &amp; POWER Cabinet","POWER ISSUE",
U42="Sharing","POWER ISSUE",
U42="Sites strategiques &amp; DataCenter","POWER ISSUE",
U42="Exclu","Exclu",
U42="SAT","TX ISSUE",
U42="SPARE-ISSUE","SPARE-ISSUE",
U42="Fiber CAmtel","TX ISSUE",
U42="Fiber AOF","TX ISSUE",
U42="Projet OCM (HUAWEI)","TRAVAUX-HUAWEI",
U42="Projet OCM (NOKIA)","TRAVAUX -NOKIA",
U42="ACCESS-ISSUE","ACCESS-ISSUE",
U42="Projet OCM (ZTE, NOKIA, autres projets)","TRAVAUX OCM",
U42="No root CAuse","No root cause",
U42="ODU HS","TX ISSUE",
U42="IP &amp; VLAN","TX ISSUE",
U42="Warehouse HUAWEI","SPARE-ISSUE",
U42="SPARE-HS","SPARE-ISSUE",
U42="Power Telco","RAN ISSUE"
),"")</f>
        <v/>
      </c>
      <c r="U42" s="33"/>
      <c r="V42" s="32" t="str" cm="1">
        <f t="array" ref="V42">IFERROR(_xlfn.IFS(
U42="MPR ISSUE","ACTIVE",
U42="BSS Hardware Issue","ACTIVE",
U42="Sites strategiques, MLL, Pylone, etc.","PASSIVE",
U42="AKTIVCO DEFAUT GE &amp; POWER Cabinet","PASSIVE",
U42="AKTIVCO Coupure ENEO &amp; Baisse de tension","PASSIVE",
U42="Coupure ENEO &amp; Baisse de tension","PASSIVE",
U42="Defaut GE &amp; POWER Cabinet","PASSIVE",
U42="Sharing","PASSIVE",
U42="Sites strategiques &amp; DataCenter","PASSIVE",
U42="Exclu","Exclu",
U42="SAT","ACTIVE",
U42="SPARE-ISSUE","SPARE-ISSUE",
U42="Fiber CAmtel","ACTIVE",
U42="Fiber AOF","ACTIVE",
U42="Projet OCM (HUAWEI)","PLANNED WORKS",
U42="Projet OCM (NOKIA)","PLANNED WORKS",
U42="ACCESS-ISSUE","ACCESS-ISSUE",
U42="Projet OCM (ZTE, NOKIA, autres projets)","PLANNED WORKS",
U42="No root CAuse","No root cause",
U42="ODU HS","ACTIVE",
U42="IP &amp; VLAN","ACTIVE",
U42="Warehouse HUAWEI","SPARE-ISSUE",
U42="SPARE-HS","SPARE-ISSUE",
U42="Power Telco","ACTIVE"
),"")</f>
        <v/>
      </c>
      <c r="W42" s="52" t="s">
        <v>6515</v>
      </c>
      <c r="X42" s="52" t="s">
        <v>6320</v>
      </c>
      <c r="Y42" s="52"/>
      <c r="Z42" s="27" t="s">
        <v>21</v>
      </c>
      <c r="AA42" s="52" t="s">
        <v>6308</v>
      </c>
      <c r="AB42" s="34" t="s">
        <v>6577</v>
      </c>
      <c r="AC42" s="34" t="str">
        <f>_xlfn.XLOOKUP(B42,[4]ALL!$B:$B,[4]ALL!$N:$N,"")</f>
        <v/>
      </c>
      <c r="AD42" s="34" t="s">
        <v>6398</v>
      </c>
      <c r="AE42" s="34"/>
      <c r="AF42" s="36" t="s">
        <v>5420</v>
      </c>
      <c r="AG42" s="29"/>
      <c r="AH42" s="35"/>
      <c r="AI42" s="29"/>
      <c r="AJ42" s="29" t="s">
        <v>5420</v>
      </c>
      <c r="AK42" s="36" t="s">
        <v>5420</v>
      </c>
      <c r="AL42" s="36" t="s">
        <v>5420</v>
      </c>
      <c r="AM42" s="36" t="s">
        <v>5420</v>
      </c>
      <c r="AN42" s="36" t="s">
        <v>5420</v>
      </c>
      <c r="AO42" s="36" t="s">
        <v>5420</v>
      </c>
      <c r="AP42" s="36" t="s">
        <v>5420</v>
      </c>
      <c r="AQ42" s="36" t="s">
        <v>5420</v>
      </c>
      <c r="AR42" s="36" t="s">
        <v>5420</v>
      </c>
      <c r="AS42" s="36" t="s">
        <v>5420</v>
      </c>
      <c r="AT42" s="36" t="s">
        <v>5420</v>
      </c>
      <c r="AU42" s="36" t="s">
        <v>5420</v>
      </c>
      <c r="AV42" s="36" t="s">
        <v>5939</v>
      </c>
      <c r="AW42" s="45"/>
      <c r="AX42" s="45" t="s">
        <v>5420</v>
      </c>
      <c r="AY42" s="45" t="s">
        <v>5420</v>
      </c>
      <c r="AZ42" s="45" t="s">
        <v>5420</v>
      </c>
      <c r="BA42" s="36" t="s">
        <v>5420</v>
      </c>
    </row>
    <row r="43" spans="1:53" s="58" customFormat="1" ht="15.6" hidden="1" x14ac:dyDescent="0.3">
      <c r="A43" s="27" t="s">
        <v>326</v>
      </c>
      <c r="B43" s="28" t="s">
        <v>327</v>
      </c>
      <c r="C43" s="29" t="str">
        <f>_xlfn.XLOOKUP(B43,'[1]daily break down'!$D:$D,'[1]daily break down'!$E:$E,"")</f>
        <v>Douala</v>
      </c>
      <c r="D43" s="27" t="s">
        <v>21</v>
      </c>
      <c r="E43" s="27" t="s">
        <v>125</v>
      </c>
      <c r="F43" s="29" t="s">
        <v>31</v>
      </c>
      <c r="G43" s="27" t="s">
        <v>32</v>
      </c>
      <c r="H43" s="30" t="str">
        <f>_xlfn.XLOOKUP(B43,[2]CALCULATION!$B:$B,[2]CALCULATION!$H:$H,"")</f>
        <v>ZTE</v>
      </c>
      <c r="I43" s="25">
        <v>0</v>
      </c>
      <c r="J43" s="25">
        <v>0</v>
      </c>
      <c r="K43" s="25">
        <v>18.847308187299713</v>
      </c>
      <c r="L43" s="25">
        <v>0.11084501174261581</v>
      </c>
      <c r="M43" s="25">
        <v>1.8771776630625534</v>
      </c>
      <c r="N43" s="25">
        <v>0.44414695533811016</v>
      </c>
      <c r="O43" s="25">
        <v>16.078768980090342</v>
      </c>
      <c r="P43" s="25" t="s">
        <v>6364</v>
      </c>
      <c r="Q43" s="31" t="s">
        <v>5364</v>
      </c>
      <c r="R43" s="31"/>
      <c r="S43" s="32" t="str" cm="1">
        <f t="array" ref="S43">IFERROR(_xlfn.IFS(
U43="MPR ISSUE","PDH",
U43="BSS Hardware Issue","BSS",
U43="Sites strategiques, MLL, Pylone, etc.","ENVTECH",
U43="AKTIVCO DEFAUT GE &amp; POWER Cabinet","AKTIVCO",
U43="AKTIVCO Coupure ENEO &amp; Baisse de tension","AKTIVCO GRID ONLY",
U43="Coupure ENEO &amp; Baisse de tension","IHS GRID ONLY",
U43="Defaut GE &amp; POWER Cabinet","IHS",
U43="Sharing","Partners",
U43="Sites strategiques &amp; DataCenter","SST &amp; DC",
U43="Exclu","Exclu",
U43="SAT","SAT",
U43="SPARE-ISSUE","SPARE-ISSUE",
U43="Fiber CAmtel","TRANS_FO_CAMTEL",
U43="Fiber AOF","Fiber AOF",
U43="Projet OCM (HUAWEI)","TRAVAUX-HUAWEI",
U43="Projet OCM (NOKIA)","TRAVAUX-NOKIA",
U43="ACCESS-ISSUE","ACCESS-ISSUE",
U43="Projet OCM (ZTE, NOKIA, autres projets)","TRAVAUX OCM",
U43="No root CAuse","No root cause",
U43="ODU HS","PDH",
U43="IP &amp; VLAN","PDH",
U43="Warehouse HUAWEI","SPARE-ISSUE",
U43="SPARE-HS","SPARE-ISSUE",
U43="Power Telco","BSS"
),"")</f>
        <v/>
      </c>
      <c r="T43" s="32" t="str" cm="1">
        <f t="array" ref="T43">IFERROR(_xlfn.IFS(
U43="MPR ISSUE","TX ISSUE",
U43="BSS Hardware Issue","RAN ISSUE",
U43="Sites strategiques, MLL, Pylone, etc.","ENVTECH",
U43="AKTIVCO DEFAUT GE &amp; POWER Cabinet","POWER ISSUE",
U43="AKTIVCO Coupure ENEO &amp; Baisse de tension","POWER ISSUE",
U43="Coupure ENEO &amp; Baisse de tension","POWER ISSUE",
U43="Defaut GE &amp; POWER Cabinet","POWER ISSUE",
U43="Sharing","POWER ISSUE",
U43="Sites strategiques &amp; DataCenter","POWER ISSUE",
U43="Exclu","Exclu",
U43="SAT","TX ISSUE",
U43="SPARE-ISSUE","SPARE-ISSUE",
U43="Fiber CAmtel","TX ISSUE",
U43="Fiber AOF","TX ISSUE",
U43="Projet OCM (HUAWEI)","TRAVAUX-HUAWEI",
U43="Projet OCM (NOKIA)","TRAVAUX -NOKIA",
U43="ACCESS-ISSUE","ACCESS-ISSUE",
U43="Projet OCM (ZTE, NOKIA, autres projets)","TRAVAUX OCM",
U43="No root CAuse","No root cause",
U43="ODU HS","TX ISSUE",
U43="IP &amp; VLAN","TX ISSUE",
U43="Warehouse HUAWEI","SPARE-ISSUE",
U43="SPARE-HS","SPARE-ISSUE",
U43="Power Telco","RAN ISSUE"
),"")</f>
        <v/>
      </c>
      <c r="U43" s="33"/>
      <c r="V43" s="32" t="str" cm="1">
        <f t="array" ref="V43">IFERROR(_xlfn.IFS(
U43="MPR ISSUE","ACTIVE",
U43="BSS Hardware Issue","ACTIVE",
U43="Sites strategiques, MLL, Pylone, etc.","PASSIVE",
U43="AKTIVCO DEFAUT GE &amp; POWER Cabinet","PASSIVE",
U43="AKTIVCO Coupure ENEO &amp; Baisse de tension","PASSIVE",
U43="Coupure ENEO &amp; Baisse de tension","PASSIVE",
U43="Defaut GE &amp; POWER Cabinet","PASSIVE",
U43="Sharing","PASSIVE",
U43="Sites strategiques &amp; DataCenter","PASSIVE",
U43="Exclu","Exclu",
U43="SAT","ACTIVE",
U43="SPARE-ISSUE","SPARE-ISSUE",
U43="Fiber CAmtel","ACTIVE",
U43="Fiber AOF","ACTIVE",
U43="Projet OCM (HUAWEI)","PLANNED WORKS",
U43="Projet OCM (NOKIA)","PLANNED WORKS",
U43="ACCESS-ISSUE","ACCESS-ISSUE",
U43="Projet OCM (ZTE, NOKIA, autres projets)","PLANNED WORKS",
U43="No root CAuse","No root cause",
U43="ODU HS","ACTIVE",
U43="IP &amp; VLAN","ACTIVE",
U43="Warehouse HUAWEI","SPARE-ISSUE",
U43="SPARE-HS","SPARE-ISSUE",
U43="Power Telco","ACTIVE"
),"")</f>
        <v/>
      </c>
      <c r="W43" s="52" t="s">
        <v>6334</v>
      </c>
      <c r="X43" s="52" t="s">
        <v>6320</v>
      </c>
      <c r="Y43" s="52"/>
      <c r="Z43" s="52" t="s">
        <v>21</v>
      </c>
      <c r="AA43" s="52" t="s">
        <v>6308</v>
      </c>
      <c r="AB43" s="34" t="s">
        <v>6578</v>
      </c>
      <c r="AC43" s="34" t="str">
        <f>_xlfn.XLOOKUP(B43,[4]ALL!$B:$B,[4]ALL!$N:$N,"")</f>
        <v/>
      </c>
      <c r="AD43" s="34" t="s">
        <v>6374</v>
      </c>
      <c r="AE43" s="34"/>
      <c r="AF43" s="36" t="s">
        <v>5420</v>
      </c>
      <c r="AG43" s="29"/>
      <c r="AH43" s="35"/>
      <c r="AI43" s="29"/>
      <c r="AJ43" s="29" t="s">
        <v>5420</v>
      </c>
      <c r="AK43" s="36" t="s">
        <v>5420</v>
      </c>
      <c r="AL43" s="36" t="s">
        <v>5420</v>
      </c>
      <c r="AM43" s="36" t="s">
        <v>5420</v>
      </c>
      <c r="AN43" s="36" t="s">
        <v>5420</v>
      </c>
      <c r="AO43" s="36" t="s">
        <v>5420</v>
      </c>
      <c r="AP43" s="36" t="s">
        <v>5420</v>
      </c>
      <c r="AQ43" s="36" t="s">
        <v>5420</v>
      </c>
      <c r="AR43" s="36" t="s">
        <v>5867</v>
      </c>
      <c r="AS43" s="36" t="s">
        <v>5867</v>
      </c>
      <c r="AT43" s="36" t="s">
        <v>5829</v>
      </c>
      <c r="AU43" s="36" t="s">
        <v>6012</v>
      </c>
      <c r="AV43" s="36" t="s">
        <v>6013</v>
      </c>
      <c r="AW43" s="45"/>
      <c r="AX43" s="45" t="s">
        <v>5420</v>
      </c>
      <c r="AY43" s="45" t="s">
        <v>5420</v>
      </c>
      <c r="AZ43" s="45" t="s">
        <v>5420</v>
      </c>
      <c r="BA43" s="36" t="s">
        <v>5420</v>
      </c>
    </row>
    <row r="44" spans="1:53" s="58" customFormat="1" ht="24.45" hidden="1" customHeight="1" x14ac:dyDescent="0.3">
      <c r="A44" s="27" t="s">
        <v>1661</v>
      </c>
      <c r="B44" s="28" t="s">
        <v>1662</v>
      </c>
      <c r="C44" s="29" t="str">
        <f>_xlfn.XLOOKUP(B44,'[1]daily break down'!$D:$D,'[1]daily break down'!$E:$E,"")</f>
        <v>LITTORAL</v>
      </c>
      <c r="D44" s="27" t="s">
        <v>11</v>
      </c>
      <c r="E44" s="27" t="s">
        <v>12</v>
      </c>
      <c r="F44" s="29" t="s">
        <v>13</v>
      </c>
      <c r="G44" s="27" t="s">
        <v>177</v>
      </c>
      <c r="H44" s="30" t="str">
        <f>_xlfn.XLOOKUP(B44,[2]CALCULATION!$B:$B,[2]CALCULATION!$H:$H,"")</f>
        <v>ZTE</v>
      </c>
      <c r="I44" s="25">
        <v>13.810450214448982</v>
      </c>
      <c r="J44" s="25">
        <v>14.415986793481206</v>
      </c>
      <c r="K44" s="25">
        <v>0</v>
      </c>
      <c r="L44" s="25">
        <v>0</v>
      </c>
      <c r="M44" s="25">
        <v>0.64693179580690252</v>
      </c>
      <c r="N44" s="25">
        <v>13.217380355160616</v>
      </c>
      <c r="O44" s="25">
        <v>16.067265354575625</v>
      </c>
      <c r="P44" s="25" t="s">
        <v>6364</v>
      </c>
      <c r="Q44" s="31" t="s">
        <v>5364</v>
      </c>
      <c r="R44" s="31"/>
      <c r="S44" s="32" t="str" cm="1">
        <f t="array" ref="S44">IFERROR(_xlfn.IFS(
U44="MPR ISSUE","PDH",
U44="BSS Hardware Issue","BSS",
U44="Sites strategiques, MLL, Pylone, etc.","ENVTECH",
U44="AKTIVCO DEFAUT GE &amp; POWER Cabinet","AKTIVCO",
U44="AKTIVCO Coupure ENEO &amp; Baisse de tension","AKTIVCO GRID ONLY",
U44="Coupure ENEO &amp; Baisse de tension","IHS GRID ONLY",
U44="Defaut GE &amp; POWER Cabinet","IHS",
U44="Sharing","Partners",
U44="Sites strategiques &amp; DataCenter","SST &amp; DC",
U44="Exclu","Exclu",
U44="SAT","SAT",
U44="SPARE-ISSUE","SPARE-ISSUE",
U44="Fiber CAmtel","TRANS_FO_CAMTEL",
U44="Fiber AOF","Fiber AOF",
U44="Projet OCM (HUAWEI)","TRAVAUX-HUAWEI",
U44="Projet OCM (NOKIA)","TRAVAUX-NOKIA",
U44="ACCESS-ISSUE","ACCESS-ISSUE",
U44="Projet OCM (ZTE, NOKIA, autres projets)","TRAVAUX OCM",
U44="No root CAuse","No root cause",
U44="ODU HS","PDH",
U44="IP &amp; VLAN","PDH",
U44="Warehouse HUAWEI","SPARE-ISSUE",
U44="SPARE-HS","SPARE-ISSUE",
U44="Power Telco","BSS"
),"")</f>
        <v/>
      </c>
      <c r="T44" s="32" t="str" cm="1">
        <f t="array" ref="T44">IFERROR(_xlfn.IFS(
U44="MPR ISSUE","TX ISSUE",
U44="BSS Hardware Issue","RAN ISSUE",
U44="Sites strategiques, MLL, Pylone, etc.","ENVTECH",
U44="AKTIVCO DEFAUT GE &amp; POWER Cabinet","POWER ISSUE",
U44="AKTIVCO Coupure ENEO &amp; Baisse de tension","POWER ISSUE",
U44="Coupure ENEO &amp; Baisse de tension","POWER ISSUE",
U44="Defaut GE &amp; POWER Cabinet","POWER ISSUE",
U44="Sharing","POWER ISSUE",
U44="Sites strategiques &amp; DataCenter","POWER ISSUE",
U44="Exclu","Exclu",
U44="SAT","TX ISSUE",
U44="SPARE-ISSUE","SPARE-ISSUE",
U44="Fiber CAmtel","TX ISSUE",
U44="Fiber AOF","TX ISSUE",
U44="Projet OCM (HUAWEI)","TRAVAUX-HUAWEI",
U44="Projet OCM (NOKIA)","TRAVAUX -NOKIA",
U44="ACCESS-ISSUE","ACCESS-ISSUE",
U44="Projet OCM (ZTE, NOKIA, autres projets)","TRAVAUX OCM",
U44="No root CAuse","No root cause",
U44="ODU HS","TX ISSUE",
U44="IP &amp; VLAN","TX ISSUE",
U44="Warehouse HUAWEI","SPARE-ISSUE",
U44="SPARE-HS","SPARE-ISSUE",
U44="Power Telco","RAN ISSUE"
),"")</f>
        <v/>
      </c>
      <c r="U44" s="33"/>
      <c r="V44" s="32" t="str" cm="1">
        <f t="array" ref="V44">IFERROR(_xlfn.IFS(
U44="MPR ISSUE","ACTIVE",
U44="BSS Hardware Issue","ACTIVE",
U44="Sites strategiques, MLL, Pylone, etc.","PASSIVE",
U44="AKTIVCO DEFAUT GE &amp; POWER Cabinet","PASSIVE",
U44="AKTIVCO Coupure ENEO &amp; Baisse de tension","PASSIVE",
U44="Coupure ENEO &amp; Baisse de tension","PASSIVE",
U44="Defaut GE &amp; POWER Cabinet","PASSIVE",
U44="Sharing","PASSIVE",
U44="Sites strategiques &amp; DataCenter","PASSIVE",
U44="Exclu","Exclu",
U44="SAT","ACTIVE",
U44="SPARE-ISSUE","SPARE-ISSUE",
U44="Fiber CAmtel","ACTIVE",
U44="Fiber AOF","ACTIVE",
U44="Projet OCM (HUAWEI)","PLANNED WORKS",
U44="Projet OCM (NOKIA)","PLANNED WORKS",
U44="ACCESS-ISSUE","ACCESS-ISSUE",
U44="Projet OCM (ZTE, NOKIA, autres projets)","PLANNED WORKS",
U44="No root CAuse","No root cause",
U44="ODU HS","ACTIVE",
U44="IP &amp; VLAN","ACTIVE",
U44="Warehouse HUAWEI","SPARE-ISSUE",
U44="SPARE-HS","SPARE-ISSUE",
U44="Power Telco","ACTIVE"
),"")</f>
        <v/>
      </c>
      <c r="W44" s="52" t="s">
        <v>6517</v>
      </c>
      <c r="X44" s="52" t="s">
        <v>6518</v>
      </c>
      <c r="Y44" s="52"/>
      <c r="Z44" s="52" t="s">
        <v>6519</v>
      </c>
      <c r="AA44" s="52" t="s">
        <v>6308</v>
      </c>
      <c r="AB44" s="34" t="s">
        <v>6753</v>
      </c>
      <c r="AC44" s="34" t="str">
        <f>_xlfn.XLOOKUP(B44,[4]ALL!$B:$B,[4]ALL!$N:$N,"")</f>
        <v>No Power issue</v>
      </c>
      <c r="AD44" s="34" t="s">
        <v>6399</v>
      </c>
      <c r="AE44" s="34"/>
      <c r="AF44" s="36" t="s">
        <v>5420</v>
      </c>
      <c r="AG44" s="29"/>
      <c r="AH44" s="35"/>
      <c r="AI44" s="29"/>
      <c r="AJ44" s="29" t="s">
        <v>5420</v>
      </c>
      <c r="AK44" s="36" t="s">
        <v>5420</v>
      </c>
      <c r="AL44" s="36" t="s">
        <v>5420</v>
      </c>
      <c r="AM44" s="36" t="s">
        <v>5420</v>
      </c>
      <c r="AN44" s="36" t="s">
        <v>5420</v>
      </c>
      <c r="AO44" s="36" t="s">
        <v>5420</v>
      </c>
      <c r="AP44" s="36" t="s">
        <v>5420</v>
      </c>
      <c r="AQ44" s="36" t="s">
        <v>5420</v>
      </c>
      <c r="AR44" s="36" t="s">
        <v>5420</v>
      </c>
      <c r="AS44" s="36" t="s">
        <v>5420</v>
      </c>
      <c r="AT44" s="36" t="s">
        <v>5420</v>
      </c>
      <c r="AU44" s="36" t="s">
        <v>5420</v>
      </c>
      <c r="AV44" s="36" t="s">
        <v>5420</v>
      </c>
      <c r="AW44" s="45"/>
      <c r="AX44" s="45" t="s">
        <v>5420</v>
      </c>
      <c r="AY44" s="45" t="s">
        <v>5420</v>
      </c>
      <c r="AZ44" s="45" t="s">
        <v>5420</v>
      </c>
      <c r="BA44" s="36" t="s">
        <v>5420</v>
      </c>
    </row>
    <row r="45" spans="1:53" s="58" customFormat="1" ht="15.6" hidden="1" x14ac:dyDescent="0.3">
      <c r="A45" s="27" t="s">
        <v>747</v>
      </c>
      <c r="B45" s="28" t="s">
        <v>748</v>
      </c>
      <c r="C45" s="29" t="str">
        <f>_xlfn.XLOOKUP(B45,'[1]daily break down'!$D:$D,'[1]daily break down'!$E:$E,"")</f>
        <v>Douala</v>
      </c>
      <c r="D45" s="27" t="s">
        <v>11</v>
      </c>
      <c r="E45" s="27" t="s">
        <v>12</v>
      </c>
      <c r="F45" s="29" t="s">
        <v>31</v>
      </c>
      <c r="G45" s="27" t="s">
        <v>32</v>
      </c>
      <c r="H45" s="30" t="str">
        <f>_xlfn.XLOOKUP(B45,[2]CALCULATION!$B:$B,[2]CALCULATION!$H:$H,"")</f>
        <v>ZTE</v>
      </c>
      <c r="I45" s="25">
        <v>0</v>
      </c>
      <c r="J45" s="25">
        <v>0</v>
      </c>
      <c r="K45" s="25">
        <v>0</v>
      </c>
      <c r="L45" s="25">
        <v>0</v>
      </c>
      <c r="M45" s="25">
        <v>0</v>
      </c>
      <c r="N45" s="25">
        <v>1.0163854431517576</v>
      </c>
      <c r="O45" s="25">
        <v>15.949393321975952</v>
      </c>
      <c r="P45" s="25" t="s">
        <v>6364</v>
      </c>
      <c r="Q45" s="31" t="s">
        <v>5364</v>
      </c>
      <c r="R45" s="31"/>
      <c r="S45" s="32" t="str" cm="1">
        <f t="array" ref="S45">IFERROR(_xlfn.IFS(
U45="MPR ISSUE","PDH",
U45="BSS Hardware Issue","BSS",
U45="Sites strategiques, MLL, Pylone, etc.","ENVTECH",
U45="AKTIVCO DEFAUT GE &amp; POWER Cabinet","AKTIVCO",
U45="AKTIVCO Coupure ENEO &amp; Baisse de tension","AKTIVCO GRID ONLY",
U45="Coupure ENEO &amp; Baisse de tension","IHS GRID ONLY",
U45="Defaut GE &amp; POWER Cabinet","IHS",
U45="Sharing","Partners",
U45="Sites strategiques &amp; DataCenter","SST &amp; DC",
U45="Exclu","Exclu",
U45="SAT","SAT",
U45="SPARE-ISSUE","SPARE-ISSUE",
U45="Fiber CAmtel","TRANS_FO_CAMTEL",
U45="Fiber AOF","Fiber AOF",
U45="Projet OCM (HUAWEI)","TRAVAUX-HUAWEI",
U45="Projet OCM (NOKIA)","TRAVAUX-NOKIA",
U45="ACCESS-ISSUE","ACCESS-ISSUE",
U45="Projet OCM (ZTE, NOKIA, autres projets)","TRAVAUX OCM",
U45="No root CAuse","No root cause",
U45="ODU HS","PDH",
U45="IP &amp; VLAN","PDH",
U45="Warehouse HUAWEI","SPARE-ISSUE",
U45="SPARE-HS","SPARE-ISSUE",
U45="Power Telco","BSS"
),"")</f>
        <v/>
      </c>
      <c r="T45" s="32" t="str" cm="1">
        <f t="array" ref="T45">IFERROR(_xlfn.IFS(
U45="MPR ISSUE","TX ISSUE",
U45="BSS Hardware Issue","RAN ISSUE",
U45="Sites strategiques, MLL, Pylone, etc.","ENVTECH",
U45="AKTIVCO DEFAUT GE &amp; POWER Cabinet","POWER ISSUE",
U45="AKTIVCO Coupure ENEO &amp; Baisse de tension","POWER ISSUE",
U45="Coupure ENEO &amp; Baisse de tension","POWER ISSUE",
U45="Defaut GE &amp; POWER Cabinet","POWER ISSUE",
U45="Sharing","POWER ISSUE",
U45="Sites strategiques &amp; DataCenter","POWER ISSUE",
U45="Exclu","Exclu",
U45="SAT","TX ISSUE",
U45="SPARE-ISSUE","SPARE-ISSUE",
U45="Fiber CAmtel","TX ISSUE",
U45="Fiber AOF","TX ISSUE",
U45="Projet OCM (HUAWEI)","TRAVAUX-HUAWEI",
U45="Projet OCM (NOKIA)","TRAVAUX -NOKIA",
U45="ACCESS-ISSUE","ACCESS-ISSUE",
U45="Projet OCM (ZTE, NOKIA, autres projets)","TRAVAUX OCM",
U45="No root CAuse","No root cause",
U45="ODU HS","TX ISSUE",
U45="IP &amp; VLAN","TX ISSUE",
U45="Warehouse HUAWEI","SPARE-ISSUE",
U45="SPARE-HS","SPARE-ISSUE",
U45="Power Telco","RAN ISSUE"
),"")</f>
        <v/>
      </c>
      <c r="U45" s="33"/>
      <c r="V45" s="32" t="str" cm="1">
        <f t="array" ref="V45">IFERROR(_xlfn.IFS(
U45="MPR ISSUE","ACTIVE",
U45="BSS Hardware Issue","ACTIVE",
U45="Sites strategiques, MLL, Pylone, etc.","PASSIVE",
U45="AKTIVCO DEFAUT GE &amp; POWER Cabinet","PASSIVE",
U45="AKTIVCO Coupure ENEO &amp; Baisse de tension","PASSIVE",
U45="Coupure ENEO &amp; Baisse de tension","PASSIVE",
U45="Defaut GE &amp; POWER Cabinet","PASSIVE",
U45="Sharing","PASSIVE",
U45="Sites strategiques &amp; DataCenter","PASSIVE",
U45="Exclu","Exclu",
U45="SAT","ACTIVE",
U45="SPARE-ISSUE","SPARE-ISSUE",
U45="Fiber CAmtel","ACTIVE",
U45="Fiber AOF","ACTIVE",
U45="Projet OCM (HUAWEI)","PLANNED WORKS",
U45="Projet OCM (NOKIA)","PLANNED WORKS",
U45="ACCESS-ISSUE","ACCESS-ISSUE",
U45="Projet OCM (ZTE, NOKIA, autres projets)","PLANNED WORKS",
U45="No root CAuse","No root cause",
U45="ODU HS","ACTIVE",
U45="IP &amp; VLAN","ACTIVE",
U45="Warehouse HUAWEI","SPARE-ISSUE",
U45="SPARE-HS","SPARE-ISSUE",
U45="Power Telco","ACTIVE"
),"")</f>
        <v/>
      </c>
      <c r="W45" s="52" t="s">
        <v>6313</v>
      </c>
      <c r="X45" s="52" t="s">
        <v>6318</v>
      </c>
      <c r="Y45" s="52"/>
      <c r="Z45" s="52" t="s">
        <v>11</v>
      </c>
      <c r="AA45" s="52" t="s">
        <v>6308</v>
      </c>
      <c r="AB45" s="34" t="s">
        <v>6754</v>
      </c>
      <c r="AC45" s="34" t="str">
        <f>_xlfn.XLOOKUP(B45,[4]ALL!$B:$B,[4]ALL!$N:$N,"")</f>
        <v>Power issue NUR to be checked</v>
      </c>
      <c r="AD45" s="34" t="s">
        <v>6400</v>
      </c>
      <c r="AE45" s="34"/>
      <c r="AF45" s="36" t="s">
        <v>5420</v>
      </c>
      <c r="AG45" s="29"/>
      <c r="AH45" s="35"/>
      <c r="AI45" s="29"/>
      <c r="AJ45" s="29" t="s">
        <v>6187</v>
      </c>
      <c r="AK45" s="36" t="s">
        <v>5420</v>
      </c>
      <c r="AL45" s="36" t="s">
        <v>5420</v>
      </c>
      <c r="AM45" s="36" t="s">
        <v>5420</v>
      </c>
      <c r="AN45" s="36" t="s">
        <v>5420</v>
      </c>
      <c r="AO45" s="36" t="s">
        <v>5420</v>
      </c>
      <c r="AP45" s="36" t="s">
        <v>5420</v>
      </c>
      <c r="AQ45" s="36" t="s">
        <v>6188</v>
      </c>
      <c r="AR45" s="36" t="s">
        <v>6188</v>
      </c>
      <c r="AS45" s="36" t="s">
        <v>5420</v>
      </c>
      <c r="AT45" s="36" t="s">
        <v>5420</v>
      </c>
      <c r="AU45" s="36" t="s">
        <v>5420</v>
      </c>
      <c r="AV45" s="36" t="s">
        <v>6189</v>
      </c>
      <c r="AW45" s="45"/>
      <c r="AX45" s="45" t="s">
        <v>5420</v>
      </c>
      <c r="AY45" s="45" t="s">
        <v>5420</v>
      </c>
      <c r="AZ45" s="45" t="s">
        <v>5420</v>
      </c>
      <c r="BA45" s="36" t="s">
        <v>5420</v>
      </c>
    </row>
    <row r="46" spans="1:53" s="58" customFormat="1" ht="15.6" hidden="1" x14ac:dyDescent="0.3">
      <c r="A46" s="29" t="s">
        <v>821</v>
      </c>
      <c r="B46" s="29" t="s">
        <v>822</v>
      </c>
      <c r="C46" s="29" t="str">
        <f>_xlfn.XLOOKUP(B46,'[1]daily break down'!$D:$D,'[1]daily break down'!$E:$E,"")</f>
        <v>Douala</v>
      </c>
      <c r="D46" s="29" t="s">
        <v>357</v>
      </c>
      <c r="E46" s="29" t="s">
        <v>89</v>
      </c>
      <c r="F46" s="29" t="s">
        <v>31</v>
      </c>
      <c r="G46" s="29" t="s">
        <v>32</v>
      </c>
      <c r="H46" s="30" t="str">
        <f>_xlfn.XLOOKUP(B46,[2]CALCULATION!$B:$B,[2]CALCULATION!$H:$H,"")</f>
        <v>ZTE</v>
      </c>
      <c r="I46" s="25">
        <v>0.43428415702858986</v>
      </c>
      <c r="J46" s="25">
        <v>4.4424148125319247</v>
      </c>
      <c r="K46" s="25">
        <v>0.28400578712621216</v>
      </c>
      <c r="L46" s="25">
        <v>0</v>
      </c>
      <c r="M46" s="25">
        <v>1.6445725716470765</v>
      </c>
      <c r="N46" s="25">
        <v>1.5743380332331713</v>
      </c>
      <c r="O46" s="25">
        <v>15.75552602066586</v>
      </c>
      <c r="P46" s="25" t="s">
        <v>6364</v>
      </c>
      <c r="Q46" s="31" t="s">
        <v>5364</v>
      </c>
      <c r="R46" s="31"/>
      <c r="S46" s="32" t="str" cm="1">
        <f t="array" ref="S46">IFERROR(_xlfn.IFS(
U46="MPR ISSUE","PDH",
U46="BSS Hardware Issue","BSS",
U46="Sites strategiques, MLL, Pylone, etc.","ENVTECH",
U46="AKTIVCO DEFAUT GE &amp; POWER Cabinet","AKTIVCO",
U46="AKTIVCO Coupure ENEO &amp; Baisse de tension","AKTIVCO GRID ONLY",
U46="Coupure ENEO &amp; Baisse de tension","IHS GRID ONLY",
U46="Defaut GE &amp; POWER Cabinet","IHS",
U46="Sharing","Partners",
U46="Sites strategiques &amp; DataCenter","SST &amp; DC",
U46="Exclu","Exclu",
U46="SAT","SAT",
U46="SPARE-ISSUE","SPARE-ISSUE",
U46="Fiber CAmtel","TRANS_FO_CAMTEL",
U46="Fiber AOF","Fiber AOF",
U46="Projet OCM (HUAWEI)","TRAVAUX-HUAWEI",
U46="Projet OCM (NOKIA)","TRAVAUX-NOKIA",
U46="ACCESS-ISSUE","ACCESS-ISSUE",
U46="Projet OCM (ZTE, NOKIA, autres projets)","TRAVAUX OCM",
U46="No root CAuse","No root cause",
U46="ODU HS","PDH",
U46="IP &amp; VLAN","PDH",
U46="Warehouse HUAWEI","SPARE-ISSUE",
U46="SPARE-HS","SPARE-ISSUE",
U46="Power Telco","BSS"
),"")</f>
        <v/>
      </c>
      <c r="T46" s="32" t="str" cm="1">
        <f t="array" ref="T46">IFERROR(_xlfn.IFS(
U46="MPR ISSUE","TX ISSUE",
U46="BSS Hardware Issue","RAN ISSUE",
U46="Sites strategiques, MLL, Pylone, etc.","ENVTECH",
U46="AKTIVCO DEFAUT GE &amp; POWER Cabinet","POWER ISSUE",
U46="AKTIVCO Coupure ENEO &amp; Baisse de tension","POWER ISSUE",
U46="Coupure ENEO &amp; Baisse de tension","POWER ISSUE",
U46="Defaut GE &amp; POWER Cabinet","POWER ISSUE",
U46="Sharing","POWER ISSUE",
U46="Sites strategiques &amp; DataCenter","POWER ISSUE",
U46="Exclu","Exclu",
U46="SAT","TX ISSUE",
U46="SPARE-ISSUE","SPARE-ISSUE",
U46="Fiber CAmtel","TX ISSUE",
U46="Fiber AOF","TX ISSUE",
U46="Projet OCM (HUAWEI)","TRAVAUX-HUAWEI",
U46="Projet OCM (NOKIA)","TRAVAUX -NOKIA",
U46="ACCESS-ISSUE","ACCESS-ISSUE",
U46="Projet OCM (ZTE, NOKIA, autres projets)","TRAVAUX OCM",
U46="No root CAuse","No root cause",
U46="ODU HS","TX ISSUE",
U46="IP &amp; VLAN","TX ISSUE",
U46="Warehouse HUAWEI","SPARE-ISSUE",
U46="SPARE-HS","SPARE-ISSUE",
U46="Power Telco","RAN ISSUE"
),"")</f>
        <v/>
      </c>
      <c r="U46" s="33"/>
      <c r="V46" s="32" t="str" cm="1">
        <f t="array" ref="V46">IFERROR(_xlfn.IFS(
U46="MPR ISSUE","ACTIVE",
U46="BSS Hardware Issue","ACTIVE",
U46="Sites strategiques, MLL, Pylone, etc.","PASSIVE",
U46="AKTIVCO DEFAUT GE &amp; POWER Cabinet","PASSIVE",
U46="AKTIVCO Coupure ENEO &amp; Baisse de tension","PASSIVE",
U46="Coupure ENEO &amp; Baisse de tension","PASSIVE",
U46="Defaut GE &amp; POWER Cabinet","PASSIVE",
U46="Sharing","PASSIVE",
U46="Sites strategiques &amp; DataCenter","PASSIVE",
U46="Exclu","Exclu",
U46="SAT","ACTIVE",
U46="SPARE-ISSUE","SPARE-ISSUE",
U46="Fiber CAmtel","ACTIVE",
U46="Fiber AOF","ACTIVE",
U46="Projet OCM (HUAWEI)","PLANNED WORKS",
U46="Projet OCM (NOKIA)","PLANNED WORKS",
U46="ACCESS-ISSUE","ACCESS-ISSUE",
U46="Projet OCM (ZTE, NOKIA, autres projets)","PLANNED WORKS",
U46="No root CAuse","No root cause",
U46="ODU HS","ACTIVE",
U46="IP &amp; VLAN","ACTIVE",
U46="Warehouse HUAWEI","SPARE-ISSUE",
U46="SPARE-HS","SPARE-ISSUE",
U46="Power Telco","ACTIVE"
),"")</f>
        <v/>
      </c>
      <c r="W46" s="52" t="s">
        <v>6319</v>
      </c>
      <c r="X46" s="52" t="s">
        <v>6320</v>
      </c>
      <c r="Y46" s="52"/>
      <c r="Z46" s="52" t="s">
        <v>21</v>
      </c>
      <c r="AA46" s="52" t="s">
        <v>6308</v>
      </c>
      <c r="AB46" s="34" t="s">
        <v>6579</v>
      </c>
      <c r="AC46" s="34" t="str">
        <f>_xlfn.XLOOKUP(B46,[4]ALL!$B:$B,[4]ALL!$N:$N,"")</f>
        <v/>
      </c>
      <c r="AD46" s="34" t="s">
        <v>6374</v>
      </c>
      <c r="AE46" s="34"/>
      <c r="AF46" s="36" t="s">
        <v>6401</v>
      </c>
      <c r="AG46" s="29"/>
      <c r="AH46" s="35"/>
      <c r="AI46" s="29"/>
      <c r="AJ46" s="29" t="s">
        <v>5420</v>
      </c>
      <c r="AK46" s="36" t="s">
        <v>5420</v>
      </c>
      <c r="AL46" s="36" t="s">
        <v>5420</v>
      </c>
      <c r="AM46" s="36" t="s">
        <v>5420</v>
      </c>
      <c r="AN46" s="36" t="s">
        <v>5420</v>
      </c>
      <c r="AO46" s="36" t="s">
        <v>5420</v>
      </c>
      <c r="AP46" s="36" t="s">
        <v>5420</v>
      </c>
      <c r="AQ46" s="36" t="s">
        <v>5867</v>
      </c>
      <c r="AR46" s="36" t="s">
        <v>5420</v>
      </c>
      <c r="AS46" s="36" t="s">
        <v>5420</v>
      </c>
      <c r="AT46" s="36" t="s">
        <v>5799</v>
      </c>
      <c r="AU46" s="36" t="s">
        <v>5420</v>
      </c>
      <c r="AV46" s="36" t="s">
        <v>6020</v>
      </c>
      <c r="AW46" s="45"/>
      <c r="AX46" s="45" t="s">
        <v>5420</v>
      </c>
      <c r="AY46" s="45" t="s">
        <v>5420</v>
      </c>
      <c r="AZ46" s="45" t="s">
        <v>5420</v>
      </c>
      <c r="BA46" s="36" t="s">
        <v>5420</v>
      </c>
    </row>
    <row r="47" spans="1:53" s="58" customFormat="1" ht="15.6" hidden="1" x14ac:dyDescent="0.3">
      <c r="A47" s="27" t="s">
        <v>358</v>
      </c>
      <c r="B47" s="27" t="s">
        <v>359</v>
      </c>
      <c r="C47" s="29" t="str">
        <f>_xlfn.XLOOKUP(B47,'[1]daily break down'!$D:$D,'[1]daily break down'!$E:$E,"")</f>
        <v>ADAMAOUA</v>
      </c>
      <c r="D47" s="27" t="s">
        <v>11</v>
      </c>
      <c r="E47" s="27" t="s">
        <v>96</v>
      </c>
      <c r="F47" s="29" t="s">
        <v>90</v>
      </c>
      <c r="G47" s="27" t="s">
        <v>358</v>
      </c>
      <c r="H47" s="39" t="str">
        <f>_xlfn.XLOOKUP(B47,[2]CALCULATION!$B:$B,[2]CALCULATION!$H:$H,"")</f>
        <v>NOKIA</v>
      </c>
      <c r="I47" s="25">
        <v>4.6714053817547709</v>
      </c>
      <c r="J47" s="25">
        <v>0.49671959128883536</v>
      </c>
      <c r="K47" s="25">
        <v>9.1831529262297344</v>
      </c>
      <c r="L47" s="25">
        <v>5.0938954358256456</v>
      </c>
      <c r="M47" s="25">
        <v>7.0683234364975727</v>
      </c>
      <c r="N47" s="25">
        <v>6.7034754403834231</v>
      </c>
      <c r="O47" s="25">
        <v>14.890976030887817</v>
      </c>
      <c r="P47" s="25" t="s">
        <v>6364</v>
      </c>
      <c r="Q47" s="31" t="s">
        <v>5364</v>
      </c>
      <c r="R47" s="31"/>
      <c r="S47" s="32" t="str" cm="1">
        <f t="array" ref="S47">IFERROR(_xlfn.IFS(
U47="MPR ISSUE","PDH",
U47="BSS Hardware Issue","BSS",
U47="Sites strategiques, MLL, Pylone, etc.","ENVTECH",
U47="AKTIVCO DEFAUT GE &amp; POWER Cabinet","AKTIVCO",
U47="AKTIVCO Coupure ENEO &amp; Baisse de tension","AKTIVCO GRID ONLY",
U47="Coupure ENEO &amp; Baisse de tension","IHS GRID ONLY",
U47="Defaut GE &amp; POWER Cabinet","IHS",
U47="Sharing","Partners",
U47="Sites strategiques &amp; DataCenter","SST &amp; DC",
U47="Exclu","Exclu",
U47="SAT","SAT",
U47="SPARE-ISSUE","SPARE-ISSUE",
U47="Fiber CAmtel","TRANS_FO_CAMTEL",
U47="Fiber AOF","Fiber AOF",
U47="Projet OCM (HUAWEI)","TRAVAUX-HUAWEI",
U47="Projet OCM (NOKIA)","TRAVAUX-NOKIA",
U47="ACCESS-ISSUE","ACCESS-ISSUE",
U47="Projet OCM (ZTE, NOKIA, autres projets)","TRAVAUX OCM",
U47="No root CAuse","No root cause",
U47="ODU HS","PDH",
U47="IP &amp; VLAN","PDH",
U47="Warehouse HUAWEI","SPARE-ISSUE",
U47="SPARE-HS","SPARE-ISSUE",
U47="Power Telco","BSS"
),"")</f>
        <v/>
      </c>
      <c r="T47" s="32" t="str" cm="1">
        <f t="array" ref="T47">IFERROR(_xlfn.IFS(
U47="MPR ISSUE","TX ISSUE",
U47="BSS Hardware Issue","RAN ISSUE",
U47="Sites strategiques, MLL, Pylone, etc.","ENVTECH",
U47="AKTIVCO DEFAUT GE &amp; POWER Cabinet","POWER ISSUE",
U47="AKTIVCO Coupure ENEO &amp; Baisse de tension","POWER ISSUE",
U47="Coupure ENEO &amp; Baisse de tension","POWER ISSUE",
U47="Defaut GE &amp; POWER Cabinet","POWER ISSUE",
U47="Sharing","POWER ISSUE",
U47="Sites strategiques &amp; DataCenter","POWER ISSUE",
U47="Exclu","Exclu",
U47="SAT","TX ISSUE",
U47="SPARE-ISSUE","SPARE-ISSUE",
U47="Fiber CAmtel","TX ISSUE",
U47="Fiber AOF","TX ISSUE",
U47="Projet OCM (HUAWEI)","TRAVAUX-HUAWEI",
U47="Projet OCM (NOKIA)","TRAVAUX -NOKIA",
U47="ACCESS-ISSUE","ACCESS-ISSUE",
U47="Projet OCM (ZTE, NOKIA, autres projets)","TRAVAUX OCM",
U47="No root CAuse","No root cause",
U47="ODU HS","TX ISSUE",
U47="IP &amp; VLAN","TX ISSUE",
U47="Warehouse HUAWEI","SPARE-ISSUE",
U47="SPARE-HS","SPARE-ISSUE",
U47="Power Telco","RAN ISSUE"
),"")</f>
        <v/>
      </c>
      <c r="U47" s="33"/>
      <c r="V47" s="32" t="str" cm="1">
        <f t="array" ref="V47">IFERROR(_xlfn.IFS(
U47="MPR ISSUE","ACTIVE",
U47="BSS Hardware Issue","ACTIVE",
U47="Sites strategiques, MLL, Pylone, etc.","PASSIVE",
U47="AKTIVCO DEFAUT GE &amp; POWER Cabinet","PASSIVE",
U47="AKTIVCO Coupure ENEO &amp; Baisse de tension","PASSIVE",
U47="Coupure ENEO &amp; Baisse de tension","PASSIVE",
U47="Defaut GE &amp; POWER Cabinet","PASSIVE",
U47="Sharing","PASSIVE",
U47="Sites strategiques &amp; DataCenter","PASSIVE",
U47="Exclu","Exclu",
U47="SAT","ACTIVE",
U47="SPARE-ISSUE","SPARE-ISSUE",
U47="Fiber CAmtel","ACTIVE",
U47="Fiber AOF","ACTIVE",
U47="Projet OCM (HUAWEI)","PLANNED WORKS",
U47="Projet OCM (NOKIA)","PLANNED WORKS",
U47="ACCESS-ISSUE","ACCESS-ISSUE",
U47="Projet OCM (ZTE, NOKIA, autres projets)","PLANNED WORKS",
U47="No root CAuse","No root cause",
U47="ODU HS","ACTIVE",
U47="IP &amp; VLAN","ACTIVE",
U47="Warehouse HUAWEI","SPARE-ISSUE",
U47="SPARE-HS","SPARE-ISSUE",
U47="Power Telco","ACTIVE"
),"")</f>
        <v/>
      </c>
      <c r="W47" s="52" t="s">
        <v>6517</v>
      </c>
      <c r="X47" s="52" t="s">
        <v>6518</v>
      </c>
      <c r="Y47" s="52"/>
      <c r="Z47" s="52" t="s">
        <v>6519</v>
      </c>
      <c r="AA47" s="52" t="s">
        <v>6308</v>
      </c>
      <c r="AB47" s="34" t="s">
        <v>6755</v>
      </c>
      <c r="AC47" s="34" t="str">
        <f>_xlfn.XLOOKUP(B47,[4]ALL!$B:$B,[4]ALL!$N:$N,"")</f>
        <v>No Power issue</v>
      </c>
      <c r="AD47" s="34"/>
      <c r="AE47" s="34"/>
      <c r="AF47" s="36" t="s">
        <v>5420</v>
      </c>
      <c r="AG47" s="29"/>
      <c r="AH47" s="35"/>
      <c r="AI47" s="29"/>
      <c r="AJ47" s="29" t="s">
        <v>5420</v>
      </c>
      <c r="AK47" s="36" t="s">
        <v>5420</v>
      </c>
      <c r="AL47" s="36" t="s">
        <v>5420</v>
      </c>
      <c r="AM47" s="36" t="s">
        <v>5420</v>
      </c>
      <c r="AN47" s="36" t="s">
        <v>5420</v>
      </c>
      <c r="AO47" s="36" t="s">
        <v>5420</v>
      </c>
      <c r="AP47" s="36" t="s">
        <v>5420</v>
      </c>
      <c r="AQ47" s="36" t="s">
        <v>5420</v>
      </c>
      <c r="AR47" s="36" t="s">
        <v>5420</v>
      </c>
      <c r="AS47" s="36" t="s">
        <v>5420</v>
      </c>
      <c r="AT47" s="36" t="s">
        <v>5799</v>
      </c>
      <c r="AU47" s="36" t="s">
        <v>5420</v>
      </c>
      <c r="AV47" s="36" t="s">
        <v>5953</v>
      </c>
      <c r="AW47" s="45"/>
      <c r="AX47" s="45" t="s">
        <v>5420</v>
      </c>
      <c r="AY47" s="45" t="s">
        <v>5420</v>
      </c>
      <c r="AZ47" s="45" t="s">
        <v>5420</v>
      </c>
      <c r="BA47" s="36" t="s">
        <v>5420</v>
      </c>
    </row>
    <row r="48" spans="1:53" s="58" customFormat="1" ht="15.6" hidden="1" x14ac:dyDescent="0.3">
      <c r="A48" s="27" t="s">
        <v>336</v>
      </c>
      <c r="B48" s="28" t="s">
        <v>337</v>
      </c>
      <c r="C48" s="29" t="str">
        <f>_xlfn.XLOOKUP(B48,'[1]daily break down'!$D:$D,'[1]daily break down'!$E:$E,"")</f>
        <v>SUD-OUEST</v>
      </c>
      <c r="D48" s="27" t="s">
        <v>11</v>
      </c>
      <c r="E48" s="27" t="s">
        <v>12</v>
      </c>
      <c r="F48" s="29" t="s">
        <v>13</v>
      </c>
      <c r="G48" s="27" t="s">
        <v>14</v>
      </c>
      <c r="H48" s="37" t="str">
        <f>_xlfn.XLOOKUP(B48,[2]CALCULATION!$B:$B,[2]CALCULATION!$H:$H,"")</f>
        <v>Huawei</v>
      </c>
      <c r="I48" s="25">
        <v>0</v>
      </c>
      <c r="J48" s="25">
        <v>2.8479053057217789</v>
      </c>
      <c r="K48" s="25">
        <v>3.2220852488207452</v>
      </c>
      <c r="L48" s="25">
        <v>0</v>
      </c>
      <c r="M48" s="25">
        <v>0</v>
      </c>
      <c r="N48" s="25">
        <v>0</v>
      </c>
      <c r="O48" s="25">
        <v>14.895144007556365</v>
      </c>
      <c r="P48" s="25" t="s">
        <v>6365</v>
      </c>
      <c r="Q48" s="31" t="s">
        <v>5364</v>
      </c>
      <c r="R48" s="31"/>
      <c r="S48" s="32" t="str" cm="1">
        <f t="array" ref="S48">IFERROR(_xlfn.IFS(
U48="MPR ISSUE","PDH",
U48="BSS Hardware Issue","BSS",
U48="Sites strategiques, MLL, Pylone, etc.","ENVTECH",
U48="AKTIVCO DEFAUT GE &amp; POWER Cabinet","AKTIVCO",
U48="AKTIVCO Coupure ENEO &amp; Baisse de tension","AKTIVCO GRID ONLY",
U48="Coupure ENEO &amp; Baisse de tension","IHS GRID ONLY",
U48="Defaut GE &amp; POWER Cabinet","IHS",
U48="Sharing","Partners",
U48="Sites strategiques &amp; DataCenter","SST &amp; DC",
U48="Exclu","Exclu",
U48="SAT","SAT",
U48="SPARE-ISSUE","SPARE-ISSUE",
U48="Fiber CAmtel","TRANS_FO_CAMTEL",
U48="Fiber AOF","Fiber AOF",
U48="Projet OCM (HUAWEI)","TRAVAUX-HUAWEI",
U48="Projet OCM (NOKIA)","TRAVAUX-NOKIA",
U48="ACCESS-ISSUE","ACCESS-ISSUE",
U48="Projet OCM (ZTE, NOKIA, autres projets)","TRAVAUX OCM",
U48="No root CAuse","No root cause",
U48="ODU HS","PDH",
U48="IP &amp; VLAN","PDH",
U48="Warehouse HUAWEI","SPARE-ISSUE",
U48="SPARE-HS","SPARE-ISSUE",
U48="Power Telco","BSS"
),"")</f>
        <v/>
      </c>
      <c r="T48" s="32" t="str" cm="1">
        <f t="array" ref="T48">IFERROR(_xlfn.IFS(
U48="MPR ISSUE","TX ISSUE",
U48="BSS Hardware Issue","RAN ISSUE",
U48="Sites strategiques, MLL, Pylone, etc.","ENVTECH",
U48="AKTIVCO DEFAUT GE &amp; POWER Cabinet","POWER ISSUE",
U48="AKTIVCO Coupure ENEO &amp; Baisse de tension","POWER ISSUE",
U48="Coupure ENEO &amp; Baisse de tension","POWER ISSUE",
U48="Defaut GE &amp; POWER Cabinet","POWER ISSUE",
U48="Sharing","POWER ISSUE",
U48="Sites strategiques &amp; DataCenter","POWER ISSUE",
U48="Exclu","Exclu",
U48="SAT","TX ISSUE",
U48="SPARE-ISSUE","SPARE-ISSUE",
U48="Fiber CAmtel","TX ISSUE",
U48="Fiber AOF","TX ISSUE",
U48="Projet OCM (HUAWEI)","TRAVAUX-HUAWEI",
U48="Projet OCM (NOKIA)","TRAVAUX -NOKIA",
U48="ACCESS-ISSUE","ACCESS-ISSUE",
U48="Projet OCM (ZTE, NOKIA, autres projets)","TRAVAUX OCM",
U48="No root CAuse","No root cause",
U48="ODU HS","TX ISSUE",
U48="IP &amp; VLAN","TX ISSUE",
U48="Warehouse HUAWEI","SPARE-ISSUE",
U48="SPARE-HS","SPARE-ISSUE",
U48="Power Telco","RAN ISSUE"
),"")</f>
        <v/>
      </c>
      <c r="U48" s="33"/>
      <c r="V48" s="32" t="str" cm="1">
        <f t="array" ref="V48">IFERROR(_xlfn.IFS(
U48="MPR ISSUE","ACTIVE",
U48="BSS Hardware Issue","ACTIVE",
U48="Sites strategiques, MLL, Pylone, etc.","PASSIVE",
U48="AKTIVCO DEFAUT GE &amp; POWER Cabinet","PASSIVE",
U48="AKTIVCO Coupure ENEO &amp; Baisse de tension","PASSIVE",
U48="Coupure ENEO &amp; Baisse de tension","PASSIVE",
U48="Defaut GE &amp; POWER Cabinet","PASSIVE",
U48="Sharing","PASSIVE",
U48="Sites strategiques &amp; DataCenter","PASSIVE",
U48="Exclu","Exclu",
U48="SAT","ACTIVE",
U48="SPARE-ISSUE","SPARE-ISSUE",
U48="Fiber CAmtel","ACTIVE",
U48="Fiber AOF","ACTIVE",
U48="Projet OCM (HUAWEI)","PLANNED WORKS",
U48="Projet OCM (NOKIA)","PLANNED WORKS",
U48="ACCESS-ISSUE","ACCESS-ISSUE",
U48="Projet OCM (ZTE, NOKIA, autres projets)","PLANNED WORKS",
U48="No root CAuse","No root cause",
U48="ODU HS","ACTIVE",
U48="IP &amp; VLAN","ACTIVE",
U48="Warehouse HUAWEI","SPARE-ISSUE",
U48="SPARE-HS","SPARE-ISSUE",
U48="Power Telco","ACTIVE"
),"")</f>
        <v/>
      </c>
      <c r="W48" s="51"/>
      <c r="X48" s="51"/>
      <c r="Y48" s="51"/>
      <c r="Z48" s="51"/>
      <c r="AA48" s="51"/>
      <c r="AB48" s="34" t="s">
        <v>6756</v>
      </c>
      <c r="AC48" s="34" t="str">
        <f>_xlfn.XLOOKUP(B48,[4]ALL!$B:$B,[4]ALL!$N:$N,"")</f>
        <v>Power issue NUR to be checked</v>
      </c>
      <c r="AD48" s="34" t="s">
        <v>6402</v>
      </c>
      <c r="AE48" s="34"/>
      <c r="AF48" s="36" t="s">
        <v>5420</v>
      </c>
      <c r="AG48" s="29"/>
      <c r="AH48" s="35"/>
      <c r="AI48" s="29"/>
      <c r="AJ48" s="29" t="s">
        <v>5420</v>
      </c>
      <c r="AK48" s="36" t="s">
        <v>5420</v>
      </c>
      <c r="AL48" s="36" t="s">
        <v>5420</v>
      </c>
      <c r="AM48" s="36" t="s">
        <v>5420</v>
      </c>
      <c r="AN48" s="36" t="s">
        <v>5420</v>
      </c>
      <c r="AO48" s="36" t="s">
        <v>5420</v>
      </c>
      <c r="AP48" s="36" t="s">
        <v>5420</v>
      </c>
      <c r="AQ48" s="36" t="s">
        <v>5420</v>
      </c>
      <c r="AR48" s="36" t="s">
        <v>5420</v>
      </c>
      <c r="AS48" s="36" t="s">
        <v>5420</v>
      </c>
      <c r="AT48" s="36" t="s">
        <v>5420</v>
      </c>
      <c r="AU48" s="36" t="s">
        <v>5420</v>
      </c>
      <c r="AV48" s="36" t="s">
        <v>5420</v>
      </c>
      <c r="AW48" s="45"/>
      <c r="AX48" s="45" t="s">
        <v>5420</v>
      </c>
      <c r="AY48" s="45" t="s">
        <v>5420</v>
      </c>
      <c r="AZ48" s="45" t="s">
        <v>5420</v>
      </c>
      <c r="BA48" s="36" t="s">
        <v>5420</v>
      </c>
    </row>
    <row r="49" spans="1:53" s="58" customFormat="1" ht="15.6" hidden="1" x14ac:dyDescent="0.3">
      <c r="A49" s="27" t="s">
        <v>2848</v>
      </c>
      <c r="B49" s="28" t="s">
        <v>2849</v>
      </c>
      <c r="C49" s="29" t="str">
        <f>_xlfn.XLOOKUP(B49,'[1]daily break down'!$D:$D,'[1]daily break down'!$E:$E,"")</f>
        <v>Bafoussam</v>
      </c>
      <c r="D49" s="27" t="s">
        <v>11</v>
      </c>
      <c r="E49" s="27" t="s">
        <v>757</v>
      </c>
      <c r="F49" s="29" t="s">
        <v>102</v>
      </c>
      <c r="G49" s="27" t="s">
        <v>299</v>
      </c>
      <c r="H49" s="37" t="str">
        <f>_xlfn.XLOOKUP(B49,[2]CALCULATION!$B:$B,[2]CALCULATION!$H:$H,"")</f>
        <v>Huawei</v>
      </c>
      <c r="I49" s="25">
        <v>0</v>
      </c>
      <c r="J49" s="25">
        <v>0</v>
      </c>
      <c r="K49" s="25">
        <v>2.675261747609386E-4</v>
      </c>
      <c r="L49" s="25">
        <v>0</v>
      </c>
      <c r="M49" s="25">
        <v>0</v>
      </c>
      <c r="N49" s="25">
        <v>0</v>
      </c>
      <c r="O49" s="25">
        <v>14.772955886003887</v>
      </c>
      <c r="P49" s="25" t="s">
        <v>6365</v>
      </c>
      <c r="Q49" s="31" t="s">
        <v>5364</v>
      </c>
      <c r="R49" s="31"/>
      <c r="S49" s="32" t="str" cm="1">
        <f t="array" ref="S49">IFERROR(_xlfn.IFS(
U49="MPR ISSUE","PDH",
U49="BSS Hardware Issue","BSS",
U49="Sites strategiques, MLL, Pylone, etc.","ENVTECH",
U49="AKTIVCO DEFAUT GE &amp; POWER Cabinet","AKTIVCO",
U49="AKTIVCO Coupure ENEO &amp; Baisse de tension","AKTIVCO GRID ONLY",
U49="Coupure ENEO &amp; Baisse de tension","IHS GRID ONLY",
U49="Defaut GE &amp; POWER Cabinet","IHS",
U49="Sharing","Partners",
U49="Sites strategiques &amp; DataCenter","SST &amp; DC",
U49="Exclu","Exclu",
U49="SAT","SAT",
U49="SPARE-ISSUE","SPARE-ISSUE",
U49="Fiber CAmtel","TRANS_FO_CAMTEL",
U49="Fiber AOF","Fiber AOF",
U49="Projet OCM (HUAWEI)","TRAVAUX-HUAWEI",
U49="Projet OCM (NOKIA)","TRAVAUX-NOKIA",
U49="ACCESS-ISSUE","ACCESS-ISSUE",
U49="Projet OCM (ZTE, NOKIA, autres projets)","TRAVAUX OCM",
U49="No root CAuse","No root cause",
U49="ODU HS","PDH",
U49="IP &amp; VLAN","PDH",
U49="Warehouse HUAWEI","SPARE-ISSUE",
U49="SPARE-HS","SPARE-ISSUE",
U49="Power Telco","BSS"
),"")</f>
        <v/>
      </c>
      <c r="T49" s="32" t="str" cm="1">
        <f t="array" ref="T49">IFERROR(_xlfn.IFS(
U49="MPR ISSUE","TX ISSUE",
U49="BSS Hardware Issue","RAN ISSUE",
U49="Sites strategiques, MLL, Pylone, etc.","ENVTECH",
U49="AKTIVCO DEFAUT GE &amp; POWER Cabinet","POWER ISSUE",
U49="AKTIVCO Coupure ENEO &amp; Baisse de tension","POWER ISSUE",
U49="Coupure ENEO &amp; Baisse de tension","POWER ISSUE",
U49="Defaut GE &amp; POWER Cabinet","POWER ISSUE",
U49="Sharing","POWER ISSUE",
U49="Sites strategiques &amp; DataCenter","POWER ISSUE",
U49="Exclu","Exclu",
U49="SAT","TX ISSUE",
U49="SPARE-ISSUE","SPARE-ISSUE",
U49="Fiber CAmtel","TX ISSUE",
U49="Fiber AOF","TX ISSUE",
U49="Projet OCM (HUAWEI)","TRAVAUX-HUAWEI",
U49="Projet OCM (NOKIA)","TRAVAUX -NOKIA",
U49="ACCESS-ISSUE","ACCESS-ISSUE",
U49="Projet OCM (ZTE, NOKIA, autres projets)","TRAVAUX OCM",
U49="No root CAuse","No root cause",
U49="ODU HS","TX ISSUE",
U49="IP &amp; VLAN","TX ISSUE",
U49="Warehouse HUAWEI","SPARE-ISSUE",
U49="SPARE-HS","SPARE-ISSUE",
U49="Power Telco","RAN ISSUE"
),"")</f>
        <v/>
      </c>
      <c r="U49" s="33"/>
      <c r="V49" s="32" t="str" cm="1">
        <f t="array" ref="V49">IFERROR(_xlfn.IFS(
U49="MPR ISSUE","ACTIVE",
U49="BSS Hardware Issue","ACTIVE",
U49="Sites strategiques, MLL, Pylone, etc.","PASSIVE",
U49="AKTIVCO DEFAUT GE &amp; POWER Cabinet","PASSIVE",
U49="AKTIVCO Coupure ENEO &amp; Baisse de tension","PASSIVE",
U49="Coupure ENEO &amp; Baisse de tension","PASSIVE",
U49="Defaut GE &amp; POWER Cabinet","PASSIVE",
U49="Sharing","PASSIVE",
U49="Sites strategiques &amp; DataCenter","PASSIVE",
U49="Exclu","Exclu",
U49="SAT","ACTIVE",
U49="SPARE-ISSUE","SPARE-ISSUE",
U49="Fiber CAmtel","ACTIVE",
U49="Fiber AOF","ACTIVE",
U49="Projet OCM (HUAWEI)","PLANNED WORKS",
U49="Projet OCM (NOKIA)","PLANNED WORKS",
U49="ACCESS-ISSUE","ACCESS-ISSUE",
U49="Projet OCM (ZTE, NOKIA, autres projets)","PLANNED WORKS",
U49="No root CAuse","No root cause",
U49="ODU HS","ACTIVE",
U49="IP &amp; VLAN","ACTIVE",
U49="Warehouse HUAWEI","SPARE-ISSUE",
U49="SPARE-HS","SPARE-ISSUE",
U49="Power Telco","ACTIVE"
),"")</f>
        <v/>
      </c>
      <c r="W49" s="51"/>
      <c r="X49" s="51"/>
      <c r="Y49" s="51"/>
      <c r="Z49" s="51"/>
      <c r="AA49" s="51"/>
      <c r="AB49" s="34" t="s">
        <v>6757</v>
      </c>
      <c r="AC49" s="34" t="str">
        <f>_xlfn.XLOOKUP(B49,[4]ALL!$B:$B,[4]ALL!$N:$N,"")</f>
        <v>Power issue NUR to be checked</v>
      </c>
      <c r="AD49" s="34" t="s">
        <v>6403</v>
      </c>
      <c r="AE49" s="34"/>
      <c r="AF49" s="36" t="s">
        <v>5420</v>
      </c>
      <c r="AG49" s="29"/>
      <c r="AH49" s="35"/>
      <c r="AI49" s="29"/>
      <c r="AJ49" s="29" t="s">
        <v>5420</v>
      </c>
      <c r="AK49" s="36" t="s">
        <v>5420</v>
      </c>
      <c r="AL49" s="36" t="s">
        <v>5420</v>
      </c>
      <c r="AM49" s="36" t="s">
        <v>5420</v>
      </c>
      <c r="AN49" s="36" t="s">
        <v>5420</v>
      </c>
      <c r="AO49" s="36" t="s">
        <v>5420</v>
      </c>
      <c r="AP49" s="36" t="s">
        <v>5420</v>
      </c>
      <c r="AQ49" s="36" t="s">
        <v>5420</v>
      </c>
      <c r="AR49" s="36" t="s">
        <v>5420</v>
      </c>
      <c r="AS49" s="36" t="s">
        <v>5420</v>
      </c>
      <c r="AT49" s="36" t="s">
        <v>5420</v>
      </c>
      <c r="AU49" s="36" t="s">
        <v>5420</v>
      </c>
      <c r="AV49" s="36" t="s">
        <v>5420</v>
      </c>
      <c r="AW49" s="45"/>
      <c r="AX49" s="45" t="s">
        <v>5420</v>
      </c>
      <c r="AY49" s="45" t="s">
        <v>5420</v>
      </c>
      <c r="AZ49" s="45" t="s">
        <v>5420</v>
      </c>
      <c r="BA49" s="36" t="s">
        <v>5420</v>
      </c>
    </row>
    <row r="50" spans="1:53" s="58" customFormat="1" ht="15.45" hidden="1" customHeight="1" x14ac:dyDescent="0.3">
      <c r="A50" s="27" t="s">
        <v>2775</v>
      </c>
      <c r="B50" s="27" t="s">
        <v>2776</v>
      </c>
      <c r="C50" s="29" t="str">
        <f>_xlfn.XLOOKUP(B50,'[1]daily break down'!$D:$D,'[1]daily break down'!$E:$E,"")</f>
        <v>Douala</v>
      </c>
      <c r="D50" s="27" t="s">
        <v>11</v>
      </c>
      <c r="E50" s="27" t="s">
        <v>12</v>
      </c>
      <c r="F50" s="29" t="s">
        <v>31</v>
      </c>
      <c r="G50" s="27" t="s">
        <v>32</v>
      </c>
      <c r="H50" s="30" t="str">
        <f>_xlfn.XLOOKUP(B50,[2]CALCULATION!$B:$B,[2]CALCULATION!$H:$H,"")</f>
        <v>ZTE</v>
      </c>
      <c r="I50" s="25">
        <v>1.5409507666230065</v>
      </c>
      <c r="J50" s="25">
        <v>1.5409507666230065</v>
      </c>
      <c r="K50" s="25">
        <v>1.5409507666230065</v>
      </c>
      <c r="L50" s="25">
        <v>1.5409507666230065</v>
      </c>
      <c r="M50" s="25">
        <v>1.5409507666230065</v>
      </c>
      <c r="N50" s="25">
        <v>2.3149753305196716</v>
      </c>
      <c r="O50" s="25">
        <v>14.731400153524353</v>
      </c>
      <c r="P50" s="25" t="s">
        <v>6364</v>
      </c>
      <c r="Q50" s="31" t="str">
        <f>_xlfn.XLOOKUP(B50,'[1]daily break down'!$D:$D,'[1]daily break down'!$O:$O,"")</f>
        <v>EXCLU</v>
      </c>
      <c r="R50" s="31"/>
      <c r="S50" s="32" t="str" cm="1">
        <f t="array" ref="S50">IFERROR(_xlfn.IFS(
U50="MPR ISSUE","PDH",
U50="BSS Hardware Issue","BSS",
U50="Sites strategiques, MLL, Pylone, etc.","ENVTECH",
U50="AKTIVCO DEFAUT GE &amp; POWER Cabinet","AKTIVCO",
U50="AKTIVCO Coupure ENEO &amp; Baisse de tension","AKTIVCO GRID ONLY",
U50="Coupure ENEO &amp; Baisse de tension","IHS GRID ONLY",
U50="Defaut GE &amp; POWER Cabinet","IHS",
U50="Sharing","Partners",
U50="Sites strategiques &amp; DataCenter","SST &amp; DC",
U50="Exclu","Exclu",
U50="SAT","SAT",
U50="SPARE-ISSUE","SPARE-ISSUE",
U50="Fiber CAmtel","TRANS_FO_CAMTEL",
U50="Fiber AOF","Fiber AOF",
U50="Projet OCM (HUAWEI)","TRAVAUX-HUAWEI",
U50="Projet OCM (NOKIA)","TRAVAUX-NOKIA",
U50="ACCESS-ISSUE","ACCESS-ISSUE",
U50="Projet OCM (ZTE, NOKIA, autres projets)","TRAVAUX OCM",
U50="No root CAuse","No root cause",
U50="ODU HS","PDH",
U50="IP &amp; VLAN","PDH",
U50="Warehouse HUAWEI","SPARE-ISSUE",
U50="SPARE-HS","SPARE-ISSUE",
U50="Power Telco","BSS"
),"")</f>
        <v/>
      </c>
      <c r="T50" s="32" t="str" cm="1">
        <f t="array" ref="T50">IFERROR(_xlfn.IFS(
U50="MPR ISSUE","TX ISSUE",
U50="BSS Hardware Issue","RAN ISSUE",
U50="Sites strategiques, MLL, Pylone, etc.","ENVTECH",
U50="AKTIVCO DEFAUT GE &amp; POWER Cabinet","POWER ISSUE",
U50="AKTIVCO Coupure ENEO &amp; Baisse de tension","POWER ISSUE",
U50="Coupure ENEO &amp; Baisse de tension","POWER ISSUE",
U50="Defaut GE &amp; POWER Cabinet","POWER ISSUE",
U50="Sharing","POWER ISSUE",
U50="Sites strategiques &amp; DataCenter","POWER ISSUE",
U50="Exclu","Exclu",
U50="SAT","TX ISSUE",
U50="SPARE-ISSUE","SPARE-ISSUE",
U50="Fiber CAmtel","TX ISSUE",
U50="Fiber AOF","TX ISSUE",
U50="Projet OCM (HUAWEI)","TRAVAUX-HUAWEI",
U50="Projet OCM (NOKIA)","TRAVAUX -NOKIA",
U50="ACCESS-ISSUE","ACCESS-ISSUE",
U50="Projet OCM (ZTE, NOKIA, autres projets)","TRAVAUX OCM",
U50="No root CAuse","No root cause",
U50="ODU HS","TX ISSUE",
U50="IP &amp; VLAN","TX ISSUE",
U50="Warehouse HUAWEI","SPARE-ISSUE",
U50="SPARE-HS","SPARE-ISSUE",
U50="Power Telco","RAN ISSUE"
),"")</f>
        <v/>
      </c>
      <c r="U50" s="33"/>
      <c r="V50" s="32" t="str" cm="1">
        <f t="array" ref="V50">IFERROR(_xlfn.IFS(
U50="MPR ISSUE","ACTIVE",
U50="BSS Hardware Issue","ACTIVE",
U50="Sites strategiques, MLL, Pylone, etc.","PASSIVE",
U50="AKTIVCO DEFAUT GE &amp; POWER Cabinet","PASSIVE",
U50="AKTIVCO Coupure ENEO &amp; Baisse de tension","PASSIVE",
U50="Coupure ENEO &amp; Baisse de tension","PASSIVE",
U50="Defaut GE &amp; POWER Cabinet","PASSIVE",
U50="Sharing","PASSIVE",
U50="Sites strategiques &amp; DataCenter","PASSIVE",
U50="Exclu","Exclu",
U50="SAT","ACTIVE",
U50="SPARE-ISSUE","SPARE-ISSUE",
U50="Fiber CAmtel","ACTIVE",
U50="Fiber AOF","ACTIVE",
U50="Projet OCM (HUAWEI)","PLANNED WORKS",
U50="Projet OCM (NOKIA)","PLANNED WORKS",
U50="ACCESS-ISSUE","ACCESS-ISSUE",
U50="Projet OCM (ZTE, NOKIA, autres projets)","PLANNED WORKS",
U50="No root CAuse","No root cause",
U50="ODU HS","ACTIVE",
U50="IP &amp; VLAN","ACTIVE",
U50="Warehouse HUAWEI","SPARE-ISSUE",
U50="SPARE-HS","SPARE-ISSUE",
U50="Power Telco","ACTIVE"
),"")</f>
        <v/>
      </c>
      <c r="W50" s="51"/>
      <c r="X50" s="51"/>
      <c r="Y50" s="51"/>
      <c r="Z50" s="51"/>
      <c r="AA50" s="51"/>
      <c r="AB50" s="34" t="s">
        <v>6758</v>
      </c>
      <c r="AC50" s="34" t="str">
        <f>_xlfn.XLOOKUP(B50,[4]ALL!$B:$B,[4]ALL!$N:$N,"")</f>
        <v>No Power issue</v>
      </c>
      <c r="AD50" s="34"/>
      <c r="AE50" s="34"/>
      <c r="AF50" s="36" t="s">
        <v>5420</v>
      </c>
      <c r="AG50" s="29"/>
      <c r="AH50" s="35"/>
      <c r="AI50" s="29"/>
      <c r="AJ50" s="29" t="s">
        <v>5420</v>
      </c>
      <c r="AK50" s="36" t="s">
        <v>5420</v>
      </c>
      <c r="AL50" s="36" t="s">
        <v>5420</v>
      </c>
      <c r="AM50" s="36" t="s">
        <v>5420</v>
      </c>
      <c r="AN50" s="36" t="s">
        <v>5420</v>
      </c>
      <c r="AO50" s="36" t="s">
        <v>5420</v>
      </c>
      <c r="AP50" s="36" t="s">
        <v>5420</v>
      </c>
      <c r="AQ50" s="36" t="s">
        <v>5420</v>
      </c>
      <c r="AR50" s="36" t="s">
        <v>5420</v>
      </c>
      <c r="AS50" s="36" t="s">
        <v>5420</v>
      </c>
      <c r="AT50" s="36" t="s">
        <v>5420</v>
      </c>
      <c r="AU50" s="36" t="s">
        <v>5420</v>
      </c>
      <c r="AV50" s="36" t="s">
        <v>5420</v>
      </c>
      <c r="AW50" s="45"/>
      <c r="AX50" s="45" t="s">
        <v>5420</v>
      </c>
      <c r="AY50" s="45" t="s">
        <v>5420</v>
      </c>
      <c r="AZ50" s="45" t="s">
        <v>5420</v>
      </c>
      <c r="BA50" s="36" t="s">
        <v>2776</v>
      </c>
    </row>
    <row r="51" spans="1:53" s="58" customFormat="1" ht="15.6" hidden="1" x14ac:dyDescent="0.3">
      <c r="A51" s="27" t="s">
        <v>919</v>
      </c>
      <c r="B51" s="28" t="s">
        <v>920</v>
      </c>
      <c r="C51" s="29" t="str">
        <f>_xlfn.XLOOKUP(B51,'[1]daily break down'!$D:$D,'[1]daily break down'!$E:$E,"")</f>
        <v>Garoua</v>
      </c>
      <c r="D51" s="27" t="s">
        <v>11</v>
      </c>
      <c r="E51" s="27" t="s">
        <v>12</v>
      </c>
      <c r="F51" s="29" t="s">
        <v>23</v>
      </c>
      <c r="G51" s="27" t="s">
        <v>24</v>
      </c>
      <c r="H51" s="37" t="str">
        <f>_xlfn.XLOOKUP(B51,[2]CALCULATION!$B:$B,[2]CALCULATION!$H:$H,"")</f>
        <v>Huawei</v>
      </c>
      <c r="I51" s="25">
        <v>0</v>
      </c>
      <c r="J51" s="25">
        <v>0.92655015366703486</v>
      </c>
      <c r="K51" s="25">
        <v>2.8923859910453635</v>
      </c>
      <c r="L51" s="25">
        <v>0</v>
      </c>
      <c r="M51" s="25">
        <v>0.12190276029940104</v>
      </c>
      <c r="N51" s="25">
        <v>0.24191500229715807</v>
      </c>
      <c r="O51" s="25">
        <v>14.443880855969612</v>
      </c>
      <c r="P51" s="25" t="s">
        <v>6364</v>
      </c>
      <c r="Q51" s="31" t="s">
        <v>5364</v>
      </c>
      <c r="R51" s="31"/>
      <c r="S51" s="32" t="str" cm="1">
        <f t="array" ref="S51">IFERROR(_xlfn.IFS(
U51="MPR ISSUE","PDH",
U51="BSS Hardware Issue","BSS",
U51="Sites strategiques, MLL, Pylone, etc.","ENVTECH",
U51="AKTIVCO DEFAUT GE &amp; POWER Cabinet","AKTIVCO",
U51="AKTIVCO Coupure ENEO &amp; Baisse de tension","AKTIVCO GRID ONLY",
U51="Coupure ENEO &amp; Baisse de tension","IHS GRID ONLY",
U51="Defaut GE &amp; POWER Cabinet","IHS",
U51="Sharing","Partners",
U51="Sites strategiques &amp; DataCenter","SST &amp; DC",
U51="Exclu","Exclu",
U51="SAT","SAT",
U51="SPARE-ISSUE","SPARE-ISSUE",
U51="Fiber CAmtel","TRANS_FO_CAMTEL",
U51="Fiber AOF","Fiber AOF",
U51="Projet OCM (HUAWEI)","TRAVAUX-HUAWEI",
U51="Projet OCM (NOKIA)","TRAVAUX-NOKIA",
U51="ACCESS-ISSUE","ACCESS-ISSUE",
U51="Projet OCM (ZTE, NOKIA, autres projets)","TRAVAUX OCM",
U51="No root CAuse","No root cause",
U51="ODU HS","PDH",
U51="IP &amp; VLAN","PDH",
U51="Warehouse HUAWEI","SPARE-ISSUE",
U51="SPARE-HS","SPARE-ISSUE",
U51="Power Telco","BSS"
),"")</f>
        <v/>
      </c>
      <c r="T51" s="32" t="str" cm="1">
        <f t="array" ref="T51">IFERROR(_xlfn.IFS(
U51="MPR ISSUE","TX ISSUE",
U51="BSS Hardware Issue","RAN ISSUE",
U51="Sites strategiques, MLL, Pylone, etc.","ENVTECH",
U51="AKTIVCO DEFAUT GE &amp; POWER Cabinet","POWER ISSUE",
U51="AKTIVCO Coupure ENEO &amp; Baisse de tension","POWER ISSUE",
U51="Coupure ENEO &amp; Baisse de tension","POWER ISSUE",
U51="Defaut GE &amp; POWER Cabinet","POWER ISSUE",
U51="Sharing","POWER ISSUE",
U51="Sites strategiques &amp; DataCenter","POWER ISSUE",
U51="Exclu","Exclu",
U51="SAT","TX ISSUE",
U51="SPARE-ISSUE","SPARE-ISSUE",
U51="Fiber CAmtel","TX ISSUE",
U51="Fiber AOF","TX ISSUE",
U51="Projet OCM (HUAWEI)","TRAVAUX-HUAWEI",
U51="Projet OCM (NOKIA)","TRAVAUX -NOKIA",
U51="ACCESS-ISSUE","ACCESS-ISSUE",
U51="Projet OCM (ZTE, NOKIA, autres projets)","TRAVAUX OCM",
U51="No root CAuse","No root cause",
U51="ODU HS","TX ISSUE",
U51="IP &amp; VLAN","TX ISSUE",
U51="Warehouse HUAWEI","SPARE-ISSUE",
U51="SPARE-HS","SPARE-ISSUE",
U51="Power Telco","RAN ISSUE"
),"")</f>
        <v/>
      </c>
      <c r="U51" s="33"/>
      <c r="V51" s="32" t="str" cm="1">
        <f t="array" ref="V51">IFERROR(_xlfn.IFS(
U51="MPR ISSUE","ACTIVE",
U51="BSS Hardware Issue","ACTIVE",
U51="Sites strategiques, MLL, Pylone, etc.","PASSIVE",
U51="AKTIVCO DEFAUT GE &amp; POWER Cabinet","PASSIVE",
U51="AKTIVCO Coupure ENEO &amp; Baisse de tension","PASSIVE",
U51="Coupure ENEO &amp; Baisse de tension","PASSIVE",
U51="Defaut GE &amp; POWER Cabinet","PASSIVE",
U51="Sharing","PASSIVE",
U51="Sites strategiques &amp; DataCenter","PASSIVE",
U51="Exclu","Exclu",
U51="SAT","ACTIVE",
U51="SPARE-ISSUE","SPARE-ISSUE",
U51="Fiber CAmtel","ACTIVE",
U51="Fiber AOF","ACTIVE",
U51="Projet OCM (HUAWEI)","PLANNED WORKS",
U51="Projet OCM (NOKIA)","PLANNED WORKS",
U51="ACCESS-ISSUE","ACCESS-ISSUE",
U51="Projet OCM (ZTE, NOKIA, autres projets)","PLANNED WORKS",
U51="No root CAuse","No root cause",
U51="ODU HS","ACTIVE",
U51="IP &amp; VLAN","ACTIVE",
U51="Warehouse HUAWEI","SPARE-ISSUE",
U51="SPARE-HS","SPARE-ISSUE",
U51="Power Telco","ACTIVE"
),"")</f>
        <v/>
      </c>
      <c r="W51" s="52" t="s">
        <v>5316</v>
      </c>
      <c r="X51" s="52" t="s">
        <v>6323</v>
      </c>
      <c r="Y51" s="52"/>
      <c r="Z51" s="52" t="s">
        <v>6312</v>
      </c>
      <c r="AA51" s="52" t="s">
        <v>6308</v>
      </c>
      <c r="AB51" s="34" t="s">
        <v>6759</v>
      </c>
      <c r="AC51" s="34" t="str">
        <f>_xlfn.XLOOKUP(B51,[4]ALL!$B:$B,[4]ALL!$N:$N,"")</f>
        <v>Power issue NUR to be checked</v>
      </c>
      <c r="AD51" s="34" t="s">
        <v>6404</v>
      </c>
      <c r="AE51" s="34"/>
      <c r="AF51" s="36" t="s">
        <v>5420</v>
      </c>
      <c r="AG51" s="29"/>
      <c r="AH51" s="35"/>
      <c r="AI51" s="29"/>
      <c r="AJ51" s="29" t="s">
        <v>5420</v>
      </c>
      <c r="AK51" s="36" t="s">
        <v>5420</v>
      </c>
      <c r="AL51" s="36" t="s">
        <v>5420</v>
      </c>
      <c r="AM51" s="36" t="s">
        <v>5420</v>
      </c>
      <c r="AN51" s="36" t="s">
        <v>5420</v>
      </c>
      <c r="AO51" s="36" t="s">
        <v>5420</v>
      </c>
      <c r="AP51" s="36" t="s">
        <v>5420</v>
      </c>
      <c r="AQ51" s="36" t="s">
        <v>5420</v>
      </c>
      <c r="AR51" s="36" t="s">
        <v>5420</v>
      </c>
      <c r="AS51" s="36" t="s">
        <v>5420</v>
      </c>
      <c r="AT51" s="36" t="s">
        <v>5833</v>
      </c>
      <c r="AU51" s="36" t="s">
        <v>5869</v>
      </c>
      <c r="AV51" s="36" t="s">
        <v>5420</v>
      </c>
      <c r="AW51" s="45"/>
      <c r="AX51" s="45" t="s">
        <v>5420</v>
      </c>
      <c r="AY51" s="45" t="s">
        <v>5420</v>
      </c>
      <c r="AZ51" s="45" t="s">
        <v>5420</v>
      </c>
      <c r="BA51" s="36" t="s">
        <v>5420</v>
      </c>
    </row>
    <row r="52" spans="1:53" s="58" customFormat="1" ht="31.95" hidden="1" customHeight="1" x14ac:dyDescent="0.3">
      <c r="A52" s="27" t="s">
        <v>1685</v>
      </c>
      <c r="B52" s="28" t="s">
        <v>1686</v>
      </c>
      <c r="C52" s="29" t="str">
        <f>_xlfn.XLOOKUP(B52,'[1]daily break down'!$D:$D,'[1]daily break down'!$E:$E,"")</f>
        <v>Douala</v>
      </c>
      <c r="D52" s="27" t="s">
        <v>21</v>
      </c>
      <c r="E52" s="27" t="s">
        <v>30</v>
      </c>
      <c r="F52" s="29" t="s">
        <v>31</v>
      </c>
      <c r="G52" s="27" t="s">
        <v>32</v>
      </c>
      <c r="H52" s="30" t="str">
        <f>_xlfn.XLOOKUP(B52,[2]CALCULATION!$B:$B,[2]CALCULATION!$H:$H,"")</f>
        <v>ZTE</v>
      </c>
      <c r="I52" s="25">
        <v>0</v>
      </c>
      <c r="J52" s="25">
        <v>2.2925209669180697</v>
      </c>
      <c r="K52" s="25">
        <v>0</v>
      </c>
      <c r="L52" s="25">
        <v>0</v>
      </c>
      <c r="M52" s="25">
        <v>0</v>
      </c>
      <c r="N52" s="25">
        <v>1.3378092245878672</v>
      </c>
      <c r="O52" s="25">
        <v>14.355151341340568</v>
      </c>
      <c r="P52" s="25" t="s">
        <v>6364</v>
      </c>
      <c r="Q52" s="31" t="s">
        <v>5364</v>
      </c>
      <c r="R52" s="31"/>
      <c r="S52" s="32" t="str" cm="1">
        <f t="array" ref="S52">IFERROR(_xlfn.IFS(
U52="MPR ISSUE","PDH",
U52="BSS Hardware Issue","BSS",
U52="Sites strategiques, MLL, Pylone, etc.","ENVTECH",
U52="AKTIVCO DEFAUT GE &amp; POWER Cabinet","AKTIVCO",
U52="AKTIVCO Coupure ENEO &amp; Baisse de tension","AKTIVCO GRID ONLY",
U52="Coupure ENEO &amp; Baisse de tension","IHS GRID ONLY",
U52="Defaut GE &amp; POWER Cabinet","IHS",
U52="Sharing","Partners",
U52="Sites strategiques &amp; DataCenter","SST &amp; DC",
U52="Exclu","Exclu",
U52="SAT","SAT",
U52="SPARE-ISSUE","SPARE-ISSUE",
U52="Fiber CAmtel","TRANS_FO_CAMTEL",
U52="Fiber AOF","Fiber AOF",
U52="Projet OCM (HUAWEI)","TRAVAUX-HUAWEI",
U52="Projet OCM (NOKIA)","TRAVAUX-NOKIA",
U52="ACCESS-ISSUE","ACCESS-ISSUE",
U52="Projet OCM (ZTE, NOKIA, autres projets)","TRAVAUX OCM",
U52="No root CAuse","No root cause",
U52="ODU HS","PDH",
U52="IP &amp; VLAN","PDH",
U52="Warehouse HUAWEI","SPARE-ISSUE",
U52="SPARE-HS","SPARE-ISSUE",
U52="Power Telco","BSS"
),"")</f>
        <v/>
      </c>
      <c r="T52" s="32" t="str" cm="1">
        <f t="array" ref="T52">IFERROR(_xlfn.IFS(
U52="MPR ISSUE","TX ISSUE",
U52="BSS Hardware Issue","RAN ISSUE",
U52="Sites strategiques, MLL, Pylone, etc.","ENVTECH",
U52="AKTIVCO DEFAUT GE &amp; POWER Cabinet","POWER ISSUE",
U52="AKTIVCO Coupure ENEO &amp; Baisse de tension","POWER ISSUE",
U52="Coupure ENEO &amp; Baisse de tension","POWER ISSUE",
U52="Defaut GE &amp; POWER Cabinet","POWER ISSUE",
U52="Sharing","POWER ISSUE",
U52="Sites strategiques &amp; DataCenter","POWER ISSUE",
U52="Exclu","Exclu",
U52="SAT","TX ISSUE",
U52="SPARE-ISSUE","SPARE-ISSUE",
U52="Fiber CAmtel","TX ISSUE",
U52="Fiber AOF","TX ISSUE",
U52="Projet OCM (HUAWEI)","TRAVAUX-HUAWEI",
U52="Projet OCM (NOKIA)","TRAVAUX -NOKIA",
U52="ACCESS-ISSUE","ACCESS-ISSUE",
U52="Projet OCM (ZTE, NOKIA, autres projets)","TRAVAUX OCM",
U52="No root CAuse","No root cause",
U52="ODU HS","TX ISSUE",
U52="IP &amp; VLAN","TX ISSUE",
U52="Warehouse HUAWEI","SPARE-ISSUE",
U52="SPARE-HS","SPARE-ISSUE",
U52="Power Telco","RAN ISSUE"
),"")</f>
        <v/>
      </c>
      <c r="U52" s="33"/>
      <c r="V52" s="32" t="str" cm="1">
        <f t="array" ref="V52">IFERROR(_xlfn.IFS(
U52="MPR ISSUE","ACTIVE",
U52="BSS Hardware Issue","ACTIVE",
U52="Sites strategiques, MLL, Pylone, etc.","PASSIVE",
U52="AKTIVCO DEFAUT GE &amp; POWER Cabinet","PASSIVE",
U52="AKTIVCO Coupure ENEO &amp; Baisse de tension","PASSIVE",
U52="Coupure ENEO &amp; Baisse de tension","PASSIVE",
U52="Defaut GE &amp; POWER Cabinet","PASSIVE",
U52="Sharing","PASSIVE",
U52="Sites strategiques &amp; DataCenter","PASSIVE",
U52="Exclu","Exclu",
U52="SAT","ACTIVE",
U52="SPARE-ISSUE","SPARE-ISSUE",
U52="Fiber CAmtel","ACTIVE",
U52="Fiber AOF","ACTIVE",
U52="Projet OCM (HUAWEI)","PLANNED WORKS",
U52="Projet OCM (NOKIA)","PLANNED WORKS",
U52="ACCESS-ISSUE","ACCESS-ISSUE",
U52="Projet OCM (ZTE, NOKIA, autres projets)","PLANNED WORKS",
U52="No root CAuse","No root cause",
U52="ODU HS","ACTIVE",
U52="IP &amp; VLAN","ACTIVE",
U52="Warehouse HUAWEI","SPARE-ISSUE",
U52="SPARE-HS","SPARE-ISSUE",
U52="Power Telco","ACTIVE"
),"")</f>
        <v/>
      </c>
      <c r="W52" s="52" t="s">
        <v>6324</v>
      </c>
      <c r="X52" s="52" t="s">
        <v>6320</v>
      </c>
      <c r="Y52" s="52"/>
      <c r="Z52" s="52" t="s">
        <v>21</v>
      </c>
      <c r="AA52" s="52" t="s">
        <v>6308</v>
      </c>
      <c r="AB52" s="34" t="s">
        <v>6580</v>
      </c>
      <c r="AC52" s="34" t="str">
        <f>_xlfn.XLOOKUP(B52,[4]ALL!$B:$B,[4]ALL!$N:$N,"")</f>
        <v/>
      </c>
      <c r="AD52" s="34" t="s">
        <v>6405</v>
      </c>
      <c r="AE52" s="34"/>
      <c r="AF52" s="36" t="s">
        <v>5420</v>
      </c>
      <c r="AG52" s="29"/>
      <c r="AH52" s="35"/>
      <c r="AI52" s="29"/>
      <c r="AJ52" s="29" t="s">
        <v>5420</v>
      </c>
      <c r="AK52" s="36" t="s">
        <v>5420</v>
      </c>
      <c r="AL52" s="36" t="s">
        <v>5420</v>
      </c>
      <c r="AM52" s="36" t="s">
        <v>5420</v>
      </c>
      <c r="AN52" s="36" t="s">
        <v>5420</v>
      </c>
      <c r="AO52" s="36" t="s">
        <v>5420</v>
      </c>
      <c r="AP52" s="36" t="s">
        <v>5420</v>
      </c>
      <c r="AQ52" s="36" t="s">
        <v>5420</v>
      </c>
      <c r="AR52" s="36" t="s">
        <v>5420</v>
      </c>
      <c r="AS52" s="36" t="s">
        <v>5420</v>
      </c>
      <c r="AT52" s="36" t="s">
        <v>5799</v>
      </c>
      <c r="AU52" s="36" t="s">
        <v>5420</v>
      </c>
      <c r="AV52" s="36" t="s">
        <v>6130</v>
      </c>
      <c r="AW52" s="45"/>
      <c r="AX52" s="45" t="s">
        <v>5420</v>
      </c>
      <c r="AY52" s="45" t="s">
        <v>5420</v>
      </c>
      <c r="AZ52" s="45" t="s">
        <v>5420</v>
      </c>
      <c r="BA52" s="36" t="s">
        <v>5420</v>
      </c>
    </row>
    <row r="53" spans="1:53" s="58" customFormat="1" ht="19.05" hidden="1" customHeight="1" x14ac:dyDescent="0.3">
      <c r="A53" s="27" t="s">
        <v>9</v>
      </c>
      <c r="B53" s="28" t="s">
        <v>10</v>
      </c>
      <c r="C53" s="29" t="str">
        <f>_xlfn.XLOOKUP(B53,'[1]daily break down'!$D:$D,'[1]daily break down'!$E:$E,"")</f>
        <v>SUD-OUEST</v>
      </c>
      <c r="D53" s="27" t="s">
        <v>11</v>
      </c>
      <c r="E53" s="27" t="s">
        <v>12</v>
      </c>
      <c r="F53" s="29" t="s">
        <v>13</v>
      </c>
      <c r="G53" s="27" t="s">
        <v>14</v>
      </c>
      <c r="H53" s="37" t="str">
        <f>_xlfn.XLOOKUP(B53,[2]CALCULATION!$B:$B,[2]CALCULATION!$H:$H,"")</f>
        <v>Huawei</v>
      </c>
      <c r="I53" s="25">
        <v>2.675261747609386E-4</v>
      </c>
      <c r="J53" s="25">
        <v>0.44008055748174407</v>
      </c>
      <c r="K53" s="25">
        <v>4.9935722377744103</v>
      </c>
      <c r="L53" s="25">
        <v>9.179803985355262</v>
      </c>
      <c r="M53" s="25">
        <v>9.2576005969757418</v>
      </c>
      <c r="N53" s="25">
        <v>6.1407779803842679</v>
      </c>
      <c r="O53" s="25">
        <v>14.258610062408506</v>
      </c>
      <c r="P53" s="25" t="s">
        <v>6364</v>
      </c>
      <c r="Q53" s="31" t="s">
        <v>5364</v>
      </c>
      <c r="R53" s="31"/>
      <c r="S53" s="32" t="str" cm="1">
        <f t="array" ref="S53">IFERROR(_xlfn.IFS(
U53="MPR ISSUE","PDH",
U53="BSS Hardware Issue","BSS",
U53="Sites strategiques, MLL, Pylone, etc.","ENVTECH",
U53="AKTIVCO DEFAUT GE &amp; POWER Cabinet","AKTIVCO",
U53="AKTIVCO Coupure ENEO &amp; Baisse de tension","AKTIVCO GRID ONLY",
U53="Coupure ENEO &amp; Baisse de tension","IHS GRID ONLY",
U53="Defaut GE &amp; POWER Cabinet","IHS",
U53="Sharing","Partners",
U53="Sites strategiques &amp; DataCenter","SST &amp; DC",
U53="Exclu","Exclu",
U53="SAT","SAT",
U53="SPARE-ISSUE","SPARE-ISSUE",
U53="Fiber CAmtel","TRANS_FO_CAMTEL",
U53="Fiber AOF","Fiber AOF",
U53="Projet OCM (HUAWEI)","TRAVAUX-HUAWEI",
U53="Projet OCM (NOKIA)","TRAVAUX-NOKIA",
U53="ACCESS-ISSUE","ACCESS-ISSUE",
U53="Projet OCM (ZTE, NOKIA, autres projets)","TRAVAUX OCM",
U53="No root CAuse","No root cause",
U53="ODU HS","PDH",
U53="IP &amp; VLAN","PDH",
U53="Warehouse HUAWEI","SPARE-ISSUE",
U53="SPARE-HS","SPARE-ISSUE",
U53="Power Telco","BSS"
),"")</f>
        <v/>
      </c>
      <c r="T53" s="32" t="str" cm="1">
        <f t="array" ref="T53">IFERROR(_xlfn.IFS(
U53="MPR ISSUE","TX ISSUE",
U53="BSS Hardware Issue","RAN ISSUE",
U53="Sites strategiques, MLL, Pylone, etc.","ENVTECH",
U53="AKTIVCO DEFAUT GE &amp; POWER Cabinet","POWER ISSUE",
U53="AKTIVCO Coupure ENEO &amp; Baisse de tension","POWER ISSUE",
U53="Coupure ENEO &amp; Baisse de tension","POWER ISSUE",
U53="Defaut GE &amp; POWER Cabinet","POWER ISSUE",
U53="Sharing","POWER ISSUE",
U53="Sites strategiques &amp; DataCenter","POWER ISSUE",
U53="Exclu","Exclu",
U53="SAT","TX ISSUE",
U53="SPARE-ISSUE","SPARE-ISSUE",
U53="Fiber CAmtel","TX ISSUE",
U53="Fiber AOF","TX ISSUE",
U53="Projet OCM (HUAWEI)","TRAVAUX-HUAWEI",
U53="Projet OCM (NOKIA)","TRAVAUX -NOKIA",
U53="ACCESS-ISSUE","ACCESS-ISSUE",
U53="Projet OCM (ZTE, NOKIA, autres projets)","TRAVAUX OCM",
U53="No root CAuse","No root cause",
U53="ODU HS","TX ISSUE",
U53="IP &amp; VLAN","TX ISSUE",
U53="Warehouse HUAWEI","SPARE-ISSUE",
U53="SPARE-HS","SPARE-ISSUE",
U53="Power Telco","RAN ISSUE"
),"")</f>
        <v/>
      </c>
      <c r="U53" s="33"/>
      <c r="V53" s="32" t="str" cm="1">
        <f t="array" ref="V53">IFERROR(_xlfn.IFS(
U53="MPR ISSUE","ACTIVE",
U53="BSS Hardware Issue","ACTIVE",
U53="Sites strategiques, MLL, Pylone, etc.","PASSIVE",
U53="AKTIVCO DEFAUT GE &amp; POWER Cabinet","PASSIVE",
U53="AKTIVCO Coupure ENEO &amp; Baisse de tension","PASSIVE",
U53="Coupure ENEO &amp; Baisse de tension","PASSIVE",
U53="Defaut GE &amp; POWER Cabinet","PASSIVE",
U53="Sharing","PASSIVE",
U53="Sites strategiques &amp; DataCenter","PASSIVE",
U53="Exclu","Exclu",
U53="SAT","ACTIVE",
U53="SPARE-ISSUE","SPARE-ISSUE",
U53="Fiber CAmtel","ACTIVE",
U53="Fiber AOF","ACTIVE",
U53="Projet OCM (HUAWEI)","PLANNED WORKS",
U53="Projet OCM (NOKIA)","PLANNED WORKS",
U53="ACCESS-ISSUE","ACCESS-ISSUE",
U53="Projet OCM (ZTE, NOKIA, autres projets)","PLANNED WORKS",
U53="No root CAuse","No root cause",
U53="ODU HS","ACTIVE",
U53="IP &amp; VLAN","ACTIVE",
U53="Warehouse HUAWEI","SPARE-ISSUE",
U53="SPARE-HS","SPARE-ISSUE",
U53="Power Telco","ACTIVE"
),"")</f>
        <v/>
      </c>
      <c r="W53" s="51" t="s">
        <v>6344</v>
      </c>
      <c r="X53" s="51" t="s">
        <v>6314</v>
      </c>
      <c r="Y53" s="51"/>
      <c r="Z53" s="51" t="s">
        <v>2751</v>
      </c>
      <c r="AA53" s="52" t="s">
        <v>6308</v>
      </c>
      <c r="AB53" s="34" t="s">
        <v>6760</v>
      </c>
      <c r="AC53" s="34" t="str">
        <f>_xlfn.XLOOKUP(B53,[4]ALL!$B:$B,[4]ALL!$N:$N,"")</f>
        <v>Power issue NUR to be checked</v>
      </c>
      <c r="AD53" s="34"/>
      <c r="AE53" s="34"/>
      <c r="AF53" s="36" t="s">
        <v>5420</v>
      </c>
      <c r="AG53" s="29"/>
      <c r="AH53" s="35"/>
      <c r="AI53" s="29"/>
      <c r="AJ53" s="29" t="s">
        <v>5420</v>
      </c>
      <c r="AK53" s="36" t="s">
        <v>5420</v>
      </c>
      <c r="AL53" s="36" t="s">
        <v>5420</v>
      </c>
      <c r="AM53" s="36" t="s">
        <v>5420</v>
      </c>
      <c r="AN53" s="36" t="s">
        <v>5420</v>
      </c>
      <c r="AO53" s="36" t="s">
        <v>5420</v>
      </c>
      <c r="AP53" s="36" t="s">
        <v>5420</v>
      </c>
      <c r="AQ53" s="36" t="s">
        <v>5420</v>
      </c>
      <c r="AR53" s="36" t="s">
        <v>5420</v>
      </c>
      <c r="AS53" s="36" t="s">
        <v>5420</v>
      </c>
      <c r="AT53" s="36" t="s">
        <v>5420</v>
      </c>
      <c r="AU53" s="36" t="s">
        <v>5420</v>
      </c>
      <c r="AV53" s="36" t="s">
        <v>5420</v>
      </c>
      <c r="AW53" s="45"/>
      <c r="AX53" s="45" t="s">
        <v>5420</v>
      </c>
      <c r="AY53" s="45" t="s">
        <v>5420</v>
      </c>
      <c r="AZ53" s="45" t="s">
        <v>10</v>
      </c>
      <c r="BA53" s="36" t="s">
        <v>5420</v>
      </c>
    </row>
    <row r="54" spans="1:53" s="58" customFormat="1" ht="30" hidden="1" customHeight="1" x14ac:dyDescent="0.3">
      <c r="A54" s="27" t="s">
        <v>152</v>
      </c>
      <c r="B54" s="28" t="s">
        <v>153</v>
      </c>
      <c r="C54" s="29" t="str">
        <f>_xlfn.XLOOKUP(B54,'[1]daily break down'!$D:$D,'[1]daily break down'!$E:$E,"")</f>
        <v>NORD-OUEST</v>
      </c>
      <c r="D54" s="27" t="s">
        <v>11</v>
      </c>
      <c r="E54" s="27" t="s">
        <v>154</v>
      </c>
      <c r="F54" s="29" t="s">
        <v>51</v>
      </c>
      <c r="G54" s="27" t="s">
        <v>155</v>
      </c>
      <c r="H54" s="39" t="str">
        <f>_xlfn.XLOOKUP(B54,[2]CALCULATION!$B:$B,[2]CALCULATION!$H:$H,"")</f>
        <v>NOKIA</v>
      </c>
      <c r="I54" s="25">
        <v>13.865988648329351</v>
      </c>
      <c r="J54" s="25">
        <v>13.866202669269162</v>
      </c>
      <c r="K54" s="25">
        <v>13.866523700678874</v>
      </c>
      <c r="L54" s="25">
        <v>13.865988648329351</v>
      </c>
      <c r="M54" s="25">
        <v>13.866309679739064</v>
      </c>
      <c r="N54" s="25">
        <v>13.865988648329351</v>
      </c>
      <c r="O54" s="25">
        <v>13.866202669269162</v>
      </c>
      <c r="P54" s="25" t="s">
        <v>6364</v>
      </c>
      <c r="Q54" s="31" t="str">
        <f>_xlfn.XLOOKUP(B54,'[1]daily break down'!$D:$D,'[1]daily break down'!$O:$O,"")</f>
        <v>EXCLU</v>
      </c>
      <c r="R54" s="31" t="s">
        <v>5424</v>
      </c>
      <c r="S54" s="32" t="str" cm="1">
        <f t="array" ref="S54">IFERROR(_xlfn.IFS(
U54="MPR ISSUE","PDH",
U54="BSS Hardware Issue","BSS",
U54="Sites strategiques, MLL, Pylone, etc.","ENVTECH",
U54="AKTIVCO DEFAUT GE &amp; POWER Cabinet","AKTIVCO",
U54="AKTIVCO Coupure ENEO &amp; Baisse de tension","AKTIVCO GRID ONLY",
U54="Coupure ENEO &amp; Baisse de tension","IHS GRID ONLY",
U54="Defaut GE &amp; POWER Cabinet","IHS",
U54="Sharing","Partners",
U54="Sites strategiques &amp; DataCenter","SST &amp; DC",
U54="Exclu","Exclu",
U54="SAT","SAT",
U54="SPARE-ISSUE","SPARE-ISSUE",
U54="Fiber CAmtel","TRANS_FO_CAMTEL",
U54="Fiber AOF","Fiber AOF",
U54="Projet OCM (HUAWEI)","TRAVAUX-HUAWEI",
U54="Projet OCM (NOKIA)","TRAVAUX-NOKIA",
U54="ACCESS-ISSUE","ACCESS-ISSUE",
U54="Projet OCM (ZTE, NOKIA, autres projets)","TRAVAUX OCM",
U54="No root CAuse","No root cause",
U54="ODU HS","PDH",
U54="IP &amp; VLAN","PDH",
U54="Warehouse HUAWEI","SPARE-ISSUE",
U54="SPARE-HS","SPARE-ISSUE",
U54="Power Telco","BSS"
),"")</f>
        <v/>
      </c>
      <c r="T54" s="32" t="str" cm="1">
        <f t="array" ref="T54">IFERROR(_xlfn.IFS(
U54="MPR ISSUE","TX ISSUE",
U54="BSS Hardware Issue","RAN ISSUE",
U54="Sites strategiques, MLL, Pylone, etc.","ENVTECH",
U54="AKTIVCO DEFAUT GE &amp; POWER Cabinet","POWER ISSUE",
U54="AKTIVCO Coupure ENEO &amp; Baisse de tension","POWER ISSUE",
U54="Coupure ENEO &amp; Baisse de tension","POWER ISSUE",
U54="Defaut GE &amp; POWER Cabinet","POWER ISSUE",
U54="Sharing","POWER ISSUE",
U54="Sites strategiques &amp; DataCenter","POWER ISSUE",
U54="Exclu","Exclu",
U54="SAT","TX ISSUE",
U54="SPARE-ISSUE","SPARE-ISSUE",
U54="Fiber CAmtel","TX ISSUE",
U54="Fiber AOF","TX ISSUE",
U54="Projet OCM (HUAWEI)","TRAVAUX-HUAWEI",
U54="Projet OCM (NOKIA)","TRAVAUX -NOKIA",
U54="ACCESS-ISSUE","ACCESS-ISSUE",
U54="Projet OCM (ZTE, NOKIA, autres projets)","TRAVAUX OCM",
U54="No root CAuse","No root cause",
U54="ODU HS","TX ISSUE",
U54="IP &amp; VLAN","TX ISSUE",
U54="Warehouse HUAWEI","SPARE-ISSUE",
U54="SPARE-HS","SPARE-ISSUE",
U54="Power Telco","RAN ISSUE"
),"")</f>
        <v/>
      </c>
      <c r="U54" s="33"/>
      <c r="V54" s="32" t="str" cm="1">
        <f t="array" ref="V54">IFERROR(_xlfn.IFS(
U54="MPR ISSUE","ACTIVE",
U54="BSS Hardware Issue","ACTIVE",
U54="Sites strategiques, MLL, Pylone, etc.","PASSIVE",
U54="AKTIVCO DEFAUT GE &amp; POWER Cabinet","PASSIVE",
U54="AKTIVCO Coupure ENEO &amp; Baisse de tension","PASSIVE",
U54="Coupure ENEO &amp; Baisse de tension","PASSIVE",
U54="Defaut GE &amp; POWER Cabinet","PASSIVE",
U54="Sharing","PASSIVE",
U54="Sites strategiques &amp; DataCenter","PASSIVE",
U54="Exclu","Exclu",
U54="SAT","ACTIVE",
U54="SPARE-ISSUE","SPARE-ISSUE",
U54="Fiber CAmtel","ACTIVE",
U54="Fiber AOF","ACTIVE",
U54="Projet OCM (HUAWEI)","PLANNED WORKS",
U54="Projet OCM (NOKIA)","PLANNED WORKS",
U54="ACCESS-ISSUE","ACCESS-ISSUE",
U54="Projet OCM (ZTE, NOKIA, autres projets)","PLANNED WORKS",
U54="No root CAuse","No root cause",
U54="ODU HS","ACTIVE",
U54="IP &amp; VLAN","ACTIVE",
U54="Warehouse HUAWEI","SPARE-ISSUE",
U54="SPARE-HS","SPARE-ISSUE",
U54="Power Telco","ACTIVE"
),"")</f>
        <v/>
      </c>
      <c r="W54" s="51"/>
      <c r="X54" s="51"/>
      <c r="Y54" s="51"/>
      <c r="Z54" s="51"/>
      <c r="AA54" s="51"/>
      <c r="AB54" s="34" t="s">
        <v>6761</v>
      </c>
      <c r="AC54" s="34" t="str">
        <f>_xlfn.XLOOKUP(B54,[4]ALL!$B:$B,[4]ALL!$N:$N,"")</f>
        <v>Power issue NUR to be checked</v>
      </c>
      <c r="AD54" s="34"/>
      <c r="AE54" s="34"/>
      <c r="AF54" s="36" t="s">
        <v>5420</v>
      </c>
      <c r="AG54" s="29"/>
      <c r="AH54" s="35"/>
      <c r="AI54" s="29"/>
      <c r="AJ54" s="29" t="s">
        <v>5890</v>
      </c>
      <c r="AK54" s="36" t="s">
        <v>5420</v>
      </c>
      <c r="AL54" s="36" t="s">
        <v>5420</v>
      </c>
      <c r="AM54" s="36" t="s">
        <v>5420</v>
      </c>
      <c r="AN54" s="36" t="s">
        <v>5420</v>
      </c>
      <c r="AO54" s="36" t="s">
        <v>5420</v>
      </c>
      <c r="AP54" s="36" t="s">
        <v>5420</v>
      </c>
      <c r="AQ54" s="36" t="s">
        <v>5420</v>
      </c>
      <c r="AR54" s="36" t="s">
        <v>5420</v>
      </c>
      <c r="AS54" s="36" t="s">
        <v>5420</v>
      </c>
      <c r="AT54" s="36" t="s">
        <v>5420</v>
      </c>
      <c r="AU54" s="36" t="s">
        <v>5420</v>
      </c>
      <c r="AV54" s="36" t="s">
        <v>5420</v>
      </c>
      <c r="AW54" s="45"/>
      <c r="AX54" s="45" t="s">
        <v>5420</v>
      </c>
      <c r="AY54" s="45" t="s">
        <v>5420</v>
      </c>
      <c r="AZ54" s="45" t="s">
        <v>5420</v>
      </c>
      <c r="BA54" s="36" t="s">
        <v>5420</v>
      </c>
    </row>
    <row r="55" spans="1:53" s="58" customFormat="1" ht="18.45" hidden="1" customHeight="1" x14ac:dyDescent="0.3">
      <c r="A55" s="27" t="s">
        <v>1886</v>
      </c>
      <c r="B55" s="27" t="s">
        <v>1887</v>
      </c>
      <c r="C55" s="29" t="str">
        <f>_xlfn.XLOOKUP(B55,'[1]daily break down'!$D:$D,'[1]daily break down'!$E:$E,"")</f>
        <v>NORD-OUEST</v>
      </c>
      <c r="D55" s="27" t="s">
        <v>11</v>
      </c>
      <c r="E55" s="27" t="s">
        <v>12</v>
      </c>
      <c r="F55" s="29" t="s">
        <v>51</v>
      </c>
      <c r="G55" s="27" t="s">
        <v>1035</v>
      </c>
      <c r="H55" s="39" t="str">
        <f>_xlfn.XLOOKUP(B55,[2]CALCULATION!$B:$B,[2]CALCULATION!$H:$H,"")</f>
        <v>NOKIA</v>
      </c>
      <c r="I55" s="25">
        <v>13.865988648329351</v>
      </c>
      <c r="J55" s="25">
        <v>13.866202669269162</v>
      </c>
      <c r="K55" s="25">
        <v>13.866523700678874</v>
      </c>
      <c r="L55" s="25">
        <v>13.865988648329351</v>
      </c>
      <c r="M55" s="25">
        <v>13.866309679739064</v>
      </c>
      <c r="N55" s="25">
        <v>13.865988648329351</v>
      </c>
      <c r="O55" s="25">
        <v>13.866202669269162</v>
      </c>
      <c r="P55" s="25" t="s">
        <v>6364</v>
      </c>
      <c r="Q55" s="31" t="str">
        <f>_xlfn.XLOOKUP(B55,'[1]daily break down'!$D:$D,'[1]daily break down'!$O:$O,"")</f>
        <v>Insecurity</v>
      </c>
      <c r="R55" s="31"/>
      <c r="S55" s="32" t="str" cm="1">
        <f t="array" ref="S55">IFERROR(_xlfn.IFS(
U55="MPR ISSUE","PDH",
U55="BSS Hardware Issue","BSS",
U55="Sites strategiques, MLL, Pylone, etc.","ENVTECH",
U55="AKTIVCO DEFAUT GE &amp; POWER Cabinet","AKTIVCO",
U55="AKTIVCO Coupure ENEO &amp; Baisse de tension","AKTIVCO GRID ONLY",
U55="Coupure ENEO &amp; Baisse de tension","IHS GRID ONLY",
U55="Defaut GE &amp; POWER Cabinet","IHS",
U55="Sharing","Partners",
U55="Sites strategiques &amp; DataCenter","SST &amp; DC",
U55="Exclu","Exclu",
U55="SAT","SAT",
U55="SPARE-ISSUE","SPARE-ISSUE",
U55="Fiber CAmtel","TRANS_FO_CAMTEL",
U55="Fiber AOF","Fiber AOF",
U55="Projet OCM (HUAWEI)","TRAVAUX-HUAWEI",
U55="Projet OCM (NOKIA)","TRAVAUX-NOKIA",
U55="ACCESS-ISSUE","ACCESS-ISSUE",
U55="Projet OCM (ZTE, NOKIA, autres projets)","TRAVAUX OCM",
U55="No root CAuse","No root cause",
U55="ODU HS","PDH",
U55="IP &amp; VLAN","PDH",
U55="Warehouse HUAWEI","SPARE-ISSUE",
U55="SPARE-HS","SPARE-ISSUE",
U55="Power Telco","BSS"
),"")</f>
        <v/>
      </c>
      <c r="T55" s="32" t="str" cm="1">
        <f t="array" ref="T55">IFERROR(_xlfn.IFS(
U55="MPR ISSUE","TX ISSUE",
U55="BSS Hardware Issue","RAN ISSUE",
U55="Sites strategiques, MLL, Pylone, etc.","ENVTECH",
U55="AKTIVCO DEFAUT GE &amp; POWER Cabinet","POWER ISSUE",
U55="AKTIVCO Coupure ENEO &amp; Baisse de tension","POWER ISSUE",
U55="Coupure ENEO &amp; Baisse de tension","POWER ISSUE",
U55="Defaut GE &amp; POWER Cabinet","POWER ISSUE",
U55="Sharing","POWER ISSUE",
U55="Sites strategiques &amp; DataCenter","POWER ISSUE",
U55="Exclu","Exclu",
U55="SAT","TX ISSUE",
U55="SPARE-ISSUE","SPARE-ISSUE",
U55="Fiber CAmtel","TX ISSUE",
U55="Fiber AOF","TX ISSUE",
U55="Projet OCM (HUAWEI)","TRAVAUX-HUAWEI",
U55="Projet OCM (NOKIA)","TRAVAUX -NOKIA",
U55="ACCESS-ISSUE","ACCESS-ISSUE",
U55="Projet OCM (ZTE, NOKIA, autres projets)","TRAVAUX OCM",
U55="No root CAuse","No root cause",
U55="ODU HS","TX ISSUE",
U55="IP &amp; VLAN","TX ISSUE",
U55="Warehouse HUAWEI","SPARE-ISSUE",
U55="SPARE-HS","SPARE-ISSUE",
U55="Power Telco","RAN ISSUE"
),"")</f>
        <v/>
      </c>
      <c r="U55" s="33"/>
      <c r="V55" s="32" t="str" cm="1">
        <f t="array" ref="V55">IFERROR(_xlfn.IFS(
U55="MPR ISSUE","ACTIVE",
U55="BSS Hardware Issue","ACTIVE",
U55="Sites strategiques, MLL, Pylone, etc.","PASSIVE",
U55="AKTIVCO DEFAUT GE &amp; POWER Cabinet","PASSIVE",
U55="AKTIVCO Coupure ENEO &amp; Baisse de tension","PASSIVE",
U55="Coupure ENEO &amp; Baisse de tension","PASSIVE",
U55="Defaut GE &amp; POWER Cabinet","PASSIVE",
U55="Sharing","PASSIVE",
U55="Sites strategiques &amp; DataCenter","PASSIVE",
U55="Exclu","Exclu",
U55="SAT","ACTIVE",
U55="SPARE-ISSUE","SPARE-ISSUE",
U55="Fiber CAmtel","ACTIVE",
U55="Fiber AOF","ACTIVE",
U55="Projet OCM (HUAWEI)","PLANNED WORKS",
U55="Projet OCM (NOKIA)","PLANNED WORKS",
U55="ACCESS-ISSUE","ACCESS-ISSUE",
U55="Projet OCM (ZTE, NOKIA, autres projets)","PLANNED WORKS",
U55="No root CAuse","No root cause",
U55="ODU HS","ACTIVE",
U55="IP &amp; VLAN","ACTIVE",
U55="Warehouse HUAWEI","SPARE-ISSUE",
U55="SPARE-HS","SPARE-ISSUE",
U55="Power Telco","ACTIVE"
),"")</f>
        <v/>
      </c>
      <c r="W55" s="52"/>
      <c r="X55" s="52"/>
      <c r="Y55" s="52"/>
      <c r="Z55" s="52"/>
      <c r="AA55" s="52"/>
      <c r="AB55" s="34" t="s">
        <v>6762</v>
      </c>
      <c r="AC55" s="34" t="str">
        <f>_xlfn.XLOOKUP(B55,[4]ALL!$B:$B,[4]ALL!$N:$N,"")</f>
        <v>No Power issue</v>
      </c>
      <c r="AD55" s="34" t="s">
        <v>6406</v>
      </c>
      <c r="AE55" s="34"/>
      <c r="AF55" s="36" t="s">
        <v>6407</v>
      </c>
      <c r="AG55" s="29"/>
      <c r="AH55" s="35"/>
      <c r="AI55" s="29"/>
      <c r="AJ55" s="29" t="s">
        <v>5420</v>
      </c>
      <c r="AK55" s="36" t="s">
        <v>5420</v>
      </c>
      <c r="AL55" s="36" t="s">
        <v>5420</v>
      </c>
      <c r="AM55" s="36" t="s">
        <v>5420</v>
      </c>
      <c r="AN55" s="36" t="s">
        <v>5420</v>
      </c>
      <c r="AO55" s="36" t="s">
        <v>5420</v>
      </c>
      <c r="AP55" s="36" t="s">
        <v>5420</v>
      </c>
      <c r="AQ55" s="36" t="s">
        <v>5420</v>
      </c>
      <c r="AR55" s="36" t="s">
        <v>5420</v>
      </c>
      <c r="AS55" s="36" t="s">
        <v>5420</v>
      </c>
      <c r="AT55" s="36" t="s">
        <v>5804</v>
      </c>
      <c r="AU55" s="36" t="s">
        <v>5891</v>
      </c>
      <c r="AV55" s="36" t="s">
        <v>5420</v>
      </c>
      <c r="AW55" s="45"/>
      <c r="AX55" s="45" t="s">
        <v>5420</v>
      </c>
      <c r="AY55" s="45" t="s">
        <v>5420</v>
      </c>
      <c r="AZ55" s="45" t="s">
        <v>5420</v>
      </c>
      <c r="BA55" s="36" t="s">
        <v>5420</v>
      </c>
    </row>
    <row r="56" spans="1:53" s="58" customFormat="1" ht="15.6" hidden="1" x14ac:dyDescent="0.3">
      <c r="A56" s="27" t="s">
        <v>162</v>
      </c>
      <c r="B56" s="27" t="s">
        <v>163</v>
      </c>
      <c r="C56" s="29" t="str">
        <f>_xlfn.XLOOKUP(B56,'[1]daily break down'!$D:$D,'[1]daily break down'!$E:$E,"")</f>
        <v>Douala</v>
      </c>
      <c r="D56" s="27" t="s">
        <v>21</v>
      </c>
      <c r="E56" s="27" t="s">
        <v>30</v>
      </c>
      <c r="F56" s="29" t="s">
        <v>31</v>
      </c>
      <c r="G56" s="27" t="s">
        <v>32</v>
      </c>
      <c r="H56" s="30" t="str">
        <f>_xlfn.XLOOKUP(B56,[2]CALCULATION!$B:$B,[2]CALCULATION!$H:$H,"")</f>
        <v>ZTE</v>
      </c>
      <c r="I56" s="25">
        <v>13.868556899607057</v>
      </c>
      <c r="J56" s="25">
        <v>13.868556899607057</v>
      </c>
      <c r="K56" s="25">
        <v>63.460508142783375</v>
      </c>
      <c r="L56" s="25">
        <v>59.033734693935777</v>
      </c>
      <c r="M56" s="25">
        <v>28.947901596025492</v>
      </c>
      <c r="N56" s="25">
        <v>9.9759975516004467</v>
      </c>
      <c r="O56" s="25">
        <v>13.868556899607057</v>
      </c>
      <c r="P56" s="25" t="s">
        <v>6364</v>
      </c>
      <c r="Q56" s="31" t="s">
        <v>5364</v>
      </c>
      <c r="R56" s="31"/>
      <c r="S56" s="32" t="str" cm="1">
        <f t="array" ref="S56">IFERROR(_xlfn.IFS(
U56="MPR ISSUE","PDH",
U56="BSS Hardware Issue","BSS",
U56="Sites strategiques, MLL, Pylone, etc.","ENVTECH",
U56="AKTIVCO DEFAUT GE &amp; POWER Cabinet","AKTIVCO",
U56="AKTIVCO Coupure ENEO &amp; Baisse de tension","AKTIVCO GRID ONLY",
U56="Coupure ENEO &amp; Baisse de tension","IHS GRID ONLY",
U56="Defaut GE &amp; POWER Cabinet","IHS",
U56="Sharing","Partners",
U56="Sites strategiques &amp; DataCenter","SST &amp; DC",
U56="Exclu","Exclu",
U56="SAT","SAT",
U56="SPARE-ISSUE","SPARE-ISSUE",
U56="Fiber CAmtel","TRANS_FO_CAMTEL",
U56="Fiber AOF","Fiber AOF",
U56="Projet OCM (HUAWEI)","TRAVAUX-HUAWEI",
U56="Projet OCM (NOKIA)","TRAVAUX-NOKIA",
U56="ACCESS-ISSUE","ACCESS-ISSUE",
U56="Projet OCM (ZTE, NOKIA, autres projets)","TRAVAUX OCM",
U56="No root CAuse","No root cause",
U56="ODU HS","PDH",
U56="IP &amp; VLAN","PDH",
U56="Warehouse HUAWEI","SPARE-ISSUE",
U56="SPARE-HS","SPARE-ISSUE",
U56="Power Telco","BSS"
),"")</f>
        <v/>
      </c>
      <c r="T56" s="32" t="str" cm="1">
        <f t="array" ref="T56">IFERROR(_xlfn.IFS(
U56="MPR ISSUE","TX ISSUE",
U56="BSS Hardware Issue","RAN ISSUE",
U56="Sites strategiques, MLL, Pylone, etc.","ENVTECH",
U56="AKTIVCO DEFAUT GE &amp; POWER Cabinet","POWER ISSUE",
U56="AKTIVCO Coupure ENEO &amp; Baisse de tension","POWER ISSUE",
U56="Coupure ENEO &amp; Baisse de tension","POWER ISSUE",
U56="Defaut GE &amp; POWER Cabinet","POWER ISSUE",
U56="Sharing","POWER ISSUE",
U56="Sites strategiques &amp; DataCenter","POWER ISSUE",
U56="Exclu","Exclu",
U56="SAT","TX ISSUE",
U56="SPARE-ISSUE","SPARE-ISSUE",
U56="Fiber CAmtel","TX ISSUE",
U56="Fiber AOF","TX ISSUE",
U56="Projet OCM (HUAWEI)","TRAVAUX-HUAWEI",
U56="Projet OCM (NOKIA)","TRAVAUX -NOKIA",
U56="ACCESS-ISSUE","ACCESS-ISSUE",
U56="Projet OCM (ZTE, NOKIA, autres projets)","TRAVAUX OCM",
U56="No root CAuse","No root cause",
U56="ODU HS","TX ISSUE",
U56="IP &amp; VLAN","TX ISSUE",
U56="Warehouse HUAWEI","SPARE-ISSUE",
U56="SPARE-HS","SPARE-ISSUE",
U56="Power Telco","RAN ISSUE"
),"")</f>
        <v/>
      </c>
      <c r="U56" s="33"/>
      <c r="V56" s="32" t="str" cm="1">
        <f t="array" ref="V56">IFERROR(_xlfn.IFS(
U56="MPR ISSUE","ACTIVE",
U56="BSS Hardware Issue","ACTIVE",
U56="Sites strategiques, MLL, Pylone, etc.","PASSIVE",
U56="AKTIVCO DEFAUT GE &amp; POWER Cabinet","PASSIVE",
U56="AKTIVCO Coupure ENEO &amp; Baisse de tension","PASSIVE",
U56="Coupure ENEO &amp; Baisse de tension","PASSIVE",
U56="Defaut GE &amp; POWER Cabinet","PASSIVE",
U56="Sharing","PASSIVE",
U56="Sites strategiques &amp; DataCenter","PASSIVE",
U56="Exclu","Exclu",
U56="SAT","ACTIVE",
U56="SPARE-ISSUE","SPARE-ISSUE",
U56="Fiber CAmtel","ACTIVE",
U56="Fiber AOF","ACTIVE",
U56="Projet OCM (HUAWEI)","PLANNED WORKS",
U56="Projet OCM (NOKIA)","PLANNED WORKS",
U56="ACCESS-ISSUE","ACCESS-ISSUE",
U56="Projet OCM (ZTE, NOKIA, autres projets)","PLANNED WORKS",
U56="No root CAuse","No root cause",
U56="ODU HS","ACTIVE",
U56="IP &amp; VLAN","ACTIVE",
U56="Warehouse HUAWEI","SPARE-ISSUE",
U56="SPARE-HS","SPARE-ISSUE",
U56="Power Telco","ACTIVE"
),"")</f>
        <v/>
      </c>
      <c r="W56" s="52" t="s">
        <v>6334</v>
      </c>
      <c r="X56" s="52" t="s">
        <v>6516</v>
      </c>
      <c r="Y56" s="52"/>
      <c r="Z56" s="52" t="s">
        <v>21</v>
      </c>
      <c r="AA56" s="52" t="s">
        <v>6308</v>
      </c>
      <c r="AB56" s="34" t="s">
        <v>6581</v>
      </c>
      <c r="AC56" s="34" t="str">
        <f>_xlfn.XLOOKUP(B56,[4]ALL!$B:$B,[4]ALL!$N:$N,"")</f>
        <v/>
      </c>
      <c r="AD56" s="34" t="s">
        <v>6408</v>
      </c>
      <c r="AE56" s="34"/>
      <c r="AF56" s="36" t="s">
        <v>5420</v>
      </c>
      <c r="AG56" s="29"/>
      <c r="AH56" s="35"/>
      <c r="AI56" s="29"/>
      <c r="AJ56" s="29" t="s">
        <v>5420</v>
      </c>
      <c r="AK56" s="36" t="s">
        <v>5420</v>
      </c>
      <c r="AL56" s="36" t="s">
        <v>5420</v>
      </c>
      <c r="AM56" s="36" t="s">
        <v>5420</v>
      </c>
      <c r="AN56" s="36" t="s">
        <v>5420</v>
      </c>
      <c r="AO56" s="36" t="s">
        <v>5420</v>
      </c>
      <c r="AP56" s="36" t="s">
        <v>5420</v>
      </c>
      <c r="AQ56" s="36" t="s">
        <v>5420</v>
      </c>
      <c r="AR56" s="36" t="s">
        <v>5420</v>
      </c>
      <c r="AS56" s="36" t="s">
        <v>5420</v>
      </c>
      <c r="AT56" s="36" t="s">
        <v>5800</v>
      </c>
      <c r="AU56" s="36" t="s">
        <v>5873</v>
      </c>
      <c r="AV56" s="36" t="s">
        <v>5420</v>
      </c>
      <c r="AW56" s="45"/>
      <c r="AX56" s="45" t="s">
        <v>5420</v>
      </c>
      <c r="AY56" s="45" t="s">
        <v>5420</v>
      </c>
      <c r="AZ56" s="45" t="s">
        <v>5420</v>
      </c>
      <c r="BA56" s="36" t="s">
        <v>163</v>
      </c>
    </row>
    <row r="57" spans="1:53" s="58" customFormat="1" ht="15.6" hidden="1" x14ac:dyDescent="0.3">
      <c r="A57" s="29" t="s">
        <v>2136</v>
      </c>
      <c r="B57" s="35" t="s">
        <v>2137</v>
      </c>
      <c r="C57" s="29" t="str">
        <f>_xlfn.XLOOKUP(B57,'[1]daily break down'!$D:$D,'[1]daily break down'!$E:$E,"")</f>
        <v>Douala</v>
      </c>
      <c r="D57" s="27"/>
      <c r="E57" s="29" t="e">
        <v>#N/A</v>
      </c>
      <c r="F57" s="29" t="s">
        <v>31</v>
      </c>
      <c r="G57" s="29" t="s">
        <v>32</v>
      </c>
      <c r="H57" s="30" t="str">
        <f>_xlfn.XLOOKUP(B57,[2]CALCULATION!$B:$B,[2]CALCULATION!$H:$H,"")</f>
        <v>ZTE</v>
      </c>
      <c r="I57" s="25">
        <v>20.122997834108084</v>
      </c>
      <c r="J57" s="25">
        <v>13.868556899607057</v>
      </c>
      <c r="K57" s="25">
        <v>13.868556899607057</v>
      </c>
      <c r="L57" s="25">
        <v>13.868556899607057</v>
      </c>
      <c r="M57" s="25">
        <v>13.868556899607057</v>
      </c>
      <c r="N57" s="25">
        <v>13.868556899607057</v>
      </c>
      <c r="O57" s="25">
        <v>13.868556899607057</v>
      </c>
      <c r="P57" s="25" t="s">
        <v>6364</v>
      </c>
      <c r="Q57" s="31" t="s">
        <v>5364</v>
      </c>
      <c r="R57" s="31"/>
      <c r="S57" s="32" t="str" cm="1">
        <f t="array" ref="S57">IFERROR(_xlfn.IFS(
U57="MPR ISSUE","PDH",
U57="BSS Hardware Issue","BSS",
U57="Sites strategiques, MLL, Pylone, etc.","ENVTECH",
U57="AKTIVCO DEFAUT GE &amp; POWER Cabinet","AKTIVCO",
U57="AKTIVCO Coupure ENEO &amp; Baisse de tension","AKTIVCO GRID ONLY",
U57="Coupure ENEO &amp; Baisse de tension","IHS GRID ONLY",
U57="Defaut GE &amp; POWER Cabinet","IHS",
U57="Sharing","Partners",
U57="Sites strategiques &amp; DataCenter","SST &amp; DC",
U57="Exclu","Exclu",
U57="SAT","SAT",
U57="SPARE-ISSUE","SPARE-ISSUE",
U57="Fiber CAmtel","TRANS_FO_CAMTEL",
U57="Fiber AOF","Fiber AOF",
U57="Projet OCM (HUAWEI)","TRAVAUX-HUAWEI",
U57="Projet OCM (NOKIA)","TRAVAUX-NOKIA",
U57="ACCESS-ISSUE","ACCESS-ISSUE",
U57="Projet OCM (ZTE, NOKIA, autres projets)","TRAVAUX OCM",
U57="No root CAuse","No root cause",
U57="ODU HS","PDH",
U57="IP &amp; VLAN","PDH",
U57="Warehouse HUAWEI","SPARE-ISSUE",
U57="SPARE-HS","SPARE-ISSUE",
U57="Power Telco","BSS"
),"")</f>
        <v/>
      </c>
      <c r="T57" s="32" t="str" cm="1">
        <f t="array" ref="T57">IFERROR(_xlfn.IFS(
U57="MPR ISSUE","TX ISSUE",
U57="BSS Hardware Issue","RAN ISSUE",
U57="Sites strategiques, MLL, Pylone, etc.","ENVTECH",
U57="AKTIVCO DEFAUT GE &amp; POWER Cabinet","POWER ISSUE",
U57="AKTIVCO Coupure ENEO &amp; Baisse de tension","POWER ISSUE",
U57="Coupure ENEO &amp; Baisse de tension","POWER ISSUE",
U57="Defaut GE &amp; POWER Cabinet","POWER ISSUE",
U57="Sharing","POWER ISSUE",
U57="Sites strategiques &amp; DataCenter","POWER ISSUE",
U57="Exclu","Exclu",
U57="SAT","TX ISSUE",
U57="SPARE-ISSUE","SPARE-ISSUE",
U57="Fiber CAmtel","TX ISSUE",
U57="Fiber AOF","TX ISSUE",
U57="Projet OCM (HUAWEI)","TRAVAUX-HUAWEI",
U57="Projet OCM (NOKIA)","TRAVAUX -NOKIA",
U57="ACCESS-ISSUE","ACCESS-ISSUE",
U57="Projet OCM (ZTE, NOKIA, autres projets)","TRAVAUX OCM",
U57="No root CAuse","No root cause",
U57="ODU HS","TX ISSUE",
U57="IP &amp; VLAN","TX ISSUE",
U57="Warehouse HUAWEI","SPARE-ISSUE",
U57="SPARE-HS","SPARE-ISSUE",
U57="Power Telco","RAN ISSUE"
),"")</f>
        <v/>
      </c>
      <c r="U57" s="33"/>
      <c r="V57" s="32" t="str" cm="1">
        <f t="array" ref="V57">IFERROR(_xlfn.IFS(
U57="MPR ISSUE","ACTIVE",
U57="BSS Hardware Issue","ACTIVE",
U57="Sites strategiques, MLL, Pylone, etc.","PASSIVE",
U57="AKTIVCO DEFAUT GE &amp; POWER Cabinet","PASSIVE",
U57="AKTIVCO Coupure ENEO &amp; Baisse de tension","PASSIVE",
U57="Coupure ENEO &amp; Baisse de tension","PASSIVE",
U57="Defaut GE &amp; POWER Cabinet","PASSIVE",
U57="Sharing","PASSIVE",
U57="Sites strategiques &amp; DataCenter","PASSIVE",
U57="Exclu","Exclu",
U57="SAT","ACTIVE",
U57="SPARE-ISSUE","SPARE-ISSUE",
U57="Fiber CAmtel","ACTIVE",
U57="Fiber AOF","ACTIVE",
U57="Projet OCM (HUAWEI)","PLANNED WORKS",
U57="Projet OCM (NOKIA)","PLANNED WORKS",
U57="ACCESS-ISSUE","ACCESS-ISSUE",
U57="Projet OCM (ZTE, NOKIA, autres projets)","PLANNED WORKS",
U57="No root CAuse","No root cause",
U57="ODU HS","ACTIVE",
U57="IP &amp; VLAN","ACTIVE",
U57="Warehouse HUAWEI","SPARE-ISSUE",
U57="SPARE-HS","SPARE-ISSUE",
U57="Power Telco","ACTIVE"
),"")</f>
        <v/>
      </c>
      <c r="W57" s="52" t="s">
        <v>6521</v>
      </c>
      <c r="X57" s="52" t="s">
        <v>6520</v>
      </c>
      <c r="Y57" s="52"/>
      <c r="Z57" s="52" t="s">
        <v>1485</v>
      </c>
      <c r="AA57" s="52" t="s">
        <v>6308</v>
      </c>
      <c r="AB57" s="34" t="s">
        <v>6582</v>
      </c>
      <c r="AC57" s="34" t="str">
        <f>_xlfn.XLOOKUP(B57,[4]ALL!$B:$B,[4]ALL!$N:$N,"")</f>
        <v/>
      </c>
      <c r="AD57" s="34" t="s">
        <v>6409</v>
      </c>
      <c r="AE57" s="34"/>
      <c r="AF57" s="36" t="s">
        <v>5420</v>
      </c>
      <c r="AG57" s="29"/>
      <c r="AH57" s="35"/>
      <c r="AI57" s="29"/>
      <c r="AJ57" s="29" t="s">
        <v>5420</v>
      </c>
      <c r="AK57" s="36" t="s">
        <v>5420</v>
      </c>
      <c r="AL57" s="36" t="s">
        <v>5420</v>
      </c>
      <c r="AM57" s="36" t="s">
        <v>5420</v>
      </c>
      <c r="AN57" s="36" t="s">
        <v>5420</v>
      </c>
      <c r="AO57" s="36" t="s">
        <v>5420</v>
      </c>
      <c r="AP57" s="36" t="s">
        <v>5420</v>
      </c>
      <c r="AQ57" s="36" t="s">
        <v>5420</v>
      </c>
      <c r="AR57" s="36" t="s">
        <v>5420</v>
      </c>
      <c r="AS57" s="36" t="s">
        <v>5420</v>
      </c>
      <c r="AT57" s="36" t="s">
        <v>5805</v>
      </c>
      <c r="AU57" s="36" t="s">
        <v>5892</v>
      </c>
      <c r="AV57" s="36" t="s">
        <v>5420</v>
      </c>
      <c r="AW57" s="45"/>
      <c r="AX57" s="45" t="s">
        <v>5420</v>
      </c>
      <c r="AY57" s="45" t="s">
        <v>5420</v>
      </c>
      <c r="AZ57" s="45" t="s">
        <v>5420</v>
      </c>
      <c r="BA57" s="36" t="s">
        <v>5420</v>
      </c>
    </row>
    <row r="58" spans="1:53" s="58" customFormat="1" ht="15.6" hidden="1" x14ac:dyDescent="0.3">
      <c r="A58" s="27" t="s">
        <v>2528</v>
      </c>
      <c r="B58" s="28" t="s">
        <v>2529</v>
      </c>
      <c r="C58" s="29" t="str">
        <f>_xlfn.XLOOKUP(B58,'[1]daily break down'!$D:$D,'[1]daily break down'!$E:$E,"")</f>
        <v>SUD-OUEST</v>
      </c>
      <c r="D58" s="27" t="s">
        <v>11</v>
      </c>
      <c r="E58" s="27" t="s">
        <v>12</v>
      </c>
      <c r="F58" s="29" t="s">
        <v>13</v>
      </c>
      <c r="G58" s="27" t="s">
        <v>63</v>
      </c>
      <c r="H58" s="37" t="str">
        <f>_xlfn.XLOOKUP(B58,[2]CALCULATION!$B:$B,[2]CALCULATION!$H:$H,"")</f>
        <v>Huawei</v>
      </c>
      <c r="I58" s="25">
        <v>0</v>
      </c>
      <c r="J58" s="25">
        <v>8.5060839019156305</v>
      </c>
      <c r="K58" s="25">
        <v>13.868289373432297</v>
      </c>
      <c r="L58" s="25">
        <v>13.868556899607057</v>
      </c>
      <c r="M58" s="25">
        <v>13.868556899607057</v>
      </c>
      <c r="N58" s="25">
        <v>13.868289373432297</v>
      </c>
      <c r="O58" s="25">
        <v>13.868556899607057</v>
      </c>
      <c r="P58" s="25" t="s">
        <v>6364</v>
      </c>
      <c r="Q58" s="31" t="str">
        <f>_xlfn.XLOOKUP(B58,'[1]daily break down'!$D:$D,'[1]daily break down'!$O:$O,"")</f>
        <v>Insecurity</v>
      </c>
      <c r="R58" s="31"/>
      <c r="S58" s="32" t="str" cm="1">
        <f t="array" ref="S58">IFERROR(_xlfn.IFS(
U58="MPR ISSUE","PDH",
U58="BSS Hardware Issue","BSS",
U58="Sites strategiques, MLL, Pylone, etc.","ENVTECH",
U58="AKTIVCO DEFAUT GE &amp; POWER Cabinet","AKTIVCO",
U58="AKTIVCO Coupure ENEO &amp; Baisse de tension","AKTIVCO GRID ONLY",
U58="Coupure ENEO &amp; Baisse de tension","IHS GRID ONLY",
U58="Defaut GE &amp; POWER Cabinet","IHS",
U58="Sharing","Partners",
U58="Sites strategiques &amp; DataCenter","SST &amp; DC",
U58="Exclu","Exclu",
U58="SAT","SAT",
U58="SPARE-ISSUE","SPARE-ISSUE",
U58="Fiber CAmtel","TRANS_FO_CAMTEL",
U58="Fiber AOF","Fiber AOF",
U58="Projet OCM (HUAWEI)","TRAVAUX-HUAWEI",
U58="Projet OCM (NOKIA)","TRAVAUX-NOKIA",
U58="ACCESS-ISSUE","ACCESS-ISSUE",
U58="Projet OCM (ZTE, NOKIA, autres projets)","TRAVAUX OCM",
U58="No root CAuse","No root cause",
U58="ODU HS","PDH",
U58="IP &amp; VLAN","PDH",
U58="Warehouse HUAWEI","SPARE-ISSUE",
U58="SPARE-HS","SPARE-ISSUE",
U58="Power Telco","BSS"
),"")</f>
        <v/>
      </c>
      <c r="T58" s="32" t="str" cm="1">
        <f t="array" ref="T58">IFERROR(_xlfn.IFS(
U58="MPR ISSUE","TX ISSUE",
U58="BSS Hardware Issue","RAN ISSUE",
U58="Sites strategiques, MLL, Pylone, etc.","ENVTECH",
U58="AKTIVCO DEFAUT GE &amp; POWER Cabinet","POWER ISSUE",
U58="AKTIVCO Coupure ENEO &amp; Baisse de tension","POWER ISSUE",
U58="Coupure ENEO &amp; Baisse de tension","POWER ISSUE",
U58="Defaut GE &amp; POWER Cabinet","POWER ISSUE",
U58="Sharing","POWER ISSUE",
U58="Sites strategiques &amp; DataCenter","POWER ISSUE",
U58="Exclu","Exclu",
U58="SAT","TX ISSUE",
U58="SPARE-ISSUE","SPARE-ISSUE",
U58="Fiber CAmtel","TX ISSUE",
U58="Fiber AOF","TX ISSUE",
U58="Projet OCM (HUAWEI)","TRAVAUX-HUAWEI",
U58="Projet OCM (NOKIA)","TRAVAUX -NOKIA",
U58="ACCESS-ISSUE","ACCESS-ISSUE",
U58="Projet OCM (ZTE, NOKIA, autres projets)","TRAVAUX OCM",
U58="No root CAuse","No root cause",
U58="ODU HS","TX ISSUE",
U58="IP &amp; VLAN","TX ISSUE",
U58="Warehouse HUAWEI","SPARE-ISSUE",
U58="SPARE-HS","SPARE-ISSUE",
U58="Power Telco","RAN ISSUE"
),"")</f>
        <v/>
      </c>
      <c r="U58" s="33"/>
      <c r="V58" s="32" t="str" cm="1">
        <f t="array" ref="V58">IFERROR(_xlfn.IFS(
U58="MPR ISSUE","ACTIVE",
U58="BSS Hardware Issue","ACTIVE",
U58="Sites strategiques, MLL, Pylone, etc.","PASSIVE",
U58="AKTIVCO DEFAUT GE &amp; POWER Cabinet","PASSIVE",
U58="AKTIVCO Coupure ENEO &amp; Baisse de tension","PASSIVE",
U58="Coupure ENEO &amp; Baisse de tension","PASSIVE",
U58="Defaut GE &amp; POWER Cabinet","PASSIVE",
U58="Sharing","PASSIVE",
U58="Sites strategiques &amp; DataCenter","PASSIVE",
U58="Exclu","Exclu",
U58="SAT","ACTIVE",
U58="SPARE-ISSUE","SPARE-ISSUE",
U58="Fiber CAmtel","ACTIVE",
U58="Fiber AOF","ACTIVE",
U58="Projet OCM (HUAWEI)","PLANNED WORKS",
U58="Projet OCM (NOKIA)","PLANNED WORKS",
U58="ACCESS-ISSUE","ACCESS-ISSUE",
U58="Projet OCM (ZTE, NOKIA, autres projets)","PLANNED WORKS",
U58="No root CAuse","No root cause",
U58="ODU HS","ACTIVE",
U58="IP &amp; VLAN","ACTIVE",
U58="Warehouse HUAWEI","SPARE-ISSUE",
U58="SPARE-HS","SPARE-ISSUE",
U58="Power Telco","ACTIVE"
),"")</f>
        <v/>
      </c>
      <c r="W58" s="51"/>
      <c r="X58" s="51"/>
      <c r="Y58" s="51"/>
      <c r="Z58" s="51"/>
      <c r="AA58" s="51"/>
      <c r="AB58" s="34" t="s">
        <v>6763</v>
      </c>
      <c r="AC58" s="34" t="str">
        <f>_xlfn.XLOOKUP(B58,[4]ALL!$B:$B,[4]ALL!$N:$N,"")</f>
        <v>No Power issue</v>
      </c>
      <c r="AD58" s="34" t="s">
        <v>6410</v>
      </c>
      <c r="AE58" s="34"/>
      <c r="AF58" s="36" t="s">
        <v>5420</v>
      </c>
      <c r="AG58" s="29"/>
      <c r="AH58" s="35"/>
      <c r="AI58" s="29"/>
      <c r="AJ58" s="29" t="s">
        <v>5420</v>
      </c>
      <c r="AK58" s="36" t="s">
        <v>5420</v>
      </c>
      <c r="AL58" s="36" t="s">
        <v>5420</v>
      </c>
      <c r="AM58" s="36" t="s">
        <v>5420</v>
      </c>
      <c r="AN58" s="36" t="s">
        <v>5420</v>
      </c>
      <c r="AO58" s="36" t="s">
        <v>5420</v>
      </c>
      <c r="AP58" s="36" t="s">
        <v>5420</v>
      </c>
      <c r="AQ58" s="36" t="s">
        <v>5420</v>
      </c>
      <c r="AR58" s="36" t="s">
        <v>5420</v>
      </c>
      <c r="AS58" s="36" t="s">
        <v>5420</v>
      </c>
      <c r="AT58" s="36" t="s">
        <v>5806</v>
      </c>
      <c r="AU58" s="36" t="s">
        <v>5893</v>
      </c>
      <c r="AV58" s="36" t="s">
        <v>5420</v>
      </c>
      <c r="AW58" s="45"/>
      <c r="AX58" s="45" t="s">
        <v>5420</v>
      </c>
      <c r="AY58" s="45" t="s">
        <v>5420</v>
      </c>
      <c r="AZ58" s="45" t="s">
        <v>5420</v>
      </c>
      <c r="BA58" s="36" t="s">
        <v>5420</v>
      </c>
    </row>
    <row r="59" spans="1:53" s="58" customFormat="1" ht="234" hidden="1" x14ac:dyDescent="0.3">
      <c r="A59" s="27" t="s">
        <v>765</v>
      </c>
      <c r="B59" s="27" t="s">
        <v>766</v>
      </c>
      <c r="C59" s="29" t="str">
        <f>_xlfn.XLOOKUP(B59,'[1]daily break down'!$D:$D,'[1]daily break down'!$E:$E,"")</f>
        <v>Yaounde</v>
      </c>
      <c r="D59" s="27" t="s">
        <v>11</v>
      </c>
      <c r="E59" s="27" t="s">
        <v>302</v>
      </c>
      <c r="F59" s="29" t="s">
        <v>37</v>
      </c>
      <c r="G59" s="27" t="s">
        <v>38</v>
      </c>
      <c r="H59" s="30" t="str">
        <f>_xlfn.XLOOKUP(B59,[2]CALCULATION!$B:$B,[2]CALCULATION!$H:$H,"")</f>
        <v>ZTE</v>
      </c>
      <c r="I59" s="25">
        <v>5.0327915749943637</v>
      </c>
      <c r="J59" s="25">
        <v>2.8530418082771849</v>
      </c>
      <c r="K59" s="25">
        <v>13.860762970382355</v>
      </c>
      <c r="L59" s="25">
        <v>13.868556899607057</v>
      </c>
      <c r="M59" s="25">
        <v>13.868556899607057</v>
      </c>
      <c r="N59" s="25">
        <v>13.868556899607057</v>
      </c>
      <c r="O59" s="25">
        <v>13.868556899607057</v>
      </c>
      <c r="P59" s="25" t="s">
        <v>6364</v>
      </c>
      <c r="Q59" s="31" t="s">
        <v>5364</v>
      </c>
      <c r="R59" s="31"/>
      <c r="S59" s="32" t="str" cm="1">
        <f t="array" ref="S59">IFERROR(_xlfn.IFS(
U59="MPR ISSUE","PDH",
U59="BSS Hardware Issue","BSS",
U59="Sites strategiques, MLL, Pylone, etc.","ENVTECH",
U59="AKTIVCO DEFAUT GE &amp; POWER Cabinet","AKTIVCO",
U59="AKTIVCO Coupure ENEO &amp; Baisse de tension","AKTIVCO GRID ONLY",
U59="Coupure ENEO &amp; Baisse de tension","IHS GRID ONLY",
U59="Defaut GE &amp; POWER Cabinet","IHS",
U59="Sharing","Partners",
U59="Sites strategiques &amp; DataCenter","SST &amp; DC",
U59="Exclu","Exclu",
U59="SAT","SAT",
U59="SPARE-ISSUE","SPARE-ISSUE",
U59="Fiber CAmtel","TRANS_FO_CAMTEL",
U59="Fiber AOF","Fiber AOF",
U59="Projet OCM (HUAWEI)","TRAVAUX-HUAWEI",
U59="Projet OCM (NOKIA)","TRAVAUX-NOKIA",
U59="ACCESS-ISSUE","ACCESS-ISSUE",
U59="Projet OCM (ZTE, NOKIA, autres projets)","TRAVAUX OCM",
U59="No root CAuse","No root cause",
U59="ODU HS","PDH",
U59="IP &amp; VLAN","PDH",
U59="Warehouse HUAWEI","SPARE-ISSUE",
U59="SPARE-HS","SPARE-ISSUE",
U59="Power Telco","BSS"
),"")</f>
        <v/>
      </c>
      <c r="T59" s="32" t="str" cm="1">
        <f t="array" ref="T59">IFERROR(_xlfn.IFS(
U59="MPR ISSUE","TX ISSUE",
U59="BSS Hardware Issue","RAN ISSUE",
U59="Sites strategiques, MLL, Pylone, etc.","ENVTECH",
U59="AKTIVCO DEFAUT GE &amp; POWER Cabinet","POWER ISSUE",
U59="AKTIVCO Coupure ENEO &amp; Baisse de tension","POWER ISSUE",
U59="Coupure ENEO &amp; Baisse de tension","POWER ISSUE",
U59="Defaut GE &amp; POWER Cabinet","POWER ISSUE",
U59="Sharing","POWER ISSUE",
U59="Sites strategiques &amp; DataCenter","POWER ISSUE",
U59="Exclu","Exclu",
U59="SAT","TX ISSUE",
U59="SPARE-ISSUE","SPARE-ISSUE",
U59="Fiber CAmtel","TX ISSUE",
U59="Fiber AOF","TX ISSUE",
U59="Projet OCM (HUAWEI)","TRAVAUX-HUAWEI",
U59="Projet OCM (NOKIA)","TRAVAUX -NOKIA",
U59="ACCESS-ISSUE","ACCESS-ISSUE",
U59="Projet OCM (ZTE, NOKIA, autres projets)","TRAVAUX OCM",
U59="No root CAuse","No root cause",
U59="ODU HS","TX ISSUE",
U59="IP &amp; VLAN","TX ISSUE",
U59="Warehouse HUAWEI","SPARE-ISSUE",
U59="SPARE-HS","SPARE-ISSUE",
U59="Power Telco","RAN ISSUE"
),"")</f>
        <v/>
      </c>
      <c r="U59" s="33"/>
      <c r="V59" s="32" t="str" cm="1">
        <f t="array" ref="V59">IFERROR(_xlfn.IFS(
U59="MPR ISSUE","ACTIVE",
U59="BSS Hardware Issue","ACTIVE",
U59="Sites strategiques, MLL, Pylone, etc.","PASSIVE",
U59="AKTIVCO DEFAUT GE &amp; POWER Cabinet","PASSIVE",
U59="AKTIVCO Coupure ENEO &amp; Baisse de tension","PASSIVE",
U59="Coupure ENEO &amp; Baisse de tension","PASSIVE",
U59="Defaut GE &amp; POWER Cabinet","PASSIVE",
U59="Sharing","PASSIVE",
U59="Sites strategiques &amp; DataCenter","PASSIVE",
U59="Exclu","Exclu",
U59="SAT","ACTIVE",
U59="SPARE-ISSUE","SPARE-ISSUE",
U59="Fiber CAmtel","ACTIVE",
U59="Fiber AOF","ACTIVE",
U59="Projet OCM (HUAWEI)","PLANNED WORKS",
U59="Projet OCM (NOKIA)","PLANNED WORKS",
U59="ACCESS-ISSUE","ACCESS-ISSUE",
U59="Projet OCM (ZTE, NOKIA, autres projets)","PLANNED WORKS",
U59="No root CAuse","No root cause",
U59="ODU HS","ACTIVE",
U59="IP &amp; VLAN","ACTIVE",
U59="Warehouse HUAWEI","SPARE-ISSUE",
U59="SPARE-HS","SPARE-ISSUE",
U59="Power Telco","ACTIVE"
),"")</f>
        <v/>
      </c>
      <c r="W59" s="52" t="s">
        <v>6522</v>
      </c>
      <c r="X59" s="52" t="s">
        <v>6523</v>
      </c>
      <c r="Y59" s="52"/>
      <c r="Z59" s="52" t="s">
        <v>11</v>
      </c>
      <c r="AA59" s="52" t="s">
        <v>6308</v>
      </c>
      <c r="AB59" s="34" t="s">
        <v>6764</v>
      </c>
      <c r="AC59" s="34" t="str">
        <f>_xlfn.XLOOKUP(B59,[4]ALL!$B:$B,[4]ALL!$N:$N,"")</f>
        <v>No Power issue</v>
      </c>
      <c r="AD59" s="54" t="s">
        <v>6411</v>
      </c>
      <c r="AE59" s="34"/>
      <c r="AF59" s="36" t="s">
        <v>5420</v>
      </c>
      <c r="AG59" s="29"/>
      <c r="AH59" s="35"/>
      <c r="AI59" s="29"/>
      <c r="AJ59" s="29" t="s">
        <v>5894</v>
      </c>
      <c r="AK59" s="36" t="s">
        <v>5420</v>
      </c>
      <c r="AL59" s="36" t="s">
        <v>5420</v>
      </c>
      <c r="AM59" s="36" t="s">
        <v>5420</v>
      </c>
      <c r="AN59" s="36" t="s">
        <v>5420</v>
      </c>
      <c r="AO59" s="36" t="s">
        <v>5420</v>
      </c>
      <c r="AP59" s="36" t="s">
        <v>5420</v>
      </c>
      <c r="AQ59" s="36" t="s">
        <v>5420</v>
      </c>
      <c r="AR59" s="36" t="s">
        <v>5420</v>
      </c>
      <c r="AS59" s="36" t="s">
        <v>5420</v>
      </c>
      <c r="AT59" s="36" t="s">
        <v>5807</v>
      </c>
      <c r="AU59" s="36" t="s">
        <v>5895</v>
      </c>
      <c r="AV59" s="36" t="s">
        <v>5420</v>
      </c>
      <c r="AW59" s="45"/>
      <c r="AX59" s="45" t="s">
        <v>5420</v>
      </c>
      <c r="AY59" s="45" t="s">
        <v>5420</v>
      </c>
      <c r="AZ59" s="45" t="s">
        <v>5420</v>
      </c>
      <c r="BA59" s="36" t="s">
        <v>766</v>
      </c>
    </row>
    <row r="60" spans="1:53" s="58" customFormat="1" ht="21" hidden="1" customHeight="1" x14ac:dyDescent="0.3">
      <c r="A60" s="27" t="s">
        <v>4744</v>
      </c>
      <c r="B60" s="28" t="s">
        <v>4745</v>
      </c>
      <c r="C60" s="29" t="str">
        <f>_xlfn.XLOOKUP(B60,'[1]daily break down'!$D:$D,'[1]daily break down'!$E:$E,"")</f>
        <v>SUD-OUEST</v>
      </c>
      <c r="D60" s="27" t="s">
        <v>11</v>
      </c>
      <c r="E60" s="27"/>
      <c r="F60" s="29" t="s">
        <v>13</v>
      </c>
      <c r="G60" s="27" t="s">
        <v>63</v>
      </c>
      <c r="H60" s="37" t="str">
        <f>_xlfn.XLOOKUP(B60,[2]CALCULATION!$B:$B,[2]CALCULATION!$H:$H,"")</f>
        <v>Huawei</v>
      </c>
      <c r="I60" s="25">
        <v>0</v>
      </c>
      <c r="J60" s="25">
        <v>0</v>
      </c>
      <c r="K60" s="25">
        <v>0</v>
      </c>
      <c r="L60" s="25">
        <v>12.857521979950517</v>
      </c>
      <c r="M60" s="25">
        <v>13.868556899607057</v>
      </c>
      <c r="N60" s="25">
        <v>13.868556899607057</v>
      </c>
      <c r="O60" s="25">
        <v>13.868289373432297</v>
      </c>
      <c r="P60" s="25" t="s">
        <v>6364</v>
      </c>
      <c r="Q60" s="31" t="s">
        <v>5364</v>
      </c>
      <c r="R60" s="31"/>
      <c r="S60" s="32" t="str" cm="1">
        <f t="array" ref="S60">IFERROR(_xlfn.IFS(
U60="MPR ISSUE","PDH",
U60="BSS Hardware Issue","BSS",
U60="Sites strategiques, MLL, Pylone, etc.","ENVTECH",
U60="AKTIVCO DEFAUT GE &amp; POWER Cabinet","AKTIVCO",
U60="AKTIVCO Coupure ENEO &amp; Baisse de tension","AKTIVCO GRID ONLY",
U60="Coupure ENEO &amp; Baisse de tension","IHS GRID ONLY",
U60="Defaut GE &amp; POWER Cabinet","IHS",
U60="Sharing","Partners",
U60="Sites strategiques &amp; DataCenter","SST &amp; DC",
U60="Exclu","Exclu",
U60="SAT","SAT",
U60="SPARE-ISSUE","SPARE-ISSUE",
U60="Fiber CAmtel","TRANS_FO_CAMTEL",
U60="Fiber AOF","Fiber AOF",
U60="Projet OCM (HUAWEI)","TRAVAUX-HUAWEI",
U60="Projet OCM (NOKIA)","TRAVAUX-NOKIA",
U60="ACCESS-ISSUE","ACCESS-ISSUE",
U60="Projet OCM (ZTE, NOKIA, autres projets)","TRAVAUX OCM",
U60="No root CAuse","No root cause",
U60="ODU HS","PDH",
U60="IP &amp; VLAN","PDH",
U60="Warehouse HUAWEI","SPARE-ISSUE",
U60="SPARE-HS","SPARE-ISSUE",
U60="Power Telco","BSS"
),"")</f>
        <v/>
      </c>
      <c r="T60" s="32" t="str" cm="1">
        <f t="array" ref="T60">IFERROR(_xlfn.IFS(
U60="MPR ISSUE","TX ISSUE",
U60="BSS Hardware Issue","RAN ISSUE",
U60="Sites strategiques, MLL, Pylone, etc.","ENVTECH",
U60="AKTIVCO DEFAUT GE &amp; POWER Cabinet","POWER ISSUE",
U60="AKTIVCO Coupure ENEO &amp; Baisse de tension","POWER ISSUE",
U60="Coupure ENEO &amp; Baisse de tension","POWER ISSUE",
U60="Defaut GE &amp; POWER Cabinet","POWER ISSUE",
U60="Sharing","POWER ISSUE",
U60="Sites strategiques &amp; DataCenter","POWER ISSUE",
U60="Exclu","Exclu",
U60="SAT","TX ISSUE",
U60="SPARE-ISSUE","SPARE-ISSUE",
U60="Fiber CAmtel","TX ISSUE",
U60="Fiber AOF","TX ISSUE",
U60="Projet OCM (HUAWEI)","TRAVAUX-HUAWEI",
U60="Projet OCM (NOKIA)","TRAVAUX -NOKIA",
U60="ACCESS-ISSUE","ACCESS-ISSUE",
U60="Projet OCM (ZTE, NOKIA, autres projets)","TRAVAUX OCM",
U60="No root CAuse","No root cause",
U60="ODU HS","TX ISSUE",
U60="IP &amp; VLAN","TX ISSUE",
U60="Warehouse HUAWEI","SPARE-ISSUE",
U60="SPARE-HS","SPARE-ISSUE",
U60="Power Telco","RAN ISSUE"
),"")</f>
        <v/>
      </c>
      <c r="U60" s="33"/>
      <c r="V60" s="32" t="str" cm="1">
        <f t="array" ref="V60">IFERROR(_xlfn.IFS(
U60="MPR ISSUE","ACTIVE",
U60="BSS Hardware Issue","ACTIVE",
U60="Sites strategiques, MLL, Pylone, etc.","PASSIVE",
U60="AKTIVCO DEFAUT GE &amp; POWER Cabinet","PASSIVE",
U60="AKTIVCO Coupure ENEO &amp; Baisse de tension","PASSIVE",
U60="Coupure ENEO &amp; Baisse de tension","PASSIVE",
U60="Defaut GE &amp; POWER Cabinet","PASSIVE",
U60="Sharing","PASSIVE",
U60="Sites strategiques &amp; DataCenter","PASSIVE",
U60="Exclu","Exclu",
U60="SAT","ACTIVE",
U60="SPARE-ISSUE","SPARE-ISSUE",
U60="Fiber CAmtel","ACTIVE",
U60="Fiber AOF","ACTIVE",
U60="Projet OCM (HUAWEI)","PLANNED WORKS",
U60="Projet OCM (NOKIA)","PLANNED WORKS",
U60="ACCESS-ISSUE","ACCESS-ISSUE",
U60="Projet OCM (ZTE, NOKIA, autres projets)","PLANNED WORKS",
U60="No root CAuse","No root cause",
U60="ODU HS","ACTIVE",
U60="IP &amp; VLAN","ACTIVE",
U60="Warehouse HUAWEI","SPARE-ISSUE",
U60="SPARE-HS","SPARE-ISSUE",
U60="Power Telco","ACTIVE"
),"")</f>
        <v/>
      </c>
      <c r="W60" s="52" t="s">
        <v>6524</v>
      </c>
      <c r="X60" s="52" t="s">
        <v>6525</v>
      </c>
      <c r="Y60" s="52"/>
      <c r="Z60" s="52" t="s">
        <v>6312</v>
      </c>
      <c r="AA60" s="52" t="s">
        <v>6308</v>
      </c>
      <c r="AB60" s="34" t="s">
        <v>6765</v>
      </c>
      <c r="AC60" s="34" t="str">
        <f>_xlfn.XLOOKUP(B60,[4]ALL!$B:$B,[4]ALL!$N:$N,"")</f>
        <v>No Power issue</v>
      </c>
      <c r="AD60" s="34" t="s">
        <v>6412</v>
      </c>
      <c r="AE60" s="34"/>
      <c r="AF60" s="36" t="s">
        <v>5420</v>
      </c>
      <c r="AG60" s="29"/>
      <c r="AH60" s="35"/>
      <c r="AI60" s="29"/>
      <c r="AJ60" s="29" t="s">
        <v>5420</v>
      </c>
      <c r="AK60" s="36" t="s">
        <v>5420</v>
      </c>
      <c r="AL60" s="36" t="s">
        <v>5420</v>
      </c>
      <c r="AM60" s="36" t="s">
        <v>5420</v>
      </c>
      <c r="AN60" s="36" t="s">
        <v>5420</v>
      </c>
      <c r="AO60" s="36" t="s">
        <v>5420</v>
      </c>
      <c r="AP60" s="36" t="s">
        <v>5420</v>
      </c>
      <c r="AQ60" s="36" t="s">
        <v>5420</v>
      </c>
      <c r="AR60" s="36" t="s">
        <v>5420</v>
      </c>
      <c r="AS60" s="36" t="s">
        <v>5420</v>
      </c>
      <c r="AT60" s="36" t="s">
        <v>5808</v>
      </c>
      <c r="AU60" s="36" t="s">
        <v>5896</v>
      </c>
      <c r="AV60" s="36" t="s">
        <v>5420</v>
      </c>
      <c r="AW60" s="45"/>
      <c r="AX60" s="45" t="s">
        <v>5420</v>
      </c>
      <c r="AY60" s="45" t="s">
        <v>5420</v>
      </c>
      <c r="AZ60" s="45" t="s">
        <v>5420</v>
      </c>
      <c r="BA60" s="36" t="s">
        <v>5420</v>
      </c>
    </row>
    <row r="61" spans="1:53" s="58" customFormat="1" ht="15.6" hidden="1" x14ac:dyDescent="0.3">
      <c r="A61" s="27" t="s">
        <v>1268</v>
      </c>
      <c r="B61" s="28" t="s">
        <v>1269</v>
      </c>
      <c r="C61" s="29" t="str">
        <f>_xlfn.XLOOKUP(B61,'[1]daily break down'!$D:$D,'[1]daily break down'!$E:$E,"")</f>
        <v>Bafoussam</v>
      </c>
      <c r="D61" s="27" t="s">
        <v>21</v>
      </c>
      <c r="E61" s="27" t="s">
        <v>36</v>
      </c>
      <c r="F61" s="29" t="s">
        <v>102</v>
      </c>
      <c r="G61" s="27" t="s">
        <v>299</v>
      </c>
      <c r="H61" s="37" t="str">
        <f>_xlfn.XLOOKUP(B61,[2]CALCULATION!$B:$B,[2]CALCULATION!$H:$H,"")</f>
        <v>Huawei</v>
      </c>
      <c r="I61" s="25">
        <v>0</v>
      </c>
      <c r="J61" s="25">
        <v>0</v>
      </c>
      <c r="K61" s="25">
        <v>0</v>
      </c>
      <c r="L61" s="25">
        <v>0</v>
      </c>
      <c r="M61" s="25">
        <v>0</v>
      </c>
      <c r="N61" s="25">
        <v>2.9998780080643086</v>
      </c>
      <c r="O61" s="25">
        <v>13.530225463926062</v>
      </c>
      <c r="P61" s="25" t="s">
        <v>6364</v>
      </c>
      <c r="Q61" s="31" t="s">
        <v>5364</v>
      </c>
      <c r="R61" s="31"/>
      <c r="S61" s="32" t="str" cm="1">
        <f t="array" ref="S61">IFERROR(_xlfn.IFS(
U61="MPR ISSUE","PDH",
U61="BSS Hardware Issue","BSS",
U61="Sites strategiques, MLL, Pylone, etc.","ENVTECH",
U61="AKTIVCO DEFAUT GE &amp; POWER Cabinet","AKTIVCO",
U61="AKTIVCO Coupure ENEO &amp; Baisse de tension","AKTIVCO GRID ONLY",
U61="Coupure ENEO &amp; Baisse de tension","IHS GRID ONLY",
U61="Defaut GE &amp; POWER Cabinet","IHS",
U61="Sharing","Partners",
U61="Sites strategiques &amp; DataCenter","SST &amp; DC",
U61="Exclu","Exclu",
U61="SAT","SAT",
U61="SPARE-ISSUE","SPARE-ISSUE",
U61="Fiber CAmtel","TRANS_FO_CAMTEL",
U61="Fiber AOF","Fiber AOF",
U61="Projet OCM (HUAWEI)","TRAVAUX-HUAWEI",
U61="Projet OCM (NOKIA)","TRAVAUX-NOKIA",
U61="ACCESS-ISSUE","ACCESS-ISSUE",
U61="Projet OCM (ZTE, NOKIA, autres projets)","TRAVAUX OCM",
U61="No root CAuse","No root cause",
U61="ODU HS","PDH",
U61="IP &amp; VLAN","PDH",
U61="Warehouse HUAWEI","SPARE-ISSUE",
U61="SPARE-HS","SPARE-ISSUE",
U61="Power Telco","BSS"
),"")</f>
        <v/>
      </c>
      <c r="T61" s="32" t="str" cm="1">
        <f t="array" ref="T61">IFERROR(_xlfn.IFS(
U61="MPR ISSUE","TX ISSUE",
U61="BSS Hardware Issue","RAN ISSUE",
U61="Sites strategiques, MLL, Pylone, etc.","ENVTECH",
U61="AKTIVCO DEFAUT GE &amp; POWER Cabinet","POWER ISSUE",
U61="AKTIVCO Coupure ENEO &amp; Baisse de tension","POWER ISSUE",
U61="Coupure ENEO &amp; Baisse de tension","POWER ISSUE",
U61="Defaut GE &amp; POWER Cabinet","POWER ISSUE",
U61="Sharing","POWER ISSUE",
U61="Sites strategiques &amp; DataCenter","POWER ISSUE",
U61="Exclu","Exclu",
U61="SAT","TX ISSUE",
U61="SPARE-ISSUE","SPARE-ISSUE",
U61="Fiber CAmtel","TX ISSUE",
U61="Fiber AOF","TX ISSUE",
U61="Projet OCM (HUAWEI)","TRAVAUX-HUAWEI",
U61="Projet OCM (NOKIA)","TRAVAUX -NOKIA",
U61="ACCESS-ISSUE","ACCESS-ISSUE",
U61="Projet OCM (ZTE, NOKIA, autres projets)","TRAVAUX OCM",
U61="No root CAuse","No root cause",
U61="ODU HS","TX ISSUE",
U61="IP &amp; VLAN","TX ISSUE",
U61="Warehouse HUAWEI","SPARE-ISSUE",
U61="SPARE-HS","SPARE-ISSUE",
U61="Power Telco","RAN ISSUE"
),"")</f>
        <v/>
      </c>
      <c r="U61" s="33"/>
      <c r="V61" s="32" t="str" cm="1">
        <f t="array" ref="V61">IFERROR(_xlfn.IFS(
U61="MPR ISSUE","ACTIVE",
U61="BSS Hardware Issue","ACTIVE",
U61="Sites strategiques, MLL, Pylone, etc.","PASSIVE",
U61="AKTIVCO DEFAUT GE &amp; POWER Cabinet","PASSIVE",
U61="AKTIVCO Coupure ENEO &amp; Baisse de tension","PASSIVE",
U61="Coupure ENEO &amp; Baisse de tension","PASSIVE",
U61="Defaut GE &amp; POWER Cabinet","PASSIVE",
U61="Sharing","PASSIVE",
U61="Sites strategiques &amp; DataCenter","PASSIVE",
U61="Exclu","Exclu",
U61="SAT","ACTIVE",
U61="SPARE-ISSUE","SPARE-ISSUE",
U61="Fiber CAmtel","ACTIVE",
U61="Fiber AOF","ACTIVE",
U61="Projet OCM (HUAWEI)","PLANNED WORKS",
U61="Projet OCM (NOKIA)","PLANNED WORKS",
U61="ACCESS-ISSUE","ACCESS-ISSUE",
U61="Projet OCM (ZTE, NOKIA, autres projets)","PLANNED WORKS",
U61="No root CAuse","No root cause",
U61="ODU HS","ACTIVE",
U61="IP &amp; VLAN","ACTIVE",
U61="Warehouse HUAWEI","SPARE-ISSUE",
U61="SPARE-HS","SPARE-ISSUE",
U61="Power Telco","ACTIVE"
),"")</f>
        <v/>
      </c>
      <c r="W61" s="52" t="s">
        <v>6731</v>
      </c>
      <c r="X61" s="52" t="s">
        <v>6320</v>
      </c>
      <c r="Y61" s="52"/>
      <c r="Z61" s="52" t="s">
        <v>21</v>
      </c>
      <c r="AA61" s="52" t="s">
        <v>6308</v>
      </c>
      <c r="AB61" s="34" t="s">
        <v>6583</v>
      </c>
      <c r="AC61" s="34" t="str">
        <f>_xlfn.XLOOKUP(B61,[4]ALL!$B:$B,[4]ALL!$N:$N,"")</f>
        <v/>
      </c>
      <c r="AD61" s="34" t="s">
        <v>6408</v>
      </c>
      <c r="AE61" s="34"/>
      <c r="AF61" s="36" t="s">
        <v>5420</v>
      </c>
      <c r="AG61" s="29"/>
      <c r="AH61" s="35"/>
      <c r="AI61" s="29"/>
      <c r="AJ61" s="29" t="s">
        <v>5420</v>
      </c>
      <c r="AK61" s="36" t="s">
        <v>5420</v>
      </c>
      <c r="AL61" s="36" t="s">
        <v>5420</v>
      </c>
      <c r="AM61" s="36" t="s">
        <v>5420</v>
      </c>
      <c r="AN61" s="36" t="s">
        <v>5420</v>
      </c>
      <c r="AO61" s="36" t="s">
        <v>5420</v>
      </c>
      <c r="AP61" s="36" t="s">
        <v>5420</v>
      </c>
      <c r="AQ61" s="36" t="s">
        <v>5420</v>
      </c>
      <c r="AR61" s="36" t="s">
        <v>5420</v>
      </c>
      <c r="AS61" s="36" t="s">
        <v>5420</v>
      </c>
      <c r="AT61" s="36" t="s">
        <v>5420</v>
      </c>
      <c r="AU61" s="36" t="s">
        <v>5873</v>
      </c>
      <c r="AV61" s="36" t="s">
        <v>5420</v>
      </c>
      <c r="AW61" s="45"/>
      <c r="AX61" s="45" t="s">
        <v>5420</v>
      </c>
      <c r="AY61" s="45" t="s">
        <v>5420</v>
      </c>
      <c r="AZ61" s="45" t="s">
        <v>5420</v>
      </c>
      <c r="BA61" s="36" t="s">
        <v>5420</v>
      </c>
    </row>
    <row r="62" spans="1:53" s="58" customFormat="1" ht="15.6" hidden="1" x14ac:dyDescent="0.3">
      <c r="A62" s="27" t="s">
        <v>2376</v>
      </c>
      <c r="B62" s="28" t="s">
        <v>2377</v>
      </c>
      <c r="C62" s="29" t="str">
        <f>_xlfn.XLOOKUP(B62,'[1]daily break down'!$D:$D,'[1]daily break down'!$E:$E,"")</f>
        <v>Douala</v>
      </c>
      <c r="D62" s="27" t="s">
        <v>11</v>
      </c>
      <c r="E62" s="27" t="s">
        <v>12</v>
      </c>
      <c r="F62" s="29" t="s">
        <v>31</v>
      </c>
      <c r="G62" s="27" t="s">
        <v>32</v>
      </c>
      <c r="H62" s="30" t="str">
        <f>_xlfn.XLOOKUP(B62,[2]CALCULATION!$B:$B,[2]CALCULATION!$H:$H,"")</f>
        <v>ZTE</v>
      </c>
      <c r="I62" s="25">
        <v>11.644576138662741</v>
      </c>
      <c r="J62" s="25">
        <v>0</v>
      </c>
      <c r="K62" s="25">
        <v>0</v>
      </c>
      <c r="L62" s="25">
        <v>0</v>
      </c>
      <c r="M62" s="25">
        <v>0</v>
      </c>
      <c r="N62" s="25">
        <v>0</v>
      </c>
      <c r="O62" s="25">
        <v>13.403275376462824</v>
      </c>
      <c r="P62" s="25" t="s">
        <v>6365</v>
      </c>
      <c r="Q62" s="31" t="s">
        <v>5364</v>
      </c>
      <c r="R62" s="31"/>
      <c r="S62" s="32" t="str" cm="1">
        <f t="array" ref="S62">IFERROR(_xlfn.IFS(
U62="MPR ISSUE","PDH",
U62="BSS Hardware Issue","BSS",
U62="Sites strategiques, MLL, Pylone, etc.","ENVTECH",
U62="AKTIVCO DEFAUT GE &amp; POWER Cabinet","AKTIVCO",
U62="AKTIVCO Coupure ENEO &amp; Baisse de tension","AKTIVCO GRID ONLY",
U62="Coupure ENEO &amp; Baisse de tension","IHS GRID ONLY",
U62="Defaut GE &amp; POWER Cabinet","IHS",
U62="Sharing","Partners",
U62="Sites strategiques &amp; DataCenter","SST &amp; DC",
U62="Exclu","Exclu",
U62="SAT","SAT",
U62="SPARE-ISSUE","SPARE-ISSUE",
U62="Fiber CAmtel","TRANS_FO_CAMTEL",
U62="Fiber AOF","Fiber AOF",
U62="Projet OCM (HUAWEI)","TRAVAUX-HUAWEI",
U62="Projet OCM (NOKIA)","TRAVAUX-NOKIA",
U62="ACCESS-ISSUE","ACCESS-ISSUE",
U62="Projet OCM (ZTE, NOKIA, autres projets)","TRAVAUX OCM",
U62="No root CAuse","No root cause",
U62="ODU HS","PDH",
U62="IP &amp; VLAN","PDH",
U62="Warehouse HUAWEI","SPARE-ISSUE",
U62="SPARE-HS","SPARE-ISSUE",
U62="Power Telco","BSS"
),"")</f>
        <v/>
      </c>
      <c r="T62" s="32" t="str" cm="1">
        <f t="array" ref="T62">IFERROR(_xlfn.IFS(
U62="MPR ISSUE","TX ISSUE",
U62="BSS Hardware Issue","RAN ISSUE",
U62="Sites strategiques, MLL, Pylone, etc.","ENVTECH",
U62="AKTIVCO DEFAUT GE &amp; POWER Cabinet","POWER ISSUE",
U62="AKTIVCO Coupure ENEO &amp; Baisse de tension","POWER ISSUE",
U62="Coupure ENEO &amp; Baisse de tension","POWER ISSUE",
U62="Defaut GE &amp; POWER Cabinet","POWER ISSUE",
U62="Sharing","POWER ISSUE",
U62="Sites strategiques &amp; DataCenter","POWER ISSUE",
U62="Exclu","Exclu",
U62="SAT","TX ISSUE",
U62="SPARE-ISSUE","SPARE-ISSUE",
U62="Fiber CAmtel","TX ISSUE",
U62="Fiber AOF","TX ISSUE",
U62="Projet OCM (HUAWEI)","TRAVAUX-HUAWEI",
U62="Projet OCM (NOKIA)","TRAVAUX -NOKIA",
U62="ACCESS-ISSUE","ACCESS-ISSUE",
U62="Projet OCM (ZTE, NOKIA, autres projets)","TRAVAUX OCM",
U62="No root CAuse","No root cause",
U62="ODU HS","TX ISSUE",
U62="IP &amp; VLAN","TX ISSUE",
U62="Warehouse HUAWEI","SPARE-ISSUE",
U62="SPARE-HS","SPARE-ISSUE",
U62="Power Telco","RAN ISSUE"
),"")</f>
        <v/>
      </c>
      <c r="U62" s="33"/>
      <c r="V62" s="32" t="str" cm="1">
        <f t="array" ref="V62">IFERROR(_xlfn.IFS(
U62="MPR ISSUE","ACTIVE",
U62="BSS Hardware Issue","ACTIVE",
U62="Sites strategiques, MLL, Pylone, etc.","PASSIVE",
U62="AKTIVCO DEFAUT GE &amp; POWER Cabinet","PASSIVE",
U62="AKTIVCO Coupure ENEO &amp; Baisse de tension","PASSIVE",
U62="Coupure ENEO &amp; Baisse de tension","PASSIVE",
U62="Defaut GE &amp; POWER Cabinet","PASSIVE",
U62="Sharing","PASSIVE",
U62="Sites strategiques &amp; DataCenter","PASSIVE",
U62="Exclu","Exclu",
U62="SAT","ACTIVE",
U62="SPARE-ISSUE","SPARE-ISSUE",
U62="Fiber CAmtel","ACTIVE",
U62="Fiber AOF","ACTIVE",
U62="Projet OCM (HUAWEI)","PLANNED WORKS",
U62="Projet OCM (NOKIA)","PLANNED WORKS",
U62="ACCESS-ISSUE","ACCESS-ISSUE",
U62="Projet OCM (ZTE, NOKIA, autres projets)","PLANNED WORKS",
U62="No root CAuse","No root cause",
U62="ODU HS","ACTIVE",
U62="IP &amp; VLAN","ACTIVE",
U62="Warehouse HUAWEI","SPARE-ISSUE",
U62="SPARE-HS","SPARE-ISSUE",
U62="Power Telco","ACTIVE"
),"")</f>
        <v/>
      </c>
      <c r="W62" s="51"/>
      <c r="X62" s="51"/>
      <c r="Y62" s="51"/>
      <c r="Z62" s="51"/>
      <c r="AA62" s="51"/>
      <c r="AB62" s="34" t="s">
        <v>6766</v>
      </c>
      <c r="AC62" s="34" t="str">
        <f>_xlfn.XLOOKUP(B62,[4]ALL!$B:$B,[4]ALL!$N:$N,"")</f>
        <v>Power issue NUR to be checked</v>
      </c>
      <c r="AD62" s="34"/>
      <c r="AE62" s="34"/>
      <c r="AF62" s="36" t="s">
        <v>5420</v>
      </c>
      <c r="AG62" s="29"/>
      <c r="AH62" s="35"/>
      <c r="AI62" s="29"/>
      <c r="AJ62" s="29" t="s">
        <v>5420</v>
      </c>
      <c r="AK62" s="36" t="s">
        <v>5420</v>
      </c>
      <c r="AL62" s="36" t="s">
        <v>5420</v>
      </c>
      <c r="AM62" s="36" t="s">
        <v>5420</v>
      </c>
      <c r="AN62" s="36" t="s">
        <v>5420</v>
      </c>
      <c r="AO62" s="36" t="s">
        <v>5420</v>
      </c>
      <c r="AP62" s="36" t="s">
        <v>5420</v>
      </c>
      <c r="AQ62" s="36" t="s">
        <v>5420</v>
      </c>
      <c r="AR62" s="36" t="s">
        <v>5420</v>
      </c>
      <c r="AS62" s="36" t="s">
        <v>5420</v>
      </c>
      <c r="AT62" s="36" t="s">
        <v>5420</v>
      </c>
      <c r="AU62" s="36" t="s">
        <v>5420</v>
      </c>
      <c r="AV62" s="36" t="s">
        <v>6157</v>
      </c>
      <c r="AW62" s="45"/>
      <c r="AX62" s="45" t="s">
        <v>5420</v>
      </c>
      <c r="AY62" s="45" t="s">
        <v>5420</v>
      </c>
      <c r="AZ62" s="45" t="s">
        <v>5420</v>
      </c>
      <c r="BA62" s="36" t="s">
        <v>5420</v>
      </c>
    </row>
    <row r="63" spans="1:53" s="58" customFormat="1" ht="15.6" hidden="1" x14ac:dyDescent="0.3">
      <c r="A63" s="27" t="s">
        <v>276</v>
      </c>
      <c r="B63" s="28" t="s">
        <v>277</v>
      </c>
      <c r="C63" s="29" t="str">
        <f>_xlfn.XLOOKUP(B63,'[1]daily break down'!$D:$D,'[1]daily break down'!$E:$E,"")</f>
        <v>Douala</v>
      </c>
      <c r="D63" s="27" t="s">
        <v>21</v>
      </c>
      <c r="E63" s="27" t="s">
        <v>125</v>
      </c>
      <c r="F63" s="29" t="s">
        <v>31</v>
      </c>
      <c r="G63" s="27" t="s">
        <v>32</v>
      </c>
      <c r="H63" s="30" t="str">
        <f>_xlfn.XLOOKUP(B63,[2]CALCULATION!$B:$B,[2]CALCULATION!$H:$H,"")</f>
        <v>ZTE</v>
      </c>
      <c r="I63" s="25">
        <v>13.86805751741417</v>
      </c>
      <c r="J63" s="25">
        <v>13.709967383208776</v>
      </c>
      <c r="K63" s="25">
        <v>13.069367040204547</v>
      </c>
      <c r="L63" s="25">
        <v>13.621077352874872</v>
      </c>
      <c r="M63" s="25">
        <v>12.901592458472802</v>
      </c>
      <c r="N63" s="25">
        <v>12.210162142264002</v>
      </c>
      <c r="O63" s="25">
        <v>12.980477009870645</v>
      </c>
      <c r="P63" s="25" t="s">
        <v>6364</v>
      </c>
      <c r="Q63" s="31" t="s">
        <v>5364</v>
      </c>
      <c r="R63" s="31"/>
      <c r="S63" s="32" t="str" cm="1">
        <f t="array" ref="S63">IFERROR(_xlfn.IFS(
U63="MPR ISSUE","PDH",
U63="BSS Hardware Issue","BSS",
U63="Sites strategiques, MLL, Pylone, etc.","ENVTECH",
U63="AKTIVCO DEFAUT GE &amp; POWER Cabinet","AKTIVCO",
U63="AKTIVCO Coupure ENEO &amp; Baisse de tension","AKTIVCO GRID ONLY",
U63="Coupure ENEO &amp; Baisse de tension","IHS GRID ONLY",
U63="Defaut GE &amp; POWER Cabinet","IHS",
U63="Sharing","Partners",
U63="Sites strategiques &amp; DataCenter","SST &amp; DC",
U63="Exclu","Exclu",
U63="SAT","SAT",
U63="SPARE-ISSUE","SPARE-ISSUE",
U63="Fiber CAmtel","TRANS_FO_CAMTEL",
U63="Fiber AOF","Fiber AOF",
U63="Projet OCM (HUAWEI)","TRAVAUX-HUAWEI",
U63="Projet OCM (NOKIA)","TRAVAUX-NOKIA",
U63="ACCESS-ISSUE","ACCESS-ISSUE",
U63="Projet OCM (ZTE, NOKIA, autres projets)","TRAVAUX OCM",
U63="No root CAuse","No root cause",
U63="ODU HS","PDH",
U63="IP &amp; VLAN","PDH",
U63="Warehouse HUAWEI","SPARE-ISSUE",
U63="SPARE-HS","SPARE-ISSUE",
U63="Power Telco","BSS"
),"")</f>
        <v/>
      </c>
      <c r="T63" s="32" t="str" cm="1">
        <f t="array" ref="T63">IFERROR(_xlfn.IFS(
U63="MPR ISSUE","TX ISSUE",
U63="BSS Hardware Issue","RAN ISSUE",
U63="Sites strategiques, MLL, Pylone, etc.","ENVTECH",
U63="AKTIVCO DEFAUT GE &amp; POWER Cabinet","POWER ISSUE",
U63="AKTIVCO Coupure ENEO &amp; Baisse de tension","POWER ISSUE",
U63="Coupure ENEO &amp; Baisse de tension","POWER ISSUE",
U63="Defaut GE &amp; POWER Cabinet","POWER ISSUE",
U63="Sharing","POWER ISSUE",
U63="Sites strategiques &amp; DataCenter","POWER ISSUE",
U63="Exclu","Exclu",
U63="SAT","TX ISSUE",
U63="SPARE-ISSUE","SPARE-ISSUE",
U63="Fiber CAmtel","TX ISSUE",
U63="Fiber AOF","TX ISSUE",
U63="Projet OCM (HUAWEI)","TRAVAUX-HUAWEI",
U63="Projet OCM (NOKIA)","TRAVAUX -NOKIA",
U63="ACCESS-ISSUE","ACCESS-ISSUE",
U63="Projet OCM (ZTE, NOKIA, autres projets)","TRAVAUX OCM",
U63="No root CAuse","No root cause",
U63="ODU HS","TX ISSUE",
U63="IP &amp; VLAN","TX ISSUE",
U63="Warehouse HUAWEI","SPARE-ISSUE",
U63="SPARE-HS","SPARE-ISSUE",
U63="Power Telco","RAN ISSUE"
),"")</f>
        <v/>
      </c>
      <c r="U63" s="33"/>
      <c r="V63" s="32" t="str" cm="1">
        <f t="array" ref="V63">IFERROR(_xlfn.IFS(
U63="MPR ISSUE","ACTIVE",
U63="BSS Hardware Issue","ACTIVE",
U63="Sites strategiques, MLL, Pylone, etc.","PASSIVE",
U63="AKTIVCO DEFAUT GE &amp; POWER Cabinet","PASSIVE",
U63="AKTIVCO Coupure ENEO &amp; Baisse de tension","PASSIVE",
U63="Coupure ENEO &amp; Baisse de tension","PASSIVE",
U63="Defaut GE &amp; POWER Cabinet","PASSIVE",
U63="Sharing","PASSIVE",
U63="Sites strategiques &amp; DataCenter","PASSIVE",
U63="Exclu","Exclu",
U63="SAT","ACTIVE",
U63="SPARE-ISSUE","SPARE-ISSUE",
U63="Fiber CAmtel","ACTIVE",
U63="Fiber AOF","ACTIVE",
U63="Projet OCM (HUAWEI)","PLANNED WORKS",
U63="Projet OCM (NOKIA)","PLANNED WORKS",
U63="ACCESS-ISSUE","ACCESS-ISSUE",
U63="Projet OCM (ZTE, NOKIA, autres projets)","PLANNED WORKS",
U63="No root CAuse","No root cause",
U63="ODU HS","ACTIVE",
U63="IP &amp; VLAN","ACTIVE",
U63="Warehouse HUAWEI","SPARE-ISSUE",
U63="SPARE-HS","SPARE-ISSUE",
U63="Power Telco","ACTIVE"
),"")</f>
        <v/>
      </c>
      <c r="W63" s="52" t="s">
        <v>6313</v>
      </c>
      <c r="X63" s="52" t="s">
        <v>6320</v>
      </c>
      <c r="Y63" s="52"/>
      <c r="Z63" s="52" t="s">
        <v>6526</v>
      </c>
      <c r="AA63" s="52" t="s">
        <v>6308</v>
      </c>
      <c r="AB63" s="34" t="s">
        <v>6584</v>
      </c>
      <c r="AC63" s="34" t="str">
        <f>_xlfn.XLOOKUP(B63,[4]ALL!$B:$B,[4]ALL!$N:$N,"")</f>
        <v/>
      </c>
      <c r="AD63" s="34" t="s">
        <v>6413</v>
      </c>
      <c r="AE63" s="34"/>
      <c r="AF63" s="36" t="s">
        <v>5420</v>
      </c>
      <c r="AG63" s="29"/>
      <c r="AH63" s="35"/>
      <c r="AI63" s="29"/>
      <c r="AJ63" s="29" t="s">
        <v>5420</v>
      </c>
      <c r="AK63" s="36" t="s">
        <v>5420</v>
      </c>
      <c r="AL63" s="36" t="s">
        <v>5420</v>
      </c>
      <c r="AM63" s="36" t="s">
        <v>5420</v>
      </c>
      <c r="AN63" s="36" t="s">
        <v>5420</v>
      </c>
      <c r="AO63" s="36" t="s">
        <v>5420</v>
      </c>
      <c r="AP63" s="36" t="s">
        <v>5420</v>
      </c>
      <c r="AQ63" s="36" t="s">
        <v>5420</v>
      </c>
      <c r="AR63" s="36" t="s">
        <v>5420</v>
      </c>
      <c r="AS63" s="36" t="s">
        <v>5420</v>
      </c>
      <c r="AT63" s="36" t="s">
        <v>5809</v>
      </c>
      <c r="AU63" s="36" t="s">
        <v>5903</v>
      </c>
      <c r="AV63" s="36" t="s">
        <v>5904</v>
      </c>
      <c r="AW63" s="45"/>
      <c r="AX63" s="45" t="s">
        <v>5420</v>
      </c>
      <c r="AY63" s="45" t="s">
        <v>5420</v>
      </c>
      <c r="AZ63" s="45" t="s">
        <v>5420</v>
      </c>
      <c r="BA63" s="36" t="s">
        <v>277</v>
      </c>
    </row>
    <row r="64" spans="1:53" s="58" customFormat="1" ht="28.8" hidden="1" x14ac:dyDescent="0.3">
      <c r="A64" s="27" t="s">
        <v>1080</v>
      </c>
      <c r="B64" s="27" t="s">
        <v>1081</v>
      </c>
      <c r="C64" s="29" t="str">
        <f>_xlfn.XLOOKUP(B64,'[1]daily break down'!$D:$D,'[1]daily break down'!$E:$E,"")</f>
        <v>CENTRE</v>
      </c>
      <c r="D64" s="27" t="s">
        <v>11</v>
      </c>
      <c r="E64" s="27" t="s">
        <v>66</v>
      </c>
      <c r="F64" s="29" t="s">
        <v>37</v>
      </c>
      <c r="G64" s="27" t="s">
        <v>1082</v>
      </c>
      <c r="H64" s="39" t="str">
        <f>_xlfn.XLOOKUP(B64,[2]CALCULATION!$B:$B,[2]CALCULATION!$H:$H,"")</f>
        <v>NOKIA</v>
      </c>
      <c r="I64" s="25">
        <v>7.7769807780189186</v>
      </c>
      <c r="J64" s="25">
        <v>7.7056280771276526</v>
      </c>
      <c r="K64" s="25">
        <v>12.326714379068182</v>
      </c>
      <c r="L64" s="25">
        <v>12.326678708911547</v>
      </c>
      <c r="M64" s="25">
        <v>12.326607368598276</v>
      </c>
      <c r="N64" s="25">
        <v>12.326643038754911</v>
      </c>
      <c r="O64" s="25">
        <v>12.32692840000799</v>
      </c>
      <c r="P64" s="25" t="s">
        <v>6364</v>
      </c>
      <c r="Q64" s="31" t="s">
        <v>5364</v>
      </c>
      <c r="R64" s="31"/>
      <c r="S64" s="32" t="str" cm="1">
        <f t="array" ref="S64">IFERROR(_xlfn.IFS(
U64="MPR ISSUE","PDH",
U64="BSS Hardware Issue","BSS",
U64="Sites strategiques, MLL, Pylone, etc.","ENVTECH",
U64="AKTIVCO DEFAUT GE &amp; POWER Cabinet","AKTIVCO",
U64="AKTIVCO Coupure ENEO &amp; Baisse de tension","AKTIVCO GRID ONLY",
U64="Coupure ENEO &amp; Baisse de tension","IHS GRID ONLY",
U64="Defaut GE &amp; POWER Cabinet","IHS",
U64="Sharing","Partners",
U64="Sites strategiques &amp; DataCenter","SST &amp; DC",
U64="Exclu","Exclu",
U64="SAT","SAT",
U64="SPARE-ISSUE","SPARE-ISSUE",
U64="Fiber CAmtel","TRANS_FO_CAMTEL",
U64="Fiber AOF","Fiber AOF",
U64="Projet OCM (HUAWEI)","TRAVAUX-HUAWEI",
U64="Projet OCM (NOKIA)","TRAVAUX-NOKIA",
U64="ACCESS-ISSUE","ACCESS-ISSUE",
U64="Projet OCM (ZTE, NOKIA, autres projets)","TRAVAUX OCM",
U64="No root CAuse","No root cause",
U64="ODU HS","PDH",
U64="IP &amp; VLAN","PDH",
U64="Warehouse HUAWEI","SPARE-ISSUE",
U64="SPARE-HS","SPARE-ISSUE",
U64="Power Telco","BSS"
),"")</f>
        <v/>
      </c>
      <c r="T64" s="32" t="str" cm="1">
        <f t="array" ref="T64">IFERROR(_xlfn.IFS(
U64="MPR ISSUE","TX ISSUE",
U64="BSS Hardware Issue","RAN ISSUE",
U64="Sites strategiques, MLL, Pylone, etc.","ENVTECH",
U64="AKTIVCO DEFAUT GE &amp; POWER Cabinet","POWER ISSUE",
U64="AKTIVCO Coupure ENEO &amp; Baisse de tension","POWER ISSUE",
U64="Coupure ENEO &amp; Baisse de tension","POWER ISSUE",
U64="Defaut GE &amp; POWER Cabinet","POWER ISSUE",
U64="Sharing","POWER ISSUE",
U64="Sites strategiques &amp; DataCenter","POWER ISSUE",
U64="Exclu","Exclu",
U64="SAT","TX ISSUE",
U64="SPARE-ISSUE","SPARE-ISSUE",
U64="Fiber CAmtel","TX ISSUE",
U64="Fiber AOF","TX ISSUE",
U64="Projet OCM (HUAWEI)","TRAVAUX-HUAWEI",
U64="Projet OCM (NOKIA)","TRAVAUX -NOKIA",
U64="ACCESS-ISSUE","ACCESS-ISSUE",
U64="Projet OCM (ZTE, NOKIA, autres projets)","TRAVAUX OCM",
U64="No root CAuse","No root cause",
U64="ODU HS","TX ISSUE",
U64="IP &amp; VLAN","TX ISSUE",
U64="Warehouse HUAWEI","SPARE-ISSUE",
U64="SPARE-HS","SPARE-ISSUE",
U64="Power Telco","RAN ISSUE"
),"")</f>
        <v/>
      </c>
      <c r="U64" s="33"/>
      <c r="V64" s="32" t="str" cm="1">
        <f t="array" ref="V64">IFERROR(_xlfn.IFS(
U64="MPR ISSUE","ACTIVE",
U64="BSS Hardware Issue","ACTIVE",
U64="Sites strategiques, MLL, Pylone, etc.","PASSIVE",
U64="AKTIVCO DEFAUT GE &amp; POWER Cabinet","PASSIVE",
U64="AKTIVCO Coupure ENEO &amp; Baisse de tension","PASSIVE",
U64="Coupure ENEO &amp; Baisse de tension","PASSIVE",
U64="Defaut GE &amp; POWER Cabinet","PASSIVE",
U64="Sharing","PASSIVE",
U64="Sites strategiques &amp; DataCenter","PASSIVE",
U64="Exclu","Exclu",
U64="SAT","ACTIVE",
U64="SPARE-ISSUE","SPARE-ISSUE",
U64="Fiber CAmtel","ACTIVE",
U64="Fiber AOF","ACTIVE",
U64="Projet OCM (HUAWEI)","PLANNED WORKS",
U64="Projet OCM (NOKIA)","PLANNED WORKS",
U64="ACCESS-ISSUE","ACCESS-ISSUE",
U64="Projet OCM (ZTE, NOKIA, autres projets)","PLANNED WORKS",
U64="No root CAuse","No root cause",
U64="ODU HS","ACTIVE",
U64="IP &amp; VLAN","ACTIVE",
U64="Warehouse HUAWEI","SPARE-ISSUE",
U64="SPARE-HS","SPARE-ISSUE",
U64="Power Telco","ACTIVE"
),"")</f>
        <v/>
      </c>
      <c r="W64" s="59" t="s">
        <v>6528</v>
      </c>
      <c r="X64" s="3" t="s">
        <v>6527</v>
      </c>
      <c r="Y64" s="52"/>
      <c r="Z64" s="3" t="s">
        <v>6312</v>
      </c>
      <c r="AA64" s="52" t="s">
        <v>6308</v>
      </c>
      <c r="AB64" s="34" t="s">
        <v>6767</v>
      </c>
      <c r="AC64" s="34" t="str">
        <f>_xlfn.XLOOKUP(B64,[4]ALL!$B:$B,[4]ALL!$N:$N,"")</f>
        <v>No Power issue</v>
      </c>
      <c r="AD64" s="34" t="s">
        <v>6414</v>
      </c>
      <c r="AE64" s="34"/>
      <c r="AF64" s="36" t="s">
        <v>5420</v>
      </c>
      <c r="AG64" s="29"/>
      <c r="AH64" s="35"/>
      <c r="AI64" s="29"/>
      <c r="AJ64" s="29" t="s">
        <v>5420</v>
      </c>
      <c r="AK64" s="36" t="s">
        <v>5420</v>
      </c>
      <c r="AL64" s="36" t="s">
        <v>5420</v>
      </c>
      <c r="AM64" s="36" t="s">
        <v>5420</v>
      </c>
      <c r="AN64" s="36" t="s">
        <v>5420</v>
      </c>
      <c r="AO64" s="36" t="s">
        <v>5420</v>
      </c>
      <c r="AP64" s="36" t="s">
        <v>5420</v>
      </c>
      <c r="AQ64" s="36" t="s">
        <v>5420</v>
      </c>
      <c r="AR64" s="36" t="s">
        <v>5420</v>
      </c>
      <c r="AS64" s="36" t="s">
        <v>5420</v>
      </c>
      <c r="AT64" s="36" t="s">
        <v>5811</v>
      </c>
      <c r="AU64" s="36" t="s">
        <v>5906</v>
      </c>
      <c r="AV64" s="36" t="s">
        <v>5420</v>
      </c>
      <c r="AW64" s="45"/>
      <c r="AX64" s="45" t="s">
        <v>5420</v>
      </c>
      <c r="AY64" s="45" t="s">
        <v>5420</v>
      </c>
      <c r="AZ64" s="45" t="s">
        <v>5420</v>
      </c>
      <c r="BA64" s="36" t="s">
        <v>5420</v>
      </c>
    </row>
    <row r="65" spans="1:53" s="58" customFormat="1" ht="15.6" hidden="1" x14ac:dyDescent="0.3">
      <c r="A65" s="27" t="s">
        <v>1566</v>
      </c>
      <c r="B65" s="28" t="s">
        <v>1567</v>
      </c>
      <c r="C65" s="29" t="str">
        <f>_xlfn.XLOOKUP(B65,'[1]daily break down'!$D:$D,'[1]daily break down'!$E:$E,"")</f>
        <v>Yaounde</v>
      </c>
      <c r="D65" s="27" t="s">
        <v>21</v>
      </c>
      <c r="E65" s="27" t="s">
        <v>30</v>
      </c>
      <c r="F65" s="29" t="s">
        <v>37</v>
      </c>
      <c r="G65" s="27" t="s">
        <v>38</v>
      </c>
      <c r="H65" s="30" t="str">
        <f>_xlfn.XLOOKUP(B65,[2]CALCULATION!$B:$B,[2]CALCULATION!$H:$H,"")</f>
        <v>ZTE</v>
      </c>
      <c r="I65" s="25">
        <v>0</v>
      </c>
      <c r="J65" s="25">
        <v>0</v>
      </c>
      <c r="K65" s="25">
        <v>0</v>
      </c>
      <c r="L65" s="25">
        <v>0</v>
      </c>
      <c r="M65" s="25">
        <v>2.0062322897672304</v>
      </c>
      <c r="N65" s="25">
        <v>48.931036745968555</v>
      </c>
      <c r="O65" s="25">
        <v>12.206844817696965</v>
      </c>
      <c r="P65" s="25" t="s">
        <v>6364</v>
      </c>
      <c r="Q65" s="31" t="s">
        <v>5364</v>
      </c>
      <c r="R65" s="31"/>
      <c r="S65" s="32" t="str" cm="1">
        <f t="array" ref="S65">IFERROR(_xlfn.IFS(
U65="MPR ISSUE","PDH",
U65="BSS Hardware Issue","BSS",
U65="Sites strategiques, MLL, Pylone, etc.","ENVTECH",
U65="AKTIVCO DEFAUT GE &amp; POWER Cabinet","AKTIVCO",
U65="AKTIVCO Coupure ENEO &amp; Baisse de tension","AKTIVCO GRID ONLY",
U65="Coupure ENEO &amp; Baisse de tension","IHS GRID ONLY",
U65="Defaut GE &amp; POWER Cabinet","IHS",
U65="Sharing","Partners",
U65="Sites strategiques &amp; DataCenter","SST &amp; DC",
U65="Exclu","Exclu",
U65="SAT","SAT",
U65="SPARE-ISSUE","SPARE-ISSUE",
U65="Fiber CAmtel","TRANS_FO_CAMTEL",
U65="Fiber AOF","Fiber AOF",
U65="Projet OCM (HUAWEI)","TRAVAUX-HUAWEI",
U65="Projet OCM (NOKIA)","TRAVAUX-NOKIA",
U65="ACCESS-ISSUE","ACCESS-ISSUE",
U65="Projet OCM (ZTE, NOKIA, autres projets)","TRAVAUX OCM",
U65="No root CAuse","No root cause",
U65="ODU HS","PDH",
U65="IP &amp; VLAN","PDH",
U65="Warehouse HUAWEI","SPARE-ISSUE",
U65="SPARE-HS","SPARE-ISSUE",
U65="Power Telco","BSS"
),"")</f>
        <v/>
      </c>
      <c r="T65" s="32" t="str" cm="1">
        <f t="array" ref="T65">IFERROR(_xlfn.IFS(
U65="MPR ISSUE","TX ISSUE",
U65="BSS Hardware Issue","RAN ISSUE",
U65="Sites strategiques, MLL, Pylone, etc.","ENVTECH",
U65="AKTIVCO DEFAUT GE &amp; POWER Cabinet","POWER ISSUE",
U65="AKTIVCO Coupure ENEO &amp; Baisse de tension","POWER ISSUE",
U65="Coupure ENEO &amp; Baisse de tension","POWER ISSUE",
U65="Defaut GE &amp; POWER Cabinet","POWER ISSUE",
U65="Sharing","POWER ISSUE",
U65="Sites strategiques &amp; DataCenter","POWER ISSUE",
U65="Exclu","Exclu",
U65="SAT","TX ISSUE",
U65="SPARE-ISSUE","SPARE-ISSUE",
U65="Fiber CAmtel","TX ISSUE",
U65="Fiber AOF","TX ISSUE",
U65="Projet OCM (HUAWEI)","TRAVAUX-HUAWEI",
U65="Projet OCM (NOKIA)","TRAVAUX -NOKIA",
U65="ACCESS-ISSUE","ACCESS-ISSUE",
U65="Projet OCM (ZTE, NOKIA, autres projets)","TRAVAUX OCM",
U65="No root CAuse","No root cause",
U65="ODU HS","TX ISSUE",
U65="IP &amp; VLAN","TX ISSUE",
U65="Warehouse HUAWEI","SPARE-ISSUE",
U65="SPARE-HS","SPARE-ISSUE",
U65="Power Telco","RAN ISSUE"
),"")</f>
        <v/>
      </c>
      <c r="U65" s="33"/>
      <c r="V65" s="32" t="str" cm="1">
        <f t="array" ref="V65">IFERROR(_xlfn.IFS(
U65="MPR ISSUE","ACTIVE",
U65="BSS Hardware Issue","ACTIVE",
U65="Sites strategiques, MLL, Pylone, etc.","PASSIVE",
U65="AKTIVCO DEFAUT GE &amp; POWER Cabinet","PASSIVE",
U65="AKTIVCO Coupure ENEO &amp; Baisse de tension","PASSIVE",
U65="Coupure ENEO &amp; Baisse de tension","PASSIVE",
U65="Defaut GE &amp; POWER Cabinet","PASSIVE",
U65="Sharing","PASSIVE",
U65="Sites strategiques &amp; DataCenter","PASSIVE",
U65="Exclu","Exclu",
U65="SAT","ACTIVE",
U65="SPARE-ISSUE","SPARE-ISSUE",
U65="Fiber CAmtel","ACTIVE",
U65="Fiber AOF","ACTIVE",
U65="Projet OCM (HUAWEI)","PLANNED WORKS",
U65="Projet OCM (NOKIA)","PLANNED WORKS",
U65="ACCESS-ISSUE","ACCESS-ISSUE",
U65="Projet OCM (ZTE, NOKIA, autres projets)","PLANNED WORKS",
U65="No root CAuse","No root cause",
U65="ODU HS","ACTIVE",
U65="IP &amp; VLAN","ACTIVE",
U65="Warehouse HUAWEI","SPARE-ISSUE",
U65="SPARE-HS","SPARE-ISSUE",
U65="Power Telco","ACTIVE"
),"")</f>
        <v/>
      </c>
      <c r="W65" s="52" t="s">
        <v>6334</v>
      </c>
      <c r="X65" s="52" t="s">
        <v>6320</v>
      </c>
      <c r="Y65" s="51"/>
      <c r="Z65" s="52" t="s">
        <v>21</v>
      </c>
      <c r="AA65" s="52" t="s">
        <v>6308</v>
      </c>
      <c r="AB65" s="34" t="s">
        <v>5420</v>
      </c>
      <c r="AC65" s="34" t="str">
        <f>_xlfn.XLOOKUP(B65,[4]ALL!$B:$B,[4]ALL!$N:$N,"")</f>
        <v/>
      </c>
      <c r="AD65" s="34"/>
      <c r="AE65" s="34"/>
      <c r="AF65" s="36" t="s">
        <v>5420</v>
      </c>
      <c r="AG65" s="29"/>
      <c r="AH65" s="35"/>
      <c r="AI65" s="29"/>
      <c r="AJ65" s="29" t="s">
        <v>5420</v>
      </c>
      <c r="AK65" s="36" t="s">
        <v>5420</v>
      </c>
      <c r="AL65" s="36" t="s">
        <v>5420</v>
      </c>
      <c r="AM65" s="36" t="s">
        <v>5420</v>
      </c>
      <c r="AN65" s="36" t="s">
        <v>5420</v>
      </c>
      <c r="AO65" s="36" t="s">
        <v>5420</v>
      </c>
      <c r="AP65" s="36" t="s">
        <v>5420</v>
      </c>
      <c r="AQ65" s="36" t="s">
        <v>5420</v>
      </c>
      <c r="AR65" s="36" t="s">
        <v>5420</v>
      </c>
      <c r="AS65" s="36" t="s">
        <v>5420</v>
      </c>
      <c r="AT65" s="36" t="s">
        <v>5420</v>
      </c>
      <c r="AU65" s="36" t="s">
        <v>5420</v>
      </c>
      <c r="AV65" s="36" t="s">
        <v>5420</v>
      </c>
      <c r="AW65" s="45"/>
      <c r="AX65" s="45" t="s">
        <v>5420</v>
      </c>
      <c r="AY65" s="45" t="s">
        <v>5420</v>
      </c>
      <c r="AZ65" s="45" t="s">
        <v>5420</v>
      </c>
      <c r="BA65" s="36" t="s">
        <v>5420</v>
      </c>
    </row>
    <row r="66" spans="1:53" s="58" customFormat="1" ht="21.45" hidden="1" customHeight="1" x14ac:dyDescent="0.3">
      <c r="A66" s="27" t="s">
        <v>531</v>
      </c>
      <c r="B66" s="27" t="s">
        <v>532</v>
      </c>
      <c r="C66" s="29" t="str">
        <f>_xlfn.XLOOKUP(B66,'[1]daily break down'!$D:$D,'[1]daily break down'!$E:$E,"")</f>
        <v>Yaounde</v>
      </c>
      <c r="D66" s="27" t="s">
        <v>21</v>
      </c>
      <c r="E66" s="27" t="s">
        <v>30</v>
      </c>
      <c r="F66" s="29" t="s">
        <v>37</v>
      </c>
      <c r="G66" s="27" t="s">
        <v>38</v>
      </c>
      <c r="H66" s="30" t="str">
        <f>_xlfn.XLOOKUP(B66,[2]CALCULATION!$B:$B,[2]CALCULATION!$H:$H,"")</f>
        <v>ZTE</v>
      </c>
      <c r="I66" s="25">
        <v>9.0272605605065728</v>
      </c>
      <c r="J66" s="25">
        <v>5.5054211504053567</v>
      </c>
      <c r="K66" s="25">
        <v>5.4592818027982526</v>
      </c>
      <c r="L66" s="25">
        <v>9.2457045997380387</v>
      </c>
      <c r="M66" s="25">
        <v>7.5392443063295982</v>
      </c>
      <c r="N66" s="25">
        <v>3.3920178750288921</v>
      </c>
      <c r="O66" s="25">
        <v>11.865891625503309</v>
      </c>
      <c r="P66" s="25" t="s">
        <v>6364</v>
      </c>
      <c r="Q66" s="31" t="s">
        <v>5364</v>
      </c>
      <c r="R66" s="31"/>
      <c r="S66" s="32" t="str" cm="1">
        <f t="array" ref="S66">IFERROR(_xlfn.IFS(
U66="MPR ISSUE","PDH",
U66="BSS Hardware Issue","BSS",
U66="Sites strategiques, MLL, Pylone, etc.","ENVTECH",
U66="AKTIVCO DEFAUT GE &amp; POWER Cabinet","AKTIVCO",
U66="AKTIVCO Coupure ENEO &amp; Baisse de tension","AKTIVCO GRID ONLY",
U66="Coupure ENEO &amp; Baisse de tension","IHS GRID ONLY",
U66="Defaut GE &amp; POWER Cabinet","IHS",
U66="Sharing","Partners",
U66="Sites strategiques &amp; DataCenter","SST &amp; DC",
U66="Exclu","Exclu",
U66="SAT","SAT",
U66="SPARE-ISSUE","SPARE-ISSUE",
U66="Fiber CAmtel","TRANS_FO_CAMTEL",
U66="Fiber AOF","Fiber AOF",
U66="Projet OCM (HUAWEI)","TRAVAUX-HUAWEI",
U66="Projet OCM (NOKIA)","TRAVAUX-NOKIA",
U66="ACCESS-ISSUE","ACCESS-ISSUE",
U66="Projet OCM (ZTE, NOKIA, autres projets)","TRAVAUX OCM",
U66="No root CAuse","No root cause",
U66="ODU HS","PDH",
U66="IP &amp; VLAN","PDH",
U66="Warehouse HUAWEI","SPARE-ISSUE",
U66="SPARE-HS","SPARE-ISSUE",
U66="Power Telco","BSS"
),"")</f>
        <v/>
      </c>
      <c r="T66" s="32" t="str" cm="1">
        <f t="array" ref="T66">IFERROR(_xlfn.IFS(
U66="MPR ISSUE","TX ISSUE",
U66="BSS Hardware Issue","RAN ISSUE",
U66="Sites strategiques, MLL, Pylone, etc.","ENVTECH",
U66="AKTIVCO DEFAUT GE &amp; POWER Cabinet","POWER ISSUE",
U66="AKTIVCO Coupure ENEO &amp; Baisse de tension","POWER ISSUE",
U66="Coupure ENEO &amp; Baisse de tension","POWER ISSUE",
U66="Defaut GE &amp; POWER Cabinet","POWER ISSUE",
U66="Sharing","POWER ISSUE",
U66="Sites strategiques &amp; DataCenter","POWER ISSUE",
U66="Exclu","Exclu",
U66="SAT","TX ISSUE",
U66="SPARE-ISSUE","SPARE-ISSUE",
U66="Fiber CAmtel","TX ISSUE",
U66="Fiber AOF","TX ISSUE",
U66="Projet OCM (HUAWEI)","TRAVAUX-HUAWEI",
U66="Projet OCM (NOKIA)","TRAVAUX -NOKIA",
U66="ACCESS-ISSUE","ACCESS-ISSUE",
U66="Projet OCM (ZTE, NOKIA, autres projets)","TRAVAUX OCM",
U66="No root CAuse","No root cause",
U66="ODU HS","TX ISSUE",
U66="IP &amp; VLAN","TX ISSUE",
U66="Warehouse HUAWEI","SPARE-ISSUE",
U66="SPARE-HS","SPARE-ISSUE",
U66="Power Telco","RAN ISSUE"
),"")</f>
        <v/>
      </c>
      <c r="U66" s="33"/>
      <c r="V66" s="32" t="str" cm="1">
        <f t="array" ref="V66">IFERROR(_xlfn.IFS(
U66="MPR ISSUE","ACTIVE",
U66="BSS Hardware Issue","ACTIVE",
U66="Sites strategiques, MLL, Pylone, etc.","PASSIVE",
U66="AKTIVCO DEFAUT GE &amp; POWER Cabinet","PASSIVE",
U66="AKTIVCO Coupure ENEO &amp; Baisse de tension","PASSIVE",
U66="Coupure ENEO &amp; Baisse de tension","PASSIVE",
U66="Defaut GE &amp; POWER Cabinet","PASSIVE",
U66="Sharing","PASSIVE",
U66="Sites strategiques &amp; DataCenter","PASSIVE",
U66="Exclu","Exclu",
U66="SAT","ACTIVE",
U66="SPARE-ISSUE","SPARE-ISSUE",
U66="Fiber CAmtel","ACTIVE",
U66="Fiber AOF","ACTIVE",
U66="Projet OCM (HUAWEI)","PLANNED WORKS",
U66="Projet OCM (NOKIA)","PLANNED WORKS",
U66="ACCESS-ISSUE","ACCESS-ISSUE",
U66="Projet OCM (ZTE, NOKIA, autres projets)","PLANNED WORKS",
U66="No root CAuse","No root cause",
U66="ODU HS","ACTIVE",
U66="IP &amp; VLAN","ACTIVE",
U66="Warehouse HUAWEI","SPARE-ISSUE",
U66="SPARE-HS","SPARE-ISSUE",
U66="Power Telco","ACTIVE"
),"")</f>
        <v/>
      </c>
      <c r="W66" s="52" t="s">
        <v>6517</v>
      </c>
      <c r="X66" s="52" t="s">
        <v>6306</v>
      </c>
      <c r="Y66" s="52"/>
      <c r="Z66" s="52" t="s">
        <v>6519</v>
      </c>
      <c r="AA66" s="52" t="s">
        <v>6308</v>
      </c>
      <c r="AB66" s="34" t="s">
        <v>6585</v>
      </c>
      <c r="AC66" s="34" t="str">
        <f>_xlfn.XLOOKUP(B66,[4]ALL!$B:$B,[4]ALL!$N:$N,"")</f>
        <v/>
      </c>
      <c r="AD66" s="34"/>
      <c r="AE66" s="34"/>
      <c r="AF66" s="36" t="s">
        <v>5420</v>
      </c>
      <c r="AG66" s="29"/>
      <c r="AH66" s="35"/>
      <c r="AI66" s="29"/>
      <c r="AJ66" s="29" t="s">
        <v>5420</v>
      </c>
      <c r="AK66" s="36" t="s">
        <v>5420</v>
      </c>
      <c r="AL66" s="36" t="s">
        <v>5420</v>
      </c>
      <c r="AM66" s="36" t="s">
        <v>5420</v>
      </c>
      <c r="AN66" s="36" t="s">
        <v>5420</v>
      </c>
      <c r="AO66" s="36" t="s">
        <v>5420</v>
      </c>
      <c r="AP66" s="36" t="s">
        <v>5420</v>
      </c>
      <c r="AQ66" s="36" t="s">
        <v>5420</v>
      </c>
      <c r="AR66" s="36" t="s">
        <v>5420</v>
      </c>
      <c r="AS66" s="36" t="s">
        <v>5420</v>
      </c>
      <c r="AT66" s="36" t="s">
        <v>5420</v>
      </c>
      <c r="AU66" s="36" t="s">
        <v>5420</v>
      </c>
      <c r="AV66" s="36" t="s">
        <v>5420</v>
      </c>
      <c r="AW66" s="45"/>
      <c r="AX66" s="45" t="s">
        <v>532</v>
      </c>
      <c r="AY66" s="45" t="s">
        <v>5420</v>
      </c>
      <c r="AZ66" s="45" t="s">
        <v>5420</v>
      </c>
      <c r="BA66" s="36" t="s">
        <v>532</v>
      </c>
    </row>
    <row r="67" spans="1:53" s="58" customFormat="1" ht="15.6" hidden="1" x14ac:dyDescent="0.3">
      <c r="A67" s="27" t="s">
        <v>703</v>
      </c>
      <c r="B67" s="27" t="s">
        <v>704</v>
      </c>
      <c r="C67" s="29" t="str">
        <f>_xlfn.XLOOKUP(B67,'[1]daily break down'!$D:$D,'[1]daily break down'!$E:$E,"")</f>
        <v>Yaounde</v>
      </c>
      <c r="D67" s="27" t="s">
        <v>11</v>
      </c>
      <c r="E67" s="27" t="s">
        <v>705</v>
      </c>
      <c r="F67" s="29" t="s">
        <v>37</v>
      </c>
      <c r="G67" s="27" t="s">
        <v>38</v>
      </c>
      <c r="H67" s="30" t="str">
        <f>_xlfn.XLOOKUP(B67,[2]CALCULATION!$B:$B,[2]CALCULATION!$H:$H,"")</f>
        <v>ZTE</v>
      </c>
      <c r="I67" s="25">
        <v>0.66053996056307418</v>
      </c>
      <c r="J67" s="25">
        <v>0.48946588934261331</v>
      </c>
      <c r="K67" s="25">
        <v>9.336003601259014</v>
      </c>
      <c r="L67" s="25">
        <v>7.2308758022218216</v>
      </c>
      <c r="M67" s="25">
        <v>15.230247294061916</v>
      </c>
      <c r="N67" s="25">
        <v>4.4518495689618263</v>
      </c>
      <c r="O67" s="25">
        <v>11.584150893323402</v>
      </c>
      <c r="P67" s="25" t="s">
        <v>6364</v>
      </c>
      <c r="Q67" s="31" t="s">
        <v>5364</v>
      </c>
      <c r="R67" s="31"/>
      <c r="S67" s="32" t="str" cm="1">
        <f t="array" ref="S67">IFERROR(_xlfn.IFS(
U67="MPR ISSUE","PDH",
U67="BSS Hardware Issue","BSS",
U67="Sites strategiques, MLL, Pylone, etc.","ENVTECH",
U67="AKTIVCO DEFAUT GE &amp; POWER Cabinet","AKTIVCO",
U67="AKTIVCO Coupure ENEO &amp; Baisse de tension","AKTIVCO GRID ONLY",
U67="Coupure ENEO &amp; Baisse de tension","IHS GRID ONLY",
U67="Defaut GE &amp; POWER Cabinet","IHS",
U67="Sharing","Partners",
U67="Sites strategiques &amp; DataCenter","SST &amp; DC",
U67="Exclu","Exclu",
U67="SAT","SAT",
U67="SPARE-ISSUE","SPARE-ISSUE",
U67="Fiber CAmtel","TRANS_FO_CAMTEL",
U67="Fiber AOF","Fiber AOF",
U67="Projet OCM (HUAWEI)","TRAVAUX-HUAWEI",
U67="Projet OCM (NOKIA)","TRAVAUX-NOKIA",
U67="ACCESS-ISSUE","ACCESS-ISSUE",
U67="Projet OCM (ZTE, NOKIA, autres projets)","TRAVAUX OCM",
U67="No root CAuse","No root cause",
U67="ODU HS","PDH",
U67="IP &amp; VLAN","PDH",
U67="Warehouse HUAWEI","SPARE-ISSUE",
U67="SPARE-HS","SPARE-ISSUE",
U67="Power Telco","BSS"
),"")</f>
        <v/>
      </c>
      <c r="T67" s="32" t="str" cm="1">
        <f t="array" ref="T67">IFERROR(_xlfn.IFS(
U67="MPR ISSUE","TX ISSUE",
U67="BSS Hardware Issue","RAN ISSUE",
U67="Sites strategiques, MLL, Pylone, etc.","ENVTECH",
U67="AKTIVCO DEFAUT GE &amp; POWER Cabinet","POWER ISSUE",
U67="AKTIVCO Coupure ENEO &amp; Baisse de tension","POWER ISSUE",
U67="Coupure ENEO &amp; Baisse de tension","POWER ISSUE",
U67="Defaut GE &amp; POWER Cabinet","POWER ISSUE",
U67="Sharing","POWER ISSUE",
U67="Sites strategiques &amp; DataCenter","POWER ISSUE",
U67="Exclu","Exclu",
U67="SAT","TX ISSUE",
U67="SPARE-ISSUE","SPARE-ISSUE",
U67="Fiber CAmtel","TX ISSUE",
U67="Fiber AOF","TX ISSUE",
U67="Projet OCM (HUAWEI)","TRAVAUX-HUAWEI",
U67="Projet OCM (NOKIA)","TRAVAUX -NOKIA",
U67="ACCESS-ISSUE","ACCESS-ISSUE",
U67="Projet OCM (ZTE, NOKIA, autres projets)","TRAVAUX OCM",
U67="No root CAuse","No root cause",
U67="ODU HS","TX ISSUE",
U67="IP &amp; VLAN","TX ISSUE",
U67="Warehouse HUAWEI","SPARE-ISSUE",
U67="SPARE-HS","SPARE-ISSUE",
U67="Power Telco","RAN ISSUE"
),"")</f>
        <v/>
      </c>
      <c r="U67" s="33"/>
      <c r="V67" s="32" t="str" cm="1">
        <f t="array" ref="V67">IFERROR(_xlfn.IFS(
U67="MPR ISSUE","ACTIVE",
U67="BSS Hardware Issue","ACTIVE",
U67="Sites strategiques, MLL, Pylone, etc.","PASSIVE",
U67="AKTIVCO DEFAUT GE &amp; POWER Cabinet","PASSIVE",
U67="AKTIVCO Coupure ENEO &amp; Baisse de tension","PASSIVE",
U67="Coupure ENEO &amp; Baisse de tension","PASSIVE",
U67="Defaut GE &amp; POWER Cabinet","PASSIVE",
U67="Sharing","PASSIVE",
U67="Sites strategiques &amp; DataCenter","PASSIVE",
U67="Exclu","Exclu",
U67="SAT","ACTIVE",
U67="SPARE-ISSUE","SPARE-ISSUE",
U67="Fiber CAmtel","ACTIVE",
U67="Fiber AOF","ACTIVE",
U67="Projet OCM (HUAWEI)","PLANNED WORKS",
U67="Projet OCM (NOKIA)","PLANNED WORKS",
U67="ACCESS-ISSUE","ACCESS-ISSUE",
U67="Projet OCM (ZTE, NOKIA, autres projets)","PLANNED WORKS",
U67="No root CAuse","No root cause",
U67="ODU HS","ACTIVE",
U67="IP &amp; VLAN","ACTIVE",
U67="Warehouse HUAWEI","SPARE-ISSUE",
U67="SPARE-HS","SPARE-ISSUE",
U67="Power Telco","ACTIVE"
),"")</f>
        <v/>
      </c>
      <c r="W67" s="51" t="s">
        <v>6344</v>
      </c>
      <c r="X67" s="51" t="s">
        <v>6314</v>
      </c>
      <c r="Y67" s="51"/>
      <c r="Z67" s="51" t="s">
        <v>2751</v>
      </c>
      <c r="AA67" s="52" t="s">
        <v>6308</v>
      </c>
      <c r="AB67" s="34" t="s">
        <v>6768</v>
      </c>
      <c r="AC67" s="34" t="str">
        <f>_xlfn.XLOOKUP(B67,[4]ALL!$B:$B,[4]ALL!$N:$N,"")</f>
        <v>Power issue NUR to be checked</v>
      </c>
      <c r="AD67" s="34"/>
      <c r="AE67" s="34"/>
      <c r="AF67" s="36" t="s">
        <v>5420</v>
      </c>
      <c r="AG67" s="29"/>
      <c r="AH67" s="35"/>
      <c r="AI67" s="29"/>
      <c r="AJ67" s="29" t="s">
        <v>5420</v>
      </c>
      <c r="AK67" s="36" t="s">
        <v>5420</v>
      </c>
      <c r="AL67" s="36" t="s">
        <v>5420</v>
      </c>
      <c r="AM67" s="36" t="s">
        <v>5420</v>
      </c>
      <c r="AN67" s="36" t="s">
        <v>5420</v>
      </c>
      <c r="AO67" s="36" t="s">
        <v>5420</v>
      </c>
      <c r="AP67" s="36" t="s">
        <v>5420</v>
      </c>
      <c r="AQ67" s="36" t="s">
        <v>5420</v>
      </c>
      <c r="AR67" s="36" t="s">
        <v>5420</v>
      </c>
      <c r="AS67" s="36" t="s">
        <v>5420</v>
      </c>
      <c r="AT67" s="36" t="s">
        <v>5420</v>
      </c>
      <c r="AU67" s="36" t="s">
        <v>5420</v>
      </c>
      <c r="AV67" s="36" t="s">
        <v>5887</v>
      </c>
      <c r="AW67" s="45"/>
      <c r="AX67" s="45" t="s">
        <v>704</v>
      </c>
      <c r="AY67" s="45" t="s">
        <v>5420</v>
      </c>
      <c r="AZ67" s="45" t="s">
        <v>5420</v>
      </c>
      <c r="BA67" s="36" t="s">
        <v>704</v>
      </c>
    </row>
    <row r="68" spans="1:53" s="58" customFormat="1" ht="15.6" hidden="1" x14ac:dyDescent="0.3">
      <c r="A68" s="27" t="s">
        <v>1964</v>
      </c>
      <c r="B68" s="28" t="s">
        <v>1965</v>
      </c>
      <c r="C68" s="29" t="str">
        <f>_xlfn.XLOOKUP(B68,'[1]daily break down'!$D:$D,'[1]daily break down'!$E:$E,"")</f>
        <v>Yaounde</v>
      </c>
      <c r="D68" s="27" t="s">
        <v>21</v>
      </c>
      <c r="E68" s="27" t="s">
        <v>125</v>
      </c>
      <c r="F68" s="29" t="s">
        <v>37</v>
      </c>
      <c r="G68" s="27" t="s">
        <v>38</v>
      </c>
      <c r="H68" s="30" t="str">
        <f>_xlfn.XLOOKUP(B68,[2]CALCULATION!$B:$B,[2]CALCULATION!$H:$H,"")</f>
        <v>ZTE</v>
      </c>
      <c r="I68" s="25">
        <v>0</v>
      </c>
      <c r="J68" s="25">
        <v>0</v>
      </c>
      <c r="K68" s="25">
        <v>0</v>
      </c>
      <c r="L68" s="25">
        <v>0</v>
      </c>
      <c r="M68" s="25">
        <v>0</v>
      </c>
      <c r="N68" s="25">
        <v>0</v>
      </c>
      <c r="O68" s="25">
        <v>11.562659623950939</v>
      </c>
      <c r="P68" s="25" t="s">
        <v>6365</v>
      </c>
      <c r="Q68" s="31" t="s">
        <v>5364</v>
      </c>
      <c r="R68" s="31"/>
      <c r="S68" s="32" t="str" cm="1">
        <f t="array" ref="S68">IFERROR(_xlfn.IFS(
U68="MPR ISSUE","PDH",
U68="BSS Hardware Issue","BSS",
U68="Sites strategiques, MLL, Pylone, etc.","ENVTECH",
U68="AKTIVCO DEFAUT GE &amp; POWER Cabinet","AKTIVCO",
U68="AKTIVCO Coupure ENEO &amp; Baisse de tension","AKTIVCO GRID ONLY",
U68="Coupure ENEO &amp; Baisse de tension","IHS GRID ONLY",
U68="Defaut GE &amp; POWER Cabinet","IHS",
U68="Sharing","Partners",
U68="Sites strategiques &amp; DataCenter","SST &amp; DC",
U68="Exclu","Exclu",
U68="SAT","SAT",
U68="SPARE-ISSUE","SPARE-ISSUE",
U68="Fiber CAmtel","TRANS_FO_CAMTEL",
U68="Fiber AOF","Fiber AOF",
U68="Projet OCM (HUAWEI)","TRAVAUX-HUAWEI",
U68="Projet OCM (NOKIA)","TRAVAUX-NOKIA",
U68="ACCESS-ISSUE","ACCESS-ISSUE",
U68="Projet OCM (ZTE, NOKIA, autres projets)","TRAVAUX OCM",
U68="No root CAuse","No root cause",
U68="ODU HS","PDH",
U68="IP &amp; VLAN","PDH",
U68="Warehouse HUAWEI","SPARE-ISSUE",
U68="SPARE-HS","SPARE-ISSUE",
U68="Power Telco","BSS"
),"")</f>
        <v/>
      </c>
      <c r="T68" s="32" t="str" cm="1">
        <f t="array" ref="T68">IFERROR(_xlfn.IFS(
U68="MPR ISSUE","TX ISSUE",
U68="BSS Hardware Issue","RAN ISSUE",
U68="Sites strategiques, MLL, Pylone, etc.","ENVTECH",
U68="AKTIVCO DEFAUT GE &amp; POWER Cabinet","POWER ISSUE",
U68="AKTIVCO Coupure ENEO &amp; Baisse de tension","POWER ISSUE",
U68="Coupure ENEO &amp; Baisse de tension","POWER ISSUE",
U68="Defaut GE &amp; POWER Cabinet","POWER ISSUE",
U68="Sharing","POWER ISSUE",
U68="Sites strategiques &amp; DataCenter","POWER ISSUE",
U68="Exclu","Exclu",
U68="SAT","TX ISSUE",
U68="SPARE-ISSUE","SPARE-ISSUE",
U68="Fiber CAmtel","TX ISSUE",
U68="Fiber AOF","TX ISSUE",
U68="Projet OCM (HUAWEI)","TRAVAUX-HUAWEI",
U68="Projet OCM (NOKIA)","TRAVAUX -NOKIA",
U68="ACCESS-ISSUE","ACCESS-ISSUE",
U68="Projet OCM (ZTE, NOKIA, autres projets)","TRAVAUX OCM",
U68="No root CAuse","No root cause",
U68="ODU HS","TX ISSUE",
U68="IP &amp; VLAN","TX ISSUE",
U68="Warehouse HUAWEI","SPARE-ISSUE",
U68="SPARE-HS","SPARE-ISSUE",
U68="Power Telco","RAN ISSUE"
),"")</f>
        <v/>
      </c>
      <c r="U68" s="33"/>
      <c r="V68" s="32" t="str" cm="1">
        <f t="array" ref="V68">IFERROR(_xlfn.IFS(
U68="MPR ISSUE","ACTIVE",
U68="BSS Hardware Issue","ACTIVE",
U68="Sites strategiques, MLL, Pylone, etc.","PASSIVE",
U68="AKTIVCO DEFAUT GE &amp; POWER Cabinet","PASSIVE",
U68="AKTIVCO Coupure ENEO &amp; Baisse de tension","PASSIVE",
U68="Coupure ENEO &amp; Baisse de tension","PASSIVE",
U68="Defaut GE &amp; POWER Cabinet","PASSIVE",
U68="Sharing","PASSIVE",
U68="Sites strategiques &amp; DataCenter","PASSIVE",
U68="Exclu","Exclu",
U68="SAT","ACTIVE",
U68="SPARE-ISSUE","SPARE-ISSUE",
U68="Fiber CAmtel","ACTIVE",
U68="Fiber AOF","ACTIVE",
U68="Projet OCM (HUAWEI)","PLANNED WORKS",
U68="Projet OCM (NOKIA)","PLANNED WORKS",
U68="ACCESS-ISSUE","ACCESS-ISSUE",
U68="Projet OCM (ZTE, NOKIA, autres projets)","PLANNED WORKS",
U68="No root CAuse","No root cause",
U68="ODU HS","ACTIVE",
U68="IP &amp; VLAN","ACTIVE",
U68="Warehouse HUAWEI","SPARE-ISSUE",
U68="SPARE-HS","SPARE-ISSUE",
U68="Power Telco","ACTIVE"
),"")</f>
        <v/>
      </c>
      <c r="W68" s="51"/>
      <c r="X68" s="51"/>
      <c r="Y68" s="51"/>
      <c r="Z68" s="51"/>
      <c r="AA68" s="51"/>
      <c r="AB68" s="34" t="s">
        <v>6191</v>
      </c>
      <c r="AC68" s="34" t="str">
        <f>_xlfn.XLOOKUP(B68,[4]ALL!$B:$B,[4]ALL!$N:$N,"")</f>
        <v/>
      </c>
      <c r="AD68" s="34"/>
      <c r="AE68" s="34"/>
      <c r="AF68" s="36" t="s">
        <v>5420</v>
      </c>
      <c r="AG68" s="29"/>
      <c r="AH68" s="35"/>
      <c r="AI68" s="29"/>
      <c r="AJ68" s="29" t="s">
        <v>5420</v>
      </c>
      <c r="AK68" s="36" t="s">
        <v>5420</v>
      </c>
      <c r="AL68" s="36" t="s">
        <v>5420</v>
      </c>
      <c r="AM68" s="36" t="s">
        <v>5420</v>
      </c>
      <c r="AN68" s="36" t="s">
        <v>5420</v>
      </c>
      <c r="AO68" s="36" t="s">
        <v>5420</v>
      </c>
      <c r="AP68" s="36" t="s">
        <v>5420</v>
      </c>
      <c r="AQ68" s="36" t="s">
        <v>5420</v>
      </c>
      <c r="AR68" s="36" t="s">
        <v>5420</v>
      </c>
      <c r="AS68" s="36" t="s">
        <v>5420</v>
      </c>
      <c r="AT68" s="36" t="s">
        <v>5420</v>
      </c>
      <c r="AU68" s="36" t="s">
        <v>5420</v>
      </c>
      <c r="AV68" s="36" t="s">
        <v>6191</v>
      </c>
      <c r="AW68" s="45"/>
      <c r="AX68" s="45" t="s">
        <v>5420</v>
      </c>
      <c r="AY68" s="45" t="s">
        <v>5420</v>
      </c>
      <c r="AZ68" s="45" t="s">
        <v>5420</v>
      </c>
      <c r="BA68" s="36" t="s">
        <v>5420</v>
      </c>
    </row>
    <row r="69" spans="1:53" s="58" customFormat="1" ht="15.6" hidden="1" x14ac:dyDescent="0.3">
      <c r="A69" s="27" t="s">
        <v>183</v>
      </c>
      <c r="B69" s="27" t="s">
        <v>184</v>
      </c>
      <c r="C69" s="29" t="str">
        <f>_xlfn.XLOOKUP(B69,'[1]daily break down'!$D:$D,'[1]daily break down'!$E:$E,"")</f>
        <v>EXTREME-NORD</v>
      </c>
      <c r="D69" s="27" t="s">
        <v>18</v>
      </c>
      <c r="E69" s="27"/>
      <c r="F69" s="29" t="s">
        <v>55</v>
      </c>
      <c r="G69" s="27" t="s">
        <v>185</v>
      </c>
      <c r="H69" s="37" t="str">
        <f>_xlfn.XLOOKUP(B69,[2]CALCULATION!$B:$B,[2]CALCULATION!$H:$H,"")</f>
        <v>Huawei</v>
      </c>
      <c r="I69" s="25">
        <v>13.690027765649926</v>
      </c>
      <c r="J69" s="25">
        <v>13.326192167975048</v>
      </c>
      <c r="K69" s="25">
        <v>13.465805161043624</v>
      </c>
      <c r="L69" s="25">
        <v>10.481211815097321</v>
      </c>
      <c r="M69" s="25">
        <v>12.864352814946081</v>
      </c>
      <c r="N69" s="25">
        <v>7.0784215527647234</v>
      </c>
      <c r="O69" s="25">
        <v>11.380117597372395</v>
      </c>
      <c r="P69" s="25" t="s">
        <v>6364</v>
      </c>
      <c r="Q69" s="31" t="str">
        <f>_xlfn.XLOOKUP(B69,'[1]daily break down'!$D:$D,'[1]daily break down'!$O:$O,"")</f>
        <v>Insecurity</v>
      </c>
      <c r="R69" s="31"/>
      <c r="S69" s="32" t="str" cm="1">
        <f t="array" ref="S69">IFERROR(_xlfn.IFS(
U69="MPR ISSUE","PDH",
U69="BSS Hardware Issue","BSS",
U69="Sites strategiques, MLL, Pylone, etc.","ENVTECH",
U69="AKTIVCO DEFAUT GE &amp; POWER Cabinet","AKTIVCO",
U69="AKTIVCO Coupure ENEO &amp; Baisse de tension","AKTIVCO GRID ONLY",
U69="Coupure ENEO &amp; Baisse de tension","IHS GRID ONLY",
U69="Defaut GE &amp; POWER Cabinet","IHS",
U69="Sharing","Partners",
U69="Sites strategiques &amp; DataCenter","SST &amp; DC",
U69="Exclu","Exclu",
U69="SAT","SAT",
U69="SPARE-ISSUE","SPARE-ISSUE",
U69="Fiber CAmtel","TRANS_FO_CAMTEL",
U69="Fiber AOF","Fiber AOF",
U69="Projet OCM (HUAWEI)","TRAVAUX-HUAWEI",
U69="Projet OCM (NOKIA)","TRAVAUX-NOKIA",
U69="ACCESS-ISSUE","ACCESS-ISSUE",
U69="Projet OCM (ZTE, NOKIA, autres projets)","TRAVAUX OCM",
U69="No root CAuse","No root cause",
U69="ODU HS","PDH",
U69="IP &amp; VLAN","PDH",
U69="Warehouse HUAWEI","SPARE-ISSUE",
U69="SPARE-HS","SPARE-ISSUE",
U69="Power Telco","BSS"
),"")</f>
        <v/>
      </c>
      <c r="T69" s="32" t="str" cm="1">
        <f t="array" ref="T69">IFERROR(_xlfn.IFS(
U69="MPR ISSUE","TX ISSUE",
U69="BSS Hardware Issue","RAN ISSUE",
U69="Sites strategiques, MLL, Pylone, etc.","ENVTECH",
U69="AKTIVCO DEFAUT GE &amp; POWER Cabinet","POWER ISSUE",
U69="AKTIVCO Coupure ENEO &amp; Baisse de tension","POWER ISSUE",
U69="Coupure ENEO &amp; Baisse de tension","POWER ISSUE",
U69="Defaut GE &amp; POWER Cabinet","POWER ISSUE",
U69="Sharing","POWER ISSUE",
U69="Sites strategiques &amp; DataCenter","POWER ISSUE",
U69="Exclu","Exclu",
U69="SAT","TX ISSUE",
U69="SPARE-ISSUE","SPARE-ISSUE",
U69="Fiber CAmtel","TX ISSUE",
U69="Fiber AOF","TX ISSUE",
U69="Projet OCM (HUAWEI)","TRAVAUX-HUAWEI",
U69="Projet OCM (NOKIA)","TRAVAUX -NOKIA",
U69="ACCESS-ISSUE","ACCESS-ISSUE",
U69="Projet OCM (ZTE, NOKIA, autres projets)","TRAVAUX OCM",
U69="No root CAuse","No root cause",
U69="ODU HS","TX ISSUE",
U69="IP &amp; VLAN","TX ISSUE",
U69="Warehouse HUAWEI","SPARE-ISSUE",
U69="SPARE-HS","SPARE-ISSUE",
U69="Power Telco","RAN ISSUE"
),"")</f>
        <v/>
      </c>
      <c r="U69" s="33"/>
      <c r="V69" s="32" t="str" cm="1">
        <f t="array" ref="V69">IFERROR(_xlfn.IFS(
U69="MPR ISSUE","ACTIVE",
U69="BSS Hardware Issue","ACTIVE",
U69="Sites strategiques, MLL, Pylone, etc.","PASSIVE",
U69="AKTIVCO DEFAUT GE &amp; POWER Cabinet","PASSIVE",
U69="AKTIVCO Coupure ENEO &amp; Baisse de tension","PASSIVE",
U69="Coupure ENEO &amp; Baisse de tension","PASSIVE",
U69="Defaut GE &amp; POWER Cabinet","PASSIVE",
U69="Sharing","PASSIVE",
U69="Sites strategiques &amp; DataCenter","PASSIVE",
U69="Exclu","Exclu",
U69="SAT","ACTIVE",
U69="SPARE-ISSUE","SPARE-ISSUE",
U69="Fiber CAmtel","ACTIVE",
U69="Fiber AOF","ACTIVE",
U69="Projet OCM (HUAWEI)","PLANNED WORKS",
U69="Projet OCM (NOKIA)","PLANNED WORKS",
U69="ACCESS-ISSUE","ACCESS-ISSUE",
U69="Projet OCM (ZTE, NOKIA, autres projets)","PLANNED WORKS",
U69="No root CAuse","No root cause",
U69="ODU HS","ACTIVE",
U69="IP &amp; VLAN","ACTIVE",
U69="Warehouse HUAWEI","SPARE-ISSUE",
U69="SPARE-HS","SPARE-ISSUE",
U69="Power Telco","ACTIVE"
),"")</f>
        <v/>
      </c>
      <c r="W69" s="52" t="s">
        <v>6313</v>
      </c>
      <c r="X69" s="52" t="s">
        <v>6325</v>
      </c>
      <c r="Y69" s="52"/>
      <c r="Z69" s="52" t="s">
        <v>5379</v>
      </c>
      <c r="AA69" s="52" t="s">
        <v>6308</v>
      </c>
      <c r="AB69" s="34" t="s">
        <v>6586</v>
      </c>
      <c r="AC69" s="34" t="str">
        <f>_xlfn.XLOOKUP(B69,[4]ALL!$B:$B,[4]ALL!$N:$N,"")</f>
        <v/>
      </c>
      <c r="AD69" s="34" t="s">
        <v>6415</v>
      </c>
      <c r="AE69" s="34"/>
      <c r="AF69" s="36" t="s">
        <v>5420</v>
      </c>
      <c r="AG69" s="29"/>
      <c r="AH69" s="35"/>
      <c r="AI69" s="29"/>
      <c r="AJ69" s="29" t="s">
        <v>5420</v>
      </c>
      <c r="AK69" s="36" t="s">
        <v>5905</v>
      </c>
      <c r="AL69" s="36" t="s">
        <v>5420</v>
      </c>
      <c r="AM69" s="36" t="s">
        <v>5420</v>
      </c>
      <c r="AN69" s="36" t="s">
        <v>5420</v>
      </c>
      <c r="AO69" s="36" t="s">
        <v>5420</v>
      </c>
      <c r="AP69" s="36" t="s">
        <v>5420</v>
      </c>
      <c r="AQ69" s="36" t="s">
        <v>5420</v>
      </c>
      <c r="AR69" s="36" t="s">
        <v>5420</v>
      </c>
      <c r="AS69" s="36" t="s">
        <v>5420</v>
      </c>
      <c r="AT69" s="36" t="s">
        <v>5810</v>
      </c>
      <c r="AU69" s="36" t="s">
        <v>5420</v>
      </c>
      <c r="AV69" s="36" t="s">
        <v>5420</v>
      </c>
      <c r="AW69" s="45"/>
      <c r="AX69" s="45" t="s">
        <v>5420</v>
      </c>
      <c r="AY69" s="45" t="s">
        <v>5420</v>
      </c>
      <c r="AZ69" s="45" t="s">
        <v>184</v>
      </c>
      <c r="BA69" s="36" t="s">
        <v>5420</v>
      </c>
    </row>
    <row r="70" spans="1:53" s="58" customFormat="1" ht="30" hidden="1" customHeight="1" x14ac:dyDescent="0.3">
      <c r="A70" s="27" t="s">
        <v>4816</v>
      </c>
      <c r="B70" s="27" t="s">
        <v>4817</v>
      </c>
      <c r="C70" s="29" t="str">
        <f>_xlfn.XLOOKUP(B70,'[1]daily break down'!$D:$D,'[1]daily break down'!$E:$E,"")</f>
        <v>Yaounde</v>
      </c>
      <c r="D70" s="27" t="s">
        <v>21</v>
      </c>
      <c r="E70" s="27" t="s">
        <v>30</v>
      </c>
      <c r="F70" s="29" t="s">
        <v>37</v>
      </c>
      <c r="G70" s="27" t="s">
        <v>38</v>
      </c>
      <c r="H70" s="30" t="str">
        <f>_xlfn.XLOOKUP(B70,[2]CALCULATION!$B:$B,[2]CALCULATION!$H:$H,"")</f>
        <v>ZTE</v>
      </c>
      <c r="I70" s="25">
        <v>9.2457045997380387</v>
      </c>
      <c r="J70" s="25">
        <v>5.5966119058422015</v>
      </c>
      <c r="K70" s="25">
        <v>5.556518649784695</v>
      </c>
      <c r="L70" s="25">
        <v>9.2457045997380387</v>
      </c>
      <c r="M70" s="25">
        <v>9.108035630206059</v>
      </c>
      <c r="N70" s="25">
        <v>3.4929287481487181</v>
      </c>
      <c r="O70" s="25">
        <v>11.2783149703367</v>
      </c>
      <c r="P70" s="25" t="s">
        <v>6364</v>
      </c>
      <c r="Q70" s="31" t="s">
        <v>5364</v>
      </c>
      <c r="R70" s="31"/>
      <c r="S70" s="32" t="str" cm="1">
        <f t="array" ref="S70">IFERROR(_xlfn.IFS(
U70="MPR ISSUE","PDH",
U70="BSS Hardware Issue","BSS",
U70="Sites strategiques, MLL, Pylone, etc.","ENVTECH",
U70="AKTIVCO DEFAUT GE &amp; POWER Cabinet","AKTIVCO",
U70="AKTIVCO Coupure ENEO &amp; Baisse de tension","AKTIVCO GRID ONLY",
U70="Coupure ENEO &amp; Baisse de tension","IHS GRID ONLY",
U70="Defaut GE &amp; POWER Cabinet","IHS",
U70="Sharing","Partners",
U70="Sites strategiques &amp; DataCenter","SST &amp; DC",
U70="Exclu","Exclu",
U70="SAT","SAT",
U70="SPARE-ISSUE","SPARE-ISSUE",
U70="Fiber CAmtel","TRANS_FO_CAMTEL",
U70="Fiber AOF","Fiber AOF",
U70="Projet OCM (HUAWEI)","TRAVAUX-HUAWEI",
U70="Projet OCM (NOKIA)","TRAVAUX-NOKIA",
U70="ACCESS-ISSUE","ACCESS-ISSUE",
U70="Projet OCM (ZTE, NOKIA, autres projets)","TRAVAUX OCM",
U70="No root CAuse","No root cause",
U70="ODU HS","PDH",
U70="IP &amp; VLAN","PDH",
U70="Warehouse HUAWEI","SPARE-ISSUE",
U70="SPARE-HS","SPARE-ISSUE",
U70="Power Telco","BSS"
),"")</f>
        <v/>
      </c>
      <c r="T70" s="32" t="str" cm="1">
        <f t="array" ref="T70">IFERROR(_xlfn.IFS(
U70="MPR ISSUE","TX ISSUE",
U70="BSS Hardware Issue","RAN ISSUE",
U70="Sites strategiques, MLL, Pylone, etc.","ENVTECH",
U70="AKTIVCO DEFAUT GE &amp; POWER Cabinet","POWER ISSUE",
U70="AKTIVCO Coupure ENEO &amp; Baisse de tension","POWER ISSUE",
U70="Coupure ENEO &amp; Baisse de tension","POWER ISSUE",
U70="Defaut GE &amp; POWER Cabinet","POWER ISSUE",
U70="Sharing","POWER ISSUE",
U70="Sites strategiques &amp; DataCenter","POWER ISSUE",
U70="Exclu","Exclu",
U70="SAT","TX ISSUE",
U70="SPARE-ISSUE","SPARE-ISSUE",
U70="Fiber CAmtel","TX ISSUE",
U70="Fiber AOF","TX ISSUE",
U70="Projet OCM (HUAWEI)","TRAVAUX-HUAWEI",
U70="Projet OCM (NOKIA)","TRAVAUX -NOKIA",
U70="ACCESS-ISSUE","ACCESS-ISSUE",
U70="Projet OCM (ZTE, NOKIA, autres projets)","TRAVAUX OCM",
U70="No root CAuse","No root cause",
U70="ODU HS","TX ISSUE",
U70="IP &amp; VLAN","TX ISSUE",
U70="Warehouse HUAWEI","SPARE-ISSUE",
U70="SPARE-HS","SPARE-ISSUE",
U70="Power Telco","RAN ISSUE"
),"")</f>
        <v/>
      </c>
      <c r="U70" s="33"/>
      <c r="V70" s="32" t="str" cm="1">
        <f t="array" ref="V70">IFERROR(_xlfn.IFS(
U70="MPR ISSUE","ACTIVE",
U70="BSS Hardware Issue","ACTIVE",
U70="Sites strategiques, MLL, Pylone, etc.","PASSIVE",
U70="AKTIVCO DEFAUT GE &amp; POWER Cabinet","PASSIVE",
U70="AKTIVCO Coupure ENEO &amp; Baisse de tension","PASSIVE",
U70="Coupure ENEO &amp; Baisse de tension","PASSIVE",
U70="Defaut GE &amp; POWER Cabinet","PASSIVE",
U70="Sharing","PASSIVE",
U70="Sites strategiques &amp; DataCenter","PASSIVE",
U70="Exclu","Exclu",
U70="SAT","ACTIVE",
U70="SPARE-ISSUE","SPARE-ISSUE",
U70="Fiber CAmtel","ACTIVE",
U70="Fiber AOF","ACTIVE",
U70="Projet OCM (HUAWEI)","PLANNED WORKS",
U70="Projet OCM (NOKIA)","PLANNED WORKS",
U70="ACCESS-ISSUE","ACCESS-ISSUE",
U70="Projet OCM (ZTE, NOKIA, autres projets)","PLANNED WORKS",
U70="No root CAuse","No root cause",
U70="ODU HS","ACTIVE",
U70="IP &amp; VLAN","ACTIVE",
U70="Warehouse HUAWEI","SPARE-ISSUE",
U70="SPARE-HS","SPARE-ISSUE",
U70="Power Telco","ACTIVE"
),"")</f>
        <v/>
      </c>
      <c r="W70" s="52" t="s">
        <v>6334</v>
      </c>
      <c r="X70" s="52" t="s">
        <v>6320</v>
      </c>
      <c r="Y70" s="51"/>
      <c r="Z70" s="52" t="str">
        <f>D70</f>
        <v>CAMUSAT</v>
      </c>
      <c r="AA70" s="52" t="s">
        <v>6308</v>
      </c>
      <c r="AB70" s="34" t="s">
        <v>6587</v>
      </c>
      <c r="AC70" s="34" t="str">
        <f>_xlfn.XLOOKUP(B70,[4]ALL!$B:$B,[4]ALL!$N:$N,"")</f>
        <v/>
      </c>
      <c r="AD70" s="34"/>
      <c r="AE70" s="34"/>
      <c r="AF70" s="36" t="s">
        <v>5420</v>
      </c>
      <c r="AG70" s="29"/>
      <c r="AH70" s="35"/>
      <c r="AI70" s="29"/>
      <c r="AJ70" s="29" t="s">
        <v>5420</v>
      </c>
      <c r="AK70" s="36" t="s">
        <v>5420</v>
      </c>
      <c r="AL70" s="36" t="s">
        <v>5420</v>
      </c>
      <c r="AM70" s="36" t="s">
        <v>5420</v>
      </c>
      <c r="AN70" s="36" t="s">
        <v>5420</v>
      </c>
      <c r="AO70" s="36" t="s">
        <v>5420</v>
      </c>
      <c r="AP70" s="36" t="s">
        <v>5420</v>
      </c>
      <c r="AQ70" s="36" t="s">
        <v>5420</v>
      </c>
      <c r="AR70" s="36" t="s">
        <v>5420</v>
      </c>
      <c r="AS70" s="36" t="s">
        <v>5420</v>
      </c>
      <c r="AT70" s="36" t="s">
        <v>5420</v>
      </c>
      <c r="AU70" s="36" t="s">
        <v>5420</v>
      </c>
      <c r="AV70" s="36" t="s">
        <v>5942</v>
      </c>
      <c r="AW70" s="45"/>
      <c r="AX70" s="45" t="s">
        <v>5420</v>
      </c>
      <c r="AY70" s="45" t="s">
        <v>5420</v>
      </c>
      <c r="AZ70" s="45" t="s">
        <v>5420</v>
      </c>
      <c r="BA70" s="36" t="s">
        <v>4817</v>
      </c>
    </row>
    <row r="71" spans="1:53" s="58" customFormat="1" ht="15.6" hidden="1" x14ac:dyDescent="0.3">
      <c r="A71" s="27" t="s">
        <v>1595</v>
      </c>
      <c r="B71" s="27" t="s">
        <v>1596</v>
      </c>
      <c r="C71" s="29" t="str">
        <f>_xlfn.XLOOKUP(B71,'[1]daily break down'!$D:$D,'[1]daily break down'!$E:$E,"")</f>
        <v>EXTREME-NORD</v>
      </c>
      <c r="D71" s="27" t="s">
        <v>21</v>
      </c>
      <c r="E71" s="27" t="s">
        <v>80</v>
      </c>
      <c r="F71" s="29" t="s">
        <v>55</v>
      </c>
      <c r="G71" s="27" t="s">
        <v>185</v>
      </c>
      <c r="H71" s="37" t="str">
        <f>_xlfn.XLOOKUP(B71,[2]CALCULATION!$B:$B,[2]CALCULATION!$H:$H,"")</f>
        <v>Huawei</v>
      </c>
      <c r="I71" s="25">
        <v>8.8249215969957167</v>
      </c>
      <c r="J71" s="25">
        <v>0.63196816509860654</v>
      </c>
      <c r="K71" s="25">
        <v>3.8668768352295584</v>
      </c>
      <c r="L71" s="25">
        <v>0.43747663604740417</v>
      </c>
      <c r="M71" s="25">
        <v>4.3005724346736738</v>
      </c>
      <c r="N71" s="25">
        <v>11.15557396135638</v>
      </c>
      <c r="O71" s="25">
        <v>11.204852282747344</v>
      </c>
      <c r="P71" s="25" t="s">
        <v>6364</v>
      </c>
      <c r="Q71" s="31" t="str">
        <f>_xlfn.XLOOKUP(B71,'[1]daily break down'!$D:$D,'[1]daily break down'!$O:$O,"")</f>
        <v>Insecurity</v>
      </c>
      <c r="R71" s="31"/>
      <c r="S71" s="32" t="str" cm="1">
        <f t="array" ref="S71">IFERROR(_xlfn.IFS(
U71="MPR ISSUE","PDH",
U71="BSS Hardware Issue","BSS",
U71="Sites strategiques, MLL, Pylone, etc.","ENVTECH",
U71="AKTIVCO DEFAUT GE &amp; POWER Cabinet","AKTIVCO",
U71="AKTIVCO Coupure ENEO &amp; Baisse de tension","AKTIVCO GRID ONLY",
U71="Coupure ENEO &amp; Baisse de tension","IHS GRID ONLY",
U71="Defaut GE &amp; POWER Cabinet","IHS",
U71="Sharing","Partners",
U71="Sites strategiques &amp; DataCenter","SST &amp; DC",
U71="Exclu","Exclu",
U71="SAT","SAT",
U71="SPARE-ISSUE","SPARE-ISSUE",
U71="Fiber CAmtel","TRANS_FO_CAMTEL",
U71="Fiber AOF","Fiber AOF",
U71="Projet OCM (HUAWEI)","TRAVAUX-HUAWEI",
U71="Projet OCM (NOKIA)","TRAVAUX-NOKIA",
U71="ACCESS-ISSUE","ACCESS-ISSUE",
U71="Projet OCM (ZTE, NOKIA, autres projets)","TRAVAUX OCM",
U71="No root CAuse","No root cause",
U71="ODU HS","PDH",
U71="IP &amp; VLAN","PDH",
U71="Warehouse HUAWEI","SPARE-ISSUE",
U71="SPARE-HS","SPARE-ISSUE",
U71="Power Telco","BSS"
),"")</f>
        <v/>
      </c>
      <c r="T71" s="32" t="str" cm="1">
        <f t="array" ref="T71">IFERROR(_xlfn.IFS(
U71="MPR ISSUE","TX ISSUE",
U71="BSS Hardware Issue","RAN ISSUE",
U71="Sites strategiques, MLL, Pylone, etc.","ENVTECH",
U71="AKTIVCO DEFAUT GE &amp; POWER Cabinet","POWER ISSUE",
U71="AKTIVCO Coupure ENEO &amp; Baisse de tension","POWER ISSUE",
U71="Coupure ENEO &amp; Baisse de tension","POWER ISSUE",
U71="Defaut GE &amp; POWER Cabinet","POWER ISSUE",
U71="Sharing","POWER ISSUE",
U71="Sites strategiques &amp; DataCenter","POWER ISSUE",
U71="Exclu","Exclu",
U71="SAT","TX ISSUE",
U71="SPARE-ISSUE","SPARE-ISSUE",
U71="Fiber CAmtel","TX ISSUE",
U71="Fiber AOF","TX ISSUE",
U71="Projet OCM (HUAWEI)","TRAVAUX-HUAWEI",
U71="Projet OCM (NOKIA)","TRAVAUX -NOKIA",
U71="ACCESS-ISSUE","ACCESS-ISSUE",
U71="Projet OCM (ZTE, NOKIA, autres projets)","TRAVAUX OCM",
U71="No root CAuse","No root cause",
U71="ODU HS","TX ISSUE",
U71="IP &amp; VLAN","TX ISSUE",
U71="Warehouse HUAWEI","SPARE-ISSUE",
U71="SPARE-HS","SPARE-ISSUE",
U71="Power Telco","RAN ISSUE"
),"")</f>
        <v/>
      </c>
      <c r="U71" s="33"/>
      <c r="V71" s="32" t="str" cm="1">
        <f t="array" ref="V71">IFERROR(_xlfn.IFS(
U71="MPR ISSUE","ACTIVE",
U71="BSS Hardware Issue","ACTIVE",
U71="Sites strategiques, MLL, Pylone, etc.","PASSIVE",
U71="AKTIVCO DEFAUT GE &amp; POWER Cabinet","PASSIVE",
U71="AKTIVCO Coupure ENEO &amp; Baisse de tension","PASSIVE",
U71="Coupure ENEO &amp; Baisse de tension","PASSIVE",
U71="Defaut GE &amp; POWER Cabinet","PASSIVE",
U71="Sharing","PASSIVE",
U71="Sites strategiques &amp; DataCenter","PASSIVE",
U71="Exclu","Exclu",
U71="SAT","ACTIVE",
U71="SPARE-ISSUE","SPARE-ISSUE",
U71="Fiber CAmtel","ACTIVE",
U71="Fiber AOF","ACTIVE",
U71="Projet OCM (HUAWEI)","PLANNED WORKS",
U71="Projet OCM (NOKIA)","PLANNED WORKS",
U71="ACCESS-ISSUE","ACCESS-ISSUE",
U71="Projet OCM (ZTE, NOKIA, autres projets)","PLANNED WORKS",
U71="No root CAuse","No root cause",
U71="ODU HS","ACTIVE",
U71="IP &amp; VLAN","ACTIVE",
U71="Warehouse HUAWEI","SPARE-ISSUE",
U71="SPARE-HS","SPARE-ISSUE",
U71="Power Telco","ACTIVE"
),"")</f>
        <v/>
      </c>
      <c r="W71" s="52" t="s">
        <v>6322</v>
      </c>
      <c r="X71" s="52"/>
      <c r="Y71" s="52"/>
      <c r="Z71" s="52"/>
      <c r="AA71" s="52"/>
      <c r="AB71" s="34" t="s">
        <v>6588</v>
      </c>
      <c r="AC71" s="34" t="str">
        <f>_xlfn.XLOOKUP(B71,[4]ALL!$B:$B,[4]ALL!$N:$N,"")</f>
        <v/>
      </c>
      <c r="AD71" s="34" t="s">
        <v>6416</v>
      </c>
      <c r="AE71" s="34"/>
      <c r="AF71" s="36" t="s">
        <v>5420</v>
      </c>
      <c r="AG71" s="29"/>
      <c r="AH71" s="35"/>
      <c r="AI71" s="29"/>
      <c r="AJ71" s="29" t="s">
        <v>5420</v>
      </c>
      <c r="AK71" s="36" t="s">
        <v>5420</v>
      </c>
      <c r="AL71" s="36" t="s">
        <v>5420</v>
      </c>
      <c r="AM71" s="36" t="s">
        <v>5420</v>
      </c>
      <c r="AN71" s="36" t="s">
        <v>5420</v>
      </c>
      <c r="AO71" s="36" t="s">
        <v>5420</v>
      </c>
      <c r="AP71" s="36" t="s">
        <v>5420</v>
      </c>
      <c r="AQ71" s="36" t="s">
        <v>5420</v>
      </c>
      <c r="AR71" s="36" t="s">
        <v>5420</v>
      </c>
      <c r="AS71" s="36" t="s">
        <v>5420</v>
      </c>
      <c r="AT71" s="36" t="s">
        <v>5420</v>
      </c>
      <c r="AU71" s="36" t="s">
        <v>5869</v>
      </c>
      <c r="AV71" s="36" t="s">
        <v>5420</v>
      </c>
      <c r="AW71" s="45"/>
      <c r="AX71" s="45" t="s">
        <v>5420</v>
      </c>
      <c r="AY71" s="45" t="s">
        <v>5420</v>
      </c>
      <c r="AZ71" s="45" t="s">
        <v>5420</v>
      </c>
      <c r="BA71" s="36" t="s">
        <v>5420</v>
      </c>
    </row>
    <row r="72" spans="1:53" s="58" customFormat="1" ht="15.6" hidden="1" x14ac:dyDescent="0.3">
      <c r="A72" s="27" t="s">
        <v>2570</v>
      </c>
      <c r="B72" s="28" t="s">
        <v>2571</v>
      </c>
      <c r="C72" s="29" t="str">
        <f>_xlfn.XLOOKUP(B72,'[1]daily break down'!$D:$D,'[1]daily break down'!$E:$E,"")</f>
        <v>Yaounde</v>
      </c>
      <c r="D72" s="27" t="s">
        <v>11</v>
      </c>
      <c r="E72" s="27" t="s">
        <v>12</v>
      </c>
      <c r="F72" s="29" t="s">
        <v>37</v>
      </c>
      <c r="G72" s="27" t="s">
        <v>38</v>
      </c>
      <c r="H72" s="30" t="str">
        <f>_xlfn.XLOOKUP(B72,[2]CALCULATION!$B:$B,[2]CALCULATION!$H:$H,"")</f>
        <v>ZTE</v>
      </c>
      <c r="I72" s="25">
        <v>4.7407956727819585</v>
      </c>
      <c r="J72" s="25">
        <v>4.3603912873502209</v>
      </c>
      <c r="K72" s="25">
        <v>1.4615133277973247</v>
      </c>
      <c r="L72" s="25">
        <v>2.6021022563514284</v>
      </c>
      <c r="M72" s="25">
        <v>3.589238171062656</v>
      </c>
      <c r="N72" s="25">
        <v>9.1043794391509927</v>
      </c>
      <c r="O72" s="25">
        <v>11.071891773891155</v>
      </c>
      <c r="P72" s="25" t="s">
        <v>6364</v>
      </c>
      <c r="Q72" s="31" t="s">
        <v>5364</v>
      </c>
      <c r="R72" s="31"/>
      <c r="S72" s="32" t="str" cm="1">
        <f t="array" ref="S72">IFERROR(_xlfn.IFS(
U72="MPR ISSUE","PDH",
U72="BSS Hardware Issue","BSS",
U72="Sites strategiques, MLL, Pylone, etc.","ENVTECH",
U72="AKTIVCO DEFAUT GE &amp; POWER Cabinet","AKTIVCO",
U72="AKTIVCO Coupure ENEO &amp; Baisse de tension","AKTIVCO GRID ONLY",
U72="Coupure ENEO &amp; Baisse de tension","IHS GRID ONLY",
U72="Defaut GE &amp; POWER Cabinet","IHS",
U72="Sharing","Partners",
U72="Sites strategiques &amp; DataCenter","SST &amp; DC",
U72="Exclu","Exclu",
U72="SAT","SAT",
U72="SPARE-ISSUE","SPARE-ISSUE",
U72="Fiber CAmtel","TRANS_FO_CAMTEL",
U72="Fiber AOF","Fiber AOF",
U72="Projet OCM (HUAWEI)","TRAVAUX-HUAWEI",
U72="Projet OCM (NOKIA)","TRAVAUX-NOKIA",
U72="ACCESS-ISSUE","ACCESS-ISSUE",
U72="Projet OCM (ZTE, NOKIA, autres projets)","TRAVAUX OCM",
U72="No root CAuse","No root cause",
U72="ODU HS","PDH",
U72="IP &amp; VLAN","PDH",
U72="Warehouse HUAWEI","SPARE-ISSUE",
U72="SPARE-HS","SPARE-ISSUE",
U72="Power Telco","BSS"
),"")</f>
        <v/>
      </c>
      <c r="T72" s="32" t="str" cm="1">
        <f t="array" ref="T72">IFERROR(_xlfn.IFS(
U72="MPR ISSUE","TX ISSUE",
U72="BSS Hardware Issue","RAN ISSUE",
U72="Sites strategiques, MLL, Pylone, etc.","ENVTECH",
U72="AKTIVCO DEFAUT GE &amp; POWER Cabinet","POWER ISSUE",
U72="AKTIVCO Coupure ENEO &amp; Baisse de tension","POWER ISSUE",
U72="Coupure ENEO &amp; Baisse de tension","POWER ISSUE",
U72="Defaut GE &amp; POWER Cabinet","POWER ISSUE",
U72="Sharing","POWER ISSUE",
U72="Sites strategiques &amp; DataCenter","POWER ISSUE",
U72="Exclu","Exclu",
U72="SAT","TX ISSUE",
U72="SPARE-ISSUE","SPARE-ISSUE",
U72="Fiber CAmtel","TX ISSUE",
U72="Fiber AOF","TX ISSUE",
U72="Projet OCM (HUAWEI)","TRAVAUX-HUAWEI",
U72="Projet OCM (NOKIA)","TRAVAUX -NOKIA",
U72="ACCESS-ISSUE","ACCESS-ISSUE",
U72="Projet OCM (ZTE, NOKIA, autres projets)","TRAVAUX OCM",
U72="No root CAuse","No root cause",
U72="ODU HS","TX ISSUE",
U72="IP &amp; VLAN","TX ISSUE",
U72="Warehouse HUAWEI","SPARE-ISSUE",
U72="SPARE-HS","SPARE-ISSUE",
U72="Power Telco","RAN ISSUE"
),"")</f>
        <v/>
      </c>
      <c r="U72" s="33"/>
      <c r="V72" s="32" t="str" cm="1">
        <f t="array" ref="V72">IFERROR(_xlfn.IFS(
U72="MPR ISSUE","ACTIVE",
U72="BSS Hardware Issue","ACTIVE",
U72="Sites strategiques, MLL, Pylone, etc.","PASSIVE",
U72="AKTIVCO DEFAUT GE &amp; POWER Cabinet","PASSIVE",
U72="AKTIVCO Coupure ENEO &amp; Baisse de tension","PASSIVE",
U72="Coupure ENEO &amp; Baisse de tension","PASSIVE",
U72="Defaut GE &amp; POWER Cabinet","PASSIVE",
U72="Sharing","PASSIVE",
U72="Sites strategiques &amp; DataCenter","PASSIVE",
U72="Exclu","Exclu",
U72="SAT","ACTIVE",
U72="SPARE-ISSUE","SPARE-ISSUE",
U72="Fiber CAmtel","ACTIVE",
U72="Fiber AOF","ACTIVE",
U72="Projet OCM (HUAWEI)","PLANNED WORKS",
U72="Projet OCM (NOKIA)","PLANNED WORKS",
U72="ACCESS-ISSUE","ACCESS-ISSUE",
U72="Projet OCM (ZTE, NOKIA, autres projets)","PLANNED WORKS",
U72="No root CAuse","No root cause",
U72="ODU HS","ACTIVE",
U72="IP &amp; VLAN","ACTIVE",
U72="Warehouse HUAWEI","SPARE-ISSUE",
U72="SPARE-HS","SPARE-ISSUE",
U72="Power Telco","ACTIVE"
),"")</f>
        <v/>
      </c>
      <c r="W72" s="52" t="s">
        <v>6305</v>
      </c>
      <c r="X72" s="52" t="s">
        <v>6306</v>
      </c>
      <c r="Y72" s="52"/>
      <c r="Z72" s="52" t="s">
        <v>6307</v>
      </c>
      <c r="AA72" s="52" t="s">
        <v>6308</v>
      </c>
      <c r="AB72" s="34" t="s">
        <v>6769</v>
      </c>
      <c r="AC72" s="34" t="str">
        <f>_xlfn.XLOOKUP(B72,[4]ALL!$B:$B,[4]ALL!$N:$N,"")</f>
        <v>No Power issue</v>
      </c>
      <c r="AD72" s="34" t="s">
        <v>6374</v>
      </c>
      <c r="AE72" s="34"/>
      <c r="AF72" s="36" t="s">
        <v>5420</v>
      </c>
      <c r="AG72" s="29"/>
      <c r="AH72" s="35"/>
      <c r="AI72" s="29"/>
      <c r="AJ72" s="29" t="s">
        <v>5420</v>
      </c>
      <c r="AK72" s="36" t="s">
        <v>5420</v>
      </c>
      <c r="AL72" s="36" t="s">
        <v>5420</v>
      </c>
      <c r="AM72" s="36" t="s">
        <v>5420</v>
      </c>
      <c r="AN72" s="36" t="s">
        <v>5420</v>
      </c>
      <c r="AO72" s="36" t="s">
        <v>5420</v>
      </c>
      <c r="AP72" s="36" t="s">
        <v>5420</v>
      </c>
      <c r="AQ72" s="36" t="s">
        <v>5420</v>
      </c>
      <c r="AR72" s="36" t="s">
        <v>5867</v>
      </c>
      <c r="AS72" s="36" t="s">
        <v>5867</v>
      </c>
      <c r="AT72" s="36" t="s">
        <v>5420</v>
      </c>
      <c r="AU72" s="36" t="s">
        <v>5420</v>
      </c>
      <c r="AV72" s="36" t="s">
        <v>5420</v>
      </c>
      <c r="AW72" s="45"/>
      <c r="AX72" s="45" t="s">
        <v>5420</v>
      </c>
      <c r="AY72" s="45" t="s">
        <v>5420</v>
      </c>
      <c r="AZ72" s="45" t="s">
        <v>5420</v>
      </c>
      <c r="BA72" s="36" t="s">
        <v>5420</v>
      </c>
    </row>
    <row r="73" spans="1:53" s="58" customFormat="1" ht="15.6" hidden="1" x14ac:dyDescent="0.3">
      <c r="A73" s="27" t="s">
        <v>4325</v>
      </c>
      <c r="B73" s="27" t="s">
        <v>4326</v>
      </c>
      <c r="C73" s="29" t="str">
        <f>_xlfn.XLOOKUP(B73,'[1]daily break down'!$D:$D,'[1]daily break down'!$E:$E,"")</f>
        <v>Yaounde</v>
      </c>
      <c r="D73" s="27" t="s">
        <v>21</v>
      </c>
      <c r="E73" s="27" t="s">
        <v>30</v>
      </c>
      <c r="F73" s="29" t="s">
        <v>37</v>
      </c>
      <c r="G73" s="27" t="s">
        <v>38</v>
      </c>
      <c r="H73" s="30" t="str">
        <f>_xlfn.XLOOKUP(B73,[2]CALCULATION!$B:$B,[2]CALCULATION!$H:$H,"")</f>
        <v>ZTE</v>
      </c>
      <c r="I73" s="25">
        <v>0</v>
      </c>
      <c r="J73" s="25">
        <v>0</v>
      </c>
      <c r="K73" s="25">
        <v>1.3641694703409786</v>
      </c>
      <c r="L73" s="25">
        <v>9.2457045997380387</v>
      </c>
      <c r="M73" s="25">
        <v>16.023515907463054</v>
      </c>
      <c r="N73" s="25">
        <v>7.3569341357691762</v>
      </c>
      <c r="O73" s="25">
        <v>10.846563394429175</v>
      </c>
      <c r="P73" s="25" t="s">
        <v>6364</v>
      </c>
      <c r="Q73" s="31" t="s">
        <v>5364</v>
      </c>
      <c r="R73" s="31"/>
      <c r="S73" s="32" t="str" cm="1">
        <f t="array" ref="S73">IFERROR(_xlfn.IFS(
U73="MPR ISSUE","PDH",
U73="BSS Hardware Issue","BSS",
U73="Sites strategiques, MLL, Pylone, etc.","ENVTECH",
U73="AKTIVCO DEFAUT GE &amp; POWER Cabinet","AKTIVCO",
U73="AKTIVCO Coupure ENEO &amp; Baisse de tension","AKTIVCO GRID ONLY",
U73="Coupure ENEO &amp; Baisse de tension","IHS GRID ONLY",
U73="Defaut GE &amp; POWER Cabinet","IHS",
U73="Sharing","Partners",
U73="Sites strategiques &amp; DataCenter","SST &amp; DC",
U73="Exclu","Exclu",
U73="SAT","SAT",
U73="SPARE-ISSUE","SPARE-ISSUE",
U73="Fiber CAmtel","TRANS_FO_CAMTEL",
U73="Fiber AOF","Fiber AOF",
U73="Projet OCM (HUAWEI)","TRAVAUX-HUAWEI",
U73="Projet OCM (NOKIA)","TRAVAUX-NOKIA",
U73="ACCESS-ISSUE","ACCESS-ISSUE",
U73="Projet OCM (ZTE, NOKIA, autres projets)","TRAVAUX OCM",
U73="No root CAuse","No root cause",
U73="ODU HS","PDH",
U73="IP &amp; VLAN","PDH",
U73="Warehouse HUAWEI","SPARE-ISSUE",
U73="SPARE-HS","SPARE-ISSUE",
U73="Power Telco","BSS"
),"")</f>
        <v/>
      </c>
      <c r="T73" s="32" t="str" cm="1">
        <f t="array" ref="T73">IFERROR(_xlfn.IFS(
U73="MPR ISSUE","TX ISSUE",
U73="BSS Hardware Issue","RAN ISSUE",
U73="Sites strategiques, MLL, Pylone, etc.","ENVTECH",
U73="AKTIVCO DEFAUT GE &amp; POWER Cabinet","POWER ISSUE",
U73="AKTIVCO Coupure ENEO &amp; Baisse de tension","POWER ISSUE",
U73="Coupure ENEO &amp; Baisse de tension","POWER ISSUE",
U73="Defaut GE &amp; POWER Cabinet","POWER ISSUE",
U73="Sharing","POWER ISSUE",
U73="Sites strategiques &amp; DataCenter","POWER ISSUE",
U73="Exclu","Exclu",
U73="SAT","TX ISSUE",
U73="SPARE-ISSUE","SPARE-ISSUE",
U73="Fiber CAmtel","TX ISSUE",
U73="Fiber AOF","TX ISSUE",
U73="Projet OCM (HUAWEI)","TRAVAUX-HUAWEI",
U73="Projet OCM (NOKIA)","TRAVAUX -NOKIA",
U73="ACCESS-ISSUE","ACCESS-ISSUE",
U73="Projet OCM (ZTE, NOKIA, autres projets)","TRAVAUX OCM",
U73="No root CAuse","No root cause",
U73="ODU HS","TX ISSUE",
U73="IP &amp; VLAN","TX ISSUE",
U73="Warehouse HUAWEI","SPARE-ISSUE",
U73="SPARE-HS","SPARE-ISSUE",
U73="Power Telco","RAN ISSUE"
),"")</f>
        <v/>
      </c>
      <c r="U73" s="33"/>
      <c r="V73" s="32" t="str" cm="1">
        <f t="array" ref="V73">IFERROR(_xlfn.IFS(
U73="MPR ISSUE","ACTIVE",
U73="BSS Hardware Issue","ACTIVE",
U73="Sites strategiques, MLL, Pylone, etc.","PASSIVE",
U73="AKTIVCO DEFAUT GE &amp; POWER Cabinet","PASSIVE",
U73="AKTIVCO Coupure ENEO &amp; Baisse de tension","PASSIVE",
U73="Coupure ENEO &amp; Baisse de tension","PASSIVE",
U73="Defaut GE &amp; POWER Cabinet","PASSIVE",
U73="Sharing","PASSIVE",
U73="Sites strategiques &amp; DataCenter","PASSIVE",
U73="Exclu","Exclu",
U73="SAT","ACTIVE",
U73="SPARE-ISSUE","SPARE-ISSUE",
U73="Fiber CAmtel","ACTIVE",
U73="Fiber AOF","ACTIVE",
U73="Projet OCM (HUAWEI)","PLANNED WORKS",
U73="Projet OCM (NOKIA)","PLANNED WORKS",
U73="ACCESS-ISSUE","ACCESS-ISSUE",
U73="Projet OCM (ZTE, NOKIA, autres projets)","PLANNED WORKS",
U73="No root CAuse","No root cause",
U73="ODU HS","ACTIVE",
U73="IP &amp; VLAN","ACTIVE",
U73="Warehouse HUAWEI","SPARE-ISSUE",
U73="SPARE-HS","SPARE-ISSUE",
U73="Power Telco","ACTIVE"
),"")</f>
        <v/>
      </c>
      <c r="W73" s="51" t="s">
        <v>6875</v>
      </c>
      <c r="X73" s="51" t="s">
        <v>6320</v>
      </c>
      <c r="Y73" s="51"/>
      <c r="Z73" s="27" t="s">
        <v>21</v>
      </c>
      <c r="AA73" s="52" t="s">
        <v>6308</v>
      </c>
      <c r="AB73" s="34" t="s">
        <v>6589</v>
      </c>
      <c r="AC73" s="34" t="str">
        <f>_xlfn.XLOOKUP(B73,[4]ALL!$B:$B,[4]ALL!$N:$N,"")</f>
        <v/>
      </c>
      <c r="AD73" s="34"/>
      <c r="AE73" s="34"/>
      <c r="AF73" s="36" t="s">
        <v>5420</v>
      </c>
      <c r="AG73" s="29"/>
      <c r="AH73" s="35"/>
      <c r="AI73" s="29"/>
      <c r="AJ73" s="29" t="s">
        <v>5420</v>
      </c>
      <c r="AK73" s="36" t="s">
        <v>5420</v>
      </c>
      <c r="AL73" s="36" t="s">
        <v>5420</v>
      </c>
      <c r="AM73" s="36" t="s">
        <v>5420</v>
      </c>
      <c r="AN73" s="36" t="s">
        <v>5420</v>
      </c>
      <c r="AO73" s="36" t="s">
        <v>5420</v>
      </c>
      <c r="AP73" s="36" t="s">
        <v>5420</v>
      </c>
      <c r="AQ73" s="36" t="s">
        <v>5420</v>
      </c>
      <c r="AR73" s="36" t="s">
        <v>5420</v>
      </c>
      <c r="AS73" s="36" t="s">
        <v>5420</v>
      </c>
      <c r="AT73" s="36" t="s">
        <v>5420</v>
      </c>
      <c r="AU73" s="36" t="s">
        <v>5420</v>
      </c>
      <c r="AV73" s="36" t="s">
        <v>5886</v>
      </c>
      <c r="AW73" s="45"/>
      <c r="AX73" s="45" t="s">
        <v>5420</v>
      </c>
      <c r="AY73" s="45" t="s">
        <v>5420</v>
      </c>
      <c r="AZ73" s="45" t="s">
        <v>5420</v>
      </c>
      <c r="BA73" s="36" t="s">
        <v>4326</v>
      </c>
    </row>
    <row r="74" spans="1:53" s="58" customFormat="1" ht="15.6" hidden="1" x14ac:dyDescent="0.3">
      <c r="A74" s="27" t="s">
        <v>487</v>
      </c>
      <c r="B74" s="28" t="s">
        <v>488</v>
      </c>
      <c r="C74" s="29" t="str">
        <f>_xlfn.XLOOKUP(B74,'[1]daily break down'!$D:$D,'[1]daily break down'!$E:$E,"")</f>
        <v>CENTRE</v>
      </c>
      <c r="D74" s="27" t="s">
        <v>11</v>
      </c>
      <c r="E74" s="27" t="s">
        <v>5396</v>
      </c>
      <c r="F74" s="29" t="s">
        <v>226</v>
      </c>
      <c r="G74" s="27" t="s">
        <v>489</v>
      </c>
      <c r="H74" s="30" t="str">
        <f>_xlfn.XLOOKUP(B74,[2]CALCULATION!$B:$B,[2]CALCULATION!$H:$H,"")</f>
        <v>ZTE</v>
      </c>
      <c r="I74" s="25">
        <v>0.12061863466054884</v>
      </c>
      <c r="J74" s="25">
        <v>0.52262129993465178</v>
      </c>
      <c r="K74" s="25">
        <v>2.1301325788381811</v>
      </c>
      <c r="L74" s="25">
        <v>1.2959146256203034</v>
      </c>
      <c r="M74" s="25">
        <v>0</v>
      </c>
      <c r="N74" s="25">
        <v>9.6966645549933919</v>
      </c>
      <c r="O74" s="25">
        <v>10.811749321553622</v>
      </c>
      <c r="P74" s="25" t="s">
        <v>6364</v>
      </c>
      <c r="Q74" s="31" t="s">
        <v>5364</v>
      </c>
      <c r="R74" s="31"/>
      <c r="S74" s="32" t="str" cm="1">
        <f t="array" ref="S74">IFERROR(_xlfn.IFS(
U74="MPR ISSUE","PDH",
U74="BSS Hardware Issue","BSS",
U74="Sites strategiques, MLL, Pylone, etc.","ENVTECH",
U74="AKTIVCO DEFAUT GE &amp; POWER Cabinet","AKTIVCO",
U74="AKTIVCO Coupure ENEO &amp; Baisse de tension","AKTIVCO GRID ONLY",
U74="Coupure ENEO &amp; Baisse de tension","IHS GRID ONLY",
U74="Defaut GE &amp; POWER Cabinet","IHS",
U74="Sharing","Partners",
U74="Sites strategiques &amp; DataCenter","SST &amp; DC",
U74="Exclu","Exclu",
U74="SAT","SAT",
U74="SPARE-ISSUE","SPARE-ISSUE",
U74="Fiber CAmtel","TRANS_FO_CAMTEL",
U74="Fiber AOF","Fiber AOF",
U74="Projet OCM (HUAWEI)","TRAVAUX-HUAWEI",
U74="Projet OCM (NOKIA)","TRAVAUX-NOKIA",
U74="ACCESS-ISSUE","ACCESS-ISSUE",
U74="Projet OCM (ZTE, NOKIA, autres projets)","TRAVAUX OCM",
U74="No root CAuse","No root cause",
U74="ODU HS","PDH",
U74="IP &amp; VLAN","PDH",
U74="Warehouse HUAWEI","SPARE-ISSUE",
U74="SPARE-HS","SPARE-ISSUE",
U74="Power Telco","BSS"
),"")</f>
        <v/>
      </c>
      <c r="T74" s="32" t="str" cm="1">
        <f t="array" ref="T74">IFERROR(_xlfn.IFS(
U74="MPR ISSUE","TX ISSUE",
U74="BSS Hardware Issue","RAN ISSUE",
U74="Sites strategiques, MLL, Pylone, etc.","ENVTECH",
U74="AKTIVCO DEFAUT GE &amp; POWER Cabinet","POWER ISSUE",
U74="AKTIVCO Coupure ENEO &amp; Baisse de tension","POWER ISSUE",
U74="Coupure ENEO &amp; Baisse de tension","POWER ISSUE",
U74="Defaut GE &amp; POWER Cabinet","POWER ISSUE",
U74="Sharing","POWER ISSUE",
U74="Sites strategiques &amp; DataCenter","POWER ISSUE",
U74="Exclu","Exclu",
U74="SAT","TX ISSUE",
U74="SPARE-ISSUE","SPARE-ISSUE",
U74="Fiber CAmtel","TX ISSUE",
U74="Fiber AOF","TX ISSUE",
U74="Projet OCM (HUAWEI)","TRAVAUX-HUAWEI",
U74="Projet OCM (NOKIA)","TRAVAUX -NOKIA",
U74="ACCESS-ISSUE","ACCESS-ISSUE",
U74="Projet OCM (ZTE, NOKIA, autres projets)","TRAVAUX OCM",
U74="No root CAuse","No root cause",
U74="ODU HS","TX ISSUE",
U74="IP &amp; VLAN","TX ISSUE",
U74="Warehouse HUAWEI","SPARE-ISSUE",
U74="SPARE-HS","SPARE-ISSUE",
U74="Power Telco","RAN ISSUE"
),"")</f>
        <v/>
      </c>
      <c r="U74" s="33"/>
      <c r="V74" s="32" t="str" cm="1">
        <f t="array" ref="V74">IFERROR(_xlfn.IFS(
U74="MPR ISSUE","ACTIVE",
U74="BSS Hardware Issue","ACTIVE",
U74="Sites strategiques, MLL, Pylone, etc.","PASSIVE",
U74="AKTIVCO DEFAUT GE &amp; POWER Cabinet","PASSIVE",
U74="AKTIVCO Coupure ENEO &amp; Baisse de tension","PASSIVE",
U74="Coupure ENEO &amp; Baisse de tension","PASSIVE",
U74="Defaut GE &amp; POWER Cabinet","PASSIVE",
U74="Sharing","PASSIVE",
U74="Sites strategiques &amp; DataCenter","PASSIVE",
U74="Exclu","Exclu",
U74="SAT","ACTIVE",
U74="SPARE-ISSUE","SPARE-ISSUE",
U74="Fiber CAmtel","ACTIVE",
U74="Fiber AOF","ACTIVE",
U74="Projet OCM (HUAWEI)","PLANNED WORKS",
U74="Projet OCM (NOKIA)","PLANNED WORKS",
U74="ACCESS-ISSUE","ACCESS-ISSUE",
U74="Projet OCM (ZTE, NOKIA, autres projets)","PLANNED WORKS",
U74="No root CAuse","No root cause",
U74="ODU HS","ACTIVE",
U74="IP &amp; VLAN","ACTIVE",
U74="Warehouse HUAWEI","SPARE-ISSUE",
U74="SPARE-HS","SPARE-ISSUE",
U74="Power Telco","ACTIVE"
),"")</f>
        <v/>
      </c>
      <c r="W74" s="52" t="s">
        <v>6529</v>
      </c>
      <c r="X74" s="52" t="s">
        <v>6502</v>
      </c>
      <c r="Y74" s="52"/>
      <c r="Z74" s="52" t="s">
        <v>6312</v>
      </c>
      <c r="AA74" s="52" t="s">
        <v>6308</v>
      </c>
      <c r="AB74" s="34" t="s">
        <v>6770</v>
      </c>
      <c r="AC74" s="34" t="str">
        <f>_xlfn.XLOOKUP(B74,[4]ALL!$B:$B,[4]ALL!$N:$N,"")</f>
        <v>No Power issue</v>
      </c>
      <c r="AD74" s="34" t="s">
        <v>6417</v>
      </c>
      <c r="AE74" s="34"/>
      <c r="AF74" s="36" t="s">
        <v>5420</v>
      </c>
      <c r="AG74" s="29"/>
      <c r="AH74" s="35"/>
      <c r="AI74" s="29"/>
      <c r="AJ74" s="29" t="s">
        <v>5420</v>
      </c>
      <c r="AK74" s="36" t="s">
        <v>5420</v>
      </c>
      <c r="AL74" s="36" t="s">
        <v>5420</v>
      </c>
      <c r="AM74" s="36" t="s">
        <v>5420</v>
      </c>
      <c r="AN74" s="36" t="s">
        <v>5420</v>
      </c>
      <c r="AO74" s="36" t="s">
        <v>5420</v>
      </c>
      <c r="AP74" s="36" t="s">
        <v>5420</v>
      </c>
      <c r="AQ74" s="36" t="s">
        <v>5420</v>
      </c>
      <c r="AR74" s="36" t="s">
        <v>5420</v>
      </c>
      <c r="AS74" s="36" t="s">
        <v>5420</v>
      </c>
      <c r="AT74" s="36" t="s">
        <v>5420</v>
      </c>
      <c r="AU74" s="36" t="s">
        <v>5420</v>
      </c>
      <c r="AV74" s="36" t="s">
        <v>6141</v>
      </c>
      <c r="AW74" s="45"/>
      <c r="AX74" s="45" t="s">
        <v>5420</v>
      </c>
      <c r="AY74" s="45" t="s">
        <v>5420</v>
      </c>
      <c r="AZ74" s="45" t="s">
        <v>5420</v>
      </c>
      <c r="BA74" s="36" t="s">
        <v>5420</v>
      </c>
    </row>
    <row r="75" spans="1:53" s="58" customFormat="1" ht="15.6" hidden="1" x14ac:dyDescent="0.3">
      <c r="A75" s="27" t="s">
        <v>4810</v>
      </c>
      <c r="B75" s="28" t="s">
        <v>4811</v>
      </c>
      <c r="C75" s="29" t="str">
        <f>_xlfn.XLOOKUP(B75,'[1]daily break down'!$D:$D,'[1]daily break down'!$E:$E,"")</f>
        <v>Yaounde</v>
      </c>
      <c r="D75" s="27" t="s">
        <v>11</v>
      </c>
      <c r="E75" s="27" t="s">
        <v>145</v>
      </c>
      <c r="F75" s="29" t="s">
        <v>37</v>
      </c>
      <c r="G75" s="27" t="s">
        <v>38</v>
      </c>
      <c r="H75" s="30" t="str">
        <f>_xlfn.XLOOKUP(B75,[2]CALCULATION!$B:$B,[2]CALCULATION!$H:$H,"")</f>
        <v>ZTE</v>
      </c>
      <c r="I75" s="25">
        <v>12.673802838203024</v>
      </c>
      <c r="J75" s="25">
        <v>5.6496534287581364</v>
      </c>
      <c r="K75" s="25">
        <v>5.4827527658639452</v>
      </c>
      <c r="L75" s="25">
        <v>9.2457045997380387</v>
      </c>
      <c r="M75" s="25">
        <v>9.2457045997380387</v>
      </c>
      <c r="N75" s="25">
        <v>6.7088608949499626</v>
      </c>
      <c r="O75" s="25">
        <v>10.536268701863124</v>
      </c>
      <c r="P75" s="25" t="s">
        <v>6364</v>
      </c>
      <c r="Q75" s="31" t="s">
        <v>5364</v>
      </c>
      <c r="R75" s="31"/>
      <c r="S75" s="32" t="str" cm="1">
        <f t="array" ref="S75">IFERROR(_xlfn.IFS(
U75="MPR ISSUE","PDH",
U75="BSS Hardware Issue","BSS",
U75="Sites strategiques, MLL, Pylone, etc.","ENVTECH",
U75="AKTIVCO DEFAUT GE &amp; POWER Cabinet","AKTIVCO",
U75="AKTIVCO Coupure ENEO &amp; Baisse de tension","AKTIVCO GRID ONLY",
U75="Coupure ENEO &amp; Baisse de tension","IHS GRID ONLY",
U75="Defaut GE &amp; POWER Cabinet","IHS",
U75="Sharing","Partners",
U75="Sites strategiques &amp; DataCenter","SST &amp; DC",
U75="Exclu","Exclu",
U75="SAT","SAT",
U75="SPARE-ISSUE","SPARE-ISSUE",
U75="Fiber CAmtel","TRANS_FO_CAMTEL",
U75="Fiber AOF","Fiber AOF",
U75="Projet OCM (HUAWEI)","TRAVAUX-HUAWEI",
U75="Projet OCM (NOKIA)","TRAVAUX-NOKIA",
U75="ACCESS-ISSUE","ACCESS-ISSUE",
U75="Projet OCM (ZTE, NOKIA, autres projets)","TRAVAUX OCM",
U75="No root CAuse","No root cause",
U75="ODU HS","PDH",
U75="IP &amp; VLAN","PDH",
U75="Warehouse HUAWEI","SPARE-ISSUE",
U75="SPARE-HS","SPARE-ISSUE",
U75="Power Telco","BSS"
),"")</f>
        <v/>
      </c>
      <c r="T75" s="32" t="str" cm="1">
        <f t="array" ref="T75">IFERROR(_xlfn.IFS(
U75="MPR ISSUE","TX ISSUE",
U75="BSS Hardware Issue","RAN ISSUE",
U75="Sites strategiques, MLL, Pylone, etc.","ENVTECH",
U75="AKTIVCO DEFAUT GE &amp; POWER Cabinet","POWER ISSUE",
U75="AKTIVCO Coupure ENEO &amp; Baisse de tension","POWER ISSUE",
U75="Coupure ENEO &amp; Baisse de tension","POWER ISSUE",
U75="Defaut GE &amp; POWER Cabinet","POWER ISSUE",
U75="Sharing","POWER ISSUE",
U75="Sites strategiques &amp; DataCenter","POWER ISSUE",
U75="Exclu","Exclu",
U75="SAT","TX ISSUE",
U75="SPARE-ISSUE","SPARE-ISSUE",
U75="Fiber CAmtel","TX ISSUE",
U75="Fiber AOF","TX ISSUE",
U75="Projet OCM (HUAWEI)","TRAVAUX-HUAWEI",
U75="Projet OCM (NOKIA)","TRAVAUX -NOKIA",
U75="ACCESS-ISSUE","ACCESS-ISSUE",
U75="Projet OCM (ZTE, NOKIA, autres projets)","TRAVAUX OCM",
U75="No root CAuse","No root cause",
U75="ODU HS","TX ISSUE",
U75="IP &amp; VLAN","TX ISSUE",
U75="Warehouse HUAWEI","SPARE-ISSUE",
U75="SPARE-HS","SPARE-ISSUE",
U75="Power Telco","RAN ISSUE"
),"")</f>
        <v/>
      </c>
      <c r="U75" s="33"/>
      <c r="V75" s="32" t="str" cm="1">
        <f t="array" ref="V75">IFERROR(_xlfn.IFS(
U75="MPR ISSUE","ACTIVE",
U75="BSS Hardware Issue","ACTIVE",
U75="Sites strategiques, MLL, Pylone, etc.","PASSIVE",
U75="AKTIVCO DEFAUT GE &amp; POWER Cabinet","PASSIVE",
U75="AKTIVCO Coupure ENEO &amp; Baisse de tension","PASSIVE",
U75="Coupure ENEO &amp; Baisse de tension","PASSIVE",
U75="Defaut GE &amp; POWER Cabinet","PASSIVE",
U75="Sharing","PASSIVE",
U75="Sites strategiques &amp; DataCenter","PASSIVE",
U75="Exclu","Exclu",
U75="SAT","ACTIVE",
U75="SPARE-ISSUE","SPARE-ISSUE",
U75="Fiber CAmtel","ACTIVE",
U75="Fiber AOF","ACTIVE",
U75="Projet OCM (HUAWEI)","PLANNED WORKS",
U75="Projet OCM (NOKIA)","PLANNED WORKS",
U75="ACCESS-ISSUE","ACCESS-ISSUE",
U75="Projet OCM (ZTE, NOKIA, autres projets)","PLANNED WORKS",
U75="No root CAuse","No root cause",
U75="ODU HS","ACTIVE",
U75="IP &amp; VLAN","ACTIVE",
U75="Warehouse HUAWEI","SPARE-ISSUE",
U75="SPARE-HS","SPARE-ISSUE",
U75="Power Telco","ACTIVE"
),"")</f>
        <v/>
      </c>
      <c r="W75" s="52" t="s">
        <v>6334</v>
      </c>
      <c r="X75" s="52" t="s">
        <v>6320</v>
      </c>
      <c r="Y75" s="51"/>
      <c r="Z75" s="52" t="str">
        <f>D75</f>
        <v>IHS</v>
      </c>
      <c r="AA75" s="52" t="s">
        <v>6308</v>
      </c>
      <c r="AB75" s="34" t="s">
        <v>6771</v>
      </c>
      <c r="AC75" s="34" t="str">
        <f>_xlfn.XLOOKUP(B75,[4]ALL!$B:$B,[4]ALL!$N:$N,"")</f>
        <v>No Power issue</v>
      </c>
      <c r="AD75" s="34"/>
      <c r="AE75" s="34"/>
      <c r="AF75" s="36" t="s">
        <v>5420</v>
      </c>
      <c r="AG75" s="29"/>
      <c r="AH75" s="35"/>
      <c r="AI75" s="29"/>
      <c r="AJ75" s="29" t="s">
        <v>5420</v>
      </c>
      <c r="AK75" s="36" t="s">
        <v>5420</v>
      </c>
      <c r="AL75" s="36" t="s">
        <v>5420</v>
      </c>
      <c r="AM75" s="36" t="s">
        <v>5420</v>
      </c>
      <c r="AN75" s="36" t="s">
        <v>5420</v>
      </c>
      <c r="AO75" s="36" t="s">
        <v>5420</v>
      </c>
      <c r="AP75" s="36" t="s">
        <v>5420</v>
      </c>
      <c r="AQ75" s="36" t="s">
        <v>5420</v>
      </c>
      <c r="AR75" s="36" t="s">
        <v>5420</v>
      </c>
      <c r="AS75" s="36" t="s">
        <v>5420</v>
      </c>
      <c r="AT75" s="36" t="s">
        <v>5420</v>
      </c>
      <c r="AU75" s="36" t="s">
        <v>5420</v>
      </c>
      <c r="AV75" s="36" t="s">
        <v>5936</v>
      </c>
      <c r="AW75" s="45"/>
      <c r="AX75" s="45" t="s">
        <v>5420</v>
      </c>
      <c r="AY75" s="45" t="s">
        <v>5420</v>
      </c>
      <c r="AZ75" s="45" t="s">
        <v>5420</v>
      </c>
      <c r="BA75" s="36" t="s">
        <v>4811</v>
      </c>
    </row>
    <row r="76" spans="1:53" s="58" customFormat="1" ht="15.6" hidden="1" x14ac:dyDescent="0.3">
      <c r="A76" s="27" t="s">
        <v>2951</v>
      </c>
      <c r="B76" s="28" t="s">
        <v>2952</v>
      </c>
      <c r="C76" s="29" t="str">
        <f>_xlfn.XLOOKUP(B76,'[1]daily break down'!$D:$D,'[1]daily break down'!$E:$E,"")</f>
        <v>Yaounde</v>
      </c>
      <c r="D76" s="27" t="s">
        <v>11</v>
      </c>
      <c r="E76" s="27" t="s">
        <v>12</v>
      </c>
      <c r="F76" s="29" t="s">
        <v>37</v>
      </c>
      <c r="G76" s="27" t="s">
        <v>38</v>
      </c>
      <c r="H76" s="30" t="str">
        <f>_xlfn.XLOOKUP(B76,[2]CALCULATION!$B:$B,[2]CALCULATION!$H:$H,"")</f>
        <v>ZTE</v>
      </c>
      <c r="I76" s="25">
        <v>0</v>
      </c>
      <c r="J76" s="25">
        <v>0</v>
      </c>
      <c r="K76" s="25">
        <v>1.3622432818826995</v>
      </c>
      <c r="L76" s="25">
        <v>10.853643920521185</v>
      </c>
      <c r="M76" s="25">
        <v>7.4495338623930971</v>
      </c>
      <c r="N76" s="25">
        <v>4.6395459331741025</v>
      </c>
      <c r="O76" s="25">
        <v>10.372025465638224</v>
      </c>
      <c r="P76" s="25" t="s">
        <v>6364</v>
      </c>
      <c r="Q76" s="31" t="s">
        <v>5364</v>
      </c>
      <c r="R76" s="31"/>
      <c r="S76" s="32" t="str" cm="1">
        <f t="array" ref="S76">IFERROR(_xlfn.IFS(
U76="MPR ISSUE","PDH",
U76="BSS Hardware Issue","BSS",
U76="Sites strategiques, MLL, Pylone, etc.","ENVTECH",
U76="AKTIVCO DEFAUT GE &amp; POWER Cabinet","AKTIVCO",
U76="AKTIVCO Coupure ENEO &amp; Baisse de tension","AKTIVCO GRID ONLY",
U76="Coupure ENEO &amp; Baisse de tension","IHS GRID ONLY",
U76="Defaut GE &amp; POWER Cabinet","IHS",
U76="Sharing","Partners",
U76="Sites strategiques &amp; DataCenter","SST &amp; DC",
U76="Exclu","Exclu",
U76="SAT","SAT",
U76="SPARE-ISSUE","SPARE-ISSUE",
U76="Fiber CAmtel","TRANS_FO_CAMTEL",
U76="Fiber AOF","Fiber AOF",
U76="Projet OCM (HUAWEI)","TRAVAUX-HUAWEI",
U76="Projet OCM (NOKIA)","TRAVAUX-NOKIA",
U76="ACCESS-ISSUE","ACCESS-ISSUE",
U76="Projet OCM (ZTE, NOKIA, autres projets)","TRAVAUX OCM",
U76="No root CAuse","No root cause",
U76="ODU HS","PDH",
U76="IP &amp; VLAN","PDH",
U76="Warehouse HUAWEI","SPARE-ISSUE",
U76="SPARE-HS","SPARE-ISSUE",
U76="Power Telco","BSS"
),"")</f>
        <v/>
      </c>
      <c r="T76" s="32" t="str" cm="1">
        <f t="array" ref="T76">IFERROR(_xlfn.IFS(
U76="MPR ISSUE","TX ISSUE",
U76="BSS Hardware Issue","RAN ISSUE",
U76="Sites strategiques, MLL, Pylone, etc.","ENVTECH",
U76="AKTIVCO DEFAUT GE &amp; POWER Cabinet","POWER ISSUE",
U76="AKTIVCO Coupure ENEO &amp; Baisse de tension","POWER ISSUE",
U76="Coupure ENEO &amp; Baisse de tension","POWER ISSUE",
U76="Defaut GE &amp; POWER Cabinet","POWER ISSUE",
U76="Sharing","POWER ISSUE",
U76="Sites strategiques &amp; DataCenter","POWER ISSUE",
U76="Exclu","Exclu",
U76="SAT","TX ISSUE",
U76="SPARE-ISSUE","SPARE-ISSUE",
U76="Fiber CAmtel","TX ISSUE",
U76="Fiber AOF","TX ISSUE",
U76="Projet OCM (HUAWEI)","TRAVAUX-HUAWEI",
U76="Projet OCM (NOKIA)","TRAVAUX -NOKIA",
U76="ACCESS-ISSUE","ACCESS-ISSUE",
U76="Projet OCM (ZTE, NOKIA, autres projets)","TRAVAUX OCM",
U76="No root CAuse","No root cause",
U76="ODU HS","TX ISSUE",
U76="IP &amp; VLAN","TX ISSUE",
U76="Warehouse HUAWEI","SPARE-ISSUE",
U76="SPARE-HS","SPARE-ISSUE",
U76="Power Telco","RAN ISSUE"
),"")</f>
        <v/>
      </c>
      <c r="U76" s="33"/>
      <c r="V76" s="32" t="str" cm="1">
        <f t="array" ref="V76">IFERROR(_xlfn.IFS(
U76="MPR ISSUE","ACTIVE",
U76="BSS Hardware Issue","ACTIVE",
U76="Sites strategiques, MLL, Pylone, etc.","PASSIVE",
U76="AKTIVCO DEFAUT GE &amp; POWER Cabinet","PASSIVE",
U76="AKTIVCO Coupure ENEO &amp; Baisse de tension","PASSIVE",
U76="Coupure ENEO &amp; Baisse de tension","PASSIVE",
U76="Defaut GE &amp; POWER Cabinet","PASSIVE",
U76="Sharing","PASSIVE",
U76="Sites strategiques &amp; DataCenter","PASSIVE",
U76="Exclu","Exclu",
U76="SAT","ACTIVE",
U76="SPARE-ISSUE","SPARE-ISSUE",
U76="Fiber CAmtel","ACTIVE",
U76="Fiber AOF","ACTIVE",
U76="Projet OCM (HUAWEI)","PLANNED WORKS",
U76="Projet OCM (NOKIA)","PLANNED WORKS",
U76="ACCESS-ISSUE","ACCESS-ISSUE",
U76="Projet OCM (ZTE, NOKIA, autres projets)","PLANNED WORKS",
U76="No root CAuse","No root cause",
U76="ODU HS","ACTIVE",
U76="IP &amp; VLAN","ACTIVE",
U76="Warehouse HUAWEI","SPARE-ISSUE",
U76="SPARE-HS","SPARE-ISSUE",
U76="Power Telco","ACTIVE"
),"")</f>
        <v/>
      </c>
      <c r="W76" s="51" t="s">
        <v>6344</v>
      </c>
      <c r="X76" s="51" t="s">
        <v>6314</v>
      </c>
      <c r="Y76" s="51"/>
      <c r="Z76" s="51" t="s">
        <v>2751</v>
      </c>
      <c r="AA76" s="52" t="s">
        <v>6308</v>
      </c>
      <c r="AB76" s="34" t="s">
        <v>6772</v>
      </c>
      <c r="AC76" s="34" t="str">
        <f>_xlfn.XLOOKUP(B76,[4]ALL!$B:$B,[4]ALL!$N:$N,"")</f>
        <v>Power issue NUR to be checked</v>
      </c>
      <c r="AD76" s="34"/>
      <c r="AE76" s="34"/>
      <c r="AF76" s="36" t="s">
        <v>5420</v>
      </c>
      <c r="AG76" s="29"/>
      <c r="AH76" s="35"/>
      <c r="AI76" s="29"/>
      <c r="AJ76" s="29" t="s">
        <v>5420</v>
      </c>
      <c r="AK76" s="36" t="s">
        <v>5420</v>
      </c>
      <c r="AL76" s="36" t="s">
        <v>5420</v>
      </c>
      <c r="AM76" s="36" t="s">
        <v>5420</v>
      </c>
      <c r="AN76" s="36" t="s">
        <v>5420</v>
      </c>
      <c r="AO76" s="36" t="s">
        <v>5420</v>
      </c>
      <c r="AP76" s="36" t="s">
        <v>5420</v>
      </c>
      <c r="AQ76" s="36" t="s">
        <v>5420</v>
      </c>
      <c r="AR76" s="36" t="s">
        <v>5420</v>
      </c>
      <c r="AS76" s="36" t="s">
        <v>5420</v>
      </c>
      <c r="AT76" s="36" t="s">
        <v>5420</v>
      </c>
      <c r="AU76" s="36" t="s">
        <v>5420</v>
      </c>
      <c r="AV76" s="36" t="s">
        <v>5951</v>
      </c>
      <c r="AW76" s="45"/>
      <c r="AX76" s="45" t="s">
        <v>2952</v>
      </c>
      <c r="AY76" s="45" t="s">
        <v>5420</v>
      </c>
      <c r="AZ76" s="45" t="s">
        <v>5420</v>
      </c>
      <c r="BA76" s="36" t="s">
        <v>2952</v>
      </c>
    </row>
    <row r="77" spans="1:53" s="58" customFormat="1" ht="23.55" hidden="1" customHeight="1" x14ac:dyDescent="0.3">
      <c r="A77" s="27" t="s">
        <v>4869</v>
      </c>
      <c r="B77" s="27" t="s">
        <v>4870</v>
      </c>
      <c r="C77" s="29" t="str">
        <f>_xlfn.XLOOKUP(B77,'[1]daily break down'!$D:$D,'[1]daily break down'!$E:$E,"")</f>
        <v>SUD-OUEST</v>
      </c>
      <c r="D77" s="27" t="s">
        <v>18</v>
      </c>
      <c r="E77" s="27" t="e">
        <v>#N/A</v>
      </c>
      <c r="F77" s="29" t="s">
        <v>13</v>
      </c>
      <c r="G77" s="27" t="s">
        <v>1432</v>
      </c>
      <c r="H77" s="37" t="str">
        <f>_xlfn.XLOOKUP(B77,[2]CALCULATION!$B:$B,[2]CALCULATION!$H:$H,"")</f>
        <v>Huawei</v>
      </c>
      <c r="I77" s="25">
        <v>18.244072333370433</v>
      </c>
      <c r="J77" s="25">
        <v>26.224770498212209</v>
      </c>
      <c r="K77" s="25">
        <v>0.76182537032756614</v>
      </c>
      <c r="L77" s="25">
        <v>2.9644575425259601</v>
      </c>
      <c r="M77" s="25">
        <v>3.245502706651485</v>
      </c>
      <c r="N77" s="25">
        <v>2.9064757029161066</v>
      </c>
      <c r="O77" s="25">
        <v>1.4136974828283866</v>
      </c>
      <c r="P77" s="25" t="s">
        <v>6364</v>
      </c>
      <c r="Q77" s="31" t="str">
        <f>_xlfn.XLOOKUP(B77,'[1]daily break down'!$D:$D,'[1]daily break down'!$O:$O,"")</f>
        <v>Insecurity</v>
      </c>
      <c r="R77" s="31"/>
      <c r="S77" s="32" t="str" cm="1">
        <f t="array" ref="S77">IFERROR(_xlfn.IFS(
U77="MPR ISSUE","PDH",
U77="BSS Hardware Issue","BSS",
U77="Sites strategiques, MLL, Pylone, etc.","ENVTECH",
U77="AKTIVCO DEFAUT GE &amp; POWER Cabinet","AKTIVCO",
U77="AKTIVCO Coupure ENEO &amp; Baisse de tension","AKTIVCO GRID ONLY",
U77="Coupure ENEO &amp; Baisse de tension","IHS GRID ONLY",
U77="Defaut GE &amp; POWER Cabinet","IHS",
U77="Sharing","Partners",
U77="Sites strategiques &amp; DataCenter","SST &amp; DC",
U77="Exclu","Exclu",
U77="SAT","SAT",
U77="SPARE-ISSUE","SPARE-ISSUE",
U77="Fiber CAmtel","TRANS_FO_CAMTEL",
U77="Fiber AOF","Fiber AOF",
U77="Projet OCM (HUAWEI)","TRAVAUX-HUAWEI",
U77="Projet OCM (NOKIA)","TRAVAUX-NOKIA",
U77="ACCESS-ISSUE","ACCESS-ISSUE",
U77="Projet OCM (ZTE, NOKIA, autres projets)","TRAVAUX OCM",
U77="No root CAuse","No root cause",
U77="ODU HS","PDH",
U77="IP &amp; VLAN","PDH",
U77="Warehouse HUAWEI","SPARE-ISSUE",
U77="SPARE-HS","SPARE-ISSUE",
U77="Power Telco","BSS"
),"")</f>
        <v/>
      </c>
      <c r="T77" s="32" t="str" cm="1">
        <f t="array" ref="T77">IFERROR(_xlfn.IFS(
U77="MPR ISSUE","TX ISSUE",
U77="BSS Hardware Issue","RAN ISSUE",
U77="Sites strategiques, MLL, Pylone, etc.","ENVTECH",
U77="AKTIVCO DEFAUT GE &amp; POWER Cabinet","POWER ISSUE",
U77="AKTIVCO Coupure ENEO &amp; Baisse de tension","POWER ISSUE",
U77="Coupure ENEO &amp; Baisse de tension","POWER ISSUE",
U77="Defaut GE &amp; POWER Cabinet","POWER ISSUE",
U77="Sharing","POWER ISSUE",
U77="Sites strategiques &amp; DataCenter","POWER ISSUE",
U77="Exclu","Exclu",
U77="SAT","TX ISSUE",
U77="SPARE-ISSUE","SPARE-ISSUE",
U77="Fiber CAmtel","TX ISSUE",
U77="Fiber AOF","TX ISSUE",
U77="Projet OCM (HUAWEI)","TRAVAUX-HUAWEI",
U77="Projet OCM (NOKIA)","TRAVAUX -NOKIA",
U77="ACCESS-ISSUE","ACCESS-ISSUE",
U77="Projet OCM (ZTE, NOKIA, autres projets)","TRAVAUX OCM",
U77="No root CAuse","No root cause",
U77="ODU HS","TX ISSUE",
U77="IP &amp; VLAN","TX ISSUE",
U77="Warehouse HUAWEI","SPARE-ISSUE",
U77="SPARE-HS","SPARE-ISSUE",
U77="Power Telco","RAN ISSUE"
),"")</f>
        <v/>
      </c>
      <c r="U77" s="33"/>
      <c r="V77" s="32" t="str" cm="1">
        <f t="array" ref="V77">IFERROR(_xlfn.IFS(
U77="MPR ISSUE","ACTIVE",
U77="BSS Hardware Issue","ACTIVE",
U77="Sites strategiques, MLL, Pylone, etc.","PASSIVE",
U77="AKTIVCO DEFAUT GE &amp; POWER Cabinet","PASSIVE",
U77="AKTIVCO Coupure ENEO &amp; Baisse de tension","PASSIVE",
U77="Coupure ENEO &amp; Baisse de tension","PASSIVE",
U77="Defaut GE &amp; POWER Cabinet","PASSIVE",
U77="Sharing","PASSIVE",
U77="Sites strategiques &amp; DataCenter","PASSIVE",
U77="Exclu","Exclu",
U77="SAT","ACTIVE",
U77="SPARE-ISSUE","SPARE-ISSUE",
U77="Fiber CAmtel","ACTIVE",
U77="Fiber AOF","ACTIVE",
U77="Projet OCM (HUAWEI)","PLANNED WORKS",
U77="Projet OCM (NOKIA)","PLANNED WORKS",
U77="ACCESS-ISSUE","ACCESS-ISSUE",
U77="Projet OCM (ZTE, NOKIA, autres projets)","PLANNED WORKS",
U77="No root CAuse","No root cause",
U77="ODU HS","ACTIVE",
U77="IP &amp; VLAN","ACTIVE",
U77="Warehouse HUAWEI","SPARE-ISSUE",
U77="SPARE-HS","SPARE-ISSUE",
U77="Power Telco","ACTIVE"
),"")</f>
        <v/>
      </c>
      <c r="W77" s="51"/>
      <c r="X77" s="51"/>
      <c r="Y77" s="51"/>
      <c r="Z77" s="51"/>
      <c r="AA77" s="51"/>
      <c r="AB77" s="34" t="s">
        <v>5420</v>
      </c>
      <c r="AC77" s="34" t="str">
        <f>_xlfn.XLOOKUP(B77,[4]ALL!$B:$B,[4]ALL!$N:$N,"")</f>
        <v/>
      </c>
      <c r="AD77" s="34"/>
      <c r="AE77" s="34"/>
      <c r="AF77" s="36" t="s">
        <v>5420</v>
      </c>
      <c r="AG77" s="29"/>
      <c r="AH77" s="35"/>
      <c r="AI77" s="29"/>
      <c r="AJ77" s="29" t="s">
        <v>5420</v>
      </c>
      <c r="AK77" s="36" t="s">
        <v>5420</v>
      </c>
      <c r="AL77" s="36" t="s">
        <v>5420</v>
      </c>
      <c r="AM77" s="36" t="s">
        <v>5420</v>
      </c>
      <c r="AN77" s="36" t="s">
        <v>5420</v>
      </c>
      <c r="AO77" s="36" t="s">
        <v>5420</v>
      </c>
      <c r="AP77" s="36" t="s">
        <v>5420</v>
      </c>
      <c r="AQ77" s="36" t="s">
        <v>5420</v>
      </c>
      <c r="AR77" s="36" t="s">
        <v>5420</v>
      </c>
      <c r="AS77" s="36" t="s">
        <v>5420</v>
      </c>
      <c r="AT77" s="36" t="s">
        <v>5420</v>
      </c>
      <c r="AU77" s="36" t="s">
        <v>5420</v>
      </c>
      <c r="AV77" s="36" t="s">
        <v>5420</v>
      </c>
      <c r="AW77" s="45"/>
      <c r="AX77" s="45" t="s">
        <v>5420</v>
      </c>
      <c r="AY77" s="45" t="s">
        <v>5420</v>
      </c>
      <c r="AZ77" s="45" t="s">
        <v>5420</v>
      </c>
      <c r="BA77" s="36" t="s">
        <v>5420</v>
      </c>
    </row>
    <row r="78" spans="1:53" s="58" customFormat="1" ht="17.55" hidden="1" customHeight="1" x14ac:dyDescent="0.3">
      <c r="A78" s="27" t="s">
        <v>2159</v>
      </c>
      <c r="B78" s="27" t="s">
        <v>2160</v>
      </c>
      <c r="C78" s="29" t="str">
        <f>_xlfn.XLOOKUP(B78,'[1]daily break down'!$D:$D,'[1]daily break down'!$E:$E,"")</f>
        <v>CENTRE</v>
      </c>
      <c r="D78" s="27" t="s">
        <v>11</v>
      </c>
      <c r="E78" s="27" t="s">
        <v>12</v>
      </c>
      <c r="F78" s="29" t="s">
        <v>226</v>
      </c>
      <c r="G78" s="27" t="s">
        <v>489</v>
      </c>
      <c r="H78" s="30" t="str">
        <f>_xlfn.XLOOKUP(B78,[2]CALCULATION!$B:$B,[2]CALCULATION!$H:$H,"")</f>
        <v>ZTE</v>
      </c>
      <c r="I78" s="25">
        <v>9.2457045997380387</v>
      </c>
      <c r="J78" s="25">
        <v>9.2457045997380387</v>
      </c>
      <c r="K78" s="25">
        <v>9.25356986927601</v>
      </c>
      <c r="L78" s="25">
        <v>9.2457045997380387</v>
      </c>
      <c r="M78" s="25">
        <v>9.2457045997380387</v>
      </c>
      <c r="N78" s="25">
        <v>9.2457045997380387</v>
      </c>
      <c r="O78" s="25">
        <v>9.6735146233374163</v>
      </c>
      <c r="P78" s="25" t="s">
        <v>6364</v>
      </c>
      <c r="Q78" s="31" t="s">
        <v>5364</v>
      </c>
      <c r="R78" s="31"/>
      <c r="S78" s="32" t="str" cm="1">
        <f t="array" ref="S78">IFERROR(_xlfn.IFS(
U78="MPR ISSUE","PDH",
U78="BSS Hardware Issue","BSS",
U78="Sites strategiques, MLL, Pylone, etc.","ENVTECH",
U78="AKTIVCO DEFAUT GE &amp; POWER Cabinet","AKTIVCO",
U78="AKTIVCO Coupure ENEO &amp; Baisse de tension","AKTIVCO GRID ONLY",
U78="Coupure ENEO &amp; Baisse de tension","IHS GRID ONLY",
U78="Defaut GE &amp; POWER Cabinet","IHS",
U78="Sharing","Partners",
U78="Sites strategiques &amp; DataCenter","SST &amp; DC",
U78="Exclu","Exclu",
U78="SAT","SAT",
U78="SPARE-ISSUE","SPARE-ISSUE",
U78="Fiber CAmtel","TRANS_FO_CAMTEL",
U78="Fiber AOF","Fiber AOF",
U78="Projet OCM (HUAWEI)","TRAVAUX-HUAWEI",
U78="Projet OCM (NOKIA)","TRAVAUX-NOKIA",
U78="ACCESS-ISSUE","ACCESS-ISSUE",
U78="Projet OCM (ZTE, NOKIA, autres projets)","TRAVAUX OCM",
U78="No root CAuse","No root cause",
U78="ODU HS","PDH",
U78="IP &amp; VLAN","PDH",
U78="Warehouse HUAWEI","SPARE-ISSUE",
U78="SPARE-HS","SPARE-ISSUE",
U78="Power Telco","BSS"
),"")</f>
        <v/>
      </c>
      <c r="T78" s="32" t="str" cm="1">
        <f t="array" ref="T78">IFERROR(_xlfn.IFS(
U78="MPR ISSUE","TX ISSUE",
U78="BSS Hardware Issue","RAN ISSUE",
U78="Sites strategiques, MLL, Pylone, etc.","ENVTECH",
U78="AKTIVCO DEFAUT GE &amp; POWER Cabinet","POWER ISSUE",
U78="AKTIVCO Coupure ENEO &amp; Baisse de tension","POWER ISSUE",
U78="Coupure ENEO &amp; Baisse de tension","POWER ISSUE",
U78="Defaut GE &amp; POWER Cabinet","POWER ISSUE",
U78="Sharing","POWER ISSUE",
U78="Sites strategiques &amp; DataCenter","POWER ISSUE",
U78="Exclu","Exclu",
U78="SAT","TX ISSUE",
U78="SPARE-ISSUE","SPARE-ISSUE",
U78="Fiber CAmtel","TX ISSUE",
U78="Fiber AOF","TX ISSUE",
U78="Projet OCM (HUAWEI)","TRAVAUX-HUAWEI",
U78="Projet OCM (NOKIA)","TRAVAUX -NOKIA",
U78="ACCESS-ISSUE","ACCESS-ISSUE",
U78="Projet OCM (ZTE, NOKIA, autres projets)","TRAVAUX OCM",
U78="No root CAuse","No root cause",
U78="ODU HS","TX ISSUE",
U78="IP &amp; VLAN","TX ISSUE",
U78="Warehouse HUAWEI","SPARE-ISSUE",
U78="SPARE-HS","SPARE-ISSUE",
U78="Power Telco","RAN ISSUE"
),"")</f>
        <v/>
      </c>
      <c r="U78" s="33"/>
      <c r="V78" s="32" t="str" cm="1">
        <f t="array" ref="V78">IFERROR(_xlfn.IFS(
U78="MPR ISSUE","ACTIVE",
U78="BSS Hardware Issue","ACTIVE",
U78="Sites strategiques, MLL, Pylone, etc.","PASSIVE",
U78="AKTIVCO DEFAUT GE &amp; POWER Cabinet","PASSIVE",
U78="AKTIVCO Coupure ENEO &amp; Baisse de tension","PASSIVE",
U78="Coupure ENEO &amp; Baisse de tension","PASSIVE",
U78="Defaut GE &amp; POWER Cabinet","PASSIVE",
U78="Sharing","PASSIVE",
U78="Sites strategiques &amp; DataCenter","PASSIVE",
U78="Exclu","Exclu",
U78="SAT","ACTIVE",
U78="SPARE-ISSUE","SPARE-ISSUE",
U78="Fiber CAmtel","ACTIVE",
U78="Fiber AOF","ACTIVE",
U78="Projet OCM (HUAWEI)","PLANNED WORKS",
U78="Projet OCM (NOKIA)","PLANNED WORKS",
U78="ACCESS-ISSUE","ACCESS-ISSUE",
U78="Projet OCM (ZTE, NOKIA, autres projets)","PLANNED WORKS",
U78="No root CAuse","No root cause",
U78="ODU HS","ACTIVE",
U78="IP &amp; VLAN","ACTIVE",
U78="Warehouse HUAWEI","SPARE-ISSUE",
U78="SPARE-HS","SPARE-ISSUE",
U78="Power Telco","ACTIVE"
),"")</f>
        <v/>
      </c>
      <c r="W78" s="3" t="s">
        <v>6561</v>
      </c>
      <c r="X78" s="3" t="s">
        <v>6558</v>
      </c>
      <c r="Y78" s="52"/>
      <c r="Z78" s="52" t="s">
        <v>6557</v>
      </c>
      <c r="AA78" s="52" t="s">
        <v>6308</v>
      </c>
      <c r="AB78" s="34" t="s">
        <v>6773</v>
      </c>
      <c r="AC78" s="34" t="str">
        <f>_xlfn.XLOOKUP(B78,[4]ALL!$B:$B,[4]ALL!$N:$N,"")</f>
        <v>No Power issue</v>
      </c>
      <c r="AD78" s="34" t="s">
        <v>6418</v>
      </c>
      <c r="AE78" s="34"/>
      <c r="AF78" s="36" t="s">
        <v>5420</v>
      </c>
      <c r="AG78" s="29"/>
      <c r="AH78" s="35"/>
      <c r="AI78" s="29"/>
      <c r="AJ78" s="29" t="s">
        <v>5420</v>
      </c>
      <c r="AK78" s="36" t="s">
        <v>5420</v>
      </c>
      <c r="AL78" s="36" t="s">
        <v>5420</v>
      </c>
      <c r="AM78" s="36" t="s">
        <v>5420</v>
      </c>
      <c r="AN78" s="36" t="s">
        <v>5420</v>
      </c>
      <c r="AO78" s="36" t="s">
        <v>5420</v>
      </c>
      <c r="AP78" s="36" t="s">
        <v>5420</v>
      </c>
      <c r="AQ78" s="36" t="s">
        <v>5933</v>
      </c>
      <c r="AR78" s="36" t="s">
        <v>5933</v>
      </c>
      <c r="AS78" s="36" t="s">
        <v>5934</v>
      </c>
      <c r="AT78" s="36" t="s">
        <v>5420</v>
      </c>
      <c r="AU78" s="36" t="s">
        <v>5420</v>
      </c>
      <c r="AV78" s="36" t="s">
        <v>5420</v>
      </c>
      <c r="AW78" s="45"/>
      <c r="AX78" s="45" t="s">
        <v>5420</v>
      </c>
      <c r="AY78" s="45" t="s">
        <v>5420</v>
      </c>
      <c r="AZ78" s="45" t="s">
        <v>5420</v>
      </c>
      <c r="BA78" s="36" t="s">
        <v>2160</v>
      </c>
    </row>
    <row r="79" spans="1:53" s="58" customFormat="1" ht="15.6" hidden="1" x14ac:dyDescent="0.3">
      <c r="A79" s="27" t="s">
        <v>2397</v>
      </c>
      <c r="B79" s="28" t="s">
        <v>2398</v>
      </c>
      <c r="C79" s="29" t="str">
        <f>_xlfn.XLOOKUP(B79,'[1]daily break down'!$D:$D,'[1]daily break down'!$E:$E,"")</f>
        <v>Yaounde</v>
      </c>
      <c r="D79" s="27" t="s">
        <v>11</v>
      </c>
      <c r="E79" s="27" t="s">
        <v>12</v>
      </c>
      <c r="F79" s="29" t="s">
        <v>37</v>
      </c>
      <c r="G79" s="27" t="s">
        <v>38</v>
      </c>
      <c r="H79" s="30" t="str">
        <f>_xlfn.XLOOKUP(B79,[2]CALCULATION!$B:$B,[2]CALCULATION!$H:$H,"")</f>
        <v>ZTE</v>
      </c>
      <c r="I79" s="25">
        <v>9.2457045997380387</v>
      </c>
      <c r="J79" s="25">
        <v>5.4270003110437646</v>
      </c>
      <c r="K79" s="25">
        <v>5.5776710526691264</v>
      </c>
      <c r="L79" s="25">
        <v>9.2457045997380387</v>
      </c>
      <c r="M79" s="25">
        <v>7.5113324087628728</v>
      </c>
      <c r="N79" s="25">
        <v>4.3686132584545403</v>
      </c>
      <c r="O79" s="25">
        <v>9.370603653194765</v>
      </c>
      <c r="P79" s="25" t="s">
        <v>6364</v>
      </c>
      <c r="Q79" s="31" t="s">
        <v>5364</v>
      </c>
      <c r="R79" s="31"/>
      <c r="S79" s="32" t="str" cm="1">
        <f t="array" ref="S79">IFERROR(_xlfn.IFS(
U79="MPR ISSUE","PDH",
U79="BSS Hardware Issue","BSS",
U79="Sites strategiques, MLL, Pylone, etc.","ENVTECH",
U79="AKTIVCO DEFAUT GE &amp; POWER Cabinet","AKTIVCO",
U79="AKTIVCO Coupure ENEO &amp; Baisse de tension","AKTIVCO GRID ONLY",
U79="Coupure ENEO &amp; Baisse de tension","IHS GRID ONLY",
U79="Defaut GE &amp; POWER Cabinet","IHS",
U79="Sharing","Partners",
U79="Sites strategiques &amp; DataCenter","SST &amp; DC",
U79="Exclu","Exclu",
U79="SAT","SAT",
U79="SPARE-ISSUE","SPARE-ISSUE",
U79="Fiber CAmtel","TRANS_FO_CAMTEL",
U79="Fiber AOF","Fiber AOF",
U79="Projet OCM (HUAWEI)","TRAVAUX-HUAWEI",
U79="Projet OCM (NOKIA)","TRAVAUX-NOKIA",
U79="ACCESS-ISSUE","ACCESS-ISSUE",
U79="Projet OCM (ZTE, NOKIA, autres projets)","TRAVAUX OCM",
U79="No root CAuse","No root cause",
U79="ODU HS","PDH",
U79="IP &amp; VLAN","PDH",
U79="Warehouse HUAWEI","SPARE-ISSUE",
U79="SPARE-HS","SPARE-ISSUE",
U79="Power Telco","BSS"
),"")</f>
        <v/>
      </c>
      <c r="T79" s="32" t="str" cm="1">
        <f t="array" ref="T79">IFERROR(_xlfn.IFS(
U79="MPR ISSUE","TX ISSUE",
U79="BSS Hardware Issue","RAN ISSUE",
U79="Sites strategiques, MLL, Pylone, etc.","ENVTECH",
U79="AKTIVCO DEFAUT GE &amp; POWER Cabinet","POWER ISSUE",
U79="AKTIVCO Coupure ENEO &amp; Baisse de tension","POWER ISSUE",
U79="Coupure ENEO &amp; Baisse de tension","POWER ISSUE",
U79="Defaut GE &amp; POWER Cabinet","POWER ISSUE",
U79="Sharing","POWER ISSUE",
U79="Sites strategiques &amp; DataCenter","POWER ISSUE",
U79="Exclu","Exclu",
U79="SAT","TX ISSUE",
U79="SPARE-ISSUE","SPARE-ISSUE",
U79="Fiber CAmtel","TX ISSUE",
U79="Fiber AOF","TX ISSUE",
U79="Projet OCM (HUAWEI)","TRAVAUX-HUAWEI",
U79="Projet OCM (NOKIA)","TRAVAUX -NOKIA",
U79="ACCESS-ISSUE","ACCESS-ISSUE",
U79="Projet OCM (ZTE, NOKIA, autres projets)","TRAVAUX OCM",
U79="No root CAuse","No root cause",
U79="ODU HS","TX ISSUE",
U79="IP &amp; VLAN","TX ISSUE",
U79="Warehouse HUAWEI","SPARE-ISSUE",
U79="SPARE-HS","SPARE-ISSUE",
U79="Power Telco","RAN ISSUE"
),"")</f>
        <v/>
      </c>
      <c r="U79" s="33"/>
      <c r="V79" s="32" t="str" cm="1">
        <f t="array" ref="V79">IFERROR(_xlfn.IFS(
U79="MPR ISSUE","ACTIVE",
U79="BSS Hardware Issue","ACTIVE",
U79="Sites strategiques, MLL, Pylone, etc.","PASSIVE",
U79="AKTIVCO DEFAUT GE &amp; POWER Cabinet","PASSIVE",
U79="AKTIVCO Coupure ENEO &amp; Baisse de tension","PASSIVE",
U79="Coupure ENEO &amp; Baisse de tension","PASSIVE",
U79="Defaut GE &amp; POWER Cabinet","PASSIVE",
U79="Sharing","PASSIVE",
U79="Sites strategiques &amp; DataCenter","PASSIVE",
U79="Exclu","Exclu",
U79="SAT","ACTIVE",
U79="SPARE-ISSUE","SPARE-ISSUE",
U79="Fiber CAmtel","ACTIVE",
U79="Fiber AOF","ACTIVE",
U79="Projet OCM (HUAWEI)","PLANNED WORKS",
U79="Projet OCM (NOKIA)","PLANNED WORKS",
U79="ACCESS-ISSUE","ACCESS-ISSUE",
U79="Projet OCM (ZTE, NOKIA, autres projets)","PLANNED WORKS",
U79="No root CAuse","No root cause",
U79="ODU HS","ACTIVE",
U79="IP &amp; VLAN","ACTIVE",
U79="Warehouse HUAWEI","SPARE-ISSUE",
U79="SPARE-HS","SPARE-ISSUE",
U79="Power Telco","ACTIVE"
),"")</f>
        <v/>
      </c>
      <c r="W79" s="52" t="s">
        <v>6305</v>
      </c>
      <c r="X79" s="52" t="s">
        <v>6306</v>
      </c>
      <c r="Y79" s="52"/>
      <c r="Z79" s="52" t="s">
        <v>6307</v>
      </c>
      <c r="AA79" s="52" t="s">
        <v>6308</v>
      </c>
      <c r="AB79" s="34" t="s">
        <v>6774</v>
      </c>
      <c r="AC79" s="34" t="str">
        <f>_xlfn.XLOOKUP(B79,[4]ALL!$B:$B,[4]ALL!$N:$N,"")</f>
        <v>No Power issue</v>
      </c>
      <c r="AD79" s="34"/>
      <c r="AE79" s="34"/>
      <c r="AF79" s="36" t="s">
        <v>5420</v>
      </c>
      <c r="AG79" s="29"/>
      <c r="AH79" s="35"/>
      <c r="AI79" s="29"/>
      <c r="AJ79" s="29" t="s">
        <v>5420</v>
      </c>
      <c r="AK79" s="36" t="s">
        <v>5420</v>
      </c>
      <c r="AL79" s="36" t="s">
        <v>5420</v>
      </c>
      <c r="AM79" s="36" t="s">
        <v>5420</v>
      </c>
      <c r="AN79" s="36" t="s">
        <v>5420</v>
      </c>
      <c r="AO79" s="36" t="s">
        <v>5420</v>
      </c>
      <c r="AP79" s="36" t="s">
        <v>5420</v>
      </c>
      <c r="AQ79" s="36" t="s">
        <v>5420</v>
      </c>
      <c r="AR79" s="36" t="s">
        <v>5420</v>
      </c>
      <c r="AS79" s="36" t="s">
        <v>5420</v>
      </c>
      <c r="AT79" s="36" t="s">
        <v>5420</v>
      </c>
      <c r="AU79" s="36" t="s">
        <v>5420</v>
      </c>
      <c r="AV79" s="36" t="s">
        <v>5420</v>
      </c>
      <c r="AW79" s="45"/>
      <c r="AX79" s="45" t="s">
        <v>2398</v>
      </c>
      <c r="AY79" s="45" t="s">
        <v>5420</v>
      </c>
      <c r="AZ79" s="45" t="s">
        <v>5420</v>
      </c>
      <c r="BA79" s="36" t="s">
        <v>2398</v>
      </c>
    </row>
    <row r="80" spans="1:53" s="58" customFormat="1" ht="15" hidden="1" customHeight="1" x14ac:dyDescent="0.3">
      <c r="A80" s="27" t="s">
        <v>126</v>
      </c>
      <c r="B80" s="27" t="s">
        <v>127</v>
      </c>
      <c r="C80" s="29" t="str">
        <f>_xlfn.XLOOKUP(B80,'[1]daily break down'!$D:$D,'[1]daily break down'!$E:$E,"")</f>
        <v>Yaounde</v>
      </c>
      <c r="D80" s="27" t="s">
        <v>21</v>
      </c>
      <c r="E80" s="27" t="s">
        <v>30</v>
      </c>
      <c r="F80" s="29" t="s">
        <v>37</v>
      </c>
      <c r="G80" s="27" t="s">
        <v>38</v>
      </c>
      <c r="H80" s="30" t="str">
        <f>_xlfn.XLOOKUP(B80,[2]CALCULATION!$B:$B,[2]CALCULATION!$H:$H,"")</f>
        <v>ZTE</v>
      </c>
      <c r="I80" s="25">
        <v>49.231629155929944</v>
      </c>
      <c r="J80" s="25">
        <v>1.5045672068555187</v>
      </c>
      <c r="K80" s="25">
        <v>14.608124092194517</v>
      </c>
      <c r="L80" s="25">
        <v>9.2821773348971117</v>
      </c>
      <c r="M80" s="25">
        <v>19.285159359991788</v>
      </c>
      <c r="N80" s="25">
        <v>46.030963836168397</v>
      </c>
      <c r="O80" s="25">
        <v>9.3119084104522116</v>
      </c>
      <c r="P80" s="25" t="s">
        <v>6364</v>
      </c>
      <c r="Q80" s="31" t="s">
        <v>5364</v>
      </c>
      <c r="R80" s="31"/>
      <c r="S80" s="32" t="str" cm="1">
        <f t="array" ref="S80">IFERROR(_xlfn.IFS(
U80="MPR ISSUE","PDH",
U80="BSS Hardware Issue","BSS",
U80="Sites strategiques, MLL, Pylone, etc.","ENVTECH",
U80="AKTIVCO DEFAUT GE &amp; POWER Cabinet","AKTIVCO",
U80="AKTIVCO Coupure ENEO &amp; Baisse de tension","AKTIVCO GRID ONLY",
U80="Coupure ENEO &amp; Baisse de tension","IHS GRID ONLY",
U80="Defaut GE &amp; POWER Cabinet","IHS",
U80="Sharing","Partners",
U80="Sites strategiques &amp; DataCenter","SST &amp; DC",
U80="Exclu","Exclu",
U80="SAT","SAT",
U80="SPARE-ISSUE","SPARE-ISSUE",
U80="Fiber CAmtel","TRANS_FO_CAMTEL",
U80="Fiber AOF","Fiber AOF",
U80="Projet OCM (HUAWEI)","TRAVAUX-HUAWEI",
U80="Projet OCM (NOKIA)","TRAVAUX-NOKIA",
U80="ACCESS-ISSUE","ACCESS-ISSUE",
U80="Projet OCM (ZTE, NOKIA, autres projets)","TRAVAUX OCM",
U80="No root CAuse","No root cause",
U80="ODU HS","PDH",
U80="IP &amp; VLAN","PDH",
U80="Warehouse HUAWEI","SPARE-ISSUE",
U80="SPARE-HS","SPARE-ISSUE",
U80="Power Telco","BSS"
),"")</f>
        <v/>
      </c>
      <c r="T80" s="32" t="str" cm="1">
        <f t="array" ref="T80">IFERROR(_xlfn.IFS(
U80="MPR ISSUE","TX ISSUE",
U80="BSS Hardware Issue","RAN ISSUE",
U80="Sites strategiques, MLL, Pylone, etc.","ENVTECH",
U80="AKTIVCO DEFAUT GE &amp; POWER Cabinet","POWER ISSUE",
U80="AKTIVCO Coupure ENEO &amp; Baisse de tension","POWER ISSUE",
U80="Coupure ENEO &amp; Baisse de tension","POWER ISSUE",
U80="Defaut GE &amp; POWER Cabinet","POWER ISSUE",
U80="Sharing","POWER ISSUE",
U80="Sites strategiques &amp; DataCenter","POWER ISSUE",
U80="Exclu","Exclu",
U80="SAT","TX ISSUE",
U80="SPARE-ISSUE","SPARE-ISSUE",
U80="Fiber CAmtel","TX ISSUE",
U80="Fiber AOF","TX ISSUE",
U80="Projet OCM (HUAWEI)","TRAVAUX-HUAWEI",
U80="Projet OCM (NOKIA)","TRAVAUX -NOKIA",
U80="ACCESS-ISSUE","ACCESS-ISSUE",
U80="Projet OCM (ZTE, NOKIA, autres projets)","TRAVAUX OCM",
U80="No root CAuse","No root cause",
U80="ODU HS","TX ISSUE",
U80="IP &amp; VLAN","TX ISSUE",
U80="Warehouse HUAWEI","SPARE-ISSUE",
U80="SPARE-HS","SPARE-ISSUE",
U80="Power Telco","RAN ISSUE"
),"")</f>
        <v/>
      </c>
      <c r="U80" s="33"/>
      <c r="V80" s="32" t="str" cm="1">
        <f t="array" ref="V80">IFERROR(_xlfn.IFS(
U80="MPR ISSUE","ACTIVE",
U80="BSS Hardware Issue","ACTIVE",
U80="Sites strategiques, MLL, Pylone, etc.","PASSIVE",
U80="AKTIVCO DEFAUT GE &amp; POWER Cabinet","PASSIVE",
U80="AKTIVCO Coupure ENEO &amp; Baisse de tension","PASSIVE",
U80="Coupure ENEO &amp; Baisse de tension","PASSIVE",
U80="Defaut GE &amp; POWER Cabinet","PASSIVE",
U80="Sharing","PASSIVE",
U80="Sites strategiques &amp; DataCenter","PASSIVE",
U80="Exclu","Exclu",
U80="SAT","ACTIVE",
U80="SPARE-ISSUE","SPARE-ISSUE",
U80="Fiber CAmtel","ACTIVE",
U80="Fiber AOF","ACTIVE",
U80="Projet OCM (HUAWEI)","PLANNED WORKS",
U80="Projet OCM (NOKIA)","PLANNED WORKS",
U80="ACCESS-ISSUE","ACCESS-ISSUE",
U80="Projet OCM (ZTE, NOKIA, autres projets)","PLANNED WORKS",
U80="No root CAuse","No root cause",
U80="ODU HS","ACTIVE",
U80="IP &amp; VLAN","ACTIVE",
U80="Warehouse HUAWEI","SPARE-ISSUE",
U80="SPARE-HS","SPARE-ISSUE",
U80="Power Telco","ACTIVE"
),"")</f>
        <v/>
      </c>
      <c r="W80" s="52" t="str">
        <f>_xlfn.XLOOKUP(B80,Sheet1!$C:$C,Sheet1!$E:$E,"")</f>
        <v>Impacted by CTR_347_Z_Mvog-Ada-New(CTR-347). Ethernet loop on Mvog-Ada–Ekounou-PJ link</v>
      </c>
      <c r="X80" s="52" t="str">
        <f>_xlfn.XLOOKUP($B80,Sheet1!$C:$C,Sheet1!F:F,"")</f>
        <v>Up after Ethernet loop isolation</v>
      </c>
      <c r="Y80" s="52"/>
      <c r="Z80" s="52" t="str">
        <f>_xlfn.XLOOKUP($B80,Sheet1!$C:$C,Sheet1!H:H,"")</f>
        <v>GNOC</v>
      </c>
      <c r="AA80" s="52" t="str">
        <f>_xlfn.XLOOKUP($B80,Sheet1!$C:$C,Sheet1!I:I,"")</f>
        <v>Obs</v>
      </c>
      <c r="AB80" s="34" t="s">
        <v>6590</v>
      </c>
      <c r="AC80" s="34" t="str">
        <f>_xlfn.XLOOKUP(B80,[4]ALL!$B:$B,[4]ALL!$N:$N,"")</f>
        <v/>
      </c>
      <c r="AD80" s="34"/>
      <c r="AE80" s="34"/>
      <c r="AF80" s="36" t="s">
        <v>6419</v>
      </c>
      <c r="AG80" s="29"/>
      <c r="AH80" s="35"/>
      <c r="AI80" s="29"/>
      <c r="AJ80" s="29" t="s">
        <v>5420</v>
      </c>
      <c r="AK80" s="36" t="s">
        <v>5420</v>
      </c>
      <c r="AL80" s="36" t="s">
        <v>5420</v>
      </c>
      <c r="AM80" s="36" t="s">
        <v>5420</v>
      </c>
      <c r="AN80" s="36" t="s">
        <v>5420</v>
      </c>
      <c r="AO80" s="36" t="s">
        <v>5420</v>
      </c>
      <c r="AP80" s="36" t="s">
        <v>5420</v>
      </c>
      <c r="AQ80" s="36" t="s">
        <v>5420</v>
      </c>
      <c r="AR80" s="36" t="s">
        <v>5420</v>
      </c>
      <c r="AS80" s="36" t="s">
        <v>5420</v>
      </c>
      <c r="AT80" s="36" t="s">
        <v>5420</v>
      </c>
      <c r="AU80" s="36" t="s">
        <v>5420</v>
      </c>
      <c r="AV80" s="36" t="s">
        <v>5875</v>
      </c>
      <c r="AW80" s="45"/>
      <c r="AX80" s="45" t="s">
        <v>5420</v>
      </c>
      <c r="AY80" s="45" t="s">
        <v>5420</v>
      </c>
      <c r="AZ80" s="45" t="s">
        <v>5420</v>
      </c>
      <c r="BA80" s="36" t="s">
        <v>127</v>
      </c>
    </row>
    <row r="81" spans="1:53" s="58" customFormat="1" ht="15.6" hidden="1" x14ac:dyDescent="0.3">
      <c r="A81" s="27" t="s">
        <v>2674</v>
      </c>
      <c r="B81" s="28" t="s">
        <v>2675</v>
      </c>
      <c r="C81" s="29" t="str">
        <f>_xlfn.XLOOKUP(B81,'[1]daily break down'!$D:$D,'[1]daily break down'!$E:$E,"")</f>
        <v>NORD-OUEST</v>
      </c>
      <c r="D81" s="27" t="s">
        <v>11</v>
      </c>
      <c r="E81" s="27" t="s">
        <v>12</v>
      </c>
      <c r="F81" s="29" t="s">
        <v>51</v>
      </c>
      <c r="G81" s="27" t="s">
        <v>52</v>
      </c>
      <c r="H81" s="37" t="str">
        <f>_xlfn.XLOOKUP(B81,[2]CALCULATION!$B:$B,[2]CALCULATION!$H:$H,"")</f>
        <v>Huawei</v>
      </c>
      <c r="I81" s="25">
        <v>8.5563788227706858</v>
      </c>
      <c r="J81" s="25">
        <v>1.6507256736665785</v>
      </c>
      <c r="K81" s="25">
        <v>27.577668199056593</v>
      </c>
      <c r="L81" s="25">
        <v>0</v>
      </c>
      <c r="M81" s="25">
        <v>1.7069061703663753</v>
      </c>
      <c r="N81" s="25">
        <v>18.708444267520466</v>
      </c>
      <c r="O81" s="25">
        <v>9.3085197455719086</v>
      </c>
      <c r="P81" s="25" t="s">
        <v>6364</v>
      </c>
      <c r="Q81" s="31" t="str">
        <f>_xlfn.XLOOKUP(B81,'[1]daily break down'!$D:$D,'[1]daily break down'!$O:$O,"")</f>
        <v>Insecurity</v>
      </c>
      <c r="R81" s="31"/>
      <c r="S81" s="32" t="str" cm="1">
        <f t="array" ref="S81">IFERROR(_xlfn.IFS(
U81="MPR ISSUE","PDH",
U81="BSS Hardware Issue","BSS",
U81="Sites strategiques, MLL, Pylone, etc.","ENVTECH",
U81="AKTIVCO DEFAUT GE &amp; POWER Cabinet","AKTIVCO",
U81="AKTIVCO Coupure ENEO &amp; Baisse de tension","AKTIVCO GRID ONLY",
U81="Coupure ENEO &amp; Baisse de tension","IHS GRID ONLY",
U81="Defaut GE &amp; POWER Cabinet","IHS",
U81="Sharing","Partners",
U81="Sites strategiques &amp; DataCenter","SST &amp; DC",
U81="Exclu","Exclu",
U81="SAT","SAT",
U81="SPARE-ISSUE","SPARE-ISSUE",
U81="Fiber CAmtel","TRANS_FO_CAMTEL",
U81="Fiber AOF","Fiber AOF",
U81="Projet OCM (HUAWEI)","TRAVAUX-HUAWEI",
U81="Projet OCM (NOKIA)","TRAVAUX-NOKIA",
U81="ACCESS-ISSUE","ACCESS-ISSUE",
U81="Projet OCM (ZTE, NOKIA, autres projets)","TRAVAUX OCM",
U81="No root CAuse","No root cause",
U81="ODU HS","PDH",
U81="IP &amp; VLAN","PDH",
U81="Warehouse HUAWEI","SPARE-ISSUE",
U81="SPARE-HS","SPARE-ISSUE",
U81="Power Telco","BSS"
),"")</f>
        <v/>
      </c>
      <c r="T81" s="32" t="str" cm="1">
        <f t="array" ref="T81">IFERROR(_xlfn.IFS(
U81="MPR ISSUE","TX ISSUE",
U81="BSS Hardware Issue","RAN ISSUE",
U81="Sites strategiques, MLL, Pylone, etc.","ENVTECH",
U81="AKTIVCO DEFAUT GE &amp; POWER Cabinet","POWER ISSUE",
U81="AKTIVCO Coupure ENEO &amp; Baisse de tension","POWER ISSUE",
U81="Coupure ENEO &amp; Baisse de tension","POWER ISSUE",
U81="Defaut GE &amp; POWER Cabinet","POWER ISSUE",
U81="Sharing","POWER ISSUE",
U81="Sites strategiques &amp; DataCenter","POWER ISSUE",
U81="Exclu","Exclu",
U81="SAT","TX ISSUE",
U81="SPARE-ISSUE","SPARE-ISSUE",
U81="Fiber CAmtel","TX ISSUE",
U81="Fiber AOF","TX ISSUE",
U81="Projet OCM (HUAWEI)","TRAVAUX-HUAWEI",
U81="Projet OCM (NOKIA)","TRAVAUX -NOKIA",
U81="ACCESS-ISSUE","ACCESS-ISSUE",
U81="Projet OCM (ZTE, NOKIA, autres projets)","TRAVAUX OCM",
U81="No root CAuse","No root cause",
U81="ODU HS","TX ISSUE",
U81="IP &amp; VLAN","TX ISSUE",
U81="Warehouse HUAWEI","SPARE-ISSUE",
U81="SPARE-HS","SPARE-ISSUE",
U81="Power Telco","RAN ISSUE"
),"")</f>
        <v/>
      </c>
      <c r="U81" s="33"/>
      <c r="V81" s="32" t="str" cm="1">
        <f t="array" ref="V81">IFERROR(_xlfn.IFS(
U81="MPR ISSUE","ACTIVE",
U81="BSS Hardware Issue","ACTIVE",
U81="Sites strategiques, MLL, Pylone, etc.","PASSIVE",
U81="AKTIVCO DEFAUT GE &amp; POWER Cabinet","PASSIVE",
U81="AKTIVCO Coupure ENEO &amp; Baisse de tension","PASSIVE",
U81="Coupure ENEO &amp; Baisse de tension","PASSIVE",
U81="Defaut GE &amp; POWER Cabinet","PASSIVE",
U81="Sharing","PASSIVE",
U81="Sites strategiques &amp; DataCenter","PASSIVE",
U81="Exclu","Exclu",
U81="SAT","ACTIVE",
U81="SPARE-ISSUE","SPARE-ISSUE",
U81="Fiber CAmtel","ACTIVE",
U81="Fiber AOF","ACTIVE",
U81="Projet OCM (HUAWEI)","PLANNED WORKS",
U81="Projet OCM (NOKIA)","PLANNED WORKS",
U81="ACCESS-ISSUE","ACCESS-ISSUE",
U81="Projet OCM (ZTE, NOKIA, autres projets)","PLANNED WORKS",
U81="No root CAuse","No root cause",
U81="ODU HS","ACTIVE",
U81="IP &amp; VLAN","ACTIVE",
U81="Warehouse HUAWEI","SPARE-ISSUE",
U81="SPARE-HS","SPARE-ISSUE",
U81="Power Telco","ACTIVE"
),"")</f>
        <v/>
      </c>
      <c r="W81" s="51"/>
      <c r="X81" s="51"/>
      <c r="Y81" s="51"/>
      <c r="Z81" s="51"/>
      <c r="AA81" s="51"/>
      <c r="AB81" s="34" t="s">
        <v>6775</v>
      </c>
      <c r="AC81" s="34" t="str">
        <f>_xlfn.XLOOKUP(B81,[4]ALL!$B:$B,[4]ALL!$N:$N,"")</f>
        <v>Power issue NUR to be checked</v>
      </c>
      <c r="AD81" s="34"/>
      <c r="AE81" s="34"/>
      <c r="AF81" s="36" t="s">
        <v>6420</v>
      </c>
      <c r="AG81" s="29"/>
      <c r="AH81" s="35"/>
      <c r="AI81" s="29"/>
      <c r="AJ81" s="29" t="s">
        <v>5420</v>
      </c>
      <c r="AK81" s="36" t="s">
        <v>5420</v>
      </c>
      <c r="AL81" s="36" t="s">
        <v>5420</v>
      </c>
      <c r="AM81" s="36" t="s">
        <v>5420</v>
      </c>
      <c r="AN81" s="36" t="s">
        <v>5420</v>
      </c>
      <c r="AO81" s="36" t="s">
        <v>5420</v>
      </c>
      <c r="AP81" s="36" t="s">
        <v>5420</v>
      </c>
      <c r="AQ81" s="36" t="s">
        <v>5420</v>
      </c>
      <c r="AR81" s="36" t="s">
        <v>5420</v>
      </c>
      <c r="AS81" s="36" t="s">
        <v>5420</v>
      </c>
      <c r="AT81" s="36" t="s">
        <v>5420</v>
      </c>
      <c r="AU81" s="36" t="s">
        <v>5420</v>
      </c>
      <c r="AV81" s="36" t="s">
        <v>5420</v>
      </c>
      <c r="AW81" s="45"/>
      <c r="AX81" s="45" t="s">
        <v>5420</v>
      </c>
      <c r="AY81" s="45" t="s">
        <v>5420</v>
      </c>
      <c r="AZ81" s="45" t="s">
        <v>5420</v>
      </c>
      <c r="BA81" s="36" t="s">
        <v>5420</v>
      </c>
    </row>
    <row r="82" spans="1:53" s="58" customFormat="1" ht="15.6" hidden="1" x14ac:dyDescent="0.3">
      <c r="A82" s="27" t="s">
        <v>672</v>
      </c>
      <c r="B82" s="27" t="s">
        <v>673</v>
      </c>
      <c r="C82" s="29" t="str">
        <f>_xlfn.XLOOKUP(B82,'[1]daily break down'!$D:$D,'[1]daily break down'!$E:$E,"")</f>
        <v>SUD-OUEST</v>
      </c>
      <c r="D82" s="27" t="s">
        <v>11</v>
      </c>
      <c r="E82" s="27" t="s">
        <v>96</v>
      </c>
      <c r="F82" s="29" t="s">
        <v>13</v>
      </c>
      <c r="G82" s="27" t="s">
        <v>674</v>
      </c>
      <c r="H82" s="39" t="str">
        <f>_xlfn.XLOOKUP(B82,[2]CALCULATION!$B:$B,[2]CALCULATION!$H:$H,"")</f>
        <v>NOKIA</v>
      </c>
      <c r="I82" s="25">
        <v>5.6876064754175545E-2</v>
      </c>
      <c r="J82" s="25">
        <v>0</v>
      </c>
      <c r="K82" s="25">
        <v>0.39581389309796733</v>
      </c>
      <c r="L82" s="25">
        <v>8.9817454406405983E-2</v>
      </c>
      <c r="M82" s="25">
        <v>0.70694683434493877</v>
      </c>
      <c r="N82" s="25">
        <v>9.2446344950389943</v>
      </c>
      <c r="O82" s="25">
        <v>9.2451695473885156</v>
      </c>
      <c r="P82" s="25" t="s">
        <v>6364</v>
      </c>
      <c r="Q82" s="31" t="str">
        <f>_xlfn.XLOOKUP(B82,'[1]daily break down'!$D:$D,'[1]daily break down'!$O:$O,"")</f>
        <v>Insecurity</v>
      </c>
      <c r="R82" s="31"/>
      <c r="S82" s="32" t="str" cm="1">
        <f t="array" ref="S82">IFERROR(_xlfn.IFS(
U82="MPR ISSUE","PDH",
U82="BSS Hardware Issue","BSS",
U82="Sites strategiques, MLL, Pylone, etc.","ENVTECH",
U82="AKTIVCO DEFAUT GE &amp; POWER Cabinet","AKTIVCO",
U82="AKTIVCO Coupure ENEO &amp; Baisse de tension","AKTIVCO GRID ONLY",
U82="Coupure ENEO &amp; Baisse de tension","IHS GRID ONLY",
U82="Defaut GE &amp; POWER Cabinet","IHS",
U82="Sharing","Partners",
U82="Sites strategiques &amp; DataCenter","SST &amp; DC",
U82="Exclu","Exclu",
U82="SAT","SAT",
U82="SPARE-ISSUE","SPARE-ISSUE",
U82="Fiber CAmtel","TRANS_FO_CAMTEL",
U82="Fiber AOF","Fiber AOF",
U82="Projet OCM (HUAWEI)","TRAVAUX-HUAWEI",
U82="Projet OCM (NOKIA)","TRAVAUX-NOKIA",
U82="ACCESS-ISSUE","ACCESS-ISSUE",
U82="Projet OCM (ZTE, NOKIA, autres projets)","TRAVAUX OCM",
U82="No root CAuse","No root cause",
U82="ODU HS","PDH",
U82="IP &amp; VLAN","PDH",
U82="Warehouse HUAWEI","SPARE-ISSUE",
U82="SPARE-HS","SPARE-ISSUE",
U82="Power Telco","BSS"
),"")</f>
        <v/>
      </c>
      <c r="T82" s="32" t="str" cm="1">
        <f t="array" ref="T82">IFERROR(_xlfn.IFS(
U82="MPR ISSUE","TX ISSUE",
U82="BSS Hardware Issue","RAN ISSUE",
U82="Sites strategiques, MLL, Pylone, etc.","ENVTECH",
U82="AKTIVCO DEFAUT GE &amp; POWER Cabinet","POWER ISSUE",
U82="AKTIVCO Coupure ENEO &amp; Baisse de tension","POWER ISSUE",
U82="Coupure ENEO &amp; Baisse de tension","POWER ISSUE",
U82="Defaut GE &amp; POWER Cabinet","POWER ISSUE",
U82="Sharing","POWER ISSUE",
U82="Sites strategiques &amp; DataCenter","POWER ISSUE",
U82="Exclu","Exclu",
U82="SAT","TX ISSUE",
U82="SPARE-ISSUE","SPARE-ISSUE",
U82="Fiber CAmtel","TX ISSUE",
U82="Fiber AOF","TX ISSUE",
U82="Projet OCM (HUAWEI)","TRAVAUX-HUAWEI",
U82="Projet OCM (NOKIA)","TRAVAUX -NOKIA",
U82="ACCESS-ISSUE","ACCESS-ISSUE",
U82="Projet OCM (ZTE, NOKIA, autres projets)","TRAVAUX OCM",
U82="No root CAuse","No root cause",
U82="ODU HS","TX ISSUE",
U82="IP &amp; VLAN","TX ISSUE",
U82="Warehouse HUAWEI","SPARE-ISSUE",
U82="SPARE-HS","SPARE-ISSUE",
U82="Power Telco","RAN ISSUE"
),"")</f>
        <v/>
      </c>
      <c r="U82" s="33"/>
      <c r="V82" s="32" t="str" cm="1">
        <f t="array" ref="V82">IFERROR(_xlfn.IFS(
U82="MPR ISSUE","ACTIVE",
U82="BSS Hardware Issue","ACTIVE",
U82="Sites strategiques, MLL, Pylone, etc.","PASSIVE",
U82="AKTIVCO DEFAUT GE &amp; POWER Cabinet","PASSIVE",
U82="AKTIVCO Coupure ENEO &amp; Baisse de tension","PASSIVE",
U82="Coupure ENEO &amp; Baisse de tension","PASSIVE",
U82="Defaut GE &amp; POWER Cabinet","PASSIVE",
U82="Sharing","PASSIVE",
U82="Sites strategiques &amp; DataCenter","PASSIVE",
U82="Exclu","Exclu",
U82="SAT","ACTIVE",
U82="SPARE-ISSUE","SPARE-ISSUE",
U82="Fiber CAmtel","ACTIVE",
U82="Fiber AOF","ACTIVE",
U82="Projet OCM (HUAWEI)","PLANNED WORKS",
U82="Projet OCM (NOKIA)","PLANNED WORKS",
U82="ACCESS-ISSUE","ACCESS-ISSUE",
U82="Projet OCM (ZTE, NOKIA, autres projets)","PLANNED WORKS",
U82="No root CAuse","No root cause",
U82="ODU HS","ACTIVE",
U82="IP &amp; VLAN","ACTIVE",
U82="Warehouse HUAWEI","SPARE-ISSUE",
U82="SPARE-HS","SPARE-ISSUE",
U82="Power Telco","ACTIVE"
),"")</f>
        <v/>
      </c>
      <c r="W82" s="51"/>
      <c r="X82" s="51"/>
      <c r="Y82" s="51"/>
      <c r="Z82" s="51"/>
      <c r="AA82" s="51"/>
      <c r="AB82" s="34" t="s">
        <v>6776</v>
      </c>
      <c r="AC82" s="34" t="str">
        <f>_xlfn.XLOOKUP(B82,[4]ALL!$B:$B,[4]ALL!$N:$N,"")</f>
        <v>No Power issue</v>
      </c>
      <c r="AD82" s="34" t="s">
        <v>6421</v>
      </c>
      <c r="AE82" s="34"/>
      <c r="AF82" s="36" t="s">
        <v>5420</v>
      </c>
      <c r="AG82" s="29"/>
      <c r="AH82" s="35"/>
      <c r="AI82" s="29"/>
      <c r="AJ82" s="29" t="s">
        <v>5420</v>
      </c>
      <c r="AK82" s="36" t="s">
        <v>5420</v>
      </c>
      <c r="AL82" s="36" t="s">
        <v>5420</v>
      </c>
      <c r="AM82" s="36" t="s">
        <v>5420</v>
      </c>
      <c r="AN82" s="36" t="s">
        <v>5420</v>
      </c>
      <c r="AO82" s="36" t="s">
        <v>5420</v>
      </c>
      <c r="AP82" s="36" t="s">
        <v>5420</v>
      </c>
      <c r="AQ82" s="36" t="s">
        <v>5420</v>
      </c>
      <c r="AR82" s="36" t="s">
        <v>5420</v>
      </c>
      <c r="AS82" s="36" t="s">
        <v>5420</v>
      </c>
      <c r="AT82" s="36" t="s">
        <v>5830</v>
      </c>
      <c r="AU82" s="36" t="s">
        <v>6052</v>
      </c>
      <c r="AV82" s="36" t="s">
        <v>5420</v>
      </c>
      <c r="AW82" s="45"/>
      <c r="AX82" s="45" t="s">
        <v>5420</v>
      </c>
      <c r="AY82" s="45" t="s">
        <v>5420</v>
      </c>
      <c r="AZ82" s="45" t="s">
        <v>5420</v>
      </c>
      <c r="BA82" s="36" t="s">
        <v>5420</v>
      </c>
    </row>
    <row r="83" spans="1:53" s="58" customFormat="1" ht="19.5" hidden="1" customHeight="1" x14ac:dyDescent="0.3">
      <c r="A83" s="27" t="s">
        <v>215</v>
      </c>
      <c r="B83" s="28" t="s">
        <v>216</v>
      </c>
      <c r="C83" s="29" t="str">
        <f>_xlfn.XLOOKUP(B83,'[1]daily break down'!$D:$D,'[1]daily break down'!$E:$E,"")</f>
        <v>EXTREME-NORD</v>
      </c>
      <c r="D83" s="27" t="s">
        <v>11</v>
      </c>
      <c r="E83" s="27" t="s">
        <v>66</v>
      </c>
      <c r="F83" s="29" t="s">
        <v>55</v>
      </c>
      <c r="G83" s="27" t="s">
        <v>217</v>
      </c>
      <c r="H83" s="39" t="str">
        <f>_xlfn.XLOOKUP(B83,[2]CALCULATION!$B:$B,[2]CALCULATION!$H:$H,"")</f>
        <v>NOKIA</v>
      </c>
      <c r="I83" s="25">
        <v>9.2448485159788039</v>
      </c>
      <c r="J83" s="25">
        <v>9.2448485159788039</v>
      </c>
      <c r="K83" s="25">
        <v>9.2450625369186117</v>
      </c>
      <c r="L83" s="25">
        <v>9.2449555264487078</v>
      </c>
      <c r="M83" s="25">
        <v>9.2449020212137576</v>
      </c>
      <c r="N83" s="25">
        <v>9.2446880002739462</v>
      </c>
      <c r="O83" s="25">
        <v>9.2450090316836597</v>
      </c>
      <c r="P83" s="25" t="s">
        <v>6364</v>
      </c>
      <c r="Q83" s="31" t="str">
        <f>_xlfn.XLOOKUP(B83,'[1]daily break down'!$D:$D,'[1]daily break down'!$O:$O,"")</f>
        <v>Insecurity</v>
      </c>
      <c r="R83" s="31"/>
      <c r="S83" s="32" t="str" cm="1">
        <f t="array" ref="S83">IFERROR(_xlfn.IFS(
U83="MPR ISSUE","PDH",
U83="BSS Hardware Issue","BSS",
U83="Sites strategiques, MLL, Pylone, etc.","ENVTECH",
U83="AKTIVCO DEFAUT GE &amp; POWER Cabinet","AKTIVCO",
U83="AKTIVCO Coupure ENEO &amp; Baisse de tension","AKTIVCO GRID ONLY",
U83="Coupure ENEO &amp; Baisse de tension","IHS GRID ONLY",
U83="Defaut GE &amp; POWER Cabinet","IHS",
U83="Sharing","Partners",
U83="Sites strategiques &amp; DataCenter","SST &amp; DC",
U83="Exclu","Exclu",
U83="SAT","SAT",
U83="SPARE-ISSUE","SPARE-ISSUE",
U83="Fiber CAmtel","TRANS_FO_CAMTEL",
U83="Fiber AOF","Fiber AOF",
U83="Projet OCM (HUAWEI)","TRAVAUX-HUAWEI",
U83="Projet OCM (NOKIA)","TRAVAUX-NOKIA",
U83="ACCESS-ISSUE","ACCESS-ISSUE",
U83="Projet OCM (ZTE, NOKIA, autres projets)","TRAVAUX OCM",
U83="No root CAuse","No root cause",
U83="ODU HS","PDH",
U83="IP &amp; VLAN","PDH",
U83="Warehouse HUAWEI","SPARE-ISSUE",
U83="SPARE-HS","SPARE-ISSUE",
U83="Power Telco","BSS"
),"")</f>
        <v/>
      </c>
      <c r="T83" s="32" t="str" cm="1">
        <f t="array" ref="T83">IFERROR(_xlfn.IFS(
U83="MPR ISSUE","TX ISSUE",
U83="BSS Hardware Issue","RAN ISSUE",
U83="Sites strategiques, MLL, Pylone, etc.","ENVTECH",
U83="AKTIVCO DEFAUT GE &amp; POWER Cabinet","POWER ISSUE",
U83="AKTIVCO Coupure ENEO &amp; Baisse de tension","POWER ISSUE",
U83="Coupure ENEO &amp; Baisse de tension","POWER ISSUE",
U83="Defaut GE &amp; POWER Cabinet","POWER ISSUE",
U83="Sharing","POWER ISSUE",
U83="Sites strategiques &amp; DataCenter","POWER ISSUE",
U83="Exclu","Exclu",
U83="SAT","TX ISSUE",
U83="SPARE-ISSUE","SPARE-ISSUE",
U83="Fiber CAmtel","TX ISSUE",
U83="Fiber AOF","TX ISSUE",
U83="Projet OCM (HUAWEI)","TRAVAUX-HUAWEI",
U83="Projet OCM (NOKIA)","TRAVAUX -NOKIA",
U83="ACCESS-ISSUE","ACCESS-ISSUE",
U83="Projet OCM (ZTE, NOKIA, autres projets)","TRAVAUX OCM",
U83="No root CAuse","No root cause",
U83="ODU HS","TX ISSUE",
U83="IP &amp; VLAN","TX ISSUE",
U83="Warehouse HUAWEI","SPARE-ISSUE",
U83="SPARE-HS","SPARE-ISSUE",
U83="Power Telco","RAN ISSUE"
),"")</f>
        <v/>
      </c>
      <c r="U83" s="33"/>
      <c r="V83" s="32" t="str" cm="1">
        <f t="array" ref="V83">IFERROR(_xlfn.IFS(
U83="MPR ISSUE","ACTIVE",
U83="BSS Hardware Issue","ACTIVE",
U83="Sites strategiques, MLL, Pylone, etc.","PASSIVE",
U83="AKTIVCO DEFAUT GE &amp; POWER Cabinet","PASSIVE",
U83="AKTIVCO Coupure ENEO &amp; Baisse de tension","PASSIVE",
U83="Coupure ENEO &amp; Baisse de tension","PASSIVE",
U83="Defaut GE &amp; POWER Cabinet","PASSIVE",
U83="Sharing","PASSIVE",
U83="Sites strategiques &amp; DataCenter","PASSIVE",
U83="Exclu","Exclu",
U83="SAT","ACTIVE",
U83="SPARE-ISSUE","SPARE-ISSUE",
U83="Fiber CAmtel","ACTIVE",
U83="Fiber AOF","ACTIVE",
U83="Projet OCM (HUAWEI)","PLANNED WORKS",
U83="Projet OCM (NOKIA)","PLANNED WORKS",
U83="ACCESS-ISSUE","ACCESS-ISSUE",
U83="Projet OCM (ZTE, NOKIA, autres projets)","PLANNED WORKS",
U83="No root CAuse","No root cause",
U83="ODU HS","ACTIVE",
U83="IP &amp; VLAN","ACTIVE",
U83="Warehouse HUAWEI","SPARE-ISSUE",
U83="SPARE-HS","SPARE-ISSUE",
U83="Power Telco","ACTIVE"
),"")</f>
        <v/>
      </c>
      <c r="W83" s="51"/>
      <c r="X83" s="51"/>
      <c r="Y83" s="51"/>
      <c r="Z83" s="51"/>
      <c r="AA83" s="51"/>
      <c r="AB83" s="34" t="s">
        <v>6777</v>
      </c>
      <c r="AC83" s="34" t="str">
        <f>_xlfn.XLOOKUP(B83,[4]ALL!$B:$B,[4]ALL!$N:$N,"")</f>
        <v>No Power issue</v>
      </c>
      <c r="AD83" s="34"/>
      <c r="AE83" s="34"/>
      <c r="AF83" s="36" t="s">
        <v>5420</v>
      </c>
      <c r="AG83" s="29"/>
      <c r="AH83" s="35"/>
      <c r="AI83" s="29"/>
      <c r="AJ83" s="29" t="s">
        <v>5917</v>
      </c>
      <c r="AK83" s="36" t="s">
        <v>5420</v>
      </c>
      <c r="AL83" s="36" t="s">
        <v>5420</v>
      </c>
      <c r="AM83" s="36" t="s">
        <v>5420</v>
      </c>
      <c r="AN83" s="36" t="s">
        <v>5420</v>
      </c>
      <c r="AO83" s="36" t="s">
        <v>5420</v>
      </c>
      <c r="AP83" s="36" t="s">
        <v>5420</v>
      </c>
      <c r="AQ83" s="36" t="s">
        <v>5420</v>
      </c>
      <c r="AR83" s="36" t="s">
        <v>5420</v>
      </c>
      <c r="AS83" s="36" t="s">
        <v>5420</v>
      </c>
      <c r="AT83" s="36" t="s">
        <v>5420</v>
      </c>
      <c r="AU83" s="36" t="s">
        <v>5420</v>
      </c>
      <c r="AV83" s="36" t="s">
        <v>5420</v>
      </c>
      <c r="AW83" s="45"/>
      <c r="AX83" s="45" t="s">
        <v>5420</v>
      </c>
      <c r="AY83" s="45" t="s">
        <v>5420</v>
      </c>
      <c r="AZ83" s="45" t="s">
        <v>5420</v>
      </c>
      <c r="BA83" s="36" t="s">
        <v>5420</v>
      </c>
    </row>
    <row r="84" spans="1:53" s="58" customFormat="1" ht="34.049999999999997" hidden="1" customHeight="1" x14ac:dyDescent="0.3">
      <c r="A84" s="27" t="s">
        <v>435</v>
      </c>
      <c r="B84" s="27" t="s">
        <v>436</v>
      </c>
      <c r="C84" s="29" t="str">
        <f>_xlfn.XLOOKUP(B84,'[1]daily break down'!$D:$D,'[1]daily break down'!$E:$E,"")</f>
        <v>EXTREME-NORD</v>
      </c>
      <c r="D84" s="27" t="s">
        <v>11</v>
      </c>
      <c r="E84" s="27" t="s">
        <v>12</v>
      </c>
      <c r="F84" s="29" t="s">
        <v>55</v>
      </c>
      <c r="G84" s="27" t="s">
        <v>437</v>
      </c>
      <c r="H84" s="39" t="str">
        <f>_xlfn.XLOOKUP(B84,[2]CALCULATION!$B:$B,[2]CALCULATION!$H:$H,"")</f>
        <v>NOKIA</v>
      </c>
      <c r="I84" s="25">
        <v>9.2448485159788039</v>
      </c>
      <c r="J84" s="25">
        <v>9.2448485159788039</v>
      </c>
      <c r="K84" s="25">
        <v>9.2450625369186117</v>
      </c>
      <c r="L84" s="25">
        <v>9.2449555264487078</v>
      </c>
      <c r="M84" s="25">
        <v>9.2449020212137576</v>
      </c>
      <c r="N84" s="25">
        <v>9.2446880002739462</v>
      </c>
      <c r="O84" s="25">
        <v>9.2450090316836597</v>
      </c>
      <c r="P84" s="25" t="s">
        <v>6364</v>
      </c>
      <c r="Q84" s="31" t="str">
        <f>_xlfn.XLOOKUP(B84,'[1]daily break down'!$D:$D,'[1]daily break down'!$O:$O,"")</f>
        <v>Insecurity</v>
      </c>
      <c r="R84" s="31"/>
      <c r="S84" s="32" t="str" cm="1">
        <f t="array" ref="S84">IFERROR(_xlfn.IFS(
U84="MPR ISSUE","PDH",
U84="BSS Hardware Issue","BSS",
U84="Sites strategiques, MLL, Pylone, etc.","ENVTECH",
U84="AKTIVCO DEFAUT GE &amp; POWER Cabinet","AKTIVCO",
U84="AKTIVCO Coupure ENEO &amp; Baisse de tension","AKTIVCO GRID ONLY",
U84="Coupure ENEO &amp; Baisse de tension","IHS GRID ONLY",
U84="Defaut GE &amp; POWER Cabinet","IHS",
U84="Sharing","Partners",
U84="Sites strategiques &amp; DataCenter","SST &amp; DC",
U84="Exclu","Exclu",
U84="SAT","SAT",
U84="SPARE-ISSUE","SPARE-ISSUE",
U84="Fiber CAmtel","TRANS_FO_CAMTEL",
U84="Fiber AOF","Fiber AOF",
U84="Projet OCM (HUAWEI)","TRAVAUX-HUAWEI",
U84="Projet OCM (NOKIA)","TRAVAUX-NOKIA",
U84="ACCESS-ISSUE","ACCESS-ISSUE",
U84="Projet OCM (ZTE, NOKIA, autres projets)","TRAVAUX OCM",
U84="No root CAuse","No root cause",
U84="ODU HS","PDH",
U84="IP &amp; VLAN","PDH",
U84="Warehouse HUAWEI","SPARE-ISSUE",
U84="SPARE-HS","SPARE-ISSUE",
U84="Power Telco","BSS"
),"")</f>
        <v/>
      </c>
      <c r="T84" s="32" t="str" cm="1">
        <f t="array" ref="T84">IFERROR(_xlfn.IFS(
U84="MPR ISSUE","TX ISSUE",
U84="BSS Hardware Issue","RAN ISSUE",
U84="Sites strategiques, MLL, Pylone, etc.","ENVTECH",
U84="AKTIVCO DEFAUT GE &amp; POWER Cabinet","POWER ISSUE",
U84="AKTIVCO Coupure ENEO &amp; Baisse de tension","POWER ISSUE",
U84="Coupure ENEO &amp; Baisse de tension","POWER ISSUE",
U84="Defaut GE &amp; POWER Cabinet","POWER ISSUE",
U84="Sharing","POWER ISSUE",
U84="Sites strategiques &amp; DataCenter","POWER ISSUE",
U84="Exclu","Exclu",
U84="SAT","TX ISSUE",
U84="SPARE-ISSUE","SPARE-ISSUE",
U84="Fiber CAmtel","TX ISSUE",
U84="Fiber AOF","TX ISSUE",
U84="Projet OCM (HUAWEI)","TRAVAUX-HUAWEI",
U84="Projet OCM (NOKIA)","TRAVAUX -NOKIA",
U84="ACCESS-ISSUE","ACCESS-ISSUE",
U84="Projet OCM (ZTE, NOKIA, autres projets)","TRAVAUX OCM",
U84="No root CAuse","No root cause",
U84="ODU HS","TX ISSUE",
U84="IP &amp; VLAN","TX ISSUE",
U84="Warehouse HUAWEI","SPARE-ISSUE",
U84="SPARE-HS","SPARE-ISSUE",
U84="Power Telco","RAN ISSUE"
),"")</f>
        <v/>
      </c>
      <c r="U84" s="33"/>
      <c r="V84" s="32" t="str" cm="1">
        <f t="array" ref="V84">IFERROR(_xlfn.IFS(
U84="MPR ISSUE","ACTIVE",
U84="BSS Hardware Issue","ACTIVE",
U84="Sites strategiques, MLL, Pylone, etc.","PASSIVE",
U84="AKTIVCO DEFAUT GE &amp; POWER Cabinet","PASSIVE",
U84="AKTIVCO Coupure ENEO &amp; Baisse de tension","PASSIVE",
U84="Coupure ENEO &amp; Baisse de tension","PASSIVE",
U84="Defaut GE &amp; POWER Cabinet","PASSIVE",
U84="Sharing","PASSIVE",
U84="Sites strategiques &amp; DataCenter","PASSIVE",
U84="Exclu","Exclu",
U84="SAT","ACTIVE",
U84="SPARE-ISSUE","SPARE-ISSUE",
U84="Fiber CAmtel","ACTIVE",
U84="Fiber AOF","ACTIVE",
U84="Projet OCM (HUAWEI)","PLANNED WORKS",
U84="Projet OCM (NOKIA)","PLANNED WORKS",
U84="ACCESS-ISSUE","ACCESS-ISSUE",
U84="Projet OCM (ZTE, NOKIA, autres projets)","PLANNED WORKS",
U84="No root CAuse","No root cause",
U84="ODU HS","ACTIVE",
U84="IP &amp; VLAN","ACTIVE",
U84="Warehouse HUAWEI","SPARE-ISSUE",
U84="SPARE-HS","SPARE-ISSUE",
U84="Power Telco","ACTIVE"
),"")</f>
        <v/>
      </c>
      <c r="W84" s="51"/>
      <c r="X84" s="51"/>
      <c r="Y84" s="51"/>
      <c r="Z84" s="51"/>
      <c r="AA84" s="51"/>
      <c r="AB84" s="34" t="s">
        <v>6778</v>
      </c>
      <c r="AC84" s="34" t="str">
        <f>_xlfn.XLOOKUP(B84,[4]ALL!$B:$B,[4]ALL!$N:$N,"")</f>
        <v>Power issue NUR to be checked</v>
      </c>
      <c r="AD84" s="34" t="s">
        <v>6422</v>
      </c>
      <c r="AE84" s="34"/>
      <c r="AF84" s="36" t="s">
        <v>5420</v>
      </c>
      <c r="AG84" s="29"/>
      <c r="AH84" s="35"/>
      <c r="AI84" s="29"/>
      <c r="AJ84" s="29" t="s">
        <v>5918</v>
      </c>
      <c r="AK84" s="36" t="s">
        <v>5420</v>
      </c>
      <c r="AL84" s="36" t="s">
        <v>5420</v>
      </c>
      <c r="AM84" s="36" t="s">
        <v>5420</v>
      </c>
      <c r="AN84" s="36" t="s">
        <v>5420</v>
      </c>
      <c r="AO84" s="36" t="s">
        <v>5919</v>
      </c>
      <c r="AP84" s="36" t="s">
        <v>5919</v>
      </c>
      <c r="AQ84" s="36" t="s">
        <v>5420</v>
      </c>
      <c r="AR84" s="36" t="s">
        <v>5420</v>
      </c>
      <c r="AS84" s="36" t="s">
        <v>5420</v>
      </c>
      <c r="AT84" s="36" t="s">
        <v>5420</v>
      </c>
      <c r="AU84" s="36" t="s">
        <v>5420</v>
      </c>
      <c r="AV84" s="36" t="s">
        <v>5920</v>
      </c>
      <c r="AW84" s="45"/>
      <c r="AX84" s="45" t="s">
        <v>5420</v>
      </c>
      <c r="AY84" s="45" t="s">
        <v>5420</v>
      </c>
      <c r="AZ84" s="45" t="s">
        <v>5420</v>
      </c>
      <c r="BA84" s="36" t="s">
        <v>5420</v>
      </c>
    </row>
    <row r="85" spans="1:53" s="58" customFormat="1" ht="15.6" hidden="1" x14ac:dyDescent="0.3">
      <c r="A85" s="27" t="s">
        <v>1756</v>
      </c>
      <c r="B85" s="28" t="s">
        <v>1757</v>
      </c>
      <c r="C85" s="29" t="str">
        <f>_xlfn.XLOOKUP(B85,'[1]daily break down'!$D:$D,'[1]daily break down'!$E:$E,"")</f>
        <v>CENTRE</v>
      </c>
      <c r="D85" s="27" t="s">
        <v>11</v>
      </c>
      <c r="E85" s="29" t="s">
        <v>96</v>
      </c>
      <c r="F85" s="29" t="s">
        <v>37</v>
      </c>
      <c r="G85" s="27" t="s">
        <v>1756</v>
      </c>
      <c r="H85" s="39" t="str">
        <f>_xlfn.XLOOKUP(B85,[2]CALCULATION!$B:$B,[2]CALCULATION!$H:$H,"")</f>
        <v>NOKIA</v>
      </c>
      <c r="I85" s="25">
        <v>4.4674038584846532</v>
      </c>
      <c r="J85" s="25">
        <v>9.2446880002739462</v>
      </c>
      <c r="K85" s="25">
        <v>9.2447415055088982</v>
      </c>
      <c r="L85" s="25">
        <v>9.2445274845690903</v>
      </c>
      <c r="M85" s="25">
        <v>9.2448485159788039</v>
      </c>
      <c r="N85" s="25">
        <v>9.2445274845690903</v>
      </c>
      <c r="O85" s="25">
        <v>9.2447950107438519</v>
      </c>
      <c r="P85" s="25" t="s">
        <v>6364</v>
      </c>
      <c r="Q85" s="31" t="s">
        <v>5364</v>
      </c>
      <c r="R85" s="31"/>
      <c r="S85" s="32" t="str" cm="1">
        <f t="array" ref="S85">IFERROR(_xlfn.IFS(
U85="MPR ISSUE","PDH",
U85="BSS Hardware Issue","BSS",
U85="Sites strategiques, MLL, Pylone, etc.","ENVTECH",
U85="AKTIVCO DEFAUT GE &amp; POWER Cabinet","AKTIVCO",
U85="AKTIVCO Coupure ENEO &amp; Baisse de tension","AKTIVCO GRID ONLY",
U85="Coupure ENEO &amp; Baisse de tension","IHS GRID ONLY",
U85="Defaut GE &amp; POWER Cabinet","IHS",
U85="Sharing","Partners",
U85="Sites strategiques &amp; DataCenter","SST &amp; DC",
U85="Exclu","Exclu",
U85="SAT","SAT",
U85="SPARE-ISSUE","SPARE-ISSUE",
U85="Fiber CAmtel","TRANS_FO_CAMTEL",
U85="Fiber AOF","Fiber AOF",
U85="Projet OCM (HUAWEI)","TRAVAUX-HUAWEI",
U85="Projet OCM (NOKIA)","TRAVAUX-NOKIA",
U85="ACCESS-ISSUE","ACCESS-ISSUE",
U85="Projet OCM (ZTE, NOKIA, autres projets)","TRAVAUX OCM",
U85="No root CAuse","No root cause",
U85="ODU HS","PDH",
U85="IP &amp; VLAN","PDH",
U85="Warehouse HUAWEI","SPARE-ISSUE",
U85="SPARE-HS","SPARE-ISSUE",
U85="Power Telco","BSS"
),"")</f>
        <v/>
      </c>
      <c r="T85" s="32" t="str" cm="1">
        <f t="array" ref="T85">IFERROR(_xlfn.IFS(
U85="MPR ISSUE","TX ISSUE",
U85="BSS Hardware Issue","RAN ISSUE",
U85="Sites strategiques, MLL, Pylone, etc.","ENVTECH",
U85="AKTIVCO DEFAUT GE &amp; POWER Cabinet","POWER ISSUE",
U85="AKTIVCO Coupure ENEO &amp; Baisse de tension","POWER ISSUE",
U85="Coupure ENEO &amp; Baisse de tension","POWER ISSUE",
U85="Defaut GE &amp; POWER Cabinet","POWER ISSUE",
U85="Sharing","POWER ISSUE",
U85="Sites strategiques &amp; DataCenter","POWER ISSUE",
U85="Exclu","Exclu",
U85="SAT","TX ISSUE",
U85="SPARE-ISSUE","SPARE-ISSUE",
U85="Fiber CAmtel","TX ISSUE",
U85="Fiber AOF","TX ISSUE",
U85="Projet OCM (HUAWEI)","TRAVAUX-HUAWEI",
U85="Projet OCM (NOKIA)","TRAVAUX -NOKIA",
U85="ACCESS-ISSUE","ACCESS-ISSUE",
U85="Projet OCM (ZTE, NOKIA, autres projets)","TRAVAUX OCM",
U85="No root CAuse","No root cause",
U85="ODU HS","TX ISSUE",
U85="IP &amp; VLAN","TX ISSUE",
U85="Warehouse HUAWEI","SPARE-ISSUE",
U85="SPARE-HS","SPARE-ISSUE",
U85="Power Telco","RAN ISSUE"
),"")</f>
        <v/>
      </c>
      <c r="U85" s="33"/>
      <c r="V85" s="32" t="str" cm="1">
        <f t="array" ref="V85">IFERROR(_xlfn.IFS(
U85="MPR ISSUE","ACTIVE",
U85="BSS Hardware Issue","ACTIVE",
U85="Sites strategiques, MLL, Pylone, etc.","PASSIVE",
U85="AKTIVCO DEFAUT GE &amp; POWER Cabinet","PASSIVE",
U85="AKTIVCO Coupure ENEO &amp; Baisse de tension","PASSIVE",
U85="Coupure ENEO &amp; Baisse de tension","PASSIVE",
U85="Defaut GE &amp; POWER Cabinet","PASSIVE",
U85="Sharing","PASSIVE",
U85="Sites strategiques &amp; DataCenter","PASSIVE",
U85="Exclu","Exclu",
U85="SAT","ACTIVE",
U85="SPARE-ISSUE","SPARE-ISSUE",
U85="Fiber CAmtel","ACTIVE",
U85="Fiber AOF","ACTIVE",
U85="Projet OCM (HUAWEI)","PLANNED WORKS",
U85="Projet OCM (NOKIA)","PLANNED WORKS",
U85="ACCESS-ISSUE","ACCESS-ISSUE",
U85="Projet OCM (ZTE, NOKIA, autres projets)","PLANNED WORKS",
U85="No root CAuse","No root cause",
U85="ODU HS","ACTIVE",
U85="IP &amp; VLAN","ACTIVE",
U85="Warehouse HUAWEI","SPARE-ISSUE",
U85="SPARE-HS","SPARE-ISSUE",
U85="Power Telco","ACTIVE"
),"")</f>
        <v/>
      </c>
      <c r="W85" s="52" t="s">
        <v>6559</v>
      </c>
      <c r="X85" s="52" t="s">
        <v>6560</v>
      </c>
      <c r="Y85" s="52"/>
      <c r="Z85" s="52" t="s">
        <v>6557</v>
      </c>
      <c r="AA85" s="52" t="s">
        <v>6308</v>
      </c>
      <c r="AB85" s="34" t="s">
        <v>6779</v>
      </c>
      <c r="AC85" s="34" t="str">
        <f>_xlfn.XLOOKUP(B85,[4]ALL!$B:$B,[4]ALL!$N:$N,"")</f>
        <v>No Power issue</v>
      </c>
      <c r="AD85" s="34" t="s">
        <v>6423</v>
      </c>
      <c r="AE85" s="34"/>
      <c r="AF85" s="36" t="s">
        <v>5420</v>
      </c>
      <c r="AG85" s="29"/>
      <c r="AH85" s="35"/>
      <c r="AI85" s="29"/>
      <c r="AJ85" s="29" t="s">
        <v>5420</v>
      </c>
      <c r="AK85" s="36" t="s">
        <v>5420</v>
      </c>
      <c r="AL85" s="36" t="s">
        <v>5420</v>
      </c>
      <c r="AM85" s="36" t="s">
        <v>5420</v>
      </c>
      <c r="AN85" s="36" t="s">
        <v>5420</v>
      </c>
      <c r="AO85" s="36" t="s">
        <v>5420</v>
      </c>
      <c r="AP85" s="36" t="s">
        <v>5420</v>
      </c>
      <c r="AQ85" s="36" t="s">
        <v>5420</v>
      </c>
      <c r="AR85" s="36" t="s">
        <v>5420</v>
      </c>
      <c r="AS85" s="36" t="s">
        <v>5420</v>
      </c>
      <c r="AT85" s="36" t="s">
        <v>5813</v>
      </c>
      <c r="AU85" s="36" t="s">
        <v>5921</v>
      </c>
      <c r="AV85" s="36" t="s">
        <v>5420</v>
      </c>
      <c r="AW85" s="45"/>
      <c r="AX85" s="45" t="s">
        <v>5420</v>
      </c>
      <c r="AY85" s="45" t="s">
        <v>5420</v>
      </c>
      <c r="AZ85" s="45" t="s">
        <v>5420</v>
      </c>
      <c r="BA85" s="36" t="s">
        <v>5420</v>
      </c>
    </row>
    <row r="86" spans="1:53" s="58" customFormat="1" ht="15.6" hidden="1" x14ac:dyDescent="0.3">
      <c r="A86" s="27" t="s">
        <v>656</v>
      </c>
      <c r="B86" s="28" t="s">
        <v>657</v>
      </c>
      <c r="C86" s="29" t="str">
        <f>_xlfn.XLOOKUP(B86,'[1]daily break down'!$D:$D,'[1]daily break down'!$E:$E,"")</f>
        <v>NORD-OUEST</v>
      </c>
      <c r="D86" s="27" t="s">
        <v>11</v>
      </c>
      <c r="E86" s="27" t="s">
        <v>66</v>
      </c>
      <c r="F86" s="29" t="s">
        <v>51</v>
      </c>
      <c r="G86" s="27" t="s">
        <v>658</v>
      </c>
      <c r="H86" s="39" t="str">
        <f>_xlfn.XLOOKUP(B86,[2]CALCULATION!$B:$B,[2]CALCULATION!$H:$H,"")</f>
        <v>NOKIA</v>
      </c>
      <c r="I86" s="25">
        <v>0.21369990839903774</v>
      </c>
      <c r="J86" s="25">
        <v>3.4037176864051046</v>
      </c>
      <c r="K86" s="25">
        <v>6.8211505480362868</v>
      </c>
      <c r="L86" s="25">
        <v>9.2446880002739462</v>
      </c>
      <c r="M86" s="25">
        <v>9.2446344950389943</v>
      </c>
      <c r="N86" s="25">
        <v>9.2442064531593768</v>
      </c>
      <c r="O86" s="25">
        <v>9.2445809898040405</v>
      </c>
      <c r="P86" s="25" t="s">
        <v>6364</v>
      </c>
      <c r="Q86" s="31" t="str">
        <f>_xlfn.XLOOKUP(B86,'[1]daily break down'!$D:$D,'[1]daily break down'!$O:$O,"")</f>
        <v>Insecurity</v>
      </c>
      <c r="R86" s="31"/>
      <c r="S86" s="32" t="str" cm="1">
        <f t="array" ref="S86">IFERROR(_xlfn.IFS(
U86="MPR ISSUE","PDH",
U86="BSS Hardware Issue","BSS",
U86="Sites strategiques, MLL, Pylone, etc.","ENVTECH",
U86="AKTIVCO DEFAUT GE &amp; POWER Cabinet","AKTIVCO",
U86="AKTIVCO Coupure ENEO &amp; Baisse de tension","AKTIVCO GRID ONLY",
U86="Coupure ENEO &amp; Baisse de tension","IHS GRID ONLY",
U86="Defaut GE &amp; POWER Cabinet","IHS",
U86="Sharing","Partners",
U86="Sites strategiques &amp; DataCenter","SST &amp; DC",
U86="Exclu","Exclu",
U86="SAT","SAT",
U86="SPARE-ISSUE","SPARE-ISSUE",
U86="Fiber CAmtel","TRANS_FO_CAMTEL",
U86="Fiber AOF","Fiber AOF",
U86="Projet OCM (HUAWEI)","TRAVAUX-HUAWEI",
U86="Projet OCM (NOKIA)","TRAVAUX-NOKIA",
U86="ACCESS-ISSUE","ACCESS-ISSUE",
U86="Projet OCM (ZTE, NOKIA, autres projets)","TRAVAUX OCM",
U86="No root CAuse","No root cause",
U86="ODU HS","PDH",
U86="IP &amp; VLAN","PDH",
U86="Warehouse HUAWEI","SPARE-ISSUE",
U86="SPARE-HS","SPARE-ISSUE",
U86="Power Telco","BSS"
),"")</f>
        <v/>
      </c>
      <c r="T86" s="32" t="str" cm="1">
        <f t="array" ref="T86">IFERROR(_xlfn.IFS(
U86="MPR ISSUE","TX ISSUE",
U86="BSS Hardware Issue","RAN ISSUE",
U86="Sites strategiques, MLL, Pylone, etc.","ENVTECH",
U86="AKTIVCO DEFAUT GE &amp; POWER Cabinet","POWER ISSUE",
U86="AKTIVCO Coupure ENEO &amp; Baisse de tension","POWER ISSUE",
U86="Coupure ENEO &amp; Baisse de tension","POWER ISSUE",
U86="Defaut GE &amp; POWER Cabinet","POWER ISSUE",
U86="Sharing","POWER ISSUE",
U86="Sites strategiques &amp; DataCenter","POWER ISSUE",
U86="Exclu","Exclu",
U86="SAT","TX ISSUE",
U86="SPARE-ISSUE","SPARE-ISSUE",
U86="Fiber CAmtel","TX ISSUE",
U86="Fiber AOF","TX ISSUE",
U86="Projet OCM (HUAWEI)","TRAVAUX-HUAWEI",
U86="Projet OCM (NOKIA)","TRAVAUX -NOKIA",
U86="ACCESS-ISSUE","ACCESS-ISSUE",
U86="Projet OCM (ZTE, NOKIA, autres projets)","TRAVAUX OCM",
U86="No root CAuse","No root cause",
U86="ODU HS","TX ISSUE",
U86="IP &amp; VLAN","TX ISSUE",
U86="Warehouse HUAWEI","SPARE-ISSUE",
U86="SPARE-HS","SPARE-ISSUE",
U86="Power Telco","RAN ISSUE"
),"")</f>
        <v/>
      </c>
      <c r="U86" s="33"/>
      <c r="V86" s="32" t="str" cm="1">
        <f t="array" ref="V86">IFERROR(_xlfn.IFS(
U86="MPR ISSUE","ACTIVE",
U86="BSS Hardware Issue","ACTIVE",
U86="Sites strategiques, MLL, Pylone, etc.","PASSIVE",
U86="AKTIVCO DEFAUT GE &amp; POWER Cabinet","PASSIVE",
U86="AKTIVCO Coupure ENEO &amp; Baisse de tension","PASSIVE",
U86="Coupure ENEO &amp; Baisse de tension","PASSIVE",
U86="Defaut GE &amp; POWER Cabinet","PASSIVE",
U86="Sharing","PASSIVE",
U86="Sites strategiques &amp; DataCenter","PASSIVE",
U86="Exclu","Exclu",
U86="SAT","ACTIVE",
U86="SPARE-ISSUE","SPARE-ISSUE",
U86="Fiber CAmtel","ACTIVE",
U86="Fiber AOF","ACTIVE",
U86="Projet OCM (HUAWEI)","PLANNED WORKS",
U86="Projet OCM (NOKIA)","PLANNED WORKS",
U86="ACCESS-ISSUE","ACCESS-ISSUE",
U86="Projet OCM (ZTE, NOKIA, autres projets)","PLANNED WORKS",
U86="No root CAuse","No root cause",
U86="ODU HS","ACTIVE",
U86="IP &amp; VLAN","ACTIVE",
U86="Warehouse HUAWEI","SPARE-ISSUE",
U86="SPARE-HS","SPARE-ISSUE",
U86="Power Telco","ACTIVE"
),"")</f>
        <v/>
      </c>
      <c r="W86" s="51"/>
      <c r="X86" s="51"/>
      <c r="Y86" s="51"/>
      <c r="Z86" s="51"/>
      <c r="AA86" s="51"/>
      <c r="AB86" s="34" t="s">
        <v>6780</v>
      </c>
      <c r="AC86" s="34" t="str">
        <f>_xlfn.XLOOKUP(B86,[4]ALL!$B:$B,[4]ALL!$N:$N,"")</f>
        <v>Power issue NUR to be checked</v>
      </c>
      <c r="AD86" s="34" t="s">
        <v>6424</v>
      </c>
      <c r="AE86" s="34"/>
      <c r="AF86" s="36" t="s">
        <v>5420</v>
      </c>
      <c r="AG86" s="29"/>
      <c r="AH86" s="35"/>
      <c r="AI86" s="29"/>
      <c r="AJ86" s="29" t="s">
        <v>5420</v>
      </c>
      <c r="AK86" s="36" t="s">
        <v>5420</v>
      </c>
      <c r="AL86" s="36" t="s">
        <v>5420</v>
      </c>
      <c r="AM86" s="36" t="s">
        <v>5420</v>
      </c>
      <c r="AN86" s="36" t="s">
        <v>5420</v>
      </c>
      <c r="AO86" s="36" t="s">
        <v>5420</v>
      </c>
      <c r="AP86" s="36" t="s">
        <v>5420</v>
      </c>
      <c r="AQ86" s="36" t="s">
        <v>5420</v>
      </c>
      <c r="AR86" s="36" t="s">
        <v>5420</v>
      </c>
      <c r="AS86" s="36" t="s">
        <v>5420</v>
      </c>
      <c r="AT86" s="36" t="s">
        <v>5814</v>
      </c>
      <c r="AU86" s="36" t="s">
        <v>5922</v>
      </c>
      <c r="AV86" s="36" t="s">
        <v>5420</v>
      </c>
      <c r="AW86" s="45"/>
      <c r="AX86" s="45" t="s">
        <v>5420</v>
      </c>
      <c r="AY86" s="45" t="s">
        <v>5420</v>
      </c>
      <c r="AZ86" s="45" t="s">
        <v>5420</v>
      </c>
      <c r="BA86" s="36" t="s">
        <v>5420</v>
      </c>
    </row>
    <row r="87" spans="1:53" s="58" customFormat="1" ht="21.45" hidden="1" customHeight="1" x14ac:dyDescent="0.3">
      <c r="A87" s="27" t="s">
        <v>239</v>
      </c>
      <c r="B87" s="28" t="s">
        <v>240</v>
      </c>
      <c r="C87" s="29" t="str">
        <f>_xlfn.XLOOKUP(B87,'[1]daily break down'!$D:$D,'[1]daily break down'!$E:$E,"")</f>
        <v>NORD-OUEST</v>
      </c>
      <c r="D87" s="27" t="s">
        <v>11</v>
      </c>
      <c r="E87" s="27" t="s">
        <v>96</v>
      </c>
      <c r="F87" s="29" t="s">
        <v>51</v>
      </c>
      <c r="G87" s="27" t="s">
        <v>239</v>
      </c>
      <c r="H87" s="39" t="str">
        <f>_xlfn.XLOOKUP(B87,[2]CALCULATION!$B:$B,[2]CALCULATION!$H:$H,"")</f>
        <v>NOKIA</v>
      </c>
      <c r="I87" s="25">
        <v>9.2444204740991864</v>
      </c>
      <c r="J87" s="25">
        <v>9.2445274845690903</v>
      </c>
      <c r="K87" s="25">
        <v>9.2446880002739462</v>
      </c>
      <c r="L87" s="25">
        <v>9.2444204740991864</v>
      </c>
      <c r="M87" s="25">
        <v>9.2445809898040405</v>
      </c>
      <c r="N87" s="25">
        <v>9.2444204740991864</v>
      </c>
      <c r="O87" s="25">
        <v>9.2445274845690903</v>
      </c>
      <c r="P87" s="25" t="s">
        <v>6364</v>
      </c>
      <c r="Q87" s="31" t="str">
        <f>_xlfn.XLOOKUP(B87,'[1]daily break down'!$D:$D,'[1]daily break down'!$O:$O,"")</f>
        <v>Insecurity</v>
      </c>
      <c r="R87" s="31"/>
      <c r="S87" s="32" t="str" cm="1">
        <f t="array" ref="S87">IFERROR(_xlfn.IFS(
U87="MPR ISSUE","PDH",
U87="BSS Hardware Issue","BSS",
U87="Sites strategiques, MLL, Pylone, etc.","ENVTECH",
U87="AKTIVCO DEFAUT GE &amp; POWER Cabinet","AKTIVCO",
U87="AKTIVCO Coupure ENEO &amp; Baisse de tension","AKTIVCO GRID ONLY",
U87="Coupure ENEO &amp; Baisse de tension","IHS GRID ONLY",
U87="Defaut GE &amp; POWER Cabinet","IHS",
U87="Sharing","Partners",
U87="Sites strategiques &amp; DataCenter","SST &amp; DC",
U87="Exclu","Exclu",
U87="SAT","SAT",
U87="SPARE-ISSUE","SPARE-ISSUE",
U87="Fiber CAmtel","TRANS_FO_CAMTEL",
U87="Fiber AOF","Fiber AOF",
U87="Projet OCM (HUAWEI)","TRAVAUX-HUAWEI",
U87="Projet OCM (NOKIA)","TRAVAUX-NOKIA",
U87="ACCESS-ISSUE","ACCESS-ISSUE",
U87="Projet OCM (ZTE, NOKIA, autres projets)","TRAVAUX OCM",
U87="No root CAuse","No root cause",
U87="ODU HS","PDH",
U87="IP &amp; VLAN","PDH",
U87="Warehouse HUAWEI","SPARE-ISSUE",
U87="SPARE-HS","SPARE-ISSUE",
U87="Power Telco","BSS"
),"")</f>
        <v/>
      </c>
      <c r="T87" s="32" t="str" cm="1">
        <f t="array" ref="T87">IFERROR(_xlfn.IFS(
U87="MPR ISSUE","TX ISSUE",
U87="BSS Hardware Issue","RAN ISSUE",
U87="Sites strategiques, MLL, Pylone, etc.","ENVTECH",
U87="AKTIVCO DEFAUT GE &amp; POWER Cabinet","POWER ISSUE",
U87="AKTIVCO Coupure ENEO &amp; Baisse de tension","POWER ISSUE",
U87="Coupure ENEO &amp; Baisse de tension","POWER ISSUE",
U87="Defaut GE &amp; POWER Cabinet","POWER ISSUE",
U87="Sharing","POWER ISSUE",
U87="Sites strategiques &amp; DataCenter","POWER ISSUE",
U87="Exclu","Exclu",
U87="SAT","TX ISSUE",
U87="SPARE-ISSUE","SPARE-ISSUE",
U87="Fiber CAmtel","TX ISSUE",
U87="Fiber AOF","TX ISSUE",
U87="Projet OCM (HUAWEI)","TRAVAUX-HUAWEI",
U87="Projet OCM (NOKIA)","TRAVAUX -NOKIA",
U87="ACCESS-ISSUE","ACCESS-ISSUE",
U87="Projet OCM (ZTE, NOKIA, autres projets)","TRAVAUX OCM",
U87="No root CAuse","No root cause",
U87="ODU HS","TX ISSUE",
U87="IP &amp; VLAN","TX ISSUE",
U87="Warehouse HUAWEI","SPARE-ISSUE",
U87="SPARE-HS","SPARE-ISSUE",
U87="Power Telco","RAN ISSUE"
),"")</f>
        <v/>
      </c>
      <c r="U87" s="33"/>
      <c r="V87" s="32" t="str" cm="1">
        <f t="array" ref="V87">IFERROR(_xlfn.IFS(
U87="MPR ISSUE","ACTIVE",
U87="BSS Hardware Issue","ACTIVE",
U87="Sites strategiques, MLL, Pylone, etc.","PASSIVE",
U87="AKTIVCO DEFAUT GE &amp; POWER Cabinet","PASSIVE",
U87="AKTIVCO Coupure ENEO &amp; Baisse de tension","PASSIVE",
U87="Coupure ENEO &amp; Baisse de tension","PASSIVE",
U87="Defaut GE &amp; POWER Cabinet","PASSIVE",
U87="Sharing","PASSIVE",
U87="Sites strategiques &amp; DataCenter","PASSIVE",
U87="Exclu","Exclu",
U87="SAT","ACTIVE",
U87="SPARE-ISSUE","SPARE-ISSUE",
U87="Fiber CAmtel","ACTIVE",
U87="Fiber AOF","ACTIVE",
U87="Projet OCM (HUAWEI)","PLANNED WORKS",
U87="Projet OCM (NOKIA)","PLANNED WORKS",
U87="ACCESS-ISSUE","ACCESS-ISSUE",
U87="Projet OCM (ZTE, NOKIA, autres projets)","PLANNED WORKS",
U87="No root CAuse","No root cause",
U87="ODU HS","ACTIVE",
U87="IP &amp; VLAN","ACTIVE",
U87="Warehouse HUAWEI","SPARE-ISSUE",
U87="SPARE-HS","SPARE-ISSUE",
U87="Power Telco","ACTIVE"
),"")</f>
        <v/>
      </c>
      <c r="W87" s="51"/>
      <c r="X87" s="51"/>
      <c r="Y87" s="51"/>
      <c r="Z87" s="51"/>
      <c r="AA87" s="51"/>
      <c r="AB87" s="34" t="s">
        <v>6781</v>
      </c>
      <c r="AC87" s="34" t="str">
        <f>_xlfn.XLOOKUP(B87,[4]ALL!$B:$B,[4]ALL!$N:$N,"")</f>
        <v>Power issue NUR to be checked</v>
      </c>
      <c r="AD87" s="34" t="s">
        <v>6425</v>
      </c>
      <c r="AE87" s="34"/>
      <c r="AF87" s="36" t="s">
        <v>5420</v>
      </c>
      <c r="AG87" s="29"/>
      <c r="AH87" s="35"/>
      <c r="AI87" s="29"/>
      <c r="AJ87" s="29" t="s">
        <v>5420</v>
      </c>
      <c r="AK87" s="36" t="s">
        <v>5420</v>
      </c>
      <c r="AL87" s="36" t="s">
        <v>5420</v>
      </c>
      <c r="AM87" s="36" t="s">
        <v>5420</v>
      </c>
      <c r="AN87" s="36" t="s">
        <v>5420</v>
      </c>
      <c r="AO87" s="36" t="s">
        <v>5420</v>
      </c>
      <c r="AP87" s="36" t="s">
        <v>5420</v>
      </c>
      <c r="AQ87" s="36" t="s">
        <v>5420</v>
      </c>
      <c r="AR87" s="36" t="s">
        <v>5420</v>
      </c>
      <c r="AS87" s="36" t="s">
        <v>5420</v>
      </c>
      <c r="AT87" s="36" t="s">
        <v>5815</v>
      </c>
      <c r="AU87" s="36" t="s">
        <v>5923</v>
      </c>
      <c r="AV87" s="36" t="s">
        <v>5420</v>
      </c>
      <c r="AW87" s="45"/>
      <c r="AX87" s="45" t="s">
        <v>5420</v>
      </c>
      <c r="AY87" s="45" t="s">
        <v>5420</v>
      </c>
      <c r="AZ87" s="45" t="s">
        <v>5420</v>
      </c>
      <c r="BA87" s="36" t="s">
        <v>5420</v>
      </c>
    </row>
    <row r="88" spans="1:53" s="58" customFormat="1" ht="15.6" hidden="1" x14ac:dyDescent="0.3">
      <c r="A88" s="27" t="s">
        <v>241</v>
      </c>
      <c r="B88" s="28" t="s">
        <v>242</v>
      </c>
      <c r="C88" s="29" t="str">
        <f>_xlfn.XLOOKUP(B88,'[1]daily break down'!$D:$D,'[1]daily break down'!$E:$E,"")</f>
        <v>SUD-OUEST</v>
      </c>
      <c r="D88" s="27" t="s">
        <v>11</v>
      </c>
      <c r="E88" s="27" t="s">
        <v>66</v>
      </c>
      <c r="F88" s="29" t="s">
        <v>13</v>
      </c>
      <c r="G88" s="27" t="s">
        <v>241</v>
      </c>
      <c r="H88" s="39" t="str">
        <f>_xlfn.XLOOKUP(B88,[2]CALCULATION!$B:$B,[2]CALCULATION!$H:$H,"")</f>
        <v>NOKIA</v>
      </c>
      <c r="I88" s="25">
        <v>9.2444204740991864</v>
      </c>
      <c r="J88" s="25">
        <v>9.2445274845690903</v>
      </c>
      <c r="K88" s="25">
        <v>9.2446880002739462</v>
      </c>
      <c r="L88" s="25">
        <v>9.2444204740991864</v>
      </c>
      <c r="M88" s="25">
        <v>9.2445809898040405</v>
      </c>
      <c r="N88" s="25">
        <v>9.2444204740991864</v>
      </c>
      <c r="O88" s="25">
        <v>9.2445274845690903</v>
      </c>
      <c r="P88" s="25" t="s">
        <v>6364</v>
      </c>
      <c r="Q88" s="31" t="str">
        <f>_xlfn.XLOOKUP(B88,'[1]daily break down'!$D:$D,'[1]daily break down'!$O:$O,"")</f>
        <v>EXCLU</v>
      </c>
      <c r="R88" s="31"/>
      <c r="S88" s="32" t="str" cm="1">
        <f t="array" ref="S88">IFERROR(_xlfn.IFS(
U88="MPR ISSUE","PDH",
U88="BSS Hardware Issue","BSS",
U88="Sites strategiques, MLL, Pylone, etc.","ENVTECH",
U88="AKTIVCO DEFAUT GE &amp; POWER Cabinet","AKTIVCO",
U88="AKTIVCO Coupure ENEO &amp; Baisse de tension","AKTIVCO GRID ONLY",
U88="Coupure ENEO &amp; Baisse de tension","IHS GRID ONLY",
U88="Defaut GE &amp; POWER Cabinet","IHS",
U88="Sharing","Partners",
U88="Sites strategiques &amp; DataCenter","SST &amp; DC",
U88="Exclu","Exclu",
U88="SAT","SAT",
U88="SPARE-ISSUE","SPARE-ISSUE",
U88="Fiber CAmtel","TRANS_FO_CAMTEL",
U88="Fiber AOF","Fiber AOF",
U88="Projet OCM (HUAWEI)","TRAVAUX-HUAWEI",
U88="Projet OCM (NOKIA)","TRAVAUX-NOKIA",
U88="ACCESS-ISSUE","ACCESS-ISSUE",
U88="Projet OCM (ZTE, NOKIA, autres projets)","TRAVAUX OCM",
U88="No root CAuse","No root cause",
U88="ODU HS","PDH",
U88="IP &amp; VLAN","PDH",
U88="Warehouse HUAWEI","SPARE-ISSUE",
U88="SPARE-HS","SPARE-ISSUE",
U88="Power Telco","BSS"
),"")</f>
        <v/>
      </c>
      <c r="T88" s="32" t="str" cm="1">
        <f t="array" ref="T88">IFERROR(_xlfn.IFS(
U88="MPR ISSUE","TX ISSUE",
U88="BSS Hardware Issue","RAN ISSUE",
U88="Sites strategiques, MLL, Pylone, etc.","ENVTECH",
U88="AKTIVCO DEFAUT GE &amp; POWER Cabinet","POWER ISSUE",
U88="AKTIVCO Coupure ENEO &amp; Baisse de tension","POWER ISSUE",
U88="Coupure ENEO &amp; Baisse de tension","POWER ISSUE",
U88="Defaut GE &amp; POWER Cabinet","POWER ISSUE",
U88="Sharing","POWER ISSUE",
U88="Sites strategiques &amp; DataCenter","POWER ISSUE",
U88="Exclu","Exclu",
U88="SAT","TX ISSUE",
U88="SPARE-ISSUE","SPARE-ISSUE",
U88="Fiber CAmtel","TX ISSUE",
U88="Fiber AOF","TX ISSUE",
U88="Projet OCM (HUAWEI)","TRAVAUX-HUAWEI",
U88="Projet OCM (NOKIA)","TRAVAUX -NOKIA",
U88="ACCESS-ISSUE","ACCESS-ISSUE",
U88="Projet OCM (ZTE, NOKIA, autres projets)","TRAVAUX OCM",
U88="No root CAuse","No root cause",
U88="ODU HS","TX ISSUE",
U88="IP &amp; VLAN","TX ISSUE",
U88="Warehouse HUAWEI","SPARE-ISSUE",
U88="SPARE-HS","SPARE-ISSUE",
U88="Power Telco","RAN ISSUE"
),"")</f>
        <v/>
      </c>
      <c r="U88" s="33"/>
      <c r="V88" s="32" t="str" cm="1">
        <f t="array" ref="V88">IFERROR(_xlfn.IFS(
U88="MPR ISSUE","ACTIVE",
U88="BSS Hardware Issue","ACTIVE",
U88="Sites strategiques, MLL, Pylone, etc.","PASSIVE",
U88="AKTIVCO DEFAUT GE &amp; POWER Cabinet","PASSIVE",
U88="AKTIVCO Coupure ENEO &amp; Baisse de tension","PASSIVE",
U88="Coupure ENEO &amp; Baisse de tension","PASSIVE",
U88="Defaut GE &amp; POWER Cabinet","PASSIVE",
U88="Sharing","PASSIVE",
U88="Sites strategiques &amp; DataCenter","PASSIVE",
U88="Exclu","Exclu",
U88="SAT","ACTIVE",
U88="SPARE-ISSUE","SPARE-ISSUE",
U88="Fiber CAmtel","ACTIVE",
U88="Fiber AOF","ACTIVE",
U88="Projet OCM (HUAWEI)","PLANNED WORKS",
U88="Projet OCM (NOKIA)","PLANNED WORKS",
U88="ACCESS-ISSUE","ACCESS-ISSUE",
U88="Projet OCM (ZTE, NOKIA, autres projets)","PLANNED WORKS",
U88="No root CAuse","No root cause",
U88="ODU HS","ACTIVE",
U88="IP &amp; VLAN","ACTIVE",
U88="Warehouse HUAWEI","SPARE-ISSUE",
U88="SPARE-HS","SPARE-ISSUE",
U88="Power Telco","ACTIVE"
),"")</f>
        <v/>
      </c>
      <c r="W88" s="51"/>
      <c r="X88" s="51"/>
      <c r="Y88" s="51"/>
      <c r="Z88" s="51"/>
      <c r="AA88" s="51"/>
      <c r="AB88" s="34" t="s">
        <v>6782</v>
      </c>
      <c r="AC88" s="34" t="str">
        <f>_xlfn.XLOOKUP(B88,[4]ALL!$B:$B,[4]ALL!$N:$N,"")</f>
        <v>No Power issue</v>
      </c>
      <c r="AD88" s="34"/>
      <c r="AE88" s="34"/>
      <c r="AF88" s="36" t="s">
        <v>5420</v>
      </c>
      <c r="AG88" s="29"/>
      <c r="AH88" s="35"/>
      <c r="AI88" s="29"/>
      <c r="AJ88" s="29" t="s">
        <v>5420</v>
      </c>
      <c r="AK88" s="36" t="s">
        <v>5420</v>
      </c>
      <c r="AL88" s="36" t="s">
        <v>5420</v>
      </c>
      <c r="AM88" s="36" t="s">
        <v>5420</v>
      </c>
      <c r="AN88" s="36" t="s">
        <v>5420</v>
      </c>
      <c r="AO88" s="36" t="s">
        <v>5420</v>
      </c>
      <c r="AP88" s="36" t="s">
        <v>5420</v>
      </c>
      <c r="AQ88" s="36" t="s">
        <v>5420</v>
      </c>
      <c r="AR88" s="36" t="s">
        <v>5420</v>
      </c>
      <c r="AS88" s="36" t="s">
        <v>5420</v>
      </c>
      <c r="AT88" s="36" t="s">
        <v>5420</v>
      </c>
      <c r="AU88" s="36" t="s">
        <v>5420</v>
      </c>
      <c r="AV88" s="36" t="s">
        <v>5420</v>
      </c>
      <c r="AW88" s="45"/>
      <c r="AX88" s="45" t="s">
        <v>5420</v>
      </c>
      <c r="AY88" s="45" t="s">
        <v>5420</v>
      </c>
      <c r="AZ88" s="45" t="s">
        <v>5420</v>
      </c>
      <c r="BA88" s="36" t="s">
        <v>5420</v>
      </c>
    </row>
    <row r="89" spans="1:53" s="58" customFormat="1" ht="19.95" hidden="1" customHeight="1" x14ac:dyDescent="0.3">
      <c r="A89" s="27" t="s">
        <v>1052</v>
      </c>
      <c r="B89" s="27" t="s">
        <v>1053</v>
      </c>
      <c r="C89" s="29" t="str">
        <f>_xlfn.XLOOKUP(B89,'[1]daily break down'!$D:$D,'[1]daily break down'!$E:$E,"")</f>
        <v>NORD-OUEST</v>
      </c>
      <c r="D89" s="27" t="s">
        <v>11</v>
      </c>
      <c r="E89" s="27" t="s">
        <v>237</v>
      </c>
      <c r="F89" s="29" t="s">
        <v>51</v>
      </c>
      <c r="G89" s="27" t="s">
        <v>1054</v>
      </c>
      <c r="H89" s="39" t="str">
        <f>_xlfn.XLOOKUP(B89,[2]CALCULATION!$B:$B,[2]CALCULATION!$H:$H,"")</f>
        <v>NOKIA</v>
      </c>
      <c r="I89" s="25">
        <v>9.2444204740991864</v>
      </c>
      <c r="J89" s="25">
        <v>9.2445274845690903</v>
      </c>
      <c r="K89" s="25">
        <v>9.2446880002739462</v>
      </c>
      <c r="L89" s="25">
        <v>9.2444204740991864</v>
      </c>
      <c r="M89" s="25">
        <v>9.2445809898040405</v>
      </c>
      <c r="N89" s="25">
        <v>9.2444204740991864</v>
      </c>
      <c r="O89" s="25">
        <v>9.2445274845690903</v>
      </c>
      <c r="P89" s="25" t="s">
        <v>6364</v>
      </c>
      <c r="Q89" s="31" t="str">
        <f>_xlfn.XLOOKUP(B89,'[1]daily break down'!$D:$D,'[1]daily break down'!$O:$O,"")</f>
        <v>Insecurity</v>
      </c>
      <c r="R89" s="31"/>
      <c r="S89" s="32" t="str" cm="1">
        <f t="array" ref="S89">IFERROR(_xlfn.IFS(
U89="MPR ISSUE","PDH",
U89="BSS Hardware Issue","BSS",
U89="Sites strategiques, MLL, Pylone, etc.","ENVTECH",
U89="AKTIVCO DEFAUT GE &amp; POWER Cabinet","AKTIVCO",
U89="AKTIVCO Coupure ENEO &amp; Baisse de tension","AKTIVCO GRID ONLY",
U89="Coupure ENEO &amp; Baisse de tension","IHS GRID ONLY",
U89="Defaut GE &amp; POWER Cabinet","IHS",
U89="Sharing","Partners",
U89="Sites strategiques &amp; DataCenter","SST &amp; DC",
U89="Exclu","Exclu",
U89="SAT","SAT",
U89="SPARE-ISSUE","SPARE-ISSUE",
U89="Fiber CAmtel","TRANS_FO_CAMTEL",
U89="Fiber AOF","Fiber AOF",
U89="Projet OCM (HUAWEI)","TRAVAUX-HUAWEI",
U89="Projet OCM (NOKIA)","TRAVAUX-NOKIA",
U89="ACCESS-ISSUE","ACCESS-ISSUE",
U89="Projet OCM (ZTE, NOKIA, autres projets)","TRAVAUX OCM",
U89="No root CAuse","No root cause",
U89="ODU HS","PDH",
U89="IP &amp; VLAN","PDH",
U89="Warehouse HUAWEI","SPARE-ISSUE",
U89="SPARE-HS","SPARE-ISSUE",
U89="Power Telco","BSS"
),"")</f>
        <v/>
      </c>
      <c r="T89" s="32" t="str" cm="1">
        <f t="array" ref="T89">IFERROR(_xlfn.IFS(
U89="MPR ISSUE","TX ISSUE",
U89="BSS Hardware Issue","RAN ISSUE",
U89="Sites strategiques, MLL, Pylone, etc.","ENVTECH",
U89="AKTIVCO DEFAUT GE &amp; POWER Cabinet","POWER ISSUE",
U89="AKTIVCO Coupure ENEO &amp; Baisse de tension","POWER ISSUE",
U89="Coupure ENEO &amp; Baisse de tension","POWER ISSUE",
U89="Defaut GE &amp; POWER Cabinet","POWER ISSUE",
U89="Sharing","POWER ISSUE",
U89="Sites strategiques &amp; DataCenter","POWER ISSUE",
U89="Exclu","Exclu",
U89="SAT","TX ISSUE",
U89="SPARE-ISSUE","SPARE-ISSUE",
U89="Fiber CAmtel","TX ISSUE",
U89="Fiber AOF","TX ISSUE",
U89="Projet OCM (HUAWEI)","TRAVAUX-HUAWEI",
U89="Projet OCM (NOKIA)","TRAVAUX -NOKIA",
U89="ACCESS-ISSUE","ACCESS-ISSUE",
U89="Projet OCM (ZTE, NOKIA, autres projets)","TRAVAUX OCM",
U89="No root CAuse","No root cause",
U89="ODU HS","TX ISSUE",
U89="IP &amp; VLAN","TX ISSUE",
U89="Warehouse HUAWEI","SPARE-ISSUE",
U89="SPARE-HS","SPARE-ISSUE",
U89="Power Telco","RAN ISSUE"
),"")</f>
        <v/>
      </c>
      <c r="U89" s="33"/>
      <c r="V89" s="32" t="str" cm="1">
        <f t="array" ref="V89">IFERROR(_xlfn.IFS(
U89="MPR ISSUE","ACTIVE",
U89="BSS Hardware Issue","ACTIVE",
U89="Sites strategiques, MLL, Pylone, etc.","PASSIVE",
U89="AKTIVCO DEFAUT GE &amp; POWER Cabinet","PASSIVE",
U89="AKTIVCO Coupure ENEO &amp; Baisse de tension","PASSIVE",
U89="Coupure ENEO &amp; Baisse de tension","PASSIVE",
U89="Defaut GE &amp; POWER Cabinet","PASSIVE",
U89="Sharing","PASSIVE",
U89="Sites strategiques &amp; DataCenter","PASSIVE",
U89="Exclu","Exclu",
U89="SAT","ACTIVE",
U89="SPARE-ISSUE","SPARE-ISSUE",
U89="Fiber CAmtel","ACTIVE",
U89="Fiber AOF","ACTIVE",
U89="Projet OCM (HUAWEI)","PLANNED WORKS",
U89="Projet OCM (NOKIA)","PLANNED WORKS",
U89="ACCESS-ISSUE","ACCESS-ISSUE",
U89="Projet OCM (ZTE, NOKIA, autres projets)","PLANNED WORKS",
U89="No root CAuse","No root cause",
U89="ODU HS","ACTIVE",
U89="IP &amp; VLAN","ACTIVE",
U89="Warehouse HUAWEI","SPARE-ISSUE",
U89="SPARE-HS","SPARE-ISSUE",
U89="Power Telco","ACTIVE"
),"")</f>
        <v/>
      </c>
      <c r="W89" s="51"/>
      <c r="X89" s="51"/>
      <c r="Y89" s="51"/>
      <c r="Z89" s="51"/>
      <c r="AA89" s="51"/>
      <c r="AB89" s="34" t="s">
        <v>6783</v>
      </c>
      <c r="AC89" s="34" t="str">
        <f>_xlfn.XLOOKUP(B89,[4]ALL!$B:$B,[4]ALL!$N:$N,"")</f>
        <v>Power issue NUR to be checked</v>
      </c>
      <c r="AD89" s="34" t="s">
        <v>6426</v>
      </c>
      <c r="AE89" s="34"/>
      <c r="AF89" s="36" t="s">
        <v>5420</v>
      </c>
      <c r="AG89" s="29"/>
      <c r="AH89" s="35"/>
      <c r="AI89" s="29"/>
      <c r="AJ89" s="29" t="s">
        <v>5420</v>
      </c>
      <c r="AK89" s="36" t="s">
        <v>5420</v>
      </c>
      <c r="AL89" s="36" t="s">
        <v>5420</v>
      </c>
      <c r="AM89" s="36" t="s">
        <v>5420</v>
      </c>
      <c r="AN89" s="36" t="s">
        <v>5420</v>
      </c>
      <c r="AO89" s="36" t="s">
        <v>5420</v>
      </c>
      <c r="AP89" s="36" t="s">
        <v>5420</v>
      </c>
      <c r="AQ89" s="36" t="s">
        <v>5420</v>
      </c>
      <c r="AR89" s="36" t="s">
        <v>5420</v>
      </c>
      <c r="AS89" s="36" t="s">
        <v>5420</v>
      </c>
      <c r="AT89" s="36" t="s">
        <v>5816</v>
      </c>
      <c r="AU89" s="36" t="s">
        <v>5924</v>
      </c>
      <c r="AV89" s="36" t="s">
        <v>5420</v>
      </c>
      <c r="AW89" s="45"/>
      <c r="AX89" s="45" t="s">
        <v>5420</v>
      </c>
      <c r="AY89" s="45" t="s">
        <v>5420</v>
      </c>
      <c r="AZ89" s="45" t="s">
        <v>5420</v>
      </c>
      <c r="BA89" s="36" t="s">
        <v>5420</v>
      </c>
    </row>
    <row r="90" spans="1:53" s="58" customFormat="1" ht="20.55" hidden="1" customHeight="1" x14ac:dyDescent="0.3">
      <c r="A90" s="40" t="s">
        <v>288</v>
      </c>
      <c r="B90" s="27" t="s">
        <v>289</v>
      </c>
      <c r="C90" s="29" t="str">
        <f>_xlfn.XLOOKUP(B90,'[1]daily break down'!$D:$D,'[1]daily break down'!$E:$E,"")</f>
        <v>NORD-OUEST</v>
      </c>
      <c r="D90" s="27" t="s">
        <v>11</v>
      </c>
      <c r="E90" s="27" t="s">
        <v>96</v>
      </c>
      <c r="F90" s="29" t="s">
        <v>51</v>
      </c>
      <c r="G90" s="27" t="s">
        <v>290</v>
      </c>
      <c r="H90" s="39" t="str">
        <f>_xlfn.XLOOKUP(B90,[2]CALCULATION!$B:$B,[2]CALCULATION!$H:$H,"")</f>
        <v>NOKIA</v>
      </c>
      <c r="I90" s="25">
        <v>9.2444204740991864</v>
      </c>
      <c r="J90" s="25">
        <v>9.2445274845690903</v>
      </c>
      <c r="K90" s="25">
        <v>4.2280550062351443</v>
      </c>
      <c r="L90" s="25">
        <v>3.4052336680620834</v>
      </c>
      <c r="M90" s="25">
        <v>9.2445809898040405</v>
      </c>
      <c r="N90" s="25">
        <v>9.2444204740991864</v>
      </c>
      <c r="O90" s="25">
        <v>9.2445274845690903</v>
      </c>
      <c r="P90" s="25" t="s">
        <v>6364</v>
      </c>
      <c r="Q90" s="31" t="str">
        <f>_xlfn.XLOOKUP(B90,'[1]daily break down'!$D:$D,'[1]daily break down'!$O:$O,"")</f>
        <v>Insecurity</v>
      </c>
      <c r="R90" s="31"/>
      <c r="S90" s="32" t="str" cm="1">
        <f t="array" ref="S90">IFERROR(_xlfn.IFS(
U90="MPR ISSUE","PDH",
U90="BSS Hardware Issue","BSS",
U90="Sites strategiques, MLL, Pylone, etc.","ENVTECH",
U90="AKTIVCO DEFAUT GE &amp; POWER Cabinet","AKTIVCO",
U90="AKTIVCO Coupure ENEO &amp; Baisse de tension","AKTIVCO GRID ONLY",
U90="Coupure ENEO &amp; Baisse de tension","IHS GRID ONLY",
U90="Defaut GE &amp; POWER Cabinet","IHS",
U90="Sharing","Partners",
U90="Sites strategiques &amp; DataCenter","SST &amp; DC",
U90="Exclu","Exclu",
U90="SAT","SAT",
U90="SPARE-ISSUE","SPARE-ISSUE",
U90="Fiber CAmtel","TRANS_FO_CAMTEL",
U90="Fiber AOF","Fiber AOF",
U90="Projet OCM (HUAWEI)","TRAVAUX-HUAWEI",
U90="Projet OCM (NOKIA)","TRAVAUX-NOKIA",
U90="ACCESS-ISSUE","ACCESS-ISSUE",
U90="Projet OCM (ZTE, NOKIA, autres projets)","TRAVAUX OCM",
U90="No root CAuse","No root cause",
U90="ODU HS","PDH",
U90="IP &amp; VLAN","PDH",
U90="Warehouse HUAWEI","SPARE-ISSUE",
U90="SPARE-HS","SPARE-ISSUE",
U90="Power Telco","BSS"
),"")</f>
        <v/>
      </c>
      <c r="T90" s="32" t="str" cm="1">
        <f t="array" ref="T90">IFERROR(_xlfn.IFS(
U90="MPR ISSUE","TX ISSUE",
U90="BSS Hardware Issue","RAN ISSUE",
U90="Sites strategiques, MLL, Pylone, etc.","ENVTECH",
U90="AKTIVCO DEFAUT GE &amp; POWER Cabinet","POWER ISSUE",
U90="AKTIVCO Coupure ENEO &amp; Baisse de tension","POWER ISSUE",
U90="Coupure ENEO &amp; Baisse de tension","POWER ISSUE",
U90="Defaut GE &amp; POWER Cabinet","POWER ISSUE",
U90="Sharing","POWER ISSUE",
U90="Sites strategiques &amp; DataCenter","POWER ISSUE",
U90="Exclu","Exclu",
U90="SAT","TX ISSUE",
U90="SPARE-ISSUE","SPARE-ISSUE",
U90="Fiber CAmtel","TX ISSUE",
U90="Fiber AOF","TX ISSUE",
U90="Projet OCM (HUAWEI)","TRAVAUX-HUAWEI",
U90="Projet OCM (NOKIA)","TRAVAUX -NOKIA",
U90="ACCESS-ISSUE","ACCESS-ISSUE",
U90="Projet OCM (ZTE, NOKIA, autres projets)","TRAVAUX OCM",
U90="No root CAuse","No root cause",
U90="ODU HS","TX ISSUE",
U90="IP &amp; VLAN","TX ISSUE",
U90="Warehouse HUAWEI","SPARE-ISSUE",
U90="SPARE-HS","SPARE-ISSUE",
U90="Power Telco","RAN ISSUE"
),"")</f>
        <v/>
      </c>
      <c r="U90" s="33"/>
      <c r="V90" s="32" t="str" cm="1">
        <f t="array" ref="V90">IFERROR(_xlfn.IFS(
U90="MPR ISSUE","ACTIVE",
U90="BSS Hardware Issue","ACTIVE",
U90="Sites strategiques, MLL, Pylone, etc.","PASSIVE",
U90="AKTIVCO DEFAUT GE &amp; POWER Cabinet","PASSIVE",
U90="AKTIVCO Coupure ENEO &amp; Baisse de tension","PASSIVE",
U90="Coupure ENEO &amp; Baisse de tension","PASSIVE",
U90="Defaut GE &amp; POWER Cabinet","PASSIVE",
U90="Sharing","PASSIVE",
U90="Sites strategiques &amp; DataCenter","PASSIVE",
U90="Exclu","Exclu",
U90="SAT","ACTIVE",
U90="SPARE-ISSUE","SPARE-ISSUE",
U90="Fiber CAmtel","ACTIVE",
U90="Fiber AOF","ACTIVE",
U90="Projet OCM (HUAWEI)","PLANNED WORKS",
U90="Projet OCM (NOKIA)","PLANNED WORKS",
U90="ACCESS-ISSUE","ACCESS-ISSUE",
U90="Projet OCM (ZTE, NOKIA, autres projets)","PLANNED WORKS",
U90="No root CAuse","No root cause",
U90="ODU HS","ACTIVE",
U90="IP &amp; VLAN","ACTIVE",
U90="Warehouse HUAWEI","SPARE-ISSUE",
U90="SPARE-HS","SPARE-ISSUE",
U90="Power Telco","ACTIVE"
),"")</f>
        <v/>
      </c>
      <c r="W90" s="51"/>
      <c r="X90" s="51"/>
      <c r="Y90" s="51"/>
      <c r="Z90" s="51"/>
      <c r="AA90" s="51"/>
      <c r="AB90" s="34" t="s">
        <v>6784</v>
      </c>
      <c r="AC90" s="34" t="str">
        <f>_xlfn.XLOOKUP(B90,[4]ALL!$B:$B,[4]ALL!$N:$N,"")</f>
        <v>Power issue NUR to be checked</v>
      </c>
      <c r="AD90" s="34" t="s">
        <v>6427</v>
      </c>
      <c r="AE90" s="34"/>
      <c r="AF90" s="36" t="s">
        <v>6407</v>
      </c>
      <c r="AG90" s="29"/>
      <c r="AH90" s="35"/>
      <c r="AI90" s="29"/>
      <c r="AJ90" s="29" t="s">
        <v>5925</v>
      </c>
      <c r="AK90" s="36" t="s">
        <v>5420</v>
      </c>
      <c r="AL90" s="36" t="s">
        <v>5420</v>
      </c>
      <c r="AM90" s="36" t="s">
        <v>5420</v>
      </c>
      <c r="AN90" s="36" t="s">
        <v>5926</v>
      </c>
      <c r="AO90" s="36" t="s">
        <v>5927</v>
      </c>
      <c r="AP90" s="36" t="s">
        <v>5927</v>
      </c>
      <c r="AQ90" s="36" t="s">
        <v>5420</v>
      </c>
      <c r="AR90" s="36" t="s">
        <v>5420</v>
      </c>
      <c r="AS90" s="36" t="s">
        <v>5420</v>
      </c>
      <c r="AT90" s="36" t="s">
        <v>5420</v>
      </c>
      <c r="AU90" s="36" t="s">
        <v>5420</v>
      </c>
      <c r="AV90" s="36" t="s">
        <v>5928</v>
      </c>
      <c r="AW90" s="45"/>
      <c r="AX90" s="45" t="s">
        <v>5420</v>
      </c>
      <c r="AY90" s="45" t="s">
        <v>289</v>
      </c>
      <c r="AZ90" s="45" t="s">
        <v>5420</v>
      </c>
      <c r="BA90" s="36" t="s">
        <v>5420</v>
      </c>
    </row>
    <row r="91" spans="1:53" s="58" customFormat="1" ht="27.45" hidden="1" customHeight="1" x14ac:dyDescent="0.3">
      <c r="A91" s="27" t="s">
        <v>1736</v>
      </c>
      <c r="B91" s="27" t="s">
        <v>1737</v>
      </c>
      <c r="C91" s="29" t="str">
        <f>_xlfn.XLOOKUP(B91,'[1]daily break down'!$D:$D,'[1]daily break down'!$E:$E,"")</f>
        <v>NORD-OUEST</v>
      </c>
      <c r="D91" s="27" t="s">
        <v>11</v>
      </c>
      <c r="E91" s="27" t="s">
        <v>96</v>
      </c>
      <c r="F91" s="29" t="s">
        <v>51</v>
      </c>
      <c r="G91" s="27" t="s">
        <v>1736</v>
      </c>
      <c r="H91" s="39" t="str">
        <f>_xlfn.XLOOKUP(B91,[2]CALCULATION!$B:$B,[2]CALCULATION!$H:$H,"")</f>
        <v>NOKIA</v>
      </c>
      <c r="I91" s="25">
        <v>9.2381603616097792</v>
      </c>
      <c r="J91" s="25">
        <v>9.2445274845690903</v>
      </c>
      <c r="K91" s="25">
        <v>9.2446880002739462</v>
      </c>
      <c r="L91" s="25">
        <v>9.2444204740991864</v>
      </c>
      <c r="M91" s="25">
        <v>9.2445809898040405</v>
      </c>
      <c r="N91" s="25">
        <v>9.2444204740991864</v>
      </c>
      <c r="O91" s="25">
        <v>9.2445274845690903</v>
      </c>
      <c r="P91" s="25" t="s">
        <v>6364</v>
      </c>
      <c r="Q91" s="31" t="str">
        <f>_xlfn.XLOOKUP(B91,'[1]daily break down'!$D:$D,'[1]daily break down'!$O:$O,"")</f>
        <v>Insecurity</v>
      </c>
      <c r="R91" s="31"/>
      <c r="S91" s="32" t="str" cm="1">
        <f t="array" ref="S91">IFERROR(_xlfn.IFS(
U91="MPR ISSUE","PDH",
U91="BSS Hardware Issue","BSS",
U91="Sites strategiques, MLL, Pylone, etc.","ENVTECH",
U91="AKTIVCO DEFAUT GE &amp; POWER Cabinet","AKTIVCO",
U91="AKTIVCO Coupure ENEO &amp; Baisse de tension","AKTIVCO GRID ONLY",
U91="Coupure ENEO &amp; Baisse de tension","IHS GRID ONLY",
U91="Defaut GE &amp; POWER Cabinet","IHS",
U91="Sharing","Partners",
U91="Sites strategiques &amp; DataCenter","SST &amp; DC",
U91="Exclu","Exclu",
U91="SAT","SAT",
U91="SPARE-ISSUE","SPARE-ISSUE",
U91="Fiber CAmtel","TRANS_FO_CAMTEL",
U91="Fiber AOF","Fiber AOF",
U91="Projet OCM (HUAWEI)","TRAVAUX-HUAWEI",
U91="Projet OCM (NOKIA)","TRAVAUX-NOKIA",
U91="ACCESS-ISSUE","ACCESS-ISSUE",
U91="Projet OCM (ZTE, NOKIA, autres projets)","TRAVAUX OCM",
U91="No root CAuse","No root cause",
U91="ODU HS","PDH",
U91="IP &amp; VLAN","PDH",
U91="Warehouse HUAWEI","SPARE-ISSUE",
U91="SPARE-HS","SPARE-ISSUE",
U91="Power Telco","BSS"
),"")</f>
        <v/>
      </c>
      <c r="T91" s="32" t="str" cm="1">
        <f t="array" ref="T91">IFERROR(_xlfn.IFS(
U91="MPR ISSUE","TX ISSUE",
U91="BSS Hardware Issue","RAN ISSUE",
U91="Sites strategiques, MLL, Pylone, etc.","ENVTECH",
U91="AKTIVCO DEFAUT GE &amp; POWER Cabinet","POWER ISSUE",
U91="AKTIVCO Coupure ENEO &amp; Baisse de tension","POWER ISSUE",
U91="Coupure ENEO &amp; Baisse de tension","POWER ISSUE",
U91="Defaut GE &amp; POWER Cabinet","POWER ISSUE",
U91="Sharing","POWER ISSUE",
U91="Sites strategiques &amp; DataCenter","POWER ISSUE",
U91="Exclu","Exclu",
U91="SAT","TX ISSUE",
U91="SPARE-ISSUE","SPARE-ISSUE",
U91="Fiber CAmtel","TX ISSUE",
U91="Fiber AOF","TX ISSUE",
U91="Projet OCM (HUAWEI)","TRAVAUX-HUAWEI",
U91="Projet OCM (NOKIA)","TRAVAUX -NOKIA",
U91="ACCESS-ISSUE","ACCESS-ISSUE",
U91="Projet OCM (ZTE, NOKIA, autres projets)","TRAVAUX OCM",
U91="No root CAuse","No root cause",
U91="ODU HS","TX ISSUE",
U91="IP &amp; VLAN","TX ISSUE",
U91="Warehouse HUAWEI","SPARE-ISSUE",
U91="SPARE-HS","SPARE-ISSUE",
U91="Power Telco","RAN ISSUE"
),"")</f>
        <v/>
      </c>
      <c r="U91" s="33"/>
      <c r="V91" s="32" t="str" cm="1">
        <f t="array" ref="V91">IFERROR(_xlfn.IFS(
U91="MPR ISSUE","ACTIVE",
U91="BSS Hardware Issue","ACTIVE",
U91="Sites strategiques, MLL, Pylone, etc.","PASSIVE",
U91="AKTIVCO DEFAUT GE &amp; POWER Cabinet","PASSIVE",
U91="AKTIVCO Coupure ENEO &amp; Baisse de tension","PASSIVE",
U91="Coupure ENEO &amp; Baisse de tension","PASSIVE",
U91="Defaut GE &amp; POWER Cabinet","PASSIVE",
U91="Sharing","PASSIVE",
U91="Sites strategiques &amp; DataCenter","PASSIVE",
U91="Exclu","Exclu",
U91="SAT","ACTIVE",
U91="SPARE-ISSUE","SPARE-ISSUE",
U91="Fiber CAmtel","ACTIVE",
U91="Fiber AOF","ACTIVE",
U91="Projet OCM (HUAWEI)","PLANNED WORKS",
U91="Projet OCM (NOKIA)","PLANNED WORKS",
U91="ACCESS-ISSUE","ACCESS-ISSUE",
U91="Projet OCM (ZTE, NOKIA, autres projets)","PLANNED WORKS",
U91="No root CAuse","No root cause",
U91="ODU HS","ACTIVE",
U91="IP &amp; VLAN","ACTIVE",
U91="Warehouse HUAWEI","SPARE-ISSUE",
U91="SPARE-HS","SPARE-ISSUE",
U91="Power Telco","ACTIVE"
),"")</f>
        <v/>
      </c>
      <c r="W91" s="51"/>
      <c r="X91" s="51"/>
      <c r="Y91" s="51"/>
      <c r="Z91" s="51"/>
      <c r="AA91" s="51"/>
      <c r="AB91" s="34" t="s">
        <v>6785</v>
      </c>
      <c r="AC91" s="34" t="str">
        <f>_xlfn.XLOOKUP(B91,[4]ALL!$B:$B,[4]ALL!$N:$N,"")</f>
        <v>No Power issue</v>
      </c>
      <c r="AD91" s="34" t="s">
        <v>6428</v>
      </c>
      <c r="AE91" s="34"/>
      <c r="AF91" s="36" t="s">
        <v>5420</v>
      </c>
      <c r="AG91" s="29"/>
      <c r="AH91" s="35"/>
      <c r="AI91" s="29"/>
      <c r="AJ91" s="29" t="s">
        <v>5420</v>
      </c>
      <c r="AK91" s="36" t="s">
        <v>5420</v>
      </c>
      <c r="AL91" s="36" t="s">
        <v>5420</v>
      </c>
      <c r="AM91" s="36" t="s">
        <v>5420</v>
      </c>
      <c r="AN91" s="36" t="s">
        <v>5420</v>
      </c>
      <c r="AO91" s="36" t="s">
        <v>5420</v>
      </c>
      <c r="AP91" s="36" t="s">
        <v>5420</v>
      </c>
      <c r="AQ91" s="36" t="s">
        <v>5420</v>
      </c>
      <c r="AR91" s="36" t="s">
        <v>5420</v>
      </c>
      <c r="AS91" s="36" t="s">
        <v>5420</v>
      </c>
      <c r="AT91" s="36" t="s">
        <v>5817</v>
      </c>
      <c r="AU91" s="36" t="s">
        <v>5929</v>
      </c>
      <c r="AV91" s="36" t="s">
        <v>5420</v>
      </c>
      <c r="AW91" s="45"/>
      <c r="AX91" s="45" t="s">
        <v>5420</v>
      </c>
      <c r="AY91" s="45" t="s">
        <v>5420</v>
      </c>
      <c r="AZ91" s="45" t="s">
        <v>5420</v>
      </c>
      <c r="BA91" s="36" t="s">
        <v>5420</v>
      </c>
    </row>
    <row r="92" spans="1:53" s="58" customFormat="1" ht="15.6" hidden="1" x14ac:dyDescent="0.3">
      <c r="A92" s="40" t="s">
        <v>1487</v>
      </c>
      <c r="B92" s="28" t="s">
        <v>1488</v>
      </c>
      <c r="C92" s="29" t="str">
        <f>_xlfn.XLOOKUP(B92,'[1]daily break down'!$D:$D,'[1]daily break down'!$E:$E,"")</f>
        <v>NORD-OUEST</v>
      </c>
      <c r="D92" s="27" t="s">
        <v>11</v>
      </c>
      <c r="E92" s="27" t="s">
        <v>96</v>
      </c>
      <c r="F92" s="29" t="s">
        <v>51</v>
      </c>
      <c r="G92" s="27" t="s">
        <v>1487</v>
      </c>
      <c r="H92" s="39" t="str">
        <f>_xlfn.XLOOKUP(B92,[2]CALCULATION!$B:$B,[2]CALCULATION!$H:$H,"")</f>
        <v>NOKIA</v>
      </c>
      <c r="I92" s="25">
        <v>9.2380711862181926</v>
      </c>
      <c r="J92" s="25">
        <v>9.2445274845690903</v>
      </c>
      <c r="K92" s="25">
        <v>9.2446880002739462</v>
      </c>
      <c r="L92" s="25">
        <v>9.2444204740991864</v>
      </c>
      <c r="M92" s="25">
        <v>9.2445809898040405</v>
      </c>
      <c r="N92" s="25">
        <v>9.2444204740991864</v>
      </c>
      <c r="O92" s="25">
        <v>9.2445274845690903</v>
      </c>
      <c r="P92" s="25" t="s">
        <v>6364</v>
      </c>
      <c r="Q92" s="31" t="str">
        <f>_xlfn.XLOOKUP(B92,'[1]daily break down'!$D:$D,'[1]daily break down'!$O:$O,"")</f>
        <v>Insecurity</v>
      </c>
      <c r="R92" s="31"/>
      <c r="S92" s="32" t="str" cm="1">
        <f t="array" ref="S92">IFERROR(_xlfn.IFS(
U92="MPR ISSUE","PDH",
U92="BSS Hardware Issue","BSS",
U92="Sites strategiques, MLL, Pylone, etc.","ENVTECH",
U92="AKTIVCO DEFAUT GE &amp; POWER Cabinet","AKTIVCO",
U92="AKTIVCO Coupure ENEO &amp; Baisse de tension","AKTIVCO GRID ONLY",
U92="Coupure ENEO &amp; Baisse de tension","IHS GRID ONLY",
U92="Defaut GE &amp; POWER Cabinet","IHS",
U92="Sharing","Partners",
U92="Sites strategiques &amp; DataCenter","SST &amp; DC",
U92="Exclu","Exclu",
U92="SAT","SAT",
U92="SPARE-ISSUE","SPARE-ISSUE",
U92="Fiber CAmtel","TRANS_FO_CAMTEL",
U92="Fiber AOF","Fiber AOF",
U92="Projet OCM (HUAWEI)","TRAVAUX-HUAWEI",
U92="Projet OCM (NOKIA)","TRAVAUX-NOKIA",
U92="ACCESS-ISSUE","ACCESS-ISSUE",
U92="Projet OCM (ZTE, NOKIA, autres projets)","TRAVAUX OCM",
U92="No root CAuse","No root cause",
U92="ODU HS","PDH",
U92="IP &amp; VLAN","PDH",
U92="Warehouse HUAWEI","SPARE-ISSUE",
U92="SPARE-HS","SPARE-ISSUE",
U92="Power Telco","BSS"
),"")</f>
        <v/>
      </c>
      <c r="T92" s="32" t="str" cm="1">
        <f t="array" ref="T92">IFERROR(_xlfn.IFS(
U92="MPR ISSUE","TX ISSUE",
U92="BSS Hardware Issue","RAN ISSUE",
U92="Sites strategiques, MLL, Pylone, etc.","ENVTECH",
U92="AKTIVCO DEFAUT GE &amp; POWER Cabinet","POWER ISSUE",
U92="AKTIVCO Coupure ENEO &amp; Baisse de tension","POWER ISSUE",
U92="Coupure ENEO &amp; Baisse de tension","POWER ISSUE",
U92="Defaut GE &amp; POWER Cabinet","POWER ISSUE",
U92="Sharing","POWER ISSUE",
U92="Sites strategiques &amp; DataCenter","POWER ISSUE",
U92="Exclu","Exclu",
U92="SAT","TX ISSUE",
U92="SPARE-ISSUE","SPARE-ISSUE",
U92="Fiber CAmtel","TX ISSUE",
U92="Fiber AOF","TX ISSUE",
U92="Projet OCM (HUAWEI)","TRAVAUX-HUAWEI",
U92="Projet OCM (NOKIA)","TRAVAUX -NOKIA",
U92="ACCESS-ISSUE","ACCESS-ISSUE",
U92="Projet OCM (ZTE, NOKIA, autres projets)","TRAVAUX OCM",
U92="No root CAuse","No root cause",
U92="ODU HS","TX ISSUE",
U92="IP &amp; VLAN","TX ISSUE",
U92="Warehouse HUAWEI","SPARE-ISSUE",
U92="SPARE-HS","SPARE-ISSUE",
U92="Power Telco","RAN ISSUE"
),"")</f>
        <v/>
      </c>
      <c r="U92" s="33"/>
      <c r="V92" s="32" t="str" cm="1">
        <f t="array" ref="V92">IFERROR(_xlfn.IFS(
U92="MPR ISSUE","ACTIVE",
U92="BSS Hardware Issue","ACTIVE",
U92="Sites strategiques, MLL, Pylone, etc.","PASSIVE",
U92="AKTIVCO DEFAUT GE &amp; POWER Cabinet","PASSIVE",
U92="AKTIVCO Coupure ENEO &amp; Baisse de tension","PASSIVE",
U92="Coupure ENEO &amp; Baisse de tension","PASSIVE",
U92="Defaut GE &amp; POWER Cabinet","PASSIVE",
U92="Sharing","PASSIVE",
U92="Sites strategiques &amp; DataCenter","PASSIVE",
U92="Exclu","Exclu",
U92="SAT","ACTIVE",
U92="SPARE-ISSUE","SPARE-ISSUE",
U92="Fiber CAmtel","ACTIVE",
U92="Fiber AOF","ACTIVE",
U92="Projet OCM (HUAWEI)","PLANNED WORKS",
U92="Projet OCM (NOKIA)","PLANNED WORKS",
U92="ACCESS-ISSUE","ACCESS-ISSUE",
U92="Projet OCM (ZTE, NOKIA, autres projets)","PLANNED WORKS",
U92="No root CAuse","No root cause",
U92="ODU HS","ACTIVE",
U92="IP &amp; VLAN","ACTIVE",
U92="Warehouse HUAWEI","SPARE-ISSUE",
U92="SPARE-HS","SPARE-ISSUE",
U92="Power Telco","ACTIVE"
),"")</f>
        <v/>
      </c>
      <c r="W92" s="51"/>
      <c r="X92" s="51"/>
      <c r="Y92" s="51"/>
      <c r="Z92" s="51"/>
      <c r="AA92" s="51"/>
      <c r="AB92" s="34" t="s">
        <v>6786</v>
      </c>
      <c r="AC92" s="34" t="str">
        <f>_xlfn.XLOOKUP(B92,[4]ALL!$B:$B,[4]ALL!$N:$N,"")</f>
        <v>No Power issue</v>
      </c>
      <c r="AD92" s="34" t="s">
        <v>6429</v>
      </c>
      <c r="AE92" s="34"/>
      <c r="AF92" s="36" t="s">
        <v>5420</v>
      </c>
      <c r="AG92" s="29"/>
      <c r="AH92" s="35"/>
      <c r="AI92" s="29"/>
      <c r="AJ92" s="29" t="s">
        <v>5420</v>
      </c>
      <c r="AK92" s="36" t="s">
        <v>5420</v>
      </c>
      <c r="AL92" s="36" t="s">
        <v>5420</v>
      </c>
      <c r="AM92" s="36" t="s">
        <v>5420</v>
      </c>
      <c r="AN92" s="36" t="s">
        <v>5420</v>
      </c>
      <c r="AO92" s="36" t="s">
        <v>5420</v>
      </c>
      <c r="AP92" s="36" t="s">
        <v>5420</v>
      </c>
      <c r="AQ92" s="36" t="s">
        <v>5420</v>
      </c>
      <c r="AR92" s="36" t="s">
        <v>5420</v>
      </c>
      <c r="AS92" s="36" t="s">
        <v>5420</v>
      </c>
      <c r="AT92" s="36" t="s">
        <v>5818</v>
      </c>
      <c r="AU92" s="36" t="s">
        <v>5930</v>
      </c>
      <c r="AV92" s="36" t="s">
        <v>5420</v>
      </c>
      <c r="AW92" s="45"/>
      <c r="AX92" s="45" t="s">
        <v>5420</v>
      </c>
      <c r="AY92" s="45" t="s">
        <v>5420</v>
      </c>
      <c r="AZ92" s="45" t="s">
        <v>5420</v>
      </c>
      <c r="BA92" s="36" t="s">
        <v>5420</v>
      </c>
    </row>
    <row r="93" spans="1:53" s="58" customFormat="1" ht="15.6" hidden="1" x14ac:dyDescent="0.3">
      <c r="A93" s="27" t="s">
        <v>207</v>
      </c>
      <c r="B93" s="27" t="s">
        <v>208</v>
      </c>
      <c r="C93" s="29" t="str">
        <f>_xlfn.XLOOKUP(B93,'[1]daily break down'!$D:$D,'[1]daily break down'!$E:$E,"")</f>
        <v>NORD-OUEST</v>
      </c>
      <c r="D93" s="27" t="s">
        <v>11</v>
      </c>
      <c r="E93" s="27" t="s">
        <v>96</v>
      </c>
      <c r="F93" s="29" t="s">
        <v>51</v>
      </c>
      <c r="G93" s="27" t="s">
        <v>207</v>
      </c>
      <c r="H93" s="39" t="str">
        <f>_xlfn.XLOOKUP(B93,[2]CALCULATION!$B:$B,[2]CALCULATION!$H:$H,"")</f>
        <v>NOKIA</v>
      </c>
      <c r="I93" s="25">
        <v>6.686246015643504</v>
      </c>
      <c r="J93" s="25">
        <v>6.7982503074767502</v>
      </c>
      <c r="K93" s="25">
        <v>6.9902805957201517</v>
      </c>
      <c r="L93" s="25">
        <v>5.5634743303284795</v>
      </c>
      <c r="M93" s="25">
        <v>8.4410928765270405</v>
      </c>
      <c r="N93" s="25">
        <v>9.1767898571196209</v>
      </c>
      <c r="O93" s="25">
        <v>9.2114434142903203</v>
      </c>
      <c r="P93" s="25" t="s">
        <v>6364</v>
      </c>
      <c r="Q93" s="31" t="str">
        <f>_xlfn.XLOOKUP(B93,'[1]daily break down'!$D:$D,'[1]daily break down'!$O:$O,"")</f>
        <v>Insecurity</v>
      </c>
      <c r="R93" s="31"/>
      <c r="S93" s="32" t="str" cm="1">
        <f t="array" ref="S93">IFERROR(_xlfn.IFS(
U93="MPR ISSUE","PDH",
U93="BSS Hardware Issue","BSS",
U93="Sites strategiques, MLL, Pylone, etc.","ENVTECH",
U93="AKTIVCO DEFAUT GE &amp; POWER Cabinet","AKTIVCO",
U93="AKTIVCO Coupure ENEO &amp; Baisse de tension","AKTIVCO GRID ONLY",
U93="Coupure ENEO &amp; Baisse de tension","IHS GRID ONLY",
U93="Defaut GE &amp; POWER Cabinet","IHS",
U93="Sharing","Partners",
U93="Sites strategiques &amp; DataCenter","SST &amp; DC",
U93="Exclu","Exclu",
U93="SAT","SAT",
U93="SPARE-ISSUE","SPARE-ISSUE",
U93="Fiber CAmtel","TRANS_FO_CAMTEL",
U93="Fiber AOF","Fiber AOF",
U93="Projet OCM (HUAWEI)","TRAVAUX-HUAWEI",
U93="Projet OCM (NOKIA)","TRAVAUX-NOKIA",
U93="ACCESS-ISSUE","ACCESS-ISSUE",
U93="Projet OCM (ZTE, NOKIA, autres projets)","TRAVAUX OCM",
U93="No root CAuse","No root cause",
U93="ODU HS","PDH",
U93="IP &amp; VLAN","PDH",
U93="Warehouse HUAWEI","SPARE-ISSUE",
U93="SPARE-HS","SPARE-ISSUE",
U93="Power Telco","BSS"
),"")</f>
        <v/>
      </c>
      <c r="T93" s="32" t="str" cm="1">
        <f t="array" ref="T93">IFERROR(_xlfn.IFS(
U93="MPR ISSUE","TX ISSUE",
U93="BSS Hardware Issue","RAN ISSUE",
U93="Sites strategiques, MLL, Pylone, etc.","ENVTECH",
U93="AKTIVCO DEFAUT GE &amp; POWER Cabinet","POWER ISSUE",
U93="AKTIVCO Coupure ENEO &amp; Baisse de tension","POWER ISSUE",
U93="Coupure ENEO &amp; Baisse de tension","POWER ISSUE",
U93="Defaut GE &amp; POWER Cabinet","POWER ISSUE",
U93="Sharing","POWER ISSUE",
U93="Sites strategiques &amp; DataCenter","POWER ISSUE",
U93="Exclu","Exclu",
U93="SAT","TX ISSUE",
U93="SPARE-ISSUE","SPARE-ISSUE",
U93="Fiber CAmtel","TX ISSUE",
U93="Fiber AOF","TX ISSUE",
U93="Projet OCM (HUAWEI)","TRAVAUX-HUAWEI",
U93="Projet OCM (NOKIA)","TRAVAUX -NOKIA",
U93="ACCESS-ISSUE","ACCESS-ISSUE",
U93="Projet OCM (ZTE, NOKIA, autres projets)","TRAVAUX OCM",
U93="No root CAuse","No root cause",
U93="ODU HS","TX ISSUE",
U93="IP &amp; VLAN","TX ISSUE",
U93="Warehouse HUAWEI","SPARE-ISSUE",
U93="SPARE-HS","SPARE-ISSUE",
U93="Power Telco","RAN ISSUE"
),"")</f>
        <v/>
      </c>
      <c r="U93" s="33"/>
      <c r="V93" s="32" t="str" cm="1">
        <f t="array" ref="V93">IFERROR(_xlfn.IFS(
U93="MPR ISSUE","ACTIVE",
U93="BSS Hardware Issue","ACTIVE",
U93="Sites strategiques, MLL, Pylone, etc.","PASSIVE",
U93="AKTIVCO DEFAUT GE &amp; POWER Cabinet","PASSIVE",
U93="AKTIVCO Coupure ENEO &amp; Baisse de tension","PASSIVE",
U93="Coupure ENEO &amp; Baisse de tension","PASSIVE",
U93="Defaut GE &amp; POWER Cabinet","PASSIVE",
U93="Sharing","PASSIVE",
U93="Sites strategiques &amp; DataCenter","PASSIVE",
U93="Exclu","Exclu",
U93="SAT","ACTIVE",
U93="SPARE-ISSUE","SPARE-ISSUE",
U93="Fiber CAmtel","ACTIVE",
U93="Fiber AOF","ACTIVE",
U93="Projet OCM (HUAWEI)","PLANNED WORKS",
U93="Projet OCM (NOKIA)","PLANNED WORKS",
U93="ACCESS-ISSUE","ACCESS-ISSUE",
U93="Projet OCM (ZTE, NOKIA, autres projets)","PLANNED WORKS",
U93="No root CAuse","No root cause",
U93="ODU HS","ACTIVE",
U93="IP &amp; VLAN","ACTIVE",
U93="Warehouse HUAWEI","SPARE-ISSUE",
U93="SPARE-HS","SPARE-ISSUE",
U93="Power Telco","ACTIVE"
),"")</f>
        <v/>
      </c>
      <c r="W93" s="52" t="s">
        <v>6313</v>
      </c>
      <c r="X93" s="52" t="s">
        <v>6318</v>
      </c>
      <c r="Y93" s="52"/>
      <c r="Z93" s="52" t="s">
        <v>11</v>
      </c>
      <c r="AA93" s="52" t="s">
        <v>6308</v>
      </c>
      <c r="AB93" s="34" t="s">
        <v>6787</v>
      </c>
      <c r="AC93" s="34" t="str">
        <f>_xlfn.XLOOKUP(B93,[4]ALL!$B:$B,[4]ALL!$N:$N,"")</f>
        <v>No Power issue</v>
      </c>
      <c r="AD93" s="34" t="s">
        <v>6430</v>
      </c>
      <c r="AE93" s="34"/>
      <c r="AF93" s="36" t="s">
        <v>5420</v>
      </c>
      <c r="AG93" s="29"/>
      <c r="AH93" s="35"/>
      <c r="AI93" s="29"/>
      <c r="AJ93" s="29" t="s">
        <v>5420</v>
      </c>
      <c r="AK93" s="36" t="s">
        <v>5420</v>
      </c>
      <c r="AL93" s="36" t="s">
        <v>5420</v>
      </c>
      <c r="AM93" s="36" t="s">
        <v>5420</v>
      </c>
      <c r="AN93" s="36" t="s">
        <v>5947</v>
      </c>
      <c r="AO93" s="36" t="s">
        <v>5947</v>
      </c>
      <c r="AP93" s="36" t="s">
        <v>5947</v>
      </c>
      <c r="AQ93" s="36" t="s">
        <v>5420</v>
      </c>
      <c r="AR93" s="36" t="s">
        <v>5420</v>
      </c>
      <c r="AS93" s="36" t="s">
        <v>5420</v>
      </c>
      <c r="AT93" s="36" t="s">
        <v>5420</v>
      </c>
      <c r="AU93" s="36" t="s">
        <v>5420</v>
      </c>
      <c r="AV93" s="36" t="s">
        <v>5948</v>
      </c>
      <c r="AW93" s="45"/>
      <c r="AX93" s="45" t="s">
        <v>5420</v>
      </c>
      <c r="AY93" s="45" t="s">
        <v>208</v>
      </c>
      <c r="AZ93" s="45" t="s">
        <v>5420</v>
      </c>
      <c r="BA93" s="36" t="s">
        <v>5420</v>
      </c>
    </row>
    <row r="94" spans="1:53" s="58" customFormat="1" ht="21" hidden="1" customHeight="1" x14ac:dyDescent="0.3">
      <c r="A94" s="27" t="s">
        <v>4587</v>
      </c>
      <c r="B94" s="28" t="s">
        <v>4588</v>
      </c>
      <c r="C94" s="29" t="str">
        <f>_xlfn.XLOOKUP(B94,'[1]daily break down'!$D:$D,'[1]daily break down'!$E:$E,"")</f>
        <v>Yaounde</v>
      </c>
      <c r="D94" s="27" t="s">
        <v>11</v>
      </c>
      <c r="E94" s="27" t="s">
        <v>12</v>
      </c>
      <c r="F94" s="29" t="s">
        <v>37</v>
      </c>
      <c r="G94" s="27" t="s">
        <v>38</v>
      </c>
      <c r="H94" s="30" t="str">
        <f>_xlfn.XLOOKUP(B94,[2]CALCULATION!$B:$B,[2]CALCULATION!$H:$H,"")</f>
        <v>ZTE</v>
      </c>
      <c r="I94" s="25">
        <v>9.2457045997380387</v>
      </c>
      <c r="J94" s="25">
        <v>8.8979740777837701</v>
      </c>
      <c r="K94" s="25">
        <v>6.8954871544631926</v>
      </c>
      <c r="L94" s="25">
        <v>9.2457045997380387</v>
      </c>
      <c r="M94" s="25">
        <v>7.5139006600405791</v>
      </c>
      <c r="N94" s="25">
        <v>4.6433983100906602</v>
      </c>
      <c r="O94" s="25">
        <v>9.2602580236450329</v>
      </c>
      <c r="P94" s="25" t="s">
        <v>6364</v>
      </c>
      <c r="Q94" s="31" t="s">
        <v>5364</v>
      </c>
      <c r="R94" s="31"/>
      <c r="S94" s="32" t="str" cm="1">
        <f t="array" ref="S94">IFERROR(_xlfn.IFS(
U94="MPR ISSUE","PDH",
U94="BSS Hardware Issue","BSS",
U94="Sites strategiques, MLL, Pylone, etc.","ENVTECH",
U94="AKTIVCO DEFAUT GE &amp; POWER Cabinet","AKTIVCO",
U94="AKTIVCO Coupure ENEO &amp; Baisse de tension","AKTIVCO GRID ONLY",
U94="Coupure ENEO &amp; Baisse de tension","IHS GRID ONLY",
U94="Defaut GE &amp; POWER Cabinet","IHS",
U94="Sharing","Partners",
U94="Sites strategiques &amp; DataCenter","SST &amp; DC",
U94="Exclu","Exclu",
U94="SAT","SAT",
U94="SPARE-ISSUE","SPARE-ISSUE",
U94="Fiber CAmtel","TRANS_FO_CAMTEL",
U94="Fiber AOF","Fiber AOF",
U94="Projet OCM (HUAWEI)","TRAVAUX-HUAWEI",
U94="Projet OCM (NOKIA)","TRAVAUX-NOKIA",
U94="ACCESS-ISSUE","ACCESS-ISSUE",
U94="Projet OCM (ZTE, NOKIA, autres projets)","TRAVAUX OCM",
U94="No root CAuse","No root cause",
U94="ODU HS","PDH",
U94="IP &amp; VLAN","PDH",
U94="Warehouse HUAWEI","SPARE-ISSUE",
U94="SPARE-HS","SPARE-ISSUE",
U94="Power Telco","BSS"
),"")</f>
        <v/>
      </c>
      <c r="T94" s="32" t="str" cm="1">
        <f t="array" ref="T94">IFERROR(_xlfn.IFS(
U94="MPR ISSUE","TX ISSUE",
U94="BSS Hardware Issue","RAN ISSUE",
U94="Sites strategiques, MLL, Pylone, etc.","ENVTECH",
U94="AKTIVCO DEFAUT GE &amp; POWER Cabinet","POWER ISSUE",
U94="AKTIVCO Coupure ENEO &amp; Baisse de tension","POWER ISSUE",
U94="Coupure ENEO &amp; Baisse de tension","POWER ISSUE",
U94="Defaut GE &amp; POWER Cabinet","POWER ISSUE",
U94="Sharing","POWER ISSUE",
U94="Sites strategiques &amp; DataCenter","POWER ISSUE",
U94="Exclu","Exclu",
U94="SAT","TX ISSUE",
U94="SPARE-ISSUE","SPARE-ISSUE",
U94="Fiber CAmtel","TX ISSUE",
U94="Fiber AOF","TX ISSUE",
U94="Projet OCM (HUAWEI)","TRAVAUX-HUAWEI",
U94="Projet OCM (NOKIA)","TRAVAUX -NOKIA",
U94="ACCESS-ISSUE","ACCESS-ISSUE",
U94="Projet OCM (ZTE, NOKIA, autres projets)","TRAVAUX OCM",
U94="No root CAuse","No root cause",
U94="ODU HS","TX ISSUE",
U94="IP &amp; VLAN","TX ISSUE",
U94="Warehouse HUAWEI","SPARE-ISSUE",
U94="SPARE-HS","SPARE-ISSUE",
U94="Power Telco","RAN ISSUE"
),"")</f>
        <v/>
      </c>
      <c r="U94" s="33"/>
      <c r="V94" s="32" t="str" cm="1">
        <f t="array" ref="V94">IFERROR(_xlfn.IFS(
U94="MPR ISSUE","ACTIVE",
U94="BSS Hardware Issue","ACTIVE",
U94="Sites strategiques, MLL, Pylone, etc.","PASSIVE",
U94="AKTIVCO DEFAUT GE &amp; POWER Cabinet","PASSIVE",
U94="AKTIVCO Coupure ENEO &amp; Baisse de tension","PASSIVE",
U94="Coupure ENEO &amp; Baisse de tension","PASSIVE",
U94="Defaut GE &amp; POWER Cabinet","PASSIVE",
U94="Sharing","PASSIVE",
U94="Sites strategiques &amp; DataCenter","PASSIVE",
U94="Exclu","Exclu",
U94="SAT","ACTIVE",
U94="SPARE-ISSUE","SPARE-ISSUE",
U94="Fiber CAmtel","ACTIVE",
U94="Fiber AOF","ACTIVE",
U94="Projet OCM (HUAWEI)","PLANNED WORKS",
U94="Projet OCM (NOKIA)","PLANNED WORKS",
U94="ACCESS-ISSUE","ACCESS-ISSUE",
U94="Projet OCM (ZTE, NOKIA, autres projets)","PLANNED WORKS",
U94="No root CAuse","No root cause",
U94="ODU HS","ACTIVE",
U94="IP &amp; VLAN","ACTIVE",
U94="Warehouse HUAWEI","SPARE-ISSUE",
U94="SPARE-HS","SPARE-ISSUE",
U94="Power Telco","ACTIVE"
),"")</f>
        <v/>
      </c>
      <c r="W94" s="52" t="s">
        <v>6334</v>
      </c>
      <c r="X94" s="52" t="s">
        <v>6320</v>
      </c>
      <c r="Y94" s="51"/>
      <c r="Z94" s="52" t="str">
        <f t="shared" ref="Z94:Z96" si="0">D94</f>
        <v>IHS</v>
      </c>
      <c r="AA94" s="52" t="s">
        <v>6308</v>
      </c>
      <c r="AB94" s="34" t="s">
        <v>6788</v>
      </c>
      <c r="AC94" s="34" t="str">
        <f>_xlfn.XLOOKUP(B94,[4]ALL!$B:$B,[4]ALL!$N:$N,"")</f>
        <v>No Power issue</v>
      </c>
      <c r="AD94" s="34"/>
      <c r="AE94" s="34"/>
      <c r="AF94" s="36" t="s">
        <v>5420</v>
      </c>
      <c r="AG94" s="29"/>
      <c r="AH94" s="35"/>
      <c r="AI94" s="29"/>
      <c r="AJ94" s="29" t="s">
        <v>5420</v>
      </c>
      <c r="AK94" s="36" t="s">
        <v>5420</v>
      </c>
      <c r="AL94" s="36" t="s">
        <v>5420</v>
      </c>
      <c r="AM94" s="36" t="s">
        <v>5420</v>
      </c>
      <c r="AN94" s="36" t="s">
        <v>5420</v>
      </c>
      <c r="AO94" s="36" t="s">
        <v>5420</v>
      </c>
      <c r="AP94" s="36" t="s">
        <v>5420</v>
      </c>
      <c r="AQ94" s="36" t="s">
        <v>5420</v>
      </c>
      <c r="AR94" s="36" t="s">
        <v>5420</v>
      </c>
      <c r="AS94" s="36" t="s">
        <v>5420</v>
      </c>
      <c r="AT94" s="36" t="s">
        <v>5420</v>
      </c>
      <c r="AU94" s="36" t="s">
        <v>5420</v>
      </c>
      <c r="AV94" s="36" t="s">
        <v>5420</v>
      </c>
      <c r="AW94" s="45"/>
      <c r="AX94" s="45" t="s">
        <v>4588</v>
      </c>
      <c r="AY94" s="45" t="s">
        <v>5420</v>
      </c>
      <c r="AZ94" s="45" t="s">
        <v>5420</v>
      </c>
      <c r="BA94" s="36" t="s">
        <v>4588</v>
      </c>
    </row>
    <row r="95" spans="1:53" s="58" customFormat="1" ht="34.5" hidden="1" customHeight="1" x14ac:dyDescent="0.3">
      <c r="A95" s="27" t="s">
        <v>2710</v>
      </c>
      <c r="B95" s="28" t="s">
        <v>2711</v>
      </c>
      <c r="C95" s="29" t="str">
        <f>_xlfn.XLOOKUP(B95,'[1]daily break down'!$D:$D,'[1]daily break down'!$E:$E,"")</f>
        <v>Yaounde</v>
      </c>
      <c r="D95" s="27" t="s">
        <v>11</v>
      </c>
      <c r="E95" s="27" t="s">
        <v>145</v>
      </c>
      <c r="F95" s="29" t="s">
        <v>37</v>
      </c>
      <c r="G95" s="27" t="s">
        <v>38</v>
      </c>
      <c r="H95" s="30" t="str">
        <f>_xlfn.XLOOKUP(B95,[2]CALCULATION!$B:$B,[2]CALCULATION!$H:$H,"")</f>
        <v>ZTE</v>
      </c>
      <c r="I95" s="25">
        <v>7.0594093592783791</v>
      </c>
      <c r="J95" s="25">
        <v>5.358745466323092</v>
      </c>
      <c r="K95" s="25">
        <v>5.419349062445602</v>
      </c>
      <c r="L95" s="25">
        <v>9.2457045997380387</v>
      </c>
      <c r="M95" s="25">
        <v>24.310816903659187</v>
      </c>
      <c r="N95" s="25">
        <v>7.3723079732787715</v>
      </c>
      <c r="O95" s="25">
        <v>9.2457045997380387</v>
      </c>
      <c r="P95" s="25" t="s">
        <v>6364</v>
      </c>
      <c r="Q95" s="31" t="s">
        <v>5364</v>
      </c>
      <c r="R95" s="31"/>
      <c r="S95" s="32" t="str" cm="1">
        <f t="array" ref="S95">IFERROR(_xlfn.IFS(
U95="MPR ISSUE","PDH",
U95="BSS Hardware Issue","BSS",
U95="Sites strategiques, MLL, Pylone, etc.","ENVTECH",
U95="AKTIVCO DEFAUT GE &amp; POWER Cabinet","AKTIVCO",
U95="AKTIVCO Coupure ENEO &amp; Baisse de tension","AKTIVCO GRID ONLY",
U95="Coupure ENEO &amp; Baisse de tension","IHS GRID ONLY",
U95="Defaut GE &amp; POWER Cabinet","IHS",
U95="Sharing","Partners",
U95="Sites strategiques &amp; DataCenter","SST &amp; DC",
U95="Exclu","Exclu",
U95="SAT","SAT",
U95="SPARE-ISSUE","SPARE-ISSUE",
U95="Fiber CAmtel","TRANS_FO_CAMTEL",
U95="Fiber AOF","Fiber AOF",
U95="Projet OCM (HUAWEI)","TRAVAUX-HUAWEI",
U95="Projet OCM (NOKIA)","TRAVAUX-NOKIA",
U95="ACCESS-ISSUE","ACCESS-ISSUE",
U95="Projet OCM (ZTE, NOKIA, autres projets)","TRAVAUX OCM",
U95="No root CAuse","No root cause",
U95="ODU HS","PDH",
U95="IP &amp; VLAN","PDH",
U95="Warehouse HUAWEI","SPARE-ISSUE",
U95="SPARE-HS","SPARE-ISSUE",
U95="Power Telco","BSS"
),"")</f>
        <v/>
      </c>
      <c r="T95" s="32" t="str" cm="1">
        <f t="array" ref="T95">IFERROR(_xlfn.IFS(
U95="MPR ISSUE","TX ISSUE",
U95="BSS Hardware Issue","RAN ISSUE",
U95="Sites strategiques, MLL, Pylone, etc.","ENVTECH",
U95="AKTIVCO DEFAUT GE &amp; POWER Cabinet","POWER ISSUE",
U95="AKTIVCO Coupure ENEO &amp; Baisse de tension","POWER ISSUE",
U95="Coupure ENEO &amp; Baisse de tension","POWER ISSUE",
U95="Defaut GE &amp; POWER Cabinet","POWER ISSUE",
U95="Sharing","POWER ISSUE",
U95="Sites strategiques &amp; DataCenter","POWER ISSUE",
U95="Exclu","Exclu",
U95="SAT","TX ISSUE",
U95="SPARE-ISSUE","SPARE-ISSUE",
U95="Fiber CAmtel","TX ISSUE",
U95="Fiber AOF","TX ISSUE",
U95="Projet OCM (HUAWEI)","TRAVAUX-HUAWEI",
U95="Projet OCM (NOKIA)","TRAVAUX -NOKIA",
U95="ACCESS-ISSUE","ACCESS-ISSUE",
U95="Projet OCM (ZTE, NOKIA, autres projets)","TRAVAUX OCM",
U95="No root CAuse","No root cause",
U95="ODU HS","TX ISSUE",
U95="IP &amp; VLAN","TX ISSUE",
U95="Warehouse HUAWEI","SPARE-ISSUE",
U95="SPARE-HS","SPARE-ISSUE",
U95="Power Telco","RAN ISSUE"
),"")</f>
        <v/>
      </c>
      <c r="U95" s="33"/>
      <c r="V95" s="32" t="str" cm="1">
        <f t="array" ref="V95">IFERROR(_xlfn.IFS(
U95="MPR ISSUE","ACTIVE",
U95="BSS Hardware Issue","ACTIVE",
U95="Sites strategiques, MLL, Pylone, etc.","PASSIVE",
U95="AKTIVCO DEFAUT GE &amp; POWER Cabinet","PASSIVE",
U95="AKTIVCO Coupure ENEO &amp; Baisse de tension","PASSIVE",
U95="Coupure ENEO &amp; Baisse de tension","PASSIVE",
U95="Defaut GE &amp; POWER Cabinet","PASSIVE",
U95="Sharing","PASSIVE",
U95="Sites strategiques &amp; DataCenter","PASSIVE",
U95="Exclu","Exclu",
U95="SAT","ACTIVE",
U95="SPARE-ISSUE","SPARE-ISSUE",
U95="Fiber CAmtel","ACTIVE",
U95="Fiber AOF","ACTIVE",
U95="Projet OCM (HUAWEI)","PLANNED WORKS",
U95="Projet OCM (NOKIA)","PLANNED WORKS",
U95="ACCESS-ISSUE","ACCESS-ISSUE",
U95="Projet OCM (ZTE, NOKIA, autres projets)","PLANNED WORKS",
U95="No root CAuse","No root cause",
U95="ODU HS","ACTIVE",
U95="IP &amp; VLAN","ACTIVE",
U95="Warehouse HUAWEI","SPARE-ISSUE",
U95="SPARE-HS","SPARE-ISSUE",
U95="Power Telco","ACTIVE"
),"")</f>
        <v/>
      </c>
      <c r="W95" s="52" t="s">
        <v>6334</v>
      </c>
      <c r="X95" s="52" t="s">
        <v>6320</v>
      </c>
      <c r="Y95" s="51"/>
      <c r="Z95" s="52" t="s">
        <v>11</v>
      </c>
      <c r="AA95" s="52" t="s">
        <v>6308</v>
      </c>
      <c r="AB95" s="34" t="s">
        <v>6789</v>
      </c>
      <c r="AC95" s="34" t="str">
        <f>_xlfn.XLOOKUP(B95,[4]ALL!$B:$B,[4]ALL!$N:$N,"")</f>
        <v>No Power issue</v>
      </c>
      <c r="AD95" s="34"/>
      <c r="AE95" s="34"/>
      <c r="AF95" s="36" t="s">
        <v>5420</v>
      </c>
      <c r="AG95" s="29"/>
      <c r="AH95" s="35"/>
      <c r="AI95" s="29"/>
      <c r="AJ95" s="29" t="s">
        <v>5420</v>
      </c>
      <c r="AK95" s="36" t="s">
        <v>5420</v>
      </c>
      <c r="AL95" s="36" t="s">
        <v>5420</v>
      </c>
      <c r="AM95" s="36" t="s">
        <v>5420</v>
      </c>
      <c r="AN95" s="36" t="s">
        <v>5420</v>
      </c>
      <c r="AO95" s="36" t="s">
        <v>5420</v>
      </c>
      <c r="AP95" s="36" t="s">
        <v>5420</v>
      </c>
      <c r="AQ95" s="36" t="s">
        <v>5420</v>
      </c>
      <c r="AR95" s="36" t="s">
        <v>5420</v>
      </c>
      <c r="AS95" s="36" t="s">
        <v>5420</v>
      </c>
      <c r="AT95" s="36" t="s">
        <v>5420</v>
      </c>
      <c r="AU95" s="36" t="s">
        <v>5420</v>
      </c>
      <c r="AV95" s="36" t="s">
        <v>5420</v>
      </c>
      <c r="AW95" s="45"/>
      <c r="AX95" s="45" t="s">
        <v>2711</v>
      </c>
      <c r="AY95" s="45" t="s">
        <v>5420</v>
      </c>
      <c r="AZ95" s="45" t="s">
        <v>5420</v>
      </c>
      <c r="BA95" s="36" t="s">
        <v>2711</v>
      </c>
    </row>
    <row r="96" spans="1:53" s="58" customFormat="1" ht="15.6" hidden="1" x14ac:dyDescent="0.3">
      <c r="A96" s="27" t="s">
        <v>883</v>
      </c>
      <c r="B96" s="27" t="s">
        <v>884</v>
      </c>
      <c r="C96" s="29" t="str">
        <f>_xlfn.XLOOKUP(B96,'[1]daily break down'!$D:$D,'[1]daily break down'!$E:$E,"")</f>
        <v>Yaounde</v>
      </c>
      <c r="D96" s="27" t="s">
        <v>11</v>
      </c>
      <c r="E96" s="27" t="s">
        <v>145</v>
      </c>
      <c r="F96" s="29" t="s">
        <v>37</v>
      </c>
      <c r="G96" s="27" t="s">
        <v>38</v>
      </c>
      <c r="H96" s="30" t="str">
        <f>_xlfn.XLOOKUP(B96,[2]CALCULATION!$B:$B,[2]CALCULATION!$H:$H,"")</f>
        <v>ZTE</v>
      </c>
      <c r="I96" s="25">
        <v>13.868556899607057</v>
      </c>
      <c r="J96" s="25">
        <v>13.868556899607057</v>
      </c>
      <c r="K96" s="25">
        <v>31.482123544300912</v>
      </c>
      <c r="L96" s="25">
        <v>9.2457045997380387</v>
      </c>
      <c r="M96" s="25">
        <v>10.619326661587236</v>
      </c>
      <c r="N96" s="25">
        <v>3.6958205990874151</v>
      </c>
      <c r="O96" s="25">
        <v>9.2457045997380387</v>
      </c>
      <c r="P96" s="25" t="s">
        <v>6364</v>
      </c>
      <c r="Q96" s="31" t="s">
        <v>5364</v>
      </c>
      <c r="R96" s="31"/>
      <c r="S96" s="32" t="str" cm="1">
        <f t="array" ref="S96">IFERROR(_xlfn.IFS(
U96="MPR ISSUE","PDH",
U96="BSS Hardware Issue","BSS",
U96="Sites strategiques, MLL, Pylone, etc.","ENVTECH",
U96="AKTIVCO DEFAUT GE &amp; POWER Cabinet","AKTIVCO",
U96="AKTIVCO Coupure ENEO &amp; Baisse de tension","AKTIVCO GRID ONLY",
U96="Coupure ENEO &amp; Baisse de tension","IHS GRID ONLY",
U96="Defaut GE &amp; POWER Cabinet","IHS",
U96="Sharing","Partners",
U96="Sites strategiques &amp; DataCenter","SST &amp; DC",
U96="Exclu","Exclu",
U96="SAT","SAT",
U96="SPARE-ISSUE","SPARE-ISSUE",
U96="Fiber CAmtel","TRANS_FO_CAMTEL",
U96="Fiber AOF","Fiber AOF",
U96="Projet OCM (HUAWEI)","TRAVAUX-HUAWEI",
U96="Projet OCM (NOKIA)","TRAVAUX-NOKIA",
U96="ACCESS-ISSUE","ACCESS-ISSUE",
U96="Projet OCM (ZTE, NOKIA, autres projets)","TRAVAUX OCM",
U96="No root CAuse","No root cause",
U96="ODU HS","PDH",
U96="IP &amp; VLAN","PDH",
U96="Warehouse HUAWEI","SPARE-ISSUE",
U96="SPARE-HS","SPARE-ISSUE",
U96="Power Telco","BSS"
),"")</f>
        <v/>
      </c>
      <c r="T96" s="32" t="str" cm="1">
        <f t="array" ref="T96">IFERROR(_xlfn.IFS(
U96="MPR ISSUE","TX ISSUE",
U96="BSS Hardware Issue","RAN ISSUE",
U96="Sites strategiques, MLL, Pylone, etc.","ENVTECH",
U96="AKTIVCO DEFAUT GE &amp; POWER Cabinet","POWER ISSUE",
U96="AKTIVCO Coupure ENEO &amp; Baisse de tension","POWER ISSUE",
U96="Coupure ENEO &amp; Baisse de tension","POWER ISSUE",
U96="Defaut GE &amp; POWER Cabinet","POWER ISSUE",
U96="Sharing","POWER ISSUE",
U96="Sites strategiques &amp; DataCenter","POWER ISSUE",
U96="Exclu","Exclu",
U96="SAT","TX ISSUE",
U96="SPARE-ISSUE","SPARE-ISSUE",
U96="Fiber CAmtel","TX ISSUE",
U96="Fiber AOF","TX ISSUE",
U96="Projet OCM (HUAWEI)","TRAVAUX-HUAWEI",
U96="Projet OCM (NOKIA)","TRAVAUX -NOKIA",
U96="ACCESS-ISSUE","ACCESS-ISSUE",
U96="Projet OCM (ZTE, NOKIA, autres projets)","TRAVAUX OCM",
U96="No root CAuse","No root cause",
U96="ODU HS","TX ISSUE",
U96="IP &amp; VLAN","TX ISSUE",
U96="Warehouse HUAWEI","SPARE-ISSUE",
U96="SPARE-HS","SPARE-ISSUE",
U96="Power Telco","RAN ISSUE"
),"")</f>
        <v/>
      </c>
      <c r="U96" s="33"/>
      <c r="V96" s="32" t="str" cm="1">
        <f t="array" ref="V96">IFERROR(_xlfn.IFS(
U96="MPR ISSUE","ACTIVE",
U96="BSS Hardware Issue","ACTIVE",
U96="Sites strategiques, MLL, Pylone, etc.","PASSIVE",
U96="AKTIVCO DEFAUT GE &amp; POWER Cabinet","PASSIVE",
U96="AKTIVCO Coupure ENEO &amp; Baisse de tension","PASSIVE",
U96="Coupure ENEO &amp; Baisse de tension","PASSIVE",
U96="Defaut GE &amp; POWER Cabinet","PASSIVE",
U96="Sharing","PASSIVE",
U96="Sites strategiques &amp; DataCenter","PASSIVE",
U96="Exclu","Exclu",
U96="SAT","ACTIVE",
U96="SPARE-ISSUE","SPARE-ISSUE",
U96="Fiber CAmtel","ACTIVE",
U96="Fiber AOF","ACTIVE",
U96="Projet OCM (HUAWEI)","PLANNED WORKS",
U96="Projet OCM (NOKIA)","PLANNED WORKS",
U96="ACCESS-ISSUE","ACCESS-ISSUE",
U96="Projet OCM (ZTE, NOKIA, autres projets)","PLANNED WORKS",
U96="No root CAuse","No root cause",
U96="ODU HS","ACTIVE",
U96="IP &amp; VLAN","ACTIVE",
U96="Warehouse HUAWEI","SPARE-ISSUE",
U96="SPARE-HS","SPARE-ISSUE",
U96="Power Telco","ACTIVE"
),"")</f>
        <v/>
      </c>
      <c r="W96" s="52" t="s">
        <v>6334</v>
      </c>
      <c r="X96" s="52" t="s">
        <v>6320</v>
      </c>
      <c r="Y96" s="51"/>
      <c r="Z96" s="52" t="s">
        <v>11</v>
      </c>
      <c r="AA96" s="52" t="s">
        <v>6308</v>
      </c>
      <c r="AB96" s="34" t="s">
        <v>6790</v>
      </c>
      <c r="AC96" s="34" t="str">
        <f>_xlfn.XLOOKUP(B96,[4]ALL!$B:$B,[4]ALL!$N:$N,"")</f>
        <v>No Power issue</v>
      </c>
      <c r="AD96" s="34"/>
      <c r="AE96" s="34"/>
      <c r="AF96" s="36" t="s">
        <v>5420</v>
      </c>
      <c r="AG96" s="29"/>
      <c r="AH96" s="35"/>
      <c r="AI96" s="29"/>
      <c r="AJ96" s="29" t="s">
        <v>5420</v>
      </c>
      <c r="AK96" s="36" t="s">
        <v>5420</v>
      </c>
      <c r="AL96" s="36" t="s">
        <v>5420</v>
      </c>
      <c r="AM96" s="36" t="s">
        <v>5420</v>
      </c>
      <c r="AN96" s="36" t="s">
        <v>5420</v>
      </c>
      <c r="AO96" s="36" t="s">
        <v>5420</v>
      </c>
      <c r="AP96" s="36" t="s">
        <v>5420</v>
      </c>
      <c r="AQ96" s="36" t="s">
        <v>5420</v>
      </c>
      <c r="AR96" s="36" t="s">
        <v>5420</v>
      </c>
      <c r="AS96" s="36" t="s">
        <v>5420</v>
      </c>
      <c r="AT96" s="36" t="s">
        <v>5420</v>
      </c>
      <c r="AU96" s="36" t="s">
        <v>5420</v>
      </c>
      <c r="AV96" s="36" t="s">
        <v>5420</v>
      </c>
      <c r="AW96" s="45"/>
      <c r="AX96" s="45" t="s">
        <v>5420</v>
      </c>
      <c r="AY96" s="45" t="s">
        <v>5420</v>
      </c>
      <c r="AZ96" s="45" t="s">
        <v>5420</v>
      </c>
      <c r="BA96" s="36" t="s">
        <v>884</v>
      </c>
    </row>
    <row r="97" spans="1:53" s="58" customFormat="1" ht="21" hidden="1" customHeight="1" x14ac:dyDescent="0.3">
      <c r="A97" s="27" t="s">
        <v>1966</v>
      </c>
      <c r="B97" s="28" t="s">
        <v>1967</v>
      </c>
      <c r="C97" s="29" t="str">
        <f>_xlfn.XLOOKUP(B97,'[1]daily break down'!$D:$D,'[1]daily break down'!$E:$E,"")</f>
        <v>Douala</v>
      </c>
      <c r="D97" s="27" t="s">
        <v>5407</v>
      </c>
      <c r="E97" s="27"/>
      <c r="F97" s="29" t="s">
        <v>31</v>
      </c>
      <c r="G97" s="27" t="s">
        <v>32</v>
      </c>
      <c r="H97" s="30" t="str">
        <f>_xlfn.XLOOKUP(B97,[2]CALCULATION!$B:$B,[2]CALCULATION!$H:$H,"")</f>
        <v>ZTE</v>
      </c>
      <c r="I97" s="25">
        <v>9.2457045997380387</v>
      </c>
      <c r="J97" s="25">
        <v>9.2457045997380387</v>
      </c>
      <c r="K97" s="25">
        <v>9.2457045997380387</v>
      </c>
      <c r="L97" s="25">
        <v>9.2457045997380387</v>
      </c>
      <c r="M97" s="25">
        <v>9.2457045997380387</v>
      </c>
      <c r="N97" s="25">
        <v>9.2457045997380387</v>
      </c>
      <c r="O97" s="25">
        <v>9.2457045997380387</v>
      </c>
      <c r="P97" s="25" t="s">
        <v>6364</v>
      </c>
      <c r="Q97" s="31" t="s">
        <v>5364</v>
      </c>
      <c r="R97" s="31"/>
      <c r="S97" s="32" t="str" cm="1">
        <f t="array" ref="S97">IFERROR(_xlfn.IFS(
U97="MPR ISSUE","PDH",
U97="BSS Hardware Issue","BSS",
U97="Sites strategiques, MLL, Pylone, etc.","ENVTECH",
U97="AKTIVCO DEFAUT GE &amp; POWER Cabinet","AKTIVCO",
U97="AKTIVCO Coupure ENEO &amp; Baisse de tension","AKTIVCO GRID ONLY",
U97="Coupure ENEO &amp; Baisse de tension","IHS GRID ONLY",
U97="Defaut GE &amp; POWER Cabinet","IHS",
U97="Sharing","Partners",
U97="Sites strategiques &amp; DataCenter","SST &amp; DC",
U97="Exclu","Exclu",
U97="SAT","SAT",
U97="SPARE-ISSUE","SPARE-ISSUE",
U97="Fiber CAmtel","TRANS_FO_CAMTEL",
U97="Fiber AOF","Fiber AOF",
U97="Projet OCM (HUAWEI)","TRAVAUX-HUAWEI",
U97="Projet OCM (NOKIA)","TRAVAUX-NOKIA",
U97="ACCESS-ISSUE","ACCESS-ISSUE",
U97="Projet OCM (ZTE, NOKIA, autres projets)","TRAVAUX OCM",
U97="No root CAuse","No root cause",
U97="ODU HS","PDH",
U97="IP &amp; VLAN","PDH",
U97="Warehouse HUAWEI","SPARE-ISSUE",
U97="SPARE-HS","SPARE-ISSUE",
U97="Power Telco","BSS"
),"")</f>
        <v/>
      </c>
      <c r="T97" s="32" t="str" cm="1">
        <f t="array" ref="T97">IFERROR(_xlfn.IFS(
U97="MPR ISSUE","TX ISSUE",
U97="BSS Hardware Issue","RAN ISSUE",
U97="Sites strategiques, MLL, Pylone, etc.","ENVTECH",
U97="AKTIVCO DEFAUT GE &amp; POWER Cabinet","POWER ISSUE",
U97="AKTIVCO Coupure ENEO &amp; Baisse de tension","POWER ISSUE",
U97="Coupure ENEO &amp; Baisse de tension","POWER ISSUE",
U97="Defaut GE &amp; POWER Cabinet","POWER ISSUE",
U97="Sharing","POWER ISSUE",
U97="Sites strategiques &amp; DataCenter","POWER ISSUE",
U97="Exclu","Exclu",
U97="SAT","TX ISSUE",
U97="SPARE-ISSUE","SPARE-ISSUE",
U97="Fiber CAmtel","TX ISSUE",
U97="Fiber AOF","TX ISSUE",
U97="Projet OCM (HUAWEI)","TRAVAUX-HUAWEI",
U97="Projet OCM (NOKIA)","TRAVAUX -NOKIA",
U97="ACCESS-ISSUE","ACCESS-ISSUE",
U97="Projet OCM (ZTE, NOKIA, autres projets)","TRAVAUX OCM",
U97="No root CAuse","No root cause",
U97="ODU HS","TX ISSUE",
U97="IP &amp; VLAN","TX ISSUE",
U97="Warehouse HUAWEI","SPARE-ISSUE",
U97="SPARE-HS","SPARE-ISSUE",
U97="Power Telco","RAN ISSUE"
),"")</f>
        <v/>
      </c>
      <c r="U97" s="33"/>
      <c r="V97" s="32" t="str" cm="1">
        <f t="array" ref="V97">IFERROR(_xlfn.IFS(
U97="MPR ISSUE","ACTIVE",
U97="BSS Hardware Issue","ACTIVE",
U97="Sites strategiques, MLL, Pylone, etc.","PASSIVE",
U97="AKTIVCO DEFAUT GE &amp; POWER Cabinet","PASSIVE",
U97="AKTIVCO Coupure ENEO &amp; Baisse de tension","PASSIVE",
U97="Coupure ENEO &amp; Baisse de tension","PASSIVE",
U97="Defaut GE &amp; POWER Cabinet","PASSIVE",
U97="Sharing","PASSIVE",
U97="Sites strategiques &amp; DataCenter","PASSIVE",
U97="Exclu","Exclu",
U97="SAT","ACTIVE",
U97="SPARE-ISSUE","SPARE-ISSUE",
U97="Fiber CAmtel","ACTIVE",
U97="Fiber AOF","ACTIVE",
U97="Projet OCM (HUAWEI)","PLANNED WORKS",
U97="Projet OCM (NOKIA)","PLANNED WORKS",
U97="ACCESS-ISSUE","ACCESS-ISSUE",
U97="Projet OCM (ZTE, NOKIA, autres projets)","PLANNED WORKS",
U97="No root CAuse","No root cause",
U97="ODU HS","ACTIVE",
U97="IP &amp; VLAN","ACTIVE",
U97="Warehouse HUAWEI","SPARE-ISSUE",
U97="SPARE-HS","SPARE-ISSUE",
U97="Power Telco","ACTIVE"
),"")</f>
        <v/>
      </c>
      <c r="W97" s="52" t="s">
        <v>6517</v>
      </c>
      <c r="X97" s="52" t="s">
        <v>6518</v>
      </c>
      <c r="Y97" s="52"/>
      <c r="Z97" s="52" t="s">
        <v>6519</v>
      </c>
      <c r="AA97" s="52" t="s">
        <v>6308</v>
      </c>
      <c r="AB97" s="34" t="s">
        <v>1967</v>
      </c>
      <c r="AC97" s="34" t="str">
        <f>_xlfn.XLOOKUP(B97,[4]ALL!$B:$B,[4]ALL!$N:$N,"")</f>
        <v/>
      </c>
      <c r="AD97" s="34"/>
      <c r="AE97" s="34"/>
      <c r="AF97" s="36" t="s">
        <v>5420</v>
      </c>
      <c r="AG97" s="29"/>
      <c r="AH97" s="35"/>
      <c r="AI97" s="29"/>
      <c r="AJ97" s="29" t="s">
        <v>5420</v>
      </c>
      <c r="AK97" s="36" t="s">
        <v>5420</v>
      </c>
      <c r="AL97" s="36" t="s">
        <v>5420</v>
      </c>
      <c r="AM97" s="36" t="s">
        <v>5420</v>
      </c>
      <c r="AN97" s="36" t="s">
        <v>5420</v>
      </c>
      <c r="AO97" s="36" t="s">
        <v>5420</v>
      </c>
      <c r="AP97" s="36" t="s">
        <v>5420</v>
      </c>
      <c r="AQ97" s="36" t="s">
        <v>5420</v>
      </c>
      <c r="AR97" s="36" t="s">
        <v>5420</v>
      </c>
      <c r="AS97" s="36" t="s">
        <v>5420</v>
      </c>
      <c r="AT97" s="36" t="s">
        <v>5420</v>
      </c>
      <c r="AU97" s="36" t="s">
        <v>5420</v>
      </c>
      <c r="AV97" s="36" t="s">
        <v>5420</v>
      </c>
      <c r="AW97" s="45"/>
      <c r="AX97" s="45" t="s">
        <v>5420</v>
      </c>
      <c r="AY97" s="45" t="s">
        <v>5420</v>
      </c>
      <c r="AZ97" s="45" t="s">
        <v>5420</v>
      </c>
      <c r="BA97" s="36" t="s">
        <v>1967</v>
      </c>
    </row>
    <row r="98" spans="1:53" s="58" customFormat="1" ht="22.5" hidden="1" customHeight="1" x14ac:dyDescent="0.3">
      <c r="A98" s="27" t="s">
        <v>384</v>
      </c>
      <c r="B98" s="27" t="s">
        <v>385</v>
      </c>
      <c r="C98" s="29" t="str">
        <f>_xlfn.XLOOKUP(B98,'[1]daily break down'!$D:$D,'[1]daily break down'!$E:$E,"")</f>
        <v>NORD</v>
      </c>
      <c r="D98" s="27" t="s">
        <v>11</v>
      </c>
      <c r="E98" s="27" t="s">
        <v>154</v>
      </c>
      <c r="F98" s="29" t="s">
        <v>23</v>
      </c>
      <c r="G98" s="27" t="s">
        <v>386</v>
      </c>
      <c r="H98" s="39" t="str">
        <f>_xlfn.XLOOKUP(B98,[2]CALCULATION!$B:$B,[2]CALCULATION!$H:$H,"")</f>
        <v>NOKIA</v>
      </c>
      <c r="I98" s="25">
        <v>9.2457045997380387</v>
      </c>
      <c r="J98" s="25">
        <v>9.2457045997380387</v>
      </c>
      <c r="K98" s="25">
        <v>9.2457045997380387</v>
      </c>
      <c r="L98" s="25">
        <v>9.2457045997380387</v>
      </c>
      <c r="M98" s="25">
        <v>9.2457045997380387</v>
      </c>
      <c r="N98" s="25">
        <v>9.2457045997380387</v>
      </c>
      <c r="O98" s="25">
        <v>9.2457045997380387</v>
      </c>
      <c r="P98" s="25" t="s">
        <v>6364</v>
      </c>
      <c r="Q98" s="31" t="str">
        <f>_xlfn.XLOOKUP(B98,'[1]daily break down'!$D:$D,'[1]daily break down'!$O:$O,"")</f>
        <v>EXCLU</v>
      </c>
      <c r="R98" s="31"/>
      <c r="S98" s="32" t="str" cm="1">
        <f t="array" ref="S98">IFERROR(_xlfn.IFS(
U98="MPR ISSUE","PDH",
U98="BSS Hardware Issue","BSS",
U98="Sites strategiques, MLL, Pylone, etc.","ENVTECH",
U98="AKTIVCO DEFAUT GE &amp; POWER Cabinet","AKTIVCO",
U98="AKTIVCO Coupure ENEO &amp; Baisse de tension","AKTIVCO GRID ONLY",
U98="Coupure ENEO &amp; Baisse de tension","IHS GRID ONLY",
U98="Defaut GE &amp; POWER Cabinet","IHS",
U98="Sharing","Partners",
U98="Sites strategiques &amp; DataCenter","SST &amp; DC",
U98="Exclu","Exclu",
U98="SAT","SAT",
U98="SPARE-ISSUE","SPARE-ISSUE",
U98="Fiber CAmtel","TRANS_FO_CAMTEL",
U98="Fiber AOF","Fiber AOF",
U98="Projet OCM (HUAWEI)","TRAVAUX-HUAWEI",
U98="Projet OCM (NOKIA)","TRAVAUX-NOKIA",
U98="ACCESS-ISSUE","ACCESS-ISSUE",
U98="Projet OCM (ZTE, NOKIA, autres projets)","TRAVAUX OCM",
U98="No root CAuse","No root cause",
U98="ODU HS","PDH",
U98="IP &amp; VLAN","PDH",
U98="Warehouse HUAWEI","SPARE-ISSUE",
U98="SPARE-HS","SPARE-ISSUE",
U98="Power Telco","BSS"
),"")</f>
        <v/>
      </c>
      <c r="T98" s="32" t="str" cm="1">
        <f t="array" ref="T98">IFERROR(_xlfn.IFS(
U98="MPR ISSUE","TX ISSUE",
U98="BSS Hardware Issue","RAN ISSUE",
U98="Sites strategiques, MLL, Pylone, etc.","ENVTECH",
U98="AKTIVCO DEFAUT GE &amp; POWER Cabinet","POWER ISSUE",
U98="AKTIVCO Coupure ENEO &amp; Baisse de tension","POWER ISSUE",
U98="Coupure ENEO &amp; Baisse de tension","POWER ISSUE",
U98="Defaut GE &amp; POWER Cabinet","POWER ISSUE",
U98="Sharing","POWER ISSUE",
U98="Sites strategiques &amp; DataCenter","POWER ISSUE",
U98="Exclu","Exclu",
U98="SAT","TX ISSUE",
U98="SPARE-ISSUE","SPARE-ISSUE",
U98="Fiber CAmtel","TX ISSUE",
U98="Fiber AOF","TX ISSUE",
U98="Projet OCM (HUAWEI)","TRAVAUX-HUAWEI",
U98="Projet OCM (NOKIA)","TRAVAUX -NOKIA",
U98="ACCESS-ISSUE","ACCESS-ISSUE",
U98="Projet OCM (ZTE, NOKIA, autres projets)","TRAVAUX OCM",
U98="No root CAuse","No root cause",
U98="ODU HS","TX ISSUE",
U98="IP &amp; VLAN","TX ISSUE",
U98="Warehouse HUAWEI","SPARE-ISSUE",
U98="SPARE-HS","SPARE-ISSUE",
U98="Power Telco","RAN ISSUE"
),"")</f>
        <v/>
      </c>
      <c r="U98" s="33"/>
      <c r="V98" s="32" t="str" cm="1">
        <f t="array" ref="V98">IFERROR(_xlfn.IFS(
U98="MPR ISSUE","ACTIVE",
U98="BSS Hardware Issue","ACTIVE",
U98="Sites strategiques, MLL, Pylone, etc.","PASSIVE",
U98="AKTIVCO DEFAUT GE &amp; POWER Cabinet","PASSIVE",
U98="AKTIVCO Coupure ENEO &amp; Baisse de tension","PASSIVE",
U98="Coupure ENEO &amp; Baisse de tension","PASSIVE",
U98="Defaut GE &amp; POWER Cabinet","PASSIVE",
U98="Sharing","PASSIVE",
U98="Sites strategiques &amp; DataCenter","PASSIVE",
U98="Exclu","Exclu",
U98="SAT","ACTIVE",
U98="SPARE-ISSUE","SPARE-ISSUE",
U98="Fiber CAmtel","ACTIVE",
U98="Fiber AOF","ACTIVE",
U98="Projet OCM (HUAWEI)","PLANNED WORKS",
U98="Projet OCM (NOKIA)","PLANNED WORKS",
U98="ACCESS-ISSUE","ACCESS-ISSUE",
U98="Projet OCM (ZTE, NOKIA, autres projets)","PLANNED WORKS",
U98="No root CAuse","No root cause",
U98="ODU HS","ACTIVE",
U98="IP &amp; VLAN","ACTIVE",
U98="Warehouse HUAWEI","SPARE-ISSUE",
U98="SPARE-HS","SPARE-ISSUE",
U98="Power Telco","ACTIVE"
),"")</f>
        <v/>
      </c>
      <c r="W98" s="51"/>
      <c r="X98" s="51"/>
      <c r="Y98" s="51"/>
      <c r="Z98" s="51"/>
      <c r="AA98" s="51"/>
      <c r="AB98" s="34" t="s">
        <v>6791</v>
      </c>
      <c r="AC98" s="34" t="str">
        <f>_xlfn.XLOOKUP(B98,[4]ALL!$B:$B,[4]ALL!$N:$N,"")</f>
        <v>No Power issue</v>
      </c>
      <c r="AD98" s="34" t="s">
        <v>6431</v>
      </c>
      <c r="AE98" s="34"/>
      <c r="AF98" s="36" t="s">
        <v>5420</v>
      </c>
      <c r="AG98" s="29"/>
      <c r="AH98" s="35"/>
      <c r="AI98" s="29"/>
      <c r="AJ98" s="29" t="s">
        <v>5420</v>
      </c>
      <c r="AK98" s="36" t="s">
        <v>5420</v>
      </c>
      <c r="AL98" s="36" t="s">
        <v>5420</v>
      </c>
      <c r="AM98" s="36" t="s">
        <v>5420</v>
      </c>
      <c r="AN98" s="36" t="s">
        <v>5420</v>
      </c>
      <c r="AO98" s="36" t="s">
        <v>5420</v>
      </c>
      <c r="AP98" s="36" t="s">
        <v>5420</v>
      </c>
      <c r="AQ98" s="36" t="s">
        <v>5420</v>
      </c>
      <c r="AR98" s="36" t="s">
        <v>5420</v>
      </c>
      <c r="AS98" s="36" t="s">
        <v>5420</v>
      </c>
      <c r="AT98" s="36" t="s">
        <v>5821</v>
      </c>
      <c r="AU98" s="36" t="s">
        <v>5935</v>
      </c>
      <c r="AV98" s="36" t="s">
        <v>5420</v>
      </c>
      <c r="AW98" s="45"/>
      <c r="AX98" s="45" t="s">
        <v>5420</v>
      </c>
      <c r="AY98" s="45" t="s">
        <v>385</v>
      </c>
      <c r="AZ98" s="45" t="s">
        <v>5420</v>
      </c>
      <c r="BA98" s="36" t="s">
        <v>5420</v>
      </c>
    </row>
    <row r="99" spans="1:53" s="58" customFormat="1" ht="15.6" hidden="1" x14ac:dyDescent="0.3">
      <c r="A99" s="27" t="s">
        <v>3278</v>
      </c>
      <c r="B99" s="28" t="s">
        <v>3279</v>
      </c>
      <c r="C99" s="29" t="str">
        <f>_xlfn.XLOOKUP(B99,'[1]daily break down'!$D:$D,'[1]daily break down'!$E:$E,"")</f>
        <v>Yaounde</v>
      </c>
      <c r="D99" s="27" t="s">
        <v>11</v>
      </c>
      <c r="E99" s="27" t="s">
        <v>302</v>
      </c>
      <c r="F99" s="29" t="s">
        <v>37</v>
      </c>
      <c r="G99" s="27" t="s">
        <v>38</v>
      </c>
      <c r="H99" s="30" t="str">
        <f>_xlfn.XLOOKUP(B99,[2]CALCULATION!$B:$B,[2]CALCULATION!$H:$H,"")</f>
        <v>ZTE</v>
      </c>
      <c r="I99" s="25">
        <v>9.2457045997380387</v>
      </c>
      <c r="J99" s="25">
        <v>5.4987865012712831</v>
      </c>
      <c r="K99" s="25">
        <v>6.2143833486001592</v>
      </c>
      <c r="L99" s="25">
        <v>9.2457045997380387</v>
      </c>
      <c r="M99" s="25">
        <v>9.2457045997380387</v>
      </c>
      <c r="N99" s="25">
        <v>6.4778787956613666</v>
      </c>
      <c r="O99" s="25">
        <v>9.2457045997380387</v>
      </c>
      <c r="P99" s="25" t="s">
        <v>6364</v>
      </c>
      <c r="Q99" s="31" t="s">
        <v>5364</v>
      </c>
      <c r="R99" s="31"/>
      <c r="S99" s="32" t="str" cm="1">
        <f t="array" ref="S99">IFERROR(_xlfn.IFS(
U99="MPR ISSUE","PDH",
U99="BSS Hardware Issue","BSS",
U99="Sites strategiques, MLL, Pylone, etc.","ENVTECH",
U99="AKTIVCO DEFAUT GE &amp; POWER Cabinet","AKTIVCO",
U99="AKTIVCO Coupure ENEO &amp; Baisse de tension","AKTIVCO GRID ONLY",
U99="Coupure ENEO &amp; Baisse de tension","IHS GRID ONLY",
U99="Defaut GE &amp; POWER Cabinet","IHS",
U99="Sharing","Partners",
U99="Sites strategiques &amp; DataCenter","SST &amp; DC",
U99="Exclu","Exclu",
U99="SAT","SAT",
U99="SPARE-ISSUE","SPARE-ISSUE",
U99="Fiber CAmtel","TRANS_FO_CAMTEL",
U99="Fiber AOF","Fiber AOF",
U99="Projet OCM (HUAWEI)","TRAVAUX-HUAWEI",
U99="Projet OCM (NOKIA)","TRAVAUX-NOKIA",
U99="ACCESS-ISSUE","ACCESS-ISSUE",
U99="Projet OCM (ZTE, NOKIA, autres projets)","TRAVAUX OCM",
U99="No root CAuse","No root cause",
U99="ODU HS","PDH",
U99="IP &amp; VLAN","PDH",
U99="Warehouse HUAWEI","SPARE-ISSUE",
U99="SPARE-HS","SPARE-ISSUE",
U99="Power Telco","BSS"
),"")</f>
        <v/>
      </c>
      <c r="T99" s="32" t="str" cm="1">
        <f t="array" ref="T99">IFERROR(_xlfn.IFS(
U99="MPR ISSUE","TX ISSUE",
U99="BSS Hardware Issue","RAN ISSUE",
U99="Sites strategiques, MLL, Pylone, etc.","ENVTECH",
U99="AKTIVCO DEFAUT GE &amp; POWER Cabinet","POWER ISSUE",
U99="AKTIVCO Coupure ENEO &amp; Baisse de tension","POWER ISSUE",
U99="Coupure ENEO &amp; Baisse de tension","POWER ISSUE",
U99="Defaut GE &amp; POWER Cabinet","POWER ISSUE",
U99="Sharing","POWER ISSUE",
U99="Sites strategiques &amp; DataCenter","POWER ISSUE",
U99="Exclu","Exclu",
U99="SAT","TX ISSUE",
U99="SPARE-ISSUE","SPARE-ISSUE",
U99="Fiber CAmtel","TX ISSUE",
U99="Fiber AOF","TX ISSUE",
U99="Projet OCM (HUAWEI)","TRAVAUX-HUAWEI",
U99="Projet OCM (NOKIA)","TRAVAUX -NOKIA",
U99="ACCESS-ISSUE","ACCESS-ISSUE",
U99="Projet OCM (ZTE, NOKIA, autres projets)","TRAVAUX OCM",
U99="No root CAuse","No root cause",
U99="ODU HS","TX ISSUE",
U99="IP &amp; VLAN","TX ISSUE",
U99="Warehouse HUAWEI","SPARE-ISSUE",
U99="SPARE-HS","SPARE-ISSUE",
U99="Power Telco","RAN ISSUE"
),"")</f>
        <v/>
      </c>
      <c r="U99" s="33"/>
      <c r="V99" s="32" t="str" cm="1">
        <f t="array" ref="V99">IFERROR(_xlfn.IFS(
U99="MPR ISSUE","ACTIVE",
U99="BSS Hardware Issue","ACTIVE",
U99="Sites strategiques, MLL, Pylone, etc.","PASSIVE",
U99="AKTIVCO DEFAUT GE &amp; POWER Cabinet","PASSIVE",
U99="AKTIVCO Coupure ENEO &amp; Baisse de tension","PASSIVE",
U99="Coupure ENEO &amp; Baisse de tension","PASSIVE",
U99="Defaut GE &amp; POWER Cabinet","PASSIVE",
U99="Sharing","PASSIVE",
U99="Sites strategiques &amp; DataCenter","PASSIVE",
U99="Exclu","Exclu",
U99="SAT","ACTIVE",
U99="SPARE-ISSUE","SPARE-ISSUE",
U99="Fiber CAmtel","ACTIVE",
U99="Fiber AOF","ACTIVE",
U99="Projet OCM (HUAWEI)","PLANNED WORKS",
U99="Projet OCM (NOKIA)","PLANNED WORKS",
U99="ACCESS-ISSUE","ACCESS-ISSUE",
U99="Projet OCM (ZTE, NOKIA, autres projets)","PLANNED WORKS",
U99="No root CAuse","No root cause",
U99="ODU HS","ACTIVE",
U99="IP &amp; VLAN","ACTIVE",
U99="Warehouse HUAWEI","SPARE-ISSUE",
U99="SPARE-HS","SPARE-ISSUE",
U99="Power Telco","ACTIVE"
),"")</f>
        <v/>
      </c>
      <c r="W99" s="52" t="s">
        <v>6305</v>
      </c>
      <c r="X99" s="52" t="s">
        <v>6306</v>
      </c>
      <c r="Y99" s="52"/>
      <c r="Z99" s="52" t="s">
        <v>6307</v>
      </c>
      <c r="AA99" s="52" t="s">
        <v>6308</v>
      </c>
      <c r="AB99" s="34" t="s">
        <v>6792</v>
      </c>
      <c r="AC99" s="34" t="str">
        <f>_xlfn.XLOOKUP(B99,[4]ALL!$B:$B,[4]ALL!$N:$N,"")</f>
        <v>No Power issue</v>
      </c>
      <c r="AD99" s="34"/>
      <c r="AE99" s="34"/>
      <c r="AF99" s="36" t="s">
        <v>5420</v>
      </c>
      <c r="AG99" s="29"/>
      <c r="AH99" s="35"/>
      <c r="AI99" s="29"/>
      <c r="AJ99" s="29" t="s">
        <v>5420</v>
      </c>
      <c r="AK99" s="36" t="s">
        <v>5420</v>
      </c>
      <c r="AL99" s="36" t="s">
        <v>5420</v>
      </c>
      <c r="AM99" s="36" t="s">
        <v>5420</v>
      </c>
      <c r="AN99" s="36" t="s">
        <v>5420</v>
      </c>
      <c r="AO99" s="36" t="s">
        <v>5420</v>
      </c>
      <c r="AP99" s="36" t="s">
        <v>5420</v>
      </c>
      <c r="AQ99" s="36" t="s">
        <v>5420</v>
      </c>
      <c r="AR99" s="36" t="s">
        <v>5420</v>
      </c>
      <c r="AS99" s="36" t="s">
        <v>5420</v>
      </c>
      <c r="AT99" s="36" t="s">
        <v>5420</v>
      </c>
      <c r="AU99" s="36" t="s">
        <v>5420</v>
      </c>
      <c r="AV99" s="36" t="s">
        <v>5420</v>
      </c>
      <c r="AW99" s="45"/>
      <c r="AX99" s="45" t="s">
        <v>3279</v>
      </c>
      <c r="AY99" s="45" t="s">
        <v>5420</v>
      </c>
      <c r="AZ99" s="45" t="s">
        <v>5420</v>
      </c>
      <c r="BA99" s="36" t="s">
        <v>3279</v>
      </c>
    </row>
    <row r="100" spans="1:53" s="58" customFormat="1" ht="15.6" hidden="1" x14ac:dyDescent="0.3">
      <c r="A100" s="27" t="s">
        <v>2317</v>
      </c>
      <c r="B100" s="28" t="s">
        <v>2318</v>
      </c>
      <c r="C100" s="29" t="str">
        <f>_xlfn.XLOOKUP(B100,'[1]daily break down'!$D:$D,'[1]daily break down'!$E:$E,"")</f>
        <v>Yaounde</v>
      </c>
      <c r="D100" s="27" t="s">
        <v>11</v>
      </c>
      <c r="E100" s="27" t="s">
        <v>12</v>
      </c>
      <c r="F100" s="29" t="s">
        <v>37</v>
      </c>
      <c r="G100" s="27" t="s">
        <v>38</v>
      </c>
      <c r="H100" s="30" t="str">
        <f>_xlfn.XLOOKUP(B100,[2]CALCULATION!$B:$B,[2]CALCULATION!$H:$H,"")</f>
        <v>ZTE</v>
      </c>
      <c r="I100" s="25">
        <v>9.2457045997380387</v>
      </c>
      <c r="J100" s="25">
        <v>7.6719194539327065</v>
      </c>
      <c r="K100" s="25">
        <v>6.8961113822043014</v>
      </c>
      <c r="L100" s="25">
        <v>9.2457045997380387</v>
      </c>
      <c r="M100" s="25">
        <v>7.475965448459478</v>
      </c>
      <c r="N100" s="25">
        <v>4.6432912996207545</v>
      </c>
      <c r="O100" s="25">
        <v>9.2457045997380387</v>
      </c>
      <c r="P100" s="25" t="s">
        <v>6364</v>
      </c>
      <c r="Q100" s="31" t="s">
        <v>5364</v>
      </c>
      <c r="R100" s="31"/>
      <c r="S100" s="32" t="str" cm="1">
        <f t="array" ref="S100">IFERROR(_xlfn.IFS(
U100="MPR ISSUE","PDH",
U100="BSS Hardware Issue","BSS",
U100="Sites strategiques, MLL, Pylone, etc.","ENVTECH",
U100="AKTIVCO DEFAUT GE &amp; POWER Cabinet","AKTIVCO",
U100="AKTIVCO Coupure ENEO &amp; Baisse de tension","AKTIVCO GRID ONLY",
U100="Coupure ENEO &amp; Baisse de tension","IHS GRID ONLY",
U100="Defaut GE &amp; POWER Cabinet","IHS",
U100="Sharing","Partners",
U100="Sites strategiques &amp; DataCenter","SST &amp; DC",
U100="Exclu","Exclu",
U100="SAT","SAT",
U100="SPARE-ISSUE","SPARE-ISSUE",
U100="Fiber CAmtel","TRANS_FO_CAMTEL",
U100="Fiber AOF","Fiber AOF",
U100="Projet OCM (HUAWEI)","TRAVAUX-HUAWEI",
U100="Projet OCM (NOKIA)","TRAVAUX-NOKIA",
U100="ACCESS-ISSUE","ACCESS-ISSUE",
U100="Projet OCM (ZTE, NOKIA, autres projets)","TRAVAUX OCM",
U100="No root CAuse","No root cause",
U100="ODU HS","PDH",
U100="IP &amp; VLAN","PDH",
U100="Warehouse HUAWEI","SPARE-ISSUE",
U100="SPARE-HS","SPARE-ISSUE",
U100="Power Telco","BSS"
),"")</f>
        <v/>
      </c>
      <c r="T100" s="32" t="str" cm="1">
        <f t="array" ref="T100">IFERROR(_xlfn.IFS(
U100="MPR ISSUE","TX ISSUE",
U100="BSS Hardware Issue","RAN ISSUE",
U100="Sites strategiques, MLL, Pylone, etc.","ENVTECH",
U100="AKTIVCO DEFAUT GE &amp; POWER Cabinet","POWER ISSUE",
U100="AKTIVCO Coupure ENEO &amp; Baisse de tension","POWER ISSUE",
U100="Coupure ENEO &amp; Baisse de tension","POWER ISSUE",
U100="Defaut GE &amp; POWER Cabinet","POWER ISSUE",
U100="Sharing","POWER ISSUE",
U100="Sites strategiques &amp; DataCenter","POWER ISSUE",
U100="Exclu","Exclu",
U100="SAT","TX ISSUE",
U100="SPARE-ISSUE","SPARE-ISSUE",
U100="Fiber CAmtel","TX ISSUE",
U100="Fiber AOF","TX ISSUE",
U100="Projet OCM (HUAWEI)","TRAVAUX-HUAWEI",
U100="Projet OCM (NOKIA)","TRAVAUX -NOKIA",
U100="ACCESS-ISSUE","ACCESS-ISSUE",
U100="Projet OCM (ZTE, NOKIA, autres projets)","TRAVAUX OCM",
U100="No root CAuse","No root cause",
U100="ODU HS","TX ISSUE",
U100="IP &amp; VLAN","TX ISSUE",
U100="Warehouse HUAWEI","SPARE-ISSUE",
U100="SPARE-HS","SPARE-ISSUE",
U100="Power Telco","RAN ISSUE"
),"")</f>
        <v/>
      </c>
      <c r="U100" s="33"/>
      <c r="V100" s="32" t="str" cm="1">
        <f t="array" ref="V100">IFERROR(_xlfn.IFS(
U100="MPR ISSUE","ACTIVE",
U100="BSS Hardware Issue","ACTIVE",
U100="Sites strategiques, MLL, Pylone, etc.","PASSIVE",
U100="AKTIVCO DEFAUT GE &amp; POWER Cabinet","PASSIVE",
U100="AKTIVCO Coupure ENEO &amp; Baisse de tension","PASSIVE",
U100="Coupure ENEO &amp; Baisse de tension","PASSIVE",
U100="Defaut GE &amp; POWER Cabinet","PASSIVE",
U100="Sharing","PASSIVE",
U100="Sites strategiques &amp; DataCenter","PASSIVE",
U100="Exclu","Exclu",
U100="SAT","ACTIVE",
U100="SPARE-ISSUE","SPARE-ISSUE",
U100="Fiber CAmtel","ACTIVE",
U100="Fiber AOF","ACTIVE",
U100="Projet OCM (HUAWEI)","PLANNED WORKS",
U100="Projet OCM (NOKIA)","PLANNED WORKS",
U100="ACCESS-ISSUE","ACCESS-ISSUE",
U100="Projet OCM (ZTE, NOKIA, autres projets)","PLANNED WORKS",
U100="No root CAuse","No root cause",
U100="ODU HS","ACTIVE",
U100="IP &amp; VLAN","ACTIVE",
U100="Warehouse HUAWEI","SPARE-ISSUE",
U100="SPARE-HS","SPARE-ISSUE",
U100="Power Telco","ACTIVE"
),"")</f>
        <v/>
      </c>
      <c r="W100" s="52" t="s">
        <v>6305</v>
      </c>
      <c r="X100" s="52" t="s">
        <v>6306</v>
      </c>
      <c r="Y100" s="52"/>
      <c r="Z100" s="52" t="s">
        <v>6307</v>
      </c>
      <c r="AA100" s="52" t="s">
        <v>6308</v>
      </c>
      <c r="AB100" s="34" t="s">
        <v>6793</v>
      </c>
      <c r="AC100" s="34" t="str">
        <f>_xlfn.XLOOKUP(B100,[4]ALL!$B:$B,[4]ALL!$N:$N,"")</f>
        <v>No Power issue</v>
      </c>
      <c r="AD100" s="34"/>
      <c r="AE100" s="34"/>
      <c r="AF100" s="36" t="s">
        <v>5420</v>
      </c>
      <c r="AG100" s="29"/>
      <c r="AH100" s="35"/>
      <c r="AI100" s="29"/>
      <c r="AJ100" s="29" t="s">
        <v>5420</v>
      </c>
      <c r="AK100" s="36" t="s">
        <v>5420</v>
      </c>
      <c r="AL100" s="36" t="s">
        <v>5420</v>
      </c>
      <c r="AM100" s="36" t="s">
        <v>5420</v>
      </c>
      <c r="AN100" s="36" t="s">
        <v>5420</v>
      </c>
      <c r="AO100" s="36" t="s">
        <v>5420</v>
      </c>
      <c r="AP100" s="36" t="s">
        <v>5420</v>
      </c>
      <c r="AQ100" s="36" t="s">
        <v>5420</v>
      </c>
      <c r="AR100" s="36" t="s">
        <v>5420</v>
      </c>
      <c r="AS100" s="36" t="s">
        <v>5420</v>
      </c>
      <c r="AT100" s="36" t="s">
        <v>5420</v>
      </c>
      <c r="AU100" s="36" t="s">
        <v>5420</v>
      </c>
      <c r="AV100" s="36" t="s">
        <v>5420</v>
      </c>
      <c r="AW100" s="45"/>
      <c r="AX100" s="45" t="s">
        <v>2318</v>
      </c>
      <c r="AY100" s="45" t="s">
        <v>5420</v>
      </c>
      <c r="AZ100" s="45" t="s">
        <v>5420</v>
      </c>
      <c r="BA100" s="36" t="s">
        <v>2318</v>
      </c>
    </row>
    <row r="101" spans="1:53" s="58" customFormat="1" ht="30" hidden="1" customHeight="1" x14ac:dyDescent="0.3">
      <c r="A101" s="27" t="s">
        <v>4826</v>
      </c>
      <c r="B101" s="28" t="s">
        <v>4827</v>
      </c>
      <c r="C101" s="29" t="str">
        <f>_xlfn.XLOOKUP(B101,'[1]daily break down'!$D:$D,'[1]daily break down'!$E:$E,"")</f>
        <v>Yaounde</v>
      </c>
      <c r="D101" s="27" t="s">
        <v>11</v>
      </c>
      <c r="E101" s="27" t="s">
        <v>12</v>
      </c>
      <c r="F101" s="29" t="s">
        <v>37</v>
      </c>
      <c r="G101" s="27" t="s">
        <v>38</v>
      </c>
      <c r="H101" s="30" t="str">
        <f>_xlfn.XLOOKUP(B101,[2]CALCULATION!$B:$B,[2]CALCULATION!$H:$H,"")</f>
        <v>ZTE</v>
      </c>
      <c r="I101" s="25">
        <v>9.2457045997380387</v>
      </c>
      <c r="J101" s="25">
        <v>8.9328594909725947</v>
      </c>
      <c r="K101" s="25">
        <v>7.2729130818159256</v>
      </c>
      <c r="L101" s="25">
        <v>9.2457045997380387</v>
      </c>
      <c r="M101" s="25">
        <v>7.4642656370832663</v>
      </c>
      <c r="N101" s="25">
        <v>4.6431842891508497</v>
      </c>
      <c r="O101" s="25">
        <v>9.2457045997380387</v>
      </c>
      <c r="P101" s="25" t="s">
        <v>6364</v>
      </c>
      <c r="Q101" s="31" t="s">
        <v>5364</v>
      </c>
      <c r="R101" s="31"/>
      <c r="S101" s="32" t="str" cm="1">
        <f t="array" ref="S101">IFERROR(_xlfn.IFS(
U101="MPR ISSUE","PDH",
U101="BSS Hardware Issue","BSS",
U101="Sites strategiques, MLL, Pylone, etc.","ENVTECH",
U101="AKTIVCO DEFAUT GE &amp; POWER Cabinet","AKTIVCO",
U101="AKTIVCO Coupure ENEO &amp; Baisse de tension","AKTIVCO GRID ONLY",
U101="Coupure ENEO &amp; Baisse de tension","IHS GRID ONLY",
U101="Defaut GE &amp; POWER Cabinet","IHS",
U101="Sharing","Partners",
U101="Sites strategiques &amp; DataCenter","SST &amp; DC",
U101="Exclu","Exclu",
U101="SAT","SAT",
U101="SPARE-ISSUE","SPARE-ISSUE",
U101="Fiber CAmtel","TRANS_FO_CAMTEL",
U101="Fiber AOF","Fiber AOF",
U101="Projet OCM (HUAWEI)","TRAVAUX-HUAWEI",
U101="Projet OCM (NOKIA)","TRAVAUX-NOKIA",
U101="ACCESS-ISSUE","ACCESS-ISSUE",
U101="Projet OCM (ZTE, NOKIA, autres projets)","TRAVAUX OCM",
U101="No root CAuse","No root cause",
U101="ODU HS","PDH",
U101="IP &amp; VLAN","PDH",
U101="Warehouse HUAWEI","SPARE-ISSUE",
U101="SPARE-HS","SPARE-ISSUE",
U101="Power Telco","BSS"
),"")</f>
        <v/>
      </c>
      <c r="T101" s="32" t="str" cm="1">
        <f t="array" ref="T101">IFERROR(_xlfn.IFS(
U101="MPR ISSUE","TX ISSUE",
U101="BSS Hardware Issue","RAN ISSUE",
U101="Sites strategiques, MLL, Pylone, etc.","ENVTECH",
U101="AKTIVCO DEFAUT GE &amp; POWER Cabinet","POWER ISSUE",
U101="AKTIVCO Coupure ENEO &amp; Baisse de tension","POWER ISSUE",
U101="Coupure ENEO &amp; Baisse de tension","POWER ISSUE",
U101="Defaut GE &amp; POWER Cabinet","POWER ISSUE",
U101="Sharing","POWER ISSUE",
U101="Sites strategiques &amp; DataCenter","POWER ISSUE",
U101="Exclu","Exclu",
U101="SAT","TX ISSUE",
U101="SPARE-ISSUE","SPARE-ISSUE",
U101="Fiber CAmtel","TX ISSUE",
U101="Fiber AOF","TX ISSUE",
U101="Projet OCM (HUAWEI)","TRAVAUX-HUAWEI",
U101="Projet OCM (NOKIA)","TRAVAUX -NOKIA",
U101="ACCESS-ISSUE","ACCESS-ISSUE",
U101="Projet OCM (ZTE, NOKIA, autres projets)","TRAVAUX OCM",
U101="No root CAuse","No root cause",
U101="ODU HS","TX ISSUE",
U101="IP &amp; VLAN","TX ISSUE",
U101="Warehouse HUAWEI","SPARE-ISSUE",
U101="SPARE-HS","SPARE-ISSUE",
U101="Power Telco","RAN ISSUE"
),"")</f>
        <v/>
      </c>
      <c r="U101" s="33"/>
      <c r="V101" s="32" t="str" cm="1">
        <f t="array" ref="V101">IFERROR(_xlfn.IFS(
U101="MPR ISSUE","ACTIVE",
U101="BSS Hardware Issue","ACTIVE",
U101="Sites strategiques, MLL, Pylone, etc.","PASSIVE",
U101="AKTIVCO DEFAUT GE &amp; POWER Cabinet","PASSIVE",
U101="AKTIVCO Coupure ENEO &amp; Baisse de tension","PASSIVE",
U101="Coupure ENEO &amp; Baisse de tension","PASSIVE",
U101="Defaut GE &amp; POWER Cabinet","PASSIVE",
U101="Sharing","PASSIVE",
U101="Sites strategiques &amp; DataCenter","PASSIVE",
U101="Exclu","Exclu",
U101="SAT","ACTIVE",
U101="SPARE-ISSUE","SPARE-ISSUE",
U101="Fiber CAmtel","ACTIVE",
U101="Fiber AOF","ACTIVE",
U101="Projet OCM (HUAWEI)","PLANNED WORKS",
U101="Projet OCM (NOKIA)","PLANNED WORKS",
U101="ACCESS-ISSUE","ACCESS-ISSUE",
U101="Projet OCM (ZTE, NOKIA, autres projets)","PLANNED WORKS",
U101="No root CAuse","No root cause",
U101="ODU HS","ACTIVE",
U101="IP &amp; VLAN","ACTIVE",
U101="Warehouse HUAWEI","SPARE-ISSUE",
U101="SPARE-HS","SPARE-ISSUE",
U101="Power Telco","ACTIVE"
),"")</f>
        <v/>
      </c>
      <c r="W101" s="51" t="s">
        <v>6344</v>
      </c>
      <c r="X101" s="51" t="s">
        <v>6314</v>
      </c>
      <c r="Y101" s="51"/>
      <c r="Z101" s="51" t="s">
        <v>2751</v>
      </c>
      <c r="AA101" s="52" t="s">
        <v>6308</v>
      </c>
      <c r="AB101" s="34" t="s">
        <v>6794</v>
      </c>
      <c r="AC101" s="34" t="str">
        <f>_xlfn.XLOOKUP(B101,[4]ALL!$B:$B,[4]ALL!$N:$N,"")</f>
        <v>Power issue NUR to be checked</v>
      </c>
      <c r="AD101" s="34"/>
      <c r="AE101" s="34"/>
      <c r="AF101" s="36" t="s">
        <v>5420</v>
      </c>
      <c r="AG101" s="29"/>
      <c r="AH101" s="35"/>
      <c r="AI101" s="29"/>
      <c r="AJ101" s="29" t="s">
        <v>5420</v>
      </c>
      <c r="AK101" s="36" t="s">
        <v>5420</v>
      </c>
      <c r="AL101" s="36" t="s">
        <v>5420</v>
      </c>
      <c r="AM101" s="36" t="s">
        <v>5420</v>
      </c>
      <c r="AN101" s="36" t="s">
        <v>5420</v>
      </c>
      <c r="AO101" s="36" t="s">
        <v>5420</v>
      </c>
      <c r="AP101" s="36" t="s">
        <v>5420</v>
      </c>
      <c r="AQ101" s="36" t="s">
        <v>5420</v>
      </c>
      <c r="AR101" s="36" t="s">
        <v>5420</v>
      </c>
      <c r="AS101" s="36" t="s">
        <v>5420</v>
      </c>
      <c r="AT101" s="36" t="s">
        <v>5420</v>
      </c>
      <c r="AU101" s="36" t="s">
        <v>5420</v>
      </c>
      <c r="AV101" s="36" t="s">
        <v>5420</v>
      </c>
      <c r="AW101" s="45"/>
      <c r="AX101" s="45" t="s">
        <v>4827</v>
      </c>
      <c r="AY101" s="45" t="s">
        <v>5420</v>
      </c>
      <c r="AZ101" s="45" t="s">
        <v>5420</v>
      </c>
      <c r="BA101" s="36" t="s">
        <v>4827</v>
      </c>
    </row>
    <row r="102" spans="1:53" s="58" customFormat="1" ht="15.6" hidden="1" x14ac:dyDescent="0.3">
      <c r="A102" s="27" t="s">
        <v>362</v>
      </c>
      <c r="B102" s="28" t="s">
        <v>363</v>
      </c>
      <c r="C102" s="29" t="str">
        <f>_xlfn.XLOOKUP(B102,'[1]daily break down'!$D:$D,'[1]daily break down'!$E:$E,"")</f>
        <v>Yaounde</v>
      </c>
      <c r="D102" s="27" t="s">
        <v>11</v>
      </c>
      <c r="E102" s="27" t="s">
        <v>12</v>
      </c>
      <c r="F102" s="29" t="s">
        <v>37</v>
      </c>
      <c r="G102" s="27" t="s">
        <v>38</v>
      </c>
      <c r="H102" s="30" t="str">
        <f>_xlfn.XLOOKUP(B102,[2]CALCULATION!$B:$B,[2]CALCULATION!$H:$H,"")</f>
        <v>ZTE</v>
      </c>
      <c r="I102" s="25">
        <v>9.2457045997380387</v>
      </c>
      <c r="J102" s="25">
        <v>5.3657903222584631</v>
      </c>
      <c r="K102" s="25">
        <v>5.4025305835922985</v>
      </c>
      <c r="L102" s="25">
        <v>9.2457045997380387</v>
      </c>
      <c r="M102" s="25">
        <v>7.4164676271926444</v>
      </c>
      <c r="N102" s="25">
        <v>3.392338906438606</v>
      </c>
      <c r="O102" s="25">
        <v>9.2457045997380387</v>
      </c>
      <c r="P102" s="25" t="s">
        <v>6364</v>
      </c>
      <c r="Q102" s="31" t="s">
        <v>5364</v>
      </c>
      <c r="R102" s="31"/>
      <c r="S102" s="32" t="str" cm="1">
        <f t="array" ref="S102">IFERROR(_xlfn.IFS(
U102="MPR ISSUE","PDH",
U102="BSS Hardware Issue","BSS",
U102="Sites strategiques, MLL, Pylone, etc.","ENVTECH",
U102="AKTIVCO DEFAUT GE &amp; POWER Cabinet","AKTIVCO",
U102="AKTIVCO Coupure ENEO &amp; Baisse de tension","AKTIVCO GRID ONLY",
U102="Coupure ENEO &amp; Baisse de tension","IHS GRID ONLY",
U102="Defaut GE &amp; POWER Cabinet","IHS",
U102="Sharing","Partners",
U102="Sites strategiques &amp; DataCenter","SST &amp; DC",
U102="Exclu","Exclu",
U102="SAT","SAT",
U102="SPARE-ISSUE","SPARE-ISSUE",
U102="Fiber CAmtel","TRANS_FO_CAMTEL",
U102="Fiber AOF","Fiber AOF",
U102="Projet OCM (HUAWEI)","TRAVAUX-HUAWEI",
U102="Projet OCM (NOKIA)","TRAVAUX-NOKIA",
U102="ACCESS-ISSUE","ACCESS-ISSUE",
U102="Projet OCM (ZTE, NOKIA, autres projets)","TRAVAUX OCM",
U102="No root CAuse","No root cause",
U102="ODU HS","PDH",
U102="IP &amp; VLAN","PDH",
U102="Warehouse HUAWEI","SPARE-ISSUE",
U102="SPARE-HS","SPARE-ISSUE",
U102="Power Telco","BSS"
),"")</f>
        <v/>
      </c>
      <c r="T102" s="32" t="str" cm="1">
        <f t="array" ref="T102">IFERROR(_xlfn.IFS(
U102="MPR ISSUE","TX ISSUE",
U102="BSS Hardware Issue","RAN ISSUE",
U102="Sites strategiques, MLL, Pylone, etc.","ENVTECH",
U102="AKTIVCO DEFAUT GE &amp; POWER Cabinet","POWER ISSUE",
U102="AKTIVCO Coupure ENEO &amp; Baisse de tension","POWER ISSUE",
U102="Coupure ENEO &amp; Baisse de tension","POWER ISSUE",
U102="Defaut GE &amp; POWER Cabinet","POWER ISSUE",
U102="Sharing","POWER ISSUE",
U102="Sites strategiques &amp; DataCenter","POWER ISSUE",
U102="Exclu","Exclu",
U102="SAT","TX ISSUE",
U102="SPARE-ISSUE","SPARE-ISSUE",
U102="Fiber CAmtel","TX ISSUE",
U102="Fiber AOF","TX ISSUE",
U102="Projet OCM (HUAWEI)","TRAVAUX-HUAWEI",
U102="Projet OCM (NOKIA)","TRAVAUX -NOKIA",
U102="ACCESS-ISSUE","ACCESS-ISSUE",
U102="Projet OCM (ZTE, NOKIA, autres projets)","TRAVAUX OCM",
U102="No root CAuse","No root cause",
U102="ODU HS","TX ISSUE",
U102="IP &amp; VLAN","TX ISSUE",
U102="Warehouse HUAWEI","SPARE-ISSUE",
U102="SPARE-HS","SPARE-ISSUE",
U102="Power Telco","RAN ISSUE"
),"")</f>
        <v/>
      </c>
      <c r="U102" s="33"/>
      <c r="V102" s="32" t="str" cm="1">
        <f t="array" ref="V102">IFERROR(_xlfn.IFS(
U102="MPR ISSUE","ACTIVE",
U102="BSS Hardware Issue","ACTIVE",
U102="Sites strategiques, MLL, Pylone, etc.","PASSIVE",
U102="AKTIVCO DEFAUT GE &amp; POWER Cabinet","PASSIVE",
U102="AKTIVCO Coupure ENEO &amp; Baisse de tension","PASSIVE",
U102="Coupure ENEO &amp; Baisse de tension","PASSIVE",
U102="Defaut GE &amp; POWER Cabinet","PASSIVE",
U102="Sharing","PASSIVE",
U102="Sites strategiques &amp; DataCenter","PASSIVE",
U102="Exclu","Exclu",
U102="SAT","ACTIVE",
U102="SPARE-ISSUE","SPARE-ISSUE",
U102="Fiber CAmtel","ACTIVE",
U102="Fiber AOF","ACTIVE",
U102="Projet OCM (HUAWEI)","PLANNED WORKS",
U102="Projet OCM (NOKIA)","PLANNED WORKS",
U102="ACCESS-ISSUE","ACCESS-ISSUE",
U102="Projet OCM (ZTE, NOKIA, autres projets)","PLANNED WORKS",
U102="No root CAuse","No root cause",
U102="ODU HS","ACTIVE",
U102="IP &amp; VLAN","ACTIVE",
U102="Warehouse HUAWEI","SPARE-ISSUE",
U102="SPARE-HS","SPARE-ISSUE",
U102="Power Telco","ACTIVE"
),"")</f>
        <v/>
      </c>
      <c r="W102" s="51" t="s">
        <v>6344</v>
      </c>
      <c r="X102" s="51" t="s">
        <v>6314</v>
      </c>
      <c r="Y102" s="51"/>
      <c r="Z102" s="51" t="s">
        <v>2751</v>
      </c>
      <c r="AA102" s="52" t="s">
        <v>6308</v>
      </c>
      <c r="AB102" s="34" t="s">
        <v>6795</v>
      </c>
      <c r="AC102" s="34" t="str">
        <f>_xlfn.XLOOKUP(B102,[4]ALL!$B:$B,[4]ALL!$N:$N,"")</f>
        <v>Power issue NUR to be checked</v>
      </c>
      <c r="AD102" s="34"/>
      <c r="AE102" s="34"/>
      <c r="AF102" s="36" t="s">
        <v>5420</v>
      </c>
      <c r="AG102" s="29"/>
      <c r="AH102" s="35"/>
      <c r="AI102" s="29"/>
      <c r="AJ102" s="29" t="s">
        <v>5420</v>
      </c>
      <c r="AK102" s="36" t="s">
        <v>5420</v>
      </c>
      <c r="AL102" s="36" t="s">
        <v>5420</v>
      </c>
      <c r="AM102" s="36" t="s">
        <v>5420</v>
      </c>
      <c r="AN102" s="36" t="s">
        <v>5420</v>
      </c>
      <c r="AO102" s="36" t="s">
        <v>5420</v>
      </c>
      <c r="AP102" s="36" t="s">
        <v>5420</v>
      </c>
      <c r="AQ102" s="36" t="s">
        <v>5420</v>
      </c>
      <c r="AR102" s="36" t="s">
        <v>5420</v>
      </c>
      <c r="AS102" s="36" t="s">
        <v>5420</v>
      </c>
      <c r="AT102" s="36" t="s">
        <v>5420</v>
      </c>
      <c r="AU102" s="36" t="s">
        <v>5420</v>
      </c>
      <c r="AV102" s="36" t="s">
        <v>5420</v>
      </c>
      <c r="AW102" s="45"/>
      <c r="AX102" s="45" t="s">
        <v>363</v>
      </c>
      <c r="AY102" s="45" t="s">
        <v>5420</v>
      </c>
      <c r="AZ102" s="45" t="s">
        <v>5420</v>
      </c>
      <c r="BA102" s="36" t="s">
        <v>363</v>
      </c>
    </row>
    <row r="103" spans="1:53" s="58" customFormat="1" ht="15.6" hidden="1" x14ac:dyDescent="0.3">
      <c r="A103" s="27" t="s">
        <v>286</v>
      </c>
      <c r="B103" s="28" t="s">
        <v>287</v>
      </c>
      <c r="C103" s="29" t="str">
        <f>_xlfn.XLOOKUP(B103,'[1]daily break down'!$D:$D,'[1]daily break down'!$E:$E,"")</f>
        <v>Yaounde</v>
      </c>
      <c r="D103" s="27" t="s">
        <v>11</v>
      </c>
      <c r="E103" s="27" t="s">
        <v>145</v>
      </c>
      <c r="F103" s="29" t="s">
        <v>37</v>
      </c>
      <c r="G103" s="27" t="s">
        <v>38</v>
      </c>
      <c r="H103" s="30" t="str">
        <f>_xlfn.XLOOKUP(B103,[2]CALCULATION!$B:$B,[2]CALCULATION!$H:$H,"")</f>
        <v>ZTE</v>
      </c>
      <c r="I103" s="25">
        <v>0.43934931927073034</v>
      </c>
      <c r="J103" s="25">
        <v>9.0583292669354787</v>
      </c>
      <c r="K103" s="25">
        <v>5.8880727557050845</v>
      </c>
      <c r="L103" s="25">
        <v>9.2457045997380387</v>
      </c>
      <c r="M103" s="25">
        <v>7.4160930905479781</v>
      </c>
      <c r="N103" s="25">
        <v>3.392338906438606</v>
      </c>
      <c r="O103" s="25">
        <v>9.2457045997380387</v>
      </c>
      <c r="P103" s="25" t="s">
        <v>6364</v>
      </c>
      <c r="Q103" s="31" t="s">
        <v>5364</v>
      </c>
      <c r="R103" s="31"/>
      <c r="S103" s="32" t="str" cm="1">
        <f t="array" ref="S103">IFERROR(_xlfn.IFS(
U103="MPR ISSUE","PDH",
U103="BSS Hardware Issue","BSS",
U103="Sites strategiques, MLL, Pylone, etc.","ENVTECH",
U103="AKTIVCO DEFAUT GE &amp; POWER Cabinet","AKTIVCO",
U103="AKTIVCO Coupure ENEO &amp; Baisse de tension","AKTIVCO GRID ONLY",
U103="Coupure ENEO &amp; Baisse de tension","IHS GRID ONLY",
U103="Defaut GE &amp; POWER Cabinet","IHS",
U103="Sharing","Partners",
U103="Sites strategiques &amp; DataCenter","SST &amp; DC",
U103="Exclu","Exclu",
U103="SAT","SAT",
U103="SPARE-ISSUE","SPARE-ISSUE",
U103="Fiber CAmtel","TRANS_FO_CAMTEL",
U103="Fiber AOF","Fiber AOF",
U103="Projet OCM (HUAWEI)","TRAVAUX-HUAWEI",
U103="Projet OCM (NOKIA)","TRAVAUX-NOKIA",
U103="ACCESS-ISSUE","ACCESS-ISSUE",
U103="Projet OCM (ZTE, NOKIA, autres projets)","TRAVAUX OCM",
U103="No root CAuse","No root cause",
U103="ODU HS","PDH",
U103="IP &amp; VLAN","PDH",
U103="Warehouse HUAWEI","SPARE-ISSUE",
U103="SPARE-HS","SPARE-ISSUE",
U103="Power Telco","BSS"
),"")</f>
        <v/>
      </c>
      <c r="T103" s="32" t="str" cm="1">
        <f t="array" ref="T103">IFERROR(_xlfn.IFS(
U103="MPR ISSUE","TX ISSUE",
U103="BSS Hardware Issue","RAN ISSUE",
U103="Sites strategiques, MLL, Pylone, etc.","ENVTECH",
U103="AKTIVCO DEFAUT GE &amp; POWER Cabinet","POWER ISSUE",
U103="AKTIVCO Coupure ENEO &amp; Baisse de tension","POWER ISSUE",
U103="Coupure ENEO &amp; Baisse de tension","POWER ISSUE",
U103="Defaut GE &amp; POWER Cabinet","POWER ISSUE",
U103="Sharing","POWER ISSUE",
U103="Sites strategiques &amp; DataCenter","POWER ISSUE",
U103="Exclu","Exclu",
U103="SAT","TX ISSUE",
U103="SPARE-ISSUE","SPARE-ISSUE",
U103="Fiber CAmtel","TX ISSUE",
U103="Fiber AOF","TX ISSUE",
U103="Projet OCM (HUAWEI)","TRAVAUX-HUAWEI",
U103="Projet OCM (NOKIA)","TRAVAUX -NOKIA",
U103="ACCESS-ISSUE","ACCESS-ISSUE",
U103="Projet OCM (ZTE, NOKIA, autres projets)","TRAVAUX OCM",
U103="No root CAuse","No root cause",
U103="ODU HS","TX ISSUE",
U103="IP &amp; VLAN","TX ISSUE",
U103="Warehouse HUAWEI","SPARE-ISSUE",
U103="SPARE-HS","SPARE-ISSUE",
U103="Power Telco","RAN ISSUE"
),"")</f>
        <v/>
      </c>
      <c r="U103" s="33"/>
      <c r="V103" s="32" t="str" cm="1">
        <f t="array" ref="V103">IFERROR(_xlfn.IFS(
U103="MPR ISSUE","ACTIVE",
U103="BSS Hardware Issue","ACTIVE",
U103="Sites strategiques, MLL, Pylone, etc.","PASSIVE",
U103="AKTIVCO DEFAUT GE &amp; POWER Cabinet","PASSIVE",
U103="AKTIVCO Coupure ENEO &amp; Baisse de tension","PASSIVE",
U103="Coupure ENEO &amp; Baisse de tension","PASSIVE",
U103="Defaut GE &amp; POWER Cabinet","PASSIVE",
U103="Sharing","PASSIVE",
U103="Sites strategiques &amp; DataCenter","PASSIVE",
U103="Exclu","Exclu",
U103="SAT","ACTIVE",
U103="SPARE-ISSUE","SPARE-ISSUE",
U103="Fiber CAmtel","ACTIVE",
U103="Fiber AOF","ACTIVE",
U103="Projet OCM (HUAWEI)","PLANNED WORKS",
U103="Projet OCM (NOKIA)","PLANNED WORKS",
U103="ACCESS-ISSUE","ACCESS-ISSUE",
U103="Projet OCM (ZTE, NOKIA, autres projets)","PLANNED WORKS",
U103="No root CAuse","No root cause",
U103="ODU HS","ACTIVE",
U103="IP &amp; VLAN","ACTIVE",
U103="Warehouse HUAWEI","SPARE-ISSUE",
U103="SPARE-HS","SPARE-ISSUE",
U103="Power Telco","ACTIVE"
),"")</f>
        <v/>
      </c>
      <c r="W103" s="52" t="s">
        <v>6334</v>
      </c>
      <c r="X103" s="52" t="s">
        <v>6320</v>
      </c>
      <c r="Y103" s="51"/>
      <c r="Z103" s="52" t="s">
        <v>11</v>
      </c>
      <c r="AA103" s="52" t="s">
        <v>6308</v>
      </c>
      <c r="AB103" s="34" t="s">
        <v>6796</v>
      </c>
      <c r="AC103" s="34" t="str">
        <f>_xlfn.XLOOKUP(B103,[4]ALL!$B:$B,[4]ALL!$N:$N,"")</f>
        <v>No Power issue</v>
      </c>
      <c r="AD103" s="34"/>
      <c r="AE103" s="34"/>
      <c r="AF103" s="36" t="s">
        <v>5420</v>
      </c>
      <c r="AG103" s="29"/>
      <c r="AH103" s="35"/>
      <c r="AI103" s="29"/>
      <c r="AJ103" s="29" t="s">
        <v>5420</v>
      </c>
      <c r="AK103" s="36" t="s">
        <v>5420</v>
      </c>
      <c r="AL103" s="36" t="s">
        <v>5420</v>
      </c>
      <c r="AM103" s="36" t="s">
        <v>5420</v>
      </c>
      <c r="AN103" s="36" t="s">
        <v>5420</v>
      </c>
      <c r="AO103" s="36" t="s">
        <v>5420</v>
      </c>
      <c r="AP103" s="36" t="s">
        <v>5420</v>
      </c>
      <c r="AQ103" s="36" t="s">
        <v>5420</v>
      </c>
      <c r="AR103" s="36" t="s">
        <v>5420</v>
      </c>
      <c r="AS103" s="36" t="s">
        <v>5420</v>
      </c>
      <c r="AT103" s="36" t="s">
        <v>5420</v>
      </c>
      <c r="AU103" s="36" t="s">
        <v>5420</v>
      </c>
      <c r="AV103" s="36" t="s">
        <v>5420</v>
      </c>
      <c r="AW103" s="45"/>
      <c r="AX103" s="45" t="s">
        <v>5420</v>
      </c>
      <c r="AY103" s="45" t="s">
        <v>5420</v>
      </c>
      <c r="AZ103" s="45" t="s">
        <v>5420</v>
      </c>
      <c r="BA103" s="36" t="s">
        <v>287</v>
      </c>
    </row>
    <row r="104" spans="1:53" s="58" customFormat="1" ht="15.6" hidden="1" x14ac:dyDescent="0.3">
      <c r="A104" s="27" t="s">
        <v>3027</v>
      </c>
      <c r="B104" s="28" t="s">
        <v>3028</v>
      </c>
      <c r="C104" s="29" t="str">
        <f>_xlfn.XLOOKUP(B104,'[1]daily break down'!$D:$D,'[1]daily break down'!$E:$E,"")</f>
        <v>Yaounde</v>
      </c>
      <c r="D104" s="27" t="s">
        <v>21</v>
      </c>
      <c r="E104" s="27" t="s">
        <v>30</v>
      </c>
      <c r="F104" s="29" t="s">
        <v>37</v>
      </c>
      <c r="G104" s="27" t="s">
        <v>38</v>
      </c>
      <c r="H104" s="30" t="str">
        <f>_xlfn.XLOOKUP(B104,[2]CALCULATION!$B:$B,[2]CALCULATION!$H:$H,"")</f>
        <v>ZTE</v>
      </c>
      <c r="I104" s="25">
        <v>9.2457045997380387</v>
      </c>
      <c r="J104" s="25">
        <v>5.2919352629461267</v>
      </c>
      <c r="K104" s="25">
        <v>5.3538051496291725</v>
      </c>
      <c r="L104" s="25">
        <v>9.2457045997380387</v>
      </c>
      <c r="M104" s="25">
        <v>7.3693830204347188</v>
      </c>
      <c r="N104" s="25">
        <v>3.3922318959687017</v>
      </c>
      <c r="O104" s="25">
        <v>9.2457045997380387</v>
      </c>
      <c r="P104" s="25" t="s">
        <v>6364</v>
      </c>
      <c r="Q104" s="31" t="s">
        <v>5364</v>
      </c>
      <c r="R104" s="31"/>
      <c r="S104" s="32" t="str" cm="1">
        <f t="array" ref="S104">IFERROR(_xlfn.IFS(
U104="MPR ISSUE","PDH",
U104="BSS Hardware Issue","BSS",
U104="Sites strategiques, MLL, Pylone, etc.","ENVTECH",
U104="AKTIVCO DEFAUT GE &amp; POWER Cabinet","AKTIVCO",
U104="AKTIVCO Coupure ENEO &amp; Baisse de tension","AKTIVCO GRID ONLY",
U104="Coupure ENEO &amp; Baisse de tension","IHS GRID ONLY",
U104="Defaut GE &amp; POWER Cabinet","IHS",
U104="Sharing","Partners",
U104="Sites strategiques &amp; DataCenter","SST &amp; DC",
U104="Exclu","Exclu",
U104="SAT","SAT",
U104="SPARE-ISSUE","SPARE-ISSUE",
U104="Fiber CAmtel","TRANS_FO_CAMTEL",
U104="Fiber AOF","Fiber AOF",
U104="Projet OCM (HUAWEI)","TRAVAUX-HUAWEI",
U104="Projet OCM (NOKIA)","TRAVAUX-NOKIA",
U104="ACCESS-ISSUE","ACCESS-ISSUE",
U104="Projet OCM (ZTE, NOKIA, autres projets)","TRAVAUX OCM",
U104="No root CAuse","No root cause",
U104="ODU HS","PDH",
U104="IP &amp; VLAN","PDH",
U104="Warehouse HUAWEI","SPARE-ISSUE",
U104="SPARE-HS","SPARE-ISSUE",
U104="Power Telco","BSS"
),"")</f>
        <v/>
      </c>
      <c r="T104" s="32" t="str" cm="1">
        <f t="array" ref="T104">IFERROR(_xlfn.IFS(
U104="MPR ISSUE","TX ISSUE",
U104="BSS Hardware Issue","RAN ISSUE",
U104="Sites strategiques, MLL, Pylone, etc.","ENVTECH",
U104="AKTIVCO DEFAUT GE &amp; POWER Cabinet","POWER ISSUE",
U104="AKTIVCO Coupure ENEO &amp; Baisse de tension","POWER ISSUE",
U104="Coupure ENEO &amp; Baisse de tension","POWER ISSUE",
U104="Defaut GE &amp; POWER Cabinet","POWER ISSUE",
U104="Sharing","POWER ISSUE",
U104="Sites strategiques &amp; DataCenter","POWER ISSUE",
U104="Exclu","Exclu",
U104="SAT","TX ISSUE",
U104="SPARE-ISSUE","SPARE-ISSUE",
U104="Fiber CAmtel","TX ISSUE",
U104="Fiber AOF","TX ISSUE",
U104="Projet OCM (HUAWEI)","TRAVAUX-HUAWEI",
U104="Projet OCM (NOKIA)","TRAVAUX -NOKIA",
U104="ACCESS-ISSUE","ACCESS-ISSUE",
U104="Projet OCM (ZTE, NOKIA, autres projets)","TRAVAUX OCM",
U104="No root CAuse","No root cause",
U104="ODU HS","TX ISSUE",
U104="IP &amp; VLAN","TX ISSUE",
U104="Warehouse HUAWEI","SPARE-ISSUE",
U104="SPARE-HS","SPARE-ISSUE",
U104="Power Telco","RAN ISSUE"
),"")</f>
        <v/>
      </c>
      <c r="U104" s="33"/>
      <c r="V104" s="32" t="str" cm="1">
        <f t="array" ref="V104">IFERROR(_xlfn.IFS(
U104="MPR ISSUE","ACTIVE",
U104="BSS Hardware Issue","ACTIVE",
U104="Sites strategiques, MLL, Pylone, etc.","PASSIVE",
U104="AKTIVCO DEFAUT GE &amp; POWER Cabinet","PASSIVE",
U104="AKTIVCO Coupure ENEO &amp; Baisse de tension","PASSIVE",
U104="Coupure ENEO &amp; Baisse de tension","PASSIVE",
U104="Defaut GE &amp; POWER Cabinet","PASSIVE",
U104="Sharing","PASSIVE",
U104="Sites strategiques &amp; DataCenter","PASSIVE",
U104="Exclu","Exclu",
U104="SAT","ACTIVE",
U104="SPARE-ISSUE","SPARE-ISSUE",
U104="Fiber CAmtel","ACTIVE",
U104="Fiber AOF","ACTIVE",
U104="Projet OCM (HUAWEI)","PLANNED WORKS",
U104="Projet OCM (NOKIA)","PLANNED WORKS",
U104="ACCESS-ISSUE","ACCESS-ISSUE",
U104="Projet OCM (ZTE, NOKIA, autres projets)","PLANNED WORKS",
U104="No root CAuse","No root cause",
U104="ODU HS","ACTIVE",
U104="IP &amp; VLAN","ACTIVE",
U104="Warehouse HUAWEI","SPARE-ISSUE",
U104="SPARE-HS","SPARE-ISSUE",
U104="Power Telco","ACTIVE"
),"")</f>
        <v/>
      </c>
      <c r="W104" s="52" t="s">
        <v>6334</v>
      </c>
      <c r="X104" s="52" t="s">
        <v>6320</v>
      </c>
      <c r="Y104" s="52"/>
      <c r="Z104" s="52" t="s">
        <v>21</v>
      </c>
      <c r="AA104" s="52" t="s">
        <v>6308</v>
      </c>
      <c r="AB104" s="34" t="s">
        <v>6591</v>
      </c>
      <c r="AC104" s="34" t="str">
        <f>_xlfn.XLOOKUP(B104,[4]ALL!$B:$B,[4]ALL!$N:$N,"")</f>
        <v/>
      </c>
      <c r="AD104" s="34"/>
      <c r="AE104" s="34"/>
      <c r="AF104" s="36" t="s">
        <v>5420</v>
      </c>
      <c r="AG104" s="29"/>
      <c r="AH104" s="35"/>
      <c r="AI104" s="29"/>
      <c r="AJ104" s="29" t="s">
        <v>5420</v>
      </c>
      <c r="AK104" s="36" t="s">
        <v>5420</v>
      </c>
      <c r="AL104" s="36" t="s">
        <v>5420</v>
      </c>
      <c r="AM104" s="36" t="s">
        <v>5420</v>
      </c>
      <c r="AN104" s="36" t="s">
        <v>5420</v>
      </c>
      <c r="AO104" s="36" t="s">
        <v>5420</v>
      </c>
      <c r="AP104" s="36" t="s">
        <v>5420</v>
      </c>
      <c r="AQ104" s="36" t="s">
        <v>5420</v>
      </c>
      <c r="AR104" s="36" t="s">
        <v>5420</v>
      </c>
      <c r="AS104" s="36" t="s">
        <v>5420</v>
      </c>
      <c r="AT104" s="36" t="s">
        <v>5420</v>
      </c>
      <c r="AU104" s="36" t="s">
        <v>5420</v>
      </c>
      <c r="AV104" s="36" t="s">
        <v>5420</v>
      </c>
      <c r="AW104" s="45"/>
      <c r="AX104" s="45" t="s">
        <v>3028</v>
      </c>
      <c r="AY104" s="45" t="s">
        <v>5420</v>
      </c>
      <c r="AZ104" s="45" t="s">
        <v>5420</v>
      </c>
      <c r="BA104" s="36" t="s">
        <v>3028</v>
      </c>
    </row>
    <row r="105" spans="1:53" s="58" customFormat="1" ht="15.6" hidden="1" x14ac:dyDescent="0.3">
      <c r="A105" s="27" t="s">
        <v>3033</v>
      </c>
      <c r="B105" s="28" t="s">
        <v>3034</v>
      </c>
      <c r="C105" s="29" t="str">
        <f>_xlfn.XLOOKUP(B105,'[1]daily break down'!$D:$D,'[1]daily break down'!$E:$E,"")</f>
        <v>Yaounde</v>
      </c>
      <c r="D105" s="27" t="s">
        <v>11</v>
      </c>
      <c r="E105" s="27" t="s">
        <v>12</v>
      </c>
      <c r="F105" s="29" t="s">
        <v>37</v>
      </c>
      <c r="G105" s="27" t="s">
        <v>38</v>
      </c>
      <c r="H105" s="30" t="str">
        <f>_xlfn.XLOOKUP(B105,[2]CALCULATION!$B:$B,[2]CALCULATION!$H:$H,"")</f>
        <v>ZTE</v>
      </c>
      <c r="I105" s="25">
        <v>0</v>
      </c>
      <c r="J105" s="25">
        <v>0.32948523683557179</v>
      </c>
      <c r="K105" s="25">
        <v>8.8216042724286812</v>
      </c>
      <c r="L105" s="25">
        <v>6.3307572346211689</v>
      </c>
      <c r="M105" s="25">
        <v>5.3269455216831743</v>
      </c>
      <c r="N105" s="25">
        <v>9.2457045997380387</v>
      </c>
      <c r="O105" s="25">
        <v>9.2457045997380387</v>
      </c>
      <c r="P105" s="25" t="s">
        <v>6364</v>
      </c>
      <c r="Q105" s="31" t="s">
        <v>5364</v>
      </c>
      <c r="R105" s="31"/>
      <c r="S105" s="32" t="str" cm="1">
        <f t="array" ref="S105">IFERROR(_xlfn.IFS(
U105="MPR ISSUE","PDH",
U105="BSS Hardware Issue","BSS",
U105="Sites strategiques, MLL, Pylone, etc.","ENVTECH",
U105="AKTIVCO DEFAUT GE &amp; POWER Cabinet","AKTIVCO",
U105="AKTIVCO Coupure ENEO &amp; Baisse de tension","AKTIVCO GRID ONLY",
U105="Coupure ENEO &amp; Baisse de tension","IHS GRID ONLY",
U105="Defaut GE &amp; POWER Cabinet","IHS",
U105="Sharing","Partners",
U105="Sites strategiques &amp; DataCenter","SST &amp; DC",
U105="Exclu","Exclu",
U105="SAT","SAT",
U105="SPARE-ISSUE","SPARE-ISSUE",
U105="Fiber CAmtel","TRANS_FO_CAMTEL",
U105="Fiber AOF","Fiber AOF",
U105="Projet OCM (HUAWEI)","TRAVAUX-HUAWEI",
U105="Projet OCM (NOKIA)","TRAVAUX-NOKIA",
U105="ACCESS-ISSUE","ACCESS-ISSUE",
U105="Projet OCM (ZTE, NOKIA, autres projets)","TRAVAUX OCM",
U105="No root CAuse","No root cause",
U105="ODU HS","PDH",
U105="IP &amp; VLAN","PDH",
U105="Warehouse HUAWEI","SPARE-ISSUE",
U105="SPARE-HS","SPARE-ISSUE",
U105="Power Telco","BSS"
),"")</f>
        <v/>
      </c>
      <c r="T105" s="32" t="str" cm="1">
        <f t="array" ref="T105">IFERROR(_xlfn.IFS(
U105="MPR ISSUE","TX ISSUE",
U105="BSS Hardware Issue","RAN ISSUE",
U105="Sites strategiques, MLL, Pylone, etc.","ENVTECH",
U105="AKTIVCO DEFAUT GE &amp; POWER Cabinet","POWER ISSUE",
U105="AKTIVCO Coupure ENEO &amp; Baisse de tension","POWER ISSUE",
U105="Coupure ENEO &amp; Baisse de tension","POWER ISSUE",
U105="Defaut GE &amp; POWER Cabinet","POWER ISSUE",
U105="Sharing","POWER ISSUE",
U105="Sites strategiques &amp; DataCenter","POWER ISSUE",
U105="Exclu","Exclu",
U105="SAT","TX ISSUE",
U105="SPARE-ISSUE","SPARE-ISSUE",
U105="Fiber CAmtel","TX ISSUE",
U105="Fiber AOF","TX ISSUE",
U105="Projet OCM (HUAWEI)","TRAVAUX-HUAWEI",
U105="Projet OCM (NOKIA)","TRAVAUX -NOKIA",
U105="ACCESS-ISSUE","ACCESS-ISSUE",
U105="Projet OCM (ZTE, NOKIA, autres projets)","TRAVAUX OCM",
U105="No root CAuse","No root cause",
U105="ODU HS","TX ISSUE",
U105="IP &amp; VLAN","TX ISSUE",
U105="Warehouse HUAWEI","SPARE-ISSUE",
U105="SPARE-HS","SPARE-ISSUE",
U105="Power Telco","RAN ISSUE"
),"")</f>
        <v/>
      </c>
      <c r="U105" s="33"/>
      <c r="V105" s="32" t="str" cm="1">
        <f t="array" ref="V105">IFERROR(_xlfn.IFS(
U105="MPR ISSUE","ACTIVE",
U105="BSS Hardware Issue","ACTIVE",
U105="Sites strategiques, MLL, Pylone, etc.","PASSIVE",
U105="AKTIVCO DEFAUT GE &amp; POWER Cabinet","PASSIVE",
U105="AKTIVCO Coupure ENEO &amp; Baisse de tension","PASSIVE",
U105="Coupure ENEO &amp; Baisse de tension","PASSIVE",
U105="Defaut GE &amp; POWER Cabinet","PASSIVE",
U105="Sharing","PASSIVE",
U105="Sites strategiques &amp; DataCenter","PASSIVE",
U105="Exclu","Exclu",
U105="SAT","ACTIVE",
U105="SPARE-ISSUE","SPARE-ISSUE",
U105="Fiber CAmtel","ACTIVE",
U105="Fiber AOF","ACTIVE",
U105="Projet OCM (HUAWEI)","PLANNED WORKS",
U105="Projet OCM (NOKIA)","PLANNED WORKS",
U105="ACCESS-ISSUE","ACCESS-ISSUE",
U105="Projet OCM (ZTE, NOKIA, autres projets)","PLANNED WORKS",
U105="No root CAuse","No root cause",
U105="ODU HS","ACTIVE",
U105="IP &amp; VLAN","ACTIVE",
U105="Warehouse HUAWEI","SPARE-ISSUE",
U105="SPARE-HS","SPARE-ISSUE",
U105="Power Telco","ACTIVE"
),"")</f>
        <v/>
      </c>
      <c r="W105" s="52" t="s">
        <v>6305</v>
      </c>
      <c r="X105" s="52" t="s">
        <v>6306</v>
      </c>
      <c r="Y105" s="52"/>
      <c r="Z105" s="52" t="s">
        <v>6307</v>
      </c>
      <c r="AA105" s="52" t="s">
        <v>6308</v>
      </c>
      <c r="AB105" s="34" t="s">
        <v>6797</v>
      </c>
      <c r="AC105" s="34" t="str">
        <f>_xlfn.XLOOKUP(B105,[4]ALL!$B:$B,[4]ALL!$N:$N,"")</f>
        <v>No Power issue</v>
      </c>
      <c r="AD105" s="34"/>
      <c r="AE105" s="34"/>
      <c r="AF105" s="36" t="s">
        <v>5420</v>
      </c>
      <c r="AG105" s="29"/>
      <c r="AH105" s="35"/>
      <c r="AI105" s="29"/>
      <c r="AJ105" s="29" t="s">
        <v>5420</v>
      </c>
      <c r="AK105" s="36" t="s">
        <v>5420</v>
      </c>
      <c r="AL105" s="36" t="s">
        <v>5420</v>
      </c>
      <c r="AM105" s="36" t="s">
        <v>5420</v>
      </c>
      <c r="AN105" s="36" t="s">
        <v>5420</v>
      </c>
      <c r="AO105" s="36" t="s">
        <v>5420</v>
      </c>
      <c r="AP105" s="36" t="s">
        <v>5420</v>
      </c>
      <c r="AQ105" s="36" t="s">
        <v>5420</v>
      </c>
      <c r="AR105" s="36" t="s">
        <v>5420</v>
      </c>
      <c r="AS105" s="36" t="s">
        <v>5420</v>
      </c>
      <c r="AT105" s="36" t="s">
        <v>5420</v>
      </c>
      <c r="AU105" s="36" t="s">
        <v>5420</v>
      </c>
      <c r="AV105" s="36" t="s">
        <v>5420</v>
      </c>
      <c r="AW105" s="45"/>
      <c r="AX105" s="45" t="s">
        <v>3034</v>
      </c>
      <c r="AY105" s="45" t="s">
        <v>5420</v>
      </c>
      <c r="AZ105" s="45" t="s">
        <v>5420</v>
      </c>
      <c r="BA105" s="36" t="s">
        <v>3034</v>
      </c>
    </row>
    <row r="106" spans="1:53" s="58" customFormat="1" ht="46.05" hidden="1" customHeight="1" x14ac:dyDescent="0.3">
      <c r="A106" s="27" t="s">
        <v>975</v>
      </c>
      <c r="B106" s="27" t="s">
        <v>976</v>
      </c>
      <c r="C106" s="29" t="str">
        <f>_xlfn.XLOOKUP(B106,'[1]daily break down'!$D:$D,'[1]daily break down'!$E:$E,"")</f>
        <v>SUD-OUEST</v>
      </c>
      <c r="D106" s="27" t="s">
        <v>11</v>
      </c>
      <c r="E106" s="27" t="s">
        <v>12</v>
      </c>
      <c r="F106" s="29" t="s">
        <v>13</v>
      </c>
      <c r="G106" s="27" t="s">
        <v>977</v>
      </c>
      <c r="H106" s="39" t="str">
        <f>_xlfn.XLOOKUP(B106,[2]CALCULATION!$B:$B,[2]CALCULATION!$H:$H,"")</f>
        <v>NOKIA</v>
      </c>
      <c r="I106" s="25">
        <v>7.583475300556719E-2</v>
      </c>
      <c r="J106" s="25">
        <v>1.4222048151857842</v>
      </c>
      <c r="K106" s="25">
        <v>0.81308338541176195</v>
      </c>
      <c r="L106" s="25">
        <v>4.7477156831691083</v>
      </c>
      <c r="M106" s="25">
        <v>9.2445809898040405</v>
      </c>
      <c r="N106" s="25">
        <v>9.2444204740991864</v>
      </c>
      <c r="O106" s="25">
        <v>9.1847086318925459</v>
      </c>
      <c r="P106" s="25" t="s">
        <v>6364</v>
      </c>
      <c r="Q106" s="31" t="str">
        <f>_xlfn.XLOOKUP(B106,'[1]daily break down'!$D:$D,'[1]daily break down'!$O:$O,"")</f>
        <v>Insecurity</v>
      </c>
      <c r="R106" s="31"/>
      <c r="S106" s="32" t="str" cm="1">
        <f t="array" ref="S106">IFERROR(_xlfn.IFS(
U106="MPR ISSUE","PDH",
U106="BSS Hardware Issue","BSS",
U106="Sites strategiques, MLL, Pylone, etc.","ENVTECH",
U106="AKTIVCO DEFAUT GE &amp; POWER Cabinet","AKTIVCO",
U106="AKTIVCO Coupure ENEO &amp; Baisse de tension","AKTIVCO GRID ONLY",
U106="Coupure ENEO &amp; Baisse de tension","IHS GRID ONLY",
U106="Defaut GE &amp; POWER Cabinet","IHS",
U106="Sharing","Partners",
U106="Sites strategiques &amp; DataCenter","SST &amp; DC",
U106="Exclu","Exclu",
U106="SAT","SAT",
U106="SPARE-ISSUE","SPARE-ISSUE",
U106="Fiber CAmtel","TRANS_FO_CAMTEL",
U106="Fiber AOF","Fiber AOF",
U106="Projet OCM (HUAWEI)","TRAVAUX-HUAWEI",
U106="Projet OCM (NOKIA)","TRAVAUX-NOKIA",
U106="ACCESS-ISSUE","ACCESS-ISSUE",
U106="Projet OCM (ZTE, NOKIA, autres projets)","TRAVAUX OCM",
U106="No root CAuse","No root cause",
U106="ODU HS","PDH",
U106="IP &amp; VLAN","PDH",
U106="Warehouse HUAWEI","SPARE-ISSUE",
U106="SPARE-HS","SPARE-ISSUE",
U106="Power Telco","BSS"
),"")</f>
        <v/>
      </c>
      <c r="T106" s="32" t="str" cm="1">
        <f t="array" ref="T106">IFERROR(_xlfn.IFS(
U106="MPR ISSUE","TX ISSUE",
U106="BSS Hardware Issue","RAN ISSUE",
U106="Sites strategiques, MLL, Pylone, etc.","ENVTECH",
U106="AKTIVCO DEFAUT GE &amp; POWER Cabinet","POWER ISSUE",
U106="AKTIVCO Coupure ENEO &amp; Baisse de tension","POWER ISSUE",
U106="Coupure ENEO &amp; Baisse de tension","POWER ISSUE",
U106="Defaut GE &amp; POWER Cabinet","POWER ISSUE",
U106="Sharing","POWER ISSUE",
U106="Sites strategiques &amp; DataCenter","POWER ISSUE",
U106="Exclu","Exclu",
U106="SAT","TX ISSUE",
U106="SPARE-ISSUE","SPARE-ISSUE",
U106="Fiber CAmtel","TX ISSUE",
U106="Fiber AOF","TX ISSUE",
U106="Projet OCM (HUAWEI)","TRAVAUX-HUAWEI",
U106="Projet OCM (NOKIA)","TRAVAUX -NOKIA",
U106="ACCESS-ISSUE","ACCESS-ISSUE",
U106="Projet OCM (ZTE, NOKIA, autres projets)","TRAVAUX OCM",
U106="No root CAuse","No root cause",
U106="ODU HS","TX ISSUE",
U106="IP &amp; VLAN","TX ISSUE",
U106="Warehouse HUAWEI","SPARE-ISSUE",
U106="SPARE-HS","SPARE-ISSUE",
U106="Power Telco","RAN ISSUE"
),"")</f>
        <v/>
      </c>
      <c r="U106" s="33"/>
      <c r="V106" s="32" t="str" cm="1">
        <f t="array" ref="V106">IFERROR(_xlfn.IFS(
U106="MPR ISSUE","ACTIVE",
U106="BSS Hardware Issue","ACTIVE",
U106="Sites strategiques, MLL, Pylone, etc.","PASSIVE",
U106="AKTIVCO DEFAUT GE &amp; POWER Cabinet","PASSIVE",
U106="AKTIVCO Coupure ENEO &amp; Baisse de tension","PASSIVE",
U106="Coupure ENEO &amp; Baisse de tension","PASSIVE",
U106="Defaut GE &amp; POWER Cabinet","PASSIVE",
U106="Sharing","PASSIVE",
U106="Sites strategiques &amp; DataCenter","PASSIVE",
U106="Exclu","Exclu",
U106="SAT","ACTIVE",
U106="SPARE-ISSUE","SPARE-ISSUE",
U106="Fiber CAmtel","ACTIVE",
U106="Fiber AOF","ACTIVE",
U106="Projet OCM (HUAWEI)","PLANNED WORKS",
U106="Projet OCM (NOKIA)","PLANNED WORKS",
U106="ACCESS-ISSUE","ACCESS-ISSUE",
U106="Projet OCM (ZTE, NOKIA, autres projets)","PLANNED WORKS",
U106="No root CAuse","No root cause",
U106="ODU HS","ACTIVE",
U106="IP &amp; VLAN","ACTIVE",
U106="Warehouse HUAWEI","SPARE-ISSUE",
U106="SPARE-HS","SPARE-ISSUE",
U106="Power Telco","ACTIVE"
),"")</f>
        <v/>
      </c>
      <c r="W106" s="52" t="s">
        <v>6327</v>
      </c>
      <c r="X106" s="52" t="s">
        <v>6328</v>
      </c>
      <c r="Y106" s="52"/>
      <c r="Z106" s="52" t="s">
        <v>6312</v>
      </c>
      <c r="AA106" s="52" t="s">
        <v>6308</v>
      </c>
      <c r="AB106" s="34" t="s">
        <v>6798</v>
      </c>
      <c r="AC106" s="34" t="str">
        <f>_xlfn.XLOOKUP(B106,[4]ALL!$B:$B,[4]ALL!$N:$N,"")</f>
        <v>No Power issue</v>
      </c>
      <c r="AD106" s="34" t="s">
        <v>6432</v>
      </c>
      <c r="AE106" s="34"/>
      <c r="AF106" s="36" t="s">
        <v>5420</v>
      </c>
      <c r="AG106" s="29"/>
      <c r="AH106" s="35"/>
      <c r="AI106" s="29"/>
      <c r="AJ106" s="29" t="s">
        <v>5420</v>
      </c>
      <c r="AK106" s="36" t="s">
        <v>5420</v>
      </c>
      <c r="AL106" s="36" t="s">
        <v>5420</v>
      </c>
      <c r="AM106" s="36" t="s">
        <v>5420</v>
      </c>
      <c r="AN106" s="36" t="s">
        <v>5420</v>
      </c>
      <c r="AO106" s="36" t="s">
        <v>5420</v>
      </c>
      <c r="AP106" s="36" t="s">
        <v>5420</v>
      </c>
      <c r="AQ106" s="36" t="s">
        <v>5420</v>
      </c>
      <c r="AR106" s="36" t="s">
        <v>5420</v>
      </c>
      <c r="AS106" s="36" t="s">
        <v>5420</v>
      </c>
      <c r="AT106" s="36" t="s">
        <v>5819</v>
      </c>
      <c r="AU106" s="36" t="s">
        <v>5931</v>
      </c>
      <c r="AV106" s="36" t="s">
        <v>5420</v>
      </c>
      <c r="AW106" s="45"/>
      <c r="AX106" s="45" t="s">
        <v>5420</v>
      </c>
      <c r="AY106" s="45" t="s">
        <v>5420</v>
      </c>
      <c r="AZ106" s="45" t="s">
        <v>5420</v>
      </c>
      <c r="BA106" s="36" t="s">
        <v>5420</v>
      </c>
    </row>
    <row r="107" spans="1:53" s="58" customFormat="1" ht="15.6" hidden="1" x14ac:dyDescent="0.3">
      <c r="A107" s="27" t="s">
        <v>1671</v>
      </c>
      <c r="B107" s="28" t="s">
        <v>1672</v>
      </c>
      <c r="C107" s="29" t="str">
        <f>_xlfn.XLOOKUP(B107,'[1]daily break down'!$D:$D,'[1]daily break down'!$E:$E,"")</f>
        <v>Douala</v>
      </c>
      <c r="D107" s="27" t="s">
        <v>11</v>
      </c>
      <c r="E107" s="27" t="s">
        <v>12</v>
      </c>
      <c r="F107" s="29" t="s">
        <v>31</v>
      </c>
      <c r="G107" s="27" t="s">
        <v>32</v>
      </c>
      <c r="H107" s="30" t="str">
        <f>_xlfn.XLOOKUP(B107,[2]CALCULATION!$B:$B,[2]CALCULATION!$H:$H,"")</f>
        <v>ZTE</v>
      </c>
      <c r="I107" s="25">
        <v>0</v>
      </c>
      <c r="J107" s="25">
        <v>0</v>
      </c>
      <c r="K107" s="25">
        <v>0</v>
      </c>
      <c r="L107" s="25">
        <v>0</v>
      </c>
      <c r="M107" s="25">
        <v>0</v>
      </c>
      <c r="N107" s="25">
        <v>0</v>
      </c>
      <c r="O107" s="25">
        <v>9.2236604429377387</v>
      </c>
      <c r="P107" s="25" t="s">
        <v>6365</v>
      </c>
      <c r="Q107" s="31" t="s">
        <v>5364</v>
      </c>
      <c r="R107" s="31"/>
      <c r="S107" s="32" t="str" cm="1">
        <f t="array" ref="S107">IFERROR(_xlfn.IFS(
U107="MPR ISSUE","PDH",
U107="BSS Hardware Issue","BSS",
U107="Sites strategiques, MLL, Pylone, etc.","ENVTECH",
U107="AKTIVCO DEFAUT GE &amp; POWER Cabinet","AKTIVCO",
U107="AKTIVCO Coupure ENEO &amp; Baisse de tension","AKTIVCO GRID ONLY",
U107="Coupure ENEO &amp; Baisse de tension","IHS GRID ONLY",
U107="Defaut GE &amp; POWER Cabinet","IHS",
U107="Sharing","Partners",
U107="Sites strategiques &amp; DataCenter","SST &amp; DC",
U107="Exclu","Exclu",
U107="SAT","SAT",
U107="SPARE-ISSUE","SPARE-ISSUE",
U107="Fiber CAmtel","TRANS_FO_CAMTEL",
U107="Fiber AOF","Fiber AOF",
U107="Projet OCM (HUAWEI)","TRAVAUX-HUAWEI",
U107="Projet OCM (NOKIA)","TRAVAUX-NOKIA",
U107="ACCESS-ISSUE","ACCESS-ISSUE",
U107="Projet OCM (ZTE, NOKIA, autres projets)","TRAVAUX OCM",
U107="No root CAuse","No root cause",
U107="ODU HS","PDH",
U107="IP &amp; VLAN","PDH",
U107="Warehouse HUAWEI","SPARE-ISSUE",
U107="SPARE-HS","SPARE-ISSUE",
U107="Power Telco","BSS"
),"")</f>
        <v/>
      </c>
      <c r="T107" s="32" t="str" cm="1">
        <f t="array" ref="T107">IFERROR(_xlfn.IFS(
U107="MPR ISSUE","TX ISSUE",
U107="BSS Hardware Issue","RAN ISSUE",
U107="Sites strategiques, MLL, Pylone, etc.","ENVTECH",
U107="AKTIVCO DEFAUT GE &amp; POWER Cabinet","POWER ISSUE",
U107="AKTIVCO Coupure ENEO &amp; Baisse de tension","POWER ISSUE",
U107="Coupure ENEO &amp; Baisse de tension","POWER ISSUE",
U107="Defaut GE &amp; POWER Cabinet","POWER ISSUE",
U107="Sharing","POWER ISSUE",
U107="Sites strategiques &amp; DataCenter","POWER ISSUE",
U107="Exclu","Exclu",
U107="SAT","TX ISSUE",
U107="SPARE-ISSUE","SPARE-ISSUE",
U107="Fiber CAmtel","TX ISSUE",
U107="Fiber AOF","TX ISSUE",
U107="Projet OCM (HUAWEI)","TRAVAUX-HUAWEI",
U107="Projet OCM (NOKIA)","TRAVAUX -NOKIA",
U107="ACCESS-ISSUE","ACCESS-ISSUE",
U107="Projet OCM (ZTE, NOKIA, autres projets)","TRAVAUX OCM",
U107="No root CAuse","No root cause",
U107="ODU HS","TX ISSUE",
U107="IP &amp; VLAN","TX ISSUE",
U107="Warehouse HUAWEI","SPARE-ISSUE",
U107="SPARE-HS","SPARE-ISSUE",
U107="Power Telco","RAN ISSUE"
),"")</f>
        <v/>
      </c>
      <c r="U107" s="33"/>
      <c r="V107" s="32" t="str" cm="1">
        <f t="array" ref="V107">IFERROR(_xlfn.IFS(
U107="MPR ISSUE","ACTIVE",
U107="BSS Hardware Issue","ACTIVE",
U107="Sites strategiques, MLL, Pylone, etc.","PASSIVE",
U107="AKTIVCO DEFAUT GE &amp; POWER Cabinet","PASSIVE",
U107="AKTIVCO Coupure ENEO &amp; Baisse de tension","PASSIVE",
U107="Coupure ENEO &amp; Baisse de tension","PASSIVE",
U107="Defaut GE &amp; POWER Cabinet","PASSIVE",
U107="Sharing","PASSIVE",
U107="Sites strategiques &amp; DataCenter","PASSIVE",
U107="Exclu","Exclu",
U107="SAT","ACTIVE",
U107="SPARE-ISSUE","SPARE-ISSUE",
U107="Fiber CAmtel","ACTIVE",
U107="Fiber AOF","ACTIVE",
U107="Projet OCM (HUAWEI)","PLANNED WORKS",
U107="Projet OCM (NOKIA)","PLANNED WORKS",
U107="ACCESS-ISSUE","ACCESS-ISSUE",
U107="Projet OCM (ZTE, NOKIA, autres projets)","PLANNED WORKS",
U107="No root CAuse","No root cause",
U107="ODU HS","ACTIVE",
U107="IP &amp; VLAN","ACTIVE",
U107="Warehouse HUAWEI","SPARE-ISSUE",
U107="SPARE-HS","SPARE-ISSUE",
U107="Power Telco","ACTIVE"
),"")</f>
        <v/>
      </c>
      <c r="W107" s="51"/>
      <c r="X107" s="51"/>
      <c r="Y107" s="51"/>
      <c r="Z107" s="51"/>
      <c r="AA107" s="51"/>
      <c r="AB107" s="34" t="s">
        <v>6799</v>
      </c>
      <c r="AC107" s="34" t="str">
        <f>_xlfn.XLOOKUP(B107,[4]ALL!$B:$B,[4]ALL!$N:$N,"")</f>
        <v>No Power issue</v>
      </c>
      <c r="AD107" s="34"/>
      <c r="AE107" s="34"/>
      <c r="AF107" s="36" t="s">
        <v>5420</v>
      </c>
      <c r="AG107" s="29"/>
      <c r="AH107" s="35"/>
      <c r="AI107" s="29"/>
      <c r="AJ107" s="29" t="s">
        <v>5420</v>
      </c>
      <c r="AK107" s="36" t="s">
        <v>5420</v>
      </c>
      <c r="AL107" s="36" t="s">
        <v>5420</v>
      </c>
      <c r="AM107" s="36" t="s">
        <v>5420</v>
      </c>
      <c r="AN107" s="36" t="s">
        <v>5420</v>
      </c>
      <c r="AO107" s="36" t="s">
        <v>5420</v>
      </c>
      <c r="AP107" s="36" t="s">
        <v>5420</v>
      </c>
      <c r="AQ107" s="36" t="s">
        <v>5420</v>
      </c>
      <c r="AR107" s="36" t="s">
        <v>5420</v>
      </c>
      <c r="AS107" s="36" t="s">
        <v>5420</v>
      </c>
      <c r="AT107" s="36" t="s">
        <v>5420</v>
      </c>
      <c r="AU107" s="36" t="s">
        <v>5420</v>
      </c>
      <c r="AV107" s="36" t="s">
        <v>6179</v>
      </c>
      <c r="AW107" s="45"/>
      <c r="AX107" s="45" t="s">
        <v>5420</v>
      </c>
      <c r="AY107" s="45" t="s">
        <v>5420</v>
      </c>
      <c r="AZ107" s="45" t="s">
        <v>5420</v>
      </c>
      <c r="BA107" s="36" t="s">
        <v>5420</v>
      </c>
    </row>
    <row r="108" spans="1:53" s="58" customFormat="1" ht="26.55" hidden="1" customHeight="1" x14ac:dyDescent="0.3">
      <c r="A108" s="27" t="s">
        <v>2035</v>
      </c>
      <c r="B108" s="28" t="s">
        <v>2036</v>
      </c>
      <c r="C108" s="29" t="str">
        <f>_xlfn.XLOOKUP(B108,'[1]daily break down'!$D:$D,'[1]daily break down'!$E:$E,"")</f>
        <v>CENTRE</v>
      </c>
      <c r="D108" s="27" t="s">
        <v>21</v>
      </c>
      <c r="E108" s="27" t="s">
        <v>36</v>
      </c>
      <c r="F108" s="29" t="s">
        <v>37</v>
      </c>
      <c r="G108" s="27" t="s">
        <v>2037</v>
      </c>
      <c r="H108" s="39" t="str">
        <f>_xlfn.XLOOKUP(B108,[2]CALCULATION!$B:$B,[2]CALCULATION!$H:$H,"")</f>
        <v>NOKIA</v>
      </c>
      <c r="I108" s="25">
        <v>13.868556899607057</v>
      </c>
      <c r="J108" s="25">
        <v>16.46541564293317</v>
      </c>
      <c r="K108" s="25">
        <v>18.491409199476074</v>
      </c>
      <c r="L108" s="25">
        <v>11.797636780782632</v>
      </c>
      <c r="M108" s="25">
        <v>0</v>
      </c>
      <c r="N108" s="25">
        <v>3.2914101982404618</v>
      </c>
      <c r="O108" s="25">
        <v>9.010014039773651</v>
      </c>
      <c r="P108" s="25" t="s">
        <v>6364</v>
      </c>
      <c r="Q108" s="31" t="s">
        <v>5364</v>
      </c>
      <c r="R108" s="31"/>
      <c r="S108" s="32" t="str" cm="1">
        <f t="array" ref="S108">IFERROR(_xlfn.IFS(
U108="MPR ISSUE","PDH",
U108="BSS Hardware Issue","BSS",
U108="Sites strategiques, MLL, Pylone, etc.","ENVTECH",
U108="AKTIVCO DEFAUT GE &amp; POWER Cabinet","AKTIVCO",
U108="AKTIVCO Coupure ENEO &amp; Baisse de tension","AKTIVCO GRID ONLY",
U108="Coupure ENEO &amp; Baisse de tension","IHS GRID ONLY",
U108="Defaut GE &amp; POWER Cabinet","IHS",
U108="Sharing","Partners",
U108="Sites strategiques &amp; DataCenter","SST &amp; DC",
U108="Exclu","Exclu",
U108="SAT","SAT",
U108="SPARE-ISSUE","SPARE-ISSUE",
U108="Fiber CAmtel","TRANS_FO_CAMTEL",
U108="Fiber AOF","Fiber AOF",
U108="Projet OCM (HUAWEI)","TRAVAUX-HUAWEI",
U108="Projet OCM (NOKIA)","TRAVAUX-NOKIA",
U108="ACCESS-ISSUE","ACCESS-ISSUE",
U108="Projet OCM (ZTE, NOKIA, autres projets)","TRAVAUX OCM",
U108="No root CAuse","No root cause",
U108="ODU HS","PDH",
U108="IP &amp; VLAN","PDH",
U108="Warehouse HUAWEI","SPARE-ISSUE",
U108="SPARE-HS","SPARE-ISSUE",
U108="Power Telco","BSS"
),"")</f>
        <v/>
      </c>
      <c r="T108" s="32" t="str" cm="1">
        <f t="array" ref="T108">IFERROR(_xlfn.IFS(
U108="MPR ISSUE","TX ISSUE",
U108="BSS Hardware Issue","RAN ISSUE",
U108="Sites strategiques, MLL, Pylone, etc.","ENVTECH",
U108="AKTIVCO DEFAUT GE &amp; POWER Cabinet","POWER ISSUE",
U108="AKTIVCO Coupure ENEO &amp; Baisse de tension","POWER ISSUE",
U108="Coupure ENEO &amp; Baisse de tension","POWER ISSUE",
U108="Defaut GE &amp; POWER Cabinet","POWER ISSUE",
U108="Sharing","POWER ISSUE",
U108="Sites strategiques &amp; DataCenter","POWER ISSUE",
U108="Exclu","Exclu",
U108="SAT","TX ISSUE",
U108="SPARE-ISSUE","SPARE-ISSUE",
U108="Fiber CAmtel","TX ISSUE",
U108="Fiber AOF","TX ISSUE",
U108="Projet OCM (HUAWEI)","TRAVAUX-HUAWEI",
U108="Projet OCM (NOKIA)","TRAVAUX -NOKIA",
U108="ACCESS-ISSUE","ACCESS-ISSUE",
U108="Projet OCM (ZTE, NOKIA, autres projets)","TRAVAUX OCM",
U108="No root CAuse","No root cause",
U108="ODU HS","TX ISSUE",
U108="IP &amp; VLAN","TX ISSUE",
U108="Warehouse HUAWEI","SPARE-ISSUE",
U108="SPARE-HS","SPARE-ISSUE",
U108="Power Telco","RAN ISSUE"
),"")</f>
        <v/>
      </c>
      <c r="U108" s="33"/>
      <c r="V108" s="32" t="str" cm="1">
        <f t="array" ref="V108">IFERROR(_xlfn.IFS(
U108="MPR ISSUE","ACTIVE",
U108="BSS Hardware Issue","ACTIVE",
U108="Sites strategiques, MLL, Pylone, etc.","PASSIVE",
U108="AKTIVCO DEFAUT GE &amp; POWER Cabinet","PASSIVE",
U108="AKTIVCO Coupure ENEO &amp; Baisse de tension","PASSIVE",
U108="Coupure ENEO &amp; Baisse de tension","PASSIVE",
U108="Defaut GE &amp; POWER Cabinet","PASSIVE",
U108="Sharing","PASSIVE",
U108="Sites strategiques &amp; DataCenter","PASSIVE",
U108="Exclu","Exclu",
U108="SAT","ACTIVE",
U108="SPARE-ISSUE","SPARE-ISSUE",
U108="Fiber CAmtel","ACTIVE",
U108="Fiber AOF","ACTIVE",
U108="Projet OCM (HUAWEI)","PLANNED WORKS",
U108="Projet OCM (NOKIA)","PLANNED WORKS",
U108="ACCESS-ISSUE","ACCESS-ISSUE",
U108="Projet OCM (ZTE, NOKIA, autres projets)","PLANNED WORKS",
U108="No root CAuse","No root cause",
U108="ODU HS","ACTIVE",
U108="IP &amp; VLAN","ACTIVE",
U108="Warehouse HUAWEI","SPARE-ISSUE",
U108="SPARE-HS","SPARE-ISSUE",
U108="Power Telco","ACTIVE"
),"")</f>
        <v/>
      </c>
      <c r="W108" s="52" t="str">
        <f>_xlfn.XLOOKUP(B108,Sheet1!$C:$C,Sheet1!$E:$E,"")</f>
        <v>Impacted by Mbeng_G9U9U21_CTR_385. ODU 3/4 issue</v>
      </c>
      <c r="X108" s="52" t="str">
        <f>_xlfn.XLOOKUP($B108,Sheet1!$C:$C,Sheet1!F:F,"")</f>
        <v xml:space="preserve">Dispatch FME on site to check MPR </v>
      </c>
      <c r="Y108" s="52"/>
      <c r="Z108" s="52" t="str">
        <f>_xlfn.XLOOKUP($B108,Sheet1!$C:$C,Sheet1!H:H,"")</f>
        <v>GNOC</v>
      </c>
      <c r="AA108" s="52" t="s">
        <v>6308</v>
      </c>
      <c r="AB108" s="34" t="s">
        <v>6433</v>
      </c>
      <c r="AC108" s="34" t="str">
        <f>_xlfn.XLOOKUP(B108,[4]ALL!$B:$B,[4]ALL!$N:$N,"")</f>
        <v/>
      </c>
      <c r="AD108" s="34" t="s">
        <v>6433</v>
      </c>
      <c r="AE108" s="34"/>
      <c r="AF108" s="36" t="s">
        <v>5420</v>
      </c>
      <c r="AG108" s="29"/>
      <c r="AH108" s="35"/>
      <c r="AI108" s="29"/>
      <c r="AJ108" s="29" t="s">
        <v>5420</v>
      </c>
      <c r="AK108" s="36" t="s">
        <v>5420</v>
      </c>
      <c r="AL108" s="36" t="s">
        <v>5420</v>
      </c>
      <c r="AM108" s="36" t="s">
        <v>5420</v>
      </c>
      <c r="AN108" s="36" t="s">
        <v>5420</v>
      </c>
      <c r="AO108" s="36" t="s">
        <v>5420</v>
      </c>
      <c r="AP108" s="36" t="s">
        <v>5420</v>
      </c>
      <c r="AQ108" s="36" t="s">
        <v>5420</v>
      </c>
      <c r="AR108" s="36" t="s">
        <v>5420</v>
      </c>
      <c r="AS108" s="36" t="s">
        <v>5420</v>
      </c>
      <c r="AT108" s="36" t="s">
        <v>5420</v>
      </c>
      <c r="AU108" s="36" t="s">
        <v>5420</v>
      </c>
      <c r="AV108" s="36" t="s">
        <v>5420</v>
      </c>
      <c r="AW108" s="45"/>
      <c r="AX108" s="45" t="s">
        <v>5420</v>
      </c>
      <c r="AY108" s="45" t="s">
        <v>5420</v>
      </c>
      <c r="AZ108" s="45" t="s">
        <v>5420</v>
      </c>
      <c r="BA108" s="36" t="s">
        <v>5420</v>
      </c>
    </row>
    <row r="109" spans="1:53" s="58" customFormat="1" ht="15.6" hidden="1" x14ac:dyDescent="0.3">
      <c r="A109" s="27" t="s">
        <v>425</v>
      </c>
      <c r="B109" s="27" t="s">
        <v>426</v>
      </c>
      <c r="C109" s="29" t="str">
        <f>_xlfn.XLOOKUP(B109,'[1]daily break down'!$D:$D,'[1]daily break down'!$E:$E,"")</f>
        <v>Douala</v>
      </c>
      <c r="D109" s="27" t="s">
        <v>21</v>
      </c>
      <c r="E109" s="27" t="s">
        <v>36</v>
      </c>
      <c r="F109" s="29" t="s">
        <v>31</v>
      </c>
      <c r="G109" s="27" t="s">
        <v>32</v>
      </c>
      <c r="H109" s="30" t="str">
        <f>_xlfn.XLOOKUP(B109,[2]CALCULATION!$B:$B,[2]CALCULATION!$H:$H,"")</f>
        <v>ZTE</v>
      </c>
      <c r="I109" s="25">
        <v>6.6103399223246662</v>
      </c>
      <c r="J109" s="25">
        <v>5.9929251811330557</v>
      </c>
      <c r="K109" s="25">
        <v>6.3154547374248429</v>
      </c>
      <c r="L109" s="25">
        <v>3.8014399328830333</v>
      </c>
      <c r="M109" s="25">
        <v>9.5327958554131591</v>
      </c>
      <c r="N109" s="25">
        <v>1.8696334249342954</v>
      </c>
      <c r="O109" s="25">
        <v>8.7031080120879025</v>
      </c>
      <c r="P109" s="25" t="s">
        <v>6364</v>
      </c>
      <c r="Q109" s="31" t="s">
        <v>5364</v>
      </c>
      <c r="R109" s="31"/>
      <c r="S109" s="32" t="str" cm="1">
        <f t="array" ref="S109">IFERROR(_xlfn.IFS(
U109="MPR ISSUE","PDH",
U109="BSS Hardware Issue","BSS",
U109="Sites strategiques, MLL, Pylone, etc.","ENVTECH",
U109="AKTIVCO DEFAUT GE &amp; POWER Cabinet","AKTIVCO",
U109="AKTIVCO Coupure ENEO &amp; Baisse de tension","AKTIVCO GRID ONLY",
U109="Coupure ENEO &amp; Baisse de tension","IHS GRID ONLY",
U109="Defaut GE &amp; POWER Cabinet","IHS",
U109="Sharing","Partners",
U109="Sites strategiques &amp; DataCenter","SST &amp; DC",
U109="Exclu","Exclu",
U109="SAT","SAT",
U109="SPARE-ISSUE","SPARE-ISSUE",
U109="Fiber CAmtel","TRANS_FO_CAMTEL",
U109="Fiber AOF","Fiber AOF",
U109="Projet OCM (HUAWEI)","TRAVAUX-HUAWEI",
U109="Projet OCM (NOKIA)","TRAVAUX-NOKIA",
U109="ACCESS-ISSUE","ACCESS-ISSUE",
U109="Projet OCM (ZTE, NOKIA, autres projets)","TRAVAUX OCM",
U109="No root CAuse","No root cause",
U109="ODU HS","PDH",
U109="IP &amp; VLAN","PDH",
U109="Warehouse HUAWEI","SPARE-ISSUE",
U109="SPARE-HS","SPARE-ISSUE",
U109="Power Telco","BSS"
),"")</f>
        <v/>
      </c>
      <c r="T109" s="32" t="str" cm="1">
        <f t="array" ref="T109">IFERROR(_xlfn.IFS(
U109="MPR ISSUE","TX ISSUE",
U109="BSS Hardware Issue","RAN ISSUE",
U109="Sites strategiques, MLL, Pylone, etc.","ENVTECH",
U109="AKTIVCO DEFAUT GE &amp; POWER Cabinet","POWER ISSUE",
U109="AKTIVCO Coupure ENEO &amp; Baisse de tension","POWER ISSUE",
U109="Coupure ENEO &amp; Baisse de tension","POWER ISSUE",
U109="Defaut GE &amp; POWER Cabinet","POWER ISSUE",
U109="Sharing","POWER ISSUE",
U109="Sites strategiques &amp; DataCenter","POWER ISSUE",
U109="Exclu","Exclu",
U109="SAT","TX ISSUE",
U109="SPARE-ISSUE","SPARE-ISSUE",
U109="Fiber CAmtel","TX ISSUE",
U109="Fiber AOF","TX ISSUE",
U109="Projet OCM (HUAWEI)","TRAVAUX-HUAWEI",
U109="Projet OCM (NOKIA)","TRAVAUX -NOKIA",
U109="ACCESS-ISSUE","ACCESS-ISSUE",
U109="Projet OCM (ZTE, NOKIA, autres projets)","TRAVAUX OCM",
U109="No root CAuse","No root cause",
U109="ODU HS","TX ISSUE",
U109="IP &amp; VLAN","TX ISSUE",
U109="Warehouse HUAWEI","SPARE-ISSUE",
U109="SPARE-HS","SPARE-ISSUE",
U109="Power Telco","RAN ISSUE"
),"")</f>
        <v/>
      </c>
      <c r="U109" s="33"/>
      <c r="V109" s="32" t="str" cm="1">
        <f t="array" ref="V109">IFERROR(_xlfn.IFS(
U109="MPR ISSUE","ACTIVE",
U109="BSS Hardware Issue","ACTIVE",
U109="Sites strategiques, MLL, Pylone, etc.","PASSIVE",
U109="AKTIVCO DEFAUT GE &amp; POWER Cabinet","PASSIVE",
U109="AKTIVCO Coupure ENEO &amp; Baisse de tension","PASSIVE",
U109="Coupure ENEO &amp; Baisse de tension","PASSIVE",
U109="Defaut GE &amp; POWER Cabinet","PASSIVE",
U109="Sharing","PASSIVE",
U109="Sites strategiques &amp; DataCenter","PASSIVE",
U109="Exclu","Exclu",
U109="SAT","ACTIVE",
U109="SPARE-ISSUE","SPARE-ISSUE",
U109="Fiber CAmtel","ACTIVE",
U109="Fiber AOF","ACTIVE",
U109="Projet OCM (HUAWEI)","PLANNED WORKS",
U109="Projet OCM (NOKIA)","PLANNED WORKS",
U109="ACCESS-ISSUE","ACCESS-ISSUE",
U109="Projet OCM (ZTE, NOKIA, autres projets)","PLANNED WORKS",
U109="No root CAuse","No root cause",
U109="ODU HS","ACTIVE",
U109="IP &amp; VLAN","ACTIVE",
U109="Warehouse HUAWEI","SPARE-ISSUE",
U109="SPARE-HS","SPARE-ISSUE",
U109="Power Telco","ACTIVE"
),"")</f>
        <v/>
      </c>
      <c r="W109" s="52" t="s">
        <v>6324</v>
      </c>
      <c r="X109" s="52" t="s">
        <v>6320</v>
      </c>
      <c r="Y109" s="52"/>
      <c r="Z109" s="52" t="s">
        <v>21</v>
      </c>
      <c r="AA109" s="52" t="s">
        <v>6308</v>
      </c>
      <c r="AB109" s="34" t="s">
        <v>6592</v>
      </c>
      <c r="AC109" s="34" t="str">
        <f>_xlfn.XLOOKUP(B109,[4]ALL!$B:$B,[4]ALL!$N:$N,"")</f>
        <v/>
      </c>
      <c r="AD109" s="34" t="s">
        <v>6434</v>
      </c>
      <c r="AE109" s="34"/>
      <c r="AF109" s="36" t="s">
        <v>5420</v>
      </c>
      <c r="AG109" s="29"/>
      <c r="AH109" s="35"/>
      <c r="AI109" s="29"/>
      <c r="AJ109" s="29" t="s">
        <v>5420</v>
      </c>
      <c r="AK109" s="36" t="s">
        <v>5420</v>
      </c>
      <c r="AL109" s="36" t="s">
        <v>5420</v>
      </c>
      <c r="AM109" s="36" t="s">
        <v>5420</v>
      </c>
      <c r="AN109" s="36" t="s">
        <v>5420</v>
      </c>
      <c r="AO109" s="36" t="s">
        <v>5420</v>
      </c>
      <c r="AP109" s="36" t="s">
        <v>5420</v>
      </c>
      <c r="AQ109" s="36" t="s">
        <v>5420</v>
      </c>
      <c r="AR109" s="36" t="s">
        <v>5420</v>
      </c>
      <c r="AS109" s="36" t="s">
        <v>5420</v>
      </c>
      <c r="AT109" s="36" t="s">
        <v>5420</v>
      </c>
      <c r="AU109" s="36" t="s">
        <v>5869</v>
      </c>
      <c r="AV109" s="36" t="s">
        <v>5916</v>
      </c>
      <c r="AW109" s="45"/>
      <c r="AX109" s="45" t="s">
        <v>5420</v>
      </c>
      <c r="AY109" s="45" t="s">
        <v>5420</v>
      </c>
      <c r="AZ109" s="45" t="s">
        <v>5420</v>
      </c>
      <c r="BA109" s="36" t="s">
        <v>5420</v>
      </c>
    </row>
    <row r="110" spans="1:53" s="58" customFormat="1" ht="15.6" hidden="1" x14ac:dyDescent="0.3">
      <c r="A110" s="27" t="s">
        <v>2072</v>
      </c>
      <c r="B110" s="28" t="s">
        <v>2073</v>
      </c>
      <c r="C110" s="29" t="str">
        <f>_xlfn.XLOOKUP(B110,'[1]daily break down'!$D:$D,'[1]daily break down'!$E:$E,"")</f>
        <v>ADAMAOUA</v>
      </c>
      <c r="D110" s="27" t="s">
        <v>11</v>
      </c>
      <c r="E110" s="27" t="s">
        <v>96</v>
      </c>
      <c r="F110" s="29" t="s">
        <v>90</v>
      </c>
      <c r="G110" s="27" t="s">
        <v>2074</v>
      </c>
      <c r="H110" s="39" t="str">
        <f>_xlfn.XLOOKUP(B110,[2]CALCULATION!$B:$B,[2]CALCULATION!$H:$H,"")</f>
        <v>NOKIA</v>
      </c>
      <c r="I110" s="25">
        <v>1.9618586149135786E-4</v>
      </c>
      <c r="J110" s="25">
        <v>1.7835078317400378E-4</v>
      </c>
      <c r="K110" s="25">
        <v>1.7835078317394589E-4</v>
      </c>
      <c r="L110" s="25">
        <v>1.7225020885203548</v>
      </c>
      <c r="M110" s="25">
        <v>5.1564707876477742</v>
      </c>
      <c r="N110" s="25">
        <v>4.0780591225101857</v>
      </c>
      <c r="O110" s="25">
        <v>3.3627699284729395</v>
      </c>
      <c r="P110" s="25" t="s">
        <v>6364</v>
      </c>
      <c r="Q110" s="31" t="s">
        <v>5364</v>
      </c>
      <c r="R110" s="31"/>
      <c r="S110" s="32" t="str" cm="1">
        <f t="array" ref="S110">IFERROR(_xlfn.IFS(
U110="MPR ISSUE","PDH",
U110="BSS Hardware Issue","BSS",
U110="Sites strategiques, MLL, Pylone, etc.","ENVTECH",
U110="AKTIVCO DEFAUT GE &amp; POWER Cabinet","AKTIVCO",
U110="AKTIVCO Coupure ENEO &amp; Baisse de tension","AKTIVCO GRID ONLY",
U110="Coupure ENEO &amp; Baisse de tension","IHS GRID ONLY",
U110="Defaut GE &amp; POWER Cabinet","IHS",
U110="Sharing","Partners",
U110="Sites strategiques &amp; DataCenter","SST &amp; DC",
U110="Exclu","Exclu",
U110="SAT","SAT",
U110="SPARE-ISSUE","SPARE-ISSUE",
U110="Fiber CAmtel","TRANS_FO_CAMTEL",
U110="Fiber AOF","Fiber AOF",
U110="Projet OCM (HUAWEI)","TRAVAUX-HUAWEI",
U110="Projet OCM (NOKIA)","TRAVAUX-NOKIA",
U110="ACCESS-ISSUE","ACCESS-ISSUE",
U110="Projet OCM (ZTE, NOKIA, autres projets)","TRAVAUX OCM",
U110="No root CAuse","No root cause",
U110="ODU HS","PDH",
U110="IP &amp; VLAN","PDH",
U110="Warehouse HUAWEI","SPARE-ISSUE",
U110="SPARE-HS","SPARE-ISSUE",
U110="Power Telco","BSS"
),"")</f>
        <v/>
      </c>
      <c r="T110" s="32" t="str" cm="1">
        <f t="array" ref="T110">IFERROR(_xlfn.IFS(
U110="MPR ISSUE","TX ISSUE",
U110="BSS Hardware Issue","RAN ISSUE",
U110="Sites strategiques, MLL, Pylone, etc.","ENVTECH",
U110="AKTIVCO DEFAUT GE &amp; POWER Cabinet","POWER ISSUE",
U110="AKTIVCO Coupure ENEO &amp; Baisse de tension","POWER ISSUE",
U110="Coupure ENEO &amp; Baisse de tension","POWER ISSUE",
U110="Defaut GE &amp; POWER Cabinet","POWER ISSUE",
U110="Sharing","POWER ISSUE",
U110="Sites strategiques &amp; DataCenter","POWER ISSUE",
U110="Exclu","Exclu",
U110="SAT","TX ISSUE",
U110="SPARE-ISSUE","SPARE-ISSUE",
U110="Fiber CAmtel","TX ISSUE",
U110="Fiber AOF","TX ISSUE",
U110="Projet OCM (HUAWEI)","TRAVAUX-HUAWEI",
U110="Projet OCM (NOKIA)","TRAVAUX -NOKIA",
U110="ACCESS-ISSUE","ACCESS-ISSUE",
U110="Projet OCM (ZTE, NOKIA, autres projets)","TRAVAUX OCM",
U110="No root CAuse","No root cause",
U110="ODU HS","TX ISSUE",
U110="IP &amp; VLAN","TX ISSUE",
U110="Warehouse HUAWEI","SPARE-ISSUE",
U110="SPARE-HS","SPARE-ISSUE",
U110="Power Telco","RAN ISSUE"
),"")</f>
        <v/>
      </c>
      <c r="U110" s="33"/>
      <c r="V110" s="32" t="str" cm="1">
        <f t="array" ref="V110">IFERROR(_xlfn.IFS(
U110="MPR ISSUE","ACTIVE",
U110="BSS Hardware Issue","ACTIVE",
U110="Sites strategiques, MLL, Pylone, etc.","PASSIVE",
U110="AKTIVCO DEFAUT GE &amp; POWER Cabinet","PASSIVE",
U110="AKTIVCO Coupure ENEO &amp; Baisse de tension","PASSIVE",
U110="Coupure ENEO &amp; Baisse de tension","PASSIVE",
U110="Defaut GE &amp; POWER Cabinet","PASSIVE",
U110="Sharing","PASSIVE",
U110="Sites strategiques &amp; DataCenter","PASSIVE",
U110="Exclu","Exclu",
U110="SAT","ACTIVE",
U110="SPARE-ISSUE","SPARE-ISSUE",
U110="Fiber CAmtel","ACTIVE",
U110="Fiber AOF","ACTIVE",
U110="Projet OCM (HUAWEI)","PLANNED WORKS",
U110="Projet OCM (NOKIA)","PLANNED WORKS",
U110="ACCESS-ISSUE","ACCESS-ISSUE",
U110="Projet OCM (ZTE, NOKIA, autres projets)","PLANNED WORKS",
U110="No root CAuse","No root cause",
U110="ODU HS","ACTIVE",
U110="IP &amp; VLAN","ACTIVE",
U110="Warehouse HUAWEI","SPARE-ISSUE",
U110="SPARE-HS","SPARE-ISSUE",
U110="Power Telco","ACTIVE"
),"")</f>
        <v/>
      </c>
      <c r="W110" s="31" t="s">
        <v>5316</v>
      </c>
      <c r="X110" s="52" t="s">
        <v>6543</v>
      </c>
      <c r="Y110" s="52"/>
      <c r="Z110" s="52" t="s">
        <v>6312</v>
      </c>
      <c r="AA110" s="52" t="s">
        <v>6308</v>
      </c>
      <c r="AB110" s="34" t="s">
        <v>6800</v>
      </c>
      <c r="AC110" s="34" t="str">
        <f>_xlfn.XLOOKUP(B110,[4]ALL!$B:$B,[4]ALL!$N:$N,"")</f>
        <v>No Power issue</v>
      </c>
      <c r="AD110" s="34" t="s">
        <v>6435</v>
      </c>
      <c r="AE110" s="34"/>
      <c r="AF110" s="36" t="s">
        <v>5420</v>
      </c>
      <c r="AG110" s="29"/>
      <c r="AH110" s="35"/>
      <c r="AI110" s="29"/>
      <c r="AJ110" s="29" t="s">
        <v>5420</v>
      </c>
      <c r="AK110" s="36" t="s">
        <v>5420</v>
      </c>
      <c r="AL110" s="36" t="s">
        <v>5420</v>
      </c>
      <c r="AM110" s="36" t="s">
        <v>5420</v>
      </c>
      <c r="AN110" s="36" t="s">
        <v>5420</v>
      </c>
      <c r="AO110" s="36" t="s">
        <v>5420</v>
      </c>
      <c r="AP110" s="36" t="s">
        <v>5420</v>
      </c>
      <c r="AQ110" s="36" t="s">
        <v>5420</v>
      </c>
      <c r="AR110" s="36" t="s">
        <v>5420</v>
      </c>
      <c r="AS110" s="36" t="s">
        <v>5420</v>
      </c>
      <c r="AT110" s="36" t="s">
        <v>5420</v>
      </c>
      <c r="AU110" s="36" t="s">
        <v>5420</v>
      </c>
      <c r="AV110" s="36" t="s">
        <v>5420</v>
      </c>
      <c r="AW110" s="45"/>
      <c r="AX110" s="45" t="s">
        <v>5420</v>
      </c>
      <c r="AY110" s="45" t="s">
        <v>5420</v>
      </c>
      <c r="AZ110" s="45" t="s">
        <v>5420</v>
      </c>
      <c r="BA110" s="36" t="s">
        <v>5420</v>
      </c>
    </row>
    <row r="111" spans="1:53" s="58" customFormat="1" ht="15.6" hidden="1" x14ac:dyDescent="0.3">
      <c r="A111" s="29" t="s">
        <v>1477</v>
      </c>
      <c r="B111" s="35" t="s">
        <v>1478</v>
      </c>
      <c r="C111" s="29" t="str">
        <f>_xlfn.XLOOKUP(B111,'[1]daily break down'!$D:$D,'[1]daily break down'!$E:$E,"")</f>
        <v>CENTRE</v>
      </c>
      <c r="D111" s="29" t="s">
        <v>11</v>
      </c>
      <c r="E111" s="29" t="s">
        <v>12</v>
      </c>
      <c r="F111" s="29" t="s">
        <v>37</v>
      </c>
      <c r="G111" s="29" t="s">
        <v>1477</v>
      </c>
      <c r="H111" s="39" t="str">
        <f>_xlfn.XLOOKUP(B111,[2]CALCULATION!$B:$B,[2]CALCULATION!$H:$H,"")</f>
        <v>NOKIA</v>
      </c>
      <c r="I111" s="25">
        <v>8.3414661290460546E-2</v>
      </c>
      <c r="J111" s="25">
        <v>0.47751638686995795</v>
      </c>
      <c r="K111" s="25">
        <v>0.48015597846093266</v>
      </c>
      <c r="L111" s="25">
        <v>0.46476430587301987</v>
      </c>
      <c r="M111" s="25">
        <v>0</v>
      </c>
      <c r="N111" s="25">
        <v>2.532581121070222E-2</v>
      </c>
      <c r="O111" s="25">
        <v>8.1831976440574952</v>
      </c>
      <c r="P111" s="25" t="s">
        <v>6365</v>
      </c>
      <c r="Q111" s="31" t="s">
        <v>5364</v>
      </c>
      <c r="R111" s="31"/>
      <c r="S111" s="32" t="str" cm="1">
        <f t="array" ref="S111">IFERROR(_xlfn.IFS(
U111="MPR ISSUE","PDH",
U111="BSS Hardware Issue","BSS",
U111="Sites strategiques, MLL, Pylone, etc.","ENVTECH",
U111="AKTIVCO DEFAUT GE &amp; POWER Cabinet","AKTIVCO",
U111="AKTIVCO Coupure ENEO &amp; Baisse de tension","AKTIVCO GRID ONLY",
U111="Coupure ENEO &amp; Baisse de tension","IHS GRID ONLY",
U111="Defaut GE &amp; POWER Cabinet","IHS",
U111="Sharing","Partners",
U111="Sites strategiques &amp; DataCenter","SST &amp; DC",
U111="Exclu","Exclu",
U111="SAT","SAT",
U111="SPARE-ISSUE","SPARE-ISSUE",
U111="Fiber CAmtel","TRANS_FO_CAMTEL",
U111="Fiber AOF","Fiber AOF",
U111="Projet OCM (HUAWEI)","TRAVAUX-HUAWEI",
U111="Projet OCM (NOKIA)","TRAVAUX-NOKIA",
U111="ACCESS-ISSUE","ACCESS-ISSUE",
U111="Projet OCM (ZTE, NOKIA, autres projets)","TRAVAUX OCM",
U111="No root CAuse","No root cause",
U111="ODU HS","PDH",
U111="IP &amp; VLAN","PDH",
U111="Warehouse HUAWEI","SPARE-ISSUE",
U111="SPARE-HS","SPARE-ISSUE",
U111="Power Telco","BSS"
),"")</f>
        <v/>
      </c>
      <c r="T111" s="32" t="str" cm="1">
        <f t="array" ref="T111">IFERROR(_xlfn.IFS(
U111="MPR ISSUE","TX ISSUE",
U111="BSS Hardware Issue","RAN ISSUE",
U111="Sites strategiques, MLL, Pylone, etc.","ENVTECH",
U111="AKTIVCO DEFAUT GE &amp; POWER Cabinet","POWER ISSUE",
U111="AKTIVCO Coupure ENEO &amp; Baisse de tension","POWER ISSUE",
U111="Coupure ENEO &amp; Baisse de tension","POWER ISSUE",
U111="Defaut GE &amp; POWER Cabinet","POWER ISSUE",
U111="Sharing","POWER ISSUE",
U111="Sites strategiques &amp; DataCenter","POWER ISSUE",
U111="Exclu","Exclu",
U111="SAT","TX ISSUE",
U111="SPARE-ISSUE","SPARE-ISSUE",
U111="Fiber CAmtel","TX ISSUE",
U111="Fiber AOF","TX ISSUE",
U111="Projet OCM (HUAWEI)","TRAVAUX-HUAWEI",
U111="Projet OCM (NOKIA)","TRAVAUX -NOKIA",
U111="ACCESS-ISSUE","ACCESS-ISSUE",
U111="Projet OCM (ZTE, NOKIA, autres projets)","TRAVAUX OCM",
U111="No root CAuse","No root cause",
U111="ODU HS","TX ISSUE",
U111="IP &amp; VLAN","TX ISSUE",
U111="Warehouse HUAWEI","SPARE-ISSUE",
U111="SPARE-HS","SPARE-ISSUE",
U111="Power Telco","RAN ISSUE"
),"")</f>
        <v/>
      </c>
      <c r="U111" s="33"/>
      <c r="V111" s="32" t="str" cm="1">
        <f t="array" ref="V111">IFERROR(_xlfn.IFS(
U111="MPR ISSUE","ACTIVE",
U111="BSS Hardware Issue","ACTIVE",
U111="Sites strategiques, MLL, Pylone, etc.","PASSIVE",
U111="AKTIVCO DEFAUT GE &amp; POWER Cabinet","PASSIVE",
U111="AKTIVCO Coupure ENEO &amp; Baisse de tension","PASSIVE",
U111="Coupure ENEO &amp; Baisse de tension","PASSIVE",
U111="Defaut GE &amp; POWER Cabinet","PASSIVE",
U111="Sharing","PASSIVE",
U111="Sites strategiques &amp; DataCenter","PASSIVE",
U111="Exclu","Exclu",
U111="SAT","ACTIVE",
U111="SPARE-ISSUE","SPARE-ISSUE",
U111="Fiber CAmtel","ACTIVE",
U111="Fiber AOF","ACTIVE",
U111="Projet OCM (HUAWEI)","PLANNED WORKS",
U111="Projet OCM (NOKIA)","PLANNED WORKS",
U111="ACCESS-ISSUE","ACCESS-ISSUE",
U111="Projet OCM (ZTE, NOKIA, autres projets)","PLANNED WORKS",
U111="No root CAuse","No root cause",
U111="ODU HS","ACTIVE",
U111="IP &amp; VLAN","ACTIVE",
U111="Warehouse HUAWEI","SPARE-ISSUE",
U111="SPARE-HS","SPARE-ISSUE",
U111="Power Telco","ACTIVE"
),"")</f>
        <v/>
      </c>
      <c r="W111" s="3" t="s">
        <v>6329</v>
      </c>
      <c r="X111" s="3" t="s">
        <v>6330</v>
      </c>
      <c r="Y111" s="52"/>
      <c r="Z111" s="52" t="s">
        <v>6312</v>
      </c>
      <c r="AA111" s="52" t="s">
        <v>6308</v>
      </c>
      <c r="AB111" s="34" t="s">
        <v>6801</v>
      </c>
      <c r="AC111" s="34" t="str">
        <f>_xlfn.XLOOKUP(B111,[4]ALL!$B:$B,[4]ALL!$N:$N,"")</f>
        <v>No Power issue</v>
      </c>
      <c r="AD111" s="34" t="s">
        <v>6436</v>
      </c>
      <c r="AE111" s="34"/>
      <c r="AF111" s="36" t="s">
        <v>5420</v>
      </c>
      <c r="AG111" s="29"/>
      <c r="AH111" s="35"/>
      <c r="AI111" s="29"/>
      <c r="AJ111" s="29" t="s">
        <v>5420</v>
      </c>
      <c r="AK111" s="36" t="s">
        <v>5420</v>
      </c>
      <c r="AL111" s="36" t="s">
        <v>5420</v>
      </c>
      <c r="AM111" s="36" t="s">
        <v>5420</v>
      </c>
      <c r="AN111" s="36" t="s">
        <v>5420</v>
      </c>
      <c r="AO111" s="36" t="s">
        <v>5420</v>
      </c>
      <c r="AP111" s="36" t="s">
        <v>5420</v>
      </c>
      <c r="AQ111" s="36" t="s">
        <v>5420</v>
      </c>
      <c r="AR111" s="36" t="s">
        <v>5420</v>
      </c>
      <c r="AS111" s="36" t="s">
        <v>5420</v>
      </c>
      <c r="AT111" s="36" t="s">
        <v>5835</v>
      </c>
      <c r="AU111" s="36" t="s">
        <v>6142</v>
      </c>
      <c r="AV111" s="36" t="s">
        <v>6143</v>
      </c>
      <c r="AW111" s="45"/>
      <c r="AX111" s="45" t="s">
        <v>5420</v>
      </c>
      <c r="AY111" s="45" t="s">
        <v>5420</v>
      </c>
      <c r="AZ111" s="45" t="s">
        <v>5420</v>
      </c>
      <c r="BA111" s="36" t="s">
        <v>5420</v>
      </c>
    </row>
    <row r="112" spans="1:53" s="58" customFormat="1" ht="15.6" hidden="1" x14ac:dyDescent="0.3">
      <c r="A112" s="27" t="s">
        <v>519</v>
      </c>
      <c r="B112" s="28" t="s">
        <v>520</v>
      </c>
      <c r="C112" s="29" t="str">
        <f>_xlfn.XLOOKUP(B112,'[1]daily break down'!$D:$D,'[1]daily break down'!$E:$E,"")</f>
        <v>SUD-OUEST</v>
      </c>
      <c r="D112" s="27" t="s">
        <v>18</v>
      </c>
      <c r="E112" s="27"/>
      <c r="F112" s="29" t="s">
        <v>13</v>
      </c>
      <c r="G112" s="27" t="s">
        <v>14</v>
      </c>
      <c r="H112" s="37" t="str">
        <f>_xlfn.XLOOKUP(B112,[2]CALCULATION!$B:$B,[2]CALCULATION!$H:$H,"")</f>
        <v>Huawei</v>
      </c>
      <c r="I112" s="25">
        <v>0</v>
      </c>
      <c r="J112" s="25">
        <v>0.99555407167703969</v>
      </c>
      <c r="K112" s="25">
        <v>1.0945030861819518</v>
      </c>
      <c r="L112" s="25">
        <v>0</v>
      </c>
      <c r="M112" s="25">
        <v>0</v>
      </c>
      <c r="N112" s="25">
        <v>0</v>
      </c>
      <c r="O112" s="25">
        <v>4.7542968270682255</v>
      </c>
      <c r="P112" s="25" t="s">
        <v>6365</v>
      </c>
      <c r="Q112" s="31" t="s">
        <v>5364</v>
      </c>
      <c r="R112" s="31"/>
      <c r="S112" s="32" t="str" cm="1">
        <f t="array" ref="S112">IFERROR(_xlfn.IFS(
U112="MPR ISSUE","PDH",
U112="BSS Hardware Issue","BSS",
U112="Sites strategiques, MLL, Pylone, etc.","ENVTECH",
U112="AKTIVCO DEFAUT GE &amp; POWER Cabinet","AKTIVCO",
U112="AKTIVCO Coupure ENEO &amp; Baisse de tension","AKTIVCO GRID ONLY",
U112="Coupure ENEO &amp; Baisse de tension","IHS GRID ONLY",
U112="Defaut GE &amp; POWER Cabinet","IHS",
U112="Sharing","Partners",
U112="Sites strategiques &amp; DataCenter","SST &amp; DC",
U112="Exclu","Exclu",
U112="SAT","SAT",
U112="SPARE-ISSUE","SPARE-ISSUE",
U112="Fiber CAmtel","TRANS_FO_CAMTEL",
U112="Fiber AOF","Fiber AOF",
U112="Projet OCM (HUAWEI)","TRAVAUX-HUAWEI",
U112="Projet OCM (NOKIA)","TRAVAUX-NOKIA",
U112="ACCESS-ISSUE","ACCESS-ISSUE",
U112="Projet OCM (ZTE, NOKIA, autres projets)","TRAVAUX OCM",
U112="No root CAuse","No root cause",
U112="ODU HS","PDH",
U112="IP &amp; VLAN","PDH",
U112="Warehouse HUAWEI","SPARE-ISSUE",
U112="SPARE-HS","SPARE-ISSUE",
U112="Power Telco","BSS"
),"")</f>
        <v/>
      </c>
      <c r="T112" s="32" t="str" cm="1">
        <f t="array" ref="T112">IFERROR(_xlfn.IFS(
U112="MPR ISSUE","TX ISSUE",
U112="BSS Hardware Issue","RAN ISSUE",
U112="Sites strategiques, MLL, Pylone, etc.","ENVTECH",
U112="AKTIVCO DEFAUT GE &amp; POWER Cabinet","POWER ISSUE",
U112="AKTIVCO Coupure ENEO &amp; Baisse de tension","POWER ISSUE",
U112="Coupure ENEO &amp; Baisse de tension","POWER ISSUE",
U112="Defaut GE &amp; POWER Cabinet","POWER ISSUE",
U112="Sharing","POWER ISSUE",
U112="Sites strategiques &amp; DataCenter","POWER ISSUE",
U112="Exclu","Exclu",
U112="SAT","TX ISSUE",
U112="SPARE-ISSUE","SPARE-ISSUE",
U112="Fiber CAmtel","TX ISSUE",
U112="Fiber AOF","TX ISSUE",
U112="Projet OCM (HUAWEI)","TRAVAUX-HUAWEI",
U112="Projet OCM (NOKIA)","TRAVAUX -NOKIA",
U112="ACCESS-ISSUE","ACCESS-ISSUE",
U112="Projet OCM (ZTE, NOKIA, autres projets)","TRAVAUX OCM",
U112="No root CAuse","No root cause",
U112="ODU HS","TX ISSUE",
U112="IP &amp; VLAN","TX ISSUE",
U112="Warehouse HUAWEI","SPARE-ISSUE",
U112="SPARE-HS","SPARE-ISSUE",
U112="Power Telco","RAN ISSUE"
),"")</f>
        <v/>
      </c>
      <c r="U112" s="33"/>
      <c r="V112" s="32" t="str" cm="1">
        <f t="array" ref="V112">IFERROR(_xlfn.IFS(
U112="MPR ISSUE","ACTIVE",
U112="BSS Hardware Issue","ACTIVE",
U112="Sites strategiques, MLL, Pylone, etc.","PASSIVE",
U112="AKTIVCO DEFAUT GE &amp; POWER Cabinet","PASSIVE",
U112="AKTIVCO Coupure ENEO &amp; Baisse de tension","PASSIVE",
U112="Coupure ENEO &amp; Baisse de tension","PASSIVE",
U112="Defaut GE &amp; POWER Cabinet","PASSIVE",
U112="Sharing","PASSIVE",
U112="Sites strategiques &amp; DataCenter","PASSIVE",
U112="Exclu","Exclu",
U112="SAT","ACTIVE",
U112="SPARE-ISSUE","SPARE-ISSUE",
U112="Fiber CAmtel","ACTIVE",
U112="Fiber AOF","ACTIVE",
U112="Projet OCM (HUAWEI)","PLANNED WORKS",
U112="Projet OCM (NOKIA)","PLANNED WORKS",
U112="ACCESS-ISSUE","ACCESS-ISSUE",
U112="Projet OCM (ZTE, NOKIA, autres projets)","PLANNED WORKS",
U112="No root CAuse","No root cause",
U112="ODU HS","ACTIVE",
U112="IP &amp; VLAN","ACTIVE",
U112="Warehouse HUAWEI","SPARE-ISSUE",
U112="SPARE-HS","SPARE-ISSUE",
U112="Power Telco","ACTIVE"
),"")</f>
        <v/>
      </c>
      <c r="W112" s="51"/>
      <c r="X112" s="51"/>
      <c r="Y112" s="51"/>
      <c r="Z112" s="51"/>
      <c r="AA112" s="51"/>
      <c r="AB112" s="34" t="s">
        <v>6437</v>
      </c>
      <c r="AC112" s="34" t="str">
        <f>_xlfn.XLOOKUP(B112,[4]ALL!$B:$B,[4]ALL!$N:$N,"")</f>
        <v/>
      </c>
      <c r="AD112" s="34" t="s">
        <v>6437</v>
      </c>
      <c r="AE112" s="34"/>
      <c r="AF112" s="36" t="s">
        <v>5420</v>
      </c>
      <c r="AG112" s="29"/>
      <c r="AH112" s="35"/>
      <c r="AI112" s="29"/>
      <c r="AJ112" s="29" t="s">
        <v>5420</v>
      </c>
      <c r="AK112" s="36" t="s">
        <v>5420</v>
      </c>
      <c r="AL112" s="36" t="s">
        <v>5420</v>
      </c>
      <c r="AM112" s="36" t="s">
        <v>5420</v>
      </c>
      <c r="AN112" s="36" t="s">
        <v>5420</v>
      </c>
      <c r="AO112" s="36" t="s">
        <v>5420</v>
      </c>
      <c r="AP112" s="36" t="s">
        <v>5420</v>
      </c>
      <c r="AQ112" s="36" t="s">
        <v>5420</v>
      </c>
      <c r="AR112" s="36" t="s">
        <v>5420</v>
      </c>
      <c r="AS112" s="36" t="s">
        <v>5420</v>
      </c>
      <c r="AT112" s="36" t="s">
        <v>5420</v>
      </c>
      <c r="AU112" s="36" t="s">
        <v>5420</v>
      </c>
      <c r="AV112" s="36" t="s">
        <v>5420</v>
      </c>
      <c r="AW112" s="45"/>
      <c r="AX112" s="45" t="s">
        <v>5420</v>
      </c>
      <c r="AY112" s="45" t="s">
        <v>5420</v>
      </c>
      <c r="AZ112" s="45" t="s">
        <v>5420</v>
      </c>
      <c r="BA112" s="36" t="s">
        <v>5420</v>
      </c>
    </row>
    <row r="113" spans="1:53" s="58" customFormat="1" ht="15.6" hidden="1" x14ac:dyDescent="0.3">
      <c r="A113" s="27" t="s">
        <v>403</v>
      </c>
      <c r="B113" s="27" t="s">
        <v>404</v>
      </c>
      <c r="C113" s="29" t="str">
        <f>_xlfn.XLOOKUP(B113,'[1]daily break down'!$D:$D,'[1]daily break down'!$E:$E,"")</f>
        <v>LITTORAL</v>
      </c>
      <c r="D113" s="27" t="s">
        <v>11</v>
      </c>
      <c r="E113" s="27" t="s">
        <v>12</v>
      </c>
      <c r="F113" s="29" t="s">
        <v>31</v>
      </c>
      <c r="G113" s="27" t="s">
        <v>354</v>
      </c>
      <c r="H113" s="30" t="str">
        <f>_xlfn.XLOOKUP(B113,[2]CALCULATION!$B:$B,[2]CALCULATION!$H:$H,"")</f>
        <v>ZTE</v>
      </c>
      <c r="I113" s="25">
        <v>0.25454223774587437</v>
      </c>
      <c r="J113" s="25">
        <v>0.27655072438954031</v>
      </c>
      <c r="K113" s="25">
        <v>0.83539506838682409</v>
      </c>
      <c r="L113" s="25">
        <v>0.23085725374037286</v>
      </c>
      <c r="M113" s="25">
        <v>0.53770977619116944</v>
      </c>
      <c r="N113" s="25">
        <v>9.6283918751944011</v>
      </c>
      <c r="O113" s="25">
        <v>8.1471172806214014</v>
      </c>
      <c r="P113" s="25" t="s">
        <v>6364</v>
      </c>
      <c r="Q113" s="31" t="s">
        <v>5364</v>
      </c>
      <c r="R113" s="31"/>
      <c r="S113" s="32" t="str" cm="1">
        <f t="array" ref="S113">IFERROR(_xlfn.IFS(
U113="MPR ISSUE","PDH",
U113="BSS Hardware Issue","BSS",
U113="Sites strategiques, MLL, Pylone, etc.","ENVTECH",
U113="AKTIVCO DEFAUT GE &amp; POWER Cabinet","AKTIVCO",
U113="AKTIVCO Coupure ENEO &amp; Baisse de tension","AKTIVCO GRID ONLY",
U113="Coupure ENEO &amp; Baisse de tension","IHS GRID ONLY",
U113="Defaut GE &amp; POWER Cabinet","IHS",
U113="Sharing","Partners",
U113="Sites strategiques &amp; DataCenter","SST &amp; DC",
U113="Exclu","Exclu",
U113="SAT","SAT",
U113="SPARE-ISSUE","SPARE-ISSUE",
U113="Fiber CAmtel","TRANS_FO_CAMTEL",
U113="Fiber AOF","Fiber AOF",
U113="Projet OCM (HUAWEI)","TRAVAUX-HUAWEI",
U113="Projet OCM (NOKIA)","TRAVAUX-NOKIA",
U113="ACCESS-ISSUE","ACCESS-ISSUE",
U113="Projet OCM (ZTE, NOKIA, autres projets)","TRAVAUX OCM",
U113="No root CAuse","No root cause",
U113="ODU HS","PDH",
U113="IP &amp; VLAN","PDH",
U113="Warehouse HUAWEI","SPARE-ISSUE",
U113="SPARE-HS","SPARE-ISSUE",
U113="Power Telco","BSS"
),"")</f>
        <v/>
      </c>
      <c r="T113" s="32" t="str" cm="1">
        <f t="array" ref="T113">IFERROR(_xlfn.IFS(
U113="MPR ISSUE","TX ISSUE",
U113="BSS Hardware Issue","RAN ISSUE",
U113="Sites strategiques, MLL, Pylone, etc.","ENVTECH",
U113="AKTIVCO DEFAUT GE &amp; POWER Cabinet","POWER ISSUE",
U113="AKTIVCO Coupure ENEO &amp; Baisse de tension","POWER ISSUE",
U113="Coupure ENEO &amp; Baisse de tension","POWER ISSUE",
U113="Defaut GE &amp; POWER Cabinet","POWER ISSUE",
U113="Sharing","POWER ISSUE",
U113="Sites strategiques &amp; DataCenter","POWER ISSUE",
U113="Exclu","Exclu",
U113="SAT","TX ISSUE",
U113="SPARE-ISSUE","SPARE-ISSUE",
U113="Fiber CAmtel","TX ISSUE",
U113="Fiber AOF","TX ISSUE",
U113="Projet OCM (HUAWEI)","TRAVAUX-HUAWEI",
U113="Projet OCM (NOKIA)","TRAVAUX -NOKIA",
U113="ACCESS-ISSUE","ACCESS-ISSUE",
U113="Projet OCM (ZTE, NOKIA, autres projets)","TRAVAUX OCM",
U113="No root CAuse","No root cause",
U113="ODU HS","TX ISSUE",
U113="IP &amp; VLAN","TX ISSUE",
U113="Warehouse HUAWEI","SPARE-ISSUE",
U113="SPARE-HS","SPARE-ISSUE",
U113="Power Telco","RAN ISSUE"
),"")</f>
        <v/>
      </c>
      <c r="U113" s="33"/>
      <c r="V113" s="32" t="str" cm="1">
        <f t="array" ref="V113">IFERROR(_xlfn.IFS(
U113="MPR ISSUE","ACTIVE",
U113="BSS Hardware Issue","ACTIVE",
U113="Sites strategiques, MLL, Pylone, etc.","PASSIVE",
U113="AKTIVCO DEFAUT GE &amp; POWER Cabinet","PASSIVE",
U113="AKTIVCO Coupure ENEO &amp; Baisse de tension","PASSIVE",
U113="Coupure ENEO &amp; Baisse de tension","PASSIVE",
U113="Defaut GE &amp; POWER Cabinet","PASSIVE",
U113="Sharing","PASSIVE",
U113="Sites strategiques &amp; DataCenter","PASSIVE",
U113="Exclu","Exclu",
U113="SAT","ACTIVE",
U113="SPARE-ISSUE","SPARE-ISSUE",
U113="Fiber CAmtel","ACTIVE",
U113="Fiber AOF","ACTIVE",
U113="Projet OCM (HUAWEI)","PLANNED WORKS",
U113="Projet OCM (NOKIA)","PLANNED WORKS",
U113="ACCESS-ISSUE","ACCESS-ISSUE",
U113="Projet OCM (ZTE, NOKIA, autres projets)","PLANNED WORKS",
U113="No root CAuse","No root cause",
U113="ODU HS","ACTIVE",
U113="IP &amp; VLAN","ACTIVE",
U113="Warehouse HUAWEI","SPARE-ISSUE",
U113="SPARE-HS","SPARE-ISSUE",
U113="Power Telco","ACTIVE"
),"")</f>
        <v/>
      </c>
      <c r="W113" s="31" t="s">
        <v>6541</v>
      </c>
      <c r="X113" s="52" t="s">
        <v>6306</v>
      </c>
      <c r="Y113" s="52"/>
      <c r="Z113" s="52" t="s">
        <v>6307</v>
      </c>
      <c r="AA113" s="52" t="s">
        <v>6308</v>
      </c>
      <c r="AB113" s="34" t="s">
        <v>6769</v>
      </c>
      <c r="AC113" s="34" t="str">
        <f>_xlfn.XLOOKUP(B113,[4]ALL!$B:$B,[4]ALL!$N:$N,"")</f>
        <v>No Power issue</v>
      </c>
      <c r="AD113" s="34" t="s">
        <v>6374</v>
      </c>
      <c r="AE113" s="34"/>
      <c r="AF113" s="36" t="s">
        <v>5420</v>
      </c>
      <c r="AG113" s="29"/>
      <c r="AH113" s="35"/>
      <c r="AI113" s="29"/>
      <c r="AJ113" s="29" t="s">
        <v>5420</v>
      </c>
      <c r="AK113" s="36" t="s">
        <v>5420</v>
      </c>
      <c r="AL113" s="36" t="s">
        <v>5420</v>
      </c>
      <c r="AM113" s="36" t="s">
        <v>5420</v>
      </c>
      <c r="AN113" s="36" t="s">
        <v>5420</v>
      </c>
      <c r="AO113" s="36" t="s">
        <v>5420</v>
      </c>
      <c r="AP113" s="36" t="s">
        <v>5420</v>
      </c>
      <c r="AQ113" s="36" t="s">
        <v>5420</v>
      </c>
      <c r="AR113" s="36" t="s">
        <v>5867</v>
      </c>
      <c r="AS113" s="36" t="s">
        <v>5867</v>
      </c>
      <c r="AT113" s="36" t="s">
        <v>5420</v>
      </c>
      <c r="AU113" s="36" t="s">
        <v>5420</v>
      </c>
      <c r="AV113" s="36" t="s">
        <v>5420</v>
      </c>
      <c r="AW113" s="45"/>
      <c r="AX113" s="45" t="s">
        <v>5420</v>
      </c>
      <c r="AY113" s="45" t="s">
        <v>5420</v>
      </c>
      <c r="AZ113" s="45" t="s">
        <v>5420</v>
      </c>
      <c r="BA113" s="36" t="s">
        <v>5420</v>
      </c>
    </row>
    <row r="114" spans="1:53" s="58" customFormat="1" ht="15.6" hidden="1" x14ac:dyDescent="0.3">
      <c r="A114" s="27" t="s">
        <v>109</v>
      </c>
      <c r="B114" s="27" t="s">
        <v>110</v>
      </c>
      <c r="C114" s="29" t="str">
        <f>_xlfn.XLOOKUP(B114,'[1]daily break down'!$D:$D,'[1]daily break down'!$E:$E,"")</f>
        <v>CENTRE</v>
      </c>
      <c r="D114" s="27" t="s">
        <v>11</v>
      </c>
      <c r="E114" s="27" t="s">
        <v>12</v>
      </c>
      <c r="F114" s="29" t="s">
        <v>37</v>
      </c>
      <c r="G114" s="27" t="s">
        <v>109</v>
      </c>
      <c r="H114" s="39" t="str">
        <f>_xlfn.XLOOKUP(B114,[2]CALCULATION!$B:$B,[2]CALCULATION!$H:$H,"")</f>
        <v>NOKIA</v>
      </c>
      <c r="I114" s="25">
        <v>7.5442381282584681E-2</v>
      </c>
      <c r="J114" s="25">
        <v>5.4287838188755062</v>
      </c>
      <c r="K114" s="25">
        <v>18.490446105246939</v>
      </c>
      <c r="L114" s="25">
        <v>18.490232084307127</v>
      </c>
      <c r="M114" s="25">
        <v>18.490553115716843</v>
      </c>
      <c r="N114" s="25">
        <v>18.490232084307127</v>
      </c>
      <c r="O114" s="25">
        <v>8.0603139544506366</v>
      </c>
      <c r="P114" s="25" t="s">
        <v>6364</v>
      </c>
      <c r="Q114" s="31" t="s">
        <v>5364</v>
      </c>
      <c r="R114" s="31"/>
      <c r="S114" s="32" t="str" cm="1">
        <f t="array" ref="S114">IFERROR(_xlfn.IFS(
U114="MPR ISSUE","PDH",
U114="BSS Hardware Issue","BSS",
U114="Sites strategiques, MLL, Pylone, etc.","ENVTECH",
U114="AKTIVCO DEFAUT GE &amp; POWER Cabinet","AKTIVCO",
U114="AKTIVCO Coupure ENEO &amp; Baisse de tension","AKTIVCO GRID ONLY",
U114="Coupure ENEO &amp; Baisse de tension","IHS GRID ONLY",
U114="Defaut GE &amp; POWER Cabinet","IHS",
U114="Sharing","Partners",
U114="Sites strategiques &amp; DataCenter","SST &amp; DC",
U114="Exclu","Exclu",
U114="SAT","SAT",
U114="SPARE-ISSUE","SPARE-ISSUE",
U114="Fiber CAmtel","TRANS_FO_CAMTEL",
U114="Fiber AOF","Fiber AOF",
U114="Projet OCM (HUAWEI)","TRAVAUX-HUAWEI",
U114="Projet OCM (NOKIA)","TRAVAUX-NOKIA",
U114="ACCESS-ISSUE","ACCESS-ISSUE",
U114="Projet OCM (ZTE, NOKIA, autres projets)","TRAVAUX OCM",
U114="No root CAuse","No root cause",
U114="ODU HS","PDH",
U114="IP &amp; VLAN","PDH",
U114="Warehouse HUAWEI","SPARE-ISSUE",
U114="SPARE-HS","SPARE-ISSUE",
U114="Power Telco","BSS"
),"")</f>
        <v/>
      </c>
      <c r="T114" s="32" t="str" cm="1">
        <f t="array" ref="T114">IFERROR(_xlfn.IFS(
U114="MPR ISSUE","TX ISSUE",
U114="BSS Hardware Issue","RAN ISSUE",
U114="Sites strategiques, MLL, Pylone, etc.","ENVTECH",
U114="AKTIVCO DEFAUT GE &amp; POWER Cabinet","POWER ISSUE",
U114="AKTIVCO Coupure ENEO &amp; Baisse de tension","POWER ISSUE",
U114="Coupure ENEO &amp; Baisse de tension","POWER ISSUE",
U114="Defaut GE &amp; POWER Cabinet","POWER ISSUE",
U114="Sharing","POWER ISSUE",
U114="Sites strategiques &amp; DataCenter","POWER ISSUE",
U114="Exclu","Exclu",
U114="SAT","TX ISSUE",
U114="SPARE-ISSUE","SPARE-ISSUE",
U114="Fiber CAmtel","TX ISSUE",
U114="Fiber AOF","TX ISSUE",
U114="Projet OCM (HUAWEI)","TRAVAUX-HUAWEI",
U114="Projet OCM (NOKIA)","TRAVAUX -NOKIA",
U114="ACCESS-ISSUE","ACCESS-ISSUE",
U114="Projet OCM (ZTE, NOKIA, autres projets)","TRAVAUX OCM",
U114="No root CAuse","No root cause",
U114="ODU HS","TX ISSUE",
U114="IP &amp; VLAN","TX ISSUE",
U114="Warehouse HUAWEI","SPARE-ISSUE",
U114="SPARE-HS","SPARE-ISSUE",
U114="Power Telco","RAN ISSUE"
),"")</f>
        <v/>
      </c>
      <c r="U114" s="33"/>
      <c r="V114" s="32" t="str" cm="1">
        <f t="array" ref="V114">IFERROR(_xlfn.IFS(
U114="MPR ISSUE","ACTIVE",
U114="BSS Hardware Issue","ACTIVE",
U114="Sites strategiques, MLL, Pylone, etc.","PASSIVE",
U114="AKTIVCO DEFAUT GE &amp; POWER Cabinet","PASSIVE",
U114="AKTIVCO Coupure ENEO &amp; Baisse de tension","PASSIVE",
U114="Coupure ENEO &amp; Baisse de tension","PASSIVE",
U114="Defaut GE &amp; POWER Cabinet","PASSIVE",
U114="Sharing","PASSIVE",
U114="Sites strategiques &amp; DataCenter","PASSIVE",
U114="Exclu","Exclu",
U114="SAT","ACTIVE",
U114="SPARE-ISSUE","SPARE-ISSUE",
U114="Fiber CAmtel","ACTIVE",
U114="Fiber AOF","ACTIVE",
U114="Projet OCM (HUAWEI)","PLANNED WORKS",
U114="Projet OCM (NOKIA)","PLANNED WORKS",
U114="ACCESS-ISSUE","ACCESS-ISSUE",
U114="Projet OCM (ZTE, NOKIA, autres projets)","PLANNED WORKS",
U114="No root CAuse","No root cause",
U114="ODU HS","ACTIVE",
U114="IP &amp; VLAN","ACTIVE",
U114="Warehouse HUAWEI","SPARE-ISSUE",
U114="SPARE-HS","SPARE-ISSUE",
U114="Power Telco","ACTIVE"
),"")</f>
        <v/>
      </c>
      <c r="W114" s="53" t="s">
        <v>6550</v>
      </c>
      <c r="X114" s="53" t="s">
        <v>6551</v>
      </c>
      <c r="Y114" s="53"/>
      <c r="Z114" s="53" t="s">
        <v>1485</v>
      </c>
      <c r="AA114" s="52" t="s">
        <v>6308</v>
      </c>
      <c r="AB114" s="34" t="s">
        <v>6802</v>
      </c>
      <c r="AC114" s="34" t="str">
        <f>_xlfn.XLOOKUP(B114,[4]ALL!$B:$B,[4]ALL!$N:$N,"")</f>
        <v>Not IHS Site</v>
      </c>
      <c r="AD114" s="34" t="s">
        <v>6438</v>
      </c>
      <c r="AE114" s="34"/>
      <c r="AF114" s="36" t="s">
        <v>5420</v>
      </c>
      <c r="AG114" s="29"/>
      <c r="AH114" s="35"/>
      <c r="AI114" s="29"/>
      <c r="AJ114" s="29" t="s">
        <v>5420</v>
      </c>
      <c r="AK114" s="36" t="s">
        <v>5420</v>
      </c>
      <c r="AL114" s="36" t="s">
        <v>5420</v>
      </c>
      <c r="AM114" s="36" t="s">
        <v>5420</v>
      </c>
      <c r="AN114" s="36" t="s">
        <v>5420</v>
      </c>
      <c r="AO114" s="36" t="s">
        <v>5420</v>
      </c>
      <c r="AP114" s="36" t="s">
        <v>5420</v>
      </c>
      <c r="AQ114" s="36" t="s">
        <v>5420</v>
      </c>
      <c r="AR114" s="36" t="s">
        <v>5420</v>
      </c>
      <c r="AS114" s="36" t="s">
        <v>5420</v>
      </c>
      <c r="AT114" s="36" t="s">
        <v>5420</v>
      </c>
      <c r="AU114" s="36" t="s">
        <v>5420</v>
      </c>
      <c r="AV114" s="36" t="s">
        <v>5420</v>
      </c>
      <c r="AW114" s="45"/>
      <c r="AX114" s="45" t="s">
        <v>5420</v>
      </c>
      <c r="AY114" s="45" t="s">
        <v>5420</v>
      </c>
      <c r="AZ114" s="45" t="s">
        <v>5420</v>
      </c>
      <c r="BA114" s="36" t="s">
        <v>5420</v>
      </c>
    </row>
    <row r="115" spans="1:53" s="58" customFormat="1" ht="15.6" hidden="1" x14ac:dyDescent="0.3">
      <c r="A115" s="27" t="s">
        <v>3336</v>
      </c>
      <c r="B115" s="27" t="s">
        <v>3337</v>
      </c>
      <c r="C115" s="29" t="str">
        <f>_xlfn.XLOOKUP(B115,'[1]daily break down'!$D:$D,'[1]daily break down'!$E:$E,"")</f>
        <v>Bafoussam</v>
      </c>
      <c r="D115" s="27" t="s">
        <v>21</v>
      </c>
      <c r="E115" s="27" t="s">
        <v>30</v>
      </c>
      <c r="F115" s="29" t="s">
        <v>102</v>
      </c>
      <c r="G115" s="27" t="s">
        <v>299</v>
      </c>
      <c r="H115" s="37" t="str">
        <f>_xlfn.XLOOKUP(B115,[2]CALCULATION!$B:$B,[2]CALCULATION!$H:$H,"")</f>
        <v>Huawei</v>
      </c>
      <c r="I115" s="25">
        <v>0</v>
      </c>
      <c r="J115" s="25">
        <v>0</v>
      </c>
      <c r="K115" s="25">
        <v>0</v>
      </c>
      <c r="L115" s="25">
        <v>0</v>
      </c>
      <c r="M115" s="25">
        <v>0.22133332191888322</v>
      </c>
      <c r="N115" s="25">
        <v>3.1626052626322294</v>
      </c>
      <c r="O115" s="25">
        <v>8.0339893788541588</v>
      </c>
      <c r="P115" s="25" t="s">
        <v>6364</v>
      </c>
      <c r="Q115" s="31" t="s">
        <v>5364</v>
      </c>
      <c r="R115" s="31"/>
      <c r="S115" s="32" t="str" cm="1">
        <f t="array" ref="S115">IFERROR(_xlfn.IFS(
U115="MPR ISSUE","PDH",
U115="BSS Hardware Issue","BSS",
U115="Sites strategiques, MLL, Pylone, etc.","ENVTECH",
U115="AKTIVCO DEFAUT GE &amp; POWER Cabinet","AKTIVCO",
U115="AKTIVCO Coupure ENEO &amp; Baisse de tension","AKTIVCO GRID ONLY",
U115="Coupure ENEO &amp; Baisse de tension","IHS GRID ONLY",
U115="Defaut GE &amp; POWER Cabinet","IHS",
U115="Sharing","Partners",
U115="Sites strategiques &amp; DataCenter","SST &amp; DC",
U115="Exclu","Exclu",
U115="SAT","SAT",
U115="SPARE-ISSUE","SPARE-ISSUE",
U115="Fiber CAmtel","TRANS_FO_CAMTEL",
U115="Fiber AOF","Fiber AOF",
U115="Projet OCM (HUAWEI)","TRAVAUX-HUAWEI",
U115="Projet OCM (NOKIA)","TRAVAUX-NOKIA",
U115="ACCESS-ISSUE","ACCESS-ISSUE",
U115="Projet OCM (ZTE, NOKIA, autres projets)","TRAVAUX OCM",
U115="No root CAuse","No root cause",
U115="ODU HS","PDH",
U115="IP &amp; VLAN","PDH",
U115="Warehouse HUAWEI","SPARE-ISSUE",
U115="SPARE-HS","SPARE-ISSUE",
U115="Power Telco","BSS"
),"")</f>
        <v/>
      </c>
      <c r="T115" s="32" t="str" cm="1">
        <f t="array" ref="T115">IFERROR(_xlfn.IFS(
U115="MPR ISSUE","TX ISSUE",
U115="BSS Hardware Issue","RAN ISSUE",
U115="Sites strategiques, MLL, Pylone, etc.","ENVTECH",
U115="AKTIVCO DEFAUT GE &amp; POWER Cabinet","POWER ISSUE",
U115="AKTIVCO Coupure ENEO &amp; Baisse de tension","POWER ISSUE",
U115="Coupure ENEO &amp; Baisse de tension","POWER ISSUE",
U115="Defaut GE &amp; POWER Cabinet","POWER ISSUE",
U115="Sharing","POWER ISSUE",
U115="Sites strategiques &amp; DataCenter","POWER ISSUE",
U115="Exclu","Exclu",
U115="SAT","TX ISSUE",
U115="SPARE-ISSUE","SPARE-ISSUE",
U115="Fiber CAmtel","TX ISSUE",
U115="Fiber AOF","TX ISSUE",
U115="Projet OCM (HUAWEI)","TRAVAUX-HUAWEI",
U115="Projet OCM (NOKIA)","TRAVAUX -NOKIA",
U115="ACCESS-ISSUE","ACCESS-ISSUE",
U115="Projet OCM (ZTE, NOKIA, autres projets)","TRAVAUX OCM",
U115="No root CAuse","No root cause",
U115="ODU HS","TX ISSUE",
U115="IP &amp; VLAN","TX ISSUE",
U115="Warehouse HUAWEI","SPARE-ISSUE",
U115="SPARE-HS","SPARE-ISSUE",
U115="Power Telco","RAN ISSUE"
),"")</f>
        <v/>
      </c>
      <c r="U115" s="33"/>
      <c r="V115" s="32" t="str" cm="1">
        <f t="array" ref="V115">IFERROR(_xlfn.IFS(
U115="MPR ISSUE","ACTIVE",
U115="BSS Hardware Issue","ACTIVE",
U115="Sites strategiques, MLL, Pylone, etc.","PASSIVE",
U115="AKTIVCO DEFAUT GE &amp; POWER Cabinet","PASSIVE",
U115="AKTIVCO Coupure ENEO &amp; Baisse de tension","PASSIVE",
U115="Coupure ENEO &amp; Baisse de tension","PASSIVE",
U115="Defaut GE &amp; POWER Cabinet","PASSIVE",
U115="Sharing","PASSIVE",
U115="Sites strategiques &amp; DataCenter","PASSIVE",
U115="Exclu","Exclu",
U115="SAT","ACTIVE",
U115="SPARE-ISSUE","SPARE-ISSUE",
U115="Fiber CAmtel","ACTIVE",
U115="Fiber AOF","ACTIVE",
U115="Projet OCM (HUAWEI)","PLANNED WORKS",
U115="Projet OCM (NOKIA)","PLANNED WORKS",
U115="ACCESS-ISSUE","ACCESS-ISSUE",
U115="Projet OCM (ZTE, NOKIA, autres projets)","PLANNED WORKS",
U115="No root CAuse","No root cause",
U115="ODU HS","ACTIVE",
U115="IP &amp; VLAN","ACTIVE",
U115="Warehouse HUAWEI","SPARE-ISSUE",
U115="SPARE-HS","SPARE-ISSUE",
U115="Power Telco","ACTIVE"
),"")</f>
        <v/>
      </c>
      <c r="W115" s="52" t="s">
        <v>6552</v>
      </c>
      <c r="X115" s="52" t="s">
        <v>6320</v>
      </c>
      <c r="Y115" s="52"/>
      <c r="Z115" s="52" t="s">
        <v>11</v>
      </c>
      <c r="AA115" s="52" t="s">
        <v>6308</v>
      </c>
      <c r="AB115" s="34" t="s">
        <v>6439</v>
      </c>
      <c r="AC115" s="34" t="str">
        <f>_xlfn.XLOOKUP(B115,[4]ALL!$B:$B,[4]ALL!$N:$N,"")</f>
        <v/>
      </c>
      <c r="AD115" s="34" t="s">
        <v>6439</v>
      </c>
      <c r="AE115" s="34"/>
      <c r="AF115" s="36" t="s">
        <v>5420</v>
      </c>
      <c r="AG115" s="29"/>
      <c r="AH115" s="35"/>
      <c r="AI115" s="29"/>
      <c r="AJ115" s="29" t="s">
        <v>5420</v>
      </c>
      <c r="AK115" s="36" t="s">
        <v>5420</v>
      </c>
      <c r="AL115" s="36" t="s">
        <v>5420</v>
      </c>
      <c r="AM115" s="36" t="s">
        <v>5420</v>
      </c>
      <c r="AN115" s="36" t="s">
        <v>5420</v>
      </c>
      <c r="AO115" s="36" t="s">
        <v>5420</v>
      </c>
      <c r="AP115" s="36" t="s">
        <v>5420</v>
      </c>
      <c r="AQ115" s="36" t="s">
        <v>5420</v>
      </c>
      <c r="AR115" s="36" t="s">
        <v>5420</v>
      </c>
      <c r="AS115" s="36" t="s">
        <v>5420</v>
      </c>
      <c r="AT115" s="36" t="s">
        <v>5420</v>
      </c>
      <c r="AU115" s="36" t="s">
        <v>5420</v>
      </c>
      <c r="AV115" s="36" t="s">
        <v>5420</v>
      </c>
      <c r="AW115" s="45"/>
      <c r="AX115" s="45" t="s">
        <v>5420</v>
      </c>
      <c r="AY115" s="45" t="s">
        <v>5420</v>
      </c>
      <c r="AZ115" s="45" t="s">
        <v>5420</v>
      </c>
      <c r="BA115" s="36" t="s">
        <v>5420</v>
      </c>
    </row>
    <row r="116" spans="1:53" s="58" customFormat="1" ht="15.6" hidden="1" x14ac:dyDescent="0.3">
      <c r="A116" s="27" t="s">
        <v>3270</v>
      </c>
      <c r="B116" s="27" t="s">
        <v>3271</v>
      </c>
      <c r="C116" s="29" t="str">
        <f>_xlfn.XLOOKUP(B116,'[1]daily break down'!$D:$D,'[1]daily break down'!$E:$E,"")</f>
        <v>Bafoussam</v>
      </c>
      <c r="D116" s="27" t="s">
        <v>21</v>
      </c>
      <c r="E116" s="27" t="s">
        <v>36</v>
      </c>
      <c r="F116" s="29" t="s">
        <v>102</v>
      </c>
      <c r="G116" s="27" t="s">
        <v>299</v>
      </c>
      <c r="H116" s="37" t="str">
        <f>_xlfn.XLOOKUP(B116,[2]CALCULATION!$B:$B,[2]CALCULATION!$H:$H,"")</f>
        <v>Huawei</v>
      </c>
      <c r="I116" s="25">
        <v>6.9795973838080307</v>
      </c>
      <c r="J116" s="25">
        <v>9.1441516637987856</v>
      </c>
      <c r="K116" s="25">
        <v>8.6382596673258529</v>
      </c>
      <c r="L116" s="25">
        <v>7.8101413108925239</v>
      </c>
      <c r="M116" s="25">
        <v>8.5006977082637754</v>
      </c>
      <c r="N116" s="25">
        <v>9.7058496203268518</v>
      </c>
      <c r="O116" s="25">
        <v>7.9957509709416659</v>
      </c>
      <c r="P116" s="25" t="s">
        <v>6364</v>
      </c>
      <c r="Q116" s="31" t="s">
        <v>5364</v>
      </c>
      <c r="R116" s="31"/>
      <c r="S116" s="32" t="str" cm="1">
        <f t="array" ref="S116">IFERROR(_xlfn.IFS(
U116="MPR ISSUE","PDH",
U116="BSS Hardware Issue","BSS",
U116="Sites strategiques, MLL, Pylone, etc.","ENVTECH",
U116="AKTIVCO DEFAUT GE &amp; POWER Cabinet","AKTIVCO",
U116="AKTIVCO Coupure ENEO &amp; Baisse de tension","AKTIVCO GRID ONLY",
U116="Coupure ENEO &amp; Baisse de tension","IHS GRID ONLY",
U116="Defaut GE &amp; POWER Cabinet","IHS",
U116="Sharing","Partners",
U116="Sites strategiques &amp; DataCenter","SST &amp; DC",
U116="Exclu","Exclu",
U116="SAT","SAT",
U116="SPARE-ISSUE","SPARE-ISSUE",
U116="Fiber CAmtel","TRANS_FO_CAMTEL",
U116="Fiber AOF","Fiber AOF",
U116="Projet OCM (HUAWEI)","TRAVAUX-HUAWEI",
U116="Projet OCM (NOKIA)","TRAVAUX-NOKIA",
U116="ACCESS-ISSUE","ACCESS-ISSUE",
U116="Projet OCM (ZTE, NOKIA, autres projets)","TRAVAUX OCM",
U116="No root CAuse","No root cause",
U116="ODU HS","PDH",
U116="IP &amp; VLAN","PDH",
U116="Warehouse HUAWEI","SPARE-ISSUE",
U116="SPARE-HS","SPARE-ISSUE",
U116="Power Telco","BSS"
),"")</f>
        <v/>
      </c>
      <c r="T116" s="32" t="str" cm="1">
        <f t="array" ref="T116">IFERROR(_xlfn.IFS(
U116="MPR ISSUE","TX ISSUE",
U116="BSS Hardware Issue","RAN ISSUE",
U116="Sites strategiques, MLL, Pylone, etc.","ENVTECH",
U116="AKTIVCO DEFAUT GE &amp; POWER Cabinet","POWER ISSUE",
U116="AKTIVCO Coupure ENEO &amp; Baisse de tension","POWER ISSUE",
U116="Coupure ENEO &amp; Baisse de tension","POWER ISSUE",
U116="Defaut GE &amp; POWER Cabinet","POWER ISSUE",
U116="Sharing","POWER ISSUE",
U116="Sites strategiques &amp; DataCenter","POWER ISSUE",
U116="Exclu","Exclu",
U116="SAT","TX ISSUE",
U116="SPARE-ISSUE","SPARE-ISSUE",
U116="Fiber CAmtel","TX ISSUE",
U116="Fiber AOF","TX ISSUE",
U116="Projet OCM (HUAWEI)","TRAVAUX-HUAWEI",
U116="Projet OCM (NOKIA)","TRAVAUX -NOKIA",
U116="ACCESS-ISSUE","ACCESS-ISSUE",
U116="Projet OCM (ZTE, NOKIA, autres projets)","TRAVAUX OCM",
U116="No root CAuse","No root cause",
U116="ODU HS","TX ISSUE",
U116="IP &amp; VLAN","TX ISSUE",
U116="Warehouse HUAWEI","SPARE-ISSUE",
U116="SPARE-HS","SPARE-ISSUE",
U116="Power Telco","RAN ISSUE"
),"")</f>
        <v/>
      </c>
      <c r="U116" s="33"/>
      <c r="V116" s="32" t="str" cm="1">
        <f t="array" ref="V116">IFERROR(_xlfn.IFS(
U116="MPR ISSUE","ACTIVE",
U116="BSS Hardware Issue","ACTIVE",
U116="Sites strategiques, MLL, Pylone, etc.","PASSIVE",
U116="AKTIVCO DEFAUT GE &amp; POWER Cabinet","PASSIVE",
U116="AKTIVCO Coupure ENEO &amp; Baisse de tension","PASSIVE",
U116="Coupure ENEO &amp; Baisse de tension","PASSIVE",
U116="Defaut GE &amp; POWER Cabinet","PASSIVE",
U116="Sharing","PASSIVE",
U116="Sites strategiques &amp; DataCenter","PASSIVE",
U116="Exclu","Exclu",
U116="SAT","ACTIVE",
U116="SPARE-ISSUE","SPARE-ISSUE",
U116="Fiber CAmtel","ACTIVE",
U116="Fiber AOF","ACTIVE",
U116="Projet OCM (HUAWEI)","PLANNED WORKS",
U116="Projet OCM (NOKIA)","PLANNED WORKS",
U116="ACCESS-ISSUE","ACCESS-ISSUE",
U116="Projet OCM (ZTE, NOKIA, autres projets)","PLANNED WORKS",
U116="No root CAuse","No root cause",
U116="ODU HS","ACTIVE",
U116="IP &amp; VLAN","ACTIVE",
U116="Warehouse HUAWEI","SPARE-ISSUE",
U116="SPARE-HS","SPARE-ISSUE",
U116="Power Telco","ACTIVE"
),"")</f>
        <v/>
      </c>
      <c r="W116" s="52" t="s">
        <v>6305</v>
      </c>
      <c r="X116" s="52" t="s">
        <v>6306</v>
      </c>
      <c r="Y116" s="52"/>
      <c r="Z116" s="52" t="s">
        <v>6307</v>
      </c>
      <c r="AA116" s="52" t="s">
        <v>6308</v>
      </c>
      <c r="AB116" s="34" t="s">
        <v>5420</v>
      </c>
      <c r="AC116" s="34" t="str">
        <f>_xlfn.XLOOKUP(B116,[4]ALL!$B:$B,[4]ALL!$N:$N,"")</f>
        <v/>
      </c>
      <c r="AD116" s="34"/>
      <c r="AE116" s="34"/>
      <c r="AF116" s="36" t="s">
        <v>5420</v>
      </c>
      <c r="AG116" s="29"/>
      <c r="AH116" s="35"/>
      <c r="AI116" s="29"/>
      <c r="AJ116" s="29" t="s">
        <v>5420</v>
      </c>
      <c r="AK116" s="36" t="s">
        <v>5420</v>
      </c>
      <c r="AL116" s="36" t="s">
        <v>5420</v>
      </c>
      <c r="AM116" s="36" t="s">
        <v>5420</v>
      </c>
      <c r="AN116" s="36" t="s">
        <v>5420</v>
      </c>
      <c r="AO116" s="36" t="s">
        <v>5420</v>
      </c>
      <c r="AP116" s="36" t="s">
        <v>5420</v>
      </c>
      <c r="AQ116" s="36" t="s">
        <v>5420</v>
      </c>
      <c r="AR116" s="36" t="s">
        <v>5420</v>
      </c>
      <c r="AS116" s="36" t="s">
        <v>5420</v>
      </c>
      <c r="AT116" s="36" t="s">
        <v>5420</v>
      </c>
      <c r="AU116" s="36" t="s">
        <v>5420</v>
      </c>
      <c r="AV116" s="36" t="s">
        <v>5420</v>
      </c>
      <c r="AW116" s="45"/>
      <c r="AX116" s="45" t="s">
        <v>5420</v>
      </c>
      <c r="AY116" s="45" t="s">
        <v>5420</v>
      </c>
      <c r="AZ116" s="45" t="s">
        <v>5420</v>
      </c>
      <c r="BA116" s="36" t="s">
        <v>5420</v>
      </c>
    </row>
    <row r="117" spans="1:53" s="58" customFormat="1" ht="22.95" hidden="1" customHeight="1" x14ac:dyDescent="0.3">
      <c r="A117" s="27" t="s">
        <v>906</v>
      </c>
      <c r="B117" s="28" t="s">
        <v>907</v>
      </c>
      <c r="C117" s="29" t="str">
        <f>_xlfn.XLOOKUP(B117,'[1]daily break down'!$D:$D,'[1]daily break down'!$E:$E,"")</f>
        <v>Garoua</v>
      </c>
      <c r="D117" s="27" t="s">
        <v>21</v>
      </c>
      <c r="E117" s="27" t="s">
        <v>22</v>
      </c>
      <c r="F117" s="29" t="s">
        <v>23</v>
      </c>
      <c r="G117" s="27" t="s">
        <v>24</v>
      </c>
      <c r="H117" s="37" t="str">
        <f>_xlfn.XLOOKUP(B117,[2]CALCULATION!$B:$B,[2]CALCULATION!$H:$H,"")</f>
        <v>Huawei</v>
      </c>
      <c r="I117" s="25">
        <v>2.9877501548084791</v>
      </c>
      <c r="J117" s="25">
        <v>5.1205044901593171</v>
      </c>
      <c r="K117" s="25">
        <v>0</v>
      </c>
      <c r="L117" s="25">
        <v>0</v>
      </c>
      <c r="M117" s="25">
        <v>3.8139066526268923</v>
      </c>
      <c r="N117" s="25">
        <v>4.1371317769730585</v>
      </c>
      <c r="O117" s="25">
        <v>7.9532143091546761</v>
      </c>
      <c r="P117" s="25" t="s">
        <v>6364</v>
      </c>
      <c r="Q117" s="31" t="s">
        <v>5364</v>
      </c>
      <c r="R117" s="31"/>
      <c r="S117" s="32" t="str" cm="1">
        <f t="array" ref="S117">IFERROR(_xlfn.IFS(
U117="MPR ISSUE","PDH",
U117="BSS Hardware Issue","BSS",
U117="Sites strategiques, MLL, Pylone, etc.","ENVTECH",
U117="AKTIVCO DEFAUT GE &amp; POWER Cabinet","AKTIVCO",
U117="AKTIVCO Coupure ENEO &amp; Baisse de tension","AKTIVCO GRID ONLY",
U117="Coupure ENEO &amp; Baisse de tension","IHS GRID ONLY",
U117="Defaut GE &amp; POWER Cabinet","IHS",
U117="Sharing","Partners",
U117="Sites strategiques &amp; DataCenter","SST &amp; DC",
U117="Exclu","Exclu",
U117="SAT","SAT",
U117="SPARE-ISSUE","SPARE-ISSUE",
U117="Fiber CAmtel","TRANS_FO_CAMTEL",
U117="Fiber AOF","Fiber AOF",
U117="Projet OCM (HUAWEI)","TRAVAUX-HUAWEI",
U117="Projet OCM (NOKIA)","TRAVAUX-NOKIA",
U117="ACCESS-ISSUE","ACCESS-ISSUE",
U117="Projet OCM (ZTE, NOKIA, autres projets)","TRAVAUX OCM",
U117="No root CAuse","No root cause",
U117="ODU HS","PDH",
U117="IP &amp; VLAN","PDH",
U117="Warehouse HUAWEI","SPARE-ISSUE",
U117="SPARE-HS","SPARE-ISSUE",
U117="Power Telco","BSS"
),"")</f>
        <v/>
      </c>
      <c r="T117" s="32" t="str" cm="1">
        <f t="array" ref="T117">IFERROR(_xlfn.IFS(
U117="MPR ISSUE","TX ISSUE",
U117="BSS Hardware Issue","RAN ISSUE",
U117="Sites strategiques, MLL, Pylone, etc.","ENVTECH",
U117="AKTIVCO DEFAUT GE &amp; POWER Cabinet","POWER ISSUE",
U117="AKTIVCO Coupure ENEO &amp; Baisse de tension","POWER ISSUE",
U117="Coupure ENEO &amp; Baisse de tension","POWER ISSUE",
U117="Defaut GE &amp; POWER Cabinet","POWER ISSUE",
U117="Sharing","POWER ISSUE",
U117="Sites strategiques &amp; DataCenter","POWER ISSUE",
U117="Exclu","Exclu",
U117="SAT","TX ISSUE",
U117="SPARE-ISSUE","SPARE-ISSUE",
U117="Fiber CAmtel","TX ISSUE",
U117="Fiber AOF","TX ISSUE",
U117="Projet OCM (HUAWEI)","TRAVAUX-HUAWEI",
U117="Projet OCM (NOKIA)","TRAVAUX -NOKIA",
U117="ACCESS-ISSUE","ACCESS-ISSUE",
U117="Projet OCM (ZTE, NOKIA, autres projets)","TRAVAUX OCM",
U117="No root CAuse","No root cause",
U117="ODU HS","TX ISSUE",
U117="IP &amp; VLAN","TX ISSUE",
U117="Warehouse HUAWEI","SPARE-ISSUE",
U117="SPARE-HS","SPARE-ISSUE",
U117="Power Telco","RAN ISSUE"
),"")</f>
        <v/>
      </c>
      <c r="U117" s="33"/>
      <c r="V117" s="32" t="str" cm="1">
        <f t="array" ref="V117">IFERROR(_xlfn.IFS(
U117="MPR ISSUE","ACTIVE",
U117="BSS Hardware Issue","ACTIVE",
U117="Sites strategiques, MLL, Pylone, etc.","PASSIVE",
U117="AKTIVCO DEFAUT GE &amp; POWER Cabinet","PASSIVE",
U117="AKTIVCO Coupure ENEO &amp; Baisse de tension","PASSIVE",
U117="Coupure ENEO &amp; Baisse de tension","PASSIVE",
U117="Defaut GE &amp; POWER Cabinet","PASSIVE",
U117="Sharing","PASSIVE",
U117="Sites strategiques &amp; DataCenter","PASSIVE",
U117="Exclu","Exclu",
U117="SAT","ACTIVE",
U117="SPARE-ISSUE","SPARE-ISSUE",
U117="Fiber CAmtel","ACTIVE",
U117="Fiber AOF","ACTIVE",
U117="Projet OCM (HUAWEI)","PLANNED WORKS",
U117="Projet OCM (NOKIA)","PLANNED WORKS",
U117="ACCESS-ISSUE","ACCESS-ISSUE",
U117="Projet OCM (ZTE, NOKIA, autres projets)","PLANNED WORKS",
U117="No root CAuse","No root cause",
U117="ODU HS","ACTIVE",
U117="IP &amp; VLAN","ACTIVE",
U117="Warehouse HUAWEI","SPARE-ISSUE",
U117="SPARE-HS","SPARE-ISSUE",
U117="Power Telco","ACTIVE"
),"")</f>
        <v/>
      </c>
      <c r="W117" s="52" t="s">
        <v>6553</v>
      </c>
      <c r="X117" s="52" t="s">
        <v>6554</v>
      </c>
      <c r="Y117" s="52"/>
      <c r="Z117" s="52" t="s">
        <v>6312</v>
      </c>
      <c r="AA117" s="52" t="s">
        <v>6308</v>
      </c>
      <c r="AB117" s="34" t="s">
        <v>6440</v>
      </c>
      <c r="AC117" s="34" t="str">
        <f>_xlfn.XLOOKUP(B117,[4]ALL!$B:$B,[4]ALL!$N:$N,"")</f>
        <v/>
      </c>
      <c r="AD117" s="34" t="s">
        <v>6440</v>
      </c>
      <c r="AE117" s="34"/>
      <c r="AF117" s="36" t="s">
        <v>5420</v>
      </c>
      <c r="AG117" s="29"/>
      <c r="AH117" s="35"/>
      <c r="AI117" s="29"/>
      <c r="AJ117" s="29" t="s">
        <v>5420</v>
      </c>
      <c r="AK117" s="36" t="s">
        <v>5420</v>
      </c>
      <c r="AL117" s="36" t="s">
        <v>5420</v>
      </c>
      <c r="AM117" s="36" t="s">
        <v>5420</v>
      </c>
      <c r="AN117" s="36" t="s">
        <v>5420</v>
      </c>
      <c r="AO117" s="36" t="s">
        <v>5420</v>
      </c>
      <c r="AP117" s="36" t="s">
        <v>5420</v>
      </c>
      <c r="AQ117" s="36" t="s">
        <v>5420</v>
      </c>
      <c r="AR117" s="36" t="s">
        <v>5420</v>
      </c>
      <c r="AS117" s="36" t="s">
        <v>5420</v>
      </c>
      <c r="AT117" s="36" t="s">
        <v>5420</v>
      </c>
      <c r="AU117" s="36" t="s">
        <v>5420</v>
      </c>
      <c r="AV117" s="36" t="s">
        <v>5420</v>
      </c>
      <c r="AW117" s="45"/>
      <c r="AX117" s="45" t="s">
        <v>5420</v>
      </c>
      <c r="AY117" s="45" t="s">
        <v>5420</v>
      </c>
      <c r="AZ117" s="45" t="s">
        <v>5420</v>
      </c>
      <c r="BA117" s="36" t="s">
        <v>5420</v>
      </c>
    </row>
    <row r="118" spans="1:53" s="58" customFormat="1" ht="15.6" hidden="1" x14ac:dyDescent="0.3">
      <c r="A118" s="27" t="s">
        <v>2777</v>
      </c>
      <c r="B118" s="28" t="s">
        <v>2778</v>
      </c>
      <c r="C118" s="29" t="str">
        <f>_xlfn.XLOOKUP(B118,'[1]daily break down'!$D:$D,'[1]daily break down'!$E:$E,"")</f>
        <v>Yaounde</v>
      </c>
      <c r="D118" s="27" t="s">
        <v>11</v>
      </c>
      <c r="E118" s="27" t="s">
        <v>12</v>
      </c>
      <c r="F118" s="29" t="s">
        <v>37</v>
      </c>
      <c r="G118" s="27" t="s">
        <v>38</v>
      </c>
      <c r="H118" s="30" t="str">
        <f>_xlfn.XLOOKUP(B118,[2]CALCULATION!$B:$B,[2]CALCULATION!$H:$H,"")</f>
        <v>ZTE</v>
      </c>
      <c r="I118" s="25">
        <v>0</v>
      </c>
      <c r="J118" s="25">
        <v>0</v>
      </c>
      <c r="K118" s="25">
        <v>0</v>
      </c>
      <c r="L118" s="25">
        <v>1.1146923948372247E-2</v>
      </c>
      <c r="M118" s="25">
        <v>0</v>
      </c>
      <c r="N118" s="25">
        <v>0</v>
      </c>
      <c r="O118" s="25">
        <v>7.8726532603949959</v>
      </c>
      <c r="P118" s="25" t="s">
        <v>6365</v>
      </c>
      <c r="Q118" s="31" t="s">
        <v>5364</v>
      </c>
      <c r="R118" s="31"/>
      <c r="S118" s="32" t="str" cm="1">
        <f t="array" ref="S118">IFERROR(_xlfn.IFS(
U118="MPR ISSUE","PDH",
U118="BSS Hardware Issue","BSS",
U118="Sites strategiques, MLL, Pylone, etc.","ENVTECH",
U118="AKTIVCO DEFAUT GE &amp; POWER Cabinet","AKTIVCO",
U118="AKTIVCO Coupure ENEO &amp; Baisse de tension","AKTIVCO GRID ONLY",
U118="Coupure ENEO &amp; Baisse de tension","IHS GRID ONLY",
U118="Defaut GE &amp; POWER Cabinet","IHS",
U118="Sharing","Partners",
U118="Sites strategiques &amp; DataCenter","SST &amp; DC",
U118="Exclu","Exclu",
U118="SAT","SAT",
U118="SPARE-ISSUE","SPARE-ISSUE",
U118="Fiber CAmtel","TRANS_FO_CAMTEL",
U118="Fiber AOF","Fiber AOF",
U118="Projet OCM (HUAWEI)","TRAVAUX-HUAWEI",
U118="Projet OCM (NOKIA)","TRAVAUX-NOKIA",
U118="ACCESS-ISSUE","ACCESS-ISSUE",
U118="Projet OCM (ZTE, NOKIA, autres projets)","TRAVAUX OCM",
U118="No root CAuse","No root cause",
U118="ODU HS","PDH",
U118="IP &amp; VLAN","PDH",
U118="Warehouse HUAWEI","SPARE-ISSUE",
U118="SPARE-HS","SPARE-ISSUE",
U118="Power Telco","BSS"
),"")</f>
        <v/>
      </c>
      <c r="T118" s="32" t="str" cm="1">
        <f t="array" ref="T118">IFERROR(_xlfn.IFS(
U118="MPR ISSUE","TX ISSUE",
U118="BSS Hardware Issue","RAN ISSUE",
U118="Sites strategiques, MLL, Pylone, etc.","ENVTECH",
U118="AKTIVCO DEFAUT GE &amp; POWER Cabinet","POWER ISSUE",
U118="AKTIVCO Coupure ENEO &amp; Baisse de tension","POWER ISSUE",
U118="Coupure ENEO &amp; Baisse de tension","POWER ISSUE",
U118="Defaut GE &amp; POWER Cabinet","POWER ISSUE",
U118="Sharing","POWER ISSUE",
U118="Sites strategiques &amp; DataCenter","POWER ISSUE",
U118="Exclu","Exclu",
U118="SAT","TX ISSUE",
U118="SPARE-ISSUE","SPARE-ISSUE",
U118="Fiber CAmtel","TX ISSUE",
U118="Fiber AOF","TX ISSUE",
U118="Projet OCM (HUAWEI)","TRAVAUX-HUAWEI",
U118="Projet OCM (NOKIA)","TRAVAUX -NOKIA",
U118="ACCESS-ISSUE","ACCESS-ISSUE",
U118="Projet OCM (ZTE, NOKIA, autres projets)","TRAVAUX OCM",
U118="No root CAuse","No root cause",
U118="ODU HS","TX ISSUE",
U118="IP &amp; VLAN","TX ISSUE",
U118="Warehouse HUAWEI","SPARE-ISSUE",
U118="SPARE-HS","SPARE-ISSUE",
U118="Power Telco","RAN ISSUE"
),"")</f>
        <v/>
      </c>
      <c r="U118" s="33"/>
      <c r="V118" s="32" t="str" cm="1">
        <f t="array" ref="V118">IFERROR(_xlfn.IFS(
U118="MPR ISSUE","ACTIVE",
U118="BSS Hardware Issue","ACTIVE",
U118="Sites strategiques, MLL, Pylone, etc.","PASSIVE",
U118="AKTIVCO DEFAUT GE &amp; POWER Cabinet","PASSIVE",
U118="AKTIVCO Coupure ENEO &amp; Baisse de tension","PASSIVE",
U118="Coupure ENEO &amp; Baisse de tension","PASSIVE",
U118="Defaut GE &amp; POWER Cabinet","PASSIVE",
U118="Sharing","PASSIVE",
U118="Sites strategiques &amp; DataCenter","PASSIVE",
U118="Exclu","Exclu",
U118="SAT","ACTIVE",
U118="SPARE-ISSUE","SPARE-ISSUE",
U118="Fiber CAmtel","ACTIVE",
U118="Fiber AOF","ACTIVE",
U118="Projet OCM (HUAWEI)","PLANNED WORKS",
U118="Projet OCM (NOKIA)","PLANNED WORKS",
U118="ACCESS-ISSUE","ACCESS-ISSUE",
U118="Projet OCM (ZTE, NOKIA, autres projets)","PLANNED WORKS",
U118="No root CAuse","No root cause",
U118="ODU HS","ACTIVE",
U118="IP &amp; VLAN","ACTIVE",
U118="Warehouse HUAWEI","SPARE-ISSUE",
U118="SPARE-HS","SPARE-ISSUE",
U118="Power Telco","ACTIVE"
),"")</f>
        <v/>
      </c>
      <c r="W118" s="52" t="s">
        <v>6313</v>
      </c>
      <c r="X118" s="52" t="s">
        <v>6314</v>
      </c>
      <c r="Y118" s="52"/>
      <c r="Z118" s="52" t="s">
        <v>21</v>
      </c>
      <c r="AA118" s="52" t="s">
        <v>6308</v>
      </c>
      <c r="AB118" s="34" t="s">
        <v>6803</v>
      </c>
      <c r="AC118" s="34" t="str">
        <f>_xlfn.XLOOKUP(B118,[4]ALL!$B:$B,[4]ALL!$N:$N,"")</f>
        <v>No Power issue</v>
      </c>
      <c r="AD118" s="34" t="s">
        <v>6441</v>
      </c>
      <c r="AE118" s="34"/>
      <c r="AF118" s="36" t="s">
        <v>5420</v>
      </c>
      <c r="AG118" s="29"/>
      <c r="AH118" s="35"/>
      <c r="AI118" s="29"/>
      <c r="AJ118" s="29" t="s">
        <v>6171</v>
      </c>
      <c r="AK118" s="36" t="s">
        <v>5420</v>
      </c>
      <c r="AL118" s="36" t="s">
        <v>5420</v>
      </c>
      <c r="AM118" s="36" t="s">
        <v>5420</v>
      </c>
      <c r="AN118" s="36" t="s">
        <v>5420</v>
      </c>
      <c r="AO118" s="36" t="s">
        <v>5420</v>
      </c>
      <c r="AP118" s="36" t="s">
        <v>5420</v>
      </c>
      <c r="AQ118" s="36" t="s">
        <v>6172</v>
      </c>
      <c r="AR118" s="36" t="s">
        <v>5420</v>
      </c>
      <c r="AS118" s="36" t="s">
        <v>5420</v>
      </c>
      <c r="AT118" s="36" t="s">
        <v>5420</v>
      </c>
      <c r="AU118" s="36" t="s">
        <v>5420</v>
      </c>
      <c r="AV118" s="36" t="s">
        <v>6173</v>
      </c>
      <c r="AW118" s="45"/>
      <c r="AX118" s="45" t="s">
        <v>5420</v>
      </c>
      <c r="AY118" s="45" t="s">
        <v>5420</v>
      </c>
      <c r="AZ118" s="45" t="s">
        <v>5420</v>
      </c>
      <c r="BA118" s="36" t="s">
        <v>5420</v>
      </c>
    </row>
    <row r="119" spans="1:53" s="58" customFormat="1" ht="15.6" hidden="1" x14ac:dyDescent="0.3">
      <c r="A119" s="27" t="s">
        <v>1908</v>
      </c>
      <c r="B119" s="28" t="s">
        <v>1909</v>
      </c>
      <c r="C119" s="29" t="str">
        <f>_xlfn.XLOOKUP(B119,'[1]daily break down'!$D:$D,'[1]daily break down'!$E:$E,"")</f>
        <v>Douala</v>
      </c>
      <c r="D119" s="27" t="s">
        <v>11</v>
      </c>
      <c r="E119" s="27" t="s">
        <v>145</v>
      </c>
      <c r="F119" s="29" t="s">
        <v>31</v>
      </c>
      <c r="G119" s="27" t="s">
        <v>32</v>
      </c>
      <c r="H119" s="30" t="str">
        <f>_xlfn.XLOOKUP(B119,[2]CALCULATION!$B:$B,[2]CALCULATION!$H:$H,"")</f>
        <v>ZTE</v>
      </c>
      <c r="I119" s="25">
        <v>0</v>
      </c>
      <c r="J119" s="25">
        <v>4.4409345010315909E-3</v>
      </c>
      <c r="K119" s="25">
        <v>0</v>
      </c>
      <c r="L119" s="25">
        <v>27.146255489637099</v>
      </c>
      <c r="M119" s="25">
        <v>18.560466622721034</v>
      </c>
      <c r="N119" s="25">
        <v>23.18105386764374</v>
      </c>
      <c r="O119" s="25">
        <v>7.86960346200273</v>
      </c>
      <c r="P119" s="25" t="s">
        <v>6364</v>
      </c>
      <c r="Q119" s="31" t="s">
        <v>5364</v>
      </c>
      <c r="R119" s="31"/>
      <c r="S119" s="32" t="str" cm="1">
        <f t="array" ref="S119">IFERROR(_xlfn.IFS(
U119="MPR ISSUE","PDH",
U119="BSS Hardware Issue","BSS",
U119="Sites strategiques, MLL, Pylone, etc.","ENVTECH",
U119="AKTIVCO DEFAUT GE &amp; POWER Cabinet","AKTIVCO",
U119="AKTIVCO Coupure ENEO &amp; Baisse de tension","AKTIVCO GRID ONLY",
U119="Coupure ENEO &amp; Baisse de tension","IHS GRID ONLY",
U119="Defaut GE &amp; POWER Cabinet","IHS",
U119="Sharing","Partners",
U119="Sites strategiques &amp; DataCenter","SST &amp; DC",
U119="Exclu","Exclu",
U119="SAT","SAT",
U119="SPARE-ISSUE","SPARE-ISSUE",
U119="Fiber CAmtel","TRANS_FO_CAMTEL",
U119="Fiber AOF","Fiber AOF",
U119="Projet OCM (HUAWEI)","TRAVAUX-HUAWEI",
U119="Projet OCM (NOKIA)","TRAVAUX-NOKIA",
U119="ACCESS-ISSUE","ACCESS-ISSUE",
U119="Projet OCM (ZTE, NOKIA, autres projets)","TRAVAUX OCM",
U119="No root CAuse","No root cause",
U119="ODU HS","PDH",
U119="IP &amp; VLAN","PDH",
U119="Warehouse HUAWEI","SPARE-ISSUE",
U119="SPARE-HS","SPARE-ISSUE",
U119="Power Telco","BSS"
),"")</f>
        <v/>
      </c>
      <c r="T119" s="32" t="str" cm="1">
        <f t="array" ref="T119">IFERROR(_xlfn.IFS(
U119="MPR ISSUE","TX ISSUE",
U119="BSS Hardware Issue","RAN ISSUE",
U119="Sites strategiques, MLL, Pylone, etc.","ENVTECH",
U119="AKTIVCO DEFAUT GE &amp; POWER Cabinet","POWER ISSUE",
U119="AKTIVCO Coupure ENEO &amp; Baisse de tension","POWER ISSUE",
U119="Coupure ENEO &amp; Baisse de tension","POWER ISSUE",
U119="Defaut GE &amp; POWER Cabinet","POWER ISSUE",
U119="Sharing","POWER ISSUE",
U119="Sites strategiques &amp; DataCenter","POWER ISSUE",
U119="Exclu","Exclu",
U119="SAT","TX ISSUE",
U119="SPARE-ISSUE","SPARE-ISSUE",
U119="Fiber CAmtel","TX ISSUE",
U119="Fiber AOF","TX ISSUE",
U119="Projet OCM (HUAWEI)","TRAVAUX-HUAWEI",
U119="Projet OCM (NOKIA)","TRAVAUX -NOKIA",
U119="ACCESS-ISSUE","ACCESS-ISSUE",
U119="Projet OCM (ZTE, NOKIA, autres projets)","TRAVAUX OCM",
U119="No root CAuse","No root cause",
U119="ODU HS","TX ISSUE",
U119="IP &amp; VLAN","TX ISSUE",
U119="Warehouse HUAWEI","SPARE-ISSUE",
U119="SPARE-HS","SPARE-ISSUE",
U119="Power Telco","RAN ISSUE"
),"")</f>
        <v/>
      </c>
      <c r="U119" s="33"/>
      <c r="V119" s="32" t="str" cm="1">
        <f t="array" ref="V119">IFERROR(_xlfn.IFS(
U119="MPR ISSUE","ACTIVE",
U119="BSS Hardware Issue","ACTIVE",
U119="Sites strategiques, MLL, Pylone, etc.","PASSIVE",
U119="AKTIVCO DEFAUT GE &amp; POWER Cabinet","PASSIVE",
U119="AKTIVCO Coupure ENEO &amp; Baisse de tension","PASSIVE",
U119="Coupure ENEO &amp; Baisse de tension","PASSIVE",
U119="Defaut GE &amp; POWER Cabinet","PASSIVE",
U119="Sharing","PASSIVE",
U119="Sites strategiques &amp; DataCenter","PASSIVE",
U119="Exclu","Exclu",
U119="SAT","ACTIVE",
U119="SPARE-ISSUE","SPARE-ISSUE",
U119="Fiber CAmtel","ACTIVE",
U119="Fiber AOF","ACTIVE",
U119="Projet OCM (HUAWEI)","PLANNED WORKS",
U119="Projet OCM (NOKIA)","PLANNED WORKS",
U119="ACCESS-ISSUE","ACCESS-ISSUE",
U119="Projet OCM (ZTE, NOKIA, autres projets)","PLANNED WORKS",
U119="No root CAuse","No root cause",
U119="ODU HS","ACTIVE",
U119="IP &amp; VLAN","ACTIVE",
U119="Warehouse HUAWEI","SPARE-ISSUE",
U119="SPARE-HS","SPARE-ISSUE",
U119="Power Telco","ACTIVE"
),"")</f>
        <v/>
      </c>
      <c r="W119" s="52" t="s">
        <v>6552</v>
      </c>
      <c r="X119" s="52" t="s">
        <v>6320</v>
      </c>
      <c r="Y119" s="52"/>
      <c r="Z119" s="52" t="s">
        <v>11</v>
      </c>
      <c r="AA119" s="52" t="s">
        <v>6308</v>
      </c>
      <c r="AB119" s="34" t="s">
        <v>6804</v>
      </c>
      <c r="AC119" s="34" t="str">
        <f>_xlfn.XLOOKUP(B119,[4]ALL!$B:$B,[4]ALL!$N:$N,"")</f>
        <v>Power issue NUR to be checked</v>
      </c>
      <c r="AD119" s="34" t="s">
        <v>6442</v>
      </c>
      <c r="AE119" s="34"/>
      <c r="AF119" s="36" t="s">
        <v>5420</v>
      </c>
      <c r="AG119" s="29"/>
      <c r="AH119" s="35"/>
      <c r="AI119" s="29"/>
      <c r="AJ119" s="29" t="s">
        <v>5876</v>
      </c>
      <c r="AK119" s="36" t="s">
        <v>5420</v>
      </c>
      <c r="AL119" s="36" t="s">
        <v>5420</v>
      </c>
      <c r="AM119" s="36" t="s">
        <v>5420</v>
      </c>
      <c r="AN119" s="36" t="s">
        <v>5420</v>
      </c>
      <c r="AO119" s="36" t="s">
        <v>5420</v>
      </c>
      <c r="AP119" s="36" t="s">
        <v>5420</v>
      </c>
      <c r="AQ119" s="36" t="s">
        <v>5420</v>
      </c>
      <c r="AR119" s="36" t="s">
        <v>5420</v>
      </c>
      <c r="AS119" s="36" t="s">
        <v>5420</v>
      </c>
      <c r="AT119" s="36" t="s">
        <v>5420</v>
      </c>
      <c r="AU119" s="36" t="s">
        <v>5420</v>
      </c>
      <c r="AV119" s="36" t="s">
        <v>5877</v>
      </c>
      <c r="AW119" s="45"/>
      <c r="AX119" s="45" t="s">
        <v>5420</v>
      </c>
      <c r="AY119" s="45" t="s">
        <v>5420</v>
      </c>
      <c r="AZ119" s="45" t="s">
        <v>5420</v>
      </c>
      <c r="BA119" s="36" t="s">
        <v>5420</v>
      </c>
    </row>
    <row r="120" spans="1:53" s="58" customFormat="1" ht="15.6" hidden="1" x14ac:dyDescent="0.3">
      <c r="A120" s="27" t="s">
        <v>496</v>
      </c>
      <c r="B120" s="28" t="s">
        <v>497</v>
      </c>
      <c r="C120" s="29" t="str">
        <f>_xlfn.XLOOKUP(B120,'[1]daily break down'!$D:$D,'[1]daily break down'!$E:$E,"")</f>
        <v>SUD-OUEST</v>
      </c>
      <c r="D120" s="27" t="s">
        <v>21</v>
      </c>
      <c r="E120" s="27" t="s">
        <v>22</v>
      </c>
      <c r="F120" s="29" t="s">
        <v>13</v>
      </c>
      <c r="G120" s="27" t="s">
        <v>14</v>
      </c>
      <c r="H120" s="37" t="str">
        <f>_xlfn.XLOOKUP(B120,[2]CALCULATION!$B:$B,[2]CALCULATION!$H:$H,"")</f>
        <v>Huawei</v>
      </c>
      <c r="I120" s="25">
        <v>4.2322819197963657</v>
      </c>
      <c r="J120" s="25">
        <v>2.8563591328442235</v>
      </c>
      <c r="K120" s="25">
        <v>4.4396147052360924</v>
      </c>
      <c r="L120" s="25">
        <v>0.83134650560877554</v>
      </c>
      <c r="M120" s="25">
        <v>1.8698474458741039</v>
      </c>
      <c r="N120" s="25">
        <v>6.1185733078791094</v>
      </c>
      <c r="O120" s="25">
        <v>7.8626656165372557</v>
      </c>
      <c r="P120" s="25" t="s">
        <v>6364</v>
      </c>
      <c r="Q120" s="31" t="s">
        <v>5364</v>
      </c>
      <c r="R120" s="31"/>
      <c r="S120" s="32" t="str" cm="1">
        <f t="array" ref="S120">IFERROR(_xlfn.IFS(
U120="MPR ISSUE","PDH",
U120="BSS Hardware Issue","BSS",
U120="Sites strategiques, MLL, Pylone, etc.","ENVTECH",
U120="AKTIVCO DEFAUT GE &amp; POWER Cabinet","AKTIVCO",
U120="AKTIVCO Coupure ENEO &amp; Baisse de tension","AKTIVCO GRID ONLY",
U120="Coupure ENEO &amp; Baisse de tension","IHS GRID ONLY",
U120="Defaut GE &amp; POWER Cabinet","IHS",
U120="Sharing","Partners",
U120="Sites strategiques &amp; DataCenter","SST &amp; DC",
U120="Exclu","Exclu",
U120="SAT","SAT",
U120="SPARE-ISSUE","SPARE-ISSUE",
U120="Fiber CAmtel","TRANS_FO_CAMTEL",
U120="Fiber AOF","Fiber AOF",
U120="Projet OCM (HUAWEI)","TRAVAUX-HUAWEI",
U120="Projet OCM (NOKIA)","TRAVAUX-NOKIA",
U120="ACCESS-ISSUE","ACCESS-ISSUE",
U120="Projet OCM (ZTE, NOKIA, autres projets)","TRAVAUX OCM",
U120="No root CAuse","No root cause",
U120="ODU HS","PDH",
U120="IP &amp; VLAN","PDH",
U120="Warehouse HUAWEI","SPARE-ISSUE",
U120="SPARE-HS","SPARE-ISSUE",
U120="Power Telco","BSS"
),"")</f>
        <v/>
      </c>
      <c r="T120" s="32" t="str" cm="1">
        <f t="array" ref="T120">IFERROR(_xlfn.IFS(
U120="MPR ISSUE","TX ISSUE",
U120="BSS Hardware Issue","RAN ISSUE",
U120="Sites strategiques, MLL, Pylone, etc.","ENVTECH",
U120="AKTIVCO DEFAUT GE &amp; POWER Cabinet","POWER ISSUE",
U120="AKTIVCO Coupure ENEO &amp; Baisse de tension","POWER ISSUE",
U120="Coupure ENEO &amp; Baisse de tension","POWER ISSUE",
U120="Defaut GE &amp; POWER Cabinet","POWER ISSUE",
U120="Sharing","POWER ISSUE",
U120="Sites strategiques &amp; DataCenter","POWER ISSUE",
U120="Exclu","Exclu",
U120="SAT","TX ISSUE",
U120="SPARE-ISSUE","SPARE-ISSUE",
U120="Fiber CAmtel","TX ISSUE",
U120="Fiber AOF","TX ISSUE",
U120="Projet OCM (HUAWEI)","TRAVAUX-HUAWEI",
U120="Projet OCM (NOKIA)","TRAVAUX -NOKIA",
U120="ACCESS-ISSUE","ACCESS-ISSUE",
U120="Projet OCM (ZTE, NOKIA, autres projets)","TRAVAUX OCM",
U120="No root CAuse","No root cause",
U120="ODU HS","TX ISSUE",
U120="IP &amp; VLAN","TX ISSUE",
U120="Warehouse HUAWEI","SPARE-ISSUE",
U120="SPARE-HS","SPARE-ISSUE",
U120="Power Telco","RAN ISSUE"
),"")</f>
        <v/>
      </c>
      <c r="U120" s="33"/>
      <c r="V120" s="32" t="str" cm="1">
        <f t="array" ref="V120">IFERROR(_xlfn.IFS(
U120="MPR ISSUE","ACTIVE",
U120="BSS Hardware Issue","ACTIVE",
U120="Sites strategiques, MLL, Pylone, etc.","PASSIVE",
U120="AKTIVCO DEFAUT GE &amp; POWER Cabinet","PASSIVE",
U120="AKTIVCO Coupure ENEO &amp; Baisse de tension","PASSIVE",
U120="Coupure ENEO &amp; Baisse de tension","PASSIVE",
U120="Defaut GE &amp; POWER Cabinet","PASSIVE",
U120="Sharing","PASSIVE",
U120="Sites strategiques &amp; DataCenter","PASSIVE",
U120="Exclu","Exclu",
U120="SAT","ACTIVE",
U120="SPARE-ISSUE","SPARE-ISSUE",
U120="Fiber CAmtel","ACTIVE",
U120="Fiber AOF","ACTIVE",
U120="Projet OCM (HUAWEI)","PLANNED WORKS",
U120="Projet OCM (NOKIA)","PLANNED WORKS",
U120="ACCESS-ISSUE","ACCESS-ISSUE",
U120="Projet OCM (ZTE, NOKIA, autres projets)","PLANNED WORKS",
U120="No root CAuse","No root cause",
U120="ODU HS","ACTIVE",
U120="IP &amp; VLAN","ACTIVE",
U120="Warehouse HUAWEI","SPARE-ISSUE",
U120="SPARE-HS","SPARE-ISSUE",
U120="Power Telco","ACTIVE"
),"")</f>
        <v/>
      </c>
      <c r="W120" s="52" t="s">
        <v>6555</v>
      </c>
      <c r="X120" s="52" t="s">
        <v>6556</v>
      </c>
      <c r="Y120" s="52"/>
      <c r="Z120" s="52" t="s">
        <v>6312</v>
      </c>
      <c r="AA120" s="52" t="s">
        <v>6308</v>
      </c>
      <c r="AB120" s="34" t="s">
        <v>6443</v>
      </c>
      <c r="AC120" s="34" t="str">
        <f>_xlfn.XLOOKUP(B120,[4]ALL!$B:$B,[4]ALL!$N:$N,"")</f>
        <v/>
      </c>
      <c r="AD120" s="34" t="s">
        <v>6443</v>
      </c>
      <c r="AE120" s="34"/>
      <c r="AF120" s="36" t="s">
        <v>5420</v>
      </c>
      <c r="AG120" s="29"/>
      <c r="AH120" s="35"/>
      <c r="AI120" s="29"/>
      <c r="AJ120" s="29" t="s">
        <v>5420</v>
      </c>
      <c r="AK120" s="36" t="s">
        <v>5420</v>
      </c>
      <c r="AL120" s="36" t="s">
        <v>5420</v>
      </c>
      <c r="AM120" s="36" t="s">
        <v>5420</v>
      </c>
      <c r="AN120" s="36" t="s">
        <v>5420</v>
      </c>
      <c r="AO120" s="36" t="s">
        <v>5420</v>
      </c>
      <c r="AP120" s="36" t="s">
        <v>5420</v>
      </c>
      <c r="AQ120" s="36" t="s">
        <v>5420</v>
      </c>
      <c r="AR120" s="36" t="s">
        <v>5420</v>
      </c>
      <c r="AS120" s="36" t="s">
        <v>5420</v>
      </c>
      <c r="AT120" s="36" t="s">
        <v>5420</v>
      </c>
      <c r="AU120" s="36" t="s">
        <v>5420</v>
      </c>
      <c r="AV120" s="36" t="s">
        <v>5420</v>
      </c>
      <c r="AW120" s="45"/>
      <c r="AX120" s="45" t="s">
        <v>5420</v>
      </c>
      <c r="AY120" s="45" t="s">
        <v>5420</v>
      </c>
      <c r="AZ120" s="45" t="s">
        <v>5420</v>
      </c>
      <c r="BA120" s="36" t="s">
        <v>5420</v>
      </c>
    </row>
    <row r="121" spans="1:53" s="58" customFormat="1" ht="17.55" hidden="1" customHeight="1" x14ac:dyDescent="0.3">
      <c r="A121" s="27" t="s">
        <v>4563</v>
      </c>
      <c r="B121" s="28" t="s">
        <v>4564</v>
      </c>
      <c r="C121" s="29" t="str">
        <f>_xlfn.XLOOKUP(B121,'[1]daily break down'!$D:$D,'[1]daily break down'!$E:$E,"")</f>
        <v>Yaounde</v>
      </c>
      <c r="D121" s="27" t="s">
        <v>11</v>
      </c>
      <c r="E121" s="27" t="s">
        <v>12</v>
      </c>
      <c r="F121" s="29" t="s">
        <v>37</v>
      </c>
      <c r="G121" s="27" t="s">
        <v>38</v>
      </c>
      <c r="H121" s="30" t="str">
        <f>_xlfn.XLOOKUP(B121,[2]CALCULATION!$B:$B,[2]CALCULATION!$H:$H,"")</f>
        <v>ZTE</v>
      </c>
      <c r="I121" s="25">
        <v>0</v>
      </c>
      <c r="J121" s="25">
        <v>0</v>
      </c>
      <c r="K121" s="25">
        <v>0</v>
      </c>
      <c r="L121" s="25">
        <v>1.8976523329709189E-2</v>
      </c>
      <c r="M121" s="25">
        <v>0</v>
      </c>
      <c r="N121" s="25">
        <v>0</v>
      </c>
      <c r="O121" s="25">
        <v>7.833986810602882</v>
      </c>
      <c r="P121" s="25" t="s">
        <v>6365</v>
      </c>
      <c r="Q121" s="31" t="s">
        <v>5364</v>
      </c>
      <c r="R121" s="31"/>
      <c r="S121" s="32" t="str" cm="1">
        <f t="array" ref="S121">IFERROR(_xlfn.IFS(
U121="MPR ISSUE","PDH",
U121="BSS Hardware Issue","BSS",
U121="Sites strategiques, MLL, Pylone, etc.","ENVTECH",
U121="AKTIVCO DEFAUT GE &amp; POWER Cabinet","AKTIVCO",
U121="AKTIVCO Coupure ENEO &amp; Baisse de tension","AKTIVCO GRID ONLY",
U121="Coupure ENEO &amp; Baisse de tension","IHS GRID ONLY",
U121="Defaut GE &amp; POWER Cabinet","IHS",
U121="Sharing","Partners",
U121="Sites strategiques &amp; DataCenter","SST &amp; DC",
U121="Exclu","Exclu",
U121="SAT","SAT",
U121="SPARE-ISSUE","SPARE-ISSUE",
U121="Fiber CAmtel","TRANS_FO_CAMTEL",
U121="Fiber AOF","Fiber AOF",
U121="Projet OCM (HUAWEI)","TRAVAUX-HUAWEI",
U121="Projet OCM (NOKIA)","TRAVAUX-NOKIA",
U121="ACCESS-ISSUE","ACCESS-ISSUE",
U121="Projet OCM (ZTE, NOKIA, autres projets)","TRAVAUX OCM",
U121="No root CAuse","No root cause",
U121="ODU HS","PDH",
U121="IP &amp; VLAN","PDH",
U121="Warehouse HUAWEI","SPARE-ISSUE",
U121="SPARE-HS","SPARE-ISSUE",
U121="Power Telco","BSS"
),"")</f>
        <v/>
      </c>
      <c r="T121" s="32" t="str" cm="1">
        <f t="array" ref="T121">IFERROR(_xlfn.IFS(
U121="MPR ISSUE","TX ISSUE",
U121="BSS Hardware Issue","RAN ISSUE",
U121="Sites strategiques, MLL, Pylone, etc.","ENVTECH",
U121="AKTIVCO DEFAUT GE &amp; POWER Cabinet","POWER ISSUE",
U121="AKTIVCO Coupure ENEO &amp; Baisse de tension","POWER ISSUE",
U121="Coupure ENEO &amp; Baisse de tension","POWER ISSUE",
U121="Defaut GE &amp; POWER Cabinet","POWER ISSUE",
U121="Sharing","POWER ISSUE",
U121="Sites strategiques &amp; DataCenter","POWER ISSUE",
U121="Exclu","Exclu",
U121="SAT","TX ISSUE",
U121="SPARE-ISSUE","SPARE-ISSUE",
U121="Fiber CAmtel","TX ISSUE",
U121="Fiber AOF","TX ISSUE",
U121="Projet OCM (HUAWEI)","TRAVAUX-HUAWEI",
U121="Projet OCM (NOKIA)","TRAVAUX -NOKIA",
U121="ACCESS-ISSUE","ACCESS-ISSUE",
U121="Projet OCM (ZTE, NOKIA, autres projets)","TRAVAUX OCM",
U121="No root CAuse","No root cause",
U121="ODU HS","TX ISSUE",
U121="IP &amp; VLAN","TX ISSUE",
U121="Warehouse HUAWEI","SPARE-ISSUE",
U121="SPARE-HS","SPARE-ISSUE",
U121="Power Telco","RAN ISSUE"
),"")</f>
        <v/>
      </c>
      <c r="U121" s="33"/>
      <c r="V121" s="32" t="str" cm="1">
        <f t="array" ref="V121">IFERROR(_xlfn.IFS(
U121="MPR ISSUE","ACTIVE",
U121="BSS Hardware Issue","ACTIVE",
U121="Sites strategiques, MLL, Pylone, etc.","PASSIVE",
U121="AKTIVCO DEFAUT GE &amp; POWER Cabinet","PASSIVE",
U121="AKTIVCO Coupure ENEO &amp; Baisse de tension","PASSIVE",
U121="Coupure ENEO &amp; Baisse de tension","PASSIVE",
U121="Defaut GE &amp; POWER Cabinet","PASSIVE",
U121="Sharing","PASSIVE",
U121="Sites strategiques &amp; DataCenter","PASSIVE",
U121="Exclu","Exclu",
U121="SAT","ACTIVE",
U121="SPARE-ISSUE","SPARE-ISSUE",
U121="Fiber CAmtel","ACTIVE",
U121="Fiber AOF","ACTIVE",
U121="Projet OCM (HUAWEI)","PLANNED WORKS",
U121="Projet OCM (NOKIA)","PLANNED WORKS",
U121="ACCESS-ISSUE","ACCESS-ISSUE",
U121="Projet OCM (ZTE, NOKIA, autres projets)","PLANNED WORKS",
U121="No root CAuse","No root cause",
U121="ODU HS","ACTIVE",
U121="IP &amp; VLAN","ACTIVE",
U121="Warehouse HUAWEI","SPARE-ISSUE",
U121="SPARE-HS","SPARE-ISSUE",
U121="Power Telco","ACTIVE"
),"")</f>
        <v/>
      </c>
      <c r="W121" s="52" t="str">
        <f>_xlfn.XLOOKUP(B121,Sheet1!$C:$C,Sheet1!$E:$E,"")</f>
        <v>Impacted par Ekie-élégant. Power Issue</v>
      </c>
      <c r="X121" s="52" t="str">
        <f>_xlfn.XLOOKUP($B121,Sheet1!$C:$C,Sheet1!F:F,"")</f>
        <v>Solve Power Issue on site</v>
      </c>
      <c r="Y121" s="52"/>
      <c r="Z121" s="52" t="str">
        <f>_xlfn.XLOOKUP($B121,Sheet1!$C:$C,Sheet1!H:H,"")</f>
        <v>CAMUSAT</v>
      </c>
      <c r="AA121" s="52" t="str">
        <f>_xlfn.XLOOKUP($B121,Sheet1!$C:$C,Sheet1!I:I,"")</f>
        <v>Ongoing</v>
      </c>
      <c r="AB121" s="34" t="s">
        <v>6805</v>
      </c>
      <c r="AC121" s="34" t="str">
        <f>_xlfn.XLOOKUP(B121,[4]ALL!$B:$B,[4]ALL!$N:$N,"")</f>
        <v>Power issue NUR to be checked</v>
      </c>
      <c r="AD121" s="34"/>
      <c r="AE121" s="34"/>
      <c r="AF121" s="36" t="s">
        <v>5420</v>
      </c>
      <c r="AG121" s="29"/>
      <c r="AH121" s="35"/>
      <c r="AI121" s="29"/>
      <c r="AJ121" s="29" t="s">
        <v>5420</v>
      </c>
      <c r="AK121" s="36" t="s">
        <v>5420</v>
      </c>
      <c r="AL121" s="36" t="s">
        <v>5420</v>
      </c>
      <c r="AM121" s="36" t="s">
        <v>5420</v>
      </c>
      <c r="AN121" s="36" t="s">
        <v>5420</v>
      </c>
      <c r="AO121" s="36" t="s">
        <v>5420</v>
      </c>
      <c r="AP121" s="36" t="s">
        <v>5420</v>
      </c>
      <c r="AQ121" s="36" t="s">
        <v>5420</v>
      </c>
      <c r="AR121" s="36" t="s">
        <v>5420</v>
      </c>
      <c r="AS121" s="36" t="s">
        <v>5420</v>
      </c>
      <c r="AT121" s="36" t="s">
        <v>5420</v>
      </c>
      <c r="AU121" s="36" t="s">
        <v>5420</v>
      </c>
      <c r="AV121" s="36" t="s">
        <v>6170</v>
      </c>
      <c r="AW121" s="45"/>
      <c r="AX121" s="45" t="s">
        <v>5420</v>
      </c>
      <c r="AY121" s="45" t="s">
        <v>5420</v>
      </c>
      <c r="AZ121" s="45" t="s">
        <v>5420</v>
      </c>
      <c r="BA121" s="36" t="s">
        <v>5420</v>
      </c>
    </row>
    <row r="122" spans="1:53" s="58" customFormat="1" ht="15.6" hidden="1" x14ac:dyDescent="0.3">
      <c r="A122" s="27" t="s">
        <v>972</v>
      </c>
      <c r="B122" s="28" t="s">
        <v>973</v>
      </c>
      <c r="C122" s="29" t="str">
        <f>_xlfn.XLOOKUP(B122,'[1]daily break down'!$D:$D,'[1]daily break down'!$E:$E,"")</f>
        <v>EXTREME-NORD</v>
      </c>
      <c r="D122" s="27" t="s">
        <v>11</v>
      </c>
      <c r="E122" s="27" t="s">
        <v>12</v>
      </c>
      <c r="F122" s="29" t="s">
        <v>55</v>
      </c>
      <c r="G122" s="27" t="s">
        <v>974</v>
      </c>
      <c r="H122" s="39" t="str">
        <f>_xlfn.XLOOKUP(B122,[2]CALCULATION!$B:$B,[2]CALCULATION!$H:$H,"")</f>
        <v>NOKIA</v>
      </c>
      <c r="I122" s="25">
        <v>0</v>
      </c>
      <c r="J122" s="25">
        <v>0</v>
      </c>
      <c r="K122" s="25">
        <v>7.3194269660676934</v>
      </c>
      <c r="L122" s="25">
        <v>13.967951791069906</v>
      </c>
      <c r="M122" s="25">
        <v>13.480305079715668</v>
      </c>
      <c r="N122" s="25">
        <v>9.6139632968356281</v>
      </c>
      <c r="O122" s="25">
        <v>7.786461978085228</v>
      </c>
      <c r="P122" s="25" t="s">
        <v>6364</v>
      </c>
      <c r="Q122" s="31" t="str">
        <f>_xlfn.XLOOKUP(B122,'[1]daily break down'!$D:$D,'[1]daily break down'!$O:$O,"")</f>
        <v>Insecurity</v>
      </c>
      <c r="R122" s="31"/>
      <c r="S122" s="32" t="str" cm="1">
        <f t="array" ref="S122">IFERROR(_xlfn.IFS(
U122="MPR ISSUE","PDH",
U122="BSS Hardware Issue","BSS",
U122="Sites strategiques, MLL, Pylone, etc.","ENVTECH",
U122="AKTIVCO DEFAUT GE &amp; POWER Cabinet","AKTIVCO",
U122="AKTIVCO Coupure ENEO &amp; Baisse de tension","AKTIVCO GRID ONLY",
U122="Coupure ENEO &amp; Baisse de tension","IHS GRID ONLY",
U122="Defaut GE &amp; POWER Cabinet","IHS",
U122="Sharing","Partners",
U122="Sites strategiques &amp; DataCenter","SST &amp; DC",
U122="Exclu","Exclu",
U122="SAT","SAT",
U122="SPARE-ISSUE","SPARE-ISSUE",
U122="Fiber CAmtel","TRANS_FO_CAMTEL",
U122="Fiber AOF","Fiber AOF",
U122="Projet OCM (HUAWEI)","TRAVAUX-HUAWEI",
U122="Projet OCM (NOKIA)","TRAVAUX-NOKIA",
U122="ACCESS-ISSUE","ACCESS-ISSUE",
U122="Projet OCM (ZTE, NOKIA, autres projets)","TRAVAUX OCM",
U122="No root CAuse","No root cause",
U122="ODU HS","PDH",
U122="IP &amp; VLAN","PDH",
U122="Warehouse HUAWEI","SPARE-ISSUE",
U122="SPARE-HS","SPARE-ISSUE",
U122="Power Telco","BSS"
),"")</f>
        <v/>
      </c>
      <c r="T122" s="32" t="str" cm="1">
        <f t="array" ref="T122">IFERROR(_xlfn.IFS(
U122="MPR ISSUE","TX ISSUE",
U122="BSS Hardware Issue","RAN ISSUE",
U122="Sites strategiques, MLL, Pylone, etc.","ENVTECH",
U122="AKTIVCO DEFAUT GE &amp; POWER Cabinet","POWER ISSUE",
U122="AKTIVCO Coupure ENEO &amp; Baisse de tension","POWER ISSUE",
U122="Coupure ENEO &amp; Baisse de tension","POWER ISSUE",
U122="Defaut GE &amp; POWER Cabinet","POWER ISSUE",
U122="Sharing","POWER ISSUE",
U122="Sites strategiques &amp; DataCenter","POWER ISSUE",
U122="Exclu","Exclu",
U122="SAT","TX ISSUE",
U122="SPARE-ISSUE","SPARE-ISSUE",
U122="Fiber CAmtel","TX ISSUE",
U122="Fiber AOF","TX ISSUE",
U122="Projet OCM (HUAWEI)","TRAVAUX-HUAWEI",
U122="Projet OCM (NOKIA)","TRAVAUX -NOKIA",
U122="ACCESS-ISSUE","ACCESS-ISSUE",
U122="Projet OCM (ZTE, NOKIA, autres projets)","TRAVAUX OCM",
U122="No root CAuse","No root cause",
U122="ODU HS","TX ISSUE",
U122="IP &amp; VLAN","TX ISSUE",
U122="Warehouse HUAWEI","SPARE-ISSUE",
U122="SPARE-HS","SPARE-ISSUE",
U122="Power Telco","RAN ISSUE"
),"")</f>
        <v/>
      </c>
      <c r="U122" s="33"/>
      <c r="V122" s="32" t="str" cm="1">
        <f t="array" ref="V122">IFERROR(_xlfn.IFS(
U122="MPR ISSUE","ACTIVE",
U122="BSS Hardware Issue","ACTIVE",
U122="Sites strategiques, MLL, Pylone, etc.","PASSIVE",
U122="AKTIVCO DEFAUT GE &amp; POWER Cabinet","PASSIVE",
U122="AKTIVCO Coupure ENEO &amp; Baisse de tension","PASSIVE",
U122="Coupure ENEO &amp; Baisse de tension","PASSIVE",
U122="Defaut GE &amp; POWER Cabinet","PASSIVE",
U122="Sharing","PASSIVE",
U122="Sites strategiques &amp; DataCenter","PASSIVE",
U122="Exclu","Exclu",
U122="SAT","ACTIVE",
U122="SPARE-ISSUE","SPARE-ISSUE",
U122="Fiber CAmtel","ACTIVE",
U122="Fiber AOF","ACTIVE",
U122="Projet OCM (HUAWEI)","PLANNED WORKS",
U122="Projet OCM (NOKIA)","PLANNED WORKS",
U122="ACCESS-ISSUE","ACCESS-ISSUE",
U122="Projet OCM (ZTE, NOKIA, autres projets)","PLANNED WORKS",
U122="No root CAuse","No root cause",
U122="ODU HS","ACTIVE",
U122="IP &amp; VLAN","ACTIVE",
U122="Warehouse HUAWEI","SPARE-ISSUE",
U122="SPARE-HS","SPARE-ISSUE",
U122="Power Telco","ACTIVE"
),"")</f>
        <v/>
      </c>
      <c r="W122" s="52" t="s">
        <v>6333</v>
      </c>
      <c r="X122" s="52" t="s">
        <v>6332</v>
      </c>
      <c r="Y122" s="52"/>
      <c r="Z122" s="52" t="s">
        <v>6317</v>
      </c>
      <c r="AA122" s="52" t="s">
        <v>6308</v>
      </c>
      <c r="AB122" s="34" t="s">
        <v>6806</v>
      </c>
      <c r="AC122" s="34" t="str">
        <f>_xlfn.XLOOKUP(B122,[4]ALL!$B:$B,[4]ALL!$N:$N,"")</f>
        <v>Power issue NUR to be checked</v>
      </c>
      <c r="AD122" s="34" t="s">
        <v>6444</v>
      </c>
      <c r="AE122" s="34"/>
      <c r="AF122" s="36" t="s">
        <v>5420</v>
      </c>
      <c r="AG122" s="29"/>
      <c r="AH122" s="35"/>
      <c r="AI122" s="29"/>
      <c r="AJ122" s="29" t="s">
        <v>5420</v>
      </c>
      <c r="AK122" s="36" t="s">
        <v>5420</v>
      </c>
      <c r="AL122" s="36" t="s">
        <v>5420</v>
      </c>
      <c r="AM122" s="36" t="s">
        <v>5420</v>
      </c>
      <c r="AN122" s="36" t="s">
        <v>5898</v>
      </c>
      <c r="AO122" s="36" t="s">
        <v>5899</v>
      </c>
      <c r="AP122" s="36" t="s">
        <v>5420</v>
      </c>
      <c r="AQ122" s="36" t="s">
        <v>5420</v>
      </c>
      <c r="AR122" s="36" t="s">
        <v>5420</v>
      </c>
      <c r="AS122" s="36" t="s">
        <v>5420</v>
      </c>
      <c r="AT122" s="36" t="s">
        <v>5420</v>
      </c>
      <c r="AU122" s="36" t="s">
        <v>5420</v>
      </c>
      <c r="AV122" s="36" t="s">
        <v>5420</v>
      </c>
      <c r="AW122" s="45"/>
      <c r="AX122" s="45" t="s">
        <v>5420</v>
      </c>
      <c r="AY122" s="45" t="s">
        <v>973</v>
      </c>
      <c r="AZ122" s="45" t="s">
        <v>5420</v>
      </c>
      <c r="BA122" s="36" t="s">
        <v>5420</v>
      </c>
    </row>
    <row r="123" spans="1:53" s="58" customFormat="1" ht="15.6" hidden="1" x14ac:dyDescent="0.3">
      <c r="A123" s="27" t="s">
        <v>1220</v>
      </c>
      <c r="B123" s="27" t="s">
        <v>1221</v>
      </c>
      <c r="C123" s="29" t="str">
        <f>_xlfn.XLOOKUP(B123,'[1]daily break down'!$D:$D,'[1]daily break down'!$E:$E,"")</f>
        <v>Yaounde</v>
      </c>
      <c r="D123" s="27" t="s">
        <v>11</v>
      </c>
      <c r="E123" s="27" t="s">
        <v>12</v>
      </c>
      <c r="F123" s="29" t="s">
        <v>37</v>
      </c>
      <c r="G123" s="27" t="s">
        <v>38</v>
      </c>
      <c r="H123" s="30" t="str">
        <f>_xlfn.XLOOKUP(B123,[2]CALCULATION!$B:$B,[2]CALCULATION!$H:$H,"")</f>
        <v>ZTE</v>
      </c>
      <c r="I123" s="25">
        <v>0</v>
      </c>
      <c r="J123" s="25">
        <v>2.9731253905882165</v>
      </c>
      <c r="K123" s="25">
        <v>0</v>
      </c>
      <c r="L123" s="25">
        <v>13.985840374622249</v>
      </c>
      <c r="M123" s="25">
        <v>0</v>
      </c>
      <c r="N123" s="25">
        <v>0</v>
      </c>
      <c r="O123" s="25">
        <v>7.8080367716510697</v>
      </c>
      <c r="P123" s="25" t="s">
        <v>6365</v>
      </c>
      <c r="Q123" s="31" t="s">
        <v>5364</v>
      </c>
      <c r="R123" s="31"/>
      <c r="S123" s="32" t="str" cm="1">
        <f t="array" ref="S123">IFERROR(_xlfn.IFS(
U123="MPR ISSUE","PDH",
U123="BSS Hardware Issue","BSS",
U123="Sites strategiques, MLL, Pylone, etc.","ENVTECH",
U123="AKTIVCO DEFAUT GE &amp; POWER Cabinet","AKTIVCO",
U123="AKTIVCO Coupure ENEO &amp; Baisse de tension","AKTIVCO GRID ONLY",
U123="Coupure ENEO &amp; Baisse de tension","IHS GRID ONLY",
U123="Defaut GE &amp; POWER Cabinet","IHS",
U123="Sharing","Partners",
U123="Sites strategiques &amp; DataCenter","SST &amp; DC",
U123="Exclu","Exclu",
U123="SAT","SAT",
U123="SPARE-ISSUE","SPARE-ISSUE",
U123="Fiber CAmtel","TRANS_FO_CAMTEL",
U123="Fiber AOF","Fiber AOF",
U123="Projet OCM (HUAWEI)","TRAVAUX-HUAWEI",
U123="Projet OCM (NOKIA)","TRAVAUX-NOKIA",
U123="ACCESS-ISSUE","ACCESS-ISSUE",
U123="Projet OCM (ZTE, NOKIA, autres projets)","TRAVAUX OCM",
U123="No root CAuse","No root cause",
U123="ODU HS","PDH",
U123="IP &amp; VLAN","PDH",
U123="Warehouse HUAWEI","SPARE-ISSUE",
U123="SPARE-HS","SPARE-ISSUE",
U123="Power Telco","BSS"
),"")</f>
        <v/>
      </c>
      <c r="T123" s="32" t="str" cm="1">
        <f t="array" ref="T123">IFERROR(_xlfn.IFS(
U123="MPR ISSUE","TX ISSUE",
U123="BSS Hardware Issue","RAN ISSUE",
U123="Sites strategiques, MLL, Pylone, etc.","ENVTECH",
U123="AKTIVCO DEFAUT GE &amp; POWER Cabinet","POWER ISSUE",
U123="AKTIVCO Coupure ENEO &amp; Baisse de tension","POWER ISSUE",
U123="Coupure ENEO &amp; Baisse de tension","POWER ISSUE",
U123="Defaut GE &amp; POWER Cabinet","POWER ISSUE",
U123="Sharing","POWER ISSUE",
U123="Sites strategiques &amp; DataCenter","POWER ISSUE",
U123="Exclu","Exclu",
U123="SAT","TX ISSUE",
U123="SPARE-ISSUE","SPARE-ISSUE",
U123="Fiber CAmtel","TX ISSUE",
U123="Fiber AOF","TX ISSUE",
U123="Projet OCM (HUAWEI)","TRAVAUX-HUAWEI",
U123="Projet OCM (NOKIA)","TRAVAUX -NOKIA",
U123="ACCESS-ISSUE","ACCESS-ISSUE",
U123="Projet OCM (ZTE, NOKIA, autres projets)","TRAVAUX OCM",
U123="No root CAuse","No root cause",
U123="ODU HS","TX ISSUE",
U123="IP &amp; VLAN","TX ISSUE",
U123="Warehouse HUAWEI","SPARE-ISSUE",
U123="SPARE-HS","SPARE-ISSUE",
U123="Power Telco","RAN ISSUE"
),"")</f>
        <v/>
      </c>
      <c r="U123" s="33"/>
      <c r="V123" s="32" t="str" cm="1">
        <f t="array" ref="V123">IFERROR(_xlfn.IFS(
U123="MPR ISSUE","ACTIVE",
U123="BSS Hardware Issue","ACTIVE",
U123="Sites strategiques, MLL, Pylone, etc.","PASSIVE",
U123="AKTIVCO DEFAUT GE &amp; POWER Cabinet","PASSIVE",
U123="AKTIVCO Coupure ENEO &amp; Baisse de tension","PASSIVE",
U123="Coupure ENEO &amp; Baisse de tension","PASSIVE",
U123="Defaut GE &amp; POWER Cabinet","PASSIVE",
U123="Sharing","PASSIVE",
U123="Sites strategiques &amp; DataCenter","PASSIVE",
U123="Exclu","Exclu",
U123="SAT","ACTIVE",
U123="SPARE-ISSUE","SPARE-ISSUE",
U123="Fiber CAmtel","ACTIVE",
U123="Fiber AOF","ACTIVE",
U123="Projet OCM (HUAWEI)","PLANNED WORKS",
U123="Projet OCM (NOKIA)","PLANNED WORKS",
U123="ACCESS-ISSUE","ACCESS-ISSUE",
U123="Projet OCM (ZTE, NOKIA, autres projets)","PLANNED WORKS",
U123="No root CAuse","No root cause",
U123="ODU HS","ACTIVE",
U123="IP &amp; VLAN","ACTIVE",
U123="Warehouse HUAWEI","SPARE-ISSUE",
U123="SPARE-HS","SPARE-ISSUE",
U123="Power Telco","ACTIVE"
),"")</f>
        <v/>
      </c>
      <c r="W123" s="51"/>
      <c r="X123" s="51"/>
      <c r="Y123" s="51"/>
      <c r="Z123" s="51"/>
      <c r="AA123" s="51"/>
      <c r="AB123" s="34" t="s">
        <v>6807</v>
      </c>
      <c r="AC123" s="34" t="str">
        <f>_xlfn.XLOOKUP(B123,[4]ALL!$B:$B,[4]ALL!$N:$N,"")</f>
        <v>Power issue NUR to be checked</v>
      </c>
      <c r="AD123" s="34"/>
      <c r="AE123" s="34"/>
      <c r="AF123" s="36" t="s">
        <v>5420</v>
      </c>
      <c r="AG123" s="29"/>
      <c r="AH123" s="35"/>
      <c r="AI123" s="29"/>
      <c r="AJ123" s="29" t="s">
        <v>6126</v>
      </c>
      <c r="AK123" s="36" t="s">
        <v>5420</v>
      </c>
      <c r="AL123" s="36" t="s">
        <v>5420</v>
      </c>
      <c r="AM123" s="36" t="s">
        <v>5420</v>
      </c>
      <c r="AN123" s="36" t="s">
        <v>5420</v>
      </c>
      <c r="AO123" s="36" t="s">
        <v>5420</v>
      </c>
      <c r="AP123" s="36" t="s">
        <v>5420</v>
      </c>
      <c r="AQ123" s="36" t="s">
        <v>5420</v>
      </c>
      <c r="AR123" s="36" t="s">
        <v>5420</v>
      </c>
      <c r="AS123" s="36" t="s">
        <v>5420</v>
      </c>
      <c r="AT123" s="36" t="s">
        <v>5420</v>
      </c>
      <c r="AU123" s="36" t="s">
        <v>5420</v>
      </c>
      <c r="AV123" s="36" t="s">
        <v>6127</v>
      </c>
      <c r="AW123" s="45"/>
      <c r="AX123" s="45" t="s">
        <v>5420</v>
      </c>
      <c r="AY123" s="45" t="s">
        <v>5420</v>
      </c>
      <c r="AZ123" s="45" t="s">
        <v>5420</v>
      </c>
      <c r="BA123" s="36" t="s">
        <v>5420</v>
      </c>
    </row>
    <row r="124" spans="1:53" s="58" customFormat="1" ht="30.45" hidden="1" customHeight="1" x14ac:dyDescent="0.3">
      <c r="A124" s="27" t="s">
        <v>16</v>
      </c>
      <c r="B124" s="28" t="s">
        <v>17</v>
      </c>
      <c r="C124" s="29" t="str">
        <f>_xlfn.XLOOKUP(B124,'[1]daily break down'!$D:$D,'[1]daily break down'!$E:$E,"")</f>
        <v>SUD-OUEST</v>
      </c>
      <c r="D124" s="27" t="s">
        <v>18</v>
      </c>
      <c r="E124" s="27"/>
      <c r="F124" s="29" t="s">
        <v>13</v>
      </c>
      <c r="G124" s="27" t="s">
        <v>14</v>
      </c>
      <c r="H124" s="37" t="str">
        <f>_xlfn.XLOOKUP(B124,[2]CALCULATION!$B:$B,[2]CALCULATION!$H:$H,"")</f>
        <v>Huawei</v>
      </c>
      <c r="I124" s="25">
        <v>0</v>
      </c>
      <c r="J124" s="25">
        <v>0.34163092516971866</v>
      </c>
      <c r="K124" s="25">
        <v>2.9451064825515858</v>
      </c>
      <c r="L124" s="25">
        <v>4.6449321268259558</v>
      </c>
      <c r="M124" s="25">
        <v>4.7368184503171795</v>
      </c>
      <c r="N124" s="25">
        <v>7.5930170674565467</v>
      </c>
      <c r="O124" s="25">
        <v>7.7830498269284014</v>
      </c>
      <c r="P124" s="25" t="s">
        <v>6364</v>
      </c>
      <c r="Q124" s="31" t="s">
        <v>5364</v>
      </c>
      <c r="R124" s="31"/>
      <c r="S124" s="32" t="str" cm="1">
        <f t="array" ref="S124">IFERROR(_xlfn.IFS(
U124="MPR ISSUE","PDH",
U124="BSS Hardware Issue","BSS",
U124="Sites strategiques, MLL, Pylone, etc.","ENVTECH",
U124="AKTIVCO DEFAUT GE &amp; POWER Cabinet","AKTIVCO",
U124="AKTIVCO Coupure ENEO &amp; Baisse de tension","AKTIVCO GRID ONLY",
U124="Coupure ENEO &amp; Baisse de tension","IHS GRID ONLY",
U124="Defaut GE &amp; POWER Cabinet","IHS",
U124="Sharing","Partners",
U124="Sites strategiques &amp; DataCenter","SST &amp; DC",
U124="Exclu","Exclu",
U124="SAT","SAT",
U124="SPARE-ISSUE","SPARE-ISSUE",
U124="Fiber CAmtel","TRANS_FO_CAMTEL",
U124="Fiber AOF","Fiber AOF",
U124="Projet OCM (HUAWEI)","TRAVAUX-HUAWEI",
U124="Projet OCM (NOKIA)","TRAVAUX-NOKIA",
U124="ACCESS-ISSUE","ACCESS-ISSUE",
U124="Projet OCM (ZTE, NOKIA, autres projets)","TRAVAUX OCM",
U124="No root CAuse","No root cause",
U124="ODU HS","PDH",
U124="IP &amp; VLAN","PDH",
U124="Warehouse HUAWEI","SPARE-ISSUE",
U124="SPARE-HS","SPARE-ISSUE",
U124="Power Telco","BSS"
),"")</f>
        <v/>
      </c>
      <c r="T124" s="32" t="str" cm="1">
        <f t="array" ref="T124">IFERROR(_xlfn.IFS(
U124="MPR ISSUE","TX ISSUE",
U124="BSS Hardware Issue","RAN ISSUE",
U124="Sites strategiques, MLL, Pylone, etc.","ENVTECH",
U124="AKTIVCO DEFAUT GE &amp; POWER Cabinet","POWER ISSUE",
U124="AKTIVCO Coupure ENEO &amp; Baisse de tension","POWER ISSUE",
U124="Coupure ENEO &amp; Baisse de tension","POWER ISSUE",
U124="Defaut GE &amp; POWER Cabinet","POWER ISSUE",
U124="Sharing","POWER ISSUE",
U124="Sites strategiques &amp; DataCenter","POWER ISSUE",
U124="Exclu","Exclu",
U124="SAT","TX ISSUE",
U124="SPARE-ISSUE","SPARE-ISSUE",
U124="Fiber CAmtel","TX ISSUE",
U124="Fiber AOF","TX ISSUE",
U124="Projet OCM (HUAWEI)","TRAVAUX-HUAWEI",
U124="Projet OCM (NOKIA)","TRAVAUX -NOKIA",
U124="ACCESS-ISSUE","ACCESS-ISSUE",
U124="Projet OCM (ZTE, NOKIA, autres projets)","TRAVAUX OCM",
U124="No root CAuse","No root cause",
U124="ODU HS","TX ISSUE",
U124="IP &amp; VLAN","TX ISSUE",
U124="Warehouse HUAWEI","SPARE-ISSUE",
U124="SPARE-HS","SPARE-ISSUE",
U124="Power Telco","RAN ISSUE"
),"")</f>
        <v/>
      </c>
      <c r="U124" s="33"/>
      <c r="V124" s="32" t="str" cm="1">
        <f t="array" ref="V124">IFERROR(_xlfn.IFS(
U124="MPR ISSUE","ACTIVE",
U124="BSS Hardware Issue","ACTIVE",
U124="Sites strategiques, MLL, Pylone, etc.","PASSIVE",
U124="AKTIVCO DEFAUT GE &amp; POWER Cabinet","PASSIVE",
U124="AKTIVCO Coupure ENEO &amp; Baisse de tension","PASSIVE",
U124="Coupure ENEO &amp; Baisse de tension","PASSIVE",
U124="Defaut GE &amp; POWER Cabinet","PASSIVE",
U124="Sharing","PASSIVE",
U124="Sites strategiques &amp; DataCenter","PASSIVE",
U124="Exclu","Exclu",
U124="SAT","ACTIVE",
U124="SPARE-ISSUE","SPARE-ISSUE",
U124="Fiber CAmtel","ACTIVE",
U124="Fiber AOF","ACTIVE",
U124="Projet OCM (HUAWEI)","PLANNED WORKS",
U124="Projet OCM (NOKIA)","PLANNED WORKS",
U124="ACCESS-ISSUE","ACCESS-ISSUE",
U124="Projet OCM (ZTE, NOKIA, autres projets)","PLANNED WORKS",
U124="No root CAuse","No root cause",
U124="ODU HS","ACTIVE",
U124="IP &amp; VLAN","ACTIVE",
U124="Warehouse HUAWEI","SPARE-ISSUE",
U124="SPARE-HS","SPARE-ISSUE",
U124="Power Telco","ACTIVE"
),"")</f>
        <v/>
      </c>
      <c r="W124" s="52" t="s">
        <v>6334</v>
      </c>
      <c r="X124" s="52" t="s">
        <v>6320</v>
      </c>
      <c r="Y124" s="52"/>
      <c r="Z124" s="52" t="s">
        <v>5379</v>
      </c>
      <c r="AA124" s="52" t="s">
        <v>6308</v>
      </c>
      <c r="AB124" s="34" t="s">
        <v>17</v>
      </c>
      <c r="AC124" s="34" t="str">
        <f>_xlfn.XLOOKUP(B124,[4]ALL!$B:$B,[4]ALL!$N:$N,"")</f>
        <v/>
      </c>
      <c r="AD124" s="34"/>
      <c r="AE124" s="34"/>
      <c r="AF124" s="36" t="s">
        <v>5420</v>
      </c>
      <c r="AG124" s="29"/>
      <c r="AH124" s="35"/>
      <c r="AI124" s="29"/>
      <c r="AJ124" s="29" t="s">
        <v>5420</v>
      </c>
      <c r="AK124" s="36" t="s">
        <v>5420</v>
      </c>
      <c r="AL124" s="36" t="s">
        <v>5420</v>
      </c>
      <c r="AM124" s="36" t="s">
        <v>5420</v>
      </c>
      <c r="AN124" s="36" t="s">
        <v>5420</v>
      </c>
      <c r="AO124" s="36" t="s">
        <v>5420</v>
      </c>
      <c r="AP124" s="36" t="s">
        <v>5420</v>
      </c>
      <c r="AQ124" s="36" t="s">
        <v>5420</v>
      </c>
      <c r="AR124" s="36" t="s">
        <v>5420</v>
      </c>
      <c r="AS124" s="36" t="s">
        <v>5420</v>
      </c>
      <c r="AT124" s="36" t="s">
        <v>5420</v>
      </c>
      <c r="AU124" s="36" t="s">
        <v>5420</v>
      </c>
      <c r="AV124" s="36" t="s">
        <v>5420</v>
      </c>
      <c r="AW124" s="45"/>
      <c r="AX124" s="45" t="s">
        <v>5420</v>
      </c>
      <c r="AY124" s="45" t="s">
        <v>5420</v>
      </c>
      <c r="AZ124" s="45" t="s">
        <v>17</v>
      </c>
      <c r="BA124" s="36" t="s">
        <v>5420</v>
      </c>
    </row>
    <row r="125" spans="1:53" s="58" customFormat="1" ht="15.6" hidden="1" x14ac:dyDescent="0.3">
      <c r="A125" s="27" t="s">
        <v>908</v>
      </c>
      <c r="B125" s="28" t="s">
        <v>909</v>
      </c>
      <c r="C125" s="29" t="str">
        <f>_xlfn.XLOOKUP(B125,'[1]daily break down'!$D:$D,'[1]daily break down'!$E:$E,"")</f>
        <v>Yaounde</v>
      </c>
      <c r="D125" s="27" t="s">
        <v>11</v>
      </c>
      <c r="E125" s="27" t="s">
        <v>12</v>
      </c>
      <c r="F125" s="29" t="s">
        <v>37</v>
      </c>
      <c r="G125" s="27" t="s">
        <v>38</v>
      </c>
      <c r="H125" s="30" t="str">
        <f>_xlfn.XLOOKUP(B125,[2]CALCULATION!$B:$B,[2]CALCULATION!$H:$H,"")</f>
        <v>ZTE</v>
      </c>
      <c r="I125" s="25">
        <v>0</v>
      </c>
      <c r="J125" s="25">
        <v>0</v>
      </c>
      <c r="K125" s="25">
        <v>0</v>
      </c>
      <c r="L125" s="25">
        <v>7.7065373409467647E-2</v>
      </c>
      <c r="M125" s="25">
        <v>3.2398489868248732</v>
      </c>
      <c r="N125" s="25">
        <v>3.748006038244116</v>
      </c>
      <c r="O125" s="25">
        <v>7.7238730370712814</v>
      </c>
      <c r="P125" s="25" t="s">
        <v>6364</v>
      </c>
      <c r="Q125" s="31" t="s">
        <v>5364</v>
      </c>
      <c r="R125" s="31"/>
      <c r="S125" s="32" t="str" cm="1">
        <f t="array" ref="S125">IFERROR(_xlfn.IFS(
U125="MPR ISSUE","PDH",
U125="BSS Hardware Issue","BSS",
U125="Sites strategiques, MLL, Pylone, etc.","ENVTECH",
U125="AKTIVCO DEFAUT GE &amp; POWER Cabinet","AKTIVCO",
U125="AKTIVCO Coupure ENEO &amp; Baisse de tension","AKTIVCO GRID ONLY",
U125="Coupure ENEO &amp; Baisse de tension","IHS GRID ONLY",
U125="Defaut GE &amp; POWER Cabinet","IHS",
U125="Sharing","Partners",
U125="Sites strategiques &amp; DataCenter","SST &amp; DC",
U125="Exclu","Exclu",
U125="SAT","SAT",
U125="SPARE-ISSUE","SPARE-ISSUE",
U125="Fiber CAmtel","TRANS_FO_CAMTEL",
U125="Fiber AOF","Fiber AOF",
U125="Projet OCM (HUAWEI)","TRAVAUX-HUAWEI",
U125="Projet OCM (NOKIA)","TRAVAUX-NOKIA",
U125="ACCESS-ISSUE","ACCESS-ISSUE",
U125="Projet OCM (ZTE, NOKIA, autres projets)","TRAVAUX OCM",
U125="No root CAuse","No root cause",
U125="ODU HS","PDH",
U125="IP &amp; VLAN","PDH",
U125="Warehouse HUAWEI","SPARE-ISSUE",
U125="SPARE-HS","SPARE-ISSUE",
U125="Power Telco","BSS"
),"")</f>
        <v/>
      </c>
      <c r="T125" s="32" t="str" cm="1">
        <f t="array" ref="T125">IFERROR(_xlfn.IFS(
U125="MPR ISSUE","TX ISSUE",
U125="BSS Hardware Issue","RAN ISSUE",
U125="Sites strategiques, MLL, Pylone, etc.","ENVTECH",
U125="AKTIVCO DEFAUT GE &amp; POWER Cabinet","POWER ISSUE",
U125="AKTIVCO Coupure ENEO &amp; Baisse de tension","POWER ISSUE",
U125="Coupure ENEO &amp; Baisse de tension","POWER ISSUE",
U125="Defaut GE &amp; POWER Cabinet","POWER ISSUE",
U125="Sharing","POWER ISSUE",
U125="Sites strategiques &amp; DataCenter","POWER ISSUE",
U125="Exclu","Exclu",
U125="SAT","TX ISSUE",
U125="SPARE-ISSUE","SPARE-ISSUE",
U125="Fiber CAmtel","TX ISSUE",
U125="Fiber AOF","TX ISSUE",
U125="Projet OCM (HUAWEI)","TRAVAUX-HUAWEI",
U125="Projet OCM (NOKIA)","TRAVAUX -NOKIA",
U125="ACCESS-ISSUE","ACCESS-ISSUE",
U125="Projet OCM (ZTE, NOKIA, autres projets)","TRAVAUX OCM",
U125="No root CAuse","No root cause",
U125="ODU HS","TX ISSUE",
U125="IP &amp; VLAN","TX ISSUE",
U125="Warehouse HUAWEI","SPARE-ISSUE",
U125="SPARE-HS","SPARE-ISSUE",
U125="Power Telco","RAN ISSUE"
),"")</f>
        <v/>
      </c>
      <c r="U125" s="33"/>
      <c r="V125" s="32" t="str" cm="1">
        <f t="array" ref="V125">IFERROR(_xlfn.IFS(
U125="MPR ISSUE","ACTIVE",
U125="BSS Hardware Issue","ACTIVE",
U125="Sites strategiques, MLL, Pylone, etc.","PASSIVE",
U125="AKTIVCO DEFAUT GE &amp; POWER Cabinet","PASSIVE",
U125="AKTIVCO Coupure ENEO &amp; Baisse de tension","PASSIVE",
U125="Coupure ENEO &amp; Baisse de tension","PASSIVE",
U125="Defaut GE &amp; POWER Cabinet","PASSIVE",
U125="Sharing","PASSIVE",
U125="Sites strategiques &amp; DataCenter","PASSIVE",
U125="Exclu","Exclu",
U125="SAT","ACTIVE",
U125="SPARE-ISSUE","SPARE-ISSUE",
U125="Fiber CAmtel","ACTIVE",
U125="Fiber AOF","ACTIVE",
U125="Projet OCM (HUAWEI)","PLANNED WORKS",
U125="Projet OCM (NOKIA)","PLANNED WORKS",
U125="ACCESS-ISSUE","ACCESS-ISSUE",
U125="Projet OCM (ZTE, NOKIA, autres projets)","PLANNED WORKS",
U125="No root CAuse","No root cause",
U125="ODU HS","ACTIVE",
U125="IP &amp; VLAN","ACTIVE",
U125="Warehouse HUAWEI","SPARE-ISSUE",
U125="SPARE-HS","SPARE-ISSUE",
U125="Power Telco","ACTIVE"
),"")</f>
        <v/>
      </c>
      <c r="W125" s="52" t="s">
        <v>6305</v>
      </c>
      <c r="X125" s="52" t="s">
        <v>6306</v>
      </c>
      <c r="Y125" s="52"/>
      <c r="Z125" s="52" t="s">
        <v>6307</v>
      </c>
      <c r="AA125" s="52" t="s">
        <v>6308</v>
      </c>
      <c r="AB125" s="34" t="s">
        <v>6808</v>
      </c>
      <c r="AC125" s="34" t="str">
        <f>_xlfn.XLOOKUP(B125,[4]ALL!$B:$B,[4]ALL!$N:$N,"")</f>
        <v>No Power issue</v>
      </c>
      <c r="AD125" s="34"/>
      <c r="AE125" s="34"/>
      <c r="AF125" s="36" t="s">
        <v>5420</v>
      </c>
      <c r="AG125" s="29"/>
      <c r="AH125" s="35"/>
      <c r="AI125" s="29"/>
      <c r="AJ125" s="29" t="s">
        <v>5420</v>
      </c>
      <c r="AK125" s="36" t="s">
        <v>5420</v>
      </c>
      <c r="AL125" s="36" t="s">
        <v>5420</v>
      </c>
      <c r="AM125" s="36" t="s">
        <v>5420</v>
      </c>
      <c r="AN125" s="36" t="s">
        <v>5420</v>
      </c>
      <c r="AO125" s="36" t="s">
        <v>5420</v>
      </c>
      <c r="AP125" s="36" t="s">
        <v>5420</v>
      </c>
      <c r="AQ125" s="36" t="s">
        <v>5420</v>
      </c>
      <c r="AR125" s="36" t="s">
        <v>5420</v>
      </c>
      <c r="AS125" s="36" t="s">
        <v>5420</v>
      </c>
      <c r="AT125" s="36" t="s">
        <v>5420</v>
      </c>
      <c r="AU125" s="36" t="s">
        <v>5420</v>
      </c>
      <c r="AV125" s="36" t="s">
        <v>5989</v>
      </c>
      <c r="AW125" s="45"/>
      <c r="AX125" s="45" t="s">
        <v>5420</v>
      </c>
      <c r="AY125" s="45" t="s">
        <v>5420</v>
      </c>
      <c r="AZ125" s="45" t="s">
        <v>5420</v>
      </c>
      <c r="BA125" s="36" t="s">
        <v>5420</v>
      </c>
    </row>
    <row r="126" spans="1:53" s="58" customFormat="1" ht="15.6" hidden="1" x14ac:dyDescent="0.3">
      <c r="A126" s="27" t="s">
        <v>1140</v>
      </c>
      <c r="B126" s="28" t="s">
        <v>1141</v>
      </c>
      <c r="C126" s="29" t="str">
        <f>_xlfn.XLOOKUP(B126,'[1]daily break down'!$D:$D,'[1]daily break down'!$E:$E,"")</f>
        <v>CENTRE</v>
      </c>
      <c r="D126" s="27" t="s">
        <v>21</v>
      </c>
      <c r="E126" s="27" t="s">
        <v>188</v>
      </c>
      <c r="F126" s="29" t="s">
        <v>226</v>
      </c>
      <c r="G126" s="27" t="s">
        <v>1140</v>
      </c>
      <c r="H126" s="39" t="str">
        <f>_xlfn.XLOOKUP(B126,[2]CALCULATION!$B:$B,[2]CALCULATION!$H:$H,"")</f>
        <v>NOKIA</v>
      </c>
      <c r="I126" s="25">
        <v>5.6897334890106048</v>
      </c>
      <c r="J126" s="25">
        <v>10.385080742966558</v>
      </c>
      <c r="K126" s="25">
        <v>9.2445274845690903</v>
      </c>
      <c r="L126" s="25">
        <v>9.2446880002739462</v>
      </c>
      <c r="M126" s="25">
        <v>9.2446344950389943</v>
      </c>
      <c r="N126" s="25">
        <v>9.2442064531593768</v>
      </c>
      <c r="O126" s="25">
        <v>7.6880171925794354</v>
      </c>
      <c r="P126" s="25" t="s">
        <v>6364</v>
      </c>
      <c r="Q126" s="31" t="s">
        <v>5364</v>
      </c>
      <c r="R126" s="31"/>
      <c r="S126" s="32" t="str" cm="1">
        <f t="array" ref="S126">IFERROR(_xlfn.IFS(
U126="MPR ISSUE","PDH",
U126="BSS Hardware Issue","BSS",
U126="Sites strategiques, MLL, Pylone, etc.","ENVTECH",
U126="AKTIVCO DEFAUT GE &amp; POWER Cabinet","AKTIVCO",
U126="AKTIVCO Coupure ENEO &amp; Baisse de tension","AKTIVCO GRID ONLY",
U126="Coupure ENEO &amp; Baisse de tension","IHS GRID ONLY",
U126="Defaut GE &amp; POWER Cabinet","IHS",
U126="Sharing","Partners",
U126="Sites strategiques &amp; DataCenter","SST &amp; DC",
U126="Exclu","Exclu",
U126="SAT","SAT",
U126="SPARE-ISSUE","SPARE-ISSUE",
U126="Fiber CAmtel","TRANS_FO_CAMTEL",
U126="Fiber AOF","Fiber AOF",
U126="Projet OCM (HUAWEI)","TRAVAUX-HUAWEI",
U126="Projet OCM (NOKIA)","TRAVAUX-NOKIA",
U126="ACCESS-ISSUE","ACCESS-ISSUE",
U126="Projet OCM (ZTE, NOKIA, autres projets)","TRAVAUX OCM",
U126="No root CAuse","No root cause",
U126="ODU HS","PDH",
U126="IP &amp; VLAN","PDH",
U126="Warehouse HUAWEI","SPARE-ISSUE",
U126="SPARE-HS","SPARE-ISSUE",
U126="Power Telco","BSS"
),"")</f>
        <v/>
      </c>
      <c r="T126" s="32" t="str" cm="1">
        <f t="array" ref="T126">IFERROR(_xlfn.IFS(
U126="MPR ISSUE","TX ISSUE",
U126="BSS Hardware Issue","RAN ISSUE",
U126="Sites strategiques, MLL, Pylone, etc.","ENVTECH",
U126="AKTIVCO DEFAUT GE &amp; POWER Cabinet","POWER ISSUE",
U126="AKTIVCO Coupure ENEO &amp; Baisse de tension","POWER ISSUE",
U126="Coupure ENEO &amp; Baisse de tension","POWER ISSUE",
U126="Defaut GE &amp; POWER Cabinet","POWER ISSUE",
U126="Sharing","POWER ISSUE",
U126="Sites strategiques &amp; DataCenter","POWER ISSUE",
U126="Exclu","Exclu",
U126="SAT","TX ISSUE",
U126="SPARE-ISSUE","SPARE-ISSUE",
U126="Fiber CAmtel","TX ISSUE",
U126="Fiber AOF","TX ISSUE",
U126="Projet OCM (HUAWEI)","TRAVAUX-HUAWEI",
U126="Projet OCM (NOKIA)","TRAVAUX -NOKIA",
U126="ACCESS-ISSUE","ACCESS-ISSUE",
U126="Projet OCM (ZTE, NOKIA, autres projets)","TRAVAUX OCM",
U126="No root CAuse","No root cause",
U126="ODU HS","TX ISSUE",
U126="IP &amp; VLAN","TX ISSUE",
U126="Warehouse HUAWEI","SPARE-ISSUE",
U126="SPARE-HS","SPARE-ISSUE",
U126="Power Telco","RAN ISSUE"
),"")</f>
        <v/>
      </c>
      <c r="U126" s="33"/>
      <c r="V126" s="32" t="str" cm="1">
        <f t="array" ref="V126">IFERROR(_xlfn.IFS(
U126="MPR ISSUE","ACTIVE",
U126="BSS Hardware Issue","ACTIVE",
U126="Sites strategiques, MLL, Pylone, etc.","PASSIVE",
U126="AKTIVCO DEFAUT GE &amp; POWER Cabinet","PASSIVE",
U126="AKTIVCO Coupure ENEO &amp; Baisse de tension","PASSIVE",
U126="Coupure ENEO &amp; Baisse de tension","PASSIVE",
U126="Defaut GE &amp; POWER Cabinet","PASSIVE",
U126="Sharing","PASSIVE",
U126="Sites strategiques &amp; DataCenter","PASSIVE",
U126="Exclu","Exclu",
U126="SAT","ACTIVE",
U126="SPARE-ISSUE","SPARE-ISSUE",
U126="Fiber CAmtel","ACTIVE",
U126="Fiber AOF","ACTIVE",
U126="Projet OCM (HUAWEI)","PLANNED WORKS",
U126="Projet OCM (NOKIA)","PLANNED WORKS",
U126="ACCESS-ISSUE","ACCESS-ISSUE",
U126="Projet OCM (ZTE, NOKIA, autres projets)","PLANNED WORKS",
U126="No root CAuse","No root cause",
U126="ODU HS","ACTIVE",
U126="IP &amp; VLAN","ACTIVE",
U126="Warehouse HUAWEI","SPARE-ISSUE",
U126="SPARE-HS","SPARE-ISSUE",
U126="Power Telco","ACTIVE"
),"")</f>
        <v/>
      </c>
      <c r="W126" s="65" t="s">
        <v>6879</v>
      </c>
      <c r="X126" s="52" t="s">
        <v>6880</v>
      </c>
      <c r="Y126" s="52"/>
      <c r="Z126" s="52" t="s">
        <v>6312</v>
      </c>
      <c r="AA126" s="52" t="s">
        <v>6308</v>
      </c>
      <c r="AB126" s="34" t="s">
        <v>6593</v>
      </c>
      <c r="AC126" s="34" t="str">
        <f>_xlfn.XLOOKUP(B126,[4]ALL!$B:$B,[4]ALL!$N:$N,"")</f>
        <v/>
      </c>
      <c r="AD126" s="34" t="s">
        <v>6445</v>
      </c>
      <c r="AE126" s="34"/>
      <c r="AF126" s="36" t="s">
        <v>5420</v>
      </c>
      <c r="AG126" s="29"/>
      <c r="AH126" s="35"/>
      <c r="AI126" s="29"/>
      <c r="AJ126" s="29" t="s">
        <v>5420</v>
      </c>
      <c r="AK126" s="36" t="s">
        <v>5420</v>
      </c>
      <c r="AL126" s="36" t="s">
        <v>5420</v>
      </c>
      <c r="AM126" s="36" t="s">
        <v>5420</v>
      </c>
      <c r="AN126" s="36" t="s">
        <v>5937</v>
      </c>
      <c r="AO126" s="36" t="s">
        <v>5938</v>
      </c>
      <c r="AP126" s="36" t="s">
        <v>5938</v>
      </c>
      <c r="AQ126" s="36" t="s">
        <v>5420</v>
      </c>
      <c r="AR126" s="36" t="s">
        <v>5420</v>
      </c>
      <c r="AS126" s="36" t="s">
        <v>5420</v>
      </c>
      <c r="AT126" s="36" t="s">
        <v>5420</v>
      </c>
      <c r="AU126" s="36" t="s">
        <v>5420</v>
      </c>
      <c r="AV126" s="36" t="s">
        <v>5420</v>
      </c>
      <c r="AW126" s="45"/>
      <c r="AX126" s="45" t="s">
        <v>5420</v>
      </c>
      <c r="AY126" s="45" t="s">
        <v>1141</v>
      </c>
      <c r="AZ126" s="45" t="s">
        <v>5420</v>
      </c>
      <c r="BA126" s="36" t="s">
        <v>5420</v>
      </c>
    </row>
    <row r="127" spans="1:53" s="58" customFormat="1" ht="15.6" hidden="1" x14ac:dyDescent="0.3">
      <c r="A127" s="27" t="s">
        <v>2898</v>
      </c>
      <c r="B127" s="28" t="s">
        <v>2899</v>
      </c>
      <c r="C127" s="29" t="str">
        <f>_xlfn.XLOOKUP(B127,'[1]daily break down'!$D:$D,'[1]daily break down'!$E:$E,"")</f>
        <v>Garoua</v>
      </c>
      <c r="D127" s="27" t="s">
        <v>21</v>
      </c>
      <c r="E127" s="27" t="s">
        <v>122</v>
      </c>
      <c r="F127" s="29" t="s">
        <v>23</v>
      </c>
      <c r="G127" s="27" t="s">
        <v>24</v>
      </c>
      <c r="H127" s="37" t="str">
        <f>_xlfn.XLOOKUP(B127,[2]CALCULATION!$B:$B,[2]CALCULATION!$H:$H,"")</f>
        <v>Huawei</v>
      </c>
      <c r="I127" s="25">
        <v>0</v>
      </c>
      <c r="J127" s="25">
        <v>0</v>
      </c>
      <c r="K127" s="25">
        <v>0</v>
      </c>
      <c r="L127" s="25">
        <v>0</v>
      </c>
      <c r="M127" s="25">
        <v>0</v>
      </c>
      <c r="N127" s="25">
        <v>0.87926936104761821</v>
      </c>
      <c r="O127" s="25">
        <v>7.6676568702148487</v>
      </c>
      <c r="P127" s="25" t="s">
        <v>6365</v>
      </c>
      <c r="Q127" s="31" t="s">
        <v>5364</v>
      </c>
      <c r="R127" s="31"/>
      <c r="S127" s="32" t="str" cm="1">
        <f t="array" ref="S127">IFERROR(_xlfn.IFS(
U127="MPR ISSUE","PDH",
U127="BSS Hardware Issue","BSS",
U127="Sites strategiques, MLL, Pylone, etc.","ENVTECH",
U127="AKTIVCO DEFAUT GE &amp; POWER Cabinet","AKTIVCO",
U127="AKTIVCO Coupure ENEO &amp; Baisse de tension","AKTIVCO GRID ONLY",
U127="Coupure ENEO &amp; Baisse de tension","IHS GRID ONLY",
U127="Defaut GE &amp; POWER Cabinet","IHS",
U127="Sharing","Partners",
U127="Sites strategiques &amp; DataCenter","SST &amp; DC",
U127="Exclu","Exclu",
U127="SAT","SAT",
U127="SPARE-ISSUE","SPARE-ISSUE",
U127="Fiber CAmtel","TRANS_FO_CAMTEL",
U127="Fiber AOF","Fiber AOF",
U127="Projet OCM (HUAWEI)","TRAVAUX-HUAWEI",
U127="Projet OCM (NOKIA)","TRAVAUX-NOKIA",
U127="ACCESS-ISSUE","ACCESS-ISSUE",
U127="Projet OCM (ZTE, NOKIA, autres projets)","TRAVAUX OCM",
U127="No root CAuse","No root cause",
U127="ODU HS","PDH",
U127="IP &amp; VLAN","PDH",
U127="Warehouse HUAWEI","SPARE-ISSUE",
U127="SPARE-HS","SPARE-ISSUE",
U127="Power Telco","BSS"
),"")</f>
        <v/>
      </c>
      <c r="T127" s="32" t="str" cm="1">
        <f t="array" ref="T127">IFERROR(_xlfn.IFS(
U127="MPR ISSUE","TX ISSUE",
U127="BSS Hardware Issue","RAN ISSUE",
U127="Sites strategiques, MLL, Pylone, etc.","ENVTECH",
U127="AKTIVCO DEFAUT GE &amp; POWER Cabinet","POWER ISSUE",
U127="AKTIVCO Coupure ENEO &amp; Baisse de tension","POWER ISSUE",
U127="Coupure ENEO &amp; Baisse de tension","POWER ISSUE",
U127="Defaut GE &amp; POWER Cabinet","POWER ISSUE",
U127="Sharing","POWER ISSUE",
U127="Sites strategiques &amp; DataCenter","POWER ISSUE",
U127="Exclu","Exclu",
U127="SAT","TX ISSUE",
U127="SPARE-ISSUE","SPARE-ISSUE",
U127="Fiber CAmtel","TX ISSUE",
U127="Fiber AOF","TX ISSUE",
U127="Projet OCM (HUAWEI)","TRAVAUX-HUAWEI",
U127="Projet OCM (NOKIA)","TRAVAUX -NOKIA",
U127="ACCESS-ISSUE","ACCESS-ISSUE",
U127="Projet OCM (ZTE, NOKIA, autres projets)","TRAVAUX OCM",
U127="No root CAuse","No root cause",
U127="ODU HS","TX ISSUE",
U127="IP &amp; VLAN","TX ISSUE",
U127="Warehouse HUAWEI","SPARE-ISSUE",
U127="SPARE-HS","SPARE-ISSUE",
U127="Power Telco","RAN ISSUE"
),"")</f>
        <v/>
      </c>
      <c r="U127" s="33"/>
      <c r="V127" s="32" t="str" cm="1">
        <f t="array" ref="V127">IFERROR(_xlfn.IFS(
U127="MPR ISSUE","ACTIVE",
U127="BSS Hardware Issue","ACTIVE",
U127="Sites strategiques, MLL, Pylone, etc.","PASSIVE",
U127="AKTIVCO DEFAUT GE &amp; POWER Cabinet","PASSIVE",
U127="AKTIVCO Coupure ENEO &amp; Baisse de tension","PASSIVE",
U127="Coupure ENEO &amp; Baisse de tension","PASSIVE",
U127="Defaut GE &amp; POWER Cabinet","PASSIVE",
U127="Sharing","PASSIVE",
U127="Sites strategiques &amp; DataCenter","PASSIVE",
U127="Exclu","Exclu",
U127="SAT","ACTIVE",
U127="SPARE-ISSUE","SPARE-ISSUE",
U127="Fiber CAmtel","ACTIVE",
U127="Fiber AOF","ACTIVE",
U127="Projet OCM (HUAWEI)","PLANNED WORKS",
U127="Projet OCM (NOKIA)","PLANNED WORKS",
U127="ACCESS-ISSUE","ACCESS-ISSUE",
U127="Projet OCM (ZTE, NOKIA, autres projets)","PLANNED WORKS",
U127="No root CAuse","No root cause",
U127="ODU HS","ACTIVE",
U127="IP &amp; VLAN","ACTIVE",
U127="Warehouse HUAWEI","SPARE-ISSUE",
U127="SPARE-HS","SPARE-ISSUE",
U127="Power Telco","ACTIVE"
),"")</f>
        <v/>
      </c>
      <c r="W127" s="51"/>
      <c r="X127" s="51"/>
      <c r="Y127" s="51"/>
      <c r="Z127" s="51"/>
      <c r="AA127" s="51"/>
      <c r="AB127" s="34" t="s">
        <v>5420</v>
      </c>
      <c r="AC127" s="34" t="str">
        <f>_xlfn.XLOOKUP(B127,[4]ALL!$B:$B,[4]ALL!$N:$N,"")</f>
        <v/>
      </c>
      <c r="AD127" s="34"/>
      <c r="AE127" s="34"/>
      <c r="AF127" s="36" t="s">
        <v>5420</v>
      </c>
      <c r="AG127" s="29"/>
      <c r="AH127" s="35"/>
      <c r="AI127" s="29"/>
      <c r="AJ127" s="29" t="s">
        <v>5420</v>
      </c>
      <c r="AK127" s="36" t="s">
        <v>5420</v>
      </c>
      <c r="AL127" s="36" t="s">
        <v>5420</v>
      </c>
      <c r="AM127" s="36" t="s">
        <v>5420</v>
      </c>
      <c r="AN127" s="36" t="s">
        <v>5420</v>
      </c>
      <c r="AO127" s="36" t="s">
        <v>5420</v>
      </c>
      <c r="AP127" s="36" t="s">
        <v>5420</v>
      </c>
      <c r="AQ127" s="36" t="s">
        <v>5420</v>
      </c>
      <c r="AR127" s="36" t="s">
        <v>5420</v>
      </c>
      <c r="AS127" s="36" t="s">
        <v>5420</v>
      </c>
      <c r="AT127" s="36" t="s">
        <v>5420</v>
      </c>
      <c r="AU127" s="36" t="s">
        <v>5420</v>
      </c>
      <c r="AV127" s="36" t="s">
        <v>5420</v>
      </c>
      <c r="AW127" s="45"/>
      <c r="AX127" s="45" t="s">
        <v>5420</v>
      </c>
      <c r="AY127" s="45" t="s">
        <v>5420</v>
      </c>
      <c r="AZ127" s="45" t="s">
        <v>5420</v>
      </c>
      <c r="BA127" s="36" t="s">
        <v>5420</v>
      </c>
    </row>
    <row r="128" spans="1:53" s="58" customFormat="1" ht="15.6" hidden="1" x14ac:dyDescent="0.3">
      <c r="A128" s="27" t="s">
        <v>2892</v>
      </c>
      <c r="B128" s="27" t="s">
        <v>2893</v>
      </c>
      <c r="C128" s="29" t="str">
        <f>_xlfn.XLOOKUP(B128,'[1]daily break down'!$D:$D,'[1]daily break down'!$E:$E,"")</f>
        <v>Garoua</v>
      </c>
      <c r="D128" s="27" t="s">
        <v>11</v>
      </c>
      <c r="E128" s="27" t="s">
        <v>12</v>
      </c>
      <c r="F128" s="29" t="s">
        <v>23</v>
      </c>
      <c r="G128" s="27" t="s">
        <v>24</v>
      </c>
      <c r="H128" s="37" t="str">
        <f>_xlfn.XLOOKUP(B128,[2]CALCULATION!$B:$B,[2]CALCULATION!$H:$H,"")</f>
        <v>Huawei</v>
      </c>
      <c r="I128" s="25">
        <v>0</v>
      </c>
      <c r="J128" s="25">
        <v>0</v>
      </c>
      <c r="K128" s="25">
        <v>0</v>
      </c>
      <c r="L128" s="25">
        <v>0</v>
      </c>
      <c r="M128" s="25">
        <v>0.54165132849931374</v>
      </c>
      <c r="N128" s="25">
        <v>0.8795368872223791</v>
      </c>
      <c r="O128" s="25">
        <v>7.612653488683998</v>
      </c>
      <c r="P128" s="25" t="s">
        <v>6365</v>
      </c>
      <c r="Q128" s="31" t="s">
        <v>5364</v>
      </c>
      <c r="R128" s="31"/>
      <c r="S128" s="32" t="str" cm="1">
        <f t="array" ref="S128">IFERROR(_xlfn.IFS(
U128="MPR ISSUE","PDH",
U128="BSS Hardware Issue","BSS",
U128="Sites strategiques, MLL, Pylone, etc.","ENVTECH",
U128="AKTIVCO DEFAUT GE &amp; POWER Cabinet","AKTIVCO",
U128="AKTIVCO Coupure ENEO &amp; Baisse de tension","AKTIVCO GRID ONLY",
U128="Coupure ENEO &amp; Baisse de tension","IHS GRID ONLY",
U128="Defaut GE &amp; POWER Cabinet","IHS",
U128="Sharing","Partners",
U128="Sites strategiques &amp; DataCenter","SST &amp; DC",
U128="Exclu","Exclu",
U128="SAT","SAT",
U128="SPARE-ISSUE","SPARE-ISSUE",
U128="Fiber CAmtel","TRANS_FO_CAMTEL",
U128="Fiber AOF","Fiber AOF",
U128="Projet OCM (HUAWEI)","TRAVAUX-HUAWEI",
U128="Projet OCM (NOKIA)","TRAVAUX-NOKIA",
U128="ACCESS-ISSUE","ACCESS-ISSUE",
U128="Projet OCM (ZTE, NOKIA, autres projets)","TRAVAUX OCM",
U128="No root CAuse","No root cause",
U128="ODU HS","PDH",
U128="IP &amp; VLAN","PDH",
U128="Warehouse HUAWEI","SPARE-ISSUE",
U128="SPARE-HS","SPARE-ISSUE",
U128="Power Telco","BSS"
),"")</f>
        <v/>
      </c>
      <c r="T128" s="32" t="str" cm="1">
        <f t="array" ref="T128">IFERROR(_xlfn.IFS(
U128="MPR ISSUE","TX ISSUE",
U128="BSS Hardware Issue","RAN ISSUE",
U128="Sites strategiques, MLL, Pylone, etc.","ENVTECH",
U128="AKTIVCO DEFAUT GE &amp; POWER Cabinet","POWER ISSUE",
U128="AKTIVCO Coupure ENEO &amp; Baisse de tension","POWER ISSUE",
U128="Coupure ENEO &amp; Baisse de tension","POWER ISSUE",
U128="Defaut GE &amp; POWER Cabinet","POWER ISSUE",
U128="Sharing","POWER ISSUE",
U128="Sites strategiques &amp; DataCenter","POWER ISSUE",
U128="Exclu","Exclu",
U128="SAT","TX ISSUE",
U128="SPARE-ISSUE","SPARE-ISSUE",
U128="Fiber CAmtel","TX ISSUE",
U128="Fiber AOF","TX ISSUE",
U128="Projet OCM (HUAWEI)","TRAVAUX-HUAWEI",
U128="Projet OCM (NOKIA)","TRAVAUX -NOKIA",
U128="ACCESS-ISSUE","ACCESS-ISSUE",
U128="Projet OCM (ZTE, NOKIA, autres projets)","TRAVAUX OCM",
U128="No root CAuse","No root cause",
U128="ODU HS","TX ISSUE",
U128="IP &amp; VLAN","TX ISSUE",
U128="Warehouse HUAWEI","SPARE-ISSUE",
U128="SPARE-HS","SPARE-ISSUE",
U128="Power Telco","RAN ISSUE"
),"")</f>
        <v/>
      </c>
      <c r="U128" s="33"/>
      <c r="V128" s="32" t="str" cm="1">
        <f t="array" ref="V128">IFERROR(_xlfn.IFS(
U128="MPR ISSUE","ACTIVE",
U128="BSS Hardware Issue","ACTIVE",
U128="Sites strategiques, MLL, Pylone, etc.","PASSIVE",
U128="AKTIVCO DEFAUT GE &amp; POWER Cabinet","PASSIVE",
U128="AKTIVCO Coupure ENEO &amp; Baisse de tension","PASSIVE",
U128="Coupure ENEO &amp; Baisse de tension","PASSIVE",
U128="Defaut GE &amp; POWER Cabinet","PASSIVE",
U128="Sharing","PASSIVE",
U128="Sites strategiques &amp; DataCenter","PASSIVE",
U128="Exclu","Exclu",
U128="SAT","ACTIVE",
U128="SPARE-ISSUE","SPARE-ISSUE",
U128="Fiber CAmtel","ACTIVE",
U128="Fiber AOF","ACTIVE",
U128="Projet OCM (HUAWEI)","PLANNED WORKS",
U128="Projet OCM (NOKIA)","PLANNED WORKS",
U128="ACCESS-ISSUE","ACCESS-ISSUE",
U128="Projet OCM (ZTE, NOKIA, autres projets)","PLANNED WORKS",
U128="No root CAuse","No root cause",
U128="ODU HS","ACTIVE",
U128="IP &amp; VLAN","ACTIVE",
U128="Warehouse HUAWEI","SPARE-ISSUE",
U128="SPARE-HS","SPARE-ISSUE",
U128="Power Telco","ACTIVE"
),"")</f>
        <v/>
      </c>
      <c r="W128" s="51"/>
      <c r="X128" s="51"/>
      <c r="Y128" s="51"/>
      <c r="Z128" s="51"/>
      <c r="AA128" s="51"/>
      <c r="AB128" s="34" t="s">
        <v>6782</v>
      </c>
      <c r="AC128" s="34" t="str">
        <f>_xlfn.XLOOKUP(B128,[4]ALL!$B:$B,[4]ALL!$N:$N,"")</f>
        <v>No Power issue</v>
      </c>
      <c r="AD128" s="34"/>
      <c r="AE128" s="34"/>
      <c r="AF128" s="36" t="s">
        <v>5420</v>
      </c>
      <c r="AG128" s="29"/>
      <c r="AH128" s="35"/>
      <c r="AI128" s="29"/>
      <c r="AJ128" s="29" t="s">
        <v>5420</v>
      </c>
      <c r="AK128" s="36" t="s">
        <v>5420</v>
      </c>
      <c r="AL128" s="36" t="s">
        <v>5420</v>
      </c>
      <c r="AM128" s="36" t="s">
        <v>5420</v>
      </c>
      <c r="AN128" s="36" t="s">
        <v>5420</v>
      </c>
      <c r="AO128" s="36" t="s">
        <v>5420</v>
      </c>
      <c r="AP128" s="36" t="s">
        <v>5420</v>
      </c>
      <c r="AQ128" s="36" t="s">
        <v>5420</v>
      </c>
      <c r="AR128" s="36" t="s">
        <v>5420</v>
      </c>
      <c r="AS128" s="36" t="s">
        <v>5420</v>
      </c>
      <c r="AT128" s="36" t="s">
        <v>5420</v>
      </c>
      <c r="AU128" s="36" t="s">
        <v>5420</v>
      </c>
      <c r="AV128" s="36" t="s">
        <v>5420</v>
      </c>
      <c r="AW128" s="45"/>
      <c r="AX128" s="45" t="s">
        <v>5420</v>
      </c>
      <c r="AY128" s="45" t="s">
        <v>5420</v>
      </c>
      <c r="AZ128" s="45" t="s">
        <v>5420</v>
      </c>
      <c r="BA128" s="36" t="s">
        <v>5420</v>
      </c>
    </row>
    <row r="129" spans="1:53" s="58" customFormat="1" ht="15.6" hidden="1" x14ac:dyDescent="0.3">
      <c r="A129" s="27" t="s">
        <v>462</v>
      </c>
      <c r="B129" s="41" t="s">
        <v>463</v>
      </c>
      <c r="C129" s="29" t="str">
        <f>_xlfn.XLOOKUP(B129,'[1]daily break down'!$D:$D,'[1]daily break down'!$E:$E,"")</f>
        <v>Douala</v>
      </c>
      <c r="D129" s="27" t="s">
        <v>5419</v>
      </c>
      <c r="E129" s="27"/>
      <c r="F129" s="29" t="s">
        <v>31</v>
      </c>
      <c r="G129" s="27" t="s">
        <v>32</v>
      </c>
      <c r="H129" s="30" t="str">
        <f>_xlfn.XLOOKUP(B129,[2]CALCULATION!$B:$B,[2]CALCULATION!$H:$H,"")</f>
        <v>ZTE</v>
      </c>
      <c r="I129" s="25">
        <v>8.1582642045697735</v>
      </c>
      <c r="J129" s="25">
        <v>1.0884034893974031</v>
      </c>
      <c r="K129" s="25">
        <v>1.8619821763361747E-2</v>
      </c>
      <c r="L129" s="25">
        <v>0.69551454914348854</v>
      </c>
      <c r="M129" s="25">
        <v>8.6973829519480201</v>
      </c>
      <c r="N129" s="25">
        <v>8.66388867486795</v>
      </c>
      <c r="O129" s="25">
        <v>7.6120292609428901</v>
      </c>
      <c r="P129" s="25" t="s">
        <v>6364</v>
      </c>
      <c r="Q129" s="31" t="s">
        <v>5364</v>
      </c>
      <c r="R129" s="31"/>
      <c r="S129" s="32" t="str" cm="1">
        <f t="array" ref="S129">IFERROR(_xlfn.IFS(
U129="MPR ISSUE","PDH",
U129="BSS Hardware Issue","BSS",
U129="Sites strategiques, MLL, Pylone, etc.","ENVTECH",
U129="AKTIVCO DEFAUT GE &amp; POWER Cabinet","AKTIVCO",
U129="AKTIVCO Coupure ENEO &amp; Baisse de tension","AKTIVCO GRID ONLY",
U129="Coupure ENEO &amp; Baisse de tension","IHS GRID ONLY",
U129="Defaut GE &amp; POWER Cabinet","IHS",
U129="Sharing","Partners",
U129="Sites strategiques &amp; DataCenter","SST &amp; DC",
U129="Exclu","Exclu",
U129="SAT","SAT",
U129="SPARE-ISSUE","SPARE-ISSUE",
U129="Fiber CAmtel","TRANS_FO_CAMTEL",
U129="Fiber AOF","Fiber AOF",
U129="Projet OCM (HUAWEI)","TRAVAUX-HUAWEI",
U129="Projet OCM (NOKIA)","TRAVAUX-NOKIA",
U129="ACCESS-ISSUE","ACCESS-ISSUE",
U129="Projet OCM (ZTE, NOKIA, autres projets)","TRAVAUX OCM",
U129="No root CAuse","No root cause",
U129="ODU HS","PDH",
U129="IP &amp; VLAN","PDH",
U129="Warehouse HUAWEI","SPARE-ISSUE",
U129="SPARE-HS","SPARE-ISSUE",
U129="Power Telco","BSS"
),"")</f>
        <v/>
      </c>
      <c r="T129" s="32" t="str" cm="1">
        <f t="array" ref="T129">IFERROR(_xlfn.IFS(
U129="MPR ISSUE","TX ISSUE",
U129="BSS Hardware Issue","RAN ISSUE",
U129="Sites strategiques, MLL, Pylone, etc.","ENVTECH",
U129="AKTIVCO DEFAUT GE &amp; POWER Cabinet","POWER ISSUE",
U129="AKTIVCO Coupure ENEO &amp; Baisse de tension","POWER ISSUE",
U129="Coupure ENEO &amp; Baisse de tension","POWER ISSUE",
U129="Defaut GE &amp; POWER Cabinet","POWER ISSUE",
U129="Sharing","POWER ISSUE",
U129="Sites strategiques &amp; DataCenter","POWER ISSUE",
U129="Exclu","Exclu",
U129="SAT","TX ISSUE",
U129="SPARE-ISSUE","SPARE-ISSUE",
U129="Fiber CAmtel","TX ISSUE",
U129="Fiber AOF","TX ISSUE",
U129="Projet OCM (HUAWEI)","TRAVAUX-HUAWEI",
U129="Projet OCM (NOKIA)","TRAVAUX -NOKIA",
U129="ACCESS-ISSUE","ACCESS-ISSUE",
U129="Projet OCM (ZTE, NOKIA, autres projets)","TRAVAUX OCM",
U129="No root CAuse","No root cause",
U129="ODU HS","TX ISSUE",
U129="IP &amp; VLAN","TX ISSUE",
U129="Warehouse HUAWEI","SPARE-ISSUE",
U129="SPARE-HS","SPARE-ISSUE",
U129="Power Telco","RAN ISSUE"
),"")</f>
        <v/>
      </c>
      <c r="U129" s="33"/>
      <c r="V129" s="32" t="str" cm="1">
        <f t="array" ref="V129">IFERROR(_xlfn.IFS(
U129="MPR ISSUE","ACTIVE",
U129="BSS Hardware Issue","ACTIVE",
U129="Sites strategiques, MLL, Pylone, etc.","PASSIVE",
U129="AKTIVCO DEFAUT GE &amp; POWER Cabinet","PASSIVE",
U129="AKTIVCO Coupure ENEO &amp; Baisse de tension","PASSIVE",
U129="Coupure ENEO &amp; Baisse de tension","PASSIVE",
U129="Defaut GE &amp; POWER Cabinet","PASSIVE",
U129="Sharing","PASSIVE",
U129="Sites strategiques &amp; DataCenter","PASSIVE",
U129="Exclu","Exclu",
U129="SAT","ACTIVE",
U129="SPARE-ISSUE","SPARE-ISSUE",
U129="Fiber CAmtel","ACTIVE",
U129="Fiber AOF","ACTIVE",
U129="Projet OCM (HUAWEI)","PLANNED WORKS",
U129="Projet OCM (NOKIA)","PLANNED WORKS",
U129="ACCESS-ISSUE","ACCESS-ISSUE",
U129="Projet OCM (ZTE, NOKIA, autres projets)","PLANNED WORKS",
U129="No root CAuse","No root cause",
U129="ODU HS","ACTIVE",
U129="IP &amp; VLAN","ACTIVE",
U129="Warehouse HUAWEI","SPARE-ISSUE",
U129="SPARE-HS","SPARE-ISSUE",
U129="Power Telco","ACTIVE"
),"")</f>
        <v/>
      </c>
      <c r="W129" s="52" t="s">
        <v>6313</v>
      </c>
      <c r="X129" s="52" t="s">
        <v>6314</v>
      </c>
      <c r="Y129" s="52"/>
      <c r="Z129" s="52" t="s">
        <v>5379</v>
      </c>
      <c r="AA129" s="52" t="s">
        <v>6308</v>
      </c>
      <c r="AB129" s="34" t="s">
        <v>6594</v>
      </c>
      <c r="AC129" s="34" t="str">
        <f>_xlfn.XLOOKUP(B129,[4]ALL!$B:$B,[4]ALL!$N:$N,"")</f>
        <v/>
      </c>
      <c r="AD129" s="34"/>
      <c r="AE129" s="34"/>
      <c r="AF129" s="36" t="s">
        <v>5420</v>
      </c>
      <c r="AG129" s="29"/>
      <c r="AH129" s="35"/>
      <c r="AI129" s="29"/>
      <c r="AJ129" s="29" t="s">
        <v>5420</v>
      </c>
      <c r="AK129" s="36" t="s">
        <v>5420</v>
      </c>
      <c r="AL129" s="36" t="s">
        <v>5420</v>
      </c>
      <c r="AM129" s="36" t="s">
        <v>5420</v>
      </c>
      <c r="AN129" s="36" t="s">
        <v>5420</v>
      </c>
      <c r="AO129" s="36" t="s">
        <v>5420</v>
      </c>
      <c r="AP129" s="36" t="s">
        <v>5420</v>
      </c>
      <c r="AQ129" s="36" t="s">
        <v>5420</v>
      </c>
      <c r="AR129" s="36" t="s">
        <v>5420</v>
      </c>
      <c r="AS129" s="36" t="s">
        <v>5420</v>
      </c>
      <c r="AT129" s="36" t="s">
        <v>5420</v>
      </c>
      <c r="AU129" s="36" t="s">
        <v>5869</v>
      </c>
      <c r="AV129" s="36" t="s">
        <v>5946</v>
      </c>
      <c r="AW129" s="45"/>
      <c r="AX129" s="45" t="s">
        <v>5420</v>
      </c>
      <c r="AY129" s="45" t="s">
        <v>5420</v>
      </c>
      <c r="AZ129" s="45" t="s">
        <v>5420</v>
      </c>
      <c r="BA129" s="36" t="s">
        <v>5420</v>
      </c>
    </row>
    <row r="130" spans="1:53" s="58" customFormat="1" ht="15.6" hidden="1" x14ac:dyDescent="0.3">
      <c r="A130" s="27" t="s">
        <v>580</v>
      </c>
      <c r="B130" s="28" t="s">
        <v>581</v>
      </c>
      <c r="C130" s="29" t="str">
        <f>_xlfn.XLOOKUP(B130,'[1]daily break down'!$D:$D,'[1]daily break down'!$E:$E,"")</f>
        <v>Douala</v>
      </c>
      <c r="D130" s="27" t="s">
        <v>18</v>
      </c>
      <c r="E130" s="27" t="s">
        <v>5379</v>
      </c>
      <c r="F130" s="29" t="s">
        <v>31</v>
      </c>
      <c r="G130" s="27" t="s">
        <v>32</v>
      </c>
      <c r="H130" s="30" t="str">
        <f>_xlfn.XLOOKUP(B130,[2]CALCULATION!$B:$B,[2]CALCULATION!$H:$H,"")</f>
        <v>ZTE</v>
      </c>
      <c r="I130" s="25">
        <v>6.4348962569164059E-2</v>
      </c>
      <c r="J130" s="25">
        <v>0.47974577165963245</v>
      </c>
      <c r="K130" s="25">
        <v>0</v>
      </c>
      <c r="L130" s="25">
        <v>0</v>
      </c>
      <c r="M130" s="25">
        <v>0</v>
      </c>
      <c r="N130" s="25">
        <v>0.68099679539312918</v>
      </c>
      <c r="O130" s="25">
        <v>7.5342326493224094</v>
      </c>
      <c r="P130" s="25" t="s">
        <v>6365</v>
      </c>
      <c r="Q130" s="31" t="s">
        <v>5364</v>
      </c>
      <c r="R130" s="31"/>
      <c r="S130" s="32" t="str" cm="1">
        <f t="array" ref="S130">IFERROR(_xlfn.IFS(
U130="MPR ISSUE","PDH",
U130="BSS Hardware Issue","BSS",
U130="Sites strategiques, MLL, Pylone, etc.","ENVTECH",
U130="AKTIVCO DEFAUT GE &amp; POWER Cabinet","AKTIVCO",
U130="AKTIVCO Coupure ENEO &amp; Baisse de tension","AKTIVCO GRID ONLY",
U130="Coupure ENEO &amp; Baisse de tension","IHS GRID ONLY",
U130="Defaut GE &amp; POWER Cabinet","IHS",
U130="Sharing","Partners",
U130="Sites strategiques &amp; DataCenter","SST &amp; DC",
U130="Exclu","Exclu",
U130="SAT","SAT",
U130="SPARE-ISSUE","SPARE-ISSUE",
U130="Fiber CAmtel","TRANS_FO_CAMTEL",
U130="Fiber AOF","Fiber AOF",
U130="Projet OCM (HUAWEI)","TRAVAUX-HUAWEI",
U130="Projet OCM (NOKIA)","TRAVAUX-NOKIA",
U130="ACCESS-ISSUE","ACCESS-ISSUE",
U130="Projet OCM (ZTE, NOKIA, autres projets)","TRAVAUX OCM",
U130="No root CAuse","No root cause",
U130="ODU HS","PDH",
U130="IP &amp; VLAN","PDH",
U130="Warehouse HUAWEI","SPARE-ISSUE",
U130="SPARE-HS","SPARE-ISSUE",
U130="Power Telco","BSS"
),"")</f>
        <v/>
      </c>
      <c r="T130" s="32" t="str" cm="1">
        <f t="array" ref="T130">IFERROR(_xlfn.IFS(
U130="MPR ISSUE","TX ISSUE",
U130="BSS Hardware Issue","RAN ISSUE",
U130="Sites strategiques, MLL, Pylone, etc.","ENVTECH",
U130="AKTIVCO DEFAUT GE &amp; POWER Cabinet","POWER ISSUE",
U130="AKTIVCO Coupure ENEO &amp; Baisse de tension","POWER ISSUE",
U130="Coupure ENEO &amp; Baisse de tension","POWER ISSUE",
U130="Defaut GE &amp; POWER Cabinet","POWER ISSUE",
U130="Sharing","POWER ISSUE",
U130="Sites strategiques &amp; DataCenter","POWER ISSUE",
U130="Exclu","Exclu",
U130="SAT","TX ISSUE",
U130="SPARE-ISSUE","SPARE-ISSUE",
U130="Fiber CAmtel","TX ISSUE",
U130="Fiber AOF","TX ISSUE",
U130="Projet OCM (HUAWEI)","TRAVAUX-HUAWEI",
U130="Projet OCM (NOKIA)","TRAVAUX -NOKIA",
U130="ACCESS-ISSUE","ACCESS-ISSUE",
U130="Projet OCM (ZTE, NOKIA, autres projets)","TRAVAUX OCM",
U130="No root CAuse","No root cause",
U130="ODU HS","TX ISSUE",
U130="IP &amp; VLAN","TX ISSUE",
U130="Warehouse HUAWEI","SPARE-ISSUE",
U130="SPARE-HS","SPARE-ISSUE",
U130="Power Telco","RAN ISSUE"
),"")</f>
        <v/>
      </c>
      <c r="U130" s="33"/>
      <c r="V130" s="32" t="str" cm="1">
        <f t="array" ref="V130">IFERROR(_xlfn.IFS(
U130="MPR ISSUE","ACTIVE",
U130="BSS Hardware Issue","ACTIVE",
U130="Sites strategiques, MLL, Pylone, etc.","PASSIVE",
U130="AKTIVCO DEFAUT GE &amp; POWER Cabinet","PASSIVE",
U130="AKTIVCO Coupure ENEO &amp; Baisse de tension","PASSIVE",
U130="Coupure ENEO &amp; Baisse de tension","PASSIVE",
U130="Defaut GE &amp; POWER Cabinet","PASSIVE",
U130="Sharing","PASSIVE",
U130="Sites strategiques &amp; DataCenter","PASSIVE",
U130="Exclu","Exclu",
U130="SAT","ACTIVE",
U130="SPARE-ISSUE","SPARE-ISSUE",
U130="Fiber CAmtel","ACTIVE",
U130="Fiber AOF","ACTIVE",
U130="Projet OCM (HUAWEI)","PLANNED WORKS",
U130="Projet OCM (NOKIA)","PLANNED WORKS",
U130="ACCESS-ISSUE","ACCESS-ISSUE",
U130="Projet OCM (ZTE, NOKIA, autres projets)","PLANNED WORKS",
U130="No root CAuse","No root cause",
U130="ODU HS","ACTIVE",
U130="IP &amp; VLAN","ACTIVE",
U130="Warehouse HUAWEI","SPARE-ISSUE",
U130="SPARE-HS","SPARE-ISSUE",
U130="Power Telco","ACTIVE"
),"")</f>
        <v/>
      </c>
      <c r="W130" s="51"/>
      <c r="X130" s="51"/>
      <c r="Y130" s="51"/>
      <c r="Z130" s="51"/>
      <c r="AA130" s="51"/>
      <c r="AB130" s="34" t="s">
        <v>6144</v>
      </c>
      <c r="AC130" s="34" t="str">
        <f>_xlfn.XLOOKUP(B130,[4]ALL!$B:$B,[4]ALL!$N:$N,"")</f>
        <v/>
      </c>
      <c r="AD130" s="34"/>
      <c r="AE130" s="34"/>
      <c r="AF130" s="36" t="s">
        <v>5420</v>
      </c>
      <c r="AG130" s="29"/>
      <c r="AH130" s="35"/>
      <c r="AI130" s="29"/>
      <c r="AJ130" s="29" t="s">
        <v>5420</v>
      </c>
      <c r="AK130" s="36" t="s">
        <v>5420</v>
      </c>
      <c r="AL130" s="36" t="s">
        <v>5420</v>
      </c>
      <c r="AM130" s="36" t="s">
        <v>5420</v>
      </c>
      <c r="AN130" s="36" t="s">
        <v>5420</v>
      </c>
      <c r="AO130" s="36" t="s">
        <v>5420</v>
      </c>
      <c r="AP130" s="36" t="s">
        <v>5420</v>
      </c>
      <c r="AQ130" s="36" t="s">
        <v>5420</v>
      </c>
      <c r="AR130" s="36" t="s">
        <v>5420</v>
      </c>
      <c r="AS130" s="36" t="s">
        <v>5420</v>
      </c>
      <c r="AT130" s="36" t="s">
        <v>5420</v>
      </c>
      <c r="AU130" s="36" t="s">
        <v>5420</v>
      </c>
      <c r="AV130" s="36" t="s">
        <v>6144</v>
      </c>
      <c r="AW130" s="45"/>
      <c r="AX130" s="45" t="s">
        <v>5420</v>
      </c>
      <c r="AY130" s="45" t="s">
        <v>5420</v>
      </c>
      <c r="AZ130" s="45" t="s">
        <v>5420</v>
      </c>
      <c r="BA130" s="36" t="s">
        <v>5420</v>
      </c>
    </row>
    <row r="131" spans="1:53" s="58" customFormat="1" ht="22.5" hidden="1" customHeight="1" x14ac:dyDescent="0.3">
      <c r="A131" s="27" t="s">
        <v>2362</v>
      </c>
      <c r="B131" s="28" t="s">
        <v>2363</v>
      </c>
      <c r="C131" s="29" t="str">
        <f>_xlfn.XLOOKUP(B131,'[1]daily break down'!$D:$D,'[1]daily break down'!$E:$E,"")</f>
        <v>Yaounde</v>
      </c>
      <c r="D131" s="27" t="s">
        <v>21</v>
      </c>
      <c r="E131" s="27" t="s">
        <v>30</v>
      </c>
      <c r="F131" s="29" t="s">
        <v>37</v>
      </c>
      <c r="G131" s="27" t="s">
        <v>38</v>
      </c>
      <c r="H131" s="30" t="str">
        <f>_xlfn.XLOOKUP(B131,[2]CALCULATION!$B:$B,[2]CALCULATION!$H:$H,"")</f>
        <v>ZTE</v>
      </c>
      <c r="I131" s="25">
        <v>1.8993109952544427</v>
      </c>
      <c r="J131" s="25">
        <v>0.53728173431155279</v>
      </c>
      <c r="K131" s="25">
        <v>1.5956509518224595</v>
      </c>
      <c r="L131" s="25">
        <v>8.3974504398843699</v>
      </c>
      <c r="M131" s="25">
        <v>17.828211812243708</v>
      </c>
      <c r="N131" s="25">
        <v>7.0889620840503031</v>
      </c>
      <c r="O131" s="25">
        <v>7.2796725764982178</v>
      </c>
      <c r="P131" s="25" t="s">
        <v>6364</v>
      </c>
      <c r="Q131" s="31" t="s">
        <v>5364</v>
      </c>
      <c r="R131" s="31"/>
      <c r="S131" s="32" t="str" cm="1">
        <f t="array" ref="S131">IFERROR(_xlfn.IFS(
U131="MPR ISSUE","PDH",
U131="BSS Hardware Issue","BSS",
U131="Sites strategiques, MLL, Pylone, etc.","ENVTECH",
U131="AKTIVCO DEFAUT GE &amp; POWER Cabinet","AKTIVCO",
U131="AKTIVCO Coupure ENEO &amp; Baisse de tension","AKTIVCO GRID ONLY",
U131="Coupure ENEO &amp; Baisse de tension","IHS GRID ONLY",
U131="Defaut GE &amp; POWER Cabinet","IHS",
U131="Sharing","Partners",
U131="Sites strategiques &amp; DataCenter","SST &amp; DC",
U131="Exclu","Exclu",
U131="SAT","SAT",
U131="SPARE-ISSUE","SPARE-ISSUE",
U131="Fiber CAmtel","TRANS_FO_CAMTEL",
U131="Fiber AOF","Fiber AOF",
U131="Projet OCM (HUAWEI)","TRAVAUX-HUAWEI",
U131="Projet OCM (NOKIA)","TRAVAUX-NOKIA",
U131="ACCESS-ISSUE","ACCESS-ISSUE",
U131="Projet OCM (ZTE, NOKIA, autres projets)","TRAVAUX OCM",
U131="No root CAuse","No root cause",
U131="ODU HS","PDH",
U131="IP &amp; VLAN","PDH",
U131="Warehouse HUAWEI","SPARE-ISSUE",
U131="SPARE-HS","SPARE-ISSUE",
U131="Power Telco","BSS"
),"")</f>
        <v/>
      </c>
      <c r="T131" s="32" t="str" cm="1">
        <f t="array" ref="T131">IFERROR(_xlfn.IFS(
U131="MPR ISSUE","TX ISSUE",
U131="BSS Hardware Issue","RAN ISSUE",
U131="Sites strategiques, MLL, Pylone, etc.","ENVTECH",
U131="AKTIVCO DEFAUT GE &amp; POWER Cabinet","POWER ISSUE",
U131="AKTIVCO Coupure ENEO &amp; Baisse de tension","POWER ISSUE",
U131="Coupure ENEO &amp; Baisse de tension","POWER ISSUE",
U131="Defaut GE &amp; POWER Cabinet","POWER ISSUE",
U131="Sharing","POWER ISSUE",
U131="Sites strategiques &amp; DataCenter","POWER ISSUE",
U131="Exclu","Exclu",
U131="SAT","TX ISSUE",
U131="SPARE-ISSUE","SPARE-ISSUE",
U131="Fiber CAmtel","TX ISSUE",
U131="Fiber AOF","TX ISSUE",
U131="Projet OCM (HUAWEI)","TRAVAUX-HUAWEI",
U131="Projet OCM (NOKIA)","TRAVAUX -NOKIA",
U131="ACCESS-ISSUE","ACCESS-ISSUE",
U131="Projet OCM (ZTE, NOKIA, autres projets)","TRAVAUX OCM",
U131="No root CAuse","No root cause",
U131="ODU HS","TX ISSUE",
U131="IP &amp; VLAN","TX ISSUE",
U131="Warehouse HUAWEI","SPARE-ISSUE",
U131="SPARE-HS","SPARE-ISSUE",
U131="Power Telco","RAN ISSUE"
),"")</f>
        <v/>
      </c>
      <c r="U131" s="33"/>
      <c r="V131" s="32" t="str" cm="1">
        <f t="array" ref="V131">IFERROR(_xlfn.IFS(
U131="MPR ISSUE","ACTIVE",
U131="BSS Hardware Issue","ACTIVE",
U131="Sites strategiques, MLL, Pylone, etc.","PASSIVE",
U131="AKTIVCO DEFAUT GE &amp; POWER Cabinet","PASSIVE",
U131="AKTIVCO Coupure ENEO &amp; Baisse de tension","PASSIVE",
U131="Coupure ENEO &amp; Baisse de tension","PASSIVE",
U131="Defaut GE &amp; POWER Cabinet","PASSIVE",
U131="Sharing","PASSIVE",
U131="Sites strategiques &amp; DataCenter","PASSIVE",
U131="Exclu","Exclu",
U131="SAT","ACTIVE",
U131="SPARE-ISSUE","SPARE-ISSUE",
U131="Fiber CAmtel","ACTIVE",
U131="Fiber AOF","ACTIVE",
U131="Projet OCM (HUAWEI)","PLANNED WORKS",
U131="Projet OCM (NOKIA)","PLANNED WORKS",
U131="ACCESS-ISSUE","ACCESS-ISSUE",
U131="Projet OCM (ZTE, NOKIA, autres projets)","PLANNED WORKS",
U131="No root CAuse","No root cause",
U131="ODU HS","ACTIVE",
U131="IP &amp; VLAN","ACTIVE",
U131="Warehouse HUAWEI","SPARE-ISSUE",
U131="SPARE-HS","SPARE-ISSUE",
U131="Power Telco","ACTIVE"
),"")</f>
        <v/>
      </c>
      <c r="W131" s="52" t="s">
        <v>6334</v>
      </c>
      <c r="X131" s="52" t="s">
        <v>6320</v>
      </c>
      <c r="Y131" s="52"/>
      <c r="Z131" s="52" t="s">
        <v>21</v>
      </c>
      <c r="AA131" s="52" t="s">
        <v>6308</v>
      </c>
      <c r="AB131" s="34" t="s">
        <v>6595</v>
      </c>
      <c r="AC131" s="34" t="str">
        <f>_xlfn.XLOOKUP(B131,[4]ALL!$B:$B,[4]ALL!$N:$N,"")</f>
        <v/>
      </c>
      <c r="AD131" s="34" t="s">
        <v>6446</v>
      </c>
      <c r="AE131" s="34"/>
      <c r="AF131" s="36" t="s">
        <v>5420</v>
      </c>
      <c r="AG131" s="29"/>
      <c r="AH131" s="35"/>
      <c r="AI131" s="29"/>
      <c r="AJ131" s="29" t="s">
        <v>5420</v>
      </c>
      <c r="AK131" s="36" t="s">
        <v>5420</v>
      </c>
      <c r="AL131" s="36" t="s">
        <v>5420</v>
      </c>
      <c r="AM131" s="36" t="s">
        <v>5420</v>
      </c>
      <c r="AN131" s="36" t="s">
        <v>5420</v>
      </c>
      <c r="AO131" s="36" t="s">
        <v>5420</v>
      </c>
      <c r="AP131" s="36" t="s">
        <v>5420</v>
      </c>
      <c r="AQ131" s="36" t="s">
        <v>5420</v>
      </c>
      <c r="AR131" s="36" t="s">
        <v>5881</v>
      </c>
      <c r="AS131" s="36" t="s">
        <v>5420</v>
      </c>
      <c r="AT131" s="36" t="s">
        <v>5420</v>
      </c>
      <c r="AU131" s="36" t="s">
        <v>5420</v>
      </c>
      <c r="AV131" s="36" t="s">
        <v>5882</v>
      </c>
      <c r="AW131" s="45"/>
      <c r="AX131" s="45" t="s">
        <v>5420</v>
      </c>
      <c r="AY131" s="45" t="s">
        <v>5420</v>
      </c>
      <c r="AZ131" s="45" t="s">
        <v>5420</v>
      </c>
      <c r="BA131" s="36" t="s">
        <v>5420</v>
      </c>
    </row>
    <row r="132" spans="1:53" s="58" customFormat="1" ht="15.6" hidden="1" x14ac:dyDescent="0.3">
      <c r="A132" s="27" t="s">
        <v>61</v>
      </c>
      <c r="B132" s="27" t="s">
        <v>62</v>
      </c>
      <c r="C132" s="29" t="str">
        <f>_xlfn.XLOOKUP(B132,'[1]daily break down'!$D:$D,'[1]daily break down'!$E:$E,"")</f>
        <v>SUD-OUEST</v>
      </c>
      <c r="D132" s="27" t="s">
        <v>18</v>
      </c>
      <c r="E132" s="27"/>
      <c r="F132" s="29" t="s">
        <v>13</v>
      </c>
      <c r="G132" s="27" t="s">
        <v>63</v>
      </c>
      <c r="H132" s="37" t="str">
        <f>_xlfn.XLOOKUP(B132,[2]CALCULATION!$B:$B,[2]CALCULATION!$H:$H,"")</f>
        <v>Huawei</v>
      </c>
      <c r="I132" s="25">
        <v>13.864989883943577</v>
      </c>
      <c r="J132" s="25">
        <v>13.868556899607057</v>
      </c>
      <c r="K132" s="25">
        <v>19.538542317647028</v>
      </c>
      <c r="L132" s="25">
        <v>13.868556899607057</v>
      </c>
      <c r="M132" s="25">
        <v>15.015744807138596</v>
      </c>
      <c r="N132" s="25">
        <v>10.116912505386193</v>
      </c>
      <c r="O132" s="25">
        <v>7.2698276132670152</v>
      </c>
      <c r="P132" s="25" t="s">
        <v>6364</v>
      </c>
      <c r="Q132" s="31" t="s">
        <v>5364</v>
      </c>
      <c r="R132" s="31"/>
      <c r="S132" s="32" t="str" cm="1">
        <f t="array" ref="S132">IFERROR(_xlfn.IFS(
U132="MPR ISSUE","PDH",
U132="BSS Hardware Issue","BSS",
U132="Sites strategiques, MLL, Pylone, etc.","ENVTECH",
U132="AKTIVCO DEFAUT GE &amp; POWER Cabinet","AKTIVCO",
U132="AKTIVCO Coupure ENEO &amp; Baisse de tension","AKTIVCO GRID ONLY",
U132="Coupure ENEO &amp; Baisse de tension","IHS GRID ONLY",
U132="Defaut GE &amp; POWER Cabinet","IHS",
U132="Sharing","Partners",
U132="Sites strategiques &amp; DataCenter","SST &amp; DC",
U132="Exclu","Exclu",
U132="SAT","SAT",
U132="SPARE-ISSUE","SPARE-ISSUE",
U132="Fiber CAmtel","TRANS_FO_CAMTEL",
U132="Fiber AOF","Fiber AOF",
U132="Projet OCM (HUAWEI)","TRAVAUX-HUAWEI",
U132="Projet OCM (NOKIA)","TRAVAUX-NOKIA",
U132="ACCESS-ISSUE","ACCESS-ISSUE",
U132="Projet OCM (ZTE, NOKIA, autres projets)","TRAVAUX OCM",
U132="No root CAuse","No root cause",
U132="ODU HS","PDH",
U132="IP &amp; VLAN","PDH",
U132="Warehouse HUAWEI","SPARE-ISSUE",
U132="SPARE-HS","SPARE-ISSUE",
U132="Power Telco","BSS"
),"")</f>
        <v/>
      </c>
      <c r="T132" s="32" t="str" cm="1">
        <f t="array" ref="T132">IFERROR(_xlfn.IFS(
U132="MPR ISSUE","TX ISSUE",
U132="BSS Hardware Issue","RAN ISSUE",
U132="Sites strategiques, MLL, Pylone, etc.","ENVTECH",
U132="AKTIVCO DEFAUT GE &amp; POWER Cabinet","POWER ISSUE",
U132="AKTIVCO Coupure ENEO &amp; Baisse de tension","POWER ISSUE",
U132="Coupure ENEO &amp; Baisse de tension","POWER ISSUE",
U132="Defaut GE &amp; POWER Cabinet","POWER ISSUE",
U132="Sharing","POWER ISSUE",
U132="Sites strategiques &amp; DataCenter","POWER ISSUE",
U132="Exclu","Exclu",
U132="SAT","TX ISSUE",
U132="SPARE-ISSUE","SPARE-ISSUE",
U132="Fiber CAmtel","TX ISSUE",
U132="Fiber AOF","TX ISSUE",
U132="Projet OCM (HUAWEI)","TRAVAUX-HUAWEI",
U132="Projet OCM (NOKIA)","TRAVAUX -NOKIA",
U132="ACCESS-ISSUE","ACCESS-ISSUE",
U132="Projet OCM (ZTE, NOKIA, autres projets)","TRAVAUX OCM",
U132="No root CAuse","No root cause",
U132="ODU HS","TX ISSUE",
U132="IP &amp; VLAN","TX ISSUE",
U132="Warehouse HUAWEI","SPARE-ISSUE",
U132="SPARE-HS","SPARE-ISSUE",
U132="Power Telco","RAN ISSUE"
),"")</f>
        <v/>
      </c>
      <c r="U132" s="33"/>
      <c r="V132" s="32" t="str" cm="1">
        <f t="array" ref="V132">IFERROR(_xlfn.IFS(
U132="MPR ISSUE","ACTIVE",
U132="BSS Hardware Issue","ACTIVE",
U132="Sites strategiques, MLL, Pylone, etc.","PASSIVE",
U132="AKTIVCO DEFAUT GE &amp; POWER Cabinet","PASSIVE",
U132="AKTIVCO Coupure ENEO &amp; Baisse de tension","PASSIVE",
U132="Coupure ENEO &amp; Baisse de tension","PASSIVE",
U132="Defaut GE &amp; POWER Cabinet","PASSIVE",
U132="Sharing","PASSIVE",
U132="Sites strategiques &amp; DataCenter","PASSIVE",
U132="Exclu","Exclu",
U132="SAT","ACTIVE",
U132="SPARE-ISSUE","SPARE-ISSUE",
U132="Fiber CAmtel","ACTIVE",
U132="Fiber AOF","ACTIVE",
U132="Projet OCM (HUAWEI)","PLANNED WORKS",
U132="Projet OCM (NOKIA)","PLANNED WORKS",
U132="ACCESS-ISSUE","ACCESS-ISSUE",
U132="Projet OCM (ZTE, NOKIA, autres projets)","PLANNED WORKS",
U132="No root CAuse","No root cause",
U132="ODU HS","ACTIVE",
U132="IP &amp; VLAN","ACTIVE",
U132="Warehouse HUAWEI","SPARE-ISSUE",
U132="SPARE-HS","SPARE-ISSUE",
U132="Power Telco","ACTIVE"
),"")</f>
        <v/>
      </c>
      <c r="W132" s="52" t="s">
        <v>6313</v>
      </c>
      <c r="X132" s="52" t="s">
        <v>6325</v>
      </c>
      <c r="Y132" s="52"/>
      <c r="Z132" s="52" t="s">
        <v>5379</v>
      </c>
      <c r="AA132" s="52" t="s">
        <v>6308</v>
      </c>
      <c r="AB132" s="34" t="s">
        <v>6596</v>
      </c>
      <c r="AC132" s="34" t="str">
        <f>_xlfn.XLOOKUP(B132,[4]ALL!$B:$B,[4]ALL!$N:$N,"")</f>
        <v/>
      </c>
      <c r="AD132" s="34" t="s">
        <v>6447</v>
      </c>
      <c r="AE132" s="34"/>
      <c r="AF132" s="36" t="s">
        <v>5420</v>
      </c>
      <c r="AG132" s="29"/>
      <c r="AH132" s="35"/>
      <c r="AI132" s="29"/>
      <c r="AJ132" s="29" t="s">
        <v>5420</v>
      </c>
      <c r="AK132" s="36" t="s">
        <v>5420</v>
      </c>
      <c r="AL132" s="36" t="s">
        <v>5420</v>
      </c>
      <c r="AM132" s="36" t="s">
        <v>5420</v>
      </c>
      <c r="AN132" s="36" t="s">
        <v>5420</v>
      </c>
      <c r="AO132" s="36" t="s">
        <v>5420</v>
      </c>
      <c r="AP132" s="36" t="s">
        <v>5420</v>
      </c>
      <c r="AQ132" s="36" t="s">
        <v>5420</v>
      </c>
      <c r="AR132" s="36" t="s">
        <v>5420</v>
      </c>
      <c r="AS132" s="36" t="s">
        <v>5420</v>
      </c>
      <c r="AT132" s="36" t="s">
        <v>5420</v>
      </c>
      <c r="AU132" s="36" t="s">
        <v>5888</v>
      </c>
      <c r="AV132" s="36" t="s">
        <v>5420</v>
      </c>
      <c r="AW132" s="45"/>
      <c r="AX132" s="45" t="s">
        <v>5420</v>
      </c>
      <c r="AY132" s="45" t="s">
        <v>5420</v>
      </c>
      <c r="AZ132" s="45" t="s">
        <v>5420</v>
      </c>
      <c r="BA132" s="36" t="s">
        <v>5420</v>
      </c>
    </row>
    <row r="133" spans="1:53" s="58" customFormat="1" ht="27.45" hidden="1" customHeight="1" x14ac:dyDescent="0.3">
      <c r="A133" s="29" t="s">
        <v>1795</v>
      </c>
      <c r="B133" s="29" t="s">
        <v>1796</v>
      </c>
      <c r="C133" s="29" t="str">
        <f>_xlfn.XLOOKUP(B133,'[1]daily break down'!$D:$D,'[1]daily break down'!$E:$E,"")</f>
        <v>CENTRE</v>
      </c>
      <c r="D133" s="29" t="s">
        <v>11</v>
      </c>
      <c r="E133" s="29" t="s">
        <v>154</v>
      </c>
      <c r="F133" s="29" t="s">
        <v>69</v>
      </c>
      <c r="G133" s="29" t="s">
        <v>1797</v>
      </c>
      <c r="H133" s="39" t="str">
        <f>_xlfn.XLOOKUP(B133,[2]CALCULATION!$B:$B,[2]CALCULATION!$H:$H,"")</f>
        <v>NOKIA</v>
      </c>
      <c r="I133" s="25">
        <v>0</v>
      </c>
      <c r="J133" s="25">
        <v>6.2820496357363602</v>
      </c>
      <c r="K133" s="25">
        <v>0</v>
      </c>
      <c r="L133" s="25">
        <v>0</v>
      </c>
      <c r="M133" s="25">
        <v>0</v>
      </c>
      <c r="N133" s="25">
        <v>0</v>
      </c>
      <c r="O133" s="25">
        <v>7.1642617847063494</v>
      </c>
      <c r="P133" s="25" t="s">
        <v>6365</v>
      </c>
      <c r="Q133" s="31" t="s">
        <v>5364</v>
      </c>
      <c r="R133" s="31"/>
      <c r="S133" s="32" t="str" cm="1">
        <f t="array" ref="S133">IFERROR(_xlfn.IFS(
U133="MPR ISSUE","PDH",
U133="BSS Hardware Issue","BSS",
U133="Sites strategiques, MLL, Pylone, etc.","ENVTECH",
U133="AKTIVCO DEFAUT GE &amp; POWER Cabinet","AKTIVCO",
U133="AKTIVCO Coupure ENEO &amp; Baisse de tension","AKTIVCO GRID ONLY",
U133="Coupure ENEO &amp; Baisse de tension","IHS GRID ONLY",
U133="Defaut GE &amp; POWER Cabinet","IHS",
U133="Sharing","Partners",
U133="Sites strategiques &amp; DataCenter","SST &amp; DC",
U133="Exclu","Exclu",
U133="SAT","SAT",
U133="SPARE-ISSUE","SPARE-ISSUE",
U133="Fiber CAmtel","TRANS_FO_CAMTEL",
U133="Fiber AOF","Fiber AOF",
U133="Projet OCM (HUAWEI)","TRAVAUX-HUAWEI",
U133="Projet OCM (NOKIA)","TRAVAUX-NOKIA",
U133="ACCESS-ISSUE","ACCESS-ISSUE",
U133="Projet OCM (ZTE, NOKIA, autres projets)","TRAVAUX OCM",
U133="No root CAuse","No root cause",
U133="ODU HS","PDH",
U133="IP &amp; VLAN","PDH",
U133="Warehouse HUAWEI","SPARE-ISSUE",
U133="SPARE-HS","SPARE-ISSUE",
U133="Power Telco","BSS"
),"")</f>
        <v/>
      </c>
      <c r="T133" s="32" t="str" cm="1">
        <f t="array" ref="T133">IFERROR(_xlfn.IFS(
U133="MPR ISSUE","TX ISSUE",
U133="BSS Hardware Issue","RAN ISSUE",
U133="Sites strategiques, MLL, Pylone, etc.","ENVTECH",
U133="AKTIVCO DEFAUT GE &amp; POWER Cabinet","POWER ISSUE",
U133="AKTIVCO Coupure ENEO &amp; Baisse de tension","POWER ISSUE",
U133="Coupure ENEO &amp; Baisse de tension","POWER ISSUE",
U133="Defaut GE &amp; POWER Cabinet","POWER ISSUE",
U133="Sharing","POWER ISSUE",
U133="Sites strategiques &amp; DataCenter","POWER ISSUE",
U133="Exclu","Exclu",
U133="SAT","TX ISSUE",
U133="SPARE-ISSUE","SPARE-ISSUE",
U133="Fiber CAmtel","TX ISSUE",
U133="Fiber AOF","TX ISSUE",
U133="Projet OCM (HUAWEI)","TRAVAUX-HUAWEI",
U133="Projet OCM (NOKIA)","TRAVAUX -NOKIA",
U133="ACCESS-ISSUE","ACCESS-ISSUE",
U133="Projet OCM (ZTE, NOKIA, autres projets)","TRAVAUX OCM",
U133="No root CAuse","No root cause",
U133="ODU HS","TX ISSUE",
U133="IP &amp; VLAN","TX ISSUE",
U133="Warehouse HUAWEI","SPARE-ISSUE",
U133="SPARE-HS","SPARE-ISSUE",
U133="Power Telco","RAN ISSUE"
),"")</f>
        <v/>
      </c>
      <c r="U133" s="33"/>
      <c r="V133" s="32" t="str" cm="1">
        <f t="array" ref="V133">IFERROR(_xlfn.IFS(
U133="MPR ISSUE","ACTIVE",
U133="BSS Hardware Issue","ACTIVE",
U133="Sites strategiques, MLL, Pylone, etc.","PASSIVE",
U133="AKTIVCO DEFAUT GE &amp; POWER Cabinet","PASSIVE",
U133="AKTIVCO Coupure ENEO &amp; Baisse de tension","PASSIVE",
U133="Coupure ENEO &amp; Baisse de tension","PASSIVE",
U133="Defaut GE &amp; POWER Cabinet","PASSIVE",
U133="Sharing","PASSIVE",
U133="Sites strategiques &amp; DataCenter","PASSIVE",
U133="Exclu","Exclu",
U133="SAT","ACTIVE",
U133="SPARE-ISSUE","SPARE-ISSUE",
U133="Fiber CAmtel","ACTIVE",
U133="Fiber AOF","ACTIVE",
U133="Projet OCM (HUAWEI)","PLANNED WORKS",
U133="Projet OCM (NOKIA)","PLANNED WORKS",
U133="ACCESS-ISSUE","ACCESS-ISSUE",
U133="Projet OCM (ZTE, NOKIA, autres projets)","PLANNED WORKS",
U133="No root CAuse","No root cause",
U133="ODU HS","ACTIVE",
U133="IP &amp; VLAN","ACTIVE",
U133="Warehouse HUAWEI","SPARE-ISSUE",
U133="SPARE-HS","SPARE-ISSUE",
U133="Power Telco","ACTIVE"
),"")</f>
        <v/>
      </c>
      <c r="W133" s="52" t="s">
        <v>6322</v>
      </c>
      <c r="X133" s="52"/>
      <c r="Y133" s="52"/>
      <c r="Z133" s="52"/>
      <c r="AA133" s="52"/>
      <c r="AB133" s="34" t="s">
        <v>6809</v>
      </c>
      <c r="AC133" s="34" t="str">
        <f>_xlfn.XLOOKUP(B133,[4]ALL!$B:$B,[4]ALL!$N:$N,"")</f>
        <v>No Power issue</v>
      </c>
      <c r="AD133" s="34"/>
      <c r="AE133" s="34"/>
      <c r="AF133" s="36" t="s">
        <v>5420</v>
      </c>
      <c r="AG133" s="29"/>
      <c r="AH133" s="35"/>
      <c r="AI133" s="29"/>
      <c r="AJ133" s="29" t="s">
        <v>5420</v>
      </c>
      <c r="AK133" s="36" t="s">
        <v>5420</v>
      </c>
      <c r="AL133" s="36" t="s">
        <v>5420</v>
      </c>
      <c r="AM133" s="36" t="s">
        <v>5420</v>
      </c>
      <c r="AN133" s="36" t="s">
        <v>5420</v>
      </c>
      <c r="AO133" s="36" t="s">
        <v>5420</v>
      </c>
      <c r="AP133" s="36" t="s">
        <v>5420</v>
      </c>
      <c r="AQ133" s="36" t="s">
        <v>5420</v>
      </c>
      <c r="AR133" s="36" t="s">
        <v>5420</v>
      </c>
      <c r="AS133" s="36" t="s">
        <v>5420</v>
      </c>
      <c r="AT133" s="36" t="s">
        <v>5420</v>
      </c>
      <c r="AU133" s="36" t="s">
        <v>5420</v>
      </c>
      <c r="AV133" s="36" t="s">
        <v>6121</v>
      </c>
      <c r="AW133" s="45"/>
      <c r="AX133" s="45" t="s">
        <v>5420</v>
      </c>
      <c r="AY133" s="45" t="s">
        <v>5420</v>
      </c>
      <c r="AZ133" s="45" t="s">
        <v>5420</v>
      </c>
      <c r="BA133" s="36" t="s">
        <v>5420</v>
      </c>
    </row>
    <row r="134" spans="1:53" s="58" customFormat="1" ht="15.6" hidden="1" x14ac:dyDescent="0.3">
      <c r="A134" s="29" t="s">
        <v>1937</v>
      </c>
      <c r="B134" s="35" t="s">
        <v>1938</v>
      </c>
      <c r="C134" s="29" t="str">
        <f>_xlfn.XLOOKUP(B134,'[1]daily break down'!$D:$D,'[1]daily break down'!$E:$E,"")</f>
        <v>CENTRE</v>
      </c>
      <c r="D134" s="29" t="s">
        <v>11</v>
      </c>
      <c r="E134" s="29" t="s">
        <v>12</v>
      </c>
      <c r="F134" s="29" t="s">
        <v>69</v>
      </c>
      <c r="G134" s="29" t="s">
        <v>1937</v>
      </c>
      <c r="H134" s="39" t="str">
        <f>_xlfn.XLOOKUP(B134,[2]CALCULATION!$B:$B,[2]CALCULATION!$H:$H,"")</f>
        <v>NOKIA</v>
      </c>
      <c r="I134" s="25">
        <v>2.4077355728483103E-3</v>
      </c>
      <c r="J134" s="25">
        <v>0</v>
      </c>
      <c r="K134" s="25">
        <v>0</v>
      </c>
      <c r="L134" s="25">
        <v>0</v>
      </c>
      <c r="M134" s="25">
        <v>0</v>
      </c>
      <c r="N134" s="25">
        <v>3.1329990326253525</v>
      </c>
      <c r="O134" s="25">
        <v>7.0835580553201325</v>
      </c>
      <c r="P134" s="25" t="s">
        <v>6364</v>
      </c>
      <c r="Q134" s="31" t="s">
        <v>5364</v>
      </c>
      <c r="R134" s="31"/>
      <c r="S134" s="32" t="str" cm="1">
        <f t="array" ref="S134">IFERROR(_xlfn.IFS(
U134="MPR ISSUE","PDH",
U134="BSS Hardware Issue","BSS",
U134="Sites strategiques, MLL, Pylone, etc.","ENVTECH",
U134="AKTIVCO DEFAUT GE &amp; POWER Cabinet","AKTIVCO",
U134="AKTIVCO Coupure ENEO &amp; Baisse de tension","AKTIVCO GRID ONLY",
U134="Coupure ENEO &amp; Baisse de tension","IHS GRID ONLY",
U134="Defaut GE &amp; POWER Cabinet","IHS",
U134="Sharing","Partners",
U134="Sites strategiques &amp; DataCenter","SST &amp; DC",
U134="Exclu","Exclu",
U134="SAT","SAT",
U134="SPARE-ISSUE","SPARE-ISSUE",
U134="Fiber CAmtel","TRANS_FO_CAMTEL",
U134="Fiber AOF","Fiber AOF",
U134="Projet OCM (HUAWEI)","TRAVAUX-HUAWEI",
U134="Projet OCM (NOKIA)","TRAVAUX-NOKIA",
U134="ACCESS-ISSUE","ACCESS-ISSUE",
U134="Projet OCM (ZTE, NOKIA, autres projets)","TRAVAUX OCM",
U134="No root CAuse","No root cause",
U134="ODU HS","PDH",
U134="IP &amp; VLAN","PDH",
U134="Warehouse HUAWEI","SPARE-ISSUE",
U134="SPARE-HS","SPARE-ISSUE",
U134="Power Telco","BSS"
),"")</f>
        <v/>
      </c>
      <c r="T134" s="32" t="str" cm="1">
        <f t="array" ref="T134">IFERROR(_xlfn.IFS(
U134="MPR ISSUE","TX ISSUE",
U134="BSS Hardware Issue","RAN ISSUE",
U134="Sites strategiques, MLL, Pylone, etc.","ENVTECH",
U134="AKTIVCO DEFAUT GE &amp; POWER Cabinet","POWER ISSUE",
U134="AKTIVCO Coupure ENEO &amp; Baisse de tension","POWER ISSUE",
U134="Coupure ENEO &amp; Baisse de tension","POWER ISSUE",
U134="Defaut GE &amp; POWER Cabinet","POWER ISSUE",
U134="Sharing","POWER ISSUE",
U134="Sites strategiques &amp; DataCenter","POWER ISSUE",
U134="Exclu","Exclu",
U134="SAT","TX ISSUE",
U134="SPARE-ISSUE","SPARE-ISSUE",
U134="Fiber CAmtel","TX ISSUE",
U134="Fiber AOF","TX ISSUE",
U134="Projet OCM (HUAWEI)","TRAVAUX-HUAWEI",
U134="Projet OCM (NOKIA)","TRAVAUX -NOKIA",
U134="ACCESS-ISSUE","ACCESS-ISSUE",
U134="Projet OCM (ZTE, NOKIA, autres projets)","TRAVAUX OCM",
U134="No root CAuse","No root cause",
U134="ODU HS","TX ISSUE",
U134="IP &amp; VLAN","TX ISSUE",
U134="Warehouse HUAWEI","SPARE-ISSUE",
U134="SPARE-HS","SPARE-ISSUE",
U134="Power Telco","RAN ISSUE"
),"")</f>
        <v/>
      </c>
      <c r="U134" s="33"/>
      <c r="V134" s="32" t="str" cm="1">
        <f t="array" ref="V134">IFERROR(_xlfn.IFS(
U134="MPR ISSUE","ACTIVE",
U134="BSS Hardware Issue","ACTIVE",
U134="Sites strategiques, MLL, Pylone, etc.","PASSIVE",
U134="AKTIVCO DEFAUT GE &amp; POWER Cabinet","PASSIVE",
U134="AKTIVCO Coupure ENEO &amp; Baisse de tension","PASSIVE",
U134="Coupure ENEO &amp; Baisse de tension","PASSIVE",
U134="Defaut GE &amp; POWER Cabinet","PASSIVE",
U134="Sharing","PASSIVE",
U134="Sites strategiques &amp; DataCenter","PASSIVE",
U134="Exclu","Exclu",
U134="SAT","ACTIVE",
U134="SPARE-ISSUE","SPARE-ISSUE",
U134="Fiber CAmtel","ACTIVE",
U134="Fiber AOF","ACTIVE",
U134="Projet OCM (HUAWEI)","PLANNED WORKS",
U134="Projet OCM (NOKIA)","PLANNED WORKS",
U134="ACCESS-ISSUE","ACCESS-ISSUE",
U134="Projet OCM (ZTE, NOKIA, autres projets)","PLANNED WORKS",
U134="No root CAuse","No root cause",
U134="ODU HS","ACTIVE",
U134="IP &amp; VLAN","ACTIVE",
U134="Warehouse HUAWEI","SPARE-ISSUE",
U134="SPARE-HS","SPARE-ISSUE",
U134="Power Telco","ACTIVE"
),"")</f>
        <v/>
      </c>
      <c r="W134" s="3" t="s">
        <v>6730</v>
      </c>
      <c r="X134" s="3" t="s">
        <v>6549</v>
      </c>
      <c r="Y134" s="52"/>
      <c r="Z134" s="52" t="s">
        <v>11</v>
      </c>
      <c r="AA134" s="52" t="s">
        <v>6308</v>
      </c>
      <c r="AB134" s="34" t="s">
        <v>6810</v>
      </c>
      <c r="AC134" s="34" t="str">
        <f>_xlfn.XLOOKUP(B134,[4]ALL!$B:$B,[4]ALL!$N:$N,"")</f>
        <v>Power issue NUR to be checked</v>
      </c>
      <c r="AD134" s="34" t="s">
        <v>6448</v>
      </c>
      <c r="AE134" s="34"/>
      <c r="AF134" s="36" t="s">
        <v>5420</v>
      </c>
      <c r="AG134" s="29"/>
      <c r="AH134" s="35"/>
      <c r="AI134" s="29"/>
      <c r="AJ134" s="29" t="s">
        <v>6163</v>
      </c>
      <c r="AK134" s="36" t="s">
        <v>5420</v>
      </c>
      <c r="AL134" s="36" t="s">
        <v>5420</v>
      </c>
      <c r="AM134" s="36" t="s">
        <v>5420</v>
      </c>
      <c r="AN134" s="36" t="s">
        <v>5420</v>
      </c>
      <c r="AO134" s="36" t="s">
        <v>5420</v>
      </c>
      <c r="AP134" s="36" t="s">
        <v>5420</v>
      </c>
      <c r="AQ134" s="36" t="s">
        <v>5420</v>
      </c>
      <c r="AR134" s="36" t="s">
        <v>5420</v>
      </c>
      <c r="AS134" s="36" t="s">
        <v>5420</v>
      </c>
      <c r="AT134" s="36" t="s">
        <v>5836</v>
      </c>
      <c r="AU134" s="36" t="s">
        <v>6164</v>
      </c>
      <c r="AV134" s="36" t="s">
        <v>5420</v>
      </c>
      <c r="AW134" s="45"/>
      <c r="AX134" s="45" t="s">
        <v>5420</v>
      </c>
      <c r="AY134" s="45" t="s">
        <v>5420</v>
      </c>
      <c r="AZ134" s="45" t="s">
        <v>5420</v>
      </c>
      <c r="BA134" s="36" t="s">
        <v>5420</v>
      </c>
    </row>
    <row r="135" spans="1:53" s="58" customFormat="1" ht="15.6" hidden="1" x14ac:dyDescent="0.3">
      <c r="A135" s="40" t="s">
        <v>819</v>
      </c>
      <c r="B135" s="27" t="s">
        <v>820</v>
      </c>
      <c r="C135" s="29" t="str">
        <f>_xlfn.XLOOKUP(B135,'[1]daily break down'!$D:$D,'[1]daily break down'!$E:$E,"")</f>
        <v>NORD-OUEST</v>
      </c>
      <c r="D135" s="27" t="s">
        <v>11</v>
      </c>
      <c r="E135" s="27" t="s">
        <v>154</v>
      </c>
      <c r="F135" s="29" t="s">
        <v>51</v>
      </c>
      <c r="G135" s="27" t="s">
        <v>819</v>
      </c>
      <c r="H135" s="39" t="str">
        <f>_xlfn.XLOOKUP(B135,[2]CALCULATION!$B:$B,[2]CALCULATION!$H:$H,"")</f>
        <v>NOKIA</v>
      </c>
      <c r="I135" s="25">
        <v>5.5761015657771962</v>
      </c>
      <c r="J135" s="25">
        <v>3.90481204681066</v>
      </c>
      <c r="K135" s="25">
        <v>6.2429729791429462</v>
      </c>
      <c r="L135" s="25">
        <v>8.623866759123711</v>
      </c>
      <c r="M135" s="25">
        <v>6.853895751827026</v>
      </c>
      <c r="N135" s="25">
        <v>3.1521182365816007</v>
      </c>
      <c r="O135" s="25">
        <v>7.0556996629883608</v>
      </c>
      <c r="P135" s="25" t="s">
        <v>6364</v>
      </c>
      <c r="Q135" s="31" t="str">
        <f>_xlfn.XLOOKUP(B135,'[1]daily break down'!$D:$D,'[1]daily break down'!$O:$O,"")</f>
        <v>Insecurity</v>
      </c>
      <c r="R135" s="31"/>
      <c r="S135" s="32" t="str" cm="1">
        <f t="array" ref="S135">IFERROR(_xlfn.IFS(
U135="MPR ISSUE","PDH",
U135="BSS Hardware Issue","BSS",
U135="Sites strategiques, MLL, Pylone, etc.","ENVTECH",
U135="AKTIVCO DEFAUT GE &amp; POWER Cabinet","AKTIVCO",
U135="AKTIVCO Coupure ENEO &amp; Baisse de tension","AKTIVCO GRID ONLY",
U135="Coupure ENEO &amp; Baisse de tension","IHS GRID ONLY",
U135="Defaut GE &amp; POWER Cabinet","IHS",
U135="Sharing","Partners",
U135="Sites strategiques &amp; DataCenter","SST &amp; DC",
U135="Exclu","Exclu",
U135="SAT","SAT",
U135="SPARE-ISSUE","SPARE-ISSUE",
U135="Fiber CAmtel","TRANS_FO_CAMTEL",
U135="Fiber AOF","Fiber AOF",
U135="Projet OCM (HUAWEI)","TRAVAUX-HUAWEI",
U135="Projet OCM (NOKIA)","TRAVAUX-NOKIA",
U135="ACCESS-ISSUE","ACCESS-ISSUE",
U135="Projet OCM (ZTE, NOKIA, autres projets)","TRAVAUX OCM",
U135="No root CAuse","No root cause",
U135="ODU HS","PDH",
U135="IP &amp; VLAN","PDH",
U135="Warehouse HUAWEI","SPARE-ISSUE",
U135="SPARE-HS","SPARE-ISSUE",
U135="Power Telco","BSS"
),"")</f>
        <v/>
      </c>
      <c r="T135" s="32" t="str" cm="1">
        <f t="array" ref="T135">IFERROR(_xlfn.IFS(
U135="MPR ISSUE","TX ISSUE",
U135="BSS Hardware Issue","RAN ISSUE",
U135="Sites strategiques, MLL, Pylone, etc.","ENVTECH",
U135="AKTIVCO DEFAUT GE &amp; POWER Cabinet","POWER ISSUE",
U135="AKTIVCO Coupure ENEO &amp; Baisse de tension","POWER ISSUE",
U135="Coupure ENEO &amp; Baisse de tension","POWER ISSUE",
U135="Defaut GE &amp; POWER Cabinet","POWER ISSUE",
U135="Sharing","POWER ISSUE",
U135="Sites strategiques &amp; DataCenter","POWER ISSUE",
U135="Exclu","Exclu",
U135="SAT","TX ISSUE",
U135="SPARE-ISSUE","SPARE-ISSUE",
U135="Fiber CAmtel","TX ISSUE",
U135="Fiber AOF","TX ISSUE",
U135="Projet OCM (HUAWEI)","TRAVAUX-HUAWEI",
U135="Projet OCM (NOKIA)","TRAVAUX -NOKIA",
U135="ACCESS-ISSUE","ACCESS-ISSUE",
U135="Projet OCM (ZTE, NOKIA, autres projets)","TRAVAUX OCM",
U135="No root CAuse","No root cause",
U135="ODU HS","TX ISSUE",
U135="IP &amp; VLAN","TX ISSUE",
U135="Warehouse HUAWEI","SPARE-ISSUE",
U135="SPARE-HS","SPARE-ISSUE",
U135="Power Telco","RAN ISSUE"
),"")</f>
        <v/>
      </c>
      <c r="U135" s="33"/>
      <c r="V135" s="32" t="str" cm="1">
        <f t="array" ref="V135">IFERROR(_xlfn.IFS(
U135="MPR ISSUE","ACTIVE",
U135="BSS Hardware Issue","ACTIVE",
U135="Sites strategiques, MLL, Pylone, etc.","PASSIVE",
U135="AKTIVCO DEFAUT GE &amp; POWER Cabinet","PASSIVE",
U135="AKTIVCO Coupure ENEO &amp; Baisse de tension","PASSIVE",
U135="Coupure ENEO &amp; Baisse de tension","PASSIVE",
U135="Defaut GE &amp; POWER Cabinet","PASSIVE",
U135="Sharing","PASSIVE",
U135="Sites strategiques &amp; DataCenter","PASSIVE",
U135="Exclu","Exclu",
U135="SAT","ACTIVE",
U135="SPARE-ISSUE","SPARE-ISSUE",
U135="Fiber CAmtel","ACTIVE",
U135="Fiber AOF","ACTIVE",
U135="Projet OCM (HUAWEI)","PLANNED WORKS",
U135="Projet OCM (NOKIA)","PLANNED WORKS",
U135="ACCESS-ISSUE","ACCESS-ISSUE",
U135="Projet OCM (ZTE, NOKIA, autres projets)","PLANNED WORKS",
U135="No root CAuse","No root cause",
U135="ODU HS","ACTIVE",
U135="IP &amp; VLAN","ACTIVE",
U135="Warehouse HUAWEI","SPARE-ISSUE",
U135="SPARE-HS","SPARE-ISSUE",
U135="Power Telco","ACTIVE"
),"")</f>
        <v/>
      </c>
      <c r="W135" s="52" t="s">
        <v>6322</v>
      </c>
      <c r="X135" s="52"/>
      <c r="Y135" s="52"/>
      <c r="Z135" s="52"/>
      <c r="AA135" s="52"/>
      <c r="AB135" s="34" t="s">
        <v>6811</v>
      </c>
      <c r="AC135" s="34" t="str">
        <f>_xlfn.XLOOKUP(B135,[4]ALL!$B:$B,[4]ALL!$N:$N,"")</f>
        <v>Power issue NUR to be checked</v>
      </c>
      <c r="AD135" s="34" t="s">
        <v>6449</v>
      </c>
      <c r="AE135" s="34"/>
      <c r="AF135" s="36" t="s">
        <v>6407</v>
      </c>
      <c r="AG135" s="29"/>
      <c r="AH135" s="35"/>
      <c r="AI135" s="29"/>
      <c r="AJ135" s="29" t="s">
        <v>5954</v>
      </c>
      <c r="AK135" s="36" t="s">
        <v>5420</v>
      </c>
      <c r="AL135" s="36" t="s">
        <v>5420</v>
      </c>
      <c r="AM135" s="36" t="s">
        <v>5420</v>
      </c>
      <c r="AN135" s="36" t="s">
        <v>5420</v>
      </c>
      <c r="AO135" s="36" t="s">
        <v>5420</v>
      </c>
      <c r="AP135" s="36" t="s">
        <v>5420</v>
      </c>
      <c r="AQ135" s="36" t="s">
        <v>5420</v>
      </c>
      <c r="AR135" s="36" t="s">
        <v>5420</v>
      </c>
      <c r="AS135" s="36" t="s">
        <v>5420</v>
      </c>
      <c r="AT135" s="36" t="s">
        <v>5823</v>
      </c>
      <c r="AU135" s="36" t="s">
        <v>5869</v>
      </c>
      <c r="AV135" s="36" t="s">
        <v>5955</v>
      </c>
      <c r="AW135" s="45"/>
      <c r="AX135" s="45" t="s">
        <v>5420</v>
      </c>
      <c r="AY135" s="45" t="s">
        <v>5420</v>
      </c>
      <c r="AZ135" s="45" t="s">
        <v>5420</v>
      </c>
      <c r="BA135" s="36" t="s">
        <v>5420</v>
      </c>
    </row>
    <row r="136" spans="1:53" s="58" customFormat="1" ht="15.6" hidden="1" x14ac:dyDescent="0.3">
      <c r="A136" s="27" t="s">
        <v>3290</v>
      </c>
      <c r="B136" s="28" t="s">
        <v>3291</v>
      </c>
      <c r="C136" s="29" t="str">
        <f>_xlfn.XLOOKUP(B136,'[1]daily break down'!$D:$D,'[1]daily break down'!$E:$E,"")</f>
        <v>LITTORAL</v>
      </c>
      <c r="D136" s="27" t="s">
        <v>11</v>
      </c>
      <c r="E136" s="27" t="s">
        <v>96</v>
      </c>
      <c r="F136" s="29" t="s">
        <v>31</v>
      </c>
      <c r="G136" s="27" t="s">
        <v>3290</v>
      </c>
      <c r="H136" s="39" t="str">
        <f>_xlfn.XLOOKUP(B136,[2]CALCULATION!$B:$B,[2]CALCULATION!$H:$H,"")</f>
        <v>NOKIA</v>
      </c>
      <c r="I136" s="25">
        <v>0</v>
      </c>
      <c r="J136" s="25">
        <v>0.98749261627757656</v>
      </c>
      <c r="K136" s="25">
        <v>0</v>
      </c>
      <c r="L136" s="25">
        <v>0</v>
      </c>
      <c r="M136" s="25">
        <v>0</v>
      </c>
      <c r="N136" s="25">
        <v>1.2884060576486802</v>
      </c>
      <c r="O136" s="25">
        <v>7.0133484544310916</v>
      </c>
      <c r="P136" s="25" t="s">
        <v>6364</v>
      </c>
      <c r="Q136" s="31" t="s">
        <v>5364</v>
      </c>
      <c r="R136" s="31"/>
      <c r="S136" s="32" t="str" cm="1">
        <f t="array" ref="S136">IFERROR(_xlfn.IFS(
U136="MPR ISSUE","PDH",
U136="BSS Hardware Issue","BSS",
U136="Sites strategiques, MLL, Pylone, etc.","ENVTECH",
U136="AKTIVCO DEFAUT GE &amp; POWER Cabinet","AKTIVCO",
U136="AKTIVCO Coupure ENEO &amp; Baisse de tension","AKTIVCO GRID ONLY",
U136="Coupure ENEO &amp; Baisse de tension","IHS GRID ONLY",
U136="Defaut GE &amp; POWER Cabinet","IHS",
U136="Sharing","Partners",
U136="Sites strategiques &amp; DataCenter","SST &amp; DC",
U136="Exclu","Exclu",
U136="SAT","SAT",
U136="SPARE-ISSUE","SPARE-ISSUE",
U136="Fiber CAmtel","TRANS_FO_CAMTEL",
U136="Fiber AOF","Fiber AOF",
U136="Projet OCM (HUAWEI)","TRAVAUX-HUAWEI",
U136="Projet OCM (NOKIA)","TRAVAUX-NOKIA",
U136="ACCESS-ISSUE","ACCESS-ISSUE",
U136="Projet OCM (ZTE, NOKIA, autres projets)","TRAVAUX OCM",
U136="No root CAuse","No root cause",
U136="ODU HS","PDH",
U136="IP &amp; VLAN","PDH",
U136="Warehouse HUAWEI","SPARE-ISSUE",
U136="SPARE-HS","SPARE-ISSUE",
U136="Power Telco","BSS"
),"")</f>
        <v/>
      </c>
      <c r="T136" s="32" t="str" cm="1">
        <f t="array" ref="T136">IFERROR(_xlfn.IFS(
U136="MPR ISSUE","TX ISSUE",
U136="BSS Hardware Issue","RAN ISSUE",
U136="Sites strategiques, MLL, Pylone, etc.","ENVTECH",
U136="AKTIVCO DEFAUT GE &amp; POWER Cabinet","POWER ISSUE",
U136="AKTIVCO Coupure ENEO &amp; Baisse de tension","POWER ISSUE",
U136="Coupure ENEO &amp; Baisse de tension","POWER ISSUE",
U136="Defaut GE &amp; POWER Cabinet","POWER ISSUE",
U136="Sharing","POWER ISSUE",
U136="Sites strategiques &amp; DataCenter","POWER ISSUE",
U136="Exclu","Exclu",
U136="SAT","TX ISSUE",
U136="SPARE-ISSUE","SPARE-ISSUE",
U136="Fiber CAmtel","TX ISSUE",
U136="Fiber AOF","TX ISSUE",
U136="Projet OCM (HUAWEI)","TRAVAUX-HUAWEI",
U136="Projet OCM (NOKIA)","TRAVAUX -NOKIA",
U136="ACCESS-ISSUE","ACCESS-ISSUE",
U136="Projet OCM (ZTE, NOKIA, autres projets)","TRAVAUX OCM",
U136="No root CAuse","No root cause",
U136="ODU HS","TX ISSUE",
U136="IP &amp; VLAN","TX ISSUE",
U136="Warehouse HUAWEI","SPARE-ISSUE",
U136="SPARE-HS","SPARE-ISSUE",
U136="Power Telco","RAN ISSUE"
),"")</f>
        <v/>
      </c>
      <c r="U136" s="33"/>
      <c r="V136" s="32" t="str" cm="1">
        <f t="array" ref="V136">IFERROR(_xlfn.IFS(
U136="MPR ISSUE","ACTIVE",
U136="BSS Hardware Issue","ACTIVE",
U136="Sites strategiques, MLL, Pylone, etc.","PASSIVE",
U136="AKTIVCO DEFAUT GE &amp; POWER Cabinet","PASSIVE",
U136="AKTIVCO Coupure ENEO &amp; Baisse de tension","PASSIVE",
U136="Coupure ENEO &amp; Baisse de tension","PASSIVE",
U136="Defaut GE &amp; POWER Cabinet","PASSIVE",
U136="Sharing","PASSIVE",
U136="Sites strategiques &amp; DataCenter","PASSIVE",
U136="Exclu","Exclu",
U136="SAT","ACTIVE",
U136="SPARE-ISSUE","SPARE-ISSUE",
U136="Fiber CAmtel","ACTIVE",
U136="Fiber AOF","ACTIVE",
U136="Projet OCM (HUAWEI)","PLANNED WORKS",
U136="Projet OCM (NOKIA)","PLANNED WORKS",
U136="ACCESS-ISSUE","ACCESS-ISSUE",
U136="Projet OCM (ZTE, NOKIA, autres projets)","PLANNED WORKS",
U136="No root CAuse","No root cause",
U136="ODU HS","ACTIVE",
U136="IP &amp; VLAN","ACTIVE",
U136="Warehouse HUAWEI","SPARE-ISSUE",
U136="SPARE-HS","SPARE-ISSUE",
U136="Power Telco","ACTIVE"
),"")</f>
        <v/>
      </c>
      <c r="W136" s="52" t="s">
        <v>6335</v>
      </c>
      <c r="X136" s="52" t="s">
        <v>6320</v>
      </c>
      <c r="Y136" s="52"/>
      <c r="Z136" s="52" t="s">
        <v>11</v>
      </c>
      <c r="AA136" s="52" t="s">
        <v>6308</v>
      </c>
      <c r="AB136" s="34" t="s">
        <v>6812</v>
      </c>
      <c r="AC136" s="34" t="str">
        <f>_xlfn.XLOOKUP(B136,[4]ALL!$B:$B,[4]ALL!$N:$N,"")</f>
        <v>Power issue NUR to be checked</v>
      </c>
      <c r="AD136" s="34" t="s">
        <v>6450</v>
      </c>
      <c r="AE136" s="34"/>
      <c r="AF136" s="36" t="s">
        <v>6451</v>
      </c>
      <c r="AG136" s="29"/>
      <c r="AH136" s="35"/>
      <c r="AI136" s="29"/>
      <c r="AJ136" s="29" t="s">
        <v>6139</v>
      </c>
      <c r="AK136" s="36" t="s">
        <v>5420</v>
      </c>
      <c r="AL136" s="36" t="s">
        <v>5420</v>
      </c>
      <c r="AM136" s="36" t="s">
        <v>5420</v>
      </c>
      <c r="AN136" s="36" t="s">
        <v>5420</v>
      </c>
      <c r="AO136" s="36" t="s">
        <v>5420</v>
      </c>
      <c r="AP136" s="36" t="s">
        <v>5420</v>
      </c>
      <c r="AQ136" s="36" t="s">
        <v>5420</v>
      </c>
      <c r="AR136" s="36" t="s">
        <v>5420</v>
      </c>
      <c r="AS136" s="36" t="s">
        <v>5420</v>
      </c>
      <c r="AT136" s="36" t="s">
        <v>5799</v>
      </c>
      <c r="AU136" s="36" t="s">
        <v>5420</v>
      </c>
      <c r="AV136" s="36" t="s">
        <v>6140</v>
      </c>
      <c r="AW136" s="45"/>
      <c r="AX136" s="45" t="s">
        <v>5420</v>
      </c>
      <c r="AY136" s="45" t="s">
        <v>5420</v>
      </c>
      <c r="AZ136" s="45" t="s">
        <v>5420</v>
      </c>
      <c r="BA136" s="36" t="s">
        <v>5420</v>
      </c>
    </row>
    <row r="137" spans="1:53" s="58" customFormat="1" ht="15.6" hidden="1" x14ac:dyDescent="0.3">
      <c r="A137" s="27" t="s">
        <v>1560</v>
      </c>
      <c r="B137" s="27" t="s">
        <v>1561</v>
      </c>
      <c r="C137" s="29" t="str">
        <f>_xlfn.XLOOKUP(B137,'[1]daily break down'!$D:$D,'[1]daily break down'!$E:$E,"")</f>
        <v>Yaounde</v>
      </c>
      <c r="D137" s="27" t="s">
        <v>21</v>
      </c>
      <c r="E137" s="27" t="s">
        <v>22</v>
      </c>
      <c r="F137" s="29" t="s">
        <v>37</v>
      </c>
      <c r="G137" s="27" t="s">
        <v>38</v>
      </c>
      <c r="H137" s="30" t="str">
        <f>_xlfn.XLOOKUP(B137,[2]CALCULATION!$B:$B,[2]CALCULATION!$H:$H,"")</f>
        <v>ZTE</v>
      </c>
      <c r="I137" s="25">
        <v>0</v>
      </c>
      <c r="J137" s="25">
        <v>0</v>
      </c>
      <c r="K137" s="25">
        <v>7.2371075582411097E-17</v>
      </c>
      <c r="L137" s="25">
        <v>0</v>
      </c>
      <c r="M137" s="25">
        <v>3.0392578609891188</v>
      </c>
      <c r="N137" s="25">
        <v>1.7075125630291672</v>
      </c>
      <c r="O137" s="25">
        <v>6.9762978943193135</v>
      </c>
      <c r="P137" s="25" t="s">
        <v>6364</v>
      </c>
      <c r="Q137" s="31" t="s">
        <v>5364</v>
      </c>
      <c r="R137" s="31"/>
      <c r="S137" s="32" t="str" cm="1">
        <f t="array" ref="S137">IFERROR(_xlfn.IFS(
U137="MPR ISSUE","PDH",
U137="BSS Hardware Issue","BSS",
U137="Sites strategiques, MLL, Pylone, etc.","ENVTECH",
U137="AKTIVCO DEFAUT GE &amp; POWER Cabinet","AKTIVCO",
U137="AKTIVCO Coupure ENEO &amp; Baisse de tension","AKTIVCO GRID ONLY",
U137="Coupure ENEO &amp; Baisse de tension","IHS GRID ONLY",
U137="Defaut GE &amp; POWER Cabinet","IHS",
U137="Sharing","Partners",
U137="Sites strategiques &amp; DataCenter","SST &amp; DC",
U137="Exclu","Exclu",
U137="SAT","SAT",
U137="SPARE-ISSUE","SPARE-ISSUE",
U137="Fiber CAmtel","TRANS_FO_CAMTEL",
U137="Fiber AOF","Fiber AOF",
U137="Projet OCM (HUAWEI)","TRAVAUX-HUAWEI",
U137="Projet OCM (NOKIA)","TRAVAUX-NOKIA",
U137="ACCESS-ISSUE","ACCESS-ISSUE",
U137="Projet OCM (ZTE, NOKIA, autres projets)","TRAVAUX OCM",
U137="No root CAuse","No root cause",
U137="ODU HS","PDH",
U137="IP &amp; VLAN","PDH",
U137="Warehouse HUAWEI","SPARE-ISSUE",
U137="SPARE-HS","SPARE-ISSUE",
U137="Power Telco","BSS"
),"")</f>
        <v/>
      </c>
      <c r="T137" s="32" t="str" cm="1">
        <f t="array" ref="T137">IFERROR(_xlfn.IFS(
U137="MPR ISSUE","TX ISSUE",
U137="BSS Hardware Issue","RAN ISSUE",
U137="Sites strategiques, MLL, Pylone, etc.","ENVTECH",
U137="AKTIVCO DEFAUT GE &amp; POWER Cabinet","POWER ISSUE",
U137="AKTIVCO Coupure ENEO &amp; Baisse de tension","POWER ISSUE",
U137="Coupure ENEO &amp; Baisse de tension","POWER ISSUE",
U137="Defaut GE &amp; POWER Cabinet","POWER ISSUE",
U137="Sharing","POWER ISSUE",
U137="Sites strategiques &amp; DataCenter","POWER ISSUE",
U137="Exclu","Exclu",
U137="SAT","TX ISSUE",
U137="SPARE-ISSUE","SPARE-ISSUE",
U137="Fiber CAmtel","TX ISSUE",
U137="Fiber AOF","TX ISSUE",
U137="Projet OCM (HUAWEI)","TRAVAUX-HUAWEI",
U137="Projet OCM (NOKIA)","TRAVAUX -NOKIA",
U137="ACCESS-ISSUE","ACCESS-ISSUE",
U137="Projet OCM (ZTE, NOKIA, autres projets)","TRAVAUX OCM",
U137="No root CAuse","No root cause",
U137="ODU HS","TX ISSUE",
U137="IP &amp; VLAN","TX ISSUE",
U137="Warehouse HUAWEI","SPARE-ISSUE",
U137="SPARE-HS","SPARE-ISSUE",
U137="Power Telco","RAN ISSUE"
),"")</f>
        <v/>
      </c>
      <c r="U137" s="33"/>
      <c r="V137" s="32" t="str" cm="1">
        <f t="array" ref="V137">IFERROR(_xlfn.IFS(
U137="MPR ISSUE","ACTIVE",
U137="BSS Hardware Issue","ACTIVE",
U137="Sites strategiques, MLL, Pylone, etc.","PASSIVE",
U137="AKTIVCO DEFAUT GE &amp; POWER Cabinet","PASSIVE",
U137="AKTIVCO Coupure ENEO &amp; Baisse de tension","PASSIVE",
U137="Coupure ENEO &amp; Baisse de tension","PASSIVE",
U137="Defaut GE &amp; POWER Cabinet","PASSIVE",
U137="Sharing","PASSIVE",
U137="Sites strategiques &amp; DataCenter","PASSIVE",
U137="Exclu","Exclu",
U137="SAT","ACTIVE",
U137="SPARE-ISSUE","SPARE-ISSUE",
U137="Fiber CAmtel","ACTIVE",
U137="Fiber AOF","ACTIVE",
U137="Projet OCM (HUAWEI)","PLANNED WORKS",
U137="Projet OCM (NOKIA)","PLANNED WORKS",
U137="ACCESS-ISSUE","ACCESS-ISSUE",
U137="Projet OCM (ZTE, NOKIA, autres projets)","PLANNED WORKS",
U137="No root CAuse","No root cause",
U137="ODU HS","ACTIVE",
U137="IP &amp; VLAN","ACTIVE",
U137="Warehouse HUAWEI","SPARE-ISSUE",
U137="SPARE-HS","SPARE-ISSUE",
U137="Power Telco","ACTIVE"
),"")</f>
        <v/>
      </c>
      <c r="W137" s="52" t="s">
        <v>6313</v>
      </c>
      <c r="X137" s="52" t="s">
        <v>6336</v>
      </c>
      <c r="Y137" s="52"/>
      <c r="Z137" s="52" t="s">
        <v>21</v>
      </c>
      <c r="AA137" s="52" t="s">
        <v>6308</v>
      </c>
      <c r="AB137" s="34" t="s">
        <v>6597</v>
      </c>
      <c r="AC137" s="34" t="str">
        <f>_xlfn.XLOOKUP(B137,[4]ALL!$B:$B,[4]ALL!$N:$N,"")</f>
        <v/>
      </c>
      <c r="AD137" s="34" t="s">
        <v>6446</v>
      </c>
      <c r="AE137" s="34"/>
      <c r="AF137" s="36" t="s">
        <v>5420</v>
      </c>
      <c r="AG137" s="29"/>
      <c r="AH137" s="35"/>
      <c r="AI137" s="29"/>
      <c r="AJ137" s="29" t="s">
        <v>5420</v>
      </c>
      <c r="AK137" s="36" t="s">
        <v>5420</v>
      </c>
      <c r="AL137" s="36" t="s">
        <v>5420</v>
      </c>
      <c r="AM137" s="36" t="s">
        <v>5420</v>
      </c>
      <c r="AN137" s="36" t="s">
        <v>5420</v>
      </c>
      <c r="AO137" s="36" t="s">
        <v>5420</v>
      </c>
      <c r="AP137" s="36" t="s">
        <v>5420</v>
      </c>
      <c r="AQ137" s="36" t="s">
        <v>5420</v>
      </c>
      <c r="AR137" s="36" t="s">
        <v>5881</v>
      </c>
      <c r="AS137" s="36" t="s">
        <v>5881</v>
      </c>
      <c r="AT137" s="36" t="s">
        <v>5420</v>
      </c>
      <c r="AU137" s="36" t="s">
        <v>5420</v>
      </c>
      <c r="AV137" s="36" t="s">
        <v>5420</v>
      </c>
      <c r="AW137" s="45"/>
      <c r="AX137" s="45" t="s">
        <v>5420</v>
      </c>
      <c r="AY137" s="45" t="s">
        <v>5420</v>
      </c>
      <c r="AZ137" s="45" t="s">
        <v>5420</v>
      </c>
      <c r="BA137" s="36" t="s">
        <v>1561</v>
      </c>
    </row>
    <row r="138" spans="1:53" s="58" customFormat="1" ht="30.45" hidden="1" customHeight="1" x14ac:dyDescent="0.3">
      <c r="A138" s="27" t="s">
        <v>2769</v>
      </c>
      <c r="B138" s="28" t="s">
        <v>2770</v>
      </c>
      <c r="C138" s="29" t="str">
        <f>_xlfn.XLOOKUP(B138,'[1]daily break down'!$D:$D,'[1]daily break down'!$E:$E,"")</f>
        <v>Yaounde</v>
      </c>
      <c r="D138" s="27"/>
      <c r="E138" s="27"/>
      <c r="F138" s="29" t="s">
        <v>37</v>
      </c>
      <c r="G138" s="27" t="s">
        <v>38</v>
      </c>
      <c r="H138" s="30" t="str">
        <f>_xlfn.XLOOKUP(B138,[2]CALCULATION!$B:$B,[2]CALCULATION!$H:$H,"")</f>
        <v>ZTE</v>
      </c>
      <c r="I138" s="25">
        <v>0</v>
      </c>
      <c r="J138" s="25">
        <v>0</v>
      </c>
      <c r="K138" s="25">
        <v>1.4512759928431398</v>
      </c>
      <c r="L138" s="25">
        <v>9.2457045997380387</v>
      </c>
      <c r="M138" s="25">
        <v>7.4489809749652576</v>
      </c>
      <c r="N138" s="25">
        <v>2.52079213430242</v>
      </c>
      <c r="O138" s="25">
        <v>6.7872460641549166</v>
      </c>
      <c r="P138" s="25" t="s">
        <v>6364</v>
      </c>
      <c r="Q138" s="31" t="s">
        <v>5364</v>
      </c>
      <c r="R138" s="31"/>
      <c r="S138" s="32" t="str" cm="1">
        <f t="array" ref="S138">IFERROR(_xlfn.IFS(
U138="MPR ISSUE","PDH",
U138="BSS Hardware Issue","BSS",
U138="Sites strategiques, MLL, Pylone, etc.","ENVTECH",
U138="AKTIVCO DEFAUT GE &amp; POWER Cabinet","AKTIVCO",
U138="AKTIVCO Coupure ENEO &amp; Baisse de tension","AKTIVCO GRID ONLY",
U138="Coupure ENEO &amp; Baisse de tension","IHS GRID ONLY",
U138="Defaut GE &amp; POWER Cabinet","IHS",
U138="Sharing","Partners",
U138="Sites strategiques &amp; DataCenter","SST &amp; DC",
U138="Exclu","Exclu",
U138="SAT","SAT",
U138="SPARE-ISSUE","SPARE-ISSUE",
U138="Fiber CAmtel","TRANS_FO_CAMTEL",
U138="Fiber AOF","Fiber AOF",
U138="Projet OCM (HUAWEI)","TRAVAUX-HUAWEI",
U138="Projet OCM (NOKIA)","TRAVAUX-NOKIA",
U138="ACCESS-ISSUE","ACCESS-ISSUE",
U138="Projet OCM (ZTE, NOKIA, autres projets)","TRAVAUX OCM",
U138="No root CAuse","No root cause",
U138="ODU HS","PDH",
U138="IP &amp; VLAN","PDH",
U138="Warehouse HUAWEI","SPARE-ISSUE",
U138="SPARE-HS","SPARE-ISSUE",
U138="Power Telco","BSS"
),"")</f>
        <v/>
      </c>
      <c r="T138" s="32" t="str" cm="1">
        <f t="array" ref="T138">IFERROR(_xlfn.IFS(
U138="MPR ISSUE","TX ISSUE",
U138="BSS Hardware Issue","RAN ISSUE",
U138="Sites strategiques, MLL, Pylone, etc.","ENVTECH",
U138="AKTIVCO DEFAUT GE &amp; POWER Cabinet","POWER ISSUE",
U138="AKTIVCO Coupure ENEO &amp; Baisse de tension","POWER ISSUE",
U138="Coupure ENEO &amp; Baisse de tension","POWER ISSUE",
U138="Defaut GE &amp; POWER Cabinet","POWER ISSUE",
U138="Sharing","POWER ISSUE",
U138="Sites strategiques &amp; DataCenter","POWER ISSUE",
U138="Exclu","Exclu",
U138="SAT","TX ISSUE",
U138="SPARE-ISSUE","SPARE-ISSUE",
U138="Fiber CAmtel","TX ISSUE",
U138="Fiber AOF","TX ISSUE",
U138="Projet OCM (HUAWEI)","TRAVAUX-HUAWEI",
U138="Projet OCM (NOKIA)","TRAVAUX -NOKIA",
U138="ACCESS-ISSUE","ACCESS-ISSUE",
U138="Projet OCM (ZTE, NOKIA, autres projets)","TRAVAUX OCM",
U138="No root CAuse","No root cause",
U138="ODU HS","TX ISSUE",
U138="IP &amp; VLAN","TX ISSUE",
U138="Warehouse HUAWEI","SPARE-ISSUE",
U138="SPARE-HS","SPARE-ISSUE",
U138="Power Telco","RAN ISSUE"
),"")</f>
        <v/>
      </c>
      <c r="U138" s="33"/>
      <c r="V138" s="32" t="str" cm="1">
        <f t="array" ref="V138">IFERROR(_xlfn.IFS(
U138="MPR ISSUE","ACTIVE",
U138="BSS Hardware Issue","ACTIVE",
U138="Sites strategiques, MLL, Pylone, etc.","PASSIVE",
U138="AKTIVCO DEFAUT GE &amp; POWER Cabinet","PASSIVE",
U138="AKTIVCO Coupure ENEO &amp; Baisse de tension","PASSIVE",
U138="Coupure ENEO &amp; Baisse de tension","PASSIVE",
U138="Defaut GE &amp; POWER Cabinet","PASSIVE",
U138="Sharing","PASSIVE",
U138="Sites strategiques &amp; DataCenter","PASSIVE",
U138="Exclu","Exclu",
U138="SAT","ACTIVE",
U138="SPARE-ISSUE","SPARE-ISSUE",
U138="Fiber CAmtel","ACTIVE",
U138="Fiber AOF","ACTIVE",
U138="Projet OCM (HUAWEI)","PLANNED WORKS",
U138="Projet OCM (NOKIA)","PLANNED WORKS",
U138="ACCESS-ISSUE","ACCESS-ISSUE",
U138="Projet OCM (ZTE, NOKIA, autres projets)","PLANNED WORKS",
U138="No root CAuse","No root cause",
U138="ODU HS","ACTIVE",
U138="IP &amp; VLAN","ACTIVE",
U138="Warehouse HUAWEI","SPARE-ISSUE",
U138="SPARE-HS","SPARE-ISSUE",
U138="Power Telco","ACTIVE"
),"")</f>
        <v/>
      </c>
      <c r="W138" s="52" t="s">
        <v>6305</v>
      </c>
      <c r="X138" s="52" t="s">
        <v>6306</v>
      </c>
      <c r="Y138" s="52"/>
      <c r="Z138" s="52" t="s">
        <v>6307</v>
      </c>
      <c r="AA138" s="52" t="s">
        <v>6308</v>
      </c>
      <c r="AB138" s="34" t="s">
        <v>6598</v>
      </c>
      <c r="AC138" s="34" t="str">
        <f>_xlfn.XLOOKUP(B138,[4]ALL!$B:$B,[4]ALL!$N:$N,"")</f>
        <v/>
      </c>
      <c r="AD138" s="34"/>
      <c r="AE138" s="34"/>
      <c r="AF138" s="36" t="s">
        <v>5420</v>
      </c>
      <c r="AG138" s="29"/>
      <c r="AH138" s="35"/>
      <c r="AI138" s="29"/>
      <c r="AJ138" s="29" t="s">
        <v>5420</v>
      </c>
      <c r="AK138" s="36" t="s">
        <v>5420</v>
      </c>
      <c r="AL138" s="36" t="s">
        <v>5420</v>
      </c>
      <c r="AM138" s="36" t="s">
        <v>5420</v>
      </c>
      <c r="AN138" s="36" t="s">
        <v>5420</v>
      </c>
      <c r="AO138" s="36" t="s">
        <v>5420</v>
      </c>
      <c r="AP138" s="36" t="s">
        <v>5420</v>
      </c>
      <c r="AQ138" s="36" t="s">
        <v>5420</v>
      </c>
      <c r="AR138" s="36" t="s">
        <v>5420</v>
      </c>
      <c r="AS138" s="36" t="s">
        <v>5420</v>
      </c>
      <c r="AT138" s="36" t="s">
        <v>5420</v>
      </c>
      <c r="AU138" s="36" t="s">
        <v>5420</v>
      </c>
      <c r="AV138" s="36" t="s">
        <v>5420</v>
      </c>
      <c r="AW138" s="45"/>
      <c r="AX138" s="45" t="s">
        <v>2770</v>
      </c>
      <c r="AY138" s="45" t="s">
        <v>5420</v>
      </c>
      <c r="AZ138" s="45" t="s">
        <v>5420</v>
      </c>
      <c r="BA138" s="36" t="s">
        <v>2770</v>
      </c>
    </row>
    <row r="139" spans="1:53" s="58" customFormat="1" ht="15.6" hidden="1" x14ac:dyDescent="0.3">
      <c r="A139" s="27" t="s">
        <v>1167</v>
      </c>
      <c r="B139" s="28" t="s">
        <v>1168</v>
      </c>
      <c r="C139" s="29" t="str">
        <f>_xlfn.XLOOKUP(B139,'[1]daily break down'!$D:$D,'[1]daily break down'!$E:$E,"")</f>
        <v>NORD-OUEST</v>
      </c>
      <c r="D139" s="27" t="s">
        <v>11</v>
      </c>
      <c r="E139" s="27" t="s">
        <v>96</v>
      </c>
      <c r="F139" s="29" t="s">
        <v>51</v>
      </c>
      <c r="G139" s="27" t="s">
        <v>1167</v>
      </c>
      <c r="H139" s="39" t="str">
        <f>_xlfn.XLOOKUP(B139,[2]CALCULATION!$B:$B,[2]CALCULATION!$H:$H,"")</f>
        <v>NOKIA</v>
      </c>
      <c r="I139" s="25">
        <v>8.7166805066874407</v>
      </c>
      <c r="J139" s="25">
        <v>9.1349844335436448</v>
      </c>
      <c r="K139" s="25">
        <v>9.2415490264900839</v>
      </c>
      <c r="L139" s="25">
        <v>7.3008071443043328</v>
      </c>
      <c r="M139" s="25">
        <v>0.29848787071993782</v>
      </c>
      <c r="N139" s="25">
        <v>0.72974006443457085</v>
      </c>
      <c r="O139" s="25">
        <v>6.7456189913621136</v>
      </c>
      <c r="P139" s="25" t="s">
        <v>6364</v>
      </c>
      <c r="Q139" s="31" t="str">
        <f>_xlfn.XLOOKUP(B139,'[1]daily break down'!$D:$D,'[1]daily break down'!$O:$O,"")</f>
        <v>Insecurity</v>
      </c>
      <c r="R139" s="31"/>
      <c r="S139" s="32" t="str" cm="1">
        <f t="array" ref="S139">IFERROR(_xlfn.IFS(
U139="MPR ISSUE","PDH",
U139="BSS Hardware Issue","BSS",
U139="Sites strategiques, MLL, Pylone, etc.","ENVTECH",
U139="AKTIVCO DEFAUT GE &amp; POWER Cabinet","AKTIVCO",
U139="AKTIVCO Coupure ENEO &amp; Baisse de tension","AKTIVCO GRID ONLY",
U139="Coupure ENEO &amp; Baisse de tension","IHS GRID ONLY",
U139="Defaut GE &amp; POWER Cabinet","IHS",
U139="Sharing","Partners",
U139="Sites strategiques &amp; DataCenter","SST &amp; DC",
U139="Exclu","Exclu",
U139="SAT","SAT",
U139="SPARE-ISSUE","SPARE-ISSUE",
U139="Fiber CAmtel","TRANS_FO_CAMTEL",
U139="Fiber AOF","Fiber AOF",
U139="Projet OCM (HUAWEI)","TRAVAUX-HUAWEI",
U139="Projet OCM (NOKIA)","TRAVAUX-NOKIA",
U139="ACCESS-ISSUE","ACCESS-ISSUE",
U139="Projet OCM (ZTE, NOKIA, autres projets)","TRAVAUX OCM",
U139="No root CAuse","No root cause",
U139="ODU HS","PDH",
U139="IP &amp; VLAN","PDH",
U139="Warehouse HUAWEI","SPARE-ISSUE",
U139="SPARE-HS","SPARE-ISSUE",
U139="Power Telco","BSS"
),"")</f>
        <v/>
      </c>
      <c r="T139" s="32" t="str" cm="1">
        <f t="array" ref="T139">IFERROR(_xlfn.IFS(
U139="MPR ISSUE","TX ISSUE",
U139="BSS Hardware Issue","RAN ISSUE",
U139="Sites strategiques, MLL, Pylone, etc.","ENVTECH",
U139="AKTIVCO DEFAUT GE &amp; POWER Cabinet","POWER ISSUE",
U139="AKTIVCO Coupure ENEO &amp; Baisse de tension","POWER ISSUE",
U139="Coupure ENEO &amp; Baisse de tension","POWER ISSUE",
U139="Defaut GE &amp; POWER Cabinet","POWER ISSUE",
U139="Sharing","POWER ISSUE",
U139="Sites strategiques &amp; DataCenter","POWER ISSUE",
U139="Exclu","Exclu",
U139="SAT","TX ISSUE",
U139="SPARE-ISSUE","SPARE-ISSUE",
U139="Fiber CAmtel","TX ISSUE",
U139="Fiber AOF","TX ISSUE",
U139="Projet OCM (HUAWEI)","TRAVAUX-HUAWEI",
U139="Projet OCM (NOKIA)","TRAVAUX -NOKIA",
U139="ACCESS-ISSUE","ACCESS-ISSUE",
U139="Projet OCM (ZTE, NOKIA, autres projets)","TRAVAUX OCM",
U139="No root CAuse","No root cause",
U139="ODU HS","TX ISSUE",
U139="IP &amp; VLAN","TX ISSUE",
U139="Warehouse HUAWEI","SPARE-ISSUE",
U139="SPARE-HS","SPARE-ISSUE",
U139="Power Telco","RAN ISSUE"
),"")</f>
        <v/>
      </c>
      <c r="U139" s="33"/>
      <c r="V139" s="32" t="str" cm="1">
        <f t="array" ref="V139">IFERROR(_xlfn.IFS(
U139="MPR ISSUE","ACTIVE",
U139="BSS Hardware Issue","ACTIVE",
U139="Sites strategiques, MLL, Pylone, etc.","PASSIVE",
U139="AKTIVCO DEFAUT GE &amp; POWER Cabinet","PASSIVE",
U139="AKTIVCO Coupure ENEO &amp; Baisse de tension","PASSIVE",
U139="Coupure ENEO &amp; Baisse de tension","PASSIVE",
U139="Defaut GE &amp; POWER Cabinet","PASSIVE",
U139="Sharing","PASSIVE",
U139="Sites strategiques &amp; DataCenter","PASSIVE",
U139="Exclu","Exclu",
U139="SAT","ACTIVE",
U139="SPARE-ISSUE","SPARE-ISSUE",
U139="Fiber CAmtel","ACTIVE",
U139="Fiber AOF","ACTIVE",
U139="Projet OCM (HUAWEI)","PLANNED WORKS",
U139="Projet OCM (NOKIA)","PLANNED WORKS",
U139="ACCESS-ISSUE","ACCESS-ISSUE",
U139="Projet OCM (ZTE, NOKIA, autres projets)","PLANNED WORKS",
U139="No root CAuse","No root cause",
U139="ODU HS","ACTIVE",
U139="IP &amp; VLAN","ACTIVE",
U139="Warehouse HUAWEI","SPARE-ISSUE",
U139="SPARE-HS","SPARE-ISSUE",
U139="Power Telco","ACTIVE"
),"")</f>
        <v/>
      </c>
      <c r="W139" s="52" t="s">
        <v>6313</v>
      </c>
      <c r="X139" s="3" t="s">
        <v>6337</v>
      </c>
      <c r="Y139" s="52"/>
      <c r="Z139" s="52" t="s">
        <v>11</v>
      </c>
      <c r="AA139" s="52" t="s">
        <v>6308</v>
      </c>
      <c r="AB139" s="34" t="s">
        <v>6813</v>
      </c>
      <c r="AC139" s="34" t="str">
        <f>_xlfn.XLOOKUP(B139,[4]ALL!$B:$B,[4]ALL!$N:$N,"")</f>
        <v>No Power issue</v>
      </c>
      <c r="AD139" s="34" t="s">
        <v>6452</v>
      </c>
      <c r="AE139" s="34"/>
      <c r="AF139" s="36" t="s">
        <v>5420</v>
      </c>
      <c r="AG139" s="29"/>
      <c r="AH139" s="35"/>
      <c r="AI139" s="29"/>
      <c r="AJ139" s="29" t="s">
        <v>6063</v>
      </c>
      <c r="AK139" s="36" t="s">
        <v>5420</v>
      </c>
      <c r="AL139" s="36" t="s">
        <v>5420</v>
      </c>
      <c r="AM139" s="36" t="s">
        <v>5420</v>
      </c>
      <c r="AN139" s="36" t="s">
        <v>5420</v>
      </c>
      <c r="AO139" s="36" t="s">
        <v>5420</v>
      </c>
      <c r="AP139" s="36" t="s">
        <v>5420</v>
      </c>
      <c r="AQ139" s="36" t="s">
        <v>5420</v>
      </c>
      <c r="AR139" s="36" t="s">
        <v>5420</v>
      </c>
      <c r="AS139" s="36" t="s">
        <v>5420</v>
      </c>
      <c r="AT139" s="36" t="s">
        <v>5831</v>
      </c>
      <c r="AU139" s="36" t="s">
        <v>6064</v>
      </c>
      <c r="AV139" s="36" t="s">
        <v>6065</v>
      </c>
      <c r="AW139" s="45"/>
      <c r="AX139" s="45" t="s">
        <v>5420</v>
      </c>
      <c r="AY139" s="45" t="s">
        <v>1168</v>
      </c>
      <c r="AZ139" s="45" t="s">
        <v>5420</v>
      </c>
      <c r="BA139" s="36" t="s">
        <v>5420</v>
      </c>
    </row>
    <row r="140" spans="1:53" s="58" customFormat="1" ht="15.6" hidden="1" x14ac:dyDescent="0.3">
      <c r="A140" s="27" t="s">
        <v>360</v>
      </c>
      <c r="B140" s="27" t="s">
        <v>361</v>
      </c>
      <c r="C140" s="29" t="str">
        <f>_xlfn.XLOOKUP(B140,'[1]daily break down'!$D:$D,'[1]daily break down'!$E:$E,"")</f>
        <v>Douala</v>
      </c>
      <c r="D140" s="27" t="s">
        <v>21</v>
      </c>
      <c r="E140" s="27" t="s">
        <v>30</v>
      </c>
      <c r="F140" s="29" t="s">
        <v>31</v>
      </c>
      <c r="G140" s="27" t="s">
        <v>32</v>
      </c>
      <c r="H140" s="30" t="str">
        <f>_xlfn.XLOOKUP(B140,[2]CALCULATION!$B:$B,[2]CALCULATION!$H:$H,"")</f>
        <v>ZTE</v>
      </c>
      <c r="I140" s="25">
        <v>26.219544820265213</v>
      </c>
      <c r="J140" s="25">
        <v>25.705930234880842</v>
      </c>
      <c r="K140" s="25">
        <v>27.960016608024926</v>
      </c>
      <c r="L140" s="25">
        <v>14.979361247371113</v>
      </c>
      <c r="M140" s="25">
        <v>8.3714290606192918</v>
      </c>
      <c r="N140" s="25">
        <v>2.3898826594527338</v>
      </c>
      <c r="O140" s="25">
        <v>6.7779896585081891</v>
      </c>
      <c r="P140" s="25" t="s">
        <v>6364</v>
      </c>
      <c r="Q140" s="31" t="s">
        <v>5364</v>
      </c>
      <c r="R140" s="31"/>
      <c r="S140" s="32" t="str" cm="1">
        <f t="array" ref="S140">IFERROR(_xlfn.IFS(
U140="MPR ISSUE","PDH",
U140="BSS Hardware Issue","BSS",
U140="Sites strategiques, MLL, Pylone, etc.","ENVTECH",
U140="AKTIVCO DEFAUT GE &amp; POWER Cabinet","AKTIVCO",
U140="AKTIVCO Coupure ENEO &amp; Baisse de tension","AKTIVCO GRID ONLY",
U140="Coupure ENEO &amp; Baisse de tension","IHS GRID ONLY",
U140="Defaut GE &amp; POWER Cabinet","IHS",
U140="Sharing","Partners",
U140="Sites strategiques &amp; DataCenter","SST &amp; DC",
U140="Exclu","Exclu",
U140="SAT","SAT",
U140="SPARE-ISSUE","SPARE-ISSUE",
U140="Fiber CAmtel","TRANS_FO_CAMTEL",
U140="Fiber AOF","Fiber AOF",
U140="Projet OCM (HUAWEI)","TRAVAUX-HUAWEI",
U140="Projet OCM (NOKIA)","TRAVAUX-NOKIA",
U140="ACCESS-ISSUE","ACCESS-ISSUE",
U140="Projet OCM (ZTE, NOKIA, autres projets)","TRAVAUX OCM",
U140="No root CAuse","No root cause",
U140="ODU HS","PDH",
U140="IP &amp; VLAN","PDH",
U140="Warehouse HUAWEI","SPARE-ISSUE",
U140="SPARE-HS","SPARE-ISSUE",
U140="Power Telco","BSS"
),"")</f>
        <v/>
      </c>
      <c r="T140" s="32" t="str" cm="1">
        <f t="array" ref="T140">IFERROR(_xlfn.IFS(
U140="MPR ISSUE","TX ISSUE",
U140="BSS Hardware Issue","RAN ISSUE",
U140="Sites strategiques, MLL, Pylone, etc.","ENVTECH",
U140="AKTIVCO DEFAUT GE &amp; POWER Cabinet","POWER ISSUE",
U140="AKTIVCO Coupure ENEO &amp; Baisse de tension","POWER ISSUE",
U140="Coupure ENEO &amp; Baisse de tension","POWER ISSUE",
U140="Defaut GE &amp; POWER Cabinet","POWER ISSUE",
U140="Sharing","POWER ISSUE",
U140="Sites strategiques &amp; DataCenter","POWER ISSUE",
U140="Exclu","Exclu",
U140="SAT","TX ISSUE",
U140="SPARE-ISSUE","SPARE-ISSUE",
U140="Fiber CAmtel","TX ISSUE",
U140="Fiber AOF","TX ISSUE",
U140="Projet OCM (HUAWEI)","TRAVAUX-HUAWEI",
U140="Projet OCM (NOKIA)","TRAVAUX -NOKIA",
U140="ACCESS-ISSUE","ACCESS-ISSUE",
U140="Projet OCM (ZTE, NOKIA, autres projets)","TRAVAUX OCM",
U140="No root CAuse","No root cause",
U140="ODU HS","TX ISSUE",
U140="IP &amp; VLAN","TX ISSUE",
U140="Warehouse HUAWEI","SPARE-ISSUE",
U140="SPARE-HS","SPARE-ISSUE",
U140="Power Telco","RAN ISSUE"
),"")</f>
        <v/>
      </c>
      <c r="U140" s="33"/>
      <c r="V140" s="32" t="str" cm="1">
        <f t="array" ref="V140">IFERROR(_xlfn.IFS(
U140="MPR ISSUE","ACTIVE",
U140="BSS Hardware Issue","ACTIVE",
U140="Sites strategiques, MLL, Pylone, etc.","PASSIVE",
U140="AKTIVCO DEFAUT GE &amp; POWER Cabinet","PASSIVE",
U140="AKTIVCO Coupure ENEO &amp; Baisse de tension","PASSIVE",
U140="Coupure ENEO &amp; Baisse de tension","PASSIVE",
U140="Defaut GE &amp; POWER Cabinet","PASSIVE",
U140="Sharing","PASSIVE",
U140="Sites strategiques &amp; DataCenter","PASSIVE",
U140="Exclu","Exclu",
U140="SAT","ACTIVE",
U140="SPARE-ISSUE","SPARE-ISSUE",
U140="Fiber CAmtel","ACTIVE",
U140="Fiber AOF","ACTIVE",
U140="Projet OCM (HUAWEI)","PLANNED WORKS",
U140="Projet OCM (NOKIA)","PLANNED WORKS",
U140="ACCESS-ISSUE","ACCESS-ISSUE",
U140="Projet OCM (ZTE, NOKIA, autres projets)","PLANNED WORKS",
U140="No root CAuse","No root cause",
U140="ODU HS","ACTIVE",
U140="IP &amp; VLAN","ACTIVE",
U140="Warehouse HUAWEI","SPARE-ISSUE",
U140="SPARE-HS","SPARE-ISSUE",
U140="Power Telco","ACTIVE"
),"")</f>
        <v/>
      </c>
      <c r="W140" s="52" t="s">
        <v>6313</v>
      </c>
      <c r="X140" s="3" t="s">
        <v>6337</v>
      </c>
      <c r="Y140" s="52"/>
      <c r="Z140" s="52" t="s">
        <v>21</v>
      </c>
      <c r="AA140" s="52" t="s">
        <v>6308</v>
      </c>
      <c r="AB140" s="34" t="s">
        <v>6599</v>
      </c>
      <c r="AC140" s="34" t="str">
        <f>_xlfn.XLOOKUP(B140,[4]ALL!$B:$B,[4]ALL!$N:$N,"")</f>
        <v/>
      </c>
      <c r="AD140" s="34" t="s">
        <v>6453</v>
      </c>
      <c r="AE140" s="34"/>
      <c r="AF140" s="36" t="s">
        <v>5420</v>
      </c>
      <c r="AG140" s="29"/>
      <c r="AH140" s="35"/>
      <c r="AI140" s="29"/>
      <c r="AJ140" s="29" t="s">
        <v>5420</v>
      </c>
      <c r="AK140" s="36" t="s">
        <v>5420</v>
      </c>
      <c r="AL140" s="36" t="s">
        <v>5420</v>
      </c>
      <c r="AM140" s="36" t="s">
        <v>5420</v>
      </c>
      <c r="AN140" s="36" t="s">
        <v>5420</v>
      </c>
      <c r="AO140" s="36" t="s">
        <v>5420</v>
      </c>
      <c r="AP140" s="36" t="s">
        <v>5420</v>
      </c>
      <c r="AQ140" s="36" t="s">
        <v>5420</v>
      </c>
      <c r="AR140" s="36" t="s">
        <v>5420</v>
      </c>
      <c r="AS140" s="36" t="s">
        <v>5420</v>
      </c>
      <c r="AT140" s="36" t="s">
        <v>5420</v>
      </c>
      <c r="AU140" s="36" t="s">
        <v>5869</v>
      </c>
      <c r="AV140" s="36" t="s">
        <v>5949</v>
      </c>
      <c r="AW140" s="45"/>
      <c r="AX140" s="45" t="s">
        <v>5420</v>
      </c>
      <c r="AY140" s="45" t="s">
        <v>5420</v>
      </c>
      <c r="AZ140" s="45" t="s">
        <v>5420</v>
      </c>
      <c r="BA140" s="36" t="s">
        <v>5420</v>
      </c>
    </row>
    <row r="141" spans="1:53" s="58" customFormat="1" ht="17.55" hidden="1" customHeight="1" x14ac:dyDescent="0.3">
      <c r="A141" s="27" t="s">
        <v>2420</v>
      </c>
      <c r="B141" s="28" t="s">
        <v>2421</v>
      </c>
      <c r="C141" s="29" t="str">
        <f>_xlfn.XLOOKUP(B141,'[1]daily break down'!$D:$D,'[1]daily break down'!$E:$E,"")</f>
        <v>Bafoussam</v>
      </c>
      <c r="D141" s="27" t="s">
        <v>11</v>
      </c>
      <c r="E141" s="27" t="s">
        <v>145</v>
      </c>
      <c r="F141" s="29" t="s">
        <v>102</v>
      </c>
      <c r="G141" s="27" t="s">
        <v>299</v>
      </c>
      <c r="H141" s="37" t="str">
        <f>_xlfn.XLOOKUP(B141,[2]CALCULATION!$B:$B,[2]CALCULATION!$H:$H,"")</f>
        <v>Huawei</v>
      </c>
      <c r="I141" s="25">
        <v>0</v>
      </c>
      <c r="J141" s="25">
        <v>0</v>
      </c>
      <c r="K141" s="25">
        <v>0</v>
      </c>
      <c r="L141" s="25">
        <v>0</v>
      </c>
      <c r="M141" s="25">
        <v>0</v>
      </c>
      <c r="N141" s="25">
        <v>0</v>
      </c>
      <c r="O141" s="25">
        <v>6.5633088208016943</v>
      </c>
      <c r="P141" s="25" t="s">
        <v>6365</v>
      </c>
      <c r="Q141" s="31" t="s">
        <v>5364</v>
      </c>
      <c r="R141" s="31"/>
      <c r="S141" s="32" t="str" cm="1">
        <f t="array" ref="S141">IFERROR(_xlfn.IFS(
U141="MPR ISSUE","PDH",
U141="BSS Hardware Issue","BSS",
U141="Sites strategiques, MLL, Pylone, etc.","ENVTECH",
U141="AKTIVCO DEFAUT GE &amp; POWER Cabinet","AKTIVCO",
U141="AKTIVCO Coupure ENEO &amp; Baisse de tension","AKTIVCO GRID ONLY",
U141="Coupure ENEO &amp; Baisse de tension","IHS GRID ONLY",
U141="Defaut GE &amp; POWER Cabinet","IHS",
U141="Sharing","Partners",
U141="Sites strategiques &amp; DataCenter","SST &amp; DC",
U141="Exclu","Exclu",
U141="SAT","SAT",
U141="SPARE-ISSUE","SPARE-ISSUE",
U141="Fiber CAmtel","TRANS_FO_CAMTEL",
U141="Fiber AOF","Fiber AOF",
U141="Projet OCM (HUAWEI)","TRAVAUX-HUAWEI",
U141="Projet OCM (NOKIA)","TRAVAUX-NOKIA",
U141="ACCESS-ISSUE","ACCESS-ISSUE",
U141="Projet OCM (ZTE, NOKIA, autres projets)","TRAVAUX OCM",
U141="No root CAuse","No root cause",
U141="ODU HS","PDH",
U141="IP &amp; VLAN","PDH",
U141="Warehouse HUAWEI","SPARE-ISSUE",
U141="SPARE-HS","SPARE-ISSUE",
U141="Power Telco","BSS"
),"")</f>
        <v/>
      </c>
      <c r="T141" s="32" t="str" cm="1">
        <f t="array" ref="T141">IFERROR(_xlfn.IFS(
U141="MPR ISSUE","TX ISSUE",
U141="BSS Hardware Issue","RAN ISSUE",
U141="Sites strategiques, MLL, Pylone, etc.","ENVTECH",
U141="AKTIVCO DEFAUT GE &amp; POWER Cabinet","POWER ISSUE",
U141="AKTIVCO Coupure ENEO &amp; Baisse de tension","POWER ISSUE",
U141="Coupure ENEO &amp; Baisse de tension","POWER ISSUE",
U141="Defaut GE &amp; POWER Cabinet","POWER ISSUE",
U141="Sharing","POWER ISSUE",
U141="Sites strategiques &amp; DataCenter","POWER ISSUE",
U141="Exclu","Exclu",
U141="SAT","TX ISSUE",
U141="SPARE-ISSUE","SPARE-ISSUE",
U141="Fiber CAmtel","TX ISSUE",
U141="Fiber AOF","TX ISSUE",
U141="Projet OCM (HUAWEI)","TRAVAUX-HUAWEI",
U141="Projet OCM (NOKIA)","TRAVAUX -NOKIA",
U141="ACCESS-ISSUE","ACCESS-ISSUE",
U141="Projet OCM (ZTE, NOKIA, autres projets)","TRAVAUX OCM",
U141="No root CAuse","No root cause",
U141="ODU HS","TX ISSUE",
U141="IP &amp; VLAN","TX ISSUE",
U141="Warehouse HUAWEI","SPARE-ISSUE",
U141="SPARE-HS","SPARE-ISSUE",
U141="Power Telco","RAN ISSUE"
),"")</f>
        <v/>
      </c>
      <c r="U141" s="33"/>
      <c r="V141" s="32" t="str" cm="1">
        <f t="array" ref="V141">IFERROR(_xlfn.IFS(
U141="MPR ISSUE","ACTIVE",
U141="BSS Hardware Issue","ACTIVE",
U141="Sites strategiques, MLL, Pylone, etc.","PASSIVE",
U141="AKTIVCO DEFAUT GE &amp; POWER Cabinet","PASSIVE",
U141="AKTIVCO Coupure ENEO &amp; Baisse de tension","PASSIVE",
U141="Coupure ENEO &amp; Baisse de tension","PASSIVE",
U141="Defaut GE &amp; POWER Cabinet","PASSIVE",
U141="Sharing","PASSIVE",
U141="Sites strategiques &amp; DataCenter","PASSIVE",
U141="Exclu","Exclu",
U141="SAT","ACTIVE",
U141="SPARE-ISSUE","SPARE-ISSUE",
U141="Fiber CAmtel","ACTIVE",
U141="Fiber AOF","ACTIVE",
U141="Projet OCM (HUAWEI)","PLANNED WORKS",
U141="Projet OCM (NOKIA)","PLANNED WORKS",
U141="ACCESS-ISSUE","ACCESS-ISSUE",
U141="Projet OCM (ZTE, NOKIA, autres projets)","PLANNED WORKS",
U141="No root CAuse","No root cause",
U141="ODU HS","ACTIVE",
U141="IP &amp; VLAN","ACTIVE",
U141="Warehouse HUAWEI","SPARE-ISSUE",
U141="SPARE-HS","SPARE-ISSUE",
U141="Power Telco","ACTIVE"
),"")</f>
        <v/>
      </c>
      <c r="W141" s="51"/>
      <c r="X141" s="51"/>
      <c r="Y141" s="51"/>
      <c r="Z141" s="51"/>
      <c r="AA141" s="51"/>
      <c r="AB141" s="34" t="s">
        <v>6814</v>
      </c>
      <c r="AC141" s="34" t="str">
        <f>_xlfn.XLOOKUP(B141,[4]ALL!$B:$B,[4]ALL!$N:$N,"")</f>
        <v>Not IHS Site</v>
      </c>
      <c r="AD141" s="34" t="s">
        <v>6398</v>
      </c>
      <c r="AE141" s="34"/>
      <c r="AF141" s="36" t="s">
        <v>5420</v>
      </c>
      <c r="AG141" s="29"/>
      <c r="AH141" s="35"/>
      <c r="AI141" s="29"/>
      <c r="AJ141" s="29" t="s">
        <v>5420</v>
      </c>
      <c r="AK141" s="36" t="s">
        <v>5420</v>
      </c>
      <c r="AL141" s="36" t="s">
        <v>5420</v>
      </c>
      <c r="AM141" s="36" t="s">
        <v>5420</v>
      </c>
      <c r="AN141" s="36" t="s">
        <v>5420</v>
      </c>
      <c r="AO141" s="36" t="s">
        <v>5420</v>
      </c>
      <c r="AP141" s="36" t="s">
        <v>5420</v>
      </c>
      <c r="AQ141" s="36" t="s">
        <v>5420</v>
      </c>
      <c r="AR141" s="36" t="s">
        <v>5420</v>
      </c>
      <c r="AS141" s="36" t="s">
        <v>5420</v>
      </c>
      <c r="AT141" s="36" t="s">
        <v>5420</v>
      </c>
      <c r="AU141" s="36" t="s">
        <v>5420</v>
      </c>
      <c r="AV141" s="36" t="s">
        <v>5420</v>
      </c>
      <c r="AW141" s="45"/>
      <c r="AX141" s="45" t="s">
        <v>5420</v>
      </c>
      <c r="AY141" s="45" t="s">
        <v>5420</v>
      </c>
      <c r="AZ141" s="45" t="s">
        <v>5420</v>
      </c>
      <c r="BA141" s="36" t="s">
        <v>5420</v>
      </c>
    </row>
    <row r="142" spans="1:53" s="58" customFormat="1" ht="24" hidden="1" customHeight="1" x14ac:dyDescent="0.3">
      <c r="A142" s="27" t="s">
        <v>996</v>
      </c>
      <c r="B142" s="28" t="s">
        <v>997</v>
      </c>
      <c r="C142" s="29" t="str">
        <f>_xlfn.XLOOKUP(B142,'[1]daily break down'!$D:$D,'[1]daily break down'!$E:$E,"")</f>
        <v>NORD</v>
      </c>
      <c r="D142" s="27" t="s">
        <v>21</v>
      </c>
      <c r="E142" s="27" t="s">
        <v>22</v>
      </c>
      <c r="F142" s="29" t="s">
        <v>23</v>
      </c>
      <c r="G142" s="27" t="s">
        <v>998</v>
      </c>
      <c r="H142" s="37" t="str">
        <f>_xlfn.XLOOKUP(B142,[2]CALCULATION!$B:$B,[2]CALCULATION!$H:$H,"")</f>
        <v>Huawei</v>
      </c>
      <c r="I142" s="25">
        <v>1.4738908721495978</v>
      </c>
      <c r="J142" s="25">
        <v>0</v>
      </c>
      <c r="K142" s="25">
        <v>1.0130324484280875E-2</v>
      </c>
      <c r="L142" s="25">
        <v>0</v>
      </c>
      <c r="M142" s="25">
        <v>0</v>
      </c>
      <c r="N142" s="25">
        <v>1.0962330887787397</v>
      </c>
      <c r="O142" s="25">
        <v>6.5354860986265573</v>
      </c>
      <c r="P142" s="25" t="s">
        <v>6364</v>
      </c>
      <c r="Q142" s="31" t="s">
        <v>5364</v>
      </c>
      <c r="R142" s="31"/>
      <c r="S142" s="32" t="str" cm="1">
        <f t="array" ref="S142">IFERROR(_xlfn.IFS(
U142="MPR ISSUE","PDH",
U142="BSS Hardware Issue","BSS",
U142="Sites strategiques, MLL, Pylone, etc.","ENVTECH",
U142="AKTIVCO DEFAUT GE &amp; POWER Cabinet","AKTIVCO",
U142="AKTIVCO Coupure ENEO &amp; Baisse de tension","AKTIVCO GRID ONLY",
U142="Coupure ENEO &amp; Baisse de tension","IHS GRID ONLY",
U142="Defaut GE &amp; POWER Cabinet","IHS",
U142="Sharing","Partners",
U142="Sites strategiques &amp; DataCenter","SST &amp; DC",
U142="Exclu","Exclu",
U142="SAT","SAT",
U142="SPARE-ISSUE","SPARE-ISSUE",
U142="Fiber CAmtel","TRANS_FO_CAMTEL",
U142="Fiber AOF","Fiber AOF",
U142="Projet OCM (HUAWEI)","TRAVAUX-HUAWEI",
U142="Projet OCM (NOKIA)","TRAVAUX-NOKIA",
U142="ACCESS-ISSUE","ACCESS-ISSUE",
U142="Projet OCM (ZTE, NOKIA, autres projets)","TRAVAUX OCM",
U142="No root CAuse","No root cause",
U142="ODU HS","PDH",
U142="IP &amp; VLAN","PDH",
U142="Warehouse HUAWEI","SPARE-ISSUE",
U142="SPARE-HS","SPARE-ISSUE",
U142="Power Telco","BSS"
),"")</f>
        <v/>
      </c>
      <c r="T142" s="32" t="str" cm="1">
        <f t="array" ref="T142">IFERROR(_xlfn.IFS(
U142="MPR ISSUE","TX ISSUE",
U142="BSS Hardware Issue","RAN ISSUE",
U142="Sites strategiques, MLL, Pylone, etc.","ENVTECH",
U142="AKTIVCO DEFAUT GE &amp; POWER Cabinet","POWER ISSUE",
U142="AKTIVCO Coupure ENEO &amp; Baisse de tension","POWER ISSUE",
U142="Coupure ENEO &amp; Baisse de tension","POWER ISSUE",
U142="Defaut GE &amp; POWER Cabinet","POWER ISSUE",
U142="Sharing","POWER ISSUE",
U142="Sites strategiques &amp; DataCenter","POWER ISSUE",
U142="Exclu","Exclu",
U142="SAT","TX ISSUE",
U142="SPARE-ISSUE","SPARE-ISSUE",
U142="Fiber CAmtel","TX ISSUE",
U142="Fiber AOF","TX ISSUE",
U142="Projet OCM (HUAWEI)","TRAVAUX-HUAWEI",
U142="Projet OCM (NOKIA)","TRAVAUX -NOKIA",
U142="ACCESS-ISSUE","ACCESS-ISSUE",
U142="Projet OCM (ZTE, NOKIA, autres projets)","TRAVAUX OCM",
U142="No root CAuse","No root cause",
U142="ODU HS","TX ISSUE",
U142="IP &amp; VLAN","TX ISSUE",
U142="Warehouse HUAWEI","SPARE-ISSUE",
U142="SPARE-HS","SPARE-ISSUE",
U142="Power Telco","RAN ISSUE"
),"")</f>
        <v/>
      </c>
      <c r="U142" s="33"/>
      <c r="V142" s="32" t="str" cm="1">
        <f t="array" ref="V142">IFERROR(_xlfn.IFS(
U142="MPR ISSUE","ACTIVE",
U142="BSS Hardware Issue","ACTIVE",
U142="Sites strategiques, MLL, Pylone, etc.","PASSIVE",
U142="AKTIVCO DEFAUT GE &amp; POWER Cabinet","PASSIVE",
U142="AKTIVCO Coupure ENEO &amp; Baisse de tension","PASSIVE",
U142="Coupure ENEO &amp; Baisse de tension","PASSIVE",
U142="Defaut GE &amp; POWER Cabinet","PASSIVE",
U142="Sharing","PASSIVE",
U142="Sites strategiques &amp; DataCenter","PASSIVE",
U142="Exclu","Exclu",
U142="SAT","ACTIVE",
U142="SPARE-ISSUE","SPARE-ISSUE",
U142="Fiber CAmtel","ACTIVE",
U142="Fiber AOF","ACTIVE",
U142="Projet OCM (HUAWEI)","PLANNED WORKS",
U142="Projet OCM (NOKIA)","PLANNED WORKS",
U142="ACCESS-ISSUE","ACCESS-ISSUE",
U142="Projet OCM (ZTE, NOKIA, autres projets)","PLANNED WORKS",
U142="No root CAuse","No root cause",
U142="ODU HS","ACTIVE",
U142="IP &amp; VLAN","ACTIVE",
U142="Warehouse HUAWEI","SPARE-ISSUE",
U142="SPARE-HS","SPARE-ISSUE",
U142="Power Telco","ACTIVE"
),"")</f>
        <v/>
      </c>
      <c r="W142" s="52" t="s">
        <v>6305</v>
      </c>
      <c r="X142" s="52" t="s">
        <v>6306</v>
      </c>
      <c r="Y142" s="52"/>
      <c r="Z142" s="52" t="s">
        <v>6307</v>
      </c>
      <c r="AA142" s="52" t="s">
        <v>6308</v>
      </c>
      <c r="AB142" s="34" t="s">
        <v>5420</v>
      </c>
      <c r="AC142" s="34" t="str">
        <f>_xlfn.XLOOKUP(B142,[4]ALL!$B:$B,[4]ALL!$N:$N,"")</f>
        <v/>
      </c>
      <c r="AD142" s="34"/>
      <c r="AE142" s="34"/>
      <c r="AF142" s="36" t="s">
        <v>5420</v>
      </c>
      <c r="AG142" s="29"/>
      <c r="AH142" s="35"/>
      <c r="AI142" s="29"/>
      <c r="AJ142" s="29" t="s">
        <v>5420</v>
      </c>
      <c r="AK142" s="36" t="s">
        <v>5420</v>
      </c>
      <c r="AL142" s="36" t="s">
        <v>5420</v>
      </c>
      <c r="AM142" s="36" t="s">
        <v>5420</v>
      </c>
      <c r="AN142" s="36" t="s">
        <v>5420</v>
      </c>
      <c r="AO142" s="36" t="s">
        <v>5420</v>
      </c>
      <c r="AP142" s="36" t="s">
        <v>5420</v>
      </c>
      <c r="AQ142" s="36" t="s">
        <v>5420</v>
      </c>
      <c r="AR142" s="36" t="s">
        <v>5420</v>
      </c>
      <c r="AS142" s="36" t="s">
        <v>5420</v>
      </c>
      <c r="AT142" s="36" t="s">
        <v>5420</v>
      </c>
      <c r="AU142" s="36" t="s">
        <v>5420</v>
      </c>
      <c r="AV142" s="36" t="s">
        <v>5420</v>
      </c>
      <c r="AW142" s="45"/>
      <c r="AX142" s="45" t="s">
        <v>5420</v>
      </c>
      <c r="AY142" s="45" t="s">
        <v>5420</v>
      </c>
      <c r="AZ142" s="45" t="s">
        <v>5420</v>
      </c>
      <c r="BA142" s="36" t="s">
        <v>5420</v>
      </c>
    </row>
    <row r="143" spans="1:53" s="58" customFormat="1" ht="15.6" hidden="1" x14ac:dyDescent="0.3">
      <c r="A143" s="29" t="s">
        <v>2064</v>
      </c>
      <c r="B143" s="35" t="s">
        <v>2065</v>
      </c>
      <c r="C143" s="29" t="str">
        <f>_xlfn.XLOOKUP(B143,'[1]daily break down'!$D:$D,'[1]daily break down'!$E:$E,"")</f>
        <v>LITTORAL</v>
      </c>
      <c r="D143" s="29" t="s">
        <v>11</v>
      </c>
      <c r="E143" s="29" t="s">
        <v>96</v>
      </c>
      <c r="F143" s="29" t="s">
        <v>31</v>
      </c>
      <c r="G143" s="29" t="s">
        <v>2066</v>
      </c>
      <c r="H143" s="39" t="str">
        <f>_xlfn.XLOOKUP(B143,[2]CALCULATION!$B:$B,[2]CALCULATION!$H:$H,"")</f>
        <v>NOKIA</v>
      </c>
      <c r="I143" s="25">
        <v>3.1231897395507842</v>
      </c>
      <c r="J143" s="25">
        <v>1.0473293040324401</v>
      </c>
      <c r="K143" s="25">
        <v>0</v>
      </c>
      <c r="L143" s="25">
        <v>6.2048237466220388E-2</v>
      </c>
      <c r="M143" s="25">
        <v>3.5902012652917821E-2</v>
      </c>
      <c r="N143" s="25">
        <v>0.20528175143322688</v>
      </c>
      <c r="O143" s="25">
        <v>6.440116045231119</v>
      </c>
      <c r="P143" s="25" t="s">
        <v>6364</v>
      </c>
      <c r="Q143" s="31" t="s">
        <v>5364</v>
      </c>
      <c r="R143" s="31"/>
      <c r="S143" s="32" t="str" cm="1">
        <f t="array" ref="S143">IFERROR(_xlfn.IFS(
U143="MPR ISSUE","PDH",
U143="BSS Hardware Issue","BSS",
U143="Sites strategiques, MLL, Pylone, etc.","ENVTECH",
U143="AKTIVCO DEFAUT GE &amp; POWER Cabinet","AKTIVCO",
U143="AKTIVCO Coupure ENEO &amp; Baisse de tension","AKTIVCO GRID ONLY",
U143="Coupure ENEO &amp; Baisse de tension","IHS GRID ONLY",
U143="Defaut GE &amp; POWER Cabinet","IHS",
U143="Sharing","Partners",
U143="Sites strategiques &amp; DataCenter","SST &amp; DC",
U143="Exclu","Exclu",
U143="SAT","SAT",
U143="SPARE-ISSUE","SPARE-ISSUE",
U143="Fiber CAmtel","TRANS_FO_CAMTEL",
U143="Fiber AOF","Fiber AOF",
U143="Projet OCM (HUAWEI)","TRAVAUX-HUAWEI",
U143="Projet OCM (NOKIA)","TRAVAUX-NOKIA",
U143="ACCESS-ISSUE","ACCESS-ISSUE",
U143="Projet OCM (ZTE, NOKIA, autres projets)","TRAVAUX OCM",
U143="No root CAuse","No root cause",
U143="ODU HS","PDH",
U143="IP &amp; VLAN","PDH",
U143="Warehouse HUAWEI","SPARE-ISSUE",
U143="SPARE-HS","SPARE-ISSUE",
U143="Power Telco","BSS"
),"")</f>
        <v/>
      </c>
      <c r="T143" s="32" t="str" cm="1">
        <f t="array" ref="T143">IFERROR(_xlfn.IFS(
U143="MPR ISSUE","TX ISSUE",
U143="BSS Hardware Issue","RAN ISSUE",
U143="Sites strategiques, MLL, Pylone, etc.","ENVTECH",
U143="AKTIVCO DEFAUT GE &amp; POWER Cabinet","POWER ISSUE",
U143="AKTIVCO Coupure ENEO &amp; Baisse de tension","POWER ISSUE",
U143="Coupure ENEO &amp; Baisse de tension","POWER ISSUE",
U143="Defaut GE &amp; POWER Cabinet","POWER ISSUE",
U143="Sharing","POWER ISSUE",
U143="Sites strategiques &amp; DataCenter","POWER ISSUE",
U143="Exclu","Exclu",
U143="SAT","TX ISSUE",
U143="SPARE-ISSUE","SPARE-ISSUE",
U143="Fiber CAmtel","TX ISSUE",
U143="Fiber AOF","TX ISSUE",
U143="Projet OCM (HUAWEI)","TRAVAUX-HUAWEI",
U143="Projet OCM (NOKIA)","TRAVAUX -NOKIA",
U143="ACCESS-ISSUE","ACCESS-ISSUE",
U143="Projet OCM (ZTE, NOKIA, autres projets)","TRAVAUX OCM",
U143="No root CAuse","No root cause",
U143="ODU HS","TX ISSUE",
U143="IP &amp; VLAN","TX ISSUE",
U143="Warehouse HUAWEI","SPARE-ISSUE",
U143="SPARE-HS","SPARE-ISSUE",
U143="Power Telco","RAN ISSUE"
),"")</f>
        <v/>
      </c>
      <c r="U143" s="33"/>
      <c r="V143" s="32" t="str" cm="1">
        <f t="array" ref="V143">IFERROR(_xlfn.IFS(
U143="MPR ISSUE","ACTIVE",
U143="BSS Hardware Issue","ACTIVE",
U143="Sites strategiques, MLL, Pylone, etc.","PASSIVE",
U143="AKTIVCO DEFAUT GE &amp; POWER Cabinet","PASSIVE",
U143="AKTIVCO Coupure ENEO &amp; Baisse de tension","PASSIVE",
U143="Coupure ENEO &amp; Baisse de tension","PASSIVE",
U143="Defaut GE &amp; POWER Cabinet","PASSIVE",
U143="Sharing","PASSIVE",
U143="Sites strategiques &amp; DataCenter","PASSIVE",
U143="Exclu","Exclu",
U143="SAT","ACTIVE",
U143="SPARE-ISSUE","SPARE-ISSUE",
U143="Fiber CAmtel","ACTIVE",
U143="Fiber AOF","ACTIVE",
U143="Projet OCM (HUAWEI)","PLANNED WORKS",
U143="Projet OCM (NOKIA)","PLANNED WORKS",
U143="ACCESS-ISSUE","ACCESS-ISSUE",
U143="Projet OCM (ZTE, NOKIA, autres projets)","PLANNED WORKS",
U143="No root CAuse","No root cause",
U143="ODU HS","ACTIVE",
U143="IP &amp; VLAN","ACTIVE",
U143="Warehouse HUAWEI","SPARE-ISSUE",
U143="SPARE-HS","SPARE-ISSUE",
U143="Power Telco","ACTIVE"
),"")</f>
        <v/>
      </c>
      <c r="W143" s="3" t="s">
        <v>6339</v>
      </c>
      <c r="X143" s="3" t="s">
        <v>6340</v>
      </c>
      <c r="Y143" s="52"/>
      <c r="Z143" s="52" t="s">
        <v>6312</v>
      </c>
      <c r="AA143" s="52" t="s">
        <v>6338</v>
      </c>
      <c r="AB143" s="34" t="s">
        <v>6815</v>
      </c>
      <c r="AC143" s="34" t="str">
        <f>_xlfn.XLOOKUP(B143,[4]ALL!$B:$B,[4]ALL!$N:$N,"")</f>
        <v>No Power issue</v>
      </c>
      <c r="AD143" s="34" t="s">
        <v>6454</v>
      </c>
      <c r="AE143" s="34"/>
      <c r="AF143" s="36" t="s">
        <v>5420</v>
      </c>
      <c r="AG143" s="29"/>
      <c r="AH143" s="35"/>
      <c r="AI143" s="29"/>
      <c r="AJ143" s="29" t="s">
        <v>5420</v>
      </c>
      <c r="AK143" s="36" t="s">
        <v>5420</v>
      </c>
      <c r="AL143" s="36" t="s">
        <v>5420</v>
      </c>
      <c r="AM143" s="36" t="s">
        <v>5420</v>
      </c>
      <c r="AN143" s="36" t="s">
        <v>6030</v>
      </c>
      <c r="AO143" s="36" t="s">
        <v>6095</v>
      </c>
      <c r="AP143" s="36" t="s">
        <v>5420</v>
      </c>
      <c r="AQ143" s="36" t="s">
        <v>5420</v>
      </c>
      <c r="AR143" s="36" t="s">
        <v>5420</v>
      </c>
      <c r="AS143" s="36" t="s">
        <v>5420</v>
      </c>
      <c r="AT143" s="36" t="s">
        <v>5420</v>
      </c>
      <c r="AU143" s="36" t="s">
        <v>5869</v>
      </c>
      <c r="AV143" s="36" t="s">
        <v>6096</v>
      </c>
      <c r="AW143" s="45"/>
      <c r="AX143" s="45" t="s">
        <v>5420</v>
      </c>
      <c r="AY143" s="45" t="s">
        <v>5420</v>
      </c>
      <c r="AZ143" s="45" t="s">
        <v>5420</v>
      </c>
      <c r="BA143" s="36" t="s">
        <v>5420</v>
      </c>
    </row>
    <row r="144" spans="1:53" s="58" customFormat="1" ht="15.6" hidden="1" x14ac:dyDescent="0.3">
      <c r="A144" s="40" t="s">
        <v>1856</v>
      </c>
      <c r="B144" s="28" t="s">
        <v>1857</v>
      </c>
      <c r="C144" s="29" t="str">
        <f>_xlfn.XLOOKUP(B144,'[1]daily break down'!$D:$D,'[1]daily break down'!$E:$E,"")</f>
        <v>EXTREME-NORD</v>
      </c>
      <c r="D144" s="27" t="s">
        <v>11</v>
      </c>
      <c r="E144" s="27" t="s">
        <v>83</v>
      </c>
      <c r="F144" s="29" t="s">
        <v>55</v>
      </c>
      <c r="G144" s="27" t="s">
        <v>1856</v>
      </c>
      <c r="H144" s="39" t="str">
        <f>_xlfn.XLOOKUP(B144,[2]CALCULATION!$B:$B,[2]CALCULATION!$H:$H,"")</f>
        <v>NOKIA</v>
      </c>
      <c r="I144" s="25">
        <v>2.4613832489608797E-2</v>
      </c>
      <c r="J144" s="25">
        <v>2.6797452771782413</v>
      </c>
      <c r="K144" s="25">
        <v>8.8975282008258354</v>
      </c>
      <c r="L144" s="25">
        <v>8.9809963673512492</v>
      </c>
      <c r="M144" s="25">
        <v>9.0814613635131387</v>
      </c>
      <c r="N144" s="25">
        <v>7.3732353973512774</v>
      </c>
      <c r="O144" s="25">
        <v>6.1688567880253258</v>
      </c>
      <c r="P144" s="25" t="s">
        <v>6364</v>
      </c>
      <c r="Q144" s="31" t="str">
        <f>_xlfn.XLOOKUP(B144,'[1]daily break down'!$D:$D,'[1]daily break down'!$O:$O,"")</f>
        <v>Insecurity</v>
      </c>
      <c r="R144" s="31"/>
      <c r="S144" s="32" t="str" cm="1">
        <f t="array" ref="S144">IFERROR(_xlfn.IFS(
U144="MPR ISSUE","PDH",
U144="BSS Hardware Issue","BSS",
U144="Sites strategiques, MLL, Pylone, etc.","ENVTECH",
U144="AKTIVCO DEFAUT GE &amp; POWER Cabinet","AKTIVCO",
U144="AKTIVCO Coupure ENEO &amp; Baisse de tension","AKTIVCO GRID ONLY",
U144="Coupure ENEO &amp; Baisse de tension","IHS GRID ONLY",
U144="Defaut GE &amp; POWER Cabinet","IHS",
U144="Sharing","Partners",
U144="Sites strategiques &amp; DataCenter","SST &amp; DC",
U144="Exclu","Exclu",
U144="SAT","SAT",
U144="SPARE-ISSUE","SPARE-ISSUE",
U144="Fiber CAmtel","TRANS_FO_CAMTEL",
U144="Fiber AOF","Fiber AOF",
U144="Projet OCM (HUAWEI)","TRAVAUX-HUAWEI",
U144="Projet OCM (NOKIA)","TRAVAUX-NOKIA",
U144="ACCESS-ISSUE","ACCESS-ISSUE",
U144="Projet OCM (ZTE, NOKIA, autres projets)","TRAVAUX OCM",
U144="No root CAuse","No root cause",
U144="ODU HS","PDH",
U144="IP &amp; VLAN","PDH",
U144="Warehouse HUAWEI","SPARE-ISSUE",
U144="SPARE-HS","SPARE-ISSUE",
U144="Power Telco","BSS"
),"")</f>
        <v/>
      </c>
      <c r="T144" s="32" t="str" cm="1">
        <f t="array" ref="T144">IFERROR(_xlfn.IFS(
U144="MPR ISSUE","TX ISSUE",
U144="BSS Hardware Issue","RAN ISSUE",
U144="Sites strategiques, MLL, Pylone, etc.","ENVTECH",
U144="AKTIVCO DEFAUT GE &amp; POWER Cabinet","POWER ISSUE",
U144="AKTIVCO Coupure ENEO &amp; Baisse de tension","POWER ISSUE",
U144="Coupure ENEO &amp; Baisse de tension","POWER ISSUE",
U144="Defaut GE &amp; POWER Cabinet","POWER ISSUE",
U144="Sharing","POWER ISSUE",
U144="Sites strategiques &amp; DataCenter","POWER ISSUE",
U144="Exclu","Exclu",
U144="SAT","TX ISSUE",
U144="SPARE-ISSUE","SPARE-ISSUE",
U144="Fiber CAmtel","TX ISSUE",
U144="Fiber AOF","TX ISSUE",
U144="Projet OCM (HUAWEI)","TRAVAUX-HUAWEI",
U144="Projet OCM (NOKIA)","TRAVAUX -NOKIA",
U144="ACCESS-ISSUE","ACCESS-ISSUE",
U144="Projet OCM (ZTE, NOKIA, autres projets)","TRAVAUX OCM",
U144="No root CAuse","No root cause",
U144="ODU HS","TX ISSUE",
U144="IP &amp; VLAN","TX ISSUE",
U144="Warehouse HUAWEI","SPARE-ISSUE",
U144="SPARE-HS","SPARE-ISSUE",
U144="Power Telco","RAN ISSUE"
),"")</f>
        <v/>
      </c>
      <c r="U144" s="33"/>
      <c r="V144" s="32" t="str" cm="1">
        <f t="array" ref="V144">IFERROR(_xlfn.IFS(
U144="MPR ISSUE","ACTIVE",
U144="BSS Hardware Issue","ACTIVE",
U144="Sites strategiques, MLL, Pylone, etc.","PASSIVE",
U144="AKTIVCO DEFAUT GE &amp; POWER Cabinet","PASSIVE",
U144="AKTIVCO Coupure ENEO &amp; Baisse de tension","PASSIVE",
U144="Coupure ENEO &amp; Baisse de tension","PASSIVE",
U144="Defaut GE &amp; POWER Cabinet","PASSIVE",
U144="Sharing","PASSIVE",
U144="Sites strategiques &amp; DataCenter","PASSIVE",
U144="Exclu","Exclu",
U144="SAT","ACTIVE",
U144="SPARE-ISSUE","SPARE-ISSUE",
U144="Fiber CAmtel","ACTIVE",
U144="Fiber AOF","ACTIVE",
U144="Projet OCM (HUAWEI)","PLANNED WORKS",
U144="Projet OCM (NOKIA)","PLANNED WORKS",
U144="ACCESS-ISSUE","ACCESS-ISSUE",
U144="Projet OCM (ZTE, NOKIA, autres projets)","PLANNED WORKS",
U144="No root CAuse","No root cause",
U144="ODU HS","ACTIVE",
U144="IP &amp; VLAN","ACTIVE",
U144="Warehouse HUAWEI","SPARE-ISSUE",
U144="SPARE-HS","SPARE-ISSUE",
U144="Power Telco","ACTIVE"
),"")</f>
        <v/>
      </c>
      <c r="W144" s="52" t="s">
        <v>6322</v>
      </c>
      <c r="X144" s="52"/>
      <c r="Y144" s="52"/>
      <c r="Z144" s="52"/>
      <c r="AA144" s="52"/>
      <c r="AB144" s="34" t="s">
        <v>6816</v>
      </c>
      <c r="AC144" s="34" t="str">
        <f>_xlfn.XLOOKUP(B144,[4]ALL!$B:$B,[4]ALL!$N:$N,"")</f>
        <v>No Power issue</v>
      </c>
      <c r="AD144" s="34" t="s">
        <v>6455</v>
      </c>
      <c r="AE144" s="34"/>
      <c r="AF144" s="36" t="s">
        <v>5420</v>
      </c>
      <c r="AG144" s="29"/>
      <c r="AH144" s="35"/>
      <c r="AI144" s="29"/>
      <c r="AJ144" s="29" t="s">
        <v>5420</v>
      </c>
      <c r="AK144" s="36" t="s">
        <v>5420</v>
      </c>
      <c r="AL144" s="36" t="s">
        <v>5420</v>
      </c>
      <c r="AM144" s="36" t="s">
        <v>5420</v>
      </c>
      <c r="AN144" s="36" t="s">
        <v>5420</v>
      </c>
      <c r="AO144" s="36" t="s">
        <v>5420</v>
      </c>
      <c r="AP144" s="36" t="s">
        <v>5420</v>
      </c>
      <c r="AQ144" s="36" t="s">
        <v>5420</v>
      </c>
      <c r="AR144" s="36" t="s">
        <v>5420</v>
      </c>
      <c r="AS144" s="36" t="s">
        <v>5420</v>
      </c>
      <c r="AT144" s="36" t="s">
        <v>5799</v>
      </c>
      <c r="AU144" s="36" t="s">
        <v>5869</v>
      </c>
      <c r="AV144" s="36" t="s">
        <v>5940</v>
      </c>
      <c r="AW144" s="45"/>
      <c r="AX144" s="45" t="s">
        <v>5420</v>
      </c>
      <c r="AY144" s="45" t="s">
        <v>5420</v>
      </c>
      <c r="AZ144" s="45" t="s">
        <v>5420</v>
      </c>
      <c r="BA144" s="36" t="s">
        <v>5420</v>
      </c>
    </row>
    <row r="145" spans="1:53" s="58" customFormat="1" ht="15.6" hidden="1" x14ac:dyDescent="0.3">
      <c r="A145" s="27" t="s">
        <v>432</v>
      </c>
      <c r="B145" s="27" t="s">
        <v>433</v>
      </c>
      <c r="C145" s="29" t="str">
        <f>_xlfn.XLOOKUP(B145,'[1]daily break down'!$D:$D,'[1]daily break down'!$E:$E,"")</f>
        <v>EXTREME-NORD</v>
      </c>
      <c r="D145" s="27" t="s">
        <v>11</v>
      </c>
      <c r="E145" s="27" t="s">
        <v>154</v>
      </c>
      <c r="F145" s="29" t="s">
        <v>55</v>
      </c>
      <c r="G145" s="27" t="s">
        <v>434</v>
      </c>
      <c r="H145" s="39" t="str">
        <f>_xlfn.XLOOKUP(B145,[2]CALCULATION!$B:$B,[2]CALCULATION!$H:$H,"")</f>
        <v>NOKIA</v>
      </c>
      <c r="I145" s="25">
        <v>6.1632323439858689</v>
      </c>
      <c r="J145" s="25">
        <v>6.5330751426448685</v>
      </c>
      <c r="K145" s="25">
        <v>6.1614310010758118</v>
      </c>
      <c r="L145" s="25">
        <v>9.1343760592054846</v>
      </c>
      <c r="M145" s="25">
        <v>8.8586257792282908</v>
      </c>
      <c r="N145" s="25">
        <v>6.163125333515965</v>
      </c>
      <c r="O145" s="25">
        <v>6.1633393544557737</v>
      </c>
      <c r="P145" s="25" t="s">
        <v>6364</v>
      </c>
      <c r="Q145" s="31" t="str">
        <f>_xlfn.XLOOKUP(B145,'[1]daily break down'!$D:$D,'[1]daily break down'!$O:$O,"")</f>
        <v>Insecurity</v>
      </c>
      <c r="R145" s="31"/>
      <c r="S145" s="32" t="str" cm="1">
        <f t="array" ref="S145">IFERROR(_xlfn.IFS(
U145="MPR ISSUE","PDH",
U145="BSS Hardware Issue","BSS",
U145="Sites strategiques, MLL, Pylone, etc.","ENVTECH",
U145="AKTIVCO DEFAUT GE &amp; POWER Cabinet","AKTIVCO",
U145="AKTIVCO Coupure ENEO &amp; Baisse de tension","AKTIVCO GRID ONLY",
U145="Coupure ENEO &amp; Baisse de tension","IHS GRID ONLY",
U145="Defaut GE &amp; POWER Cabinet","IHS",
U145="Sharing","Partners",
U145="Sites strategiques &amp; DataCenter","SST &amp; DC",
U145="Exclu","Exclu",
U145="SAT","SAT",
U145="SPARE-ISSUE","SPARE-ISSUE",
U145="Fiber CAmtel","TRANS_FO_CAMTEL",
U145="Fiber AOF","Fiber AOF",
U145="Projet OCM (HUAWEI)","TRAVAUX-HUAWEI",
U145="Projet OCM (NOKIA)","TRAVAUX-NOKIA",
U145="ACCESS-ISSUE","ACCESS-ISSUE",
U145="Projet OCM (ZTE, NOKIA, autres projets)","TRAVAUX OCM",
U145="No root CAuse","No root cause",
U145="ODU HS","PDH",
U145="IP &amp; VLAN","PDH",
U145="Warehouse HUAWEI","SPARE-ISSUE",
U145="SPARE-HS","SPARE-ISSUE",
U145="Power Telco","BSS"
),"")</f>
        <v/>
      </c>
      <c r="T145" s="32" t="str" cm="1">
        <f t="array" ref="T145">IFERROR(_xlfn.IFS(
U145="MPR ISSUE","TX ISSUE",
U145="BSS Hardware Issue","RAN ISSUE",
U145="Sites strategiques, MLL, Pylone, etc.","ENVTECH",
U145="AKTIVCO DEFAUT GE &amp; POWER Cabinet","POWER ISSUE",
U145="AKTIVCO Coupure ENEO &amp; Baisse de tension","POWER ISSUE",
U145="Coupure ENEO &amp; Baisse de tension","POWER ISSUE",
U145="Defaut GE &amp; POWER Cabinet","POWER ISSUE",
U145="Sharing","POWER ISSUE",
U145="Sites strategiques &amp; DataCenter","POWER ISSUE",
U145="Exclu","Exclu",
U145="SAT","TX ISSUE",
U145="SPARE-ISSUE","SPARE-ISSUE",
U145="Fiber CAmtel","TX ISSUE",
U145="Fiber AOF","TX ISSUE",
U145="Projet OCM (HUAWEI)","TRAVAUX-HUAWEI",
U145="Projet OCM (NOKIA)","TRAVAUX -NOKIA",
U145="ACCESS-ISSUE","ACCESS-ISSUE",
U145="Projet OCM (ZTE, NOKIA, autres projets)","TRAVAUX OCM",
U145="No root CAuse","No root cause",
U145="ODU HS","TX ISSUE",
U145="IP &amp; VLAN","TX ISSUE",
U145="Warehouse HUAWEI","SPARE-ISSUE",
U145="SPARE-HS","SPARE-ISSUE",
U145="Power Telco","RAN ISSUE"
),"")</f>
        <v/>
      </c>
      <c r="U145" s="33"/>
      <c r="V145" s="32" t="str" cm="1">
        <f t="array" ref="V145">IFERROR(_xlfn.IFS(
U145="MPR ISSUE","ACTIVE",
U145="BSS Hardware Issue","ACTIVE",
U145="Sites strategiques, MLL, Pylone, etc.","PASSIVE",
U145="AKTIVCO DEFAUT GE &amp; POWER Cabinet","PASSIVE",
U145="AKTIVCO Coupure ENEO &amp; Baisse de tension","PASSIVE",
U145="Coupure ENEO &amp; Baisse de tension","PASSIVE",
U145="Defaut GE &amp; POWER Cabinet","PASSIVE",
U145="Sharing","PASSIVE",
U145="Sites strategiques &amp; DataCenter","PASSIVE",
U145="Exclu","Exclu",
U145="SAT","ACTIVE",
U145="SPARE-ISSUE","SPARE-ISSUE",
U145="Fiber CAmtel","ACTIVE",
U145="Fiber AOF","ACTIVE",
U145="Projet OCM (HUAWEI)","PLANNED WORKS",
U145="Projet OCM (NOKIA)","PLANNED WORKS",
U145="ACCESS-ISSUE","ACCESS-ISSUE",
U145="Projet OCM (ZTE, NOKIA, autres projets)","PLANNED WORKS",
U145="No root CAuse","No root cause",
U145="ODU HS","ACTIVE",
U145="IP &amp; VLAN","ACTIVE",
U145="Warehouse HUAWEI","SPARE-ISSUE",
U145="SPARE-HS","SPARE-ISSUE",
U145="Power Telco","ACTIVE"
),"")</f>
        <v/>
      </c>
      <c r="W145" s="51"/>
      <c r="X145" s="51"/>
      <c r="Y145" s="51"/>
      <c r="Z145" s="51"/>
      <c r="AA145" s="51"/>
      <c r="AB145" s="34" t="s">
        <v>6817</v>
      </c>
      <c r="AC145" s="34" t="str">
        <f>_xlfn.XLOOKUP(B145,[4]ALL!$B:$B,[4]ALL!$N:$N,"")</f>
        <v>No Power issue</v>
      </c>
      <c r="AD145" s="34" t="s">
        <v>6456</v>
      </c>
      <c r="AE145" s="34"/>
      <c r="AF145" s="36" t="s">
        <v>5420</v>
      </c>
      <c r="AG145" s="29"/>
      <c r="AH145" s="35"/>
      <c r="AI145" s="29"/>
      <c r="AJ145" s="29" t="s">
        <v>5420</v>
      </c>
      <c r="AK145" s="36" t="s">
        <v>5420</v>
      </c>
      <c r="AL145" s="36" t="s">
        <v>5420</v>
      </c>
      <c r="AM145" s="36" t="s">
        <v>5420</v>
      </c>
      <c r="AN145" s="36" t="s">
        <v>5420</v>
      </c>
      <c r="AO145" s="36" t="s">
        <v>5420</v>
      </c>
      <c r="AP145" s="36" t="s">
        <v>5420</v>
      </c>
      <c r="AQ145" s="36" t="s">
        <v>5420</v>
      </c>
      <c r="AR145" s="36" t="s">
        <v>5420</v>
      </c>
      <c r="AS145" s="36" t="s">
        <v>5420</v>
      </c>
      <c r="AT145" s="36" t="s">
        <v>5822</v>
      </c>
      <c r="AU145" s="36" t="s">
        <v>5945</v>
      </c>
      <c r="AV145" s="36" t="s">
        <v>5420</v>
      </c>
      <c r="AW145" s="45"/>
      <c r="AX145" s="45" t="s">
        <v>5420</v>
      </c>
      <c r="AY145" s="45" t="s">
        <v>5420</v>
      </c>
      <c r="AZ145" s="45" t="s">
        <v>5420</v>
      </c>
      <c r="BA145" s="36" t="s">
        <v>5420</v>
      </c>
    </row>
    <row r="146" spans="1:53" s="58" customFormat="1" ht="15.6" hidden="1" x14ac:dyDescent="0.3">
      <c r="A146" s="27" t="s">
        <v>1491</v>
      </c>
      <c r="B146" s="28" t="s">
        <v>1492</v>
      </c>
      <c r="C146" s="29" t="str">
        <f>_xlfn.XLOOKUP(B146,'[1]daily break down'!$D:$D,'[1]daily break down'!$E:$E,"")</f>
        <v>EXTREME-NORD</v>
      </c>
      <c r="D146" s="27" t="s">
        <v>11</v>
      </c>
      <c r="E146" s="27" t="s">
        <v>83</v>
      </c>
      <c r="F146" s="29" t="s">
        <v>55</v>
      </c>
      <c r="G146" s="27" t="s">
        <v>1491</v>
      </c>
      <c r="H146" s="39" t="str">
        <f>_xlfn.XLOOKUP(B146,[2]CALCULATION!$B:$B,[2]CALCULATION!$H:$H,"")</f>
        <v>NOKIA</v>
      </c>
      <c r="I146" s="25">
        <v>2.0868249284668478E-2</v>
      </c>
      <c r="J146" s="25">
        <v>2.6141997077091865</v>
      </c>
      <c r="K146" s="25">
        <v>8.892320357957157</v>
      </c>
      <c r="L146" s="25">
        <v>8.9747719250184783</v>
      </c>
      <c r="M146" s="25">
        <v>9.0730788767039652</v>
      </c>
      <c r="N146" s="25">
        <v>7.39923894153804</v>
      </c>
      <c r="O146" s="25">
        <v>6.1337920073537378</v>
      </c>
      <c r="P146" s="25" t="s">
        <v>6364</v>
      </c>
      <c r="Q146" s="31" t="str">
        <f>_xlfn.XLOOKUP(B146,'[1]daily break down'!$D:$D,'[1]daily break down'!$O:$O,"")</f>
        <v>Insecurity</v>
      </c>
      <c r="R146" s="31"/>
      <c r="S146" s="32" t="str" cm="1">
        <f t="array" ref="S146">IFERROR(_xlfn.IFS(
U146="MPR ISSUE","PDH",
U146="BSS Hardware Issue","BSS",
U146="Sites strategiques, MLL, Pylone, etc.","ENVTECH",
U146="AKTIVCO DEFAUT GE &amp; POWER Cabinet","AKTIVCO",
U146="AKTIVCO Coupure ENEO &amp; Baisse de tension","AKTIVCO GRID ONLY",
U146="Coupure ENEO &amp; Baisse de tension","IHS GRID ONLY",
U146="Defaut GE &amp; POWER Cabinet","IHS",
U146="Sharing","Partners",
U146="Sites strategiques &amp; DataCenter","SST &amp; DC",
U146="Exclu","Exclu",
U146="SAT","SAT",
U146="SPARE-ISSUE","SPARE-ISSUE",
U146="Fiber CAmtel","TRANS_FO_CAMTEL",
U146="Fiber AOF","Fiber AOF",
U146="Projet OCM (HUAWEI)","TRAVAUX-HUAWEI",
U146="Projet OCM (NOKIA)","TRAVAUX-NOKIA",
U146="ACCESS-ISSUE","ACCESS-ISSUE",
U146="Projet OCM (ZTE, NOKIA, autres projets)","TRAVAUX OCM",
U146="No root CAuse","No root cause",
U146="ODU HS","PDH",
U146="IP &amp; VLAN","PDH",
U146="Warehouse HUAWEI","SPARE-ISSUE",
U146="SPARE-HS","SPARE-ISSUE",
U146="Power Telco","BSS"
),"")</f>
        <v/>
      </c>
      <c r="T146" s="32" t="str" cm="1">
        <f t="array" ref="T146">IFERROR(_xlfn.IFS(
U146="MPR ISSUE","TX ISSUE",
U146="BSS Hardware Issue","RAN ISSUE",
U146="Sites strategiques, MLL, Pylone, etc.","ENVTECH",
U146="AKTIVCO DEFAUT GE &amp; POWER Cabinet","POWER ISSUE",
U146="AKTIVCO Coupure ENEO &amp; Baisse de tension","POWER ISSUE",
U146="Coupure ENEO &amp; Baisse de tension","POWER ISSUE",
U146="Defaut GE &amp; POWER Cabinet","POWER ISSUE",
U146="Sharing","POWER ISSUE",
U146="Sites strategiques &amp; DataCenter","POWER ISSUE",
U146="Exclu","Exclu",
U146="SAT","TX ISSUE",
U146="SPARE-ISSUE","SPARE-ISSUE",
U146="Fiber CAmtel","TX ISSUE",
U146="Fiber AOF","TX ISSUE",
U146="Projet OCM (HUAWEI)","TRAVAUX-HUAWEI",
U146="Projet OCM (NOKIA)","TRAVAUX -NOKIA",
U146="ACCESS-ISSUE","ACCESS-ISSUE",
U146="Projet OCM (ZTE, NOKIA, autres projets)","TRAVAUX OCM",
U146="No root CAuse","No root cause",
U146="ODU HS","TX ISSUE",
U146="IP &amp; VLAN","TX ISSUE",
U146="Warehouse HUAWEI","SPARE-ISSUE",
U146="SPARE-HS","SPARE-ISSUE",
U146="Power Telco","RAN ISSUE"
),"")</f>
        <v/>
      </c>
      <c r="U146" s="33"/>
      <c r="V146" s="32" t="str" cm="1">
        <f t="array" ref="V146">IFERROR(_xlfn.IFS(
U146="MPR ISSUE","ACTIVE",
U146="BSS Hardware Issue","ACTIVE",
U146="Sites strategiques, MLL, Pylone, etc.","PASSIVE",
U146="AKTIVCO DEFAUT GE &amp; POWER Cabinet","PASSIVE",
U146="AKTIVCO Coupure ENEO &amp; Baisse de tension","PASSIVE",
U146="Coupure ENEO &amp; Baisse de tension","PASSIVE",
U146="Defaut GE &amp; POWER Cabinet","PASSIVE",
U146="Sharing","PASSIVE",
U146="Sites strategiques &amp; DataCenter","PASSIVE",
U146="Exclu","Exclu",
U146="SAT","ACTIVE",
U146="SPARE-ISSUE","SPARE-ISSUE",
U146="Fiber CAmtel","ACTIVE",
U146="Fiber AOF","ACTIVE",
U146="Projet OCM (HUAWEI)","PLANNED WORKS",
U146="Projet OCM (NOKIA)","PLANNED WORKS",
U146="ACCESS-ISSUE","ACCESS-ISSUE",
U146="Projet OCM (ZTE, NOKIA, autres projets)","PLANNED WORKS",
U146="No root CAuse","No root cause",
U146="ODU HS","ACTIVE",
U146="IP &amp; VLAN","ACTIVE",
U146="Warehouse HUAWEI","SPARE-ISSUE",
U146="SPARE-HS","SPARE-ISSUE",
U146="Power Telco","ACTIVE"
),"")</f>
        <v/>
      </c>
      <c r="W146" s="52" t="s">
        <v>6322</v>
      </c>
      <c r="X146" s="52"/>
      <c r="Y146" s="52"/>
      <c r="Z146" s="52"/>
      <c r="AA146" s="52"/>
      <c r="AB146" s="34" t="s">
        <v>6818</v>
      </c>
      <c r="AC146" s="34" t="str">
        <f>_xlfn.XLOOKUP(B146,[4]ALL!$B:$B,[4]ALL!$N:$N,"")</f>
        <v>No Power issue</v>
      </c>
      <c r="AD146" s="34" t="s">
        <v>6457</v>
      </c>
      <c r="AE146" s="34"/>
      <c r="AF146" s="36" t="s">
        <v>5420</v>
      </c>
      <c r="AG146" s="29"/>
      <c r="AH146" s="35"/>
      <c r="AI146" s="29"/>
      <c r="AJ146" s="29" t="s">
        <v>5420</v>
      </c>
      <c r="AK146" s="36" t="s">
        <v>5420</v>
      </c>
      <c r="AL146" s="36" t="s">
        <v>5420</v>
      </c>
      <c r="AM146" s="36" t="s">
        <v>5420</v>
      </c>
      <c r="AN146" s="36" t="s">
        <v>5420</v>
      </c>
      <c r="AO146" s="36" t="s">
        <v>5420</v>
      </c>
      <c r="AP146" s="36" t="s">
        <v>5420</v>
      </c>
      <c r="AQ146" s="36" t="s">
        <v>5420</v>
      </c>
      <c r="AR146" s="36" t="s">
        <v>5420</v>
      </c>
      <c r="AS146" s="36" t="s">
        <v>5420</v>
      </c>
      <c r="AT146" s="36" t="s">
        <v>5799</v>
      </c>
      <c r="AU146" s="36" t="s">
        <v>5420</v>
      </c>
      <c r="AV146" s="36" t="s">
        <v>5941</v>
      </c>
      <c r="AW146" s="45"/>
      <c r="AX146" s="45" t="s">
        <v>5420</v>
      </c>
      <c r="AY146" s="45" t="s">
        <v>5420</v>
      </c>
      <c r="AZ146" s="45" t="s">
        <v>5420</v>
      </c>
      <c r="BA146" s="36" t="s">
        <v>5420</v>
      </c>
    </row>
    <row r="147" spans="1:53" s="58" customFormat="1" ht="15.6" hidden="1" x14ac:dyDescent="0.3">
      <c r="A147" s="27" t="s">
        <v>1165</v>
      </c>
      <c r="B147" s="28" t="s">
        <v>1166</v>
      </c>
      <c r="C147" s="29" t="str">
        <f>_xlfn.XLOOKUP(B147,'[1]daily break down'!$D:$D,'[1]daily break down'!$E:$E,"")</f>
        <v>Yaounde</v>
      </c>
      <c r="D147" s="27" t="s">
        <v>11</v>
      </c>
      <c r="E147" s="27" t="s">
        <v>12</v>
      </c>
      <c r="F147" s="29" t="s">
        <v>37</v>
      </c>
      <c r="G147" s="27" t="s">
        <v>38</v>
      </c>
      <c r="H147" s="30" t="str">
        <f>_xlfn.XLOOKUP(B147,[2]CALCULATION!$B:$B,[2]CALCULATION!$H:$H,"")</f>
        <v>ZTE</v>
      </c>
      <c r="I147" s="25">
        <v>4.5035891311605933</v>
      </c>
      <c r="J147" s="25">
        <v>6.1638030664920258</v>
      </c>
      <c r="K147" s="25">
        <v>6.1638030664920258</v>
      </c>
      <c r="L147" s="25">
        <v>6.1638030664920258</v>
      </c>
      <c r="M147" s="25">
        <v>6.1638030664920258</v>
      </c>
      <c r="N147" s="25">
        <v>6.1638030664920258</v>
      </c>
      <c r="O147" s="25">
        <v>6.1638030664920258</v>
      </c>
      <c r="P147" s="25" t="s">
        <v>6364</v>
      </c>
      <c r="Q147" s="31" t="s">
        <v>5364</v>
      </c>
      <c r="R147" s="31"/>
      <c r="S147" s="32" t="str" cm="1">
        <f t="array" ref="S147">IFERROR(_xlfn.IFS(
U147="MPR ISSUE","PDH",
U147="BSS Hardware Issue","BSS",
U147="Sites strategiques, MLL, Pylone, etc.","ENVTECH",
U147="AKTIVCO DEFAUT GE &amp; POWER Cabinet","AKTIVCO",
U147="AKTIVCO Coupure ENEO &amp; Baisse de tension","AKTIVCO GRID ONLY",
U147="Coupure ENEO &amp; Baisse de tension","IHS GRID ONLY",
U147="Defaut GE &amp; POWER Cabinet","IHS",
U147="Sharing","Partners",
U147="Sites strategiques &amp; DataCenter","SST &amp; DC",
U147="Exclu","Exclu",
U147="SAT","SAT",
U147="SPARE-ISSUE","SPARE-ISSUE",
U147="Fiber CAmtel","TRANS_FO_CAMTEL",
U147="Fiber AOF","Fiber AOF",
U147="Projet OCM (HUAWEI)","TRAVAUX-HUAWEI",
U147="Projet OCM (NOKIA)","TRAVAUX-NOKIA",
U147="ACCESS-ISSUE","ACCESS-ISSUE",
U147="Projet OCM (ZTE, NOKIA, autres projets)","TRAVAUX OCM",
U147="No root CAuse","No root cause",
U147="ODU HS","PDH",
U147="IP &amp; VLAN","PDH",
U147="Warehouse HUAWEI","SPARE-ISSUE",
U147="SPARE-HS","SPARE-ISSUE",
U147="Power Telco","BSS"
),"")</f>
        <v/>
      </c>
      <c r="T147" s="32" t="str" cm="1">
        <f t="array" ref="T147">IFERROR(_xlfn.IFS(
U147="MPR ISSUE","TX ISSUE",
U147="BSS Hardware Issue","RAN ISSUE",
U147="Sites strategiques, MLL, Pylone, etc.","ENVTECH",
U147="AKTIVCO DEFAUT GE &amp; POWER Cabinet","POWER ISSUE",
U147="AKTIVCO Coupure ENEO &amp; Baisse de tension","POWER ISSUE",
U147="Coupure ENEO &amp; Baisse de tension","POWER ISSUE",
U147="Defaut GE &amp; POWER Cabinet","POWER ISSUE",
U147="Sharing","POWER ISSUE",
U147="Sites strategiques &amp; DataCenter","POWER ISSUE",
U147="Exclu","Exclu",
U147="SAT","TX ISSUE",
U147="SPARE-ISSUE","SPARE-ISSUE",
U147="Fiber CAmtel","TX ISSUE",
U147="Fiber AOF","TX ISSUE",
U147="Projet OCM (HUAWEI)","TRAVAUX-HUAWEI",
U147="Projet OCM (NOKIA)","TRAVAUX -NOKIA",
U147="ACCESS-ISSUE","ACCESS-ISSUE",
U147="Projet OCM (ZTE, NOKIA, autres projets)","TRAVAUX OCM",
U147="No root CAuse","No root cause",
U147="ODU HS","TX ISSUE",
U147="IP &amp; VLAN","TX ISSUE",
U147="Warehouse HUAWEI","SPARE-ISSUE",
U147="SPARE-HS","SPARE-ISSUE",
U147="Power Telco","RAN ISSUE"
),"")</f>
        <v/>
      </c>
      <c r="U147" s="33"/>
      <c r="V147" s="32" t="str" cm="1">
        <f t="array" ref="V147">IFERROR(_xlfn.IFS(
U147="MPR ISSUE","ACTIVE",
U147="BSS Hardware Issue","ACTIVE",
U147="Sites strategiques, MLL, Pylone, etc.","PASSIVE",
U147="AKTIVCO DEFAUT GE &amp; POWER Cabinet","PASSIVE",
U147="AKTIVCO Coupure ENEO &amp; Baisse de tension","PASSIVE",
U147="Coupure ENEO &amp; Baisse de tension","PASSIVE",
U147="Defaut GE &amp; POWER Cabinet","PASSIVE",
U147="Sharing","PASSIVE",
U147="Sites strategiques &amp; DataCenter","PASSIVE",
U147="Exclu","Exclu",
U147="SAT","ACTIVE",
U147="SPARE-ISSUE","SPARE-ISSUE",
U147="Fiber CAmtel","ACTIVE",
U147="Fiber AOF","ACTIVE",
U147="Projet OCM (HUAWEI)","PLANNED WORKS",
U147="Projet OCM (NOKIA)","PLANNED WORKS",
U147="ACCESS-ISSUE","ACCESS-ISSUE",
U147="Projet OCM (ZTE, NOKIA, autres projets)","PLANNED WORKS",
U147="No root CAuse","No root cause",
U147="ODU HS","ACTIVE",
U147="IP &amp; VLAN","ACTIVE",
U147="Warehouse HUAWEI","SPARE-ISSUE",
U147="SPARE-HS","SPARE-ISSUE",
U147="Power Telco","ACTIVE"
),"")</f>
        <v/>
      </c>
      <c r="W147" s="52" t="s">
        <v>6305</v>
      </c>
      <c r="X147" s="52" t="s">
        <v>6306</v>
      </c>
      <c r="Y147" s="52"/>
      <c r="Z147" s="52" t="s">
        <v>6307</v>
      </c>
      <c r="AA147" s="52" t="s">
        <v>6308</v>
      </c>
      <c r="AB147" s="34" t="s">
        <v>6819</v>
      </c>
      <c r="AC147" s="34" t="str">
        <f>_xlfn.XLOOKUP(B147,[4]ALL!$B:$B,[4]ALL!$N:$N,"")</f>
        <v>No Power issue</v>
      </c>
      <c r="AD147" s="34"/>
      <c r="AE147" s="34"/>
      <c r="AF147" s="36" t="s">
        <v>5420</v>
      </c>
      <c r="AG147" s="29"/>
      <c r="AH147" s="35"/>
      <c r="AI147" s="29"/>
      <c r="AJ147" s="29" t="s">
        <v>5420</v>
      </c>
      <c r="AK147" s="36" t="s">
        <v>5420</v>
      </c>
      <c r="AL147" s="36" t="s">
        <v>5420</v>
      </c>
      <c r="AM147" s="36" t="s">
        <v>5420</v>
      </c>
      <c r="AN147" s="36" t="s">
        <v>5420</v>
      </c>
      <c r="AO147" s="36" t="s">
        <v>5420</v>
      </c>
      <c r="AP147" s="36" t="s">
        <v>5420</v>
      </c>
      <c r="AQ147" s="36" t="s">
        <v>5420</v>
      </c>
      <c r="AR147" s="36" t="s">
        <v>5420</v>
      </c>
      <c r="AS147" s="36" t="s">
        <v>5420</v>
      </c>
      <c r="AT147" s="36" t="s">
        <v>5420</v>
      </c>
      <c r="AU147" s="36" t="s">
        <v>5420</v>
      </c>
      <c r="AV147" s="36" t="s">
        <v>5420</v>
      </c>
      <c r="AW147" s="45"/>
      <c r="AX147" s="45" t="s">
        <v>5420</v>
      </c>
      <c r="AY147" s="45" t="s">
        <v>5420</v>
      </c>
      <c r="AZ147" s="45" t="s">
        <v>5420</v>
      </c>
      <c r="BA147" s="36" t="s">
        <v>1166</v>
      </c>
    </row>
    <row r="148" spans="1:53" s="58" customFormat="1" ht="15.6" hidden="1" x14ac:dyDescent="0.3">
      <c r="A148" s="27" t="s">
        <v>2676</v>
      </c>
      <c r="B148" s="28" t="s">
        <v>2677</v>
      </c>
      <c r="C148" s="29" t="str">
        <f>_xlfn.XLOOKUP(B148,'[1]daily break down'!$D:$D,'[1]daily break down'!$E:$E,"")</f>
        <v>NORD-OUEST</v>
      </c>
      <c r="D148" s="27" t="s">
        <v>11</v>
      </c>
      <c r="E148" s="27" t="s">
        <v>12</v>
      </c>
      <c r="F148" s="29" t="s">
        <v>51</v>
      </c>
      <c r="G148" s="27" t="s">
        <v>52</v>
      </c>
      <c r="H148" s="37" t="str">
        <f>_xlfn.XLOOKUP(B148,[2]CALCULATION!$B:$B,[2]CALCULATION!$H:$H,"")</f>
        <v>Huawei</v>
      </c>
      <c r="I148" s="25">
        <v>7.3343014213844002</v>
      </c>
      <c r="J148" s="25">
        <v>0</v>
      </c>
      <c r="K148" s="25">
        <v>1.5258801254448067</v>
      </c>
      <c r="L148" s="25">
        <v>0</v>
      </c>
      <c r="M148" s="25">
        <v>1.7089393692945583</v>
      </c>
      <c r="N148" s="25">
        <v>14.990704357180974</v>
      </c>
      <c r="O148" s="25">
        <v>6.1590054304246467</v>
      </c>
      <c r="P148" s="25" t="s">
        <v>6364</v>
      </c>
      <c r="Q148" s="31" t="s">
        <v>5364</v>
      </c>
      <c r="R148" s="31"/>
      <c r="S148" s="32" t="str" cm="1">
        <f t="array" ref="S148">IFERROR(_xlfn.IFS(
U148="MPR ISSUE","PDH",
U148="BSS Hardware Issue","BSS",
U148="Sites strategiques, MLL, Pylone, etc.","ENVTECH",
U148="AKTIVCO DEFAUT GE &amp; POWER Cabinet","AKTIVCO",
U148="AKTIVCO Coupure ENEO &amp; Baisse de tension","AKTIVCO GRID ONLY",
U148="Coupure ENEO &amp; Baisse de tension","IHS GRID ONLY",
U148="Defaut GE &amp; POWER Cabinet","IHS",
U148="Sharing","Partners",
U148="Sites strategiques &amp; DataCenter","SST &amp; DC",
U148="Exclu","Exclu",
U148="SAT","SAT",
U148="SPARE-ISSUE","SPARE-ISSUE",
U148="Fiber CAmtel","TRANS_FO_CAMTEL",
U148="Fiber AOF","Fiber AOF",
U148="Projet OCM (HUAWEI)","TRAVAUX-HUAWEI",
U148="Projet OCM (NOKIA)","TRAVAUX-NOKIA",
U148="ACCESS-ISSUE","ACCESS-ISSUE",
U148="Projet OCM (ZTE, NOKIA, autres projets)","TRAVAUX OCM",
U148="No root CAuse","No root cause",
U148="ODU HS","PDH",
U148="IP &amp; VLAN","PDH",
U148="Warehouse HUAWEI","SPARE-ISSUE",
U148="SPARE-HS","SPARE-ISSUE",
U148="Power Telco","BSS"
),"")</f>
        <v/>
      </c>
      <c r="T148" s="32" t="str" cm="1">
        <f t="array" ref="T148">IFERROR(_xlfn.IFS(
U148="MPR ISSUE","TX ISSUE",
U148="BSS Hardware Issue","RAN ISSUE",
U148="Sites strategiques, MLL, Pylone, etc.","ENVTECH",
U148="AKTIVCO DEFAUT GE &amp; POWER Cabinet","POWER ISSUE",
U148="AKTIVCO Coupure ENEO &amp; Baisse de tension","POWER ISSUE",
U148="Coupure ENEO &amp; Baisse de tension","POWER ISSUE",
U148="Defaut GE &amp; POWER Cabinet","POWER ISSUE",
U148="Sharing","POWER ISSUE",
U148="Sites strategiques &amp; DataCenter","POWER ISSUE",
U148="Exclu","Exclu",
U148="SAT","TX ISSUE",
U148="SPARE-ISSUE","SPARE-ISSUE",
U148="Fiber CAmtel","TX ISSUE",
U148="Fiber AOF","TX ISSUE",
U148="Projet OCM (HUAWEI)","TRAVAUX-HUAWEI",
U148="Projet OCM (NOKIA)","TRAVAUX -NOKIA",
U148="ACCESS-ISSUE","ACCESS-ISSUE",
U148="Projet OCM (ZTE, NOKIA, autres projets)","TRAVAUX OCM",
U148="No root CAuse","No root cause",
U148="ODU HS","TX ISSUE",
U148="IP &amp; VLAN","TX ISSUE",
U148="Warehouse HUAWEI","SPARE-ISSUE",
U148="SPARE-HS","SPARE-ISSUE",
U148="Power Telco","RAN ISSUE"
),"")</f>
        <v/>
      </c>
      <c r="U148" s="33"/>
      <c r="V148" s="32" t="str" cm="1">
        <f t="array" ref="V148">IFERROR(_xlfn.IFS(
U148="MPR ISSUE","ACTIVE",
U148="BSS Hardware Issue","ACTIVE",
U148="Sites strategiques, MLL, Pylone, etc.","PASSIVE",
U148="AKTIVCO DEFAUT GE &amp; POWER Cabinet","PASSIVE",
U148="AKTIVCO Coupure ENEO &amp; Baisse de tension","PASSIVE",
U148="Coupure ENEO &amp; Baisse de tension","PASSIVE",
U148="Defaut GE &amp; POWER Cabinet","PASSIVE",
U148="Sharing","PASSIVE",
U148="Sites strategiques &amp; DataCenter","PASSIVE",
U148="Exclu","Exclu",
U148="SAT","ACTIVE",
U148="SPARE-ISSUE","SPARE-ISSUE",
U148="Fiber CAmtel","ACTIVE",
U148="Fiber AOF","ACTIVE",
U148="Projet OCM (HUAWEI)","PLANNED WORKS",
U148="Projet OCM (NOKIA)","PLANNED WORKS",
U148="ACCESS-ISSUE","ACCESS-ISSUE",
U148="Projet OCM (ZTE, NOKIA, autres projets)","PLANNED WORKS",
U148="No root CAuse","No root cause",
U148="ODU HS","ACTIVE",
U148="IP &amp; VLAN","ACTIVE",
U148="Warehouse HUAWEI","SPARE-ISSUE",
U148="SPARE-HS","SPARE-ISSUE",
U148="Power Telco","ACTIVE"
),"")</f>
        <v/>
      </c>
      <c r="W148" s="52" t="str">
        <f>_xlfn.XLOOKUP(B148,Sheet1!$C:$C,Sheet1!$E:$E,"")</f>
        <v>Impacted by  NRO_016_H_Bda-Agence. Power Issue</v>
      </c>
      <c r="X148" s="52" t="str">
        <f>_xlfn.XLOOKUP($B148,Sheet1!$C:$C,Sheet1!F:F,"")</f>
        <v>Solve Power Issue on site</v>
      </c>
      <c r="Y148" s="52"/>
      <c r="Z148" s="52" t="str">
        <f>_xlfn.XLOOKUP($B148,Sheet1!$C:$C,Sheet1!H:H,"")</f>
        <v>CAMUSAT</v>
      </c>
      <c r="AA148" s="52" t="s">
        <v>6308</v>
      </c>
      <c r="AB148" s="34" t="s">
        <v>6820</v>
      </c>
      <c r="AC148" s="34" t="str">
        <f>_xlfn.XLOOKUP(B148,[4]ALL!$B:$B,[4]ALL!$N:$N,"")</f>
        <v>No Power issue</v>
      </c>
      <c r="AD148" s="34"/>
      <c r="AE148" s="34"/>
      <c r="AF148" s="36" t="s">
        <v>6420</v>
      </c>
      <c r="AG148" s="29"/>
      <c r="AH148" s="35"/>
      <c r="AI148" s="29"/>
      <c r="AJ148" s="29" t="s">
        <v>5420</v>
      </c>
      <c r="AK148" s="36" t="s">
        <v>5420</v>
      </c>
      <c r="AL148" s="36" t="s">
        <v>5420</v>
      </c>
      <c r="AM148" s="36" t="s">
        <v>5420</v>
      </c>
      <c r="AN148" s="36" t="s">
        <v>5420</v>
      </c>
      <c r="AO148" s="36" t="s">
        <v>5420</v>
      </c>
      <c r="AP148" s="36" t="s">
        <v>5420</v>
      </c>
      <c r="AQ148" s="36" t="s">
        <v>5420</v>
      </c>
      <c r="AR148" s="36" t="s">
        <v>5420</v>
      </c>
      <c r="AS148" s="36" t="s">
        <v>5420</v>
      </c>
      <c r="AT148" s="36" t="s">
        <v>5420</v>
      </c>
      <c r="AU148" s="36" t="s">
        <v>5420</v>
      </c>
      <c r="AV148" s="36" t="s">
        <v>5420</v>
      </c>
      <c r="AW148" s="45"/>
      <c r="AX148" s="45" t="s">
        <v>5420</v>
      </c>
      <c r="AY148" s="45" t="s">
        <v>5420</v>
      </c>
      <c r="AZ148" s="45" t="s">
        <v>5420</v>
      </c>
      <c r="BA148" s="36" t="s">
        <v>5420</v>
      </c>
    </row>
    <row r="149" spans="1:53" s="58" customFormat="1" ht="24" hidden="1" customHeight="1" x14ac:dyDescent="0.3">
      <c r="A149" s="27" t="s">
        <v>675</v>
      </c>
      <c r="B149" s="28" t="s">
        <v>676</v>
      </c>
      <c r="C149" s="29" t="str">
        <f>_xlfn.XLOOKUP(B149,'[1]daily break down'!$D:$D,'[1]daily break down'!$E:$E,"")</f>
        <v>EXTREME-NORD</v>
      </c>
      <c r="D149" s="27" t="s">
        <v>11</v>
      </c>
      <c r="E149" s="27" t="s">
        <v>5386</v>
      </c>
      <c r="F149" s="29" t="s">
        <v>55</v>
      </c>
      <c r="G149" s="27" t="s">
        <v>677</v>
      </c>
      <c r="H149" s="39" t="str">
        <f>_xlfn.XLOOKUP(B149,[2]CALCULATION!$B:$B,[2]CALCULATION!$H:$H,"")</f>
        <v>NOKIA</v>
      </c>
      <c r="I149" s="25">
        <v>0.42186567942203013</v>
      </c>
      <c r="J149" s="25">
        <v>1.7664268437458883</v>
      </c>
      <c r="K149" s="25">
        <v>8.8512433189796624</v>
      </c>
      <c r="L149" s="25">
        <v>8.9496779698259026</v>
      </c>
      <c r="M149" s="25">
        <v>9.0595091876223623</v>
      </c>
      <c r="N149" s="25">
        <v>7.3577973547157027</v>
      </c>
      <c r="O149" s="25">
        <v>6.1181779087653814</v>
      </c>
      <c r="P149" s="25" t="s">
        <v>6364</v>
      </c>
      <c r="Q149" s="31" t="str">
        <f>_xlfn.XLOOKUP(B149,'[1]daily break down'!$D:$D,'[1]daily break down'!$O:$O,"")</f>
        <v>Insecurity</v>
      </c>
      <c r="R149" s="31"/>
      <c r="S149" s="32" t="str" cm="1">
        <f t="array" ref="S149">IFERROR(_xlfn.IFS(
U149="MPR ISSUE","PDH",
U149="BSS Hardware Issue","BSS",
U149="Sites strategiques, MLL, Pylone, etc.","ENVTECH",
U149="AKTIVCO DEFAUT GE &amp; POWER Cabinet","AKTIVCO",
U149="AKTIVCO Coupure ENEO &amp; Baisse de tension","AKTIVCO GRID ONLY",
U149="Coupure ENEO &amp; Baisse de tension","IHS GRID ONLY",
U149="Defaut GE &amp; POWER Cabinet","IHS",
U149="Sharing","Partners",
U149="Sites strategiques &amp; DataCenter","SST &amp; DC",
U149="Exclu","Exclu",
U149="SAT","SAT",
U149="SPARE-ISSUE","SPARE-ISSUE",
U149="Fiber CAmtel","TRANS_FO_CAMTEL",
U149="Fiber AOF","Fiber AOF",
U149="Projet OCM (HUAWEI)","TRAVAUX-HUAWEI",
U149="Projet OCM (NOKIA)","TRAVAUX-NOKIA",
U149="ACCESS-ISSUE","ACCESS-ISSUE",
U149="Projet OCM (ZTE, NOKIA, autres projets)","TRAVAUX OCM",
U149="No root CAuse","No root cause",
U149="ODU HS","PDH",
U149="IP &amp; VLAN","PDH",
U149="Warehouse HUAWEI","SPARE-ISSUE",
U149="SPARE-HS","SPARE-ISSUE",
U149="Power Telco","BSS"
),"")</f>
        <v/>
      </c>
      <c r="T149" s="32" t="str" cm="1">
        <f t="array" ref="T149">IFERROR(_xlfn.IFS(
U149="MPR ISSUE","TX ISSUE",
U149="BSS Hardware Issue","RAN ISSUE",
U149="Sites strategiques, MLL, Pylone, etc.","ENVTECH",
U149="AKTIVCO DEFAUT GE &amp; POWER Cabinet","POWER ISSUE",
U149="AKTIVCO Coupure ENEO &amp; Baisse de tension","POWER ISSUE",
U149="Coupure ENEO &amp; Baisse de tension","POWER ISSUE",
U149="Defaut GE &amp; POWER Cabinet","POWER ISSUE",
U149="Sharing","POWER ISSUE",
U149="Sites strategiques &amp; DataCenter","POWER ISSUE",
U149="Exclu","Exclu",
U149="SAT","TX ISSUE",
U149="SPARE-ISSUE","SPARE-ISSUE",
U149="Fiber CAmtel","TX ISSUE",
U149="Fiber AOF","TX ISSUE",
U149="Projet OCM (HUAWEI)","TRAVAUX-HUAWEI",
U149="Projet OCM (NOKIA)","TRAVAUX -NOKIA",
U149="ACCESS-ISSUE","ACCESS-ISSUE",
U149="Projet OCM (ZTE, NOKIA, autres projets)","TRAVAUX OCM",
U149="No root CAuse","No root cause",
U149="ODU HS","TX ISSUE",
U149="IP &amp; VLAN","TX ISSUE",
U149="Warehouse HUAWEI","SPARE-ISSUE",
U149="SPARE-HS","SPARE-ISSUE",
U149="Power Telco","RAN ISSUE"
),"")</f>
        <v/>
      </c>
      <c r="U149" s="33"/>
      <c r="V149" s="32" t="str" cm="1">
        <f t="array" ref="V149">IFERROR(_xlfn.IFS(
U149="MPR ISSUE","ACTIVE",
U149="BSS Hardware Issue","ACTIVE",
U149="Sites strategiques, MLL, Pylone, etc.","PASSIVE",
U149="AKTIVCO DEFAUT GE &amp; POWER Cabinet","PASSIVE",
U149="AKTIVCO Coupure ENEO &amp; Baisse de tension","PASSIVE",
U149="Coupure ENEO &amp; Baisse de tension","PASSIVE",
U149="Defaut GE &amp; POWER Cabinet","PASSIVE",
U149="Sharing","PASSIVE",
U149="Sites strategiques &amp; DataCenter","PASSIVE",
U149="Exclu","Exclu",
U149="SAT","ACTIVE",
U149="SPARE-ISSUE","SPARE-ISSUE",
U149="Fiber CAmtel","ACTIVE",
U149="Fiber AOF","ACTIVE",
U149="Projet OCM (HUAWEI)","PLANNED WORKS",
U149="Projet OCM (NOKIA)","PLANNED WORKS",
U149="ACCESS-ISSUE","ACCESS-ISSUE",
U149="Projet OCM (ZTE, NOKIA, autres projets)","PLANNED WORKS",
U149="No root CAuse","No root cause",
U149="ODU HS","ACTIVE",
U149="IP &amp; VLAN","ACTIVE",
U149="Warehouse HUAWEI","SPARE-ISSUE",
U149="SPARE-HS","SPARE-ISSUE",
U149="Power Telco","ACTIVE"
),"")</f>
        <v/>
      </c>
      <c r="W149" s="52" t="s">
        <v>6322</v>
      </c>
      <c r="X149" s="52"/>
      <c r="Y149" s="52"/>
      <c r="Z149" s="52"/>
      <c r="AA149" s="52"/>
      <c r="AB149" s="34" t="s">
        <v>6600</v>
      </c>
      <c r="AC149" s="34" t="str">
        <f>_xlfn.XLOOKUP(B149,[4]ALL!$B:$B,[4]ALL!$N:$N,"")</f>
        <v/>
      </c>
      <c r="AD149" s="34" t="s">
        <v>6457</v>
      </c>
      <c r="AE149" s="34"/>
      <c r="AF149" s="36" t="s">
        <v>5420</v>
      </c>
      <c r="AG149" s="29"/>
      <c r="AH149" s="35"/>
      <c r="AI149" s="29"/>
      <c r="AJ149" s="29" t="s">
        <v>5420</v>
      </c>
      <c r="AK149" s="36" t="s">
        <v>5420</v>
      </c>
      <c r="AL149" s="36" t="s">
        <v>5420</v>
      </c>
      <c r="AM149" s="36" t="s">
        <v>5420</v>
      </c>
      <c r="AN149" s="36" t="s">
        <v>5420</v>
      </c>
      <c r="AO149" s="36" t="s">
        <v>5420</v>
      </c>
      <c r="AP149" s="36" t="s">
        <v>5420</v>
      </c>
      <c r="AQ149" s="36" t="s">
        <v>5420</v>
      </c>
      <c r="AR149" s="36" t="s">
        <v>5420</v>
      </c>
      <c r="AS149" s="36" t="s">
        <v>5420</v>
      </c>
      <c r="AT149" s="36" t="s">
        <v>5799</v>
      </c>
      <c r="AU149" s="36" t="s">
        <v>5869</v>
      </c>
      <c r="AV149" s="36" t="s">
        <v>5943</v>
      </c>
      <c r="AW149" s="45"/>
      <c r="AX149" s="45" t="s">
        <v>5420</v>
      </c>
      <c r="AY149" s="45" t="s">
        <v>5420</v>
      </c>
      <c r="AZ149" s="45" t="s">
        <v>5420</v>
      </c>
      <c r="BA149" s="36" t="s">
        <v>5420</v>
      </c>
    </row>
    <row r="150" spans="1:53" s="58" customFormat="1" ht="15.6" hidden="1" x14ac:dyDescent="0.3">
      <c r="A150" s="27" t="s">
        <v>1035</v>
      </c>
      <c r="B150" s="28" t="s">
        <v>1036</v>
      </c>
      <c r="C150" s="29" t="str">
        <f>_xlfn.XLOOKUP(B150,'[1]daily break down'!$D:$D,'[1]daily break down'!$E:$E,"")</f>
        <v>NORD-OUEST</v>
      </c>
      <c r="D150" s="27" t="s">
        <v>11</v>
      </c>
      <c r="E150" s="27" t="s">
        <v>12</v>
      </c>
      <c r="F150" s="29" t="s">
        <v>51</v>
      </c>
      <c r="G150" s="27" t="s">
        <v>1035</v>
      </c>
      <c r="H150" s="39" t="str">
        <f>_xlfn.XLOOKUP(B150,[2]CALCULATION!$B:$B,[2]CALCULATION!$H:$H,"")</f>
        <v>NOKIA</v>
      </c>
      <c r="I150" s="25">
        <v>8.957525404285553</v>
      </c>
      <c r="J150" s="25">
        <v>2.0523888100312337</v>
      </c>
      <c r="K150" s="25">
        <v>1.9416514711799404</v>
      </c>
      <c r="L150" s="25">
        <v>1.986435352834921</v>
      </c>
      <c r="M150" s="25">
        <v>7.5194652044756065</v>
      </c>
      <c r="N150" s="25">
        <v>8.247207740138629</v>
      </c>
      <c r="O150" s="25">
        <v>6.0266691493095701</v>
      </c>
      <c r="P150" s="25" t="s">
        <v>6364</v>
      </c>
      <c r="Q150" s="31" t="str">
        <f>_xlfn.XLOOKUP(B150,'[1]daily break down'!$D:$D,'[1]daily break down'!$O:$O,"")</f>
        <v>Insecurity</v>
      </c>
      <c r="R150" s="31"/>
      <c r="S150" s="32" t="str" cm="1">
        <f t="array" ref="S150">IFERROR(_xlfn.IFS(
U150="MPR ISSUE","PDH",
U150="BSS Hardware Issue","BSS",
U150="Sites strategiques, MLL, Pylone, etc.","ENVTECH",
U150="AKTIVCO DEFAUT GE &amp; POWER Cabinet","AKTIVCO",
U150="AKTIVCO Coupure ENEO &amp; Baisse de tension","AKTIVCO GRID ONLY",
U150="Coupure ENEO &amp; Baisse de tension","IHS GRID ONLY",
U150="Defaut GE &amp; POWER Cabinet","IHS",
U150="Sharing","Partners",
U150="Sites strategiques &amp; DataCenter","SST &amp; DC",
U150="Exclu","Exclu",
U150="SAT","SAT",
U150="SPARE-ISSUE","SPARE-ISSUE",
U150="Fiber CAmtel","TRANS_FO_CAMTEL",
U150="Fiber AOF","Fiber AOF",
U150="Projet OCM (HUAWEI)","TRAVAUX-HUAWEI",
U150="Projet OCM (NOKIA)","TRAVAUX-NOKIA",
U150="ACCESS-ISSUE","ACCESS-ISSUE",
U150="Projet OCM (ZTE, NOKIA, autres projets)","TRAVAUX OCM",
U150="No root CAuse","No root cause",
U150="ODU HS","PDH",
U150="IP &amp; VLAN","PDH",
U150="Warehouse HUAWEI","SPARE-ISSUE",
U150="SPARE-HS","SPARE-ISSUE",
U150="Power Telco","BSS"
),"")</f>
        <v/>
      </c>
      <c r="T150" s="32" t="str" cm="1">
        <f t="array" ref="T150">IFERROR(_xlfn.IFS(
U150="MPR ISSUE","TX ISSUE",
U150="BSS Hardware Issue","RAN ISSUE",
U150="Sites strategiques, MLL, Pylone, etc.","ENVTECH",
U150="AKTIVCO DEFAUT GE &amp; POWER Cabinet","POWER ISSUE",
U150="AKTIVCO Coupure ENEO &amp; Baisse de tension","POWER ISSUE",
U150="Coupure ENEO &amp; Baisse de tension","POWER ISSUE",
U150="Defaut GE &amp; POWER Cabinet","POWER ISSUE",
U150="Sharing","POWER ISSUE",
U150="Sites strategiques &amp; DataCenter","POWER ISSUE",
U150="Exclu","Exclu",
U150="SAT","TX ISSUE",
U150="SPARE-ISSUE","SPARE-ISSUE",
U150="Fiber CAmtel","TX ISSUE",
U150="Fiber AOF","TX ISSUE",
U150="Projet OCM (HUAWEI)","TRAVAUX-HUAWEI",
U150="Projet OCM (NOKIA)","TRAVAUX -NOKIA",
U150="ACCESS-ISSUE","ACCESS-ISSUE",
U150="Projet OCM (ZTE, NOKIA, autres projets)","TRAVAUX OCM",
U150="No root CAuse","No root cause",
U150="ODU HS","TX ISSUE",
U150="IP &amp; VLAN","TX ISSUE",
U150="Warehouse HUAWEI","SPARE-ISSUE",
U150="SPARE-HS","SPARE-ISSUE",
U150="Power Telco","RAN ISSUE"
),"")</f>
        <v/>
      </c>
      <c r="U150" s="33"/>
      <c r="V150" s="32" t="str" cm="1">
        <f t="array" ref="V150">IFERROR(_xlfn.IFS(
U150="MPR ISSUE","ACTIVE",
U150="BSS Hardware Issue","ACTIVE",
U150="Sites strategiques, MLL, Pylone, etc.","PASSIVE",
U150="AKTIVCO DEFAUT GE &amp; POWER Cabinet","PASSIVE",
U150="AKTIVCO Coupure ENEO &amp; Baisse de tension","PASSIVE",
U150="Coupure ENEO &amp; Baisse de tension","PASSIVE",
U150="Defaut GE &amp; POWER Cabinet","PASSIVE",
U150="Sharing","PASSIVE",
U150="Sites strategiques &amp; DataCenter","PASSIVE",
U150="Exclu","Exclu",
U150="SAT","ACTIVE",
U150="SPARE-ISSUE","SPARE-ISSUE",
U150="Fiber CAmtel","ACTIVE",
U150="Fiber AOF","ACTIVE",
U150="Projet OCM (HUAWEI)","PLANNED WORKS",
U150="Projet OCM (NOKIA)","PLANNED WORKS",
U150="ACCESS-ISSUE","ACCESS-ISSUE",
U150="Projet OCM (ZTE, NOKIA, autres projets)","PLANNED WORKS",
U150="No root CAuse","No root cause",
U150="ODU HS","ACTIVE",
U150="IP &amp; VLAN","ACTIVE",
U150="Warehouse HUAWEI","SPARE-ISSUE",
U150="SPARE-HS","SPARE-ISSUE",
U150="Power Telco","ACTIVE"
),"")</f>
        <v/>
      </c>
      <c r="W150" s="51"/>
      <c r="X150" s="51"/>
      <c r="Y150" s="51"/>
      <c r="Z150" s="51"/>
      <c r="AA150" s="51"/>
      <c r="AB150" s="34" t="s">
        <v>6821</v>
      </c>
      <c r="AC150" s="34" t="str">
        <f>_xlfn.XLOOKUP(B150,[4]ALL!$B:$B,[4]ALL!$N:$N,"")</f>
        <v>No Power issue</v>
      </c>
      <c r="AD150" s="34" t="s">
        <v>6458</v>
      </c>
      <c r="AE150" s="34"/>
      <c r="AF150" s="36" t="s">
        <v>6407</v>
      </c>
      <c r="AG150" s="29"/>
      <c r="AH150" s="35"/>
      <c r="AI150" s="29"/>
      <c r="AJ150" s="29" t="s">
        <v>5420</v>
      </c>
      <c r="AK150" s="36" t="s">
        <v>5420</v>
      </c>
      <c r="AL150" s="36" t="s">
        <v>5420</v>
      </c>
      <c r="AM150" s="36" t="s">
        <v>5420</v>
      </c>
      <c r="AN150" s="36" t="s">
        <v>5420</v>
      </c>
      <c r="AO150" s="36" t="s">
        <v>5420</v>
      </c>
      <c r="AP150" s="36" t="s">
        <v>5420</v>
      </c>
      <c r="AQ150" s="36" t="s">
        <v>5420</v>
      </c>
      <c r="AR150" s="36" t="s">
        <v>5420</v>
      </c>
      <c r="AS150" s="36" t="s">
        <v>5420</v>
      </c>
      <c r="AT150" s="36" t="s">
        <v>5420</v>
      </c>
      <c r="AU150" s="36" t="s">
        <v>5420</v>
      </c>
      <c r="AV150" s="36" t="s">
        <v>5950</v>
      </c>
      <c r="AW150" s="45"/>
      <c r="AX150" s="45" t="s">
        <v>5420</v>
      </c>
      <c r="AY150" s="45" t="s">
        <v>5420</v>
      </c>
      <c r="AZ150" s="45" t="s">
        <v>5420</v>
      </c>
      <c r="BA150" s="36" t="s">
        <v>5420</v>
      </c>
    </row>
    <row r="151" spans="1:53" s="58" customFormat="1" ht="15.6" hidden="1" x14ac:dyDescent="0.3">
      <c r="A151" s="27" t="s">
        <v>2806</v>
      </c>
      <c r="B151" s="28" t="s">
        <v>2807</v>
      </c>
      <c r="C151" s="29" t="str">
        <f>_xlfn.XLOOKUP(B151,'[1]daily break down'!$D:$D,'[1]daily break down'!$E:$E,"")</f>
        <v>Yaounde</v>
      </c>
      <c r="D151" s="27" t="s">
        <v>21</v>
      </c>
      <c r="E151" s="27" t="s">
        <v>12</v>
      </c>
      <c r="F151" s="29" t="s">
        <v>37</v>
      </c>
      <c r="G151" s="27" t="s">
        <v>38</v>
      </c>
      <c r="H151" s="30" t="str">
        <f>_xlfn.XLOOKUP(B151,[2]CALCULATION!$B:$B,[2]CALCULATION!$H:$H,"")</f>
        <v>ZTE</v>
      </c>
      <c r="I151" s="25">
        <v>0</v>
      </c>
      <c r="J151" s="25">
        <v>0</v>
      </c>
      <c r="K151" s="25">
        <v>0</v>
      </c>
      <c r="L151" s="25">
        <v>0</v>
      </c>
      <c r="M151" s="25">
        <v>0</v>
      </c>
      <c r="N151" s="25">
        <v>16.632441151375581</v>
      </c>
      <c r="O151" s="25">
        <v>6.0377447329446685</v>
      </c>
      <c r="P151" s="25" t="s">
        <v>6364</v>
      </c>
      <c r="Q151" s="31" t="s">
        <v>5364</v>
      </c>
      <c r="R151" s="31"/>
      <c r="S151" s="32" t="str" cm="1">
        <f t="array" ref="S151">IFERROR(_xlfn.IFS(
U151="MPR ISSUE","PDH",
U151="BSS Hardware Issue","BSS",
U151="Sites strategiques, MLL, Pylone, etc.","ENVTECH",
U151="AKTIVCO DEFAUT GE &amp; POWER Cabinet","AKTIVCO",
U151="AKTIVCO Coupure ENEO &amp; Baisse de tension","AKTIVCO GRID ONLY",
U151="Coupure ENEO &amp; Baisse de tension","IHS GRID ONLY",
U151="Defaut GE &amp; POWER Cabinet","IHS",
U151="Sharing","Partners",
U151="Sites strategiques &amp; DataCenter","SST &amp; DC",
U151="Exclu","Exclu",
U151="SAT","SAT",
U151="SPARE-ISSUE","SPARE-ISSUE",
U151="Fiber CAmtel","TRANS_FO_CAMTEL",
U151="Fiber AOF","Fiber AOF",
U151="Projet OCM (HUAWEI)","TRAVAUX-HUAWEI",
U151="Projet OCM (NOKIA)","TRAVAUX-NOKIA",
U151="ACCESS-ISSUE","ACCESS-ISSUE",
U151="Projet OCM (ZTE, NOKIA, autres projets)","TRAVAUX OCM",
U151="No root CAuse","No root cause",
U151="ODU HS","PDH",
U151="IP &amp; VLAN","PDH",
U151="Warehouse HUAWEI","SPARE-ISSUE",
U151="SPARE-HS","SPARE-ISSUE",
U151="Power Telco","BSS"
),"")</f>
        <v/>
      </c>
      <c r="T151" s="32" t="str" cm="1">
        <f t="array" ref="T151">IFERROR(_xlfn.IFS(
U151="MPR ISSUE","TX ISSUE",
U151="BSS Hardware Issue","RAN ISSUE",
U151="Sites strategiques, MLL, Pylone, etc.","ENVTECH",
U151="AKTIVCO DEFAUT GE &amp; POWER Cabinet","POWER ISSUE",
U151="AKTIVCO Coupure ENEO &amp; Baisse de tension","POWER ISSUE",
U151="Coupure ENEO &amp; Baisse de tension","POWER ISSUE",
U151="Defaut GE &amp; POWER Cabinet","POWER ISSUE",
U151="Sharing","POWER ISSUE",
U151="Sites strategiques &amp; DataCenter","POWER ISSUE",
U151="Exclu","Exclu",
U151="SAT","TX ISSUE",
U151="SPARE-ISSUE","SPARE-ISSUE",
U151="Fiber CAmtel","TX ISSUE",
U151="Fiber AOF","TX ISSUE",
U151="Projet OCM (HUAWEI)","TRAVAUX-HUAWEI",
U151="Projet OCM (NOKIA)","TRAVAUX -NOKIA",
U151="ACCESS-ISSUE","ACCESS-ISSUE",
U151="Projet OCM (ZTE, NOKIA, autres projets)","TRAVAUX OCM",
U151="No root CAuse","No root cause",
U151="ODU HS","TX ISSUE",
U151="IP &amp; VLAN","TX ISSUE",
U151="Warehouse HUAWEI","SPARE-ISSUE",
U151="SPARE-HS","SPARE-ISSUE",
U151="Power Telco","RAN ISSUE"
),"")</f>
        <v/>
      </c>
      <c r="U151" s="33"/>
      <c r="V151" s="32" t="str" cm="1">
        <f t="array" ref="V151">IFERROR(_xlfn.IFS(
U151="MPR ISSUE","ACTIVE",
U151="BSS Hardware Issue","ACTIVE",
U151="Sites strategiques, MLL, Pylone, etc.","PASSIVE",
U151="AKTIVCO DEFAUT GE &amp; POWER Cabinet","PASSIVE",
U151="AKTIVCO Coupure ENEO &amp; Baisse de tension","PASSIVE",
U151="Coupure ENEO &amp; Baisse de tension","PASSIVE",
U151="Defaut GE &amp; POWER Cabinet","PASSIVE",
U151="Sharing","PASSIVE",
U151="Sites strategiques &amp; DataCenter","PASSIVE",
U151="Exclu","Exclu",
U151="SAT","ACTIVE",
U151="SPARE-ISSUE","SPARE-ISSUE",
U151="Fiber CAmtel","ACTIVE",
U151="Fiber AOF","ACTIVE",
U151="Projet OCM (HUAWEI)","PLANNED WORKS",
U151="Projet OCM (NOKIA)","PLANNED WORKS",
U151="ACCESS-ISSUE","ACCESS-ISSUE",
U151="Projet OCM (ZTE, NOKIA, autres projets)","PLANNED WORKS",
U151="No root CAuse","No root cause",
U151="ODU HS","ACTIVE",
U151="IP &amp; VLAN","ACTIVE",
U151="Warehouse HUAWEI","SPARE-ISSUE",
U151="SPARE-HS","SPARE-ISSUE",
U151="Power Telco","ACTIVE"
),"")</f>
        <v/>
      </c>
      <c r="W151" s="52" t="s">
        <v>6305</v>
      </c>
      <c r="X151" s="52" t="s">
        <v>6306</v>
      </c>
      <c r="Y151" s="52"/>
      <c r="Z151" s="52" t="s">
        <v>6307</v>
      </c>
      <c r="AA151" s="52" t="s">
        <v>6308</v>
      </c>
      <c r="AB151" s="34" t="s">
        <v>6601</v>
      </c>
      <c r="AC151" s="34" t="str">
        <f>_xlfn.XLOOKUP(B151,[4]ALL!$B:$B,[4]ALL!$N:$N,"")</f>
        <v/>
      </c>
      <c r="AD151" s="34"/>
      <c r="AE151" s="34"/>
      <c r="AF151" s="36" t="s">
        <v>5420</v>
      </c>
      <c r="AG151" s="29"/>
      <c r="AH151" s="35"/>
      <c r="AI151" s="29"/>
      <c r="AJ151" s="29" t="s">
        <v>6242</v>
      </c>
      <c r="AK151" s="36" t="s">
        <v>5420</v>
      </c>
      <c r="AL151" s="36" t="s">
        <v>5420</v>
      </c>
      <c r="AM151" s="36" t="s">
        <v>5420</v>
      </c>
      <c r="AN151" s="36" t="s">
        <v>5420</v>
      </c>
      <c r="AO151" s="36" t="s">
        <v>5420</v>
      </c>
      <c r="AP151" s="36" t="s">
        <v>5420</v>
      </c>
      <c r="AQ151" s="36" t="s">
        <v>5420</v>
      </c>
      <c r="AR151" s="36" t="s">
        <v>5420</v>
      </c>
      <c r="AS151" s="36" t="s">
        <v>5420</v>
      </c>
      <c r="AT151" s="36" t="s">
        <v>5420</v>
      </c>
      <c r="AU151" s="36" t="s">
        <v>5420</v>
      </c>
      <c r="AV151" s="36" t="s">
        <v>6243</v>
      </c>
      <c r="AW151" s="45"/>
      <c r="AX151" s="45" t="s">
        <v>5420</v>
      </c>
      <c r="AY151" s="45" t="s">
        <v>5420</v>
      </c>
      <c r="AZ151" s="45" t="s">
        <v>5420</v>
      </c>
      <c r="BA151" s="36" t="s">
        <v>5420</v>
      </c>
    </row>
    <row r="152" spans="1:53" s="58" customFormat="1" ht="15.6" hidden="1" x14ac:dyDescent="0.3">
      <c r="A152" s="27" t="s">
        <v>476</v>
      </c>
      <c r="B152" s="27" t="s">
        <v>477</v>
      </c>
      <c r="C152" s="29" t="str">
        <f>_xlfn.XLOOKUP(B152,'[1]daily break down'!$D:$D,'[1]daily break down'!$E:$E,"")</f>
        <v>NORD-OUEST</v>
      </c>
      <c r="D152" s="27" t="s">
        <v>11</v>
      </c>
      <c r="E152" s="27" t="s">
        <v>96</v>
      </c>
      <c r="F152" s="29" t="s">
        <v>51</v>
      </c>
      <c r="G152" s="27" t="s">
        <v>476</v>
      </c>
      <c r="H152" s="39" t="str">
        <f>_xlfn.XLOOKUP(B152,[2]CALCULATION!$B:$B,[2]CALCULATION!$H:$H,"")</f>
        <v>NOKIA</v>
      </c>
      <c r="I152" s="25">
        <v>11.826101565777194</v>
      </c>
      <c r="J152" s="25">
        <v>12.759803585849507</v>
      </c>
      <c r="K152" s="25">
        <v>0.67145502849332128</v>
      </c>
      <c r="L152" s="25">
        <v>0.18949770712233144</v>
      </c>
      <c r="M152" s="25">
        <v>6.151568202766291</v>
      </c>
      <c r="N152" s="25">
        <v>7.8385525906521352</v>
      </c>
      <c r="O152" s="25">
        <v>5.800877057811336</v>
      </c>
      <c r="P152" s="25" t="s">
        <v>6364</v>
      </c>
      <c r="Q152" s="31" t="str">
        <f>_xlfn.XLOOKUP(B152,'[1]daily break down'!$D:$D,'[1]daily break down'!$O:$O,"")</f>
        <v>Insecurity</v>
      </c>
      <c r="R152" s="31"/>
      <c r="S152" s="32" t="str" cm="1">
        <f t="array" ref="S152">IFERROR(_xlfn.IFS(
U152="MPR ISSUE","PDH",
U152="BSS Hardware Issue","BSS",
U152="Sites strategiques, MLL, Pylone, etc.","ENVTECH",
U152="AKTIVCO DEFAUT GE &amp; POWER Cabinet","AKTIVCO",
U152="AKTIVCO Coupure ENEO &amp; Baisse de tension","AKTIVCO GRID ONLY",
U152="Coupure ENEO &amp; Baisse de tension","IHS GRID ONLY",
U152="Defaut GE &amp; POWER Cabinet","IHS",
U152="Sharing","Partners",
U152="Sites strategiques &amp; DataCenter","SST &amp; DC",
U152="Exclu","Exclu",
U152="SAT","SAT",
U152="SPARE-ISSUE","SPARE-ISSUE",
U152="Fiber CAmtel","TRANS_FO_CAMTEL",
U152="Fiber AOF","Fiber AOF",
U152="Projet OCM (HUAWEI)","TRAVAUX-HUAWEI",
U152="Projet OCM (NOKIA)","TRAVAUX-NOKIA",
U152="ACCESS-ISSUE","ACCESS-ISSUE",
U152="Projet OCM (ZTE, NOKIA, autres projets)","TRAVAUX OCM",
U152="No root CAuse","No root cause",
U152="ODU HS","PDH",
U152="IP &amp; VLAN","PDH",
U152="Warehouse HUAWEI","SPARE-ISSUE",
U152="SPARE-HS","SPARE-ISSUE",
U152="Power Telco","BSS"
),"")</f>
        <v/>
      </c>
      <c r="T152" s="32" t="str" cm="1">
        <f t="array" ref="T152">IFERROR(_xlfn.IFS(
U152="MPR ISSUE","TX ISSUE",
U152="BSS Hardware Issue","RAN ISSUE",
U152="Sites strategiques, MLL, Pylone, etc.","ENVTECH",
U152="AKTIVCO DEFAUT GE &amp; POWER Cabinet","POWER ISSUE",
U152="AKTIVCO Coupure ENEO &amp; Baisse de tension","POWER ISSUE",
U152="Coupure ENEO &amp; Baisse de tension","POWER ISSUE",
U152="Defaut GE &amp; POWER Cabinet","POWER ISSUE",
U152="Sharing","POWER ISSUE",
U152="Sites strategiques &amp; DataCenter","POWER ISSUE",
U152="Exclu","Exclu",
U152="SAT","TX ISSUE",
U152="SPARE-ISSUE","SPARE-ISSUE",
U152="Fiber CAmtel","TX ISSUE",
U152="Fiber AOF","TX ISSUE",
U152="Projet OCM (HUAWEI)","TRAVAUX-HUAWEI",
U152="Projet OCM (NOKIA)","TRAVAUX -NOKIA",
U152="ACCESS-ISSUE","ACCESS-ISSUE",
U152="Projet OCM (ZTE, NOKIA, autres projets)","TRAVAUX OCM",
U152="No root CAuse","No root cause",
U152="ODU HS","TX ISSUE",
U152="IP &amp; VLAN","TX ISSUE",
U152="Warehouse HUAWEI","SPARE-ISSUE",
U152="SPARE-HS","SPARE-ISSUE",
U152="Power Telco","RAN ISSUE"
),"")</f>
        <v/>
      </c>
      <c r="U152" s="33"/>
      <c r="V152" s="32" t="str" cm="1">
        <f t="array" ref="V152">IFERROR(_xlfn.IFS(
U152="MPR ISSUE","ACTIVE",
U152="BSS Hardware Issue","ACTIVE",
U152="Sites strategiques, MLL, Pylone, etc.","PASSIVE",
U152="AKTIVCO DEFAUT GE &amp; POWER Cabinet","PASSIVE",
U152="AKTIVCO Coupure ENEO &amp; Baisse de tension","PASSIVE",
U152="Coupure ENEO &amp; Baisse de tension","PASSIVE",
U152="Defaut GE &amp; POWER Cabinet","PASSIVE",
U152="Sharing","PASSIVE",
U152="Sites strategiques &amp; DataCenter","PASSIVE",
U152="Exclu","Exclu",
U152="SAT","ACTIVE",
U152="SPARE-ISSUE","SPARE-ISSUE",
U152="Fiber CAmtel","ACTIVE",
U152="Fiber AOF","ACTIVE",
U152="Projet OCM (HUAWEI)","PLANNED WORKS",
U152="Projet OCM (NOKIA)","PLANNED WORKS",
U152="ACCESS-ISSUE","ACCESS-ISSUE",
U152="Projet OCM (ZTE, NOKIA, autres projets)","PLANNED WORKS",
U152="No root CAuse","No root cause",
U152="ODU HS","ACTIVE",
U152="IP &amp; VLAN","ACTIVE",
U152="Warehouse HUAWEI","SPARE-ISSUE",
U152="SPARE-HS","SPARE-ISSUE",
U152="Power Telco","ACTIVE"
),"")</f>
        <v/>
      </c>
      <c r="W152" s="51"/>
      <c r="X152" s="51"/>
      <c r="Y152" s="51"/>
      <c r="Z152" s="51"/>
      <c r="AA152" s="51"/>
      <c r="AB152" s="34" t="s">
        <v>6822</v>
      </c>
      <c r="AC152" s="34" t="str">
        <f>_xlfn.XLOOKUP(B152,[4]ALL!$B:$B,[4]ALL!$N:$N,"")</f>
        <v>Power issue NUR to be checked</v>
      </c>
      <c r="AD152" s="34" t="s">
        <v>6459</v>
      </c>
      <c r="AE152" s="34"/>
      <c r="AF152" s="36" t="s">
        <v>6407</v>
      </c>
      <c r="AG152" s="29"/>
      <c r="AH152" s="35"/>
      <c r="AI152" s="29"/>
      <c r="AJ152" s="29" t="s">
        <v>5420</v>
      </c>
      <c r="AK152" s="36" t="s">
        <v>5420</v>
      </c>
      <c r="AL152" s="36" t="s">
        <v>5420</v>
      </c>
      <c r="AM152" s="36" t="s">
        <v>5420</v>
      </c>
      <c r="AN152" s="36" t="s">
        <v>5420</v>
      </c>
      <c r="AO152" s="36" t="s">
        <v>5420</v>
      </c>
      <c r="AP152" s="36" t="s">
        <v>5958</v>
      </c>
      <c r="AQ152" s="36" t="s">
        <v>5420</v>
      </c>
      <c r="AR152" s="36" t="s">
        <v>5420</v>
      </c>
      <c r="AS152" s="36" t="s">
        <v>5420</v>
      </c>
      <c r="AT152" s="36" t="s">
        <v>5824</v>
      </c>
      <c r="AU152" s="36" t="s">
        <v>5959</v>
      </c>
      <c r="AV152" s="36" t="s">
        <v>5960</v>
      </c>
      <c r="AW152" s="45"/>
      <c r="AX152" s="45" t="s">
        <v>5420</v>
      </c>
      <c r="AY152" s="45" t="s">
        <v>5420</v>
      </c>
      <c r="AZ152" s="45" t="s">
        <v>5420</v>
      </c>
      <c r="BA152" s="36" t="s">
        <v>5420</v>
      </c>
    </row>
    <row r="153" spans="1:53" s="58" customFormat="1" ht="15.6" hidden="1" x14ac:dyDescent="0.3">
      <c r="A153" s="27" t="s">
        <v>2300</v>
      </c>
      <c r="B153" s="28" t="s">
        <v>2301</v>
      </c>
      <c r="C153" s="29" t="str">
        <f>_xlfn.XLOOKUP(B153,'[1]daily break down'!$D:$D,'[1]daily break down'!$E:$E,"")</f>
        <v>CENTRE</v>
      </c>
      <c r="D153" s="27" t="s">
        <v>11</v>
      </c>
      <c r="E153" s="27" t="s">
        <v>66</v>
      </c>
      <c r="F153" s="29" t="s">
        <v>226</v>
      </c>
      <c r="G153" s="27" t="s">
        <v>2302</v>
      </c>
      <c r="H153" s="39" t="str">
        <f>_xlfn.XLOOKUP(B153,[2]CALCULATION!$B:$B,[2]CALCULATION!$H:$H,"")</f>
        <v>NOKIA</v>
      </c>
      <c r="I153" s="25">
        <v>0.56765487268607695</v>
      </c>
      <c r="J153" s="25">
        <v>12.626691182388209</v>
      </c>
      <c r="K153" s="25">
        <v>13.867379784438109</v>
      </c>
      <c r="L153" s="25">
        <v>13.867540300142966</v>
      </c>
      <c r="M153" s="25">
        <v>13.867486794908013</v>
      </c>
      <c r="N153" s="25">
        <v>13.867058753028395</v>
      </c>
      <c r="O153" s="25">
        <v>5.7966362909813833</v>
      </c>
      <c r="P153" s="25" t="s">
        <v>6364</v>
      </c>
      <c r="Q153" s="31" t="s">
        <v>5364</v>
      </c>
      <c r="S153" s="32" t="str" cm="1">
        <f t="array" ref="S153">IFERROR(_xlfn.IFS(
U153="MPR ISSUE","PDH",
U153="BSS Hardware Issue","BSS",
U153="Sites strategiques, MLL, Pylone, etc.","ENVTECH",
U153="AKTIVCO DEFAUT GE &amp; POWER Cabinet","AKTIVCO",
U153="AKTIVCO Coupure ENEO &amp; Baisse de tension","AKTIVCO GRID ONLY",
U153="Coupure ENEO &amp; Baisse de tension","IHS GRID ONLY",
U153="Defaut GE &amp; POWER Cabinet","IHS",
U153="Sharing","Partners",
U153="Sites strategiques &amp; DataCenter","SST &amp; DC",
U153="Exclu","Exclu",
U153="SAT","SAT",
U153="SPARE-ISSUE","SPARE-ISSUE",
U153="Fiber CAmtel","TRANS_FO_CAMTEL",
U153="Fiber AOF","Fiber AOF",
U153="Projet OCM (HUAWEI)","TRAVAUX-HUAWEI",
U153="Projet OCM (NOKIA)","TRAVAUX-NOKIA",
U153="ACCESS-ISSUE","ACCESS-ISSUE",
U153="Projet OCM (ZTE, NOKIA, autres projets)","TRAVAUX OCM",
U153="No root CAuse","No root cause",
U153="ODU HS","PDH",
U153="IP &amp; VLAN","PDH",
U153="Warehouse HUAWEI","SPARE-ISSUE",
U153="SPARE-HS","SPARE-ISSUE",
U153="Power Telco","BSS"
),"")</f>
        <v/>
      </c>
      <c r="T153" s="32" t="str" cm="1">
        <f t="array" ref="T153">IFERROR(_xlfn.IFS(
U153="MPR ISSUE","TX ISSUE",
U153="BSS Hardware Issue","RAN ISSUE",
U153="Sites strategiques, MLL, Pylone, etc.","ENVTECH",
U153="AKTIVCO DEFAUT GE &amp; POWER Cabinet","POWER ISSUE",
U153="AKTIVCO Coupure ENEO &amp; Baisse de tension","POWER ISSUE",
U153="Coupure ENEO &amp; Baisse de tension","POWER ISSUE",
U153="Defaut GE &amp; POWER Cabinet","POWER ISSUE",
U153="Sharing","POWER ISSUE",
U153="Sites strategiques &amp; DataCenter","POWER ISSUE",
U153="Exclu","Exclu",
U153="SAT","TX ISSUE",
U153="SPARE-ISSUE","SPARE-ISSUE",
U153="Fiber CAmtel","TX ISSUE",
U153="Fiber AOF","TX ISSUE",
U153="Projet OCM (HUAWEI)","TRAVAUX-HUAWEI",
U153="Projet OCM (NOKIA)","TRAVAUX -NOKIA",
U153="ACCESS-ISSUE","ACCESS-ISSUE",
U153="Projet OCM (ZTE, NOKIA, autres projets)","TRAVAUX OCM",
U153="No root CAuse","No root cause",
U153="ODU HS","TX ISSUE",
U153="IP &amp; VLAN","TX ISSUE",
U153="Warehouse HUAWEI","SPARE-ISSUE",
U153="SPARE-HS","SPARE-ISSUE",
U153="Power Telco","RAN ISSUE"
),"")</f>
        <v/>
      </c>
      <c r="U153" s="33"/>
      <c r="V153" s="32" t="str" cm="1">
        <f t="array" ref="V153">IFERROR(_xlfn.IFS(
U153="MPR ISSUE","ACTIVE",
U153="BSS Hardware Issue","ACTIVE",
U153="Sites strategiques, MLL, Pylone, etc.","PASSIVE",
U153="AKTIVCO DEFAUT GE &amp; POWER Cabinet","PASSIVE",
U153="AKTIVCO Coupure ENEO &amp; Baisse de tension","PASSIVE",
U153="Coupure ENEO &amp; Baisse de tension","PASSIVE",
U153="Defaut GE &amp; POWER Cabinet","PASSIVE",
U153="Sharing","PASSIVE",
U153="Sites strategiques &amp; DataCenter","PASSIVE",
U153="Exclu","Exclu",
U153="SAT","ACTIVE",
U153="SPARE-ISSUE","SPARE-ISSUE",
U153="Fiber CAmtel","ACTIVE",
U153="Fiber AOF","ACTIVE",
U153="Projet OCM (HUAWEI)","PLANNED WORKS",
U153="Projet OCM (NOKIA)","PLANNED WORKS",
U153="ACCESS-ISSUE","ACCESS-ISSUE",
U153="Projet OCM (ZTE, NOKIA, autres projets)","PLANNED WORKS",
U153="No root CAuse","No root cause",
U153="ODU HS","ACTIVE",
U153="IP &amp; VLAN","ACTIVE",
U153="Warehouse HUAWEI","SPARE-ISSUE",
U153="SPARE-HS","SPARE-ISSUE",
U153="Power Telco","ACTIVE"
),"")</f>
        <v/>
      </c>
      <c r="W153" s="31" t="s">
        <v>6546</v>
      </c>
      <c r="X153" s="52" t="s">
        <v>6548</v>
      </c>
      <c r="Y153" s="52"/>
      <c r="Z153" s="58" t="s">
        <v>1485</v>
      </c>
      <c r="AA153" s="52" t="s">
        <v>6338</v>
      </c>
      <c r="AB153" s="34" t="s">
        <v>6823</v>
      </c>
      <c r="AC153" s="34" t="str">
        <f>_xlfn.XLOOKUP(B153,[4]ALL!$B:$B,[4]ALL!$N:$N,"")</f>
        <v>No Power issue</v>
      </c>
      <c r="AD153" s="34" t="s">
        <v>6460</v>
      </c>
      <c r="AE153" s="34"/>
      <c r="AF153" s="36" t="s">
        <v>5420</v>
      </c>
      <c r="AG153" s="29"/>
      <c r="AH153" s="35"/>
      <c r="AI153" s="29"/>
      <c r="AJ153" s="29" t="s">
        <v>5420</v>
      </c>
      <c r="AK153" s="36" t="s">
        <v>5420</v>
      </c>
      <c r="AL153" s="36" t="s">
        <v>5420</v>
      </c>
      <c r="AM153" s="36" t="s">
        <v>5420</v>
      </c>
      <c r="AN153" s="36" t="s">
        <v>5897</v>
      </c>
      <c r="AO153" s="36" t="s">
        <v>5897</v>
      </c>
      <c r="AP153" s="36" t="s">
        <v>5897</v>
      </c>
      <c r="AQ153" s="36" t="s">
        <v>5420</v>
      </c>
      <c r="AR153" s="36" t="s">
        <v>5420</v>
      </c>
      <c r="AS153" s="36" t="s">
        <v>5420</v>
      </c>
      <c r="AT153" s="36" t="s">
        <v>5420</v>
      </c>
      <c r="AU153" s="36" t="s">
        <v>5420</v>
      </c>
      <c r="AV153" s="36" t="s">
        <v>5420</v>
      </c>
      <c r="AW153" s="45"/>
      <c r="AX153" s="45" t="s">
        <v>5420</v>
      </c>
      <c r="AY153" s="45" t="s">
        <v>2301</v>
      </c>
      <c r="AZ153" s="45" t="s">
        <v>5420</v>
      </c>
      <c r="BA153" s="36" t="s">
        <v>5420</v>
      </c>
    </row>
    <row r="154" spans="1:53" s="58" customFormat="1" ht="33.450000000000003" hidden="1" customHeight="1" x14ac:dyDescent="0.3">
      <c r="A154" s="27" t="s">
        <v>1738</v>
      </c>
      <c r="B154" s="28" t="s">
        <v>1739</v>
      </c>
      <c r="C154" s="29" t="str">
        <f>_xlfn.XLOOKUP(B154,'[1]daily break down'!$D:$D,'[1]daily break down'!$E:$E,"")</f>
        <v>Yaounde</v>
      </c>
      <c r="D154" s="27" t="s">
        <v>11</v>
      </c>
      <c r="E154" s="27" t="s">
        <v>12</v>
      </c>
      <c r="F154" s="29" t="s">
        <v>37</v>
      </c>
      <c r="G154" s="27" t="s">
        <v>38</v>
      </c>
      <c r="H154" s="30" t="str">
        <f>_xlfn.XLOOKUP(B154,[2]CALCULATION!$B:$B,[2]CALCULATION!$H:$H,"")</f>
        <v>ZTE</v>
      </c>
      <c r="I154" s="25">
        <v>0</v>
      </c>
      <c r="J154" s="25">
        <v>5.8628896251209239</v>
      </c>
      <c r="K154" s="25">
        <v>9.9323016097228258</v>
      </c>
      <c r="L154" s="25">
        <v>0</v>
      </c>
      <c r="M154" s="25">
        <v>0</v>
      </c>
      <c r="N154" s="25">
        <v>1.4969159582573557</v>
      </c>
      <c r="O154" s="25">
        <v>5.7473896579374664</v>
      </c>
      <c r="P154" s="25" t="s">
        <v>6364</v>
      </c>
      <c r="Q154" s="31" t="s">
        <v>5364</v>
      </c>
      <c r="R154" s="31"/>
      <c r="S154" s="32" t="str" cm="1">
        <f t="array" ref="S154">IFERROR(_xlfn.IFS(
U154="MPR ISSUE","PDH",
U154="BSS Hardware Issue","BSS",
U154="Sites strategiques, MLL, Pylone, etc.","ENVTECH",
U154="AKTIVCO DEFAUT GE &amp; POWER Cabinet","AKTIVCO",
U154="AKTIVCO Coupure ENEO &amp; Baisse de tension","AKTIVCO GRID ONLY",
U154="Coupure ENEO &amp; Baisse de tension","IHS GRID ONLY",
U154="Defaut GE &amp; POWER Cabinet","IHS",
U154="Sharing","Partners",
U154="Sites strategiques &amp; DataCenter","SST &amp; DC",
U154="Exclu","Exclu",
U154="SAT","SAT",
U154="SPARE-ISSUE","SPARE-ISSUE",
U154="Fiber CAmtel","TRANS_FO_CAMTEL",
U154="Fiber AOF","Fiber AOF",
U154="Projet OCM (HUAWEI)","TRAVAUX-HUAWEI",
U154="Projet OCM (NOKIA)","TRAVAUX-NOKIA",
U154="ACCESS-ISSUE","ACCESS-ISSUE",
U154="Projet OCM (ZTE, NOKIA, autres projets)","TRAVAUX OCM",
U154="No root CAuse","No root cause",
U154="ODU HS","PDH",
U154="IP &amp; VLAN","PDH",
U154="Warehouse HUAWEI","SPARE-ISSUE",
U154="SPARE-HS","SPARE-ISSUE",
U154="Power Telco","BSS"
),"")</f>
        <v/>
      </c>
      <c r="T154" s="32" t="str" cm="1">
        <f t="array" ref="T154">IFERROR(_xlfn.IFS(
U154="MPR ISSUE","TX ISSUE",
U154="BSS Hardware Issue","RAN ISSUE",
U154="Sites strategiques, MLL, Pylone, etc.","ENVTECH",
U154="AKTIVCO DEFAUT GE &amp; POWER Cabinet","POWER ISSUE",
U154="AKTIVCO Coupure ENEO &amp; Baisse de tension","POWER ISSUE",
U154="Coupure ENEO &amp; Baisse de tension","POWER ISSUE",
U154="Defaut GE &amp; POWER Cabinet","POWER ISSUE",
U154="Sharing","POWER ISSUE",
U154="Sites strategiques &amp; DataCenter","POWER ISSUE",
U154="Exclu","Exclu",
U154="SAT","TX ISSUE",
U154="SPARE-ISSUE","SPARE-ISSUE",
U154="Fiber CAmtel","TX ISSUE",
U154="Fiber AOF","TX ISSUE",
U154="Projet OCM (HUAWEI)","TRAVAUX-HUAWEI",
U154="Projet OCM (NOKIA)","TRAVAUX -NOKIA",
U154="ACCESS-ISSUE","ACCESS-ISSUE",
U154="Projet OCM (ZTE, NOKIA, autres projets)","TRAVAUX OCM",
U154="No root CAuse","No root cause",
U154="ODU HS","TX ISSUE",
U154="IP &amp; VLAN","TX ISSUE",
U154="Warehouse HUAWEI","SPARE-ISSUE",
U154="SPARE-HS","SPARE-ISSUE",
U154="Power Telco","RAN ISSUE"
),"")</f>
        <v/>
      </c>
      <c r="U154" s="33"/>
      <c r="V154" s="32" t="str" cm="1">
        <f t="array" ref="V154">IFERROR(_xlfn.IFS(
U154="MPR ISSUE","ACTIVE",
U154="BSS Hardware Issue","ACTIVE",
U154="Sites strategiques, MLL, Pylone, etc.","PASSIVE",
U154="AKTIVCO DEFAUT GE &amp; POWER Cabinet","PASSIVE",
U154="AKTIVCO Coupure ENEO &amp; Baisse de tension","PASSIVE",
U154="Coupure ENEO &amp; Baisse de tension","PASSIVE",
U154="Defaut GE &amp; POWER Cabinet","PASSIVE",
U154="Sharing","PASSIVE",
U154="Sites strategiques &amp; DataCenter","PASSIVE",
U154="Exclu","Exclu",
U154="SAT","ACTIVE",
U154="SPARE-ISSUE","SPARE-ISSUE",
U154="Fiber CAmtel","ACTIVE",
U154="Fiber AOF","ACTIVE",
U154="Projet OCM (HUAWEI)","PLANNED WORKS",
U154="Projet OCM (NOKIA)","PLANNED WORKS",
U154="ACCESS-ISSUE","ACCESS-ISSUE",
U154="Projet OCM (ZTE, NOKIA, autres projets)","PLANNED WORKS",
U154="No root CAuse","No root cause",
U154="ODU HS","ACTIVE",
U154="IP &amp; VLAN","ACTIVE",
U154="Warehouse HUAWEI","SPARE-ISSUE",
U154="SPARE-HS","SPARE-ISSUE",
U154="Power Telco","ACTIVE"
),"")</f>
        <v/>
      </c>
      <c r="W154" s="52" t="s">
        <v>6345</v>
      </c>
      <c r="X154" s="52" t="s">
        <v>6881</v>
      </c>
      <c r="Y154" s="52"/>
      <c r="Z154" s="52" t="s">
        <v>11</v>
      </c>
      <c r="AA154" s="52" t="s">
        <v>6308</v>
      </c>
      <c r="AB154" s="34" t="s">
        <v>6824</v>
      </c>
      <c r="AC154" s="34" t="str">
        <f>_xlfn.XLOOKUP(B154,[4]ALL!$B:$B,[4]ALL!$N:$N,"")</f>
        <v>No Power issue</v>
      </c>
      <c r="AD154" s="34"/>
      <c r="AE154" s="34"/>
      <c r="AF154" s="36" t="s">
        <v>5420</v>
      </c>
      <c r="AG154" s="29"/>
      <c r="AH154" s="35"/>
      <c r="AI154" s="29"/>
      <c r="AJ154" s="29" t="s">
        <v>6122</v>
      </c>
      <c r="AK154" s="36" t="s">
        <v>5420</v>
      </c>
      <c r="AL154" s="36" t="s">
        <v>5420</v>
      </c>
      <c r="AM154" s="36" t="s">
        <v>5420</v>
      </c>
      <c r="AN154" s="36" t="s">
        <v>5420</v>
      </c>
      <c r="AO154" s="36" t="s">
        <v>5420</v>
      </c>
      <c r="AP154" s="36" t="s">
        <v>5420</v>
      </c>
      <c r="AQ154" s="36" t="s">
        <v>5420</v>
      </c>
      <c r="AR154" s="36" t="s">
        <v>5420</v>
      </c>
      <c r="AS154" s="36" t="s">
        <v>5420</v>
      </c>
      <c r="AT154" s="36" t="s">
        <v>5420</v>
      </c>
      <c r="AU154" s="36" t="s">
        <v>5420</v>
      </c>
      <c r="AV154" s="36" t="s">
        <v>6123</v>
      </c>
      <c r="AW154" s="45"/>
      <c r="AX154" s="45" t="s">
        <v>5420</v>
      </c>
      <c r="AY154" s="45" t="s">
        <v>5420</v>
      </c>
      <c r="AZ154" s="45" t="s">
        <v>5420</v>
      </c>
      <c r="BA154" s="36" t="s">
        <v>5420</v>
      </c>
    </row>
    <row r="155" spans="1:53" s="58" customFormat="1" ht="15.6" hidden="1" x14ac:dyDescent="0.3">
      <c r="A155" s="27" t="s">
        <v>1808</v>
      </c>
      <c r="B155" s="28" t="s">
        <v>1809</v>
      </c>
      <c r="C155" s="29" t="str">
        <f>_xlfn.XLOOKUP(B155,'[1]daily break down'!$D:$D,'[1]daily break down'!$E:$E,"")</f>
        <v>Ngaoundere</v>
      </c>
      <c r="D155" s="27" t="s">
        <v>18</v>
      </c>
      <c r="E155" s="27"/>
      <c r="F155" s="29" t="s">
        <v>90</v>
      </c>
      <c r="G155" s="27" t="s">
        <v>91</v>
      </c>
      <c r="H155" s="37" t="str">
        <f>_xlfn.XLOOKUP(B155,[2]CALCULATION!$B:$B,[2]CALCULATION!$H:$H,"")</f>
        <v>Huawei</v>
      </c>
      <c r="I155" s="25">
        <v>0</v>
      </c>
      <c r="J155" s="25">
        <v>0</v>
      </c>
      <c r="K155" s="25">
        <v>0.50633787343086978</v>
      </c>
      <c r="L155" s="25">
        <v>0.87561316999255212</v>
      </c>
      <c r="M155" s="25">
        <v>3.7206648631835471</v>
      </c>
      <c r="N155" s="25">
        <v>0</v>
      </c>
      <c r="O155" s="25">
        <v>5.7375090245496283</v>
      </c>
      <c r="P155" s="25" t="s">
        <v>6364</v>
      </c>
      <c r="Q155" s="31" t="s">
        <v>5364</v>
      </c>
      <c r="R155" s="31"/>
      <c r="S155" s="32" t="str" cm="1">
        <f t="array" ref="S155">IFERROR(_xlfn.IFS(
U155="MPR ISSUE","PDH",
U155="BSS Hardware Issue","BSS",
U155="Sites strategiques, MLL, Pylone, etc.","ENVTECH",
U155="AKTIVCO DEFAUT GE &amp; POWER Cabinet","AKTIVCO",
U155="AKTIVCO Coupure ENEO &amp; Baisse de tension","AKTIVCO GRID ONLY",
U155="Coupure ENEO &amp; Baisse de tension","IHS GRID ONLY",
U155="Defaut GE &amp; POWER Cabinet","IHS",
U155="Sharing","Partners",
U155="Sites strategiques &amp; DataCenter","SST &amp; DC",
U155="Exclu","Exclu",
U155="SAT","SAT",
U155="SPARE-ISSUE","SPARE-ISSUE",
U155="Fiber CAmtel","TRANS_FO_CAMTEL",
U155="Fiber AOF","Fiber AOF",
U155="Projet OCM (HUAWEI)","TRAVAUX-HUAWEI",
U155="Projet OCM (NOKIA)","TRAVAUX-NOKIA",
U155="ACCESS-ISSUE","ACCESS-ISSUE",
U155="Projet OCM (ZTE, NOKIA, autres projets)","TRAVAUX OCM",
U155="No root CAuse","No root cause",
U155="ODU HS","PDH",
U155="IP &amp; VLAN","PDH",
U155="Warehouse HUAWEI","SPARE-ISSUE",
U155="SPARE-HS","SPARE-ISSUE",
U155="Power Telco","BSS"
),"")</f>
        <v/>
      </c>
      <c r="T155" s="32" t="str" cm="1">
        <f t="array" ref="T155">IFERROR(_xlfn.IFS(
U155="MPR ISSUE","TX ISSUE",
U155="BSS Hardware Issue","RAN ISSUE",
U155="Sites strategiques, MLL, Pylone, etc.","ENVTECH",
U155="AKTIVCO DEFAUT GE &amp; POWER Cabinet","POWER ISSUE",
U155="AKTIVCO Coupure ENEO &amp; Baisse de tension","POWER ISSUE",
U155="Coupure ENEO &amp; Baisse de tension","POWER ISSUE",
U155="Defaut GE &amp; POWER Cabinet","POWER ISSUE",
U155="Sharing","POWER ISSUE",
U155="Sites strategiques &amp; DataCenter","POWER ISSUE",
U155="Exclu","Exclu",
U155="SAT","TX ISSUE",
U155="SPARE-ISSUE","SPARE-ISSUE",
U155="Fiber CAmtel","TX ISSUE",
U155="Fiber AOF","TX ISSUE",
U155="Projet OCM (HUAWEI)","TRAVAUX-HUAWEI",
U155="Projet OCM (NOKIA)","TRAVAUX -NOKIA",
U155="ACCESS-ISSUE","ACCESS-ISSUE",
U155="Projet OCM (ZTE, NOKIA, autres projets)","TRAVAUX OCM",
U155="No root CAuse","No root cause",
U155="ODU HS","TX ISSUE",
U155="IP &amp; VLAN","TX ISSUE",
U155="Warehouse HUAWEI","SPARE-ISSUE",
U155="SPARE-HS","SPARE-ISSUE",
U155="Power Telco","RAN ISSUE"
),"")</f>
        <v/>
      </c>
      <c r="U155" s="33"/>
      <c r="V155" s="32" t="str" cm="1">
        <f t="array" ref="V155">IFERROR(_xlfn.IFS(
U155="MPR ISSUE","ACTIVE",
U155="BSS Hardware Issue","ACTIVE",
U155="Sites strategiques, MLL, Pylone, etc.","PASSIVE",
U155="AKTIVCO DEFAUT GE &amp; POWER Cabinet","PASSIVE",
U155="AKTIVCO Coupure ENEO &amp; Baisse de tension","PASSIVE",
U155="Coupure ENEO &amp; Baisse de tension","PASSIVE",
U155="Defaut GE &amp; POWER Cabinet","PASSIVE",
U155="Sharing","PASSIVE",
U155="Sites strategiques &amp; DataCenter","PASSIVE",
U155="Exclu","Exclu",
U155="SAT","ACTIVE",
U155="SPARE-ISSUE","SPARE-ISSUE",
U155="Fiber CAmtel","ACTIVE",
U155="Fiber AOF","ACTIVE",
U155="Projet OCM (HUAWEI)","PLANNED WORKS",
U155="Projet OCM (NOKIA)","PLANNED WORKS",
U155="ACCESS-ISSUE","ACCESS-ISSUE",
U155="Projet OCM (ZTE, NOKIA, autres projets)","PLANNED WORKS",
U155="No root CAuse","No root cause",
U155="ODU HS","ACTIVE",
U155="IP &amp; VLAN","ACTIVE",
U155="Warehouse HUAWEI","SPARE-ISSUE",
U155="SPARE-HS","SPARE-ISSUE",
U155="Power Telco","ACTIVE"
),"")</f>
        <v/>
      </c>
      <c r="W155" s="52" t="s">
        <v>6305</v>
      </c>
      <c r="X155" s="52" t="s">
        <v>6306</v>
      </c>
      <c r="Y155" s="52"/>
      <c r="Z155" s="52" t="s">
        <v>6307</v>
      </c>
      <c r="AA155" s="52" t="s">
        <v>6308</v>
      </c>
      <c r="AB155" s="34" t="s">
        <v>5869</v>
      </c>
      <c r="AC155" s="34" t="str">
        <f>_xlfn.XLOOKUP(B155,[4]ALL!$B:$B,[4]ALL!$N:$N,"")</f>
        <v/>
      </c>
      <c r="AD155" s="34"/>
      <c r="AE155" s="34"/>
      <c r="AF155" s="36" t="s">
        <v>5420</v>
      </c>
      <c r="AG155" s="29"/>
      <c r="AH155" s="35"/>
      <c r="AI155" s="29"/>
      <c r="AJ155" s="29" t="s">
        <v>5420</v>
      </c>
      <c r="AK155" s="36" t="s">
        <v>5420</v>
      </c>
      <c r="AL155" s="36" t="s">
        <v>5420</v>
      </c>
      <c r="AM155" s="36" t="s">
        <v>5420</v>
      </c>
      <c r="AN155" s="36" t="s">
        <v>5420</v>
      </c>
      <c r="AO155" s="36" t="s">
        <v>5420</v>
      </c>
      <c r="AP155" s="36" t="s">
        <v>5420</v>
      </c>
      <c r="AQ155" s="36" t="s">
        <v>5420</v>
      </c>
      <c r="AR155" s="36" t="s">
        <v>5420</v>
      </c>
      <c r="AS155" s="36" t="s">
        <v>5420</v>
      </c>
      <c r="AT155" s="36" t="s">
        <v>5420</v>
      </c>
      <c r="AU155" s="36" t="s">
        <v>5869</v>
      </c>
      <c r="AV155" s="36" t="s">
        <v>5420</v>
      </c>
      <c r="AW155" s="45"/>
      <c r="AX155" s="45" t="s">
        <v>5420</v>
      </c>
      <c r="AY155" s="45" t="s">
        <v>5420</v>
      </c>
      <c r="AZ155" s="45" t="s">
        <v>5420</v>
      </c>
      <c r="BA155" s="36" t="s">
        <v>5420</v>
      </c>
    </row>
    <row r="156" spans="1:53" s="58" customFormat="1" ht="15.6" hidden="1" x14ac:dyDescent="0.3">
      <c r="A156" s="27" t="s">
        <v>5035</v>
      </c>
      <c r="B156" s="28" t="s">
        <v>5036</v>
      </c>
      <c r="C156" s="29" t="str">
        <f>_xlfn.XLOOKUP(B156,'[1]daily break down'!$D:$D,'[1]daily break down'!$E:$E,"")</f>
        <v>Yaounde</v>
      </c>
      <c r="D156" s="27" t="s">
        <v>11</v>
      </c>
      <c r="E156" s="27" t="s">
        <v>318</v>
      </c>
      <c r="F156" s="29" t="s">
        <v>37</v>
      </c>
      <c r="G156" s="27" t="s">
        <v>38</v>
      </c>
      <c r="H156" s="39" t="str">
        <f>_xlfn.XLOOKUP(B156,[2]CALCULATION!$B:$B,[2]CALCULATION!$H:$H,"")</f>
        <v>NOKIA</v>
      </c>
      <c r="I156" s="25">
        <v>0</v>
      </c>
      <c r="J156" s="25">
        <v>0</v>
      </c>
      <c r="K156" s="25">
        <v>0</v>
      </c>
      <c r="L156" s="25">
        <v>0</v>
      </c>
      <c r="M156" s="25">
        <v>0</v>
      </c>
      <c r="N156" s="25">
        <v>0</v>
      </c>
      <c r="O156" s="25">
        <v>5.5081142472312825</v>
      </c>
      <c r="P156" s="25" t="s">
        <v>6365</v>
      </c>
      <c r="Q156" s="31" t="s">
        <v>5364</v>
      </c>
      <c r="R156" s="31"/>
      <c r="S156" s="32" t="str" cm="1">
        <f t="array" ref="S156">IFERROR(_xlfn.IFS(
U156="MPR ISSUE","PDH",
U156="BSS Hardware Issue","BSS",
U156="Sites strategiques, MLL, Pylone, etc.","ENVTECH",
U156="AKTIVCO DEFAUT GE &amp; POWER Cabinet","AKTIVCO",
U156="AKTIVCO Coupure ENEO &amp; Baisse de tension","AKTIVCO GRID ONLY",
U156="Coupure ENEO &amp; Baisse de tension","IHS GRID ONLY",
U156="Defaut GE &amp; POWER Cabinet","IHS",
U156="Sharing","Partners",
U156="Sites strategiques &amp; DataCenter","SST &amp; DC",
U156="Exclu","Exclu",
U156="SAT","SAT",
U156="SPARE-ISSUE","SPARE-ISSUE",
U156="Fiber CAmtel","TRANS_FO_CAMTEL",
U156="Fiber AOF","Fiber AOF",
U156="Projet OCM (HUAWEI)","TRAVAUX-HUAWEI",
U156="Projet OCM (NOKIA)","TRAVAUX-NOKIA",
U156="ACCESS-ISSUE","ACCESS-ISSUE",
U156="Projet OCM (ZTE, NOKIA, autres projets)","TRAVAUX OCM",
U156="No root CAuse","No root cause",
U156="ODU HS","PDH",
U156="IP &amp; VLAN","PDH",
U156="Warehouse HUAWEI","SPARE-ISSUE",
U156="SPARE-HS","SPARE-ISSUE",
U156="Power Telco","BSS"
),"")</f>
        <v/>
      </c>
      <c r="T156" s="32" t="str" cm="1">
        <f t="array" ref="T156">IFERROR(_xlfn.IFS(
U156="MPR ISSUE","TX ISSUE",
U156="BSS Hardware Issue","RAN ISSUE",
U156="Sites strategiques, MLL, Pylone, etc.","ENVTECH",
U156="AKTIVCO DEFAUT GE &amp; POWER Cabinet","POWER ISSUE",
U156="AKTIVCO Coupure ENEO &amp; Baisse de tension","POWER ISSUE",
U156="Coupure ENEO &amp; Baisse de tension","POWER ISSUE",
U156="Defaut GE &amp; POWER Cabinet","POWER ISSUE",
U156="Sharing","POWER ISSUE",
U156="Sites strategiques &amp; DataCenter","POWER ISSUE",
U156="Exclu","Exclu",
U156="SAT","TX ISSUE",
U156="SPARE-ISSUE","SPARE-ISSUE",
U156="Fiber CAmtel","TX ISSUE",
U156="Fiber AOF","TX ISSUE",
U156="Projet OCM (HUAWEI)","TRAVAUX-HUAWEI",
U156="Projet OCM (NOKIA)","TRAVAUX -NOKIA",
U156="ACCESS-ISSUE","ACCESS-ISSUE",
U156="Projet OCM (ZTE, NOKIA, autres projets)","TRAVAUX OCM",
U156="No root CAuse","No root cause",
U156="ODU HS","TX ISSUE",
U156="IP &amp; VLAN","TX ISSUE",
U156="Warehouse HUAWEI","SPARE-ISSUE",
U156="SPARE-HS","SPARE-ISSUE",
U156="Power Telco","RAN ISSUE"
),"")</f>
        <v/>
      </c>
      <c r="U156" s="33"/>
      <c r="V156" s="32" t="str" cm="1">
        <f t="array" ref="V156">IFERROR(_xlfn.IFS(
U156="MPR ISSUE","ACTIVE",
U156="BSS Hardware Issue","ACTIVE",
U156="Sites strategiques, MLL, Pylone, etc.","PASSIVE",
U156="AKTIVCO DEFAUT GE &amp; POWER Cabinet","PASSIVE",
U156="AKTIVCO Coupure ENEO &amp; Baisse de tension","PASSIVE",
U156="Coupure ENEO &amp; Baisse de tension","PASSIVE",
U156="Defaut GE &amp; POWER Cabinet","PASSIVE",
U156="Sharing","PASSIVE",
U156="Sites strategiques &amp; DataCenter","PASSIVE",
U156="Exclu","Exclu",
U156="SAT","ACTIVE",
U156="SPARE-ISSUE","SPARE-ISSUE",
U156="Fiber CAmtel","ACTIVE",
U156="Fiber AOF","ACTIVE",
U156="Projet OCM (HUAWEI)","PLANNED WORKS",
U156="Projet OCM (NOKIA)","PLANNED WORKS",
U156="ACCESS-ISSUE","ACCESS-ISSUE",
U156="Projet OCM (ZTE, NOKIA, autres projets)","PLANNED WORKS",
U156="No root CAuse","No root cause",
U156="ODU HS","ACTIVE",
U156="IP &amp; VLAN","ACTIVE",
U156="Warehouse HUAWEI","SPARE-ISSUE",
U156="SPARE-HS","SPARE-ISSUE",
U156="Power Telco","ACTIVE"
),"")</f>
        <v/>
      </c>
      <c r="W156" s="3" t="s">
        <v>6341</v>
      </c>
      <c r="X156" s="3" t="s">
        <v>6342</v>
      </c>
      <c r="Y156" s="52"/>
      <c r="Z156" s="52" t="s">
        <v>6312</v>
      </c>
      <c r="AA156" s="52" t="s">
        <v>6308</v>
      </c>
      <c r="AB156" s="34" t="s">
        <v>6825</v>
      </c>
      <c r="AC156" s="34" t="str">
        <f>_xlfn.XLOOKUP(B156,[4]ALL!$B:$B,[4]ALL!$N:$N,"")</f>
        <v>No Power issue</v>
      </c>
      <c r="AD156" s="34" t="s">
        <v>6461</v>
      </c>
      <c r="AE156" s="34"/>
      <c r="AF156" s="36" t="s">
        <v>5420</v>
      </c>
      <c r="AG156" s="29"/>
      <c r="AH156" s="35"/>
      <c r="AI156" s="29"/>
      <c r="AJ156" s="29" t="s">
        <v>5420</v>
      </c>
      <c r="AK156" s="36" t="s">
        <v>5420</v>
      </c>
      <c r="AL156" s="36" t="s">
        <v>5420</v>
      </c>
      <c r="AM156" s="36" t="s">
        <v>5420</v>
      </c>
      <c r="AN156" s="36" t="s">
        <v>5420</v>
      </c>
      <c r="AO156" s="36" t="s">
        <v>5420</v>
      </c>
      <c r="AP156" s="36" t="s">
        <v>5420</v>
      </c>
      <c r="AQ156" s="36" t="s">
        <v>5420</v>
      </c>
      <c r="AR156" s="36" t="s">
        <v>5420</v>
      </c>
      <c r="AS156" s="36" t="s">
        <v>5420</v>
      </c>
      <c r="AT156" s="36" t="s">
        <v>5844</v>
      </c>
      <c r="AU156" s="36" t="s">
        <v>5869</v>
      </c>
      <c r="AV156" s="36" t="s">
        <v>6241</v>
      </c>
      <c r="AW156" s="45"/>
      <c r="AX156" s="45" t="s">
        <v>5420</v>
      </c>
      <c r="AY156" s="45" t="s">
        <v>5420</v>
      </c>
      <c r="AZ156" s="45" t="s">
        <v>5420</v>
      </c>
      <c r="BA156" s="36" t="s">
        <v>5420</v>
      </c>
    </row>
    <row r="157" spans="1:53" s="58" customFormat="1" ht="15.6" hidden="1" x14ac:dyDescent="0.3">
      <c r="A157" s="27" t="s">
        <v>392</v>
      </c>
      <c r="B157" s="27" t="s">
        <v>393</v>
      </c>
      <c r="C157" s="29" t="str">
        <f>_xlfn.XLOOKUP(B157,'[1]daily break down'!$D:$D,'[1]daily break down'!$E:$E,"")</f>
        <v>NORD-OUEST</v>
      </c>
      <c r="D157" s="27" t="s">
        <v>11</v>
      </c>
      <c r="E157" s="27" t="s">
        <v>12</v>
      </c>
      <c r="F157" s="29" t="s">
        <v>102</v>
      </c>
      <c r="G157" s="27" t="s">
        <v>392</v>
      </c>
      <c r="H157" s="39" t="str">
        <f>_xlfn.XLOOKUP(B157,[2]CALCULATION!$B:$B,[2]CALCULATION!$H:$H,"")</f>
        <v>NOKIA</v>
      </c>
      <c r="I157" s="25">
        <v>4.6215681742301671</v>
      </c>
      <c r="J157" s="25">
        <v>4.621675184700071</v>
      </c>
      <c r="K157" s="25">
        <v>4.6218357004049269</v>
      </c>
      <c r="L157" s="25">
        <v>4.6215681742301671</v>
      </c>
      <c r="M157" s="25">
        <v>6.6129260086806889</v>
      </c>
      <c r="N157" s="25">
        <v>4.6278996270328419</v>
      </c>
      <c r="O157" s="25">
        <v>5.3103945690046324</v>
      </c>
      <c r="P157" s="25" t="s">
        <v>6364</v>
      </c>
      <c r="Q157" s="31" t="s">
        <v>5364</v>
      </c>
      <c r="R157" s="31"/>
      <c r="S157" s="32" t="str" cm="1">
        <f t="array" ref="S157">IFERROR(_xlfn.IFS(
U157="MPR ISSUE","PDH",
U157="BSS Hardware Issue","BSS",
U157="Sites strategiques, MLL, Pylone, etc.","ENVTECH",
U157="AKTIVCO DEFAUT GE &amp; POWER Cabinet","AKTIVCO",
U157="AKTIVCO Coupure ENEO &amp; Baisse de tension","AKTIVCO GRID ONLY",
U157="Coupure ENEO &amp; Baisse de tension","IHS GRID ONLY",
U157="Defaut GE &amp; POWER Cabinet","IHS",
U157="Sharing","Partners",
U157="Sites strategiques &amp; DataCenter","SST &amp; DC",
U157="Exclu","Exclu",
U157="SAT","SAT",
U157="SPARE-ISSUE","SPARE-ISSUE",
U157="Fiber CAmtel","TRANS_FO_CAMTEL",
U157="Fiber AOF","Fiber AOF",
U157="Projet OCM (HUAWEI)","TRAVAUX-HUAWEI",
U157="Projet OCM (NOKIA)","TRAVAUX-NOKIA",
U157="ACCESS-ISSUE","ACCESS-ISSUE",
U157="Projet OCM (ZTE, NOKIA, autres projets)","TRAVAUX OCM",
U157="No root CAuse","No root cause",
U157="ODU HS","PDH",
U157="IP &amp; VLAN","PDH",
U157="Warehouse HUAWEI","SPARE-ISSUE",
U157="SPARE-HS","SPARE-ISSUE",
U157="Power Telco","BSS"
),"")</f>
        <v/>
      </c>
      <c r="T157" s="32" t="str" cm="1">
        <f t="array" ref="T157">IFERROR(_xlfn.IFS(
U157="MPR ISSUE","TX ISSUE",
U157="BSS Hardware Issue","RAN ISSUE",
U157="Sites strategiques, MLL, Pylone, etc.","ENVTECH",
U157="AKTIVCO DEFAUT GE &amp; POWER Cabinet","POWER ISSUE",
U157="AKTIVCO Coupure ENEO &amp; Baisse de tension","POWER ISSUE",
U157="Coupure ENEO &amp; Baisse de tension","POWER ISSUE",
U157="Defaut GE &amp; POWER Cabinet","POWER ISSUE",
U157="Sharing","POWER ISSUE",
U157="Sites strategiques &amp; DataCenter","POWER ISSUE",
U157="Exclu","Exclu",
U157="SAT","TX ISSUE",
U157="SPARE-ISSUE","SPARE-ISSUE",
U157="Fiber CAmtel","TX ISSUE",
U157="Fiber AOF","TX ISSUE",
U157="Projet OCM (HUAWEI)","TRAVAUX-HUAWEI",
U157="Projet OCM (NOKIA)","TRAVAUX -NOKIA",
U157="ACCESS-ISSUE","ACCESS-ISSUE",
U157="Projet OCM (ZTE, NOKIA, autres projets)","TRAVAUX OCM",
U157="No root CAuse","No root cause",
U157="ODU HS","TX ISSUE",
U157="IP &amp; VLAN","TX ISSUE",
U157="Warehouse HUAWEI","SPARE-ISSUE",
U157="SPARE-HS","SPARE-ISSUE",
U157="Power Telco","RAN ISSUE"
),"")</f>
        <v/>
      </c>
      <c r="U157" s="33"/>
      <c r="V157" s="32" t="str" cm="1">
        <f t="array" ref="V157">IFERROR(_xlfn.IFS(
U157="MPR ISSUE","ACTIVE",
U157="BSS Hardware Issue","ACTIVE",
U157="Sites strategiques, MLL, Pylone, etc.","PASSIVE",
U157="AKTIVCO DEFAUT GE &amp; POWER Cabinet","PASSIVE",
U157="AKTIVCO Coupure ENEO &amp; Baisse de tension","PASSIVE",
U157="Coupure ENEO &amp; Baisse de tension","PASSIVE",
U157="Defaut GE &amp; POWER Cabinet","PASSIVE",
U157="Sharing","PASSIVE",
U157="Sites strategiques &amp; DataCenter","PASSIVE",
U157="Exclu","Exclu",
U157="SAT","ACTIVE",
U157="SPARE-ISSUE","SPARE-ISSUE",
U157="Fiber CAmtel","ACTIVE",
U157="Fiber AOF","ACTIVE",
U157="Projet OCM (HUAWEI)","PLANNED WORKS",
U157="Projet OCM (NOKIA)","PLANNED WORKS",
U157="ACCESS-ISSUE","ACCESS-ISSUE",
U157="Projet OCM (ZTE, NOKIA, autres projets)","PLANNED WORKS",
U157="No root CAuse","No root cause",
U157="ODU HS","ACTIVE",
U157="IP &amp; VLAN","ACTIVE",
U157="Warehouse HUAWEI","SPARE-ISSUE",
U157="SPARE-HS","SPARE-ISSUE",
U157="Power Telco","ACTIVE"
),"")</f>
        <v/>
      </c>
      <c r="W157" s="52" t="s">
        <v>6343</v>
      </c>
      <c r="X157" s="52" t="s">
        <v>6316</v>
      </c>
      <c r="Y157" s="52"/>
      <c r="Z157" s="27" t="s">
        <v>11</v>
      </c>
      <c r="AA157" s="52" t="s">
        <v>6308</v>
      </c>
      <c r="AB157" s="34" t="s">
        <v>6826</v>
      </c>
      <c r="AC157" s="34" t="str">
        <f>_xlfn.XLOOKUP(B157,[4]ALL!$B:$B,[4]ALL!$N:$N,"")</f>
        <v>Power issue NUR to be checked</v>
      </c>
      <c r="AD157" s="34"/>
      <c r="AE157" s="34"/>
      <c r="AF157" s="36" t="s">
        <v>5420</v>
      </c>
      <c r="AG157" s="29"/>
      <c r="AH157" s="35"/>
      <c r="AI157" s="29"/>
      <c r="AJ157" s="29" t="s">
        <v>5420</v>
      </c>
      <c r="AK157" s="36" t="s">
        <v>5420</v>
      </c>
      <c r="AL157" s="36" t="s">
        <v>5420</v>
      </c>
      <c r="AM157" s="36" t="s">
        <v>5420</v>
      </c>
      <c r="AN157" s="36" t="s">
        <v>5420</v>
      </c>
      <c r="AO157" s="36" t="s">
        <v>5420</v>
      </c>
      <c r="AP157" s="36" t="s">
        <v>5420</v>
      </c>
      <c r="AQ157" s="36" t="s">
        <v>5420</v>
      </c>
      <c r="AR157" s="36" t="s">
        <v>5420</v>
      </c>
      <c r="AS157" s="36" t="s">
        <v>5420</v>
      </c>
      <c r="AT157" s="36" t="s">
        <v>5420</v>
      </c>
      <c r="AU157" s="36" t="s">
        <v>5420</v>
      </c>
      <c r="AV157" s="36" t="s">
        <v>5956</v>
      </c>
      <c r="AW157" s="45"/>
      <c r="AX157" s="45" t="s">
        <v>5420</v>
      </c>
      <c r="AY157" s="45" t="s">
        <v>5420</v>
      </c>
      <c r="AZ157" s="45" t="s">
        <v>5420</v>
      </c>
      <c r="BA157" s="36" t="s">
        <v>5420</v>
      </c>
    </row>
    <row r="158" spans="1:53" s="58" customFormat="1" ht="24.45" hidden="1" customHeight="1" x14ac:dyDescent="0.3">
      <c r="A158" s="27" t="s">
        <v>717</v>
      </c>
      <c r="B158" s="28" t="s">
        <v>718</v>
      </c>
      <c r="C158" s="29" t="str">
        <f>_xlfn.XLOOKUP(B158,'[1]daily break down'!$D:$D,'[1]daily break down'!$E:$E,"")</f>
        <v>EXTREME-NORD</v>
      </c>
      <c r="D158" s="27" t="s">
        <v>11</v>
      </c>
      <c r="E158" s="27" t="s">
        <v>12</v>
      </c>
      <c r="F158" s="29" t="s">
        <v>55</v>
      </c>
      <c r="G158" s="27" t="s">
        <v>719</v>
      </c>
      <c r="H158" s="39" t="str">
        <f>_xlfn.XLOOKUP(B158,[2]CALCULATION!$B:$B,[2]CALCULATION!$H:$H,"")</f>
        <v>NOKIA</v>
      </c>
      <c r="I158" s="25">
        <v>9.755840060934734E-2</v>
      </c>
      <c r="J158" s="25">
        <v>3.5670156634823915E-5</v>
      </c>
      <c r="K158" s="25">
        <v>0.40080771502683848</v>
      </c>
      <c r="L158" s="25">
        <v>7.1340313269763637E-5</v>
      </c>
      <c r="M158" s="25">
        <v>3.5404235617079438</v>
      </c>
      <c r="N158" s="25">
        <v>4.5153220026119563</v>
      </c>
      <c r="O158" s="25">
        <v>5.3283547311413892</v>
      </c>
      <c r="P158" s="25" t="s">
        <v>6364</v>
      </c>
      <c r="Q158" s="31" t="str">
        <f>_xlfn.XLOOKUP(B158,'[1]daily break down'!$D:$D,'[1]daily break down'!$O:$O,"")</f>
        <v>Insecurity</v>
      </c>
      <c r="R158" s="31"/>
      <c r="S158" s="32" t="str" cm="1">
        <f t="array" ref="S158">IFERROR(_xlfn.IFS(
U158="MPR ISSUE","PDH",
U158="BSS Hardware Issue","BSS",
U158="Sites strategiques, MLL, Pylone, etc.","ENVTECH",
U158="AKTIVCO DEFAUT GE &amp; POWER Cabinet","AKTIVCO",
U158="AKTIVCO Coupure ENEO &amp; Baisse de tension","AKTIVCO GRID ONLY",
U158="Coupure ENEO &amp; Baisse de tension","IHS GRID ONLY",
U158="Defaut GE &amp; POWER Cabinet","IHS",
U158="Sharing","Partners",
U158="Sites strategiques &amp; DataCenter","SST &amp; DC",
U158="Exclu","Exclu",
U158="SAT","SAT",
U158="SPARE-ISSUE","SPARE-ISSUE",
U158="Fiber CAmtel","TRANS_FO_CAMTEL",
U158="Fiber AOF","Fiber AOF",
U158="Projet OCM (HUAWEI)","TRAVAUX-HUAWEI",
U158="Projet OCM (NOKIA)","TRAVAUX-NOKIA",
U158="ACCESS-ISSUE","ACCESS-ISSUE",
U158="Projet OCM (ZTE, NOKIA, autres projets)","TRAVAUX OCM",
U158="No root CAuse","No root cause",
U158="ODU HS","PDH",
U158="IP &amp; VLAN","PDH",
U158="Warehouse HUAWEI","SPARE-ISSUE",
U158="SPARE-HS","SPARE-ISSUE",
U158="Power Telco","BSS"
),"")</f>
        <v/>
      </c>
      <c r="T158" s="32" t="str" cm="1">
        <f t="array" ref="T158">IFERROR(_xlfn.IFS(
U158="MPR ISSUE","TX ISSUE",
U158="BSS Hardware Issue","RAN ISSUE",
U158="Sites strategiques, MLL, Pylone, etc.","ENVTECH",
U158="AKTIVCO DEFAUT GE &amp; POWER Cabinet","POWER ISSUE",
U158="AKTIVCO Coupure ENEO &amp; Baisse de tension","POWER ISSUE",
U158="Coupure ENEO &amp; Baisse de tension","POWER ISSUE",
U158="Defaut GE &amp; POWER Cabinet","POWER ISSUE",
U158="Sharing","POWER ISSUE",
U158="Sites strategiques &amp; DataCenter","POWER ISSUE",
U158="Exclu","Exclu",
U158="SAT","TX ISSUE",
U158="SPARE-ISSUE","SPARE-ISSUE",
U158="Fiber CAmtel","TX ISSUE",
U158="Fiber AOF","TX ISSUE",
U158="Projet OCM (HUAWEI)","TRAVAUX-HUAWEI",
U158="Projet OCM (NOKIA)","TRAVAUX -NOKIA",
U158="ACCESS-ISSUE","ACCESS-ISSUE",
U158="Projet OCM (ZTE, NOKIA, autres projets)","TRAVAUX OCM",
U158="No root CAuse","No root cause",
U158="ODU HS","TX ISSUE",
U158="IP &amp; VLAN","TX ISSUE",
U158="Warehouse HUAWEI","SPARE-ISSUE",
U158="SPARE-HS","SPARE-ISSUE",
U158="Power Telco","RAN ISSUE"
),"")</f>
        <v/>
      </c>
      <c r="U158" s="33"/>
      <c r="V158" s="32" t="str" cm="1">
        <f t="array" ref="V158">IFERROR(_xlfn.IFS(
U158="MPR ISSUE","ACTIVE",
U158="BSS Hardware Issue","ACTIVE",
U158="Sites strategiques, MLL, Pylone, etc.","PASSIVE",
U158="AKTIVCO DEFAUT GE &amp; POWER Cabinet","PASSIVE",
U158="AKTIVCO Coupure ENEO &amp; Baisse de tension","PASSIVE",
U158="Coupure ENEO &amp; Baisse de tension","PASSIVE",
U158="Defaut GE &amp; POWER Cabinet","PASSIVE",
U158="Sharing","PASSIVE",
U158="Sites strategiques &amp; DataCenter","PASSIVE",
U158="Exclu","Exclu",
U158="SAT","ACTIVE",
U158="SPARE-ISSUE","SPARE-ISSUE",
U158="Fiber CAmtel","ACTIVE",
U158="Fiber AOF","ACTIVE",
U158="Projet OCM (HUAWEI)","PLANNED WORKS",
U158="Projet OCM (NOKIA)","PLANNED WORKS",
U158="ACCESS-ISSUE","ACCESS-ISSUE",
U158="Projet OCM (ZTE, NOKIA, autres projets)","PLANNED WORKS",
U158="No root CAuse","No root cause",
U158="ODU HS","ACTIVE",
U158="IP &amp; VLAN","ACTIVE",
U158="Warehouse HUAWEI","SPARE-ISSUE",
U158="SPARE-HS","SPARE-ISSUE",
U158="Power Telco","ACTIVE"
),"")</f>
        <v/>
      </c>
      <c r="W158" s="51"/>
      <c r="X158" s="51"/>
      <c r="Y158" s="51"/>
      <c r="Z158" s="51"/>
      <c r="AA158" s="51"/>
      <c r="AB158" s="34" t="s">
        <v>6827</v>
      </c>
      <c r="AC158" s="34" t="str">
        <f>_xlfn.XLOOKUP(B158,[4]ALL!$B:$B,[4]ALL!$N:$N,"")</f>
        <v>No Power issue</v>
      </c>
      <c r="AD158" s="34" t="s">
        <v>6462</v>
      </c>
      <c r="AE158" s="34"/>
      <c r="AF158" s="36" t="s">
        <v>5420</v>
      </c>
      <c r="AG158" s="29"/>
      <c r="AH158" s="35"/>
      <c r="AI158" s="29"/>
      <c r="AJ158" s="29" t="s">
        <v>5420</v>
      </c>
      <c r="AK158" s="36" t="s">
        <v>5420</v>
      </c>
      <c r="AL158" s="36" t="s">
        <v>5420</v>
      </c>
      <c r="AM158" s="36" t="s">
        <v>5420</v>
      </c>
      <c r="AN158" s="36" t="s">
        <v>5420</v>
      </c>
      <c r="AO158" s="36" t="s">
        <v>5420</v>
      </c>
      <c r="AP158" s="36" t="s">
        <v>5420</v>
      </c>
      <c r="AQ158" s="36" t="s">
        <v>5420</v>
      </c>
      <c r="AR158" s="36" t="s">
        <v>5420</v>
      </c>
      <c r="AS158" s="36" t="s">
        <v>5420</v>
      </c>
      <c r="AT158" s="36" t="s">
        <v>5420</v>
      </c>
      <c r="AU158" s="36" t="s">
        <v>5420</v>
      </c>
      <c r="AV158" s="36" t="s">
        <v>5984</v>
      </c>
      <c r="AW158" s="45"/>
      <c r="AX158" s="45" t="s">
        <v>5420</v>
      </c>
      <c r="AY158" s="45" t="s">
        <v>5420</v>
      </c>
      <c r="AZ158" s="45" t="s">
        <v>5420</v>
      </c>
      <c r="BA158" s="36" t="s">
        <v>5420</v>
      </c>
    </row>
    <row r="159" spans="1:53" s="58" customFormat="1" ht="21" hidden="1" customHeight="1" x14ac:dyDescent="0.3">
      <c r="A159" s="27" t="s">
        <v>1742</v>
      </c>
      <c r="B159" s="28" t="s">
        <v>1743</v>
      </c>
      <c r="C159" s="29" t="str">
        <f>_xlfn.XLOOKUP(B159,'[1]daily break down'!$D:$D,'[1]daily break down'!$E:$E,"")</f>
        <v>Garoua</v>
      </c>
      <c r="D159" s="27" t="s">
        <v>21</v>
      </c>
      <c r="E159" s="27" t="s">
        <v>36</v>
      </c>
      <c r="F159" s="29" t="s">
        <v>23</v>
      </c>
      <c r="G159" s="27" t="s">
        <v>24</v>
      </c>
      <c r="H159" s="37" t="str">
        <f>_xlfn.XLOOKUP(B159,[2]CALCULATION!$B:$B,[2]CALCULATION!$H:$H,"")</f>
        <v>Huawei</v>
      </c>
      <c r="I159" s="25">
        <v>0</v>
      </c>
      <c r="J159" s="25">
        <v>0</v>
      </c>
      <c r="K159" s="25">
        <v>0</v>
      </c>
      <c r="L159" s="25">
        <v>0</v>
      </c>
      <c r="M159" s="25">
        <v>8.1006925717612213E-2</v>
      </c>
      <c r="N159" s="25">
        <v>6.1533695456763482</v>
      </c>
      <c r="O159" s="25">
        <v>5.2857999960049424</v>
      </c>
      <c r="P159" s="25" t="s">
        <v>6364</v>
      </c>
      <c r="Q159" s="31" t="s">
        <v>5364</v>
      </c>
      <c r="R159" s="31"/>
      <c r="S159" s="32" t="str" cm="1">
        <f t="array" ref="S159">IFERROR(_xlfn.IFS(
U159="MPR ISSUE","PDH",
U159="BSS Hardware Issue","BSS",
U159="Sites strategiques, MLL, Pylone, etc.","ENVTECH",
U159="AKTIVCO DEFAUT GE &amp; POWER Cabinet","AKTIVCO",
U159="AKTIVCO Coupure ENEO &amp; Baisse de tension","AKTIVCO GRID ONLY",
U159="Coupure ENEO &amp; Baisse de tension","IHS GRID ONLY",
U159="Defaut GE &amp; POWER Cabinet","IHS",
U159="Sharing","Partners",
U159="Sites strategiques &amp; DataCenter","SST &amp; DC",
U159="Exclu","Exclu",
U159="SAT","SAT",
U159="SPARE-ISSUE","SPARE-ISSUE",
U159="Fiber CAmtel","TRANS_FO_CAMTEL",
U159="Fiber AOF","Fiber AOF",
U159="Projet OCM (HUAWEI)","TRAVAUX-HUAWEI",
U159="Projet OCM (NOKIA)","TRAVAUX-NOKIA",
U159="ACCESS-ISSUE","ACCESS-ISSUE",
U159="Projet OCM (ZTE, NOKIA, autres projets)","TRAVAUX OCM",
U159="No root CAuse","No root cause",
U159="ODU HS","PDH",
U159="IP &amp; VLAN","PDH",
U159="Warehouse HUAWEI","SPARE-ISSUE",
U159="SPARE-HS","SPARE-ISSUE",
U159="Power Telco","BSS"
),"")</f>
        <v/>
      </c>
      <c r="T159" s="32" t="str" cm="1">
        <f t="array" ref="T159">IFERROR(_xlfn.IFS(
U159="MPR ISSUE","TX ISSUE",
U159="BSS Hardware Issue","RAN ISSUE",
U159="Sites strategiques, MLL, Pylone, etc.","ENVTECH",
U159="AKTIVCO DEFAUT GE &amp; POWER Cabinet","POWER ISSUE",
U159="AKTIVCO Coupure ENEO &amp; Baisse de tension","POWER ISSUE",
U159="Coupure ENEO &amp; Baisse de tension","POWER ISSUE",
U159="Defaut GE &amp; POWER Cabinet","POWER ISSUE",
U159="Sharing","POWER ISSUE",
U159="Sites strategiques &amp; DataCenter","POWER ISSUE",
U159="Exclu","Exclu",
U159="SAT","TX ISSUE",
U159="SPARE-ISSUE","SPARE-ISSUE",
U159="Fiber CAmtel","TX ISSUE",
U159="Fiber AOF","TX ISSUE",
U159="Projet OCM (HUAWEI)","TRAVAUX-HUAWEI",
U159="Projet OCM (NOKIA)","TRAVAUX -NOKIA",
U159="ACCESS-ISSUE","ACCESS-ISSUE",
U159="Projet OCM (ZTE, NOKIA, autres projets)","TRAVAUX OCM",
U159="No root CAuse","No root cause",
U159="ODU HS","TX ISSUE",
U159="IP &amp; VLAN","TX ISSUE",
U159="Warehouse HUAWEI","SPARE-ISSUE",
U159="SPARE-HS","SPARE-ISSUE",
U159="Power Telco","RAN ISSUE"
),"")</f>
        <v/>
      </c>
      <c r="U159" s="33"/>
      <c r="V159" s="32" t="str" cm="1">
        <f t="array" ref="V159">IFERROR(_xlfn.IFS(
U159="MPR ISSUE","ACTIVE",
U159="BSS Hardware Issue","ACTIVE",
U159="Sites strategiques, MLL, Pylone, etc.","PASSIVE",
U159="AKTIVCO DEFAUT GE &amp; POWER Cabinet","PASSIVE",
U159="AKTIVCO Coupure ENEO &amp; Baisse de tension","PASSIVE",
U159="Coupure ENEO &amp; Baisse de tension","PASSIVE",
U159="Defaut GE &amp; POWER Cabinet","PASSIVE",
U159="Sharing","PASSIVE",
U159="Sites strategiques &amp; DataCenter","PASSIVE",
U159="Exclu","Exclu",
U159="SAT","ACTIVE",
U159="SPARE-ISSUE","SPARE-ISSUE",
U159="Fiber CAmtel","ACTIVE",
U159="Fiber AOF","ACTIVE",
U159="Projet OCM (HUAWEI)","PLANNED WORKS",
U159="Projet OCM (NOKIA)","PLANNED WORKS",
U159="ACCESS-ISSUE","ACCESS-ISSUE",
U159="Projet OCM (ZTE, NOKIA, autres projets)","PLANNED WORKS",
U159="No root CAuse","No root cause",
U159="ODU HS","ACTIVE",
U159="IP &amp; VLAN","ACTIVE",
U159="Warehouse HUAWEI","SPARE-ISSUE",
U159="SPARE-HS","SPARE-ISSUE",
U159="Power Telco","ACTIVE"
),"")</f>
        <v/>
      </c>
      <c r="W159" s="52" t="s">
        <v>6305</v>
      </c>
      <c r="X159" s="52" t="s">
        <v>6306</v>
      </c>
      <c r="Y159" s="52"/>
      <c r="Z159" s="52" t="s">
        <v>6307</v>
      </c>
      <c r="AA159" s="52" t="s">
        <v>6308</v>
      </c>
      <c r="AB159" s="34" t="s">
        <v>5420</v>
      </c>
      <c r="AC159" s="34" t="str">
        <f>_xlfn.XLOOKUP(B159,[4]ALL!$B:$B,[4]ALL!$N:$N,"")</f>
        <v/>
      </c>
      <c r="AD159" s="34"/>
      <c r="AE159" s="34"/>
      <c r="AF159" s="36" t="s">
        <v>5420</v>
      </c>
      <c r="AG159" s="29"/>
      <c r="AH159" s="35"/>
      <c r="AI159" s="29"/>
      <c r="AJ159" s="29" t="s">
        <v>5420</v>
      </c>
      <c r="AK159" s="36" t="s">
        <v>5420</v>
      </c>
      <c r="AL159" s="36" t="s">
        <v>5420</v>
      </c>
      <c r="AM159" s="36" t="s">
        <v>5420</v>
      </c>
      <c r="AN159" s="36" t="s">
        <v>5420</v>
      </c>
      <c r="AO159" s="36" t="s">
        <v>5420</v>
      </c>
      <c r="AP159" s="36" t="s">
        <v>5420</v>
      </c>
      <c r="AQ159" s="36" t="s">
        <v>5420</v>
      </c>
      <c r="AR159" s="36" t="s">
        <v>5420</v>
      </c>
      <c r="AS159" s="36" t="s">
        <v>5420</v>
      </c>
      <c r="AT159" s="36" t="s">
        <v>5420</v>
      </c>
      <c r="AU159" s="36" t="s">
        <v>5420</v>
      </c>
      <c r="AV159" s="36" t="s">
        <v>5420</v>
      </c>
      <c r="AW159" s="45"/>
      <c r="AX159" s="45" t="s">
        <v>5420</v>
      </c>
      <c r="AY159" s="45" t="s">
        <v>5420</v>
      </c>
      <c r="AZ159" s="45" t="s">
        <v>5420</v>
      </c>
      <c r="BA159" s="36" t="s">
        <v>5420</v>
      </c>
    </row>
    <row r="160" spans="1:53" s="58" customFormat="1" ht="16.95" hidden="1" customHeight="1" x14ac:dyDescent="0.3">
      <c r="A160" s="27" t="s">
        <v>270</v>
      </c>
      <c r="B160" s="28" t="s">
        <v>271</v>
      </c>
      <c r="C160" s="29" t="str">
        <f>_xlfn.XLOOKUP(B160,'[1]daily break down'!$D:$D,'[1]daily break down'!$E:$E,"")</f>
        <v>Maroua</v>
      </c>
      <c r="D160" s="27" t="s">
        <v>11</v>
      </c>
      <c r="E160" s="27" t="s">
        <v>12</v>
      </c>
      <c r="F160" s="29" t="s">
        <v>55</v>
      </c>
      <c r="G160" s="27" t="s">
        <v>84</v>
      </c>
      <c r="H160" s="37" t="str">
        <f>_xlfn.XLOOKUP(B160,[2]CALCULATION!$B:$B,[2]CALCULATION!$H:$H,"")</f>
        <v>Huawei</v>
      </c>
      <c r="I160" s="25">
        <v>0</v>
      </c>
      <c r="J160" s="25">
        <v>0.64464890578227518</v>
      </c>
      <c r="K160" s="25">
        <v>1.3557869835318019</v>
      </c>
      <c r="L160" s="25">
        <v>1.3312994210020173</v>
      </c>
      <c r="M160" s="25">
        <v>3.8981238924416366</v>
      </c>
      <c r="N160" s="25">
        <v>5.4064007955871727</v>
      </c>
      <c r="O160" s="25">
        <v>5.2362006432042643</v>
      </c>
      <c r="P160" s="25" t="s">
        <v>6364</v>
      </c>
      <c r="Q160" s="31" t="s">
        <v>5364</v>
      </c>
      <c r="R160" s="31"/>
      <c r="S160" s="32" t="str" cm="1">
        <f t="array" ref="S160">IFERROR(_xlfn.IFS(
U160="MPR ISSUE","PDH",
U160="BSS Hardware Issue","BSS",
U160="Sites strategiques, MLL, Pylone, etc.","ENVTECH",
U160="AKTIVCO DEFAUT GE &amp; POWER Cabinet","AKTIVCO",
U160="AKTIVCO Coupure ENEO &amp; Baisse de tension","AKTIVCO GRID ONLY",
U160="Coupure ENEO &amp; Baisse de tension","IHS GRID ONLY",
U160="Defaut GE &amp; POWER Cabinet","IHS",
U160="Sharing","Partners",
U160="Sites strategiques &amp; DataCenter","SST &amp; DC",
U160="Exclu","Exclu",
U160="SAT","SAT",
U160="SPARE-ISSUE","SPARE-ISSUE",
U160="Fiber CAmtel","TRANS_FO_CAMTEL",
U160="Fiber AOF","Fiber AOF",
U160="Projet OCM (HUAWEI)","TRAVAUX-HUAWEI",
U160="Projet OCM (NOKIA)","TRAVAUX-NOKIA",
U160="ACCESS-ISSUE","ACCESS-ISSUE",
U160="Projet OCM (ZTE, NOKIA, autres projets)","TRAVAUX OCM",
U160="No root CAuse","No root cause",
U160="ODU HS","PDH",
U160="IP &amp; VLAN","PDH",
U160="Warehouse HUAWEI","SPARE-ISSUE",
U160="SPARE-HS","SPARE-ISSUE",
U160="Power Telco","BSS"
),"")</f>
        <v/>
      </c>
      <c r="T160" s="32" t="str" cm="1">
        <f t="array" ref="T160">IFERROR(_xlfn.IFS(
U160="MPR ISSUE","TX ISSUE",
U160="BSS Hardware Issue","RAN ISSUE",
U160="Sites strategiques, MLL, Pylone, etc.","ENVTECH",
U160="AKTIVCO DEFAUT GE &amp; POWER Cabinet","POWER ISSUE",
U160="AKTIVCO Coupure ENEO &amp; Baisse de tension","POWER ISSUE",
U160="Coupure ENEO &amp; Baisse de tension","POWER ISSUE",
U160="Defaut GE &amp; POWER Cabinet","POWER ISSUE",
U160="Sharing","POWER ISSUE",
U160="Sites strategiques &amp; DataCenter","POWER ISSUE",
U160="Exclu","Exclu",
U160="SAT","TX ISSUE",
U160="SPARE-ISSUE","SPARE-ISSUE",
U160="Fiber CAmtel","TX ISSUE",
U160="Fiber AOF","TX ISSUE",
U160="Projet OCM (HUAWEI)","TRAVAUX-HUAWEI",
U160="Projet OCM (NOKIA)","TRAVAUX -NOKIA",
U160="ACCESS-ISSUE","ACCESS-ISSUE",
U160="Projet OCM (ZTE, NOKIA, autres projets)","TRAVAUX OCM",
U160="No root CAuse","No root cause",
U160="ODU HS","TX ISSUE",
U160="IP &amp; VLAN","TX ISSUE",
U160="Warehouse HUAWEI","SPARE-ISSUE",
U160="SPARE-HS","SPARE-ISSUE",
U160="Power Telco","RAN ISSUE"
),"")</f>
        <v/>
      </c>
      <c r="U160" s="33"/>
      <c r="V160" s="32" t="str" cm="1">
        <f t="array" ref="V160">IFERROR(_xlfn.IFS(
U160="MPR ISSUE","ACTIVE",
U160="BSS Hardware Issue","ACTIVE",
U160="Sites strategiques, MLL, Pylone, etc.","PASSIVE",
U160="AKTIVCO DEFAUT GE &amp; POWER Cabinet","PASSIVE",
U160="AKTIVCO Coupure ENEO &amp; Baisse de tension","PASSIVE",
U160="Coupure ENEO &amp; Baisse de tension","PASSIVE",
U160="Defaut GE &amp; POWER Cabinet","PASSIVE",
U160="Sharing","PASSIVE",
U160="Sites strategiques &amp; DataCenter","PASSIVE",
U160="Exclu","Exclu",
U160="SAT","ACTIVE",
U160="SPARE-ISSUE","SPARE-ISSUE",
U160="Fiber CAmtel","ACTIVE",
U160="Fiber AOF","ACTIVE",
U160="Projet OCM (HUAWEI)","PLANNED WORKS",
U160="Projet OCM (NOKIA)","PLANNED WORKS",
U160="ACCESS-ISSUE","ACCESS-ISSUE",
U160="Projet OCM (ZTE, NOKIA, autres projets)","PLANNED WORKS",
U160="No root CAuse","No root cause",
U160="ODU HS","ACTIVE",
U160="IP &amp; VLAN","ACTIVE",
U160="Warehouse HUAWEI","SPARE-ISSUE",
U160="SPARE-HS","SPARE-ISSUE",
U160="Power Telco","ACTIVE"
),"")</f>
        <v/>
      </c>
      <c r="W160" s="51" t="s">
        <v>6735</v>
      </c>
      <c r="X160" s="51" t="s">
        <v>6736</v>
      </c>
      <c r="Y160" s="51"/>
      <c r="Z160" s="51" t="s">
        <v>2751</v>
      </c>
      <c r="AA160" s="52" t="s">
        <v>6308</v>
      </c>
      <c r="AB160" s="34" t="s">
        <v>6828</v>
      </c>
      <c r="AC160" s="34" t="str">
        <f>_xlfn.XLOOKUP(B160,[4]ALL!$B:$B,[4]ALL!$N:$N,"")</f>
        <v>Power issue NUR to be checked</v>
      </c>
      <c r="AD160" s="34"/>
      <c r="AE160" s="34"/>
      <c r="AF160" s="36" t="s">
        <v>5420</v>
      </c>
      <c r="AG160" s="29"/>
      <c r="AH160" s="35"/>
      <c r="AI160" s="29"/>
      <c r="AJ160" s="29" t="s">
        <v>5982</v>
      </c>
      <c r="AK160" s="36" t="s">
        <v>5420</v>
      </c>
      <c r="AL160" s="36" t="s">
        <v>5420</v>
      </c>
      <c r="AM160" s="36" t="s">
        <v>5420</v>
      </c>
      <c r="AN160" s="36" t="s">
        <v>5420</v>
      </c>
      <c r="AO160" s="36" t="s">
        <v>5420</v>
      </c>
      <c r="AP160" s="36" t="s">
        <v>5420</v>
      </c>
      <c r="AQ160" s="36" t="s">
        <v>5420</v>
      </c>
      <c r="AR160" s="36" t="s">
        <v>5420</v>
      </c>
      <c r="AS160" s="36" t="s">
        <v>5420</v>
      </c>
      <c r="AT160" s="36" t="s">
        <v>5420</v>
      </c>
      <c r="AU160" s="36" t="s">
        <v>5420</v>
      </c>
      <c r="AV160" s="36" t="s">
        <v>5420</v>
      </c>
      <c r="AW160" s="45"/>
      <c r="AX160" s="45" t="s">
        <v>5420</v>
      </c>
      <c r="AY160" s="45" t="s">
        <v>5420</v>
      </c>
      <c r="AZ160" s="45" t="s">
        <v>5420</v>
      </c>
      <c r="BA160" s="36" t="s">
        <v>5420</v>
      </c>
    </row>
    <row r="161" spans="1:53" s="58" customFormat="1" ht="15.6" hidden="1" x14ac:dyDescent="0.3">
      <c r="A161" s="27" t="s">
        <v>695</v>
      </c>
      <c r="B161" s="28" t="s">
        <v>696</v>
      </c>
      <c r="C161" s="29" t="str">
        <f>_xlfn.XLOOKUP(B161,'[1]daily break down'!$D:$D,'[1]daily break down'!$E:$E,"")</f>
        <v>Yaounde</v>
      </c>
      <c r="D161" s="27" t="s">
        <v>11</v>
      </c>
      <c r="E161" s="27" t="s">
        <v>12</v>
      </c>
      <c r="F161" s="29" t="s">
        <v>37</v>
      </c>
      <c r="G161" s="27" t="s">
        <v>38</v>
      </c>
      <c r="H161" s="30" t="str">
        <f>_xlfn.XLOOKUP(B161,[2]CALCULATION!$B:$B,[2]CALCULATION!$H:$H,"")</f>
        <v>ZTE</v>
      </c>
      <c r="I161" s="25">
        <v>9.2457045997380387</v>
      </c>
      <c r="J161" s="25">
        <v>5.6639214914120526</v>
      </c>
      <c r="K161" s="25">
        <v>0.20210710749273009</v>
      </c>
      <c r="L161" s="25">
        <v>1.8516021607554083</v>
      </c>
      <c r="M161" s="25">
        <v>7.4417756033250297</v>
      </c>
      <c r="N161" s="25">
        <v>0.10119623437290455</v>
      </c>
      <c r="O161" s="25">
        <v>4.9333966835315168</v>
      </c>
      <c r="P161" s="25" t="s">
        <v>6364</v>
      </c>
      <c r="Q161" s="31" t="s">
        <v>5364</v>
      </c>
      <c r="R161" s="31"/>
      <c r="S161" s="32" t="str" cm="1">
        <f t="array" ref="S161">IFERROR(_xlfn.IFS(
U161="MPR ISSUE","PDH",
U161="BSS Hardware Issue","BSS",
U161="Sites strategiques, MLL, Pylone, etc.","ENVTECH",
U161="AKTIVCO DEFAUT GE &amp; POWER Cabinet","AKTIVCO",
U161="AKTIVCO Coupure ENEO &amp; Baisse de tension","AKTIVCO GRID ONLY",
U161="Coupure ENEO &amp; Baisse de tension","IHS GRID ONLY",
U161="Defaut GE &amp; POWER Cabinet","IHS",
U161="Sharing","Partners",
U161="Sites strategiques &amp; DataCenter","SST &amp; DC",
U161="Exclu","Exclu",
U161="SAT","SAT",
U161="SPARE-ISSUE","SPARE-ISSUE",
U161="Fiber CAmtel","TRANS_FO_CAMTEL",
U161="Fiber AOF","Fiber AOF",
U161="Projet OCM (HUAWEI)","TRAVAUX-HUAWEI",
U161="Projet OCM (NOKIA)","TRAVAUX-NOKIA",
U161="ACCESS-ISSUE","ACCESS-ISSUE",
U161="Projet OCM (ZTE, NOKIA, autres projets)","TRAVAUX OCM",
U161="No root CAuse","No root cause",
U161="ODU HS","PDH",
U161="IP &amp; VLAN","PDH",
U161="Warehouse HUAWEI","SPARE-ISSUE",
U161="SPARE-HS","SPARE-ISSUE",
U161="Power Telco","BSS"
),"")</f>
        <v/>
      </c>
      <c r="T161" s="32" t="str" cm="1">
        <f t="array" ref="T161">IFERROR(_xlfn.IFS(
U161="MPR ISSUE","TX ISSUE",
U161="BSS Hardware Issue","RAN ISSUE",
U161="Sites strategiques, MLL, Pylone, etc.","ENVTECH",
U161="AKTIVCO DEFAUT GE &amp; POWER Cabinet","POWER ISSUE",
U161="AKTIVCO Coupure ENEO &amp; Baisse de tension","POWER ISSUE",
U161="Coupure ENEO &amp; Baisse de tension","POWER ISSUE",
U161="Defaut GE &amp; POWER Cabinet","POWER ISSUE",
U161="Sharing","POWER ISSUE",
U161="Sites strategiques &amp; DataCenter","POWER ISSUE",
U161="Exclu","Exclu",
U161="SAT","TX ISSUE",
U161="SPARE-ISSUE","SPARE-ISSUE",
U161="Fiber CAmtel","TX ISSUE",
U161="Fiber AOF","TX ISSUE",
U161="Projet OCM (HUAWEI)","TRAVAUX-HUAWEI",
U161="Projet OCM (NOKIA)","TRAVAUX -NOKIA",
U161="ACCESS-ISSUE","ACCESS-ISSUE",
U161="Projet OCM (ZTE, NOKIA, autres projets)","TRAVAUX OCM",
U161="No root CAuse","No root cause",
U161="ODU HS","TX ISSUE",
U161="IP &amp; VLAN","TX ISSUE",
U161="Warehouse HUAWEI","SPARE-ISSUE",
U161="SPARE-HS","SPARE-ISSUE",
U161="Power Telco","RAN ISSUE"
),"")</f>
        <v/>
      </c>
      <c r="U161" s="33"/>
      <c r="V161" s="32" t="str" cm="1">
        <f t="array" ref="V161">IFERROR(_xlfn.IFS(
U161="MPR ISSUE","ACTIVE",
U161="BSS Hardware Issue","ACTIVE",
U161="Sites strategiques, MLL, Pylone, etc.","PASSIVE",
U161="AKTIVCO DEFAUT GE &amp; POWER Cabinet","PASSIVE",
U161="AKTIVCO Coupure ENEO &amp; Baisse de tension","PASSIVE",
U161="Coupure ENEO &amp; Baisse de tension","PASSIVE",
U161="Defaut GE &amp; POWER Cabinet","PASSIVE",
U161="Sharing","PASSIVE",
U161="Sites strategiques &amp; DataCenter","PASSIVE",
U161="Exclu","Exclu",
U161="SAT","ACTIVE",
U161="SPARE-ISSUE","SPARE-ISSUE",
U161="Fiber CAmtel","ACTIVE",
U161="Fiber AOF","ACTIVE",
U161="Projet OCM (HUAWEI)","PLANNED WORKS",
U161="Projet OCM (NOKIA)","PLANNED WORKS",
U161="ACCESS-ISSUE","ACCESS-ISSUE",
U161="Projet OCM (ZTE, NOKIA, autres projets)","PLANNED WORKS",
U161="No root CAuse","No root cause",
U161="ODU HS","ACTIVE",
U161="IP &amp; VLAN","ACTIVE",
U161="Warehouse HUAWEI","SPARE-ISSUE",
U161="SPARE-HS","SPARE-ISSUE",
U161="Power Telco","ACTIVE"
),"")</f>
        <v/>
      </c>
      <c r="W161" s="52" t="s">
        <v>6305</v>
      </c>
      <c r="X161" s="52" t="s">
        <v>6306</v>
      </c>
      <c r="Y161" s="52"/>
      <c r="Z161" s="52" t="s">
        <v>6307</v>
      </c>
      <c r="AA161" s="52" t="s">
        <v>6308</v>
      </c>
      <c r="AB161" s="34" t="s">
        <v>6829</v>
      </c>
      <c r="AC161" s="34" t="str">
        <f>_xlfn.XLOOKUP(B161,[4]ALL!$B:$B,[4]ALL!$N:$N,"")</f>
        <v>No Power issue</v>
      </c>
      <c r="AD161" s="34"/>
      <c r="AE161" s="34"/>
      <c r="AF161" s="36" t="s">
        <v>5420</v>
      </c>
      <c r="AG161" s="29"/>
      <c r="AH161" s="35"/>
      <c r="AI161" s="29"/>
      <c r="AJ161" s="29" t="s">
        <v>5420</v>
      </c>
      <c r="AK161" s="36" t="s">
        <v>5420</v>
      </c>
      <c r="AL161" s="36" t="s">
        <v>5420</v>
      </c>
      <c r="AM161" s="36" t="s">
        <v>5420</v>
      </c>
      <c r="AN161" s="36" t="s">
        <v>5420</v>
      </c>
      <c r="AO161" s="36" t="s">
        <v>5420</v>
      </c>
      <c r="AP161" s="36" t="s">
        <v>5420</v>
      </c>
      <c r="AQ161" s="36" t="s">
        <v>5420</v>
      </c>
      <c r="AR161" s="36" t="s">
        <v>5420</v>
      </c>
      <c r="AS161" s="36" t="s">
        <v>5420</v>
      </c>
      <c r="AT161" s="36" t="s">
        <v>5420</v>
      </c>
      <c r="AU161" s="36" t="s">
        <v>5420</v>
      </c>
      <c r="AV161" s="36" t="s">
        <v>5420</v>
      </c>
      <c r="AW161" s="45"/>
      <c r="AX161" s="45" t="s">
        <v>696</v>
      </c>
      <c r="AY161" s="45" t="s">
        <v>5420</v>
      </c>
      <c r="AZ161" s="45" t="s">
        <v>5420</v>
      </c>
      <c r="BA161" s="36" t="s">
        <v>696</v>
      </c>
    </row>
    <row r="162" spans="1:53" s="58" customFormat="1" ht="20.55" hidden="1" customHeight="1" x14ac:dyDescent="0.3">
      <c r="A162" s="27" t="s">
        <v>771</v>
      </c>
      <c r="B162" s="28" t="s">
        <v>772</v>
      </c>
      <c r="C162" s="29" t="str">
        <f>_xlfn.XLOOKUP(B162,'[1]daily break down'!$D:$D,'[1]daily break down'!$E:$E,"")</f>
        <v>LITTORAL</v>
      </c>
      <c r="D162" s="27" t="s">
        <v>11</v>
      </c>
      <c r="E162" s="27" t="s">
        <v>12</v>
      </c>
      <c r="F162" s="29" t="s">
        <v>31</v>
      </c>
      <c r="G162" s="27" t="s">
        <v>773</v>
      </c>
      <c r="H162" s="30" t="str">
        <f>_xlfn.XLOOKUP(B162,[2]CALCULATION!$B:$B,[2]CALCULATION!$H:$H,"")</f>
        <v>ZTE</v>
      </c>
      <c r="I162" s="25">
        <v>1.7882341274937013</v>
      </c>
      <c r="J162" s="25">
        <v>0</v>
      </c>
      <c r="K162" s="25">
        <v>8.2990008075723445</v>
      </c>
      <c r="L162" s="25">
        <v>1.8224061375498319</v>
      </c>
      <c r="M162" s="25">
        <v>0</v>
      </c>
      <c r="N162" s="25">
        <v>9.1172920358527976E-2</v>
      </c>
      <c r="O162" s="25">
        <v>4.857472755134367</v>
      </c>
      <c r="P162" s="25" t="s">
        <v>6364</v>
      </c>
      <c r="Q162" s="31" t="s">
        <v>5364</v>
      </c>
      <c r="R162" s="31"/>
      <c r="S162" s="32" t="str" cm="1">
        <f t="array" ref="S162">IFERROR(_xlfn.IFS(
U162="MPR ISSUE","PDH",
U162="BSS Hardware Issue","BSS",
U162="Sites strategiques, MLL, Pylone, etc.","ENVTECH",
U162="AKTIVCO DEFAUT GE &amp; POWER Cabinet","AKTIVCO",
U162="AKTIVCO Coupure ENEO &amp; Baisse de tension","AKTIVCO GRID ONLY",
U162="Coupure ENEO &amp; Baisse de tension","IHS GRID ONLY",
U162="Defaut GE &amp; POWER Cabinet","IHS",
U162="Sharing","Partners",
U162="Sites strategiques &amp; DataCenter","SST &amp; DC",
U162="Exclu","Exclu",
U162="SAT","SAT",
U162="SPARE-ISSUE","SPARE-ISSUE",
U162="Fiber CAmtel","TRANS_FO_CAMTEL",
U162="Fiber AOF","Fiber AOF",
U162="Projet OCM (HUAWEI)","TRAVAUX-HUAWEI",
U162="Projet OCM (NOKIA)","TRAVAUX-NOKIA",
U162="ACCESS-ISSUE","ACCESS-ISSUE",
U162="Projet OCM (ZTE, NOKIA, autres projets)","TRAVAUX OCM",
U162="No root CAuse","No root cause",
U162="ODU HS","PDH",
U162="IP &amp; VLAN","PDH",
U162="Warehouse HUAWEI","SPARE-ISSUE",
U162="SPARE-HS","SPARE-ISSUE",
U162="Power Telco","BSS"
),"")</f>
        <v/>
      </c>
      <c r="T162" s="32" t="str" cm="1">
        <f t="array" ref="T162">IFERROR(_xlfn.IFS(
U162="MPR ISSUE","TX ISSUE",
U162="BSS Hardware Issue","RAN ISSUE",
U162="Sites strategiques, MLL, Pylone, etc.","ENVTECH",
U162="AKTIVCO DEFAUT GE &amp; POWER Cabinet","POWER ISSUE",
U162="AKTIVCO Coupure ENEO &amp; Baisse de tension","POWER ISSUE",
U162="Coupure ENEO &amp; Baisse de tension","POWER ISSUE",
U162="Defaut GE &amp; POWER Cabinet","POWER ISSUE",
U162="Sharing","POWER ISSUE",
U162="Sites strategiques &amp; DataCenter","POWER ISSUE",
U162="Exclu","Exclu",
U162="SAT","TX ISSUE",
U162="SPARE-ISSUE","SPARE-ISSUE",
U162="Fiber CAmtel","TX ISSUE",
U162="Fiber AOF","TX ISSUE",
U162="Projet OCM (HUAWEI)","TRAVAUX-HUAWEI",
U162="Projet OCM (NOKIA)","TRAVAUX -NOKIA",
U162="ACCESS-ISSUE","ACCESS-ISSUE",
U162="Projet OCM (ZTE, NOKIA, autres projets)","TRAVAUX OCM",
U162="No root CAuse","No root cause",
U162="ODU HS","TX ISSUE",
U162="IP &amp; VLAN","TX ISSUE",
U162="Warehouse HUAWEI","SPARE-ISSUE",
U162="SPARE-HS","SPARE-ISSUE",
U162="Power Telco","RAN ISSUE"
),"")</f>
        <v/>
      </c>
      <c r="U162" s="33"/>
      <c r="V162" s="32" t="str" cm="1">
        <f t="array" ref="V162">IFERROR(_xlfn.IFS(
U162="MPR ISSUE","ACTIVE",
U162="BSS Hardware Issue","ACTIVE",
U162="Sites strategiques, MLL, Pylone, etc.","PASSIVE",
U162="AKTIVCO DEFAUT GE &amp; POWER Cabinet","PASSIVE",
U162="AKTIVCO Coupure ENEO &amp; Baisse de tension","PASSIVE",
U162="Coupure ENEO &amp; Baisse de tension","PASSIVE",
U162="Defaut GE &amp; POWER Cabinet","PASSIVE",
U162="Sharing","PASSIVE",
U162="Sites strategiques &amp; DataCenter","PASSIVE",
U162="Exclu","Exclu",
U162="SAT","ACTIVE",
U162="SPARE-ISSUE","SPARE-ISSUE",
U162="Fiber CAmtel","ACTIVE",
U162="Fiber AOF","ACTIVE",
U162="Projet OCM (HUAWEI)","PLANNED WORKS",
U162="Projet OCM (NOKIA)","PLANNED WORKS",
U162="ACCESS-ISSUE","ACCESS-ISSUE",
U162="Projet OCM (ZTE, NOKIA, autres projets)","PLANNED WORKS",
U162="No root CAuse","No root cause",
U162="ODU HS","ACTIVE",
U162="IP &amp; VLAN","ACTIVE",
U162="Warehouse HUAWEI","SPARE-ISSUE",
U162="SPARE-HS","SPARE-ISSUE",
U162="Power Telco","ACTIVE"
),"")</f>
        <v/>
      </c>
      <c r="W162" s="52" t="s">
        <v>6344</v>
      </c>
      <c r="X162" s="52" t="s">
        <v>6318</v>
      </c>
      <c r="Y162" s="52"/>
      <c r="Z162" s="52" t="s">
        <v>11</v>
      </c>
      <c r="AA162" s="52" t="s">
        <v>6308</v>
      </c>
      <c r="AB162" s="34" t="s">
        <v>6830</v>
      </c>
      <c r="AC162" s="34" t="str">
        <f>_xlfn.XLOOKUP(B162,[4]ALL!$B:$B,[4]ALL!$N:$N,"")</f>
        <v>Power issue NUR to be checked</v>
      </c>
      <c r="AD162" s="34" t="s">
        <v>6463</v>
      </c>
      <c r="AE162" s="34"/>
      <c r="AF162" s="36" t="s">
        <v>5420</v>
      </c>
      <c r="AG162" s="29"/>
      <c r="AH162" s="35"/>
      <c r="AI162" s="29"/>
      <c r="AJ162" s="29" t="s">
        <v>6158</v>
      </c>
      <c r="AK162" s="36" t="s">
        <v>5420</v>
      </c>
      <c r="AL162" s="36" t="s">
        <v>5420</v>
      </c>
      <c r="AM162" s="36" t="s">
        <v>5420</v>
      </c>
      <c r="AN162" s="36" t="s">
        <v>5420</v>
      </c>
      <c r="AO162" s="36" t="s">
        <v>5420</v>
      </c>
      <c r="AP162" s="36" t="s">
        <v>5420</v>
      </c>
      <c r="AQ162" s="36" t="s">
        <v>5420</v>
      </c>
      <c r="AR162" s="36" t="s">
        <v>6159</v>
      </c>
      <c r="AS162" s="36" t="s">
        <v>5420</v>
      </c>
      <c r="AT162" s="36" t="s">
        <v>5420</v>
      </c>
      <c r="AU162" s="36" t="s">
        <v>5869</v>
      </c>
      <c r="AV162" s="36" t="s">
        <v>6160</v>
      </c>
      <c r="AW162" s="45"/>
      <c r="AX162" s="45" t="s">
        <v>5420</v>
      </c>
      <c r="AY162" s="45" t="s">
        <v>5420</v>
      </c>
      <c r="AZ162" s="45" t="s">
        <v>5420</v>
      </c>
      <c r="BA162" s="36" t="s">
        <v>5420</v>
      </c>
    </row>
    <row r="163" spans="1:53" s="58" customFormat="1" ht="15.6" hidden="1" x14ac:dyDescent="0.3">
      <c r="A163" s="27" t="s">
        <v>4985</v>
      </c>
      <c r="B163" s="28" t="s">
        <v>4986</v>
      </c>
      <c r="C163" s="29" t="str">
        <f>_xlfn.XLOOKUP(B163,'[1]daily break down'!$D:$D,'[1]daily break down'!$E:$E,"")</f>
        <v>Douala</v>
      </c>
      <c r="D163" s="27" t="s">
        <v>11</v>
      </c>
      <c r="E163" s="27" t="s">
        <v>12</v>
      </c>
      <c r="F163" s="29" t="s">
        <v>31</v>
      </c>
      <c r="G163" s="27" t="s">
        <v>32</v>
      </c>
      <c r="H163" s="30" t="str">
        <f>_xlfn.XLOOKUP(B163,[2]CALCULATION!$B:$B,[2]CALCULATION!$H:$H,"")</f>
        <v>ZTE</v>
      </c>
      <c r="I163" s="25">
        <v>0</v>
      </c>
      <c r="J163" s="25">
        <v>0</v>
      </c>
      <c r="K163" s="25">
        <v>0</v>
      </c>
      <c r="L163" s="25">
        <v>0</v>
      </c>
      <c r="M163" s="25">
        <v>0</v>
      </c>
      <c r="N163" s="25">
        <v>0</v>
      </c>
      <c r="O163" s="25">
        <v>4.8544764619770371</v>
      </c>
      <c r="P163" s="25" t="s">
        <v>6365</v>
      </c>
      <c r="Q163" s="31" t="s">
        <v>5364</v>
      </c>
      <c r="R163" s="31"/>
      <c r="S163" s="32" t="str" cm="1">
        <f t="array" ref="S163">IFERROR(_xlfn.IFS(
U163="MPR ISSUE","PDH",
U163="BSS Hardware Issue","BSS",
U163="Sites strategiques, MLL, Pylone, etc.","ENVTECH",
U163="AKTIVCO DEFAUT GE &amp; POWER Cabinet","AKTIVCO",
U163="AKTIVCO Coupure ENEO &amp; Baisse de tension","AKTIVCO GRID ONLY",
U163="Coupure ENEO &amp; Baisse de tension","IHS GRID ONLY",
U163="Defaut GE &amp; POWER Cabinet","IHS",
U163="Sharing","Partners",
U163="Sites strategiques &amp; DataCenter","SST &amp; DC",
U163="Exclu","Exclu",
U163="SAT","SAT",
U163="SPARE-ISSUE","SPARE-ISSUE",
U163="Fiber CAmtel","TRANS_FO_CAMTEL",
U163="Fiber AOF","Fiber AOF",
U163="Projet OCM (HUAWEI)","TRAVAUX-HUAWEI",
U163="Projet OCM (NOKIA)","TRAVAUX-NOKIA",
U163="ACCESS-ISSUE","ACCESS-ISSUE",
U163="Projet OCM (ZTE, NOKIA, autres projets)","TRAVAUX OCM",
U163="No root CAuse","No root cause",
U163="ODU HS","PDH",
U163="IP &amp; VLAN","PDH",
U163="Warehouse HUAWEI","SPARE-ISSUE",
U163="SPARE-HS","SPARE-ISSUE",
U163="Power Telco","BSS"
),"")</f>
        <v/>
      </c>
      <c r="T163" s="32" t="str" cm="1">
        <f t="array" ref="T163">IFERROR(_xlfn.IFS(
U163="MPR ISSUE","TX ISSUE",
U163="BSS Hardware Issue","RAN ISSUE",
U163="Sites strategiques, MLL, Pylone, etc.","ENVTECH",
U163="AKTIVCO DEFAUT GE &amp; POWER Cabinet","POWER ISSUE",
U163="AKTIVCO Coupure ENEO &amp; Baisse de tension","POWER ISSUE",
U163="Coupure ENEO &amp; Baisse de tension","POWER ISSUE",
U163="Defaut GE &amp; POWER Cabinet","POWER ISSUE",
U163="Sharing","POWER ISSUE",
U163="Sites strategiques &amp; DataCenter","POWER ISSUE",
U163="Exclu","Exclu",
U163="SAT","TX ISSUE",
U163="SPARE-ISSUE","SPARE-ISSUE",
U163="Fiber CAmtel","TX ISSUE",
U163="Fiber AOF","TX ISSUE",
U163="Projet OCM (HUAWEI)","TRAVAUX-HUAWEI",
U163="Projet OCM (NOKIA)","TRAVAUX -NOKIA",
U163="ACCESS-ISSUE","ACCESS-ISSUE",
U163="Projet OCM (ZTE, NOKIA, autres projets)","TRAVAUX OCM",
U163="No root CAuse","No root cause",
U163="ODU HS","TX ISSUE",
U163="IP &amp; VLAN","TX ISSUE",
U163="Warehouse HUAWEI","SPARE-ISSUE",
U163="SPARE-HS","SPARE-ISSUE",
U163="Power Telco","RAN ISSUE"
),"")</f>
        <v/>
      </c>
      <c r="U163" s="33"/>
      <c r="V163" s="32" t="str" cm="1">
        <f t="array" ref="V163">IFERROR(_xlfn.IFS(
U163="MPR ISSUE","ACTIVE",
U163="BSS Hardware Issue","ACTIVE",
U163="Sites strategiques, MLL, Pylone, etc.","PASSIVE",
U163="AKTIVCO DEFAUT GE &amp; POWER Cabinet","PASSIVE",
U163="AKTIVCO Coupure ENEO &amp; Baisse de tension","PASSIVE",
U163="Coupure ENEO &amp; Baisse de tension","PASSIVE",
U163="Defaut GE &amp; POWER Cabinet","PASSIVE",
U163="Sharing","PASSIVE",
U163="Sites strategiques &amp; DataCenter","PASSIVE",
U163="Exclu","Exclu",
U163="SAT","ACTIVE",
U163="SPARE-ISSUE","SPARE-ISSUE",
U163="Fiber CAmtel","ACTIVE",
U163="Fiber AOF","ACTIVE",
U163="Projet OCM (HUAWEI)","PLANNED WORKS",
U163="Projet OCM (NOKIA)","PLANNED WORKS",
U163="ACCESS-ISSUE","ACCESS-ISSUE",
U163="Projet OCM (ZTE, NOKIA, autres projets)","PLANNED WORKS",
U163="No root CAuse","No root cause",
U163="ODU HS","ACTIVE",
U163="IP &amp; VLAN","ACTIVE",
U163="Warehouse HUAWEI","SPARE-ISSUE",
U163="SPARE-HS","SPARE-ISSUE",
U163="Power Telco","ACTIVE"
),"")</f>
        <v/>
      </c>
      <c r="W163" s="51"/>
      <c r="X163" s="51"/>
      <c r="Y163" s="51"/>
      <c r="Z163" s="51"/>
      <c r="AA163" s="51"/>
      <c r="AB163" s="34" t="s">
        <v>6831</v>
      </c>
      <c r="AC163" s="34" t="str">
        <f>_xlfn.XLOOKUP(B163,[4]ALL!$B:$B,[4]ALL!$N:$N,"")</f>
        <v>Power issue NUR to be checked</v>
      </c>
      <c r="AD163" s="34"/>
      <c r="AE163" s="34"/>
      <c r="AF163" s="36" t="s">
        <v>5420</v>
      </c>
      <c r="AG163" s="29"/>
      <c r="AH163" s="35"/>
      <c r="AI163" s="29"/>
      <c r="AJ163" s="29" t="s">
        <v>5420</v>
      </c>
      <c r="AK163" s="36" t="s">
        <v>5420</v>
      </c>
      <c r="AL163" s="36" t="s">
        <v>5420</v>
      </c>
      <c r="AM163" s="36" t="s">
        <v>5420</v>
      </c>
      <c r="AN163" s="36" t="s">
        <v>5420</v>
      </c>
      <c r="AO163" s="36" t="s">
        <v>5420</v>
      </c>
      <c r="AP163" s="36" t="s">
        <v>5420</v>
      </c>
      <c r="AQ163" s="36" t="s">
        <v>5420</v>
      </c>
      <c r="AR163" s="36" t="s">
        <v>5420</v>
      </c>
      <c r="AS163" s="36" t="s">
        <v>5420</v>
      </c>
      <c r="AT163" s="36" t="s">
        <v>5420</v>
      </c>
      <c r="AU163" s="36" t="s">
        <v>5420</v>
      </c>
      <c r="AV163" s="36" t="s">
        <v>6278</v>
      </c>
      <c r="AW163" s="45"/>
      <c r="AX163" s="45" t="s">
        <v>5420</v>
      </c>
      <c r="AY163" s="45" t="s">
        <v>5420</v>
      </c>
      <c r="AZ163" s="45" t="s">
        <v>5420</v>
      </c>
      <c r="BA163" s="36" t="s">
        <v>5420</v>
      </c>
    </row>
    <row r="164" spans="1:53" s="58" customFormat="1" ht="15.6" hidden="1" x14ac:dyDescent="0.3">
      <c r="A164" s="27" t="s">
        <v>960</v>
      </c>
      <c r="B164" s="27" t="s">
        <v>961</v>
      </c>
      <c r="C164" s="29" t="str">
        <f>_xlfn.XLOOKUP(B164,'[1]daily break down'!$D:$D,'[1]daily break down'!$E:$E,"")</f>
        <v>NORD-OUEST</v>
      </c>
      <c r="D164" s="27" t="s">
        <v>11</v>
      </c>
      <c r="E164" s="27" t="s">
        <v>12</v>
      </c>
      <c r="F164" s="29" t="s">
        <v>51</v>
      </c>
      <c r="G164" s="27" t="s">
        <v>962</v>
      </c>
      <c r="H164" s="39" t="str">
        <f>_xlfn.XLOOKUP(B164,[2]CALCULATION!$B:$B,[2]CALCULATION!$H:$H,"")</f>
        <v>NOKIA</v>
      </c>
      <c r="I164" s="25">
        <v>4.2622983566045436</v>
      </c>
      <c r="J164" s="25">
        <v>1.8726832233263724E-3</v>
      </c>
      <c r="K164" s="25">
        <v>2.496910964434779E-4</v>
      </c>
      <c r="L164" s="25">
        <v>0.24785408337685108</v>
      </c>
      <c r="M164" s="25">
        <v>8.068589430789895E-2</v>
      </c>
      <c r="N164" s="25">
        <v>1.3457993396740604</v>
      </c>
      <c r="O164" s="25">
        <v>1.5847537189705303</v>
      </c>
      <c r="P164" s="25" t="s">
        <v>6364</v>
      </c>
      <c r="Q164" s="31" t="str">
        <f>_xlfn.XLOOKUP(B164,'[1]daily break down'!$D:$D,'[1]daily break down'!$O:$O,"")</f>
        <v>Insecurity</v>
      </c>
      <c r="R164" s="31"/>
      <c r="S164" s="32" t="str" cm="1">
        <f t="array" ref="S164">IFERROR(_xlfn.IFS(
U164="MPR ISSUE","PDH",
U164="BSS Hardware Issue","BSS",
U164="Sites strategiques, MLL, Pylone, etc.","ENVTECH",
U164="AKTIVCO DEFAUT GE &amp; POWER Cabinet","AKTIVCO",
U164="AKTIVCO Coupure ENEO &amp; Baisse de tension","AKTIVCO GRID ONLY",
U164="Coupure ENEO &amp; Baisse de tension","IHS GRID ONLY",
U164="Defaut GE &amp; POWER Cabinet","IHS",
U164="Sharing","Partners",
U164="Sites strategiques &amp; DataCenter","SST &amp; DC",
U164="Exclu","Exclu",
U164="SAT","SAT",
U164="SPARE-ISSUE","SPARE-ISSUE",
U164="Fiber CAmtel","TRANS_FO_CAMTEL",
U164="Fiber AOF","Fiber AOF",
U164="Projet OCM (HUAWEI)","TRAVAUX-HUAWEI",
U164="Projet OCM (NOKIA)","TRAVAUX-NOKIA",
U164="ACCESS-ISSUE","ACCESS-ISSUE",
U164="Projet OCM (ZTE, NOKIA, autres projets)","TRAVAUX OCM",
U164="No root CAuse","No root cause",
U164="ODU HS","PDH",
U164="IP &amp; VLAN","PDH",
U164="Warehouse HUAWEI","SPARE-ISSUE",
U164="SPARE-HS","SPARE-ISSUE",
U164="Power Telco","BSS"
),"")</f>
        <v/>
      </c>
      <c r="T164" s="32" t="str" cm="1">
        <f t="array" ref="T164">IFERROR(_xlfn.IFS(
U164="MPR ISSUE","TX ISSUE",
U164="BSS Hardware Issue","RAN ISSUE",
U164="Sites strategiques, MLL, Pylone, etc.","ENVTECH",
U164="AKTIVCO DEFAUT GE &amp; POWER Cabinet","POWER ISSUE",
U164="AKTIVCO Coupure ENEO &amp; Baisse de tension","POWER ISSUE",
U164="Coupure ENEO &amp; Baisse de tension","POWER ISSUE",
U164="Defaut GE &amp; POWER Cabinet","POWER ISSUE",
U164="Sharing","POWER ISSUE",
U164="Sites strategiques &amp; DataCenter","POWER ISSUE",
U164="Exclu","Exclu",
U164="SAT","TX ISSUE",
U164="SPARE-ISSUE","SPARE-ISSUE",
U164="Fiber CAmtel","TX ISSUE",
U164="Fiber AOF","TX ISSUE",
U164="Projet OCM (HUAWEI)","TRAVAUX-HUAWEI",
U164="Projet OCM (NOKIA)","TRAVAUX -NOKIA",
U164="ACCESS-ISSUE","ACCESS-ISSUE",
U164="Projet OCM (ZTE, NOKIA, autres projets)","TRAVAUX OCM",
U164="No root CAuse","No root cause",
U164="ODU HS","TX ISSUE",
U164="IP &amp; VLAN","TX ISSUE",
U164="Warehouse HUAWEI","SPARE-ISSUE",
U164="SPARE-HS","SPARE-ISSUE",
U164="Power Telco","RAN ISSUE"
),"")</f>
        <v/>
      </c>
      <c r="U164" s="33"/>
      <c r="V164" s="32" t="str" cm="1">
        <f t="array" ref="V164">IFERROR(_xlfn.IFS(
U164="MPR ISSUE","ACTIVE",
U164="BSS Hardware Issue","ACTIVE",
U164="Sites strategiques, MLL, Pylone, etc.","PASSIVE",
U164="AKTIVCO DEFAUT GE &amp; POWER Cabinet","PASSIVE",
U164="AKTIVCO Coupure ENEO &amp; Baisse de tension","PASSIVE",
U164="Coupure ENEO &amp; Baisse de tension","PASSIVE",
U164="Defaut GE &amp; POWER Cabinet","PASSIVE",
U164="Sharing","PASSIVE",
U164="Sites strategiques &amp; DataCenter","PASSIVE",
U164="Exclu","Exclu",
U164="SAT","ACTIVE",
U164="SPARE-ISSUE","SPARE-ISSUE",
U164="Fiber CAmtel","ACTIVE",
U164="Fiber AOF","ACTIVE",
U164="Projet OCM (HUAWEI)","PLANNED WORKS",
U164="Projet OCM (NOKIA)","PLANNED WORKS",
U164="ACCESS-ISSUE","ACCESS-ISSUE",
U164="Projet OCM (ZTE, NOKIA, autres projets)","PLANNED WORKS",
U164="No root CAuse","No root cause",
U164="ODU HS","ACTIVE",
U164="IP &amp; VLAN","ACTIVE",
U164="Warehouse HUAWEI","SPARE-ISSUE",
U164="SPARE-HS","SPARE-ISSUE",
U164="Power Telco","ACTIVE"
),"")</f>
        <v/>
      </c>
      <c r="W164" s="51"/>
      <c r="X164" s="51"/>
      <c r="Y164" s="51"/>
      <c r="Z164" s="51"/>
      <c r="AA164" s="51"/>
      <c r="AB164" s="34" t="s">
        <v>6602</v>
      </c>
      <c r="AC164" s="34" t="str">
        <f>_xlfn.XLOOKUP(B164,[4]ALL!$B:$B,[4]ALL!$N:$N,"")</f>
        <v/>
      </c>
      <c r="AD164" s="34" t="s">
        <v>5420</v>
      </c>
      <c r="AE164" s="34"/>
      <c r="AF164" s="36" t="s">
        <v>6407</v>
      </c>
      <c r="AG164" s="29"/>
      <c r="AH164" s="35"/>
      <c r="AI164" s="29"/>
      <c r="AJ164" s="29" t="s">
        <v>5420</v>
      </c>
      <c r="AK164" s="36" t="s">
        <v>5420</v>
      </c>
      <c r="AL164" s="36" t="s">
        <v>5420</v>
      </c>
      <c r="AM164" s="36" t="s">
        <v>5420</v>
      </c>
      <c r="AN164" s="36" t="s">
        <v>5420</v>
      </c>
      <c r="AO164" s="36" t="s">
        <v>5420</v>
      </c>
      <c r="AP164" s="36" t="s">
        <v>5420</v>
      </c>
      <c r="AQ164" s="36" t="s">
        <v>5420</v>
      </c>
      <c r="AR164" s="36" t="s">
        <v>5420</v>
      </c>
      <c r="AS164" s="36" t="s">
        <v>5420</v>
      </c>
      <c r="AT164" s="36" t="s">
        <v>5420</v>
      </c>
      <c r="AU164" s="36" t="s">
        <v>5420</v>
      </c>
      <c r="AV164" s="36" t="s">
        <v>6072</v>
      </c>
      <c r="AW164" s="45"/>
      <c r="AX164" s="45" t="s">
        <v>5420</v>
      </c>
      <c r="AY164" s="45" t="s">
        <v>5420</v>
      </c>
      <c r="AZ164" s="45" t="s">
        <v>5420</v>
      </c>
      <c r="BA164" s="36" t="s">
        <v>5420</v>
      </c>
    </row>
    <row r="165" spans="1:53" s="58" customFormat="1" ht="15.6" hidden="1" x14ac:dyDescent="0.3">
      <c r="A165" s="27" t="s">
        <v>1207</v>
      </c>
      <c r="B165" s="27" t="s">
        <v>1208</v>
      </c>
      <c r="C165" s="29" t="str">
        <f>_xlfn.XLOOKUP(B165,'[1]daily break down'!$D:$D,'[1]daily break down'!$E:$E,"")</f>
        <v>EXTREME-NORD</v>
      </c>
      <c r="D165" s="27" t="s">
        <v>11</v>
      </c>
      <c r="E165" s="27" t="s">
        <v>96</v>
      </c>
      <c r="F165" s="29" t="s">
        <v>55</v>
      </c>
      <c r="G165" s="27" t="s">
        <v>1209</v>
      </c>
      <c r="H165" s="39" t="str">
        <f>_xlfn.XLOOKUP(B165,[2]CALCULATION!$B:$B,[2]CALCULATION!$H:$H,"")</f>
        <v>NOKIA</v>
      </c>
      <c r="I165" s="25">
        <v>4.6219962161097845</v>
      </c>
      <c r="J165" s="25">
        <v>4.6235122855022599</v>
      </c>
      <c r="K165" s="25">
        <v>4.6222102370495923</v>
      </c>
      <c r="L165" s="25">
        <v>4.6271862239001464</v>
      </c>
      <c r="M165" s="25">
        <v>4.6220497213447365</v>
      </c>
      <c r="N165" s="25">
        <v>4.6218357004049269</v>
      </c>
      <c r="O165" s="25">
        <v>4.6235836206546184</v>
      </c>
      <c r="P165" s="25" t="s">
        <v>6364</v>
      </c>
      <c r="Q165" s="31" t="str">
        <f>_xlfn.XLOOKUP(B165,'[1]daily break down'!$D:$D,'[1]daily break down'!$O:$O,"")</f>
        <v>Insecurity</v>
      </c>
      <c r="R165" s="31"/>
      <c r="S165" s="32" t="str" cm="1">
        <f t="array" ref="S165">IFERROR(_xlfn.IFS(
U165="MPR ISSUE","PDH",
U165="BSS Hardware Issue","BSS",
U165="Sites strategiques, MLL, Pylone, etc.","ENVTECH",
U165="AKTIVCO DEFAUT GE &amp; POWER Cabinet","AKTIVCO",
U165="AKTIVCO Coupure ENEO &amp; Baisse de tension","AKTIVCO GRID ONLY",
U165="Coupure ENEO &amp; Baisse de tension","IHS GRID ONLY",
U165="Defaut GE &amp; POWER Cabinet","IHS",
U165="Sharing","Partners",
U165="Sites strategiques &amp; DataCenter","SST &amp; DC",
U165="Exclu","Exclu",
U165="SAT","SAT",
U165="SPARE-ISSUE","SPARE-ISSUE",
U165="Fiber CAmtel","TRANS_FO_CAMTEL",
U165="Fiber AOF","Fiber AOF",
U165="Projet OCM (HUAWEI)","TRAVAUX-HUAWEI",
U165="Projet OCM (NOKIA)","TRAVAUX-NOKIA",
U165="ACCESS-ISSUE","ACCESS-ISSUE",
U165="Projet OCM (ZTE, NOKIA, autres projets)","TRAVAUX OCM",
U165="No root CAuse","No root cause",
U165="ODU HS","PDH",
U165="IP &amp; VLAN","PDH",
U165="Warehouse HUAWEI","SPARE-ISSUE",
U165="SPARE-HS","SPARE-ISSUE",
U165="Power Telco","BSS"
),"")</f>
        <v/>
      </c>
      <c r="T165" s="32" t="str" cm="1">
        <f t="array" ref="T165">IFERROR(_xlfn.IFS(
U165="MPR ISSUE","TX ISSUE",
U165="BSS Hardware Issue","RAN ISSUE",
U165="Sites strategiques, MLL, Pylone, etc.","ENVTECH",
U165="AKTIVCO DEFAUT GE &amp; POWER Cabinet","POWER ISSUE",
U165="AKTIVCO Coupure ENEO &amp; Baisse de tension","POWER ISSUE",
U165="Coupure ENEO &amp; Baisse de tension","POWER ISSUE",
U165="Defaut GE &amp; POWER Cabinet","POWER ISSUE",
U165="Sharing","POWER ISSUE",
U165="Sites strategiques &amp; DataCenter","POWER ISSUE",
U165="Exclu","Exclu",
U165="SAT","TX ISSUE",
U165="SPARE-ISSUE","SPARE-ISSUE",
U165="Fiber CAmtel","TX ISSUE",
U165="Fiber AOF","TX ISSUE",
U165="Projet OCM (HUAWEI)","TRAVAUX-HUAWEI",
U165="Projet OCM (NOKIA)","TRAVAUX -NOKIA",
U165="ACCESS-ISSUE","ACCESS-ISSUE",
U165="Projet OCM (ZTE, NOKIA, autres projets)","TRAVAUX OCM",
U165="No root CAuse","No root cause",
U165="ODU HS","TX ISSUE",
U165="IP &amp; VLAN","TX ISSUE",
U165="Warehouse HUAWEI","SPARE-ISSUE",
U165="SPARE-HS","SPARE-ISSUE",
U165="Power Telco","RAN ISSUE"
),"")</f>
        <v/>
      </c>
      <c r="U165" s="33"/>
      <c r="V165" s="32" t="str" cm="1">
        <f t="array" ref="V165">IFERROR(_xlfn.IFS(
U165="MPR ISSUE","ACTIVE",
U165="BSS Hardware Issue","ACTIVE",
U165="Sites strategiques, MLL, Pylone, etc.","PASSIVE",
U165="AKTIVCO DEFAUT GE &amp; POWER Cabinet","PASSIVE",
U165="AKTIVCO Coupure ENEO &amp; Baisse de tension","PASSIVE",
U165="Coupure ENEO &amp; Baisse de tension","PASSIVE",
U165="Defaut GE &amp; POWER Cabinet","PASSIVE",
U165="Sharing","PASSIVE",
U165="Sites strategiques &amp; DataCenter","PASSIVE",
U165="Exclu","Exclu",
U165="SAT","ACTIVE",
U165="SPARE-ISSUE","SPARE-ISSUE",
U165="Fiber CAmtel","ACTIVE",
U165="Fiber AOF","ACTIVE",
U165="Projet OCM (HUAWEI)","PLANNED WORKS",
U165="Projet OCM (NOKIA)","PLANNED WORKS",
U165="ACCESS-ISSUE","ACCESS-ISSUE",
U165="Projet OCM (ZTE, NOKIA, autres projets)","PLANNED WORKS",
U165="No root CAuse","No root cause",
U165="ODU HS","ACTIVE",
U165="IP &amp; VLAN","ACTIVE",
U165="Warehouse HUAWEI","SPARE-ISSUE",
U165="SPARE-HS","SPARE-ISSUE",
U165="Power Telco","ACTIVE"
),"")</f>
        <v/>
      </c>
      <c r="W165" s="51"/>
      <c r="X165" s="51"/>
      <c r="Y165" s="51"/>
      <c r="Z165" s="51"/>
      <c r="AA165" s="51"/>
      <c r="AB165" s="34" t="s">
        <v>6832</v>
      </c>
      <c r="AC165" s="34" t="str">
        <f>_xlfn.XLOOKUP(B165,[4]ALL!$B:$B,[4]ALL!$N:$N,"")</f>
        <v>No Power issue</v>
      </c>
      <c r="AD165" s="34" t="s">
        <v>6464</v>
      </c>
      <c r="AE165" s="34"/>
      <c r="AF165" s="36" t="s">
        <v>5420</v>
      </c>
      <c r="AG165" s="29"/>
      <c r="AH165" s="35"/>
      <c r="AI165" s="29"/>
      <c r="AJ165" s="29" t="s">
        <v>5420</v>
      </c>
      <c r="AK165" s="36" t="s">
        <v>5420</v>
      </c>
      <c r="AL165" s="36" t="s">
        <v>5420</v>
      </c>
      <c r="AM165" s="36" t="s">
        <v>5420</v>
      </c>
      <c r="AN165" s="36" t="s">
        <v>5970</v>
      </c>
      <c r="AO165" s="36" t="s">
        <v>5970</v>
      </c>
      <c r="AP165" s="36" t="s">
        <v>5970</v>
      </c>
      <c r="AQ165" s="36" t="s">
        <v>5420</v>
      </c>
      <c r="AR165" s="36" t="s">
        <v>5420</v>
      </c>
      <c r="AS165" s="36" t="s">
        <v>5420</v>
      </c>
      <c r="AT165" s="36" t="s">
        <v>5420</v>
      </c>
      <c r="AU165" s="36" t="s">
        <v>5420</v>
      </c>
      <c r="AV165" s="36" t="s">
        <v>5420</v>
      </c>
      <c r="AW165" s="45"/>
      <c r="AX165" s="45" t="s">
        <v>5420</v>
      </c>
      <c r="AY165" s="45" t="s">
        <v>1208</v>
      </c>
      <c r="AZ165" s="45" t="s">
        <v>5420</v>
      </c>
      <c r="BA165" s="36" t="s">
        <v>5420</v>
      </c>
    </row>
    <row r="166" spans="1:53" s="58" customFormat="1" ht="22.95" customHeight="1" x14ac:dyDescent="0.3">
      <c r="A166" s="27" t="s">
        <v>387</v>
      </c>
      <c r="B166" s="27" t="s">
        <v>388</v>
      </c>
      <c r="C166" s="29" t="str">
        <f>_xlfn.XLOOKUP(B166,'[1]daily break down'!$D:$D,'[1]daily break down'!$E:$E,"")</f>
        <v>CENTRE</v>
      </c>
      <c r="D166" s="27" t="s">
        <v>11</v>
      </c>
      <c r="E166" s="27" t="s">
        <v>12</v>
      </c>
      <c r="F166" s="29" t="s">
        <v>37</v>
      </c>
      <c r="G166" s="27" t="s">
        <v>389</v>
      </c>
      <c r="H166" s="39" t="str">
        <f>_xlfn.XLOOKUP(B166,[2]CALCULATION!$B:$B,[2]CALCULATION!$H:$H,"")</f>
        <v>NOKIA</v>
      </c>
      <c r="I166" s="25">
        <v>0</v>
      </c>
      <c r="J166" s="25">
        <v>0</v>
      </c>
      <c r="K166" s="25">
        <v>0</v>
      </c>
      <c r="L166" s="25">
        <v>0</v>
      </c>
      <c r="M166" s="25">
        <v>0</v>
      </c>
      <c r="N166" s="25">
        <v>1.4649733329909</v>
      </c>
      <c r="O166" s="25">
        <v>4.6219427108748325</v>
      </c>
      <c r="P166" s="25" t="s">
        <v>6364</v>
      </c>
      <c r="Q166" s="31" t="s">
        <v>5364</v>
      </c>
      <c r="S166" s="32" t="str" cm="1">
        <f t="array" ref="S166">IFERROR(_xlfn.IFS(
U166="MPR ISSUE","PDH",
U166="BSS Hardware Issue","BSS",
U166="Sites strategiques, MLL, Pylone, etc.","ENVTECH",
U166="AKTIVCO DEFAUT GE &amp; POWER Cabinet","AKTIVCO",
U166="AKTIVCO Coupure ENEO &amp; Baisse de tension","AKTIVCO GRID ONLY",
U166="Coupure ENEO &amp; Baisse de tension","IHS GRID ONLY",
U166="Defaut GE &amp; POWER Cabinet","IHS",
U166="Sharing","Partners",
U166="Sites strategiques &amp; DataCenter","SST &amp; DC",
U166="Exclu","Exclu",
U166="SAT","SAT",
U166="SPARE-ISSUE","SPARE-ISSUE",
U166="Fiber CAmtel","TRANS_FO_CAMTEL",
U166="Fiber AOF","Fiber AOF",
U166="Projet OCM (HUAWEI)","TRAVAUX-HUAWEI",
U166="Projet OCM (NOKIA)","TRAVAUX-NOKIA",
U166="ACCESS-ISSUE","ACCESS-ISSUE",
U166="Projet OCM (ZTE, NOKIA, autres projets)","TRAVAUX OCM",
U166="No root CAuse","No root cause",
U166="ODU HS","PDH",
U166="IP &amp; VLAN","PDH",
U166="Warehouse HUAWEI","SPARE-ISSUE",
U166="SPARE-HS","SPARE-ISSUE",
U166="Power Telco","BSS"
),"")</f>
        <v/>
      </c>
      <c r="T166" s="32" t="str" cm="1">
        <f t="array" ref="T166">IFERROR(_xlfn.IFS(
U166="MPR ISSUE","TX ISSUE",
U166="BSS Hardware Issue","RAN ISSUE",
U166="Sites strategiques, MLL, Pylone, etc.","ENVTECH",
U166="AKTIVCO DEFAUT GE &amp; POWER Cabinet","POWER ISSUE",
U166="AKTIVCO Coupure ENEO &amp; Baisse de tension","POWER ISSUE",
U166="Coupure ENEO &amp; Baisse de tension","POWER ISSUE",
U166="Defaut GE &amp; POWER Cabinet","POWER ISSUE",
U166="Sharing","POWER ISSUE",
U166="Sites strategiques &amp; DataCenter","POWER ISSUE",
U166="Exclu","Exclu",
U166="SAT","TX ISSUE",
U166="SPARE-ISSUE","SPARE-ISSUE",
U166="Fiber CAmtel","TX ISSUE",
U166="Fiber AOF","TX ISSUE",
U166="Projet OCM (HUAWEI)","TRAVAUX-HUAWEI",
U166="Projet OCM (NOKIA)","TRAVAUX -NOKIA",
U166="ACCESS-ISSUE","ACCESS-ISSUE",
U166="Projet OCM (ZTE, NOKIA, autres projets)","TRAVAUX OCM",
U166="No root CAuse","No root cause",
U166="ODU HS","TX ISSUE",
U166="IP &amp; VLAN","TX ISSUE",
U166="Warehouse HUAWEI","SPARE-ISSUE",
U166="SPARE-HS","SPARE-ISSUE",
U166="Power Telco","RAN ISSUE"
),"")</f>
        <v/>
      </c>
      <c r="U166" s="33"/>
      <c r="V166" s="32" t="str" cm="1">
        <f t="array" ref="V166">IFERROR(_xlfn.IFS(
U166="MPR ISSUE","ACTIVE",
U166="BSS Hardware Issue","ACTIVE",
U166="Sites strategiques, MLL, Pylone, etc.","PASSIVE",
U166="AKTIVCO DEFAUT GE &amp; POWER Cabinet","PASSIVE",
U166="AKTIVCO Coupure ENEO &amp; Baisse de tension","PASSIVE",
U166="Coupure ENEO &amp; Baisse de tension","PASSIVE",
U166="Defaut GE &amp; POWER Cabinet","PASSIVE",
U166="Sharing","PASSIVE",
U166="Sites strategiques &amp; DataCenter","PASSIVE",
U166="Exclu","Exclu",
U166="SAT","ACTIVE",
U166="SPARE-ISSUE","SPARE-ISSUE",
U166="Fiber CAmtel","ACTIVE",
U166="Fiber AOF","ACTIVE",
U166="Projet OCM (HUAWEI)","PLANNED WORKS",
U166="Projet OCM (NOKIA)","PLANNED WORKS",
U166="ACCESS-ISSUE","ACCESS-ISSUE",
U166="Projet OCM (ZTE, NOKIA, autres projets)","PLANNED WORKS",
U166="No root CAuse","No root cause",
U166="ODU HS","ACTIVE",
U166="IP &amp; VLAN","ACTIVE",
U166="Warehouse HUAWEI","SPARE-ISSUE",
U166="SPARE-HS","SPARE-ISSUE",
U166="Power Telco","ACTIVE"
),"")</f>
        <v/>
      </c>
      <c r="W166" s="31" t="s">
        <v>6547</v>
      </c>
      <c r="X166" s="52"/>
      <c r="Y166" s="52"/>
      <c r="Z166" s="52" t="s">
        <v>1485</v>
      </c>
      <c r="AA166" s="52" t="s">
        <v>6308</v>
      </c>
      <c r="AB166" s="34" t="s">
        <v>6833</v>
      </c>
      <c r="AC166" s="34" t="str">
        <f>_xlfn.XLOOKUP(B166,[4]ALL!$B:$B,[4]ALL!$N:$N,"")</f>
        <v>No Power issue</v>
      </c>
      <c r="AD166" s="34" t="s">
        <v>6465</v>
      </c>
      <c r="AE166" s="34"/>
      <c r="AF166" s="36" t="s">
        <v>5420</v>
      </c>
      <c r="AG166" s="29"/>
      <c r="AH166" s="35"/>
      <c r="AI166" s="29"/>
      <c r="AJ166" s="29" t="s">
        <v>5420</v>
      </c>
      <c r="AK166" s="36" t="s">
        <v>5420</v>
      </c>
      <c r="AL166" s="36" t="s">
        <v>5420</v>
      </c>
      <c r="AM166" s="36" t="s">
        <v>5420</v>
      </c>
      <c r="AN166" s="36" t="s">
        <v>5420</v>
      </c>
      <c r="AO166" s="36" t="s">
        <v>5420</v>
      </c>
      <c r="AP166" s="36" t="s">
        <v>5420</v>
      </c>
      <c r="AQ166" s="36" t="s">
        <v>5420</v>
      </c>
      <c r="AR166" s="36" t="s">
        <v>5420</v>
      </c>
      <c r="AS166" s="36" t="s">
        <v>5420</v>
      </c>
      <c r="AT166" s="36" t="s">
        <v>5841</v>
      </c>
      <c r="AU166" s="36" t="s">
        <v>6219</v>
      </c>
      <c r="AV166" s="36" t="s">
        <v>5420</v>
      </c>
      <c r="AW166" s="45"/>
      <c r="AX166" s="45" t="s">
        <v>5420</v>
      </c>
      <c r="AY166" s="45" t="s">
        <v>5420</v>
      </c>
      <c r="AZ166" s="45" t="s">
        <v>5420</v>
      </c>
      <c r="BA166" s="36" t="s">
        <v>5420</v>
      </c>
    </row>
    <row r="167" spans="1:53" s="58" customFormat="1" ht="15.6" hidden="1" x14ac:dyDescent="0.3">
      <c r="A167" s="27" t="s">
        <v>1785</v>
      </c>
      <c r="B167" s="28" t="s">
        <v>1786</v>
      </c>
      <c r="C167" s="29" t="str">
        <f>_xlfn.XLOOKUP(B167,'[1]daily break down'!$D:$D,'[1]daily break down'!$E:$E,"")</f>
        <v>Yaounde</v>
      </c>
      <c r="D167" s="27" t="s">
        <v>21</v>
      </c>
      <c r="E167" s="27" t="s">
        <v>36</v>
      </c>
      <c r="F167" s="29" t="s">
        <v>37</v>
      </c>
      <c r="G167" s="27" t="s">
        <v>38</v>
      </c>
      <c r="H167" s="30" t="str">
        <f>_xlfn.XLOOKUP(B167,[2]CALCULATION!$B:$B,[2]CALCULATION!$H:$H,"")</f>
        <v>ZTE</v>
      </c>
      <c r="I167" s="25">
        <v>0</v>
      </c>
      <c r="J167" s="25">
        <v>19.176864764448556</v>
      </c>
      <c r="K167" s="25">
        <v>2.4120338267229391</v>
      </c>
      <c r="L167" s="25">
        <v>0</v>
      </c>
      <c r="M167" s="25">
        <v>0</v>
      </c>
      <c r="N167" s="25">
        <v>1.3205091986199933</v>
      </c>
      <c r="O167" s="25">
        <v>4.6422033598433936</v>
      </c>
      <c r="P167" s="25" t="s">
        <v>6364</v>
      </c>
      <c r="Q167" s="31" t="s">
        <v>5364</v>
      </c>
      <c r="R167" s="31"/>
      <c r="S167" s="32" t="str" cm="1">
        <f t="array" ref="S167">IFERROR(_xlfn.IFS(
U167="MPR ISSUE","PDH",
U167="BSS Hardware Issue","BSS",
U167="Sites strategiques, MLL, Pylone, etc.","ENVTECH",
U167="AKTIVCO DEFAUT GE &amp; POWER Cabinet","AKTIVCO",
U167="AKTIVCO Coupure ENEO &amp; Baisse de tension","AKTIVCO GRID ONLY",
U167="Coupure ENEO &amp; Baisse de tension","IHS GRID ONLY",
U167="Defaut GE &amp; POWER Cabinet","IHS",
U167="Sharing","Partners",
U167="Sites strategiques &amp; DataCenter","SST &amp; DC",
U167="Exclu","Exclu",
U167="SAT","SAT",
U167="SPARE-ISSUE","SPARE-ISSUE",
U167="Fiber CAmtel","TRANS_FO_CAMTEL",
U167="Fiber AOF","Fiber AOF",
U167="Projet OCM (HUAWEI)","TRAVAUX-HUAWEI",
U167="Projet OCM (NOKIA)","TRAVAUX-NOKIA",
U167="ACCESS-ISSUE","ACCESS-ISSUE",
U167="Projet OCM (ZTE, NOKIA, autres projets)","TRAVAUX OCM",
U167="No root CAuse","No root cause",
U167="ODU HS","PDH",
U167="IP &amp; VLAN","PDH",
U167="Warehouse HUAWEI","SPARE-ISSUE",
U167="SPARE-HS","SPARE-ISSUE",
U167="Power Telco","BSS"
),"")</f>
        <v/>
      </c>
      <c r="T167" s="32" t="str" cm="1">
        <f t="array" ref="T167">IFERROR(_xlfn.IFS(
U167="MPR ISSUE","TX ISSUE",
U167="BSS Hardware Issue","RAN ISSUE",
U167="Sites strategiques, MLL, Pylone, etc.","ENVTECH",
U167="AKTIVCO DEFAUT GE &amp; POWER Cabinet","POWER ISSUE",
U167="AKTIVCO Coupure ENEO &amp; Baisse de tension","POWER ISSUE",
U167="Coupure ENEO &amp; Baisse de tension","POWER ISSUE",
U167="Defaut GE &amp; POWER Cabinet","POWER ISSUE",
U167="Sharing","POWER ISSUE",
U167="Sites strategiques &amp; DataCenter","POWER ISSUE",
U167="Exclu","Exclu",
U167="SAT","TX ISSUE",
U167="SPARE-ISSUE","SPARE-ISSUE",
U167="Fiber CAmtel","TX ISSUE",
U167="Fiber AOF","TX ISSUE",
U167="Projet OCM (HUAWEI)","TRAVAUX-HUAWEI",
U167="Projet OCM (NOKIA)","TRAVAUX -NOKIA",
U167="ACCESS-ISSUE","ACCESS-ISSUE",
U167="Projet OCM (ZTE, NOKIA, autres projets)","TRAVAUX OCM",
U167="No root CAuse","No root cause",
U167="ODU HS","TX ISSUE",
U167="IP &amp; VLAN","TX ISSUE",
U167="Warehouse HUAWEI","SPARE-ISSUE",
U167="SPARE-HS","SPARE-ISSUE",
U167="Power Telco","RAN ISSUE"
),"")</f>
        <v/>
      </c>
      <c r="U167" s="33"/>
      <c r="V167" s="32" t="str" cm="1">
        <f t="array" ref="V167">IFERROR(_xlfn.IFS(
U167="MPR ISSUE","ACTIVE",
U167="BSS Hardware Issue","ACTIVE",
U167="Sites strategiques, MLL, Pylone, etc.","PASSIVE",
U167="AKTIVCO DEFAUT GE &amp; POWER Cabinet","PASSIVE",
U167="AKTIVCO Coupure ENEO &amp; Baisse de tension","PASSIVE",
U167="Coupure ENEO &amp; Baisse de tension","PASSIVE",
U167="Defaut GE &amp; POWER Cabinet","PASSIVE",
U167="Sharing","PASSIVE",
U167="Sites strategiques &amp; DataCenter","PASSIVE",
U167="Exclu","Exclu",
U167="SAT","ACTIVE",
U167="SPARE-ISSUE","SPARE-ISSUE",
U167="Fiber CAmtel","ACTIVE",
U167="Fiber AOF","ACTIVE",
U167="Projet OCM (HUAWEI)","PLANNED WORKS",
U167="Projet OCM (NOKIA)","PLANNED WORKS",
U167="ACCESS-ISSUE","ACCESS-ISSUE",
U167="Projet OCM (ZTE, NOKIA, autres projets)","PLANNED WORKS",
U167="No root CAuse","No root cause",
U167="ODU HS","ACTIVE",
U167="IP &amp; VLAN","ACTIVE",
U167="Warehouse HUAWEI","SPARE-ISSUE",
U167="SPARE-HS","SPARE-ISSUE",
U167="Power Telco","ACTIVE"
),"")</f>
        <v/>
      </c>
      <c r="W167" s="52" t="s">
        <v>6345</v>
      </c>
      <c r="X167" s="52" t="s">
        <v>6320</v>
      </c>
      <c r="Y167" s="52"/>
      <c r="Z167" s="27" t="s">
        <v>21</v>
      </c>
      <c r="AA167" s="52" t="s">
        <v>6308</v>
      </c>
      <c r="AB167" s="34" t="s">
        <v>6119</v>
      </c>
      <c r="AC167" s="34" t="str">
        <f>_xlfn.XLOOKUP(B167,[4]ALL!$B:$B,[4]ALL!$N:$N,"")</f>
        <v/>
      </c>
      <c r="AD167" s="34"/>
      <c r="AE167" s="34"/>
      <c r="AF167" s="36" t="s">
        <v>5420</v>
      </c>
      <c r="AG167" s="29"/>
      <c r="AH167" s="35"/>
      <c r="AI167" s="29"/>
      <c r="AJ167" s="29" t="s">
        <v>5420</v>
      </c>
      <c r="AK167" s="36" t="s">
        <v>5420</v>
      </c>
      <c r="AL167" s="36" t="s">
        <v>5420</v>
      </c>
      <c r="AM167" s="36" t="s">
        <v>5420</v>
      </c>
      <c r="AN167" s="36" t="s">
        <v>5420</v>
      </c>
      <c r="AO167" s="36" t="s">
        <v>5420</v>
      </c>
      <c r="AP167" s="36" t="s">
        <v>5420</v>
      </c>
      <c r="AQ167" s="36" t="s">
        <v>5420</v>
      </c>
      <c r="AR167" s="36" t="s">
        <v>5420</v>
      </c>
      <c r="AS167" s="36" t="s">
        <v>5420</v>
      </c>
      <c r="AT167" s="36" t="s">
        <v>5420</v>
      </c>
      <c r="AU167" s="36" t="s">
        <v>5420</v>
      </c>
      <c r="AV167" s="36" t="s">
        <v>6119</v>
      </c>
      <c r="AW167" s="45"/>
      <c r="AX167" s="45" t="s">
        <v>5420</v>
      </c>
      <c r="AY167" s="45" t="s">
        <v>5420</v>
      </c>
      <c r="AZ167" s="45" t="s">
        <v>5420</v>
      </c>
      <c r="BA167" s="36" t="s">
        <v>5420</v>
      </c>
    </row>
    <row r="168" spans="1:53" s="58" customFormat="1" ht="15.6" hidden="1" x14ac:dyDescent="0.3">
      <c r="A168" s="27" t="s">
        <v>801</v>
      </c>
      <c r="B168" s="28" t="s">
        <v>802</v>
      </c>
      <c r="C168" s="29" t="str">
        <f>_xlfn.XLOOKUP(B168,'[1]daily break down'!$D:$D,'[1]daily break down'!$E:$E,"")</f>
        <v>Douala</v>
      </c>
      <c r="D168" s="27" t="s">
        <v>11</v>
      </c>
      <c r="E168" s="27" t="s">
        <v>145</v>
      </c>
      <c r="F168" s="29" t="s">
        <v>31</v>
      </c>
      <c r="G168" s="27" t="s">
        <v>32</v>
      </c>
      <c r="H168" s="30" t="str">
        <f>_xlfn.XLOOKUP(B168,[2]CALCULATION!$B:$B,[2]CALCULATION!$H:$H,"")</f>
        <v>ZTE</v>
      </c>
      <c r="I168" s="25">
        <v>4.5885376091863481</v>
      </c>
      <c r="J168" s="25">
        <v>2.4129434157171272</v>
      </c>
      <c r="K168" s="25">
        <v>3.4923580256425617</v>
      </c>
      <c r="L168" s="25">
        <v>4.4776034220521463</v>
      </c>
      <c r="M168" s="25">
        <v>2.6936318782763031</v>
      </c>
      <c r="N168" s="25">
        <v>5.8738581982861202</v>
      </c>
      <c r="O168" s="25">
        <v>4.6419001635119992</v>
      </c>
      <c r="P168" s="25" t="s">
        <v>6364</v>
      </c>
      <c r="Q168" s="31" t="s">
        <v>5364</v>
      </c>
      <c r="R168" s="31"/>
      <c r="S168" s="32" t="str" cm="1">
        <f t="array" ref="S168">IFERROR(_xlfn.IFS(
U168="MPR ISSUE","PDH",
U168="BSS Hardware Issue","BSS",
U168="Sites strategiques, MLL, Pylone, etc.","ENVTECH",
U168="AKTIVCO DEFAUT GE &amp; POWER Cabinet","AKTIVCO",
U168="AKTIVCO Coupure ENEO &amp; Baisse de tension","AKTIVCO GRID ONLY",
U168="Coupure ENEO &amp; Baisse de tension","IHS GRID ONLY",
U168="Defaut GE &amp; POWER Cabinet","IHS",
U168="Sharing","Partners",
U168="Sites strategiques &amp; DataCenter","SST &amp; DC",
U168="Exclu","Exclu",
U168="SAT","SAT",
U168="SPARE-ISSUE","SPARE-ISSUE",
U168="Fiber CAmtel","TRANS_FO_CAMTEL",
U168="Fiber AOF","Fiber AOF",
U168="Projet OCM (HUAWEI)","TRAVAUX-HUAWEI",
U168="Projet OCM (NOKIA)","TRAVAUX-NOKIA",
U168="ACCESS-ISSUE","ACCESS-ISSUE",
U168="Projet OCM (ZTE, NOKIA, autres projets)","TRAVAUX OCM",
U168="No root CAuse","No root cause",
U168="ODU HS","PDH",
U168="IP &amp; VLAN","PDH",
U168="Warehouse HUAWEI","SPARE-ISSUE",
U168="SPARE-HS","SPARE-ISSUE",
U168="Power Telco","BSS"
),"")</f>
        <v/>
      </c>
      <c r="T168" s="32" t="str" cm="1">
        <f t="array" ref="T168">IFERROR(_xlfn.IFS(
U168="MPR ISSUE","TX ISSUE",
U168="BSS Hardware Issue","RAN ISSUE",
U168="Sites strategiques, MLL, Pylone, etc.","ENVTECH",
U168="AKTIVCO DEFAUT GE &amp; POWER Cabinet","POWER ISSUE",
U168="AKTIVCO Coupure ENEO &amp; Baisse de tension","POWER ISSUE",
U168="Coupure ENEO &amp; Baisse de tension","POWER ISSUE",
U168="Defaut GE &amp; POWER Cabinet","POWER ISSUE",
U168="Sharing","POWER ISSUE",
U168="Sites strategiques &amp; DataCenter","POWER ISSUE",
U168="Exclu","Exclu",
U168="SAT","TX ISSUE",
U168="SPARE-ISSUE","SPARE-ISSUE",
U168="Fiber CAmtel","TX ISSUE",
U168="Fiber AOF","TX ISSUE",
U168="Projet OCM (HUAWEI)","TRAVAUX-HUAWEI",
U168="Projet OCM (NOKIA)","TRAVAUX -NOKIA",
U168="ACCESS-ISSUE","ACCESS-ISSUE",
U168="Projet OCM (ZTE, NOKIA, autres projets)","TRAVAUX OCM",
U168="No root CAuse","No root cause",
U168="ODU HS","TX ISSUE",
U168="IP &amp; VLAN","TX ISSUE",
U168="Warehouse HUAWEI","SPARE-ISSUE",
U168="SPARE-HS","SPARE-ISSUE",
U168="Power Telco","RAN ISSUE"
),"")</f>
        <v/>
      </c>
      <c r="U168" s="33"/>
      <c r="V168" s="32" t="str" cm="1">
        <f t="array" ref="V168">IFERROR(_xlfn.IFS(
U168="MPR ISSUE","ACTIVE",
U168="BSS Hardware Issue","ACTIVE",
U168="Sites strategiques, MLL, Pylone, etc.","PASSIVE",
U168="AKTIVCO DEFAUT GE &amp; POWER Cabinet","PASSIVE",
U168="AKTIVCO Coupure ENEO &amp; Baisse de tension","PASSIVE",
U168="Coupure ENEO &amp; Baisse de tension","PASSIVE",
U168="Defaut GE &amp; POWER Cabinet","PASSIVE",
U168="Sharing","PASSIVE",
U168="Sites strategiques &amp; DataCenter","PASSIVE",
U168="Exclu","Exclu",
U168="SAT","ACTIVE",
U168="SPARE-ISSUE","SPARE-ISSUE",
U168="Fiber CAmtel","ACTIVE",
U168="Fiber AOF","ACTIVE",
U168="Projet OCM (HUAWEI)","PLANNED WORKS",
U168="Projet OCM (NOKIA)","PLANNED WORKS",
U168="ACCESS-ISSUE","ACCESS-ISSUE",
U168="Projet OCM (ZTE, NOKIA, autres projets)","PLANNED WORKS",
U168="No root CAuse","No root cause",
U168="ODU HS","ACTIVE",
U168="IP &amp; VLAN","ACTIVE",
U168="Warehouse HUAWEI","SPARE-ISSUE",
U168="SPARE-HS","SPARE-ISSUE",
U168="Power Telco","ACTIVE"
),"")</f>
        <v/>
      </c>
      <c r="W168" s="52" t="s">
        <v>6313</v>
      </c>
      <c r="X168" s="52" t="s">
        <v>6318</v>
      </c>
      <c r="Y168" s="52"/>
      <c r="Z168" s="27" t="s">
        <v>11</v>
      </c>
      <c r="AA168" s="52" t="s">
        <v>6308</v>
      </c>
      <c r="AB168" s="34" t="s">
        <v>6834</v>
      </c>
      <c r="AC168" s="34" t="str">
        <f>_xlfn.XLOOKUP(B168,[4]ALL!$B:$B,[4]ALL!$N:$N,"")</f>
        <v>Power issue NUR to be checked</v>
      </c>
      <c r="AD168" s="34" t="s">
        <v>6466</v>
      </c>
      <c r="AE168" s="34"/>
      <c r="AF168" s="36" t="s">
        <v>5420</v>
      </c>
      <c r="AG168" s="29"/>
      <c r="AH168" s="35"/>
      <c r="AI168" s="29"/>
      <c r="AJ168" s="29" t="s">
        <v>5420</v>
      </c>
      <c r="AK168" s="36" t="s">
        <v>5420</v>
      </c>
      <c r="AL168" s="36" t="s">
        <v>5420</v>
      </c>
      <c r="AM168" s="36" t="s">
        <v>5420</v>
      </c>
      <c r="AN168" s="36" t="s">
        <v>5420</v>
      </c>
      <c r="AO168" s="36" t="s">
        <v>5420</v>
      </c>
      <c r="AP168" s="36" t="s">
        <v>5420</v>
      </c>
      <c r="AQ168" s="36" t="s">
        <v>5420</v>
      </c>
      <c r="AR168" s="36" t="s">
        <v>6002</v>
      </c>
      <c r="AS168" s="36" t="s">
        <v>6003</v>
      </c>
      <c r="AT168" s="36" t="s">
        <v>5420</v>
      </c>
      <c r="AU168" s="36" t="s">
        <v>5420</v>
      </c>
      <c r="AV168" s="36" t="s">
        <v>5420</v>
      </c>
      <c r="AW168" s="45"/>
      <c r="AX168" s="45" t="s">
        <v>5420</v>
      </c>
      <c r="AY168" s="45" t="s">
        <v>5420</v>
      </c>
      <c r="AZ168" s="45" t="s">
        <v>5420</v>
      </c>
      <c r="BA168" s="36" t="s">
        <v>5420</v>
      </c>
    </row>
    <row r="169" spans="1:53" s="58" customFormat="1" ht="15.6" hidden="1" x14ac:dyDescent="0.3">
      <c r="A169" s="27" t="s">
        <v>1800</v>
      </c>
      <c r="B169" s="28" t="s">
        <v>2092</v>
      </c>
      <c r="C169" s="29" t="str">
        <f>_xlfn.XLOOKUP(B169,'[1]daily break down'!$D:$D,'[1]daily break down'!$E:$E,"")</f>
        <v>OUEST</v>
      </c>
      <c r="D169" s="27" t="s">
        <v>11</v>
      </c>
      <c r="E169" s="27" t="s">
        <v>12</v>
      </c>
      <c r="F169" s="29" t="s">
        <v>102</v>
      </c>
      <c r="G169" s="27" t="s">
        <v>1800</v>
      </c>
      <c r="H169" s="37" t="str">
        <f>_xlfn.XLOOKUP(B169,[2]CALCULATION!$B:$B,[2]CALCULATION!$H:$H,"")</f>
        <v>Huawei</v>
      </c>
      <c r="I169" s="25">
        <v>0</v>
      </c>
      <c r="J169" s="25">
        <v>0</v>
      </c>
      <c r="K169" s="25">
        <v>0</v>
      </c>
      <c r="L169" s="25">
        <v>0</v>
      </c>
      <c r="M169" s="25">
        <v>5.3505234952187721E-4</v>
      </c>
      <c r="N169" s="25">
        <v>0</v>
      </c>
      <c r="O169" s="25">
        <v>0</v>
      </c>
      <c r="P169" s="25" t="s">
        <v>6366</v>
      </c>
      <c r="Q169" s="31" t="s">
        <v>5364</v>
      </c>
      <c r="R169" s="31"/>
      <c r="S169" s="32" t="str" cm="1">
        <f t="array" ref="S169">IFERROR(_xlfn.IFS(
U169="MPR ISSUE","PDH",
U169="BSS Hardware Issue","BSS",
U169="Sites strategiques, MLL, Pylone, etc.","ENVTECH",
U169="AKTIVCO DEFAUT GE &amp; POWER Cabinet","AKTIVCO",
U169="AKTIVCO Coupure ENEO &amp; Baisse de tension","AKTIVCO GRID ONLY",
U169="Coupure ENEO &amp; Baisse de tension","IHS GRID ONLY",
U169="Defaut GE &amp; POWER Cabinet","IHS",
U169="Sharing","Partners",
U169="Sites strategiques &amp; DataCenter","SST &amp; DC",
U169="Exclu","Exclu",
U169="SAT","SAT",
U169="SPARE-ISSUE","SPARE-ISSUE",
U169="Fiber CAmtel","TRANS_FO_CAMTEL",
U169="Fiber AOF","Fiber AOF",
U169="Projet OCM (HUAWEI)","TRAVAUX-HUAWEI",
U169="Projet OCM (NOKIA)","TRAVAUX-NOKIA",
U169="ACCESS-ISSUE","ACCESS-ISSUE",
U169="Projet OCM (ZTE, NOKIA, autres projets)","TRAVAUX OCM",
U169="No root CAuse","No root cause",
U169="ODU HS","PDH",
U169="IP &amp; VLAN","PDH",
U169="Warehouse HUAWEI","SPARE-ISSUE",
U169="SPARE-HS","SPARE-ISSUE",
U169="Power Telco","BSS"
),"")</f>
        <v/>
      </c>
      <c r="T169" s="32" t="str" cm="1">
        <f t="array" ref="T169">IFERROR(_xlfn.IFS(
U169="MPR ISSUE","TX ISSUE",
U169="BSS Hardware Issue","RAN ISSUE",
U169="Sites strategiques, MLL, Pylone, etc.","ENVTECH",
U169="AKTIVCO DEFAUT GE &amp; POWER Cabinet","POWER ISSUE",
U169="AKTIVCO Coupure ENEO &amp; Baisse de tension","POWER ISSUE",
U169="Coupure ENEO &amp; Baisse de tension","POWER ISSUE",
U169="Defaut GE &amp; POWER Cabinet","POWER ISSUE",
U169="Sharing","POWER ISSUE",
U169="Sites strategiques &amp; DataCenter","POWER ISSUE",
U169="Exclu","Exclu",
U169="SAT","TX ISSUE",
U169="SPARE-ISSUE","SPARE-ISSUE",
U169="Fiber CAmtel","TX ISSUE",
U169="Fiber AOF","TX ISSUE",
U169="Projet OCM (HUAWEI)","TRAVAUX-HUAWEI",
U169="Projet OCM (NOKIA)","TRAVAUX -NOKIA",
U169="ACCESS-ISSUE","ACCESS-ISSUE",
U169="Projet OCM (ZTE, NOKIA, autres projets)","TRAVAUX OCM",
U169="No root CAuse","No root cause",
U169="ODU HS","TX ISSUE",
U169="IP &amp; VLAN","TX ISSUE",
U169="Warehouse HUAWEI","SPARE-ISSUE",
U169="SPARE-HS","SPARE-ISSUE",
U169="Power Telco","RAN ISSUE"
),"")</f>
        <v/>
      </c>
      <c r="U169" s="33"/>
      <c r="V169" s="32" t="str" cm="1">
        <f t="array" ref="V169">IFERROR(_xlfn.IFS(
U169="MPR ISSUE","ACTIVE",
U169="BSS Hardware Issue","ACTIVE",
U169="Sites strategiques, MLL, Pylone, etc.","PASSIVE",
U169="AKTIVCO DEFAUT GE &amp; POWER Cabinet","PASSIVE",
U169="AKTIVCO Coupure ENEO &amp; Baisse de tension","PASSIVE",
U169="Coupure ENEO &amp; Baisse de tension","PASSIVE",
U169="Defaut GE &amp; POWER Cabinet","PASSIVE",
U169="Sharing","PASSIVE",
U169="Sites strategiques &amp; DataCenter","PASSIVE",
U169="Exclu","Exclu",
U169="SAT","ACTIVE",
U169="SPARE-ISSUE","SPARE-ISSUE",
U169="Fiber CAmtel","ACTIVE",
U169="Fiber AOF","ACTIVE",
U169="Projet OCM (HUAWEI)","PLANNED WORKS",
U169="Projet OCM (NOKIA)","PLANNED WORKS",
U169="ACCESS-ISSUE","ACCESS-ISSUE",
U169="Projet OCM (ZTE, NOKIA, autres projets)","PLANNED WORKS",
U169="No root CAuse","No root cause",
U169="ODU HS","ACTIVE",
U169="IP &amp; VLAN","ACTIVE",
U169="Warehouse HUAWEI","SPARE-ISSUE",
U169="SPARE-HS","SPARE-ISSUE",
U169="Power Telco","ACTIVE"
),"")</f>
        <v/>
      </c>
      <c r="W169" s="51"/>
      <c r="X169" s="51"/>
      <c r="Y169" s="51"/>
      <c r="Z169" s="51"/>
      <c r="AA169" s="51"/>
      <c r="AB169" s="34" t="s">
        <v>5420</v>
      </c>
      <c r="AC169" s="34" t="str">
        <f>_xlfn.XLOOKUP(B169,[4]ALL!$B:$B,[4]ALL!$N:$N,"")</f>
        <v/>
      </c>
      <c r="AD169" s="34" t="s">
        <v>5420</v>
      </c>
      <c r="AE169" s="34"/>
      <c r="AF169" s="36" t="s">
        <v>5420</v>
      </c>
      <c r="AG169" s="29"/>
      <c r="AH169" s="35"/>
      <c r="AI169" s="29"/>
      <c r="AJ169" s="29" t="s">
        <v>5420</v>
      </c>
      <c r="AK169" s="36" t="s">
        <v>5420</v>
      </c>
      <c r="AL169" s="36" t="s">
        <v>5420</v>
      </c>
      <c r="AM169" s="36" t="s">
        <v>5420</v>
      </c>
      <c r="AN169" s="36" t="s">
        <v>5420</v>
      </c>
      <c r="AO169" s="36" t="s">
        <v>5420</v>
      </c>
      <c r="AP169" s="36" t="s">
        <v>5420</v>
      </c>
      <c r="AQ169" s="36" t="s">
        <v>5420</v>
      </c>
      <c r="AR169" s="36" t="s">
        <v>5420</v>
      </c>
      <c r="AS169" s="36" t="s">
        <v>5420</v>
      </c>
      <c r="AT169" s="36" t="s">
        <v>5420</v>
      </c>
      <c r="AU169" s="36" t="s">
        <v>5420</v>
      </c>
      <c r="AV169" s="36" t="s">
        <v>5420</v>
      </c>
      <c r="AW169" s="45"/>
      <c r="AX169" s="45" t="s">
        <v>5420</v>
      </c>
      <c r="AY169" s="45" t="s">
        <v>5420</v>
      </c>
      <c r="AZ169" s="45" t="s">
        <v>5420</v>
      </c>
      <c r="BA169" s="36" t="s">
        <v>5420</v>
      </c>
    </row>
    <row r="170" spans="1:53" s="58" customFormat="1" ht="15.6" hidden="1" x14ac:dyDescent="0.3">
      <c r="A170" s="27" t="s">
        <v>549</v>
      </c>
      <c r="B170" s="27" t="s">
        <v>550</v>
      </c>
      <c r="C170" s="29" t="str">
        <f>_xlfn.XLOOKUP(B170,'[1]daily break down'!$D:$D,'[1]daily break down'!$E:$E,"")</f>
        <v>Douala</v>
      </c>
      <c r="D170" s="27" t="s">
        <v>21</v>
      </c>
      <c r="E170" s="27" t="s">
        <v>36</v>
      </c>
      <c r="F170" s="29" t="s">
        <v>31</v>
      </c>
      <c r="G170" s="27" t="s">
        <v>32</v>
      </c>
      <c r="H170" s="30" t="str">
        <f>_xlfn.XLOOKUP(B170,[2]CALCULATION!$B:$B,[2]CALCULATION!$H:$H,"")</f>
        <v>ZTE</v>
      </c>
      <c r="I170" s="25">
        <v>4.6228522998690194</v>
      </c>
      <c r="J170" s="25">
        <v>4.6228522998690194</v>
      </c>
      <c r="K170" s="25">
        <v>4.6228522998690194</v>
      </c>
      <c r="L170" s="25">
        <v>4.6228522998690194</v>
      </c>
      <c r="M170" s="25">
        <v>4.6228522998690194</v>
      </c>
      <c r="N170" s="25">
        <v>4.6228522998690194</v>
      </c>
      <c r="O170" s="25">
        <v>4.6228522998690194</v>
      </c>
      <c r="P170" s="25" t="s">
        <v>6364</v>
      </c>
      <c r="Q170" s="31" t="s">
        <v>5364</v>
      </c>
      <c r="R170" s="31"/>
      <c r="S170" s="32" t="str" cm="1">
        <f t="array" ref="S170">IFERROR(_xlfn.IFS(
U170="MPR ISSUE","PDH",
U170="BSS Hardware Issue","BSS",
U170="Sites strategiques, MLL, Pylone, etc.","ENVTECH",
U170="AKTIVCO DEFAUT GE &amp; POWER Cabinet","AKTIVCO",
U170="AKTIVCO Coupure ENEO &amp; Baisse de tension","AKTIVCO GRID ONLY",
U170="Coupure ENEO &amp; Baisse de tension","IHS GRID ONLY",
U170="Defaut GE &amp; POWER Cabinet","IHS",
U170="Sharing","Partners",
U170="Sites strategiques &amp; DataCenter","SST &amp; DC",
U170="Exclu","Exclu",
U170="SAT","SAT",
U170="SPARE-ISSUE","SPARE-ISSUE",
U170="Fiber CAmtel","TRANS_FO_CAMTEL",
U170="Fiber AOF","Fiber AOF",
U170="Projet OCM (HUAWEI)","TRAVAUX-HUAWEI",
U170="Projet OCM (NOKIA)","TRAVAUX-NOKIA",
U170="ACCESS-ISSUE","ACCESS-ISSUE",
U170="Projet OCM (ZTE, NOKIA, autres projets)","TRAVAUX OCM",
U170="No root CAuse","No root cause",
U170="ODU HS","PDH",
U170="IP &amp; VLAN","PDH",
U170="Warehouse HUAWEI","SPARE-ISSUE",
U170="SPARE-HS","SPARE-ISSUE",
U170="Power Telco","BSS"
),"")</f>
        <v/>
      </c>
      <c r="T170" s="32" t="str" cm="1">
        <f t="array" ref="T170">IFERROR(_xlfn.IFS(
U170="MPR ISSUE","TX ISSUE",
U170="BSS Hardware Issue","RAN ISSUE",
U170="Sites strategiques, MLL, Pylone, etc.","ENVTECH",
U170="AKTIVCO DEFAUT GE &amp; POWER Cabinet","POWER ISSUE",
U170="AKTIVCO Coupure ENEO &amp; Baisse de tension","POWER ISSUE",
U170="Coupure ENEO &amp; Baisse de tension","POWER ISSUE",
U170="Defaut GE &amp; POWER Cabinet","POWER ISSUE",
U170="Sharing","POWER ISSUE",
U170="Sites strategiques &amp; DataCenter","POWER ISSUE",
U170="Exclu","Exclu",
U170="SAT","TX ISSUE",
U170="SPARE-ISSUE","SPARE-ISSUE",
U170="Fiber CAmtel","TX ISSUE",
U170="Fiber AOF","TX ISSUE",
U170="Projet OCM (HUAWEI)","TRAVAUX-HUAWEI",
U170="Projet OCM (NOKIA)","TRAVAUX -NOKIA",
U170="ACCESS-ISSUE","ACCESS-ISSUE",
U170="Projet OCM (ZTE, NOKIA, autres projets)","TRAVAUX OCM",
U170="No root CAuse","No root cause",
U170="ODU HS","TX ISSUE",
U170="IP &amp; VLAN","TX ISSUE",
U170="Warehouse HUAWEI","SPARE-ISSUE",
U170="SPARE-HS","SPARE-ISSUE",
U170="Power Telco","RAN ISSUE"
),"")</f>
        <v/>
      </c>
      <c r="U170" s="33"/>
      <c r="V170" s="32" t="str" cm="1">
        <f t="array" ref="V170">IFERROR(_xlfn.IFS(
U170="MPR ISSUE","ACTIVE",
U170="BSS Hardware Issue","ACTIVE",
U170="Sites strategiques, MLL, Pylone, etc.","PASSIVE",
U170="AKTIVCO DEFAUT GE &amp; POWER Cabinet","PASSIVE",
U170="AKTIVCO Coupure ENEO &amp; Baisse de tension","PASSIVE",
U170="Coupure ENEO &amp; Baisse de tension","PASSIVE",
U170="Defaut GE &amp; POWER Cabinet","PASSIVE",
U170="Sharing","PASSIVE",
U170="Sites strategiques &amp; DataCenter","PASSIVE",
U170="Exclu","Exclu",
U170="SAT","ACTIVE",
U170="SPARE-ISSUE","SPARE-ISSUE",
U170="Fiber CAmtel","ACTIVE",
U170="Fiber AOF","ACTIVE",
U170="Projet OCM (HUAWEI)","PLANNED WORKS",
U170="Projet OCM (NOKIA)","PLANNED WORKS",
U170="ACCESS-ISSUE","ACCESS-ISSUE",
U170="Projet OCM (ZTE, NOKIA, autres projets)","PLANNED WORKS",
U170="No root CAuse","No root cause",
U170="ODU HS","ACTIVE",
U170="IP &amp; VLAN","ACTIVE",
U170="Warehouse HUAWEI","SPARE-ISSUE",
U170="SPARE-HS","SPARE-ISSUE",
U170="Power Telco","ACTIVE"
),"")</f>
        <v/>
      </c>
      <c r="W170" s="52" t="s">
        <v>6305</v>
      </c>
      <c r="X170" s="52" t="s">
        <v>6306</v>
      </c>
      <c r="Y170" s="52"/>
      <c r="Z170" s="52" t="s">
        <v>6307</v>
      </c>
      <c r="AA170" s="52" t="s">
        <v>6308</v>
      </c>
      <c r="AB170" s="34" t="s">
        <v>550</v>
      </c>
      <c r="AC170" s="34" t="str">
        <f>_xlfn.XLOOKUP(B170,[4]ALL!$B:$B,[4]ALL!$N:$N,"")</f>
        <v/>
      </c>
      <c r="AD170" s="34"/>
      <c r="AE170" s="34"/>
      <c r="AF170" s="36" t="s">
        <v>5420</v>
      </c>
      <c r="AG170" s="29"/>
      <c r="AH170" s="35"/>
      <c r="AI170" s="29"/>
      <c r="AJ170" s="29" t="s">
        <v>5420</v>
      </c>
      <c r="AK170" s="36" t="s">
        <v>5420</v>
      </c>
      <c r="AL170" s="36" t="s">
        <v>5420</v>
      </c>
      <c r="AM170" s="36" t="s">
        <v>5420</v>
      </c>
      <c r="AN170" s="36" t="s">
        <v>5420</v>
      </c>
      <c r="AO170" s="36" t="s">
        <v>5420</v>
      </c>
      <c r="AP170" s="36" t="s">
        <v>5420</v>
      </c>
      <c r="AQ170" s="36" t="s">
        <v>5420</v>
      </c>
      <c r="AR170" s="36" t="s">
        <v>5420</v>
      </c>
      <c r="AS170" s="36" t="s">
        <v>5420</v>
      </c>
      <c r="AT170" s="36" t="s">
        <v>5420</v>
      </c>
      <c r="AU170" s="36" t="s">
        <v>5420</v>
      </c>
      <c r="AV170" s="36" t="s">
        <v>5420</v>
      </c>
      <c r="AW170" s="45"/>
      <c r="AX170" s="45" t="s">
        <v>5420</v>
      </c>
      <c r="AY170" s="45" t="s">
        <v>5420</v>
      </c>
      <c r="AZ170" s="45" t="s">
        <v>5420</v>
      </c>
      <c r="BA170" s="36" t="s">
        <v>550</v>
      </c>
    </row>
    <row r="171" spans="1:53" s="58" customFormat="1" ht="15.6" hidden="1" x14ac:dyDescent="0.3">
      <c r="A171" s="27" t="s">
        <v>3219</v>
      </c>
      <c r="B171" s="28" t="s">
        <v>3220</v>
      </c>
      <c r="C171" s="29" t="str">
        <f>_xlfn.XLOOKUP(B171,'[1]daily break down'!$D:$D,'[1]daily break down'!$E:$E,"")</f>
        <v>EXTREME-NORD</v>
      </c>
      <c r="D171" s="27" t="s">
        <v>21</v>
      </c>
      <c r="E171" s="27" t="s">
        <v>80</v>
      </c>
      <c r="F171" s="29" t="s">
        <v>55</v>
      </c>
      <c r="G171" s="27" t="s">
        <v>3221</v>
      </c>
      <c r="H171" s="39" t="str">
        <f>_xlfn.XLOOKUP(B171,[2]CALCULATION!$B:$B,[2]CALCULATION!$H:$H,"")</f>
        <v>NOKIA</v>
      </c>
      <c r="I171" s="25">
        <v>4.6228522998690194</v>
      </c>
      <c r="J171" s="25">
        <v>4.6228522998690194</v>
      </c>
      <c r="K171" s="25">
        <v>4.6228522998690194</v>
      </c>
      <c r="L171" s="25">
        <v>4.6228522998690194</v>
      </c>
      <c r="M171" s="25">
        <v>4.6228522998690194</v>
      </c>
      <c r="N171" s="25">
        <v>4.6228522998690194</v>
      </c>
      <c r="O171" s="25">
        <v>4.6228522998690194</v>
      </c>
      <c r="P171" s="25" t="s">
        <v>6364</v>
      </c>
      <c r="Q171" s="31" t="str">
        <f>_xlfn.XLOOKUP(B171,'[1]daily break down'!$D:$D,'[1]daily break down'!$O:$O,"")</f>
        <v>Insecurity</v>
      </c>
      <c r="R171" s="31"/>
      <c r="S171" s="32" t="str" cm="1">
        <f t="array" ref="S171">IFERROR(_xlfn.IFS(
U171="MPR ISSUE","PDH",
U171="BSS Hardware Issue","BSS",
U171="Sites strategiques, MLL, Pylone, etc.","ENVTECH",
U171="AKTIVCO DEFAUT GE &amp; POWER Cabinet","AKTIVCO",
U171="AKTIVCO Coupure ENEO &amp; Baisse de tension","AKTIVCO GRID ONLY",
U171="Coupure ENEO &amp; Baisse de tension","IHS GRID ONLY",
U171="Defaut GE &amp; POWER Cabinet","IHS",
U171="Sharing","Partners",
U171="Sites strategiques &amp; DataCenter","SST &amp; DC",
U171="Exclu","Exclu",
U171="SAT","SAT",
U171="SPARE-ISSUE","SPARE-ISSUE",
U171="Fiber CAmtel","TRANS_FO_CAMTEL",
U171="Fiber AOF","Fiber AOF",
U171="Projet OCM (HUAWEI)","TRAVAUX-HUAWEI",
U171="Projet OCM (NOKIA)","TRAVAUX-NOKIA",
U171="ACCESS-ISSUE","ACCESS-ISSUE",
U171="Projet OCM (ZTE, NOKIA, autres projets)","TRAVAUX OCM",
U171="No root CAuse","No root cause",
U171="ODU HS","PDH",
U171="IP &amp; VLAN","PDH",
U171="Warehouse HUAWEI","SPARE-ISSUE",
U171="SPARE-HS","SPARE-ISSUE",
U171="Power Telco","BSS"
),"")</f>
        <v/>
      </c>
      <c r="T171" s="32" t="str" cm="1">
        <f t="array" ref="T171">IFERROR(_xlfn.IFS(
U171="MPR ISSUE","TX ISSUE",
U171="BSS Hardware Issue","RAN ISSUE",
U171="Sites strategiques, MLL, Pylone, etc.","ENVTECH",
U171="AKTIVCO DEFAUT GE &amp; POWER Cabinet","POWER ISSUE",
U171="AKTIVCO Coupure ENEO &amp; Baisse de tension","POWER ISSUE",
U171="Coupure ENEO &amp; Baisse de tension","POWER ISSUE",
U171="Defaut GE &amp; POWER Cabinet","POWER ISSUE",
U171="Sharing","POWER ISSUE",
U171="Sites strategiques &amp; DataCenter","POWER ISSUE",
U171="Exclu","Exclu",
U171="SAT","TX ISSUE",
U171="SPARE-ISSUE","SPARE-ISSUE",
U171="Fiber CAmtel","TX ISSUE",
U171="Fiber AOF","TX ISSUE",
U171="Projet OCM (HUAWEI)","TRAVAUX-HUAWEI",
U171="Projet OCM (NOKIA)","TRAVAUX -NOKIA",
U171="ACCESS-ISSUE","ACCESS-ISSUE",
U171="Projet OCM (ZTE, NOKIA, autres projets)","TRAVAUX OCM",
U171="No root CAuse","No root cause",
U171="ODU HS","TX ISSUE",
U171="IP &amp; VLAN","TX ISSUE",
U171="Warehouse HUAWEI","SPARE-ISSUE",
U171="SPARE-HS","SPARE-ISSUE",
U171="Power Telco","RAN ISSUE"
),"")</f>
        <v/>
      </c>
      <c r="U171" s="33"/>
      <c r="V171" s="32" t="str" cm="1">
        <f t="array" ref="V171">IFERROR(_xlfn.IFS(
U171="MPR ISSUE","ACTIVE",
U171="BSS Hardware Issue","ACTIVE",
U171="Sites strategiques, MLL, Pylone, etc.","PASSIVE",
U171="AKTIVCO DEFAUT GE &amp; POWER Cabinet","PASSIVE",
U171="AKTIVCO Coupure ENEO &amp; Baisse de tension","PASSIVE",
U171="Coupure ENEO &amp; Baisse de tension","PASSIVE",
U171="Defaut GE &amp; POWER Cabinet","PASSIVE",
U171="Sharing","PASSIVE",
U171="Sites strategiques &amp; DataCenter","PASSIVE",
U171="Exclu","Exclu",
U171="SAT","ACTIVE",
U171="SPARE-ISSUE","SPARE-ISSUE",
U171="Fiber CAmtel","ACTIVE",
U171="Fiber AOF","ACTIVE",
U171="Projet OCM (HUAWEI)","PLANNED WORKS",
U171="Projet OCM (NOKIA)","PLANNED WORKS",
U171="ACCESS-ISSUE","ACCESS-ISSUE",
U171="Projet OCM (ZTE, NOKIA, autres projets)","PLANNED WORKS",
U171="No root CAuse","No root cause",
U171="ODU HS","ACTIVE",
U171="IP &amp; VLAN","ACTIVE",
U171="Warehouse HUAWEI","SPARE-ISSUE",
U171="SPARE-HS","SPARE-ISSUE",
U171="Power Telco","ACTIVE"
),"")</f>
        <v/>
      </c>
      <c r="W171" s="51"/>
      <c r="X171" s="51"/>
      <c r="Y171" s="51"/>
      <c r="Z171" s="51"/>
      <c r="AA171" s="51"/>
      <c r="AB171" s="34" t="s">
        <v>3220</v>
      </c>
      <c r="AC171" s="34" t="str">
        <f>_xlfn.XLOOKUP(B171,[4]ALL!$B:$B,[4]ALL!$N:$N,"")</f>
        <v/>
      </c>
      <c r="AD171" s="34"/>
      <c r="AE171" s="34"/>
      <c r="AF171" s="36" t="s">
        <v>5420</v>
      </c>
      <c r="AG171" s="29"/>
      <c r="AH171" s="35"/>
      <c r="AI171" s="29"/>
      <c r="AJ171" s="29" t="s">
        <v>5420</v>
      </c>
      <c r="AK171" s="36" t="s">
        <v>5420</v>
      </c>
      <c r="AL171" s="36" t="s">
        <v>5420</v>
      </c>
      <c r="AM171" s="36" t="s">
        <v>5420</v>
      </c>
      <c r="AN171" s="36" t="s">
        <v>5420</v>
      </c>
      <c r="AO171" s="36" t="s">
        <v>5420</v>
      </c>
      <c r="AP171" s="36" t="s">
        <v>5420</v>
      </c>
      <c r="AQ171" s="36" t="s">
        <v>5420</v>
      </c>
      <c r="AR171" s="36" t="s">
        <v>5420</v>
      </c>
      <c r="AS171" s="36" t="s">
        <v>5420</v>
      </c>
      <c r="AT171" s="36" t="s">
        <v>5420</v>
      </c>
      <c r="AU171" s="36" t="s">
        <v>5420</v>
      </c>
      <c r="AV171" s="36" t="s">
        <v>5420</v>
      </c>
      <c r="AW171" s="45"/>
      <c r="AX171" s="45" t="s">
        <v>5420</v>
      </c>
      <c r="AY171" s="45" t="s">
        <v>5420</v>
      </c>
      <c r="AZ171" s="45" t="s">
        <v>3220</v>
      </c>
      <c r="BA171" s="36" t="s">
        <v>5420</v>
      </c>
    </row>
    <row r="172" spans="1:53" s="58" customFormat="1" ht="15.6" hidden="1" x14ac:dyDescent="0.3">
      <c r="A172" s="27" t="s">
        <v>1186</v>
      </c>
      <c r="B172" s="28" t="s">
        <v>1187</v>
      </c>
      <c r="C172" s="29" t="str">
        <f>_xlfn.XLOOKUP(B172,'[1]daily break down'!$D:$D,'[1]daily break down'!$E:$E,"")</f>
        <v>EXTREME-NORD</v>
      </c>
      <c r="D172" s="27" t="s">
        <v>11</v>
      </c>
      <c r="E172" s="27" t="s">
        <v>12</v>
      </c>
      <c r="F172" s="29" t="s">
        <v>55</v>
      </c>
      <c r="G172" s="27" t="s">
        <v>719</v>
      </c>
      <c r="H172" s="39" t="str">
        <f>_xlfn.XLOOKUP(B172,[2]CALCULATION!$B:$B,[2]CALCULATION!$H:$H,"")</f>
        <v>NOKIA</v>
      </c>
      <c r="I172" s="25">
        <v>0</v>
      </c>
      <c r="J172" s="25">
        <v>0</v>
      </c>
      <c r="K172" s="25">
        <v>0.26213998110908476</v>
      </c>
      <c r="L172" s="25">
        <v>4.4587695793489321E-3</v>
      </c>
      <c r="M172" s="25">
        <v>1.0053990349082422</v>
      </c>
      <c r="N172" s="25">
        <v>3.5986729274925597</v>
      </c>
      <c r="O172" s="25">
        <v>4.6228522998690194</v>
      </c>
      <c r="P172" s="25" t="s">
        <v>6364</v>
      </c>
      <c r="Q172" s="31" t="str">
        <f>_xlfn.XLOOKUP(B172,'[1]daily break down'!$D:$D,'[1]daily break down'!$O:$O,"")</f>
        <v>Insecurity</v>
      </c>
      <c r="R172" s="31"/>
      <c r="S172" s="32" t="str" cm="1">
        <f t="array" ref="S172">IFERROR(_xlfn.IFS(
U172="MPR ISSUE","PDH",
U172="BSS Hardware Issue","BSS",
U172="Sites strategiques, MLL, Pylone, etc.","ENVTECH",
U172="AKTIVCO DEFAUT GE &amp; POWER Cabinet","AKTIVCO",
U172="AKTIVCO Coupure ENEO &amp; Baisse de tension","AKTIVCO GRID ONLY",
U172="Coupure ENEO &amp; Baisse de tension","IHS GRID ONLY",
U172="Defaut GE &amp; POWER Cabinet","IHS",
U172="Sharing","Partners",
U172="Sites strategiques &amp; DataCenter","SST &amp; DC",
U172="Exclu","Exclu",
U172="SAT","SAT",
U172="SPARE-ISSUE","SPARE-ISSUE",
U172="Fiber CAmtel","TRANS_FO_CAMTEL",
U172="Fiber AOF","Fiber AOF",
U172="Projet OCM (HUAWEI)","TRAVAUX-HUAWEI",
U172="Projet OCM (NOKIA)","TRAVAUX-NOKIA",
U172="ACCESS-ISSUE","ACCESS-ISSUE",
U172="Projet OCM (ZTE, NOKIA, autres projets)","TRAVAUX OCM",
U172="No root CAuse","No root cause",
U172="ODU HS","PDH",
U172="IP &amp; VLAN","PDH",
U172="Warehouse HUAWEI","SPARE-ISSUE",
U172="SPARE-HS","SPARE-ISSUE",
U172="Power Telco","BSS"
),"")</f>
        <v/>
      </c>
      <c r="T172" s="32" t="str" cm="1">
        <f t="array" ref="T172">IFERROR(_xlfn.IFS(
U172="MPR ISSUE","TX ISSUE",
U172="BSS Hardware Issue","RAN ISSUE",
U172="Sites strategiques, MLL, Pylone, etc.","ENVTECH",
U172="AKTIVCO DEFAUT GE &amp; POWER Cabinet","POWER ISSUE",
U172="AKTIVCO Coupure ENEO &amp; Baisse de tension","POWER ISSUE",
U172="Coupure ENEO &amp; Baisse de tension","POWER ISSUE",
U172="Defaut GE &amp; POWER Cabinet","POWER ISSUE",
U172="Sharing","POWER ISSUE",
U172="Sites strategiques &amp; DataCenter","POWER ISSUE",
U172="Exclu","Exclu",
U172="SAT","TX ISSUE",
U172="SPARE-ISSUE","SPARE-ISSUE",
U172="Fiber CAmtel","TX ISSUE",
U172="Fiber AOF","TX ISSUE",
U172="Projet OCM (HUAWEI)","TRAVAUX-HUAWEI",
U172="Projet OCM (NOKIA)","TRAVAUX -NOKIA",
U172="ACCESS-ISSUE","ACCESS-ISSUE",
U172="Projet OCM (ZTE, NOKIA, autres projets)","TRAVAUX OCM",
U172="No root CAuse","No root cause",
U172="ODU HS","TX ISSUE",
U172="IP &amp; VLAN","TX ISSUE",
U172="Warehouse HUAWEI","SPARE-ISSUE",
U172="SPARE-HS","SPARE-ISSUE",
U172="Power Telco","RAN ISSUE"
),"")</f>
        <v/>
      </c>
      <c r="U172" s="33"/>
      <c r="V172" s="32" t="str" cm="1">
        <f t="array" ref="V172">IFERROR(_xlfn.IFS(
U172="MPR ISSUE","ACTIVE",
U172="BSS Hardware Issue","ACTIVE",
U172="Sites strategiques, MLL, Pylone, etc.","PASSIVE",
U172="AKTIVCO DEFAUT GE &amp; POWER Cabinet","PASSIVE",
U172="AKTIVCO Coupure ENEO &amp; Baisse de tension","PASSIVE",
U172="Coupure ENEO &amp; Baisse de tension","PASSIVE",
U172="Defaut GE &amp; POWER Cabinet","PASSIVE",
U172="Sharing","PASSIVE",
U172="Sites strategiques &amp; DataCenter","PASSIVE",
U172="Exclu","Exclu",
U172="SAT","ACTIVE",
U172="SPARE-ISSUE","SPARE-ISSUE",
U172="Fiber CAmtel","ACTIVE",
U172="Fiber AOF","ACTIVE",
U172="Projet OCM (HUAWEI)","PLANNED WORKS",
U172="Projet OCM (NOKIA)","PLANNED WORKS",
U172="ACCESS-ISSUE","ACCESS-ISSUE",
U172="Projet OCM (ZTE, NOKIA, autres projets)","PLANNED WORKS",
U172="No root CAuse","No root cause",
U172="ODU HS","ACTIVE",
U172="IP &amp; VLAN","ACTIVE",
U172="Warehouse HUAWEI","SPARE-ISSUE",
U172="SPARE-HS","SPARE-ISSUE",
U172="Power Telco","ACTIVE"
),"")</f>
        <v/>
      </c>
      <c r="W172" s="52" t="s">
        <v>6347</v>
      </c>
      <c r="X172" s="52" t="s">
        <v>6346</v>
      </c>
      <c r="Y172" s="52"/>
      <c r="Z172" s="52" t="s">
        <v>6312</v>
      </c>
      <c r="AA172" s="52" t="s">
        <v>6308</v>
      </c>
      <c r="AB172" s="34" t="s">
        <v>6835</v>
      </c>
      <c r="AC172" s="34" t="str">
        <f>_xlfn.XLOOKUP(B172,[4]ALL!$B:$B,[4]ALL!$N:$N,"")</f>
        <v>No Power issue</v>
      </c>
      <c r="AD172" s="34" t="s">
        <v>6467</v>
      </c>
      <c r="AE172" s="34"/>
      <c r="AF172" s="36" t="s">
        <v>5420</v>
      </c>
      <c r="AG172" s="29"/>
      <c r="AH172" s="35"/>
      <c r="AI172" s="29"/>
      <c r="AJ172" s="29" t="s">
        <v>5420</v>
      </c>
      <c r="AK172" s="36" t="s">
        <v>5420</v>
      </c>
      <c r="AL172" s="36" t="s">
        <v>5420</v>
      </c>
      <c r="AM172" s="36" t="s">
        <v>5420</v>
      </c>
      <c r="AN172" s="36" t="s">
        <v>6043</v>
      </c>
      <c r="AO172" s="36" t="s">
        <v>6043</v>
      </c>
      <c r="AP172" s="36" t="s">
        <v>6043</v>
      </c>
      <c r="AQ172" s="36" t="s">
        <v>5420</v>
      </c>
      <c r="AR172" s="36" t="s">
        <v>5420</v>
      </c>
      <c r="AS172" s="36" t="s">
        <v>5420</v>
      </c>
      <c r="AT172" s="36" t="s">
        <v>5420</v>
      </c>
      <c r="AU172" s="36" t="s">
        <v>5420</v>
      </c>
      <c r="AV172" s="36" t="s">
        <v>5420</v>
      </c>
      <c r="AW172" s="45"/>
      <c r="AX172" s="45" t="s">
        <v>5420</v>
      </c>
      <c r="AY172" s="45" t="s">
        <v>5420</v>
      </c>
      <c r="AZ172" s="45" t="s">
        <v>5420</v>
      </c>
      <c r="BA172" s="36" t="s">
        <v>5420</v>
      </c>
    </row>
    <row r="173" spans="1:53" s="58" customFormat="1" ht="15.6" hidden="1" x14ac:dyDescent="0.3">
      <c r="A173" s="27" t="s">
        <v>1649</v>
      </c>
      <c r="B173" s="28" t="s">
        <v>1650</v>
      </c>
      <c r="C173" s="29" t="str">
        <f>_xlfn.XLOOKUP(B173,'[1]daily break down'!$D:$D,'[1]daily break down'!$E:$E,"")</f>
        <v>NORD-OUEST</v>
      </c>
      <c r="D173" s="27" t="s">
        <v>18</v>
      </c>
      <c r="E173" s="27"/>
      <c r="F173" s="29" t="s">
        <v>51</v>
      </c>
      <c r="G173" s="27" t="s">
        <v>52</v>
      </c>
      <c r="H173" s="37" t="str">
        <f>_xlfn.XLOOKUP(B173,[2]CALCULATION!$B:$B,[2]CALCULATION!$H:$H,"")</f>
        <v>Huawei</v>
      </c>
      <c r="I173" s="25">
        <v>1.5483523241247255</v>
      </c>
      <c r="J173" s="25">
        <v>0</v>
      </c>
      <c r="K173" s="25">
        <v>0</v>
      </c>
      <c r="L173" s="25">
        <v>4.6085842372151022</v>
      </c>
      <c r="M173" s="25">
        <v>6.6955559265251843</v>
      </c>
      <c r="N173" s="25">
        <v>0</v>
      </c>
      <c r="O173" s="25">
        <v>0</v>
      </c>
      <c r="P173" s="25" t="s">
        <v>6366</v>
      </c>
      <c r="Q173" s="31" t="s">
        <v>5364</v>
      </c>
      <c r="R173" s="31"/>
      <c r="S173" s="32" t="str" cm="1">
        <f t="array" ref="S173">IFERROR(_xlfn.IFS(
U173="MPR ISSUE","PDH",
U173="BSS Hardware Issue","BSS",
U173="Sites strategiques, MLL, Pylone, etc.","ENVTECH",
U173="AKTIVCO DEFAUT GE &amp; POWER Cabinet","AKTIVCO",
U173="AKTIVCO Coupure ENEO &amp; Baisse de tension","AKTIVCO GRID ONLY",
U173="Coupure ENEO &amp; Baisse de tension","IHS GRID ONLY",
U173="Defaut GE &amp; POWER Cabinet","IHS",
U173="Sharing","Partners",
U173="Sites strategiques &amp; DataCenter","SST &amp; DC",
U173="Exclu","Exclu",
U173="SAT","SAT",
U173="SPARE-ISSUE","SPARE-ISSUE",
U173="Fiber CAmtel","TRANS_FO_CAMTEL",
U173="Fiber AOF","Fiber AOF",
U173="Projet OCM (HUAWEI)","TRAVAUX-HUAWEI",
U173="Projet OCM (NOKIA)","TRAVAUX-NOKIA",
U173="ACCESS-ISSUE","ACCESS-ISSUE",
U173="Projet OCM (ZTE, NOKIA, autres projets)","TRAVAUX OCM",
U173="No root CAuse","No root cause",
U173="ODU HS","PDH",
U173="IP &amp; VLAN","PDH",
U173="Warehouse HUAWEI","SPARE-ISSUE",
U173="SPARE-HS","SPARE-ISSUE",
U173="Power Telco","BSS"
),"")</f>
        <v/>
      </c>
      <c r="T173" s="32" t="str" cm="1">
        <f t="array" ref="T173">IFERROR(_xlfn.IFS(
U173="MPR ISSUE","TX ISSUE",
U173="BSS Hardware Issue","RAN ISSUE",
U173="Sites strategiques, MLL, Pylone, etc.","ENVTECH",
U173="AKTIVCO DEFAUT GE &amp; POWER Cabinet","POWER ISSUE",
U173="AKTIVCO Coupure ENEO &amp; Baisse de tension","POWER ISSUE",
U173="Coupure ENEO &amp; Baisse de tension","POWER ISSUE",
U173="Defaut GE &amp; POWER Cabinet","POWER ISSUE",
U173="Sharing","POWER ISSUE",
U173="Sites strategiques &amp; DataCenter","POWER ISSUE",
U173="Exclu","Exclu",
U173="SAT","TX ISSUE",
U173="SPARE-ISSUE","SPARE-ISSUE",
U173="Fiber CAmtel","TX ISSUE",
U173="Fiber AOF","TX ISSUE",
U173="Projet OCM (HUAWEI)","TRAVAUX-HUAWEI",
U173="Projet OCM (NOKIA)","TRAVAUX -NOKIA",
U173="ACCESS-ISSUE","ACCESS-ISSUE",
U173="Projet OCM (ZTE, NOKIA, autres projets)","TRAVAUX OCM",
U173="No root CAuse","No root cause",
U173="ODU HS","TX ISSUE",
U173="IP &amp; VLAN","TX ISSUE",
U173="Warehouse HUAWEI","SPARE-ISSUE",
U173="SPARE-HS","SPARE-ISSUE",
U173="Power Telco","RAN ISSUE"
),"")</f>
        <v/>
      </c>
      <c r="U173" s="33"/>
      <c r="V173" s="32" t="str" cm="1">
        <f t="array" ref="V173">IFERROR(_xlfn.IFS(
U173="MPR ISSUE","ACTIVE",
U173="BSS Hardware Issue","ACTIVE",
U173="Sites strategiques, MLL, Pylone, etc.","PASSIVE",
U173="AKTIVCO DEFAUT GE &amp; POWER Cabinet","PASSIVE",
U173="AKTIVCO Coupure ENEO &amp; Baisse de tension","PASSIVE",
U173="Coupure ENEO &amp; Baisse de tension","PASSIVE",
U173="Defaut GE &amp; POWER Cabinet","PASSIVE",
U173="Sharing","PASSIVE",
U173="Sites strategiques &amp; DataCenter","PASSIVE",
U173="Exclu","Exclu",
U173="SAT","ACTIVE",
U173="SPARE-ISSUE","SPARE-ISSUE",
U173="Fiber CAmtel","ACTIVE",
U173="Fiber AOF","ACTIVE",
U173="Projet OCM (HUAWEI)","PLANNED WORKS",
U173="Projet OCM (NOKIA)","PLANNED WORKS",
U173="ACCESS-ISSUE","ACCESS-ISSUE",
U173="Projet OCM (ZTE, NOKIA, autres projets)","PLANNED WORKS",
U173="No root CAuse","No root cause",
U173="ODU HS","ACTIVE",
U173="IP &amp; VLAN","ACTIVE",
U173="Warehouse HUAWEI","SPARE-ISSUE",
U173="SPARE-HS","SPARE-ISSUE",
U173="Power Telco","ACTIVE"
),"")</f>
        <v/>
      </c>
      <c r="W173" s="51"/>
      <c r="X173" s="51"/>
      <c r="Y173" s="51"/>
      <c r="Z173" s="51"/>
      <c r="AA173" s="51"/>
      <c r="AB173" s="34" t="s">
        <v>5420</v>
      </c>
      <c r="AC173" s="34" t="str">
        <f>_xlfn.XLOOKUP(B173,[4]ALL!$B:$B,[4]ALL!$N:$N,"")</f>
        <v/>
      </c>
      <c r="AD173" s="34" t="s">
        <v>5420</v>
      </c>
      <c r="AE173" s="34"/>
      <c r="AF173" s="36" t="s">
        <v>5420</v>
      </c>
      <c r="AG173" s="29"/>
      <c r="AH173" s="35"/>
      <c r="AI173" s="29"/>
      <c r="AJ173" s="29" t="s">
        <v>5420</v>
      </c>
      <c r="AK173" s="36" t="s">
        <v>5420</v>
      </c>
      <c r="AL173" s="36" t="s">
        <v>5420</v>
      </c>
      <c r="AM173" s="36" t="s">
        <v>5420</v>
      </c>
      <c r="AN173" s="36" t="s">
        <v>5420</v>
      </c>
      <c r="AO173" s="36" t="s">
        <v>5420</v>
      </c>
      <c r="AP173" s="36" t="s">
        <v>5420</v>
      </c>
      <c r="AQ173" s="36" t="s">
        <v>5420</v>
      </c>
      <c r="AR173" s="36" t="s">
        <v>5420</v>
      </c>
      <c r="AS173" s="36" t="s">
        <v>5420</v>
      </c>
      <c r="AT173" s="36" t="s">
        <v>5420</v>
      </c>
      <c r="AU173" s="36" t="s">
        <v>5420</v>
      </c>
      <c r="AV173" s="36" t="s">
        <v>5420</v>
      </c>
      <c r="AW173" s="45"/>
      <c r="AX173" s="45" t="s">
        <v>5420</v>
      </c>
      <c r="AY173" s="45" t="s">
        <v>5420</v>
      </c>
      <c r="AZ173" s="45" t="s">
        <v>5420</v>
      </c>
      <c r="BA173" s="36" t="s">
        <v>5420</v>
      </c>
    </row>
    <row r="174" spans="1:53" s="58" customFormat="1" ht="15.6" hidden="1" x14ac:dyDescent="0.3">
      <c r="A174" s="27" t="s">
        <v>1037</v>
      </c>
      <c r="B174" s="27" t="s">
        <v>1038</v>
      </c>
      <c r="C174" s="29" t="str">
        <f>_xlfn.XLOOKUP(B174,'[1]daily break down'!$D:$D,'[1]daily break down'!$E:$E,"")</f>
        <v>NGAOUNDERE</v>
      </c>
      <c r="D174" s="27" t="s">
        <v>21</v>
      </c>
      <c r="E174" s="27" t="s">
        <v>122</v>
      </c>
      <c r="F174" s="29" t="s">
        <v>90</v>
      </c>
      <c r="G174" s="27" t="s">
        <v>1039</v>
      </c>
      <c r="H174" s="39" t="str">
        <f>_xlfn.XLOOKUP(B174,[2]CALCULATION!$B:$B,[2]CALCULATION!$H:$H,"")</f>
        <v>NOKIA</v>
      </c>
      <c r="I174" s="25">
        <v>4.6215146689952142</v>
      </c>
      <c r="J174" s="25">
        <v>4.6218892056398797</v>
      </c>
      <c r="K174" s="25">
        <v>4.621675184700071</v>
      </c>
      <c r="L174" s="25">
        <v>4.6218357004049269</v>
      </c>
      <c r="M174" s="25">
        <v>4.6217821951699758</v>
      </c>
      <c r="N174" s="25">
        <v>4.6213541532903575</v>
      </c>
      <c r="O174" s="25">
        <v>4.6217286899350229</v>
      </c>
      <c r="P174" s="25" t="s">
        <v>6364</v>
      </c>
      <c r="Q174" s="31" t="s">
        <v>5364</v>
      </c>
      <c r="S174" s="32" t="str" cm="1">
        <f t="array" ref="S174">IFERROR(_xlfn.IFS(
U174="MPR ISSUE","PDH",
U174="BSS Hardware Issue","BSS",
U174="Sites strategiques, MLL, Pylone, etc.","ENVTECH",
U174="AKTIVCO DEFAUT GE &amp; POWER Cabinet","AKTIVCO",
U174="AKTIVCO Coupure ENEO &amp; Baisse de tension","AKTIVCO GRID ONLY",
U174="Coupure ENEO &amp; Baisse de tension","IHS GRID ONLY",
U174="Defaut GE &amp; POWER Cabinet","IHS",
U174="Sharing","Partners",
U174="Sites strategiques &amp; DataCenter","SST &amp; DC",
U174="Exclu","Exclu",
U174="SAT","SAT",
U174="SPARE-ISSUE","SPARE-ISSUE",
U174="Fiber CAmtel","TRANS_FO_CAMTEL",
U174="Fiber AOF","Fiber AOF",
U174="Projet OCM (HUAWEI)","TRAVAUX-HUAWEI",
U174="Projet OCM (NOKIA)","TRAVAUX-NOKIA",
U174="ACCESS-ISSUE","ACCESS-ISSUE",
U174="Projet OCM (ZTE, NOKIA, autres projets)","TRAVAUX OCM",
U174="No root CAuse","No root cause",
U174="ODU HS","PDH",
U174="IP &amp; VLAN","PDH",
U174="Warehouse HUAWEI","SPARE-ISSUE",
U174="SPARE-HS","SPARE-ISSUE",
U174="Power Telco","BSS"
),"")</f>
        <v/>
      </c>
      <c r="T174" s="32" t="str" cm="1">
        <f t="array" ref="T174">IFERROR(_xlfn.IFS(
U174="MPR ISSUE","TX ISSUE",
U174="BSS Hardware Issue","RAN ISSUE",
U174="Sites strategiques, MLL, Pylone, etc.","ENVTECH",
U174="AKTIVCO DEFAUT GE &amp; POWER Cabinet","POWER ISSUE",
U174="AKTIVCO Coupure ENEO &amp; Baisse de tension","POWER ISSUE",
U174="Coupure ENEO &amp; Baisse de tension","POWER ISSUE",
U174="Defaut GE &amp; POWER Cabinet","POWER ISSUE",
U174="Sharing","POWER ISSUE",
U174="Sites strategiques &amp; DataCenter","POWER ISSUE",
U174="Exclu","Exclu",
U174="SAT","TX ISSUE",
U174="SPARE-ISSUE","SPARE-ISSUE",
U174="Fiber CAmtel","TX ISSUE",
U174="Fiber AOF","TX ISSUE",
U174="Projet OCM (HUAWEI)","TRAVAUX-HUAWEI",
U174="Projet OCM (NOKIA)","TRAVAUX -NOKIA",
U174="ACCESS-ISSUE","ACCESS-ISSUE",
U174="Projet OCM (ZTE, NOKIA, autres projets)","TRAVAUX OCM",
U174="No root CAuse","No root cause",
U174="ODU HS","TX ISSUE",
U174="IP &amp; VLAN","TX ISSUE",
U174="Warehouse HUAWEI","SPARE-ISSUE",
U174="SPARE-HS","SPARE-ISSUE",
U174="Power Telco","RAN ISSUE"
),"")</f>
        <v/>
      </c>
      <c r="U174" s="33"/>
      <c r="V174" s="32" t="str" cm="1">
        <f t="array" ref="V174">IFERROR(_xlfn.IFS(
U174="MPR ISSUE","ACTIVE",
U174="BSS Hardware Issue","ACTIVE",
U174="Sites strategiques, MLL, Pylone, etc.","PASSIVE",
U174="AKTIVCO DEFAUT GE &amp; POWER Cabinet","PASSIVE",
U174="AKTIVCO Coupure ENEO &amp; Baisse de tension","PASSIVE",
U174="Coupure ENEO &amp; Baisse de tension","PASSIVE",
U174="Defaut GE &amp; POWER Cabinet","PASSIVE",
U174="Sharing","PASSIVE",
U174="Sites strategiques &amp; DataCenter","PASSIVE",
U174="Exclu","Exclu",
U174="SAT","ACTIVE",
U174="SPARE-ISSUE","SPARE-ISSUE",
U174="Fiber CAmtel","ACTIVE",
U174="Fiber AOF","ACTIVE",
U174="Projet OCM (HUAWEI)","PLANNED WORKS",
U174="Projet OCM (NOKIA)","PLANNED WORKS",
U174="ACCESS-ISSUE","ACCESS-ISSUE",
U174="Projet OCM (ZTE, NOKIA, autres projets)","PLANNED WORKS",
U174="No root CAuse","No root cause",
U174="ODU HS","ACTIVE",
U174="IP &amp; VLAN","ACTIVE",
U174="Warehouse HUAWEI","SPARE-ISSUE",
U174="SPARE-HS","SPARE-ISSUE",
U174="Power Telco","ACTIVE"
),"")</f>
        <v/>
      </c>
      <c r="W174" s="3" t="s">
        <v>6545</v>
      </c>
      <c r="X174" s="3" t="s">
        <v>6544</v>
      </c>
      <c r="Y174" s="52"/>
      <c r="Z174" s="52" t="s">
        <v>1485</v>
      </c>
      <c r="AA174" s="52" t="s">
        <v>6308</v>
      </c>
      <c r="AB174" s="34" t="s">
        <v>6603</v>
      </c>
      <c r="AC174" s="34" t="str">
        <f>_xlfn.XLOOKUP(B174,[4]ALL!$B:$B,[4]ALL!$N:$N,"")</f>
        <v/>
      </c>
      <c r="AD174" s="34" t="s">
        <v>6468</v>
      </c>
      <c r="AE174" s="34"/>
      <c r="AF174" s="36" t="s">
        <v>5420</v>
      </c>
      <c r="AG174" s="29"/>
      <c r="AH174" s="35"/>
      <c r="AI174" s="29"/>
      <c r="AJ174" s="29" t="s">
        <v>5420</v>
      </c>
      <c r="AK174" s="36" t="s">
        <v>5420</v>
      </c>
      <c r="AL174" s="36" t="s">
        <v>5420</v>
      </c>
      <c r="AM174" s="36" t="s">
        <v>5420</v>
      </c>
      <c r="AN174" s="36" t="s">
        <v>5420</v>
      </c>
      <c r="AO174" s="36" t="s">
        <v>5420</v>
      </c>
      <c r="AP174" s="36" t="s">
        <v>5420</v>
      </c>
      <c r="AQ174" s="36" t="s">
        <v>5420</v>
      </c>
      <c r="AR174" s="36" t="s">
        <v>5420</v>
      </c>
      <c r="AS174" s="36" t="s">
        <v>5420</v>
      </c>
      <c r="AT174" s="36" t="s">
        <v>5825</v>
      </c>
      <c r="AU174" s="36" t="s">
        <v>5975</v>
      </c>
      <c r="AV174" s="36" t="s">
        <v>5420</v>
      </c>
      <c r="AW174" s="45"/>
      <c r="AX174" s="45" t="s">
        <v>5420</v>
      </c>
      <c r="AY174" s="45" t="s">
        <v>5420</v>
      </c>
      <c r="AZ174" s="45" t="s">
        <v>5420</v>
      </c>
      <c r="BA174" s="36" t="s">
        <v>5420</v>
      </c>
    </row>
    <row r="175" spans="1:53" s="58" customFormat="1" ht="15.6" hidden="1" x14ac:dyDescent="0.3">
      <c r="A175" s="27" t="s">
        <v>2408</v>
      </c>
      <c r="B175" s="28" t="s">
        <v>2409</v>
      </c>
      <c r="C175" s="29" t="str">
        <f>_xlfn.XLOOKUP(B175,'[1]daily break down'!$D:$D,'[1]daily break down'!$E:$E,"")</f>
        <v>CENTRE</v>
      </c>
      <c r="D175" s="27" t="s">
        <v>11</v>
      </c>
      <c r="E175" s="27" t="s">
        <v>12</v>
      </c>
      <c r="F175" s="29" t="s">
        <v>69</v>
      </c>
      <c r="G175" s="27" t="s">
        <v>70</v>
      </c>
      <c r="H175" s="30" t="str">
        <f>_xlfn.XLOOKUP(B175,[2]CALCULATION!$B:$B,[2]CALCULATION!$H:$H,"")</f>
        <v>ZTE</v>
      </c>
      <c r="I175" s="25">
        <v>0</v>
      </c>
      <c r="J175" s="25">
        <v>0</v>
      </c>
      <c r="K175" s="25">
        <v>0</v>
      </c>
      <c r="L175" s="25">
        <v>8.5499581945764245</v>
      </c>
      <c r="M175" s="25">
        <v>6.2190918092759526</v>
      </c>
      <c r="N175" s="25">
        <v>0</v>
      </c>
      <c r="O175" s="25">
        <v>4.612721975384737</v>
      </c>
      <c r="P175" s="25" t="s">
        <v>6364</v>
      </c>
      <c r="Q175" s="31" t="s">
        <v>5364</v>
      </c>
      <c r="R175" s="31"/>
      <c r="S175" s="32" t="str" cm="1">
        <f t="array" ref="S175">IFERROR(_xlfn.IFS(
U175="MPR ISSUE","PDH",
U175="BSS Hardware Issue","BSS",
U175="Sites strategiques, MLL, Pylone, etc.","ENVTECH",
U175="AKTIVCO DEFAUT GE &amp; POWER Cabinet","AKTIVCO",
U175="AKTIVCO Coupure ENEO &amp; Baisse de tension","AKTIVCO GRID ONLY",
U175="Coupure ENEO &amp; Baisse de tension","IHS GRID ONLY",
U175="Defaut GE &amp; POWER Cabinet","IHS",
U175="Sharing","Partners",
U175="Sites strategiques &amp; DataCenter","SST &amp; DC",
U175="Exclu","Exclu",
U175="SAT","SAT",
U175="SPARE-ISSUE","SPARE-ISSUE",
U175="Fiber CAmtel","TRANS_FO_CAMTEL",
U175="Fiber AOF","Fiber AOF",
U175="Projet OCM (HUAWEI)","TRAVAUX-HUAWEI",
U175="Projet OCM (NOKIA)","TRAVAUX-NOKIA",
U175="ACCESS-ISSUE","ACCESS-ISSUE",
U175="Projet OCM (ZTE, NOKIA, autres projets)","TRAVAUX OCM",
U175="No root CAuse","No root cause",
U175="ODU HS","PDH",
U175="IP &amp; VLAN","PDH",
U175="Warehouse HUAWEI","SPARE-ISSUE",
U175="SPARE-HS","SPARE-ISSUE",
U175="Power Telco","BSS"
),"")</f>
        <v/>
      </c>
      <c r="T175" s="32" t="str" cm="1">
        <f t="array" ref="T175">IFERROR(_xlfn.IFS(
U175="MPR ISSUE","TX ISSUE",
U175="BSS Hardware Issue","RAN ISSUE",
U175="Sites strategiques, MLL, Pylone, etc.","ENVTECH",
U175="AKTIVCO DEFAUT GE &amp; POWER Cabinet","POWER ISSUE",
U175="AKTIVCO Coupure ENEO &amp; Baisse de tension","POWER ISSUE",
U175="Coupure ENEO &amp; Baisse de tension","POWER ISSUE",
U175="Defaut GE &amp; POWER Cabinet","POWER ISSUE",
U175="Sharing","POWER ISSUE",
U175="Sites strategiques &amp; DataCenter","POWER ISSUE",
U175="Exclu","Exclu",
U175="SAT","TX ISSUE",
U175="SPARE-ISSUE","SPARE-ISSUE",
U175="Fiber CAmtel","TX ISSUE",
U175="Fiber AOF","TX ISSUE",
U175="Projet OCM (HUAWEI)","TRAVAUX-HUAWEI",
U175="Projet OCM (NOKIA)","TRAVAUX -NOKIA",
U175="ACCESS-ISSUE","ACCESS-ISSUE",
U175="Projet OCM (ZTE, NOKIA, autres projets)","TRAVAUX OCM",
U175="No root CAuse","No root cause",
U175="ODU HS","TX ISSUE",
U175="IP &amp; VLAN","TX ISSUE",
U175="Warehouse HUAWEI","SPARE-ISSUE",
U175="SPARE-HS","SPARE-ISSUE",
U175="Power Telco","RAN ISSUE"
),"")</f>
        <v/>
      </c>
      <c r="U175" s="33"/>
      <c r="V175" s="32" t="str" cm="1">
        <f t="array" ref="V175">IFERROR(_xlfn.IFS(
U175="MPR ISSUE","ACTIVE",
U175="BSS Hardware Issue","ACTIVE",
U175="Sites strategiques, MLL, Pylone, etc.","PASSIVE",
U175="AKTIVCO DEFAUT GE &amp; POWER Cabinet","PASSIVE",
U175="AKTIVCO Coupure ENEO &amp; Baisse de tension","PASSIVE",
U175="Coupure ENEO &amp; Baisse de tension","PASSIVE",
U175="Defaut GE &amp; POWER Cabinet","PASSIVE",
U175="Sharing","PASSIVE",
U175="Sites strategiques &amp; DataCenter","PASSIVE",
U175="Exclu","Exclu",
U175="SAT","ACTIVE",
U175="SPARE-ISSUE","SPARE-ISSUE",
U175="Fiber CAmtel","ACTIVE",
U175="Fiber AOF","ACTIVE",
U175="Projet OCM (HUAWEI)","PLANNED WORKS",
U175="Projet OCM (NOKIA)","PLANNED WORKS",
U175="ACCESS-ISSUE","ACCESS-ISSUE",
U175="Projet OCM (ZTE, NOKIA, autres projets)","PLANNED WORKS",
U175="No root CAuse","No root cause",
U175="ODU HS","ACTIVE",
U175="IP &amp; VLAN","ACTIVE",
U175="Warehouse HUAWEI","SPARE-ISSUE",
U175="SPARE-HS","SPARE-ISSUE",
U175="Power Telco","ACTIVE"
),"")</f>
        <v/>
      </c>
      <c r="W175" s="52" t="s">
        <v>6305</v>
      </c>
      <c r="X175" s="52" t="s">
        <v>6306</v>
      </c>
      <c r="Y175" s="52"/>
      <c r="Z175" s="52" t="s">
        <v>6307</v>
      </c>
      <c r="AA175" s="52" t="s">
        <v>6308</v>
      </c>
      <c r="AB175" s="34" t="s">
        <v>6836</v>
      </c>
      <c r="AC175" s="34" t="str">
        <f>_xlfn.XLOOKUP(B175,[4]ALL!$B:$B,[4]ALL!$N:$N,"")</f>
        <v>No Power issue</v>
      </c>
      <c r="AD175" s="34"/>
      <c r="AE175" s="34"/>
      <c r="AF175" s="36" t="s">
        <v>5420</v>
      </c>
      <c r="AG175" s="29"/>
      <c r="AH175" s="35"/>
      <c r="AI175" s="29"/>
      <c r="AJ175" s="29" t="s">
        <v>5420</v>
      </c>
      <c r="AK175" s="36" t="s">
        <v>5420</v>
      </c>
      <c r="AL175" s="36" t="s">
        <v>5420</v>
      </c>
      <c r="AM175" s="36" t="s">
        <v>5420</v>
      </c>
      <c r="AN175" s="36" t="s">
        <v>5420</v>
      </c>
      <c r="AO175" s="36" t="s">
        <v>5420</v>
      </c>
      <c r="AP175" s="36" t="s">
        <v>5420</v>
      </c>
      <c r="AQ175" s="36" t="s">
        <v>5420</v>
      </c>
      <c r="AR175" s="36" t="s">
        <v>5420</v>
      </c>
      <c r="AS175" s="36" t="s">
        <v>5420</v>
      </c>
      <c r="AT175" s="36" t="s">
        <v>5420</v>
      </c>
      <c r="AU175" s="36" t="s">
        <v>5420</v>
      </c>
      <c r="AV175" s="36" t="s">
        <v>5957</v>
      </c>
      <c r="AW175" s="45"/>
      <c r="AX175" s="45" t="s">
        <v>5420</v>
      </c>
      <c r="AY175" s="45" t="s">
        <v>5420</v>
      </c>
      <c r="AZ175" s="45" t="s">
        <v>5420</v>
      </c>
      <c r="BA175" s="36" t="s">
        <v>5420</v>
      </c>
    </row>
    <row r="176" spans="1:53" s="58" customFormat="1" ht="15.6" hidden="1" x14ac:dyDescent="0.3">
      <c r="A176" s="27" t="s">
        <v>865</v>
      </c>
      <c r="B176" s="27" t="s">
        <v>866</v>
      </c>
      <c r="C176" s="29" t="str">
        <f>_xlfn.XLOOKUP(B176,'[1]daily break down'!$D:$D,'[1]daily break down'!$E:$E,"")</f>
        <v>Yaounde</v>
      </c>
      <c r="D176" s="27" t="s">
        <v>21</v>
      </c>
      <c r="E176" s="27" t="s">
        <v>30</v>
      </c>
      <c r="F176" s="29" t="s">
        <v>37</v>
      </c>
      <c r="G176" s="27" t="s">
        <v>38</v>
      </c>
      <c r="H176" s="30" t="str">
        <f>_xlfn.XLOOKUP(B176,[2]CALCULATION!$B:$B,[2]CALCULATION!$H:$H,"")</f>
        <v>ZTE</v>
      </c>
      <c r="I176" s="25">
        <v>9.6632772883832274</v>
      </c>
      <c r="J176" s="25">
        <v>8.9745222339220359</v>
      </c>
      <c r="K176" s="25">
        <v>7.6641611948646391</v>
      </c>
      <c r="L176" s="25">
        <v>8.8077285814977468</v>
      </c>
      <c r="M176" s="25">
        <v>14.436390123076306</v>
      </c>
      <c r="N176" s="25">
        <v>5.1208611917256652</v>
      </c>
      <c r="O176" s="25">
        <v>4.6113486743542982</v>
      </c>
      <c r="P176" s="25" t="s">
        <v>6364</v>
      </c>
      <c r="Q176" s="31" t="s">
        <v>5364</v>
      </c>
      <c r="R176" s="31"/>
      <c r="S176" s="32" t="str" cm="1">
        <f t="array" ref="S176">IFERROR(_xlfn.IFS(
U176="MPR ISSUE","PDH",
U176="BSS Hardware Issue","BSS",
U176="Sites strategiques, MLL, Pylone, etc.","ENVTECH",
U176="AKTIVCO DEFAUT GE &amp; POWER Cabinet","AKTIVCO",
U176="AKTIVCO Coupure ENEO &amp; Baisse de tension","AKTIVCO GRID ONLY",
U176="Coupure ENEO &amp; Baisse de tension","IHS GRID ONLY",
U176="Defaut GE &amp; POWER Cabinet","IHS",
U176="Sharing","Partners",
U176="Sites strategiques &amp; DataCenter","SST &amp; DC",
U176="Exclu","Exclu",
U176="SAT","SAT",
U176="SPARE-ISSUE","SPARE-ISSUE",
U176="Fiber CAmtel","TRANS_FO_CAMTEL",
U176="Fiber AOF","Fiber AOF",
U176="Projet OCM (HUAWEI)","TRAVAUX-HUAWEI",
U176="Projet OCM (NOKIA)","TRAVAUX-NOKIA",
U176="ACCESS-ISSUE","ACCESS-ISSUE",
U176="Projet OCM (ZTE, NOKIA, autres projets)","TRAVAUX OCM",
U176="No root CAuse","No root cause",
U176="ODU HS","PDH",
U176="IP &amp; VLAN","PDH",
U176="Warehouse HUAWEI","SPARE-ISSUE",
U176="SPARE-HS","SPARE-ISSUE",
U176="Power Telco","BSS"
),"")</f>
        <v/>
      </c>
      <c r="T176" s="32" t="str" cm="1">
        <f t="array" ref="T176">IFERROR(_xlfn.IFS(
U176="MPR ISSUE","TX ISSUE",
U176="BSS Hardware Issue","RAN ISSUE",
U176="Sites strategiques, MLL, Pylone, etc.","ENVTECH",
U176="AKTIVCO DEFAUT GE &amp; POWER Cabinet","POWER ISSUE",
U176="AKTIVCO Coupure ENEO &amp; Baisse de tension","POWER ISSUE",
U176="Coupure ENEO &amp; Baisse de tension","POWER ISSUE",
U176="Defaut GE &amp; POWER Cabinet","POWER ISSUE",
U176="Sharing","POWER ISSUE",
U176="Sites strategiques &amp; DataCenter","POWER ISSUE",
U176="Exclu","Exclu",
U176="SAT","TX ISSUE",
U176="SPARE-ISSUE","SPARE-ISSUE",
U176="Fiber CAmtel","TX ISSUE",
U176="Fiber AOF","TX ISSUE",
U176="Projet OCM (HUAWEI)","TRAVAUX-HUAWEI",
U176="Projet OCM (NOKIA)","TRAVAUX -NOKIA",
U176="ACCESS-ISSUE","ACCESS-ISSUE",
U176="Projet OCM (ZTE, NOKIA, autres projets)","TRAVAUX OCM",
U176="No root CAuse","No root cause",
U176="ODU HS","TX ISSUE",
U176="IP &amp; VLAN","TX ISSUE",
U176="Warehouse HUAWEI","SPARE-ISSUE",
U176="SPARE-HS","SPARE-ISSUE",
U176="Power Telco","RAN ISSUE"
),"")</f>
        <v/>
      </c>
      <c r="U176" s="33"/>
      <c r="V176" s="32" t="str" cm="1">
        <f t="array" ref="V176">IFERROR(_xlfn.IFS(
U176="MPR ISSUE","ACTIVE",
U176="BSS Hardware Issue","ACTIVE",
U176="Sites strategiques, MLL, Pylone, etc.","PASSIVE",
U176="AKTIVCO DEFAUT GE &amp; POWER Cabinet","PASSIVE",
U176="AKTIVCO Coupure ENEO &amp; Baisse de tension","PASSIVE",
U176="Coupure ENEO &amp; Baisse de tension","PASSIVE",
U176="Defaut GE &amp; POWER Cabinet","PASSIVE",
U176="Sharing","PASSIVE",
U176="Sites strategiques &amp; DataCenter","PASSIVE",
U176="Exclu","Exclu",
U176="SAT","ACTIVE",
U176="SPARE-ISSUE","SPARE-ISSUE",
U176="Fiber CAmtel","ACTIVE",
U176="Fiber AOF","ACTIVE",
U176="Projet OCM (HUAWEI)","PLANNED WORKS",
U176="Projet OCM (NOKIA)","PLANNED WORKS",
U176="ACCESS-ISSUE","ACCESS-ISSUE",
U176="Projet OCM (ZTE, NOKIA, autres projets)","PLANNED WORKS",
U176="No root CAuse","No root cause",
U176="ODU HS","ACTIVE",
U176="IP &amp; VLAN","ACTIVE",
U176="Warehouse HUAWEI","SPARE-ISSUE",
U176="SPARE-HS","SPARE-ISSUE",
U176="Power Telco","ACTIVE"
),"")</f>
        <v/>
      </c>
      <c r="W176" s="52" t="str">
        <f>_xlfn.XLOOKUP(B176,Sheet1!$C:$C,Sheet1!$E:$E,"")</f>
        <v>Impacted by CTR_347_Z_Mvog-Ada-New(CTR-347). Ethernet loop on Mvog-Ada–Ekounou-PJ link</v>
      </c>
      <c r="X176" s="52" t="str">
        <f>_xlfn.XLOOKUP($B176,Sheet1!$C:$C,Sheet1!F:F,"")</f>
        <v>Up after Ethernet loop isolation</v>
      </c>
      <c r="Y176" s="52"/>
      <c r="Z176" s="52" t="str">
        <f>_xlfn.XLOOKUP($B176,Sheet1!$C:$C,Sheet1!H:H,"")</f>
        <v>GNOC</v>
      </c>
      <c r="AA176" s="52" t="str">
        <f>_xlfn.XLOOKUP($B176,Sheet1!$C:$C,Sheet1!I:I,"")</f>
        <v>Obs</v>
      </c>
      <c r="AB176" s="34" t="s">
        <v>6604</v>
      </c>
      <c r="AC176" s="34" t="str">
        <f>_xlfn.XLOOKUP(B176,[4]ALL!$B:$B,[4]ALL!$N:$N,"")</f>
        <v/>
      </c>
      <c r="AD176" s="34"/>
      <c r="AE176" s="34"/>
      <c r="AF176" s="36" t="s">
        <v>6419</v>
      </c>
      <c r="AG176" s="29"/>
      <c r="AH176" s="35"/>
      <c r="AI176" s="29"/>
      <c r="AJ176" s="29" t="s">
        <v>5420</v>
      </c>
      <c r="AK176" s="36" t="s">
        <v>5420</v>
      </c>
      <c r="AL176" s="36" t="s">
        <v>5420</v>
      </c>
      <c r="AM176" s="36" t="s">
        <v>5420</v>
      </c>
      <c r="AN176" s="36" t="s">
        <v>5420</v>
      </c>
      <c r="AO176" s="36" t="s">
        <v>5420</v>
      </c>
      <c r="AP176" s="36" t="s">
        <v>5420</v>
      </c>
      <c r="AQ176" s="36" t="s">
        <v>5420</v>
      </c>
      <c r="AR176" s="36" t="s">
        <v>5420</v>
      </c>
      <c r="AS176" s="36" t="s">
        <v>5420</v>
      </c>
      <c r="AT176" s="36" t="s">
        <v>5420</v>
      </c>
      <c r="AU176" s="36" t="s">
        <v>5420</v>
      </c>
      <c r="AV176" s="36" t="s">
        <v>5889</v>
      </c>
      <c r="AW176" s="45"/>
      <c r="AX176" s="45" t="s">
        <v>866</v>
      </c>
      <c r="AY176" s="45" t="s">
        <v>5420</v>
      </c>
      <c r="AZ176" s="45" t="s">
        <v>5420</v>
      </c>
      <c r="BA176" s="36" t="s">
        <v>866</v>
      </c>
    </row>
    <row r="177" spans="1:53" s="58" customFormat="1" ht="15.6" hidden="1" x14ac:dyDescent="0.3">
      <c r="A177" s="27" t="s">
        <v>446</v>
      </c>
      <c r="B177" s="27" t="s">
        <v>447</v>
      </c>
      <c r="C177" s="29" t="str">
        <f>_xlfn.XLOOKUP(B177,'[1]daily break down'!$D:$D,'[1]daily break down'!$E:$E,"")</f>
        <v>Douala</v>
      </c>
      <c r="D177" s="27" t="s">
        <v>21</v>
      </c>
      <c r="E177" s="27" t="s">
        <v>36</v>
      </c>
      <c r="F177" s="29" t="s">
        <v>31</v>
      </c>
      <c r="G177" s="27" t="s">
        <v>32</v>
      </c>
      <c r="H177" s="30" t="str">
        <f>_xlfn.XLOOKUP(B177,[2]CALCULATION!$B:$B,[2]CALCULATION!$H:$H,"")</f>
        <v>ZTE</v>
      </c>
      <c r="I177" s="25">
        <v>4.8259403366692055</v>
      </c>
      <c r="J177" s="25">
        <v>1.5268075495173121</v>
      </c>
      <c r="K177" s="25">
        <v>2.5154416108072004</v>
      </c>
      <c r="L177" s="25">
        <v>7.0341548883809448</v>
      </c>
      <c r="M177" s="25">
        <v>9.0129568276960228</v>
      </c>
      <c r="N177" s="25">
        <v>4.5100097593548547</v>
      </c>
      <c r="O177" s="25">
        <v>4.5423447563442938</v>
      </c>
      <c r="P177" s="25" t="s">
        <v>6364</v>
      </c>
      <c r="Q177" s="31" t="s">
        <v>5364</v>
      </c>
      <c r="R177" s="31"/>
      <c r="S177" s="32" t="str" cm="1">
        <f t="array" ref="S177">IFERROR(_xlfn.IFS(
U177="MPR ISSUE","PDH",
U177="BSS Hardware Issue","BSS",
U177="Sites strategiques, MLL, Pylone, etc.","ENVTECH",
U177="AKTIVCO DEFAUT GE &amp; POWER Cabinet","AKTIVCO",
U177="AKTIVCO Coupure ENEO &amp; Baisse de tension","AKTIVCO GRID ONLY",
U177="Coupure ENEO &amp; Baisse de tension","IHS GRID ONLY",
U177="Defaut GE &amp; POWER Cabinet","IHS",
U177="Sharing","Partners",
U177="Sites strategiques &amp; DataCenter","SST &amp; DC",
U177="Exclu","Exclu",
U177="SAT","SAT",
U177="SPARE-ISSUE","SPARE-ISSUE",
U177="Fiber CAmtel","TRANS_FO_CAMTEL",
U177="Fiber AOF","Fiber AOF",
U177="Projet OCM (HUAWEI)","TRAVAUX-HUAWEI",
U177="Projet OCM (NOKIA)","TRAVAUX-NOKIA",
U177="ACCESS-ISSUE","ACCESS-ISSUE",
U177="Projet OCM (ZTE, NOKIA, autres projets)","TRAVAUX OCM",
U177="No root CAuse","No root cause",
U177="ODU HS","PDH",
U177="IP &amp; VLAN","PDH",
U177="Warehouse HUAWEI","SPARE-ISSUE",
U177="SPARE-HS","SPARE-ISSUE",
U177="Power Telco","BSS"
),"")</f>
        <v/>
      </c>
      <c r="T177" s="32" t="str" cm="1">
        <f t="array" ref="T177">IFERROR(_xlfn.IFS(
U177="MPR ISSUE","TX ISSUE",
U177="BSS Hardware Issue","RAN ISSUE",
U177="Sites strategiques, MLL, Pylone, etc.","ENVTECH",
U177="AKTIVCO DEFAUT GE &amp; POWER Cabinet","POWER ISSUE",
U177="AKTIVCO Coupure ENEO &amp; Baisse de tension","POWER ISSUE",
U177="Coupure ENEO &amp; Baisse de tension","POWER ISSUE",
U177="Defaut GE &amp; POWER Cabinet","POWER ISSUE",
U177="Sharing","POWER ISSUE",
U177="Sites strategiques &amp; DataCenter","POWER ISSUE",
U177="Exclu","Exclu",
U177="SAT","TX ISSUE",
U177="SPARE-ISSUE","SPARE-ISSUE",
U177="Fiber CAmtel","TX ISSUE",
U177="Fiber AOF","TX ISSUE",
U177="Projet OCM (HUAWEI)","TRAVAUX-HUAWEI",
U177="Projet OCM (NOKIA)","TRAVAUX -NOKIA",
U177="ACCESS-ISSUE","ACCESS-ISSUE",
U177="Projet OCM (ZTE, NOKIA, autres projets)","TRAVAUX OCM",
U177="No root CAuse","No root cause",
U177="ODU HS","TX ISSUE",
U177="IP &amp; VLAN","TX ISSUE",
U177="Warehouse HUAWEI","SPARE-ISSUE",
U177="SPARE-HS","SPARE-ISSUE",
U177="Power Telco","RAN ISSUE"
),"")</f>
        <v/>
      </c>
      <c r="U177" s="33"/>
      <c r="V177" s="32" t="str" cm="1">
        <f t="array" ref="V177">IFERROR(_xlfn.IFS(
U177="MPR ISSUE","ACTIVE",
U177="BSS Hardware Issue","ACTIVE",
U177="Sites strategiques, MLL, Pylone, etc.","PASSIVE",
U177="AKTIVCO DEFAUT GE &amp; POWER Cabinet","PASSIVE",
U177="AKTIVCO Coupure ENEO &amp; Baisse de tension","PASSIVE",
U177="Coupure ENEO &amp; Baisse de tension","PASSIVE",
U177="Defaut GE &amp; POWER Cabinet","PASSIVE",
U177="Sharing","PASSIVE",
U177="Sites strategiques &amp; DataCenter","PASSIVE",
U177="Exclu","Exclu",
U177="SAT","ACTIVE",
U177="SPARE-ISSUE","SPARE-ISSUE",
U177="Fiber CAmtel","ACTIVE",
U177="Fiber AOF","ACTIVE",
U177="Projet OCM (HUAWEI)","PLANNED WORKS",
U177="Projet OCM (NOKIA)","PLANNED WORKS",
U177="ACCESS-ISSUE","ACCESS-ISSUE",
U177="Projet OCM (ZTE, NOKIA, autres projets)","PLANNED WORKS",
U177="No root CAuse","No root cause",
U177="ODU HS","ACTIVE",
U177="IP &amp; VLAN","ACTIVE",
U177="Warehouse HUAWEI","SPARE-ISSUE",
U177="SPARE-HS","SPARE-ISSUE",
U177="Power Telco","ACTIVE"
),"")</f>
        <v/>
      </c>
      <c r="W177" s="52" t="s">
        <v>6305</v>
      </c>
      <c r="X177" s="52" t="s">
        <v>6306</v>
      </c>
      <c r="Y177" s="52"/>
      <c r="Z177" s="52" t="s">
        <v>6307</v>
      </c>
      <c r="AA177" s="52" t="s">
        <v>6308</v>
      </c>
      <c r="AB177" s="34" t="s">
        <v>5944</v>
      </c>
      <c r="AC177" s="34" t="str">
        <f>_xlfn.XLOOKUP(B177,[4]ALL!$B:$B,[4]ALL!$N:$N,"")</f>
        <v/>
      </c>
      <c r="AD177" s="34"/>
      <c r="AE177" s="34"/>
      <c r="AF177" s="36" t="s">
        <v>5420</v>
      </c>
      <c r="AG177" s="29"/>
      <c r="AH177" s="35"/>
      <c r="AI177" s="29"/>
      <c r="AJ177" s="29" t="s">
        <v>5420</v>
      </c>
      <c r="AK177" s="36" t="s">
        <v>5420</v>
      </c>
      <c r="AL177" s="36" t="s">
        <v>5420</v>
      </c>
      <c r="AM177" s="36" t="s">
        <v>5420</v>
      </c>
      <c r="AN177" s="36" t="s">
        <v>5420</v>
      </c>
      <c r="AO177" s="36" t="s">
        <v>5420</v>
      </c>
      <c r="AP177" s="36" t="s">
        <v>5420</v>
      </c>
      <c r="AQ177" s="36" t="s">
        <v>5420</v>
      </c>
      <c r="AR177" s="36" t="s">
        <v>5420</v>
      </c>
      <c r="AS177" s="36" t="s">
        <v>5420</v>
      </c>
      <c r="AT177" s="36" t="s">
        <v>5420</v>
      </c>
      <c r="AU177" s="36" t="s">
        <v>5420</v>
      </c>
      <c r="AV177" s="36" t="s">
        <v>5944</v>
      </c>
      <c r="AW177" s="45"/>
      <c r="AX177" s="45" t="s">
        <v>5420</v>
      </c>
      <c r="AY177" s="45" t="s">
        <v>5420</v>
      </c>
      <c r="AZ177" s="45" t="s">
        <v>5420</v>
      </c>
      <c r="BA177" s="36" t="s">
        <v>5420</v>
      </c>
    </row>
    <row r="178" spans="1:53" s="58" customFormat="1" ht="15.6" hidden="1" x14ac:dyDescent="0.3">
      <c r="A178" s="27" t="s">
        <v>2620</v>
      </c>
      <c r="B178" s="28" t="s">
        <v>2621</v>
      </c>
      <c r="C178" s="29" t="str">
        <f>_xlfn.XLOOKUP(B178,'[1]daily break down'!$D:$D,'[1]daily break down'!$E:$E,"")</f>
        <v>LITTORAL</v>
      </c>
      <c r="D178" s="27" t="s">
        <v>11</v>
      </c>
      <c r="E178" s="27" t="s">
        <v>12</v>
      </c>
      <c r="F178" s="29" t="s">
        <v>31</v>
      </c>
      <c r="G178" s="27" t="s">
        <v>484</v>
      </c>
      <c r="H178" s="30" t="str">
        <f>_xlfn.XLOOKUP(B178,[2]CALCULATION!$B:$B,[2]CALCULATION!$H:$H,"")</f>
        <v>ZTE</v>
      </c>
      <c r="I178" s="25">
        <v>0.4110807201376574</v>
      </c>
      <c r="J178" s="25">
        <v>4.1577134573513339</v>
      </c>
      <c r="K178" s="25">
        <v>1.2510237334954191</v>
      </c>
      <c r="L178" s="25">
        <v>0</v>
      </c>
      <c r="M178" s="25">
        <v>2.4190965177366279</v>
      </c>
      <c r="N178" s="25">
        <v>3.1977403669174977</v>
      </c>
      <c r="O178" s="25">
        <v>4.4890357072536</v>
      </c>
      <c r="P178" s="25" t="s">
        <v>6364</v>
      </c>
      <c r="Q178" s="31" t="s">
        <v>5364</v>
      </c>
      <c r="R178" s="31"/>
      <c r="S178" s="32" t="str" cm="1">
        <f t="array" ref="S178">IFERROR(_xlfn.IFS(
U178="MPR ISSUE","PDH",
U178="BSS Hardware Issue","BSS",
U178="Sites strategiques, MLL, Pylone, etc.","ENVTECH",
U178="AKTIVCO DEFAUT GE &amp; POWER Cabinet","AKTIVCO",
U178="AKTIVCO Coupure ENEO &amp; Baisse de tension","AKTIVCO GRID ONLY",
U178="Coupure ENEO &amp; Baisse de tension","IHS GRID ONLY",
U178="Defaut GE &amp; POWER Cabinet","IHS",
U178="Sharing","Partners",
U178="Sites strategiques &amp; DataCenter","SST &amp; DC",
U178="Exclu","Exclu",
U178="SAT","SAT",
U178="SPARE-ISSUE","SPARE-ISSUE",
U178="Fiber CAmtel","TRANS_FO_CAMTEL",
U178="Fiber AOF","Fiber AOF",
U178="Projet OCM (HUAWEI)","TRAVAUX-HUAWEI",
U178="Projet OCM (NOKIA)","TRAVAUX-NOKIA",
U178="ACCESS-ISSUE","ACCESS-ISSUE",
U178="Projet OCM (ZTE, NOKIA, autres projets)","TRAVAUX OCM",
U178="No root CAuse","No root cause",
U178="ODU HS","PDH",
U178="IP &amp; VLAN","PDH",
U178="Warehouse HUAWEI","SPARE-ISSUE",
U178="SPARE-HS","SPARE-ISSUE",
U178="Power Telco","BSS"
),"")</f>
        <v/>
      </c>
      <c r="T178" s="32" t="str" cm="1">
        <f t="array" ref="T178">IFERROR(_xlfn.IFS(
U178="MPR ISSUE","TX ISSUE",
U178="BSS Hardware Issue","RAN ISSUE",
U178="Sites strategiques, MLL, Pylone, etc.","ENVTECH",
U178="AKTIVCO DEFAUT GE &amp; POWER Cabinet","POWER ISSUE",
U178="AKTIVCO Coupure ENEO &amp; Baisse de tension","POWER ISSUE",
U178="Coupure ENEO &amp; Baisse de tension","POWER ISSUE",
U178="Defaut GE &amp; POWER Cabinet","POWER ISSUE",
U178="Sharing","POWER ISSUE",
U178="Sites strategiques &amp; DataCenter","POWER ISSUE",
U178="Exclu","Exclu",
U178="SAT","TX ISSUE",
U178="SPARE-ISSUE","SPARE-ISSUE",
U178="Fiber CAmtel","TX ISSUE",
U178="Fiber AOF","TX ISSUE",
U178="Projet OCM (HUAWEI)","TRAVAUX-HUAWEI",
U178="Projet OCM (NOKIA)","TRAVAUX -NOKIA",
U178="ACCESS-ISSUE","ACCESS-ISSUE",
U178="Projet OCM (ZTE, NOKIA, autres projets)","TRAVAUX OCM",
U178="No root CAuse","No root cause",
U178="ODU HS","TX ISSUE",
U178="IP &amp; VLAN","TX ISSUE",
U178="Warehouse HUAWEI","SPARE-ISSUE",
U178="SPARE-HS","SPARE-ISSUE",
U178="Power Telco","RAN ISSUE"
),"")</f>
        <v/>
      </c>
      <c r="U178" s="33"/>
      <c r="V178" s="32" t="str" cm="1">
        <f t="array" ref="V178">IFERROR(_xlfn.IFS(
U178="MPR ISSUE","ACTIVE",
U178="BSS Hardware Issue","ACTIVE",
U178="Sites strategiques, MLL, Pylone, etc.","PASSIVE",
U178="AKTIVCO DEFAUT GE &amp; POWER Cabinet","PASSIVE",
U178="AKTIVCO Coupure ENEO &amp; Baisse de tension","PASSIVE",
U178="Coupure ENEO &amp; Baisse de tension","PASSIVE",
U178="Defaut GE &amp; POWER Cabinet","PASSIVE",
U178="Sharing","PASSIVE",
U178="Sites strategiques &amp; DataCenter","PASSIVE",
U178="Exclu","Exclu",
U178="SAT","ACTIVE",
U178="SPARE-ISSUE","SPARE-ISSUE",
U178="Fiber CAmtel","ACTIVE",
U178="Fiber AOF","ACTIVE",
U178="Projet OCM (HUAWEI)","PLANNED WORKS",
U178="Projet OCM (NOKIA)","PLANNED WORKS",
U178="ACCESS-ISSUE","ACCESS-ISSUE",
U178="Projet OCM (ZTE, NOKIA, autres projets)","PLANNED WORKS",
U178="No root CAuse","No root cause",
U178="ODU HS","ACTIVE",
U178="IP &amp; VLAN","ACTIVE",
U178="Warehouse HUAWEI","SPARE-ISSUE",
U178="SPARE-HS","SPARE-ISSUE",
U178="Power Telco","ACTIVE"
),"")</f>
        <v/>
      </c>
      <c r="W178" s="52" t="s">
        <v>6305</v>
      </c>
      <c r="X178" s="52" t="s">
        <v>6306</v>
      </c>
      <c r="Y178" s="52"/>
      <c r="Z178" s="52" t="s">
        <v>6307</v>
      </c>
      <c r="AA178" s="52" t="s">
        <v>6308</v>
      </c>
      <c r="AB178" s="34" t="s">
        <v>6837</v>
      </c>
      <c r="AC178" s="34" t="str">
        <f>_xlfn.XLOOKUP(B178,[4]ALL!$B:$B,[4]ALL!$N:$N,"")</f>
        <v>No Power issue</v>
      </c>
      <c r="AD178" s="34"/>
      <c r="AE178" s="34"/>
      <c r="AF178" s="36" t="s">
        <v>5420</v>
      </c>
      <c r="AG178" s="29"/>
      <c r="AH178" s="35"/>
      <c r="AI178" s="29"/>
      <c r="AJ178" s="29" t="s">
        <v>5420</v>
      </c>
      <c r="AK178" s="36" t="s">
        <v>5420</v>
      </c>
      <c r="AL178" s="36" t="s">
        <v>5420</v>
      </c>
      <c r="AM178" s="36" t="s">
        <v>5420</v>
      </c>
      <c r="AN178" s="36" t="s">
        <v>5420</v>
      </c>
      <c r="AO178" s="36" t="s">
        <v>5420</v>
      </c>
      <c r="AP178" s="36" t="s">
        <v>5420</v>
      </c>
      <c r="AQ178" s="36" t="s">
        <v>5420</v>
      </c>
      <c r="AR178" s="36" t="s">
        <v>5420</v>
      </c>
      <c r="AS178" s="36" t="s">
        <v>5420</v>
      </c>
      <c r="AT178" s="36" t="s">
        <v>5420</v>
      </c>
      <c r="AU178" s="36" t="s">
        <v>5869</v>
      </c>
      <c r="AV178" s="36" t="s">
        <v>6006</v>
      </c>
      <c r="AW178" s="45"/>
      <c r="AX178" s="45" t="s">
        <v>5420</v>
      </c>
      <c r="AY178" s="45" t="s">
        <v>5420</v>
      </c>
      <c r="AZ178" s="45" t="s">
        <v>5420</v>
      </c>
      <c r="BA178" s="36" t="s">
        <v>5420</v>
      </c>
    </row>
    <row r="179" spans="1:53" s="58" customFormat="1" ht="15.6" hidden="1" x14ac:dyDescent="0.3">
      <c r="A179" s="27" t="s">
        <v>178</v>
      </c>
      <c r="B179" s="28" t="s">
        <v>179</v>
      </c>
      <c r="C179" s="29" t="str">
        <f>_xlfn.XLOOKUP(B179,'[1]daily break down'!$D:$D,'[1]daily break down'!$E:$E,"")</f>
        <v>SUD-OUEST</v>
      </c>
      <c r="D179" s="27" t="s">
        <v>18</v>
      </c>
      <c r="E179" s="27"/>
      <c r="F179" s="29" t="s">
        <v>13</v>
      </c>
      <c r="G179" s="27" t="s">
        <v>14</v>
      </c>
      <c r="H179" s="37" t="str">
        <f>_xlfn.XLOOKUP(B179,[2]CALCULATION!$B:$B,[2]CALCULATION!$H:$H,"")</f>
        <v>Huawei</v>
      </c>
      <c r="I179" s="25">
        <v>0</v>
      </c>
      <c r="J179" s="25">
        <v>0</v>
      </c>
      <c r="K179" s="25">
        <v>0.14598011602788552</v>
      </c>
      <c r="L179" s="25">
        <v>0</v>
      </c>
      <c r="M179" s="25">
        <v>0</v>
      </c>
      <c r="N179" s="25">
        <v>7.2232067185453424E-3</v>
      </c>
      <c r="O179" s="25">
        <v>4.4679724797607525</v>
      </c>
      <c r="P179" s="25" t="s">
        <v>6365</v>
      </c>
      <c r="Q179" s="31" t="s">
        <v>5364</v>
      </c>
      <c r="R179" s="31"/>
      <c r="S179" s="32" t="str" cm="1">
        <f t="array" ref="S179">IFERROR(_xlfn.IFS(
U179="MPR ISSUE","PDH",
U179="BSS Hardware Issue","BSS",
U179="Sites strategiques, MLL, Pylone, etc.","ENVTECH",
U179="AKTIVCO DEFAUT GE &amp; POWER Cabinet","AKTIVCO",
U179="AKTIVCO Coupure ENEO &amp; Baisse de tension","AKTIVCO GRID ONLY",
U179="Coupure ENEO &amp; Baisse de tension","IHS GRID ONLY",
U179="Defaut GE &amp; POWER Cabinet","IHS",
U179="Sharing","Partners",
U179="Sites strategiques &amp; DataCenter","SST &amp; DC",
U179="Exclu","Exclu",
U179="SAT","SAT",
U179="SPARE-ISSUE","SPARE-ISSUE",
U179="Fiber CAmtel","TRANS_FO_CAMTEL",
U179="Fiber AOF","Fiber AOF",
U179="Projet OCM (HUAWEI)","TRAVAUX-HUAWEI",
U179="Projet OCM (NOKIA)","TRAVAUX-NOKIA",
U179="ACCESS-ISSUE","ACCESS-ISSUE",
U179="Projet OCM (ZTE, NOKIA, autres projets)","TRAVAUX OCM",
U179="No root CAuse","No root cause",
U179="ODU HS","PDH",
U179="IP &amp; VLAN","PDH",
U179="Warehouse HUAWEI","SPARE-ISSUE",
U179="SPARE-HS","SPARE-ISSUE",
U179="Power Telco","BSS"
),"")</f>
        <v/>
      </c>
      <c r="T179" s="32" t="str" cm="1">
        <f t="array" ref="T179">IFERROR(_xlfn.IFS(
U179="MPR ISSUE","TX ISSUE",
U179="BSS Hardware Issue","RAN ISSUE",
U179="Sites strategiques, MLL, Pylone, etc.","ENVTECH",
U179="AKTIVCO DEFAUT GE &amp; POWER Cabinet","POWER ISSUE",
U179="AKTIVCO Coupure ENEO &amp; Baisse de tension","POWER ISSUE",
U179="Coupure ENEO &amp; Baisse de tension","POWER ISSUE",
U179="Defaut GE &amp; POWER Cabinet","POWER ISSUE",
U179="Sharing","POWER ISSUE",
U179="Sites strategiques &amp; DataCenter","POWER ISSUE",
U179="Exclu","Exclu",
U179="SAT","TX ISSUE",
U179="SPARE-ISSUE","SPARE-ISSUE",
U179="Fiber CAmtel","TX ISSUE",
U179="Fiber AOF","TX ISSUE",
U179="Projet OCM (HUAWEI)","TRAVAUX-HUAWEI",
U179="Projet OCM (NOKIA)","TRAVAUX -NOKIA",
U179="ACCESS-ISSUE","ACCESS-ISSUE",
U179="Projet OCM (ZTE, NOKIA, autres projets)","TRAVAUX OCM",
U179="No root CAuse","No root cause",
U179="ODU HS","TX ISSUE",
U179="IP &amp; VLAN","TX ISSUE",
U179="Warehouse HUAWEI","SPARE-ISSUE",
U179="SPARE-HS","SPARE-ISSUE",
U179="Power Telco","RAN ISSUE"
),"")</f>
        <v/>
      </c>
      <c r="U179" s="33"/>
      <c r="V179" s="32" t="str" cm="1">
        <f t="array" ref="V179">IFERROR(_xlfn.IFS(
U179="MPR ISSUE","ACTIVE",
U179="BSS Hardware Issue","ACTIVE",
U179="Sites strategiques, MLL, Pylone, etc.","PASSIVE",
U179="AKTIVCO DEFAUT GE &amp; POWER Cabinet","PASSIVE",
U179="AKTIVCO Coupure ENEO &amp; Baisse de tension","PASSIVE",
U179="Coupure ENEO &amp; Baisse de tension","PASSIVE",
U179="Defaut GE &amp; POWER Cabinet","PASSIVE",
U179="Sharing","PASSIVE",
U179="Sites strategiques &amp; DataCenter","PASSIVE",
U179="Exclu","Exclu",
U179="SAT","ACTIVE",
U179="SPARE-ISSUE","SPARE-ISSUE",
U179="Fiber CAmtel","ACTIVE",
U179="Fiber AOF","ACTIVE",
U179="Projet OCM (HUAWEI)","PLANNED WORKS",
U179="Projet OCM (NOKIA)","PLANNED WORKS",
U179="ACCESS-ISSUE","ACCESS-ISSUE",
U179="Projet OCM (ZTE, NOKIA, autres projets)","PLANNED WORKS",
U179="No root CAuse","No root cause",
U179="ODU HS","ACTIVE",
U179="IP &amp; VLAN","ACTIVE",
U179="Warehouse HUAWEI","SPARE-ISSUE",
U179="SPARE-HS","SPARE-ISSUE",
U179="Power Telco","ACTIVE"
),"")</f>
        <v/>
      </c>
      <c r="W179" s="51"/>
      <c r="X179" s="51"/>
      <c r="Y179" s="51"/>
      <c r="Z179" s="51"/>
      <c r="AA179" s="51"/>
      <c r="AB179" s="34" t="s">
        <v>6469</v>
      </c>
      <c r="AC179" s="34" t="str">
        <f>_xlfn.XLOOKUP(B179,[4]ALL!$B:$B,[4]ALL!$N:$N,"")</f>
        <v/>
      </c>
      <c r="AD179" s="34" t="s">
        <v>6469</v>
      </c>
      <c r="AE179" s="34"/>
      <c r="AF179" s="36" t="s">
        <v>5420</v>
      </c>
      <c r="AG179" s="29"/>
      <c r="AH179" s="35"/>
      <c r="AI179" s="29"/>
      <c r="AJ179" s="29" t="s">
        <v>5420</v>
      </c>
      <c r="AK179" s="36" t="s">
        <v>5420</v>
      </c>
      <c r="AL179" s="36" t="s">
        <v>5420</v>
      </c>
      <c r="AM179" s="36" t="s">
        <v>5420</v>
      </c>
      <c r="AN179" s="36" t="s">
        <v>5420</v>
      </c>
      <c r="AO179" s="36" t="s">
        <v>5420</v>
      </c>
      <c r="AP179" s="36" t="s">
        <v>5420</v>
      </c>
      <c r="AQ179" s="36" t="s">
        <v>5420</v>
      </c>
      <c r="AR179" s="36" t="s">
        <v>5420</v>
      </c>
      <c r="AS179" s="36" t="s">
        <v>5420</v>
      </c>
      <c r="AT179" s="36" t="s">
        <v>5420</v>
      </c>
      <c r="AU179" s="36" t="s">
        <v>5420</v>
      </c>
      <c r="AV179" s="36" t="s">
        <v>5420</v>
      </c>
      <c r="AW179" s="45"/>
      <c r="AX179" s="45" t="s">
        <v>5420</v>
      </c>
      <c r="AY179" s="45" t="s">
        <v>5420</v>
      </c>
      <c r="AZ179" s="45" t="s">
        <v>5420</v>
      </c>
      <c r="BA179" s="36" t="s">
        <v>5420</v>
      </c>
    </row>
    <row r="180" spans="1:53" s="58" customFormat="1" ht="15.6" hidden="1" x14ac:dyDescent="0.3">
      <c r="A180" s="27" t="s">
        <v>1107</v>
      </c>
      <c r="B180" s="28" t="s">
        <v>1108</v>
      </c>
      <c r="C180" s="29" t="str">
        <f>_xlfn.XLOOKUP(B180,'[1]daily break down'!$D:$D,'[1]daily break down'!$E:$E,"")</f>
        <v>ADAMAOUA</v>
      </c>
      <c r="D180" s="27" t="s">
        <v>11</v>
      </c>
      <c r="E180" s="27" t="s">
        <v>96</v>
      </c>
      <c r="F180" s="29" t="s">
        <v>90</v>
      </c>
      <c r="G180" s="27" t="s">
        <v>1109</v>
      </c>
      <c r="H180" s="39" t="str">
        <f>_xlfn.XLOOKUP(B180,[2]CALCULATION!$B:$B,[2]CALCULATION!$H:$H,"")</f>
        <v>NOKIA</v>
      </c>
      <c r="I180" s="25">
        <v>0.1701985915425773</v>
      </c>
      <c r="J180" s="25">
        <v>1.4270540178254463E-3</v>
      </c>
      <c r="K180" s="25">
        <v>2.4973445311943173E-2</v>
      </c>
      <c r="L180" s="25">
        <v>5.5077756460141278E-2</v>
      </c>
      <c r="M180" s="25">
        <v>0.1085503077742854</v>
      </c>
      <c r="N180" s="25">
        <v>3.5470856684808187</v>
      </c>
      <c r="O180" s="25">
        <v>4.3708270054641272</v>
      </c>
      <c r="P180" s="25" t="s">
        <v>6364</v>
      </c>
      <c r="Q180" s="31" t="s">
        <v>5364</v>
      </c>
      <c r="R180" s="31"/>
      <c r="S180" s="32" t="str" cm="1">
        <f t="array" ref="S180">IFERROR(_xlfn.IFS(
U180="MPR ISSUE","PDH",
U180="BSS Hardware Issue","BSS",
U180="Sites strategiques, MLL, Pylone, etc.","ENVTECH",
U180="AKTIVCO DEFAUT GE &amp; POWER Cabinet","AKTIVCO",
U180="AKTIVCO Coupure ENEO &amp; Baisse de tension","AKTIVCO GRID ONLY",
U180="Coupure ENEO &amp; Baisse de tension","IHS GRID ONLY",
U180="Defaut GE &amp; POWER Cabinet","IHS",
U180="Sharing","Partners",
U180="Sites strategiques &amp; DataCenter","SST &amp; DC",
U180="Exclu","Exclu",
U180="SAT","SAT",
U180="SPARE-ISSUE","SPARE-ISSUE",
U180="Fiber CAmtel","TRANS_FO_CAMTEL",
U180="Fiber AOF","Fiber AOF",
U180="Projet OCM (HUAWEI)","TRAVAUX-HUAWEI",
U180="Projet OCM (NOKIA)","TRAVAUX-NOKIA",
U180="ACCESS-ISSUE","ACCESS-ISSUE",
U180="Projet OCM (ZTE, NOKIA, autres projets)","TRAVAUX OCM",
U180="No root CAuse","No root cause",
U180="ODU HS","PDH",
U180="IP &amp; VLAN","PDH",
U180="Warehouse HUAWEI","SPARE-ISSUE",
U180="SPARE-HS","SPARE-ISSUE",
U180="Power Telco","BSS"
),"")</f>
        <v/>
      </c>
      <c r="T180" s="32" t="str" cm="1">
        <f t="array" ref="T180">IFERROR(_xlfn.IFS(
U180="MPR ISSUE","TX ISSUE",
U180="BSS Hardware Issue","RAN ISSUE",
U180="Sites strategiques, MLL, Pylone, etc.","ENVTECH",
U180="AKTIVCO DEFAUT GE &amp; POWER Cabinet","POWER ISSUE",
U180="AKTIVCO Coupure ENEO &amp; Baisse de tension","POWER ISSUE",
U180="Coupure ENEO &amp; Baisse de tension","POWER ISSUE",
U180="Defaut GE &amp; POWER Cabinet","POWER ISSUE",
U180="Sharing","POWER ISSUE",
U180="Sites strategiques &amp; DataCenter","POWER ISSUE",
U180="Exclu","Exclu",
U180="SAT","TX ISSUE",
U180="SPARE-ISSUE","SPARE-ISSUE",
U180="Fiber CAmtel","TX ISSUE",
U180="Fiber AOF","TX ISSUE",
U180="Projet OCM (HUAWEI)","TRAVAUX-HUAWEI",
U180="Projet OCM (NOKIA)","TRAVAUX -NOKIA",
U180="ACCESS-ISSUE","ACCESS-ISSUE",
U180="Projet OCM (ZTE, NOKIA, autres projets)","TRAVAUX OCM",
U180="No root CAuse","No root cause",
U180="ODU HS","TX ISSUE",
U180="IP &amp; VLAN","TX ISSUE",
U180="Warehouse HUAWEI","SPARE-ISSUE",
U180="SPARE-HS","SPARE-ISSUE",
U180="Power Telco","RAN ISSUE"
),"")</f>
        <v/>
      </c>
      <c r="U180" s="33"/>
      <c r="V180" s="32" t="str" cm="1">
        <f t="array" ref="V180">IFERROR(_xlfn.IFS(
U180="MPR ISSUE","ACTIVE",
U180="BSS Hardware Issue","ACTIVE",
U180="Sites strategiques, MLL, Pylone, etc.","PASSIVE",
U180="AKTIVCO DEFAUT GE &amp; POWER Cabinet","PASSIVE",
U180="AKTIVCO Coupure ENEO &amp; Baisse de tension","PASSIVE",
U180="Coupure ENEO &amp; Baisse de tension","PASSIVE",
U180="Defaut GE &amp; POWER Cabinet","PASSIVE",
U180="Sharing","PASSIVE",
U180="Sites strategiques &amp; DataCenter","PASSIVE",
U180="Exclu","Exclu",
U180="SAT","ACTIVE",
U180="SPARE-ISSUE","SPARE-ISSUE",
U180="Fiber CAmtel","ACTIVE",
U180="Fiber AOF","ACTIVE",
U180="Projet OCM (HUAWEI)","PLANNED WORKS",
U180="Projet OCM (NOKIA)","PLANNED WORKS",
U180="ACCESS-ISSUE","ACCESS-ISSUE",
U180="Projet OCM (ZTE, NOKIA, autres projets)","PLANNED WORKS",
U180="No root CAuse","No root cause",
U180="ODU HS","ACTIVE",
U180="IP &amp; VLAN","ACTIVE",
U180="Warehouse HUAWEI","SPARE-ISSUE",
U180="SPARE-HS","SPARE-ISSUE",
U180="Power Telco","ACTIVE"
),"")</f>
        <v/>
      </c>
      <c r="W180" s="51" t="s">
        <v>6344</v>
      </c>
      <c r="X180" s="51" t="s">
        <v>6314</v>
      </c>
      <c r="Y180" s="51"/>
      <c r="Z180" s="51" t="s">
        <v>2751</v>
      </c>
      <c r="AA180" s="52" t="s">
        <v>6308</v>
      </c>
      <c r="AB180" s="34" t="s">
        <v>6838</v>
      </c>
      <c r="AC180" s="34" t="str">
        <f>_xlfn.XLOOKUP(B180,[4]ALL!$B:$B,[4]ALL!$N:$N,"")</f>
        <v>Power issue NUR to be checked</v>
      </c>
      <c r="AD180" s="34"/>
      <c r="AE180" s="34"/>
      <c r="AF180" s="36" t="s">
        <v>6470</v>
      </c>
      <c r="AG180" s="29"/>
      <c r="AH180" s="35"/>
      <c r="AI180" s="29"/>
      <c r="AJ180" s="29" t="s">
        <v>5420</v>
      </c>
      <c r="AK180" s="36" t="s">
        <v>5420</v>
      </c>
      <c r="AL180" s="36" t="s">
        <v>5420</v>
      </c>
      <c r="AM180" s="36" t="s">
        <v>5420</v>
      </c>
      <c r="AN180" s="36" t="s">
        <v>5420</v>
      </c>
      <c r="AO180" s="36" t="s">
        <v>5420</v>
      </c>
      <c r="AP180" s="36" t="s">
        <v>5420</v>
      </c>
      <c r="AQ180" s="36" t="s">
        <v>5420</v>
      </c>
      <c r="AR180" s="36" t="s">
        <v>5420</v>
      </c>
      <c r="AS180" s="36" t="s">
        <v>5420</v>
      </c>
      <c r="AT180" s="36" t="s">
        <v>5799</v>
      </c>
      <c r="AU180" s="36" t="s">
        <v>5420</v>
      </c>
      <c r="AV180" s="36" t="s">
        <v>6082</v>
      </c>
      <c r="AW180" s="45"/>
      <c r="AX180" s="45" t="s">
        <v>5420</v>
      </c>
      <c r="AY180" s="45" t="s">
        <v>5420</v>
      </c>
      <c r="AZ180" s="45" t="s">
        <v>5420</v>
      </c>
      <c r="BA180" s="36" t="s">
        <v>5420</v>
      </c>
    </row>
    <row r="181" spans="1:53" s="58" customFormat="1" ht="15.6" hidden="1" x14ac:dyDescent="0.3">
      <c r="A181" s="27" t="s">
        <v>2749</v>
      </c>
      <c r="B181" s="28" t="s">
        <v>2750</v>
      </c>
      <c r="C181" s="29" t="str">
        <f>_xlfn.XLOOKUP(B181,'[1]daily break down'!$D:$D,'[1]daily break down'!$E:$E,"")</f>
        <v>Yaounde</v>
      </c>
      <c r="D181" s="27" t="s">
        <v>2751</v>
      </c>
      <c r="E181" s="27" t="s">
        <v>12</v>
      </c>
      <c r="F181" s="29" t="s">
        <v>37</v>
      </c>
      <c r="G181" s="27" t="s">
        <v>38</v>
      </c>
      <c r="H181" s="30" t="str">
        <f>_xlfn.XLOOKUP(B181,[2]CALCULATION!$B:$B,[2]CALCULATION!$H:$H,"")</f>
        <v>ZTE</v>
      </c>
      <c r="I181" s="25">
        <v>0</v>
      </c>
      <c r="J181" s="25">
        <v>0</v>
      </c>
      <c r="K181" s="25">
        <v>0</v>
      </c>
      <c r="L181" s="25">
        <v>0</v>
      </c>
      <c r="M181" s="25">
        <v>0</v>
      </c>
      <c r="N181" s="25">
        <v>0</v>
      </c>
      <c r="O181" s="25">
        <v>4.3714668709853237</v>
      </c>
      <c r="P181" s="25" t="s">
        <v>6365</v>
      </c>
      <c r="Q181" s="31" t="s">
        <v>5364</v>
      </c>
      <c r="R181" s="31"/>
      <c r="S181" s="32" t="str" cm="1">
        <f t="array" ref="S181">IFERROR(_xlfn.IFS(
U181="MPR ISSUE","PDH",
U181="BSS Hardware Issue","BSS",
U181="Sites strategiques, MLL, Pylone, etc.","ENVTECH",
U181="AKTIVCO DEFAUT GE &amp; POWER Cabinet","AKTIVCO",
U181="AKTIVCO Coupure ENEO &amp; Baisse de tension","AKTIVCO GRID ONLY",
U181="Coupure ENEO &amp; Baisse de tension","IHS GRID ONLY",
U181="Defaut GE &amp; POWER Cabinet","IHS",
U181="Sharing","Partners",
U181="Sites strategiques &amp; DataCenter","SST &amp; DC",
U181="Exclu","Exclu",
U181="SAT","SAT",
U181="SPARE-ISSUE","SPARE-ISSUE",
U181="Fiber CAmtel","TRANS_FO_CAMTEL",
U181="Fiber AOF","Fiber AOF",
U181="Projet OCM (HUAWEI)","TRAVAUX-HUAWEI",
U181="Projet OCM (NOKIA)","TRAVAUX-NOKIA",
U181="ACCESS-ISSUE","ACCESS-ISSUE",
U181="Projet OCM (ZTE, NOKIA, autres projets)","TRAVAUX OCM",
U181="No root CAuse","No root cause",
U181="ODU HS","PDH",
U181="IP &amp; VLAN","PDH",
U181="Warehouse HUAWEI","SPARE-ISSUE",
U181="SPARE-HS","SPARE-ISSUE",
U181="Power Telco","BSS"
),"")</f>
        <v/>
      </c>
      <c r="T181" s="32" t="str" cm="1">
        <f t="array" ref="T181">IFERROR(_xlfn.IFS(
U181="MPR ISSUE","TX ISSUE",
U181="BSS Hardware Issue","RAN ISSUE",
U181="Sites strategiques, MLL, Pylone, etc.","ENVTECH",
U181="AKTIVCO DEFAUT GE &amp; POWER Cabinet","POWER ISSUE",
U181="AKTIVCO Coupure ENEO &amp; Baisse de tension","POWER ISSUE",
U181="Coupure ENEO &amp; Baisse de tension","POWER ISSUE",
U181="Defaut GE &amp; POWER Cabinet","POWER ISSUE",
U181="Sharing","POWER ISSUE",
U181="Sites strategiques &amp; DataCenter","POWER ISSUE",
U181="Exclu","Exclu",
U181="SAT","TX ISSUE",
U181="SPARE-ISSUE","SPARE-ISSUE",
U181="Fiber CAmtel","TX ISSUE",
U181="Fiber AOF","TX ISSUE",
U181="Projet OCM (HUAWEI)","TRAVAUX-HUAWEI",
U181="Projet OCM (NOKIA)","TRAVAUX -NOKIA",
U181="ACCESS-ISSUE","ACCESS-ISSUE",
U181="Projet OCM (ZTE, NOKIA, autres projets)","TRAVAUX OCM",
U181="No root CAuse","No root cause",
U181="ODU HS","TX ISSUE",
U181="IP &amp; VLAN","TX ISSUE",
U181="Warehouse HUAWEI","SPARE-ISSUE",
U181="SPARE-HS","SPARE-ISSUE",
U181="Power Telco","RAN ISSUE"
),"")</f>
        <v/>
      </c>
      <c r="U181" s="33"/>
      <c r="V181" s="32" t="str" cm="1">
        <f t="array" ref="V181">IFERROR(_xlfn.IFS(
U181="MPR ISSUE","ACTIVE",
U181="BSS Hardware Issue","ACTIVE",
U181="Sites strategiques, MLL, Pylone, etc.","PASSIVE",
U181="AKTIVCO DEFAUT GE &amp; POWER Cabinet","PASSIVE",
U181="AKTIVCO Coupure ENEO &amp; Baisse de tension","PASSIVE",
U181="Coupure ENEO &amp; Baisse de tension","PASSIVE",
U181="Defaut GE &amp; POWER Cabinet","PASSIVE",
U181="Sharing","PASSIVE",
U181="Sites strategiques &amp; DataCenter","PASSIVE",
U181="Exclu","Exclu",
U181="SAT","ACTIVE",
U181="SPARE-ISSUE","SPARE-ISSUE",
U181="Fiber CAmtel","ACTIVE",
U181="Fiber AOF","ACTIVE",
U181="Projet OCM (HUAWEI)","PLANNED WORKS",
U181="Projet OCM (NOKIA)","PLANNED WORKS",
U181="ACCESS-ISSUE","ACCESS-ISSUE",
U181="Projet OCM (ZTE, NOKIA, autres projets)","PLANNED WORKS",
U181="No root CAuse","No root cause",
U181="ODU HS","ACTIVE",
U181="IP &amp; VLAN","ACTIVE",
U181="Warehouse HUAWEI","SPARE-ISSUE",
U181="SPARE-HS","SPARE-ISSUE",
U181="Power Telco","ACTIVE"
),"")</f>
        <v/>
      </c>
      <c r="W181" s="51"/>
      <c r="X181" s="51"/>
      <c r="Y181" s="51"/>
      <c r="Z181" s="51"/>
      <c r="AA181" s="51"/>
      <c r="AB181" s="34" t="s">
        <v>6839</v>
      </c>
      <c r="AC181" s="34" t="str">
        <f>_xlfn.XLOOKUP(B181,[4]ALL!$B:$B,[4]ALL!$N:$N,"")</f>
        <v>Power issue NUR to be checked</v>
      </c>
      <c r="AD181" s="34"/>
      <c r="AE181" s="34"/>
      <c r="AF181" s="36" t="s">
        <v>5420</v>
      </c>
      <c r="AG181" s="29"/>
      <c r="AH181" s="35"/>
      <c r="AI181" s="29"/>
      <c r="AJ181" s="29" t="s">
        <v>5420</v>
      </c>
      <c r="AK181" s="36" t="s">
        <v>5420</v>
      </c>
      <c r="AL181" s="36" t="s">
        <v>5420</v>
      </c>
      <c r="AM181" s="36" t="s">
        <v>5420</v>
      </c>
      <c r="AN181" s="36" t="s">
        <v>5420</v>
      </c>
      <c r="AO181" s="36" t="s">
        <v>5420</v>
      </c>
      <c r="AP181" s="36" t="s">
        <v>5420</v>
      </c>
      <c r="AQ181" s="36" t="s">
        <v>5420</v>
      </c>
      <c r="AR181" s="36" t="s">
        <v>5420</v>
      </c>
      <c r="AS181" s="36" t="s">
        <v>5420</v>
      </c>
      <c r="AT181" s="36" t="s">
        <v>5420</v>
      </c>
      <c r="AU181" s="36" t="s">
        <v>5420</v>
      </c>
      <c r="AV181" s="36" t="s">
        <v>6266</v>
      </c>
      <c r="AW181" s="45"/>
      <c r="AX181" s="45" t="s">
        <v>5420</v>
      </c>
      <c r="AY181" s="45" t="s">
        <v>5420</v>
      </c>
      <c r="AZ181" s="45" t="s">
        <v>5420</v>
      </c>
      <c r="BA181" s="36" t="s">
        <v>5420</v>
      </c>
    </row>
    <row r="182" spans="1:53" s="58" customFormat="1" ht="18" hidden="1" customHeight="1" x14ac:dyDescent="0.3">
      <c r="A182" s="27" t="s">
        <v>5049</v>
      </c>
      <c r="B182" s="28" t="s">
        <v>5050</v>
      </c>
      <c r="C182" s="29" t="str">
        <f>_xlfn.XLOOKUP(B182,'[1]daily break down'!$D:$D,'[1]daily break down'!$E:$E,"")</f>
        <v>Yaounde</v>
      </c>
      <c r="D182" s="27" t="s">
        <v>21</v>
      </c>
      <c r="E182" s="27" t="s">
        <v>36</v>
      </c>
      <c r="F182" s="29" t="s">
        <v>37</v>
      </c>
      <c r="G182" s="27" t="s">
        <v>38</v>
      </c>
      <c r="H182" s="39" t="str">
        <f>_xlfn.XLOOKUP(B182,[2]CALCULATION!$B:$B,[2]CALCULATION!$H:$H,"")</f>
        <v>NOKIA</v>
      </c>
      <c r="I182" s="25">
        <v>5.6483860251546574</v>
      </c>
      <c r="J182" s="25">
        <v>3.0819728735592831</v>
      </c>
      <c r="K182" s="25">
        <v>3.0819907086375999</v>
      </c>
      <c r="L182" s="25">
        <v>3.0819907086375999</v>
      </c>
      <c r="M182" s="25">
        <v>3.0819907086375999</v>
      </c>
      <c r="N182" s="25">
        <v>3.0819907086375999</v>
      </c>
      <c r="O182" s="25">
        <v>4.361809019620118</v>
      </c>
      <c r="P182" s="25" t="s">
        <v>6364</v>
      </c>
      <c r="Q182" s="31" t="str">
        <f>_xlfn.XLOOKUP(B182,'[1]daily break down'!$D:$D,'[1]daily break down'!$O:$O,"")</f>
        <v>EXCLU</v>
      </c>
      <c r="R182" s="31"/>
      <c r="S182" s="32" t="str" cm="1">
        <f t="array" ref="S182">IFERROR(_xlfn.IFS(
U182="MPR ISSUE","PDH",
U182="BSS Hardware Issue","BSS",
U182="Sites strategiques, MLL, Pylone, etc.","ENVTECH",
U182="AKTIVCO DEFAUT GE &amp; POWER Cabinet","AKTIVCO",
U182="AKTIVCO Coupure ENEO &amp; Baisse de tension","AKTIVCO GRID ONLY",
U182="Coupure ENEO &amp; Baisse de tension","IHS GRID ONLY",
U182="Defaut GE &amp; POWER Cabinet","IHS",
U182="Sharing","Partners",
U182="Sites strategiques &amp; DataCenter","SST &amp; DC",
U182="Exclu","Exclu",
U182="SAT","SAT",
U182="SPARE-ISSUE","SPARE-ISSUE",
U182="Fiber CAmtel","TRANS_FO_CAMTEL",
U182="Fiber AOF","Fiber AOF",
U182="Projet OCM (HUAWEI)","TRAVAUX-HUAWEI",
U182="Projet OCM (NOKIA)","TRAVAUX-NOKIA",
U182="ACCESS-ISSUE","ACCESS-ISSUE",
U182="Projet OCM (ZTE, NOKIA, autres projets)","TRAVAUX OCM",
U182="No root CAuse","No root cause",
U182="ODU HS","PDH",
U182="IP &amp; VLAN","PDH",
U182="Warehouse HUAWEI","SPARE-ISSUE",
U182="SPARE-HS","SPARE-ISSUE",
U182="Power Telco","BSS"
),"")</f>
        <v/>
      </c>
      <c r="T182" s="32" t="str" cm="1">
        <f t="array" ref="T182">IFERROR(_xlfn.IFS(
U182="MPR ISSUE","TX ISSUE",
U182="BSS Hardware Issue","RAN ISSUE",
U182="Sites strategiques, MLL, Pylone, etc.","ENVTECH",
U182="AKTIVCO DEFAUT GE &amp; POWER Cabinet","POWER ISSUE",
U182="AKTIVCO Coupure ENEO &amp; Baisse de tension","POWER ISSUE",
U182="Coupure ENEO &amp; Baisse de tension","POWER ISSUE",
U182="Defaut GE &amp; POWER Cabinet","POWER ISSUE",
U182="Sharing","POWER ISSUE",
U182="Sites strategiques &amp; DataCenter","POWER ISSUE",
U182="Exclu","Exclu",
U182="SAT","TX ISSUE",
U182="SPARE-ISSUE","SPARE-ISSUE",
U182="Fiber CAmtel","TX ISSUE",
U182="Fiber AOF","TX ISSUE",
U182="Projet OCM (HUAWEI)","TRAVAUX-HUAWEI",
U182="Projet OCM (NOKIA)","TRAVAUX -NOKIA",
U182="ACCESS-ISSUE","ACCESS-ISSUE",
U182="Projet OCM (ZTE, NOKIA, autres projets)","TRAVAUX OCM",
U182="No root CAuse","No root cause",
U182="ODU HS","TX ISSUE",
U182="IP &amp; VLAN","TX ISSUE",
U182="Warehouse HUAWEI","SPARE-ISSUE",
U182="SPARE-HS","SPARE-ISSUE",
U182="Power Telco","RAN ISSUE"
),"")</f>
        <v/>
      </c>
      <c r="U182" s="33"/>
      <c r="V182" s="32" t="str" cm="1">
        <f t="array" ref="V182">IFERROR(_xlfn.IFS(
U182="MPR ISSUE","ACTIVE",
U182="BSS Hardware Issue","ACTIVE",
U182="Sites strategiques, MLL, Pylone, etc.","PASSIVE",
U182="AKTIVCO DEFAUT GE &amp; POWER Cabinet","PASSIVE",
U182="AKTIVCO Coupure ENEO &amp; Baisse de tension","PASSIVE",
U182="Coupure ENEO &amp; Baisse de tension","PASSIVE",
U182="Defaut GE &amp; POWER Cabinet","PASSIVE",
U182="Sharing","PASSIVE",
U182="Sites strategiques &amp; DataCenter","PASSIVE",
U182="Exclu","Exclu",
U182="SAT","ACTIVE",
U182="SPARE-ISSUE","SPARE-ISSUE",
U182="Fiber CAmtel","ACTIVE",
U182="Fiber AOF","ACTIVE",
U182="Projet OCM (HUAWEI)","PLANNED WORKS",
U182="Projet OCM (NOKIA)","PLANNED WORKS",
U182="ACCESS-ISSUE","ACCESS-ISSUE",
U182="Projet OCM (ZTE, NOKIA, autres projets)","PLANNED WORKS",
U182="No root CAuse","No root cause",
U182="ODU HS","ACTIVE",
U182="IP &amp; VLAN","ACTIVE",
U182="Warehouse HUAWEI","SPARE-ISSUE",
U182="SPARE-HS","SPARE-ISSUE",
U182="Power Telco","ACTIVE"
),"")</f>
        <v/>
      </c>
      <c r="W182" s="52" t="s">
        <v>6348</v>
      </c>
      <c r="X182" s="52" t="s">
        <v>6320</v>
      </c>
      <c r="Y182" s="52"/>
      <c r="Z182" s="27" t="s">
        <v>21</v>
      </c>
      <c r="AA182" s="52" t="s">
        <v>6326</v>
      </c>
      <c r="AB182" s="34" t="s">
        <v>6605</v>
      </c>
      <c r="AC182" s="34" t="str">
        <f>_xlfn.XLOOKUP(B182,[4]ALL!$B:$B,[4]ALL!$N:$N,"")</f>
        <v/>
      </c>
      <c r="AD182" s="34"/>
      <c r="AE182" s="34"/>
      <c r="AF182" s="36" t="s">
        <v>5420</v>
      </c>
      <c r="AG182" s="29"/>
      <c r="AH182" s="35"/>
      <c r="AI182" s="29"/>
      <c r="AJ182" s="29" t="s">
        <v>5420</v>
      </c>
      <c r="AK182" s="36" t="s">
        <v>5420</v>
      </c>
      <c r="AL182" s="36" t="s">
        <v>5420</v>
      </c>
      <c r="AM182" s="36" t="s">
        <v>5420</v>
      </c>
      <c r="AN182" s="36" t="s">
        <v>5420</v>
      </c>
      <c r="AO182" s="36" t="s">
        <v>5420</v>
      </c>
      <c r="AP182" s="36" t="s">
        <v>5420</v>
      </c>
      <c r="AQ182" s="36" t="s">
        <v>5420</v>
      </c>
      <c r="AR182" s="36" t="s">
        <v>5420</v>
      </c>
      <c r="AS182" s="36" t="s">
        <v>5420</v>
      </c>
      <c r="AT182" s="36" t="s">
        <v>5420</v>
      </c>
      <c r="AU182" s="36" t="s">
        <v>5869</v>
      </c>
      <c r="AV182" s="36" t="s">
        <v>5992</v>
      </c>
      <c r="AW182" s="45"/>
      <c r="AX182" s="45" t="s">
        <v>5420</v>
      </c>
      <c r="AY182" s="45" t="s">
        <v>5420</v>
      </c>
      <c r="AZ182" s="45" t="s">
        <v>5420</v>
      </c>
      <c r="BA182" s="36" t="s">
        <v>5420</v>
      </c>
    </row>
    <row r="183" spans="1:53" s="58" customFormat="1" ht="22.5" hidden="1" customHeight="1" x14ac:dyDescent="0.3">
      <c r="A183" s="27" t="s">
        <v>1772</v>
      </c>
      <c r="B183" s="27" t="s">
        <v>1773</v>
      </c>
      <c r="C183" s="29" t="str">
        <f>_xlfn.XLOOKUP(B183,'[1]daily break down'!$D:$D,'[1]daily break down'!$E:$E,"")</f>
        <v>CENTRE</v>
      </c>
      <c r="D183" s="27" t="s">
        <v>11</v>
      </c>
      <c r="E183" s="36" t="s">
        <v>96</v>
      </c>
      <c r="F183" s="29" t="s">
        <v>69</v>
      </c>
      <c r="G183" s="27" t="s">
        <v>1774</v>
      </c>
      <c r="H183" s="39" t="str">
        <f>_xlfn.XLOOKUP(B183,[2]CALCULATION!$B:$B,[2]CALCULATION!$H:$H,"")</f>
        <v>NOKIA</v>
      </c>
      <c r="I183" s="25">
        <v>0</v>
      </c>
      <c r="J183" s="25">
        <v>0.16427890638153364</v>
      </c>
      <c r="K183" s="25">
        <v>0</v>
      </c>
      <c r="L183" s="25">
        <v>0</v>
      </c>
      <c r="M183" s="25">
        <v>0</v>
      </c>
      <c r="N183" s="25">
        <v>0</v>
      </c>
      <c r="O183" s="25">
        <v>4.3336208347958092</v>
      </c>
      <c r="P183" s="25" t="s">
        <v>6365</v>
      </c>
      <c r="Q183" s="31" t="s">
        <v>5364</v>
      </c>
      <c r="R183" s="31"/>
      <c r="S183" s="32" t="str" cm="1">
        <f t="array" ref="S183">IFERROR(_xlfn.IFS(
U183="MPR ISSUE","PDH",
U183="BSS Hardware Issue","BSS",
U183="Sites strategiques, MLL, Pylone, etc.","ENVTECH",
U183="AKTIVCO DEFAUT GE &amp; POWER Cabinet","AKTIVCO",
U183="AKTIVCO Coupure ENEO &amp; Baisse de tension","AKTIVCO GRID ONLY",
U183="Coupure ENEO &amp; Baisse de tension","IHS GRID ONLY",
U183="Defaut GE &amp; POWER Cabinet","IHS",
U183="Sharing","Partners",
U183="Sites strategiques &amp; DataCenter","SST &amp; DC",
U183="Exclu","Exclu",
U183="SAT","SAT",
U183="SPARE-ISSUE","SPARE-ISSUE",
U183="Fiber CAmtel","TRANS_FO_CAMTEL",
U183="Fiber AOF","Fiber AOF",
U183="Projet OCM (HUAWEI)","TRAVAUX-HUAWEI",
U183="Projet OCM (NOKIA)","TRAVAUX-NOKIA",
U183="ACCESS-ISSUE","ACCESS-ISSUE",
U183="Projet OCM (ZTE, NOKIA, autres projets)","TRAVAUX OCM",
U183="No root CAuse","No root cause",
U183="ODU HS","PDH",
U183="IP &amp; VLAN","PDH",
U183="Warehouse HUAWEI","SPARE-ISSUE",
U183="SPARE-HS","SPARE-ISSUE",
U183="Power Telco","BSS"
),"")</f>
        <v/>
      </c>
      <c r="T183" s="32" t="str" cm="1">
        <f t="array" ref="T183">IFERROR(_xlfn.IFS(
U183="MPR ISSUE","TX ISSUE",
U183="BSS Hardware Issue","RAN ISSUE",
U183="Sites strategiques, MLL, Pylone, etc.","ENVTECH",
U183="AKTIVCO DEFAUT GE &amp; POWER Cabinet","POWER ISSUE",
U183="AKTIVCO Coupure ENEO &amp; Baisse de tension","POWER ISSUE",
U183="Coupure ENEO &amp; Baisse de tension","POWER ISSUE",
U183="Defaut GE &amp; POWER Cabinet","POWER ISSUE",
U183="Sharing","POWER ISSUE",
U183="Sites strategiques &amp; DataCenter","POWER ISSUE",
U183="Exclu","Exclu",
U183="SAT","TX ISSUE",
U183="SPARE-ISSUE","SPARE-ISSUE",
U183="Fiber CAmtel","TX ISSUE",
U183="Fiber AOF","TX ISSUE",
U183="Projet OCM (HUAWEI)","TRAVAUX-HUAWEI",
U183="Projet OCM (NOKIA)","TRAVAUX -NOKIA",
U183="ACCESS-ISSUE","ACCESS-ISSUE",
U183="Projet OCM (ZTE, NOKIA, autres projets)","TRAVAUX OCM",
U183="No root CAuse","No root cause",
U183="ODU HS","TX ISSUE",
U183="IP &amp; VLAN","TX ISSUE",
U183="Warehouse HUAWEI","SPARE-ISSUE",
U183="SPARE-HS","SPARE-ISSUE",
U183="Power Telco","RAN ISSUE"
),"")</f>
        <v/>
      </c>
      <c r="U183" s="33"/>
      <c r="V183" s="32" t="str" cm="1">
        <f t="array" ref="V183">IFERROR(_xlfn.IFS(
U183="MPR ISSUE","ACTIVE",
U183="BSS Hardware Issue","ACTIVE",
U183="Sites strategiques, MLL, Pylone, etc.","PASSIVE",
U183="AKTIVCO DEFAUT GE &amp; POWER Cabinet","PASSIVE",
U183="AKTIVCO Coupure ENEO &amp; Baisse de tension","PASSIVE",
U183="Coupure ENEO &amp; Baisse de tension","PASSIVE",
U183="Defaut GE &amp; POWER Cabinet","PASSIVE",
U183="Sharing","PASSIVE",
U183="Sites strategiques &amp; DataCenter","PASSIVE",
U183="Exclu","Exclu",
U183="SAT","ACTIVE",
U183="SPARE-ISSUE","SPARE-ISSUE",
U183="Fiber CAmtel","ACTIVE",
U183="Fiber AOF","ACTIVE",
U183="Projet OCM (HUAWEI)","PLANNED WORKS",
U183="Projet OCM (NOKIA)","PLANNED WORKS",
U183="ACCESS-ISSUE","ACCESS-ISSUE",
U183="Projet OCM (ZTE, NOKIA, autres projets)","PLANNED WORKS",
U183="No root CAuse","No root cause",
U183="ODU HS","ACTIVE",
U183="IP &amp; VLAN","ACTIVE",
U183="Warehouse HUAWEI","SPARE-ISSUE",
U183="SPARE-HS","SPARE-ISSUE",
U183="Power Telco","ACTIVE"
),"")</f>
        <v/>
      </c>
      <c r="W183" s="51"/>
      <c r="X183" s="51"/>
      <c r="Y183" s="51"/>
      <c r="Z183" s="51"/>
      <c r="AA183" s="51"/>
      <c r="AB183" s="34" t="s">
        <v>6840</v>
      </c>
      <c r="AC183" s="34" t="str">
        <f>_xlfn.XLOOKUP(B183,[4]ALL!$B:$B,[4]ALL!$N:$N,"")</f>
        <v>No Power issue</v>
      </c>
      <c r="AD183" s="34"/>
      <c r="AE183" s="34"/>
      <c r="AF183" s="36" t="s">
        <v>5420</v>
      </c>
      <c r="AG183" s="29"/>
      <c r="AH183" s="35"/>
      <c r="AI183" s="29"/>
      <c r="AJ183" s="29" t="s">
        <v>5420</v>
      </c>
      <c r="AK183" s="36" t="s">
        <v>5420</v>
      </c>
      <c r="AL183" s="36" t="s">
        <v>5420</v>
      </c>
      <c r="AM183" s="36" t="s">
        <v>5420</v>
      </c>
      <c r="AN183" s="36" t="s">
        <v>5420</v>
      </c>
      <c r="AO183" s="36" t="s">
        <v>5420</v>
      </c>
      <c r="AP183" s="36" t="s">
        <v>5420</v>
      </c>
      <c r="AQ183" s="36" t="s">
        <v>5420</v>
      </c>
      <c r="AR183" s="36" t="s">
        <v>5420</v>
      </c>
      <c r="AS183" s="36" t="s">
        <v>5420</v>
      </c>
      <c r="AT183" s="36" t="s">
        <v>5420</v>
      </c>
      <c r="AU183" s="36" t="s">
        <v>5420</v>
      </c>
      <c r="AV183" s="36" t="s">
        <v>6148</v>
      </c>
      <c r="AW183" s="45"/>
      <c r="AX183" s="45" t="s">
        <v>5420</v>
      </c>
      <c r="AY183" s="45" t="s">
        <v>5420</v>
      </c>
      <c r="AZ183" s="45" t="s">
        <v>5420</v>
      </c>
      <c r="BA183" s="36" t="s">
        <v>5420</v>
      </c>
    </row>
    <row r="184" spans="1:53" s="58" customFormat="1" ht="15.6" hidden="1" x14ac:dyDescent="0.3">
      <c r="A184" s="27" t="s">
        <v>372</v>
      </c>
      <c r="B184" s="27" t="s">
        <v>373</v>
      </c>
      <c r="C184" s="29" t="str">
        <f>_xlfn.XLOOKUP(B184,'[1]daily break down'!$D:$D,'[1]daily break down'!$E:$E,"")</f>
        <v>NORD-OUEST</v>
      </c>
      <c r="D184" s="27" t="s">
        <v>11</v>
      </c>
      <c r="E184" s="27" t="s">
        <v>154</v>
      </c>
      <c r="F184" s="29" t="s">
        <v>51</v>
      </c>
      <c r="G184" s="27" t="s">
        <v>372</v>
      </c>
      <c r="H184" s="39" t="str">
        <f>_xlfn.XLOOKUP(B184,[2]CALCULATION!$B:$B,[2]CALCULATION!$H:$H,"")</f>
        <v>NOKIA</v>
      </c>
      <c r="I184" s="25">
        <v>5.3052759015275379</v>
      </c>
      <c r="J184" s="25">
        <v>5.3652195997523062</v>
      </c>
      <c r="K184" s="25">
        <v>4.6798710452497332</v>
      </c>
      <c r="L184" s="25">
        <v>4.9019712755362654</v>
      </c>
      <c r="M184" s="25">
        <v>1.8471790613326942</v>
      </c>
      <c r="N184" s="25">
        <v>3.5183258996726909</v>
      </c>
      <c r="O184" s="25">
        <v>4.2692540371483281</v>
      </c>
      <c r="P184" s="25" t="s">
        <v>6364</v>
      </c>
      <c r="Q184" s="31" t="str">
        <f>_xlfn.XLOOKUP(B184,'[1]daily break down'!$D:$D,'[1]daily break down'!$O:$O,"")</f>
        <v>Insecurity</v>
      </c>
      <c r="R184" s="31"/>
      <c r="S184" s="32" t="str" cm="1">
        <f t="array" ref="S184">IFERROR(_xlfn.IFS(
U184="MPR ISSUE","PDH",
U184="BSS Hardware Issue","BSS",
U184="Sites strategiques, MLL, Pylone, etc.","ENVTECH",
U184="AKTIVCO DEFAUT GE &amp; POWER Cabinet","AKTIVCO",
U184="AKTIVCO Coupure ENEO &amp; Baisse de tension","AKTIVCO GRID ONLY",
U184="Coupure ENEO &amp; Baisse de tension","IHS GRID ONLY",
U184="Defaut GE &amp; POWER Cabinet","IHS",
U184="Sharing","Partners",
U184="Sites strategiques &amp; DataCenter","SST &amp; DC",
U184="Exclu","Exclu",
U184="SAT","SAT",
U184="SPARE-ISSUE","SPARE-ISSUE",
U184="Fiber CAmtel","TRANS_FO_CAMTEL",
U184="Fiber AOF","Fiber AOF",
U184="Projet OCM (HUAWEI)","TRAVAUX-HUAWEI",
U184="Projet OCM (NOKIA)","TRAVAUX-NOKIA",
U184="ACCESS-ISSUE","ACCESS-ISSUE",
U184="Projet OCM (ZTE, NOKIA, autres projets)","TRAVAUX OCM",
U184="No root CAuse","No root cause",
U184="ODU HS","PDH",
U184="IP &amp; VLAN","PDH",
U184="Warehouse HUAWEI","SPARE-ISSUE",
U184="SPARE-HS","SPARE-ISSUE",
U184="Power Telco","BSS"
),"")</f>
        <v/>
      </c>
      <c r="T184" s="32" t="str" cm="1">
        <f t="array" ref="T184">IFERROR(_xlfn.IFS(
U184="MPR ISSUE","TX ISSUE",
U184="BSS Hardware Issue","RAN ISSUE",
U184="Sites strategiques, MLL, Pylone, etc.","ENVTECH",
U184="AKTIVCO DEFAUT GE &amp; POWER Cabinet","POWER ISSUE",
U184="AKTIVCO Coupure ENEO &amp; Baisse de tension","POWER ISSUE",
U184="Coupure ENEO &amp; Baisse de tension","POWER ISSUE",
U184="Defaut GE &amp; POWER Cabinet","POWER ISSUE",
U184="Sharing","POWER ISSUE",
U184="Sites strategiques &amp; DataCenter","POWER ISSUE",
U184="Exclu","Exclu",
U184="SAT","TX ISSUE",
U184="SPARE-ISSUE","SPARE-ISSUE",
U184="Fiber CAmtel","TX ISSUE",
U184="Fiber AOF","TX ISSUE",
U184="Projet OCM (HUAWEI)","TRAVAUX-HUAWEI",
U184="Projet OCM (NOKIA)","TRAVAUX -NOKIA",
U184="ACCESS-ISSUE","ACCESS-ISSUE",
U184="Projet OCM (ZTE, NOKIA, autres projets)","TRAVAUX OCM",
U184="No root CAuse","No root cause",
U184="ODU HS","TX ISSUE",
U184="IP &amp; VLAN","TX ISSUE",
U184="Warehouse HUAWEI","SPARE-ISSUE",
U184="SPARE-HS","SPARE-ISSUE",
U184="Power Telco","RAN ISSUE"
),"")</f>
        <v/>
      </c>
      <c r="U184" s="33"/>
      <c r="V184" s="32" t="str" cm="1">
        <f t="array" ref="V184">IFERROR(_xlfn.IFS(
U184="MPR ISSUE","ACTIVE",
U184="BSS Hardware Issue","ACTIVE",
U184="Sites strategiques, MLL, Pylone, etc.","PASSIVE",
U184="AKTIVCO DEFAUT GE &amp; POWER Cabinet","PASSIVE",
U184="AKTIVCO Coupure ENEO &amp; Baisse de tension","PASSIVE",
U184="Coupure ENEO &amp; Baisse de tension","PASSIVE",
U184="Defaut GE &amp; POWER Cabinet","PASSIVE",
U184="Sharing","PASSIVE",
U184="Sites strategiques &amp; DataCenter","PASSIVE",
U184="Exclu","Exclu",
U184="SAT","ACTIVE",
U184="SPARE-ISSUE","SPARE-ISSUE",
U184="Fiber CAmtel","ACTIVE",
U184="Fiber AOF","ACTIVE",
U184="Projet OCM (HUAWEI)","PLANNED WORKS",
U184="Projet OCM (NOKIA)","PLANNED WORKS",
U184="ACCESS-ISSUE","ACCESS-ISSUE",
U184="Projet OCM (ZTE, NOKIA, autres projets)","PLANNED WORKS",
U184="No root CAuse","No root cause",
U184="ODU HS","ACTIVE",
U184="IP &amp; VLAN","ACTIVE",
U184="Warehouse HUAWEI","SPARE-ISSUE",
U184="SPARE-HS","SPARE-ISSUE",
U184="Power Telco","ACTIVE"
),"")</f>
        <v/>
      </c>
      <c r="W184" s="3" t="s">
        <v>6349</v>
      </c>
      <c r="X184" s="3" t="s">
        <v>6350</v>
      </c>
      <c r="Y184" s="52"/>
      <c r="Z184" s="52" t="s">
        <v>11</v>
      </c>
      <c r="AA184" s="52" t="s">
        <v>6308</v>
      </c>
      <c r="AB184" s="34" t="s">
        <v>6841</v>
      </c>
      <c r="AC184" s="34" t="str">
        <f>_xlfn.XLOOKUP(B184,[4]ALL!$B:$B,[4]ALL!$N:$N,"")</f>
        <v>Power issue NUR to be checked</v>
      </c>
      <c r="AD184" s="34" t="s">
        <v>6471</v>
      </c>
      <c r="AE184" s="34"/>
      <c r="AF184" s="36" t="s">
        <v>5420</v>
      </c>
      <c r="AG184" s="29"/>
      <c r="AH184" s="35"/>
      <c r="AI184" s="29"/>
      <c r="AJ184" s="29" t="s">
        <v>5420</v>
      </c>
      <c r="AK184" s="36" t="s">
        <v>5420</v>
      </c>
      <c r="AL184" s="36" t="s">
        <v>5420</v>
      </c>
      <c r="AM184" s="36" t="s">
        <v>5420</v>
      </c>
      <c r="AN184" s="36" t="s">
        <v>6014</v>
      </c>
      <c r="AO184" s="36" t="s">
        <v>6014</v>
      </c>
      <c r="AP184" s="36" t="s">
        <v>6014</v>
      </c>
      <c r="AQ184" s="36" t="s">
        <v>5420</v>
      </c>
      <c r="AR184" s="36" t="s">
        <v>5420</v>
      </c>
      <c r="AS184" s="36" t="s">
        <v>5420</v>
      </c>
      <c r="AT184" s="36" t="s">
        <v>5820</v>
      </c>
      <c r="AU184" s="36" t="s">
        <v>5932</v>
      </c>
      <c r="AV184" s="36" t="s">
        <v>6015</v>
      </c>
      <c r="AW184" s="45"/>
      <c r="AX184" s="45" t="s">
        <v>5420</v>
      </c>
      <c r="AY184" s="45" t="s">
        <v>373</v>
      </c>
      <c r="AZ184" s="45" t="s">
        <v>5420</v>
      </c>
      <c r="BA184" s="36" t="s">
        <v>5420</v>
      </c>
    </row>
    <row r="185" spans="1:53" s="58" customFormat="1" ht="15.6" hidden="1" x14ac:dyDescent="0.3">
      <c r="A185" s="27" t="s">
        <v>651</v>
      </c>
      <c r="B185" s="27" t="s">
        <v>652</v>
      </c>
      <c r="C185" s="29" t="str">
        <f>_xlfn.XLOOKUP(B185,'[1]daily break down'!$D:$D,'[1]daily break down'!$E:$E,"")</f>
        <v>Maroua</v>
      </c>
      <c r="D185" s="27" t="s">
        <v>21</v>
      </c>
      <c r="E185" s="27" t="s">
        <v>80</v>
      </c>
      <c r="F185" s="29" t="s">
        <v>55</v>
      </c>
      <c r="G185" s="27" t="s">
        <v>84</v>
      </c>
      <c r="H185" s="37" t="str">
        <f>_xlfn.XLOOKUP(B185,[2]CALCULATION!$B:$B,[2]CALCULATION!$H:$H,"")</f>
        <v>Huawei</v>
      </c>
      <c r="I185" s="25">
        <v>2.4318664338118841</v>
      </c>
      <c r="J185" s="25">
        <v>4.2425014196722337</v>
      </c>
      <c r="K185" s="25">
        <v>5.710078674097474</v>
      </c>
      <c r="L185" s="25">
        <v>15.466383730984241</v>
      </c>
      <c r="M185" s="25">
        <v>4.9824074787477199</v>
      </c>
      <c r="N185" s="25">
        <v>3.6785205731195405</v>
      </c>
      <c r="O185" s="25">
        <v>4.2763702333969675</v>
      </c>
      <c r="P185" s="25" t="s">
        <v>6364</v>
      </c>
      <c r="Q185" s="31" t="s">
        <v>5364</v>
      </c>
      <c r="R185" s="31"/>
      <c r="S185" s="32" t="str" cm="1">
        <f t="array" ref="S185">IFERROR(_xlfn.IFS(
U185="MPR ISSUE","PDH",
U185="BSS Hardware Issue","BSS",
U185="Sites strategiques, MLL, Pylone, etc.","ENVTECH",
U185="AKTIVCO DEFAUT GE &amp; POWER Cabinet","AKTIVCO",
U185="AKTIVCO Coupure ENEO &amp; Baisse de tension","AKTIVCO GRID ONLY",
U185="Coupure ENEO &amp; Baisse de tension","IHS GRID ONLY",
U185="Defaut GE &amp; POWER Cabinet","IHS",
U185="Sharing","Partners",
U185="Sites strategiques &amp; DataCenter","SST &amp; DC",
U185="Exclu","Exclu",
U185="SAT","SAT",
U185="SPARE-ISSUE","SPARE-ISSUE",
U185="Fiber CAmtel","TRANS_FO_CAMTEL",
U185="Fiber AOF","Fiber AOF",
U185="Projet OCM (HUAWEI)","TRAVAUX-HUAWEI",
U185="Projet OCM (NOKIA)","TRAVAUX-NOKIA",
U185="ACCESS-ISSUE","ACCESS-ISSUE",
U185="Projet OCM (ZTE, NOKIA, autres projets)","TRAVAUX OCM",
U185="No root CAuse","No root cause",
U185="ODU HS","PDH",
U185="IP &amp; VLAN","PDH",
U185="Warehouse HUAWEI","SPARE-ISSUE",
U185="SPARE-HS","SPARE-ISSUE",
U185="Power Telco","BSS"
),"")</f>
        <v/>
      </c>
      <c r="T185" s="32" t="str" cm="1">
        <f t="array" ref="T185">IFERROR(_xlfn.IFS(
U185="MPR ISSUE","TX ISSUE",
U185="BSS Hardware Issue","RAN ISSUE",
U185="Sites strategiques, MLL, Pylone, etc.","ENVTECH",
U185="AKTIVCO DEFAUT GE &amp; POWER Cabinet","POWER ISSUE",
U185="AKTIVCO Coupure ENEO &amp; Baisse de tension","POWER ISSUE",
U185="Coupure ENEO &amp; Baisse de tension","POWER ISSUE",
U185="Defaut GE &amp; POWER Cabinet","POWER ISSUE",
U185="Sharing","POWER ISSUE",
U185="Sites strategiques &amp; DataCenter","POWER ISSUE",
U185="Exclu","Exclu",
U185="SAT","TX ISSUE",
U185="SPARE-ISSUE","SPARE-ISSUE",
U185="Fiber CAmtel","TX ISSUE",
U185="Fiber AOF","TX ISSUE",
U185="Projet OCM (HUAWEI)","TRAVAUX-HUAWEI",
U185="Projet OCM (NOKIA)","TRAVAUX -NOKIA",
U185="ACCESS-ISSUE","ACCESS-ISSUE",
U185="Projet OCM (ZTE, NOKIA, autres projets)","TRAVAUX OCM",
U185="No root CAuse","No root cause",
U185="ODU HS","TX ISSUE",
U185="IP &amp; VLAN","TX ISSUE",
U185="Warehouse HUAWEI","SPARE-ISSUE",
U185="SPARE-HS","SPARE-ISSUE",
U185="Power Telco","RAN ISSUE"
),"")</f>
        <v/>
      </c>
      <c r="U185" s="33"/>
      <c r="V185" s="32" t="str" cm="1">
        <f t="array" ref="V185">IFERROR(_xlfn.IFS(
U185="MPR ISSUE","ACTIVE",
U185="BSS Hardware Issue","ACTIVE",
U185="Sites strategiques, MLL, Pylone, etc.","PASSIVE",
U185="AKTIVCO DEFAUT GE &amp; POWER Cabinet","PASSIVE",
U185="AKTIVCO Coupure ENEO &amp; Baisse de tension","PASSIVE",
U185="Coupure ENEO &amp; Baisse de tension","PASSIVE",
U185="Defaut GE &amp; POWER Cabinet","PASSIVE",
U185="Sharing","PASSIVE",
U185="Sites strategiques &amp; DataCenter","PASSIVE",
U185="Exclu","Exclu",
U185="SAT","ACTIVE",
U185="SPARE-ISSUE","SPARE-ISSUE",
U185="Fiber CAmtel","ACTIVE",
U185="Fiber AOF","ACTIVE",
U185="Projet OCM (HUAWEI)","PLANNED WORKS",
U185="Projet OCM (NOKIA)","PLANNED WORKS",
U185="ACCESS-ISSUE","ACCESS-ISSUE",
U185="Projet OCM (ZTE, NOKIA, autres projets)","PLANNED WORKS",
U185="No root CAuse","No root cause",
U185="ODU HS","ACTIVE",
U185="IP &amp; VLAN","ACTIVE",
U185="Warehouse HUAWEI","SPARE-ISSUE",
U185="SPARE-HS","SPARE-ISSUE",
U185="Power Telco","ACTIVE"
),"")</f>
        <v/>
      </c>
      <c r="W185" s="52" t="s">
        <v>6305</v>
      </c>
      <c r="X185" s="52" t="s">
        <v>6306</v>
      </c>
      <c r="Y185" s="52"/>
      <c r="Z185" s="52" t="s">
        <v>6307</v>
      </c>
      <c r="AA185" s="52" t="s">
        <v>6308</v>
      </c>
      <c r="AB185" s="34" t="s">
        <v>5420</v>
      </c>
      <c r="AC185" s="34" t="str">
        <f>_xlfn.XLOOKUP(B185,[4]ALL!$B:$B,[4]ALL!$N:$N,"")</f>
        <v/>
      </c>
      <c r="AD185" s="34"/>
      <c r="AE185" s="34"/>
      <c r="AF185" s="36" t="s">
        <v>5420</v>
      </c>
      <c r="AG185" s="29"/>
      <c r="AH185" s="35"/>
      <c r="AI185" s="29"/>
      <c r="AJ185" s="29" t="s">
        <v>5420</v>
      </c>
      <c r="AK185" s="36" t="s">
        <v>5420</v>
      </c>
      <c r="AL185" s="36" t="s">
        <v>5420</v>
      </c>
      <c r="AM185" s="36" t="s">
        <v>5420</v>
      </c>
      <c r="AN185" s="36" t="s">
        <v>5420</v>
      </c>
      <c r="AO185" s="36" t="s">
        <v>5420</v>
      </c>
      <c r="AP185" s="36" t="s">
        <v>5420</v>
      </c>
      <c r="AQ185" s="36" t="s">
        <v>5420</v>
      </c>
      <c r="AR185" s="36" t="s">
        <v>5420</v>
      </c>
      <c r="AS185" s="36" t="s">
        <v>5420</v>
      </c>
      <c r="AT185" s="36" t="s">
        <v>5420</v>
      </c>
      <c r="AU185" s="36" t="s">
        <v>5420</v>
      </c>
      <c r="AV185" s="36" t="s">
        <v>5420</v>
      </c>
      <c r="AW185" s="45"/>
      <c r="AX185" s="45" t="s">
        <v>5420</v>
      </c>
      <c r="AY185" s="45" t="s">
        <v>5420</v>
      </c>
      <c r="AZ185" s="45" t="s">
        <v>5420</v>
      </c>
      <c r="BA185" s="36" t="s">
        <v>5420</v>
      </c>
    </row>
    <row r="186" spans="1:53" s="58" customFormat="1" ht="15.6" hidden="1" x14ac:dyDescent="0.3">
      <c r="A186" s="27" t="s">
        <v>1673</v>
      </c>
      <c r="B186" s="28" t="s">
        <v>1674</v>
      </c>
      <c r="C186" s="29" t="str">
        <f>_xlfn.XLOOKUP(B186,'[1]daily break down'!$D:$D,'[1]daily break down'!$E:$E,"")</f>
        <v>CENTRE</v>
      </c>
      <c r="D186" s="27" t="s">
        <v>18</v>
      </c>
      <c r="E186" s="27"/>
      <c r="F186" s="29" t="s">
        <v>37</v>
      </c>
      <c r="G186" s="27" t="s">
        <v>1619</v>
      </c>
      <c r="H186" s="30" t="str">
        <f>_xlfn.XLOOKUP(B186,[2]CALCULATION!$B:$B,[2]CALCULATION!$H:$H,"")</f>
        <v>ZTE</v>
      </c>
      <c r="I186" s="25">
        <v>6.1901633122451365</v>
      </c>
      <c r="J186" s="25">
        <v>5.8409881489472029E-2</v>
      </c>
      <c r="K186" s="25">
        <v>3.5010258737048487E-2</v>
      </c>
      <c r="L186" s="25">
        <v>1.5945451769667809</v>
      </c>
      <c r="M186" s="25">
        <v>0</v>
      </c>
      <c r="N186" s="25">
        <v>6.1743792679342411</v>
      </c>
      <c r="O186" s="25">
        <v>4.2660437230511965</v>
      </c>
      <c r="P186" s="25" t="s">
        <v>6364</v>
      </c>
      <c r="Q186" s="31" t="s">
        <v>5364</v>
      </c>
      <c r="R186" s="31"/>
      <c r="S186" s="32" t="str" cm="1">
        <f t="array" ref="S186">IFERROR(_xlfn.IFS(
U186="MPR ISSUE","PDH",
U186="BSS Hardware Issue","BSS",
U186="Sites strategiques, MLL, Pylone, etc.","ENVTECH",
U186="AKTIVCO DEFAUT GE &amp; POWER Cabinet","AKTIVCO",
U186="AKTIVCO Coupure ENEO &amp; Baisse de tension","AKTIVCO GRID ONLY",
U186="Coupure ENEO &amp; Baisse de tension","IHS GRID ONLY",
U186="Defaut GE &amp; POWER Cabinet","IHS",
U186="Sharing","Partners",
U186="Sites strategiques &amp; DataCenter","SST &amp; DC",
U186="Exclu","Exclu",
U186="SAT","SAT",
U186="SPARE-ISSUE","SPARE-ISSUE",
U186="Fiber CAmtel","TRANS_FO_CAMTEL",
U186="Fiber AOF","Fiber AOF",
U186="Projet OCM (HUAWEI)","TRAVAUX-HUAWEI",
U186="Projet OCM (NOKIA)","TRAVAUX-NOKIA",
U186="ACCESS-ISSUE","ACCESS-ISSUE",
U186="Projet OCM (ZTE, NOKIA, autres projets)","TRAVAUX OCM",
U186="No root CAuse","No root cause",
U186="ODU HS","PDH",
U186="IP &amp; VLAN","PDH",
U186="Warehouse HUAWEI","SPARE-ISSUE",
U186="SPARE-HS","SPARE-ISSUE",
U186="Power Telco","BSS"
),"")</f>
        <v/>
      </c>
      <c r="T186" s="32" t="str" cm="1">
        <f t="array" ref="T186">IFERROR(_xlfn.IFS(
U186="MPR ISSUE","TX ISSUE",
U186="BSS Hardware Issue","RAN ISSUE",
U186="Sites strategiques, MLL, Pylone, etc.","ENVTECH",
U186="AKTIVCO DEFAUT GE &amp; POWER Cabinet","POWER ISSUE",
U186="AKTIVCO Coupure ENEO &amp; Baisse de tension","POWER ISSUE",
U186="Coupure ENEO &amp; Baisse de tension","POWER ISSUE",
U186="Defaut GE &amp; POWER Cabinet","POWER ISSUE",
U186="Sharing","POWER ISSUE",
U186="Sites strategiques &amp; DataCenter","POWER ISSUE",
U186="Exclu","Exclu",
U186="SAT","TX ISSUE",
U186="SPARE-ISSUE","SPARE-ISSUE",
U186="Fiber CAmtel","TX ISSUE",
U186="Fiber AOF","TX ISSUE",
U186="Projet OCM (HUAWEI)","TRAVAUX-HUAWEI",
U186="Projet OCM (NOKIA)","TRAVAUX -NOKIA",
U186="ACCESS-ISSUE","ACCESS-ISSUE",
U186="Projet OCM (ZTE, NOKIA, autres projets)","TRAVAUX OCM",
U186="No root CAuse","No root cause",
U186="ODU HS","TX ISSUE",
U186="IP &amp; VLAN","TX ISSUE",
U186="Warehouse HUAWEI","SPARE-ISSUE",
U186="SPARE-HS","SPARE-ISSUE",
U186="Power Telco","RAN ISSUE"
),"")</f>
        <v/>
      </c>
      <c r="U186" s="33"/>
      <c r="V186" s="32" t="str" cm="1">
        <f t="array" ref="V186">IFERROR(_xlfn.IFS(
U186="MPR ISSUE","ACTIVE",
U186="BSS Hardware Issue","ACTIVE",
U186="Sites strategiques, MLL, Pylone, etc.","PASSIVE",
U186="AKTIVCO DEFAUT GE &amp; POWER Cabinet","PASSIVE",
U186="AKTIVCO Coupure ENEO &amp; Baisse de tension","PASSIVE",
U186="Coupure ENEO &amp; Baisse de tension","PASSIVE",
U186="Defaut GE &amp; POWER Cabinet","PASSIVE",
U186="Sharing","PASSIVE",
U186="Sites strategiques &amp; DataCenter","PASSIVE",
U186="Exclu","Exclu",
U186="SAT","ACTIVE",
U186="SPARE-ISSUE","SPARE-ISSUE",
U186="Fiber CAmtel","ACTIVE",
U186="Fiber AOF","ACTIVE",
U186="Projet OCM (HUAWEI)","PLANNED WORKS",
U186="Projet OCM (NOKIA)","PLANNED WORKS",
U186="ACCESS-ISSUE","ACCESS-ISSUE",
U186="Projet OCM (ZTE, NOKIA, autres projets)","PLANNED WORKS",
U186="No root CAuse","No root cause",
U186="ODU HS","ACTIVE",
U186="IP &amp; VLAN","ACTIVE",
U186="Warehouse HUAWEI","SPARE-ISSUE",
U186="SPARE-HS","SPARE-ISSUE",
U186="Power Telco","ACTIVE"
),"")</f>
        <v/>
      </c>
      <c r="W186" s="52" t="s">
        <v>6305</v>
      </c>
      <c r="X186" s="52" t="s">
        <v>6306</v>
      </c>
      <c r="Y186" s="52"/>
      <c r="Z186" s="52" t="s">
        <v>6307</v>
      </c>
      <c r="AA186" s="52" t="s">
        <v>6308</v>
      </c>
      <c r="AB186" s="34" t="s">
        <v>6150</v>
      </c>
      <c r="AC186" s="34" t="str">
        <f>_xlfn.XLOOKUP(B186,[4]ALL!$B:$B,[4]ALL!$N:$N,"")</f>
        <v/>
      </c>
      <c r="AD186" s="34"/>
      <c r="AE186" s="34"/>
      <c r="AF186" s="36" t="s">
        <v>5420</v>
      </c>
      <c r="AG186" s="29"/>
      <c r="AH186" s="35"/>
      <c r="AI186" s="29"/>
      <c r="AJ186" s="29" t="s">
        <v>5420</v>
      </c>
      <c r="AK186" s="36" t="s">
        <v>5420</v>
      </c>
      <c r="AL186" s="36" t="s">
        <v>5420</v>
      </c>
      <c r="AM186" s="36" t="s">
        <v>5420</v>
      </c>
      <c r="AN186" s="36" t="s">
        <v>5420</v>
      </c>
      <c r="AO186" s="36" t="s">
        <v>5420</v>
      </c>
      <c r="AP186" s="36" t="s">
        <v>5420</v>
      </c>
      <c r="AQ186" s="36" t="s">
        <v>5420</v>
      </c>
      <c r="AR186" s="36" t="s">
        <v>5420</v>
      </c>
      <c r="AS186" s="36" t="s">
        <v>5420</v>
      </c>
      <c r="AT186" s="36" t="s">
        <v>5420</v>
      </c>
      <c r="AU186" s="36" t="s">
        <v>5420</v>
      </c>
      <c r="AV186" s="36" t="s">
        <v>6150</v>
      </c>
      <c r="AW186" s="45"/>
      <c r="AX186" s="45" t="s">
        <v>5420</v>
      </c>
      <c r="AY186" s="45" t="s">
        <v>5420</v>
      </c>
      <c r="AZ186" s="45" t="s">
        <v>5420</v>
      </c>
      <c r="BA186" s="36" t="s">
        <v>5420</v>
      </c>
    </row>
    <row r="187" spans="1:53" s="58" customFormat="1" ht="15.6" hidden="1" x14ac:dyDescent="0.3">
      <c r="A187" s="27" t="s">
        <v>841</v>
      </c>
      <c r="B187" s="28" t="s">
        <v>842</v>
      </c>
      <c r="C187" s="29" t="str">
        <f>_xlfn.XLOOKUP(B187,'[1]daily break down'!$D:$D,'[1]daily break down'!$E:$E,"")</f>
        <v>NORD</v>
      </c>
      <c r="D187" s="27" t="s">
        <v>11</v>
      </c>
      <c r="E187" s="27" t="s">
        <v>66</v>
      </c>
      <c r="F187" s="29" t="s">
        <v>23</v>
      </c>
      <c r="G187" s="27" t="s">
        <v>841</v>
      </c>
      <c r="H187" s="39" t="str">
        <f>_xlfn.XLOOKUP(B187,[2]CALCULATION!$B:$B,[2]CALCULATION!$H:$H,"")</f>
        <v>NOKIA</v>
      </c>
      <c r="I187" s="25">
        <v>0</v>
      </c>
      <c r="J187" s="25">
        <v>0</v>
      </c>
      <c r="K187" s="25">
        <v>0</v>
      </c>
      <c r="L187" s="25">
        <v>4.2188164356667324</v>
      </c>
      <c r="M187" s="25">
        <v>9.2442064531593768</v>
      </c>
      <c r="N187" s="25">
        <v>9.2442599583943288</v>
      </c>
      <c r="O187" s="25">
        <v>4.1662343949038991</v>
      </c>
      <c r="P187" s="25" t="s">
        <v>6364</v>
      </c>
      <c r="Q187" s="31" t="s">
        <v>5364</v>
      </c>
      <c r="S187" s="32" t="str" cm="1">
        <f t="array" ref="S187">IFERROR(_xlfn.IFS(
U187="MPR ISSUE","PDH",
U187="BSS Hardware Issue","BSS",
U187="Sites strategiques, MLL, Pylone, etc.","ENVTECH",
U187="AKTIVCO DEFAUT GE &amp; POWER Cabinet","AKTIVCO",
U187="AKTIVCO Coupure ENEO &amp; Baisse de tension","AKTIVCO GRID ONLY",
U187="Coupure ENEO &amp; Baisse de tension","IHS GRID ONLY",
U187="Defaut GE &amp; POWER Cabinet","IHS",
U187="Sharing","Partners",
U187="Sites strategiques &amp; DataCenter","SST &amp; DC",
U187="Exclu","Exclu",
U187="SAT","SAT",
U187="SPARE-ISSUE","SPARE-ISSUE",
U187="Fiber CAmtel","TRANS_FO_CAMTEL",
U187="Fiber AOF","Fiber AOF",
U187="Projet OCM (HUAWEI)","TRAVAUX-HUAWEI",
U187="Projet OCM (NOKIA)","TRAVAUX-NOKIA",
U187="ACCESS-ISSUE","ACCESS-ISSUE",
U187="Projet OCM (ZTE, NOKIA, autres projets)","TRAVAUX OCM",
U187="No root CAuse","No root cause",
U187="ODU HS","PDH",
U187="IP &amp; VLAN","PDH",
U187="Warehouse HUAWEI","SPARE-ISSUE",
U187="SPARE-HS","SPARE-ISSUE",
U187="Power Telco","BSS"
),"")</f>
        <v/>
      </c>
      <c r="T187" s="32" t="str" cm="1">
        <f t="array" ref="T187">IFERROR(_xlfn.IFS(
U187="MPR ISSUE","TX ISSUE",
U187="BSS Hardware Issue","RAN ISSUE",
U187="Sites strategiques, MLL, Pylone, etc.","ENVTECH",
U187="AKTIVCO DEFAUT GE &amp; POWER Cabinet","POWER ISSUE",
U187="AKTIVCO Coupure ENEO &amp; Baisse de tension","POWER ISSUE",
U187="Coupure ENEO &amp; Baisse de tension","POWER ISSUE",
U187="Defaut GE &amp; POWER Cabinet","POWER ISSUE",
U187="Sharing","POWER ISSUE",
U187="Sites strategiques &amp; DataCenter","POWER ISSUE",
U187="Exclu","Exclu",
U187="SAT","TX ISSUE",
U187="SPARE-ISSUE","SPARE-ISSUE",
U187="Fiber CAmtel","TX ISSUE",
U187="Fiber AOF","TX ISSUE",
U187="Projet OCM (HUAWEI)","TRAVAUX-HUAWEI",
U187="Projet OCM (NOKIA)","TRAVAUX -NOKIA",
U187="ACCESS-ISSUE","ACCESS-ISSUE",
U187="Projet OCM (ZTE, NOKIA, autres projets)","TRAVAUX OCM",
U187="No root CAuse","No root cause",
U187="ODU HS","TX ISSUE",
U187="IP &amp; VLAN","TX ISSUE",
U187="Warehouse HUAWEI","SPARE-ISSUE",
U187="SPARE-HS","SPARE-ISSUE",
U187="Power Telco","RAN ISSUE"
),"")</f>
        <v/>
      </c>
      <c r="U187" s="33"/>
      <c r="V187" s="32" t="str" cm="1">
        <f t="array" ref="V187">IFERROR(_xlfn.IFS(
U187="MPR ISSUE","ACTIVE",
U187="BSS Hardware Issue","ACTIVE",
U187="Sites strategiques, MLL, Pylone, etc.","PASSIVE",
U187="AKTIVCO DEFAUT GE &amp; POWER Cabinet","PASSIVE",
U187="AKTIVCO Coupure ENEO &amp; Baisse de tension","PASSIVE",
U187="Coupure ENEO &amp; Baisse de tension","PASSIVE",
U187="Defaut GE &amp; POWER Cabinet","PASSIVE",
U187="Sharing","PASSIVE",
U187="Sites strategiques &amp; DataCenter","PASSIVE",
U187="Exclu","Exclu",
U187="SAT","ACTIVE",
U187="SPARE-ISSUE","SPARE-ISSUE",
U187="Fiber CAmtel","ACTIVE",
U187="Fiber AOF","ACTIVE",
U187="Projet OCM (HUAWEI)","PLANNED WORKS",
U187="Projet OCM (NOKIA)","PLANNED WORKS",
U187="ACCESS-ISSUE","ACCESS-ISSUE",
U187="Projet OCM (ZTE, NOKIA, autres projets)","PLANNED WORKS",
U187="No root CAuse","No root cause",
U187="ODU HS","ACTIVE",
U187="IP &amp; VLAN","ACTIVE",
U187="Warehouse HUAWEI","SPARE-ISSUE",
U187="SPARE-HS","SPARE-ISSUE",
U187="Power Telco","ACTIVE"
),"")</f>
        <v/>
      </c>
      <c r="W187" s="51" t="s">
        <v>6344</v>
      </c>
      <c r="X187" s="51" t="s">
        <v>6314</v>
      </c>
      <c r="Y187" s="51"/>
      <c r="Z187" s="51" t="s">
        <v>2751</v>
      </c>
      <c r="AA187" s="52" t="s">
        <v>6308</v>
      </c>
      <c r="AB187" s="34" t="s">
        <v>6842</v>
      </c>
      <c r="AC187" s="34" t="str">
        <f>_xlfn.XLOOKUP(B187,[4]ALL!$B:$B,[4]ALL!$N:$N,"")</f>
        <v>Power issue NUR to be checked</v>
      </c>
      <c r="AD187" s="34" t="s">
        <v>6472</v>
      </c>
      <c r="AE187" s="34"/>
      <c r="AF187" s="36" t="s">
        <v>5420</v>
      </c>
      <c r="AG187" s="29"/>
      <c r="AH187" s="35"/>
      <c r="AI187" s="29"/>
      <c r="AJ187" s="29" t="s">
        <v>5420</v>
      </c>
      <c r="AK187" s="36" t="s">
        <v>5420</v>
      </c>
      <c r="AL187" s="36" t="s">
        <v>5420</v>
      </c>
      <c r="AM187" s="36" t="s">
        <v>5420</v>
      </c>
      <c r="AN187" s="36" t="s">
        <v>5420</v>
      </c>
      <c r="AO187" s="36" t="s">
        <v>5420</v>
      </c>
      <c r="AP187" s="36" t="s">
        <v>5420</v>
      </c>
      <c r="AQ187" s="36" t="s">
        <v>5420</v>
      </c>
      <c r="AR187" s="36" t="s">
        <v>5420</v>
      </c>
      <c r="AS187" s="36" t="s">
        <v>5420</v>
      </c>
      <c r="AT187" s="36" t="s">
        <v>5820</v>
      </c>
      <c r="AU187" s="36" t="s">
        <v>5932</v>
      </c>
      <c r="AV187" s="36" t="s">
        <v>5420</v>
      </c>
      <c r="AW187" s="45"/>
      <c r="AX187" s="45" t="s">
        <v>5420</v>
      </c>
      <c r="AY187" s="45" t="s">
        <v>5420</v>
      </c>
      <c r="AZ187" s="45" t="s">
        <v>5420</v>
      </c>
      <c r="BA187" s="36" t="s">
        <v>5420</v>
      </c>
    </row>
    <row r="188" spans="1:53" s="58" customFormat="1" ht="15.6" hidden="1" x14ac:dyDescent="0.3">
      <c r="A188" s="27" t="s">
        <v>1299</v>
      </c>
      <c r="B188" s="28" t="s">
        <v>1300</v>
      </c>
      <c r="C188" s="29" t="str">
        <f>_xlfn.XLOOKUP(B188,'[1]daily break down'!$D:$D,'[1]daily break down'!$E:$E,"")</f>
        <v>NORD-OUEST</v>
      </c>
      <c r="D188" s="27" t="s">
        <v>11</v>
      </c>
      <c r="E188" s="27" t="s">
        <v>154</v>
      </c>
      <c r="F188" s="29" t="s">
        <v>51</v>
      </c>
      <c r="G188" s="27" t="s">
        <v>1301</v>
      </c>
      <c r="H188" s="39" t="str">
        <f>_xlfn.XLOOKUP(B188,[2]CALCULATION!$B:$B,[2]CALCULATION!$H:$H,"")</f>
        <v>NOKIA</v>
      </c>
      <c r="I188" s="25">
        <v>2.1949809236002316</v>
      </c>
      <c r="J188" s="25">
        <v>3.8220572834179428E-2</v>
      </c>
      <c r="K188" s="25">
        <v>0.10485242542797056</v>
      </c>
      <c r="L188" s="25">
        <v>0.20424731689081793</v>
      </c>
      <c r="M188" s="25">
        <v>0.74395462185353545</v>
      </c>
      <c r="N188" s="25">
        <v>0.75542257721162098</v>
      </c>
      <c r="O188" s="25">
        <v>4.0834481912376965</v>
      </c>
      <c r="P188" s="25" t="s">
        <v>6364</v>
      </c>
      <c r="Q188" s="31" t="str">
        <f>_xlfn.XLOOKUP(B188,'[1]daily break down'!$D:$D,'[1]daily break down'!$O:$O,"")</f>
        <v>Insecurity</v>
      </c>
      <c r="R188" s="31"/>
      <c r="S188" s="32" t="str" cm="1">
        <f t="array" ref="S188">IFERROR(_xlfn.IFS(
U188="MPR ISSUE","PDH",
U188="BSS Hardware Issue","BSS",
U188="Sites strategiques, MLL, Pylone, etc.","ENVTECH",
U188="AKTIVCO DEFAUT GE &amp; POWER Cabinet","AKTIVCO",
U188="AKTIVCO Coupure ENEO &amp; Baisse de tension","AKTIVCO GRID ONLY",
U188="Coupure ENEO &amp; Baisse de tension","IHS GRID ONLY",
U188="Defaut GE &amp; POWER Cabinet","IHS",
U188="Sharing","Partners",
U188="Sites strategiques &amp; DataCenter","SST &amp; DC",
U188="Exclu","Exclu",
U188="SAT","SAT",
U188="SPARE-ISSUE","SPARE-ISSUE",
U188="Fiber CAmtel","TRANS_FO_CAMTEL",
U188="Fiber AOF","Fiber AOF",
U188="Projet OCM (HUAWEI)","TRAVAUX-HUAWEI",
U188="Projet OCM (NOKIA)","TRAVAUX-NOKIA",
U188="ACCESS-ISSUE","ACCESS-ISSUE",
U188="Projet OCM (ZTE, NOKIA, autres projets)","TRAVAUX OCM",
U188="No root CAuse","No root cause",
U188="ODU HS","PDH",
U188="IP &amp; VLAN","PDH",
U188="Warehouse HUAWEI","SPARE-ISSUE",
U188="SPARE-HS","SPARE-ISSUE",
U188="Power Telco","BSS"
),"")</f>
        <v/>
      </c>
      <c r="T188" s="32" t="str" cm="1">
        <f t="array" ref="T188">IFERROR(_xlfn.IFS(
U188="MPR ISSUE","TX ISSUE",
U188="BSS Hardware Issue","RAN ISSUE",
U188="Sites strategiques, MLL, Pylone, etc.","ENVTECH",
U188="AKTIVCO DEFAUT GE &amp; POWER Cabinet","POWER ISSUE",
U188="AKTIVCO Coupure ENEO &amp; Baisse de tension","POWER ISSUE",
U188="Coupure ENEO &amp; Baisse de tension","POWER ISSUE",
U188="Defaut GE &amp; POWER Cabinet","POWER ISSUE",
U188="Sharing","POWER ISSUE",
U188="Sites strategiques &amp; DataCenter","POWER ISSUE",
U188="Exclu","Exclu",
U188="SAT","TX ISSUE",
U188="SPARE-ISSUE","SPARE-ISSUE",
U188="Fiber CAmtel","TX ISSUE",
U188="Fiber AOF","TX ISSUE",
U188="Projet OCM (HUAWEI)","TRAVAUX-HUAWEI",
U188="Projet OCM (NOKIA)","TRAVAUX -NOKIA",
U188="ACCESS-ISSUE","ACCESS-ISSUE",
U188="Projet OCM (ZTE, NOKIA, autres projets)","TRAVAUX OCM",
U188="No root CAuse","No root cause",
U188="ODU HS","TX ISSUE",
U188="IP &amp; VLAN","TX ISSUE",
U188="Warehouse HUAWEI","SPARE-ISSUE",
U188="SPARE-HS","SPARE-ISSUE",
U188="Power Telco","RAN ISSUE"
),"")</f>
        <v/>
      </c>
      <c r="U188" s="33"/>
      <c r="V188" s="32" t="str" cm="1">
        <f t="array" ref="V188">IFERROR(_xlfn.IFS(
U188="MPR ISSUE","ACTIVE",
U188="BSS Hardware Issue","ACTIVE",
U188="Sites strategiques, MLL, Pylone, etc.","PASSIVE",
U188="AKTIVCO DEFAUT GE &amp; POWER Cabinet","PASSIVE",
U188="AKTIVCO Coupure ENEO &amp; Baisse de tension","PASSIVE",
U188="Coupure ENEO &amp; Baisse de tension","PASSIVE",
U188="Defaut GE &amp; POWER Cabinet","PASSIVE",
U188="Sharing","PASSIVE",
U188="Sites strategiques &amp; DataCenter","PASSIVE",
U188="Exclu","Exclu",
U188="SAT","ACTIVE",
U188="SPARE-ISSUE","SPARE-ISSUE",
U188="Fiber CAmtel","ACTIVE",
U188="Fiber AOF","ACTIVE",
U188="Projet OCM (HUAWEI)","PLANNED WORKS",
U188="Projet OCM (NOKIA)","PLANNED WORKS",
U188="ACCESS-ISSUE","ACCESS-ISSUE",
U188="Projet OCM (ZTE, NOKIA, autres projets)","PLANNED WORKS",
U188="No root CAuse","No root cause",
U188="ODU HS","ACTIVE",
U188="IP &amp; VLAN","ACTIVE",
U188="Warehouse HUAWEI","SPARE-ISSUE",
U188="SPARE-HS","SPARE-ISSUE",
U188="Power Telco","ACTIVE"
),"")</f>
        <v/>
      </c>
      <c r="W188" s="51"/>
      <c r="X188" s="51"/>
      <c r="Y188" s="51"/>
      <c r="Z188" s="51"/>
      <c r="AA188" s="51"/>
      <c r="AB188" s="34" t="s">
        <v>6843</v>
      </c>
      <c r="AC188" s="34" t="str">
        <f>_xlfn.XLOOKUP(B188,[4]ALL!$B:$B,[4]ALL!$N:$N,"")</f>
        <v>Power issue NUR to be checked</v>
      </c>
      <c r="AD188" s="34" t="s">
        <v>6458</v>
      </c>
      <c r="AE188" s="34"/>
      <c r="AF188" s="36" t="s">
        <v>5420</v>
      </c>
      <c r="AG188" s="29"/>
      <c r="AH188" s="35"/>
      <c r="AI188" s="29"/>
      <c r="AJ188" s="29" t="s">
        <v>6050</v>
      </c>
      <c r="AK188" s="36" t="s">
        <v>5420</v>
      </c>
      <c r="AL188" s="36" t="s">
        <v>5420</v>
      </c>
      <c r="AM188" s="36" t="s">
        <v>5420</v>
      </c>
      <c r="AN188" s="36" t="s">
        <v>5420</v>
      </c>
      <c r="AO188" s="36" t="s">
        <v>5420</v>
      </c>
      <c r="AP188" s="36" t="s">
        <v>5420</v>
      </c>
      <c r="AQ188" s="36" t="s">
        <v>5420</v>
      </c>
      <c r="AR188" s="36" t="s">
        <v>5420</v>
      </c>
      <c r="AS188" s="36" t="s">
        <v>5420</v>
      </c>
      <c r="AT188" s="36" t="s">
        <v>5420</v>
      </c>
      <c r="AU188" s="36" t="s">
        <v>5420</v>
      </c>
      <c r="AV188" s="36" t="s">
        <v>6051</v>
      </c>
      <c r="AW188" s="45"/>
      <c r="AX188" s="45" t="s">
        <v>5420</v>
      </c>
      <c r="AY188" s="45" t="s">
        <v>5420</v>
      </c>
      <c r="AZ188" s="45" t="s">
        <v>5420</v>
      </c>
      <c r="BA188" s="36" t="s">
        <v>5420</v>
      </c>
    </row>
    <row r="189" spans="1:53" s="58" customFormat="1" ht="15.6" hidden="1" x14ac:dyDescent="0.3">
      <c r="A189" s="27" t="s">
        <v>1576</v>
      </c>
      <c r="B189" s="28" t="s">
        <v>1577</v>
      </c>
      <c r="C189" s="29" t="str">
        <f>_xlfn.XLOOKUP(B189,'[1]daily break down'!$D:$D,'[1]daily break down'!$E:$E,"")</f>
        <v>CENTRE</v>
      </c>
      <c r="D189" s="27" t="s">
        <v>11</v>
      </c>
      <c r="E189" s="27" t="s">
        <v>318</v>
      </c>
      <c r="F189" s="29" t="s">
        <v>37</v>
      </c>
      <c r="G189" s="27" t="s">
        <v>1578</v>
      </c>
      <c r="H189" s="30" t="str">
        <f>_xlfn.XLOOKUP(B189,[2]CALCULATION!$B:$B,[2]CALCULATION!$H:$H,"")</f>
        <v>ZTE</v>
      </c>
      <c r="I189" s="25">
        <v>0</v>
      </c>
      <c r="J189" s="25">
        <v>0</v>
      </c>
      <c r="K189" s="25">
        <v>0</v>
      </c>
      <c r="L189" s="25">
        <v>0</v>
      </c>
      <c r="M189" s="25">
        <v>1.9373353822271302</v>
      </c>
      <c r="N189" s="25">
        <v>1.4769228354635553</v>
      </c>
      <c r="O189" s="25">
        <v>4.1027992512120708</v>
      </c>
      <c r="P189" s="25" t="s">
        <v>6364</v>
      </c>
      <c r="Q189" s="31" t="s">
        <v>5364</v>
      </c>
      <c r="S189" s="52" t="s">
        <v>6543</v>
      </c>
      <c r="T189" s="52"/>
      <c r="U189" s="52"/>
      <c r="V189" s="52" t="s">
        <v>6312</v>
      </c>
      <c r="W189" s="31" t="s">
        <v>5316</v>
      </c>
      <c r="X189" s="52" t="s">
        <v>6543</v>
      </c>
      <c r="Y189" s="52"/>
      <c r="Z189" s="52" t="s">
        <v>6312</v>
      </c>
      <c r="AA189" s="52" t="s">
        <v>6308</v>
      </c>
      <c r="AB189" s="34" t="s">
        <v>6606</v>
      </c>
      <c r="AC189" s="34" t="str">
        <f>_xlfn.XLOOKUP(B189,[4]ALL!$B:$B,[4]ALL!$N:$N,"")</f>
        <v/>
      </c>
      <c r="AD189" s="34" t="s">
        <v>6473</v>
      </c>
      <c r="AE189" s="34"/>
      <c r="AF189" s="36" t="s">
        <v>5420</v>
      </c>
      <c r="AG189" s="29"/>
      <c r="AH189" s="35"/>
      <c r="AI189" s="29"/>
      <c r="AJ189" s="29" t="s">
        <v>6010</v>
      </c>
      <c r="AK189" s="36" t="s">
        <v>5420</v>
      </c>
      <c r="AL189" s="36" t="s">
        <v>5420</v>
      </c>
      <c r="AM189" s="36" t="s">
        <v>5420</v>
      </c>
      <c r="AN189" s="36" t="s">
        <v>5420</v>
      </c>
      <c r="AO189" s="36" t="s">
        <v>5420</v>
      </c>
      <c r="AP189" s="36" t="s">
        <v>5420</v>
      </c>
      <c r="AQ189" s="36" t="s">
        <v>5420</v>
      </c>
      <c r="AR189" s="36" t="s">
        <v>5420</v>
      </c>
      <c r="AS189" s="36" t="s">
        <v>5420</v>
      </c>
      <c r="AT189" s="36" t="s">
        <v>5420</v>
      </c>
      <c r="AU189" s="36" t="s">
        <v>5420</v>
      </c>
      <c r="AV189" s="36" t="s">
        <v>6011</v>
      </c>
      <c r="AW189" s="45"/>
      <c r="AX189" s="45" t="s">
        <v>5420</v>
      </c>
      <c r="AY189" s="45" t="s">
        <v>5420</v>
      </c>
      <c r="AZ189" s="45" t="s">
        <v>5420</v>
      </c>
      <c r="BA189" s="36" t="s">
        <v>5420</v>
      </c>
    </row>
    <row r="190" spans="1:53" s="58" customFormat="1" ht="15.6" hidden="1" x14ac:dyDescent="0.3">
      <c r="A190" s="27" t="s">
        <v>2824</v>
      </c>
      <c r="B190" s="28" t="s">
        <v>2825</v>
      </c>
      <c r="C190" s="29" t="str">
        <f>_xlfn.XLOOKUP(B190,'[1]daily break down'!$D:$D,'[1]daily break down'!$E:$E,"")</f>
        <v>Yaounde</v>
      </c>
      <c r="D190" s="27" t="s">
        <v>11</v>
      </c>
      <c r="E190" s="27" t="s">
        <v>12</v>
      </c>
      <c r="F190" s="29" t="s">
        <v>37</v>
      </c>
      <c r="G190" s="27" t="s">
        <v>38</v>
      </c>
      <c r="H190" s="30" t="str">
        <f>_xlfn.XLOOKUP(B190,[2]CALCULATION!$B:$B,[2]CALCULATION!$H:$H,"")</f>
        <v>ZTE</v>
      </c>
      <c r="I190" s="25">
        <v>10.574364429149082</v>
      </c>
      <c r="J190" s="25">
        <v>10.778790096823075</v>
      </c>
      <c r="K190" s="25">
        <v>0</v>
      </c>
      <c r="L190" s="25">
        <v>0</v>
      </c>
      <c r="M190" s="25">
        <v>0.20497855510183091</v>
      </c>
      <c r="N190" s="25">
        <v>0</v>
      </c>
      <c r="O190" s="25">
        <v>3.9330628108654153</v>
      </c>
      <c r="P190" s="25" t="s">
        <v>6364</v>
      </c>
      <c r="Q190" s="31" t="s">
        <v>5364</v>
      </c>
      <c r="R190" s="31"/>
      <c r="S190" s="32" t="str" cm="1">
        <f t="array" ref="S190">IFERROR(_xlfn.IFS(
U190="MPR ISSUE","PDH",
U190="BSS Hardware Issue","BSS",
U190="Sites strategiques, MLL, Pylone, etc.","ENVTECH",
U190="AKTIVCO DEFAUT GE &amp; POWER Cabinet","AKTIVCO",
U190="AKTIVCO Coupure ENEO &amp; Baisse de tension","AKTIVCO GRID ONLY",
U190="Coupure ENEO &amp; Baisse de tension","IHS GRID ONLY",
U190="Defaut GE &amp; POWER Cabinet","IHS",
U190="Sharing","Partners",
U190="Sites strategiques &amp; DataCenter","SST &amp; DC",
U190="Exclu","Exclu",
U190="SAT","SAT",
U190="SPARE-ISSUE","SPARE-ISSUE",
U190="Fiber CAmtel","TRANS_FO_CAMTEL",
U190="Fiber AOF","Fiber AOF",
U190="Projet OCM (HUAWEI)","TRAVAUX-HUAWEI",
U190="Projet OCM (NOKIA)","TRAVAUX-NOKIA",
U190="ACCESS-ISSUE","ACCESS-ISSUE",
U190="Projet OCM (ZTE, NOKIA, autres projets)","TRAVAUX OCM",
U190="No root CAuse","No root cause",
U190="ODU HS","PDH",
U190="IP &amp; VLAN","PDH",
U190="Warehouse HUAWEI","SPARE-ISSUE",
U190="SPARE-HS","SPARE-ISSUE",
U190="Power Telco","BSS"
),"")</f>
        <v/>
      </c>
      <c r="T190" s="32" t="str" cm="1">
        <f t="array" ref="T190">IFERROR(_xlfn.IFS(
U190="MPR ISSUE","TX ISSUE",
U190="BSS Hardware Issue","RAN ISSUE",
U190="Sites strategiques, MLL, Pylone, etc.","ENVTECH",
U190="AKTIVCO DEFAUT GE &amp; POWER Cabinet","POWER ISSUE",
U190="AKTIVCO Coupure ENEO &amp; Baisse de tension","POWER ISSUE",
U190="Coupure ENEO &amp; Baisse de tension","POWER ISSUE",
U190="Defaut GE &amp; POWER Cabinet","POWER ISSUE",
U190="Sharing","POWER ISSUE",
U190="Sites strategiques &amp; DataCenter","POWER ISSUE",
U190="Exclu","Exclu",
U190="SAT","TX ISSUE",
U190="SPARE-ISSUE","SPARE-ISSUE",
U190="Fiber CAmtel","TX ISSUE",
U190="Fiber AOF","TX ISSUE",
U190="Projet OCM (HUAWEI)","TRAVAUX-HUAWEI",
U190="Projet OCM (NOKIA)","TRAVAUX -NOKIA",
U190="ACCESS-ISSUE","ACCESS-ISSUE",
U190="Projet OCM (ZTE, NOKIA, autres projets)","TRAVAUX OCM",
U190="No root CAuse","No root cause",
U190="ODU HS","TX ISSUE",
U190="IP &amp; VLAN","TX ISSUE",
U190="Warehouse HUAWEI","SPARE-ISSUE",
U190="SPARE-HS","SPARE-ISSUE",
U190="Power Telco","RAN ISSUE"
),"")</f>
        <v/>
      </c>
      <c r="U190" s="33"/>
      <c r="V190" s="32" t="str" cm="1">
        <f t="array" ref="V190">IFERROR(_xlfn.IFS(
U190="MPR ISSUE","ACTIVE",
U190="BSS Hardware Issue","ACTIVE",
U190="Sites strategiques, MLL, Pylone, etc.","PASSIVE",
U190="AKTIVCO DEFAUT GE &amp; POWER Cabinet","PASSIVE",
U190="AKTIVCO Coupure ENEO &amp; Baisse de tension","PASSIVE",
U190="Coupure ENEO &amp; Baisse de tension","PASSIVE",
U190="Defaut GE &amp; POWER Cabinet","PASSIVE",
U190="Sharing","PASSIVE",
U190="Sites strategiques &amp; DataCenter","PASSIVE",
U190="Exclu","Exclu",
U190="SAT","ACTIVE",
U190="SPARE-ISSUE","SPARE-ISSUE",
U190="Fiber CAmtel","ACTIVE",
U190="Fiber AOF","ACTIVE",
U190="Projet OCM (HUAWEI)","PLANNED WORKS",
U190="Projet OCM (NOKIA)","PLANNED WORKS",
U190="ACCESS-ISSUE","ACCESS-ISSUE",
U190="Projet OCM (ZTE, NOKIA, autres projets)","PLANNED WORKS",
U190="No root CAuse","No root cause",
U190="ODU HS","ACTIVE",
U190="IP &amp; VLAN","ACTIVE",
U190="Warehouse HUAWEI","SPARE-ISSUE",
U190="SPARE-HS","SPARE-ISSUE",
U190="Power Telco","ACTIVE"
),"")</f>
        <v/>
      </c>
      <c r="W190" s="52" t="s">
        <v>6305</v>
      </c>
      <c r="X190" s="52" t="s">
        <v>6306</v>
      </c>
      <c r="Y190" s="52"/>
      <c r="Z190" s="52" t="s">
        <v>6307</v>
      </c>
      <c r="AA190" s="52" t="s">
        <v>6308</v>
      </c>
      <c r="AB190" s="34" t="s">
        <v>6844</v>
      </c>
      <c r="AC190" s="34" t="str">
        <f>_xlfn.XLOOKUP(B190,[4]ALL!$B:$B,[4]ALL!$N:$N,"")</f>
        <v>No Power issue</v>
      </c>
      <c r="AD190" s="34"/>
      <c r="AE190" s="34"/>
      <c r="AF190" s="36" t="s">
        <v>5420</v>
      </c>
      <c r="AG190" s="29"/>
      <c r="AH190" s="35"/>
      <c r="AI190" s="29"/>
      <c r="AJ190" s="29" t="s">
        <v>5420</v>
      </c>
      <c r="AK190" s="36" t="s">
        <v>5420</v>
      </c>
      <c r="AL190" s="36" t="s">
        <v>5420</v>
      </c>
      <c r="AM190" s="36" t="s">
        <v>5420</v>
      </c>
      <c r="AN190" s="36" t="s">
        <v>5420</v>
      </c>
      <c r="AO190" s="36" t="s">
        <v>5420</v>
      </c>
      <c r="AP190" s="36" t="s">
        <v>5420</v>
      </c>
      <c r="AQ190" s="36" t="s">
        <v>5420</v>
      </c>
      <c r="AR190" s="36" t="s">
        <v>5420</v>
      </c>
      <c r="AS190" s="36" t="s">
        <v>5420</v>
      </c>
      <c r="AT190" s="36" t="s">
        <v>5420</v>
      </c>
      <c r="AU190" s="36" t="s">
        <v>5869</v>
      </c>
      <c r="AV190" s="36" t="s">
        <v>6069</v>
      </c>
      <c r="AW190" s="45"/>
      <c r="AX190" s="45" t="s">
        <v>5420</v>
      </c>
      <c r="AY190" s="45" t="s">
        <v>5420</v>
      </c>
      <c r="AZ190" s="45" t="s">
        <v>5420</v>
      </c>
      <c r="BA190" s="36" t="s">
        <v>5420</v>
      </c>
    </row>
    <row r="191" spans="1:53" s="58" customFormat="1" ht="15.6" hidden="1" x14ac:dyDescent="0.3">
      <c r="A191" s="27" t="s">
        <v>39</v>
      </c>
      <c r="B191" s="27" t="s">
        <v>40</v>
      </c>
      <c r="C191" s="29" t="str">
        <f>_xlfn.XLOOKUP(B191,'[1]daily break down'!$D:$D,'[1]daily break down'!$E:$E,"")</f>
        <v>Douala</v>
      </c>
      <c r="D191" s="27" t="s">
        <v>21</v>
      </c>
      <c r="E191" s="27" t="s">
        <v>30</v>
      </c>
      <c r="F191" s="29" t="s">
        <v>31</v>
      </c>
      <c r="G191" s="27" t="s">
        <v>32</v>
      </c>
      <c r="H191" s="30" t="str">
        <f>_xlfn.XLOOKUP(B191,[2]CALCULATION!$B:$B,[2]CALCULATION!$H:$H,"")</f>
        <v>ZTE</v>
      </c>
      <c r="I191" s="25">
        <v>4.0680386835714666</v>
      </c>
      <c r="J191" s="25">
        <v>0</v>
      </c>
      <c r="K191" s="25">
        <v>0</v>
      </c>
      <c r="L191" s="25">
        <v>0.77509466859570908</v>
      </c>
      <c r="M191" s="25">
        <v>1.4386309223161071</v>
      </c>
      <c r="N191" s="25">
        <v>1.985525763840734</v>
      </c>
      <c r="O191" s="25">
        <v>3.9221655780134852</v>
      </c>
      <c r="P191" s="25" t="s">
        <v>6364</v>
      </c>
      <c r="Q191" s="31" t="s">
        <v>5364</v>
      </c>
      <c r="R191" s="31"/>
      <c r="S191" s="32" t="str" cm="1">
        <f t="array" ref="S191">IFERROR(_xlfn.IFS(
U191="MPR ISSUE","PDH",
U191="BSS Hardware Issue","BSS",
U191="Sites strategiques, MLL, Pylone, etc.","ENVTECH",
U191="AKTIVCO DEFAUT GE &amp; POWER Cabinet","AKTIVCO",
U191="AKTIVCO Coupure ENEO &amp; Baisse de tension","AKTIVCO GRID ONLY",
U191="Coupure ENEO &amp; Baisse de tension","IHS GRID ONLY",
U191="Defaut GE &amp; POWER Cabinet","IHS",
U191="Sharing","Partners",
U191="Sites strategiques &amp; DataCenter","SST &amp; DC",
U191="Exclu","Exclu",
U191="SAT","SAT",
U191="SPARE-ISSUE","SPARE-ISSUE",
U191="Fiber CAmtel","TRANS_FO_CAMTEL",
U191="Fiber AOF","Fiber AOF",
U191="Projet OCM (HUAWEI)","TRAVAUX-HUAWEI",
U191="Projet OCM (NOKIA)","TRAVAUX-NOKIA",
U191="ACCESS-ISSUE","ACCESS-ISSUE",
U191="Projet OCM (ZTE, NOKIA, autres projets)","TRAVAUX OCM",
U191="No root CAuse","No root cause",
U191="ODU HS","PDH",
U191="IP &amp; VLAN","PDH",
U191="Warehouse HUAWEI","SPARE-ISSUE",
U191="SPARE-HS","SPARE-ISSUE",
U191="Power Telco","BSS"
),"")</f>
        <v/>
      </c>
      <c r="T191" s="32" t="str" cm="1">
        <f t="array" ref="T191">IFERROR(_xlfn.IFS(
U191="MPR ISSUE","TX ISSUE",
U191="BSS Hardware Issue","RAN ISSUE",
U191="Sites strategiques, MLL, Pylone, etc.","ENVTECH",
U191="AKTIVCO DEFAUT GE &amp; POWER Cabinet","POWER ISSUE",
U191="AKTIVCO Coupure ENEO &amp; Baisse de tension","POWER ISSUE",
U191="Coupure ENEO &amp; Baisse de tension","POWER ISSUE",
U191="Defaut GE &amp; POWER Cabinet","POWER ISSUE",
U191="Sharing","POWER ISSUE",
U191="Sites strategiques &amp; DataCenter","POWER ISSUE",
U191="Exclu","Exclu",
U191="SAT","TX ISSUE",
U191="SPARE-ISSUE","SPARE-ISSUE",
U191="Fiber CAmtel","TX ISSUE",
U191="Fiber AOF","TX ISSUE",
U191="Projet OCM (HUAWEI)","TRAVAUX-HUAWEI",
U191="Projet OCM (NOKIA)","TRAVAUX -NOKIA",
U191="ACCESS-ISSUE","ACCESS-ISSUE",
U191="Projet OCM (ZTE, NOKIA, autres projets)","TRAVAUX OCM",
U191="No root CAuse","No root cause",
U191="ODU HS","TX ISSUE",
U191="IP &amp; VLAN","TX ISSUE",
U191="Warehouse HUAWEI","SPARE-ISSUE",
U191="SPARE-HS","SPARE-ISSUE",
U191="Power Telco","RAN ISSUE"
),"")</f>
        <v/>
      </c>
      <c r="U191" s="33"/>
      <c r="V191" s="32" t="str" cm="1">
        <f t="array" ref="V191">IFERROR(_xlfn.IFS(
U191="MPR ISSUE","ACTIVE",
U191="BSS Hardware Issue","ACTIVE",
U191="Sites strategiques, MLL, Pylone, etc.","PASSIVE",
U191="AKTIVCO DEFAUT GE &amp; POWER Cabinet","PASSIVE",
U191="AKTIVCO Coupure ENEO &amp; Baisse de tension","PASSIVE",
U191="Coupure ENEO &amp; Baisse de tension","PASSIVE",
U191="Defaut GE &amp; POWER Cabinet","PASSIVE",
U191="Sharing","PASSIVE",
U191="Sites strategiques &amp; DataCenter","PASSIVE",
U191="Exclu","Exclu",
U191="SAT","ACTIVE",
U191="SPARE-ISSUE","SPARE-ISSUE",
U191="Fiber CAmtel","ACTIVE",
U191="Fiber AOF","ACTIVE",
U191="Projet OCM (HUAWEI)","PLANNED WORKS",
U191="Projet OCM (NOKIA)","PLANNED WORKS",
U191="ACCESS-ISSUE","ACCESS-ISSUE",
U191="Projet OCM (ZTE, NOKIA, autres projets)","PLANNED WORKS",
U191="No root CAuse","No root cause",
U191="ODU HS","ACTIVE",
U191="IP &amp; VLAN","ACTIVE",
U191="Warehouse HUAWEI","SPARE-ISSUE",
U191="SPARE-HS","SPARE-ISSUE",
U191="Power Telco","ACTIVE"
),"")</f>
        <v/>
      </c>
      <c r="W191" s="52" t="s">
        <v>6305</v>
      </c>
      <c r="X191" s="52" t="s">
        <v>6306</v>
      </c>
      <c r="Y191" s="52"/>
      <c r="Z191" s="52" t="s">
        <v>6307</v>
      </c>
      <c r="AA191" s="52" t="s">
        <v>6308</v>
      </c>
      <c r="AB191" s="34" t="s">
        <v>6028</v>
      </c>
      <c r="AC191" s="34" t="str">
        <f>_xlfn.XLOOKUP(B191,[4]ALL!$B:$B,[4]ALL!$N:$N,"")</f>
        <v/>
      </c>
      <c r="AD191" s="34"/>
      <c r="AE191" s="34"/>
      <c r="AF191" s="36" t="s">
        <v>5420</v>
      </c>
      <c r="AG191" s="29"/>
      <c r="AH191" s="35"/>
      <c r="AI191" s="29"/>
      <c r="AJ191" s="29" t="s">
        <v>5420</v>
      </c>
      <c r="AK191" s="36" t="s">
        <v>5420</v>
      </c>
      <c r="AL191" s="36" t="s">
        <v>5420</v>
      </c>
      <c r="AM191" s="36" t="s">
        <v>5420</v>
      </c>
      <c r="AN191" s="36" t="s">
        <v>5420</v>
      </c>
      <c r="AO191" s="36" t="s">
        <v>5420</v>
      </c>
      <c r="AP191" s="36" t="s">
        <v>5420</v>
      </c>
      <c r="AQ191" s="36" t="s">
        <v>5420</v>
      </c>
      <c r="AR191" s="36" t="s">
        <v>5420</v>
      </c>
      <c r="AS191" s="36" t="s">
        <v>5420</v>
      </c>
      <c r="AT191" s="36" t="s">
        <v>5420</v>
      </c>
      <c r="AU191" s="36" t="s">
        <v>5420</v>
      </c>
      <c r="AV191" s="36" t="s">
        <v>6028</v>
      </c>
      <c r="AW191" s="45"/>
      <c r="AX191" s="45" t="s">
        <v>5420</v>
      </c>
      <c r="AY191" s="45" t="s">
        <v>5420</v>
      </c>
      <c r="AZ191" s="45" t="s">
        <v>5420</v>
      </c>
      <c r="BA191" s="36" t="s">
        <v>5420</v>
      </c>
    </row>
    <row r="192" spans="1:53" s="58" customFormat="1" ht="15.6" hidden="1" x14ac:dyDescent="0.3">
      <c r="A192" s="27" t="s">
        <v>571</v>
      </c>
      <c r="B192" s="28" t="s">
        <v>572</v>
      </c>
      <c r="C192" s="29" t="str">
        <f>_xlfn.XLOOKUP(B192,'[1]daily break down'!$D:$D,'[1]daily break down'!$E:$E,"")</f>
        <v>Douala</v>
      </c>
      <c r="D192" s="27" t="s">
        <v>21</v>
      </c>
      <c r="E192" s="27" t="s">
        <v>30</v>
      </c>
      <c r="F192" s="29" t="s">
        <v>31</v>
      </c>
      <c r="G192" s="27" t="s">
        <v>32</v>
      </c>
      <c r="H192" s="30" t="str">
        <f>_xlfn.XLOOKUP(B192,[2]CALCULATION!$B:$B,[2]CALCULATION!$H:$H,"")</f>
        <v>ZTE</v>
      </c>
      <c r="I192" s="25">
        <v>0</v>
      </c>
      <c r="J192" s="25">
        <v>0</v>
      </c>
      <c r="K192" s="25">
        <v>17.239172680655074</v>
      </c>
      <c r="L192" s="25">
        <v>0.85897304192242108</v>
      </c>
      <c r="M192" s="25">
        <v>10.660311671560615</v>
      </c>
      <c r="N192" s="25">
        <v>1.062399945210639</v>
      </c>
      <c r="O192" s="25">
        <v>3.8822150025825199</v>
      </c>
      <c r="P192" s="25" t="s">
        <v>6364</v>
      </c>
      <c r="Q192" s="31" t="s">
        <v>5364</v>
      </c>
      <c r="R192" s="31"/>
      <c r="S192" s="32" t="str" cm="1">
        <f t="array" ref="S192">IFERROR(_xlfn.IFS(
U192="MPR ISSUE","PDH",
U192="BSS Hardware Issue","BSS",
U192="Sites strategiques, MLL, Pylone, etc.","ENVTECH",
U192="AKTIVCO DEFAUT GE &amp; POWER Cabinet","AKTIVCO",
U192="AKTIVCO Coupure ENEO &amp; Baisse de tension","AKTIVCO GRID ONLY",
U192="Coupure ENEO &amp; Baisse de tension","IHS GRID ONLY",
U192="Defaut GE &amp; POWER Cabinet","IHS",
U192="Sharing","Partners",
U192="Sites strategiques &amp; DataCenter","SST &amp; DC",
U192="Exclu","Exclu",
U192="SAT","SAT",
U192="SPARE-ISSUE","SPARE-ISSUE",
U192="Fiber CAmtel","TRANS_FO_CAMTEL",
U192="Fiber AOF","Fiber AOF",
U192="Projet OCM (HUAWEI)","TRAVAUX-HUAWEI",
U192="Projet OCM (NOKIA)","TRAVAUX-NOKIA",
U192="ACCESS-ISSUE","ACCESS-ISSUE",
U192="Projet OCM (ZTE, NOKIA, autres projets)","TRAVAUX OCM",
U192="No root CAuse","No root cause",
U192="ODU HS","PDH",
U192="IP &amp; VLAN","PDH",
U192="Warehouse HUAWEI","SPARE-ISSUE",
U192="SPARE-HS","SPARE-ISSUE",
U192="Power Telco","BSS"
),"")</f>
        <v/>
      </c>
      <c r="T192" s="32" t="str" cm="1">
        <f t="array" ref="T192">IFERROR(_xlfn.IFS(
U192="MPR ISSUE","TX ISSUE",
U192="BSS Hardware Issue","RAN ISSUE",
U192="Sites strategiques, MLL, Pylone, etc.","ENVTECH",
U192="AKTIVCO DEFAUT GE &amp; POWER Cabinet","POWER ISSUE",
U192="AKTIVCO Coupure ENEO &amp; Baisse de tension","POWER ISSUE",
U192="Coupure ENEO &amp; Baisse de tension","POWER ISSUE",
U192="Defaut GE &amp; POWER Cabinet","POWER ISSUE",
U192="Sharing","POWER ISSUE",
U192="Sites strategiques &amp; DataCenter","POWER ISSUE",
U192="Exclu","Exclu",
U192="SAT","TX ISSUE",
U192="SPARE-ISSUE","SPARE-ISSUE",
U192="Fiber CAmtel","TX ISSUE",
U192="Fiber AOF","TX ISSUE",
U192="Projet OCM (HUAWEI)","TRAVAUX-HUAWEI",
U192="Projet OCM (NOKIA)","TRAVAUX -NOKIA",
U192="ACCESS-ISSUE","ACCESS-ISSUE",
U192="Projet OCM (ZTE, NOKIA, autres projets)","TRAVAUX OCM",
U192="No root CAuse","No root cause",
U192="ODU HS","TX ISSUE",
U192="IP &amp; VLAN","TX ISSUE",
U192="Warehouse HUAWEI","SPARE-ISSUE",
U192="SPARE-HS","SPARE-ISSUE",
U192="Power Telco","RAN ISSUE"
),"")</f>
        <v/>
      </c>
      <c r="U192" s="33"/>
      <c r="V192" s="32" t="str" cm="1">
        <f t="array" ref="V192">IFERROR(_xlfn.IFS(
U192="MPR ISSUE","ACTIVE",
U192="BSS Hardware Issue","ACTIVE",
U192="Sites strategiques, MLL, Pylone, etc.","PASSIVE",
U192="AKTIVCO DEFAUT GE &amp; POWER Cabinet","PASSIVE",
U192="AKTIVCO Coupure ENEO &amp; Baisse de tension","PASSIVE",
U192="Coupure ENEO &amp; Baisse de tension","PASSIVE",
U192="Defaut GE &amp; POWER Cabinet","PASSIVE",
U192="Sharing","PASSIVE",
U192="Sites strategiques &amp; DataCenter","PASSIVE",
U192="Exclu","Exclu",
U192="SAT","ACTIVE",
U192="SPARE-ISSUE","SPARE-ISSUE",
U192="Fiber CAmtel","ACTIVE",
U192="Fiber AOF","ACTIVE",
U192="Projet OCM (HUAWEI)","PLANNED WORKS",
U192="Projet OCM (NOKIA)","PLANNED WORKS",
U192="ACCESS-ISSUE","ACCESS-ISSUE",
U192="Projet OCM (ZTE, NOKIA, autres projets)","PLANNED WORKS",
U192="No root CAuse","No root cause",
U192="ODU HS","ACTIVE",
U192="IP &amp; VLAN","ACTIVE",
U192="Warehouse HUAWEI","SPARE-ISSUE",
U192="SPARE-HS","SPARE-ISSUE",
U192="Power Telco","ACTIVE"
),"")</f>
        <v/>
      </c>
      <c r="W192" s="52" t="s">
        <v>6344</v>
      </c>
      <c r="X192" s="52" t="s">
        <v>6336</v>
      </c>
      <c r="Y192" s="52"/>
      <c r="Z192" s="52" t="s">
        <v>21</v>
      </c>
      <c r="AA192" s="52" t="s">
        <v>6308</v>
      </c>
      <c r="AB192" s="34" t="s">
        <v>6607</v>
      </c>
      <c r="AC192" s="34" t="str">
        <f>_xlfn.XLOOKUP(B192,[4]ALL!$B:$B,[4]ALL!$N:$N,"")</f>
        <v/>
      </c>
      <c r="AD192" s="34" t="s">
        <v>6474</v>
      </c>
      <c r="AE192" s="34"/>
      <c r="AF192" s="36" t="s">
        <v>5420</v>
      </c>
      <c r="AG192" s="29"/>
      <c r="AH192" s="35"/>
      <c r="AI192" s="29"/>
      <c r="AJ192" s="29" t="s">
        <v>5420</v>
      </c>
      <c r="AK192" s="36" t="s">
        <v>5420</v>
      </c>
      <c r="AL192" s="36" t="s">
        <v>5420</v>
      </c>
      <c r="AM192" s="36" t="s">
        <v>5420</v>
      </c>
      <c r="AN192" s="36" t="s">
        <v>5420</v>
      </c>
      <c r="AO192" s="36" t="s">
        <v>5420</v>
      </c>
      <c r="AP192" s="36" t="s">
        <v>5420</v>
      </c>
      <c r="AQ192" s="36" t="s">
        <v>5420</v>
      </c>
      <c r="AR192" s="36" t="s">
        <v>5912</v>
      </c>
      <c r="AS192" s="36" t="s">
        <v>5913</v>
      </c>
      <c r="AT192" s="36" t="s">
        <v>5420</v>
      </c>
      <c r="AU192" s="36" t="s">
        <v>5420</v>
      </c>
      <c r="AV192" s="36" t="s">
        <v>5420</v>
      </c>
      <c r="AW192" s="45"/>
      <c r="AX192" s="45" t="s">
        <v>5420</v>
      </c>
      <c r="AY192" s="45" t="s">
        <v>5420</v>
      </c>
      <c r="AZ192" s="45" t="s">
        <v>5420</v>
      </c>
      <c r="BA192" s="36" t="s">
        <v>5420</v>
      </c>
    </row>
    <row r="193" spans="1:53" s="58" customFormat="1" ht="15.6" hidden="1" x14ac:dyDescent="0.3">
      <c r="A193" s="27" t="s">
        <v>1669</v>
      </c>
      <c r="B193" s="28" t="s">
        <v>1670</v>
      </c>
      <c r="C193" s="29" t="str">
        <f>_xlfn.XLOOKUP(B193,'[1]daily break down'!$D:$D,'[1]daily break down'!$E:$E,"")</f>
        <v>Douala</v>
      </c>
      <c r="D193" s="27" t="s">
        <v>11</v>
      </c>
      <c r="E193" s="27" t="s">
        <v>145</v>
      </c>
      <c r="F193" s="29" t="s">
        <v>31</v>
      </c>
      <c r="G193" s="27" t="s">
        <v>32</v>
      </c>
      <c r="H193" s="30" t="str">
        <f>_xlfn.XLOOKUP(B193,[2]CALCULATION!$B:$B,[2]CALCULATION!$H:$H,"")</f>
        <v>ZTE</v>
      </c>
      <c r="I193" s="25">
        <v>0</v>
      </c>
      <c r="J193" s="25">
        <v>0</v>
      </c>
      <c r="K193" s="25">
        <v>0</v>
      </c>
      <c r="L193" s="25">
        <v>0</v>
      </c>
      <c r="M193" s="25">
        <v>0</v>
      </c>
      <c r="N193" s="25">
        <v>0</v>
      </c>
      <c r="O193" s="25">
        <v>3.8021890061723642</v>
      </c>
      <c r="P193" s="25" t="s">
        <v>6365</v>
      </c>
      <c r="Q193" s="31" t="s">
        <v>5364</v>
      </c>
      <c r="R193" s="31"/>
      <c r="S193" s="32" t="str" cm="1">
        <f t="array" ref="S193">IFERROR(_xlfn.IFS(
U193="MPR ISSUE","PDH",
U193="BSS Hardware Issue","BSS",
U193="Sites strategiques, MLL, Pylone, etc.","ENVTECH",
U193="AKTIVCO DEFAUT GE &amp; POWER Cabinet","AKTIVCO",
U193="AKTIVCO Coupure ENEO &amp; Baisse de tension","AKTIVCO GRID ONLY",
U193="Coupure ENEO &amp; Baisse de tension","IHS GRID ONLY",
U193="Defaut GE &amp; POWER Cabinet","IHS",
U193="Sharing","Partners",
U193="Sites strategiques &amp; DataCenter","SST &amp; DC",
U193="Exclu","Exclu",
U193="SAT","SAT",
U193="SPARE-ISSUE","SPARE-ISSUE",
U193="Fiber CAmtel","TRANS_FO_CAMTEL",
U193="Fiber AOF","Fiber AOF",
U193="Projet OCM (HUAWEI)","TRAVAUX-HUAWEI",
U193="Projet OCM (NOKIA)","TRAVAUX-NOKIA",
U193="ACCESS-ISSUE","ACCESS-ISSUE",
U193="Projet OCM (ZTE, NOKIA, autres projets)","TRAVAUX OCM",
U193="No root CAuse","No root cause",
U193="ODU HS","PDH",
U193="IP &amp; VLAN","PDH",
U193="Warehouse HUAWEI","SPARE-ISSUE",
U193="SPARE-HS","SPARE-ISSUE",
U193="Power Telco","BSS"
),"")</f>
        <v/>
      </c>
      <c r="T193" s="32" t="str" cm="1">
        <f t="array" ref="T193">IFERROR(_xlfn.IFS(
U193="MPR ISSUE","TX ISSUE",
U193="BSS Hardware Issue","RAN ISSUE",
U193="Sites strategiques, MLL, Pylone, etc.","ENVTECH",
U193="AKTIVCO DEFAUT GE &amp; POWER Cabinet","POWER ISSUE",
U193="AKTIVCO Coupure ENEO &amp; Baisse de tension","POWER ISSUE",
U193="Coupure ENEO &amp; Baisse de tension","POWER ISSUE",
U193="Defaut GE &amp; POWER Cabinet","POWER ISSUE",
U193="Sharing","POWER ISSUE",
U193="Sites strategiques &amp; DataCenter","POWER ISSUE",
U193="Exclu","Exclu",
U193="SAT","TX ISSUE",
U193="SPARE-ISSUE","SPARE-ISSUE",
U193="Fiber CAmtel","TX ISSUE",
U193="Fiber AOF","TX ISSUE",
U193="Projet OCM (HUAWEI)","TRAVAUX-HUAWEI",
U193="Projet OCM (NOKIA)","TRAVAUX -NOKIA",
U193="ACCESS-ISSUE","ACCESS-ISSUE",
U193="Projet OCM (ZTE, NOKIA, autres projets)","TRAVAUX OCM",
U193="No root CAuse","No root cause",
U193="ODU HS","TX ISSUE",
U193="IP &amp; VLAN","TX ISSUE",
U193="Warehouse HUAWEI","SPARE-ISSUE",
U193="SPARE-HS","SPARE-ISSUE",
U193="Power Telco","RAN ISSUE"
),"")</f>
        <v/>
      </c>
      <c r="U193" s="33"/>
      <c r="V193" s="32" t="str" cm="1">
        <f t="array" ref="V193">IFERROR(_xlfn.IFS(
U193="MPR ISSUE","ACTIVE",
U193="BSS Hardware Issue","ACTIVE",
U193="Sites strategiques, MLL, Pylone, etc.","PASSIVE",
U193="AKTIVCO DEFAUT GE &amp; POWER Cabinet","PASSIVE",
U193="AKTIVCO Coupure ENEO &amp; Baisse de tension","PASSIVE",
U193="Coupure ENEO &amp; Baisse de tension","PASSIVE",
U193="Defaut GE &amp; POWER Cabinet","PASSIVE",
U193="Sharing","PASSIVE",
U193="Sites strategiques &amp; DataCenter","PASSIVE",
U193="Exclu","Exclu",
U193="SAT","ACTIVE",
U193="SPARE-ISSUE","SPARE-ISSUE",
U193="Fiber CAmtel","ACTIVE",
U193="Fiber AOF","ACTIVE",
U193="Projet OCM (HUAWEI)","PLANNED WORKS",
U193="Projet OCM (NOKIA)","PLANNED WORKS",
U193="ACCESS-ISSUE","ACCESS-ISSUE",
U193="Projet OCM (ZTE, NOKIA, autres projets)","PLANNED WORKS",
U193="No root CAuse","No root cause",
U193="ODU HS","ACTIVE",
U193="IP &amp; VLAN","ACTIVE",
U193="Warehouse HUAWEI","SPARE-ISSUE",
U193="SPARE-HS","SPARE-ISSUE",
U193="Power Telco","ACTIVE"
),"")</f>
        <v/>
      </c>
      <c r="W193" s="52" t="s">
        <v>6322</v>
      </c>
      <c r="X193" s="52"/>
      <c r="Y193" s="52"/>
      <c r="Z193" s="52"/>
      <c r="AA193" s="52" t="s">
        <v>6308</v>
      </c>
      <c r="AB193" s="34" t="s">
        <v>6845</v>
      </c>
      <c r="AC193" s="34" t="str">
        <f>_xlfn.XLOOKUP(B193,[4]ALL!$B:$B,[4]ALL!$N:$N,"")</f>
        <v>No Power issue</v>
      </c>
      <c r="AD193" s="34"/>
      <c r="AE193" s="34"/>
      <c r="AF193" s="36" t="s">
        <v>5420</v>
      </c>
      <c r="AG193" s="29"/>
      <c r="AH193" s="35"/>
      <c r="AI193" s="29"/>
      <c r="AJ193" s="29" t="s">
        <v>5420</v>
      </c>
      <c r="AK193" s="36" t="s">
        <v>5420</v>
      </c>
      <c r="AL193" s="36" t="s">
        <v>5420</v>
      </c>
      <c r="AM193" s="36" t="s">
        <v>5420</v>
      </c>
      <c r="AN193" s="36" t="s">
        <v>5420</v>
      </c>
      <c r="AO193" s="36" t="s">
        <v>5420</v>
      </c>
      <c r="AP193" s="36" t="s">
        <v>5420</v>
      </c>
      <c r="AQ193" s="36" t="s">
        <v>5420</v>
      </c>
      <c r="AR193" s="36" t="s">
        <v>5420</v>
      </c>
      <c r="AS193" s="36" t="s">
        <v>5420</v>
      </c>
      <c r="AT193" s="36" t="s">
        <v>5420</v>
      </c>
      <c r="AU193" s="36" t="s">
        <v>5420</v>
      </c>
      <c r="AV193" s="36" t="s">
        <v>6184</v>
      </c>
      <c r="AW193" s="45"/>
      <c r="AX193" s="45" t="s">
        <v>5420</v>
      </c>
      <c r="AY193" s="45" t="s">
        <v>5420</v>
      </c>
      <c r="AZ193" s="45" t="s">
        <v>5420</v>
      </c>
      <c r="BA193" s="36" t="s">
        <v>5420</v>
      </c>
    </row>
    <row r="194" spans="1:53" s="58" customFormat="1" ht="15.6" hidden="1" x14ac:dyDescent="0.3">
      <c r="A194" s="27" t="s">
        <v>352</v>
      </c>
      <c r="B194" s="27" t="s">
        <v>353</v>
      </c>
      <c r="C194" s="29" t="str">
        <f>_xlfn.XLOOKUP(B194,'[1]daily break down'!$D:$D,'[1]daily break down'!$E:$E,"")</f>
        <v>LITTORAL</v>
      </c>
      <c r="D194" s="27" t="s">
        <v>21</v>
      </c>
      <c r="E194" s="27" t="s">
        <v>36</v>
      </c>
      <c r="F194" s="29" t="s">
        <v>31</v>
      </c>
      <c r="G194" s="27" t="s">
        <v>354</v>
      </c>
      <c r="H194" s="30" t="str">
        <f>_xlfn.XLOOKUP(B194,[2]CALCULATION!$B:$B,[2]CALCULATION!$H:$H,"")</f>
        <v>ZTE</v>
      </c>
      <c r="I194" s="25">
        <v>0.76462547762339883</v>
      </c>
      <c r="J194" s="25">
        <v>0.56699497478833261</v>
      </c>
      <c r="K194" s="25">
        <v>2.0740234224516523</v>
      </c>
      <c r="L194" s="25">
        <v>0.47441308324273096</v>
      </c>
      <c r="M194" s="25">
        <v>5.9604831736736842E-2</v>
      </c>
      <c r="N194" s="25">
        <v>6.9736404676500223</v>
      </c>
      <c r="O194" s="25">
        <v>3.7297429180471013</v>
      </c>
      <c r="P194" s="25" t="s">
        <v>6364</v>
      </c>
      <c r="Q194" s="31" t="s">
        <v>5364</v>
      </c>
      <c r="S194" s="32" t="str" cm="1">
        <f t="array" ref="S194">IFERROR(_xlfn.IFS(
U194="MPR ISSUE","PDH",
U194="BSS Hardware Issue","BSS",
U194="Sites strategiques, MLL, Pylone, etc.","ENVTECH",
U194="AKTIVCO DEFAUT GE &amp; POWER Cabinet","AKTIVCO",
U194="AKTIVCO Coupure ENEO &amp; Baisse de tension","AKTIVCO GRID ONLY",
U194="Coupure ENEO &amp; Baisse de tension","IHS GRID ONLY",
U194="Defaut GE &amp; POWER Cabinet","IHS",
U194="Sharing","Partners",
U194="Sites strategiques &amp; DataCenter","SST &amp; DC",
U194="Exclu","Exclu",
U194="SAT","SAT",
U194="SPARE-ISSUE","SPARE-ISSUE",
U194="Fiber CAmtel","TRANS_FO_CAMTEL",
U194="Fiber AOF","Fiber AOF",
U194="Projet OCM (HUAWEI)","TRAVAUX-HUAWEI",
U194="Projet OCM (NOKIA)","TRAVAUX-NOKIA",
U194="ACCESS-ISSUE","ACCESS-ISSUE",
U194="Projet OCM (ZTE, NOKIA, autres projets)","TRAVAUX OCM",
U194="No root CAuse","No root cause",
U194="ODU HS","PDH",
U194="IP &amp; VLAN","PDH",
U194="Warehouse HUAWEI","SPARE-ISSUE",
U194="SPARE-HS","SPARE-ISSUE",
U194="Power Telco","BSS"
),"")</f>
        <v/>
      </c>
      <c r="T194" s="32" t="str" cm="1">
        <f t="array" ref="T194">IFERROR(_xlfn.IFS(
U194="MPR ISSUE","TX ISSUE",
U194="BSS Hardware Issue","RAN ISSUE",
U194="Sites strategiques, MLL, Pylone, etc.","ENVTECH",
U194="AKTIVCO DEFAUT GE &amp; POWER Cabinet","POWER ISSUE",
U194="AKTIVCO Coupure ENEO &amp; Baisse de tension","POWER ISSUE",
U194="Coupure ENEO &amp; Baisse de tension","POWER ISSUE",
U194="Defaut GE &amp; POWER Cabinet","POWER ISSUE",
U194="Sharing","POWER ISSUE",
U194="Sites strategiques &amp; DataCenter","POWER ISSUE",
U194="Exclu","Exclu",
U194="SAT","TX ISSUE",
U194="SPARE-ISSUE","SPARE-ISSUE",
U194="Fiber CAmtel","TX ISSUE",
U194="Fiber AOF","TX ISSUE",
U194="Projet OCM (HUAWEI)","TRAVAUX-HUAWEI",
U194="Projet OCM (NOKIA)","TRAVAUX -NOKIA",
U194="ACCESS-ISSUE","ACCESS-ISSUE",
U194="Projet OCM (ZTE, NOKIA, autres projets)","TRAVAUX OCM",
U194="No root CAuse","No root cause",
U194="ODU HS","TX ISSUE",
U194="IP &amp; VLAN","TX ISSUE",
U194="Warehouse HUAWEI","SPARE-ISSUE",
U194="SPARE-HS","SPARE-ISSUE",
U194="Power Telco","RAN ISSUE"
),"")</f>
        <v/>
      </c>
      <c r="U194" s="33"/>
      <c r="V194" s="32" t="str" cm="1">
        <f t="array" ref="V194">IFERROR(_xlfn.IFS(
U194="MPR ISSUE","ACTIVE",
U194="BSS Hardware Issue","ACTIVE",
U194="Sites strategiques, MLL, Pylone, etc.","PASSIVE",
U194="AKTIVCO DEFAUT GE &amp; POWER Cabinet","PASSIVE",
U194="AKTIVCO Coupure ENEO &amp; Baisse de tension","PASSIVE",
U194="Coupure ENEO &amp; Baisse de tension","PASSIVE",
U194="Defaut GE &amp; POWER Cabinet","PASSIVE",
U194="Sharing","PASSIVE",
U194="Sites strategiques &amp; DataCenter","PASSIVE",
U194="Exclu","Exclu",
U194="SAT","ACTIVE",
U194="SPARE-ISSUE","SPARE-ISSUE",
U194="Fiber CAmtel","ACTIVE",
U194="Fiber AOF","ACTIVE",
U194="Projet OCM (HUAWEI)","PLANNED WORKS",
U194="Projet OCM (NOKIA)","PLANNED WORKS",
U194="ACCESS-ISSUE","ACCESS-ISSUE",
U194="Projet OCM (ZTE, NOKIA, autres projets)","PLANNED WORKS",
U194="No root CAuse","No root cause",
U194="ODU HS","ACTIVE",
U194="IP &amp; VLAN","ACTIVE",
U194="Warehouse HUAWEI","SPARE-ISSUE",
U194="SPARE-HS","SPARE-ISSUE",
U194="Power Telco","ACTIVE"
),"")</f>
        <v/>
      </c>
      <c r="W194" s="31" t="s">
        <v>6541</v>
      </c>
      <c r="X194" s="52" t="s">
        <v>6306</v>
      </c>
      <c r="Y194" s="52"/>
      <c r="Z194" s="52" t="s">
        <v>6307</v>
      </c>
      <c r="AA194" s="52" t="s">
        <v>6308</v>
      </c>
      <c r="AB194" s="34" t="s">
        <v>6608</v>
      </c>
      <c r="AC194" s="34" t="str">
        <f>_xlfn.XLOOKUP(B194,[4]ALL!$B:$B,[4]ALL!$N:$N,"")</f>
        <v/>
      </c>
      <c r="AD194" s="34" t="s">
        <v>6374</v>
      </c>
      <c r="AE194" s="34"/>
      <c r="AF194" s="36" t="s">
        <v>5420</v>
      </c>
      <c r="AG194" s="29"/>
      <c r="AH194" s="35"/>
      <c r="AI194" s="29"/>
      <c r="AJ194" s="29" t="s">
        <v>5420</v>
      </c>
      <c r="AK194" s="36" t="s">
        <v>5420</v>
      </c>
      <c r="AL194" s="36" t="s">
        <v>5420</v>
      </c>
      <c r="AM194" s="36" t="s">
        <v>5420</v>
      </c>
      <c r="AN194" s="36" t="s">
        <v>5420</v>
      </c>
      <c r="AO194" s="36" t="s">
        <v>5420</v>
      </c>
      <c r="AP194" s="36" t="s">
        <v>5420</v>
      </c>
      <c r="AQ194" s="36" t="s">
        <v>5420</v>
      </c>
      <c r="AR194" s="36" t="s">
        <v>5420</v>
      </c>
      <c r="AS194" s="36" t="s">
        <v>5867</v>
      </c>
      <c r="AT194" s="36" t="s">
        <v>5420</v>
      </c>
      <c r="AU194" s="36" t="s">
        <v>5420</v>
      </c>
      <c r="AV194" s="36" t="s">
        <v>5420</v>
      </c>
      <c r="AW194" s="45"/>
      <c r="AX194" s="45" t="s">
        <v>5420</v>
      </c>
      <c r="AY194" s="45" t="s">
        <v>5420</v>
      </c>
      <c r="AZ194" s="45" t="s">
        <v>5420</v>
      </c>
      <c r="BA194" s="36" t="s">
        <v>5420</v>
      </c>
    </row>
    <row r="195" spans="1:53" s="58" customFormat="1" ht="25.5" hidden="1" customHeight="1" x14ac:dyDescent="0.3">
      <c r="A195" s="27" t="s">
        <v>3482</v>
      </c>
      <c r="B195" s="28" t="s">
        <v>3483</v>
      </c>
      <c r="C195" s="29" t="str">
        <f>_xlfn.XLOOKUP(B195,'[1]daily break down'!$D:$D,'[1]daily break down'!$E:$E,"")</f>
        <v>CENTRE</v>
      </c>
      <c r="D195" s="27" t="s">
        <v>21</v>
      </c>
      <c r="E195" s="27" t="s">
        <v>22</v>
      </c>
      <c r="F195" s="29" t="s">
        <v>69</v>
      </c>
      <c r="G195" s="27" t="s">
        <v>70</v>
      </c>
      <c r="H195" s="30" t="str">
        <f>_xlfn.XLOOKUP(B195,[2]CALCULATION!$B:$B,[2]CALCULATION!$H:$H,"")</f>
        <v>ZTE</v>
      </c>
      <c r="I195" s="25">
        <v>0</v>
      </c>
      <c r="J195" s="25">
        <v>0</v>
      </c>
      <c r="K195" s="25">
        <v>0</v>
      </c>
      <c r="L195" s="25">
        <v>0</v>
      </c>
      <c r="M195" s="25">
        <v>3.5926268359429634</v>
      </c>
      <c r="N195" s="25">
        <v>0</v>
      </c>
      <c r="O195" s="25">
        <v>3.729671577733833</v>
      </c>
      <c r="P195" s="25" t="s">
        <v>6364</v>
      </c>
      <c r="Q195" s="31" t="s">
        <v>5364</v>
      </c>
      <c r="R195" s="31"/>
      <c r="S195" s="32" t="str" cm="1">
        <f t="array" ref="S195">IFERROR(_xlfn.IFS(
U195="MPR ISSUE","PDH",
U195="BSS Hardware Issue","BSS",
U195="Sites strategiques, MLL, Pylone, etc.","ENVTECH",
U195="AKTIVCO DEFAUT GE &amp; POWER Cabinet","AKTIVCO",
U195="AKTIVCO Coupure ENEO &amp; Baisse de tension","AKTIVCO GRID ONLY",
U195="Coupure ENEO &amp; Baisse de tension","IHS GRID ONLY",
U195="Defaut GE &amp; POWER Cabinet","IHS",
U195="Sharing","Partners",
U195="Sites strategiques &amp; DataCenter","SST &amp; DC",
U195="Exclu","Exclu",
U195="SAT","SAT",
U195="SPARE-ISSUE","SPARE-ISSUE",
U195="Fiber CAmtel","TRANS_FO_CAMTEL",
U195="Fiber AOF","Fiber AOF",
U195="Projet OCM (HUAWEI)","TRAVAUX-HUAWEI",
U195="Projet OCM (NOKIA)","TRAVAUX-NOKIA",
U195="ACCESS-ISSUE","ACCESS-ISSUE",
U195="Projet OCM (ZTE, NOKIA, autres projets)","TRAVAUX OCM",
U195="No root CAuse","No root cause",
U195="ODU HS","PDH",
U195="IP &amp; VLAN","PDH",
U195="Warehouse HUAWEI","SPARE-ISSUE",
U195="SPARE-HS","SPARE-ISSUE",
U195="Power Telco","BSS"
),"")</f>
        <v/>
      </c>
      <c r="T195" s="32" t="str" cm="1">
        <f t="array" ref="T195">IFERROR(_xlfn.IFS(
U195="MPR ISSUE","TX ISSUE",
U195="BSS Hardware Issue","RAN ISSUE",
U195="Sites strategiques, MLL, Pylone, etc.","ENVTECH",
U195="AKTIVCO DEFAUT GE &amp; POWER Cabinet","POWER ISSUE",
U195="AKTIVCO Coupure ENEO &amp; Baisse de tension","POWER ISSUE",
U195="Coupure ENEO &amp; Baisse de tension","POWER ISSUE",
U195="Defaut GE &amp; POWER Cabinet","POWER ISSUE",
U195="Sharing","POWER ISSUE",
U195="Sites strategiques &amp; DataCenter","POWER ISSUE",
U195="Exclu","Exclu",
U195="SAT","TX ISSUE",
U195="SPARE-ISSUE","SPARE-ISSUE",
U195="Fiber CAmtel","TX ISSUE",
U195="Fiber AOF","TX ISSUE",
U195="Projet OCM (HUAWEI)","TRAVAUX-HUAWEI",
U195="Projet OCM (NOKIA)","TRAVAUX -NOKIA",
U195="ACCESS-ISSUE","ACCESS-ISSUE",
U195="Projet OCM (ZTE, NOKIA, autres projets)","TRAVAUX OCM",
U195="No root CAuse","No root cause",
U195="ODU HS","TX ISSUE",
U195="IP &amp; VLAN","TX ISSUE",
U195="Warehouse HUAWEI","SPARE-ISSUE",
U195="SPARE-HS","SPARE-ISSUE",
U195="Power Telco","RAN ISSUE"
),"")</f>
        <v/>
      </c>
      <c r="U195" s="33"/>
      <c r="V195" s="32" t="str" cm="1">
        <f t="array" ref="V195">IFERROR(_xlfn.IFS(
U195="MPR ISSUE","ACTIVE",
U195="BSS Hardware Issue","ACTIVE",
U195="Sites strategiques, MLL, Pylone, etc.","PASSIVE",
U195="AKTIVCO DEFAUT GE &amp; POWER Cabinet","PASSIVE",
U195="AKTIVCO Coupure ENEO &amp; Baisse de tension","PASSIVE",
U195="Coupure ENEO &amp; Baisse de tension","PASSIVE",
U195="Defaut GE &amp; POWER Cabinet","PASSIVE",
U195="Sharing","PASSIVE",
U195="Sites strategiques &amp; DataCenter","PASSIVE",
U195="Exclu","Exclu",
U195="SAT","ACTIVE",
U195="SPARE-ISSUE","SPARE-ISSUE",
U195="Fiber CAmtel","ACTIVE",
U195="Fiber AOF","ACTIVE",
U195="Projet OCM (HUAWEI)","PLANNED WORKS",
U195="Projet OCM (NOKIA)","PLANNED WORKS",
U195="ACCESS-ISSUE","ACCESS-ISSUE",
U195="Projet OCM (ZTE, NOKIA, autres projets)","PLANNED WORKS",
U195="No root CAuse","No root cause",
U195="ODU HS","ACTIVE",
U195="IP &amp; VLAN","ACTIVE",
U195="Warehouse HUAWEI","SPARE-ISSUE",
U195="SPARE-HS","SPARE-ISSUE",
U195="Power Telco","ACTIVE"
),"")</f>
        <v/>
      </c>
      <c r="W195" s="3" t="s">
        <v>6351</v>
      </c>
      <c r="X195" s="3" t="s">
        <v>6352</v>
      </c>
      <c r="Y195" s="52"/>
      <c r="Z195" s="52" t="s">
        <v>6312</v>
      </c>
      <c r="AA195" s="52" t="s">
        <v>6308</v>
      </c>
      <c r="AB195" s="34" t="s">
        <v>5983</v>
      </c>
      <c r="AC195" s="34" t="str">
        <f>_xlfn.XLOOKUP(B195,[4]ALL!$B:$B,[4]ALL!$N:$N,"")</f>
        <v/>
      </c>
      <c r="AD195" s="34"/>
      <c r="AE195" s="34"/>
      <c r="AF195" s="36" t="s">
        <v>5420</v>
      </c>
      <c r="AG195" s="29"/>
      <c r="AH195" s="35"/>
      <c r="AI195" s="29"/>
      <c r="AJ195" s="29" t="s">
        <v>5420</v>
      </c>
      <c r="AK195" s="36" t="s">
        <v>5420</v>
      </c>
      <c r="AL195" s="36" t="s">
        <v>5420</v>
      </c>
      <c r="AM195" s="36" t="s">
        <v>5420</v>
      </c>
      <c r="AN195" s="36" t="s">
        <v>5420</v>
      </c>
      <c r="AO195" s="36" t="s">
        <v>5420</v>
      </c>
      <c r="AP195" s="36" t="s">
        <v>5420</v>
      </c>
      <c r="AQ195" s="36" t="s">
        <v>5420</v>
      </c>
      <c r="AR195" s="36" t="s">
        <v>5420</v>
      </c>
      <c r="AS195" s="36" t="s">
        <v>5420</v>
      </c>
      <c r="AT195" s="36" t="s">
        <v>5420</v>
      </c>
      <c r="AU195" s="36" t="s">
        <v>5420</v>
      </c>
      <c r="AV195" s="36" t="s">
        <v>5983</v>
      </c>
      <c r="AW195" s="45"/>
      <c r="AX195" s="45" t="s">
        <v>5420</v>
      </c>
      <c r="AY195" s="45" t="s">
        <v>5420</v>
      </c>
      <c r="AZ195" s="45" t="s">
        <v>5420</v>
      </c>
      <c r="BA195" s="36" t="s">
        <v>5420</v>
      </c>
    </row>
    <row r="196" spans="1:53" s="58" customFormat="1" ht="14.55" hidden="1" customHeight="1" x14ac:dyDescent="0.3">
      <c r="A196" s="27" t="s">
        <v>1063</v>
      </c>
      <c r="B196" s="28" t="s">
        <v>1064</v>
      </c>
      <c r="C196" s="29" t="str">
        <f>_xlfn.XLOOKUP(B196,'[1]daily break down'!$D:$D,'[1]daily break down'!$E:$E,"")</f>
        <v>Garoua</v>
      </c>
      <c r="D196" s="27" t="s">
        <v>11</v>
      </c>
      <c r="E196" s="27" t="s">
        <v>12</v>
      </c>
      <c r="F196" s="29" t="s">
        <v>23</v>
      </c>
      <c r="G196" s="27" t="s">
        <v>24</v>
      </c>
      <c r="H196" s="37" t="str">
        <f>_xlfn.XLOOKUP(B196,[2]CALCULATION!$B:$B,[2]CALCULATION!$H:$H,"")</f>
        <v>Huawei</v>
      </c>
      <c r="I196" s="25">
        <v>2.660405127370995</v>
      </c>
      <c r="J196" s="25">
        <v>2.2338435592538373</v>
      </c>
      <c r="K196" s="25">
        <v>1.6405240088690278</v>
      </c>
      <c r="L196" s="25">
        <v>3.2214610210796359</v>
      </c>
      <c r="M196" s="25">
        <v>2.97877911041483</v>
      </c>
      <c r="N196" s="25">
        <v>0.64980324341600249</v>
      </c>
      <c r="O196" s="25">
        <v>3.7279772452936792</v>
      </c>
      <c r="P196" s="25" t="s">
        <v>6364</v>
      </c>
      <c r="Q196" s="31" t="s">
        <v>5364</v>
      </c>
      <c r="R196" s="31"/>
      <c r="S196" s="32" t="str" cm="1">
        <f t="array" ref="S196">IFERROR(_xlfn.IFS(
U196="MPR ISSUE","PDH",
U196="BSS Hardware Issue","BSS",
U196="Sites strategiques, MLL, Pylone, etc.","ENVTECH",
U196="AKTIVCO DEFAUT GE &amp; POWER Cabinet","AKTIVCO",
U196="AKTIVCO Coupure ENEO &amp; Baisse de tension","AKTIVCO GRID ONLY",
U196="Coupure ENEO &amp; Baisse de tension","IHS GRID ONLY",
U196="Defaut GE &amp; POWER Cabinet","IHS",
U196="Sharing","Partners",
U196="Sites strategiques &amp; DataCenter","SST &amp; DC",
U196="Exclu","Exclu",
U196="SAT","SAT",
U196="SPARE-ISSUE","SPARE-ISSUE",
U196="Fiber CAmtel","TRANS_FO_CAMTEL",
U196="Fiber AOF","Fiber AOF",
U196="Projet OCM (HUAWEI)","TRAVAUX-HUAWEI",
U196="Projet OCM (NOKIA)","TRAVAUX-NOKIA",
U196="ACCESS-ISSUE","ACCESS-ISSUE",
U196="Projet OCM (ZTE, NOKIA, autres projets)","TRAVAUX OCM",
U196="No root CAuse","No root cause",
U196="ODU HS","PDH",
U196="IP &amp; VLAN","PDH",
U196="Warehouse HUAWEI","SPARE-ISSUE",
U196="SPARE-HS","SPARE-ISSUE",
U196="Power Telco","BSS"
),"")</f>
        <v/>
      </c>
      <c r="T196" s="32" t="str" cm="1">
        <f t="array" ref="T196">IFERROR(_xlfn.IFS(
U196="MPR ISSUE","TX ISSUE",
U196="BSS Hardware Issue","RAN ISSUE",
U196="Sites strategiques, MLL, Pylone, etc.","ENVTECH",
U196="AKTIVCO DEFAUT GE &amp; POWER Cabinet","POWER ISSUE",
U196="AKTIVCO Coupure ENEO &amp; Baisse de tension","POWER ISSUE",
U196="Coupure ENEO &amp; Baisse de tension","POWER ISSUE",
U196="Defaut GE &amp; POWER Cabinet","POWER ISSUE",
U196="Sharing","POWER ISSUE",
U196="Sites strategiques &amp; DataCenter","POWER ISSUE",
U196="Exclu","Exclu",
U196="SAT","TX ISSUE",
U196="SPARE-ISSUE","SPARE-ISSUE",
U196="Fiber CAmtel","TX ISSUE",
U196="Fiber AOF","TX ISSUE",
U196="Projet OCM (HUAWEI)","TRAVAUX-HUAWEI",
U196="Projet OCM (NOKIA)","TRAVAUX -NOKIA",
U196="ACCESS-ISSUE","ACCESS-ISSUE",
U196="Projet OCM (ZTE, NOKIA, autres projets)","TRAVAUX OCM",
U196="No root CAuse","No root cause",
U196="ODU HS","TX ISSUE",
U196="IP &amp; VLAN","TX ISSUE",
U196="Warehouse HUAWEI","SPARE-ISSUE",
U196="SPARE-HS","SPARE-ISSUE",
U196="Power Telco","RAN ISSUE"
),"")</f>
        <v/>
      </c>
      <c r="U196" s="33"/>
      <c r="V196" s="32" t="str" cm="1">
        <f t="array" ref="V196">IFERROR(_xlfn.IFS(
U196="MPR ISSUE","ACTIVE",
U196="BSS Hardware Issue","ACTIVE",
U196="Sites strategiques, MLL, Pylone, etc.","PASSIVE",
U196="AKTIVCO DEFAUT GE &amp; POWER Cabinet","PASSIVE",
U196="AKTIVCO Coupure ENEO &amp; Baisse de tension","PASSIVE",
U196="Coupure ENEO &amp; Baisse de tension","PASSIVE",
U196="Defaut GE &amp; POWER Cabinet","PASSIVE",
U196="Sharing","PASSIVE",
U196="Sites strategiques &amp; DataCenter","PASSIVE",
U196="Exclu","Exclu",
U196="SAT","ACTIVE",
U196="SPARE-ISSUE","SPARE-ISSUE",
U196="Fiber CAmtel","ACTIVE",
U196="Fiber AOF","ACTIVE",
U196="Projet OCM (HUAWEI)","PLANNED WORKS",
U196="Projet OCM (NOKIA)","PLANNED WORKS",
U196="ACCESS-ISSUE","ACCESS-ISSUE",
U196="Projet OCM (ZTE, NOKIA, autres projets)","PLANNED WORKS",
U196="No root CAuse","No root cause",
U196="ODU HS","ACTIVE",
U196="IP &amp; VLAN","ACTIVE",
U196="Warehouse HUAWEI","SPARE-ISSUE",
U196="SPARE-HS","SPARE-ISSUE",
U196="Power Telco","ACTIVE"
),"")</f>
        <v/>
      </c>
      <c r="W196" s="51" t="s">
        <v>6344</v>
      </c>
      <c r="X196" s="51" t="s">
        <v>6314</v>
      </c>
      <c r="Y196" s="51"/>
      <c r="Z196" s="51" t="s">
        <v>2751</v>
      </c>
      <c r="AA196" s="52" t="s">
        <v>6308</v>
      </c>
      <c r="AB196" s="34" t="s">
        <v>6846</v>
      </c>
      <c r="AC196" s="34" t="str">
        <f>_xlfn.XLOOKUP(B196,[4]ALL!$B:$B,[4]ALL!$N:$N,"")</f>
        <v>Power issue NUR to be checked</v>
      </c>
      <c r="AD196" s="34"/>
      <c r="AE196" s="34"/>
      <c r="AF196" s="36" t="s">
        <v>5420</v>
      </c>
      <c r="AG196" s="29"/>
      <c r="AH196" s="35"/>
      <c r="AI196" s="29"/>
      <c r="AJ196" s="29" t="s">
        <v>5997</v>
      </c>
      <c r="AK196" s="36" t="s">
        <v>5420</v>
      </c>
      <c r="AL196" s="36" t="s">
        <v>5420</v>
      </c>
      <c r="AM196" s="36" t="s">
        <v>5420</v>
      </c>
      <c r="AN196" s="36" t="s">
        <v>5420</v>
      </c>
      <c r="AO196" s="36" t="s">
        <v>5420</v>
      </c>
      <c r="AP196" s="36" t="s">
        <v>5420</v>
      </c>
      <c r="AQ196" s="36" t="s">
        <v>5420</v>
      </c>
      <c r="AR196" s="36" t="s">
        <v>5420</v>
      </c>
      <c r="AS196" s="36" t="s">
        <v>5420</v>
      </c>
      <c r="AT196" s="36" t="s">
        <v>5420</v>
      </c>
      <c r="AU196" s="36" t="s">
        <v>5869</v>
      </c>
      <c r="AV196" s="36" t="s">
        <v>5420</v>
      </c>
      <c r="AW196" s="45"/>
      <c r="AX196" s="45" t="s">
        <v>5420</v>
      </c>
      <c r="AY196" s="45" t="s">
        <v>5420</v>
      </c>
      <c r="AZ196" s="45" t="s">
        <v>5420</v>
      </c>
      <c r="BA196" s="36" t="s">
        <v>5420</v>
      </c>
    </row>
    <row r="197" spans="1:53" s="58" customFormat="1" ht="15.6" hidden="1" x14ac:dyDescent="0.3">
      <c r="A197" s="27" t="s">
        <v>97</v>
      </c>
      <c r="B197" s="28" t="s">
        <v>98</v>
      </c>
      <c r="C197" s="29" t="str">
        <f>_xlfn.XLOOKUP(B197,'[1]daily break down'!$D:$D,'[1]daily break down'!$E:$E,"")</f>
        <v>CENTRE</v>
      </c>
      <c r="D197" s="27" t="s">
        <v>11</v>
      </c>
      <c r="E197" s="27" t="s">
        <v>12</v>
      </c>
      <c r="F197" s="29" t="s">
        <v>69</v>
      </c>
      <c r="G197" s="27" t="s">
        <v>99</v>
      </c>
      <c r="H197" s="39" t="str">
        <f>_xlfn.XLOOKUP(B197,[2]CALCULATION!$B:$B,[2]CALCULATION!$H:$H,"")</f>
        <v>NOKIA</v>
      </c>
      <c r="I197" s="25">
        <v>0.40838762331173151</v>
      </c>
      <c r="J197" s="25">
        <v>0.3412385534467357</v>
      </c>
      <c r="K197" s="25">
        <v>0.41104504998102365</v>
      </c>
      <c r="L197" s="25">
        <v>0.33920535451855277</v>
      </c>
      <c r="M197" s="25">
        <v>1.3602992583461035</v>
      </c>
      <c r="N197" s="25">
        <v>1.414517896430987</v>
      </c>
      <c r="O197" s="25">
        <v>3.6712973664009954</v>
      </c>
      <c r="P197" s="25" t="s">
        <v>6364</v>
      </c>
      <c r="Q197" s="31" t="s">
        <v>5364</v>
      </c>
      <c r="R197" s="31"/>
      <c r="S197" s="32" t="str" cm="1">
        <f t="array" ref="S197">IFERROR(_xlfn.IFS(
U197="MPR ISSUE","PDH",
U197="BSS Hardware Issue","BSS",
U197="Sites strategiques, MLL, Pylone, etc.","ENVTECH",
U197="AKTIVCO DEFAUT GE &amp; POWER Cabinet","AKTIVCO",
U197="AKTIVCO Coupure ENEO &amp; Baisse de tension","AKTIVCO GRID ONLY",
U197="Coupure ENEO &amp; Baisse de tension","IHS GRID ONLY",
U197="Defaut GE &amp; POWER Cabinet","IHS",
U197="Sharing","Partners",
U197="Sites strategiques &amp; DataCenter","SST &amp; DC",
U197="Exclu","Exclu",
U197="SAT","SAT",
U197="SPARE-ISSUE","SPARE-ISSUE",
U197="Fiber CAmtel","TRANS_FO_CAMTEL",
U197="Fiber AOF","Fiber AOF",
U197="Projet OCM (HUAWEI)","TRAVAUX-HUAWEI",
U197="Projet OCM (NOKIA)","TRAVAUX-NOKIA",
U197="ACCESS-ISSUE","ACCESS-ISSUE",
U197="Projet OCM (ZTE, NOKIA, autres projets)","TRAVAUX OCM",
U197="No root CAuse","No root cause",
U197="ODU HS","PDH",
U197="IP &amp; VLAN","PDH",
U197="Warehouse HUAWEI","SPARE-ISSUE",
U197="SPARE-HS","SPARE-ISSUE",
U197="Power Telco","BSS"
),"")</f>
        <v/>
      </c>
      <c r="T197" s="32" t="str" cm="1">
        <f t="array" ref="T197">IFERROR(_xlfn.IFS(
U197="MPR ISSUE","TX ISSUE",
U197="BSS Hardware Issue","RAN ISSUE",
U197="Sites strategiques, MLL, Pylone, etc.","ENVTECH",
U197="AKTIVCO DEFAUT GE &amp; POWER Cabinet","POWER ISSUE",
U197="AKTIVCO Coupure ENEO &amp; Baisse de tension","POWER ISSUE",
U197="Coupure ENEO &amp; Baisse de tension","POWER ISSUE",
U197="Defaut GE &amp; POWER Cabinet","POWER ISSUE",
U197="Sharing","POWER ISSUE",
U197="Sites strategiques &amp; DataCenter","POWER ISSUE",
U197="Exclu","Exclu",
U197="SAT","TX ISSUE",
U197="SPARE-ISSUE","SPARE-ISSUE",
U197="Fiber CAmtel","TX ISSUE",
U197="Fiber AOF","TX ISSUE",
U197="Projet OCM (HUAWEI)","TRAVAUX-HUAWEI",
U197="Projet OCM (NOKIA)","TRAVAUX -NOKIA",
U197="ACCESS-ISSUE","ACCESS-ISSUE",
U197="Projet OCM (ZTE, NOKIA, autres projets)","TRAVAUX OCM",
U197="No root CAuse","No root cause",
U197="ODU HS","TX ISSUE",
U197="IP &amp; VLAN","TX ISSUE",
U197="Warehouse HUAWEI","SPARE-ISSUE",
U197="SPARE-HS","SPARE-ISSUE",
U197="Power Telco","RAN ISSUE"
),"")</f>
        <v/>
      </c>
      <c r="U197" s="33"/>
      <c r="V197" s="32" t="str" cm="1">
        <f t="array" ref="V197">IFERROR(_xlfn.IFS(
U197="MPR ISSUE","ACTIVE",
U197="BSS Hardware Issue","ACTIVE",
U197="Sites strategiques, MLL, Pylone, etc.","PASSIVE",
U197="AKTIVCO DEFAUT GE &amp; POWER Cabinet","PASSIVE",
U197="AKTIVCO Coupure ENEO &amp; Baisse de tension","PASSIVE",
U197="Coupure ENEO &amp; Baisse de tension","PASSIVE",
U197="Defaut GE &amp; POWER Cabinet","PASSIVE",
U197="Sharing","PASSIVE",
U197="Sites strategiques &amp; DataCenter","PASSIVE",
U197="Exclu","Exclu",
U197="SAT","ACTIVE",
U197="SPARE-ISSUE","SPARE-ISSUE",
U197="Fiber CAmtel","ACTIVE",
U197="Fiber AOF","ACTIVE",
U197="Projet OCM (HUAWEI)","PLANNED WORKS",
U197="Projet OCM (NOKIA)","PLANNED WORKS",
U197="ACCESS-ISSUE","ACCESS-ISSUE",
U197="Projet OCM (ZTE, NOKIA, autres projets)","PLANNED WORKS",
U197="No root CAuse","No root cause",
U197="ODU HS","ACTIVE",
U197="IP &amp; VLAN","ACTIVE",
U197="Warehouse HUAWEI","SPARE-ISSUE",
U197="SPARE-HS","SPARE-ISSUE",
U197="Power Telco","ACTIVE"
),"")</f>
        <v/>
      </c>
      <c r="W197" s="52" t="s">
        <v>6305</v>
      </c>
      <c r="X197" s="52" t="s">
        <v>6306</v>
      </c>
      <c r="Y197" s="52"/>
      <c r="Z197" s="52" t="s">
        <v>6307</v>
      </c>
      <c r="AA197" s="52" t="s">
        <v>6308</v>
      </c>
      <c r="AB197" s="34" t="s">
        <v>6847</v>
      </c>
      <c r="AC197" s="34" t="str">
        <f>_xlfn.XLOOKUP(B197,[4]ALL!$B:$B,[4]ALL!$N:$N,"")</f>
        <v>No Power issue</v>
      </c>
      <c r="AD197" s="34"/>
      <c r="AE197" s="34"/>
      <c r="AF197" s="36" t="s">
        <v>5420</v>
      </c>
      <c r="AG197" s="29"/>
      <c r="AH197" s="35"/>
      <c r="AI197" s="29"/>
      <c r="AJ197" s="29" t="s">
        <v>5420</v>
      </c>
      <c r="AK197" s="36" t="s">
        <v>5420</v>
      </c>
      <c r="AL197" s="36" t="s">
        <v>5420</v>
      </c>
      <c r="AM197" s="36" t="s">
        <v>5420</v>
      </c>
      <c r="AN197" s="36" t="s">
        <v>5420</v>
      </c>
      <c r="AO197" s="36" t="s">
        <v>5420</v>
      </c>
      <c r="AP197" s="36" t="s">
        <v>5420</v>
      </c>
      <c r="AQ197" s="36" t="s">
        <v>5420</v>
      </c>
      <c r="AR197" s="36" t="s">
        <v>5420</v>
      </c>
      <c r="AS197" s="36" t="s">
        <v>5420</v>
      </c>
      <c r="AT197" s="36" t="s">
        <v>5420</v>
      </c>
      <c r="AU197" s="36" t="s">
        <v>5420</v>
      </c>
      <c r="AV197" s="36" t="s">
        <v>6029</v>
      </c>
      <c r="AW197" s="45"/>
      <c r="AX197" s="45" t="s">
        <v>5420</v>
      </c>
      <c r="AY197" s="45" t="s">
        <v>5420</v>
      </c>
      <c r="AZ197" s="45" t="s">
        <v>5420</v>
      </c>
      <c r="BA197" s="36" t="s">
        <v>5420</v>
      </c>
    </row>
    <row r="198" spans="1:53" s="58" customFormat="1" ht="15.6" hidden="1" x14ac:dyDescent="0.3">
      <c r="A198" s="27" t="s">
        <v>4908</v>
      </c>
      <c r="B198" s="28" t="s">
        <v>4909</v>
      </c>
      <c r="C198" s="29" t="str">
        <f>_xlfn.XLOOKUP(B198,'[1]daily break down'!$D:$D,'[1]daily break down'!$E:$E,"")</f>
        <v>Douala</v>
      </c>
      <c r="D198" s="27" t="s">
        <v>11</v>
      </c>
      <c r="E198" s="27" t="s">
        <v>145</v>
      </c>
      <c r="F198" s="29" t="s">
        <v>31</v>
      </c>
      <c r="G198" s="27" t="s">
        <v>32</v>
      </c>
      <c r="H198" s="30" t="str">
        <f>_xlfn.XLOOKUP(B198,[2]CALCULATION!$B:$B,[2]CALCULATION!$H:$H,"")</f>
        <v>ZTE</v>
      </c>
      <c r="I198" s="25">
        <v>0</v>
      </c>
      <c r="J198" s="25">
        <v>0</v>
      </c>
      <c r="K198" s="25">
        <v>0</v>
      </c>
      <c r="L198" s="25">
        <v>0</v>
      </c>
      <c r="M198" s="25">
        <v>0</v>
      </c>
      <c r="N198" s="25">
        <v>8.6275586203354138</v>
      </c>
      <c r="O198" s="25">
        <v>3.688472546820647</v>
      </c>
      <c r="P198" s="25" t="s">
        <v>6364</v>
      </c>
      <c r="Q198" s="31" t="s">
        <v>5364</v>
      </c>
      <c r="R198" s="31"/>
      <c r="S198" s="32" t="str" cm="1">
        <f t="array" ref="S198">IFERROR(_xlfn.IFS(
U198="MPR ISSUE","PDH",
U198="BSS Hardware Issue","BSS",
U198="Sites strategiques, MLL, Pylone, etc.","ENVTECH",
U198="AKTIVCO DEFAUT GE &amp; POWER Cabinet","AKTIVCO",
U198="AKTIVCO Coupure ENEO &amp; Baisse de tension","AKTIVCO GRID ONLY",
U198="Coupure ENEO &amp; Baisse de tension","IHS GRID ONLY",
U198="Defaut GE &amp; POWER Cabinet","IHS",
U198="Sharing","Partners",
U198="Sites strategiques &amp; DataCenter","SST &amp; DC",
U198="Exclu","Exclu",
U198="SAT","SAT",
U198="SPARE-ISSUE","SPARE-ISSUE",
U198="Fiber CAmtel","TRANS_FO_CAMTEL",
U198="Fiber AOF","Fiber AOF",
U198="Projet OCM (HUAWEI)","TRAVAUX-HUAWEI",
U198="Projet OCM (NOKIA)","TRAVAUX-NOKIA",
U198="ACCESS-ISSUE","ACCESS-ISSUE",
U198="Projet OCM (ZTE, NOKIA, autres projets)","TRAVAUX OCM",
U198="No root CAuse","No root cause",
U198="ODU HS","PDH",
U198="IP &amp; VLAN","PDH",
U198="Warehouse HUAWEI","SPARE-ISSUE",
U198="SPARE-HS","SPARE-ISSUE",
U198="Power Telco","BSS"
),"")</f>
        <v/>
      </c>
      <c r="T198" s="32" t="str" cm="1">
        <f t="array" ref="T198">IFERROR(_xlfn.IFS(
U198="MPR ISSUE","TX ISSUE",
U198="BSS Hardware Issue","RAN ISSUE",
U198="Sites strategiques, MLL, Pylone, etc.","ENVTECH",
U198="AKTIVCO DEFAUT GE &amp; POWER Cabinet","POWER ISSUE",
U198="AKTIVCO Coupure ENEO &amp; Baisse de tension","POWER ISSUE",
U198="Coupure ENEO &amp; Baisse de tension","POWER ISSUE",
U198="Defaut GE &amp; POWER Cabinet","POWER ISSUE",
U198="Sharing","POWER ISSUE",
U198="Sites strategiques &amp; DataCenter","POWER ISSUE",
U198="Exclu","Exclu",
U198="SAT","TX ISSUE",
U198="SPARE-ISSUE","SPARE-ISSUE",
U198="Fiber CAmtel","TX ISSUE",
U198="Fiber AOF","TX ISSUE",
U198="Projet OCM (HUAWEI)","TRAVAUX-HUAWEI",
U198="Projet OCM (NOKIA)","TRAVAUX -NOKIA",
U198="ACCESS-ISSUE","ACCESS-ISSUE",
U198="Projet OCM (ZTE, NOKIA, autres projets)","TRAVAUX OCM",
U198="No root CAuse","No root cause",
U198="ODU HS","TX ISSUE",
U198="IP &amp; VLAN","TX ISSUE",
U198="Warehouse HUAWEI","SPARE-ISSUE",
U198="SPARE-HS","SPARE-ISSUE",
U198="Power Telco","RAN ISSUE"
),"")</f>
        <v/>
      </c>
      <c r="U198" s="33"/>
      <c r="V198" s="32" t="str" cm="1">
        <f t="array" ref="V198">IFERROR(_xlfn.IFS(
U198="MPR ISSUE","ACTIVE",
U198="BSS Hardware Issue","ACTIVE",
U198="Sites strategiques, MLL, Pylone, etc.","PASSIVE",
U198="AKTIVCO DEFAUT GE &amp; POWER Cabinet","PASSIVE",
U198="AKTIVCO Coupure ENEO &amp; Baisse de tension","PASSIVE",
U198="Coupure ENEO &amp; Baisse de tension","PASSIVE",
U198="Defaut GE &amp; POWER Cabinet","PASSIVE",
U198="Sharing","PASSIVE",
U198="Sites strategiques &amp; DataCenter","PASSIVE",
U198="Exclu","Exclu",
U198="SAT","ACTIVE",
U198="SPARE-ISSUE","SPARE-ISSUE",
U198="Fiber CAmtel","ACTIVE",
U198="Fiber AOF","ACTIVE",
U198="Projet OCM (HUAWEI)","PLANNED WORKS",
U198="Projet OCM (NOKIA)","PLANNED WORKS",
U198="ACCESS-ISSUE","ACCESS-ISSUE",
U198="Projet OCM (ZTE, NOKIA, autres projets)","PLANNED WORKS",
U198="No root CAuse","No root cause",
U198="ODU HS","ACTIVE",
U198="IP &amp; VLAN","ACTIVE",
U198="Warehouse HUAWEI","SPARE-ISSUE",
U198="SPARE-HS","SPARE-ISSUE",
U198="Power Telco","ACTIVE"
),"")</f>
        <v/>
      </c>
      <c r="W198" s="51" t="s">
        <v>6344</v>
      </c>
      <c r="X198" s="51" t="s">
        <v>6314</v>
      </c>
      <c r="Y198" s="51"/>
      <c r="Z198" s="51" t="s">
        <v>2751</v>
      </c>
      <c r="AA198" s="52" t="s">
        <v>6308</v>
      </c>
      <c r="AB198" s="34" t="s">
        <v>6848</v>
      </c>
      <c r="AC198" s="34" t="str">
        <f>_xlfn.XLOOKUP(B198,[4]ALL!$B:$B,[4]ALL!$N:$N,"")</f>
        <v>Power issue NUR to be checked</v>
      </c>
      <c r="AD198" s="34"/>
      <c r="AE198" s="34"/>
      <c r="AF198" s="36" t="s">
        <v>5420</v>
      </c>
      <c r="AG198" s="29"/>
      <c r="AH198" s="35"/>
      <c r="AI198" s="29"/>
      <c r="AJ198" s="29" t="s">
        <v>5420</v>
      </c>
      <c r="AK198" s="36" t="s">
        <v>5420</v>
      </c>
      <c r="AL198" s="36" t="s">
        <v>5420</v>
      </c>
      <c r="AM198" s="36" t="s">
        <v>5420</v>
      </c>
      <c r="AN198" s="36" t="s">
        <v>5420</v>
      </c>
      <c r="AO198" s="36" t="s">
        <v>5420</v>
      </c>
      <c r="AP198" s="36" t="s">
        <v>5420</v>
      </c>
      <c r="AQ198" s="36" t="s">
        <v>5420</v>
      </c>
      <c r="AR198" s="36" t="s">
        <v>5420</v>
      </c>
      <c r="AS198" s="36" t="s">
        <v>5420</v>
      </c>
      <c r="AT198" s="36" t="s">
        <v>5420</v>
      </c>
      <c r="AU198" s="36" t="s">
        <v>5420</v>
      </c>
      <c r="AV198" s="36" t="s">
        <v>5420</v>
      </c>
      <c r="AW198" s="45"/>
      <c r="AX198" s="45" t="s">
        <v>5420</v>
      </c>
      <c r="AY198" s="45" t="s">
        <v>5420</v>
      </c>
      <c r="AZ198" s="45" t="s">
        <v>5420</v>
      </c>
      <c r="BA198" s="36" t="s">
        <v>5420</v>
      </c>
    </row>
    <row r="199" spans="1:53" s="58" customFormat="1" ht="15.6" hidden="1" x14ac:dyDescent="0.3">
      <c r="A199" s="27" t="s">
        <v>509</v>
      </c>
      <c r="B199" s="28" t="s">
        <v>510</v>
      </c>
      <c r="C199" s="29" t="str">
        <f>_xlfn.XLOOKUP(B199,'[1]daily break down'!$D:$D,'[1]daily break down'!$E:$E,"")</f>
        <v>CENTRE</v>
      </c>
      <c r="D199" s="27" t="s">
        <v>21</v>
      </c>
      <c r="E199" s="27" t="s">
        <v>36</v>
      </c>
      <c r="F199" s="29" t="s">
        <v>226</v>
      </c>
      <c r="G199" s="27" t="s">
        <v>489</v>
      </c>
      <c r="H199" s="30" t="str">
        <f>_xlfn.XLOOKUP(B199,[2]CALCULATION!$B:$B,[2]CALCULATION!$H:$H,"")</f>
        <v>ZTE</v>
      </c>
      <c r="I199" s="25">
        <v>0</v>
      </c>
      <c r="J199" s="25">
        <v>0</v>
      </c>
      <c r="K199" s="25">
        <v>7.8295993813364047E-3</v>
      </c>
      <c r="L199" s="25">
        <v>0</v>
      </c>
      <c r="M199" s="25">
        <v>0</v>
      </c>
      <c r="N199" s="25">
        <v>0</v>
      </c>
      <c r="O199" s="25">
        <v>3.6762733532515481</v>
      </c>
      <c r="P199" s="25" t="s">
        <v>6365</v>
      </c>
      <c r="Q199" s="31" t="s">
        <v>5364</v>
      </c>
      <c r="R199" s="31"/>
      <c r="S199" s="32" t="str" cm="1">
        <f t="array" ref="S199">IFERROR(_xlfn.IFS(
U199="MPR ISSUE","PDH",
U199="BSS Hardware Issue","BSS",
U199="Sites strategiques, MLL, Pylone, etc.","ENVTECH",
U199="AKTIVCO DEFAUT GE &amp; POWER Cabinet","AKTIVCO",
U199="AKTIVCO Coupure ENEO &amp; Baisse de tension","AKTIVCO GRID ONLY",
U199="Coupure ENEO &amp; Baisse de tension","IHS GRID ONLY",
U199="Defaut GE &amp; POWER Cabinet","IHS",
U199="Sharing","Partners",
U199="Sites strategiques &amp; DataCenter","SST &amp; DC",
U199="Exclu","Exclu",
U199="SAT","SAT",
U199="SPARE-ISSUE","SPARE-ISSUE",
U199="Fiber CAmtel","TRANS_FO_CAMTEL",
U199="Fiber AOF","Fiber AOF",
U199="Projet OCM (HUAWEI)","TRAVAUX-HUAWEI",
U199="Projet OCM (NOKIA)","TRAVAUX-NOKIA",
U199="ACCESS-ISSUE","ACCESS-ISSUE",
U199="Projet OCM (ZTE, NOKIA, autres projets)","TRAVAUX OCM",
U199="No root CAuse","No root cause",
U199="ODU HS","PDH",
U199="IP &amp; VLAN","PDH",
U199="Warehouse HUAWEI","SPARE-ISSUE",
U199="SPARE-HS","SPARE-ISSUE",
U199="Power Telco","BSS"
),"")</f>
        <v/>
      </c>
      <c r="T199" s="32" t="str" cm="1">
        <f t="array" ref="T199">IFERROR(_xlfn.IFS(
U199="MPR ISSUE","TX ISSUE",
U199="BSS Hardware Issue","RAN ISSUE",
U199="Sites strategiques, MLL, Pylone, etc.","ENVTECH",
U199="AKTIVCO DEFAUT GE &amp; POWER Cabinet","POWER ISSUE",
U199="AKTIVCO Coupure ENEO &amp; Baisse de tension","POWER ISSUE",
U199="Coupure ENEO &amp; Baisse de tension","POWER ISSUE",
U199="Defaut GE &amp; POWER Cabinet","POWER ISSUE",
U199="Sharing","POWER ISSUE",
U199="Sites strategiques &amp; DataCenter","POWER ISSUE",
U199="Exclu","Exclu",
U199="SAT","TX ISSUE",
U199="SPARE-ISSUE","SPARE-ISSUE",
U199="Fiber CAmtel","TX ISSUE",
U199="Fiber AOF","TX ISSUE",
U199="Projet OCM (HUAWEI)","TRAVAUX-HUAWEI",
U199="Projet OCM (NOKIA)","TRAVAUX -NOKIA",
U199="ACCESS-ISSUE","ACCESS-ISSUE",
U199="Projet OCM (ZTE, NOKIA, autres projets)","TRAVAUX OCM",
U199="No root CAuse","No root cause",
U199="ODU HS","TX ISSUE",
U199="IP &amp; VLAN","TX ISSUE",
U199="Warehouse HUAWEI","SPARE-ISSUE",
U199="SPARE-HS","SPARE-ISSUE",
U199="Power Telco","RAN ISSUE"
),"")</f>
        <v/>
      </c>
      <c r="U199" s="33"/>
      <c r="V199" s="32" t="str" cm="1">
        <f t="array" ref="V199">IFERROR(_xlfn.IFS(
U199="MPR ISSUE","ACTIVE",
U199="BSS Hardware Issue","ACTIVE",
U199="Sites strategiques, MLL, Pylone, etc.","PASSIVE",
U199="AKTIVCO DEFAUT GE &amp; POWER Cabinet","PASSIVE",
U199="AKTIVCO Coupure ENEO &amp; Baisse de tension","PASSIVE",
U199="Coupure ENEO &amp; Baisse de tension","PASSIVE",
U199="Defaut GE &amp; POWER Cabinet","PASSIVE",
U199="Sharing","PASSIVE",
U199="Sites strategiques &amp; DataCenter","PASSIVE",
U199="Exclu","Exclu",
U199="SAT","ACTIVE",
U199="SPARE-ISSUE","SPARE-ISSUE",
U199="Fiber CAmtel","ACTIVE",
U199="Fiber AOF","ACTIVE",
U199="Projet OCM (HUAWEI)","PLANNED WORKS",
U199="Projet OCM (NOKIA)","PLANNED WORKS",
U199="ACCESS-ISSUE","ACCESS-ISSUE",
U199="Projet OCM (ZTE, NOKIA, autres projets)","PLANNED WORKS",
U199="No root CAuse","No root cause",
U199="ODU HS","ACTIVE",
U199="IP &amp; VLAN","ACTIVE",
U199="Warehouse HUAWEI","SPARE-ISSUE",
U199="SPARE-HS","SPARE-ISSUE",
U199="Power Telco","ACTIVE"
),"")</f>
        <v/>
      </c>
      <c r="W199" s="51"/>
      <c r="X199" s="51"/>
      <c r="Y199" s="51"/>
      <c r="Z199" s="51"/>
      <c r="AA199" s="51"/>
      <c r="AB199" s="34" t="s">
        <v>5420</v>
      </c>
      <c r="AC199" s="34" t="str">
        <f>_xlfn.XLOOKUP(B199,[4]ALL!$B:$B,[4]ALL!$N:$N,"")</f>
        <v/>
      </c>
      <c r="AD199" s="34"/>
      <c r="AE199" s="34"/>
      <c r="AF199" s="36" t="s">
        <v>5420</v>
      </c>
      <c r="AG199" s="29"/>
      <c r="AH199" s="35"/>
      <c r="AI199" s="29"/>
      <c r="AJ199" s="29" t="s">
        <v>5420</v>
      </c>
      <c r="AK199" s="36" t="s">
        <v>5420</v>
      </c>
      <c r="AL199" s="36" t="s">
        <v>5420</v>
      </c>
      <c r="AM199" s="36" t="s">
        <v>5420</v>
      </c>
      <c r="AN199" s="36" t="s">
        <v>5420</v>
      </c>
      <c r="AO199" s="36" t="s">
        <v>5420</v>
      </c>
      <c r="AP199" s="36" t="s">
        <v>5420</v>
      </c>
      <c r="AQ199" s="36" t="s">
        <v>5420</v>
      </c>
      <c r="AR199" s="36" t="s">
        <v>5420</v>
      </c>
      <c r="AS199" s="36" t="s">
        <v>5420</v>
      </c>
      <c r="AT199" s="36" t="s">
        <v>5420</v>
      </c>
      <c r="AU199" s="36" t="s">
        <v>5420</v>
      </c>
      <c r="AV199" s="36" t="s">
        <v>5420</v>
      </c>
      <c r="AW199" s="45"/>
      <c r="AX199" s="45" t="s">
        <v>5420</v>
      </c>
      <c r="AY199" s="45" t="s">
        <v>5420</v>
      </c>
      <c r="AZ199" s="45" t="s">
        <v>5420</v>
      </c>
      <c r="BA199" s="36" t="s">
        <v>5420</v>
      </c>
    </row>
    <row r="200" spans="1:53" s="58" customFormat="1" ht="15.6" hidden="1" x14ac:dyDescent="0.3">
      <c r="A200" s="27" t="s">
        <v>490</v>
      </c>
      <c r="B200" s="28" t="s">
        <v>491</v>
      </c>
      <c r="C200" s="29" t="str">
        <f>_xlfn.XLOOKUP(B200,'[1]daily break down'!$D:$D,'[1]daily break down'!$E:$E,"")</f>
        <v>CENTRE</v>
      </c>
      <c r="D200" s="27" t="s">
        <v>11</v>
      </c>
      <c r="E200" s="27" t="s">
        <v>12</v>
      </c>
      <c r="F200" s="29" t="s">
        <v>37</v>
      </c>
      <c r="G200" s="27" t="s">
        <v>490</v>
      </c>
      <c r="H200" s="39" t="str">
        <f>_xlfn.XLOOKUP(B200,[2]CALCULATION!$B:$B,[2]CALCULATION!$H:$H,"")</f>
        <v>NOKIA</v>
      </c>
      <c r="I200" s="25">
        <v>0</v>
      </c>
      <c r="J200" s="25">
        <v>0</v>
      </c>
      <c r="K200" s="25">
        <v>0</v>
      </c>
      <c r="L200" s="25">
        <v>0</v>
      </c>
      <c r="M200" s="25">
        <v>0</v>
      </c>
      <c r="N200" s="25">
        <v>1.4570367231396588</v>
      </c>
      <c r="O200" s="25">
        <v>3.5996003515650634</v>
      </c>
      <c r="P200" s="25" t="s">
        <v>6364</v>
      </c>
      <c r="Q200" s="31" t="s">
        <v>5364</v>
      </c>
      <c r="S200" s="32" t="str" cm="1">
        <f t="array" ref="S200">IFERROR(_xlfn.IFS(
U200="MPR ISSUE","PDH",
U200="BSS Hardware Issue","BSS",
U200="Sites strategiques, MLL, Pylone, etc.","ENVTECH",
U200="AKTIVCO DEFAUT GE &amp; POWER Cabinet","AKTIVCO",
U200="AKTIVCO Coupure ENEO &amp; Baisse de tension","AKTIVCO GRID ONLY",
U200="Coupure ENEO &amp; Baisse de tension","IHS GRID ONLY",
U200="Defaut GE &amp; POWER Cabinet","IHS",
U200="Sharing","Partners",
U200="Sites strategiques &amp; DataCenter","SST &amp; DC",
U200="Exclu","Exclu",
U200="SAT","SAT",
U200="SPARE-ISSUE","SPARE-ISSUE",
U200="Fiber CAmtel","TRANS_FO_CAMTEL",
U200="Fiber AOF","Fiber AOF",
U200="Projet OCM (HUAWEI)","TRAVAUX-HUAWEI",
U200="Projet OCM (NOKIA)","TRAVAUX-NOKIA",
U200="ACCESS-ISSUE","ACCESS-ISSUE",
U200="Projet OCM (ZTE, NOKIA, autres projets)","TRAVAUX OCM",
U200="No root CAuse","No root cause",
U200="ODU HS","PDH",
U200="IP &amp; VLAN","PDH",
U200="Warehouse HUAWEI","SPARE-ISSUE",
U200="SPARE-HS","SPARE-ISSUE",
U200="Power Telco","BSS"
),"")</f>
        <v/>
      </c>
      <c r="T200" s="32" t="str" cm="1">
        <f t="array" ref="T200">IFERROR(_xlfn.IFS(
U200="MPR ISSUE","TX ISSUE",
U200="BSS Hardware Issue","RAN ISSUE",
U200="Sites strategiques, MLL, Pylone, etc.","ENVTECH",
U200="AKTIVCO DEFAUT GE &amp; POWER Cabinet","POWER ISSUE",
U200="AKTIVCO Coupure ENEO &amp; Baisse de tension","POWER ISSUE",
U200="Coupure ENEO &amp; Baisse de tension","POWER ISSUE",
U200="Defaut GE &amp; POWER Cabinet","POWER ISSUE",
U200="Sharing","POWER ISSUE",
U200="Sites strategiques &amp; DataCenter","POWER ISSUE",
U200="Exclu","Exclu",
U200="SAT","TX ISSUE",
U200="SPARE-ISSUE","SPARE-ISSUE",
U200="Fiber CAmtel","TX ISSUE",
U200="Fiber AOF","TX ISSUE",
U200="Projet OCM (HUAWEI)","TRAVAUX-HUAWEI",
U200="Projet OCM (NOKIA)","TRAVAUX -NOKIA",
U200="ACCESS-ISSUE","ACCESS-ISSUE",
U200="Projet OCM (ZTE, NOKIA, autres projets)","TRAVAUX OCM",
U200="No root CAuse","No root cause",
U200="ODU HS","TX ISSUE",
U200="IP &amp; VLAN","TX ISSUE",
U200="Warehouse HUAWEI","SPARE-ISSUE",
U200="SPARE-HS","SPARE-ISSUE",
U200="Power Telco","RAN ISSUE"
),"")</f>
        <v/>
      </c>
      <c r="U200" s="33"/>
      <c r="V200" s="32" t="str" cm="1">
        <f t="array" ref="V200">IFERROR(_xlfn.IFS(
U200="MPR ISSUE","ACTIVE",
U200="BSS Hardware Issue","ACTIVE",
U200="Sites strategiques, MLL, Pylone, etc.","PASSIVE",
U200="AKTIVCO DEFAUT GE &amp; POWER Cabinet","PASSIVE",
U200="AKTIVCO Coupure ENEO &amp; Baisse de tension","PASSIVE",
U200="Coupure ENEO &amp; Baisse de tension","PASSIVE",
U200="Defaut GE &amp; POWER Cabinet","PASSIVE",
U200="Sharing","PASSIVE",
U200="Sites strategiques &amp; DataCenter","PASSIVE",
U200="Exclu","Exclu",
U200="SAT","ACTIVE",
U200="SPARE-ISSUE","SPARE-ISSUE",
U200="Fiber CAmtel","ACTIVE",
U200="Fiber AOF","ACTIVE",
U200="Projet OCM (HUAWEI)","PLANNED WORKS",
U200="Projet OCM (NOKIA)","PLANNED WORKS",
U200="ACCESS-ISSUE","ACCESS-ISSUE",
U200="Projet OCM (ZTE, NOKIA, autres projets)","PLANNED WORKS",
U200="No root CAuse","No root cause",
U200="ODU HS","ACTIVE",
U200="IP &amp; VLAN","ACTIVE",
U200="Warehouse HUAWEI","SPARE-ISSUE",
U200="SPARE-HS","SPARE-ISSUE",
U200="Power Telco","ACTIVE"
),"")</f>
        <v/>
      </c>
      <c r="W200" s="31" t="s">
        <v>6542</v>
      </c>
      <c r="X200" s="52" t="s">
        <v>6543</v>
      </c>
      <c r="Y200" s="52"/>
      <c r="Z200" s="52" t="s">
        <v>6312</v>
      </c>
      <c r="AA200" s="52" t="s">
        <v>6308</v>
      </c>
      <c r="AB200" s="34" t="s">
        <v>6849</v>
      </c>
      <c r="AC200" s="34" t="str">
        <f>_xlfn.XLOOKUP(B200,[4]ALL!$B:$B,[4]ALL!$N:$N,"")</f>
        <v>Not IHS Site</v>
      </c>
      <c r="AD200" s="34" t="s">
        <v>6475</v>
      </c>
      <c r="AE200" s="34"/>
      <c r="AF200" s="36" t="s">
        <v>5420</v>
      </c>
      <c r="AG200" s="29"/>
      <c r="AH200" s="35"/>
      <c r="AI200" s="29"/>
      <c r="AJ200" s="29" t="s">
        <v>5420</v>
      </c>
      <c r="AK200" s="36" t="s">
        <v>5420</v>
      </c>
      <c r="AL200" s="36" t="s">
        <v>5420</v>
      </c>
      <c r="AM200" s="36" t="s">
        <v>5420</v>
      </c>
      <c r="AN200" s="36" t="s">
        <v>5420</v>
      </c>
      <c r="AO200" s="36" t="s">
        <v>5420</v>
      </c>
      <c r="AP200" s="36" t="s">
        <v>5420</v>
      </c>
      <c r="AQ200" s="36" t="s">
        <v>5420</v>
      </c>
      <c r="AR200" s="36" t="s">
        <v>5420</v>
      </c>
      <c r="AS200" s="36" t="s">
        <v>5420</v>
      </c>
      <c r="AT200" s="36" t="s">
        <v>5420</v>
      </c>
      <c r="AU200" s="36" t="s">
        <v>5420</v>
      </c>
      <c r="AV200" s="36" t="s">
        <v>5420</v>
      </c>
      <c r="AW200" s="45"/>
      <c r="AX200" s="45" t="s">
        <v>5420</v>
      </c>
      <c r="AY200" s="45" t="s">
        <v>5420</v>
      </c>
      <c r="AZ200" s="45" t="s">
        <v>5420</v>
      </c>
      <c r="BA200" s="36" t="s">
        <v>5420</v>
      </c>
    </row>
    <row r="201" spans="1:53" s="58" customFormat="1" ht="22.05" hidden="1" customHeight="1" x14ac:dyDescent="0.3">
      <c r="A201" s="27" t="s">
        <v>982</v>
      </c>
      <c r="B201" s="28" t="s">
        <v>983</v>
      </c>
      <c r="C201" s="29" t="str">
        <f>_xlfn.XLOOKUP(B201,'[1]daily break down'!$D:$D,'[1]daily break down'!$E:$E,"")</f>
        <v>Maroua</v>
      </c>
      <c r="D201" s="27" t="s">
        <v>11</v>
      </c>
      <c r="E201" s="27" t="s">
        <v>12</v>
      </c>
      <c r="F201" s="29" t="s">
        <v>55</v>
      </c>
      <c r="G201" s="27" t="s">
        <v>84</v>
      </c>
      <c r="H201" s="37" t="str">
        <f>_xlfn.XLOOKUP(B201,[2]CALCULATION!$B:$B,[2]CALCULATION!$H:$H,"")</f>
        <v>Huawei</v>
      </c>
      <c r="I201" s="25">
        <v>0</v>
      </c>
      <c r="J201" s="25">
        <v>0</v>
      </c>
      <c r="K201" s="25">
        <v>2.0028792950435602E-2</v>
      </c>
      <c r="L201" s="25">
        <v>4.6549554408403318E-3</v>
      </c>
      <c r="M201" s="25">
        <v>0.24014932954373591</v>
      </c>
      <c r="N201" s="25">
        <v>0.57669725739299671</v>
      </c>
      <c r="O201" s="25">
        <v>3.5326296324832422</v>
      </c>
      <c r="P201" s="25" t="s">
        <v>6365</v>
      </c>
      <c r="Q201" s="31" t="s">
        <v>5364</v>
      </c>
      <c r="R201" s="31"/>
      <c r="S201" s="32" t="str" cm="1">
        <f t="array" ref="S201">IFERROR(_xlfn.IFS(
U201="MPR ISSUE","PDH",
U201="BSS Hardware Issue","BSS",
U201="Sites strategiques, MLL, Pylone, etc.","ENVTECH",
U201="AKTIVCO DEFAUT GE &amp; POWER Cabinet","AKTIVCO",
U201="AKTIVCO Coupure ENEO &amp; Baisse de tension","AKTIVCO GRID ONLY",
U201="Coupure ENEO &amp; Baisse de tension","IHS GRID ONLY",
U201="Defaut GE &amp; POWER Cabinet","IHS",
U201="Sharing","Partners",
U201="Sites strategiques &amp; DataCenter","SST &amp; DC",
U201="Exclu","Exclu",
U201="SAT","SAT",
U201="SPARE-ISSUE","SPARE-ISSUE",
U201="Fiber CAmtel","TRANS_FO_CAMTEL",
U201="Fiber AOF","Fiber AOF",
U201="Projet OCM (HUAWEI)","TRAVAUX-HUAWEI",
U201="Projet OCM (NOKIA)","TRAVAUX-NOKIA",
U201="ACCESS-ISSUE","ACCESS-ISSUE",
U201="Projet OCM (ZTE, NOKIA, autres projets)","TRAVAUX OCM",
U201="No root CAuse","No root cause",
U201="ODU HS","PDH",
U201="IP &amp; VLAN","PDH",
U201="Warehouse HUAWEI","SPARE-ISSUE",
U201="SPARE-HS","SPARE-ISSUE",
U201="Power Telco","BSS"
),"")</f>
        <v/>
      </c>
      <c r="T201" s="32" t="str" cm="1">
        <f t="array" ref="T201">IFERROR(_xlfn.IFS(
U201="MPR ISSUE","TX ISSUE",
U201="BSS Hardware Issue","RAN ISSUE",
U201="Sites strategiques, MLL, Pylone, etc.","ENVTECH",
U201="AKTIVCO DEFAUT GE &amp; POWER Cabinet","POWER ISSUE",
U201="AKTIVCO Coupure ENEO &amp; Baisse de tension","POWER ISSUE",
U201="Coupure ENEO &amp; Baisse de tension","POWER ISSUE",
U201="Defaut GE &amp; POWER Cabinet","POWER ISSUE",
U201="Sharing","POWER ISSUE",
U201="Sites strategiques &amp; DataCenter","POWER ISSUE",
U201="Exclu","Exclu",
U201="SAT","TX ISSUE",
U201="SPARE-ISSUE","SPARE-ISSUE",
U201="Fiber CAmtel","TX ISSUE",
U201="Fiber AOF","TX ISSUE",
U201="Projet OCM (HUAWEI)","TRAVAUX-HUAWEI",
U201="Projet OCM (NOKIA)","TRAVAUX -NOKIA",
U201="ACCESS-ISSUE","ACCESS-ISSUE",
U201="Projet OCM (ZTE, NOKIA, autres projets)","TRAVAUX OCM",
U201="No root CAuse","No root cause",
U201="ODU HS","TX ISSUE",
U201="IP &amp; VLAN","TX ISSUE",
U201="Warehouse HUAWEI","SPARE-ISSUE",
U201="SPARE-HS","SPARE-ISSUE",
U201="Power Telco","RAN ISSUE"
),"")</f>
        <v/>
      </c>
      <c r="U201" s="33"/>
      <c r="V201" s="32" t="str" cm="1">
        <f t="array" ref="V201">IFERROR(_xlfn.IFS(
U201="MPR ISSUE","ACTIVE",
U201="BSS Hardware Issue","ACTIVE",
U201="Sites strategiques, MLL, Pylone, etc.","PASSIVE",
U201="AKTIVCO DEFAUT GE &amp; POWER Cabinet","PASSIVE",
U201="AKTIVCO Coupure ENEO &amp; Baisse de tension","PASSIVE",
U201="Coupure ENEO &amp; Baisse de tension","PASSIVE",
U201="Defaut GE &amp; POWER Cabinet","PASSIVE",
U201="Sharing","PASSIVE",
U201="Sites strategiques &amp; DataCenter","PASSIVE",
U201="Exclu","Exclu",
U201="SAT","ACTIVE",
U201="SPARE-ISSUE","SPARE-ISSUE",
U201="Fiber CAmtel","ACTIVE",
U201="Fiber AOF","ACTIVE",
U201="Projet OCM (HUAWEI)","PLANNED WORKS",
U201="Projet OCM (NOKIA)","PLANNED WORKS",
U201="ACCESS-ISSUE","ACCESS-ISSUE",
U201="Projet OCM (ZTE, NOKIA, autres projets)","PLANNED WORKS",
U201="No root CAuse","No root cause",
U201="ODU HS","ACTIVE",
U201="IP &amp; VLAN","ACTIVE",
U201="Warehouse HUAWEI","SPARE-ISSUE",
U201="SPARE-HS","SPARE-ISSUE",
U201="Power Telco","ACTIVE"
),"")</f>
        <v/>
      </c>
      <c r="W201" s="52" t="s">
        <v>6322</v>
      </c>
      <c r="X201" s="52"/>
      <c r="Y201" s="52"/>
      <c r="Z201" s="52"/>
      <c r="AA201" s="52"/>
      <c r="AB201" s="34" t="s">
        <v>6850</v>
      </c>
      <c r="AC201" s="34" t="str">
        <f>_xlfn.XLOOKUP(B201,[4]ALL!$B:$B,[4]ALL!$N:$N,"")</f>
        <v>Power issue NUR to be checked</v>
      </c>
      <c r="AD201" s="34"/>
      <c r="AE201" s="34"/>
      <c r="AF201" s="36" t="s">
        <v>6476</v>
      </c>
      <c r="AG201" s="29"/>
      <c r="AH201" s="35"/>
      <c r="AI201" s="29"/>
      <c r="AJ201" s="29" t="s">
        <v>5420</v>
      </c>
      <c r="AK201" s="36" t="s">
        <v>5420</v>
      </c>
      <c r="AL201" s="36" t="s">
        <v>5420</v>
      </c>
      <c r="AM201" s="36" t="s">
        <v>5420</v>
      </c>
      <c r="AN201" s="36" t="s">
        <v>5420</v>
      </c>
      <c r="AO201" s="36" t="s">
        <v>5420</v>
      </c>
      <c r="AP201" s="36" t="s">
        <v>5420</v>
      </c>
      <c r="AQ201" s="36" t="s">
        <v>5420</v>
      </c>
      <c r="AR201" s="36" t="s">
        <v>5420</v>
      </c>
      <c r="AS201" s="36" t="s">
        <v>5420</v>
      </c>
      <c r="AT201" s="36" t="s">
        <v>5420</v>
      </c>
      <c r="AU201" s="36" t="s">
        <v>5869</v>
      </c>
      <c r="AV201" s="36" t="s">
        <v>5420</v>
      </c>
      <c r="AW201" s="45"/>
      <c r="AX201" s="45" t="s">
        <v>5420</v>
      </c>
      <c r="AY201" s="45" t="s">
        <v>5420</v>
      </c>
      <c r="AZ201" s="45" t="s">
        <v>5420</v>
      </c>
      <c r="BA201" s="36" t="s">
        <v>5420</v>
      </c>
    </row>
    <row r="202" spans="1:53" s="58" customFormat="1" ht="15.6" hidden="1" x14ac:dyDescent="0.3">
      <c r="A202" s="27" t="s">
        <v>2985</v>
      </c>
      <c r="B202" s="28" t="s">
        <v>2986</v>
      </c>
      <c r="C202" s="29" t="str">
        <f>_xlfn.XLOOKUP(B202,'[1]daily break down'!$D:$D,'[1]daily break down'!$E:$E,"")</f>
        <v>Ngaoundere</v>
      </c>
      <c r="D202" s="27" t="s">
        <v>21</v>
      </c>
      <c r="E202" s="27" t="s">
        <v>122</v>
      </c>
      <c r="F202" s="29" t="s">
        <v>90</v>
      </c>
      <c r="G202" s="27" t="s">
        <v>91</v>
      </c>
      <c r="H202" s="37" t="str">
        <f>_xlfn.XLOOKUP(B202,[2]CALCULATION!$B:$B,[2]CALCULATION!$H:$H,"")</f>
        <v>Huawei</v>
      </c>
      <c r="I202" s="25">
        <v>0</v>
      </c>
      <c r="J202" s="25">
        <v>0</v>
      </c>
      <c r="K202" s="25">
        <v>0.20358741899307434</v>
      </c>
      <c r="L202" s="25">
        <v>0</v>
      </c>
      <c r="M202" s="25">
        <v>0</v>
      </c>
      <c r="N202" s="25">
        <v>0.1656700424902906</v>
      </c>
      <c r="O202" s="25">
        <v>3.5019711328556387</v>
      </c>
      <c r="P202" s="25" t="s">
        <v>6365</v>
      </c>
      <c r="Q202" s="31" t="s">
        <v>5364</v>
      </c>
      <c r="R202" s="31"/>
      <c r="S202" s="32" t="str" cm="1">
        <f t="array" ref="S202">IFERROR(_xlfn.IFS(
U202="MPR ISSUE","PDH",
U202="BSS Hardware Issue","BSS",
U202="Sites strategiques, MLL, Pylone, etc.","ENVTECH",
U202="AKTIVCO DEFAUT GE &amp; POWER Cabinet","AKTIVCO",
U202="AKTIVCO Coupure ENEO &amp; Baisse de tension","AKTIVCO GRID ONLY",
U202="Coupure ENEO &amp; Baisse de tension","IHS GRID ONLY",
U202="Defaut GE &amp; POWER Cabinet","IHS",
U202="Sharing","Partners",
U202="Sites strategiques &amp; DataCenter","SST &amp; DC",
U202="Exclu","Exclu",
U202="SAT","SAT",
U202="SPARE-ISSUE","SPARE-ISSUE",
U202="Fiber CAmtel","TRANS_FO_CAMTEL",
U202="Fiber AOF","Fiber AOF",
U202="Projet OCM (HUAWEI)","TRAVAUX-HUAWEI",
U202="Projet OCM (NOKIA)","TRAVAUX-NOKIA",
U202="ACCESS-ISSUE","ACCESS-ISSUE",
U202="Projet OCM (ZTE, NOKIA, autres projets)","TRAVAUX OCM",
U202="No root CAuse","No root cause",
U202="ODU HS","PDH",
U202="IP &amp; VLAN","PDH",
U202="Warehouse HUAWEI","SPARE-ISSUE",
U202="SPARE-HS","SPARE-ISSUE",
U202="Power Telco","BSS"
),"")</f>
        <v/>
      </c>
      <c r="T202" s="32" t="str" cm="1">
        <f t="array" ref="T202">IFERROR(_xlfn.IFS(
U202="MPR ISSUE","TX ISSUE",
U202="BSS Hardware Issue","RAN ISSUE",
U202="Sites strategiques, MLL, Pylone, etc.","ENVTECH",
U202="AKTIVCO DEFAUT GE &amp; POWER Cabinet","POWER ISSUE",
U202="AKTIVCO Coupure ENEO &amp; Baisse de tension","POWER ISSUE",
U202="Coupure ENEO &amp; Baisse de tension","POWER ISSUE",
U202="Defaut GE &amp; POWER Cabinet","POWER ISSUE",
U202="Sharing","POWER ISSUE",
U202="Sites strategiques &amp; DataCenter","POWER ISSUE",
U202="Exclu","Exclu",
U202="SAT","TX ISSUE",
U202="SPARE-ISSUE","SPARE-ISSUE",
U202="Fiber CAmtel","TX ISSUE",
U202="Fiber AOF","TX ISSUE",
U202="Projet OCM (HUAWEI)","TRAVAUX-HUAWEI",
U202="Projet OCM (NOKIA)","TRAVAUX -NOKIA",
U202="ACCESS-ISSUE","ACCESS-ISSUE",
U202="Projet OCM (ZTE, NOKIA, autres projets)","TRAVAUX OCM",
U202="No root CAuse","No root cause",
U202="ODU HS","TX ISSUE",
U202="IP &amp; VLAN","TX ISSUE",
U202="Warehouse HUAWEI","SPARE-ISSUE",
U202="SPARE-HS","SPARE-ISSUE",
U202="Power Telco","RAN ISSUE"
),"")</f>
        <v/>
      </c>
      <c r="U202" s="33"/>
      <c r="V202" s="32" t="str" cm="1">
        <f t="array" ref="V202">IFERROR(_xlfn.IFS(
U202="MPR ISSUE","ACTIVE",
U202="BSS Hardware Issue","ACTIVE",
U202="Sites strategiques, MLL, Pylone, etc.","PASSIVE",
U202="AKTIVCO DEFAUT GE &amp; POWER Cabinet","PASSIVE",
U202="AKTIVCO Coupure ENEO &amp; Baisse de tension","PASSIVE",
U202="Coupure ENEO &amp; Baisse de tension","PASSIVE",
U202="Defaut GE &amp; POWER Cabinet","PASSIVE",
U202="Sharing","PASSIVE",
U202="Sites strategiques &amp; DataCenter","PASSIVE",
U202="Exclu","Exclu",
U202="SAT","ACTIVE",
U202="SPARE-ISSUE","SPARE-ISSUE",
U202="Fiber CAmtel","ACTIVE",
U202="Fiber AOF","ACTIVE",
U202="Projet OCM (HUAWEI)","PLANNED WORKS",
U202="Projet OCM (NOKIA)","PLANNED WORKS",
U202="ACCESS-ISSUE","ACCESS-ISSUE",
U202="Projet OCM (ZTE, NOKIA, autres projets)","PLANNED WORKS",
U202="No root CAuse","No root cause",
U202="ODU HS","ACTIVE",
U202="IP &amp; VLAN","ACTIVE",
U202="Warehouse HUAWEI","SPARE-ISSUE",
U202="SPARE-HS","SPARE-ISSUE",
U202="Power Telco","ACTIVE"
),"")</f>
        <v/>
      </c>
      <c r="W202" s="52" t="s">
        <v>6313</v>
      </c>
      <c r="X202" s="52" t="s">
        <v>6336</v>
      </c>
      <c r="Y202" s="52"/>
      <c r="Z202" s="52" t="s">
        <v>21</v>
      </c>
      <c r="AA202" s="52" t="s">
        <v>6326</v>
      </c>
      <c r="AB202" s="34" t="s">
        <v>6609</v>
      </c>
      <c r="AC202" s="34" t="str">
        <f>_xlfn.XLOOKUP(B202,[4]ALL!$B:$B,[4]ALL!$N:$N,"")</f>
        <v/>
      </c>
      <c r="AD202" s="34" t="s">
        <v>6477</v>
      </c>
      <c r="AE202" s="34"/>
      <c r="AF202" s="36" t="s">
        <v>5420</v>
      </c>
      <c r="AG202" s="29"/>
      <c r="AH202" s="35"/>
      <c r="AI202" s="29"/>
      <c r="AJ202" s="29" t="s">
        <v>5420</v>
      </c>
      <c r="AK202" s="36" t="s">
        <v>5420</v>
      </c>
      <c r="AL202" s="36" t="s">
        <v>5420</v>
      </c>
      <c r="AM202" s="36" t="s">
        <v>6258</v>
      </c>
      <c r="AN202" s="36" t="s">
        <v>5420</v>
      </c>
      <c r="AO202" s="36" t="s">
        <v>5420</v>
      </c>
      <c r="AP202" s="36" t="s">
        <v>5420</v>
      </c>
      <c r="AQ202" s="36" t="s">
        <v>5420</v>
      </c>
      <c r="AR202" s="36" t="s">
        <v>5420</v>
      </c>
      <c r="AS202" s="36" t="s">
        <v>5420</v>
      </c>
      <c r="AT202" s="36" t="s">
        <v>5420</v>
      </c>
      <c r="AU202" s="36" t="s">
        <v>5420</v>
      </c>
      <c r="AV202" s="36" t="s">
        <v>5420</v>
      </c>
      <c r="AW202" s="45"/>
      <c r="AX202" s="45" t="s">
        <v>5420</v>
      </c>
      <c r="AY202" s="45" t="s">
        <v>5420</v>
      </c>
      <c r="AZ202" s="45" t="s">
        <v>5420</v>
      </c>
      <c r="BA202" s="36" t="s">
        <v>5420</v>
      </c>
    </row>
    <row r="203" spans="1:53" s="58" customFormat="1" ht="15.6" hidden="1" x14ac:dyDescent="0.3">
      <c r="A203" s="27" t="s">
        <v>1605</v>
      </c>
      <c r="B203" s="28" t="s">
        <v>1606</v>
      </c>
      <c r="C203" s="29" t="str">
        <f>_xlfn.XLOOKUP(B203,'[1]daily break down'!$D:$D,'[1]daily break down'!$E:$E,"")</f>
        <v>Yaounde</v>
      </c>
      <c r="D203" s="27" t="s">
        <v>18</v>
      </c>
      <c r="E203" s="27" t="s">
        <v>5379</v>
      </c>
      <c r="F203" s="29" t="s">
        <v>37</v>
      </c>
      <c r="G203" s="27" t="s">
        <v>38</v>
      </c>
      <c r="H203" s="30" t="str">
        <f>_xlfn.XLOOKUP(B203,[2]CALCULATION!$B:$B,[2]CALCULATION!$H:$H,"")</f>
        <v>ZTE</v>
      </c>
      <c r="I203" s="25">
        <v>3.9640958471376844</v>
      </c>
      <c r="J203" s="25">
        <v>10.50184700071055</v>
      </c>
      <c r="K203" s="25">
        <v>4.6601811187873281</v>
      </c>
      <c r="L203" s="25">
        <v>5.0318106456869076</v>
      </c>
      <c r="M203" s="25">
        <v>5.6757104781798517</v>
      </c>
      <c r="N203" s="25">
        <v>4.4371534644282926</v>
      </c>
      <c r="O203" s="25">
        <v>3.4924472010341492</v>
      </c>
      <c r="P203" s="25" t="s">
        <v>6364</v>
      </c>
      <c r="Q203" s="31" t="s">
        <v>5364</v>
      </c>
      <c r="R203" s="31"/>
      <c r="S203" s="32" t="str" cm="1">
        <f t="array" ref="S203">IFERROR(_xlfn.IFS(
U203="MPR ISSUE","PDH",
U203="BSS Hardware Issue","BSS",
U203="Sites strategiques, MLL, Pylone, etc.","ENVTECH",
U203="AKTIVCO DEFAUT GE &amp; POWER Cabinet","AKTIVCO",
U203="AKTIVCO Coupure ENEO &amp; Baisse de tension","AKTIVCO GRID ONLY",
U203="Coupure ENEO &amp; Baisse de tension","IHS GRID ONLY",
U203="Defaut GE &amp; POWER Cabinet","IHS",
U203="Sharing","Partners",
U203="Sites strategiques &amp; DataCenter","SST &amp; DC",
U203="Exclu","Exclu",
U203="SAT","SAT",
U203="SPARE-ISSUE","SPARE-ISSUE",
U203="Fiber CAmtel","TRANS_FO_CAMTEL",
U203="Fiber AOF","Fiber AOF",
U203="Projet OCM (HUAWEI)","TRAVAUX-HUAWEI",
U203="Projet OCM (NOKIA)","TRAVAUX-NOKIA",
U203="ACCESS-ISSUE","ACCESS-ISSUE",
U203="Projet OCM (ZTE, NOKIA, autres projets)","TRAVAUX OCM",
U203="No root CAuse","No root cause",
U203="ODU HS","PDH",
U203="IP &amp; VLAN","PDH",
U203="Warehouse HUAWEI","SPARE-ISSUE",
U203="SPARE-HS","SPARE-ISSUE",
U203="Power Telco","BSS"
),"")</f>
        <v/>
      </c>
      <c r="T203" s="32" t="str" cm="1">
        <f t="array" ref="T203">IFERROR(_xlfn.IFS(
U203="MPR ISSUE","TX ISSUE",
U203="BSS Hardware Issue","RAN ISSUE",
U203="Sites strategiques, MLL, Pylone, etc.","ENVTECH",
U203="AKTIVCO DEFAUT GE &amp; POWER Cabinet","POWER ISSUE",
U203="AKTIVCO Coupure ENEO &amp; Baisse de tension","POWER ISSUE",
U203="Coupure ENEO &amp; Baisse de tension","POWER ISSUE",
U203="Defaut GE &amp; POWER Cabinet","POWER ISSUE",
U203="Sharing","POWER ISSUE",
U203="Sites strategiques &amp; DataCenter","POWER ISSUE",
U203="Exclu","Exclu",
U203="SAT","TX ISSUE",
U203="SPARE-ISSUE","SPARE-ISSUE",
U203="Fiber CAmtel","TX ISSUE",
U203="Fiber AOF","TX ISSUE",
U203="Projet OCM (HUAWEI)","TRAVAUX-HUAWEI",
U203="Projet OCM (NOKIA)","TRAVAUX -NOKIA",
U203="ACCESS-ISSUE","ACCESS-ISSUE",
U203="Projet OCM (ZTE, NOKIA, autres projets)","TRAVAUX OCM",
U203="No root CAuse","No root cause",
U203="ODU HS","TX ISSUE",
U203="IP &amp; VLAN","TX ISSUE",
U203="Warehouse HUAWEI","SPARE-ISSUE",
U203="SPARE-HS","SPARE-ISSUE",
U203="Power Telco","RAN ISSUE"
),"")</f>
        <v/>
      </c>
      <c r="U203" s="33"/>
      <c r="V203" s="32" t="str" cm="1">
        <f t="array" ref="V203">IFERROR(_xlfn.IFS(
U203="MPR ISSUE","ACTIVE",
U203="BSS Hardware Issue","ACTIVE",
U203="Sites strategiques, MLL, Pylone, etc.","PASSIVE",
U203="AKTIVCO DEFAUT GE &amp; POWER Cabinet","PASSIVE",
U203="AKTIVCO Coupure ENEO &amp; Baisse de tension","PASSIVE",
U203="Coupure ENEO &amp; Baisse de tension","PASSIVE",
U203="Defaut GE &amp; POWER Cabinet","PASSIVE",
U203="Sharing","PASSIVE",
U203="Sites strategiques &amp; DataCenter","PASSIVE",
U203="Exclu","Exclu",
U203="SAT","ACTIVE",
U203="SPARE-ISSUE","SPARE-ISSUE",
U203="Fiber CAmtel","ACTIVE",
U203="Fiber AOF","ACTIVE",
U203="Projet OCM (HUAWEI)","PLANNED WORKS",
U203="Projet OCM (NOKIA)","PLANNED WORKS",
U203="ACCESS-ISSUE","ACCESS-ISSUE",
U203="Projet OCM (ZTE, NOKIA, autres projets)","PLANNED WORKS",
U203="No root CAuse","No root cause",
U203="ODU HS","ACTIVE",
U203="IP &amp; VLAN","ACTIVE",
U203="Warehouse HUAWEI","SPARE-ISSUE",
U203="SPARE-HS","SPARE-ISSUE",
U203="Power Telco","ACTIVE"
),"")</f>
        <v/>
      </c>
      <c r="W203" s="52" t="s">
        <v>6345</v>
      </c>
      <c r="X203" s="52" t="s">
        <v>6316</v>
      </c>
      <c r="Y203" s="52"/>
      <c r="Z203" s="27" t="s">
        <v>5379</v>
      </c>
      <c r="AA203" s="52" t="s">
        <v>6308</v>
      </c>
      <c r="AB203" s="34" t="s">
        <v>6610</v>
      </c>
      <c r="AC203" s="34" t="str">
        <f>_xlfn.XLOOKUP(B203,[4]ALL!$B:$B,[4]ALL!$N:$N,"")</f>
        <v/>
      </c>
      <c r="AD203" s="34"/>
      <c r="AE203" s="34"/>
      <c r="AF203" s="36" t="s">
        <v>5420</v>
      </c>
      <c r="AG203" s="29"/>
      <c r="AH203" s="35"/>
      <c r="AI203" s="29"/>
      <c r="AJ203" s="29" t="s">
        <v>5420</v>
      </c>
      <c r="AK203" s="36" t="s">
        <v>5420</v>
      </c>
      <c r="AL203" s="36" t="s">
        <v>5420</v>
      </c>
      <c r="AM203" s="36" t="s">
        <v>5420</v>
      </c>
      <c r="AN203" s="36" t="s">
        <v>5420</v>
      </c>
      <c r="AO203" s="36" t="s">
        <v>5420</v>
      </c>
      <c r="AP203" s="36" t="s">
        <v>5420</v>
      </c>
      <c r="AQ203" s="36" t="s">
        <v>5420</v>
      </c>
      <c r="AR203" s="36" t="s">
        <v>5420</v>
      </c>
      <c r="AS203" s="36" t="s">
        <v>5420</v>
      </c>
      <c r="AT203" s="36" t="s">
        <v>5420</v>
      </c>
      <c r="AU203" s="36" t="s">
        <v>5420</v>
      </c>
      <c r="AV203" s="36" t="s">
        <v>5961</v>
      </c>
      <c r="AW203" s="45"/>
      <c r="AX203" s="45" t="s">
        <v>5420</v>
      </c>
      <c r="AY203" s="45" t="s">
        <v>5420</v>
      </c>
      <c r="AZ203" s="45" t="s">
        <v>5420</v>
      </c>
      <c r="BA203" s="36" t="s">
        <v>1606</v>
      </c>
    </row>
    <row r="204" spans="1:53" s="58" customFormat="1" ht="15.6" hidden="1" x14ac:dyDescent="0.3">
      <c r="A204" s="27" t="s">
        <v>3352</v>
      </c>
      <c r="B204" s="28" t="s">
        <v>3353</v>
      </c>
      <c r="C204" s="29" t="str">
        <f>_xlfn.XLOOKUP(B204,'[1]daily break down'!$D:$D,'[1]daily break down'!$E:$E,"")</f>
        <v>Douala</v>
      </c>
      <c r="D204" s="27" t="s">
        <v>11</v>
      </c>
      <c r="E204" s="27" t="s">
        <v>12</v>
      </c>
      <c r="F204" s="29" t="s">
        <v>31</v>
      </c>
      <c r="G204" s="27" t="s">
        <v>32</v>
      </c>
      <c r="H204" s="30" t="str">
        <f>_xlfn.XLOOKUP(B204,[2]CALCULATION!$B:$B,[2]CALCULATION!$H:$H,"")</f>
        <v>ZTE</v>
      </c>
      <c r="I204" s="25">
        <v>0</v>
      </c>
      <c r="J204" s="25">
        <v>0</v>
      </c>
      <c r="K204" s="25">
        <v>0.51596881572226372</v>
      </c>
      <c r="L204" s="25">
        <v>1.9546532432733215</v>
      </c>
      <c r="M204" s="25">
        <v>1.4839141861639749</v>
      </c>
      <c r="N204" s="25">
        <v>0.28748362739810429</v>
      </c>
      <c r="O204" s="25">
        <v>3.4729356253549182</v>
      </c>
      <c r="P204" s="25" t="s">
        <v>6364</v>
      </c>
      <c r="Q204" s="31" t="s">
        <v>5364</v>
      </c>
      <c r="R204" s="31"/>
      <c r="S204" s="32" t="str" cm="1">
        <f t="array" ref="S204">IFERROR(_xlfn.IFS(
U204="MPR ISSUE","PDH",
U204="BSS Hardware Issue","BSS",
U204="Sites strategiques, MLL, Pylone, etc.","ENVTECH",
U204="AKTIVCO DEFAUT GE &amp; POWER Cabinet","AKTIVCO",
U204="AKTIVCO Coupure ENEO &amp; Baisse de tension","AKTIVCO GRID ONLY",
U204="Coupure ENEO &amp; Baisse de tension","IHS GRID ONLY",
U204="Defaut GE &amp; POWER Cabinet","IHS",
U204="Sharing","Partners",
U204="Sites strategiques &amp; DataCenter","SST &amp; DC",
U204="Exclu","Exclu",
U204="SAT","SAT",
U204="SPARE-ISSUE","SPARE-ISSUE",
U204="Fiber CAmtel","TRANS_FO_CAMTEL",
U204="Fiber AOF","Fiber AOF",
U204="Projet OCM (HUAWEI)","TRAVAUX-HUAWEI",
U204="Projet OCM (NOKIA)","TRAVAUX-NOKIA",
U204="ACCESS-ISSUE","ACCESS-ISSUE",
U204="Projet OCM (ZTE, NOKIA, autres projets)","TRAVAUX OCM",
U204="No root CAuse","No root cause",
U204="ODU HS","PDH",
U204="IP &amp; VLAN","PDH",
U204="Warehouse HUAWEI","SPARE-ISSUE",
U204="SPARE-HS","SPARE-ISSUE",
U204="Power Telco","BSS"
),"")</f>
        <v/>
      </c>
      <c r="T204" s="32" t="str" cm="1">
        <f t="array" ref="T204">IFERROR(_xlfn.IFS(
U204="MPR ISSUE","TX ISSUE",
U204="BSS Hardware Issue","RAN ISSUE",
U204="Sites strategiques, MLL, Pylone, etc.","ENVTECH",
U204="AKTIVCO DEFAUT GE &amp; POWER Cabinet","POWER ISSUE",
U204="AKTIVCO Coupure ENEO &amp; Baisse de tension","POWER ISSUE",
U204="Coupure ENEO &amp; Baisse de tension","POWER ISSUE",
U204="Defaut GE &amp; POWER Cabinet","POWER ISSUE",
U204="Sharing","POWER ISSUE",
U204="Sites strategiques &amp; DataCenter","POWER ISSUE",
U204="Exclu","Exclu",
U204="SAT","TX ISSUE",
U204="SPARE-ISSUE","SPARE-ISSUE",
U204="Fiber CAmtel","TX ISSUE",
U204="Fiber AOF","TX ISSUE",
U204="Projet OCM (HUAWEI)","TRAVAUX-HUAWEI",
U204="Projet OCM (NOKIA)","TRAVAUX -NOKIA",
U204="ACCESS-ISSUE","ACCESS-ISSUE",
U204="Projet OCM (ZTE, NOKIA, autres projets)","TRAVAUX OCM",
U204="No root CAuse","No root cause",
U204="ODU HS","TX ISSUE",
U204="IP &amp; VLAN","TX ISSUE",
U204="Warehouse HUAWEI","SPARE-ISSUE",
U204="SPARE-HS","SPARE-ISSUE",
U204="Power Telco","RAN ISSUE"
),"")</f>
        <v/>
      </c>
      <c r="U204" s="33"/>
      <c r="V204" s="32" t="str" cm="1">
        <f t="array" ref="V204">IFERROR(_xlfn.IFS(
U204="MPR ISSUE","ACTIVE",
U204="BSS Hardware Issue","ACTIVE",
U204="Sites strategiques, MLL, Pylone, etc.","PASSIVE",
U204="AKTIVCO DEFAUT GE &amp; POWER Cabinet","PASSIVE",
U204="AKTIVCO Coupure ENEO &amp; Baisse de tension","PASSIVE",
U204="Coupure ENEO &amp; Baisse de tension","PASSIVE",
U204="Defaut GE &amp; POWER Cabinet","PASSIVE",
U204="Sharing","PASSIVE",
U204="Sites strategiques &amp; DataCenter","PASSIVE",
U204="Exclu","Exclu",
U204="SAT","ACTIVE",
U204="SPARE-ISSUE","SPARE-ISSUE",
U204="Fiber CAmtel","ACTIVE",
U204="Fiber AOF","ACTIVE",
U204="Projet OCM (HUAWEI)","PLANNED WORKS",
U204="Projet OCM (NOKIA)","PLANNED WORKS",
U204="ACCESS-ISSUE","ACCESS-ISSUE",
U204="Projet OCM (ZTE, NOKIA, autres projets)","PLANNED WORKS",
U204="No root CAuse","No root cause",
U204="ODU HS","ACTIVE",
U204="IP &amp; VLAN","ACTIVE",
U204="Warehouse HUAWEI","SPARE-ISSUE",
U204="SPARE-HS","SPARE-ISSUE",
U204="Power Telco","ACTIVE"
),"")</f>
        <v/>
      </c>
      <c r="W204" s="52" t="s">
        <v>6313</v>
      </c>
      <c r="X204" s="52" t="s">
        <v>6318</v>
      </c>
      <c r="Y204" s="52"/>
      <c r="Z204" s="52" t="s">
        <v>11</v>
      </c>
      <c r="AA204" s="52" t="s">
        <v>6308</v>
      </c>
      <c r="AB204" s="34" t="s">
        <v>6851</v>
      </c>
      <c r="AC204" s="34" t="str">
        <f>_xlfn.XLOOKUP(B204,[4]ALL!$B:$B,[4]ALL!$N:$N,"")</f>
        <v>No Power issue</v>
      </c>
      <c r="AD204" s="34"/>
      <c r="AE204" s="34"/>
      <c r="AF204" s="36" t="s">
        <v>5420</v>
      </c>
      <c r="AG204" s="29"/>
      <c r="AH204" s="35"/>
      <c r="AI204" s="29"/>
      <c r="AJ204" s="29" t="s">
        <v>5420</v>
      </c>
      <c r="AK204" s="36" t="s">
        <v>5420</v>
      </c>
      <c r="AL204" s="36" t="s">
        <v>5420</v>
      </c>
      <c r="AM204" s="36" t="s">
        <v>5420</v>
      </c>
      <c r="AN204" s="36" t="s">
        <v>5420</v>
      </c>
      <c r="AO204" s="36" t="s">
        <v>5420</v>
      </c>
      <c r="AP204" s="36" t="s">
        <v>5420</v>
      </c>
      <c r="AQ204" s="36" t="s">
        <v>5420</v>
      </c>
      <c r="AR204" s="36" t="s">
        <v>5420</v>
      </c>
      <c r="AS204" s="36" t="s">
        <v>5420</v>
      </c>
      <c r="AT204" s="36" t="s">
        <v>5799</v>
      </c>
      <c r="AU204" s="36" t="s">
        <v>5420</v>
      </c>
      <c r="AV204" s="36" t="s">
        <v>6027</v>
      </c>
      <c r="AW204" s="45"/>
      <c r="AX204" s="45" t="s">
        <v>5420</v>
      </c>
      <c r="AY204" s="45" t="s">
        <v>5420</v>
      </c>
      <c r="AZ204" s="45" t="s">
        <v>5420</v>
      </c>
      <c r="BA204" s="36" t="s">
        <v>5420</v>
      </c>
    </row>
    <row r="205" spans="1:53" s="58" customFormat="1" ht="19.5" hidden="1" customHeight="1" x14ac:dyDescent="0.3">
      <c r="A205" s="27" t="s">
        <v>2894</v>
      </c>
      <c r="B205" s="28" t="s">
        <v>2895</v>
      </c>
      <c r="C205" s="29" t="str">
        <f>_xlfn.XLOOKUP(B205,'[1]daily break down'!$D:$D,'[1]daily break down'!$E:$E,"")</f>
        <v>Garoua</v>
      </c>
      <c r="D205" s="27" t="s">
        <v>11</v>
      </c>
      <c r="E205" s="27" t="s">
        <v>12</v>
      </c>
      <c r="F205" s="29" t="s">
        <v>23</v>
      </c>
      <c r="G205" s="27" t="s">
        <v>24</v>
      </c>
      <c r="H205" s="37" t="str">
        <f>_xlfn.XLOOKUP(B205,[2]CALCULATION!$B:$B,[2]CALCULATION!$H:$H,"")</f>
        <v>Huawei</v>
      </c>
      <c r="I205" s="25">
        <v>0</v>
      </c>
      <c r="J205" s="25">
        <v>0</v>
      </c>
      <c r="K205" s="25">
        <v>0</v>
      </c>
      <c r="L205" s="25">
        <v>0</v>
      </c>
      <c r="M205" s="25">
        <v>0</v>
      </c>
      <c r="N205" s="25">
        <v>0.41306041383088921</v>
      </c>
      <c r="O205" s="25">
        <v>3.4209463720597091</v>
      </c>
      <c r="P205" s="25" t="s">
        <v>6365</v>
      </c>
      <c r="Q205" s="31" t="s">
        <v>5364</v>
      </c>
      <c r="R205" s="31"/>
      <c r="S205" s="32" t="str" cm="1">
        <f t="array" ref="S205">IFERROR(_xlfn.IFS(
U205="MPR ISSUE","PDH",
U205="BSS Hardware Issue","BSS",
U205="Sites strategiques, MLL, Pylone, etc.","ENVTECH",
U205="AKTIVCO DEFAUT GE &amp; POWER Cabinet","AKTIVCO",
U205="AKTIVCO Coupure ENEO &amp; Baisse de tension","AKTIVCO GRID ONLY",
U205="Coupure ENEO &amp; Baisse de tension","IHS GRID ONLY",
U205="Defaut GE &amp; POWER Cabinet","IHS",
U205="Sharing","Partners",
U205="Sites strategiques &amp; DataCenter","SST &amp; DC",
U205="Exclu","Exclu",
U205="SAT","SAT",
U205="SPARE-ISSUE","SPARE-ISSUE",
U205="Fiber CAmtel","TRANS_FO_CAMTEL",
U205="Fiber AOF","Fiber AOF",
U205="Projet OCM (HUAWEI)","TRAVAUX-HUAWEI",
U205="Projet OCM (NOKIA)","TRAVAUX-NOKIA",
U205="ACCESS-ISSUE","ACCESS-ISSUE",
U205="Projet OCM (ZTE, NOKIA, autres projets)","TRAVAUX OCM",
U205="No root CAuse","No root cause",
U205="ODU HS","PDH",
U205="IP &amp; VLAN","PDH",
U205="Warehouse HUAWEI","SPARE-ISSUE",
U205="SPARE-HS","SPARE-ISSUE",
U205="Power Telco","BSS"
),"")</f>
        <v/>
      </c>
      <c r="T205" s="32" t="str" cm="1">
        <f t="array" ref="T205">IFERROR(_xlfn.IFS(
U205="MPR ISSUE","TX ISSUE",
U205="BSS Hardware Issue","RAN ISSUE",
U205="Sites strategiques, MLL, Pylone, etc.","ENVTECH",
U205="AKTIVCO DEFAUT GE &amp; POWER Cabinet","POWER ISSUE",
U205="AKTIVCO Coupure ENEO &amp; Baisse de tension","POWER ISSUE",
U205="Coupure ENEO &amp; Baisse de tension","POWER ISSUE",
U205="Defaut GE &amp; POWER Cabinet","POWER ISSUE",
U205="Sharing","POWER ISSUE",
U205="Sites strategiques &amp; DataCenter","POWER ISSUE",
U205="Exclu","Exclu",
U205="SAT","TX ISSUE",
U205="SPARE-ISSUE","SPARE-ISSUE",
U205="Fiber CAmtel","TX ISSUE",
U205="Fiber AOF","TX ISSUE",
U205="Projet OCM (HUAWEI)","TRAVAUX-HUAWEI",
U205="Projet OCM (NOKIA)","TRAVAUX -NOKIA",
U205="ACCESS-ISSUE","ACCESS-ISSUE",
U205="Projet OCM (ZTE, NOKIA, autres projets)","TRAVAUX OCM",
U205="No root CAuse","No root cause",
U205="ODU HS","TX ISSUE",
U205="IP &amp; VLAN","TX ISSUE",
U205="Warehouse HUAWEI","SPARE-ISSUE",
U205="SPARE-HS","SPARE-ISSUE",
U205="Power Telco","RAN ISSUE"
),"")</f>
        <v/>
      </c>
      <c r="U205" s="33"/>
      <c r="V205" s="32" t="str" cm="1">
        <f t="array" ref="V205">IFERROR(_xlfn.IFS(
U205="MPR ISSUE","ACTIVE",
U205="BSS Hardware Issue","ACTIVE",
U205="Sites strategiques, MLL, Pylone, etc.","PASSIVE",
U205="AKTIVCO DEFAUT GE &amp; POWER Cabinet","PASSIVE",
U205="AKTIVCO Coupure ENEO &amp; Baisse de tension","PASSIVE",
U205="Coupure ENEO &amp; Baisse de tension","PASSIVE",
U205="Defaut GE &amp; POWER Cabinet","PASSIVE",
U205="Sharing","PASSIVE",
U205="Sites strategiques &amp; DataCenter","PASSIVE",
U205="Exclu","Exclu",
U205="SAT","ACTIVE",
U205="SPARE-ISSUE","SPARE-ISSUE",
U205="Fiber CAmtel","ACTIVE",
U205="Fiber AOF","ACTIVE",
U205="Projet OCM (HUAWEI)","PLANNED WORKS",
U205="Projet OCM (NOKIA)","PLANNED WORKS",
U205="ACCESS-ISSUE","ACCESS-ISSUE",
U205="Projet OCM (ZTE, NOKIA, autres projets)","PLANNED WORKS",
U205="No root CAuse","No root cause",
U205="ODU HS","ACTIVE",
U205="IP &amp; VLAN","ACTIVE",
U205="Warehouse HUAWEI","SPARE-ISSUE",
U205="SPARE-HS","SPARE-ISSUE",
U205="Power Telco","ACTIVE"
),"")</f>
        <v/>
      </c>
      <c r="W205" s="51"/>
      <c r="X205" s="51"/>
      <c r="Y205" s="51"/>
      <c r="Z205" s="51"/>
      <c r="AA205" s="51"/>
      <c r="AB205" s="34" t="s">
        <v>6852</v>
      </c>
      <c r="AC205" s="34" t="str">
        <f>_xlfn.XLOOKUP(B205,[4]ALL!$B:$B,[4]ALL!$N:$N,"")</f>
        <v>Power issue NUR to be checked</v>
      </c>
      <c r="AD205" s="34"/>
      <c r="AE205" s="34"/>
      <c r="AF205" s="36" t="s">
        <v>5420</v>
      </c>
      <c r="AG205" s="29"/>
      <c r="AH205" s="35"/>
      <c r="AI205" s="29"/>
      <c r="AJ205" s="29" t="s">
        <v>6181</v>
      </c>
      <c r="AK205" s="36" t="s">
        <v>5420</v>
      </c>
      <c r="AL205" s="36" t="s">
        <v>5420</v>
      </c>
      <c r="AM205" s="36" t="s">
        <v>5420</v>
      </c>
      <c r="AN205" s="36" t="s">
        <v>5420</v>
      </c>
      <c r="AO205" s="36" t="s">
        <v>5420</v>
      </c>
      <c r="AP205" s="36" t="s">
        <v>5420</v>
      </c>
      <c r="AQ205" s="36" t="s">
        <v>5420</v>
      </c>
      <c r="AR205" s="36" t="s">
        <v>5420</v>
      </c>
      <c r="AS205" s="36" t="s">
        <v>5420</v>
      </c>
      <c r="AT205" s="36" t="s">
        <v>5420</v>
      </c>
      <c r="AU205" s="36" t="s">
        <v>5420</v>
      </c>
      <c r="AV205" s="36" t="s">
        <v>5420</v>
      </c>
      <c r="AW205" s="45"/>
      <c r="AX205" s="45" t="s">
        <v>5420</v>
      </c>
      <c r="AY205" s="45" t="s">
        <v>5420</v>
      </c>
      <c r="AZ205" s="45" t="s">
        <v>5420</v>
      </c>
      <c r="BA205" s="36" t="s">
        <v>5420</v>
      </c>
    </row>
    <row r="206" spans="1:53" s="58" customFormat="1" ht="15.6" hidden="1" x14ac:dyDescent="0.3">
      <c r="A206" s="27" t="s">
        <v>2981</v>
      </c>
      <c r="B206" s="28" t="s">
        <v>2982</v>
      </c>
      <c r="C206" s="29" t="str">
        <f>_xlfn.XLOOKUP(B206,'[1]daily break down'!$D:$D,'[1]daily break down'!$E:$E,"")</f>
        <v>Ngaoundere</v>
      </c>
      <c r="D206" s="27" t="s">
        <v>1023</v>
      </c>
      <c r="E206" s="27"/>
      <c r="F206" s="29" t="s">
        <v>90</v>
      </c>
      <c r="G206" s="27" t="s">
        <v>91</v>
      </c>
      <c r="H206" s="37" t="str">
        <f>_xlfn.XLOOKUP(B206,[2]CALCULATION!$B:$B,[2]CALCULATION!$H:$H,"")</f>
        <v>Huawei</v>
      </c>
      <c r="I206" s="25">
        <v>0</v>
      </c>
      <c r="J206" s="25">
        <v>1.7250087748585321</v>
      </c>
      <c r="K206" s="25">
        <v>4.6228522998690194</v>
      </c>
      <c r="L206" s="25">
        <v>4.6227631244774328</v>
      </c>
      <c r="M206" s="25">
        <v>4.6228522998690194</v>
      </c>
      <c r="N206" s="25">
        <v>4.6227631244774328</v>
      </c>
      <c r="O206" s="25">
        <v>3.3814416735866772</v>
      </c>
      <c r="P206" s="25" t="s">
        <v>6364</v>
      </c>
      <c r="Q206" s="31" t="s">
        <v>5364</v>
      </c>
      <c r="R206" s="31"/>
      <c r="S206" s="32" t="str" cm="1">
        <f t="array" ref="S206">IFERROR(_xlfn.IFS(
U206="MPR ISSUE","PDH",
U206="BSS Hardware Issue","BSS",
U206="Sites strategiques, MLL, Pylone, etc.","ENVTECH",
U206="AKTIVCO DEFAUT GE &amp; POWER Cabinet","AKTIVCO",
U206="AKTIVCO Coupure ENEO &amp; Baisse de tension","AKTIVCO GRID ONLY",
U206="Coupure ENEO &amp; Baisse de tension","IHS GRID ONLY",
U206="Defaut GE &amp; POWER Cabinet","IHS",
U206="Sharing","Partners",
U206="Sites strategiques &amp; DataCenter","SST &amp; DC",
U206="Exclu","Exclu",
U206="SAT","SAT",
U206="SPARE-ISSUE","SPARE-ISSUE",
U206="Fiber CAmtel","TRANS_FO_CAMTEL",
U206="Fiber AOF","Fiber AOF",
U206="Projet OCM (HUAWEI)","TRAVAUX-HUAWEI",
U206="Projet OCM (NOKIA)","TRAVAUX-NOKIA",
U206="ACCESS-ISSUE","ACCESS-ISSUE",
U206="Projet OCM (ZTE, NOKIA, autres projets)","TRAVAUX OCM",
U206="No root CAuse","No root cause",
U206="ODU HS","PDH",
U206="IP &amp; VLAN","PDH",
U206="Warehouse HUAWEI","SPARE-ISSUE",
U206="SPARE-HS","SPARE-ISSUE",
U206="Power Telco","BSS"
),"")</f>
        <v/>
      </c>
      <c r="T206" s="32" t="str" cm="1">
        <f t="array" ref="T206">IFERROR(_xlfn.IFS(
U206="MPR ISSUE","TX ISSUE",
U206="BSS Hardware Issue","RAN ISSUE",
U206="Sites strategiques, MLL, Pylone, etc.","ENVTECH",
U206="AKTIVCO DEFAUT GE &amp; POWER Cabinet","POWER ISSUE",
U206="AKTIVCO Coupure ENEO &amp; Baisse de tension","POWER ISSUE",
U206="Coupure ENEO &amp; Baisse de tension","POWER ISSUE",
U206="Defaut GE &amp; POWER Cabinet","POWER ISSUE",
U206="Sharing","POWER ISSUE",
U206="Sites strategiques &amp; DataCenter","POWER ISSUE",
U206="Exclu","Exclu",
U206="SAT","TX ISSUE",
U206="SPARE-ISSUE","SPARE-ISSUE",
U206="Fiber CAmtel","TX ISSUE",
U206="Fiber AOF","TX ISSUE",
U206="Projet OCM (HUAWEI)","TRAVAUX-HUAWEI",
U206="Projet OCM (NOKIA)","TRAVAUX -NOKIA",
U206="ACCESS-ISSUE","ACCESS-ISSUE",
U206="Projet OCM (ZTE, NOKIA, autres projets)","TRAVAUX OCM",
U206="No root CAuse","No root cause",
U206="ODU HS","TX ISSUE",
U206="IP &amp; VLAN","TX ISSUE",
U206="Warehouse HUAWEI","SPARE-ISSUE",
U206="SPARE-HS","SPARE-ISSUE",
U206="Power Telco","RAN ISSUE"
),"")</f>
        <v/>
      </c>
      <c r="U206" s="33"/>
      <c r="V206" s="32" t="str" cm="1">
        <f t="array" ref="V206">IFERROR(_xlfn.IFS(
U206="MPR ISSUE","ACTIVE",
U206="BSS Hardware Issue","ACTIVE",
U206="Sites strategiques, MLL, Pylone, etc.","PASSIVE",
U206="AKTIVCO DEFAUT GE &amp; POWER Cabinet","PASSIVE",
U206="AKTIVCO Coupure ENEO &amp; Baisse de tension","PASSIVE",
U206="Coupure ENEO &amp; Baisse de tension","PASSIVE",
U206="Defaut GE &amp; POWER Cabinet","PASSIVE",
U206="Sharing","PASSIVE",
U206="Sites strategiques &amp; DataCenter","PASSIVE",
U206="Exclu","Exclu",
U206="SAT","ACTIVE",
U206="SPARE-ISSUE","SPARE-ISSUE",
U206="Fiber CAmtel","ACTIVE",
U206="Fiber AOF","ACTIVE",
U206="Projet OCM (HUAWEI)","PLANNED WORKS",
U206="Projet OCM (NOKIA)","PLANNED WORKS",
U206="ACCESS-ISSUE","ACCESS-ISSUE",
U206="Projet OCM (ZTE, NOKIA, autres projets)","PLANNED WORKS",
U206="No root CAuse","No root cause",
U206="ODU HS","ACTIVE",
U206="IP &amp; VLAN","ACTIVE",
U206="Warehouse HUAWEI","SPARE-ISSUE",
U206="SPARE-HS","SPARE-ISSUE",
U206="Power Telco","ACTIVE"
),"")</f>
        <v/>
      </c>
      <c r="W206" s="52" t="s">
        <v>6305</v>
      </c>
      <c r="X206" s="52" t="s">
        <v>6306</v>
      </c>
      <c r="Y206" s="52"/>
      <c r="Z206" s="52" t="s">
        <v>6540</v>
      </c>
      <c r="AA206" s="52" t="s">
        <v>6308</v>
      </c>
      <c r="AB206" s="34" t="s">
        <v>6611</v>
      </c>
      <c r="AC206" s="34" t="str">
        <f>_xlfn.XLOOKUP(B206,[4]ALL!$B:$B,[4]ALL!$N:$N,"")</f>
        <v/>
      </c>
      <c r="AD206" s="34" t="s">
        <v>6478</v>
      </c>
      <c r="AE206" s="34"/>
      <c r="AF206" s="36" t="s">
        <v>5420</v>
      </c>
      <c r="AG206" s="29"/>
      <c r="AH206" s="35"/>
      <c r="AI206" s="29"/>
      <c r="AJ206" s="29" t="s">
        <v>5420</v>
      </c>
      <c r="AK206" s="36" t="s">
        <v>5971</v>
      </c>
      <c r="AL206" s="36" t="s">
        <v>5972</v>
      </c>
      <c r="AM206" s="36" t="s">
        <v>5420</v>
      </c>
      <c r="AN206" s="36" t="s">
        <v>5420</v>
      </c>
      <c r="AO206" s="36" t="s">
        <v>5420</v>
      </c>
      <c r="AP206" s="36" t="s">
        <v>5420</v>
      </c>
      <c r="AQ206" s="36" t="s">
        <v>5420</v>
      </c>
      <c r="AR206" s="36" t="s">
        <v>5420</v>
      </c>
      <c r="AS206" s="36" t="s">
        <v>5420</v>
      </c>
      <c r="AT206" s="36" t="s">
        <v>5420</v>
      </c>
      <c r="AU206" s="36" t="s">
        <v>5420</v>
      </c>
      <c r="AV206" s="36" t="s">
        <v>5420</v>
      </c>
      <c r="AW206" s="45"/>
      <c r="AX206" s="45" t="s">
        <v>5420</v>
      </c>
      <c r="AY206" s="45" t="s">
        <v>5420</v>
      </c>
      <c r="AZ206" s="45" t="s">
        <v>2982</v>
      </c>
      <c r="BA206" s="36" t="s">
        <v>5420</v>
      </c>
    </row>
    <row r="207" spans="1:53" s="58" customFormat="1" ht="15.6" hidden="1" x14ac:dyDescent="0.3">
      <c r="A207" s="27" t="s">
        <v>2667</v>
      </c>
      <c r="B207" s="28" t="s">
        <v>2668</v>
      </c>
      <c r="C207" s="29" t="str">
        <f>_xlfn.XLOOKUP(B207,'[1]daily break down'!$D:$D,'[1]daily break down'!$E:$E,"")</f>
        <v>NORD-OUEST</v>
      </c>
      <c r="D207" s="27" t="s">
        <v>11</v>
      </c>
      <c r="E207" s="27" t="s">
        <v>96</v>
      </c>
      <c r="F207" s="29" t="s">
        <v>51</v>
      </c>
      <c r="G207" s="27" t="s">
        <v>2669</v>
      </c>
      <c r="H207" s="39" t="str">
        <f>_xlfn.XLOOKUP(B207,[2]CALCULATION!$B:$B,[2]CALCULATION!$H:$H,"")</f>
        <v>NOKIA</v>
      </c>
      <c r="I207" s="25">
        <v>2.0613605168463014</v>
      </c>
      <c r="J207" s="25">
        <v>3.4778402718922321E-3</v>
      </c>
      <c r="K207" s="25">
        <v>3.5402630460031108E-2</v>
      </c>
      <c r="L207" s="25">
        <v>9.8092930745676855E-3</v>
      </c>
      <c r="M207" s="25">
        <v>1.3376308738047311E-3</v>
      </c>
      <c r="N207" s="25">
        <v>0.68818433195503859</v>
      </c>
      <c r="O207" s="25">
        <v>3.3282217998875678</v>
      </c>
      <c r="P207" s="25" t="s">
        <v>6364</v>
      </c>
      <c r="Q207" s="31" t="str">
        <f>_xlfn.XLOOKUP(B207,'[1]daily break down'!$D:$D,'[1]daily break down'!$O:$O,"")</f>
        <v>Insecurity</v>
      </c>
      <c r="R207" s="31"/>
      <c r="S207" s="32" t="str" cm="1">
        <f t="array" ref="S207">IFERROR(_xlfn.IFS(
U207="MPR ISSUE","PDH",
U207="BSS Hardware Issue","BSS",
U207="Sites strategiques, MLL, Pylone, etc.","ENVTECH",
U207="AKTIVCO DEFAUT GE &amp; POWER Cabinet","AKTIVCO",
U207="AKTIVCO Coupure ENEO &amp; Baisse de tension","AKTIVCO GRID ONLY",
U207="Coupure ENEO &amp; Baisse de tension","IHS GRID ONLY",
U207="Defaut GE &amp; POWER Cabinet","IHS",
U207="Sharing","Partners",
U207="Sites strategiques &amp; DataCenter","SST &amp; DC",
U207="Exclu","Exclu",
U207="SAT","SAT",
U207="SPARE-ISSUE","SPARE-ISSUE",
U207="Fiber CAmtel","TRANS_FO_CAMTEL",
U207="Fiber AOF","Fiber AOF",
U207="Projet OCM (HUAWEI)","TRAVAUX-HUAWEI",
U207="Projet OCM (NOKIA)","TRAVAUX-NOKIA",
U207="ACCESS-ISSUE","ACCESS-ISSUE",
U207="Projet OCM (ZTE, NOKIA, autres projets)","TRAVAUX OCM",
U207="No root CAuse","No root cause",
U207="ODU HS","PDH",
U207="IP &amp; VLAN","PDH",
U207="Warehouse HUAWEI","SPARE-ISSUE",
U207="SPARE-HS","SPARE-ISSUE",
U207="Power Telco","BSS"
),"")</f>
        <v/>
      </c>
      <c r="T207" s="32" t="str" cm="1">
        <f t="array" ref="T207">IFERROR(_xlfn.IFS(
U207="MPR ISSUE","TX ISSUE",
U207="BSS Hardware Issue","RAN ISSUE",
U207="Sites strategiques, MLL, Pylone, etc.","ENVTECH",
U207="AKTIVCO DEFAUT GE &amp; POWER Cabinet","POWER ISSUE",
U207="AKTIVCO Coupure ENEO &amp; Baisse de tension","POWER ISSUE",
U207="Coupure ENEO &amp; Baisse de tension","POWER ISSUE",
U207="Defaut GE &amp; POWER Cabinet","POWER ISSUE",
U207="Sharing","POWER ISSUE",
U207="Sites strategiques &amp; DataCenter","POWER ISSUE",
U207="Exclu","Exclu",
U207="SAT","TX ISSUE",
U207="SPARE-ISSUE","SPARE-ISSUE",
U207="Fiber CAmtel","TX ISSUE",
U207="Fiber AOF","TX ISSUE",
U207="Projet OCM (HUAWEI)","TRAVAUX-HUAWEI",
U207="Projet OCM (NOKIA)","TRAVAUX -NOKIA",
U207="ACCESS-ISSUE","ACCESS-ISSUE",
U207="Projet OCM (ZTE, NOKIA, autres projets)","TRAVAUX OCM",
U207="No root CAuse","No root cause",
U207="ODU HS","TX ISSUE",
U207="IP &amp; VLAN","TX ISSUE",
U207="Warehouse HUAWEI","SPARE-ISSUE",
U207="SPARE-HS","SPARE-ISSUE",
U207="Power Telco","RAN ISSUE"
),"")</f>
        <v/>
      </c>
      <c r="U207" s="33"/>
      <c r="V207" s="32" t="str" cm="1">
        <f t="array" ref="V207">IFERROR(_xlfn.IFS(
U207="MPR ISSUE","ACTIVE",
U207="BSS Hardware Issue","ACTIVE",
U207="Sites strategiques, MLL, Pylone, etc.","PASSIVE",
U207="AKTIVCO DEFAUT GE &amp; POWER Cabinet","PASSIVE",
U207="AKTIVCO Coupure ENEO &amp; Baisse de tension","PASSIVE",
U207="Coupure ENEO &amp; Baisse de tension","PASSIVE",
U207="Defaut GE &amp; POWER Cabinet","PASSIVE",
U207="Sharing","PASSIVE",
U207="Sites strategiques &amp; DataCenter","PASSIVE",
U207="Exclu","Exclu",
U207="SAT","ACTIVE",
U207="SPARE-ISSUE","SPARE-ISSUE",
U207="Fiber CAmtel","ACTIVE",
U207="Fiber AOF","ACTIVE",
U207="Projet OCM (HUAWEI)","PLANNED WORKS",
U207="Projet OCM (NOKIA)","PLANNED WORKS",
U207="ACCESS-ISSUE","ACCESS-ISSUE",
U207="Projet OCM (ZTE, NOKIA, autres projets)","PLANNED WORKS",
U207="No root CAuse","No root cause",
U207="ODU HS","ACTIVE",
U207="IP &amp; VLAN","ACTIVE",
U207="Warehouse HUAWEI","SPARE-ISSUE",
U207="SPARE-HS","SPARE-ISSUE",
U207="Power Telco","ACTIVE"
),"")</f>
        <v/>
      </c>
      <c r="W207" s="51"/>
      <c r="X207" s="51"/>
      <c r="Y207" s="51"/>
      <c r="Z207" s="51"/>
      <c r="AA207" s="51"/>
      <c r="AB207" s="34" t="s">
        <v>6853</v>
      </c>
      <c r="AC207" s="34" t="str">
        <f>_xlfn.XLOOKUP(B207,[4]ALL!$B:$B,[4]ALL!$N:$N,"")</f>
        <v>Power issue NUR to be checked</v>
      </c>
      <c r="AD207" s="34" t="s">
        <v>6458</v>
      </c>
      <c r="AE207" s="34"/>
      <c r="AF207" s="36" t="s">
        <v>6407</v>
      </c>
      <c r="AG207" s="29"/>
      <c r="AH207" s="35"/>
      <c r="AI207" s="29"/>
      <c r="AJ207" s="29" t="s">
        <v>6111</v>
      </c>
      <c r="AK207" s="36" t="s">
        <v>5420</v>
      </c>
      <c r="AL207" s="36" t="s">
        <v>5420</v>
      </c>
      <c r="AM207" s="36" t="s">
        <v>5420</v>
      </c>
      <c r="AN207" s="36" t="s">
        <v>5420</v>
      </c>
      <c r="AO207" s="36" t="s">
        <v>5420</v>
      </c>
      <c r="AP207" s="36" t="s">
        <v>5420</v>
      </c>
      <c r="AQ207" s="36" t="s">
        <v>5420</v>
      </c>
      <c r="AR207" s="36" t="s">
        <v>5420</v>
      </c>
      <c r="AS207" s="36" t="s">
        <v>5420</v>
      </c>
      <c r="AT207" s="36" t="s">
        <v>5420</v>
      </c>
      <c r="AU207" s="36" t="s">
        <v>6112</v>
      </c>
      <c r="AV207" s="36" t="s">
        <v>6113</v>
      </c>
      <c r="AW207" s="45"/>
      <c r="AX207" s="45" t="s">
        <v>5420</v>
      </c>
      <c r="AY207" s="45" t="s">
        <v>5420</v>
      </c>
      <c r="AZ207" s="45" t="s">
        <v>5420</v>
      </c>
      <c r="BA207" s="36" t="s">
        <v>5420</v>
      </c>
    </row>
    <row r="208" spans="1:53" s="58" customFormat="1" ht="15.6" hidden="1" x14ac:dyDescent="0.3">
      <c r="A208" s="27" t="s">
        <v>1793</v>
      </c>
      <c r="B208" s="27" t="s">
        <v>1794</v>
      </c>
      <c r="C208" s="29" t="str">
        <f>_xlfn.XLOOKUP(B208,'[1]daily break down'!$D:$D,'[1]daily break down'!$E:$E,"")</f>
        <v>NORD-OUEST</v>
      </c>
      <c r="D208" s="27" t="s">
        <v>11</v>
      </c>
      <c r="E208" s="27" t="s">
        <v>154</v>
      </c>
      <c r="F208" s="29" t="s">
        <v>51</v>
      </c>
      <c r="G208" s="27" t="s">
        <v>1793</v>
      </c>
      <c r="H208" s="39" t="str">
        <f>_xlfn.XLOOKUP(B208,[2]CALCULATION!$B:$B,[2]CALCULATION!$H:$H,"")</f>
        <v>NOKIA</v>
      </c>
      <c r="I208" s="25">
        <v>2.0577399959478702</v>
      </c>
      <c r="J208" s="25">
        <v>3.6561910550661622E-3</v>
      </c>
      <c r="K208" s="25">
        <v>0</v>
      </c>
      <c r="L208" s="25">
        <v>5.6180496699797331E-3</v>
      </c>
      <c r="M208" s="25">
        <v>1.6051570485658825E-3</v>
      </c>
      <c r="N208" s="25">
        <v>0.67443348657232616</v>
      </c>
      <c r="O208" s="25">
        <v>3.3237808653865364</v>
      </c>
      <c r="P208" s="25" t="s">
        <v>6364</v>
      </c>
      <c r="Q208" s="31" t="str">
        <f>_xlfn.XLOOKUP(B208,'[1]daily break down'!$D:$D,'[1]daily break down'!$O:$O,"")</f>
        <v>Insecurity</v>
      </c>
      <c r="R208" s="31"/>
      <c r="S208" s="32" t="str" cm="1">
        <f t="array" ref="S208">IFERROR(_xlfn.IFS(
U208="MPR ISSUE","PDH",
U208="BSS Hardware Issue","BSS",
U208="Sites strategiques, MLL, Pylone, etc.","ENVTECH",
U208="AKTIVCO DEFAUT GE &amp; POWER Cabinet","AKTIVCO",
U208="AKTIVCO Coupure ENEO &amp; Baisse de tension","AKTIVCO GRID ONLY",
U208="Coupure ENEO &amp; Baisse de tension","IHS GRID ONLY",
U208="Defaut GE &amp; POWER Cabinet","IHS",
U208="Sharing","Partners",
U208="Sites strategiques &amp; DataCenter","SST &amp; DC",
U208="Exclu","Exclu",
U208="SAT","SAT",
U208="SPARE-ISSUE","SPARE-ISSUE",
U208="Fiber CAmtel","TRANS_FO_CAMTEL",
U208="Fiber AOF","Fiber AOF",
U208="Projet OCM (HUAWEI)","TRAVAUX-HUAWEI",
U208="Projet OCM (NOKIA)","TRAVAUX-NOKIA",
U208="ACCESS-ISSUE","ACCESS-ISSUE",
U208="Projet OCM (ZTE, NOKIA, autres projets)","TRAVAUX OCM",
U208="No root CAuse","No root cause",
U208="ODU HS","PDH",
U208="IP &amp; VLAN","PDH",
U208="Warehouse HUAWEI","SPARE-ISSUE",
U208="SPARE-HS","SPARE-ISSUE",
U208="Power Telco","BSS"
),"")</f>
        <v/>
      </c>
      <c r="T208" s="32" t="str" cm="1">
        <f t="array" ref="T208">IFERROR(_xlfn.IFS(
U208="MPR ISSUE","TX ISSUE",
U208="BSS Hardware Issue","RAN ISSUE",
U208="Sites strategiques, MLL, Pylone, etc.","ENVTECH",
U208="AKTIVCO DEFAUT GE &amp; POWER Cabinet","POWER ISSUE",
U208="AKTIVCO Coupure ENEO &amp; Baisse de tension","POWER ISSUE",
U208="Coupure ENEO &amp; Baisse de tension","POWER ISSUE",
U208="Defaut GE &amp; POWER Cabinet","POWER ISSUE",
U208="Sharing","POWER ISSUE",
U208="Sites strategiques &amp; DataCenter","POWER ISSUE",
U208="Exclu","Exclu",
U208="SAT","TX ISSUE",
U208="SPARE-ISSUE","SPARE-ISSUE",
U208="Fiber CAmtel","TX ISSUE",
U208="Fiber AOF","TX ISSUE",
U208="Projet OCM (HUAWEI)","TRAVAUX-HUAWEI",
U208="Projet OCM (NOKIA)","TRAVAUX -NOKIA",
U208="ACCESS-ISSUE","ACCESS-ISSUE",
U208="Projet OCM (ZTE, NOKIA, autres projets)","TRAVAUX OCM",
U208="No root CAuse","No root cause",
U208="ODU HS","TX ISSUE",
U208="IP &amp; VLAN","TX ISSUE",
U208="Warehouse HUAWEI","SPARE-ISSUE",
U208="SPARE-HS","SPARE-ISSUE",
U208="Power Telco","RAN ISSUE"
),"")</f>
        <v/>
      </c>
      <c r="U208" s="33"/>
      <c r="V208" s="32" t="str" cm="1">
        <f t="array" ref="V208">IFERROR(_xlfn.IFS(
U208="MPR ISSUE","ACTIVE",
U208="BSS Hardware Issue","ACTIVE",
U208="Sites strategiques, MLL, Pylone, etc.","PASSIVE",
U208="AKTIVCO DEFAUT GE &amp; POWER Cabinet","PASSIVE",
U208="AKTIVCO Coupure ENEO &amp; Baisse de tension","PASSIVE",
U208="Coupure ENEO &amp; Baisse de tension","PASSIVE",
U208="Defaut GE &amp; POWER Cabinet","PASSIVE",
U208="Sharing","PASSIVE",
U208="Sites strategiques &amp; DataCenter","PASSIVE",
U208="Exclu","Exclu",
U208="SAT","ACTIVE",
U208="SPARE-ISSUE","SPARE-ISSUE",
U208="Fiber CAmtel","ACTIVE",
U208="Fiber AOF","ACTIVE",
U208="Projet OCM (HUAWEI)","PLANNED WORKS",
U208="Projet OCM (NOKIA)","PLANNED WORKS",
U208="ACCESS-ISSUE","ACCESS-ISSUE",
U208="Projet OCM (ZTE, NOKIA, autres projets)","PLANNED WORKS",
U208="No root CAuse","No root cause",
U208="ODU HS","ACTIVE",
U208="IP &amp; VLAN","ACTIVE",
U208="Warehouse HUAWEI","SPARE-ISSUE",
U208="SPARE-HS","SPARE-ISSUE",
U208="Power Telco","ACTIVE"
),"")</f>
        <v/>
      </c>
      <c r="W208" s="51"/>
      <c r="X208" s="51"/>
      <c r="Y208" s="51"/>
      <c r="Z208" s="51"/>
      <c r="AA208" s="51"/>
      <c r="AB208" s="34" t="s">
        <v>6854</v>
      </c>
      <c r="AC208" s="34" t="str">
        <f>_xlfn.XLOOKUP(B208,[4]ALL!$B:$B,[4]ALL!$N:$N,"")</f>
        <v>Power issue NUR to be checked</v>
      </c>
      <c r="AD208" s="34" t="s">
        <v>6458</v>
      </c>
      <c r="AE208" s="34"/>
      <c r="AF208" s="36" t="s">
        <v>6407</v>
      </c>
      <c r="AG208" s="29"/>
      <c r="AH208" s="35"/>
      <c r="AI208" s="29"/>
      <c r="AJ208" s="29" t="s">
        <v>5420</v>
      </c>
      <c r="AK208" s="36" t="s">
        <v>5420</v>
      </c>
      <c r="AL208" s="36" t="s">
        <v>5420</v>
      </c>
      <c r="AM208" s="36" t="s">
        <v>5420</v>
      </c>
      <c r="AN208" s="36" t="s">
        <v>5420</v>
      </c>
      <c r="AO208" s="36" t="s">
        <v>5420</v>
      </c>
      <c r="AP208" s="36" t="s">
        <v>5420</v>
      </c>
      <c r="AQ208" s="36" t="s">
        <v>5420</v>
      </c>
      <c r="AR208" s="36" t="s">
        <v>5420</v>
      </c>
      <c r="AS208" s="36" t="s">
        <v>5420</v>
      </c>
      <c r="AT208" s="36" t="s">
        <v>5420</v>
      </c>
      <c r="AU208" s="36" t="s">
        <v>5959</v>
      </c>
      <c r="AV208" s="36" t="s">
        <v>6106</v>
      </c>
      <c r="AW208" s="45"/>
      <c r="AX208" s="45" t="s">
        <v>5420</v>
      </c>
      <c r="AY208" s="45" t="s">
        <v>5420</v>
      </c>
      <c r="AZ208" s="45" t="s">
        <v>5420</v>
      </c>
      <c r="BA208" s="36" t="s">
        <v>5420</v>
      </c>
    </row>
    <row r="209" spans="1:53" s="58" customFormat="1" ht="15.6" hidden="1" x14ac:dyDescent="0.3">
      <c r="A209" s="27" t="s">
        <v>588</v>
      </c>
      <c r="B209" s="28" t="s">
        <v>589</v>
      </c>
      <c r="C209" s="29" t="str">
        <f>_xlfn.XLOOKUP(B209,'[1]daily break down'!$D:$D,'[1]daily break down'!$E:$E,"")</f>
        <v>LITTORAL</v>
      </c>
      <c r="D209" s="27" t="s">
        <v>11</v>
      </c>
      <c r="E209" s="27" t="s">
        <v>12</v>
      </c>
      <c r="F209" s="29" t="s">
        <v>69</v>
      </c>
      <c r="G209" s="27" t="s">
        <v>502</v>
      </c>
      <c r="H209" s="30" t="str">
        <f>_xlfn.XLOOKUP(B209,[2]CALCULATION!$B:$B,[2]CALCULATION!$H:$H,"")</f>
        <v>ZTE</v>
      </c>
      <c r="I209" s="25">
        <v>0</v>
      </c>
      <c r="J209" s="25">
        <v>0</v>
      </c>
      <c r="K209" s="25">
        <v>0.39399471510959311</v>
      </c>
      <c r="L209" s="25">
        <v>0</v>
      </c>
      <c r="M209" s="25">
        <v>0.3012701429374513</v>
      </c>
      <c r="N209" s="25">
        <v>0.4965285803563021</v>
      </c>
      <c r="O209" s="25">
        <v>3.2918739102767161</v>
      </c>
      <c r="P209" s="25" t="s">
        <v>6365</v>
      </c>
      <c r="Q209" s="31" t="s">
        <v>5364</v>
      </c>
      <c r="R209" s="31"/>
      <c r="S209" s="32" t="str" cm="1">
        <f t="array" ref="S209">IFERROR(_xlfn.IFS(
U209="MPR ISSUE","PDH",
U209="BSS Hardware Issue","BSS",
U209="Sites strategiques, MLL, Pylone, etc.","ENVTECH",
U209="AKTIVCO DEFAUT GE &amp; POWER Cabinet","AKTIVCO",
U209="AKTIVCO Coupure ENEO &amp; Baisse de tension","AKTIVCO GRID ONLY",
U209="Coupure ENEO &amp; Baisse de tension","IHS GRID ONLY",
U209="Defaut GE &amp; POWER Cabinet","IHS",
U209="Sharing","Partners",
U209="Sites strategiques &amp; DataCenter","SST &amp; DC",
U209="Exclu","Exclu",
U209="SAT","SAT",
U209="SPARE-ISSUE","SPARE-ISSUE",
U209="Fiber CAmtel","TRANS_FO_CAMTEL",
U209="Fiber AOF","Fiber AOF",
U209="Projet OCM (HUAWEI)","TRAVAUX-HUAWEI",
U209="Projet OCM (NOKIA)","TRAVAUX-NOKIA",
U209="ACCESS-ISSUE","ACCESS-ISSUE",
U209="Projet OCM (ZTE, NOKIA, autres projets)","TRAVAUX OCM",
U209="No root CAuse","No root cause",
U209="ODU HS","PDH",
U209="IP &amp; VLAN","PDH",
U209="Warehouse HUAWEI","SPARE-ISSUE",
U209="SPARE-HS","SPARE-ISSUE",
U209="Power Telco","BSS"
),"")</f>
        <v/>
      </c>
      <c r="T209" s="32" t="str" cm="1">
        <f t="array" ref="T209">IFERROR(_xlfn.IFS(
U209="MPR ISSUE","TX ISSUE",
U209="BSS Hardware Issue","RAN ISSUE",
U209="Sites strategiques, MLL, Pylone, etc.","ENVTECH",
U209="AKTIVCO DEFAUT GE &amp; POWER Cabinet","POWER ISSUE",
U209="AKTIVCO Coupure ENEO &amp; Baisse de tension","POWER ISSUE",
U209="Coupure ENEO &amp; Baisse de tension","POWER ISSUE",
U209="Defaut GE &amp; POWER Cabinet","POWER ISSUE",
U209="Sharing","POWER ISSUE",
U209="Sites strategiques &amp; DataCenter","POWER ISSUE",
U209="Exclu","Exclu",
U209="SAT","TX ISSUE",
U209="SPARE-ISSUE","SPARE-ISSUE",
U209="Fiber CAmtel","TX ISSUE",
U209="Fiber AOF","TX ISSUE",
U209="Projet OCM (HUAWEI)","TRAVAUX-HUAWEI",
U209="Projet OCM (NOKIA)","TRAVAUX -NOKIA",
U209="ACCESS-ISSUE","ACCESS-ISSUE",
U209="Projet OCM (ZTE, NOKIA, autres projets)","TRAVAUX OCM",
U209="No root CAuse","No root cause",
U209="ODU HS","TX ISSUE",
U209="IP &amp; VLAN","TX ISSUE",
U209="Warehouse HUAWEI","SPARE-ISSUE",
U209="SPARE-HS","SPARE-ISSUE",
U209="Power Telco","RAN ISSUE"
),"")</f>
        <v/>
      </c>
      <c r="U209" s="33"/>
      <c r="V209" s="32" t="str" cm="1">
        <f t="array" ref="V209">IFERROR(_xlfn.IFS(
U209="MPR ISSUE","ACTIVE",
U209="BSS Hardware Issue","ACTIVE",
U209="Sites strategiques, MLL, Pylone, etc.","PASSIVE",
U209="AKTIVCO DEFAUT GE &amp; POWER Cabinet","PASSIVE",
U209="AKTIVCO Coupure ENEO &amp; Baisse de tension","PASSIVE",
U209="Coupure ENEO &amp; Baisse de tension","PASSIVE",
U209="Defaut GE &amp; POWER Cabinet","PASSIVE",
U209="Sharing","PASSIVE",
U209="Sites strategiques &amp; DataCenter","PASSIVE",
U209="Exclu","Exclu",
U209="SAT","ACTIVE",
U209="SPARE-ISSUE","SPARE-ISSUE",
U209="Fiber CAmtel","ACTIVE",
U209="Fiber AOF","ACTIVE",
U209="Projet OCM (HUAWEI)","PLANNED WORKS",
U209="Projet OCM (NOKIA)","PLANNED WORKS",
U209="ACCESS-ISSUE","ACCESS-ISSUE",
U209="Projet OCM (ZTE, NOKIA, autres projets)","PLANNED WORKS",
U209="No root CAuse","No root cause",
U209="ODU HS","ACTIVE",
U209="IP &amp; VLAN","ACTIVE",
U209="Warehouse HUAWEI","SPARE-ISSUE",
U209="SPARE-HS","SPARE-ISSUE",
U209="Power Telco","ACTIVE"
),"")</f>
        <v/>
      </c>
      <c r="W209" s="51"/>
      <c r="X209" s="51"/>
      <c r="Y209" s="51"/>
      <c r="Z209" s="51"/>
      <c r="AA209" s="51"/>
      <c r="AB209" s="34" t="s">
        <v>6855</v>
      </c>
      <c r="AC209" s="34" t="str">
        <f>_xlfn.XLOOKUP(B209,[4]ALL!$B:$B,[4]ALL!$N:$N,"")</f>
        <v>No Power issue</v>
      </c>
      <c r="AD209" s="34"/>
      <c r="AE209" s="34"/>
      <c r="AF209" s="36" t="s">
        <v>6401</v>
      </c>
      <c r="AG209" s="29"/>
      <c r="AH209" s="35"/>
      <c r="AI209" s="29"/>
      <c r="AJ209" s="29" t="s">
        <v>5420</v>
      </c>
      <c r="AK209" s="36" t="s">
        <v>5420</v>
      </c>
      <c r="AL209" s="36" t="s">
        <v>5420</v>
      </c>
      <c r="AM209" s="36" t="s">
        <v>5420</v>
      </c>
      <c r="AN209" s="36" t="s">
        <v>5420</v>
      </c>
      <c r="AO209" s="36" t="s">
        <v>5420</v>
      </c>
      <c r="AP209" s="36" t="s">
        <v>5420</v>
      </c>
      <c r="AQ209" s="36" t="s">
        <v>5420</v>
      </c>
      <c r="AR209" s="36" t="s">
        <v>5420</v>
      </c>
      <c r="AS209" s="36" t="s">
        <v>5420</v>
      </c>
      <c r="AT209" s="36" t="s">
        <v>5420</v>
      </c>
      <c r="AU209" s="36" t="s">
        <v>5420</v>
      </c>
      <c r="AV209" s="36" t="s">
        <v>6060</v>
      </c>
      <c r="AW209" s="45"/>
      <c r="AX209" s="45" t="s">
        <v>5420</v>
      </c>
      <c r="AY209" s="45" t="s">
        <v>5420</v>
      </c>
      <c r="AZ209" s="45" t="s">
        <v>5420</v>
      </c>
      <c r="BA209" s="36" t="s">
        <v>5420</v>
      </c>
    </row>
    <row r="210" spans="1:53" s="58" customFormat="1" ht="15.6" hidden="1" x14ac:dyDescent="0.3">
      <c r="A210" s="27" t="s">
        <v>595</v>
      </c>
      <c r="B210" s="28" t="s">
        <v>596</v>
      </c>
      <c r="C210" s="29" t="str">
        <f>_xlfn.XLOOKUP(B210,'[1]daily break down'!$D:$D,'[1]daily break down'!$E:$E,"")</f>
        <v>LITTORAL</v>
      </c>
      <c r="D210" s="27" t="s">
        <v>11</v>
      </c>
      <c r="E210" s="27" t="s">
        <v>12</v>
      </c>
      <c r="F210" s="29" t="s">
        <v>69</v>
      </c>
      <c r="G210" s="27" t="s">
        <v>595</v>
      </c>
      <c r="H210" s="30" t="str">
        <f>_xlfn.XLOOKUP(B210,[2]CALCULATION!$B:$B,[2]CALCULATION!$H:$H,"")</f>
        <v>ZTE</v>
      </c>
      <c r="I210" s="25">
        <v>0</v>
      </c>
      <c r="J210" s="25">
        <v>0</v>
      </c>
      <c r="K210" s="25">
        <v>0.39287110517559759</v>
      </c>
      <c r="L210" s="25">
        <v>0</v>
      </c>
      <c r="M210" s="25">
        <v>0.30062808011802444</v>
      </c>
      <c r="N210" s="25">
        <v>0</v>
      </c>
      <c r="O210" s="25">
        <v>3.2739318214894149</v>
      </c>
      <c r="P210" s="25" t="s">
        <v>6365</v>
      </c>
      <c r="Q210" s="31" t="s">
        <v>5364</v>
      </c>
      <c r="R210" s="31"/>
      <c r="S210" s="32" t="str" cm="1">
        <f t="array" ref="S210">IFERROR(_xlfn.IFS(
U210="MPR ISSUE","PDH",
U210="BSS Hardware Issue","BSS",
U210="Sites strategiques, MLL, Pylone, etc.","ENVTECH",
U210="AKTIVCO DEFAUT GE &amp; POWER Cabinet","AKTIVCO",
U210="AKTIVCO Coupure ENEO &amp; Baisse de tension","AKTIVCO GRID ONLY",
U210="Coupure ENEO &amp; Baisse de tension","IHS GRID ONLY",
U210="Defaut GE &amp; POWER Cabinet","IHS",
U210="Sharing","Partners",
U210="Sites strategiques &amp; DataCenter","SST &amp; DC",
U210="Exclu","Exclu",
U210="SAT","SAT",
U210="SPARE-ISSUE","SPARE-ISSUE",
U210="Fiber CAmtel","TRANS_FO_CAMTEL",
U210="Fiber AOF","Fiber AOF",
U210="Projet OCM (HUAWEI)","TRAVAUX-HUAWEI",
U210="Projet OCM (NOKIA)","TRAVAUX-NOKIA",
U210="ACCESS-ISSUE","ACCESS-ISSUE",
U210="Projet OCM (ZTE, NOKIA, autres projets)","TRAVAUX OCM",
U210="No root CAuse","No root cause",
U210="ODU HS","PDH",
U210="IP &amp; VLAN","PDH",
U210="Warehouse HUAWEI","SPARE-ISSUE",
U210="SPARE-HS","SPARE-ISSUE",
U210="Power Telco","BSS"
),"")</f>
        <v/>
      </c>
      <c r="T210" s="32" t="str" cm="1">
        <f t="array" ref="T210">IFERROR(_xlfn.IFS(
U210="MPR ISSUE","TX ISSUE",
U210="BSS Hardware Issue","RAN ISSUE",
U210="Sites strategiques, MLL, Pylone, etc.","ENVTECH",
U210="AKTIVCO DEFAUT GE &amp; POWER Cabinet","POWER ISSUE",
U210="AKTIVCO Coupure ENEO &amp; Baisse de tension","POWER ISSUE",
U210="Coupure ENEO &amp; Baisse de tension","POWER ISSUE",
U210="Defaut GE &amp; POWER Cabinet","POWER ISSUE",
U210="Sharing","POWER ISSUE",
U210="Sites strategiques &amp; DataCenter","POWER ISSUE",
U210="Exclu","Exclu",
U210="SAT","TX ISSUE",
U210="SPARE-ISSUE","SPARE-ISSUE",
U210="Fiber CAmtel","TX ISSUE",
U210="Fiber AOF","TX ISSUE",
U210="Projet OCM (HUAWEI)","TRAVAUX-HUAWEI",
U210="Projet OCM (NOKIA)","TRAVAUX -NOKIA",
U210="ACCESS-ISSUE","ACCESS-ISSUE",
U210="Projet OCM (ZTE, NOKIA, autres projets)","TRAVAUX OCM",
U210="No root CAuse","No root cause",
U210="ODU HS","TX ISSUE",
U210="IP &amp; VLAN","TX ISSUE",
U210="Warehouse HUAWEI","SPARE-ISSUE",
U210="SPARE-HS","SPARE-ISSUE",
U210="Power Telco","RAN ISSUE"
),"")</f>
        <v/>
      </c>
      <c r="U210" s="33"/>
      <c r="V210" s="32" t="str" cm="1">
        <f t="array" ref="V210">IFERROR(_xlfn.IFS(
U210="MPR ISSUE","ACTIVE",
U210="BSS Hardware Issue","ACTIVE",
U210="Sites strategiques, MLL, Pylone, etc.","PASSIVE",
U210="AKTIVCO DEFAUT GE &amp; POWER Cabinet","PASSIVE",
U210="AKTIVCO Coupure ENEO &amp; Baisse de tension","PASSIVE",
U210="Coupure ENEO &amp; Baisse de tension","PASSIVE",
U210="Defaut GE &amp; POWER Cabinet","PASSIVE",
U210="Sharing","PASSIVE",
U210="Sites strategiques &amp; DataCenter","PASSIVE",
U210="Exclu","Exclu",
U210="SAT","ACTIVE",
U210="SPARE-ISSUE","SPARE-ISSUE",
U210="Fiber CAmtel","ACTIVE",
U210="Fiber AOF","ACTIVE",
U210="Projet OCM (HUAWEI)","PLANNED WORKS",
U210="Projet OCM (NOKIA)","PLANNED WORKS",
U210="ACCESS-ISSUE","ACCESS-ISSUE",
U210="Projet OCM (ZTE, NOKIA, autres projets)","PLANNED WORKS",
U210="No root CAuse","No root cause",
U210="ODU HS","ACTIVE",
U210="IP &amp; VLAN","ACTIVE",
U210="Warehouse HUAWEI","SPARE-ISSUE",
U210="SPARE-HS","SPARE-ISSUE",
U210="Power Telco","ACTIVE"
),"")</f>
        <v/>
      </c>
      <c r="W210" s="52" t="s">
        <v>6344</v>
      </c>
      <c r="X210" s="52" t="s">
        <v>6318</v>
      </c>
      <c r="Y210" s="52"/>
      <c r="Z210" s="52" t="s">
        <v>11</v>
      </c>
      <c r="AA210" s="52" t="s">
        <v>6308</v>
      </c>
      <c r="AB210" s="34" t="s">
        <v>6856</v>
      </c>
      <c r="AC210" s="34" t="str">
        <f>_xlfn.XLOOKUP(B210,[4]ALL!$B:$B,[4]ALL!$N:$N,"")</f>
        <v>No Power issue</v>
      </c>
      <c r="AD210" s="34"/>
      <c r="AE210" s="34"/>
      <c r="AF210" s="36" t="s">
        <v>6401</v>
      </c>
      <c r="AG210" s="29"/>
      <c r="AH210" s="35"/>
      <c r="AI210" s="29"/>
      <c r="AJ210" s="29" t="s">
        <v>5420</v>
      </c>
      <c r="AK210" s="36" t="s">
        <v>5420</v>
      </c>
      <c r="AL210" s="36" t="s">
        <v>5420</v>
      </c>
      <c r="AM210" s="36" t="s">
        <v>5420</v>
      </c>
      <c r="AN210" s="36" t="s">
        <v>5420</v>
      </c>
      <c r="AO210" s="36" t="s">
        <v>5420</v>
      </c>
      <c r="AP210" s="36" t="s">
        <v>5420</v>
      </c>
      <c r="AQ210" s="36" t="s">
        <v>5420</v>
      </c>
      <c r="AR210" s="36" t="s">
        <v>5420</v>
      </c>
      <c r="AS210" s="36" t="s">
        <v>5420</v>
      </c>
      <c r="AT210" s="36" t="s">
        <v>5420</v>
      </c>
      <c r="AU210" s="36" t="s">
        <v>5420</v>
      </c>
      <c r="AV210" s="36" t="s">
        <v>6062</v>
      </c>
      <c r="AW210" s="45"/>
      <c r="AX210" s="45" t="s">
        <v>5420</v>
      </c>
      <c r="AY210" s="45" t="s">
        <v>5420</v>
      </c>
      <c r="AZ210" s="45" t="s">
        <v>5420</v>
      </c>
      <c r="BA210" s="36" t="s">
        <v>5420</v>
      </c>
    </row>
    <row r="211" spans="1:53" s="58" customFormat="1" ht="15.6" hidden="1" x14ac:dyDescent="0.3">
      <c r="A211" s="27" t="s">
        <v>590</v>
      </c>
      <c r="B211" s="27" t="s">
        <v>591</v>
      </c>
      <c r="C211" s="29" t="str">
        <f>_xlfn.XLOOKUP(B211,'[1]daily break down'!$D:$D,'[1]daily break down'!$E:$E,"")</f>
        <v>CENTRE</v>
      </c>
      <c r="D211" s="27" t="s">
        <v>21</v>
      </c>
      <c r="E211" s="27" t="s">
        <v>188</v>
      </c>
      <c r="F211" s="29" t="s">
        <v>69</v>
      </c>
      <c r="G211" s="27" t="s">
        <v>502</v>
      </c>
      <c r="H211" s="30" t="str">
        <f>_xlfn.XLOOKUP(B211,[2]CALCULATION!$B:$B,[2]CALCULATION!$H:$H,"")</f>
        <v>ZTE</v>
      </c>
      <c r="I211" s="25">
        <v>0</v>
      </c>
      <c r="J211" s="25">
        <v>0</v>
      </c>
      <c r="K211" s="25">
        <v>0.39319213658531038</v>
      </c>
      <c r="L211" s="25">
        <v>0</v>
      </c>
      <c r="M211" s="25">
        <v>0.3022510722449086</v>
      </c>
      <c r="N211" s="25">
        <v>0</v>
      </c>
      <c r="O211" s="25">
        <v>3.2731827482000848</v>
      </c>
      <c r="P211" s="25" t="s">
        <v>6365</v>
      </c>
      <c r="Q211" s="31" t="s">
        <v>5364</v>
      </c>
      <c r="R211" s="31"/>
      <c r="S211" s="32" t="str" cm="1">
        <f t="array" ref="S211">IFERROR(_xlfn.IFS(
U211="MPR ISSUE","PDH",
U211="BSS Hardware Issue","BSS",
U211="Sites strategiques, MLL, Pylone, etc.","ENVTECH",
U211="AKTIVCO DEFAUT GE &amp; POWER Cabinet","AKTIVCO",
U211="AKTIVCO Coupure ENEO &amp; Baisse de tension","AKTIVCO GRID ONLY",
U211="Coupure ENEO &amp; Baisse de tension","IHS GRID ONLY",
U211="Defaut GE &amp; POWER Cabinet","IHS",
U211="Sharing","Partners",
U211="Sites strategiques &amp; DataCenter","SST &amp; DC",
U211="Exclu","Exclu",
U211="SAT","SAT",
U211="SPARE-ISSUE","SPARE-ISSUE",
U211="Fiber CAmtel","TRANS_FO_CAMTEL",
U211="Fiber AOF","Fiber AOF",
U211="Projet OCM (HUAWEI)","TRAVAUX-HUAWEI",
U211="Projet OCM (NOKIA)","TRAVAUX-NOKIA",
U211="ACCESS-ISSUE","ACCESS-ISSUE",
U211="Projet OCM (ZTE, NOKIA, autres projets)","TRAVAUX OCM",
U211="No root CAuse","No root cause",
U211="ODU HS","PDH",
U211="IP &amp; VLAN","PDH",
U211="Warehouse HUAWEI","SPARE-ISSUE",
U211="SPARE-HS","SPARE-ISSUE",
U211="Power Telco","BSS"
),"")</f>
        <v/>
      </c>
      <c r="T211" s="32" t="str" cm="1">
        <f t="array" ref="T211">IFERROR(_xlfn.IFS(
U211="MPR ISSUE","TX ISSUE",
U211="BSS Hardware Issue","RAN ISSUE",
U211="Sites strategiques, MLL, Pylone, etc.","ENVTECH",
U211="AKTIVCO DEFAUT GE &amp; POWER Cabinet","POWER ISSUE",
U211="AKTIVCO Coupure ENEO &amp; Baisse de tension","POWER ISSUE",
U211="Coupure ENEO &amp; Baisse de tension","POWER ISSUE",
U211="Defaut GE &amp; POWER Cabinet","POWER ISSUE",
U211="Sharing","POWER ISSUE",
U211="Sites strategiques &amp; DataCenter","POWER ISSUE",
U211="Exclu","Exclu",
U211="SAT","TX ISSUE",
U211="SPARE-ISSUE","SPARE-ISSUE",
U211="Fiber CAmtel","TX ISSUE",
U211="Fiber AOF","TX ISSUE",
U211="Projet OCM (HUAWEI)","TRAVAUX-HUAWEI",
U211="Projet OCM (NOKIA)","TRAVAUX -NOKIA",
U211="ACCESS-ISSUE","ACCESS-ISSUE",
U211="Projet OCM (ZTE, NOKIA, autres projets)","TRAVAUX OCM",
U211="No root CAuse","No root cause",
U211="ODU HS","TX ISSUE",
U211="IP &amp; VLAN","TX ISSUE",
U211="Warehouse HUAWEI","SPARE-ISSUE",
U211="SPARE-HS","SPARE-ISSUE",
U211="Power Telco","RAN ISSUE"
),"")</f>
        <v/>
      </c>
      <c r="U211" s="33"/>
      <c r="V211" s="32" t="str" cm="1">
        <f t="array" ref="V211">IFERROR(_xlfn.IFS(
U211="MPR ISSUE","ACTIVE",
U211="BSS Hardware Issue","ACTIVE",
U211="Sites strategiques, MLL, Pylone, etc.","PASSIVE",
U211="AKTIVCO DEFAUT GE &amp; POWER Cabinet","PASSIVE",
U211="AKTIVCO Coupure ENEO &amp; Baisse de tension","PASSIVE",
U211="Coupure ENEO &amp; Baisse de tension","PASSIVE",
U211="Defaut GE &amp; POWER Cabinet","PASSIVE",
U211="Sharing","PASSIVE",
U211="Sites strategiques &amp; DataCenter","PASSIVE",
U211="Exclu","Exclu",
U211="SAT","ACTIVE",
U211="SPARE-ISSUE","SPARE-ISSUE",
U211="Fiber CAmtel","ACTIVE",
U211="Fiber AOF","ACTIVE",
U211="Projet OCM (HUAWEI)","PLANNED WORKS",
U211="Projet OCM (NOKIA)","PLANNED WORKS",
U211="ACCESS-ISSUE","ACCESS-ISSUE",
U211="Projet OCM (ZTE, NOKIA, autres projets)","PLANNED WORKS",
U211="No root CAuse","No root cause",
U211="ODU HS","ACTIVE",
U211="IP &amp; VLAN","ACTIVE",
U211="Warehouse HUAWEI","SPARE-ISSUE",
U211="SPARE-HS","SPARE-ISSUE",
U211="Power Telco","ACTIVE"
),"")</f>
        <v/>
      </c>
      <c r="W211" s="51"/>
      <c r="X211" s="51"/>
      <c r="Y211" s="51"/>
      <c r="Z211" s="51"/>
      <c r="AA211" s="51"/>
      <c r="AB211" s="34" t="s">
        <v>6612</v>
      </c>
      <c r="AC211" s="34" t="str">
        <f>_xlfn.XLOOKUP(B211,[4]ALL!$B:$B,[4]ALL!$N:$N,"")</f>
        <v/>
      </c>
      <c r="AD211" s="34"/>
      <c r="AE211" s="34"/>
      <c r="AF211" s="36" t="s">
        <v>6401</v>
      </c>
      <c r="AG211" s="29"/>
      <c r="AH211" s="35"/>
      <c r="AI211" s="29"/>
      <c r="AJ211" s="29" t="s">
        <v>5420</v>
      </c>
      <c r="AK211" s="36" t="s">
        <v>5420</v>
      </c>
      <c r="AL211" s="36" t="s">
        <v>5420</v>
      </c>
      <c r="AM211" s="36" t="s">
        <v>5420</v>
      </c>
      <c r="AN211" s="36" t="s">
        <v>5420</v>
      </c>
      <c r="AO211" s="36" t="s">
        <v>5420</v>
      </c>
      <c r="AP211" s="36" t="s">
        <v>5420</v>
      </c>
      <c r="AQ211" s="36" t="s">
        <v>5420</v>
      </c>
      <c r="AR211" s="36" t="s">
        <v>5420</v>
      </c>
      <c r="AS211" s="36" t="s">
        <v>5420</v>
      </c>
      <c r="AT211" s="36" t="s">
        <v>5420</v>
      </c>
      <c r="AU211" s="36" t="s">
        <v>5420</v>
      </c>
      <c r="AV211" s="36" t="s">
        <v>6059</v>
      </c>
      <c r="AW211" s="45"/>
      <c r="AX211" s="45" t="s">
        <v>5420</v>
      </c>
      <c r="AY211" s="45" t="s">
        <v>5420</v>
      </c>
      <c r="AZ211" s="45" t="s">
        <v>5420</v>
      </c>
      <c r="BA211" s="36" t="s">
        <v>5420</v>
      </c>
    </row>
    <row r="212" spans="1:53" s="58" customFormat="1" ht="15.6" hidden="1" x14ac:dyDescent="0.3">
      <c r="A212" s="27" t="s">
        <v>592</v>
      </c>
      <c r="B212" s="28" t="s">
        <v>593</v>
      </c>
      <c r="C212" s="29" t="str">
        <f>_xlfn.XLOOKUP(B212,'[1]daily break down'!$D:$D,'[1]daily break down'!$E:$E,"")</f>
        <v>CENTRE</v>
      </c>
      <c r="D212" s="27" t="s">
        <v>11</v>
      </c>
      <c r="E212" s="27" t="s">
        <v>594</v>
      </c>
      <c r="F212" s="29" t="s">
        <v>69</v>
      </c>
      <c r="G212" s="27" t="s">
        <v>592</v>
      </c>
      <c r="H212" s="30" t="str">
        <f>_xlfn.XLOOKUP(B212,[2]CALCULATION!$B:$B,[2]CALCULATION!$H:$H,"")</f>
        <v>ZTE</v>
      </c>
      <c r="I212" s="25">
        <v>0</v>
      </c>
      <c r="J212" s="25">
        <v>0</v>
      </c>
      <c r="K212" s="25">
        <v>0.39374502401314937</v>
      </c>
      <c r="L212" s="25">
        <v>0</v>
      </c>
      <c r="M212" s="25">
        <v>0.30068158535297684</v>
      </c>
      <c r="N212" s="25">
        <v>0</v>
      </c>
      <c r="O212" s="25">
        <v>3.2715419209948835</v>
      </c>
      <c r="P212" s="25" t="s">
        <v>6365</v>
      </c>
      <c r="Q212" s="31" t="s">
        <v>5364</v>
      </c>
      <c r="R212" s="31"/>
      <c r="S212" s="32" t="str" cm="1">
        <f t="array" ref="S212">IFERROR(_xlfn.IFS(
U212="MPR ISSUE","PDH",
U212="BSS Hardware Issue","BSS",
U212="Sites strategiques, MLL, Pylone, etc.","ENVTECH",
U212="AKTIVCO DEFAUT GE &amp; POWER Cabinet","AKTIVCO",
U212="AKTIVCO Coupure ENEO &amp; Baisse de tension","AKTIVCO GRID ONLY",
U212="Coupure ENEO &amp; Baisse de tension","IHS GRID ONLY",
U212="Defaut GE &amp; POWER Cabinet","IHS",
U212="Sharing","Partners",
U212="Sites strategiques &amp; DataCenter","SST &amp; DC",
U212="Exclu","Exclu",
U212="SAT","SAT",
U212="SPARE-ISSUE","SPARE-ISSUE",
U212="Fiber CAmtel","TRANS_FO_CAMTEL",
U212="Fiber AOF","Fiber AOF",
U212="Projet OCM (HUAWEI)","TRAVAUX-HUAWEI",
U212="Projet OCM (NOKIA)","TRAVAUX-NOKIA",
U212="ACCESS-ISSUE","ACCESS-ISSUE",
U212="Projet OCM (ZTE, NOKIA, autres projets)","TRAVAUX OCM",
U212="No root CAuse","No root cause",
U212="ODU HS","PDH",
U212="IP &amp; VLAN","PDH",
U212="Warehouse HUAWEI","SPARE-ISSUE",
U212="SPARE-HS","SPARE-ISSUE",
U212="Power Telco","BSS"
),"")</f>
        <v/>
      </c>
      <c r="T212" s="32" t="str" cm="1">
        <f t="array" ref="T212">IFERROR(_xlfn.IFS(
U212="MPR ISSUE","TX ISSUE",
U212="BSS Hardware Issue","RAN ISSUE",
U212="Sites strategiques, MLL, Pylone, etc.","ENVTECH",
U212="AKTIVCO DEFAUT GE &amp; POWER Cabinet","POWER ISSUE",
U212="AKTIVCO Coupure ENEO &amp; Baisse de tension","POWER ISSUE",
U212="Coupure ENEO &amp; Baisse de tension","POWER ISSUE",
U212="Defaut GE &amp; POWER Cabinet","POWER ISSUE",
U212="Sharing","POWER ISSUE",
U212="Sites strategiques &amp; DataCenter","POWER ISSUE",
U212="Exclu","Exclu",
U212="SAT","TX ISSUE",
U212="SPARE-ISSUE","SPARE-ISSUE",
U212="Fiber CAmtel","TX ISSUE",
U212="Fiber AOF","TX ISSUE",
U212="Projet OCM (HUAWEI)","TRAVAUX-HUAWEI",
U212="Projet OCM (NOKIA)","TRAVAUX -NOKIA",
U212="ACCESS-ISSUE","ACCESS-ISSUE",
U212="Projet OCM (ZTE, NOKIA, autres projets)","TRAVAUX OCM",
U212="No root CAuse","No root cause",
U212="ODU HS","TX ISSUE",
U212="IP &amp; VLAN","TX ISSUE",
U212="Warehouse HUAWEI","SPARE-ISSUE",
U212="SPARE-HS","SPARE-ISSUE",
U212="Power Telco","RAN ISSUE"
),"")</f>
        <v/>
      </c>
      <c r="U212" s="33"/>
      <c r="V212" s="32" t="str" cm="1">
        <f t="array" ref="V212">IFERROR(_xlfn.IFS(
U212="MPR ISSUE","ACTIVE",
U212="BSS Hardware Issue","ACTIVE",
U212="Sites strategiques, MLL, Pylone, etc.","PASSIVE",
U212="AKTIVCO DEFAUT GE &amp; POWER Cabinet","PASSIVE",
U212="AKTIVCO Coupure ENEO &amp; Baisse de tension","PASSIVE",
U212="Coupure ENEO &amp; Baisse de tension","PASSIVE",
U212="Defaut GE &amp; POWER Cabinet","PASSIVE",
U212="Sharing","PASSIVE",
U212="Sites strategiques &amp; DataCenter","PASSIVE",
U212="Exclu","Exclu",
U212="SAT","ACTIVE",
U212="SPARE-ISSUE","SPARE-ISSUE",
U212="Fiber CAmtel","ACTIVE",
U212="Fiber AOF","ACTIVE",
U212="Projet OCM (HUAWEI)","PLANNED WORKS",
U212="Projet OCM (NOKIA)","PLANNED WORKS",
U212="ACCESS-ISSUE","ACCESS-ISSUE",
U212="Projet OCM (ZTE, NOKIA, autres projets)","PLANNED WORKS",
U212="No root CAuse","No root cause",
U212="ODU HS","ACTIVE",
U212="IP &amp; VLAN","ACTIVE",
U212="Warehouse HUAWEI","SPARE-ISSUE",
U212="SPARE-HS","SPARE-ISSUE",
U212="Power Telco","ACTIVE"
),"")</f>
        <v/>
      </c>
      <c r="W212" s="51"/>
      <c r="X212" s="51"/>
      <c r="Y212" s="51"/>
      <c r="Z212" s="51"/>
      <c r="AA212" s="51"/>
      <c r="AB212" s="34" t="s">
        <v>6857</v>
      </c>
      <c r="AC212" s="34" t="str">
        <f>_xlfn.XLOOKUP(B212,[4]ALL!$B:$B,[4]ALL!$N:$N,"")</f>
        <v>No Power issue</v>
      </c>
      <c r="AD212" s="34"/>
      <c r="AE212" s="34"/>
      <c r="AF212" s="36" t="s">
        <v>6401</v>
      </c>
      <c r="AG212" s="29"/>
      <c r="AH212" s="35"/>
      <c r="AI212" s="29"/>
      <c r="AJ212" s="29" t="s">
        <v>5420</v>
      </c>
      <c r="AK212" s="36" t="s">
        <v>5420</v>
      </c>
      <c r="AL212" s="36" t="s">
        <v>5420</v>
      </c>
      <c r="AM212" s="36" t="s">
        <v>5420</v>
      </c>
      <c r="AN212" s="36" t="s">
        <v>5420</v>
      </c>
      <c r="AO212" s="36" t="s">
        <v>5420</v>
      </c>
      <c r="AP212" s="36" t="s">
        <v>5420</v>
      </c>
      <c r="AQ212" s="36" t="s">
        <v>5420</v>
      </c>
      <c r="AR212" s="36" t="s">
        <v>5420</v>
      </c>
      <c r="AS212" s="36" t="s">
        <v>5420</v>
      </c>
      <c r="AT212" s="36" t="s">
        <v>5420</v>
      </c>
      <c r="AU212" s="36" t="s">
        <v>5420</v>
      </c>
      <c r="AV212" s="36" t="s">
        <v>6061</v>
      </c>
      <c r="AW212" s="45"/>
      <c r="AX212" s="45" t="s">
        <v>5420</v>
      </c>
      <c r="AY212" s="45" t="s">
        <v>5420</v>
      </c>
      <c r="AZ212" s="45" t="s">
        <v>5420</v>
      </c>
      <c r="BA212" s="36" t="s">
        <v>5420</v>
      </c>
    </row>
    <row r="213" spans="1:53" s="58" customFormat="1" ht="15.6" hidden="1" x14ac:dyDescent="0.3">
      <c r="A213" s="27" t="s">
        <v>2038</v>
      </c>
      <c r="B213" s="28" t="s">
        <v>2039</v>
      </c>
      <c r="C213" s="29" t="str">
        <f>_xlfn.XLOOKUP(B213,'[1]daily break down'!$D:$D,'[1]daily break down'!$E:$E,"")</f>
        <v>Yaounde</v>
      </c>
      <c r="D213" s="27" t="s">
        <v>21</v>
      </c>
      <c r="E213" s="27" t="s">
        <v>30</v>
      </c>
      <c r="F213" s="29" t="s">
        <v>37</v>
      </c>
      <c r="G213" s="27" t="s">
        <v>38</v>
      </c>
      <c r="H213" s="30" t="str">
        <f>_xlfn.XLOOKUP(B213,[2]CALCULATION!$B:$B,[2]CALCULATION!$H:$H,"")</f>
        <v>ZTE</v>
      </c>
      <c r="I213" s="25">
        <v>13.025207386290678</v>
      </c>
      <c r="J213" s="25">
        <v>24.07815830700876</v>
      </c>
      <c r="K213" s="25">
        <v>1.2127853255829217</v>
      </c>
      <c r="L213" s="25">
        <v>0</v>
      </c>
      <c r="M213" s="25">
        <v>2.9564852625180862</v>
      </c>
      <c r="N213" s="25">
        <v>2.8731241064625768</v>
      </c>
      <c r="O213" s="25">
        <v>3.2196775132478961</v>
      </c>
      <c r="P213" s="25" t="s">
        <v>6364</v>
      </c>
      <c r="Q213" s="31" t="s">
        <v>5364</v>
      </c>
      <c r="R213" s="31"/>
      <c r="S213" s="32" t="str" cm="1">
        <f t="array" ref="S213">IFERROR(_xlfn.IFS(
U213="MPR ISSUE","PDH",
U213="BSS Hardware Issue","BSS",
U213="Sites strategiques, MLL, Pylone, etc.","ENVTECH",
U213="AKTIVCO DEFAUT GE &amp; POWER Cabinet","AKTIVCO",
U213="AKTIVCO Coupure ENEO &amp; Baisse de tension","AKTIVCO GRID ONLY",
U213="Coupure ENEO &amp; Baisse de tension","IHS GRID ONLY",
U213="Defaut GE &amp; POWER Cabinet","IHS",
U213="Sharing","Partners",
U213="Sites strategiques &amp; DataCenter","SST &amp; DC",
U213="Exclu","Exclu",
U213="SAT","SAT",
U213="SPARE-ISSUE","SPARE-ISSUE",
U213="Fiber CAmtel","TRANS_FO_CAMTEL",
U213="Fiber AOF","Fiber AOF",
U213="Projet OCM (HUAWEI)","TRAVAUX-HUAWEI",
U213="Projet OCM (NOKIA)","TRAVAUX-NOKIA",
U213="ACCESS-ISSUE","ACCESS-ISSUE",
U213="Projet OCM (ZTE, NOKIA, autres projets)","TRAVAUX OCM",
U213="No root CAuse","No root cause",
U213="ODU HS","PDH",
U213="IP &amp; VLAN","PDH",
U213="Warehouse HUAWEI","SPARE-ISSUE",
U213="SPARE-HS","SPARE-ISSUE",
U213="Power Telco","BSS"
),"")</f>
        <v/>
      </c>
      <c r="T213" s="32" t="str" cm="1">
        <f t="array" ref="T213">IFERROR(_xlfn.IFS(
U213="MPR ISSUE","TX ISSUE",
U213="BSS Hardware Issue","RAN ISSUE",
U213="Sites strategiques, MLL, Pylone, etc.","ENVTECH",
U213="AKTIVCO DEFAUT GE &amp; POWER Cabinet","POWER ISSUE",
U213="AKTIVCO Coupure ENEO &amp; Baisse de tension","POWER ISSUE",
U213="Coupure ENEO &amp; Baisse de tension","POWER ISSUE",
U213="Defaut GE &amp; POWER Cabinet","POWER ISSUE",
U213="Sharing","POWER ISSUE",
U213="Sites strategiques &amp; DataCenter","POWER ISSUE",
U213="Exclu","Exclu",
U213="SAT","TX ISSUE",
U213="SPARE-ISSUE","SPARE-ISSUE",
U213="Fiber CAmtel","TX ISSUE",
U213="Fiber AOF","TX ISSUE",
U213="Projet OCM (HUAWEI)","TRAVAUX-HUAWEI",
U213="Projet OCM (NOKIA)","TRAVAUX -NOKIA",
U213="ACCESS-ISSUE","ACCESS-ISSUE",
U213="Projet OCM (ZTE, NOKIA, autres projets)","TRAVAUX OCM",
U213="No root CAuse","No root cause",
U213="ODU HS","TX ISSUE",
U213="IP &amp; VLAN","TX ISSUE",
U213="Warehouse HUAWEI","SPARE-ISSUE",
U213="SPARE-HS","SPARE-ISSUE",
U213="Power Telco","RAN ISSUE"
),"")</f>
        <v/>
      </c>
      <c r="U213" s="33"/>
      <c r="V213" s="32" t="str" cm="1">
        <f t="array" ref="V213">IFERROR(_xlfn.IFS(
U213="MPR ISSUE","ACTIVE",
U213="BSS Hardware Issue","ACTIVE",
U213="Sites strategiques, MLL, Pylone, etc.","PASSIVE",
U213="AKTIVCO DEFAUT GE &amp; POWER Cabinet","PASSIVE",
U213="AKTIVCO Coupure ENEO &amp; Baisse de tension","PASSIVE",
U213="Coupure ENEO &amp; Baisse de tension","PASSIVE",
U213="Defaut GE &amp; POWER Cabinet","PASSIVE",
U213="Sharing","PASSIVE",
U213="Sites strategiques &amp; DataCenter","PASSIVE",
U213="Exclu","Exclu",
U213="SAT","ACTIVE",
U213="SPARE-ISSUE","SPARE-ISSUE",
U213="Fiber CAmtel","ACTIVE",
U213="Fiber AOF","ACTIVE",
U213="Projet OCM (HUAWEI)","PLANNED WORKS",
U213="Projet OCM (NOKIA)","PLANNED WORKS",
U213="ACCESS-ISSUE","ACCESS-ISSUE",
U213="Projet OCM (ZTE, NOKIA, autres projets)","PLANNED WORKS",
U213="No root CAuse","No root cause",
U213="ODU HS","ACTIVE",
U213="IP &amp; VLAN","ACTIVE",
U213="Warehouse HUAWEI","SPARE-ISSUE",
U213="SPARE-HS","SPARE-ISSUE",
U213="Power Telco","ACTIVE"
),"")</f>
        <v/>
      </c>
      <c r="W213" s="52" t="s">
        <v>6305</v>
      </c>
      <c r="X213" s="52" t="s">
        <v>6306</v>
      </c>
      <c r="Y213" s="52"/>
      <c r="Z213" s="52" t="s">
        <v>6307</v>
      </c>
      <c r="AA213" s="52" t="s">
        <v>6308</v>
      </c>
      <c r="AB213" s="34" t="s">
        <v>5420</v>
      </c>
      <c r="AC213" s="34" t="str">
        <f>_xlfn.XLOOKUP(B213,[4]ALL!$B:$B,[4]ALL!$N:$N,"")</f>
        <v/>
      </c>
      <c r="AD213" s="34"/>
      <c r="AE213" s="34"/>
      <c r="AF213" s="36" t="s">
        <v>5420</v>
      </c>
      <c r="AG213" s="29"/>
      <c r="AH213" s="35"/>
      <c r="AI213" s="29"/>
      <c r="AJ213" s="29" t="s">
        <v>5420</v>
      </c>
      <c r="AK213" s="36" t="s">
        <v>5420</v>
      </c>
      <c r="AL213" s="36" t="s">
        <v>5420</v>
      </c>
      <c r="AM213" s="36" t="s">
        <v>5420</v>
      </c>
      <c r="AN213" s="36" t="s">
        <v>5420</v>
      </c>
      <c r="AO213" s="36" t="s">
        <v>5420</v>
      </c>
      <c r="AP213" s="36" t="s">
        <v>5420</v>
      </c>
      <c r="AQ213" s="36" t="s">
        <v>5420</v>
      </c>
      <c r="AR213" s="36" t="s">
        <v>5420</v>
      </c>
      <c r="AS213" s="36" t="s">
        <v>5420</v>
      </c>
      <c r="AT213" s="36" t="s">
        <v>5420</v>
      </c>
      <c r="AU213" s="36" t="s">
        <v>5420</v>
      </c>
      <c r="AV213" s="36" t="s">
        <v>5420</v>
      </c>
      <c r="AW213" s="45"/>
      <c r="AX213" s="45" t="s">
        <v>5420</v>
      </c>
      <c r="AY213" s="45" t="s">
        <v>5420</v>
      </c>
      <c r="AZ213" s="45" t="s">
        <v>5420</v>
      </c>
      <c r="BA213" s="36" t="s">
        <v>5420</v>
      </c>
    </row>
    <row r="214" spans="1:53" s="58" customFormat="1" ht="35.549999999999997" hidden="1" customHeight="1" x14ac:dyDescent="0.3">
      <c r="A214" s="27" t="s">
        <v>2926</v>
      </c>
      <c r="B214" s="28" t="s">
        <v>2927</v>
      </c>
      <c r="C214" s="29" t="str">
        <f>_xlfn.XLOOKUP(B214,'[1]daily break down'!$D:$D,'[1]daily break down'!$E:$E,"")</f>
        <v>Maroua</v>
      </c>
      <c r="D214" s="27" t="s">
        <v>21</v>
      </c>
      <c r="E214" s="27" t="s">
        <v>80</v>
      </c>
      <c r="F214" s="29" t="s">
        <v>55</v>
      </c>
      <c r="G214" s="27" t="s">
        <v>84</v>
      </c>
      <c r="H214" s="37" t="str">
        <f>_xlfn.XLOOKUP(B214,[2]CALCULATION!$B:$B,[2]CALCULATION!$H:$H,"")</f>
        <v>Huawei</v>
      </c>
      <c r="I214" s="25">
        <v>0</v>
      </c>
      <c r="J214" s="25">
        <v>0</v>
      </c>
      <c r="K214" s="25">
        <v>0.20367659438466126</v>
      </c>
      <c r="L214" s="25">
        <v>3.0923350540616892</v>
      </c>
      <c r="M214" s="25">
        <v>4.6228522998690194</v>
      </c>
      <c r="N214" s="25">
        <v>4.6626245245168123</v>
      </c>
      <c r="O214" s="25">
        <v>3.1392413100364402</v>
      </c>
      <c r="P214" s="25" t="s">
        <v>6364</v>
      </c>
      <c r="Q214" s="31" t="s">
        <v>5364</v>
      </c>
      <c r="R214" s="31"/>
      <c r="S214" s="32" t="str" cm="1">
        <f t="array" ref="S214">IFERROR(_xlfn.IFS(
U214="MPR ISSUE","PDH",
U214="BSS Hardware Issue","BSS",
U214="Sites strategiques, MLL, Pylone, etc.","ENVTECH",
U214="AKTIVCO DEFAUT GE &amp; POWER Cabinet","AKTIVCO",
U214="AKTIVCO Coupure ENEO &amp; Baisse de tension","AKTIVCO GRID ONLY",
U214="Coupure ENEO &amp; Baisse de tension","IHS GRID ONLY",
U214="Defaut GE &amp; POWER Cabinet","IHS",
U214="Sharing","Partners",
U214="Sites strategiques &amp; DataCenter","SST &amp; DC",
U214="Exclu","Exclu",
U214="SAT","SAT",
U214="SPARE-ISSUE","SPARE-ISSUE",
U214="Fiber CAmtel","TRANS_FO_CAMTEL",
U214="Fiber AOF","Fiber AOF",
U214="Projet OCM (HUAWEI)","TRAVAUX-HUAWEI",
U214="Projet OCM (NOKIA)","TRAVAUX-NOKIA",
U214="ACCESS-ISSUE","ACCESS-ISSUE",
U214="Projet OCM (ZTE, NOKIA, autres projets)","TRAVAUX OCM",
U214="No root CAuse","No root cause",
U214="ODU HS","PDH",
U214="IP &amp; VLAN","PDH",
U214="Warehouse HUAWEI","SPARE-ISSUE",
U214="SPARE-HS","SPARE-ISSUE",
U214="Power Telco","BSS"
),"")</f>
        <v/>
      </c>
      <c r="T214" s="32" t="str" cm="1">
        <f t="array" ref="T214">IFERROR(_xlfn.IFS(
U214="MPR ISSUE","TX ISSUE",
U214="BSS Hardware Issue","RAN ISSUE",
U214="Sites strategiques, MLL, Pylone, etc.","ENVTECH",
U214="AKTIVCO DEFAUT GE &amp; POWER Cabinet","POWER ISSUE",
U214="AKTIVCO Coupure ENEO &amp; Baisse de tension","POWER ISSUE",
U214="Coupure ENEO &amp; Baisse de tension","POWER ISSUE",
U214="Defaut GE &amp; POWER Cabinet","POWER ISSUE",
U214="Sharing","POWER ISSUE",
U214="Sites strategiques &amp; DataCenter","POWER ISSUE",
U214="Exclu","Exclu",
U214="SAT","TX ISSUE",
U214="SPARE-ISSUE","SPARE-ISSUE",
U214="Fiber CAmtel","TX ISSUE",
U214="Fiber AOF","TX ISSUE",
U214="Projet OCM (HUAWEI)","TRAVAUX-HUAWEI",
U214="Projet OCM (NOKIA)","TRAVAUX -NOKIA",
U214="ACCESS-ISSUE","ACCESS-ISSUE",
U214="Projet OCM (ZTE, NOKIA, autres projets)","TRAVAUX OCM",
U214="No root CAuse","No root cause",
U214="ODU HS","TX ISSUE",
U214="IP &amp; VLAN","TX ISSUE",
U214="Warehouse HUAWEI","SPARE-ISSUE",
U214="SPARE-HS","SPARE-ISSUE",
U214="Power Telco","RAN ISSUE"
),"")</f>
        <v/>
      </c>
      <c r="U214" s="33"/>
      <c r="V214" s="32" t="str" cm="1">
        <f t="array" ref="V214">IFERROR(_xlfn.IFS(
U214="MPR ISSUE","ACTIVE",
U214="BSS Hardware Issue","ACTIVE",
U214="Sites strategiques, MLL, Pylone, etc.","PASSIVE",
U214="AKTIVCO DEFAUT GE &amp; POWER Cabinet","PASSIVE",
U214="AKTIVCO Coupure ENEO &amp; Baisse de tension","PASSIVE",
U214="Coupure ENEO &amp; Baisse de tension","PASSIVE",
U214="Defaut GE &amp; POWER Cabinet","PASSIVE",
U214="Sharing","PASSIVE",
U214="Sites strategiques &amp; DataCenter","PASSIVE",
U214="Exclu","Exclu",
U214="SAT","ACTIVE",
U214="SPARE-ISSUE","SPARE-ISSUE",
U214="Fiber CAmtel","ACTIVE",
U214="Fiber AOF","ACTIVE",
U214="Projet OCM (HUAWEI)","PLANNED WORKS",
U214="Projet OCM (NOKIA)","PLANNED WORKS",
U214="ACCESS-ISSUE","ACCESS-ISSUE",
U214="Projet OCM (ZTE, NOKIA, autres projets)","PLANNED WORKS",
U214="No root CAuse","No root cause",
U214="ODU HS","ACTIVE",
U214="IP &amp; VLAN","ACTIVE",
U214="Warehouse HUAWEI","SPARE-ISSUE",
U214="SPARE-HS","SPARE-ISSUE",
U214="Power Telco","ACTIVE"
),"")</f>
        <v/>
      </c>
      <c r="W214" s="52" t="s">
        <v>6538</v>
      </c>
      <c r="X214" s="52" t="s">
        <v>6539</v>
      </c>
      <c r="Y214" s="52"/>
      <c r="Z214" s="52" t="s">
        <v>6317</v>
      </c>
      <c r="AA214" s="52" t="s">
        <v>6308</v>
      </c>
      <c r="AB214" s="34" t="s">
        <v>6613</v>
      </c>
      <c r="AC214" s="34" t="str">
        <f>_xlfn.XLOOKUP(B214,[4]ALL!$B:$B,[4]ALL!$N:$N,"")</f>
        <v/>
      </c>
      <c r="AD214" s="34" t="s">
        <v>6479</v>
      </c>
      <c r="AE214" s="34"/>
      <c r="AF214" s="36" t="s">
        <v>5420</v>
      </c>
      <c r="AG214" s="29"/>
      <c r="AH214" s="35"/>
      <c r="AI214" s="29"/>
      <c r="AJ214" s="29" t="s">
        <v>5420</v>
      </c>
      <c r="AK214" s="36" t="s">
        <v>5973</v>
      </c>
      <c r="AL214" s="36" t="s">
        <v>5974</v>
      </c>
      <c r="AM214" s="36" t="s">
        <v>5420</v>
      </c>
      <c r="AN214" s="36" t="s">
        <v>5420</v>
      </c>
      <c r="AO214" s="36" t="s">
        <v>5420</v>
      </c>
      <c r="AP214" s="36" t="s">
        <v>5420</v>
      </c>
      <c r="AQ214" s="36" t="s">
        <v>5420</v>
      </c>
      <c r="AR214" s="36" t="s">
        <v>5420</v>
      </c>
      <c r="AS214" s="36" t="s">
        <v>5420</v>
      </c>
      <c r="AT214" s="36" t="s">
        <v>5420</v>
      </c>
      <c r="AU214" s="36" t="s">
        <v>5420</v>
      </c>
      <c r="AV214" s="36" t="s">
        <v>5420</v>
      </c>
      <c r="AW214" s="45"/>
      <c r="AX214" s="45" t="s">
        <v>5420</v>
      </c>
      <c r="AY214" s="45" t="s">
        <v>5420</v>
      </c>
      <c r="AZ214" s="45" t="s">
        <v>2927</v>
      </c>
      <c r="BA214" s="36" t="s">
        <v>5420</v>
      </c>
    </row>
    <row r="215" spans="1:53" s="58" customFormat="1" ht="15.6" hidden="1" x14ac:dyDescent="0.3">
      <c r="A215" s="27" t="s">
        <v>474</v>
      </c>
      <c r="B215" s="28" t="s">
        <v>475</v>
      </c>
      <c r="C215" s="29" t="str">
        <f>_xlfn.XLOOKUP(B215,'[1]daily break down'!$D:$D,'[1]daily break down'!$E:$E,"")</f>
        <v>SUD-OUEST</v>
      </c>
      <c r="D215" s="27" t="s">
        <v>11</v>
      </c>
      <c r="E215" s="27" t="s">
        <v>12</v>
      </c>
      <c r="F215" s="29" t="s">
        <v>13</v>
      </c>
      <c r="G215" s="27" t="s">
        <v>474</v>
      </c>
      <c r="H215" s="39" t="str">
        <f>_xlfn.XLOOKUP(B215,[2]CALCULATION!$B:$B,[2]CALCULATION!$H:$H,"")</f>
        <v>NOKIA</v>
      </c>
      <c r="I215" s="25">
        <v>3.0810454494867776</v>
      </c>
      <c r="J215" s="25">
        <v>3.0811167898000473</v>
      </c>
      <c r="K215" s="25">
        <v>3.0812238002699517</v>
      </c>
      <c r="L215" s="25">
        <v>3.0810454494867776</v>
      </c>
      <c r="M215" s="25">
        <v>3.0811524599566824</v>
      </c>
      <c r="N215" s="25">
        <v>3.0810454494867776</v>
      </c>
      <c r="O215" s="25">
        <v>3.0811167898000473</v>
      </c>
      <c r="P215" s="25" t="s">
        <v>6364</v>
      </c>
      <c r="Q215" s="31" t="str">
        <f>_xlfn.XLOOKUP(B215,'[1]daily break down'!$D:$D,'[1]daily break down'!$O:$O,"")</f>
        <v>EXCLU</v>
      </c>
      <c r="R215" s="31"/>
      <c r="S215" s="32" t="str" cm="1">
        <f t="array" ref="S215">IFERROR(_xlfn.IFS(
U215="MPR ISSUE","PDH",
U215="BSS Hardware Issue","BSS",
U215="Sites strategiques, MLL, Pylone, etc.","ENVTECH",
U215="AKTIVCO DEFAUT GE &amp; POWER Cabinet","AKTIVCO",
U215="AKTIVCO Coupure ENEO &amp; Baisse de tension","AKTIVCO GRID ONLY",
U215="Coupure ENEO &amp; Baisse de tension","IHS GRID ONLY",
U215="Defaut GE &amp; POWER Cabinet","IHS",
U215="Sharing","Partners",
U215="Sites strategiques &amp; DataCenter","SST &amp; DC",
U215="Exclu","Exclu",
U215="SAT","SAT",
U215="SPARE-ISSUE","SPARE-ISSUE",
U215="Fiber CAmtel","TRANS_FO_CAMTEL",
U215="Fiber AOF","Fiber AOF",
U215="Projet OCM (HUAWEI)","TRAVAUX-HUAWEI",
U215="Projet OCM (NOKIA)","TRAVAUX-NOKIA",
U215="ACCESS-ISSUE","ACCESS-ISSUE",
U215="Projet OCM (ZTE, NOKIA, autres projets)","TRAVAUX OCM",
U215="No root CAuse","No root cause",
U215="ODU HS","PDH",
U215="IP &amp; VLAN","PDH",
U215="Warehouse HUAWEI","SPARE-ISSUE",
U215="SPARE-HS","SPARE-ISSUE",
U215="Power Telco","BSS"
),"")</f>
        <v/>
      </c>
      <c r="T215" s="32" t="str" cm="1">
        <f t="array" ref="T215">IFERROR(_xlfn.IFS(
U215="MPR ISSUE","TX ISSUE",
U215="BSS Hardware Issue","RAN ISSUE",
U215="Sites strategiques, MLL, Pylone, etc.","ENVTECH",
U215="AKTIVCO DEFAUT GE &amp; POWER Cabinet","POWER ISSUE",
U215="AKTIVCO Coupure ENEO &amp; Baisse de tension","POWER ISSUE",
U215="Coupure ENEO &amp; Baisse de tension","POWER ISSUE",
U215="Defaut GE &amp; POWER Cabinet","POWER ISSUE",
U215="Sharing","POWER ISSUE",
U215="Sites strategiques &amp; DataCenter","POWER ISSUE",
U215="Exclu","Exclu",
U215="SAT","TX ISSUE",
U215="SPARE-ISSUE","SPARE-ISSUE",
U215="Fiber CAmtel","TX ISSUE",
U215="Fiber AOF","TX ISSUE",
U215="Projet OCM (HUAWEI)","TRAVAUX-HUAWEI",
U215="Projet OCM (NOKIA)","TRAVAUX -NOKIA",
U215="ACCESS-ISSUE","ACCESS-ISSUE",
U215="Projet OCM (ZTE, NOKIA, autres projets)","TRAVAUX OCM",
U215="No root CAuse","No root cause",
U215="ODU HS","TX ISSUE",
U215="IP &amp; VLAN","TX ISSUE",
U215="Warehouse HUAWEI","SPARE-ISSUE",
U215="SPARE-HS","SPARE-ISSUE",
U215="Power Telco","RAN ISSUE"
),"")</f>
        <v/>
      </c>
      <c r="U215" s="33"/>
      <c r="V215" s="32" t="str" cm="1">
        <f t="array" ref="V215">IFERROR(_xlfn.IFS(
U215="MPR ISSUE","ACTIVE",
U215="BSS Hardware Issue","ACTIVE",
U215="Sites strategiques, MLL, Pylone, etc.","PASSIVE",
U215="AKTIVCO DEFAUT GE &amp; POWER Cabinet","PASSIVE",
U215="AKTIVCO Coupure ENEO &amp; Baisse de tension","PASSIVE",
U215="Coupure ENEO &amp; Baisse de tension","PASSIVE",
U215="Defaut GE &amp; POWER Cabinet","PASSIVE",
U215="Sharing","PASSIVE",
U215="Sites strategiques &amp; DataCenter","PASSIVE",
U215="Exclu","Exclu",
U215="SAT","ACTIVE",
U215="SPARE-ISSUE","SPARE-ISSUE",
U215="Fiber CAmtel","ACTIVE",
U215="Fiber AOF","ACTIVE",
U215="Projet OCM (HUAWEI)","PLANNED WORKS",
U215="Projet OCM (NOKIA)","PLANNED WORKS",
U215="ACCESS-ISSUE","ACCESS-ISSUE",
U215="Projet OCM (ZTE, NOKIA, autres projets)","PLANNED WORKS",
U215="No root CAuse","No root cause",
U215="ODU HS","ACTIVE",
U215="IP &amp; VLAN","ACTIVE",
U215="Warehouse HUAWEI","SPARE-ISSUE",
U215="SPARE-HS","SPARE-ISSUE",
U215="Power Telco","ACTIVE"
),"")</f>
        <v/>
      </c>
      <c r="W215" s="51"/>
      <c r="X215" s="51"/>
      <c r="Y215" s="51"/>
      <c r="Z215" s="51"/>
      <c r="AA215" s="51"/>
      <c r="AB215" s="34" t="s">
        <v>6782</v>
      </c>
      <c r="AC215" s="34" t="str">
        <f>_xlfn.XLOOKUP(B215,[4]ALL!$B:$B,[4]ALL!$N:$N,"")</f>
        <v>No Power issue</v>
      </c>
      <c r="AD215" s="34"/>
      <c r="AE215" s="34"/>
      <c r="AF215" s="36" t="s">
        <v>5420</v>
      </c>
      <c r="AG215" s="29"/>
      <c r="AH215" s="35"/>
      <c r="AI215" s="29"/>
      <c r="AJ215" s="29" t="s">
        <v>5420</v>
      </c>
      <c r="AK215" s="36" t="s">
        <v>5420</v>
      </c>
      <c r="AL215" s="36" t="s">
        <v>5420</v>
      </c>
      <c r="AM215" s="36" t="s">
        <v>5420</v>
      </c>
      <c r="AN215" s="36" t="s">
        <v>5420</v>
      </c>
      <c r="AO215" s="36" t="s">
        <v>5420</v>
      </c>
      <c r="AP215" s="36" t="s">
        <v>5420</v>
      </c>
      <c r="AQ215" s="36" t="s">
        <v>5420</v>
      </c>
      <c r="AR215" s="36" t="s">
        <v>5420</v>
      </c>
      <c r="AS215" s="36" t="s">
        <v>5420</v>
      </c>
      <c r="AT215" s="36" t="s">
        <v>5420</v>
      </c>
      <c r="AU215" s="36" t="s">
        <v>5420</v>
      </c>
      <c r="AV215" s="36" t="s">
        <v>5420</v>
      </c>
      <c r="AW215" s="45"/>
      <c r="AX215" s="45" t="s">
        <v>5420</v>
      </c>
      <c r="AY215" s="45" t="s">
        <v>5420</v>
      </c>
      <c r="AZ215" s="45" t="s">
        <v>5420</v>
      </c>
      <c r="BA215" s="36" t="s">
        <v>5420</v>
      </c>
    </row>
    <row r="216" spans="1:53" s="58" customFormat="1" ht="15.6" hidden="1" x14ac:dyDescent="0.3">
      <c r="A216" s="27" t="s">
        <v>180</v>
      </c>
      <c r="B216" s="28" t="s">
        <v>181</v>
      </c>
      <c r="C216" s="29" t="str">
        <f>_xlfn.XLOOKUP(B216,'[1]daily break down'!$D:$D,'[1]daily break down'!$E:$E,"")</f>
        <v>ADAMAOUA</v>
      </c>
      <c r="D216" s="27" t="s">
        <v>11</v>
      </c>
      <c r="E216" s="27" t="s">
        <v>66</v>
      </c>
      <c r="F216" s="29" t="s">
        <v>90</v>
      </c>
      <c r="G216" s="27" t="s">
        <v>182</v>
      </c>
      <c r="H216" s="39" t="str">
        <f>_xlfn.XLOOKUP(B216,[2]CALCULATION!$B:$B,[2]CALCULATION!$H:$H,"")</f>
        <v>NOKIA</v>
      </c>
      <c r="I216" s="25">
        <v>1.1862386523173134E-2</v>
      </c>
      <c r="J216" s="25">
        <v>2.6524555167107958E-2</v>
      </c>
      <c r="K216" s="25">
        <v>0.31571249633153614</v>
      </c>
      <c r="L216" s="25">
        <v>3.1989414276841024</v>
      </c>
      <c r="M216" s="25">
        <v>3.0859146581084493</v>
      </c>
      <c r="N216" s="25">
        <v>3.1306501080116456</v>
      </c>
      <c r="O216" s="25">
        <v>3.0865391903744066</v>
      </c>
      <c r="P216" s="25" t="s">
        <v>6364</v>
      </c>
      <c r="Q216" s="31" t="s">
        <v>5364</v>
      </c>
      <c r="R216" s="31"/>
      <c r="S216" s="32" t="str" cm="1">
        <f t="array" ref="S216">IFERROR(_xlfn.IFS(
U216="MPR ISSUE","PDH",
U216="BSS Hardware Issue","BSS",
U216="Sites strategiques, MLL, Pylone, etc.","ENVTECH",
U216="AKTIVCO DEFAUT GE &amp; POWER Cabinet","AKTIVCO",
U216="AKTIVCO Coupure ENEO &amp; Baisse de tension","AKTIVCO GRID ONLY",
U216="Coupure ENEO &amp; Baisse de tension","IHS GRID ONLY",
U216="Defaut GE &amp; POWER Cabinet","IHS",
U216="Sharing","Partners",
U216="Sites strategiques &amp; DataCenter","SST &amp; DC",
U216="Exclu","Exclu",
U216="SAT","SAT",
U216="SPARE-ISSUE","SPARE-ISSUE",
U216="Fiber CAmtel","TRANS_FO_CAMTEL",
U216="Fiber AOF","Fiber AOF",
U216="Projet OCM (HUAWEI)","TRAVAUX-HUAWEI",
U216="Projet OCM (NOKIA)","TRAVAUX-NOKIA",
U216="ACCESS-ISSUE","ACCESS-ISSUE",
U216="Projet OCM (ZTE, NOKIA, autres projets)","TRAVAUX OCM",
U216="No root CAuse","No root cause",
U216="ODU HS","PDH",
U216="IP &amp; VLAN","PDH",
U216="Warehouse HUAWEI","SPARE-ISSUE",
U216="SPARE-HS","SPARE-ISSUE",
U216="Power Telco","BSS"
),"")</f>
        <v/>
      </c>
      <c r="T216" s="32" t="str" cm="1">
        <f t="array" ref="T216">IFERROR(_xlfn.IFS(
U216="MPR ISSUE","TX ISSUE",
U216="BSS Hardware Issue","RAN ISSUE",
U216="Sites strategiques, MLL, Pylone, etc.","ENVTECH",
U216="AKTIVCO DEFAUT GE &amp; POWER Cabinet","POWER ISSUE",
U216="AKTIVCO Coupure ENEO &amp; Baisse de tension","POWER ISSUE",
U216="Coupure ENEO &amp; Baisse de tension","POWER ISSUE",
U216="Defaut GE &amp; POWER Cabinet","POWER ISSUE",
U216="Sharing","POWER ISSUE",
U216="Sites strategiques &amp; DataCenter","POWER ISSUE",
U216="Exclu","Exclu",
U216="SAT","TX ISSUE",
U216="SPARE-ISSUE","SPARE-ISSUE",
U216="Fiber CAmtel","TX ISSUE",
U216="Fiber AOF","TX ISSUE",
U216="Projet OCM (HUAWEI)","TRAVAUX-HUAWEI",
U216="Projet OCM (NOKIA)","TRAVAUX -NOKIA",
U216="ACCESS-ISSUE","ACCESS-ISSUE",
U216="Projet OCM (ZTE, NOKIA, autres projets)","TRAVAUX OCM",
U216="No root CAuse","No root cause",
U216="ODU HS","TX ISSUE",
U216="IP &amp; VLAN","TX ISSUE",
U216="Warehouse HUAWEI","SPARE-ISSUE",
U216="SPARE-HS","SPARE-ISSUE",
U216="Power Telco","RAN ISSUE"
),"")</f>
        <v/>
      </c>
      <c r="U216" s="33"/>
      <c r="V216" s="32" t="str" cm="1">
        <f t="array" ref="V216">IFERROR(_xlfn.IFS(
U216="MPR ISSUE","ACTIVE",
U216="BSS Hardware Issue","ACTIVE",
U216="Sites strategiques, MLL, Pylone, etc.","PASSIVE",
U216="AKTIVCO DEFAUT GE &amp; POWER Cabinet","PASSIVE",
U216="AKTIVCO Coupure ENEO &amp; Baisse de tension","PASSIVE",
U216="Coupure ENEO &amp; Baisse de tension","PASSIVE",
U216="Defaut GE &amp; POWER Cabinet","PASSIVE",
U216="Sharing","PASSIVE",
U216="Sites strategiques &amp; DataCenter","PASSIVE",
U216="Exclu","Exclu",
U216="SAT","ACTIVE",
U216="SPARE-ISSUE","SPARE-ISSUE",
U216="Fiber CAmtel","ACTIVE",
U216="Fiber AOF","ACTIVE",
U216="Projet OCM (HUAWEI)","PLANNED WORKS",
U216="Projet OCM (NOKIA)","PLANNED WORKS",
U216="ACCESS-ISSUE","ACCESS-ISSUE",
U216="Projet OCM (ZTE, NOKIA, autres projets)","PLANNED WORKS",
U216="No root CAuse","No root cause",
U216="ODU HS","ACTIVE",
U216="IP &amp; VLAN","ACTIVE",
U216="Warehouse HUAWEI","SPARE-ISSUE",
U216="SPARE-HS","SPARE-ISSUE",
U216="Power Telco","ACTIVE"
),"")</f>
        <v/>
      </c>
      <c r="W216" s="52" t="s">
        <v>6517</v>
      </c>
      <c r="X216" s="52" t="s">
        <v>6518</v>
      </c>
      <c r="Y216" s="52"/>
      <c r="Z216" s="52" t="s">
        <v>6519</v>
      </c>
      <c r="AA216" s="52" t="s">
        <v>6308</v>
      </c>
      <c r="AB216" s="34" t="s">
        <v>6858</v>
      </c>
      <c r="AC216" s="34" t="str">
        <f>_xlfn.XLOOKUP(B216,[4]ALL!$B:$B,[4]ALL!$N:$N,"")</f>
        <v>No Power issue</v>
      </c>
      <c r="AD216" s="34" t="s">
        <v>6480</v>
      </c>
      <c r="AE216" s="34"/>
      <c r="AF216" s="36" t="s">
        <v>5420</v>
      </c>
      <c r="AG216" s="29"/>
      <c r="AH216" s="35"/>
      <c r="AI216" s="29"/>
      <c r="AJ216" s="29" t="s">
        <v>5420</v>
      </c>
      <c r="AK216" s="36" t="s">
        <v>5420</v>
      </c>
      <c r="AL216" s="36" t="s">
        <v>5420</v>
      </c>
      <c r="AM216" s="36" t="s">
        <v>5420</v>
      </c>
      <c r="AN216" s="36" t="s">
        <v>5991</v>
      </c>
      <c r="AO216" s="36" t="s">
        <v>5991</v>
      </c>
      <c r="AP216" s="36" t="s">
        <v>5991</v>
      </c>
      <c r="AQ216" s="36" t="s">
        <v>5420</v>
      </c>
      <c r="AR216" s="36" t="s">
        <v>5420</v>
      </c>
      <c r="AS216" s="36" t="s">
        <v>5420</v>
      </c>
      <c r="AT216" s="36" t="s">
        <v>5420</v>
      </c>
      <c r="AU216" s="36" t="s">
        <v>5420</v>
      </c>
      <c r="AV216" s="36" t="s">
        <v>5420</v>
      </c>
      <c r="AW216" s="45"/>
      <c r="AX216" s="45" t="s">
        <v>5420</v>
      </c>
      <c r="AY216" s="45" t="s">
        <v>181</v>
      </c>
      <c r="AZ216" s="45" t="s">
        <v>5420</v>
      </c>
      <c r="BA216" s="36" t="s">
        <v>5420</v>
      </c>
    </row>
    <row r="217" spans="1:53" s="58" customFormat="1" ht="15.6" hidden="1" x14ac:dyDescent="0.3">
      <c r="A217" s="27" t="s">
        <v>1019</v>
      </c>
      <c r="B217" s="28" t="s">
        <v>1020</v>
      </c>
      <c r="C217" s="29" t="str">
        <f>_xlfn.XLOOKUP(B217,'[1]daily break down'!$D:$D,'[1]daily break down'!$E:$E,"")</f>
        <v>OUEST</v>
      </c>
      <c r="D217" s="27" t="s">
        <v>11</v>
      </c>
      <c r="E217" s="27" t="s">
        <v>12</v>
      </c>
      <c r="F217" s="29" t="s">
        <v>102</v>
      </c>
      <c r="G217" s="27" t="s">
        <v>1019</v>
      </c>
      <c r="H217" s="39" t="str">
        <f>_xlfn.XLOOKUP(B217,[2]CALCULATION!$B:$B,[2]CALCULATION!$H:$H,"")</f>
        <v>NOKIA</v>
      </c>
      <c r="I217" s="25">
        <v>5.2970182602667037E-3</v>
      </c>
      <c r="J217" s="25">
        <v>1.5159816569788123E-3</v>
      </c>
      <c r="K217" s="25">
        <v>7.7582590680672419E-3</v>
      </c>
      <c r="L217" s="25">
        <v>5.06516224214054E-3</v>
      </c>
      <c r="M217" s="25">
        <v>0.98176755613769229</v>
      </c>
      <c r="N217" s="25">
        <v>3.0835780306078489</v>
      </c>
      <c r="O217" s="25">
        <v>3.0820085437159181</v>
      </c>
      <c r="P217" s="25" t="s">
        <v>6364</v>
      </c>
      <c r="Q217" s="31" t="s">
        <v>5364</v>
      </c>
      <c r="R217" s="31"/>
      <c r="S217" s="32" t="str" cm="1">
        <f t="array" ref="S217">IFERROR(_xlfn.IFS(
U217="MPR ISSUE","PDH",
U217="BSS Hardware Issue","BSS",
U217="Sites strategiques, MLL, Pylone, etc.","ENVTECH",
U217="AKTIVCO DEFAUT GE &amp; POWER Cabinet","AKTIVCO",
U217="AKTIVCO Coupure ENEO &amp; Baisse de tension","AKTIVCO GRID ONLY",
U217="Coupure ENEO &amp; Baisse de tension","IHS GRID ONLY",
U217="Defaut GE &amp; POWER Cabinet","IHS",
U217="Sharing","Partners",
U217="Sites strategiques &amp; DataCenter","SST &amp; DC",
U217="Exclu","Exclu",
U217="SAT","SAT",
U217="SPARE-ISSUE","SPARE-ISSUE",
U217="Fiber CAmtel","TRANS_FO_CAMTEL",
U217="Fiber AOF","Fiber AOF",
U217="Projet OCM (HUAWEI)","TRAVAUX-HUAWEI",
U217="Projet OCM (NOKIA)","TRAVAUX-NOKIA",
U217="ACCESS-ISSUE","ACCESS-ISSUE",
U217="Projet OCM (ZTE, NOKIA, autres projets)","TRAVAUX OCM",
U217="No root CAuse","No root cause",
U217="ODU HS","PDH",
U217="IP &amp; VLAN","PDH",
U217="Warehouse HUAWEI","SPARE-ISSUE",
U217="SPARE-HS","SPARE-ISSUE",
U217="Power Telco","BSS"
),"")</f>
        <v/>
      </c>
      <c r="T217" s="32" t="str" cm="1">
        <f t="array" ref="T217">IFERROR(_xlfn.IFS(
U217="MPR ISSUE","TX ISSUE",
U217="BSS Hardware Issue","RAN ISSUE",
U217="Sites strategiques, MLL, Pylone, etc.","ENVTECH",
U217="AKTIVCO DEFAUT GE &amp; POWER Cabinet","POWER ISSUE",
U217="AKTIVCO Coupure ENEO &amp; Baisse de tension","POWER ISSUE",
U217="Coupure ENEO &amp; Baisse de tension","POWER ISSUE",
U217="Defaut GE &amp; POWER Cabinet","POWER ISSUE",
U217="Sharing","POWER ISSUE",
U217="Sites strategiques &amp; DataCenter","POWER ISSUE",
U217="Exclu","Exclu",
U217="SAT","TX ISSUE",
U217="SPARE-ISSUE","SPARE-ISSUE",
U217="Fiber CAmtel","TX ISSUE",
U217="Fiber AOF","TX ISSUE",
U217="Projet OCM (HUAWEI)","TRAVAUX-HUAWEI",
U217="Projet OCM (NOKIA)","TRAVAUX -NOKIA",
U217="ACCESS-ISSUE","ACCESS-ISSUE",
U217="Projet OCM (ZTE, NOKIA, autres projets)","TRAVAUX OCM",
U217="No root CAuse","No root cause",
U217="ODU HS","TX ISSUE",
U217="IP &amp; VLAN","TX ISSUE",
U217="Warehouse HUAWEI","SPARE-ISSUE",
U217="SPARE-HS","SPARE-ISSUE",
U217="Power Telco","RAN ISSUE"
),"")</f>
        <v/>
      </c>
      <c r="U217" s="33"/>
      <c r="V217" s="32" t="str" cm="1">
        <f t="array" ref="V217">IFERROR(_xlfn.IFS(
U217="MPR ISSUE","ACTIVE",
U217="BSS Hardware Issue","ACTIVE",
U217="Sites strategiques, MLL, Pylone, etc.","PASSIVE",
U217="AKTIVCO DEFAUT GE &amp; POWER Cabinet","PASSIVE",
U217="AKTIVCO Coupure ENEO &amp; Baisse de tension","PASSIVE",
U217="Coupure ENEO &amp; Baisse de tension","PASSIVE",
U217="Defaut GE &amp; POWER Cabinet","PASSIVE",
U217="Sharing","PASSIVE",
U217="Sites strategiques &amp; DataCenter","PASSIVE",
U217="Exclu","Exclu",
U217="SAT","ACTIVE",
U217="SPARE-ISSUE","SPARE-ISSUE",
U217="Fiber CAmtel","ACTIVE",
U217="Fiber AOF","ACTIVE",
U217="Projet OCM (HUAWEI)","PLANNED WORKS",
U217="Projet OCM (NOKIA)","PLANNED WORKS",
U217="ACCESS-ISSUE","ACCESS-ISSUE",
U217="Projet OCM (ZTE, NOKIA, autres projets)","PLANNED WORKS",
U217="No root CAuse","No root cause",
U217="ODU HS","ACTIVE",
U217="IP &amp; VLAN","ACTIVE",
U217="Warehouse HUAWEI","SPARE-ISSUE",
U217="SPARE-HS","SPARE-ISSUE",
U217="Power Telco","ACTIVE"
),"")</f>
        <v/>
      </c>
      <c r="W217" s="52" t="s">
        <v>5316</v>
      </c>
      <c r="X217" s="52" t="s">
        <v>6537</v>
      </c>
      <c r="Y217" s="52"/>
      <c r="Z217" s="52" t="s">
        <v>6312</v>
      </c>
      <c r="AA217" s="52" t="s">
        <v>6308</v>
      </c>
      <c r="AB217" s="34" t="s">
        <v>6859</v>
      </c>
      <c r="AC217" s="34" t="str">
        <f>_xlfn.XLOOKUP(B217,[4]ALL!$B:$B,[4]ALL!$N:$N,"")</f>
        <v>No Power issue</v>
      </c>
      <c r="AD217" s="34" t="s">
        <v>6481</v>
      </c>
      <c r="AE217" s="34"/>
      <c r="AF217" s="36" t="s">
        <v>5420</v>
      </c>
      <c r="AG217" s="29"/>
      <c r="AH217" s="35"/>
      <c r="AI217" s="29"/>
      <c r="AJ217" s="29" t="s">
        <v>5420</v>
      </c>
      <c r="AK217" s="36" t="s">
        <v>5420</v>
      </c>
      <c r="AL217" s="36" t="s">
        <v>5420</v>
      </c>
      <c r="AM217" s="36" t="s">
        <v>5420</v>
      </c>
      <c r="AN217" s="36" t="s">
        <v>6045</v>
      </c>
      <c r="AO217" s="36" t="s">
        <v>6046</v>
      </c>
      <c r="AP217" s="36" t="s">
        <v>6047</v>
      </c>
      <c r="AQ217" s="36" t="s">
        <v>5420</v>
      </c>
      <c r="AR217" s="36" t="s">
        <v>5420</v>
      </c>
      <c r="AS217" s="36" t="s">
        <v>5420</v>
      </c>
      <c r="AT217" s="36" t="s">
        <v>5420</v>
      </c>
      <c r="AU217" s="36" t="s">
        <v>5420</v>
      </c>
      <c r="AV217" s="36" t="s">
        <v>5420</v>
      </c>
      <c r="AW217" s="45"/>
      <c r="AX217" s="45" t="s">
        <v>5420</v>
      </c>
      <c r="AY217" s="45" t="s">
        <v>5420</v>
      </c>
      <c r="AZ217" s="45" t="s">
        <v>5420</v>
      </c>
      <c r="BA217" s="36" t="s">
        <v>5420</v>
      </c>
    </row>
    <row r="218" spans="1:53" s="58" customFormat="1" ht="15.6" hidden="1" x14ac:dyDescent="0.3">
      <c r="A218" s="27" t="s">
        <v>467</v>
      </c>
      <c r="B218" s="28" t="s">
        <v>468</v>
      </c>
      <c r="C218" s="29" t="str">
        <f>_xlfn.XLOOKUP(B218,'[1]daily break down'!$D:$D,'[1]daily break down'!$E:$E,"")</f>
        <v>NORD-OUEST</v>
      </c>
      <c r="D218" s="27" t="s">
        <v>11</v>
      </c>
      <c r="E218" s="27" t="s">
        <v>96</v>
      </c>
      <c r="F218" s="29" t="s">
        <v>51</v>
      </c>
      <c r="G218" s="27" t="s">
        <v>469</v>
      </c>
      <c r="H218" s="39" t="str">
        <f>_xlfn.XLOOKUP(B218,[2]CALCULATION!$B:$B,[2]CALCULATION!$H:$H,"")</f>
        <v>NOKIA</v>
      </c>
      <c r="I218" s="25">
        <v>3.091318454597598</v>
      </c>
      <c r="J218" s="25">
        <v>3.0819015332460129</v>
      </c>
      <c r="K218" s="25">
        <v>3.0819015332460129</v>
      </c>
      <c r="L218" s="25">
        <v>3.0819015332460129</v>
      </c>
      <c r="M218" s="25">
        <v>3.3603071057805631</v>
      </c>
      <c r="N218" s="25">
        <v>4.0785970499353654</v>
      </c>
      <c r="O218" s="25">
        <v>3.0819015332460129</v>
      </c>
      <c r="P218" s="25" t="s">
        <v>6364</v>
      </c>
      <c r="Q218" s="31" t="str">
        <f>_xlfn.XLOOKUP(B218,'[1]daily break down'!$D:$D,'[1]daily break down'!$O:$O,"")</f>
        <v>Insecurity</v>
      </c>
      <c r="R218" s="31"/>
      <c r="S218" s="32" t="str" cm="1">
        <f t="array" ref="S218">IFERROR(_xlfn.IFS(
U218="MPR ISSUE","PDH",
U218="BSS Hardware Issue","BSS",
U218="Sites strategiques, MLL, Pylone, etc.","ENVTECH",
U218="AKTIVCO DEFAUT GE &amp; POWER Cabinet","AKTIVCO",
U218="AKTIVCO Coupure ENEO &amp; Baisse de tension","AKTIVCO GRID ONLY",
U218="Coupure ENEO &amp; Baisse de tension","IHS GRID ONLY",
U218="Defaut GE &amp; POWER Cabinet","IHS",
U218="Sharing","Partners",
U218="Sites strategiques &amp; DataCenter","SST &amp; DC",
U218="Exclu","Exclu",
U218="SAT","SAT",
U218="SPARE-ISSUE","SPARE-ISSUE",
U218="Fiber CAmtel","TRANS_FO_CAMTEL",
U218="Fiber AOF","Fiber AOF",
U218="Projet OCM (HUAWEI)","TRAVAUX-HUAWEI",
U218="Projet OCM (NOKIA)","TRAVAUX-NOKIA",
U218="ACCESS-ISSUE","ACCESS-ISSUE",
U218="Projet OCM (ZTE, NOKIA, autres projets)","TRAVAUX OCM",
U218="No root CAuse","No root cause",
U218="ODU HS","PDH",
U218="IP &amp; VLAN","PDH",
U218="Warehouse HUAWEI","SPARE-ISSUE",
U218="SPARE-HS","SPARE-ISSUE",
U218="Power Telco","BSS"
),"")</f>
        <v/>
      </c>
      <c r="T218" s="32" t="str" cm="1">
        <f t="array" ref="T218">IFERROR(_xlfn.IFS(
U218="MPR ISSUE","TX ISSUE",
U218="BSS Hardware Issue","RAN ISSUE",
U218="Sites strategiques, MLL, Pylone, etc.","ENVTECH",
U218="AKTIVCO DEFAUT GE &amp; POWER Cabinet","POWER ISSUE",
U218="AKTIVCO Coupure ENEO &amp; Baisse de tension","POWER ISSUE",
U218="Coupure ENEO &amp; Baisse de tension","POWER ISSUE",
U218="Defaut GE &amp; POWER Cabinet","POWER ISSUE",
U218="Sharing","POWER ISSUE",
U218="Sites strategiques &amp; DataCenter","POWER ISSUE",
U218="Exclu","Exclu",
U218="SAT","TX ISSUE",
U218="SPARE-ISSUE","SPARE-ISSUE",
U218="Fiber CAmtel","TX ISSUE",
U218="Fiber AOF","TX ISSUE",
U218="Projet OCM (HUAWEI)","TRAVAUX-HUAWEI",
U218="Projet OCM (NOKIA)","TRAVAUX -NOKIA",
U218="ACCESS-ISSUE","ACCESS-ISSUE",
U218="Projet OCM (ZTE, NOKIA, autres projets)","TRAVAUX OCM",
U218="No root CAuse","No root cause",
U218="ODU HS","TX ISSUE",
U218="IP &amp; VLAN","TX ISSUE",
U218="Warehouse HUAWEI","SPARE-ISSUE",
U218="SPARE-HS","SPARE-ISSUE",
U218="Power Telco","RAN ISSUE"
),"")</f>
        <v/>
      </c>
      <c r="U218" s="33"/>
      <c r="V218" s="32" t="str" cm="1">
        <f t="array" ref="V218">IFERROR(_xlfn.IFS(
U218="MPR ISSUE","ACTIVE",
U218="BSS Hardware Issue","ACTIVE",
U218="Sites strategiques, MLL, Pylone, etc.","PASSIVE",
U218="AKTIVCO DEFAUT GE &amp; POWER Cabinet","PASSIVE",
U218="AKTIVCO Coupure ENEO &amp; Baisse de tension","PASSIVE",
U218="Coupure ENEO &amp; Baisse de tension","PASSIVE",
U218="Defaut GE &amp; POWER Cabinet","PASSIVE",
U218="Sharing","PASSIVE",
U218="Sites strategiques &amp; DataCenter","PASSIVE",
U218="Exclu","Exclu",
U218="SAT","ACTIVE",
U218="SPARE-ISSUE","SPARE-ISSUE",
U218="Fiber CAmtel","ACTIVE",
U218="Fiber AOF","ACTIVE",
U218="Projet OCM (HUAWEI)","PLANNED WORKS",
U218="Projet OCM (NOKIA)","PLANNED WORKS",
U218="ACCESS-ISSUE","ACCESS-ISSUE",
U218="Projet OCM (ZTE, NOKIA, autres projets)","PLANNED WORKS",
U218="No root CAuse","No root cause",
U218="ODU HS","ACTIVE",
U218="IP &amp; VLAN","ACTIVE",
U218="Warehouse HUAWEI","SPARE-ISSUE",
U218="SPARE-HS","SPARE-ISSUE",
U218="Power Telco","ACTIVE"
),"")</f>
        <v/>
      </c>
      <c r="W218" s="51"/>
      <c r="X218" s="51"/>
      <c r="Y218" s="51"/>
      <c r="Z218" s="51"/>
      <c r="AA218" s="51"/>
      <c r="AB218" s="34" t="s">
        <v>6782</v>
      </c>
      <c r="AC218" s="34" t="str">
        <f>_xlfn.XLOOKUP(B218,[4]ALL!$B:$B,[4]ALL!$N:$N,"")</f>
        <v>No Power issue</v>
      </c>
      <c r="AD218" s="34"/>
      <c r="AE218" s="34"/>
      <c r="AF218" s="36" t="s">
        <v>5420</v>
      </c>
      <c r="AG218" s="29"/>
      <c r="AH218" s="35"/>
      <c r="AI218" s="29"/>
      <c r="AJ218" s="29" t="s">
        <v>5420</v>
      </c>
      <c r="AK218" s="36" t="s">
        <v>5420</v>
      </c>
      <c r="AL218" s="36" t="s">
        <v>5420</v>
      </c>
      <c r="AM218" s="36" t="s">
        <v>5420</v>
      </c>
      <c r="AN218" s="36" t="s">
        <v>5420</v>
      </c>
      <c r="AO218" s="36" t="s">
        <v>5420</v>
      </c>
      <c r="AP218" s="36" t="s">
        <v>5420</v>
      </c>
      <c r="AQ218" s="36" t="s">
        <v>5420</v>
      </c>
      <c r="AR218" s="36" t="s">
        <v>5420</v>
      </c>
      <c r="AS218" s="36" t="s">
        <v>5420</v>
      </c>
      <c r="AT218" s="36" t="s">
        <v>5420</v>
      </c>
      <c r="AU218" s="36" t="s">
        <v>5420</v>
      </c>
      <c r="AV218" s="36" t="s">
        <v>5420</v>
      </c>
      <c r="AW218" s="45"/>
      <c r="AX218" s="45" t="s">
        <v>5420</v>
      </c>
      <c r="AY218" s="45" t="s">
        <v>5420</v>
      </c>
      <c r="AZ218" s="45" t="s">
        <v>5420</v>
      </c>
      <c r="BA218" s="36" t="s">
        <v>5420</v>
      </c>
    </row>
    <row r="219" spans="1:53" s="58" customFormat="1" ht="15.6" hidden="1" x14ac:dyDescent="0.3">
      <c r="A219" s="27" t="s">
        <v>1348</v>
      </c>
      <c r="B219" s="28" t="s">
        <v>1349</v>
      </c>
      <c r="C219" s="29" t="str">
        <f>_xlfn.XLOOKUP(B219,'[1]daily break down'!$D:$D,'[1]daily break down'!$E:$E,"")</f>
        <v>CENTRE</v>
      </c>
      <c r="D219" s="27" t="s">
        <v>21</v>
      </c>
      <c r="E219" s="27" t="e">
        <v>#N/A</v>
      </c>
      <c r="F219" s="29" t="s">
        <v>69</v>
      </c>
      <c r="G219" s="27" t="s">
        <v>1350</v>
      </c>
      <c r="H219" s="39" t="str">
        <f>_xlfn.XLOOKUP(B219,[2]CALCULATION!$B:$B,[2]CALCULATION!$H:$H,"")</f>
        <v>NOKIA</v>
      </c>
      <c r="I219" s="25">
        <v>0.28693073997026547</v>
      </c>
      <c r="J219" s="25">
        <v>1.2769916075255298E-2</v>
      </c>
      <c r="K219" s="25">
        <v>3.6902611503890497</v>
      </c>
      <c r="L219" s="25">
        <v>3.0819015332460129</v>
      </c>
      <c r="M219" s="25">
        <v>3.0819015332460129</v>
      </c>
      <c r="N219" s="25">
        <v>3.0819015332460129</v>
      </c>
      <c r="O219" s="25">
        <v>3.0819015332460129</v>
      </c>
      <c r="P219" s="25" t="s">
        <v>6364</v>
      </c>
      <c r="Q219" s="31" t="s">
        <v>5364</v>
      </c>
      <c r="R219" s="31"/>
      <c r="S219" s="32" t="str" cm="1">
        <f t="array" ref="S219">IFERROR(_xlfn.IFS(
U219="MPR ISSUE","PDH",
U219="BSS Hardware Issue","BSS",
U219="Sites strategiques, MLL, Pylone, etc.","ENVTECH",
U219="AKTIVCO DEFAUT GE &amp; POWER Cabinet","AKTIVCO",
U219="AKTIVCO Coupure ENEO &amp; Baisse de tension","AKTIVCO GRID ONLY",
U219="Coupure ENEO &amp; Baisse de tension","IHS GRID ONLY",
U219="Defaut GE &amp; POWER Cabinet","IHS",
U219="Sharing","Partners",
U219="Sites strategiques &amp; DataCenter","SST &amp; DC",
U219="Exclu","Exclu",
U219="SAT","SAT",
U219="SPARE-ISSUE","SPARE-ISSUE",
U219="Fiber CAmtel","TRANS_FO_CAMTEL",
U219="Fiber AOF","Fiber AOF",
U219="Projet OCM (HUAWEI)","TRAVAUX-HUAWEI",
U219="Projet OCM (NOKIA)","TRAVAUX-NOKIA",
U219="ACCESS-ISSUE","ACCESS-ISSUE",
U219="Projet OCM (ZTE, NOKIA, autres projets)","TRAVAUX OCM",
U219="No root CAuse","No root cause",
U219="ODU HS","PDH",
U219="IP &amp; VLAN","PDH",
U219="Warehouse HUAWEI","SPARE-ISSUE",
U219="SPARE-HS","SPARE-ISSUE",
U219="Power Telco","BSS"
),"")</f>
        <v/>
      </c>
      <c r="T219" s="32" t="str" cm="1">
        <f t="array" ref="T219">IFERROR(_xlfn.IFS(
U219="MPR ISSUE","TX ISSUE",
U219="BSS Hardware Issue","RAN ISSUE",
U219="Sites strategiques, MLL, Pylone, etc.","ENVTECH",
U219="AKTIVCO DEFAUT GE &amp; POWER Cabinet","POWER ISSUE",
U219="AKTIVCO Coupure ENEO &amp; Baisse de tension","POWER ISSUE",
U219="Coupure ENEO &amp; Baisse de tension","POWER ISSUE",
U219="Defaut GE &amp; POWER Cabinet","POWER ISSUE",
U219="Sharing","POWER ISSUE",
U219="Sites strategiques &amp; DataCenter","POWER ISSUE",
U219="Exclu","Exclu",
U219="SAT","TX ISSUE",
U219="SPARE-ISSUE","SPARE-ISSUE",
U219="Fiber CAmtel","TX ISSUE",
U219="Fiber AOF","TX ISSUE",
U219="Projet OCM (HUAWEI)","TRAVAUX-HUAWEI",
U219="Projet OCM (NOKIA)","TRAVAUX -NOKIA",
U219="ACCESS-ISSUE","ACCESS-ISSUE",
U219="Projet OCM (ZTE, NOKIA, autres projets)","TRAVAUX OCM",
U219="No root CAuse","No root cause",
U219="ODU HS","TX ISSUE",
U219="IP &amp; VLAN","TX ISSUE",
U219="Warehouse HUAWEI","SPARE-ISSUE",
U219="SPARE-HS","SPARE-ISSUE",
U219="Power Telco","RAN ISSUE"
),"")</f>
        <v/>
      </c>
      <c r="U219" s="33"/>
      <c r="V219" s="32" t="str" cm="1">
        <f t="array" ref="V219">IFERROR(_xlfn.IFS(
U219="MPR ISSUE","ACTIVE",
U219="BSS Hardware Issue","ACTIVE",
U219="Sites strategiques, MLL, Pylone, etc.","PASSIVE",
U219="AKTIVCO DEFAUT GE &amp; POWER Cabinet","PASSIVE",
U219="AKTIVCO Coupure ENEO &amp; Baisse de tension","PASSIVE",
U219="Coupure ENEO &amp; Baisse de tension","PASSIVE",
U219="Defaut GE &amp; POWER Cabinet","PASSIVE",
U219="Sharing","PASSIVE",
U219="Sites strategiques &amp; DataCenter","PASSIVE",
U219="Exclu","Exclu",
U219="SAT","ACTIVE",
U219="SPARE-ISSUE","SPARE-ISSUE",
U219="Fiber CAmtel","ACTIVE",
U219="Fiber AOF","ACTIVE",
U219="Projet OCM (HUAWEI)","PLANNED WORKS",
U219="Projet OCM (NOKIA)","PLANNED WORKS",
U219="ACCESS-ISSUE","ACCESS-ISSUE",
U219="Projet OCM (ZTE, NOKIA, autres projets)","PLANNED WORKS",
U219="No root CAuse","No root cause",
U219="ODU HS","ACTIVE",
U219="IP &amp; VLAN","ACTIVE",
U219="Warehouse HUAWEI","SPARE-ISSUE",
U219="SPARE-HS","SPARE-ISSUE",
U219="Power Telco","ACTIVE"
),"")</f>
        <v/>
      </c>
      <c r="W219" s="52" t="s">
        <v>6535</v>
      </c>
      <c r="X219" s="52" t="s">
        <v>6536</v>
      </c>
      <c r="Y219" s="52"/>
      <c r="Z219" s="52" t="s">
        <v>6312</v>
      </c>
      <c r="AA219" s="52" t="s">
        <v>6308</v>
      </c>
      <c r="AB219" s="34" t="s">
        <v>6614</v>
      </c>
      <c r="AC219" s="34" t="str">
        <f>_xlfn.XLOOKUP(B219,[4]ALL!$B:$B,[4]ALL!$N:$N,"")</f>
        <v/>
      </c>
      <c r="AD219" s="34" t="s">
        <v>6482</v>
      </c>
      <c r="AE219" s="34"/>
      <c r="AF219" s="36" t="s">
        <v>5420</v>
      </c>
      <c r="AG219" s="29"/>
      <c r="AH219" s="35"/>
      <c r="AI219" s="29"/>
      <c r="AJ219" s="29" t="s">
        <v>5420</v>
      </c>
      <c r="AK219" s="36" t="s">
        <v>5420</v>
      </c>
      <c r="AL219" s="36" t="s">
        <v>5420</v>
      </c>
      <c r="AM219" s="36" t="s">
        <v>5420</v>
      </c>
      <c r="AN219" s="36" t="s">
        <v>5420</v>
      </c>
      <c r="AO219" s="36" t="s">
        <v>5420</v>
      </c>
      <c r="AP219" s="36" t="s">
        <v>5420</v>
      </c>
      <c r="AQ219" s="36" t="s">
        <v>5420</v>
      </c>
      <c r="AR219" s="36" t="s">
        <v>5420</v>
      </c>
      <c r="AS219" s="36" t="s">
        <v>5420</v>
      </c>
      <c r="AT219" s="36" t="s">
        <v>5827</v>
      </c>
      <c r="AU219" s="36" t="s">
        <v>5993</v>
      </c>
      <c r="AV219" s="36" t="s">
        <v>5420</v>
      </c>
      <c r="AW219" s="45"/>
      <c r="AX219" s="45" t="s">
        <v>5420</v>
      </c>
      <c r="AY219" s="45" t="s">
        <v>5420</v>
      </c>
      <c r="AZ219" s="45" t="s">
        <v>5420</v>
      </c>
      <c r="BA219" s="36" t="s">
        <v>5420</v>
      </c>
    </row>
    <row r="220" spans="1:53" s="58" customFormat="1" ht="15.6" hidden="1" x14ac:dyDescent="0.3">
      <c r="A220" s="27" t="s">
        <v>962</v>
      </c>
      <c r="B220" s="27" t="s">
        <v>1877</v>
      </c>
      <c r="C220" s="29" t="str">
        <f>_xlfn.XLOOKUP(B220,'[1]daily break down'!$D:$D,'[1]daily break down'!$E:$E,"")</f>
        <v>NORD-OUEST</v>
      </c>
      <c r="D220" s="27" t="s">
        <v>21</v>
      </c>
      <c r="E220" s="27" t="s">
        <v>563</v>
      </c>
      <c r="F220" s="29" t="s">
        <v>51</v>
      </c>
      <c r="G220" s="27" t="s">
        <v>962</v>
      </c>
      <c r="H220" s="39" t="str">
        <f>_xlfn.XLOOKUP(B220,[2]CALCULATION!$B:$B,[2]CALCULATION!$H:$H,"")</f>
        <v>NOKIA</v>
      </c>
      <c r="I220" s="25">
        <v>4.8827272260317942</v>
      </c>
      <c r="J220" s="25">
        <v>0</v>
      </c>
      <c r="K220" s="25">
        <v>0</v>
      </c>
      <c r="L220" s="25">
        <v>0.19267235106282807</v>
      </c>
      <c r="M220" s="25">
        <v>6.81656693290872E-2</v>
      </c>
      <c r="N220" s="25">
        <v>1.2609757071965257</v>
      </c>
      <c r="O220" s="25">
        <v>2.9625313540676834</v>
      </c>
      <c r="P220" s="25" t="s">
        <v>6364</v>
      </c>
      <c r="Q220" s="31" t="str">
        <f>_xlfn.XLOOKUP(B220,'[1]daily break down'!$D:$D,'[1]daily break down'!$O:$O,"")</f>
        <v>Insecurity</v>
      </c>
      <c r="R220" s="31"/>
      <c r="S220" s="32" t="str" cm="1">
        <f t="array" ref="S220">IFERROR(_xlfn.IFS(
U220="MPR ISSUE","PDH",
U220="BSS Hardware Issue","BSS",
U220="Sites strategiques, MLL, Pylone, etc.","ENVTECH",
U220="AKTIVCO DEFAUT GE &amp; POWER Cabinet","AKTIVCO",
U220="AKTIVCO Coupure ENEO &amp; Baisse de tension","AKTIVCO GRID ONLY",
U220="Coupure ENEO &amp; Baisse de tension","IHS GRID ONLY",
U220="Defaut GE &amp; POWER Cabinet","IHS",
U220="Sharing","Partners",
U220="Sites strategiques &amp; DataCenter","SST &amp; DC",
U220="Exclu","Exclu",
U220="SAT","SAT",
U220="SPARE-ISSUE","SPARE-ISSUE",
U220="Fiber CAmtel","TRANS_FO_CAMTEL",
U220="Fiber AOF","Fiber AOF",
U220="Projet OCM (HUAWEI)","TRAVAUX-HUAWEI",
U220="Projet OCM (NOKIA)","TRAVAUX-NOKIA",
U220="ACCESS-ISSUE","ACCESS-ISSUE",
U220="Projet OCM (ZTE, NOKIA, autres projets)","TRAVAUX OCM",
U220="No root CAuse","No root cause",
U220="ODU HS","PDH",
U220="IP &amp; VLAN","PDH",
U220="Warehouse HUAWEI","SPARE-ISSUE",
U220="SPARE-HS","SPARE-ISSUE",
U220="Power Telco","BSS"
),"")</f>
        <v/>
      </c>
      <c r="T220" s="32" t="str" cm="1">
        <f t="array" ref="T220">IFERROR(_xlfn.IFS(
U220="MPR ISSUE","TX ISSUE",
U220="BSS Hardware Issue","RAN ISSUE",
U220="Sites strategiques, MLL, Pylone, etc.","ENVTECH",
U220="AKTIVCO DEFAUT GE &amp; POWER Cabinet","POWER ISSUE",
U220="AKTIVCO Coupure ENEO &amp; Baisse de tension","POWER ISSUE",
U220="Coupure ENEO &amp; Baisse de tension","POWER ISSUE",
U220="Defaut GE &amp; POWER Cabinet","POWER ISSUE",
U220="Sharing","POWER ISSUE",
U220="Sites strategiques &amp; DataCenter","POWER ISSUE",
U220="Exclu","Exclu",
U220="SAT","TX ISSUE",
U220="SPARE-ISSUE","SPARE-ISSUE",
U220="Fiber CAmtel","TX ISSUE",
U220="Fiber AOF","TX ISSUE",
U220="Projet OCM (HUAWEI)","TRAVAUX-HUAWEI",
U220="Projet OCM (NOKIA)","TRAVAUX -NOKIA",
U220="ACCESS-ISSUE","ACCESS-ISSUE",
U220="Projet OCM (ZTE, NOKIA, autres projets)","TRAVAUX OCM",
U220="No root CAuse","No root cause",
U220="ODU HS","TX ISSUE",
U220="IP &amp; VLAN","TX ISSUE",
U220="Warehouse HUAWEI","SPARE-ISSUE",
U220="SPARE-HS","SPARE-ISSUE",
U220="Power Telco","RAN ISSUE"
),"")</f>
        <v/>
      </c>
      <c r="U220" s="33"/>
      <c r="V220" s="32" t="str" cm="1">
        <f t="array" ref="V220">IFERROR(_xlfn.IFS(
U220="MPR ISSUE","ACTIVE",
U220="BSS Hardware Issue","ACTIVE",
U220="Sites strategiques, MLL, Pylone, etc.","PASSIVE",
U220="AKTIVCO DEFAUT GE &amp; POWER Cabinet","PASSIVE",
U220="AKTIVCO Coupure ENEO &amp; Baisse de tension","PASSIVE",
U220="Coupure ENEO &amp; Baisse de tension","PASSIVE",
U220="Defaut GE &amp; POWER Cabinet","PASSIVE",
U220="Sharing","PASSIVE",
U220="Sites strategiques &amp; DataCenter","PASSIVE",
U220="Exclu","Exclu",
U220="SAT","ACTIVE",
U220="SPARE-ISSUE","SPARE-ISSUE",
U220="Fiber CAmtel","ACTIVE",
U220="Fiber AOF","ACTIVE",
U220="Projet OCM (HUAWEI)","PLANNED WORKS",
U220="Projet OCM (NOKIA)","PLANNED WORKS",
U220="ACCESS-ISSUE","ACCESS-ISSUE",
U220="Projet OCM (ZTE, NOKIA, autres projets)","PLANNED WORKS",
U220="No root CAuse","No root cause",
U220="ODU HS","ACTIVE",
U220="IP &amp; VLAN","ACTIVE",
U220="Warehouse HUAWEI","SPARE-ISSUE",
U220="SPARE-HS","SPARE-ISSUE",
U220="Power Telco","ACTIVE"
),"")</f>
        <v/>
      </c>
      <c r="W220" s="51"/>
      <c r="X220" s="51"/>
      <c r="Y220" s="51"/>
      <c r="Z220" s="51"/>
      <c r="AA220" s="51"/>
      <c r="AB220" s="34" t="s">
        <v>6615</v>
      </c>
      <c r="AC220" s="34" t="str">
        <f>_xlfn.XLOOKUP(B220,[4]ALL!$B:$B,[4]ALL!$N:$N,"")</f>
        <v/>
      </c>
      <c r="AD220" s="34" t="s">
        <v>5420</v>
      </c>
      <c r="AE220" s="34"/>
      <c r="AF220" s="36" t="s">
        <v>6407</v>
      </c>
      <c r="AG220" s="29"/>
      <c r="AH220" s="35"/>
      <c r="AI220" s="29"/>
      <c r="AJ220" s="29" t="s">
        <v>5420</v>
      </c>
      <c r="AK220" s="36" t="s">
        <v>5420</v>
      </c>
      <c r="AL220" s="36" t="s">
        <v>5420</v>
      </c>
      <c r="AM220" s="36" t="s">
        <v>5420</v>
      </c>
      <c r="AN220" s="36" t="s">
        <v>5420</v>
      </c>
      <c r="AO220" s="36" t="s">
        <v>5420</v>
      </c>
      <c r="AP220" s="36" t="s">
        <v>5420</v>
      </c>
      <c r="AQ220" s="36" t="s">
        <v>5420</v>
      </c>
      <c r="AR220" s="36" t="s">
        <v>5420</v>
      </c>
      <c r="AS220" s="36" t="s">
        <v>5420</v>
      </c>
      <c r="AT220" s="36" t="s">
        <v>5420</v>
      </c>
      <c r="AU220" s="36" t="s">
        <v>5420</v>
      </c>
      <c r="AV220" s="36" t="s">
        <v>6090</v>
      </c>
      <c r="AW220" s="45"/>
      <c r="AX220" s="45" t="s">
        <v>5420</v>
      </c>
      <c r="AY220" s="45" t="s">
        <v>5420</v>
      </c>
      <c r="AZ220" s="45" t="s">
        <v>5420</v>
      </c>
      <c r="BA220" s="36" t="s">
        <v>5420</v>
      </c>
    </row>
    <row r="221" spans="1:53" s="58" customFormat="1" ht="15.6" hidden="1" x14ac:dyDescent="0.3">
      <c r="A221" s="27" t="s">
        <v>1222</v>
      </c>
      <c r="B221" s="27" t="s">
        <v>1223</v>
      </c>
      <c r="C221" s="29" t="str">
        <f>_xlfn.XLOOKUP(B221,'[1]daily break down'!$D:$D,'[1]daily break down'!$E:$E,"")</f>
        <v>NORD-OUEST</v>
      </c>
      <c r="D221" s="27" t="s">
        <v>11</v>
      </c>
      <c r="E221" s="27" t="s">
        <v>96</v>
      </c>
      <c r="F221" s="29" t="s">
        <v>51</v>
      </c>
      <c r="G221" s="27" t="s">
        <v>1224</v>
      </c>
      <c r="H221" s="39" t="str">
        <f>_xlfn.XLOOKUP(B221,[2]CALCULATION!$B:$B,[2]CALCULATION!$H:$H,"")</f>
        <v>NOKIA</v>
      </c>
      <c r="I221" s="25">
        <v>2.8458899418719135</v>
      </c>
      <c r="J221" s="25">
        <v>4.0774734400013699</v>
      </c>
      <c r="K221" s="25">
        <v>3.0065126571983796</v>
      </c>
      <c r="L221" s="25">
        <v>4.6096543419141458</v>
      </c>
      <c r="M221" s="25">
        <v>4.6769282573273632</v>
      </c>
      <c r="N221" s="25">
        <v>2.2358589231037027</v>
      </c>
      <c r="O221" s="25">
        <v>2.9314804827170957</v>
      </c>
      <c r="P221" s="25" t="s">
        <v>6364</v>
      </c>
      <c r="Q221" s="31" t="str">
        <f>_xlfn.XLOOKUP(B221,'[1]daily break down'!$D:$D,'[1]daily break down'!$O:$O,"")</f>
        <v>Insecurity</v>
      </c>
      <c r="R221" s="31"/>
      <c r="S221" s="32" t="str" cm="1">
        <f t="array" ref="S221">IFERROR(_xlfn.IFS(
U221="MPR ISSUE","PDH",
U221="BSS Hardware Issue","BSS",
U221="Sites strategiques, MLL, Pylone, etc.","ENVTECH",
U221="AKTIVCO DEFAUT GE &amp; POWER Cabinet","AKTIVCO",
U221="AKTIVCO Coupure ENEO &amp; Baisse de tension","AKTIVCO GRID ONLY",
U221="Coupure ENEO &amp; Baisse de tension","IHS GRID ONLY",
U221="Defaut GE &amp; POWER Cabinet","IHS",
U221="Sharing","Partners",
U221="Sites strategiques &amp; DataCenter","SST &amp; DC",
U221="Exclu","Exclu",
U221="SAT","SAT",
U221="SPARE-ISSUE","SPARE-ISSUE",
U221="Fiber CAmtel","TRANS_FO_CAMTEL",
U221="Fiber AOF","Fiber AOF",
U221="Projet OCM (HUAWEI)","TRAVAUX-HUAWEI",
U221="Projet OCM (NOKIA)","TRAVAUX-NOKIA",
U221="ACCESS-ISSUE","ACCESS-ISSUE",
U221="Projet OCM (ZTE, NOKIA, autres projets)","TRAVAUX OCM",
U221="No root CAuse","No root cause",
U221="ODU HS","PDH",
U221="IP &amp; VLAN","PDH",
U221="Warehouse HUAWEI","SPARE-ISSUE",
U221="SPARE-HS","SPARE-ISSUE",
U221="Power Telco","BSS"
),"")</f>
        <v/>
      </c>
      <c r="T221" s="32" t="str" cm="1">
        <f t="array" ref="T221">IFERROR(_xlfn.IFS(
U221="MPR ISSUE","TX ISSUE",
U221="BSS Hardware Issue","RAN ISSUE",
U221="Sites strategiques, MLL, Pylone, etc.","ENVTECH",
U221="AKTIVCO DEFAUT GE &amp; POWER Cabinet","POWER ISSUE",
U221="AKTIVCO Coupure ENEO &amp; Baisse de tension","POWER ISSUE",
U221="Coupure ENEO &amp; Baisse de tension","POWER ISSUE",
U221="Defaut GE &amp; POWER Cabinet","POWER ISSUE",
U221="Sharing","POWER ISSUE",
U221="Sites strategiques &amp; DataCenter","POWER ISSUE",
U221="Exclu","Exclu",
U221="SAT","TX ISSUE",
U221="SPARE-ISSUE","SPARE-ISSUE",
U221="Fiber CAmtel","TX ISSUE",
U221="Fiber AOF","TX ISSUE",
U221="Projet OCM (HUAWEI)","TRAVAUX-HUAWEI",
U221="Projet OCM (NOKIA)","TRAVAUX -NOKIA",
U221="ACCESS-ISSUE","ACCESS-ISSUE",
U221="Projet OCM (ZTE, NOKIA, autres projets)","TRAVAUX OCM",
U221="No root CAuse","No root cause",
U221="ODU HS","TX ISSUE",
U221="IP &amp; VLAN","TX ISSUE",
U221="Warehouse HUAWEI","SPARE-ISSUE",
U221="SPARE-HS","SPARE-ISSUE",
U221="Power Telco","RAN ISSUE"
),"")</f>
        <v/>
      </c>
      <c r="U221" s="33"/>
      <c r="V221" s="32" t="str" cm="1">
        <f t="array" ref="V221">IFERROR(_xlfn.IFS(
U221="MPR ISSUE","ACTIVE",
U221="BSS Hardware Issue","ACTIVE",
U221="Sites strategiques, MLL, Pylone, etc.","PASSIVE",
U221="AKTIVCO DEFAUT GE &amp; POWER Cabinet","PASSIVE",
U221="AKTIVCO Coupure ENEO &amp; Baisse de tension","PASSIVE",
U221="Coupure ENEO &amp; Baisse de tension","PASSIVE",
U221="Defaut GE &amp; POWER Cabinet","PASSIVE",
U221="Sharing","PASSIVE",
U221="Sites strategiques &amp; DataCenter","PASSIVE",
U221="Exclu","Exclu",
U221="SAT","ACTIVE",
U221="SPARE-ISSUE","SPARE-ISSUE",
U221="Fiber CAmtel","ACTIVE",
U221="Fiber AOF","ACTIVE",
U221="Projet OCM (HUAWEI)","PLANNED WORKS",
U221="Projet OCM (NOKIA)","PLANNED WORKS",
U221="ACCESS-ISSUE","ACCESS-ISSUE",
U221="Projet OCM (ZTE, NOKIA, autres projets)","PLANNED WORKS",
U221="No root CAuse","No root cause",
U221="ODU HS","ACTIVE",
U221="IP &amp; VLAN","ACTIVE",
U221="Warehouse HUAWEI","SPARE-ISSUE",
U221="SPARE-HS","SPARE-ISSUE",
U221="Power Telco","ACTIVE"
),"")</f>
        <v/>
      </c>
      <c r="W221" s="51"/>
      <c r="X221" s="51"/>
      <c r="Y221" s="51"/>
      <c r="Z221" s="51"/>
      <c r="AA221" s="51"/>
      <c r="AB221" s="34" t="s">
        <v>6616</v>
      </c>
      <c r="AC221" s="34" t="str">
        <f>_xlfn.XLOOKUP(B221,[4]ALL!$B:$B,[4]ALL!$N:$N,"")</f>
        <v/>
      </c>
      <c r="AD221" s="34" t="s">
        <v>5420</v>
      </c>
      <c r="AE221" s="34"/>
      <c r="AF221" s="36" t="s">
        <v>5420</v>
      </c>
      <c r="AG221" s="29"/>
      <c r="AH221" s="35"/>
      <c r="AI221" s="29"/>
      <c r="AJ221" s="29" t="s">
        <v>5420</v>
      </c>
      <c r="AK221" s="36" t="s">
        <v>5420</v>
      </c>
      <c r="AL221" s="36" t="s">
        <v>5420</v>
      </c>
      <c r="AM221" s="36" t="s">
        <v>5420</v>
      </c>
      <c r="AN221" s="36" t="s">
        <v>5420</v>
      </c>
      <c r="AO221" s="36" t="s">
        <v>5968</v>
      </c>
      <c r="AP221" s="36" t="s">
        <v>5968</v>
      </c>
      <c r="AQ221" s="36" t="s">
        <v>5420</v>
      </c>
      <c r="AR221" s="36" t="s">
        <v>5420</v>
      </c>
      <c r="AS221" s="36" t="s">
        <v>5420</v>
      </c>
      <c r="AT221" s="36" t="s">
        <v>5420</v>
      </c>
      <c r="AU221" s="36" t="s">
        <v>5420</v>
      </c>
      <c r="AV221" s="36" t="s">
        <v>5969</v>
      </c>
      <c r="AW221" s="45"/>
      <c r="AX221" s="45" t="s">
        <v>5420</v>
      </c>
      <c r="AY221" s="45" t="s">
        <v>1223</v>
      </c>
      <c r="AZ221" s="45" t="s">
        <v>5420</v>
      </c>
      <c r="BA221" s="36" t="s">
        <v>5420</v>
      </c>
    </row>
    <row r="222" spans="1:53" s="58" customFormat="1" ht="15.6" hidden="1" x14ac:dyDescent="0.3">
      <c r="A222" s="27" t="s">
        <v>2730</v>
      </c>
      <c r="B222" s="28" t="s">
        <v>2731</v>
      </c>
      <c r="C222" s="29" t="str">
        <f>_xlfn.XLOOKUP(B222,'[1]daily break down'!$D:$D,'[1]daily break down'!$E:$E,"")</f>
        <v>Douala</v>
      </c>
      <c r="D222" s="27" t="s">
        <v>21</v>
      </c>
      <c r="E222" s="27" t="s">
        <v>125</v>
      </c>
      <c r="F222" s="29" t="s">
        <v>31</v>
      </c>
      <c r="G222" s="27" t="s">
        <v>32</v>
      </c>
      <c r="H222" s="30" t="str">
        <f>_xlfn.XLOOKUP(B222,[2]CALCULATION!$B:$B,[2]CALCULATION!$H:$H,"")</f>
        <v>ZTE</v>
      </c>
      <c r="I222" s="25">
        <v>0</v>
      </c>
      <c r="J222" s="25">
        <v>0</v>
      </c>
      <c r="K222" s="25">
        <v>0</v>
      </c>
      <c r="L222" s="25">
        <v>1.8434693650426761</v>
      </c>
      <c r="M222" s="25">
        <v>1.2579615789608842</v>
      </c>
      <c r="N222" s="25">
        <v>0.38532686704733804</v>
      </c>
      <c r="O222" s="25">
        <v>2.8817741194465132</v>
      </c>
      <c r="P222" s="25" t="s">
        <v>6364</v>
      </c>
      <c r="Q222" s="31" t="s">
        <v>5364</v>
      </c>
      <c r="R222" s="31"/>
      <c r="S222" s="32" t="str" cm="1">
        <f t="array" ref="S222">IFERROR(_xlfn.IFS(
U222="MPR ISSUE","PDH",
U222="BSS Hardware Issue","BSS",
U222="Sites strategiques, MLL, Pylone, etc.","ENVTECH",
U222="AKTIVCO DEFAUT GE &amp; POWER Cabinet","AKTIVCO",
U222="AKTIVCO Coupure ENEO &amp; Baisse de tension","AKTIVCO GRID ONLY",
U222="Coupure ENEO &amp; Baisse de tension","IHS GRID ONLY",
U222="Defaut GE &amp; POWER Cabinet","IHS",
U222="Sharing","Partners",
U222="Sites strategiques &amp; DataCenter","SST &amp; DC",
U222="Exclu","Exclu",
U222="SAT","SAT",
U222="SPARE-ISSUE","SPARE-ISSUE",
U222="Fiber CAmtel","TRANS_FO_CAMTEL",
U222="Fiber AOF","Fiber AOF",
U222="Projet OCM (HUAWEI)","TRAVAUX-HUAWEI",
U222="Projet OCM (NOKIA)","TRAVAUX-NOKIA",
U222="ACCESS-ISSUE","ACCESS-ISSUE",
U222="Projet OCM (ZTE, NOKIA, autres projets)","TRAVAUX OCM",
U222="No root CAuse","No root cause",
U222="ODU HS","PDH",
U222="IP &amp; VLAN","PDH",
U222="Warehouse HUAWEI","SPARE-ISSUE",
U222="SPARE-HS","SPARE-ISSUE",
U222="Power Telco","BSS"
),"")</f>
        <v/>
      </c>
      <c r="T222" s="32" t="str" cm="1">
        <f t="array" ref="T222">IFERROR(_xlfn.IFS(
U222="MPR ISSUE","TX ISSUE",
U222="BSS Hardware Issue","RAN ISSUE",
U222="Sites strategiques, MLL, Pylone, etc.","ENVTECH",
U222="AKTIVCO DEFAUT GE &amp; POWER Cabinet","POWER ISSUE",
U222="AKTIVCO Coupure ENEO &amp; Baisse de tension","POWER ISSUE",
U222="Coupure ENEO &amp; Baisse de tension","POWER ISSUE",
U222="Defaut GE &amp; POWER Cabinet","POWER ISSUE",
U222="Sharing","POWER ISSUE",
U222="Sites strategiques &amp; DataCenter","POWER ISSUE",
U222="Exclu","Exclu",
U222="SAT","TX ISSUE",
U222="SPARE-ISSUE","SPARE-ISSUE",
U222="Fiber CAmtel","TX ISSUE",
U222="Fiber AOF","TX ISSUE",
U222="Projet OCM (HUAWEI)","TRAVAUX-HUAWEI",
U222="Projet OCM (NOKIA)","TRAVAUX -NOKIA",
U222="ACCESS-ISSUE","ACCESS-ISSUE",
U222="Projet OCM (ZTE, NOKIA, autres projets)","TRAVAUX OCM",
U222="No root CAuse","No root cause",
U222="ODU HS","TX ISSUE",
U222="IP &amp; VLAN","TX ISSUE",
U222="Warehouse HUAWEI","SPARE-ISSUE",
U222="SPARE-HS","SPARE-ISSUE",
U222="Power Telco","RAN ISSUE"
),"")</f>
        <v/>
      </c>
      <c r="U222" s="33"/>
      <c r="V222" s="32" t="str" cm="1">
        <f t="array" ref="V222">IFERROR(_xlfn.IFS(
U222="MPR ISSUE","ACTIVE",
U222="BSS Hardware Issue","ACTIVE",
U222="Sites strategiques, MLL, Pylone, etc.","PASSIVE",
U222="AKTIVCO DEFAUT GE &amp; POWER Cabinet","PASSIVE",
U222="AKTIVCO Coupure ENEO &amp; Baisse de tension","PASSIVE",
U222="Coupure ENEO &amp; Baisse de tension","PASSIVE",
U222="Defaut GE &amp; POWER Cabinet","PASSIVE",
U222="Sharing","PASSIVE",
U222="Sites strategiques &amp; DataCenter","PASSIVE",
U222="Exclu","Exclu",
U222="SAT","ACTIVE",
U222="SPARE-ISSUE","SPARE-ISSUE",
U222="Fiber CAmtel","ACTIVE",
U222="Fiber AOF","ACTIVE",
U222="Projet OCM (HUAWEI)","PLANNED WORKS",
U222="Projet OCM (NOKIA)","PLANNED WORKS",
U222="ACCESS-ISSUE","ACCESS-ISSUE",
U222="Projet OCM (ZTE, NOKIA, autres projets)","PLANNED WORKS",
U222="No root CAuse","No root cause",
U222="ODU HS","ACTIVE",
U222="IP &amp; VLAN","ACTIVE",
U222="Warehouse HUAWEI","SPARE-ISSUE",
U222="SPARE-HS","SPARE-ISSUE",
U222="Power Telco","ACTIVE"
),"")</f>
        <v/>
      </c>
      <c r="W222" s="52" t="s">
        <v>6305</v>
      </c>
      <c r="X222" s="52" t="s">
        <v>6306</v>
      </c>
      <c r="Y222" s="52"/>
      <c r="Z222" s="52" t="s">
        <v>6307</v>
      </c>
      <c r="AA222" s="52" t="s">
        <v>6308</v>
      </c>
      <c r="AB222" s="34" t="s">
        <v>6617</v>
      </c>
      <c r="AC222" s="34" t="str">
        <f>_xlfn.XLOOKUP(B222,[4]ALL!$B:$B,[4]ALL!$N:$N,"")</f>
        <v/>
      </c>
      <c r="AD222" s="34" t="s">
        <v>5420</v>
      </c>
      <c r="AE222" s="34"/>
      <c r="AF222" s="36" t="s">
        <v>5420</v>
      </c>
      <c r="AG222" s="29"/>
      <c r="AH222" s="35"/>
      <c r="AI222" s="29"/>
      <c r="AJ222" s="29" t="s">
        <v>5420</v>
      </c>
      <c r="AK222" s="36" t="s">
        <v>5420</v>
      </c>
      <c r="AL222" s="36" t="s">
        <v>5420</v>
      </c>
      <c r="AM222" s="36" t="s">
        <v>5420</v>
      </c>
      <c r="AN222" s="36" t="s">
        <v>5420</v>
      </c>
      <c r="AO222" s="36" t="s">
        <v>5420</v>
      </c>
      <c r="AP222" s="36" t="s">
        <v>5420</v>
      </c>
      <c r="AQ222" s="36" t="s">
        <v>5420</v>
      </c>
      <c r="AR222" s="36" t="s">
        <v>5420</v>
      </c>
      <c r="AS222" s="36" t="s">
        <v>5420</v>
      </c>
      <c r="AT222" s="36" t="s">
        <v>5799</v>
      </c>
      <c r="AU222" s="36" t="s">
        <v>5420</v>
      </c>
      <c r="AV222" s="36" t="s">
        <v>6035</v>
      </c>
      <c r="AW222" s="45"/>
      <c r="AX222" s="45" t="s">
        <v>5420</v>
      </c>
      <c r="AY222" s="45" t="s">
        <v>5420</v>
      </c>
      <c r="AZ222" s="45" t="s">
        <v>5420</v>
      </c>
      <c r="BA222" s="36" t="s">
        <v>5420</v>
      </c>
    </row>
    <row r="223" spans="1:53" s="58" customFormat="1" ht="15.6" hidden="1" x14ac:dyDescent="0.3">
      <c r="A223" s="27" t="s">
        <v>1464</v>
      </c>
      <c r="B223" s="28" t="s">
        <v>1465</v>
      </c>
      <c r="C223" s="29" t="str">
        <f>_xlfn.XLOOKUP(B223,'[1]daily break down'!$D:$D,'[1]daily break down'!$E:$E,"")</f>
        <v>ADAMAOUA</v>
      </c>
      <c r="D223" s="27" t="s">
        <v>11</v>
      </c>
      <c r="E223" s="27" t="s">
        <v>12</v>
      </c>
      <c r="F223" s="29" t="s">
        <v>90</v>
      </c>
      <c r="G223" s="27" t="s">
        <v>1466</v>
      </c>
      <c r="H223" s="39" t="str">
        <f>_xlfn.XLOOKUP(B223,[2]CALCULATION!$B:$B,[2]CALCULATION!$H:$H,"")</f>
        <v>NOKIA</v>
      </c>
      <c r="I223" s="25">
        <v>0</v>
      </c>
      <c r="J223" s="25">
        <v>0</v>
      </c>
      <c r="K223" s="25">
        <v>0</v>
      </c>
      <c r="L223" s="25">
        <v>9.524250249735311E-2</v>
      </c>
      <c r="M223" s="25">
        <v>0.13754861913776312</v>
      </c>
      <c r="N223" s="25">
        <v>5.9735212166886082</v>
      </c>
      <c r="O223" s="25">
        <v>2.5761306930881762</v>
      </c>
      <c r="P223" s="25" t="s">
        <v>6364</v>
      </c>
      <c r="Q223" s="31" t="s">
        <v>5364</v>
      </c>
      <c r="R223" s="31"/>
      <c r="S223" s="32" t="str" cm="1">
        <f t="array" ref="S223">IFERROR(_xlfn.IFS(
U223="MPR ISSUE","PDH",
U223="BSS Hardware Issue","BSS",
U223="Sites strategiques, MLL, Pylone, etc.","ENVTECH",
U223="AKTIVCO DEFAUT GE &amp; POWER Cabinet","AKTIVCO",
U223="AKTIVCO Coupure ENEO &amp; Baisse de tension","AKTIVCO GRID ONLY",
U223="Coupure ENEO &amp; Baisse de tension","IHS GRID ONLY",
U223="Defaut GE &amp; POWER Cabinet","IHS",
U223="Sharing","Partners",
U223="Sites strategiques &amp; DataCenter","SST &amp; DC",
U223="Exclu","Exclu",
U223="SAT","SAT",
U223="SPARE-ISSUE","SPARE-ISSUE",
U223="Fiber CAmtel","TRANS_FO_CAMTEL",
U223="Fiber AOF","Fiber AOF",
U223="Projet OCM (HUAWEI)","TRAVAUX-HUAWEI",
U223="Projet OCM (NOKIA)","TRAVAUX-NOKIA",
U223="ACCESS-ISSUE","ACCESS-ISSUE",
U223="Projet OCM (ZTE, NOKIA, autres projets)","TRAVAUX OCM",
U223="No root CAuse","No root cause",
U223="ODU HS","PDH",
U223="IP &amp; VLAN","PDH",
U223="Warehouse HUAWEI","SPARE-ISSUE",
U223="SPARE-HS","SPARE-ISSUE",
U223="Power Telco","BSS"
),"")</f>
        <v/>
      </c>
      <c r="T223" s="32" t="str" cm="1">
        <f t="array" ref="T223">IFERROR(_xlfn.IFS(
U223="MPR ISSUE","TX ISSUE",
U223="BSS Hardware Issue","RAN ISSUE",
U223="Sites strategiques, MLL, Pylone, etc.","ENVTECH",
U223="AKTIVCO DEFAUT GE &amp; POWER Cabinet","POWER ISSUE",
U223="AKTIVCO Coupure ENEO &amp; Baisse de tension","POWER ISSUE",
U223="Coupure ENEO &amp; Baisse de tension","POWER ISSUE",
U223="Defaut GE &amp; POWER Cabinet","POWER ISSUE",
U223="Sharing","POWER ISSUE",
U223="Sites strategiques &amp; DataCenter","POWER ISSUE",
U223="Exclu","Exclu",
U223="SAT","TX ISSUE",
U223="SPARE-ISSUE","SPARE-ISSUE",
U223="Fiber CAmtel","TX ISSUE",
U223="Fiber AOF","TX ISSUE",
U223="Projet OCM (HUAWEI)","TRAVAUX-HUAWEI",
U223="Projet OCM (NOKIA)","TRAVAUX -NOKIA",
U223="ACCESS-ISSUE","ACCESS-ISSUE",
U223="Projet OCM (ZTE, NOKIA, autres projets)","TRAVAUX OCM",
U223="No root CAuse","No root cause",
U223="ODU HS","TX ISSUE",
U223="IP &amp; VLAN","TX ISSUE",
U223="Warehouse HUAWEI","SPARE-ISSUE",
U223="SPARE-HS","SPARE-ISSUE",
U223="Power Telco","RAN ISSUE"
),"")</f>
        <v/>
      </c>
      <c r="U223" s="33"/>
      <c r="V223" s="32" t="str" cm="1">
        <f t="array" ref="V223">IFERROR(_xlfn.IFS(
U223="MPR ISSUE","ACTIVE",
U223="BSS Hardware Issue","ACTIVE",
U223="Sites strategiques, MLL, Pylone, etc.","PASSIVE",
U223="AKTIVCO DEFAUT GE &amp; POWER Cabinet","PASSIVE",
U223="AKTIVCO Coupure ENEO &amp; Baisse de tension","PASSIVE",
U223="Coupure ENEO &amp; Baisse de tension","PASSIVE",
U223="Defaut GE &amp; POWER Cabinet","PASSIVE",
U223="Sharing","PASSIVE",
U223="Sites strategiques &amp; DataCenter","PASSIVE",
U223="Exclu","Exclu",
U223="SAT","ACTIVE",
U223="SPARE-ISSUE","SPARE-ISSUE",
U223="Fiber CAmtel","ACTIVE",
U223="Fiber AOF","ACTIVE",
U223="Projet OCM (HUAWEI)","PLANNED WORKS",
U223="Projet OCM (NOKIA)","PLANNED WORKS",
U223="ACCESS-ISSUE","ACCESS-ISSUE",
U223="Projet OCM (ZTE, NOKIA, autres projets)","PLANNED WORKS",
U223="No root CAuse","No root cause",
U223="ODU HS","ACTIVE",
U223="IP &amp; VLAN","ACTIVE",
U223="Warehouse HUAWEI","SPARE-ISSUE",
U223="SPARE-HS","SPARE-ISSUE",
U223="Power Telco","ACTIVE"
),"")</f>
        <v/>
      </c>
      <c r="W223" s="52" t="s">
        <v>6541</v>
      </c>
      <c r="X223" s="52" t="s">
        <v>6306</v>
      </c>
      <c r="Y223" s="52"/>
      <c r="Z223" s="52" t="s">
        <v>6307</v>
      </c>
      <c r="AA223" s="52" t="s">
        <v>6308</v>
      </c>
      <c r="AB223" s="34" t="s">
        <v>6618</v>
      </c>
      <c r="AC223" s="34" t="str">
        <f>_xlfn.XLOOKUP(B223,[4]ALL!$B:$B,[4]ALL!$N:$N,"")</f>
        <v/>
      </c>
      <c r="AD223" s="34" t="s">
        <v>5420</v>
      </c>
      <c r="AE223" s="34"/>
      <c r="AF223" s="36" t="s">
        <v>5420</v>
      </c>
      <c r="AG223" s="29"/>
      <c r="AH223" s="35"/>
      <c r="AI223" s="29"/>
      <c r="AJ223" s="29" t="s">
        <v>5420</v>
      </c>
      <c r="AK223" s="36" t="s">
        <v>5420</v>
      </c>
      <c r="AL223" s="36" t="s">
        <v>5420</v>
      </c>
      <c r="AM223" s="36" t="s">
        <v>5420</v>
      </c>
      <c r="AN223" s="36" t="s">
        <v>5420</v>
      </c>
      <c r="AO223" s="36" t="s">
        <v>5420</v>
      </c>
      <c r="AP223" s="36" t="s">
        <v>6075</v>
      </c>
      <c r="AQ223" s="36" t="s">
        <v>5420</v>
      </c>
      <c r="AR223" s="36" t="s">
        <v>5420</v>
      </c>
      <c r="AS223" s="36" t="s">
        <v>5420</v>
      </c>
      <c r="AT223" s="36" t="s">
        <v>5420</v>
      </c>
      <c r="AU223" s="36" t="s">
        <v>5420</v>
      </c>
      <c r="AV223" s="36" t="s">
        <v>6076</v>
      </c>
      <c r="AW223" s="45"/>
      <c r="AX223" s="45" t="s">
        <v>5420</v>
      </c>
      <c r="AY223" s="45" t="s">
        <v>5420</v>
      </c>
      <c r="AZ223" s="45" t="s">
        <v>5420</v>
      </c>
      <c r="BA223" s="36" t="s">
        <v>5420</v>
      </c>
    </row>
    <row r="224" spans="1:53" s="58" customFormat="1" ht="15.6" hidden="1" x14ac:dyDescent="0.3">
      <c r="A224" s="27" t="s">
        <v>1142</v>
      </c>
      <c r="B224" s="28" t="s">
        <v>1143</v>
      </c>
      <c r="C224" s="29" t="str">
        <f>_xlfn.XLOOKUP(B224,'[1]daily break down'!$D:$D,'[1]daily break down'!$E:$E,"")</f>
        <v>ADAMAOUA</v>
      </c>
      <c r="D224" s="27" t="s">
        <v>11</v>
      </c>
      <c r="E224" s="27" t="s">
        <v>66</v>
      </c>
      <c r="F224" s="29" t="s">
        <v>90</v>
      </c>
      <c r="G224" s="27" t="s">
        <v>1144</v>
      </c>
      <c r="H224" s="39" t="str">
        <f>_xlfn.XLOOKUP(B224,[2]CALCULATION!$B:$B,[2]CALCULATION!$H:$H,"")</f>
        <v>NOKIA</v>
      </c>
      <c r="I224" s="25">
        <v>0.1718750072300689</v>
      </c>
      <c r="J224" s="25">
        <v>1.7838175222816795E-3</v>
      </c>
      <c r="K224" s="25">
        <v>2.7114026338681086E-2</v>
      </c>
      <c r="L224" s="25">
        <v>5.0903902025904439E-2</v>
      </c>
      <c r="M224" s="25">
        <v>9.8026947877344783E-2</v>
      </c>
      <c r="N224" s="25">
        <v>2.486016948049758</v>
      </c>
      <c r="O224" s="25">
        <v>2.7181746353944969</v>
      </c>
      <c r="P224" s="25" t="s">
        <v>6364</v>
      </c>
      <c r="Q224" s="31" t="s">
        <v>5364</v>
      </c>
      <c r="R224" s="31"/>
      <c r="S224" s="32" t="str" cm="1">
        <f t="array" ref="S224">IFERROR(_xlfn.IFS(
U224="MPR ISSUE","PDH",
U224="BSS Hardware Issue","BSS",
U224="Sites strategiques, MLL, Pylone, etc.","ENVTECH",
U224="AKTIVCO DEFAUT GE &amp; POWER Cabinet","AKTIVCO",
U224="AKTIVCO Coupure ENEO &amp; Baisse de tension","AKTIVCO GRID ONLY",
U224="Coupure ENEO &amp; Baisse de tension","IHS GRID ONLY",
U224="Defaut GE &amp; POWER Cabinet","IHS",
U224="Sharing","Partners",
U224="Sites strategiques &amp; DataCenter","SST &amp; DC",
U224="Exclu","Exclu",
U224="SAT","SAT",
U224="SPARE-ISSUE","SPARE-ISSUE",
U224="Fiber CAmtel","TRANS_FO_CAMTEL",
U224="Fiber AOF","Fiber AOF",
U224="Projet OCM (HUAWEI)","TRAVAUX-HUAWEI",
U224="Projet OCM (NOKIA)","TRAVAUX-NOKIA",
U224="ACCESS-ISSUE","ACCESS-ISSUE",
U224="Projet OCM (ZTE, NOKIA, autres projets)","TRAVAUX OCM",
U224="No root CAuse","No root cause",
U224="ODU HS","PDH",
U224="IP &amp; VLAN","PDH",
U224="Warehouse HUAWEI","SPARE-ISSUE",
U224="SPARE-HS","SPARE-ISSUE",
U224="Power Telco","BSS"
),"")</f>
        <v/>
      </c>
      <c r="T224" s="32" t="str" cm="1">
        <f t="array" ref="T224">IFERROR(_xlfn.IFS(
U224="MPR ISSUE","TX ISSUE",
U224="BSS Hardware Issue","RAN ISSUE",
U224="Sites strategiques, MLL, Pylone, etc.","ENVTECH",
U224="AKTIVCO DEFAUT GE &amp; POWER Cabinet","POWER ISSUE",
U224="AKTIVCO Coupure ENEO &amp; Baisse de tension","POWER ISSUE",
U224="Coupure ENEO &amp; Baisse de tension","POWER ISSUE",
U224="Defaut GE &amp; POWER Cabinet","POWER ISSUE",
U224="Sharing","POWER ISSUE",
U224="Sites strategiques &amp; DataCenter","POWER ISSUE",
U224="Exclu","Exclu",
U224="SAT","TX ISSUE",
U224="SPARE-ISSUE","SPARE-ISSUE",
U224="Fiber CAmtel","TX ISSUE",
U224="Fiber AOF","TX ISSUE",
U224="Projet OCM (HUAWEI)","TRAVAUX-HUAWEI",
U224="Projet OCM (NOKIA)","TRAVAUX -NOKIA",
U224="ACCESS-ISSUE","ACCESS-ISSUE",
U224="Projet OCM (ZTE, NOKIA, autres projets)","TRAVAUX OCM",
U224="No root CAuse","No root cause",
U224="ODU HS","TX ISSUE",
U224="IP &amp; VLAN","TX ISSUE",
U224="Warehouse HUAWEI","SPARE-ISSUE",
U224="SPARE-HS","SPARE-ISSUE",
U224="Power Telco","RAN ISSUE"
),"")</f>
        <v/>
      </c>
      <c r="U224" s="33"/>
      <c r="V224" s="32" t="str" cm="1">
        <f t="array" ref="V224">IFERROR(_xlfn.IFS(
U224="MPR ISSUE","ACTIVE",
U224="BSS Hardware Issue","ACTIVE",
U224="Sites strategiques, MLL, Pylone, etc.","PASSIVE",
U224="AKTIVCO DEFAUT GE &amp; POWER Cabinet","PASSIVE",
U224="AKTIVCO Coupure ENEO &amp; Baisse de tension","PASSIVE",
U224="Coupure ENEO &amp; Baisse de tension","PASSIVE",
U224="Defaut GE &amp; POWER Cabinet","PASSIVE",
U224="Sharing","PASSIVE",
U224="Sites strategiques &amp; DataCenter","PASSIVE",
U224="Exclu","Exclu",
U224="SAT","ACTIVE",
U224="SPARE-ISSUE","SPARE-ISSUE",
U224="Fiber CAmtel","ACTIVE",
U224="Fiber AOF","ACTIVE",
U224="Projet OCM (HUAWEI)","PLANNED WORKS",
U224="Projet OCM (NOKIA)","PLANNED WORKS",
U224="ACCESS-ISSUE","ACCESS-ISSUE",
U224="Projet OCM (ZTE, NOKIA, autres projets)","PLANNED WORKS",
U224="No root CAuse","No root cause",
U224="ODU HS","ACTIVE",
U224="IP &amp; VLAN","ACTIVE",
U224="Warehouse HUAWEI","SPARE-ISSUE",
U224="SPARE-HS","SPARE-ISSUE",
U224="Power Telco","ACTIVE"
),"")</f>
        <v/>
      </c>
      <c r="W224" s="52" t="s">
        <v>6313</v>
      </c>
      <c r="X224" s="52" t="s">
        <v>6314</v>
      </c>
      <c r="Y224" s="52"/>
      <c r="Z224" s="27" t="s">
        <v>11</v>
      </c>
      <c r="AA224" s="52" t="s">
        <v>6308</v>
      </c>
      <c r="AB224" s="34" t="s">
        <v>6619</v>
      </c>
      <c r="AC224" s="34" t="str">
        <f>_xlfn.XLOOKUP(B224,[4]ALL!$B:$B,[4]ALL!$N:$N,"")</f>
        <v/>
      </c>
      <c r="AD224" s="34" t="s">
        <v>5420</v>
      </c>
      <c r="AE224" s="34"/>
      <c r="AF224" s="36" t="s">
        <v>6470</v>
      </c>
      <c r="AG224" s="29"/>
      <c r="AH224" s="35"/>
      <c r="AI224" s="29"/>
      <c r="AJ224" s="29" t="s">
        <v>6086</v>
      </c>
      <c r="AK224" s="36" t="s">
        <v>5420</v>
      </c>
      <c r="AL224" s="36" t="s">
        <v>5420</v>
      </c>
      <c r="AM224" s="36" t="s">
        <v>5420</v>
      </c>
      <c r="AN224" s="36" t="s">
        <v>5420</v>
      </c>
      <c r="AO224" s="36" t="s">
        <v>5420</v>
      </c>
      <c r="AP224" s="36" t="s">
        <v>5420</v>
      </c>
      <c r="AQ224" s="36" t="s">
        <v>5420</v>
      </c>
      <c r="AR224" s="36" t="s">
        <v>5420</v>
      </c>
      <c r="AS224" s="36" t="s">
        <v>5420</v>
      </c>
      <c r="AT224" s="36" t="s">
        <v>5799</v>
      </c>
      <c r="AU224" s="36" t="s">
        <v>5420</v>
      </c>
      <c r="AV224" s="36" t="s">
        <v>6087</v>
      </c>
      <c r="AW224" s="45"/>
      <c r="AX224" s="45" t="s">
        <v>5420</v>
      </c>
      <c r="AY224" s="45" t="s">
        <v>5420</v>
      </c>
      <c r="AZ224" s="45" t="s">
        <v>5420</v>
      </c>
      <c r="BA224" s="36" t="s">
        <v>5420</v>
      </c>
    </row>
    <row r="225" spans="1:53" s="58" customFormat="1" ht="15.6" hidden="1" x14ac:dyDescent="0.3">
      <c r="A225" s="27" t="s">
        <v>3190</v>
      </c>
      <c r="B225" s="28" t="s">
        <v>3191</v>
      </c>
      <c r="C225" s="29" t="str">
        <f>_xlfn.XLOOKUP(B225,'[1]daily break down'!$D:$D,'[1]daily break down'!$E:$E,"")</f>
        <v>Yaounde</v>
      </c>
      <c r="D225" s="27" t="s">
        <v>11</v>
      </c>
      <c r="E225" s="27" t="s">
        <v>12</v>
      </c>
      <c r="F225" s="29" t="s">
        <v>37</v>
      </c>
      <c r="G225" s="27" t="s">
        <v>38</v>
      </c>
      <c r="H225" s="30" t="str">
        <f>_xlfn.XLOOKUP(B225,[2]CALCULATION!$B:$B,[2]CALCULATION!$H:$H,"")</f>
        <v>ZTE</v>
      </c>
      <c r="I225" s="25">
        <v>0</v>
      </c>
      <c r="J225" s="25">
        <v>0</v>
      </c>
      <c r="K225" s="25">
        <v>0</v>
      </c>
      <c r="L225" s="25">
        <v>1.0843727616976752E-2</v>
      </c>
      <c r="M225" s="25">
        <v>0</v>
      </c>
      <c r="N225" s="25">
        <v>2.5432108277473873</v>
      </c>
      <c r="O225" s="25">
        <v>2.7065266398997809</v>
      </c>
      <c r="P225" s="25" t="s">
        <v>6364</v>
      </c>
      <c r="Q225" s="31" t="s">
        <v>5364</v>
      </c>
      <c r="R225" s="31"/>
      <c r="S225" s="32" t="str" cm="1">
        <f t="array" ref="S225">IFERROR(_xlfn.IFS(
U225="MPR ISSUE","PDH",
U225="BSS Hardware Issue","BSS",
U225="Sites strategiques, MLL, Pylone, etc.","ENVTECH",
U225="AKTIVCO DEFAUT GE &amp; POWER Cabinet","AKTIVCO",
U225="AKTIVCO Coupure ENEO &amp; Baisse de tension","AKTIVCO GRID ONLY",
U225="Coupure ENEO &amp; Baisse de tension","IHS GRID ONLY",
U225="Defaut GE &amp; POWER Cabinet","IHS",
U225="Sharing","Partners",
U225="Sites strategiques &amp; DataCenter","SST &amp; DC",
U225="Exclu","Exclu",
U225="SAT","SAT",
U225="SPARE-ISSUE","SPARE-ISSUE",
U225="Fiber CAmtel","TRANS_FO_CAMTEL",
U225="Fiber AOF","Fiber AOF",
U225="Projet OCM (HUAWEI)","TRAVAUX-HUAWEI",
U225="Projet OCM (NOKIA)","TRAVAUX-NOKIA",
U225="ACCESS-ISSUE","ACCESS-ISSUE",
U225="Projet OCM (ZTE, NOKIA, autres projets)","TRAVAUX OCM",
U225="No root CAuse","No root cause",
U225="ODU HS","PDH",
U225="IP &amp; VLAN","PDH",
U225="Warehouse HUAWEI","SPARE-ISSUE",
U225="SPARE-HS","SPARE-ISSUE",
U225="Power Telco","BSS"
),"")</f>
        <v/>
      </c>
      <c r="T225" s="32" t="str" cm="1">
        <f t="array" ref="T225">IFERROR(_xlfn.IFS(
U225="MPR ISSUE","TX ISSUE",
U225="BSS Hardware Issue","RAN ISSUE",
U225="Sites strategiques, MLL, Pylone, etc.","ENVTECH",
U225="AKTIVCO DEFAUT GE &amp; POWER Cabinet","POWER ISSUE",
U225="AKTIVCO Coupure ENEO &amp; Baisse de tension","POWER ISSUE",
U225="Coupure ENEO &amp; Baisse de tension","POWER ISSUE",
U225="Defaut GE &amp; POWER Cabinet","POWER ISSUE",
U225="Sharing","POWER ISSUE",
U225="Sites strategiques &amp; DataCenter","POWER ISSUE",
U225="Exclu","Exclu",
U225="SAT","TX ISSUE",
U225="SPARE-ISSUE","SPARE-ISSUE",
U225="Fiber CAmtel","TX ISSUE",
U225="Fiber AOF","TX ISSUE",
U225="Projet OCM (HUAWEI)","TRAVAUX-HUAWEI",
U225="Projet OCM (NOKIA)","TRAVAUX -NOKIA",
U225="ACCESS-ISSUE","ACCESS-ISSUE",
U225="Projet OCM (ZTE, NOKIA, autres projets)","TRAVAUX OCM",
U225="No root CAuse","No root cause",
U225="ODU HS","TX ISSUE",
U225="IP &amp; VLAN","TX ISSUE",
U225="Warehouse HUAWEI","SPARE-ISSUE",
U225="SPARE-HS","SPARE-ISSUE",
U225="Power Telco","RAN ISSUE"
),"")</f>
        <v/>
      </c>
      <c r="U225" s="33"/>
      <c r="V225" s="32" t="str" cm="1">
        <f t="array" ref="V225">IFERROR(_xlfn.IFS(
U225="MPR ISSUE","ACTIVE",
U225="BSS Hardware Issue","ACTIVE",
U225="Sites strategiques, MLL, Pylone, etc.","PASSIVE",
U225="AKTIVCO DEFAUT GE &amp; POWER Cabinet","PASSIVE",
U225="AKTIVCO Coupure ENEO &amp; Baisse de tension","PASSIVE",
U225="Coupure ENEO &amp; Baisse de tension","PASSIVE",
U225="Defaut GE &amp; POWER Cabinet","PASSIVE",
U225="Sharing","PASSIVE",
U225="Sites strategiques &amp; DataCenter","PASSIVE",
U225="Exclu","Exclu",
U225="SAT","ACTIVE",
U225="SPARE-ISSUE","SPARE-ISSUE",
U225="Fiber CAmtel","ACTIVE",
U225="Fiber AOF","ACTIVE",
U225="Projet OCM (HUAWEI)","PLANNED WORKS",
U225="Projet OCM (NOKIA)","PLANNED WORKS",
U225="ACCESS-ISSUE","ACCESS-ISSUE",
U225="Projet OCM (ZTE, NOKIA, autres projets)","PLANNED WORKS",
U225="No root CAuse","No root cause",
U225="ODU HS","ACTIVE",
U225="IP &amp; VLAN","ACTIVE",
U225="Warehouse HUAWEI","SPARE-ISSUE",
U225="SPARE-HS","SPARE-ISSUE",
U225="Power Telco","ACTIVE"
),"")</f>
        <v/>
      </c>
      <c r="W225" s="52" t="str">
        <f>_xlfn.XLOOKUP(B225,Sheet1!$C:$C,Sheet1!$E:$E,"")</f>
        <v>Impacted by CTR_347_Z_Mvog-Ada-New(CTR-347). Ethernet loop on Mvog-Ada–Ekounou-PJ link</v>
      </c>
      <c r="X225" s="52" t="str">
        <f>_xlfn.XLOOKUP($B225,Sheet1!$C:$C,Sheet1!F:F,"")</f>
        <v>Up after Ethernet loop isolation</v>
      </c>
      <c r="Y225" s="52"/>
      <c r="Z225" s="52" t="str">
        <f>_xlfn.XLOOKUP($B225,Sheet1!$C:$C,Sheet1!H:H,"")</f>
        <v>GNOC</v>
      </c>
      <c r="AA225" s="52" t="str">
        <f>_xlfn.XLOOKUP($B225,Sheet1!$C:$C,Sheet1!I:I,"")</f>
        <v>Obs</v>
      </c>
      <c r="AB225" s="34" t="s">
        <v>6620</v>
      </c>
      <c r="AC225" s="34" t="str">
        <f>_xlfn.XLOOKUP(B225,[4]ALL!$B:$B,[4]ALL!$N:$N,"")</f>
        <v/>
      </c>
      <c r="AD225" s="34" t="s">
        <v>5420</v>
      </c>
      <c r="AE225" s="34"/>
      <c r="AF225" s="36" t="s">
        <v>6419</v>
      </c>
      <c r="AG225" s="29"/>
      <c r="AH225" s="35"/>
      <c r="AI225" s="29"/>
      <c r="AJ225" s="29" t="s">
        <v>5420</v>
      </c>
      <c r="AK225" s="36" t="s">
        <v>5420</v>
      </c>
      <c r="AL225" s="36" t="s">
        <v>5420</v>
      </c>
      <c r="AM225" s="36" t="s">
        <v>5420</v>
      </c>
      <c r="AN225" s="36" t="s">
        <v>5420</v>
      </c>
      <c r="AO225" s="36" t="s">
        <v>5420</v>
      </c>
      <c r="AP225" s="36" t="s">
        <v>5420</v>
      </c>
      <c r="AQ225" s="36" t="s">
        <v>5420</v>
      </c>
      <c r="AR225" s="36" t="s">
        <v>5420</v>
      </c>
      <c r="AS225" s="36" t="s">
        <v>5420</v>
      </c>
      <c r="AT225" s="36" t="s">
        <v>5420</v>
      </c>
      <c r="AU225" s="36" t="s">
        <v>5420</v>
      </c>
      <c r="AV225" s="36" t="s">
        <v>6174</v>
      </c>
      <c r="AW225" s="45"/>
      <c r="AX225" s="45" t="s">
        <v>5420</v>
      </c>
      <c r="AY225" s="45" t="s">
        <v>5420</v>
      </c>
      <c r="AZ225" s="45" t="s">
        <v>5420</v>
      </c>
      <c r="BA225" s="36" t="s">
        <v>5420</v>
      </c>
    </row>
    <row r="226" spans="1:53" s="58" customFormat="1" ht="15.6" hidden="1" x14ac:dyDescent="0.3">
      <c r="A226" s="27" t="s">
        <v>464</v>
      </c>
      <c r="B226" s="28" t="s">
        <v>465</v>
      </c>
      <c r="C226" s="29" t="str">
        <f>_xlfn.XLOOKUP(B226,'[1]daily break down'!$D:$D,'[1]daily break down'!$E:$E,"")</f>
        <v>SUD-OUEST</v>
      </c>
      <c r="D226" s="27" t="s">
        <v>11</v>
      </c>
      <c r="E226" s="27" t="s">
        <v>12</v>
      </c>
      <c r="F226" s="29" t="s">
        <v>13</v>
      </c>
      <c r="G226" s="27" t="s">
        <v>466</v>
      </c>
      <c r="H226" s="39" t="str">
        <f>_xlfn.XLOOKUP(B226,[2]CALCULATION!$B:$B,[2]CALCULATION!$H:$H,"")</f>
        <v>NOKIA</v>
      </c>
      <c r="I226" s="25">
        <v>6.1629469827327901</v>
      </c>
      <c r="J226" s="25">
        <v>6.1630183230460593</v>
      </c>
      <c r="K226" s="25">
        <v>6.163125333515965</v>
      </c>
      <c r="L226" s="25">
        <v>5.0310794074758949</v>
      </c>
      <c r="M226" s="25">
        <v>1.3441406773905424</v>
      </c>
      <c r="N226" s="25">
        <v>2.5008168465869369</v>
      </c>
      <c r="O226" s="25">
        <v>2.6704106063070543</v>
      </c>
      <c r="P226" s="25" t="s">
        <v>6364</v>
      </c>
      <c r="Q226" s="31" t="str">
        <f>_xlfn.XLOOKUP(B226,'[1]daily break down'!$D:$D,'[1]daily break down'!$O:$O,"")</f>
        <v>Insecurity</v>
      </c>
      <c r="R226" s="31"/>
      <c r="S226" s="32" t="str" cm="1">
        <f t="array" ref="S226">IFERROR(_xlfn.IFS(
U226="MPR ISSUE","PDH",
U226="BSS Hardware Issue","BSS",
U226="Sites strategiques, MLL, Pylone, etc.","ENVTECH",
U226="AKTIVCO DEFAUT GE &amp; POWER Cabinet","AKTIVCO",
U226="AKTIVCO Coupure ENEO &amp; Baisse de tension","AKTIVCO GRID ONLY",
U226="Coupure ENEO &amp; Baisse de tension","IHS GRID ONLY",
U226="Defaut GE &amp; POWER Cabinet","IHS",
U226="Sharing","Partners",
U226="Sites strategiques &amp; DataCenter","SST &amp; DC",
U226="Exclu","Exclu",
U226="SAT","SAT",
U226="SPARE-ISSUE","SPARE-ISSUE",
U226="Fiber CAmtel","TRANS_FO_CAMTEL",
U226="Fiber AOF","Fiber AOF",
U226="Projet OCM (HUAWEI)","TRAVAUX-HUAWEI",
U226="Projet OCM (NOKIA)","TRAVAUX-NOKIA",
U226="ACCESS-ISSUE","ACCESS-ISSUE",
U226="Projet OCM (ZTE, NOKIA, autres projets)","TRAVAUX OCM",
U226="No root CAuse","No root cause",
U226="ODU HS","PDH",
U226="IP &amp; VLAN","PDH",
U226="Warehouse HUAWEI","SPARE-ISSUE",
U226="SPARE-HS","SPARE-ISSUE",
U226="Power Telco","BSS"
),"")</f>
        <v/>
      </c>
      <c r="T226" s="32" t="str" cm="1">
        <f t="array" ref="T226">IFERROR(_xlfn.IFS(
U226="MPR ISSUE","TX ISSUE",
U226="BSS Hardware Issue","RAN ISSUE",
U226="Sites strategiques, MLL, Pylone, etc.","ENVTECH",
U226="AKTIVCO DEFAUT GE &amp; POWER Cabinet","POWER ISSUE",
U226="AKTIVCO Coupure ENEO &amp; Baisse de tension","POWER ISSUE",
U226="Coupure ENEO &amp; Baisse de tension","POWER ISSUE",
U226="Defaut GE &amp; POWER Cabinet","POWER ISSUE",
U226="Sharing","POWER ISSUE",
U226="Sites strategiques &amp; DataCenter","POWER ISSUE",
U226="Exclu","Exclu",
U226="SAT","TX ISSUE",
U226="SPARE-ISSUE","SPARE-ISSUE",
U226="Fiber CAmtel","TX ISSUE",
U226="Fiber AOF","TX ISSUE",
U226="Projet OCM (HUAWEI)","TRAVAUX-HUAWEI",
U226="Projet OCM (NOKIA)","TRAVAUX -NOKIA",
U226="ACCESS-ISSUE","ACCESS-ISSUE",
U226="Projet OCM (ZTE, NOKIA, autres projets)","TRAVAUX OCM",
U226="No root CAuse","No root cause",
U226="ODU HS","TX ISSUE",
U226="IP &amp; VLAN","TX ISSUE",
U226="Warehouse HUAWEI","SPARE-ISSUE",
U226="SPARE-HS","SPARE-ISSUE",
U226="Power Telco","RAN ISSUE"
),"")</f>
        <v/>
      </c>
      <c r="U226" s="33"/>
      <c r="V226" s="32" t="str" cm="1">
        <f t="array" ref="V226">IFERROR(_xlfn.IFS(
U226="MPR ISSUE","ACTIVE",
U226="BSS Hardware Issue","ACTIVE",
U226="Sites strategiques, MLL, Pylone, etc.","PASSIVE",
U226="AKTIVCO DEFAUT GE &amp; POWER Cabinet","PASSIVE",
U226="AKTIVCO Coupure ENEO &amp; Baisse de tension","PASSIVE",
U226="Coupure ENEO &amp; Baisse de tension","PASSIVE",
U226="Defaut GE &amp; POWER Cabinet","PASSIVE",
U226="Sharing","PASSIVE",
U226="Sites strategiques &amp; DataCenter","PASSIVE",
U226="Exclu","Exclu",
U226="SAT","ACTIVE",
U226="SPARE-ISSUE","SPARE-ISSUE",
U226="Fiber CAmtel","ACTIVE",
U226="Fiber AOF","ACTIVE",
U226="Projet OCM (HUAWEI)","PLANNED WORKS",
U226="Projet OCM (NOKIA)","PLANNED WORKS",
U226="ACCESS-ISSUE","ACCESS-ISSUE",
U226="Projet OCM (ZTE, NOKIA, autres projets)","PLANNED WORKS",
U226="No root CAuse","No root cause",
U226="ODU HS","ACTIVE",
U226="IP &amp; VLAN","ACTIVE",
U226="Warehouse HUAWEI","SPARE-ISSUE",
U226="SPARE-HS","SPARE-ISSUE",
U226="Power Telco","ACTIVE"
),"")</f>
        <v/>
      </c>
      <c r="W226" s="51"/>
      <c r="X226" s="51"/>
      <c r="Y226" s="51"/>
      <c r="Z226" s="51"/>
      <c r="AA226" s="51"/>
      <c r="AB226" s="34" t="s">
        <v>6621</v>
      </c>
      <c r="AC226" s="34" t="str">
        <f>_xlfn.XLOOKUP(B226,[4]ALL!$B:$B,[4]ALL!$N:$N,"")</f>
        <v/>
      </c>
      <c r="AD226" s="34" t="s">
        <v>5420</v>
      </c>
      <c r="AE226" s="34"/>
      <c r="AF226" s="36" t="s">
        <v>5420</v>
      </c>
      <c r="AG226" s="29"/>
      <c r="AH226" s="35"/>
      <c r="AI226" s="29"/>
      <c r="AJ226" s="29" t="s">
        <v>5420</v>
      </c>
      <c r="AK226" s="36" t="s">
        <v>5420</v>
      </c>
      <c r="AL226" s="36" t="s">
        <v>5420</v>
      </c>
      <c r="AM226" s="36" t="s">
        <v>5420</v>
      </c>
      <c r="AN226" s="36" t="s">
        <v>6030</v>
      </c>
      <c r="AO226" s="36" t="s">
        <v>6031</v>
      </c>
      <c r="AP226" s="36" t="s">
        <v>5420</v>
      </c>
      <c r="AQ226" s="36" t="s">
        <v>5420</v>
      </c>
      <c r="AR226" s="36" t="s">
        <v>5420</v>
      </c>
      <c r="AS226" s="36" t="s">
        <v>5420</v>
      </c>
      <c r="AT226" s="36" t="s">
        <v>5420</v>
      </c>
      <c r="AU226" s="36" t="s">
        <v>5420</v>
      </c>
      <c r="AV226" s="36" t="s">
        <v>6032</v>
      </c>
      <c r="AW226" s="45"/>
      <c r="AX226" s="45" t="s">
        <v>5420</v>
      </c>
      <c r="AY226" s="45" t="s">
        <v>5420</v>
      </c>
      <c r="AZ226" s="45" t="s">
        <v>5420</v>
      </c>
      <c r="BA226" s="36" t="s">
        <v>5420</v>
      </c>
    </row>
    <row r="227" spans="1:53" s="58" customFormat="1" ht="15.6" hidden="1" x14ac:dyDescent="0.3">
      <c r="A227" s="27" t="s">
        <v>1171</v>
      </c>
      <c r="B227" s="28" t="s">
        <v>1172</v>
      </c>
      <c r="C227" s="29" t="str">
        <f>_xlfn.XLOOKUP(B227,'[1]daily break down'!$D:$D,'[1]daily break down'!$E:$E,"")</f>
        <v>Yaounde</v>
      </c>
      <c r="D227" s="27" t="s">
        <v>11</v>
      </c>
      <c r="E227" s="27" t="s">
        <v>12</v>
      </c>
      <c r="F227" s="29" t="s">
        <v>37</v>
      </c>
      <c r="G227" s="27" t="s">
        <v>38</v>
      </c>
      <c r="H227" s="30" t="str">
        <f>_xlfn.XLOOKUP(B227,[2]CALCULATION!$B:$B,[2]CALCULATION!$H:$H,"")</f>
        <v>ZTE</v>
      </c>
      <c r="I227" s="25">
        <v>0</v>
      </c>
      <c r="J227" s="25">
        <v>0</v>
      </c>
      <c r="K227" s="25">
        <v>0</v>
      </c>
      <c r="L227" s="25">
        <v>0</v>
      </c>
      <c r="M227" s="25">
        <v>0</v>
      </c>
      <c r="N227" s="25">
        <v>1.0701046990437544E-3</v>
      </c>
      <c r="O227" s="25">
        <v>2.6651670932817404</v>
      </c>
      <c r="P227" s="25" t="s">
        <v>6365</v>
      </c>
      <c r="Q227" s="31" t="s">
        <v>5364</v>
      </c>
      <c r="R227" s="31"/>
      <c r="S227" s="32" t="str" cm="1">
        <f t="array" ref="S227">IFERROR(_xlfn.IFS(
U227="MPR ISSUE","PDH",
U227="BSS Hardware Issue","BSS",
U227="Sites strategiques, MLL, Pylone, etc.","ENVTECH",
U227="AKTIVCO DEFAUT GE &amp; POWER Cabinet","AKTIVCO",
U227="AKTIVCO Coupure ENEO &amp; Baisse de tension","AKTIVCO GRID ONLY",
U227="Coupure ENEO &amp; Baisse de tension","IHS GRID ONLY",
U227="Defaut GE &amp; POWER Cabinet","IHS",
U227="Sharing","Partners",
U227="Sites strategiques &amp; DataCenter","SST &amp; DC",
U227="Exclu","Exclu",
U227="SAT","SAT",
U227="SPARE-ISSUE","SPARE-ISSUE",
U227="Fiber CAmtel","TRANS_FO_CAMTEL",
U227="Fiber AOF","Fiber AOF",
U227="Projet OCM (HUAWEI)","TRAVAUX-HUAWEI",
U227="Projet OCM (NOKIA)","TRAVAUX-NOKIA",
U227="ACCESS-ISSUE","ACCESS-ISSUE",
U227="Projet OCM (ZTE, NOKIA, autres projets)","TRAVAUX OCM",
U227="No root CAuse","No root cause",
U227="ODU HS","PDH",
U227="IP &amp; VLAN","PDH",
U227="Warehouse HUAWEI","SPARE-ISSUE",
U227="SPARE-HS","SPARE-ISSUE",
U227="Power Telco","BSS"
),"")</f>
        <v/>
      </c>
      <c r="T227" s="32" t="str" cm="1">
        <f t="array" ref="T227">IFERROR(_xlfn.IFS(
U227="MPR ISSUE","TX ISSUE",
U227="BSS Hardware Issue","RAN ISSUE",
U227="Sites strategiques, MLL, Pylone, etc.","ENVTECH",
U227="AKTIVCO DEFAUT GE &amp; POWER Cabinet","POWER ISSUE",
U227="AKTIVCO Coupure ENEO &amp; Baisse de tension","POWER ISSUE",
U227="Coupure ENEO &amp; Baisse de tension","POWER ISSUE",
U227="Defaut GE &amp; POWER Cabinet","POWER ISSUE",
U227="Sharing","POWER ISSUE",
U227="Sites strategiques &amp; DataCenter","POWER ISSUE",
U227="Exclu","Exclu",
U227="SAT","TX ISSUE",
U227="SPARE-ISSUE","SPARE-ISSUE",
U227="Fiber CAmtel","TX ISSUE",
U227="Fiber AOF","TX ISSUE",
U227="Projet OCM (HUAWEI)","TRAVAUX-HUAWEI",
U227="Projet OCM (NOKIA)","TRAVAUX -NOKIA",
U227="ACCESS-ISSUE","ACCESS-ISSUE",
U227="Projet OCM (ZTE, NOKIA, autres projets)","TRAVAUX OCM",
U227="No root CAuse","No root cause",
U227="ODU HS","TX ISSUE",
U227="IP &amp; VLAN","TX ISSUE",
U227="Warehouse HUAWEI","SPARE-ISSUE",
U227="SPARE-HS","SPARE-ISSUE",
U227="Power Telco","RAN ISSUE"
),"")</f>
        <v/>
      </c>
      <c r="U227" s="33"/>
      <c r="V227" s="32" t="str" cm="1">
        <f t="array" ref="V227">IFERROR(_xlfn.IFS(
U227="MPR ISSUE","ACTIVE",
U227="BSS Hardware Issue","ACTIVE",
U227="Sites strategiques, MLL, Pylone, etc.","PASSIVE",
U227="AKTIVCO DEFAUT GE &amp; POWER Cabinet","PASSIVE",
U227="AKTIVCO Coupure ENEO &amp; Baisse de tension","PASSIVE",
U227="Coupure ENEO &amp; Baisse de tension","PASSIVE",
U227="Defaut GE &amp; POWER Cabinet","PASSIVE",
U227="Sharing","PASSIVE",
U227="Sites strategiques &amp; DataCenter","PASSIVE",
U227="Exclu","Exclu",
U227="SAT","ACTIVE",
U227="SPARE-ISSUE","SPARE-ISSUE",
U227="Fiber CAmtel","ACTIVE",
U227="Fiber AOF","ACTIVE",
U227="Projet OCM (HUAWEI)","PLANNED WORKS",
U227="Projet OCM (NOKIA)","PLANNED WORKS",
U227="ACCESS-ISSUE","ACCESS-ISSUE",
U227="Projet OCM (ZTE, NOKIA, autres projets)","PLANNED WORKS",
U227="No root CAuse","No root cause",
U227="ODU HS","ACTIVE",
U227="IP &amp; VLAN","ACTIVE",
U227="Warehouse HUAWEI","SPARE-ISSUE",
U227="SPARE-HS","SPARE-ISSUE",
U227="Power Telco","ACTIVE"
),"")</f>
        <v/>
      </c>
      <c r="W227" s="51"/>
      <c r="X227" s="51"/>
      <c r="Y227" s="51"/>
      <c r="Z227" s="51"/>
      <c r="AA227" s="51"/>
      <c r="AB227" s="34" t="s">
        <v>6622</v>
      </c>
      <c r="AC227" s="34" t="str">
        <f>_xlfn.XLOOKUP(B227,[4]ALL!$B:$B,[4]ALL!$N:$N,"")</f>
        <v/>
      </c>
      <c r="AD227" s="34" t="s">
        <v>5420</v>
      </c>
      <c r="AE227" s="34"/>
      <c r="AF227" s="36" t="s">
        <v>5420</v>
      </c>
      <c r="AG227" s="29"/>
      <c r="AH227" s="35"/>
      <c r="AI227" s="29"/>
      <c r="AJ227" s="29" t="s">
        <v>6210</v>
      </c>
      <c r="AK227" s="36" t="s">
        <v>5420</v>
      </c>
      <c r="AL227" s="36" t="s">
        <v>5420</v>
      </c>
      <c r="AM227" s="36" t="s">
        <v>5420</v>
      </c>
      <c r="AN227" s="36" t="s">
        <v>5420</v>
      </c>
      <c r="AO227" s="36" t="s">
        <v>5420</v>
      </c>
      <c r="AP227" s="36" t="s">
        <v>5420</v>
      </c>
      <c r="AQ227" s="36" t="s">
        <v>5420</v>
      </c>
      <c r="AR227" s="36" t="s">
        <v>5420</v>
      </c>
      <c r="AS227" s="36" t="s">
        <v>5420</v>
      </c>
      <c r="AT227" s="36" t="s">
        <v>5420</v>
      </c>
      <c r="AU227" s="36" t="s">
        <v>5420</v>
      </c>
      <c r="AV227" s="36" t="s">
        <v>6211</v>
      </c>
      <c r="AW227" s="45"/>
      <c r="AX227" s="45" t="s">
        <v>5420</v>
      </c>
      <c r="AY227" s="45" t="s">
        <v>5420</v>
      </c>
      <c r="AZ227" s="45" t="s">
        <v>5420</v>
      </c>
      <c r="BA227" s="36" t="s">
        <v>5420</v>
      </c>
    </row>
    <row r="228" spans="1:53" s="58" customFormat="1" ht="15.6" hidden="1" x14ac:dyDescent="0.3">
      <c r="A228" s="27" t="s">
        <v>2762</v>
      </c>
      <c r="B228" s="28" t="s">
        <v>2763</v>
      </c>
      <c r="C228" s="29" t="str">
        <f>_xlfn.XLOOKUP(B228,'[1]daily break down'!$D:$D,'[1]daily break down'!$E:$E,"")</f>
        <v>Yaounde</v>
      </c>
      <c r="D228" s="27" t="s">
        <v>11</v>
      </c>
      <c r="E228" s="27" t="s">
        <v>12</v>
      </c>
      <c r="F228" s="29" t="s">
        <v>37</v>
      </c>
      <c r="G228" s="27" t="s">
        <v>38</v>
      </c>
      <c r="H228" s="30" t="str">
        <f>_xlfn.XLOOKUP(B228,[2]CALCULATION!$B:$B,[2]CALCULATION!$H:$H,"")</f>
        <v>ZTE</v>
      </c>
      <c r="I228" s="25">
        <v>0</v>
      </c>
      <c r="J228" s="25">
        <v>0</v>
      </c>
      <c r="K228" s="25">
        <v>0</v>
      </c>
      <c r="L228" s="25">
        <v>0</v>
      </c>
      <c r="M228" s="25">
        <v>1.3124834133771646</v>
      </c>
      <c r="N228" s="25">
        <v>0</v>
      </c>
      <c r="O228" s="25">
        <v>2.6569094520207854</v>
      </c>
      <c r="P228" s="25" t="s">
        <v>6364</v>
      </c>
      <c r="Q228" s="31" t="s">
        <v>5364</v>
      </c>
      <c r="R228" s="31"/>
      <c r="S228" s="32" t="str" cm="1">
        <f t="array" ref="S228">IFERROR(_xlfn.IFS(
U228="MPR ISSUE","PDH",
U228="BSS Hardware Issue","BSS",
U228="Sites strategiques, MLL, Pylone, etc.","ENVTECH",
U228="AKTIVCO DEFAUT GE &amp; POWER Cabinet","AKTIVCO",
U228="AKTIVCO Coupure ENEO &amp; Baisse de tension","AKTIVCO GRID ONLY",
U228="Coupure ENEO &amp; Baisse de tension","IHS GRID ONLY",
U228="Defaut GE &amp; POWER Cabinet","IHS",
U228="Sharing","Partners",
U228="Sites strategiques &amp; DataCenter","SST &amp; DC",
U228="Exclu","Exclu",
U228="SAT","SAT",
U228="SPARE-ISSUE","SPARE-ISSUE",
U228="Fiber CAmtel","TRANS_FO_CAMTEL",
U228="Fiber AOF","Fiber AOF",
U228="Projet OCM (HUAWEI)","TRAVAUX-HUAWEI",
U228="Projet OCM (NOKIA)","TRAVAUX-NOKIA",
U228="ACCESS-ISSUE","ACCESS-ISSUE",
U228="Projet OCM (ZTE, NOKIA, autres projets)","TRAVAUX OCM",
U228="No root CAuse","No root cause",
U228="ODU HS","PDH",
U228="IP &amp; VLAN","PDH",
U228="Warehouse HUAWEI","SPARE-ISSUE",
U228="SPARE-HS","SPARE-ISSUE",
U228="Power Telco","BSS"
),"")</f>
        <v/>
      </c>
      <c r="T228" s="32" t="str" cm="1">
        <f t="array" ref="T228">IFERROR(_xlfn.IFS(
U228="MPR ISSUE","TX ISSUE",
U228="BSS Hardware Issue","RAN ISSUE",
U228="Sites strategiques, MLL, Pylone, etc.","ENVTECH",
U228="AKTIVCO DEFAUT GE &amp; POWER Cabinet","POWER ISSUE",
U228="AKTIVCO Coupure ENEO &amp; Baisse de tension","POWER ISSUE",
U228="Coupure ENEO &amp; Baisse de tension","POWER ISSUE",
U228="Defaut GE &amp; POWER Cabinet","POWER ISSUE",
U228="Sharing","POWER ISSUE",
U228="Sites strategiques &amp; DataCenter","POWER ISSUE",
U228="Exclu","Exclu",
U228="SAT","TX ISSUE",
U228="SPARE-ISSUE","SPARE-ISSUE",
U228="Fiber CAmtel","TX ISSUE",
U228="Fiber AOF","TX ISSUE",
U228="Projet OCM (HUAWEI)","TRAVAUX-HUAWEI",
U228="Projet OCM (NOKIA)","TRAVAUX -NOKIA",
U228="ACCESS-ISSUE","ACCESS-ISSUE",
U228="Projet OCM (ZTE, NOKIA, autres projets)","TRAVAUX OCM",
U228="No root CAuse","No root cause",
U228="ODU HS","TX ISSUE",
U228="IP &amp; VLAN","TX ISSUE",
U228="Warehouse HUAWEI","SPARE-ISSUE",
U228="SPARE-HS","SPARE-ISSUE",
U228="Power Telco","RAN ISSUE"
),"")</f>
        <v/>
      </c>
      <c r="U228" s="33"/>
      <c r="V228" s="32" t="str" cm="1">
        <f t="array" ref="V228">IFERROR(_xlfn.IFS(
U228="MPR ISSUE","ACTIVE",
U228="BSS Hardware Issue","ACTIVE",
U228="Sites strategiques, MLL, Pylone, etc.","PASSIVE",
U228="AKTIVCO DEFAUT GE &amp; POWER Cabinet","PASSIVE",
U228="AKTIVCO Coupure ENEO &amp; Baisse de tension","PASSIVE",
U228="Coupure ENEO &amp; Baisse de tension","PASSIVE",
U228="Defaut GE &amp; POWER Cabinet","PASSIVE",
U228="Sharing","PASSIVE",
U228="Sites strategiques &amp; DataCenter","PASSIVE",
U228="Exclu","Exclu",
U228="SAT","ACTIVE",
U228="SPARE-ISSUE","SPARE-ISSUE",
U228="Fiber CAmtel","ACTIVE",
U228="Fiber AOF","ACTIVE",
U228="Projet OCM (HUAWEI)","PLANNED WORKS",
U228="Projet OCM (NOKIA)","PLANNED WORKS",
U228="ACCESS-ISSUE","ACCESS-ISSUE",
U228="Projet OCM (ZTE, NOKIA, autres projets)","PLANNED WORKS",
U228="No root CAuse","No root cause",
U228="ODU HS","ACTIVE",
U228="IP &amp; VLAN","ACTIVE",
U228="Warehouse HUAWEI","SPARE-ISSUE",
U228="SPARE-HS","SPARE-ISSUE",
U228="Power Telco","ACTIVE"
),"")</f>
        <v/>
      </c>
      <c r="W228" s="52" t="s">
        <v>6909</v>
      </c>
      <c r="X228" s="52" t="s">
        <v>6518</v>
      </c>
      <c r="Y228" s="52"/>
      <c r="Z228" s="52" t="s">
        <v>6519</v>
      </c>
      <c r="AA228" s="52" t="s">
        <v>6308</v>
      </c>
      <c r="AB228" s="34" t="s">
        <v>6033</v>
      </c>
      <c r="AC228" s="34" t="str">
        <f>_xlfn.XLOOKUP(B228,[4]ALL!$B:$B,[4]ALL!$N:$N,"")</f>
        <v/>
      </c>
      <c r="AD228" s="34" t="s">
        <v>5420</v>
      </c>
      <c r="AE228" s="34"/>
      <c r="AF228" s="36" t="s">
        <v>5420</v>
      </c>
      <c r="AG228" s="29"/>
      <c r="AH228" s="35"/>
      <c r="AI228" s="29"/>
      <c r="AJ228" s="29" t="s">
        <v>5420</v>
      </c>
      <c r="AK228" s="36" t="s">
        <v>5420</v>
      </c>
      <c r="AL228" s="36" t="s">
        <v>5420</v>
      </c>
      <c r="AM228" s="36" t="s">
        <v>5420</v>
      </c>
      <c r="AN228" s="36" t="s">
        <v>5420</v>
      </c>
      <c r="AO228" s="36" t="s">
        <v>5420</v>
      </c>
      <c r="AP228" s="36" t="s">
        <v>5420</v>
      </c>
      <c r="AQ228" s="36" t="s">
        <v>5420</v>
      </c>
      <c r="AR228" s="36" t="s">
        <v>5420</v>
      </c>
      <c r="AS228" s="36" t="s">
        <v>5420</v>
      </c>
      <c r="AT228" s="36" t="s">
        <v>5420</v>
      </c>
      <c r="AU228" s="36" t="s">
        <v>5420</v>
      </c>
      <c r="AV228" s="36" t="s">
        <v>6033</v>
      </c>
      <c r="AW228" s="45"/>
      <c r="AX228" s="45" t="s">
        <v>5420</v>
      </c>
      <c r="AY228" s="45" t="s">
        <v>5420</v>
      </c>
      <c r="AZ228" s="45" t="s">
        <v>5420</v>
      </c>
      <c r="BA228" s="36" t="s">
        <v>5420</v>
      </c>
    </row>
    <row r="229" spans="1:53" s="58" customFormat="1" ht="15.6" hidden="1" x14ac:dyDescent="0.3">
      <c r="A229" s="27" t="s">
        <v>1603</v>
      </c>
      <c r="B229" s="28" t="s">
        <v>1604</v>
      </c>
      <c r="C229" s="29" t="str">
        <f>_xlfn.XLOOKUP(B229,'[1]daily break down'!$D:$D,'[1]daily break down'!$E:$E,"")</f>
        <v>Maroua</v>
      </c>
      <c r="D229" s="27" t="s">
        <v>21</v>
      </c>
      <c r="E229" s="27" t="s">
        <v>22</v>
      </c>
      <c r="F229" s="29" t="s">
        <v>55</v>
      </c>
      <c r="G229" s="27" t="s">
        <v>84</v>
      </c>
      <c r="H229" s="37" t="str">
        <f>_xlfn.XLOOKUP(B229,[2]CALCULATION!$B:$B,[2]CALCULATION!$H:$H,"")</f>
        <v>Huawei</v>
      </c>
      <c r="I229" s="25">
        <v>5.0742938022389454</v>
      </c>
      <c r="J229" s="25">
        <v>0.51571912462582004</v>
      </c>
      <c r="K229" s="25">
        <v>8.8294517068883334</v>
      </c>
      <c r="L229" s="25">
        <v>20.00013197957955</v>
      </c>
      <c r="M229" s="25">
        <v>2.8464071591431166</v>
      </c>
      <c r="N229" s="25">
        <v>3.1160735433021434</v>
      </c>
      <c r="O229" s="25">
        <v>2.6063113348343334</v>
      </c>
      <c r="P229" s="25" t="s">
        <v>6364</v>
      </c>
      <c r="Q229" s="31" t="s">
        <v>5364</v>
      </c>
      <c r="R229" s="31"/>
      <c r="S229" s="32" t="str" cm="1">
        <f t="array" ref="S229">IFERROR(_xlfn.IFS(
U229="MPR ISSUE","PDH",
U229="BSS Hardware Issue","BSS",
U229="Sites strategiques, MLL, Pylone, etc.","ENVTECH",
U229="AKTIVCO DEFAUT GE &amp; POWER Cabinet","AKTIVCO",
U229="AKTIVCO Coupure ENEO &amp; Baisse de tension","AKTIVCO GRID ONLY",
U229="Coupure ENEO &amp; Baisse de tension","IHS GRID ONLY",
U229="Defaut GE &amp; POWER Cabinet","IHS",
U229="Sharing","Partners",
U229="Sites strategiques &amp; DataCenter","SST &amp; DC",
U229="Exclu","Exclu",
U229="SAT","SAT",
U229="SPARE-ISSUE","SPARE-ISSUE",
U229="Fiber CAmtel","TRANS_FO_CAMTEL",
U229="Fiber AOF","Fiber AOF",
U229="Projet OCM (HUAWEI)","TRAVAUX-HUAWEI",
U229="Projet OCM (NOKIA)","TRAVAUX-NOKIA",
U229="ACCESS-ISSUE","ACCESS-ISSUE",
U229="Projet OCM (ZTE, NOKIA, autres projets)","TRAVAUX OCM",
U229="No root CAuse","No root cause",
U229="ODU HS","PDH",
U229="IP &amp; VLAN","PDH",
U229="Warehouse HUAWEI","SPARE-ISSUE",
U229="SPARE-HS","SPARE-ISSUE",
U229="Power Telco","BSS"
),"")</f>
        <v/>
      </c>
      <c r="T229" s="32" t="str" cm="1">
        <f t="array" ref="T229">IFERROR(_xlfn.IFS(
U229="MPR ISSUE","TX ISSUE",
U229="BSS Hardware Issue","RAN ISSUE",
U229="Sites strategiques, MLL, Pylone, etc.","ENVTECH",
U229="AKTIVCO DEFAUT GE &amp; POWER Cabinet","POWER ISSUE",
U229="AKTIVCO Coupure ENEO &amp; Baisse de tension","POWER ISSUE",
U229="Coupure ENEO &amp; Baisse de tension","POWER ISSUE",
U229="Defaut GE &amp; POWER Cabinet","POWER ISSUE",
U229="Sharing","POWER ISSUE",
U229="Sites strategiques &amp; DataCenter","POWER ISSUE",
U229="Exclu","Exclu",
U229="SAT","TX ISSUE",
U229="SPARE-ISSUE","SPARE-ISSUE",
U229="Fiber CAmtel","TX ISSUE",
U229="Fiber AOF","TX ISSUE",
U229="Projet OCM (HUAWEI)","TRAVAUX-HUAWEI",
U229="Projet OCM (NOKIA)","TRAVAUX -NOKIA",
U229="ACCESS-ISSUE","ACCESS-ISSUE",
U229="Projet OCM (ZTE, NOKIA, autres projets)","TRAVAUX OCM",
U229="No root CAuse","No root cause",
U229="ODU HS","TX ISSUE",
U229="IP &amp; VLAN","TX ISSUE",
U229="Warehouse HUAWEI","SPARE-ISSUE",
U229="SPARE-HS","SPARE-ISSUE",
U229="Power Telco","RAN ISSUE"
),"")</f>
        <v/>
      </c>
      <c r="U229" s="33"/>
      <c r="V229" s="32" t="str" cm="1">
        <f t="array" ref="V229">IFERROR(_xlfn.IFS(
U229="MPR ISSUE","ACTIVE",
U229="BSS Hardware Issue","ACTIVE",
U229="Sites strategiques, MLL, Pylone, etc.","PASSIVE",
U229="AKTIVCO DEFAUT GE &amp; POWER Cabinet","PASSIVE",
U229="AKTIVCO Coupure ENEO &amp; Baisse de tension","PASSIVE",
U229="Coupure ENEO &amp; Baisse de tension","PASSIVE",
U229="Defaut GE &amp; POWER Cabinet","PASSIVE",
U229="Sharing","PASSIVE",
U229="Sites strategiques &amp; DataCenter","PASSIVE",
U229="Exclu","Exclu",
U229="SAT","ACTIVE",
U229="SPARE-ISSUE","SPARE-ISSUE",
U229="Fiber CAmtel","ACTIVE",
U229="Fiber AOF","ACTIVE",
U229="Projet OCM (HUAWEI)","PLANNED WORKS",
U229="Projet OCM (NOKIA)","PLANNED WORKS",
U229="ACCESS-ISSUE","ACCESS-ISSUE",
U229="Projet OCM (ZTE, NOKIA, autres projets)","PLANNED WORKS",
U229="No root CAuse","No root cause",
U229="ODU HS","ACTIVE",
U229="IP &amp; VLAN","ACTIVE",
U229="Warehouse HUAWEI","SPARE-ISSUE",
U229="SPARE-HS","SPARE-ISSUE",
U229="Power Telco","ACTIVE"
),"")</f>
        <v/>
      </c>
      <c r="W229" s="52" t="s">
        <v>6305</v>
      </c>
      <c r="X229" s="52" t="s">
        <v>6306</v>
      </c>
      <c r="Y229" s="52"/>
      <c r="Z229" s="52" t="s">
        <v>6307</v>
      </c>
      <c r="AA229" s="52" t="s">
        <v>6308</v>
      </c>
      <c r="AB229" s="34" t="s">
        <v>5420</v>
      </c>
      <c r="AC229" s="34" t="str">
        <f>_xlfn.XLOOKUP(B229,[4]ALL!$B:$B,[4]ALL!$N:$N,"")</f>
        <v/>
      </c>
      <c r="AD229" s="34" t="s">
        <v>5420</v>
      </c>
      <c r="AE229" s="34"/>
      <c r="AF229" s="36" t="s">
        <v>5420</v>
      </c>
      <c r="AG229" s="29"/>
      <c r="AH229" s="35"/>
      <c r="AI229" s="29"/>
      <c r="AJ229" s="29" t="s">
        <v>5420</v>
      </c>
      <c r="AK229" s="36" t="s">
        <v>5420</v>
      </c>
      <c r="AL229" s="36" t="s">
        <v>5420</v>
      </c>
      <c r="AM229" s="36" t="s">
        <v>5420</v>
      </c>
      <c r="AN229" s="36" t="s">
        <v>5420</v>
      </c>
      <c r="AO229" s="36" t="s">
        <v>5420</v>
      </c>
      <c r="AP229" s="36" t="s">
        <v>5420</v>
      </c>
      <c r="AQ229" s="36" t="s">
        <v>5420</v>
      </c>
      <c r="AR229" s="36" t="s">
        <v>5420</v>
      </c>
      <c r="AS229" s="36" t="s">
        <v>5420</v>
      </c>
      <c r="AT229" s="36" t="s">
        <v>5420</v>
      </c>
      <c r="AU229" s="36" t="s">
        <v>5420</v>
      </c>
      <c r="AV229" s="36" t="s">
        <v>5420</v>
      </c>
      <c r="AW229" s="45"/>
      <c r="AX229" s="45" t="s">
        <v>5420</v>
      </c>
      <c r="AY229" s="45" t="s">
        <v>5420</v>
      </c>
      <c r="AZ229" s="45" t="s">
        <v>5420</v>
      </c>
      <c r="BA229" s="36" t="s">
        <v>5420</v>
      </c>
    </row>
    <row r="230" spans="1:53" s="58" customFormat="1" ht="15.6" hidden="1" x14ac:dyDescent="0.3">
      <c r="A230" s="27" t="s">
        <v>2016</v>
      </c>
      <c r="B230" s="27" t="s">
        <v>2017</v>
      </c>
      <c r="C230" s="29" t="str">
        <f>_xlfn.XLOOKUP(B230,'[1]daily break down'!$D:$D,'[1]daily break down'!$E:$E,"")</f>
        <v>CENTRE</v>
      </c>
      <c r="D230" s="27" t="s">
        <v>11</v>
      </c>
      <c r="E230" s="27" t="s">
        <v>12</v>
      </c>
      <c r="F230" s="29" t="s">
        <v>226</v>
      </c>
      <c r="G230" s="27" t="s">
        <v>489</v>
      </c>
      <c r="H230" s="30" t="str">
        <f>_xlfn.XLOOKUP(B230,[2]CALCULATION!$B:$B,[2]CALCULATION!$H:$H,"")</f>
        <v>ZTE</v>
      </c>
      <c r="I230" s="25">
        <v>0</v>
      </c>
      <c r="J230" s="25">
        <v>2.4826429017815631E-2</v>
      </c>
      <c r="K230" s="25">
        <v>4.7976360673792993E-3</v>
      </c>
      <c r="L230" s="25">
        <v>8.9478587918374652E-2</v>
      </c>
      <c r="M230" s="25">
        <v>0.1583041551452056</v>
      </c>
      <c r="N230" s="25">
        <v>0</v>
      </c>
      <c r="O230" s="25">
        <v>6.6038836239737702</v>
      </c>
      <c r="P230" s="25" t="s">
        <v>6365</v>
      </c>
      <c r="Q230" s="31" t="s">
        <v>5364</v>
      </c>
      <c r="R230" s="31"/>
      <c r="S230" s="32" t="str" cm="1">
        <f t="array" ref="S230">IFERROR(_xlfn.IFS(
U230="MPR ISSUE","PDH",
U230="BSS Hardware Issue","BSS",
U230="Sites strategiques, MLL, Pylone, etc.","ENVTECH",
U230="AKTIVCO DEFAUT GE &amp; POWER Cabinet","AKTIVCO",
U230="AKTIVCO Coupure ENEO &amp; Baisse de tension","AKTIVCO GRID ONLY",
U230="Coupure ENEO &amp; Baisse de tension","IHS GRID ONLY",
U230="Defaut GE &amp; POWER Cabinet","IHS",
U230="Sharing","Partners",
U230="Sites strategiques &amp; DataCenter","SST &amp; DC",
U230="Exclu","Exclu",
U230="SAT","SAT",
U230="SPARE-ISSUE","SPARE-ISSUE",
U230="Fiber CAmtel","TRANS_FO_CAMTEL",
U230="Fiber AOF","Fiber AOF",
U230="Projet OCM (HUAWEI)","TRAVAUX-HUAWEI",
U230="Projet OCM (NOKIA)","TRAVAUX-NOKIA",
U230="ACCESS-ISSUE","ACCESS-ISSUE",
U230="Projet OCM (ZTE, NOKIA, autres projets)","TRAVAUX OCM",
U230="No root CAuse","No root cause",
U230="ODU HS","PDH",
U230="IP &amp; VLAN","PDH",
U230="Warehouse HUAWEI","SPARE-ISSUE",
U230="SPARE-HS","SPARE-ISSUE",
U230="Power Telco","BSS"
),"")</f>
        <v/>
      </c>
      <c r="T230" s="32" t="str" cm="1">
        <f t="array" ref="T230">IFERROR(_xlfn.IFS(
U230="MPR ISSUE","TX ISSUE",
U230="BSS Hardware Issue","RAN ISSUE",
U230="Sites strategiques, MLL, Pylone, etc.","ENVTECH",
U230="AKTIVCO DEFAUT GE &amp; POWER Cabinet","POWER ISSUE",
U230="AKTIVCO Coupure ENEO &amp; Baisse de tension","POWER ISSUE",
U230="Coupure ENEO &amp; Baisse de tension","POWER ISSUE",
U230="Defaut GE &amp; POWER Cabinet","POWER ISSUE",
U230="Sharing","POWER ISSUE",
U230="Sites strategiques &amp; DataCenter","POWER ISSUE",
U230="Exclu","Exclu",
U230="SAT","TX ISSUE",
U230="SPARE-ISSUE","SPARE-ISSUE",
U230="Fiber CAmtel","TX ISSUE",
U230="Fiber AOF","TX ISSUE",
U230="Projet OCM (HUAWEI)","TRAVAUX-HUAWEI",
U230="Projet OCM (NOKIA)","TRAVAUX -NOKIA",
U230="ACCESS-ISSUE","ACCESS-ISSUE",
U230="Projet OCM (ZTE, NOKIA, autres projets)","TRAVAUX OCM",
U230="No root CAuse","No root cause",
U230="ODU HS","TX ISSUE",
U230="IP &amp; VLAN","TX ISSUE",
U230="Warehouse HUAWEI","SPARE-ISSUE",
U230="SPARE-HS","SPARE-ISSUE",
U230="Power Telco","RAN ISSUE"
),"")</f>
        <v/>
      </c>
      <c r="U230" s="33"/>
      <c r="V230" s="32" t="str" cm="1">
        <f t="array" ref="V230">IFERROR(_xlfn.IFS(
U230="MPR ISSUE","ACTIVE",
U230="BSS Hardware Issue","ACTIVE",
U230="Sites strategiques, MLL, Pylone, etc.","PASSIVE",
U230="AKTIVCO DEFAUT GE &amp; POWER Cabinet","PASSIVE",
U230="AKTIVCO Coupure ENEO &amp; Baisse de tension","PASSIVE",
U230="Coupure ENEO &amp; Baisse de tension","PASSIVE",
U230="Defaut GE &amp; POWER Cabinet","PASSIVE",
U230="Sharing","PASSIVE",
U230="Sites strategiques &amp; DataCenter","PASSIVE",
U230="Exclu","Exclu",
U230="SAT","ACTIVE",
U230="SPARE-ISSUE","SPARE-ISSUE",
U230="Fiber CAmtel","ACTIVE",
U230="Fiber AOF","ACTIVE",
U230="Projet OCM (HUAWEI)","PLANNED WORKS",
U230="Projet OCM (NOKIA)","PLANNED WORKS",
U230="ACCESS-ISSUE","ACCESS-ISSUE",
U230="Projet OCM (ZTE, NOKIA, autres projets)","PLANNED WORKS",
U230="No root CAuse","No root cause",
U230="ODU HS","ACTIVE",
U230="IP &amp; VLAN","ACTIVE",
U230="Warehouse HUAWEI","SPARE-ISSUE",
U230="SPARE-HS","SPARE-ISSUE",
U230="Power Telco","ACTIVE"
),"")</f>
        <v/>
      </c>
      <c r="W230" s="51"/>
      <c r="X230" s="51"/>
      <c r="Y230" s="51"/>
      <c r="Z230" s="51"/>
      <c r="AA230" s="51"/>
      <c r="AB230" s="34" t="s">
        <v>6860</v>
      </c>
      <c r="AC230" s="34" t="str">
        <f>_xlfn.XLOOKUP(B230,[4]ALL!$B:$B,[4]ALL!$N:$N,"")</f>
        <v>No Power issue</v>
      </c>
      <c r="AD230" s="34" t="s">
        <v>6483</v>
      </c>
      <c r="AE230" s="34"/>
      <c r="AF230" s="36" t="s">
        <v>5420</v>
      </c>
      <c r="AG230" s="29"/>
      <c r="AH230" s="35"/>
      <c r="AI230" s="29"/>
      <c r="AJ230" s="29" t="s">
        <v>5420</v>
      </c>
      <c r="AK230" s="36" t="s">
        <v>5420</v>
      </c>
      <c r="AL230" s="36" t="s">
        <v>5420</v>
      </c>
      <c r="AM230" s="36" t="s">
        <v>5420</v>
      </c>
      <c r="AN230" s="36" t="s">
        <v>5420</v>
      </c>
      <c r="AO230" s="36" t="s">
        <v>5420</v>
      </c>
      <c r="AP230" s="36" t="s">
        <v>5420</v>
      </c>
      <c r="AQ230" s="36" t="s">
        <v>5420</v>
      </c>
      <c r="AR230" s="36" t="s">
        <v>5420</v>
      </c>
      <c r="AS230" s="36" t="s">
        <v>5420</v>
      </c>
      <c r="AT230" s="36" t="s">
        <v>5420</v>
      </c>
      <c r="AU230" s="36" t="s">
        <v>5420</v>
      </c>
      <c r="AV230" s="36" t="s">
        <v>5420</v>
      </c>
      <c r="AW230" s="45"/>
      <c r="AX230" s="45" t="s">
        <v>5420</v>
      </c>
      <c r="AY230" s="45" t="s">
        <v>5420</v>
      </c>
      <c r="AZ230" s="45" t="s">
        <v>5420</v>
      </c>
      <c r="BA230" s="36" t="s">
        <v>5420</v>
      </c>
    </row>
    <row r="231" spans="1:53" s="58" customFormat="1" ht="15.6" hidden="1" x14ac:dyDescent="0.3">
      <c r="A231" s="27" t="s">
        <v>2876</v>
      </c>
      <c r="B231" s="28" t="s">
        <v>2877</v>
      </c>
      <c r="C231" s="29" t="str">
        <f>_xlfn.XLOOKUP(B231,'[1]daily break down'!$D:$D,'[1]daily break down'!$E:$E,"")</f>
        <v>NORD</v>
      </c>
      <c r="D231" s="27" t="s">
        <v>21</v>
      </c>
      <c r="E231" s="27" t="s">
        <v>988</v>
      </c>
      <c r="F231" s="29" t="s">
        <v>23</v>
      </c>
      <c r="G231" s="27" t="s">
        <v>24</v>
      </c>
      <c r="H231" s="37" t="str">
        <f>_xlfn.XLOOKUP(B231,[2]CALCULATION!$B:$B,[2]CALCULATION!$H:$H,"")</f>
        <v>Huawei</v>
      </c>
      <c r="I231" s="25">
        <v>0.97368826565991218</v>
      </c>
      <c r="J231" s="25">
        <v>0.36629683848267713</v>
      </c>
      <c r="K231" s="25">
        <v>0.65247850516361172</v>
      </c>
      <c r="L231" s="25">
        <v>1.0646114949219962</v>
      </c>
      <c r="M231" s="25">
        <v>2.0727749669694351</v>
      </c>
      <c r="N231" s="25">
        <v>0.34052515031404001</v>
      </c>
      <c r="O231" s="25">
        <v>2.5123204721016568</v>
      </c>
      <c r="P231" s="25" t="s">
        <v>6364</v>
      </c>
      <c r="Q231" s="31" t="s">
        <v>5364</v>
      </c>
      <c r="R231" s="31"/>
      <c r="S231" s="32" t="str" cm="1">
        <f t="array" ref="S231">IFERROR(_xlfn.IFS(
U231="MPR ISSUE","PDH",
U231="BSS Hardware Issue","BSS",
U231="Sites strategiques, MLL, Pylone, etc.","ENVTECH",
U231="AKTIVCO DEFAUT GE &amp; POWER Cabinet","AKTIVCO",
U231="AKTIVCO Coupure ENEO &amp; Baisse de tension","AKTIVCO GRID ONLY",
U231="Coupure ENEO &amp; Baisse de tension","IHS GRID ONLY",
U231="Defaut GE &amp; POWER Cabinet","IHS",
U231="Sharing","Partners",
U231="Sites strategiques &amp; DataCenter","SST &amp; DC",
U231="Exclu","Exclu",
U231="SAT","SAT",
U231="SPARE-ISSUE","SPARE-ISSUE",
U231="Fiber CAmtel","TRANS_FO_CAMTEL",
U231="Fiber AOF","Fiber AOF",
U231="Projet OCM (HUAWEI)","TRAVAUX-HUAWEI",
U231="Projet OCM (NOKIA)","TRAVAUX-NOKIA",
U231="ACCESS-ISSUE","ACCESS-ISSUE",
U231="Projet OCM (ZTE, NOKIA, autres projets)","TRAVAUX OCM",
U231="No root CAuse","No root cause",
U231="ODU HS","PDH",
U231="IP &amp; VLAN","PDH",
U231="Warehouse HUAWEI","SPARE-ISSUE",
U231="SPARE-HS","SPARE-ISSUE",
U231="Power Telco","BSS"
),"")</f>
        <v/>
      </c>
      <c r="T231" s="32" t="str" cm="1">
        <f t="array" ref="T231">IFERROR(_xlfn.IFS(
U231="MPR ISSUE","TX ISSUE",
U231="BSS Hardware Issue","RAN ISSUE",
U231="Sites strategiques, MLL, Pylone, etc.","ENVTECH",
U231="AKTIVCO DEFAUT GE &amp; POWER Cabinet","POWER ISSUE",
U231="AKTIVCO Coupure ENEO &amp; Baisse de tension","POWER ISSUE",
U231="Coupure ENEO &amp; Baisse de tension","POWER ISSUE",
U231="Defaut GE &amp; POWER Cabinet","POWER ISSUE",
U231="Sharing","POWER ISSUE",
U231="Sites strategiques &amp; DataCenter","POWER ISSUE",
U231="Exclu","Exclu",
U231="SAT","TX ISSUE",
U231="SPARE-ISSUE","SPARE-ISSUE",
U231="Fiber CAmtel","TX ISSUE",
U231="Fiber AOF","TX ISSUE",
U231="Projet OCM (HUAWEI)","TRAVAUX-HUAWEI",
U231="Projet OCM (NOKIA)","TRAVAUX -NOKIA",
U231="ACCESS-ISSUE","ACCESS-ISSUE",
U231="Projet OCM (ZTE, NOKIA, autres projets)","TRAVAUX OCM",
U231="No root CAuse","No root cause",
U231="ODU HS","TX ISSUE",
U231="IP &amp; VLAN","TX ISSUE",
U231="Warehouse HUAWEI","SPARE-ISSUE",
U231="SPARE-HS","SPARE-ISSUE",
U231="Power Telco","RAN ISSUE"
),"")</f>
        <v/>
      </c>
      <c r="U231" s="33"/>
      <c r="V231" s="32" t="str" cm="1">
        <f t="array" ref="V231">IFERROR(_xlfn.IFS(
U231="MPR ISSUE","ACTIVE",
U231="BSS Hardware Issue","ACTIVE",
U231="Sites strategiques, MLL, Pylone, etc.","PASSIVE",
U231="AKTIVCO DEFAUT GE &amp; POWER Cabinet","PASSIVE",
U231="AKTIVCO Coupure ENEO &amp; Baisse de tension","PASSIVE",
U231="Coupure ENEO &amp; Baisse de tension","PASSIVE",
U231="Defaut GE &amp; POWER Cabinet","PASSIVE",
U231="Sharing","PASSIVE",
U231="Sites strategiques &amp; DataCenter","PASSIVE",
U231="Exclu","Exclu",
U231="SAT","ACTIVE",
U231="SPARE-ISSUE","SPARE-ISSUE",
U231="Fiber CAmtel","ACTIVE",
U231="Fiber AOF","ACTIVE",
U231="Projet OCM (HUAWEI)","PLANNED WORKS",
U231="Projet OCM (NOKIA)","PLANNED WORKS",
U231="ACCESS-ISSUE","ACCESS-ISSUE",
U231="Projet OCM (ZTE, NOKIA, autres projets)","PLANNED WORKS",
U231="No root CAuse","No root cause",
U231="ODU HS","ACTIVE",
U231="IP &amp; VLAN","ACTIVE",
U231="Warehouse HUAWEI","SPARE-ISSUE",
U231="SPARE-HS","SPARE-ISSUE",
U231="Power Telco","ACTIVE"
),"")</f>
        <v/>
      </c>
      <c r="W231" s="52" t="s">
        <v>6305</v>
      </c>
      <c r="X231" s="52" t="s">
        <v>6306</v>
      </c>
      <c r="Y231" s="52"/>
      <c r="Z231" s="52" t="s">
        <v>6307</v>
      </c>
      <c r="AA231" s="52" t="s">
        <v>6308</v>
      </c>
      <c r="AB231" s="34" t="s">
        <v>5420</v>
      </c>
      <c r="AC231" s="34" t="str">
        <f>_xlfn.XLOOKUP(B231,[4]ALL!$B:$B,[4]ALL!$N:$N,"")</f>
        <v/>
      </c>
      <c r="AD231" s="34" t="s">
        <v>5420</v>
      </c>
      <c r="AE231" s="34"/>
      <c r="AF231" s="36" t="s">
        <v>5420</v>
      </c>
      <c r="AG231" s="29"/>
      <c r="AH231" s="35"/>
      <c r="AI231" s="29"/>
      <c r="AJ231" s="29" t="s">
        <v>5420</v>
      </c>
      <c r="AK231" s="36" t="s">
        <v>5420</v>
      </c>
      <c r="AL231" s="36" t="s">
        <v>5420</v>
      </c>
      <c r="AM231" s="36" t="s">
        <v>5420</v>
      </c>
      <c r="AN231" s="36" t="s">
        <v>5420</v>
      </c>
      <c r="AO231" s="36" t="s">
        <v>5420</v>
      </c>
      <c r="AP231" s="36" t="s">
        <v>5420</v>
      </c>
      <c r="AQ231" s="36" t="s">
        <v>5420</v>
      </c>
      <c r="AR231" s="36" t="s">
        <v>5420</v>
      </c>
      <c r="AS231" s="36" t="s">
        <v>5420</v>
      </c>
      <c r="AT231" s="36" t="s">
        <v>5420</v>
      </c>
      <c r="AU231" s="36" t="s">
        <v>5420</v>
      </c>
      <c r="AV231" s="36" t="s">
        <v>5420</v>
      </c>
      <c r="AW231" s="45"/>
      <c r="AX231" s="45" t="s">
        <v>5420</v>
      </c>
      <c r="AY231" s="45" t="s">
        <v>5420</v>
      </c>
      <c r="AZ231" s="45" t="s">
        <v>5420</v>
      </c>
      <c r="BA231" s="36" t="s">
        <v>5420</v>
      </c>
    </row>
    <row r="232" spans="1:53" s="58" customFormat="1" ht="15.6" hidden="1" x14ac:dyDescent="0.3">
      <c r="A232" s="27" t="s">
        <v>2930</v>
      </c>
      <c r="B232" s="28" t="s">
        <v>2931</v>
      </c>
      <c r="C232" s="29" t="str">
        <f>_xlfn.XLOOKUP(B232,'[1]daily break down'!$D:$D,'[1]daily break down'!$E:$E,"")</f>
        <v>NORD-OUEST</v>
      </c>
      <c r="D232" s="27" t="s">
        <v>11</v>
      </c>
      <c r="E232" s="27" t="s">
        <v>12</v>
      </c>
      <c r="F232" s="29" t="s">
        <v>51</v>
      </c>
      <c r="G232" s="27" t="s">
        <v>2930</v>
      </c>
      <c r="H232" s="39" t="str">
        <f>_xlfn.XLOOKUP(B232,[2]CALCULATION!$B:$B,[2]CALCULATION!$H:$H,"")</f>
        <v>NOKIA</v>
      </c>
      <c r="I232" s="25">
        <v>0</v>
      </c>
      <c r="J232" s="25">
        <v>0</v>
      </c>
      <c r="K232" s="25">
        <v>0</v>
      </c>
      <c r="L232" s="25">
        <v>0</v>
      </c>
      <c r="M232" s="25">
        <v>0</v>
      </c>
      <c r="N232" s="25">
        <v>0</v>
      </c>
      <c r="O232" s="25">
        <v>2.4606344151378443</v>
      </c>
      <c r="P232" s="25" t="s">
        <v>6365</v>
      </c>
      <c r="Q232" s="31" t="str">
        <f>_xlfn.XLOOKUP(B232,'[1]daily break down'!$D:$D,'[1]daily break down'!$O:$O,"")</f>
        <v>Insecurity</v>
      </c>
      <c r="R232" s="31"/>
      <c r="S232" s="32" t="str" cm="1">
        <f t="array" ref="S232">IFERROR(_xlfn.IFS(
U232="MPR ISSUE","PDH",
U232="BSS Hardware Issue","BSS",
U232="Sites strategiques, MLL, Pylone, etc.","ENVTECH",
U232="AKTIVCO DEFAUT GE &amp; POWER Cabinet","AKTIVCO",
U232="AKTIVCO Coupure ENEO &amp; Baisse de tension","AKTIVCO GRID ONLY",
U232="Coupure ENEO &amp; Baisse de tension","IHS GRID ONLY",
U232="Defaut GE &amp; POWER Cabinet","IHS",
U232="Sharing","Partners",
U232="Sites strategiques &amp; DataCenter","SST &amp; DC",
U232="Exclu","Exclu",
U232="SAT","SAT",
U232="SPARE-ISSUE","SPARE-ISSUE",
U232="Fiber CAmtel","TRANS_FO_CAMTEL",
U232="Fiber AOF","Fiber AOF",
U232="Projet OCM (HUAWEI)","TRAVAUX-HUAWEI",
U232="Projet OCM (NOKIA)","TRAVAUX-NOKIA",
U232="ACCESS-ISSUE","ACCESS-ISSUE",
U232="Projet OCM (ZTE, NOKIA, autres projets)","TRAVAUX OCM",
U232="No root CAuse","No root cause",
U232="ODU HS","PDH",
U232="IP &amp; VLAN","PDH",
U232="Warehouse HUAWEI","SPARE-ISSUE",
U232="SPARE-HS","SPARE-ISSUE",
U232="Power Telco","BSS"
),"")</f>
        <v/>
      </c>
      <c r="T232" s="32" t="str" cm="1">
        <f t="array" ref="T232">IFERROR(_xlfn.IFS(
U232="MPR ISSUE","TX ISSUE",
U232="BSS Hardware Issue","RAN ISSUE",
U232="Sites strategiques, MLL, Pylone, etc.","ENVTECH",
U232="AKTIVCO DEFAUT GE &amp; POWER Cabinet","POWER ISSUE",
U232="AKTIVCO Coupure ENEO &amp; Baisse de tension","POWER ISSUE",
U232="Coupure ENEO &amp; Baisse de tension","POWER ISSUE",
U232="Defaut GE &amp; POWER Cabinet","POWER ISSUE",
U232="Sharing","POWER ISSUE",
U232="Sites strategiques &amp; DataCenter","POWER ISSUE",
U232="Exclu","Exclu",
U232="SAT","TX ISSUE",
U232="SPARE-ISSUE","SPARE-ISSUE",
U232="Fiber CAmtel","TX ISSUE",
U232="Fiber AOF","TX ISSUE",
U232="Projet OCM (HUAWEI)","TRAVAUX-HUAWEI",
U232="Projet OCM (NOKIA)","TRAVAUX -NOKIA",
U232="ACCESS-ISSUE","ACCESS-ISSUE",
U232="Projet OCM (ZTE, NOKIA, autres projets)","TRAVAUX OCM",
U232="No root CAuse","No root cause",
U232="ODU HS","TX ISSUE",
U232="IP &amp; VLAN","TX ISSUE",
U232="Warehouse HUAWEI","SPARE-ISSUE",
U232="SPARE-HS","SPARE-ISSUE",
U232="Power Telco","RAN ISSUE"
),"")</f>
        <v/>
      </c>
      <c r="U232" s="33"/>
      <c r="V232" s="32" t="str" cm="1">
        <f t="array" ref="V232">IFERROR(_xlfn.IFS(
U232="MPR ISSUE","ACTIVE",
U232="BSS Hardware Issue","ACTIVE",
U232="Sites strategiques, MLL, Pylone, etc.","PASSIVE",
U232="AKTIVCO DEFAUT GE &amp; POWER Cabinet","PASSIVE",
U232="AKTIVCO Coupure ENEO &amp; Baisse de tension","PASSIVE",
U232="Coupure ENEO &amp; Baisse de tension","PASSIVE",
U232="Defaut GE &amp; POWER Cabinet","PASSIVE",
U232="Sharing","PASSIVE",
U232="Sites strategiques &amp; DataCenter","PASSIVE",
U232="Exclu","Exclu",
U232="SAT","ACTIVE",
U232="SPARE-ISSUE","SPARE-ISSUE",
U232="Fiber CAmtel","ACTIVE",
U232="Fiber AOF","ACTIVE",
U232="Projet OCM (HUAWEI)","PLANNED WORKS",
U232="Projet OCM (NOKIA)","PLANNED WORKS",
U232="ACCESS-ISSUE","ACCESS-ISSUE",
U232="Projet OCM (ZTE, NOKIA, autres projets)","PLANNED WORKS",
U232="No root CAuse","No root cause",
U232="ODU HS","ACTIVE",
U232="IP &amp; VLAN","ACTIVE",
U232="Warehouse HUAWEI","SPARE-ISSUE",
U232="SPARE-HS","SPARE-ISSUE",
U232="Power Telco","ACTIVE"
),"")</f>
        <v/>
      </c>
      <c r="W232" s="51"/>
      <c r="X232" s="51"/>
      <c r="Y232" s="51"/>
      <c r="Z232" s="51"/>
      <c r="AA232" s="51"/>
      <c r="AB232" s="34" t="s">
        <v>6623</v>
      </c>
      <c r="AC232" s="34" t="str">
        <f>_xlfn.XLOOKUP(B232,[4]ALL!$B:$B,[4]ALL!$N:$N,"")</f>
        <v/>
      </c>
      <c r="AD232" s="34" t="s">
        <v>5420</v>
      </c>
      <c r="AE232" s="34"/>
      <c r="AF232" s="36" t="s">
        <v>5420</v>
      </c>
      <c r="AG232" s="29"/>
      <c r="AH232" s="35"/>
      <c r="AI232" s="29"/>
      <c r="AJ232" s="29" t="s">
        <v>6199</v>
      </c>
      <c r="AK232" s="36" t="s">
        <v>5420</v>
      </c>
      <c r="AL232" s="36" t="s">
        <v>5420</v>
      </c>
      <c r="AM232" s="36" t="s">
        <v>5420</v>
      </c>
      <c r="AN232" s="36" t="s">
        <v>5420</v>
      </c>
      <c r="AO232" s="36" t="s">
        <v>5420</v>
      </c>
      <c r="AP232" s="36" t="s">
        <v>5420</v>
      </c>
      <c r="AQ232" s="36" t="s">
        <v>5420</v>
      </c>
      <c r="AR232" s="36" t="s">
        <v>5420</v>
      </c>
      <c r="AS232" s="36" t="s">
        <v>5420</v>
      </c>
      <c r="AT232" s="36" t="s">
        <v>5420</v>
      </c>
      <c r="AU232" s="36" t="s">
        <v>6200</v>
      </c>
      <c r="AV232" s="36" t="s">
        <v>6201</v>
      </c>
      <c r="AW232" s="45"/>
      <c r="AX232" s="45" t="s">
        <v>5420</v>
      </c>
      <c r="AY232" s="45" t="s">
        <v>5420</v>
      </c>
      <c r="AZ232" s="45" t="s">
        <v>5420</v>
      </c>
      <c r="BA232" s="36" t="s">
        <v>5420</v>
      </c>
    </row>
    <row r="233" spans="1:53" s="58" customFormat="1" ht="15.6" hidden="1" x14ac:dyDescent="0.3">
      <c r="A233" s="27" t="s">
        <v>235</v>
      </c>
      <c r="B233" s="27" t="s">
        <v>236</v>
      </c>
      <c r="C233" s="29" t="str">
        <f>_xlfn.XLOOKUP(B233,'[1]daily break down'!$D:$D,'[1]daily break down'!$E:$E,"")</f>
        <v>NORD</v>
      </c>
      <c r="D233" s="27" t="s">
        <v>11</v>
      </c>
      <c r="E233" s="27" t="s">
        <v>237</v>
      </c>
      <c r="F233" s="29" t="s">
        <v>23</v>
      </c>
      <c r="G233" s="27" t="s">
        <v>238</v>
      </c>
      <c r="H233" s="39" t="str">
        <f>_xlfn.XLOOKUP(B233,[2]CALCULATION!$B:$B,[2]CALCULATION!$H:$H,"")</f>
        <v>NOKIA</v>
      </c>
      <c r="I233" s="25">
        <v>3.1355125668860555E-2</v>
      </c>
      <c r="J233" s="25">
        <v>4.0131248624361996E-3</v>
      </c>
      <c r="K233" s="25">
        <v>0</v>
      </c>
      <c r="L233" s="25">
        <v>7.8848881241207522E-2</v>
      </c>
      <c r="M233" s="25">
        <v>6.0710606592415554E-2</v>
      </c>
      <c r="N233" s="25">
        <v>0</v>
      </c>
      <c r="O233" s="25">
        <v>2.4526278780309299</v>
      </c>
      <c r="P233" s="25" t="s">
        <v>6365</v>
      </c>
      <c r="Q233" s="31" t="s">
        <v>5364</v>
      </c>
      <c r="R233" s="31"/>
      <c r="S233" s="32" t="str" cm="1">
        <f t="array" ref="S233">IFERROR(_xlfn.IFS(
U233="MPR ISSUE","PDH",
U233="BSS Hardware Issue","BSS",
U233="Sites strategiques, MLL, Pylone, etc.","ENVTECH",
U233="AKTIVCO DEFAUT GE &amp; POWER Cabinet","AKTIVCO",
U233="AKTIVCO Coupure ENEO &amp; Baisse de tension","AKTIVCO GRID ONLY",
U233="Coupure ENEO &amp; Baisse de tension","IHS GRID ONLY",
U233="Defaut GE &amp; POWER Cabinet","IHS",
U233="Sharing","Partners",
U233="Sites strategiques &amp; DataCenter","SST &amp; DC",
U233="Exclu","Exclu",
U233="SAT","SAT",
U233="SPARE-ISSUE","SPARE-ISSUE",
U233="Fiber CAmtel","TRANS_FO_CAMTEL",
U233="Fiber AOF","Fiber AOF",
U233="Projet OCM (HUAWEI)","TRAVAUX-HUAWEI",
U233="Projet OCM (NOKIA)","TRAVAUX-NOKIA",
U233="ACCESS-ISSUE","ACCESS-ISSUE",
U233="Projet OCM (ZTE, NOKIA, autres projets)","TRAVAUX OCM",
U233="No root CAuse","No root cause",
U233="ODU HS","PDH",
U233="IP &amp; VLAN","PDH",
U233="Warehouse HUAWEI","SPARE-ISSUE",
U233="SPARE-HS","SPARE-ISSUE",
U233="Power Telco","BSS"
),"")</f>
        <v/>
      </c>
      <c r="T233" s="32" t="str" cm="1">
        <f t="array" ref="T233">IFERROR(_xlfn.IFS(
U233="MPR ISSUE","TX ISSUE",
U233="BSS Hardware Issue","RAN ISSUE",
U233="Sites strategiques, MLL, Pylone, etc.","ENVTECH",
U233="AKTIVCO DEFAUT GE &amp; POWER Cabinet","POWER ISSUE",
U233="AKTIVCO Coupure ENEO &amp; Baisse de tension","POWER ISSUE",
U233="Coupure ENEO &amp; Baisse de tension","POWER ISSUE",
U233="Defaut GE &amp; POWER Cabinet","POWER ISSUE",
U233="Sharing","POWER ISSUE",
U233="Sites strategiques &amp; DataCenter","POWER ISSUE",
U233="Exclu","Exclu",
U233="SAT","TX ISSUE",
U233="SPARE-ISSUE","SPARE-ISSUE",
U233="Fiber CAmtel","TX ISSUE",
U233="Fiber AOF","TX ISSUE",
U233="Projet OCM (HUAWEI)","TRAVAUX-HUAWEI",
U233="Projet OCM (NOKIA)","TRAVAUX -NOKIA",
U233="ACCESS-ISSUE","ACCESS-ISSUE",
U233="Projet OCM (ZTE, NOKIA, autres projets)","TRAVAUX OCM",
U233="No root CAuse","No root cause",
U233="ODU HS","TX ISSUE",
U233="IP &amp; VLAN","TX ISSUE",
U233="Warehouse HUAWEI","SPARE-ISSUE",
U233="SPARE-HS","SPARE-ISSUE",
U233="Power Telco","RAN ISSUE"
),"")</f>
        <v/>
      </c>
      <c r="U233" s="33"/>
      <c r="V233" s="32" t="str" cm="1">
        <f t="array" ref="V233">IFERROR(_xlfn.IFS(
U233="MPR ISSUE","ACTIVE",
U233="BSS Hardware Issue","ACTIVE",
U233="Sites strategiques, MLL, Pylone, etc.","PASSIVE",
U233="AKTIVCO DEFAUT GE &amp; POWER Cabinet","PASSIVE",
U233="AKTIVCO Coupure ENEO &amp; Baisse de tension","PASSIVE",
U233="Coupure ENEO &amp; Baisse de tension","PASSIVE",
U233="Defaut GE &amp; POWER Cabinet","PASSIVE",
U233="Sharing","PASSIVE",
U233="Sites strategiques &amp; DataCenter","PASSIVE",
U233="Exclu","Exclu",
U233="SAT","ACTIVE",
U233="SPARE-ISSUE","SPARE-ISSUE",
U233="Fiber CAmtel","ACTIVE",
U233="Fiber AOF","ACTIVE",
U233="Projet OCM (HUAWEI)","PLANNED WORKS",
U233="Projet OCM (NOKIA)","PLANNED WORKS",
U233="ACCESS-ISSUE","ACCESS-ISSUE",
U233="Projet OCM (ZTE, NOKIA, autres projets)","PLANNED WORKS",
U233="No root CAuse","No root cause",
U233="ODU HS","ACTIVE",
U233="IP &amp; VLAN","ACTIVE",
U233="Warehouse HUAWEI","SPARE-ISSUE",
U233="SPARE-HS","SPARE-ISSUE",
U233="Power Telco","ACTIVE"
),"")</f>
        <v/>
      </c>
      <c r="W233" s="52" t="s">
        <v>6313</v>
      </c>
      <c r="X233" s="52" t="s">
        <v>6318</v>
      </c>
      <c r="Y233" s="52"/>
      <c r="Z233" s="52" t="s">
        <v>2751</v>
      </c>
      <c r="AA233" s="52" t="s">
        <v>6308</v>
      </c>
      <c r="AB233" s="34" t="s">
        <v>6092</v>
      </c>
      <c r="AC233" s="34" t="str">
        <f>_xlfn.XLOOKUP(B233,[4]ALL!$B:$B,[4]ALL!$N:$N,"")</f>
        <v/>
      </c>
      <c r="AD233" s="34" t="s">
        <v>5420</v>
      </c>
      <c r="AE233" s="34"/>
      <c r="AF233" s="36" t="s">
        <v>5420</v>
      </c>
      <c r="AG233" s="29"/>
      <c r="AH233" s="35"/>
      <c r="AI233" s="29"/>
      <c r="AJ233" s="29" t="s">
        <v>5420</v>
      </c>
      <c r="AK233" s="36" t="s">
        <v>5420</v>
      </c>
      <c r="AL233" s="36" t="s">
        <v>5420</v>
      </c>
      <c r="AM233" s="36" t="s">
        <v>5420</v>
      </c>
      <c r="AN233" s="36" t="s">
        <v>5420</v>
      </c>
      <c r="AO233" s="36" t="s">
        <v>5420</v>
      </c>
      <c r="AP233" s="36" t="s">
        <v>5420</v>
      </c>
      <c r="AQ233" s="36" t="s">
        <v>5420</v>
      </c>
      <c r="AR233" s="36" t="s">
        <v>5420</v>
      </c>
      <c r="AS233" s="36" t="s">
        <v>5420</v>
      </c>
      <c r="AT233" s="36" t="s">
        <v>5420</v>
      </c>
      <c r="AU233" s="36" t="s">
        <v>5420</v>
      </c>
      <c r="AV233" s="36" t="s">
        <v>6092</v>
      </c>
      <c r="AW233" s="45"/>
      <c r="AX233" s="45" t="s">
        <v>5420</v>
      </c>
      <c r="AY233" s="45" t="s">
        <v>5420</v>
      </c>
      <c r="AZ233" s="45" t="s">
        <v>5420</v>
      </c>
      <c r="BA233" s="36" t="s">
        <v>5420</v>
      </c>
    </row>
    <row r="234" spans="1:53" s="58" customFormat="1" ht="15.6" hidden="1" x14ac:dyDescent="0.3">
      <c r="A234" s="27" t="s">
        <v>730</v>
      </c>
      <c r="B234" s="28" t="s">
        <v>731</v>
      </c>
      <c r="C234" s="29" t="str">
        <f>_xlfn.XLOOKUP(B234,'[1]daily break down'!$D:$D,'[1]daily break down'!$E:$E,"")</f>
        <v>NORD</v>
      </c>
      <c r="D234" s="27" t="s">
        <v>21</v>
      </c>
      <c r="E234" s="27" t="s">
        <v>36</v>
      </c>
      <c r="F234" s="29" t="s">
        <v>23</v>
      </c>
      <c r="G234" s="27" t="s">
        <v>732</v>
      </c>
      <c r="H234" s="37" t="str">
        <f>_xlfn.XLOOKUP(B234,[2]CALCULATION!$B:$B,[2]CALCULATION!$H:$H,"")</f>
        <v>Huawei</v>
      </c>
      <c r="I234" s="25">
        <v>0.46269543678820196</v>
      </c>
      <c r="J234" s="25">
        <v>0.31528851449492484</v>
      </c>
      <c r="K234" s="25">
        <v>0.31662614536872952</v>
      </c>
      <c r="L234" s="25">
        <v>0.30934943341523202</v>
      </c>
      <c r="M234" s="25">
        <v>2.2081432113984696</v>
      </c>
      <c r="N234" s="25">
        <v>0.95077019002205854</v>
      </c>
      <c r="O234" s="25">
        <v>2.4147625937055017</v>
      </c>
      <c r="P234" s="25" t="s">
        <v>6364</v>
      </c>
      <c r="Q234" s="31" t="s">
        <v>5364</v>
      </c>
      <c r="R234" s="31"/>
      <c r="S234" s="32" t="str" cm="1">
        <f t="array" ref="S234">IFERROR(_xlfn.IFS(
U234="MPR ISSUE","PDH",
U234="BSS Hardware Issue","BSS",
U234="Sites strategiques, MLL, Pylone, etc.","ENVTECH",
U234="AKTIVCO DEFAUT GE &amp; POWER Cabinet","AKTIVCO",
U234="AKTIVCO Coupure ENEO &amp; Baisse de tension","AKTIVCO GRID ONLY",
U234="Coupure ENEO &amp; Baisse de tension","IHS GRID ONLY",
U234="Defaut GE &amp; POWER Cabinet","IHS",
U234="Sharing","Partners",
U234="Sites strategiques &amp; DataCenter","SST &amp; DC",
U234="Exclu","Exclu",
U234="SAT","SAT",
U234="SPARE-ISSUE","SPARE-ISSUE",
U234="Fiber CAmtel","TRANS_FO_CAMTEL",
U234="Fiber AOF","Fiber AOF",
U234="Projet OCM (HUAWEI)","TRAVAUX-HUAWEI",
U234="Projet OCM (NOKIA)","TRAVAUX-NOKIA",
U234="ACCESS-ISSUE","ACCESS-ISSUE",
U234="Projet OCM (ZTE, NOKIA, autres projets)","TRAVAUX OCM",
U234="No root CAuse","No root cause",
U234="ODU HS","PDH",
U234="IP &amp; VLAN","PDH",
U234="Warehouse HUAWEI","SPARE-ISSUE",
U234="SPARE-HS","SPARE-ISSUE",
U234="Power Telco","BSS"
),"")</f>
        <v/>
      </c>
      <c r="T234" s="32" t="str" cm="1">
        <f t="array" ref="T234">IFERROR(_xlfn.IFS(
U234="MPR ISSUE","TX ISSUE",
U234="BSS Hardware Issue","RAN ISSUE",
U234="Sites strategiques, MLL, Pylone, etc.","ENVTECH",
U234="AKTIVCO DEFAUT GE &amp; POWER Cabinet","POWER ISSUE",
U234="AKTIVCO Coupure ENEO &amp; Baisse de tension","POWER ISSUE",
U234="Coupure ENEO &amp; Baisse de tension","POWER ISSUE",
U234="Defaut GE &amp; POWER Cabinet","POWER ISSUE",
U234="Sharing","POWER ISSUE",
U234="Sites strategiques &amp; DataCenter","POWER ISSUE",
U234="Exclu","Exclu",
U234="SAT","TX ISSUE",
U234="SPARE-ISSUE","SPARE-ISSUE",
U234="Fiber CAmtel","TX ISSUE",
U234="Fiber AOF","TX ISSUE",
U234="Projet OCM (HUAWEI)","TRAVAUX-HUAWEI",
U234="Projet OCM (NOKIA)","TRAVAUX -NOKIA",
U234="ACCESS-ISSUE","ACCESS-ISSUE",
U234="Projet OCM (ZTE, NOKIA, autres projets)","TRAVAUX OCM",
U234="No root CAuse","No root cause",
U234="ODU HS","TX ISSUE",
U234="IP &amp; VLAN","TX ISSUE",
U234="Warehouse HUAWEI","SPARE-ISSUE",
U234="SPARE-HS","SPARE-ISSUE",
U234="Power Telco","RAN ISSUE"
),"")</f>
        <v/>
      </c>
      <c r="U234" s="33"/>
      <c r="V234" s="32" t="str" cm="1">
        <f t="array" ref="V234">IFERROR(_xlfn.IFS(
U234="MPR ISSUE","ACTIVE",
U234="BSS Hardware Issue","ACTIVE",
U234="Sites strategiques, MLL, Pylone, etc.","PASSIVE",
U234="AKTIVCO DEFAUT GE &amp; POWER Cabinet","PASSIVE",
U234="AKTIVCO Coupure ENEO &amp; Baisse de tension","PASSIVE",
U234="Coupure ENEO &amp; Baisse de tension","PASSIVE",
U234="Defaut GE &amp; POWER Cabinet","PASSIVE",
U234="Sharing","PASSIVE",
U234="Sites strategiques &amp; DataCenter","PASSIVE",
U234="Exclu","Exclu",
U234="SAT","ACTIVE",
U234="SPARE-ISSUE","SPARE-ISSUE",
U234="Fiber CAmtel","ACTIVE",
U234="Fiber AOF","ACTIVE",
U234="Projet OCM (HUAWEI)","PLANNED WORKS",
U234="Projet OCM (NOKIA)","PLANNED WORKS",
U234="ACCESS-ISSUE","ACCESS-ISSUE",
U234="Projet OCM (ZTE, NOKIA, autres projets)","PLANNED WORKS",
U234="No root CAuse","No root cause",
U234="ODU HS","ACTIVE",
U234="IP &amp; VLAN","ACTIVE",
U234="Warehouse HUAWEI","SPARE-ISSUE",
U234="SPARE-HS","SPARE-ISSUE",
U234="Power Telco","ACTIVE"
),"")</f>
        <v/>
      </c>
      <c r="W234" s="52" t="s">
        <v>6305</v>
      </c>
      <c r="X234" s="52" t="s">
        <v>6306</v>
      </c>
      <c r="Y234" s="52"/>
      <c r="Z234" s="52" t="s">
        <v>6307</v>
      </c>
      <c r="AA234" s="52" t="s">
        <v>6308</v>
      </c>
      <c r="AB234" s="34" t="s">
        <v>5420</v>
      </c>
      <c r="AC234" s="34" t="str">
        <f>_xlfn.XLOOKUP(B234,[4]ALL!$B:$B,[4]ALL!$N:$N,"")</f>
        <v/>
      </c>
      <c r="AD234" s="34" t="s">
        <v>5420</v>
      </c>
      <c r="AE234" s="34"/>
      <c r="AF234" s="36" t="s">
        <v>5420</v>
      </c>
      <c r="AG234" s="29"/>
      <c r="AH234" s="35"/>
      <c r="AI234" s="29"/>
      <c r="AJ234" s="29" t="s">
        <v>5420</v>
      </c>
      <c r="AK234" s="36" t="s">
        <v>5420</v>
      </c>
      <c r="AL234" s="36" t="s">
        <v>5420</v>
      </c>
      <c r="AM234" s="36" t="s">
        <v>5420</v>
      </c>
      <c r="AN234" s="36" t="s">
        <v>5420</v>
      </c>
      <c r="AO234" s="36" t="s">
        <v>5420</v>
      </c>
      <c r="AP234" s="36" t="s">
        <v>5420</v>
      </c>
      <c r="AQ234" s="36" t="s">
        <v>5420</v>
      </c>
      <c r="AR234" s="36" t="s">
        <v>5420</v>
      </c>
      <c r="AS234" s="36" t="s">
        <v>5420</v>
      </c>
      <c r="AT234" s="36" t="s">
        <v>5420</v>
      </c>
      <c r="AU234" s="36" t="s">
        <v>5420</v>
      </c>
      <c r="AV234" s="36" t="s">
        <v>5420</v>
      </c>
      <c r="AW234" s="45"/>
      <c r="AX234" s="45" t="s">
        <v>5420</v>
      </c>
      <c r="AY234" s="45" t="s">
        <v>5420</v>
      </c>
      <c r="AZ234" s="45" t="s">
        <v>5420</v>
      </c>
      <c r="BA234" s="36" t="s">
        <v>5420</v>
      </c>
    </row>
    <row r="235" spans="1:53" s="58" customFormat="1" ht="15.6" hidden="1" x14ac:dyDescent="0.3">
      <c r="A235" s="27" t="s">
        <v>1925</v>
      </c>
      <c r="B235" s="28" t="s">
        <v>1926</v>
      </c>
      <c r="C235" s="29" t="str">
        <f>_xlfn.XLOOKUP(B235,'[1]daily break down'!$D:$D,'[1]daily break down'!$E:$E,"")</f>
        <v>Maroua</v>
      </c>
      <c r="D235" s="27" t="s">
        <v>21</v>
      </c>
      <c r="E235" s="27" t="s">
        <v>80</v>
      </c>
      <c r="F235" s="29" t="s">
        <v>55</v>
      </c>
      <c r="G235" s="27" t="s">
        <v>84</v>
      </c>
      <c r="H235" s="37" t="str">
        <f>_xlfn.XLOOKUP(B235,[2]CALCULATION!$B:$B,[2]CALCULATION!$H:$H,"")</f>
        <v>Huawei</v>
      </c>
      <c r="I235" s="25">
        <v>0</v>
      </c>
      <c r="J235" s="25">
        <v>4.5824915176367531</v>
      </c>
      <c r="K235" s="25">
        <v>0</v>
      </c>
      <c r="L235" s="25">
        <v>3.0775854442932031</v>
      </c>
      <c r="M235" s="25">
        <v>3.7086261853193045</v>
      </c>
      <c r="N235" s="25">
        <v>4.904646537283874E-3</v>
      </c>
      <c r="O235" s="25">
        <v>2.391773177754378</v>
      </c>
      <c r="P235" s="25" t="s">
        <v>6364</v>
      </c>
      <c r="Q235" s="31" t="s">
        <v>5364</v>
      </c>
      <c r="R235" s="31"/>
      <c r="S235" s="32" t="str" cm="1">
        <f t="array" ref="S235">IFERROR(_xlfn.IFS(
U235="MPR ISSUE","PDH",
U235="BSS Hardware Issue","BSS",
U235="Sites strategiques, MLL, Pylone, etc.","ENVTECH",
U235="AKTIVCO DEFAUT GE &amp; POWER Cabinet","AKTIVCO",
U235="AKTIVCO Coupure ENEO &amp; Baisse de tension","AKTIVCO GRID ONLY",
U235="Coupure ENEO &amp; Baisse de tension","IHS GRID ONLY",
U235="Defaut GE &amp; POWER Cabinet","IHS",
U235="Sharing","Partners",
U235="Sites strategiques &amp; DataCenter","SST &amp; DC",
U235="Exclu","Exclu",
U235="SAT","SAT",
U235="SPARE-ISSUE","SPARE-ISSUE",
U235="Fiber CAmtel","TRANS_FO_CAMTEL",
U235="Fiber AOF","Fiber AOF",
U235="Projet OCM (HUAWEI)","TRAVAUX-HUAWEI",
U235="Projet OCM (NOKIA)","TRAVAUX-NOKIA",
U235="ACCESS-ISSUE","ACCESS-ISSUE",
U235="Projet OCM (ZTE, NOKIA, autres projets)","TRAVAUX OCM",
U235="No root CAuse","No root cause",
U235="ODU HS","PDH",
U235="IP &amp; VLAN","PDH",
U235="Warehouse HUAWEI","SPARE-ISSUE",
U235="SPARE-HS","SPARE-ISSUE",
U235="Power Telco","BSS"
),"")</f>
        <v/>
      </c>
      <c r="T235" s="32" t="str" cm="1">
        <f t="array" ref="T235">IFERROR(_xlfn.IFS(
U235="MPR ISSUE","TX ISSUE",
U235="BSS Hardware Issue","RAN ISSUE",
U235="Sites strategiques, MLL, Pylone, etc.","ENVTECH",
U235="AKTIVCO DEFAUT GE &amp; POWER Cabinet","POWER ISSUE",
U235="AKTIVCO Coupure ENEO &amp; Baisse de tension","POWER ISSUE",
U235="Coupure ENEO &amp; Baisse de tension","POWER ISSUE",
U235="Defaut GE &amp; POWER Cabinet","POWER ISSUE",
U235="Sharing","POWER ISSUE",
U235="Sites strategiques &amp; DataCenter","POWER ISSUE",
U235="Exclu","Exclu",
U235="SAT","TX ISSUE",
U235="SPARE-ISSUE","SPARE-ISSUE",
U235="Fiber CAmtel","TX ISSUE",
U235="Fiber AOF","TX ISSUE",
U235="Projet OCM (HUAWEI)","TRAVAUX-HUAWEI",
U235="Projet OCM (NOKIA)","TRAVAUX -NOKIA",
U235="ACCESS-ISSUE","ACCESS-ISSUE",
U235="Projet OCM (ZTE, NOKIA, autres projets)","TRAVAUX OCM",
U235="No root CAuse","No root cause",
U235="ODU HS","TX ISSUE",
U235="IP &amp; VLAN","TX ISSUE",
U235="Warehouse HUAWEI","SPARE-ISSUE",
U235="SPARE-HS","SPARE-ISSUE",
U235="Power Telco","RAN ISSUE"
),"")</f>
        <v/>
      </c>
      <c r="U235" s="33"/>
      <c r="V235" s="32" t="str" cm="1">
        <f t="array" ref="V235">IFERROR(_xlfn.IFS(
U235="MPR ISSUE","ACTIVE",
U235="BSS Hardware Issue","ACTIVE",
U235="Sites strategiques, MLL, Pylone, etc.","PASSIVE",
U235="AKTIVCO DEFAUT GE &amp; POWER Cabinet","PASSIVE",
U235="AKTIVCO Coupure ENEO &amp; Baisse de tension","PASSIVE",
U235="Coupure ENEO &amp; Baisse de tension","PASSIVE",
U235="Defaut GE &amp; POWER Cabinet","PASSIVE",
U235="Sharing","PASSIVE",
U235="Sites strategiques &amp; DataCenter","PASSIVE",
U235="Exclu","Exclu",
U235="SAT","ACTIVE",
U235="SPARE-ISSUE","SPARE-ISSUE",
U235="Fiber CAmtel","ACTIVE",
U235="Fiber AOF","ACTIVE",
U235="Projet OCM (HUAWEI)","PLANNED WORKS",
U235="Projet OCM (NOKIA)","PLANNED WORKS",
U235="ACCESS-ISSUE","ACCESS-ISSUE",
U235="Projet OCM (ZTE, NOKIA, autres projets)","PLANNED WORKS",
U235="No root CAuse","No root cause",
U235="ODU HS","ACTIVE",
U235="IP &amp; VLAN","ACTIVE",
U235="Warehouse HUAWEI","SPARE-ISSUE",
U235="SPARE-HS","SPARE-ISSUE",
U235="Power Telco","ACTIVE"
),"")</f>
        <v/>
      </c>
      <c r="W235" s="52" t="s">
        <v>6313</v>
      </c>
      <c r="X235" s="52" t="s">
        <v>6534</v>
      </c>
      <c r="Y235" s="52"/>
      <c r="Z235" s="52" t="s">
        <v>21</v>
      </c>
      <c r="AA235" s="52" t="s">
        <v>6308</v>
      </c>
      <c r="AB235" s="34" t="s">
        <v>6484</v>
      </c>
      <c r="AC235" s="34" t="str">
        <f>_xlfn.XLOOKUP(B235,[4]ALL!$B:$B,[4]ALL!$N:$N,"")</f>
        <v/>
      </c>
      <c r="AD235" s="34" t="s">
        <v>6484</v>
      </c>
      <c r="AE235" s="34"/>
      <c r="AF235" s="36" t="s">
        <v>5420</v>
      </c>
      <c r="AG235" s="29"/>
      <c r="AH235" s="35"/>
      <c r="AI235" s="29"/>
      <c r="AJ235" s="29" t="s">
        <v>5420</v>
      </c>
      <c r="AK235" s="36" t="s">
        <v>5420</v>
      </c>
      <c r="AL235" s="36" t="s">
        <v>5420</v>
      </c>
      <c r="AM235" s="36" t="s">
        <v>5420</v>
      </c>
      <c r="AN235" s="36" t="s">
        <v>5420</v>
      </c>
      <c r="AO235" s="36" t="s">
        <v>5420</v>
      </c>
      <c r="AP235" s="36" t="s">
        <v>5420</v>
      </c>
      <c r="AQ235" s="36" t="s">
        <v>5420</v>
      </c>
      <c r="AR235" s="36" t="s">
        <v>5420</v>
      </c>
      <c r="AS235" s="36" t="s">
        <v>5420</v>
      </c>
      <c r="AT235" s="36" t="s">
        <v>5420</v>
      </c>
      <c r="AU235" s="36" t="s">
        <v>5420</v>
      </c>
      <c r="AV235" s="36" t="s">
        <v>5420</v>
      </c>
      <c r="AW235" s="45"/>
      <c r="AX235" s="45" t="s">
        <v>5420</v>
      </c>
      <c r="AY235" s="45" t="s">
        <v>5420</v>
      </c>
      <c r="AZ235" s="45" t="s">
        <v>5420</v>
      </c>
      <c r="BA235" s="36" t="s">
        <v>5420</v>
      </c>
    </row>
    <row r="236" spans="1:53" s="58" customFormat="1" ht="15.6" hidden="1" x14ac:dyDescent="0.3">
      <c r="A236" s="27" t="s">
        <v>5183</v>
      </c>
      <c r="B236" s="28" t="s">
        <v>5184</v>
      </c>
      <c r="C236" s="29" t="str">
        <f>_xlfn.XLOOKUP(B236,'[1]daily break down'!$D:$D,'[1]daily break down'!$E:$E,"")</f>
        <v>SUD-OUEST</v>
      </c>
      <c r="D236" s="27" t="s">
        <v>11</v>
      </c>
      <c r="E236" s="27" t="s">
        <v>12</v>
      </c>
      <c r="F236" s="29" t="s">
        <v>13</v>
      </c>
      <c r="G236" s="27" t="s">
        <v>14</v>
      </c>
      <c r="H236" s="37" t="str">
        <f>_xlfn.XLOOKUP(B236,[2]CALCULATION!$B:$B,[2]CALCULATION!$H:$H,"")</f>
        <v>Huawei</v>
      </c>
      <c r="I236" s="25">
        <v>2.1117624481712625</v>
      </c>
      <c r="J236" s="25">
        <v>4.6417574828854589</v>
      </c>
      <c r="K236" s="25">
        <v>0</v>
      </c>
      <c r="L236" s="25">
        <v>1.9691353268670471</v>
      </c>
      <c r="M236" s="25">
        <v>0</v>
      </c>
      <c r="N236" s="25">
        <v>0</v>
      </c>
      <c r="O236" s="25">
        <v>2.374883358587804</v>
      </c>
      <c r="P236" s="25" t="s">
        <v>6365</v>
      </c>
      <c r="Q236" s="31" t="s">
        <v>5364</v>
      </c>
      <c r="R236" s="31"/>
      <c r="S236" s="32" t="str" cm="1">
        <f t="array" ref="S236">IFERROR(_xlfn.IFS(
U236="MPR ISSUE","PDH",
U236="BSS Hardware Issue","BSS",
U236="Sites strategiques, MLL, Pylone, etc.","ENVTECH",
U236="AKTIVCO DEFAUT GE &amp; POWER Cabinet","AKTIVCO",
U236="AKTIVCO Coupure ENEO &amp; Baisse de tension","AKTIVCO GRID ONLY",
U236="Coupure ENEO &amp; Baisse de tension","IHS GRID ONLY",
U236="Defaut GE &amp; POWER Cabinet","IHS",
U236="Sharing","Partners",
U236="Sites strategiques &amp; DataCenter","SST &amp; DC",
U236="Exclu","Exclu",
U236="SAT","SAT",
U236="SPARE-ISSUE","SPARE-ISSUE",
U236="Fiber CAmtel","TRANS_FO_CAMTEL",
U236="Fiber AOF","Fiber AOF",
U236="Projet OCM (HUAWEI)","TRAVAUX-HUAWEI",
U236="Projet OCM (NOKIA)","TRAVAUX-NOKIA",
U236="ACCESS-ISSUE","ACCESS-ISSUE",
U236="Projet OCM (ZTE, NOKIA, autres projets)","TRAVAUX OCM",
U236="No root CAuse","No root cause",
U236="ODU HS","PDH",
U236="IP &amp; VLAN","PDH",
U236="Warehouse HUAWEI","SPARE-ISSUE",
U236="SPARE-HS","SPARE-ISSUE",
U236="Power Telco","BSS"
),"")</f>
        <v/>
      </c>
      <c r="T236" s="32" t="str" cm="1">
        <f t="array" ref="T236">IFERROR(_xlfn.IFS(
U236="MPR ISSUE","TX ISSUE",
U236="BSS Hardware Issue","RAN ISSUE",
U236="Sites strategiques, MLL, Pylone, etc.","ENVTECH",
U236="AKTIVCO DEFAUT GE &amp; POWER Cabinet","POWER ISSUE",
U236="AKTIVCO Coupure ENEO &amp; Baisse de tension","POWER ISSUE",
U236="Coupure ENEO &amp; Baisse de tension","POWER ISSUE",
U236="Defaut GE &amp; POWER Cabinet","POWER ISSUE",
U236="Sharing","POWER ISSUE",
U236="Sites strategiques &amp; DataCenter","POWER ISSUE",
U236="Exclu","Exclu",
U236="SAT","TX ISSUE",
U236="SPARE-ISSUE","SPARE-ISSUE",
U236="Fiber CAmtel","TX ISSUE",
U236="Fiber AOF","TX ISSUE",
U236="Projet OCM (HUAWEI)","TRAVAUX-HUAWEI",
U236="Projet OCM (NOKIA)","TRAVAUX -NOKIA",
U236="ACCESS-ISSUE","ACCESS-ISSUE",
U236="Projet OCM (ZTE, NOKIA, autres projets)","TRAVAUX OCM",
U236="No root CAuse","No root cause",
U236="ODU HS","TX ISSUE",
U236="IP &amp; VLAN","TX ISSUE",
U236="Warehouse HUAWEI","SPARE-ISSUE",
U236="SPARE-HS","SPARE-ISSUE",
U236="Power Telco","RAN ISSUE"
),"")</f>
        <v/>
      </c>
      <c r="U236" s="33"/>
      <c r="V236" s="32" t="str" cm="1">
        <f t="array" ref="V236">IFERROR(_xlfn.IFS(
U236="MPR ISSUE","ACTIVE",
U236="BSS Hardware Issue","ACTIVE",
U236="Sites strategiques, MLL, Pylone, etc.","PASSIVE",
U236="AKTIVCO DEFAUT GE &amp; POWER Cabinet","PASSIVE",
U236="AKTIVCO Coupure ENEO &amp; Baisse de tension","PASSIVE",
U236="Coupure ENEO &amp; Baisse de tension","PASSIVE",
U236="Defaut GE &amp; POWER Cabinet","PASSIVE",
U236="Sharing","PASSIVE",
U236="Sites strategiques &amp; DataCenter","PASSIVE",
U236="Exclu","Exclu",
U236="SAT","ACTIVE",
U236="SPARE-ISSUE","SPARE-ISSUE",
U236="Fiber CAmtel","ACTIVE",
U236="Fiber AOF","ACTIVE",
U236="Projet OCM (HUAWEI)","PLANNED WORKS",
U236="Projet OCM (NOKIA)","PLANNED WORKS",
U236="ACCESS-ISSUE","ACCESS-ISSUE",
U236="Projet OCM (ZTE, NOKIA, autres projets)","PLANNED WORKS",
U236="No root CAuse","No root cause",
U236="ODU HS","ACTIVE",
U236="IP &amp; VLAN","ACTIVE",
U236="Warehouse HUAWEI","SPARE-ISSUE",
U236="SPARE-HS","SPARE-ISSUE",
U236="Power Telco","ACTIVE"
),"")</f>
        <v/>
      </c>
      <c r="W236" s="51"/>
      <c r="X236" s="51"/>
      <c r="Y236" s="51"/>
      <c r="Z236" s="51"/>
      <c r="AA236" s="51"/>
      <c r="AB236" s="34" t="s">
        <v>5420</v>
      </c>
      <c r="AC236" s="34" t="str">
        <f>_xlfn.XLOOKUP(B236,[4]ALL!$B:$B,[4]ALL!$N:$N,"")</f>
        <v/>
      </c>
      <c r="AD236" s="34" t="s">
        <v>5420</v>
      </c>
      <c r="AE236" s="34"/>
      <c r="AF236" s="36" t="s">
        <v>5420</v>
      </c>
      <c r="AG236" s="29"/>
      <c r="AH236" s="35"/>
      <c r="AI236" s="29"/>
      <c r="AJ236" s="29" t="s">
        <v>5420</v>
      </c>
      <c r="AK236" s="36" t="s">
        <v>5420</v>
      </c>
      <c r="AL236" s="36" t="s">
        <v>5420</v>
      </c>
      <c r="AM236" s="36" t="s">
        <v>5420</v>
      </c>
      <c r="AN236" s="36" t="s">
        <v>5420</v>
      </c>
      <c r="AO236" s="36" t="s">
        <v>5420</v>
      </c>
      <c r="AP236" s="36" t="s">
        <v>5420</v>
      </c>
      <c r="AQ236" s="36" t="s">
        <v>5420</v>
      </c>
      <c r="AR236" s="36" t="s">
        <v>5420</v>
      </c>
      <c r="AS236" s="36" t="s">
        <v>5420</v>
      </c>
      <c r="AT236" s="36" t="s">
        <v>5420</v>
      </c>
      <c r="AU236" s="36" t="s">
        <v>5420</v>
      </c>
      <c r="AV236" s="36" t="s">
        <v>5420</v>
      </c>
      <c r="AW236" s="45"/>
      <c r="AX236" s="45" t="s">
        <v>5420</v>
      </c>
      <c r="AY236" s="45" t="s">
        <v>5420</v>
      </c>
      <c r="AZ236" s="45" t="s">
        <v>5420</v>
      </c>
      <c r="BA236" s="36" t="s">
        <v>5420</v>
      </c>
    </row>
    <row r="237" spans="1:53" s="58" customFormat="1" ht="15.6" hidden="1" x14ac:dyDescent="0.3">
      <c r="A237" s="27" t="s">
        <v>1132</v>
      </c>
      <c r="B237" s="27" t="s">
        <v>1133</v>
      </c>
      <c r="C237" s="29" t="str">
        <f>_xlfn.XLOOKUP(B237,'[1]daily break down'!$D:$D,'[1]daily break down'!$E:$E,"")</f>
        <v>NORD-OUEST</v>
      </c>
      <c r="D237" s="27" t="s">
        <v>11</v>
      </c>
      <c r="E237" s="27" t="s">
        <v>66</v>
      </c>
      <c r="F237" s="29" t="s">
        <v>51</v>
      </c>
      <c r="G237" s="27" t="s">
        <v>1132</v>
      </c>
      <c r="H237" s="39" t="str">
        <f>_xlfn.XLOOKUP(B237,[2]CALCULATION!$B:$B,[2]CALCULATION!$H:$H,"")</f>
        <v>NOKIA</v>
      </c>
      <c r="I237" s="25">
        <v>3.3649977313780375</v>
      </c>
      <c r="J237" s="25">
        <v>1.6337288440300999</v>
      </c>
      <c r="K237" s="25">
        <v>3.7028119497878338</v>
      </c>
      <c r="L237" s="25">
        <v>3.3693851606441179</v>
      </c>
      <c r="M237" s="25">
        <v>2.7004270431152313</v>
      </c>
      <c r="N237" s="25">
        <v>2.9553081473491369</v>
      </c>
      <c r="O237" s="25">
        <v>2.3487014636178669</v>
      </c>
      <c r="P237" s="25" t="s">
        <v>6364</v>
      </c>
      <c r="Q237" s="31" t="str">
        <f>_xlfn.XLOOKUP(B237,'[1]daily break down'!$D:$D,'[1]daily break down'!$O:$O,"")</f>
        <v>Insecurity</v>
      </c>
      <c r="R237" s="31"/>
      <c r="S237" s="32" t="str" cm="1">
        <f t="array" ref="S237">IFERROR(_xlfn.IFS(
U237="MPR ISSUE","PDH",
U237="BSS Hardware Issue","BSS",
U237="Sites strategiques, MLL, Pylone, etc.","ENVTECH",
U237="AKTIVCO DEFAUT GE &amp; POWER Cabinet","AKTIVCO",
U237="AKTIVCO Coupure ENEO &amp; Baisse de tension","AKTIVCO GRID ONLY",
U237="Coupure ENEO &amp; Baisse de tension","IHS GRID ONLY",
U237="Defaut GE &amp; POWER Cabinet","IHS",
U237="Sharing","Partners",
U237="Sites strategiques &amp; DataCenter","SST &amp; DC",
U237="Exclu","Exclu",
U237="SAT","SAT",
U237="SPARE-ISSUE","SPARE-ISSUE",
U237="Fiber CAmtel","TRANS_FO_CAMTEL",
U237="Fiber AOF","Fiber AOF",
U237="Projet OCM (HUAWEI)","TRAVAUX-HUAWEI",
U237="Projet OCM (NOKIA)","TRAVAUX-NOKIA",
U237="ACCESS-ISSUE","ACCESS-ISSUE",
U237="Projet OCM (ZTE, NOKIA, autres projets)","TRAVAUX OCM",
U237="No root CAuse","No root cause",
U237="ODU HS","PDH",
U237="IP &amp; VLAN","PDH",
U237="Warehouse HUAWEI","SPARE-ISSUE",
U237="SPARE-HS","SPARE-ISSUE",
U237="Power Telco","BSS"
),"")</f>
        <v/>
      </c>
      <c r="T237" s="32" t="str" cm="1">
        <f t="array" ref="T237">IFERROR(_xlfn.IFS(
U237="MPR ISSUE","TX ISSUE",
U237="BSS Hardware Issue","RAN ISSUE",
U237="Sites strategiques, MLL, Pylone, etc.","ENVTECH",
U237="AKTIVCO DEFAUT GE &amp; POWER Cabinet","POWER ISSUE",
U237="AKTIVCO Coupure ENEO &amp; Baisse de tension","POWER ISSUE",
U237="Coupure ENEO &amp; Baisse de tension","POWER ISSUE",
U237="Defaut GE &amp; POWER Cabinet","POWER ISSUE",
U237="Sharing","POWER ISSUE",
U237="Sites strategiques &amp; DataCenter","POWER ISSUE",
U237="Exclu","Exclu",
U237="SAT","TX ISSUE",
U237="SPARE-ISSUE","SPARE-ISSUE",
U237="Fiber CAmtel","TX ISSUE",
U237="Fiber AOF","TX ISSUE",
U237="Projet OCM (HUAWEI)","TRAVAUX-HUAWEI",
U237="Projet OCM (NOKIA)","TRAVAUX -NOKIA",
U237="ACCESS-ISSUE","ACCESS-ISSUE",
U237="Projet OCM (ZTE, NOKIA, autres projets)","TRAVAUX OCM",
U237="No root CAuse","No root cause",
U237="ODU HS","TX ISSUE",
U237="IP &amp; VLAN","TX ISSUE",
U237="Warehouse HUAWEI","SPARE-ISSUE",
U237="SPARE-HS","SPARE-ISSUE",
U237="Power Telco","RAN ISSUE"
),"")</f>
        <v/>
      </c>
      <c r="U237" s="33"/>
      <c r="V237" s="32" t="str" cm="1">
        <f t="array" ref="V237">IFERROR(_xlfn.IFS(
U237="MPR ISSUE","ACTIVE",
U237="BSS Hardware Issue","ACTIVE",
U237="Sites strategiques, MLL, Pylone, etc.","PASSIVE",
U237="AKTIVCO DEFAUT GE &amp; POWER Cabinet","PASSIVE",
U237="AKTIVCO Coupure ENEO &amp; Baisse de tension","PASSIVE",
U237="Coupure ENEO &amp; Baisse de tension","PASSIVE",
U237="Defaut GE &amp; POWER Cabinet","PASSIVE",
U237="Sharing","PASSIVE",
U237="Sites strategiques &amp; DataCenter","PASSIVE",
U237="Exclu","Exclu",
U237="SAT","ACTIVE",
U237="SPARE-ISSUE","SPARE-ISSUE",
U237="Fiber CAmtel","ACTIVE",
U237="Fiber AOF","ACTIVE",
U237="Projet OCM (HUAWEI)","PLANNED WORKS",
U237="Projet OCM (NOKIA)","PLANNED WORKS",
U237="ACCESS-ISSUE","ACCESS-ISSUE",
U237="Projet OCM (ZTE, NOKIA, autres projets)","PLANNED WORKS",
U237="No root CAuse","No root cause",
U237="ODU HS","ACTIVE",
U237="IP &amp; VLAN","ACTIVE",
U237="Warehouse HUAWEI","SPARE-ISSUE",
U237="SPARE-HS","SPARE-ISSUE",
U237="Power Telco","ACTIVE"
),"")</f>
        <v/>
      </c>
      <c r="W237" s="51"/>
      <c r="X237" s="51"/>
      <c r="Y237" s="51"/>
      <c r="Z237" s="51"/>
      <c r="AA237" s="51"/>
      <c r="AB237" s="34" t="s">
        <v>6624</v>
      </c>
      <c r="AC237" s="34" t="str">
        <f>_xlfn.XLOOKUP(B237,[4]ALL!$B:$B,[4]ALL!$N:$N,"")</f>
        <v/>
      </c>
      <c r="AD237" s="34" t="s">
        <v>5420</v>
      </c>
      <c r="AE237" s="34"/>
      <c r="AF237" s="36" t="s">
        <v>5420</v>
      </c>
      <c r="AG237" s="29"/>
      <c r="AH237" s="35"/>
      <c r="AI237" s="29"/>
      <c r="AJ237" s="29" t="s">
        <v>5999</v>
      </c>
      <c r="AK237" s="36" t="s">
        <v>5420</v>
      </c>
      <c r="AL237" s="36" t="s">
        <v>5420</v>
      </c>
      <c r="AM237" s="36" t="s">
        <v>5420</v>
      </c>
      <c r="AN237" s="36" t="s">
        <v>5420</v>
      </c>
      <c r="AO237" s="36" t="s">
        <v>5420</v>
      </c>
      <c r="AP237" s="36" t="s">
        <v>5420</v>
      </c>
      <c r="AQ237" s="36" t="s">
        <v>5420</v>
      </c>
      <c r="AR237" s="36" t="s">
        <v>5420</v>
      </c>
      <c r="AS237" s="36" t="s">
        <v>5420</v>
      </c>
      <c r="AT237" s="36" t="s">
        <v>5420</v>
      </c>
      <c r="AU237" s="36" t="s">
        <v>5420</v>
      </c>
      <c r="AV237" s="36" t="s">
        <v>6000</v>
      </c>
      <c r="AW237" s="45"/>
      <c r="AX237" s="45" t="s">
        <v>5420</v>
      </c>
      <c r="AY237" s="45" t="s">
        <v>5420</v>
      </c>
      <c r="AZ237" s="45" t="s">
        <v>5420</v>
      </c>
      <c r="BA237" s="36" t="s">
        <v>5420</v>
      </c>
    </row>
    <row r="238" spans="1:53" s="58" customFormat="1" ht="16.95" hidden="1" customHeight="1" x14ac:dyDescent="0.3">
      <c r="A238" s="27" t="s">
        <v>1026</v>
      </c>
      <c r="B238" s="28" t="s">
        <v>1027</v>
      </c>
      <c r="C238" s="29" t="str">
        <f>_xlfn.XLOOKUP(B238,'[1]daily break down'!$D:$D,'[1]daily break down'!$E:$E,"")</f>
        <v>ADAMAOUA</v>
      </c>
      <c r="D238" s="27" t="s">
        <v>11</v>
      </c>
      <c r="E238" s="27" t="s">
        <v>66</v>
      </c>
      <c r="F238" s="29" t="s">
        <v>90</v>
      </c>
      <c r="G238" s="27" t="s">
        <v>1026</v>
      </c>
      <c r="H238" s="39" t="str">
        <f>_xlfn.XLOOKUP(B238,[2]CALCULATION!$B:$B,[2]CALCULATION!$H:$H,"")</f>
        <v>NOKIA</v>
      </c>
      <c r="I238" s="25">
        <v>0.18895021140682947</v>
      </c>
      <c r="J238" s="25">
        <v>9.6326146203208618E-3</v>
      </c>
      <c r="K238" s="25">
        <v>5.1373944641711626E-2</v>
      </c>
      <c r="L238" s="25">
        <v>0.10767651444783816</v>
      </c>
      <c r="M238" s="25">
        <v>0.18162502238656889</v>
      </c>
      <c r="N238" s="25">
        <v>3.582149415936946</v>
      </c>
      <c r="O238" s="25">
        <v>2.3102472015036626</v>
      </c>
      <c r="P238" s="25" t="s">
        <v>6364</v>
      </c>
      <c r="Q238" s="31" t="s">
        <v>5364</v>
      </c>
      <c r="R238" s="31"/>
      <c r="S238" s="32" t="str" cm="1">
        <f t="array" ref="S238">IFERROR(_xlfn.IFS(
U238="MPR ISSUE","PDH",
U238="BSS Hardware Issue","BSS",
U238="Sites strategiques, MLL, Pylone, etc.","ENVTECH",
U238="AKTIVCO DEFAUT GE &amp; POWER Cabinet","AKTIVCO",
U238="AKTIVCO Coupure ENEO &amp; Baisse de tension","AKTIVCO GRID ONLY",
U238="Coupure ENEO &amp; Baisse de tension","IHS GRID ONLY",
U238="Defaut GE &amp; POWER Cabinet","IHS",
U238="Sharing","Partners",
U238="Sites strategiques &amp; DataCenter","SST &amp; DC",
U238="Exclu","Exclu",
U238="SAT","SAT",
U238="SPARE-ISSUE","SPARE-ISSUE",
U238="Fiber CAmtel","TRANS_FO_CAMTEL",
U238="Fiber AOF","Fiber AOF",
U238="Projet OCM (HUAWEI)","TRAVAUX-HUAWEI",
U238="Projet OCM (NOKIA)","TRAVAUX-NOKIA",
U238="ACCESS-ISSUE","ACCESS-ISSUE",
U238="Projet OCM (ZTE, NOKIA, autres projets)","TRAVAUX OCM",
U238="No root CAuse","No root cause",
U238="ODU HS","PDH",
U238="IP &amp; VLAN","PDH",
U238="Warehouse HUAWEI","SPARE-ISSUE",
U238="SPARE-HS","SPARE-ISSUE",
U238="Power Telco","BSS"
),"")</f>
        <v/>
      </c>
      <c r="T238" s="32" t="str" cm="1">
        <f t="array" ref="T238">IFERROR(_xlfn.IFS(
U238="MPR ISSUE","TX ISSUE",
U238="BSS Hardware Issue","RAN ISSUE",
U238="Sites strategiques, MLL, Pylone, etc.","ENVTECH",
U238="AKTIVCO DEFAUT GE &amp; POWER Cabinet","POWER ISSUE",
U238="AKTIVCO Coupure ENEO &amp; Baisse de tension","POWER ISSUE",
U238="Coupure ENEO &amp; Baisse de tension","POWER ISSUE",
U238="Defaut GE &amp; POWER Cabinet","POWER ISSUE",
U238="Sharing","POWER ISSUE",
U238="Sites strategiques &amp; DataCenter","POWER ISSUE",
U238="Exclu","Exclu",
U238="SAT","TX ISSUE",
U238="SPARE-ISSUE","SPARE-ISSUE",
U238="Fiber CAmtel","TX ISSUE",
U238="Fiber AOF","TX ISSUE",
U238="Projet OCM (HUAWEI)","TRAVAUX-HUAWEI",
U238="Projet OCM (NOKIA)","TRAVAUX -NOKIA",
U238="ACCESS-ISSUE","ACCESS-ISSUE",
U238="Projet OCM (ZTE, NOKIA, autres projets)","TRAVAUX OCM",
U238="No root CAuse","No root cause",
U238="ODU HS","TX ISSUE",
U238="IP &amp; VLAN","TX ISSUE",
U238="Warehouse HUAWEI","SPARE-ISSUE",
U238="SPARE-HS","SPARE-ISSUE",
U238="Power Telco","RAN ISSUE"
),"")</f>
        <v/>
      </c>
      <c r="U238" s="33"/>
      <c r="V238" s="32" t="str" cm="1">
        <f t="array" ref="V238">IFERROR(_xlfn.IFS(
U238="MPR ISSUE","ACTIVE",
U238="BSS Hardware Issue","ACTIVE",
U238="Sites strategiques, MLL, Pylone, etc.","PASSIVE",
U238="AKTIVCO DEFAUT GE &amp; POWER Cabinet","PASSIVE",
U238="AKTIVCO Coupure ENEO &amp; Baisse de tension","PASSIVE",
U238="Coupure ENEO &amp; Baisse de tension","PASSIVE",
U238="Defaut GE &amp; POWER Cabinet","PASSIVE",
U238="Sharing","PASSIVE",
U238="Sites strategiques &amp; DataCenter","PASSIVE",
U238="Exclu","Exclu",
U238="SAT","ACTIVE",
U238="SPARE-ISSUE","SPARE-ISSUE",
U238="Fiber CAmtel","ACTIVE",
U238="Fiber AOF","ACTIVE",
U238="Projet OCM (HUAWEI)","PLANNED WORKS",
U238="Projet OCM (NOKIA)","PLANNED WORKS",
U238="ACCESS-ISSUE","ACCESS-ISSUE",
U238="Projet OCM (ZTE, NOKIA, autres projets)","PLANNED WORKS",
U238="No root CAuse","No root cause",
U238="ODU HS","ACTIVE",
U238="IP &amp; VLAN","ACTIVE",
U238="Warehouse HUAWEI","SPARE-ISSUE",
U238="SPARE-HS","SPARE-ISSUE",
U238="Power Telco","ACTIVE"
),"")</f>
        <v/>
      </c>
      <c r="W238" s="52" t="str">
        <f>_xlfn.XLOOKUP(B238,Sheet1!$C:$C,Sheet1!$E:$E,"")</f>
        <v>Impacted by ADM_042_N_Mbong. Generator fault with failed recovery attempt</v>
      </c>
      <c r="X238" s="52" t="str">
        <f>_xlfn.XLOOKUP($B238,Sheet1!$C:$C,Sheet1!F:F,"")</f>
        <v>Follow Up with IHS and replace Generator</v>
      </c>
      <c r="Y238" s="52"/>
      <c r="Z238" s="52" t="str">
        <f>_xlfn.XLOOKUP($B238,Sheet1!$C:$C,Sheet1!H:H,"")</f>
        <v>IHS</v>
      </c>
      <c r="AA238" s="52" t="s">
        <v>6308</v>
      </c>
      <c r="AB238" s="34" t="s">
        <v>6470</v>
      </c>
      <c r="AC238" s="34" t="str">
        <f>_xlfn.XLOOKUP(B238,[4]ALL!$B:$B,[4]ALL!$N:$N,"")</f>
        <v/>
      </c>
      <c r="AD238" s="34" t="s">
        <v>5420</v>
      </c>
      <c r="AE238" s="34"/>
      <c r="AF238" s="36" t="s">
        <v>6470</v>
      </c>
      <c r="AG238" s="29"/>
      <c r="AH238" s="35"/>
      <c r="AI238" s="29"/>
      <c r="AJ238" s="29" t="s">
        <v>5420</v>
      </c>
      <c r="AK238" s="36" t="s">
        <v>5420</v>
      </c>
      <c r="AL238" s="36" t="s">
        <v>5420</v>
      </c>
      <c r="AM238" s="36" t="s">
        <v>5420</v>
      </c>
      <c r="AN238" s="36" t="s">
        <v>5420</v>
      </c>
      <c r="AO238" s="36" t="s">
        <v>5420</v>
      </c>
      <c r="AP238" s="36" t="s">
        <v>5420</v>
      </c>
      <c r="AQ238" s="36" t="s">
        <v>5420</v>
      </c>
      <c r="AR238" s="36" t="s">
        <v>5420</v>
      </c>
      <c r="AS238" s="36" t="s">
        <v>5420</v>
      </c>
      <c r="AT238" s="36" t="s">
        <v>5420</v>
      </c>
      <c r="AU238" s="36" t="s">
        <v>5420</v>
      </c>
      <c r="AV238" s="36" t="s">
        <v>5420</v>
      </c>
      <c r="AW238" s="45"/>
      <c r="AX238" s="45" t="s">
        <v>5420</v>
      </c>
      <c r="AY238" s="45" t="s">
        <v>5420</v>
      </c>
      <c r="AZ238" s="45" t="s">
        <v>5420</v>
      </c>
      <c r="BA238" s="36" t="s">
        <v>5420</v>
      </c>
    </row>
    <row r="239" spans="1:53" s="58" customFormat="1" ht="15.6" hidden="1" x14ac:dyDescent="0.3">
      <c r="A239" s="27" t="s">
        <v>1768</v>
      </c>
      <c r="B239" s="28" t="s">
        <v>1769</v>
      </c>
      <c r="C239" s="29" t="str">
        <f>_xlfn.XLOOKUP(B239,'[1]daily break down'!$D:$D,'[1]daily break down'!$E:$E,"")</f>
        <v>Yaounde</v>
      </c>
      <c r="D239" s="27" t="s">
        <v>21</v>
      </c>
      <c r="E239" s="27" t="s">
        <v>36</v>
      </c>
      <c r="F239" s="29" t="s">
        <v>37</v>
      </c>
      <c r="G239" s="27" t="s">
        <v>38</v>
      </c>
      <c r="H239" s="30" t="str">
        <f>_xlfn.XLOOKUP(B239,[2]CALCULATION!$B:$B,[2]CALCULATION!$H:$H,"")</f>
        <v>ZTE</v>
      </c>
      <c r="I239" s="25">
        <v>0</v>
      </c>
      <c r="J239" s="25">
        <v>2.3286013303541617</v>
      </c>
      <c r="K239" s="25">
        <v>0.91137250201893094</v>
      </c>
      <c r="L239" s="25">
        <v>0</v>
      </c>
      <c r="M239" s="25">
        <v>0</v>
      </c>
      <c r="N239" s="25">
        <v>0.55424289379139535</v>
      </c>
      <c r="O239" s="25">
        <v>2.3075381028613169</v>
      </c>
      <c r="P239" s="25" t="s">
        <v>6364</v>
      </c>
      <c r="Q239" s="31" t="s">
        <v>5364</v>
      </c>
      <c r="R239" s="31"/>
      <c r="S239" s="32" t="str" cm="1">
        <f t="array" ref="S239">IFERROR(_xlfn.IFS(
U239="MPR ISSUE","PDH",
U239="BSS Hardware Issue","BSS",
U239="Sites strategiques, MLL, Pylone, etc.","ENVTECH",
U239="AKTIVCO DEFAUT GE &amp; POWER Cabinet","AKTIVCO",
U239="AKTIVCO Coupure ENEO &amp; Baisse de tension","AKTIVCO GRID ONLY",
U239="Coupure ENEO &amp; Baisse de tension","IHS GRID ONLY",
U239="Defaut GE &amp; POWER Cabinet","IHS",
U239="Sharing","Partners",
U239="Sites strategiques &amp; DataCenter","SST &amp; DC",
U239="Exclu","Exclu",
U239="SAT","SAT",
U239="SPARE-ISSUE","SPARE-ISSUE",
U239="Fiber CAmtel","TRANS_FO_CAMTEL",
U239="Fiber AOF","Fiber AOF",
U239="Projet OCM (HUAWEI)","TRAVAUX-HUAWEI",
U239="Projet OCM (NOKIA)","TRAVAUX-NOKIA",
U239="ACCESS-ISSUE","ACCESS-ISSUE",
U239="Projet OCM (ZTE, NOKIA, autres projets)","TRAVAUX OCM",
U239="No root CAuse","No root cause",
U239="ODU HS","PDH",
U239="IP &amp; VLAN","PDH",
U239="Warehouse HUAWEI","SPARE-ISSUE",
U239="SPARE-HS","SPARE-ISSUE",
U239="Power Telco","BSS"
),"")</f>
        <v/>
      </c>
      <c r="T239" s="32" t="str" cm="1">
        <f t="array" ref="T239">IFERROR(_xlfn.IFS(
U239="MPR ISSUE","TX ISSUE",
U239="BSS Hardware Issue","RAN ISSUE",
U239="Sites strategiques, MLL, Pylone, etc.","ENVTECH",
U239="AKTIVCO DEFAUT GE &amp; POWER Cabinet","POWER ISSUE",
U239="AKTIVCO Coupure ENEO &amp; Baisse de tension","POWER ISSUE",
U239="Coupure ENEO &amp; Baisse de tension","POWER ISSUE",
U239="Defaut GE &amp; POWER Cabinet","POWER ISSUE",
U239="Sharing","POWER ISSUE",
U239="Sites strategiques &amp; DataCenter","POWER ISSUE",
U239="Exclu","Exclu",
U239="SAT","TX ISSUE",
U239="SPARE-ISSUE","SPARE-ISSUE",
U239="Fiber CAmtel","TX ISSUE",
U239="Fiber AOF","TX ISSUE",
U239="Projet OCM (HUAWEI)","TRAVAUX-HUAWEI",
U239="Projet OCM (NOKIA)","TRAVAUX -NOKIA",
U239="ACCESS-ISSUE","ACCESS-ISSUE",
U239="Projet OCM (ZTE, NOKIA, autres projets)","TRAVAUX OCM",
U239="No root CAuse","No root cause",
U239="ODU HS","TX ISSUE",
U239="IP &amp; VLAN","TX ISSUE",
U239="Warehouse HUAWEI","SPARE-ISSUE",
U239="SPARE-HS","SPARE-ISSUE",
U239="Power Telco","RAN ISSUE"
),"")</f>
        <v/>
      </c>
      <c r="U239" s="33"/>
      <c r="V239" s="32" t="str" cm="1">
        <f t="array" ref="V239">IFERROR(_xlfn.IFS(
U239="MPR ISSUE","ACTIVE",
U239="BSS Hardware Issue","ACTIVE",
U239="Sites strategiques, MLL, Pylone, etc.","PASSIVE",
U239="AKTIVCO DEFAUT GE &amp; POWER Cabinet","PASSIVE",
U239="AKTIVCO Coupure ENEO &amp; Baisse de tension","PASSIVE",
U239="Coupure ENEO &amp; Baisse de tension","PASSIVE",
U239="Defaut GE &amp; POWER Cabinet","PASSIVE",
U239="Sharing","PASSIVE",
U239="Sites strategiques &amp; DataCenter","PASSIVE",
U239="Exclu","Exclu",
U239="SAT","ACTIVE",
U239="SPARE-ISSUE","SPARE-ISSUE",
U239="Fiber CAmtel","ACTIVE",
U239="Fiber AOF","ACTIVE",
U239="Projet OCM (HUAWEI)","PLANNED WORKS",
U239="Projet OCM (NOKIA)","PLANNED WORKS",
U239="ACCESS-ISSUE","ACCESS-ISSUE",
U239="Projet OCM (ZTE, NOKIA, autres projets)","PLANNED WORKS",
U239="No root CAuse","No root cause",
U239="ODU HS","ACTIVE",
U239="IP &amp; VLAN","ACTIVE",
U239="Warehouse HUAWEI","SPARE-ISSUE",
U239="SPARE-HS","SPARE-ISSUE",
U239="Power Telco","ACTIVE"
),"")</f>
        <v/>
      </c>
      <c r="W239" s="52" t="s">
        <v>6345</v>
      </c>
      <c r="X239" s="52" t="s">
        <v>6320</v>
      </c>
      <c r="Y239" s="52"/>
      <c r="Z239" s="27" t="s">
        <v>21</v>
      </c>
      <c r="AA239" s="52" t="s">
        <v>6308</v>
      </c>
      <c r="AB239" s="34" t="s">
        <v>6129</v>
      </c>
      <c r="AC239" s="34" t="str">
        <f>_xlfn.XLOOKUP(B239,[4]ALL!$B:$B,[4]ALL!$N:$N,"")</f>
        <v/>
      </c>
      <c r="AD239" s="34" t="s">
        <v>5420</v>
      </c>
      <c r="AE239" s="34"/>
      <c r="AF239" s="36" t="s">
        <v>5420</v>
      </c>
      <c r="AG239" s="29"/>
      <c r="AH239" s="35"/>
      <c r="AI239" s="29"/>
      <c r="AJ239" s="29" t="s">
        <v>5420</v>
      </c>
      <c r="AK239" s="36" t="s">
        <v>5420</v>
      </c>
      <c r="AL239" s="36" t="s">
        <v>5420</v>
      </c>
      <c r="AM239" s="36" t="s">
        <v>5420</v>
      </c>
      <c r="AN239" s="36" t="s">
        <v>5420</v>
      </c>
      <c r="AO239" s="36" t="s">
        <v>5420</v>
      </c>
      <c r="AP239" s="36" t="s">
        <v>5420</v>
      </c>
      <c r="AQ239" s="36" t="s">
        <v>5420</v>
      </c>
      <c r="AR239" s="36" t="s">
        <v>5420</v>
      </c>
      <c r="AS239" s="36" t="s">
        <v>5420</v>
      </c>
      <c r="AT239" s="36" t="s">
        <v>5420</v>
      </c>
      <c r="AU239" s="36" t="s">
        <v>5420</v>
      </c>
      <c r="AV239" s="36" t="s">
        <v>6129</v>
      </c>
      <c r="AW239" s="45"/>
      <c r="AX239" s="45" t="s">
        <v>5420</v>
      </c>
      <c r="AY239" s="45" t="s">
        <v>5420</v>
      </c>
      <c r="AZ239" s="45" t="s">
        <v>5420</v>
      </c>
      <c r="BA239" s="36" t="s">
        <v>5420</v>
      </c>
    </row>
    <row r="240" spans="1:53" s="58" customFormat="1" ht="15.6" hidden="1" x14ac:dyDescent="0.3">
      <c r="A240" s="27" t="s">
        <v>2232</v>
      </c>
      <c r="B240" s="27" t="s">
        <v>2233</v>
      </c>
      <c r="C240" s="29" t="str">
        <f>_xlfn.XLOOKUP(B240,'[1]daily break down'!$D:$D,'[1]daily break down'!$E:$E,"")</f>
        <v>Ngaoundere</v>
      </c>
      <c r="D240" s="27" t="s">
        <v>21</v>
      </c>
      <c r="E240" s="27" t="s">
        <v>122</v>
      </c>
      <c r="F240" s="29" t="s">
        <v>90</v>
      </c>
      <c r="G240" s="27" t="s">
        <v>91</v>
      </c>
      <c r="H240" s="37" t="str">
        <f>_xlfn.XLOOKUP(B240,[2]CALCULATION!$B:$B,[2]CALCULATION!$H:$H,"")</f>
        <v>Huawei</v>
      </c>
      <c r="I240" s="25">
        <v>0</v>
      </c>
      <c r="J240" s="25">
        <v>0</v>
      </c>
      <c r="K240" s="25">
        <v>0.41323876461406317</v>
      </c>
      <c r="L240" s="25">
        <v>0.82635268367990466</v>
      </c>
      <c r="M240" s="25">
        <v>3.2250280367431148</v>
      </c>
      <c r="N240" s="25">
        <v>0</v>
      </c>
      <c r="O240" s="25">
        <v>2.3044704693907248</v>
      </c>
      <c r="P240" s="25" t="s">
        <v>6364</v>
      </c>
      <c r="Q240" s="31" t="s">
        <v>5364</v>
      </c>
      <c r="R240" s="31"/>
      <c r="S240" s="32" t="str" cm="1">
        <f t="array" ref="S240">IFERROR(_xlfn.IFS(
U240="MPR ISSUE","PDH",
U240="BSS Hardware Issue","BSS",
U240="Sites strategiques, MLL, Pylone, etc.","ENVTECH",
U240="AKTIVCO DEFAUT GE &amp; POWER Cabinet","AKTIVCO",
U240="AKTIVCO Coupure ENEO &amp; Baisse de tension","AKTIVCO GRID ONLY",
U240="Coupure ENEO &amp; Baisse de tension","IHS GRID ONLY",
U240="Defaut GE &amp; POWER Cabinet","IHS",
U240="Sharing","Partners",
U240="Sites strategiques &amp; DataCenter","SST &amp; DC",
U240="Exclu","Exclu",
U240="SAT","SAT",
U240="SPARE-ISSUE","SPARE-ISSUE",
U240="Fiber CAmtel","TRANS_FO_CAMTEL",
U240="Fiber AOF","Fiber AOF",
U240="Projet OCM (HUAWEI)","TRAVAUX-HUAWEI",
U240="Projet OCM (NOKIA)","TRAVAUX-NOKIA",
U240="ACCESS-ISSUE","ACCESS-ISSUE",
U240="Projet OCM (ZTE, NOKIA, autres projets)","TRAVAUX OCM",
U240="No root CAuse","No root cause",
U240="ODU HS","PDH",
U240="IP &amp; VLAN","PDH",
U240="Warehouse HUAWEI","SPARE-ISSUE",
U240="SPARE-HS","SPARE-ISSUE",
U240="Power Telco","BSS"
),"")</f>
        <v/>
      </c>
      <c r="T240" s="32" t="str" cm="1">
        <f t="array" ref="T240">IFERROR(_xlfn.IFS(
U240="MPR ISSUE","TX ISSUE",
U240="BSS Hardware Issue","RAN ISSUE",
U240="Sites strategiques, MLL, Pylone, etc.","ENVTECH",
U240="AKTIVCO DEFAUT GE &amp; POWER Cabinet","POWER ISSUE",
U240="AKTIVCO Coupure ENEO &amp; Baisse de tension","POWER ISSUE",
U240="Coupure ENEO &amp; Baisse de tension","POWER ISSUE",
U240="Defaut GE &amp; POWER Cabinet","POWER ISSUE",
U240="Sharing","POWER ISSUE",
U240="Sites strategiques &amp; DataCenter","POWER ISSUE",
U240="Exclu","Exclu",
U240="SAT","TX ISSUE",
U240="SPARE-ISSUE","SPARE-ISSUE",
U240="Fiber CAmtel","TX ISSUE",
U240="Fiber AOF","TX ISSUE",
U240="Projet OCM (HUAWEI)","TRAVAUX-HUAWEI",
U240="Projet OCM (NOKIA)","TRAVAUX -NOKIA",
U240="ACCESS-ISSUE","ACCESS-ISSUE",
U240="Projet OCM (ZTE, NOKIA, autres projets)","TRAVAUX OCM",
U240="No root CAuse","No root cause",
U240="ODU HS","TX ISSUE",
U240="IP &amp; VLAN","TX ISSUE",
U240="Warehouse HUAWEI","SPARE-ISSUE",
U240="SPARE-HS","SPARE-ISSUE",
U240="Power Telco","RAN ISSUE"
),"")</f>
        <v/>
      </c>
      <c r="U240" s="33"/>
      <c r="V240" s="32" t="str" cm="1">
        <f t="array" ref="V240">IFERROR(_xlfn.IFS(
U240="MPR ISSUE","ACTIVE",
U240="BSS Hardware Issue","ACTIVE",
U240="Sites strategiques, MLL, Pylone, etc.","PASSIVE",
U240="AKTIVCO DEFAUT GE &amp; POWER Cabinet","PASSIVE",
U240="AKTIVCO Coupure ENEO &amp; Baisse de tension","PASSIVE",
U240="Coupure ENEO &amp; Baisse de tension","PASSIVE",
U240="Defaut GE &amp; POWER Cabinet","PASSIVE",
U240="Sharing","PASSIVE",
U240="Sites strategiques &amp; DataCenter","PASSIVE",
U240="Exclu","Exclu",
U240="SAT","ACTIVE",
U240="SPARE-ISSUE","SPARE-ISSUE",
U240="Fiber CAmtel","ACTIVE",
U240="Fiber AOF","ACTIVE",
U240="Projet OCM (HUAWEI)","PLANNED WORKS",
U240="Projet OCM (NOKIA)","PLANNED WORKS",
U240="ACCESS-ISSUE","ACCESS-ISSUE",
U240="Projet OCM (ZTE, NOKIA, autres projets)","PLANNED WORKS",
U240="No root CAuse","No root cause",
U240="ODU HS","ACTIVE",
U240="IP &amp; VLAN","ACTIVE",
U240="Warehouse HUAWEI","SPARE-ISSUE",
U240="SPARE-HS","SPARE-ISSUE",
U240="Power Telco","ACTIVE"
),"")</f>
        <v/>
      </c>
      <c r="W240" s="52" t="s">
        <v>6305</v>
      </c>
      <c r="X240" s="52" t="s">
        <v>6306</v>
      </c>
      <c r="Y240" s="52"/>
      <c r="Z240" s="52" t="s">
        <v>6307</v>
      </c>
      <c r="AA240" s="52" t="s">
        <v>6308</v>
      </c>
      <c r="AB240" s="34" t="s">
        <v>5420</v>
      </c>
      <c r="AC240" s="34" t="str">
        <f>_xlfn.XLOOKUP(B240,[4]ALL!$B:$B,[4]ALL!$N:$N,"")</f>
        <v/>
      </c>
      <c r="AD240" s="34"/>
      <c r="AE240" s="34"/>
      <c r="AF240" s="36" t="s">
        <v>5420</v>
      </c>
      <c r="AG240" s="29"/>
      <c r="AH240" s="35"/>
      <c r="AI240" s="29"/>
      <c r="AJ240" s="29" t="s">
        <v>5420</v>
      </c>
      <c r="AK240" s="36" t="s">
        <v>5420</v>
      </c>
      <c r="AL240" s="36" t="s">
        <v>5420</v>
      </c>
      <c r="AM240" s="36" t="s">
        <v>5420</v>
      </c>
      <c r="AN240" s="36" t="s">
        <v>5420</v>
      </c>
      <c r="AO240" s="36" t="s">
        <v>5420</v>
      </c>
      <c r="AP240" s="36" t="s">
        <v>5420</v>
      </c>
      <c r="AQ240" s="36" t="s">
        <v>5420</v>
      </c>
      <c r="AR240" s="36" t="s">
        <v>5420</v>
      </c>
      <c r="AS240" s="36" t="s">
        <v>5420</v>
      </c>
      <c r="AT240" s="36" t="s">
        <v>5420</v>
      </c>
      <c r="AU240" s="36" t="s">
        <v>5420</v>
      </c>
      <c r="AV240" s="36" t="s">
        <v>5420</v>
      </c>
      <c r="AW240" s="45"/>
      <c r="AX240" s="45" t="s">
        <v>5420</v>
      </c>
      <c r="AY240" s="45" t="s">
        <v>5420</v>
      </c>
      <c r="AZ240" s="45" t="s">
        <v>5420</v>
      </c>
      <c r="BA240" s="36" t="s">
        <v>5420</v>
      </c>
    </row>
    <row r="241" spans="1:53" s="58" customFormat="1" ht="15.6" hidden="1" x14ac:dyDescent="0.3">
      <c r="A241" s="27" t="s">
        <v>1033</v>
      </c>
      <c r="B241" s="28" t="s">
        <v>1034</v>
      </c>
      <c r="C241" s="29" t="str">
        <f>_xlfn.XLOOKUP(B241,'[1]daily break down'!$D:$D,'[1]daily break down'!$E:$E,"")</f>
        <v>Garoua</v>
      </c>
      <c r="D241" s="27" t="s">
        <v>11</v>
      </c>
      <c r="E241" s="27" t="s">
        <v>12</v>
      </c>
      <c r="F241" s="29" t="s">
        <v>23</v>
      </c>
      <c r="G241" s="27" t="s">
        <v>24</v>
      </c>
      <c r="H241" s="37" t="str">
        <f>_xlfn.XLOOKUP(B241,[2]CALCULATION!$B:$B,[2]CALCULATION!$H:$H,"")</f>
        <v>Huawei</v>
      </c>
      <c r="I241" s="25">
        <v>0</v>
      </c>
      <c r="J241" s="25">
        <v>0</v>
      </c>
      <c r="K241" s="25">
        <v>0</v>
      </c>
      <c r="L241" s="25">
        <v>0</v>
      </c>
      <c r="M241" s="25">
        <v>0</v>
      </c>
      <c r="N241" s="25">
        <v>0</v>
      </c>
      <c r="O241" s="25">
        <v>2.2788771320052623</v>
      </c>
      <c r="P241" s="25" t="s">
        <v>6365</v>
      </c>
      <c r="Q241" s="31" t="s">
        <v>5364</v>
      </c>
      <c r="R241" s="31"/>
      <c r="S241" s="32" t="str" cm="1">
        <f t="array" ref="S241">IFERROR(_xlfn.IFS(
U241="MPR ISSUE","PDH",
U241="BSS Hardware Issue","BSS",
U241="Sites strategiques, MLL, Pylone, etc.","ENVTECH",
U241="AKTIVCO DEFAUT GE &amp; POWER Cabinet","AKTIVCO",
U241="AKTIVCO Coupure ENEO &amp; Baisse de tension","AKTIVCO GRID ONLY",
U241="Coupure ENEO &amp; Baisse de tension","IHS GRID ONLY",
U241="Defaut GE &amp; POWER Cabinet","IHS",
U241="Sharing","Partners",
U241="Sites strategiques &amp; DataCenter","SST &amp; DC",
U241="Exclu","Exclu",
U241="SAT","SAT",
U241="SPARE-ISSUE","SPARE-ISSUE",
U241="Fiber CAmtel","TRANS_FO_CAMTEL",
U241="Fiber AOF","Fiber AOF",
U241="Projet OCM (HUAWEI)","TRAVAUX-HUAWEI",
U241="Projet OCM (NOKIA)","TRAVAUX-NOKIA",
U241="ACCESS-ISSUE","ACCESS-ISSUE",
U241="Projet OCM (ZTE, NOKIA, autres projets)","TRAVAUX OCM",
U241="No root CAuse","No root cause",
U241="ODU HS","PDH",
U241="IP &amp; VLAN","PDH",
U241="Warehouse HUAWEI","SPARE-ISSUE",
U241="SPARE-HS","SPARE-ISSUE",
U241="Power Telco","BSS"
),"")</f>
        <v/>
      </c>
      <c r="T241" s="32" t="str" cm="1">
        <f t="array" ref="T241">IFERROR(_xlfn.IFS(
U241="MPR ISSUE","TX ISSUE",
U241="BSS Hardware Issue","RAN ISSUE",
U241="Sites strategiques, MLL, Pylone, etc.","ENVTECH",
U241="AKTIVCO DEFAUT GE &amp; POWER Cabinet","POWER ISSUE",
U241="AKTIVCO Coupure ENEO &amp; Baisse de tension","POWER ISSUE",
U241="Coupure ENEO &amp; Baisse de tension","POWER ISSUE",
U241="Defaut GE &amp; POWER Cabinet","POWER ISSUE",
U241="Sharing","POWER ISSUE",
U241="Sites strategiques &amp; DataCenter","POWER ISSUE",
U241="Exclu","Exclu",
U241="SAT","TX ISSUE",
U241="SPARE-ISSUE","SPARE-ISSUE",
U241="Fiber CAmtel","TX ISSUE",
U241="Fiber AOF","TX ISSUE",
U241="Projet OCM (HUAWEI)","TRAVAUX-HUAWEI",
U241="Projet OCM (NOKIA)","TRAVAUX -NOKIA",
U241="ACCESS-ISSUE","ACCESS-ISSUE",
U241="Projet OCM (ZTE, NOKIA, autres projets)","TRAVAUX OCM",
U241="No root CAuse","No root cause",
U241="ODU HS","TX ISSUE",
U241="IP &amp; VLAN","TX ISSUE",
U241="Warehouse HUAWEI","SPARE-ISSUE",
U241="SPARE-HS","SPARE-ISSUE",
U241="Power Telco","RAN ISSUE"
),"")</f>
        <v/>
      </c>
      <c r="U241" s="33"/>
      <c r="V241" s="32" t="str" cm="1">
        <f t="array" ref="V241">IFERROR(_xlfn.IFS(
U241="MPR ISSUE","ACTIVE",
U241="BSS Hardware Issue","ACTIVE",
U241="Sites strategiques, MLL, Pylone, etc.","PASSIVE",
U241="AKTIVCO DEFAUT GE &amp; POWER Cabinet","PASSIVE",
U241="AKTIVCO Coupure ENEO &amp; Baisse de tension","PASSIVE",
U241="Coupure ENEO &amp; Baisse de tension","PASSIVE",
U241="Defaut GE &amp; POWER Cabinet","PASSIVE",
U241="Sharing","PASSIVE",
U241="Sites strategiques &amp; DataCenter","PASSIVE",
U241="Exclu","Exclu",
U241="SAT","ACTIVE",
U241="SPARE-ISSUE","SPARE-ISSUE",
U241="Fiber CAmtel","ACTIVE",
U241="Fiber AOF","ACTIVE",
U241="Projet OCM (HUAWEI)","PLANNED WORKS",
U241="Projet OCM (NOKIA)","PLANNED WORKS",
U241="ACCESS-ISSUE","ACCESS-ISSUE",
U241="Projet OCM (ZTE, NOKIA, autres projets)","PLANNED WORKS",
U241="No root CAuse","No root cause",
U241="ODU HS","ACTIVE",
U241="IP &amp; VLAN","ACTIVE",
U241="Warehouse HUAWEI","SPARE-ISSUE",
U241="SPARE-HS","SPARE-ISSUE",
U241="Power Telco","ACTIVE"
),"")</f>
        <v/>
      </c>
      <c r="W241" s="51"/>
      <c r="X241" s="51"/>
      <c r="Y241" s="51"/>
      <c r="Z241" s="51"/>
      <c r="AA241" s="51"/>
      <c r="AB241" s="34" t="s">
        <v>6625</v>
      </c>
      <c r="AC241" s="34" t="str">
        <f>_xlfn.XLOOKUP(B241,[4]ALL!$B:$B,[4]ALL!$N:$N,"")</f>
        <v/>
      </c>
      <c r="AD241" s="34" t="s">
        <v>5420</v>
      </c>
      <c r="AE241" s="34"/>
      <c r="AF241" s="36" t="s">
        <v>5420</v>
      </c>
      <c r="AG241" s="29"/>
      <c r="AH241" s="35"/>
      <c r="AI241" s="29"/>
      <c r="AJ241" s="29" t="s">
        <v>6259</v>
      </c>
      <c r="AK241" s="36" t="s">
        <v>5420</v>
      </c>
      <c r="AL241" s="36" t="s">
        <v>5420</v>
      </c>
      <c r="AM241" s="36" t="s">
        <v>5420</v>
      </c>
      <c r="AN241" s="36" t="s">
        <v>5420</v>
      </c>
      <c r="AO241" s="36" t="s">
        <v>5420</v>
      </c>
      <c r="AP241" s="36" t="s">
        <v>5420</v>
      </c>
      <c r="AQ241" s="36" t="s">
        <v>5420</v>
      </c>
      <c r="AR241" s="36" t="s">
        <v>5420</v>
      </c>
      <c r="AS241" s="36" t="s">
        <v>5420</v>
      </c>
      <c r="AT241" s="36" t="s">
        <v>5420</v>
      </c>
      <c r="AU241" s="36" t="s">
        <v>5420</v>
      </c>
      <c r="AV241" s="36" t="s">
        <v>6260</v>
      </c>
      <c r="AW241" s="45"/>
      <c r="AX241" s="45" t="s">
        <v>5420</v>
      </c>
      <c r="AY241" s="45" t="s">
        <v>5420</v>
      </c>
      <c r="AZ241" s="45" t="s">
        <v>5420</v>
      </c>
      <c r="BA241" s="36" t="s">
        <v>5420</v>
      </c>
    </row>
    <row r="242" spans="1:53" s="58" customFormat="1" ht="15.6" hidden="1" x14ac:dyDescent="0.3">
      <c r="A242" s="27" t="s">
        <v>2296</v>
      </c>
      <c r="B242" s="28" t="s">
        <v>2297</v>
      </c>
      <c r="C242" s="29" t="str">
        <f>_xlfn.XLOOKUP(B242,'[1]daily break down'!$D:$D,'[1]daily break down'!$E:$E,"")</f>
        <v>Douala</v>
      </c>
      <c r="D242" s="27" t="s">
        <v>21</v>
      </c>
      <c r="E242" s="27" t="s">
        <v>22</v>
      </c>
      <c r="F242" s="29" t="s">
        <v>31</v>
      </c>
      <c r="G242" s="27" t="s">
        <v>32</v>
      </c>
      <c r="H242" s="30" t="str">
        <f>_xlfn.XLOOKUP(B242,[2]CALCULATION!$B:$B,[2]CALCULATION!$H:$H,"")</f>
        <v>ZTE</v>
      </c>
      <c r="I242" s="25">
        <v>0</v>
      </c>
      <c r="J242" s="25">
        <v>0</v>
      </c>
      <c r="K242" s="25">
        <v>4.5532954944311546E-2</v>
      </c>
      <c r="L242" s="25">
        <v>0</v>
      </c>
      <c r="M242" s="25">
        <v>0</v>
      </c>
      <c r="N242" s="25">
        <v>6.3827464879163784</v>
      </c>
      <c r="O242" s="25">
        <v>2.2030958842346462</v>
      </c>
      <c r="P242" s="25" t="s">
        <v>6364</v>
      </c>
      <c r="Q242" s="31" t="s">
        <v>5364</v>
      </c>
      <c r="R242" s="31"/>
      <c r="S242" s="32" t="str" cm="1">
        <f t="array" ref="S242">IFERROR(_xlfn.IFS(
U242="MPR ISSUE","PDH",
U242="BSS Hardware Issue","BSS",
U242="Sites strategiques, MLL, Pylone, etc.","ENVTECH",
U242="AKTIVCO DEFAUT GE &amp; POWER Cabinet","AKTIVCO",
U242="AKTIVCO Coupure ENEO &amp; Baisse de tension","AKTIVCO GRID ONLY",
U242="Coupure ENEO &amp; Baisse de tension","IHS GRID ONLY",
U242="Defaut GE &amp; POWER Cabinet","IHS",
U242="Sharing","Partners",
U242="Sites strategiques &amp; DataCenter","SST &amp; DC",
U242="Exclu","Exclu",
U242="SAT","SAT",
U242="SPARE-ISSUE","SPARE-ISSUE",
U242="Fiber CAmtel","TRANS_FO_CAMTEL",
U242="Fiber AOF","Fiber AOF",
U242="Projet OCM (HUAWEI)","TRAVAUX-HUAWEI",
U242="Projet OCM (NOKIA)","TRAVAUX-NOKIA",
U242="ACCESS-ISSUE","ACCESS-ISSUE",
U242="Projet OCM (ZTE, NOKIA, autres projets)","TRAVAUX OCM",
U242="No root CAuse","No root cause",
U242="ODU HS","PDH",
U242="IP &amp; VLAN","PDH",
U242="Warehouse HUAWEI","SPARE-ISSUE",
U242="SPARE-HS","SPARE-ISSUE",
U242="Power Telco","BSS"
),"")</f>
        <v/>
      </c>
      <c r="T242" s="32" t="str" cm="1">
        <f t="array" ref="T242">IFERROR(_xlfn.IFS(
U242="MPR ISSUE","TX ISSUE",
U242="BSS Hardware Issue","RAN ISSUE",
U242="Sites strategiques, MLL, Pylone, etc.","ENVTECH",
U242="AKTIVCO DEFAUT GE &amp; POWER Cabinet","POWER ISSUE",
U242="AKTIVCO Coupure ENEO &amp; Baisse de tension","POWER ISSUE",
U242="Coupure ENEO &amp; Baisse de tension","POWER ISSUE",
U242="Defaut GE &amp; POWER Cabinet","POWER ISSUE",
U242="Sharing","POWER ISSUE",
U242="Sites strategiques &amp; DataCenter","POWER ISSUE",
U242="Exclu","Exclu",
U242="SAT","TX ISSUE",
U242="SPARE-ISSUE","SPARE-ISSUE",
U242="Fiber CAmtel","TX ISSUE",
U242="Fiber AOF","TX ISSUE",
U242="Projet OCM (HUAWEI)","TRAVAUX-HUAWEI",
U242="Projet OCM (NOKIA)","TRAVAUX -NOKIA",
U242="ACCESS-ISSUE","ACCESS-ISSUE",
U242="Projet OCM (ZTE, NOKIA, autres projets)","TRAVAUX OCM",
U242="No root CAuse","No root cause",
U242="ODU HS","TX ISSUE",
U242="IP &amp; VLAN","TX ISSUE",
U242="Warehouse HUAWEI","SPARE-ISSUE",
U242="SPARE-HS","SPARE-ISSUE",
U242="Power Telco","RAN ISSUE"
),"")</f>
        <v/>
      </c>
      <c r="U242" s="33"/>
      <c r="V242" s="32" t="str" cm="1">
        <f t="array" ref="V242">IFERROR(_xlfn.IFS(
U242="MPR ISSUE","ACTIVE",
U242="BSS Hardware Issue","ACTIVE",
U242="Sites strategiques, MLL, Pylone, etc.","PASSIVE",
U242="AKTIVCO DEFAUT GE &amp; POWER Cabinet","PASSIVE",
U242="AKTIVCO Coupure ENEO &amp; Baisse de tension","PASSIVE",
U242="Coupure ENEO &amp; Baisse de tension","PASSIVE",
U242="Defaut GE &amp; POWER Cabinet","PASSIVE",
U242="Sharing","PASSIVE",
U242="Sites strategiques &amp; DataCenter","PASSIVE",
U242="Exclu","Exclu",
U242="SAT","ACTIVE",
U242="SPARE-ISSUE","SPARE-ISSUE",
U242="Fiber CAmtel","ACTIVE",
U242="Fiber AOF","ACTIVE",
U242="Projet OCM (HUAWEI)","PLANNED WORKS",
U242="Projet OCM (NOKIA)","PLANNED WORKS",
U242="ACCESS-ISSUE","ACCESS-ISSUE",
U242="Projet OCM (ZTE, NOKIA, autres projets)","PLANNED WORKS",
U242="No root CAuse","No root cause",
U242="ODU HS","ACTIVE",
U242="IP &amp; VLAN","ACTIVE",
U242="Warehouse HUAWEI","SPARE-ISSUE",
U242="SPARE-HS","SPARE-ISSUE",
U242="Power Telco","ACTIVE"
),"")</f>
        <v/>
      </c>
      <c r="W242" s="52" t="s">
        <v>6305</v>
      </c>
      <c r="X242" s="52" t="s">
        <v>6306</v>
      </c>
      <c r="Y242" s="52"/>
      <c r="Z242" s="52" t="s">
        <v>6307</v>
      </c>
      <c r="AA242" s="52" t="s">
        <v>6308</v>
      </c>
      <c r="AB242" s="34" t="s">
        <v>6195</v>
      </c>
      <c r="AC242" s="34" t="str">
        <f>_xlfn.XLOOKUP(B242,[4]ALL!$B:$B,[4]ALL!$N:$N,"")</f>
        <v/>
      </c>
      <c r="AD242" s="34" t="s">
        <v>5420</v>
      </c>
      <c r="AE242" s="34"/>
      <c r="AF242" s="36" t="s">
        <v>5420</v>
      </c>
      <c r="AG242" s="29"/>
      <c r="AH242" s="35"/>
      <c r="AI242" s="29"/>
      <c r="AJ242" s="29" t="s">
        <v>5420</v>
      </c>
      <c r="AK242" s="36" t="s">
        <v>5420</v>
      </c>
      <c r="AL242" s="36" t="s">
        <v>5420</v>
      </c>
      <c r="AM242" s="36" t="s">
        <v>5420</v>
      </c>
      <c r="AN242" s="36" t="s">
        <v>5420</v>
      </c>
      <c r="AO242" s="36" t="s">
        <v>5420</v>
      </c>
      <c r="AP242" s="36" t="s">
        <v>5420</v>
      </c>
      <c r="AQ242" s="36" t="s">
        <v>5420</v>
      </c>
      <c r="AR242" s="36" t="s">
        <v>5420</v>
      </c>
      <c r="AS242" s="36" t="s">
        <v>5420</v>
      </c>
      <c r="AT242" s="36" t="s">
        <v>5420</v>
      </c>
      <c r="AU242" s="36" t="s">
        <v>5420</v>
      </c>
      <c r="AV242" s="36" t="s">
        <v>6195</v>
      </c>
      <c r="AW242" s="45"/>
      <c r="AX242" s="45" t="s">
        <v>5420</v>
      </c>
      <c r="AY242" s="45" t="s">
        <v>5420</v>
      </c>
      <c r="AZ242" s="45" t="s">
        <v>5420</v>
      </c>
      <c r="BA242" s="36" t="s">
        <v>5420</v>
      </c>
    </row>
    <row r="243" spans="1:53" s="58" customFormat="1" ht="34.049999999999997" hidden="1" customHeight="1" x14ac:dyDescent="0.3">
      <c r="A243" s="27" t="s">
        <v>5367</v>
      </c>
      <c r="B243" s="27" t="s">
        <v>176</v>
      </c>
      <c r="C243" s="29" t="str">
        <f>_xlfn.XLOOKUP(B243,'[1]daily break down'!$D:$D,'[1]daily break down'!$E:$E,"")</f>
        <v>LITTORAL</v>
      </c>
      <c r="D243" s="27" t="s">
        <v>11</v>
      </c>
      <c r="E243" s="27" t="s">
        <v>12</v>
      </c>
      <c r="F243" s="29" t="s">
        <v>31</v>
      </c>
      <c r="G243" s="27" t="s">
        <v>177</v>
      </c>
      <c r="H243" s="30" t="str">
        <f>_xlfn.XLOOKUP(B243,[2]CALCULATION!$B:$B,[2]CALCULATION!$H:$H,"")</f>
        <v>ZTE</v>
      </c>
      <c r="I243" s="25">
        <v>0.37444746927372707</v>
      </c>
      <c r="J243" s="25">
        <v>0</v>
      </c>
      <c r="K243" s="25">
        <v>2.3492008458107545</v>
      </c>
      <c r="L243" s="25">
        <v>0.73312872931487572</v>
      </c>
      <c r="M243" s="25">
        <v>0</v>
      </c>
      <c r="N243" s="25">
        <v>5.8106685158075551E-2</v>
      </c>
      <c r="O243" s="25">
        <v>2.1993505177879937</v>
      </c>
      <c r="P243" s="25" t="s">
        <v>6364</v>
      </c>
      <c r="Q243" s="31" t="s">
        <v>5364</v>
      </c>
      <c r="R243" s="31"/>
      <c r="S243" s="32" t="str" cm="1">
        <f t="array" ref="S243">IFERROR(_xlfn.IFS(
U243="MPR ISSUE","PDH",
U243="BSS Hardware Issue","BSS",
U243="Sites strategiques, MLL, Pylone, etc.","ENVTECH",
U243="AKTIVCO DEFAUT GE &amp; POWER Cabinet","AKTIVCO",
U243="AKTIVCO Coupure ENEO &amp; Baisse de tension","AKTIVCO GRID ONLY",
U243="Coupure ENEO &amp; Baisse de tension","IHS GRID ONLY",
U243="Defaut GE &amp; POWER Cabinet","IHS",
U243="Sharing","Partners",
U243="Sites strategiques &amp; DataCenter","SST &amp; DC",
U243="Exclu","Exclu",
U243="SAT","SAT",
U243="SPARE-ISSUE","SPARE-ISSUE",
U243="Fiber CAmtel","TRANS_FO_CAMTEL",
U243="Fiber AOF","Fiber AOF",
U243="Projet OCM (HUAWEI)","TRAVAUX-HUAWEI",
U243="Projet OCM (NOKIA)","TRAVAUX-NOKIA",
U243="ACCESS-ISSUE","ACCESS-ISSUE",
U243="Projet OCM (ZTE, NOKIA, autres projets)","TRAVAUX OCM",
U243="No root CAuse","No root cause",
U243="ODU HS","PDH",
U243="IP &amp; VLAN","PDH",
U243="Warehouse HUAWEI","SPARE-ISSUE",
U243="SPARE-HS","SPARE-ISSUE",
U243="Power Telco","BSS"
),"")</f>
        <v/>
      </c>
      <c r="T243" s="32" t="str" cm="1">
        <f t="array" ref="T243">IFERROR(_xlfn.IFS(
U243="MPR ISSUE","TX ISSUE",
U243="BSS Hardware Issue","RAN ISSUE",
U243="Sites strategiques, MLL, Pylone, etc.","ENVTECH",
U243="AKTIVCO DEFAUT GE &amp; POWER Cabinet","POWER ISSUE",
U243="AKTIVCO Coupure ENEO &amp; Baisse de tension","POWER ISSUE",
U243="Coupure ENEO &amp; Baisse de tension","POWER ISSUE",
U243="Defaut GE &amp; POWER Cabinet","POWER ISSUE",
U243="Sharing","POWER ISSUE",
U243="Sites strategiques &amp; DataCenter","POWER ISSUE",
U243="Exclu","Exclu",
U243="SAT","TX ISSUE",
U243="SPARE-ISSUE","SPARE-ISSUE",
U243="Fiber CAmtel","TX ISSUE",
U243="Fiber AOF","TX ISSUE",
U243="Projet OCM (HUAWEI)","TRAVAUX-HUAWEI",
U243="Projet OCM (NOKIA)","TRAVAUX -NOKIA",
U243="ACCESS-ISSUE","ACCESS-ISSUE",
U243="Projet OCM (ZTE, NOKIA, autres projets)","TRAVAUX OCM",
U243="No root CAuse","No root cause",
U243="ODU HS","TX ISSUE",
U243="IP &amp; VLAN","TX ISSUE",
U243="Warehouse HUAWEI","SPARE-ISSUE",
U243="SPARE-HS","SPARE-ISSUE",
U243="Power Telco","RAN ISSUE"
),"")</f>
        <v/>
      </c>
      <c r="U243" s="33"/>
      <c r="V243" s="32" t="str" cm="1">
        <f t="array" ref="V243">IFERROR(_xlfn.IFS(
U243="MPR ISSUE","ACTIVE",
U243="BSS Hardware Issue","ACTIVE",
U243="Sites strategiques, MLL, Pylone, etc.","PASSIVE",
U243="AKTIVCO DEFAUT GE &amp; POWER Cabinet","PASSIVE",
U243="AKTIVCO Coupure ENEO &amp; Baisse de tension","PASSIVE",
U243="Coupure ENEO &amp; Baisse de tension","PASSIVE",
U243="Defaut GE &amp; POWER Cabinet","PASSIVE",
U243="Sharing","PASSIVE",
U243="Sites strategiques &amp; DataCenter","PASSIVE",
U243="Exclu","Exclu",
U243="SAT","ACTIVE",
U243="SPARE-ISSUE","SPARE-ISSUE",
U243="Fiber CAmtel","ACTIVE",
U243="Fiber AOF","ACTIVE",
U243="Projet OCM (HUAWEI)","PLANNED WORKS",
U243="Projet OCM (NOKIA)","PLANNED WORKS",
U243="ACCESS-ISSUE","ACCESS-ISSUE",
U243="Projet OCM (ZTE, NOKIA, autres projets)","PLANNED WORKS",
U243="No root CAuse","No root cause",
U243="ODU HS","ACTIVE",
U243="IP &amp; VLAN","ACTIVE",
U243="Warehouse HUAWEI","SPARE-ISSUE",
U243="SPARE-HS","SPARE-ISSUE",
U243="Power Telco","ACTIVE"
),"")</f>
        <v/>
      </c>
      <c r="W243" s="52" t="s">
        <v>6354</v>
      </c>
      <c r="X243" s="52" t="s">
        <v>6314</v>
      </c>
      <c r="Y243" s="52"/>
      <c r="Z243" s="52" t="s">
        <v>11</v>
      </c>
      <c r="AA243" s="52" t="s">
        <v>6308</v>
      </c>
      <c r="AB243" s="34" t="s">
        <v>6626</v>
      </c>
      <c r="AC243" s="34" t="str">
        <f>_xlfn.XLOOKUP(B243,[4]ALL!$B:$B,[4]ALL!$N:$N,"")</f>
        <v/>
      </c>
      <c r="AD243" s="34" t="s">
        <v>5420</v>
      </c>
      <c r="AE243" s="34"/>
      <c r="AF243" s="36" t="s">
        <v>5420</v>
      </c>
      <c r="AG243" s="29"/>
      <c r="AH243" s="35"/>
      <c r="AI243" s="29"/>
      <c r="AJ243" s="29" t="s">
        <v>5420</v>
      </c>
      <c r="AK243" s="36" t="s">
        <v>5420</v>
      </c>
      <c r="AL243" s="36" t="s">
        <v>5420</v>
      </c>
      <c r="AM243" s="36" t="s">
        <v>5420</v>
      </c>
      <c r="AN243" s="36" t="s">
        <v>5420</v>
      </c>
      <c r="AO243" s="36" t="s">
        <v>5420</v>
      </c>
      <c r="AP243" s="36" t="s">
        <v>5420</v>
      </c>
      <c r="AQ243" s="36" t="s">
        <v>5420</v>
      </c>
      <c r="AR243" s="36" t="s">
        <v>5420</v>
      </c>
      <c r="AS243" s="36" t="s">
        <v>5420</v>
      </c>
      <c r="AT243" s="36" t="s">
        <v>5420</v>
      </c>
      <c r="AU243" s="36" t="s">
        <v>5869</v>
      </c>
      <c r="AV243" s="36" t="s">
        <v>6161</v>
      </c>
      <c r="AW243" s="45"/>
      <c r="AX243" s="45" t="s">
        <v>5420</v>
      </c>
      <c r="AY243" s="45" t="s">
        <v>5420</v>
      </c>
      <c r="AZ243" s="45" t="s">
        <v>5420</v>
      </c>
      <c r="BA243" s="36" t="s">
        <v>5420</v>
      </c>
    </row>
    <row r="244" spans="1:53" s="58" customFormat="1" ht="15.6" hidden="1" x14ac:dyDescent="0.3">
      <c r="A244" s="27" t="s">
        <v>1010</v>
      </c>
      <c r="B244" s="28" t="s">
        <v>1011</v>
      </c>
      <c r="C244" s="29" t="str">
        <f>_xlfn.XLOOKUP(B244,'[1]daily break down'!$D:$D,'[1]daily break down'!$E:$E,"")</f>
        <v>CENTRE</v>
      </c>
      <c r="D244" s="27"/>
      <c r="E244" s="27"/>
      <c r="F244" s="29" t="s">
        <v>37</v>
      </c>
      <c r="G244" s="27" t="s">
        <v>1012</v>
      </c>
      <c r="H244" s="39" t="str">
        <f>_xlfn.XLOOKUP(B244,[2]CALCULATION!$B:$B,[2]CALCULATION!$H:$H,"")</f>
        <v>NOKIA</v>
      </c>
      <c r="I244" s="25">
        <v>0</v>
      </c>
      <c r="J244" s="25">
        <v>0</v>
      </c>
      <c r="K244" s="25">
        <v>0</v>
      </c>
      <c r="L244" s="25">
        <v>0</v>
      </c>
      <c r="M244" s="25">
        <v>0</v>
      </c>
      <c r="N244" s="25">
        <v>0</v>
      </c>
      <c r="O244" s="25">
        <v>2.1948451915497813</v>
      </c>
      <c r="P244" s="25" t="s">
        <v>6365</v>
      </c>
      <c r="Q244" s="31" t="s">
        <v>5364</v>
      </c>
      <c r="R244" s="31"/>
      <c r="S244" s="32" t="str" cm="1">
        <f t="array" ref="S244">IFERROR(_xlfn.IFS(
U244="MPR ISSUE","PDH",
U244="BSS Hardware Issue","BSS",
U244="Sites strategiques, MLL, Pylone, etc.","ENVTECH",
U244="AKTIVCO DEFAUT GE &amp; POWER Cabinet","AKTIVCO",
U244="AKTIVCO Coupure ENEO &amp; Baisse de tension","AKTIVCO GRID ONLY",
U244="Coupure ENEO &amp; Baisse de tension","IHS GRID ONLY",
U244="Defaut GE &amp; POWER Cabinet","IHS",
U244="Sharing","Partners",
U244="Sites strategiques &amp; DataCenter","SST &amp; DC",
U244="Exclu","Exclu",
U244="SAT","SAT",
U244="SPARE-ISSUE","SPARE-ISSUE",
U244="Fiber CAmtel","TRANS_FO_CAMTEL",
U244="Fiber AOF","Fiber AOF",
U244="Projet OCM (HUAWEI)","TRAVAUX-HUAWEI",
U244="Projet OCM (NOKIA)","TRAVAUX-NOKIA",
U244="ACCESS-ISSUE","ACCESS-ISSUE",
U244="Projet OCM (ZTE, NOKIA, autres projets)","TRAVAUX OCM",
U244="No root CAuse","No root cause",
U244="ODU HS","PDH",
U244="IP &amp; VLAN","PDH",
U244="Warehouse HUAWEI","SPARE-ISSUE",
U244="SPARE-HS","SPARE-ISSUE",
U244="Power Telco","BSS"
),"")</f>
        <v/>
      </c>
      <c r="T244" s="32" t="str" cm="1">
        <f t="array" ref="T244">IFERROR(_xlfn.IFS(
U244="MPR ISSUE","TX ISSUE",
U244="BSS Hardware Issue","RAN ISSUE",
U244="Sites strategiques, MLL, Pylone, etc.","ENVTECH",
U244="AKTIVCO DEFAUT GE &amp; POWER Cabinet","POWER ISSUE",
U244="AKTIVCO Coupure ENEO &amp; Baisse de tension","POWER ISSUE",
U244="Coupure ENEO &amp; Baisse de tension","POWER ISSUE",
U244="Defaut GE &amp; POWER Cabinet","POWER ISSUE",
U244="Sharing","POWER ISSUE",
U244="Sites strategiques &amp; DataCenter","POWER ISSUE",
U244="Exclu","Exclu",
U244="SAT","TX ISSUE",
U244="SPARE-ISSUE","SPARE-ISSUE",
U244="Fiber CAmtel","TX ISSUE",
U244="Fiber AOF","TX ISSUE",
U244="Projet OCM (HUAWEI)","TRAVAUX-HUAWEI",
U244="Projet OCM (NOKIA)","TRAVAUX -NOKIA",
U244="ACCESS-ISSUE","ACCESS-ISSUE",
U244="Projet OCM (ZTE, NOKIA, autres projets)","TRAVAUX OCM",
U244="No root CAuse","No root cause",
U244="ODU HS","TX ISSUE",
U244="IP &amp; VLAN","TX ISSUE",
U244="Warehouse HUAWEI","SPARE-ISSUE",
U244="SPARE-HS","SPARE-ISSUE",
U244="Power Telco","RAN ISSUE"
),"")</f>
        <v/>
      </c>
      <c r="U244" s="33"/>
      <c r="V244" s="32" t="str" cm="1">
        <f t="array" ref="V244">IFERROR(_xlfn.IFS(
U244="MPR ISSUE","ACTIVE",
U244="BSS Hardware Issue","ACTIVE",
U244="Sites strategiques, MLL, Pylone, etc.","PASSIVE",
U244="AKTIVCO DEFAUT GE &amp; POWER Cabinet","PASSIVE",
U244="AKTIVCO Coupure ENEO &amp; Baisse de tension","PASSIVE",
U244="Coupure ENEO &amp; Baisse de tension","PASSIVE",
U244="Defaut GE &amp; POWER Cabinet","PASSIVE",
U244="Sharing","PASSIVE",
U244="Sites strategiques &amp; DataCenter","PASSIVE",
U244="Exclu","Exclu",
U244="SAT","ACTIVE",
U244="SPARE-ISSUE","SPARE-ISSUE",
U244="Fiber CAmtel","ACTIVE",
U244="Fiber AOF","ACTIVE",
U244="Projet OCM (HUAWEI)","PLANNED WORKS",
U244="Projet OCM (NOKIA)","PLANNED WORKS",
U244="ACCESS-ISSUE","ACCESS-ISSUE",
U244="Projet OCM (ZTE, NOKIA, autres projets)","PLANNED WORKS",
U244="No root CAuse","No root cause",
U244="ODU HS","ACTIVE",
U244="IP &amp; VLAN","ACTIVE",
U244="Warehouse HUAWEI","SPARE-ISSUE",
U244="SPARE-HS","SPARE-ISSUE",
U244="Power Telco","ACTIVE"
),"")</f>
        <v/>
      </c>
      <c r="W244" s="51"/>
      <c r="X244" s="51"/>
      <c r="Y244" s="51"/>
      <c r="Z244" s="51"/>
      <c r="AA244" s="51"/>
      <c r="AB244" s="34" t="s">
        <v>6627</v>
      </c>
      <c r="AC244" s="34" t="str">
        <f>_xlfn.XLOOKUP(B244,[4]ALL!$B:$B,[4]ALL!$N:$N,"")</f>
        <v/>
      </c>
      <c r="AD244" s="34" t="s">
        <v>5420</v>
      </c>
      <c r="AE244" s="34"/>
      <c r="AF244" s="36" t="s">
        <v>5420</v>
      </c>
      <c r="AG244" s="29"/>
      <c r="AH244" s="35"/>
      <c r="AI244" s="29"/>
      <c r="AJ244" s="29" t="s">
        <v>6231</v>
      </c>
      <c r="AK244" s="36" t="s">
        <v>5420</v>
      </c>
      <c r="AL244" s="36" t="s">
        <v>5420</v>
      </c>
      <c r="AM244" s="36" t="s">
        <v>5420</v>
      </c>
      <c r="AN244" s="36" t="s">
        <v>5420</v>
      </c>
      <c r="AO244" s="36" t="s">
        <v>5420</v>
      </c>
      <c r="AP244" s="36" t="s">
        <v>5420</v>
      </c>
      <c r="AQ244" s="36" t="s">
        <v>5420</v>
      </c>
      <c r="AR244" s="36" t="s">
        <v>5420</v>
      </c>
      <c r="AS244" s="36" t="s">
        <v>5420</v>
      </c>
      <c r="AT244" s="36" t="s">
        <v>5420</v>
      </c>
      <c r="AU244" s="36" t="s">
        <v>5420</v>
      </c>
      <c r="AV244" s="36" t="s">
        <v>6232</v>
      </c>
      <c r="AW244" s="45"/>
      <c r="AX244" s="45" t="s">
        <v>5420</v>
      </c>
      <c r="AY244" s="45" t="s">
        <v>5420</v>
      </c>
      <c r="AZ244" s="45" t="s">
        <v>5420</v>
      </c>
      <c r="BA244" s="36" t="s">
        <v>5420</v>
      </c>
    </row>
    <row r="245" spans="1:53" s="58" customFormat="1" ht="15.6" hidden="1" x14ac:dyDescent="0.3">
      <c r="A245" s="27" t="s">
        <v>140</v>
      </c>
      <c r="B245" s="28" t="s">
        <v>141</v>
      </c>
      <c r="C245" s="29" t="str">
        <f>_xlfn.XLOOKUP(B245,'[1]daily break down'!$D:$D,'[1]daily break down'!$E:$E,"")</f>
        <v>EXTREME-NORD</v>
      </c>
      <c r="D245" s="27" t="s">
        <v>11</v>
      </c>
      <c r="E245" s="27" t="s">
        <v>12</v>
      </c>
      <c r="F245" s="29" t="s">
        <v>55</v>
      </c>
      <c r="G245" s="27" t="s">
        <v>142</v>
      </c>
      <c r="H245" s="39" t="str">
        <f>_xlfn.XLOOKUP(B245,[2]CALCULATION!$B:$B,[2]CALCULATION!$H:$H,"")</f>
        <v>NOKIA</v>
      </c>
      <c r="I245" s="25">
        <v>0</v>
      </c>
      <c r="J245" s="25">
        <v>0</v>
      </c>
      <c r="K245" s="25">
        <v>0.25033315926296895</v>
      </c>
      <c r="L245" s="25">
        <v>0.18462873074168246</v>
      </c>
      <c r="M245" s="25">
        <v>1.0558188013115204</v>
      </c>
      <c r="N245" s="25">
        <v>0.45192304948449508</v>
      </c>
      <c r="O245" s="25">
        <v>2.1780518660227406</v>
      </c>
      <c r="P245" s="25" t="s">
        <v>6364</v>
      </c>
      <c r="Q245" s="31" t="str">
        <f>_xlfn.XLOOKUP(B245,'[1]daily break down'!$D:$D,'[1]daily break down'!$O:$O,"")</f>
        <v>Insecurity</v>
      </c>
      <c r="R245" s="31"/>
      <c r="S245" s="32" t="str" cm="1">
        <f t="array" ref="S245">IFERROR(_xlfn.IFS(
U245="MPR ISSUE","PDH",
U245="BSS Hardware Issue","BSS",
U245="Sites strategiques, MLL, Pylone, etc.","ENVTECH",
U245="AKTIVCO DEFAUT GE &amp; POWER Cabinet","AKTIVCO",
U245="AKTIVCO Coupure ENEO &amp; Baisse de tension","AKTIVCO GRID ONLY",
U245="Coupure ENEO &amp; Baisse de tension","IHS GRID ONLY",
U245="Defaut GE &amp; POWER Cabinet","IHS",
U245="Sharing","Partners",
U245="Sites strategiques &amp; DataCenter","SST &amp; DC",
U245="Exclu","Exclu",
U245="SAT","SAT",
U245="SPARE-ISSUE","SPARE-ISSUE",
U245="Fiber CAmtel","TRANS_FO_CAMTEL",
U245="Fiber AOF","Fiber AOF",
U245="Projet OCM (HUAWEI)","TRAVAUX-HUAWEI",
U245="Projet OCM (NOKIA)","TRAVAUX-NOKIA",
U245="ACCESS-ISSUE","ACCESS-ISSUE",
U245="Projet OCM (ZTE, NOKIA, autres projets)","TRAVAUX OCM",
U245="No root CAuse","No root cause",
U245="ODU HS","PDH",
U245="IP &amp; VLAN","PDH",
U245="Warehouse HUAWEI","SPARE-ISSUE",
U245="SPARE-HS","SPARE-ISSUE",
U245="Power Telco","BSS"
),"")</f>
        <v/>
      </c>
      <c r="T245" s="32" t="str" cm="1">
        <f t="array" ref="T245">IFERROR(_xlfn.IFS(
U245="MPR ISSUE","TX ISSUE",
U245="BSS Hardware Issue","RAN ISSUE",
U245="Sites strategiques, MLL, Pylone, etc.","ENVTECH",
U245="AKTIVCO DEFAUT GE &amp; POWER Cabinet","POWER ISSUE",
U245="AKTIVCO Coupure ENEO &amp; Baisse de tension","POWER ISSUE",
U245="Coupure ENEO &amp; Baisse de tension","POWER ISSUE",
U245="Defaut GE &amp; POWER Cabinet","POWER ISSUE",
U245="Sharing","POWER ISSUE",
U245="Sites strategiques &amp; DataCenter","POWER ISSUE",
U245="Exclu","Exclu",
U245="SAT","TX ISSUE",
U245="SPARE-ISSUE","SPARE-ISSUE",
U245="Fiber CAmtel","TX ISSUE",
U245="Fiber AOF","TX ISSUE",
U245="Projet OCM (HUAWEI)","TRAVAUX-HUAWEI",
U245="Projet OCM (NOKIA)","TRAVAUX -NOKIA",
U245="ACCESS-ISSUE","ACCESS-ISSUE",
U245="Projet OCM (ZTE, NOKIA, autres projets)","TRAVAUX OCM",
U245="No root CAuse","No root cause",
U245="ODU HS","TX ISSUE",
U245="IP &amp; VLAN","TX ISSUE",
U245="Warehouse HUAWEI","SPARE-ISSUE",
U245="SPARE-HS","SPARE-ISSUE",
U245="Power Telco","RAN ISSUE"
),"")</f>
        <v/>
      </c>
      <c r="U245" s="33"/>
      <c r="V245" s="32" t="str" cm="1">
        <f t="array" ref="V245">IFERROR(_xlfn.IFS(
U245="MPR ISSUE","ACTIVE",
U245="BSS Hardware Issue","ACTIVE",
U245="Sites strategiques, MLL, Pylone, etc.","PASSIVE",
U245="AKTIVCO DEFAUT GE &amp; POWER Cabinet","PASSIVE",
U245="AKTIVCO Coupure ENEO &amp; Baisse de tension","PASSIVE",
U245="Coupure ENEO &amp; Baisse de tension","PASSIVE",
U245="Defaut GE &amp; POWER Cabinet","PASSIVE",
U245="Sharing","PASSIVE",
U245="Sites strategiques &amp; DataCenter","PASSIVE",
U245="Exclu","Exclu",
U245="SAT","ACTIVE",
U245="SPARE-ISSUE","SPARE-ISSUE",
U245="Fiber CAmtel","ACTIVE",
U245="Fiber AOF","ACTIVE",
U245="Projet OCM (HUAWEI)","PLANNED WORKS",
U245="Projet OCM (NOKIA)","PLANNED WORKS",
U245="ACCESS-ISSUE","ACCESS-ISSUE",
U245="Projet OCM (ZTE, NOKIA, autres projets)","PLANNED WORKS",
U245="No root CAuse","No root cause",
U245="ODU HS","ACTIVE",
U245="IP &amp; VLAN","ACTIVE",
U245="Warehouse HUAWEI","SPARE-ISSUE",
U245="SPARE-HS","SPARE-ISSUE",
U245="Power Telco","ACTIVE"
),"")</f>
        <v/>
      </c>
      <c r="W245" s="51"/>
      <c r="X245" s="51"/>
      <c r="Y245" s="51"/>
      <c r="Z245" s="51"/>
      <c r="AA245" s="51"/>
      <c r="AB245" s="34" t="s">
        <v>6042</v>
      </c>
      <c r="AC245" s="34" t="str">
        <f>_xlfn.XLOOKUP(B245,[4]ALL!$B:$B,[4]ALL!$N:$N,"")</f>
        <v/>
      </c>
      <c r="AD245" s="34" t="s">
        <v>5420</v>
      </c>
      <c r="AE245" s="34"/>
      <c r="AF245" s="36" t="s">
        <v>5420</v>
      </c>
      <c r="AG245" s="29"/>
      <c r="AH245" s="35"/>
      <c r="AI245" s="29"/>
      <c r="AJ245" s="29" t="s">
        <v>5420</v>
      </c>
      <c r="AK245" s="36" t="s">
        <v>5420</v>
      </c>
      <c r="AL245" s="36" t="s">
        <v>5420</v>
      </c>
      <c r="AM245" s="36" t="s">
        <v>5420</v>
      </c>
      <c r="AN245" s="36" t="s">
        <v>5420</v>
      </c>
      <c r="AO245" s="36" t="s">
        <v>5420</v>
      </c>
      <c r="AP245" s="36" t="s">
        <v>5420</v>
      </c>
      <c r="AQ245" s="36" t="s">
        <v>5420</v>
      </c>
      <c r="AR245" s="36" t="s">
        <v>5420</v>
      </c>
      <c r="AS245" s="36" t="s">
        <v>5420</v>
      </c>
      <c r="AT245" s="36" t="s">
        <v>5420</v>
      </c>
      <c r="AU245" s="36" t="s">
        <v>5420</v>
      </c>
      <c r="AV245" s="36" t="s">
        <v>6042</v>
      </c>
      <c r="AW245" s="45"/>
      <c r="AX245" s="45" t="s">
        <v>5420</v>
      </c>
      <c r="AY245" s="45" t="s">
        <v>5420</v>
      </c>
      <c r="AZ245" s="45" t="s">
        <v>5420</v>
      </c>
      <c r="BA245" s="36" t="s">
        <v>5420</v>
      </c>
    </row>
    <row r="246" spans="1:53" s="58" customFormat="1" ht="19.5" hidden="1" customHeight="1" x14ac:dyDescent="0.3">
      <c r="A246" s="27" t="s">
        <v>2947</v>
      </c>
      <c r="B246" s="28" t="s">
        <v>2948</v>
      </c>
      <c r="C246" s="29" t="str">
        <f>_xlfn.XLOOKUP(B246,'[1]daily break down'!$D:$D,'[1]daily break down'!$E:$E,"")</f>
        <v>Yaounde</v>
      </c>
      <c r="D246" s="27" t="s">
        <v>11</v>
      </c>
      <c r="E246" s="27" t="s">
        <v>12</v>
      </c>
      <c r="F246" s="29" t="s">
        <v>37</v>
      </c>
      <c r="G246" s="27" t="s">
        <v>38</v>
      </c>
      <c r="H246" s="30" t="str">
        <f>_xlfn.XLOOKUP(B246,[2]CALCULATION!$B:$B,[2]CALCULATION!$H:$H,"")</f>
        <v>ZTE</v>
      </c>
      <c r="I246" s="25">
        <v>0</v>
      </c>
      <c r="J246" s="25">
        <v>0</v>
      </c>
      <c r="K246" s="25">
        <v>0</v>
      </c>
      <c r="L246" s="25">
        <v>7.8652695379718002E-3</v>
      </c>
      <c r="M246" s="25">
        <v>0</v>
      </c>
      <c r="N246" s="25">
        <v>0</v>
      </c>
      <c r="O246" s="25">
        <v>2.1621287093395893</v>
      </c>
      <c r="P246" s="25" t="s">
        <v>6365</v>
      </c>
      <c r="Q246" s="31" t="s">
        <v>5364</v>
      </c>
      <c r="R246" s="31"/>
      <c r="S246" s="32" t="str" cm="1">
        <f t="array" ref="S246">IFERROR(_xlfn.IFS(
U246="MPR ISSUE","PDH",
U246="BSS Hardware Issue","BSS",
U246="Sites strategiques, MLL, Pylone, etc.","ENVTECH",
U246="AKTIVCO DEFAUT GE &amp; POWER Cabinet","AKTIVCO",
U246="AKTIVCO Coupure ENEO &amp; Baisse de tension","AKTIVCO GRID ONLY",
U246="Coupure ENEO &amp; Baisse de tension","IHS GRID ONLY",
U246="Defaut GE &amp; POWER Cabinet","IHS",
U246="Sharing","Partners",
U246="Sites strategiques &amp; DataCenter","SST &amp; DC",
U246="Exclu","Exclu",
U246="SAT","SAT",
U246="SPARE-ISSUE","SPARE-ISSUE",
U246="Fiber CAmtel","TRANS_FO_CAMTEL",
U246="Fiber AOF","Fiber AOF",
U246="Projet OCM (HUAWEI)","TRAVAUX-HUAWEI",
U246="Projet OCM (NOKIA)","TRAVAUX-NOKIA",
U246="ACCESS-ISSUE","ACCESS-ISSUE",
U246="Projet OCM (ZTE, NOKIA, autres projets)","TRAVAUX OCM",
U246="No root CAuse","No root cause",
U246="ODU HS","PDH",
U246="IP &amp; VLAN","PDH",
U246="Warehouse HUAWEI","SPARE-ISSUE",
U246="SPARE-HS","SPARE-ISSUE",
U246="Power Telco","BSS"
),"")</f>
        <v/>
      </c>
      <c r="T246" s="32" t="str" cm="1">
        <f t="array" ref="T246">IFERROR(_xlfn.IFS(
U246="MPR ISSUE","TX ISSUE",
U246="BSS Hardware Issue","RAN ISSUE",
U246="Sites strategiques, MLL, Pylone, etc.","ENVTECH",
U246="AKTIVCO DEFAUT GE &amp; POWER Cabinet","POWER ISSUE",
U246="AKTIVCO Coupure ENEO &amp; Baisse de tension","POWER ISSUE",
U246="Coupure ENEO &amp; Baisse de tension","POWER ISSUE",
U246="Defaut GE &amp; POWER Cabinet","POWER ISSUE",
U246="Sharing","POWER ISSUE",
U246="Sites strategiques &amp; DataCenter","POWER ISSUE",
U246="Exclu","Exclu",
U246="SAT","TX ISSUE",
U246="SPARE-ISSUE","SPARE-ISSUE",
U246="Fiber CAmtel","TX ISSUE",
U246="Fiber AOF","TX ISSUE",
U246="Projet OCM (HUAWEI)","TRAVAUX-HUAWEI",
U246="Projet OCM (NOKIA)","TRAVAUX -NOKIA",
U246="ACCESS-ISSUE","ACCESS-ISSUE",
U246="Projet OCM (ZTE, NOKIA, autres projets)","TRAVAUX OCM",
U246="No root CAuse","No root cause",
U246="ODU HS","TX ISSUE",
U246="IP &amp; VLAN","TX ISSUE",
U246="Warehouse HUAWEI","SPARE-ISSUE",
U246="SPARE-HS","SPARE-ISSUE",
U246="Power Telco","RAN ISSUE"
),"")</f>
        <v/>
      </c>
      <c r="U246" s="33"/>
      <c r="V246" s="32" t="str" cm="1">
        <f t="array" ref="V246">IFERROR(_xlfn.IFS(
U246="MPR ISSUE","ACTIVE",
U246="BSS Hardware Issue","ACTIVE",
U246="Sites strategiques, MLL, Pylone, etc.","PASSIVE",
U246="AKTIVCO DEFAUT GE &amp; POWER Cabinet","PASSIVE",
U246="AKTIVCO Coupure ENEO &amp; Baisse de tension","PASSIVE",
U246="Coupure ENEO &amp; Baisse de tension","PASSIVE",
U246="Defaut GE &amp; POWER Cabinet","PASSIVE",
U246="Sharing","PASSIVE",
U246="Sites strategiques &amp; DataCenter","PASSIVE",
U246="Exclu","Exclu",
U246="SAT","ACTIVE",
U246="SPARE-ISSUE","SPARE-ISSUE",
U246="Fiber CAmtel","ACTIVE",
U246="Fiber AOF","ACTIVE",
U246="Projet OCM (HUAWEI)","PLANNED WORKS",
U246="Projet OCM (NOKIA)","PLANNED WORKS",
U246="ACCESS-ISSUE","ACCESS-ISSUE",
U246="Projet OCM (ZTE, NOKIA, autres projets)","PLANNED WORKS",
U246="No root CAuse","No root cause",
U246="ODU HS","ACTIVE",
U246="IP &amp; VLAN","ACTIVE",
U246="Warehouse HUAWEI","SPARE-ISSUE",
U246="SPARE-HS","SPARE-ISSUE",
U246="Power Telco","ACTIVE"
),"")</f>
        <v/>
      </c>
      <c r="W246" s="51"/>
      <c r="X246" s="51"/>
      <c r="Y246" s="51"/>
      <c r="Z246" s="51"/>
      <c r="AA246" s="51"/>
      <c r="AB246" s="34" t="s">
        <v>6175</v>
      </c>
      <c r="AC246" s="34" t="str">
        <f>_xlfn.XLOOKUP(B246,[4]ALL!$B:$B,[4]ALL!$N:$N,"")</f>
        <v/>
      </c>
      <c r="AD246" s="34" t="s">
        <v>5420</v>
      </c>
      <c r="AE246" s="34"/>
      <c r="AF246" s="36" t="s">
        <v>5420</v>
      </c>
      <c r="AG246" s="29"/>
      <c r="AH246" s="35"/>
      <c r="AI246" s="29"/>
      <c r="AJ246" s="29" t="s">
        <v>5420</v>
      </c>
      <c r="AK246" s="36" t="s">
        <v>5420</v>
      </c>
      <c r="AL246" s="36" t="s">
        <v>5420</v>
      </c>
      <c r="AM246" s="36" t="s">
        <v>5420</v>
      </c>
      <c r="AN246" s="36" t="s">
        <v>5420</v>
      </c>
      <c r="AO246" s="36" t="s">
        <v>5420</v>
      </c>
      <c r="AP246" s="36" t="s">
        <v>5420</v>
      </c>
      <c r="AQ246" s="36" t="s">
        <v>5420</v>
      </c>
      <c r="AR246" s="36" t="s">
        <v>5420</v>
      </c>
      <c r="AS246" s="36" t="s">
        <v>5420</v>
      </c>
      <c r="AT246" s="36" t="s">
        <v>5420</v>
      </c>
      <c r="AU246" s="36" t="s">
        <v>5420</v>
      </c>
      <c r="AV246" s="36" t="s">
        <v>6175</v>
      </c>
      <c r="AW246" s="45"/>
      <c r="AX246" s="45" t="s">
        <v>5420</v>
      </c>
      <c r="AY246" s="45" t="s">
        <v>5420</v>
      </c>
      <c r="AZ246" s="45" t="s">
        <v>5420</v>
      </c>
      <c r="BA246" s="36" t="s">
        <v>5420</v>
      </c>
    </row>
    <row r="247" spans="1:53" s="58" customFormat="1" ht="15.6" hidden="1" x14ac:dyDescent="0.3">
      <c r="A247" s="40" t="s">
        <v>1055</v>
      </c>
      <c r="B247" s="28" t="s">
        <v>1056</v>
      </c>
      <c r="C247" s="29" t="str">
        <f>_xlfn.XLOOKUP(B247,'[1]daily break down'!$D:$D,'[1]daily break down'!$E:$E,"")</f>
        <v>EXTREME-NORD</v>
      </c>
      <c r="D247" s="27" t="s">
        <v>11</v>
      </c>
      <c r="E247" s="27" t="s">
        <v>12</v>
      </c>
      <c r="F247" s="29" t="s">
        <v>55</v>
      </c>
      <c r="G247" s="27" t="s">
        <v>1057</v>
      </c>
      <c r="H247" s="39" t="str">
        <f>_xlfn.XLOOKUP(B247,[2]CALCULATION!$B:$B,[2]CALCULATION!$H:$H,"")</f>
        <v>NOKIA</v>
      </c>
      <c r="I247" s="25">
        <v>0</v>
      </c>
      <c r="J247" s="25">
        <v>0</v>
      </c>
      <c r="K247" s="25">
        <v>3.0533654079381783E-2</v>
      </c>
      <c r="L247" s="25">
        <v>0</v>
      </c>
      <c r="M247" s="25">
        <v>1.4268062653917818E-3</v>
      </c>
      <c r="N247" s="25">
        <v>0.44578778254331092</v>
      </c>
      <c r="O247" s="25">
        <v>2.1007593918590977</v>
      </c>
      <c r="P247" s="25" t="s">
        <v>6365</v>
      </c>
      <c r="Q247" s="31" t="str">
        <f>_xlfn.XLOOKUP(B247,'[1]daily break down'!$D:$D,'[1]daily break down'!$O:$O,"")</f>
        <v>Insecurity</v>
      </c>
      <c r="R247" s="31"/>
      <c r="S247" s="32" t="str" cm="1">
        <f t="array" ref="S247">IFERROR(_xlfn.IFS(
U247="MPR ISSUE","PDH",
U247="BSS Hardware Issue","BSS",
U247="Sites strategiques, MLL, Pylone, etc.","ENVTECH",
U247="AKTIVCO DEFAUT GE &amp; POWER Cabinet","AKTIVCO",
U247="AKTIVCO Coupure ENEO &amp; Baisse de tension","AKTIVCO GRID ONLY",
U247="Coupure ENEO &amp; Baisse de tension","IHS GRID ONLY",
U247="Defaut GE &amp; POWER Cabinet","IHS",
U247="Sharing","Partners",
U247="Sites strategiques &amp; DataCenter","SST &amp; DC",
U247="Exclu","Exclu",
U247="SAT","SAT",
U247="SPARE-ISSUE","SPARE-ISSUE",
U247="Fiber CAmtel","TRANS_FO_CAMTEL",
U247="Fiber AOF","Fiber AOF",
U247="Projet OCM (HUAWEI)","TRAVAUX-HUAWEI",
U247="Projet OCM (NOKIA)","TRAVAUX-NOKIA",
U247="ACCESS-ISSUE","ACCESS-ISSUE",
U247="Projet OCM (ZTE, NOKIA, autres projets)","TRAVAUX OCM",
U247="No root CAuse","No root cause",
U247="ODU HS","PDH",
U247="IP &amp; VLAN","PDH",
U247="Warehouse HUAWEI","SPARE-ISSUE",
U247="SPARE-HS","SPARE-ISSUE",
U247="Power Telco","BSS"
),"")</f>
        <v/>
      </c>
      <c r="T247" s="32" t="str" cm="1">
        <f t="array" ref="T247">IFERROR(_xlfn.IFS(
U247="MPR ISSUE","TX ISSUE",
U247="BSS Hardware Issue","RAN ISSUE",
U247="Sites strategiques, MLL, Pylone, etc.","ENVTECH",
U247="AKTIVCO DEFAUT GE &amp; POWER Cabinet","POWER ISSUE",
U247="AKTIVCO Coupure ENEO &amp; Baisse de tension","POWER ISSUE",
U247="Coupure ENEO &amp; Baisse de tension","POWER ISSUE",
U247="Defaut GE &amp; POWER Cabinet","POWER ISSUE",
U247="Sharing","POWER ISSUE",
U247="Sites strategiques &amp; DataCenter","POWER ISSUE",
U247="Exclu","Exclu",
U247="SAT","TX ISSUE",
U247="SPARE-ISSUE","SPARE-ISSUE",
U247="Fiber CAmtel","TX ISSUE",
U247="Fiber AOF","TX ISSUE",
U247="Projet OCM (HUAWEI)","TRAVAUX-HUAWEI",
U247="Projet OCM (NOKIA)","TRAVAUX -NOKIA",
U247="ACCESS-ISSUE","ACCESS-ISSUE",
U247="Projet OCM (ZTE, NOKIA, autres projets)","TRAVAUX OCM",
U247="No root CAuse","No root cause",
U247="ODU HS","TX ISSUE",
U247="IP &amp; VLAN","TX ISSUE",
U247="Warehouse HUAWEI","SPARE-ISSUE",
U247="SPARE-HS","SPARE-ISSUE",
U247="Power Telco","RAN ISSUE"
),"")</f>
        <v/>
      </c>
      <c r="U247" s="33"/>
      <c r="V247" s="32" t="str" cm="1">
        <f t="array" ref="V247">IFERROR(_xlfn.IFS(
U247="MPR ISSUE","ACTIVE",
U247="BSS Hardware Issue","ACTIVE",
U247="Sites strategiques, MLL, Pylone, etc.","PASSIVE",
U247="AKTIVCO DEFAUT GE &amp; POWER Cabinet","PASSIVE",
U247="AKTIVCO Coupure ENEO &amp; Baisse de tension","PASSIVE",
U247="Coupure ENEO &amp; Baisse de tension","PASSIVE",
U247="Defaut GE &amp; POWER Cabinet","PASSIVE",
U247="Sharing","PASSIVE",
U247="Sites strategiques &amp; DataCenter","PASSIVE",
U247="Exclu","Exclu",
U247="SAT","ACTIVE",
U247="SPARE-ISSUE","SPARE-ISSUE",
U247="Fiber CAmtel","ACTIVE",
U247="Fiber AOF","ACTIVE",
U247="Projet OCM (HUAWEI)","PLANNED WORKS",
U247="Projet OCM (NOKIA)","PLANNED WORKS",
U247="ACCESS-ISSUE","ACCESS-ISSUE",
U247="Projet OCM (ZTE, NOKIA, autres projets)","PLANNED WORKS",
U247="No root CAuse","No root cause",
U247="ODU HS","ACTIVE",
U247="IP &amp; VLAN","ACTIVE",
U247="Warehouse HUAWEI","SPARE-ISSUE",
U247="SPARE-HS","SPARE-ISSUE",
U247="Power Telco","ACTIVE"
),"")</f>
        <v/>
      </c>
      <c r="W247" s="52" t="s">
        <v>6322</v>
      </c>
      <c r="X247" s="52"/>
      <c r="Y247" s="52"/>
      <c r="Z247" s="52"/>
      <c r="AA247" s="52"/>
      <c r="AB247" s="34" t="s">
        <v>6628</v>
      </c>
      <c r="AC247" s="34" t="str">
        <f>_xlfn.XLOOKUP(B247,[4]ALL!$B:$B,[4]ALL!$N:$N,"")</f>
        <v/>
      </c>
      <c r="AD247" s="34" t="s">
        <v>5420</v>
      </c>
      <c r="AE247" s="34"/>
      <c r="AF247" s="36" t="s">
        <v>6476</v>
      </c>
      <c r="AG247" s="29"/>
      <c r="AH247" s="35"/>
      <c r="AI247" s="29"/>
      <c r="AJ247" s="29" t="s">
        <v>5420</v>
      </c>
      <c r="AK247" s="36" t="s">
        <v>5420</v>
      </c>
      <c r="AL247" s="36" t="s">
        <v>5420</v>
      </c>
      <c r="AM247" s="36" t="s">
        <v>5420</v>
      </c>
      <c r="AN247" s="36" t="s">
        <v>5420</v>
      </c>
      <c r="AO247" s="36" t="s">
        <v>5420</v>
      </c>
      <c r="AP247" s="36" t="s">
        <v>5420</v>
      </c>
      <c r="AQ247" s="36" t="s">
        <v>5420</v>
      </c>
      <c r="AR247" s="36" t="s">
        <v>5420</v>
      </c>
      <c r="AS247" s="36" t="s">
        <v>5420</v>
      </c>
      <c r="AT247" s="36" t="s">
        <v>5420</v>
      </c>
      <c r="AU247" s="36" t="s">
        <v>5869</v>
      </c>
      <c r="AV247" s="36" t="s">
        <v>6110</v>
      </c>
      <c r="AW247" s="45"/>
      <c r="AX247" s="45" t="s">
        <v>5420</v>
      </c>
      <c r="AY247" s="45" t="s">
        <v>5420</v>
      </c>
      <c r="AZ247" s="45" t="s">
        <v>5420</v>
      </c>
      <c r="BA247" s="36" t="s">
        <v>5420</v>
      </c>
    </row>
    <row r="248" spans="1:53" s="58" customFormat="1" ht="20.55" hidden="1" customHeight="1" x14ac:dyDescent="0.3">
      <c r="A248" s="27" t="s">
        <v>250</v>
      </c>
      <c r="B248" s="28" t="s">
        <v>251</v>
      </c>
      <c r="C248" s="29" t="str">
        <f>_xlfn.XLOOKUP(B248,'[1]daily break down'!$D:$D,'[1]daily break down'!$E:$E,"")</f>
        <v>Douala</v>
      </c>
      <c r="D248" s="27" t="s">
        <v>21</v>
      </c>
      <c r="E248" s="27" t="s">
        <v>30</v>
      </c>
      <c r="F248" s="29" t="s">
        <v>31</v>
      </c>
      <c r="G248" s="27" t="s">
        <v>32</v>
      </c>
      <c r="H248" s="30" t="str">
        <f>_xlfn.XLOOKUP(B248,[2]CALCULATION!$B:$B,[2]CALCULATION!$H:$H,"")</f>
        <v>ZTE</v>
      </c>
      <c r="I248" s="25">
        <v>6.7359880490707189</v>
      </c>
      <c r="J248" s="25">
        <v>0</v>
      </c>
      <c r="K248" s="25">
        <v>2.1765037824634104</v>
      </c>
      <c r="L248" s="25">
        <v>1.3461382061620939</v>
      </c>
      <c r="M248" s="25">
        <v>14.997196325688499</v>
      </c>
      <c r="N248" s="25">
        <v>2.2229998316368613</v>
      </c>
      <c r="O248" s="25">
        <v>2.0918228306124136</v>
      </c>
      <c r="P248" s="25" t="s">
        <v>6364</v>
      </c>
      <c r="Q248" s="31" t="s">
        <v>5364</v>
      </c>
      <c r="R248" s="31"/>
      <c r="S248" s="32" t="str" cm="1">
        <f t="array" ref="S248">IFERROR(_xlfn.IFS(
U248="MPR ISSUE","PDH",
U248="BSS Hardware Issue","BSS",
U248="Sites strategiques, MLL, Pylone, etc.","ENVTECH",
U248="AKTIVCO DEFAUT GE &amp; POWER Cabinet","AKTIVCO",
U248="AKTIVCO Coupure ENEO &amp; Baisse de tension","AKTIVCO GRID ONLY",
U248="Coupure ENEO &amp; Baisse de tension","IHS GRID ONLY",
U248="Defaut GE &amp; POWER Cabinet","IHS",
U248="Sharing","Partners",
U248="Sites strategiques &amp; DataCenter","SST &amp; DC",
U248="Exclu","Exclu",
U248="SAT","SAT",
U248="SPARE-ISSUE","SPARE-ISSUE",
U248="Fiber CAmtel","TRANS_FO_CAMTEL",
U248="Fiber AOF","Fiber AOF",
U248="Projet OCM (HUAWEI)","TRAVAUX-HUAWEI",
U248="Projet OCM (NOKIA)","TRAVAUX-NOKIA",
U248="ACCESS-ISSUE","ACCESS-ISSUE",
U248="Projet OCM (ZTE, NOKIA, autres projets)","TRAVAUX OCM",
U248="No root CAuse","No root cause",
U248="ODU HS","PDH",
U248="IP &amp; VLAN","PDH",
U248="Warehouse HUAWEI","SPARE-ISSUE",
U248="SPARE-HS","SPARE-ISSUE",
U248="Power Telco","BSS"
),"")</f>
        <v/>
      </c>
      <c r="T248" s="32" t="str" cm="1">
        <f t="array" ref="T248">IFERROR(_xlfn.IFS(
U248="MPR ISSUE","TX ISSUE",
U248="BSS Hardware Issue","RAN ISSUE",
U248="Sites strategiques, MLL, Pylone, etc.","ENVTECH",
U248="AKTIVCO DEFAUT GE &amp; POWER Cabinet","POWER ISSUE",
U248="AKTIVCO Coupure ENEO &amp; Baisse de tension","POWER ISSUE",
U248="Coupure ENEO &amp; Baisse de tension","POWER ISSUE",
U248="Defaut GE &amp; POWER Cabinet","POWER ISSUE",
U248="Sharing","POWER ISSUE",
U248="Sites strategiques &amp; DataCenter","POWER ISSUE",
U248="Exclu","Exclu",
U248="SAT","TX ISSUE",
U248="SPARE-ISSUE","SPARE-ISSUE",
U248="Fiber CAmtel","TX ISSUE",
U248="Fiber AOF","TX ISSUE",
U248="Projet OCM (HUAWEI)","TRAVAUX-HUAWEI",
U248="Projet OCM (NOKIA)","TRAVAUX -NOKIA",
U248="ACCESS-ISSUE","ACCESS-ISSUE",
U248="Projet OCM (ZTE, NOKIA, autres projets)","TRAVAUX OCM",
U248="No root CAuse","No root cause",
U248="ODU HS","TX ISSUE",
U248="IP &amp; VLAN","TX ISSUE",
U248="Warehouse HUAWEI","SPARE-ISSUE",
U248="SPARE-HS","SPARE-ISSUE",
U248="Power Telco","RAN ISSUE"
),"")</f>
        <v/>
      </c>
      <c r="U248" s="33"/>
      <c r="V248" s="32" t="str" cm="1">
        <f t="array" ref="V248">IFERROR(_xlfn.IFS(
U248="MPR ISSUE","ACTIVE",
U248="BSS Hardware Issue","ACTIVE",
U248="Sites strategiques, MLL, Pylone, etc.","PASSIVE",
U248="AKTIVCO DEFAUT GE &amp; POWER Cabinet","PASSIVE",
U248="AKTIVCO Coupure ENEO &amp; Baisse de tension","PASSIVE",
U248="Coupure ENEO &amp; Baisse de tension","PASSIVE",
U248="Defaut GE &amp; POWER Cabinet","PASSIVE",
U248="Sharing","PASSIVE",
U248="Sites strategiques &amp; DataCenter","PASSIVE",
U248="Exclu","Exclu",
U248="SAT","ACTIVE",
U248="SPARE-ISSUE","SPARE-ISSUE",
U248="Fiber CAmtel","ACTIVE",
U248="Fiber AOF","ACTIVE",
U248="Projet OCM (HUAWEI)","PLANNED WORKS",
U248="Projet OCM (NOKIA)","PLANNED WORKS",
U248="ACCESS-ISSUE","ACCESS-ISSUE",
U248="Projet OCM (ZTE, NOKIA, autres projets)","PLANNED WORKS",
U248="No root CAuse","No root cause",
U248="ODU HS","ACTIVE",
U248="IP &amp; VLAN","ACTIVE",
U248="Warehouse HUAWEI","SPARE-ISSUE",
U248="SPARE-HS","SPARE-ISSUE",
U248="Power Telco","ACTIVE"
),"")</f>
        <v/>
      </c>
      <c r="W248" s="52" t="s">
        <v>6305</v>
      </c>
      <c r="X248" s="52" t="s">
        <v>6306</v>
      </c>
      <c r="Y248" s="52"/>
      <c r="Z248" s="52" t="s">
        <v>6307</v>
      </c>
      <c r="AA248" s="52" t="s">
        <v>6308</v>
      </c>
      <c r="AB248" s="34" t="s">
        <v>5420</v>
      </c>
      <c r="AC248" s="34" t="str">
        <f>_xlfn.XLOOKUP(B248,[4]ALL!$B:$B,[4]ALL!$N:$N,"")</f>
        <v/>
      </c>
      <c r="AD248" s="34" t="s">
        <v>5420</v>
      </c>
      <c r="AE248" s="34"/>
      <c r="AF248" s="36" t="s">
        <v>5420</v>
      </c>
      <c r="AG248" s="29"/>
      <c r="AH248" s="35"/>
      <c r="AI248" s="29"/>
      <c r="AJ248" s="29" t="s">
        <v>5420</v>
      </c>
      <c r="AK248" s="36" t="s">
        <v>5420</v>
      </c>
      <c r="AL248" s="36" t="s">
        <v>5420</v>
      </c>
      <c r="AM248" s="36" t="s">
        <v>5420</v>
      </c>
      <c r="AN248" s="36" t="s">
        <v>5420</v>
      </c>
      <c r="AO248" s="36" t="s">
        <v>5420</v>
      </c>
      <c r="AP248" s="36" t="s">
        <v>5420</v>
      </c>
      <c r="AQ248" s="36" t="s">
        <v>5420</v>
      </c>
      <c r="AR248" s="36" t="s">
        <v>5420</v>
      </c>
      <c r="AS248" s="36" t="s">
        <v>5420</v>
      </c>
      <c r="AT248" s="36" t="s">
        <v>5420</v>
      </c>
      <c r="AU248" s="36" t="s">
        <v>5420</v>
      </c>
      <c r="AV248" s="36" t="s">
        <v>5420</v>
      </c>
      <c r="AW248" s="45"/>
      <c r="AX248" s="45" t="s">
        <v>5420</v>
      </c>
      <c r="AY248" s="45" t="s">
        <v>5420</v>
      </c>
      <c r="AZ248" s="45" t="s">
        <v>5420</v>
      </c>
      <c r="BA248" s="36" t="s">
        <v>5420</v>
      </c>
    </row>
    <row r="249" spans="1:53" s="58" customFormat="1" ht="15.6" hidden="1" x14ac:dyDescent="0.3">
      <c r="A249" s="27" t="s">
        <v>763</v>
      </c>
      <c r="B249" s="28" t="s">
        <v>764</v>
      </c>
      <c r="C249" s="29" t="str">
        <f>_xlfn.XLOOKUP(B249,'[1]daily break down'!$D:$D,'[1]daily break down'!$E:$E,"")</f>
        <v>Douala</v>
      </c>
      <c r="D249" s="27" t="s">
        <v>11</v>
      </c>
      <c r="E249" s="27" t="s">
        <v>12</v>
      </c>
      <c r="F249" s="29" t="s">
        <v>31</v>
      </c>
      <c r="G249" s="27" t="s">
        <v>32</v>
      </c>
      <c r="H249" s="30" t="str">
        <f>_xlfn.XLOOKUP(B249,[2]CALCULATION!$B:$B,[2]CALCULATION!$H:$H,"")</f>
        <v>ZTE</v>
      </c>
      <c r="I249" s="25">
        <v>1.4924571886780076</v>
      </c>
      <c r="J249" s="25">
        <v>3.9049547274372007</v>
      </c>
      <c r="K249" s="25">
        <v>2.0387099673832094</v>
      </c>
      <c r="L249" s="25">
        <v>0.74404379724512104</v>
      </c>
      <c r="M249" s="25">
        <v>1.3038512354715479</v>
      </c>
      <c r="N249" s="25">
        <v>2.6156569158726466</v>
      </c>
      <c r="O249" s="25">
        <v>2.0844926134239641</v>
      </c>
      <c r="P249" s="25" t="s">
        <v>6364</v>
      </c>
      <c r="Q249" s="31" t="s">
        <v>5364</v>
      </c>
      <c r="R249" s="31"/>
      <c r="S249" s="32" t="str" cm="1">
        <f t="array" ref="S249">IFERROR(_xlfn.IFS(
U249="MPR ISSUE","PDH",
U249="BSS Hardware Issue","BSS",
U249="Sites strategiques, MLL, Pylone, etc.","ENVTECH",
U249="AKTIVCO DEFAUT GE &amp; POWER Cabinet","AKTIVCO",
U249="AKTIVCO Coupure ENEO &amp; Baisse de tension","AKTIVCO GRID ONLY",
U249="Coupure ENEO &amp; Baisse de tension","IHS GRID ONLY",
U249="Defaut GE &amp; POWER Cabinet","IHS",
U249="Sharing","Partners",
U249="Sites strategiques &amp; DataCenter","SST &amp; DC",
U249="Exclu","Exclu",
U249="SAT","SAT",
U249="SPARE-ISSUE","SPARE-ISSUE",
U249="Fiber CAmtel","TRANS_FO_CAMTEL",
U249="Fiber AOF","Fiber AOF",
U249="Projet OCM (HUAWEI)","TRAVAUX-HUAWEI",
U249="Projet OCM (NOKIA)","TRAVAUX-NOKIA",
U249="ACCESS-ISSUE","ACCESS-ISSUE",
U249="Projet OCM (ZTE, NOKIA, autres projets)","TRAVAUX OCM",
U249="No root CAuse","No root cause",
U249="ODU HS","PDH",
U249="IP &amp; VLAN","PDH",
U249="Warehouse HUAWEI","SPARE-ISSUE",
U249="SPARE-HS","SPARE-ISSUE",
U249="Power Telco","BSS"
),"")</f>
        <v/>
      </c>
      <c r="T249" s="32" t="str" cm="1">
        <f t="array" ref="T249">IFERROR(_xlfn.IFS(
U249="MPR ISSUE","TX ISSUE",
U249="BSS Hardware Issue","RAN ISSUE",
U249="Sites strategiques, MLL, Pylone, etc.","ENVTECH",
U249="AKTIVCO DEFAUT GE &amp; POWER Cabinet","POWER ISSUE",
U249="AKTIVCO Coupure ENEO &amp; Baisse de tension","POWER ISSUE",
U249="Coupure ENEO &amp; Baisse de tension","POWER ISSUE",
U249="Defaut GE &amp; POWER Cabinet","POWER ISSUE",
U249="Sharing","POWER ISSUE",
U249="Sites strategiques &amp; DataCenter","POWER ISSUE",
U249="Exclu","Exclu",
U249="SAT","TX ISSUE",
U249="SPARE-ISSUE","SPARE-ISSUE",
U249="Fiber CAmtel","TX ISSUE",
U249="Fiber AOF","TX ISSUE",
U249="Projet OCM (HUAWEI)","TRAVAUX-HUAWEI",
U249="Projet OCM (NOKIA)","TRAVAUX -NOKIA",
U249="ACCESS-ISSUE","ACCESS-ISSUE",
U249="Projet OCM (ZTE, NOKIA, autres projets)","TRAVAUX OCM",
U249="No root CAuse","No root cause",
U249="ODU HS","TX ISSUE",
U249="IP &amp; VLAN","TX ISSUE",
U249="Warehouse HUAWEI","SPARE-ISSUE",
U249="SPARE-HS","SPARE-ISSUE",
U249="Power Telco","RAN ISSUE"
),"")</f>
        <v/>
      </c>
      <c r="U249" s="33"/>
      <c r="V249" s="32" t="str" cm="1">
        <f t="array" ref="V249">IFERROR(_xlfn.IFS(
U249="MPR ISSUE","ACTIVE",
U249="BSS Hardware Issue","ACTIVE",
U249="Sites strategiques, MLL, Pylone, etc.","PASSIVE",
U249="AKTIVCO DEFAUT GE &amp; POWER Cabinet","PASSIVE",
U249="AKTIVCO Coupure ENEO &amp; Baisse de tension","PASSIVE",
U249="Coupure ENEO &amp; Baisse de tension","PASSIVE",
U249="Defaut GE &amp; POWER Cabinet","PASSIVE",
U249="Sharing","PASSIVE",
U249="Sites strategiques &amp; DataCenter","PASSIVE",
U249="Exclu","Exclu",
U249="SAT","ACTIVE",
U249="SPARE-ISSUE","SPARE-ISSUE",
U249="Fiber CAmtel","ACTIVE",
U249="Fiber AOF","ACTIVE",
U249="Projet OCM (HUAWEI)","PLANNED WORKS",
U249="Projet OCM (NOKIA)","PLANNED WORKS",
U249="ACCESS-ISSUE","ACCESS-ISSUE",
U249="Projet OCM (ZTE, NOKIA, autres projets)","PLANNED WORKS",
U249="No root CAuse","No root cause",
U249="ODU HS","ACTIVE",
U249="IP &amp; VLAN","ACTIVE",
U249="Warehouse HUAWEI","SPARE-ISSUE",
U249="SPARE-HS","SPARE-ISSUE",
U249="Power Telco","ACTIVE"
),"")</f>
        <v/>
      </c>
      <c r="W249" s="52" t="s">
        <v>6305</v>
      </c>
      <c r="X249" s="52" t="s">
        <v>6306</v>
      </c>
      <c r="Y249" s="52"/>
      <c r="Z249" s="52" t="s">
        <v>6307</v>
      </c>
      <c r="AA249" s="52" t="s">
        <v>6308</v>
      </c>
      <c r="AB249" s="34" t="s">
        <v>5420</v>
      </c>
      <c r="AC249" s="34" t="str">
        <f>_xlfn.XLOOKUP(B249,[4]ALL!$B:$B,[4]ALL!$N:$N,"")</f>
        <v/>
      </c>
      <c r="AD249" s="34" t="s">
        <v>5420</v>
      </c>
      <c r="AE249" s="34"/>
      <c r="AF249" s="36" t="s">
        <v>5420</v>
      </c>
      <c r="AG249" s="29"/>
      <c r="AH249" s="35"/>
      <c r="AI249" s="29"/>
      <c r="AJ249" s="29" t="s">
        <v>5420</v>
      </c>
      <c r="AK249" s="36" t="s">
        <v>5420</v>
      </c>
      <c r="AL249" s="36" t="s">
        <v>5420</v>
      </c>
      <c r="AM249" s="36" t="s">
        <v>5420</v>
      </c>
      <c r="AN249" s="36" t="s">
        <v>5420</v>
      </c>
      <c r="AO249" s="36" t="s">
        <v>5420</v>
      </c>
      <c r="AP249" s="36" t="s">
        <v>5420</v>
      </c>
      <c r="AQ249" s="36" t="s">
        <v>5420</v>
      </c>
      <c r="AR249" s="36" t="s">
        <v>5420</v>
      </c>
      <c r="AS249" s="36" t="s">
        <v>5420</v>
      </c>
      <c r="AT249" s="36" t="s">
        <v>5420</v>
      </c>
      <c r="AU249" s="36" t="s">
        <v>5420</v>
      </c>
      <c r="AV249" s="36" t="s">
        <v>5420</v>
      </c>
      <c r="AW249" s="45"/>
      <c r="AX249" s="45" t="s">
        <v>5420</v>
      </c>
      <c r="AY249" s="45" t="s">
        <v>5420</v>
      </c>
      <c r="AZ249" s="45" t="s">
        <v>5420</v>
      </c>
      <c r="BA249" s="36" t="s">
        <v>5420</v>
      </c>
    </row>
    <row r="250" spans="1:53" s="58" customFormat="1" ht="15.6" hidden="1" x14ac:dyDescent="0.3">
      <c r="A250" s="27" t="s">
        <v>4728</v>
      </c>
      <c r="B250" s="27" t="s">
        <v>4729</v>
      </c>
      <c r="C250" s="29" t="str">
        <f>_xlfn.XLOOKUP(B250,'[1]daily break down'!$D:$D,'[1]daily break down'!$E:$E,"")</f>
        <v>Douala</v>
      </c>
      <c r="D250" s="27" t="s">
        <v>21</v>
      </c>
      <c r="E250" s="27" t="s">
        <v>125</v>
      </c>
      <c r="F250" s="29" t="s">
        <v>31</v>
      </c>
      <c r="G250" s="27" t="s">
        <v>32</v>
      </c>
      <c r="H250" s="30" t="str">
        <f>_xlfn.XLOOKUP(B250,[2]CALCULATION!$B:$B,[2]CALCULATION!$H:$H,"")</f>
        <v>ZTE</v>
      </c>
      <c r="I250" s="25">
        <v>3.3216228209101342</v>
      </c>
      <c r="J250" s="25">
        <v>6.3904512417494912</v>
      </c>
      <c r="K250" s="25">
        <v>1.2969490601627156</v>
      </c>
      <c r="L250" s="25">
        <v>5.6338515493689245</v>
      </c>
      <c r="M250" s="25">
        <v>15.940440112660623</v>
      </c>
      <c r="N250" s="25">
        <v>12.639238456423907</v>
      </c>
      <c r="O250" s="25">
        <v>2.066996401594599</v>
      </c>
      <c r="P250" s="25" t="s">
        <v>6364</v>
      </c>
      <c r="Q250" s="31" t="s">
        <v>5364</v>
      </c>
      <c r="R250" s="31"/>
      <c r="S250" s="32" t="str" cm="1">
        <f t="array" ref="S250">IFERROR(_xlfn.IFS(
U250="MPR ISSUE","PDH",
U250="BSS Hardware Issue","BSS",
U250="Sites strategiques, MLL, Pylone, etc.","ENVTECH",
U250="AKTIVCO DEFAUT GE &amp; POWER Cabinet","AKTIVCO",
U250="AKTIVCO Coupure ENEO &amp; Baisse de tension","AKTIVCO GRID ONLY",
U250="Coupure ENEO &amp; Baisse de tension","IHS GRID ONLY",
U250="Defaut GE &amp; POWER Cabinet","IHS",
U250="Sharing","Partners",
U250="Sites strategiques &amp; DataCenter","SST &amp; DC",
U250="Exclu","Exclu",
U250="SAT","SAT",
U250="SPARE-ISSUE","SPARE-ISSUE",
U250="Fiber CAmtel","TRANS_FO_CAMTEL",
U250="Fiber AOF","Fiber AOF",
U250="Projet OCM (HUAWEI)","TRAVAUX-HUAWEI",
U250="Projet OCM (NOKIA)","TRAVAUX-NOKIA",
U250="ACCESS-ISSUE","ACCESS-ISSUE",
U250="Projet OCM (ZTE, NOKIA, autres projets)","TRAVAUX OCM",
U250="No root CAuse","No root cause",
U250="ODU HS","PDH",
U250="IP &amp; VLAN","PDH",
U250="Warehouse HUAWEI","SPARE-ISSUE",
U250="SPARE-HS","SPARE-ISSUE",
U250="Power Telco","BSS"
),"")</f>
        <v/>
      </c>
      <c r="T250" s="32" t="str" cm="1">
        <f t="array" ref="T250">IFERROR(_xlfn.IFS(
U250="MPR ISSUE","TX ISSUE",
U250="BSS Hardware Issue","RAN ISSUE",
U250="Sites strategiques, MLL, Pylone, etc.","ENVTECH",
U250="AKTIVCO DEFAUT GE &amp; POWER Cabinet","POWER ISSUE",
U250="AKTIVCO Coupure ENEO &amp; Baisse de tension","POWER ISSUE",
U250="Coupure ENEO &amp; Baisse de tension","POWER ISSUE",
U250="Defaut GE &amp; POWER Cabinet","POWER ISSUE",
U250="Sharing","POWER ISSUE",
U250="Sites strategiques &amp; DataCenter","POWER ISSUE",
U250="Exclu","Exclu",
U250="SAT","TX ISSUE",
U250="SPARE-ISSUE","SPARE-ISSUE",
U250="Fiber CAmtel","TX ISSUE",
U250="Fiber AOF","TX ISSUE",
U250="Projet OCM (HUAWEI)","TRAVAUX-HUAWEI",
U250="Projet OCM (NOKIA)","TRAVAUX -NOKIA",
U250="ACCESS-ISSUE","ACCESS-ISSUE",
U250="Projet OCM (ZTE, NOKIA, autres projets)","TRAVAUX OCM",
U250="No root CAuse","No root cause",
U250="ODU HS","TX ISSUE",
U250="IP &amp; VLAN","TX ISSUE",
U250="Warehouse HUAWEI","SPARE-ISSUE",
U250="SPARE-HS","SPARE-ISSUE",
U250="Power Telco","RAN ISSUE"
),"")</f>
        <v/>
      </c>
      <c r="U250" s="33"/>
      <c r="V250" s="32" t="str" cm="1">
        <f t="array" ref="V250">IFERROR(_xlfn.IFS(
U250="MPR ISSUE","ACTIVE",
U250="BSS Hardware Issue","ACTIVE",
U250="Sites strategiques, MLL, Pylone, etc.","PASSIVE",
U250="AKTIVCO DEFAUT GE &amp; POWER Cabinet","PASSIVE",
U250="AKTIVCO Coupure ENEO &amp; Baisse de tension","PASSIVE",
U250="Coupure ENEO &amp; Baisse de tension","PASSIVE",
U250="Defaut GE &amp; POWER Cabinet","PASSIVE",
U250="Sharing","PASSIVE",
U250="Sites strategiques &amp; DataCenter","PASSIVE",
U250="Exclu","Exclu",
U250="SAT","ACTIVE",
U250="SPARE-ISSUE","SPARE-ISSUE",
U250="Fiber CAmtel","ACTIVE",
U250="Fiber AOF","ACTIVE",
U250="Projet OCM (HUAWEI)","PLANNED WORKS",
U250="Projet OCM (NOKIA)","PLANNED WORKS",
U250="ACCESS-ISSUE","ACCESS-ISSUE",
U250="Projet OCM (ZTE, NOKIA, autres projets)","PLANNED WORKS",
U250="No root CAuse","No root cause",
U250="ODU HS","ACTIVE",
U250="IP &amp; VLAN","ACTIVE",
U250="Warehouse HUAWEI","SPARE-ISSUE",
U250="SPARE-HS","SPARE-ISSUE",
U250="Power Telco","ACTIVE"
),"")</f>
        <v/>
      </c>
      <c r="W250" s="52" t="s">
        <v>6305</v>
      </c>
      <c r="X250" s="52" t="s">
        <v>6306</v>
      </c>
      <c r="Y250" s="52"/>
      <c r="Z250" s="52" t="s">
        <v>6307</v>
      </c>
      <c r="AA250" s="52" t="s">
        <v>6308</v>
      </c>
      <c r="AB250" s="34" t="s">
        <v>5420</v>
      </c>
      <c r="AC250" s="34" t="str">
        <f>_xlfn.XLOOKUP(B250,[4]ALL!$B:$B,[4]ALL!$N:$N,"")</f>
        <v/>
      </c>
      <c r="AD250" s="34" t="s">
        <v>5420</v>
      </c>
      <c r="AE250" s="34"/>
      <c r="AF250" s="36" t="s">
        <v>5420</v>
      </c>
      <c r="AG250" s="29"/>
      <c r="AH250" s="35"/>
      <c r="AI250" s="29"/>
      <c r="AJ250" s="29" t="s">
        <v>5420</v>
      </c>
      <c r="AK250" s="36" t="s">
        <v>5420</v>
      </c>
      <c r="AL250" s="36" t="s">
        <v>5420</v>
      </c>
      <c r="AM250" s="36" t="s">
        <v>5420</v>
      </c>
      <c r="AN250" s="36" t="s">
        <v>5420</v>
      </c>
      <c r="AO250" s="36" t="s">
        <v>5420</v>
      </c>
      <c r="AP250" s="36" t="s">
        <v>5420</v>
      </c>
      <c r="AQ250" s="36" t="s">
        <v>5420</v>
      </c>
      <c r="AR250" s="36" t="s">
        <v>5420</v>
      </c>
      <c r="AS250" s="36" t="s">
        <v>5420</v>
      </c>
      <c r="AT250" s="36" t="s">
        <v>5420</v>
      </c>
      <c r="AU250" s="36" t="s">
        <v>5420</v>
      </c>
      <c r="AV250" s="36" t="s">
        <v>5420</v>
      </c>
      <c r="AW250" s="45"/>
      <c r="AX250" s="45" t="s">
        <v>5420</v>
      </c>
      <c r="AY250" s="45" t="s">
        <v>5420</v>
      </c>
      <c r="AZ250" s="45" t="s">
        <v>5420</v>
      </c>
      <c r="BA250" s="36" t="s">
        <v>5420</v>
      </c>
    </row>
    <row r="251" spans="1:53" s="58" customFormat="1" ht="15.6" hidden="1" x14ac:dyDescent="0.3">
      <c r="A251" s="27" t="s">
        <v>1126</v>
      </c>
      <c r="B251" s="27" t="s">
        <v>1127</v>
      </c>
      <c r="C251" s="29" t="str">
        <f>_xlfn.XLOOKUP(B251,'[1]daily break down'!$D:$D,'[1]daily break down'!$E:$E,"")</f>
        <v>NORD-OUEST</v>
      </c>
      <c r="D251" s="27" t="s">
        <v>11</v>
      </c>
      <c r="E251" s="27" t="s">
        <v>12</v>
      </c>
      <c r="F251" s="29" t="s">
        <v>51</v>
      </c>
      <c r="G251" s="27" t="s">
        <v>1126</v>
      </c>
      <c r="H251" s="39" t="str">
        <f>_xlfn.XLOOKUP(B251,[2]CALCULATION!$B:$B,[2]CALCULATION!$H:$H,"")</f>
        <v>NOKIA</v>
      </c>
      <c r="I251" s="25">
        <v>3.0974715566170987</v>
      </c>
      <c r="J251" s="25">
        <v>1.3376308738047311E-3</v>
      </c>
      <c r="K251" s="25">
        <v>0</v>
      </c>
      <c r="L251" s="25">
        <v>2.8536125307832214E-3</v>
      </c>
      <c r="M251" s="25">
        <v>8.0257852428294125E-4</v>
      </c>
      <c r="N251" s="25">
        <v>1.0110349196565391</v>
      </c>
      <c r="O251" s="25">
        <v>2.0353391375812211</v>
      </c>
      <c r="P251" s="25" t="s">
        <v>6364</v>
      </c>
      <c r="Q251" s="31" t="str">
        <f>_xlfn.XLOOKUP(B251,'[1]daily break down'!$D:$D,'[1]daily break down'!$O:$O,"")</f>
        <v>Insecurity</v>
      </c>
      <c r="R251" s="31"/>
      <c r="S251" s="32" t="str" cm="1">
        <f t="array" ref="S251">IFERROR(_xlfn.IFS(
U251="MPR ISSUE","PDH",
U251="BSS Hardware Issue","BSS",
U251="Sites strategiques, MLL, Pylone, etc.","ENVTECH",
U251="AKTIVCO DEFAUT GE &amp; POWER Cabinet","AKTIVCO",
U251="AKTIVCO Coupure ENEO &amp; Baisse de tension","AKTIVCO GRID ONLY",
U251="Coupure ENEO &amp; Baisse de tension","IHS GRID ONLY",
U251="Defaut GE &amp; POWER Cabinet","IHS",
U251="Sharing","Partners",
U251="Sites strategiques &amp; DataCenter","SST &amp; DC",
U251="Exclu","Exclu",
U251="SAT","SAT",
U251="SPARE-ISSUE","SPARE-ISSUE",
U251="Fiber CAmtel","TRANS_FO_CAMTEL",
U251="Fiber AOF","Fiber AOF",
U251="Projet OCM (HUAWEI)","TRAVAUX-HUAWEI",
U251="Projet OCM (NOKIA)","TRAVAUX-NOKIA",
U251="ACCESS-ISSUE","ACCESS-ISSUE",
U251="Projet OCM (ZTE, NOKIA, autres projets)","TRAVAUX OCM",
U251="No root CAuse","No root cause",
U251="ODU HS","PDH",
U251="IP &amp; VLAN","PDH",
U251="Warehouse HUAWEI","SPARE-ISSUE",
U251="SPARE-HS","SPARE-ISSUE",
U251="Power Telco","BSS"
),"")</f>
        <v/>
      </c>
      <c r="T251" s="32" t="str" cm="1">
        <f t="array" ref="T251">IFERROR(_xlfn.IFS(
U251="MPR ISSUE","TX ISSUE",
U251="BSS Hardware Issue","RAN ISSUE",
U251="Sites strategiques, MLL, Pylone, etc.","ENVTECH",
U251="AKTIVCO DEFAUT GE &amp; POWER Cabinet","POWER ISSUE",
U251="AKTIVCO Coupure ENEO &amp; Baisse de tension","POWER ISSUE",
U251="Coupure ENEO &amp; Baisse de tension","POWER ISSUE",
U251="Defaut GE &amp; POWER Cabinet","POWER ISSUE",
U251="Sharing","POWER ISSUE",
U251="Sites strategiques &amp; DataCenter","POWER ISSUE",
U251="Exclu","Exclu",
U251="SAT","TX ISSUE",
U251="SPARE-ISSUE","SPARE-ISSUE",
U251="Fiber CAmtel","TX ISSUE",
U251="Fiber AOF","TX ISSUE",
U251="Projet OCM (HUAWEI)","TRAVAUX-HUAWEI",
U251="Projet OCM (NOKIA)","TRAVAUX -NOKIA",
U251="ACCESS-ISSUE","ACCESS-ISSUE",
U251="Projet OCM (ZTE, NOKIA, autres projets)","TRAVAUX OCM",
U251="No root CAuse","No root cause",
U251="ODU HS","TX ISSUE",
U251="IP &amp; VLAN","TX ISSUE",
U251="Warehouse HUAWEI","SPARE-ISSUE",
U251="SPARE-HS","SPARE-ISSUE",
U251="Power Telco","RAN ISSUE"
),"")</f>
        <v/>
      </c>
      <c r="U251" s="33"/>
      <c r="V251" s="32" t="str" cm="1">
        <f t="array" ref="V251">IFERROR(_xlfn.IFS(
U251="MPR ISSUE","ACTIVE",
U251="BSS Hardware Issue","ACTIVE",
U251="Sites strategiques, MLL, Pylone, etc.","PASSIVE",
U251="AKTIVCO DEFAUT GE &amp; POWER Cabinet","PASSIVE",
U251="AKTIVCO Coupure ENEO &amp; Baisse de tension","PASSIVE",
U251="Coupure ENEO &amp; Baisse de tension","PASSIVE",
U251="Defaut GE &amp; POWER Cabinet","PASSIVE",
U251="Sharing","PASSIVE",
U251="Sites strategiques &amp; DataCenter","PASSIVE",
U251="Exclu","Exclu",
U251="SAT","ACTIVE",
U251="SPARE-ISSUE","SPARE-ISSUE",
U251="Fiber CAmtel","ACTIVE",
U251="Fiber AOF","ACTIVE",
U251="Projet OCM (HUAWEI)","PLANNED WORKS",
U251="Projet OCM (NOKIA)","PLANNED WORKS",
U251="ACCESS-ISSUE","ACCESS-ISSUE",
U251="Projet OCM (ZTE, NOKIA, autres projets)","PLANNED WORKS",
U251="No root CAuse","No root cause",
U251="ODU HS","ACTIVE",
U251="IP &amp; VLAN","ACTIVE",
U251="Warehouse HUAWEI","SPARE-ISSUE",
U251="SPARE-HS","SPARE-ISSUE",
U251="Power Telco","ACTIVE"
),"")</f>
        <v/>
      </c>
      <c r="W251" s="51"/>
      <c r="X251" s="51"/>
      <c r="Y251" s="51"/>
      <c r="Z251" s="51"/>
      <c r="AA251" s="51"/>
      <c r="AB251" s="34" t="s">
        <v>6629</v>
      </c>
      <c r="AC251" s="34" t="str">
        <f>_xlfn.XLOOKUP(B251,[4]ALL!$B:$B,[4]ALL!$N:$N,"")</f>
        <v/>
      </c>
      <c r="AD251" s="34" t="s">
        <v>5420</v>
      </c>
      <c r="AE251" s="34"/>
      <c r="AF251" s="36" t="s">
        <v>6407</v>
      </c>
      <c r="AG251" s="29"/>
      <c r="AH251" s="35"/>
      <c r="AI251" s="29"/>
      <c r="AJ251" s="29" t="s">
        <v>5420</v>
      </c>
      <c r="AK251" s="36" t="s">
        <v>5420</v>
      </c>
      <c r="AL251" s="36" t="s">
        <v>5420</v>
      </c>
      <c r="AM251" s="36" t="s">
        <v>5420</v>
      </c>
      <c r="AN251" s="36" t="s">
        <v>5420</v>
      </c>
      <c r="AO251" s="36" t="s">
        <v>5420</v>
      </c>
      <c r="AP251" s="36" t="s">
        <v>5420</v>
      </c>
      <c r="AQ251" s="36" t="s">
        <v>5420</v>
      </c>
      <c r="AR251" s="36" t="s">
        <v>5420</v>
      </c>
      <c r="AS251" s="36" t="s">
        <v>5420</v>
      </c>
      <c r="AT251" s="36" t="s">
        <v>5420</v>
      </c>
      <c r="AU251" s="36" t="s">
        <v>5420</v>
      </c>
      <c r="AV251" s="36" t="s">
        <v>6115</v>
      </c>
      <c r="AW251" s="45"/>
      <c r="AX251" s="45" t="s">
        <v>5420</v>
      </c>
      <c r="AY251" s="45" t="s">
        <v>5420</v>
      </c>
      <c r="AZ251" s="45" t="s">
        <v>5420</v>
      </c>
      <c r="BA251" s="36" t="s">
        <v>5420</v>
      </c>
    </row>
    <row r="252" spans="1:53" s="58" customFormat="1" ht="15.6" hidden="1" x14ac:dyDescent="0.3">
      <c r="A252" s="27" t="s">
        <v>2860</v>
      </c>
      <c r="B252" s="27" t="s">
        <v>2861</v>
      </c>
      <c r="C252" s="29" t="str">
        <f>_xlfn.XLOOKUP(B252,'[1]daily break down'!$D:$D,'[1]daily break down'!$E:$E,"")</f>
        <v>Douala</v>
      </c>
      <c r="D252" s="27" t="s">
        <v>11</v>
      </c>
      <c r="E252" s="27" t="s">
        <v>12</v>
      </c>
      <c r="F252" s="29" t="s">
        <v>31</v>
      </c>
      <c r="G252" s="27" t="s">
        <v>32</v>
      </c>
      <c r="H252" s="30" t="str">
        <f>_xlfn.XLOOKUP(B252,[2]CALCULATION!$B:$B,[2]CALCULATION!$H:$H,"")</f>
        <v>ZTE</v>
      </c>
      <c r="I252" s="25">
        <v>1.5409507666230065</v>
      </c>
      <c r="J252" s="25">
        <v>1.5409507666230065</v>
      </c>
      <c r="K252" s="25">
        <v>4.7096377909614677</v>
      </c>
      <c r="L252" s="25">
        <v>1.5409507666230065</v>
      </c>
      <c r="M252" s="25">
        <v>1.5409507666230065</v>
      </c>
      <c r="N252" s="25">
        <v>1.5409507666230065</v>
      </c>
      <c r="O252" s="25">
        <v>2.0150071482993903</v>
      </c>
      <c r="P252" s="25" t="s">
        <v>6364</v>
      </c>
      <c r="Q252" s="31" t="s">
        <v>5364</v>
      </c>
      <c r="R252" s="31"/>
      <c r="S252" s="32" t="str" cm="1">
        <f t="array" ref="S252">IFERROR(_xlfn.IFS(
U252="MPR ISSUE","PDH",
U252="BSS Hardware Issue","BSS",
U252="Sites strategiques, MLL, Pylone, etc.","ENVTECH",
U252="AKTIVCO DEFAUT GE &amp; POWER Cabinet","AKTIVCO",
U252="AKTIVCO Coupure ENEO &amp; Baisse de tension","AKTIVCO GRID ONLY",
U252="Coupure ENEO &amp; Baisse de tension","IHS GRID ONLY",
U252="Defaut GE &amp; POWER Cabinet","IHS",
U252="Sharing","Partners",
U252="Sites strategiques &amp; DataCenter","SST &amp; DC",
U252="Exclu","Exclu",
U252="SAT","SAT",
U252="SPARE-ISSUE","SPARE-ISSUE",
U252="Fiber CAmtel","TRANS_FO_CAMTEL",
U252="Fiber AOF","Fiber AOF",
U252="Projet OCM (HUAWEI)","TRAVAUX-HUAWEI",
U252="Projet OCM (NOKIA)","TRAVAUX-NOKIA",
U252="ACCESS-ISSUE","ACCESS-ISSUE",
U252="Projet OCM (ZTE, NOKIA, autres projets)","TRAVAUX OCM",
U252="No root CAuse","No root cause",
U252="ODU HS","PDH",
U252="IP &amp; VLAN","PDH",
U252="Warehouse HUAWEI","SPARE-ISSUE",
U252="SPARE-HS","SPARE-ISSUE",
U252="Power Telco","BSS"
),"")</f>
        <v/>
      </c>
      <c r="T252" s="32" t="str" cm="1">
        <f t="array" ref="T252">IFERROR(_xlfn.IFS(
U252="MPR ISSUE","TX ISSUE",
U252="BSS Hardware Issue","RAN ISSUE",
U252="Sites strategiques, MLL, Pylone, etc.","ENVTECH",
U252="AKTIVCO DEFAUT GE &amp; POWER Cabinet","POWER ISSUE",
U252="AKTIVCO Coupure ENEO &amp; Baisse de tension","POWER ISSUE",
U252="Coupure ENEO &amp; Baisse de tension","POWER ISSUE",
U252="Defaut GE &amp; POWER Cabinet","POWER ISSUE",
U252="Sharing","POWER ISSUE",
U252="Sites strategiques &amp; DataCenter","POWER ISSUE",
U252="Exclu","Exclu",
U252="SAT","TX ISSUE",
U252="SPARE-ISSUE","SPARE-ISSUE",
U252="Fiber CAmtel","TX ISSUE",
U252="Fiber AOF","TX ISSUE",
U252="Projet OCM (HUAWEI)","TRAVAUX-HUAWEI",
U252="Projet OCM (NOKIA)","TRAVAUX -NOKIA",
U252="ACCESS-ISSUE","ACCESS-ISSUE",
U252="Projet OCM (ZTE, NOKIA, autres projets)","TRAVAUX OCM",
U252="No root CAuse","No root cause",
U252="ODU HS","TX ISSUE",
U252="IP &amp; VLAN","TX ISSUE",
U252="Warehouse HUAWEI","SPARE-ISSUE",
U252="SPARE-HS","SPARE-ISSUE",
U252="Power Telco","RAN ISSUE"
),"")</f>
        <v/>
      </c>
      <c r="U252" s="33"/>
      <c r="V252" s="32" t="str" cm="1">
        <f t="array" ref="V252">IFERROR(_xlfn.IFS(
U252="MPR ISSUE","ACTIVE",
U252="BSS Hardware Issue","ACTIVE",
U252="Sites strategiques, MLL, Pylone, etc.","PASSIVE",
U252="AKTIVCO DEFAUT GE &amp; POWER Cabinet","PASSIVE",
U252="AKTIVCO Coupure ENEO &amp; Baisse de tension","PASSIVE",
U252="Coupure ENEO &amp; Baisse de tension","PASSIVE",
U252="Defaut GE &amp; POWER Cabinet","PASSIVE",
U252="Sharing","PASSIVE",
U252="Sites strategiques &amp; DataCenter","PASSIVE",
U252="Exclu","Exclu",
U252="SAT","ACTIVE",
U252="SPARE-ISSUE","SPARE-ISSUE",
U252="Fiber CAmtel","ACTIVE",
U252="Fiber AOF","ACTIVE",
U252="Projet OCM (HUAWEI)","PLANNED WORKS",
U252="Projet OCM (NOKIA)","PLANNED WORKS",
U252="ACCESS-ISSUE","ACCESS-ISSUE",
U252="Projet OCM (ZTE, NOKIA, autres projets)","PLANNED WORKS",
U252="No root CAuse","No root cause",
U252="ODU HS","ACTIVE",
U252="IP &amp; VLAN","ACTIVE",
U252="Warehouse HUAWEI","SPARE-ISSUE",
U252="SPARE-HS","SPARE-ISSUE",
U252="Power Telco","ACTIVE"
),"")</f>
        <v/>
      </c>
      <c r="W252" s="52" t="s">
        <v>6305</v>
      </c>
      <c r="X252" s="52" t="s">
        <v>6306</v>
      </c>
      <c r="Y252" s="52"/>
      <c r="Z252" s="52" t="s">
        <v>6540</v>
      </c>
      <c r="AA252" s="52" t="s">
        <v>6308</v>
      </c>
      <c r="AB252" s="34" t="s">
        <v>6630</v>
      </c>
      <c r="AC252" s="34" t="str">
        <f>_xlfn.XLOOKUP(B252,[4]ALL!$B:$B,[4]ALL!$N:$N,"")</f>
        <v/>
      </c>
      <c r="AD252" s="34" t="s">
        <v>5420</v>
      </c>
      <c r="AE252" s="34"/>
      <c r="AF252" s="36" t="s">
        <v>5420</v>
      </c>
      <c r="AG252" s="29"/>
      <c r="AH252" s="35"/>
      <c r="AI252" s="29"/>
      <c r="AJ252" s="29" t="s">
        <v>5420</v>
      </c>
      <c r="AK252" s="36" t="s">
        <v>5420</v>
      </c>
      <c r="AL252" s="36" t="s">
        <v>5420</v>
      </c>
      <c r="AM252" s="36" t="s">
        <v>5420</v>
      </c>
      <c r="AN252" s="36" t="s">
        <v>5420</v>
      </c>
      <c r="AO252" s="36" t="s">
        <v>5420</v>
      </c>
      <c r="AP252" s="36" t="s">
        <v>5420</v>
      </c>
      <c r="AQ252" s="36" t="s">
        <v>5420</v>
      </c>
      <c r="AR252" s="36" t="s">
        <v>6023</v>
      </c>
      <c r="AS252" s="36" t="s">
        <v>6023</v>
      </c>
      <c r="AT252" s="36" t="s">
        <v>5420</v>
      </c>
      <c r="AU252" s="36" t="s">
        <v>5420</v>
      </c>
      <c r="AV252" s="36" t="s">
        <v>5420</v>
      </c>
      <c r="AW252" s="45"/>
      <c r="AX252" s="45" t="s">
        <v>5420</v>
      </c>
      <c r="AY252" s="45" t="s">
        <v>5420</v>
      </c>
      <c r="AZ252" s="45" t="s">
        <v>5420</v>
      </c>
      <c r="BA252" s="36" t="s">
        <v>2861</v>
      </c>
    </row>
    <row r="253" spans="1:53" s="58" customFormat="1" ht="15.6" hidden="1" x14ac:dyDescent="0.3">
      <c r="A253" s="27" t="s">
        <v>1190</v>
      </c>
      <c r="B253" s="28" t="s">
        <v>1191</v>
      </c>
      <c r="C253" s="29" t="str">
        <f>_xlfn.XLOOKUP(B253,'[1]daily break down'!$D:$D,'[1]daily break down'!$E:$E,"")</f>
        <v>NORD</v>
      </c>
      <c r="D253" s="27" t="s">
        <v>11</v>
      </c>
      <c r="E253" s="27" t="s">
        <v>12</v>
      </c>
      <c r="F253" s="29" t="s">
        <v>23</v>
      </c>
      <c r="G253" s="27" t="s">
        <v>1192</v>
      </c>
      <c r="H253" s="39" t="str">
        <f>_xlfn.XLOOKUP(B253,[2]CALCULATION!$B:$B,[2]CALCULATION!$H:$H,"")</f>
        <v>NOKIA</v>
      </c>
      <c r="I253" s="25">
        <v>0</v>
      </c>
      <c r="J253" s="25">
        <v>1.0701666299831919E-3</v>
      </c>
      <c r="K253" s="25">
        <v>0</v>
      </c>
      <c r="L253" s="25">
        <v>0</v>
      </c>
      <c r="M253" s="25">
        <v>0</v>
      </c>
      <c r="N253" s="25">
        <v>0</v>
      </c>
      <c r="O253" s="25">
        <v>1.9824606664421038</v>
      </c>
      <c r="P253" s="25" t="s">
        <v>6365</v>
      </c>
      <c r="Q253" s="31" t="s">
        <v>5364</v>
      </c>
      <c r="R253" s="31"/>
      <c r="S253" s="32" t="str" cm="1">
        <f t="array" ref="S253">IFERROR(_xlfn.IFS(
U253="MPR ISSUE","PDH",
U253="BSS Hardware Issue","BSS",
U253="Sites strategiques, MLL, Pylone, etc.","ENVTECH",
U253="AKTIVCO DEFAUT GE &amp; POWER Cabinet","AKTIVCO",
U253="AKTIVCO Coupure ENEO &amp; Baisse de tension","AKTIVCO GRID ONLY",
U253="Coupure ENEO &amp; Baisse de tension","IHS GRID ONLY",
U253="Defaut GE &amp; POWER Cabinet","IHS",
U253="Sharing","Partners",
U253="Sites strategiques &amp; DataCenter","SST &amp; DC",
U253="Exclu","Exclu",
U253="SAT","SAT",
U253="SPARE-ISSUE","SPARE-ISSUE",
U253="Fiber CAmtel","TRANS_FO_CAMTEL",
U253="Fiber AOF","Fiber AOF",
U253="Projet OCM (HUAWEI)","TRAVAUX-HUAWEI",
U253="Projet OCM (NOKIA)","TRAVAUX-NOKIA",
U253="ACCESS-ISSUE","ACCESS-ISSUE",
U253="Projet OCM (ZTE, NOKIA, autres projets)","TRAVAUX OCM",
U253="No root CAuse","No root cause",
U253="ODU HS","PDH",
U253="IP &amp; VLAN","PDH",
U253="Warehouse HUAWEI","SPARE-ISSUE",
U253="SPARE-HS","SPARE-ISSUE",
U253="Power Telco","BSS"
),"")</f>
        <v/>
      </c>
      <c r="T253" s="32" t="str" cm="1">
        <f t="array" ref="T253">IFERROR(_xlfn.IFS(
U253="MPR ISSUE","TX ISSUE",
U253="BSS Hardware Issue","RAN ISSUE",
U253="Sites strategiques, MLL, Pylone, etc.","ENVTECH",
U253="AKTIVCO DEFAUT GE &amp; POWER Cabinet","POWER ISSUE",
U253="AKTIVCO Coupure ENEO &amp; Baisse de tension","POWER ISSUE",
U253="Coupure ENEO &amp; Baisse de tension","POWER ISSUE",
U253="Defaut GE &amp; POWER Cabinet","POWER ISSUE",
U253="Sharing","POWER ISSUE",
U253="Sites strategiques &amp; DataCenter","POWER ISSUE",
U253="Exclu","Exclu",
U253="SAT","TX ISSUE",
U253="SPARE-ISSUE","SPARE-ISSUE",
U253="Fiber CAmtel","TX ISSUE",
U253="Fiber AOF","TX ISSUE",
U253="Projet OCM (HUAWEI)","TRAVAUX-HUAWEI",
U253="Projet OCM (NOKIA)","TRAVAUX -NOKIA",
U253="ACCESS-ISSUE","ACCESS-ISSUE",
U253="Projet OCM (ZTE, NOKIA, autres projets)","TRAVAUX OCM",
U253="No root CAuse","No root cause",
U253="ODU HS","TX ISSUE",
U253="IP &amp; VLAN","TX ISSUE",
U253="Warehouse HUAWEI","SPARE-ISSUE",
U253="SPARE-HS","SPARE-ISSUE",
U253="Power Telco","RAN ISSUE"
),"")</f>
        <v/>
      </c>
      <c r="U253" s="33"/>
      <c r="V253" s="32" t="str" cm="1">
        <f t="array" ref="V253">IFERROR(_xlfn.IFS(
U253="MPR ISSUE","ACTIVE",
U253="BSS Hardware Issue","ACTIVE",
U253="Sites strategiques, MLL, Pylone, etc.","PASSIVE",
U253="AKTIVCO DEFAUT GE &amp; POWER Cabinet","PASSIVE",
U253="AKTIVCO Coupure ENEO &amp; Baisse de tension","PASSIVE",
U253="Coupure ENEO &amp; Baisse de tension","PASSIVE",
U253="Defaut GE &amp; POWER Cabinet","PASSIVE",
U253="Sharing","PASSIVE",
U253="Sites strategiques &amp; DataCenter","PASSIVE",
U253="Exclu","Exclu",
U253="SAT","ACTIVE",
U253="SPARE-ISSUE","SPARE-ISSUE",
U253="Fiber CAmtel","ACTIVE",
U253="Fiber AOF","ACTIVE",
U253="Projet OCM (HUAWEI)","PLANNED WORKS",
U253="Projet OCM (NOKIA)","PLANNED WORKS",
U253="ACCESS-ISSUE","ACCESS-ISSUE",
U253="Projet OCM (ZTE, NOKIA, autres projets)","PLANNED WORKS",
U253="No root CAuse","No root cause",
U253="ODU HS","ACTIVE",
U253="IP &amp; VLAN","ACTIVE",
U253="Warehouse HUAWEI","SPARE-ISSUE",
U253="SPARE-HS","SPARE-ISSUE",
U253="Power Telco","ACTIVE"
),"")</f>
        <v/>
      </c>
      <c r="W253" s="51"/>
      <c r="X253" s="51"/>
      <c r="Y253" s="51"/>
      <c r="Z253" s="51"/>
      <c r="AA253" s="51"/>
      <c r="AB253" s="34" t="s">
        <v>6631</v>
      </c>
      <c r="AC253" s="34" t="str">
        <f>_xlfn.XLOOKUP(B253,[4]ALL!$B:$B,[4]ALL!$N:$N,"")</f>
        <v/>
      </c>
      <c r="AD253" s="34" t="s">
        <v>5420</v>
      </c>
      <c r="AE253" s="34"/>
      <c r="AF253" s="36" t="s">
        <v>5420</v>
      </c>
      <c r="AG253" s="29"/>
      <c r="AH253" s="35"/>
      <c r="AI253" s="29"/>
      <c r="AJ253" s="29" t="s">
        <v>6153</v>
      </c>
      <c r="AK253" s="36" t="s">
        <v>5420</v>
      </c>
      <c r="AL253" s="36" t="s">
        <v>5420</v>
      </c>
      <c r="AM253" s="36" t="s">
        <v>5420</v>
      </c>
      <c r="AN253" s="36" t="s">
        <v>5420</v>
      </c>
      <c r="AO253" s="36" t="s">
        <v>5420</v>
      </c>
      <c r="AP253" s="36" t="s">
        <v>5420</v>
      </c>
      <c r="AQ253" s="36" t="s">
        <v>5420</v>
      </c>
      <c r="AR253" s="36" t="s">
        <v>5420</v>
      </c>
      <c r="AS253" s="36" t="s">
        <v>5420</v>
      </c>
      <c r="AT253" s="36" t="s">
        <v>5420</v>
      </c>
      <c r="AU253" s="36" t="s">
        <v>5420</v>
      </c>
      <c r="AV253" s="36" t="s">
        <v>6154</v>
      </c>
      <c r="AW253" s="45"/>
      <c r="AX253" s="45" t="s">
        <v>5420</v>
      </c>
      <c r="AY253" s="45" t="s">
        <v>5420</v>
      </c>
      <c r="AZ253" s="45" t="s">
        <v>5420</v>
      </c>
      <c r="BA253" s="36" t="s">
        <v>5420</v>
      </c>
    </row>
    <row r="254" spans="1:53" s="58" customFormat="1" ht="15.6" hidden="1" x14ac:dyDescent="0.3">
      <c r="A254" s="27" t="s">
        <v>4593</v>
      </c>
      <c r="B254" s="28" t="s">
        <v>4594</v>
      </c>
      <c r="C254" s="29" t="str">
        <f>_xlfn.XLOOKUP(B254,'[1]daily break down'!$D:$D,'[1]daily break down'!$E:$E,"")</f>
        <v>Yaounde</v>
      </c>
      <c r="D254" s="27" t="s">
        <v>21</v>
      </c>
      <c r="E254" s="27" t="s">
        <v>36</v>
      </c>
      <c r="F254" s="29" t="s">
        <v>37</v>
      </c>
      <c r="G254" s="27" t="s">
        <v>38</v>
      </c>
      <c r="H254" s="30" t="str">
        <f>_xlfn.XLOOKUP(B254,[2]CALCULATION!$B:$B,[2]CALCULATION!$H:$H,"")</f>
        <v>ZTE</v>
      </c>
      <c r="I254" s="25">
        <v>0</v>
      </c>
      <c r="J254" s="25">
        <v>0</v>
      </c>
      <c r="K254" s="25">
        <v>0</v>
      </c>
      <c r="L254" s="25">
        <v>0</v>
      </c>
      <c r="M254" s="25">
        <v>9.8754612151252896</v>
      </c>
      <c r="N254" s="25">
        <v>12.299765575730596</v>
      </c>
      <c r="O254" s="25">
        <v>1.9944433029994324</v>
      </c>
      <c r="P254" s="25" t="s">
        <v>6364</v>
      </c>
      <c r="Q254" s="31" t="s">
        <v>5364</v>
      </c>
      <c r="R254" s="31"/>
      <c r="S254" s="32" t="str" cm="1">
        <f t="array" ref="S254">IFERROR(_xlfn.IFS(
U254="MPR ISSUE","PDH",
U254="BSS Hardware Issue","BSS",
U254="Sites strategiques, MLL, Pylone, etc.","ENVTECH",
U254="AKTIVCO DEFAUT GE &amp; POWER Cabinet","AKTIVCO",
U254="AKTIVCO Coupure ENEO &amp; Baisse de tension","AKTIVCO GRID ONLY",
U254="Coupure ENEO &amp; Baisse de tension","IHS GRID ONLY",
U254="Defaut GE &amp; POWER Cabinet","IHS",
U254="Sharing","Partners",
U254="Sites strategiques &amp; DataCenter","SST &amp; DC",
U254="Exclu","Exclu",
U254="SAT","SAT",
U254="SPARE-ISSUE","SPARE-ISSUE",
U254="Fiber CAmtel","TRANS_FO_CAMTEL",
U254="Fiber AOF","Fiber AOF",
U254="Projet OCM (HUAWEI)","TRAVAUX-HUAWEI",
U254="Projet OCM (NOKIA)","TRAVAUX-NOKIA",
U254="ACCESS-ISSUE","ACCESS-ISSUE",
U254="Projet OCM (ZTE, NOKIA, autres projets)","TRAVAUX OCM",
U254="No root CAuse","No root cause",
U254="ODU HS","PDH",
U254="IP &amp; VLAN","PDH",
U254="Warehouse HUAWEI","SPARE-ISSUE",
U254="SPARE-HS","SPARE-ISSUE",
U254="Power Telco","BSS"
),"")</f>
        <v/>
      </c>
      <c r="T254" s="32" t="str" cm="1">
        <f t="array" ref="T254">IFERROR(_xlfn.IFS(
U254="MPR ISSUE","TX ISSUE",
U254="BSS Hardware Issue","RAN ISSUE",
U254="Sites strategiques, MLL, Pylone, etc.","ENVTECH",
U254="AKTIVCO DEFAUT GE &amp; POWER Cabinet","POWER ISSUE",
U254="AKTIVCO Coupure ENEO &amp; Baisse de tension","POWER ISSUE",
U254="Coupure ENEO &amp; Baisse de tension","POWER ISSUE",
U254="Defaut GE &amp; POWER Cabinet","POWER ISSUE",
U254="Sharing","POWER ISSUE",
U254="Sites strategiques &amp; DataCenter","POWER ISSUE",
U254="Exclu","Exclu",
U254="SAT","TX ISSUE",
U254="SPARE-ISSUE","SPARE-ISSUE",
U254="Fiber CAmtel","TX ISSUE",
U254="Fiber AOF","TX ISSUE",
U254="Projet OCM (HUAWEI)","TRAVAUX-HUAWEI",
U254="Projet OCM (NOKIA)","TRAVAUX -NOKIA",
U254="ACCESS-ISSUE","ACCESS-ISSUE",
U254="Projet OCM (ZTE, NOKIA, autres projets)","TRAVAUX OCM",
U254="No root CAuse","No root cause",
U254="ODU HS","TX ISSUE",
U254="IP &amp; VLAN","TX ISSUE",
U254="Warehouse HUAWEI","SPARE-ISSUE",
U254="SPARE-HS","SPARE-ISSUE",
U254="Power Telco","RAN ISSUE"
),"")</f>
        <v/>
      </c>
      <c r="U254" s="33"/>
      <c r="V254" s="32" t="str" cm="1">
        <f t="array" ref="V254">IFERROR(_xlfn.IFS(
U254="MPR ISSUE","ACTIVE",
U254="BSS Hardware Issue","ACTIVE",
U254="Sites strategiques, MLL, Pylone, etc.","PASSIVE",
U254="AKTIVCO DEFAUT GE &amp; POWER Cabinet","PASSIVE",
U254="AKTIVCO Coupure ENEO &amp; Baisse de tension","PASSIVE",
U254="Coupure ENEO &amp; Baisse de tension","PASSIVE",
U254="Defaut GE &amp; POWER Cabinet","PASSIVE",
U254="Sharing","PASSIVE",
U254="Sites strategiques &amp; DataCenter","PASSIVE",
U254="Exclu","Exclu",
U254="SAT","ACTIVE",
U254="SPARE-ISSUE","SPARE-ISSUE",
U254="Fiber CAmtel","ACTIVE",
U254="Fiber AOF","ACTIVE",
U254="Projet OCM (HUAWEI)","PLANNED WORKS",
U254="Projet OCM (NOKIA)","PLANNED WORKS",
U254="ACCESS-ISSUE","ACCESS-ISSUE",
U254="Projet OCM (ZTE, NOKIA, autres projets)","PLANNED WORKS",
U254="No root CAuse","No root cause",
U254="ODU HS","ACTIVE",
U254="IP &amp; VLAN","ACTIVE",
U254="Warehouse HUAWEI","SPARE-ISSUE",
U254="SPARE-HS","SPARE-ISSUE",
U254="Power Telco","ACTIVE"
),"")</f>
        <v/>
      </c>
      <c r="W254" s="52" t="s">
        <v>6305</v>
      </c>
      <c r="X254" s="52" t="s">
        <v>6306</v>
      </c>
      <c r="Y254" s="52"/>
      <c r="Z254" s="52" t="s">
        <v>6307</v>
      </c>
      <c r="AA254" s="52" t="s">
        <v>6308</v>
      </c>
      <c r="AB254" s="34" t="s">
        <v>5914</v>
      </c>
      <c r="AC254" s="34" t="str">
        <f>_xlfn.XLOOKUP(B254,[4]ALL!$B:$B,[4]ALL!$N:$N,"")</f>
        <v/>
      </c>
      <c r="AD254" s="34" t="s">
        <v>5420</v>
      </c>
      <c r="AE254" s="34"/>
      <c r="AF254" s="36" t="s">
        <v>5420</v>
      </c>
      <c r="AG254" s="29"/>
      <c r="AH254" s="35"/>
      <c r="AI254" s="29"/>
      <c r="AJ254" s="29" t="s">
        <v>5420</v>
      </c>
      <c r="AK254" s="36" t="s">
        <v>5420</v>
      </c>
      <c r="AL254" s="36" t="s">
        <v>5420</v>
      </c>
      <c r="AM254" s="36" t="s">
        <v>5420</v>
      </c>
      <c r="AN254" s="36" t="s">
        <v>5420</v>
      </c>
      <c r="AO254" s="36" t="s">
        <v>5420</v>
      </c>
      <c r="AP254" s="36" t="s">
        <v>5420</v>
      </c>
      <c r="AQ254" s="36" t="s">
        <v>5420</v>
      </c>
      <c r="AR254" s="36" t="s">
        <v>5420</v>
      </c>
      <c r="AS254" s="36" t="s">
        <v>5420</v>
      </c>
      <c r="AT254" s="36" t="s">
        <v>5420</v>
      </c>
      <c r="AU254" s="36" t="s">
        <v>5420</v>
      </c>
      <c r="AV254" s="36" t="s">
        <v>5914</v>
      </c>
      <c r="AW254" s="45"/>
      <c r="AX254" s="45" t="s">
        <v>5420</v>
      </c>
      <c r="AY254" s="45" t="s">
        <v>5420</v>
      </c>
      <c r="AZ254" s="45" t="s">
        <v>5420</v>
      </c>
      <c r="BA254" s="36" t="s">
        <v>5420</v>
      </c>
    </row>
    <row r="255" spans="1:53" s="58" customFormat="1" ht="15.6" hidden="1" x14ac:dyDescent="0.3">
      <c r="A255" s="27" t="s">
        <v>2519</v>
      </c>
      <c r="B255" s="28" t="s">
        <v>2520</v>
      </c>
      <c r="C255" s="29" t="str">
        <f>_xlfn.XLOOKUP(B255,'[1]daily break down'!$D:$D,'[1]daily break down'!$E:$E,"")</f>
        <v>Douala</v>
      </c>
      <c r="D255" s="27" t="s">
        <v>11</v>
      </c>
      <c r="E255" s="27" t="s">
        <v>12</v>
      </c>
      <c r="F255" s="29" t="s">
        <v>31</v>
      </c>
      <c r="G255" s="27" t="s">
        <v>32</v>
      </c>
      <c r="H255" s="30" t="str">
        <f>_xlfn.XLOOKUP(B255,[2]CALCULATION!$B:$B,[2]CALCULATION!$H:$H,"")</f>
        <v>ZTE</v>
      </c>
      <c r="I255" s="25">
        <v>0</v>
      </c>
      <c r="J255" s="25">
        <v>0</v>
      </c>
      <c r="K255" s="25">
        <v>0</v>
      </c>
      <c r="L255" s="25">
        <v>0</v>
      </c>
      <c r="M255" s="25">
        <v>0</v>
      </c>
      <c r="N255" s="25">
        <v>5.4676999597640661</v>
      </c>
      <c r="O255" s="25">
        <v>1.9723456409641797</v>
      </c>
      <c r="P255" s="25" t="s">
        <v>6364</v>
      </c>
      <c r="Q255" s="31" t="s">
        <v>5364</v>
      </c>
      <c r="R255" s="31"/>
      <c r="S255" s="32" t="str" cm="1">
        <f t="array" ref="S255">IFERROR(_xlfn.IFS(
U255="MPR ISSUE","PDH",
U255="BSS Hardware Issue","BSS",
U255="Sites strategiques, MLL, Pylone, etc.","ENVTECH",
U255="AKTIVCO DEFAUT GE &amp; POWER Cabinet","AKTIVCO",
U255="AKTIVCO Coupure ENEO &amp; Baisse de tension","AKTIVCO GRID ONLY",
U255="Coupure ENEO &amp; Baisse de tension","IHS GRID ONLY",
U255="Defaut GE &amp; POWER Cabinet","IHS",
U255="Sharing","Partners",
U255="Sites strategiques &amp; DataCenter","SST &amp; DC",
U255="Exclu","Exclu",
U255="SAT","SAT",
U255="SPARE-ISSUE","SPARE-ISSUE",
U255="Fiber CAmtel","TRANS_FO_CAMTEL",
U255="Fiber AOF","Fiber AOF",
U255="Projet OCM (HUAWEI)","TRAVAUX-HUAWEI",
U255="Projet OCM (NOKIA)","TRAVAUX-NOKIA",
U255="ACCESS-ISSUE","ACCESS-ISSUE",
U255="Projet OCM (ZTE, NOKIA, autres projets)","TRAVAUX OCM",
U255="No root CAuse","No root cause",
U255="ODU HS","PDH",
U255="IP &amp; VLAN","PDH",
U255="Warehouse HUAWEI","SPARE-ISSUE",
U255="SPARE-HS","SPARE-ISSUE",
U255="Power Telco","BSS"
),"")</f>
        <v/>
      </c>
      <c r="T255" s="32" t="str" cm="1">
        <f t="array" ref="T255">IFERROR(_xlfn.IFS(
U255="MPR ISSUE","TX ISSUE",
U255="BSS Hardware Issue","RAN ISSUE",
U255="Sites strategiques, MLL, Pylone, etc.","ENVTECH",
U255="AKTIVCO DEFAUT GE &amp; POWER Cabinet","POWER ISSUE",
U255="AKTIVCO Coupure ENEO &amp; Baisse de tension","POWER ISSUE",
U255="Coupure ENEO &amp; Baisse de tension","POWER ISSUE",
U255="Defaut GE &amp; POWER Cabinet","POWER ISSUE",
U255="Sharing","POWER ISSUE",
U255="Sites strategiques &amp; DataCenter","POWER ISSUE",
U255="Exclu","Exclu",
U255="SAT","TX ISSUE",
U255="SPARE-ISSUE","SPARE-ISSUE",
U255="Fiber CAmtel","TX ISSUE",
U255="Fiber AOF","TX ISSUE",
U255="Projet OCM (HUAWEI)","TRAVAUX-HUAWEI",
U255="Projet OCM (NOKIA)","TRAVAUX -NOKIA",
U255="ACCESS-ISSUE","ACCESS-ISSUE",
U255="Projet OCM (ZTE, NOKIA, autres projets)","TRAVAUX OCM",
U255="No root CAuse","No root cause",
U255="ODU HS","TX ISSUE",
U255="IP &amp; VLAN","TX ISSUE",
U255="Warehouse HUAWEI","SPARE-ISSUE",
U255="SPARE-HS","SPARE-ISSUE",
U255="Power Telco","RAN ISSUE"
),"")</f>
        <v/>
      </c>
      <c r="U255" s="33"/>
      <c r="V255" s="32" t="str" cm="1">
        <f t="array" ref="V255">IFERROR(_xlfn.IFS(
U255="MPR ISSUE","ACTIVE",
U255="BSS Hardware Issue","ACTIVE",
U255="Sites strategiques, MLL, Pylone, etc.","PASSIVE",
U255="AKTIVCO DEFAUT GE &amp; POWER Cabinet","PASSIVE",
U255="AKTIVCO Coupure ENEO &amp; Baisse de tension","PASSIVE",
U255="Coupure ENEO &amp; Baisse de tension","PASSIVE",
U255="Defaut GE &amp; POWER Cabinet","PASSIVE",
U255="Sharing","PASSIVE",
U255="Sites strategiques &amp; DataCenter","PASSIVE",
U255="Exclu","Exclu",
U255="SAT","ACTIVE",
U255="SPARE-ISSUE","SPARE-ISSUE",
U255="Fiber CAmtel","ACTIVE",
U255="Fiber AOF","ACTIVE",
U255="Projet OCM (HUAWEI)","PLANNED WORKS",
U255="Projet OCM (NOKIA)","PLANNED WORKS",
U255="ACCESS-ISSUE","ACCESS-ISSUE",
U255="Projet OCM (ZTE, NOKIA, autres projets)","PLANNED WORKS",
U255="No root CAuse","No root cause",
U255="ODU HS","ACTIVE",
U255="IP &amp; VLAN","ACTIVE",
U255="Warehouse HUAWEI","SPARE-ISSUE",
U255="SPARE-HS","SPARE-ISSUE",
U255="Power Telco","ACTIVE"
),"")</f>
        <v/>
      </c>
      <c r="W255" s="52" t="s">
        <v>6305</v>
      </c>
      <c r="X255" s="52" t="s">
        <v>6306</v>
      </c>
      <c r="Y255" s="52"/>
      <c r="Z255" s="52" t="s">
        <v>6307</v>
      </c>
      <c r="AA255" s="52" t="s">
        <v>6308</v>
      </c>
      <c r="AB255" s="34" t="s">
        <v>6244</v>
      </c>
      <c r="AC255" s="34" t="str">
        <f>_xlfn.XLOOKUP(B255,[4]ALL!$B:$B,[4]ALL!$N:$N,"")</f>
        <v/>
      </c>
      <c r="AD255" s="34" t="s">
        <v>5420</v>
      </c>
      <c r="AE255" s="34"/>
      <c r="AF255" s="36" t="s">
        <v>5420</v>
      </c>
      <c r="AG255" s="29"/>
      <c r="AH255" s="35"/>
      <c r="AI255" s="29"/>
      <c r="AJ255" s="29" t="s">
        <v>5420</v>
      </c>
      <c r="AK255" s="36" t="s">
        <v>5420</v>
      </c>
      <c r="AL255" s="36" t="s">
        <v>5420</v>
      </c>
      <c r="AM255" s="36" t="s">
        <v>5420</v>
      </c>
      <c r="AN255" s="36" t="s">
        <v>5420</v>
      </c>
      <c r="AO255" s="36" t="s">
        <v>5420</v>
      </c>
      <c r="AP255" s="36" t="s">
        <v>5420</v>
      </c>
      <c r="AQ255" s="36" t="s">
        <v>5420</v>
      </c>
      <c r="AR255" s="36" t="s">
        <v>5420</v>
      </c>
      <c r="AS255" s="36" t="s">
        <v>5420</v>
      </c>
      <c r="AT255" s="36" t="s">
        <v>5420</v>
      </c>
      <c r="AU255" s="36" t="s">
        <v>5420</v>
      </c>
      <c r="AV255" s="36" t="s">
        <v>6244</v>
      </c>
      <c r="AW255" s="45"/>
      <c r="AX255" s="45" t="s">
        <v>5420</v>
      </c>
      <c r="AY255" s="45" t="s">
        <v>5420</v>
      </c>
      <c r="AZ255" s="45" t="s">
        <v>5420</v>
      </c>
      <c r="BA255" s="36" t="s">
        <v>5420</v>
      </c>
    </row>
    <row r="256" spans="1:53" s="58" customFormat="1" ht="15.6" hidden="1" x14ac:dyDescent="0.3">
      <c r="A256" s="27" t="s">
        <v>1819</v>
      </c>
      <c r="B256" s="28" t="s">
        <v>1820</v>
      </c>
      <c r="C256" s="29" t="str">
        <f>_xlfn.XLOOKUP(B256,'[1]daily break down'!$D:$D,'[1]daily break down'!$E:$E,"")</f>
        <v>LITTORAL</v>
      </c>
      <c r="D256" s="27" t="s">
        <v>11</v>
      </c>
      <c r="E256" s="27" t="s">
        <v>237</v>
      </c>
      <c r="F256" s="29" t="s">
        <v>31</v>
      </c>
      <c r="G256" s="27" t="s">
        <v>1821</v>
      </c>
      <c r="H256" s="39" t="str">
        <f>_xlfn.XLOOKUP(B256,[2]CALCULATION!$B:$B,[2]CALCULATION!$H:$H,"")</f>
        <v>NOKIA</v>
      </c>
      <c r="I256" s="25">
        <v>0</v>
      </c>
      <c r="J256" s="25">
        <v>0.98959715551902949</v>
      </c>
      <c r="K256" s="25">
        <v>0</v>
      </c>
      <c r="L256" s="25">
        <v>0</v>
      </c>
      <c r="M256" s="25">
        <v>0</v>
      </c>
      <c r="N256" s="25">
        <v>7.2053716402280367E-3</v>
      </c>
      <c r="O256" s="25">
        <v>1.9349302818157466</v>
      </c>
      <c r="P256" s="25" t="s">
        <v>6365</v>
      </c>
      <c r="Q256" s="31" t="s">
        <v>5364</v>
      </c>
      <c r="R256" s="31"/>
      <c r="S256" s="32" t="str" cm="1">
        <f t="array" ref="S256">IFERROR(_xlfn.IFS(
U256="MPR ISSUE","PDH",
U256="BSS Hardware Issue","BSS",
U256="Sites strategiques, MLL, Pylone, etc.","ENVTECH",
U256="AKTIVCO DEFAUT GE &amp; POWER Cabinet","AKTIVCO",
U256="AKTIVCO Coupure ENEO &amp; Baisse de tension","AKTIVCO GRID ONLY",
U256="Coupure ENEO &amp; Baisse de tension","IHS GRID ONLY",
U256="Defaut GE &amp; POWER Cabinet","IHS",
U256="Sharing","Partners",
U256="Sites strategiques &amp; DataCenter","SST &amp; DC",
U256="Exclu","Exclu",
U256="SAT","SAT",
U256="SPARE-ISSUE","SPARE-ISSUE",
U256="Fiber CAmtel","TRANS_FO_CAMTEL",
U256="Fiber AOF","Fiber AOF",
U256="Projet OCM (HUAWEI)","TRAVAUX-HUAWEI",
U256="Projet OCM (NOKIA)","TRAVAUX-NOKIA",
U256="ACCESS-ISSUE","ACCESS-ISSUE",
U256="Projet OCM (ZTE, NOKIA, autres projets)","TRAVAUX OCM",
U256="No root CAuse","No root cause",
U256="ODU HS","PDH",
U256="IP &amp; VLAN","PDH",
U256="Warehouse HUAWEI","SPARE-ISSUE",
U256="SPARE-HS","SPARE-ISSUE",
U256="Power Telco","BSS"
),"")</f>
        <v/>
      </c>
      <c r="T256" s="32" t="str" cm="1">
        <f t="array" ref="T256">IFERROR(_xlfn.IFS(
U256="MPR ISSUE","TX ISSUE",
U256="BSS Hardware Issue","RAN ISSUE",
U256="Sites strategiques, MLL, Pylone, etc.","ENVTECH",
U256="AKTIVCO DEFAUT GE &amp; POWER Cabinet","POWER ISSUE",
U256="AKTIVCO Coupure ENEO &amp; Baisse de tension","POWER ISSUE",
U256="Coupure ENEO &amp; Baisse de tension","POWER ISSUE",
U256="Defaut GE &amp; POWER Cabinet","POWER ISSUE",
U256="Sharing","POWER ISSUE",
U256="Sites strategiques &amp; DataCenter","POWER ISSUE",
U256="Exclu","Exclu",
U256="SAT","TX ISSUE",
U256="SPARE-ISSUE","SPARE-ISSUE",
U256="Fiber CAmtel","TX ISSUE",
U256="Fiber AOF","TX ISSUE",
U256="Projet OCM (HUAWEI)","TRAVAUX-HUAWEI",
U256="Projet OCM (NOKIA)","TRAVAUX -NOKIA",
U256="ACCESS-ISSUE","ACCESS-ISSUE",
U256="Projet OCM (ZTE, NOKIA, autres projets)","TRAVAUX OCM",
U256="No root CAuse","No root cause",
U256="ODU HS","TX ISSUE",
U256="IP &amp; VLAN","TX ISSUE",
U256="Warehouse HUAWEI","SPARE-ISSUE",
U256="SPARE-HS","SPARE-ISSUE",
U256="Power Telco","RAN ISSUE"
),"")</f>
        <v/>
      </c>
      <c r="U256" s="33"/>
      <c r="V256" s="32" t="str" cm="1">
        <f t="array" ref="V256">IFERROR(_xlfn.IFS(
U256="MPR ISSUE","ACTIVE",
U256="BSS Hardware Issue","ACTIVE",
U256="Sites strategiques, MLL, Pylone, etc.","PASSIVE",
U256="AKTIVCO DEFAUT GE &amp; POWER Cabinet","PASSIVE",
U256="AKTIVCO Coupure ENEO &amp; Baisse de tension","PASSIVE",
U256="Coupure ENEO &amp; Baisse de tension","PASSIVE",
U256="Defaut GE &amp; POWER Cabinet","PASSIVE",
U256="Sharing","PASSIVE",
U256="Sites strategiques &amp; DataCenter","PASSIVE",
U256="Exclu","Exclu",
U256="SAT","ACTIVE",
U256="SPARE-ISSUE","SPARE-ISSUE",
U256="Fiber CAmtel","ACTIVE",
U256="Fiber AOF","ACTIVE",
U256="Projet OCM (HUAWEI)","PLANNED WORKS",
U256="Projet OCM (NOKIA)","PLANNED WORKS",
U256="ACCESS-ISSUE","ACCESS-ISSUE",
U256="Projet OCM (ZTE, NOKIA, autres projets)","PLANNED WORKS",
U256="No root CAuse","No root cause",
U256="ODU HS","ACTIVE",
U256="IP &amp; VLAN","ACTIVE",
U256="Warehouse HUAWEI","SPARE-ISSUE",
U256="SPARE-HS","SPARE-ISSUE",
U256="Power Telco","ACTIVE"
),"")</f>
        <v/>
      </c>
      <c r="W256" s="51"/>
      <c r="X256" s="51"/>
      <c r="Y256" s="51"/>
      <c r="Z256" s="51"/>
      <c r="AA256" s="51"/>
      <c r="AB256" s="34" t="s">
        <v>6632</v>
      </c>
      <c r="AC256" s="34" t="str">
        <f>_xlfn.XLOOKUP(B256,[4]ALL!$B:$B,[4]ALL!$N:$N,"")</f>
        <v/>
      </c>
      <c r="AD256" s="34" t="s">
        <v>5420</v>
      </c>
      <c r="AE256" s="34"/>
      <c r="AF256" s="36" t="s">
        <v>6451</v>
      </c>
      <c r="AG256" s="29"/>
      <c r="AH256" s="35"/>
      <c r="AI256" s="29"/>
      <c r="AJ256" s="29" t="s">
        <v>5420</v>
      </c>
      <c r="AK256" s="36" t="s">
        <v>5420</v>
      </c>
      <c r="AL256" s="36" t="s">
        <v>5420</v>
      </c>
      <c r="AM256" s="36" t="s">
        <v>5420</v>
      </c>
      <c r="AN256" s="36" t="s">
        <v>5420</v>
      </c>
      <c r="AO256" s="36" t="s">
        <v>5420</v>
      </c>
      <c r="AP256" s="36" t="s">
        <v>5420</v>
      </c>
      <c r="AQ256" s="36" t="s">
        <v>5420</v>
      </c>
      <c r="AR256" s="36" t="s">
        <v>5420</v>
      </c>
      <c r="AS256" s="36" t="s">
        <v>5420</v>
      </c>
      <c r="AT256" s="36" t="s">
        <v>5420</v>
      </c>
      <c r="AU256" s="36" t="s">
        <v>5420</v>
      </c>
      <c r="AV256" s="36" t="s">
        <v>6136</v>
      </c>
      <c r="AW256" s="45"/>
      <c r="AX256" s="45" t="s">
        <v>5420</v>
      </c>
      <c r="AY256" s="45" t="s">
        <v>5420</v>
      </c>
      <c r="AZ256" s="45" t="s">
        <v>5420</v>
      </c>
      <c r="BA256" s="36" t="s">
        <v>5420</v>
      </c>
    </row>
    <row r="257" spans="1:53" s="58" customFormat="1" ht="15.6" hidden="1" x14ac:dyDescent="0.3">
      <c r="A257" s="29" t="s">
        <v>1380</v>
      </c>
      <c r="B257" s="35" t="s">
        <v>1381</v>
      </c>
      <c r="C257" s="29" t="str">
        <f>_xlfn.XLOOKUP(B257,'[1]daily break down'!$D:$D,'[1]daily break down'!$E:$E,"")</f>
        <v>LITTORAL</v>
      </c>
      <c r="D257" s="29" t="s">
        <v>11</v>
      </c>
      <c r="E257" s="29" t="s">
        <v>12</v>
      </c>
      <c r="F257" s="29" t="s">
        <v>31</v>
      </c>
      <c r="G257" s="29" t="s">
        <v>1382</v>
      </c>
      <c r="H257" s="39" t="str">
        <f>_xlfn.XLOOKUP(B257,[2]CALCULATION!$B:$B,[2]CALCULATION!$H:$H,"")</f>
        <v>NOKIA</v>
      </c>
      <c r="I257" s="25">
        <v>0</v>
      </c>
      <c r="J257" s="25">
        <v>0.98877674191642895</v>
      </c>
      <c r="K257" s="25">
        <v>0</v>
      </c>
      <c r="L257" s="25">
        <v>0</v>
      </c>
      <c r="M257" s="25">
        <v>0</v>
      </c>
      <c r="N257" s="25">
        <v>6.2244423327712396E-3</v>
      </c>
      <c r="O257" s="25">
        <v>1.9346805700756564</v>
      </c>
      <c r="P257" s="25" t="s">
        <v>6365</v>
      </c>
      <c r="Q257" s="31" t="s">
        <v>5364</v>
      </c>
      <c r="R257" s="31"/>
      <c r="S257" s="32" t="str" cm="1">
        <f t="array" ref="S257">IFERROR(_xlfn.IFS(
U257="MPR ISSUE","PDH",
U257="BSS Hardware Issue","BSS",
U257="Sites strategiques, MLL, Pylone, etc.","ENVTECH",
U257="AKTIVCO DEFAUT GE &amp; POWER Cabinet","AKTIVCO",
U257="AKTIVCO Coupure ENEO &amp; Baisse de tension","AKTIVCO GRID ONLY",
U257="Coupure ENEO &amp; Baisse de tension","IHS GRID ONLY",
U257="Defaut GE &amp; POWER Cabinet","IHS",
U257="Sharing","Partners",
U257="Sites strategiques &amp; DataCenter","SST &amp; DC",
U257="Exclu","Exclu",
U257="SAT","SAT",
U257="SPARE-ISSUE","SPARE-ISSUE",
U257="Fiber CAmtel","TRANS_FO_CAMTEL",
U257="Fiber AOF","Fiber AOF",
U257="Projet OCM (HUAWEI)","TRAVAUX-HUAWEI",
U257="Projet OCM (NOKIA)","TRAVAUX-NOKIA",
U257="ACCESS-ISSUE","ACCESS-ISSUE",
U257="Projet OCM (ZTE, NOKIA, autres projets)","TRAVAUX OCM",
U257="No root CAuse","No root cause",
U257="ODU HS","PDH",
U257="IP &amp; VLAN","PDH",
U257="Warehouse HUAWEI","SPARE-ISSUE",
U257="SPARE-HS","SPARE-ISSUE",
U257="Power Telco","BSS"
),"")</f>
        <v/>
      </c>
      <c r="T257" s="32" t="str" cm="1">
        <f t="array" ref="T257">IFERROR(_xlfn.IFS(
U257="MPR ISSUE","TX ISSUE",
U257="BSS Hardware Issue","RAN ISSUE",
U257="Sites strategiques, MLL, Pylone, etc.","ENVTECH",
U257="AKTIVCO DEFAUT GE &amp; POWER Cabinet","POWER ISSUE",
U257="AKTIVCO Coupure ENEO &amp; Baisse de tension","POWER ISSUE",
U257="Coupure ENEO &amp; Baisse de tension","POWER ISSUE",
U257="Defaut GE &amp; POWER Cabinet","POWER ISSUE",
U257="Sharing","POWER ISSUE",
U257="Sites strategiques &amp; DataCenter","POWER ISSUE",
U257="Exclu","Exclu",
U257="SAT","TX ISSUE",
U257="SPARE-ISSUE","SPARE-ISSUE",
U257="Fiber CAmtel","TX ISSUE",
U257="Fiber AOF","TX ISSUE",
U257="Projet OCM (HUAWEI)","TRAVAUX-HUAWEI",
U257="Projet OCM (NOKIA)","TRAVAUX -NOKIA",
U257="ACCESS-ISSUE","ACCESS-ISSUE",
U257="Projet OCM (ZTE, NOKIA, autres projets)","TRAVAUX OCM",
U257="No root CAuse","No root cause",
U257="ODU HS","TX ISSUE",
U257="IP &amp; VLAN","TX ISSUE",
U257="Warehouse HUAWEI","SPARE-ISSUE",
U257="SPARE-HS","SPARE-ISSUE",
U257="Power Telco","RAN ISSUE"
),"")</f>
        <v/>
      </c>
      <c r="U257" s="33"/>
      <c r="V257" s="32" t="str" cm="1">
        <f t="array" ref="V257">IFERROR(_xlfn.IFS(
U257="MPR ISSUE","ACTIVE",
U257="BSS Hardware Issue","ACTIVE",
U257="Sites strategiques, MLL, Pylone, etc.","PASSIVE",
U257="AKTIVCO DEFAUT GE &amp; POWER Cabinet","PASSIVE",
U257="AKTIVCO Coupure ENEO &amp; Baisse de tension","PASSIVE",
U257="Coupure ENEO &amp; Baisse de tension","PASSIVE",
U257="Defaut GE &amp; POWER Cabinet","PASSIVE",
U257="Sharing","PASSIVE",
U257="Sites strategiques &amp; DataCenter","PASSIVE",
U257="Exclu","Exclu",
U257="SAT","ACTIVE",
U257="SPARE-ISSUE","SPARE-ISSUE",
U257="Fiber CAmtel","ACTIVE",
U257="Fiber AOF","ACTIVE",
U257="Projet OCM (HUAWEI)","PLANNED WORKS",
U257="Projet OCM (NOKIA)","PLANNED WORKS",
U257="ACCESS-ISSUE","ACCESS-ISSUE",
U257="Projet OCM (ZTE, NOKIA, autres projets)","PLANNED WORKS",
U257="No root CAuse","No root cause",
U257="ODU HS","ACTIVE",
U257="IP &amp; VLAN","ACTIVE",
U257="Warehouse HUAWEI","SPARE-ISSUE",
U257="SPARE-HS","SPARE-ISSUE",
U257="Power Telco","ACTIVE"
),"")</f>
        <v/>
      </c>
      <c r="W257" s="51"/>
      <c r="X257" s="51"/>
      <c r="Y257" s="51"/>
      <c r="Z257" s="51"/>
      <c r="AA257" s="51"/>
      <c r="AB257" s="34" t="s">
        <v>6633</v>
      </c>
      <c r="AC257" s="34" t="str">
        <f>_xlfn.XLOOKUP(B257,[4]ALL!$B:$B,[4]ALL!$N:$N,"")</f>
        <v/>
      </c>
      <c r="AD257" s="34" t="s">
        <v>5420</v>
      </c>
      <c r="AE257" s="34"/>
      <c r="AF257" s="36" t="s">
        <v>6451</v>
      </c>
      <c r="AG257" s="29"/>
      <c r="AH257" s="35"/>
      <c r="AI257" s="29"/>
      <c r="AJ257" s="29" t="s">
        <v>5420</v>
      </c>
      <c r="AK257" s="36" t="s">
        <v>5420</v>
      </c>
      <c r="AL257" s="36" t="s">
        <v>5420</v>
      </c>
      <c r="AM257" s="36" t="s">
        <v>5420</v>
      </c>
      <c r="AN257" s="36" t="s">
        <v>5420</v>
      </c>
      <c r="AO257" s="36" t="s">
        <v>5420</v>
      </c>
      <c r="AP257" s="36" t="s">
        <v>5420</v>
      </c>
      <c r="AQ257" s="36" t="s">
        <v>5420</v>
      </c>
      <c r="AR257" s="36" t="s">
        <v>5420</v>
      </c>
      <c r="AS257" s="36" t="s">
        <v>5420</v>
      </c>
      <c r="AT257" s="36" t="s">
        <v>5420</v>
      </c>
      <c r="AU257" s="36" t="s">
        <v>5420</v>
      </c>
      <c r="AV257" s="36" t="s">
        <v>6137</v>
      </c>
      <c r="AW257" s="45"/>
      <c r="AX257" s="45" t="s">
        <v>5420</v>
      </c>
      <c r="AY257" s="45" t="s">
        <v>5420</v>
      </c>
      <c r="AZ257" s="45" t="s">
        <v>5420</v>
      </c>
      <c r="BA257" s="36" t="s">
        <v>5420</v>
      </c>
    </row>
    <row r="258" spans="1:53" s="58" customFormat="1" ht="22.5" hidden="1" customHeight="1" x14ac:dyDescent="0.3">
      <c r="A258" s="27" t="s">
        <v>1558</v>
      </c>
      <c r="B258" s="28" t="s">
        <v>1559</v>
      </c>
      <c r="C258" s="29" t="str">
        <f>_xlfn.XLOOKUP(B258,'[1]daily break down'!$D:$D,'[1]daily break down'!$E:$E,"")</f>
        <v>Maroua</v>
      </c>
      <c r="D258" s="27" t="s">
        <v>11</v>
      </c>
      <c r="E258" s="27" t="s">
        <v>12</v>
      </c>
      <c r="F258" s="29" t="s">
        <v>55</v>
      </c>
      <c r="G258" s="27" t="s">
        <v>84</v>
      </c>
      <c r="H258" s="37" t="str">
        <f>_xlfn.XLOOKUP(B258,[2]CALCULATION!$B:$B,[2]CALCULATION!$H:$H,"")</f>
        <v>Huawei</v>
      </c>
      <c r="I258" s="25">
        <v>0.24179015674893634</v>
      </c>
      <c r="J258" s="25">
        <v>0</v>
      </c>
      <c r="K258" s="25">
        <v>0</v>
      </c>
      <c r="L258" s="25">
        <v>0</v>
      </c>
      <c r="M258" s="25">
        <v>1.0684817069168715</v>
      </c>
      <c r="N258" s="25">
        <v>0.42244166502583941</v>
      </c>
      <c r="O258" s="25">
        <v>0.40102173596664697</v>
      </c>
      <c r="P258" s="25" t="s">
        <v>6366</v>
      </c>
      <c r="Q258" s="31" t="s">
        <v>5364</v>
      </c>
      <c r="R258" s="31"/>
      <c r="S258" s="32" t="str" cm="1">
        <f t="array" ref="S258">IFERROR(_xlfn.IFS(
U258="MPR ISSUE","PDH",
U258="BSS Hardware Issue","BSS",
U258="Sites strategiques, MLL, Pylone, etc.","ENVTECH",
U258="AKTIVCO DEFAUT GE &amp; POWER Cabinet","AKTIVCO",
U258="AKTIVCO Coupure ENEO &amp; Baisse de tension","AKTIVCO GRID ONLY",
U258="Coupure ENEO &amp; Baisse de tension","IHS GRID ONLY",
U258="Defaut GE &amp; POWER Cabinet","IHS",
U258="Sharing","Partners",
U258="Sites strategiques &amp; DataCenter","SST &amp; DC",
U258="Exclu","Exclu",
U258="SAT","SAT",
U258="SPARE-ISSUE","SPARE-ISSUE",
U258="Fiber CAmtel","TRANS_FO_CAMTEL",
U258="Fiber AOF","Fiber AOF",
U258="Projet OCM (HUAWEI)","TRAVAUX-HUAWEI",
U258="Projet OCM (NOKIA)","TRAVAUX-NOKIA",
U258="ACCESS-ISSUE","ACCESS-ISSUE",
U258="Projet OCM (ZTE, NOKIA, autres projets)","TRAVAUX OCM",
U258="No root CAuse","No root cause",
U258="ODU HS","PDH",
U258="IP &amp; VLAN","PDH",
U258="Warehouse HUAWEI","SPARE-ISSUE",
U258="SPARE-HS","SPARE-ISSUE",
U258="Power Telco","BSS"
),"")</f>
        <v/>
      </c>
      <c r="T258" s="32" t="str" cm="1">
        <f t="array" ref="T258">IFERROR(_xlfn.IFS(
U258="MPR ISSUE","TX ISSUE",
U258="BSS Hardware Issue","RAN ISSUE",
U258="Sites strategiques, MLL, Pylone, etc.","ENVTECH",
U258="AKTIVCO DEFAUT GE &amp; POWER Cabinet","POWER ISSUE",
U258="AKTIVCO Coupure ENEO &amp; Baisse de tension","POWER ISSUE",
U258="Coupure ENEO &amp; Baisse de tension","POWER ISSUE",
U258="Defaut GE &amp; POWER Cabinet","POWER ISSUE",
U258="Sharing","POWER ISSUE",
U258="Sites strategiques &amp; DataCenter","POWER ISSUE",
U258="Exclu","Exclu",
U258="SAT","TX ISSUE",
U258="SPARE-ISSUE","SPARE-ISSUE",
U258="Fiber CAmtel","TX ISSUE",
U258="Fiber AOF","TX ISSUE",
U258="Projet OCM (HUAWEI)","TRAVAUX-HUAWEI",
U258="Projet OCM (NOKIA)","TRAVAUX -NOKIA",
U258="ACCESS-ISSUE","ACCESS-ISSUE",
U258="Projet OCM (ZTE, NOKIA, autres projets)","TRAVAUX OCM",
U258="No root CAuse","No root cause",
U258="ODU HS","TX ISSUE",
U258="IP &amp; VLAN","TX ISSUE",
U258="Warehouse HUAWEI","SPARE-ISSUE",
U258="SPARE-HS","SPARE-ISSUE",
U258="Power Telco","RAN ISSUE"
),"")</f>
        <v/>
      </c>
      <c r="U258" s="33"/>
      <c r="V258" s="32" t="str" cm="1">
        <f t="array" ref="V258">IFERROR(_xlfn.IFS(
U258="MPR ISSUE","ACTIVE",
U258="BSS Hardware Issue","ACTIVE",
U258="Sites strategiques, MLL, Pylone, etc.","PASSIVE",
U258="AKTIVCO DEFAUT GE &amp; POWER Cabinet","PASSIVE",
U258="AKTIVCO Coupure ENEO &amp; Baisse de tension","PASSIVE",
U258="Coupure ENEO &amp; Baisse de tension","PASSIVE",
U258="Defaut GE &amp; POWER Cabinet","PASSIVE",
U258="Sharing","PASSIVE",
U258="Sites strategiques &amp; DataCenter","PASSIVE",
U258="Exclu","Exclu",
U258="SAT","ACTIVE",
U258="SPARE-ISSUE","SPARE-ISSUE",
U258="Fiber CAmtel","ACTIVE",
U258="Fiber AOF","ACTIVE",
U258="Projet OCM (HUAWEI)","PLANNED WORKS",
U258="Projet OCM (NOKIA)","PLANNED WORKS",
U258="ACCESS-ISSUE","ACCESS-ISSUE",
U258="Projet OCM (ZTE, NOKIA, autres projets)","PLANNED WORKS",
U258="No root CAuse","No root cause",
U258="ODU HS","ACTIVE",
U258="IP &amp; VLAN","ACTIVE",
U258="Warehouse HUAWEI","SPARE-ISSUE",
U258="SPARE-HS","SPARE-ISSUE",
U258="Power Telco","ACTIVE"
),"")</f>
        <v/>
      </c>
      <c r="W258" s="51"/>
      <c r="X258" s="51"/>
      <c r="Y258" s="51"/>
      <c r="Z258" s="51"/>
      <c r="AA258" s="51"/>
      <c r="AB258" s="34" t="s">
        <v>5420</v>
      </c>
      <c r="AC258" s="34" t="str">
        <f>_xlfn.XLOOKUP(B258,[4]ALL!$B:$B,[4]ALL!$N:$N,"")</f>
        <v/>
      </c>
      <c r="AD258" s="34" t="s">
        <v>5420</v>
      </c>
      <c r="AE258" s="34"/>
      <c r="AF258" s="36" t="s">
        <v>5420</v>
      </c>
      <c r="AG258" s="29"/>
      <c r="AH258" s="35"/>
      <c r="AI258" s="29"/>
      <c r="AJ258" s="29" t="s">
        <v>5420</v>
      </c>
      <c r="AK258" s="36" t="s">
        <v>5420</v>
      </c>
      <c r="AL258" s="36" t="s">
        <v>5420</v>
      </c>
      <c r="AM258" s="36" t="s">
        <v>5420</v>
      </c>
      <c r="AN258" s="36" t="s">
        <v>5420</v>
      </c>
      <c r="AO258" s="36" t="s">
        <v>5420</v>
      </c>
      <c r="AP258" s="36" t="s">
        <v>5420</v>
      </c>
      <c r="AQ258" s="36" t="s">
        <v>5420</v>
      </c>
      <c r="AR258" s="36" t="s">
        <v>5420</v>
      </c>
      <c r="AS258" s="36" t="s">
        <v>5420</v>
      </c>
      <c r="AT258" s="36" t="s">
        <v>5420</v>
      </c>
      <c r="AU258" s="36" t="s">
        <v>5420</v>
      </c>
      <c r="AV258" s="36" t="s">
        <v>5420</v>
      </c>
      <c r="AW258" s="45"/>
      <c r="AX258" s="45" t="s">
        <v>5420</v>
      </c>
      <c r="AY258" s="45" t="s">
        <v>5420</v>
      </c>
      <c r="AZ258" s="45" t="s">
        <v>5420</v>
      </c>
      <c r="BA258" s="36" t="s">
        <v>5420</v>
      </c>
    </row>
    <row r="259" spans="1:53" s="58" customFormat="1" ht="15.6" hidden="1" x14ac:dyDescent="0.3">
      <c r="A259" s="27" t="s">
        <v>2095</v>
      </c>
      <c r="B259" s="28" t="s">
        <v>2096</v>
      </c>
      <c r="C259" s="29" t="str">
        <f>_xlfn.XLOOKUP(B259,'[1]daily break down'!$D:$D,'[1]daily break down'!$E:$E,"")</f>
        <v>Douala</v>
      </c>
      <c r="D259" s="27" t="s">
        <v>11</v>
      </c>
      <c r="E259" s="27" t="s">
        <v>12</v>
      </c>
      <c r="F259" s="29" t="s">
        <v>31</v>
      </c>
      <c r="G259" s="27" t="s">
        <v>32</v>
      </c>
      <c r="H259" s="30" t="str">
        <f>_xlfn.XLOOKUP(B259,[2]CALCULATION!$B:$B,[2]CALCULATION!$H:$H,"")</f>
        <v>ZTE</v>
      </c>
      <c r="I259" s="25">
        <v>0</v>
      </c>
      <c r="J259" s="25">
        <v>0</v>
      </c>
      <c r="K259" s="25">
        <v>0</v>
      </c>
      <c r="L259" s="25">
        <v>0</v>
      </c>
      <c r="M259" s="25">
        <v>0</v>
      </c>
      <c r="N259" s="25">
        <v>31.061750748359891</v>
      </c>
      <c r="O259" s="25">
        <v>1.8472325665676446</v>
      </c>
      <c r="P259" s="25" t="s">
        <v>6364</v>
      </c>
      <c r="Q259" s="31" t="s">
        <v>5364</v>
      </c>
      <c r="R259" s="31"/>
      <c r="S259" s="32" t="str" cm="1">
        <f t="array" ref="S259">IFERROR(_xlfn.IFS(
U259="MPR ISSUE","PDH",
U259="BSS Hardware Issue","BSS",
U259="Sites strategiques, MLL, Pylone, etc.","ENVTECH",
U259="AKTIVCO DEFAUT GE &amp; POWER Cabinet","AKTIVCO",
U259="AKTIVCO Coupure ENEO &amp; Baisse de tension","AKTIVCO GRID ONLY",
U259="Coupure ENEO &amp; Baisse de tension","IHS GRID ONLY",
U259="Defaut GE &amp; POWER Cabinet","IHS",
U259="Sharing","Partners",
U259="Sites strategiques &amp; DataCenter","SST &amp; DC",
U259="Exclu","Exclu",
U259="SAT","SAT",
U259="SPARE-ISSUE","SPARE-ISSUE",
U259="Fiber CAmtel","TRANS_FO_CAMTEL",
U259="Fiber AOF","Fiber AOF",
U259="Projet OCM (HUAWEI)","TRAVAUX-HUAWEI",
U259="Projet OCM (NOKIA)","TRAVAUX-NOKIA",
U259="ACCESS-ISSUE","ACCESS-ISSUE",
U259="Projet OCM (ZTE, NOKIA, autres projets)","TRAVAUX OCM",
U259="No root CAuse","No root cause",
U259="ODU HS","PDH",
U259="IP &amp; VLAN","PDH",
U259="Warehouse HUAWEI","SPARE-ISSUE",
U259="SPARE-HS","SPARE-ISSUE",
U259="Power Telco","BSS"
),"")</f>
        <v/>
      </c>
      <c r="T259" s="32" t="str" cm="1">
        <f t="array" ref="T259">IFERROR(_xlfn.IFS(
U259="MPR ISSUE","TX ISSUE",
U259="BSS Hardware Issue","RAN ISSUE",
U259="Sites strategiques, MLL, Pylone, etc.","ENVTECH",
U259="AKTIVCO DEFAUT GE &amp; POWER Cabinet","POWER ISSUE",
U259="AKTIVCO Coupure ENEO &amp; Baisse de tension","POWER ISSUE",
U259="Coupure ENEO &amp; Baisse de tension","POWER ISSUE",
U259="Defaut GE &amp; POWER Cabinet","POWER ISSUE",
U259="Sharing","POWER ISSUE",
U259="Sites strategiques &amp; DataCenter","POWER ISSUE",
U259="Exclu","Exclu",
U259="SAT","TX ISSUE",
U259="SPARE-ISSUE","SPARE-ISSUE",
U259="Fiber CAmtel","TX ISSUE",
U259="Fiber AOF","TX ISSUE",
U259="Projet OCM (HUAWEI)","TRAVAUX-HUAWEI",
U259="Projet OCM (NOKIA)","TRAVAUX -NOKIA",
U259="ACCESS-ISSUE","ACCESS-ISSUE",
U259="Projet OCM (ZTE, NOKIA, autres projets)","TRAVAUX OCM",
U259="No root CAuse","No root cause",
U259="ODU HS","TX ISSUE",
U259="IP &amp; VLAN","TX ISSUE",
U259="Warehouse HUAWEI","SPARE-ISSUE",
U259="SPARE-HS","SPARE-ISSUE",
U259="Power Telco","RAN ISSUE"
),"")</f>
        <v/>
      </c>
      <c r="U259" s="33"/>
      <c r="V259" s="32" t="str" cm="1">
        <f t="array" ref="V259">IFERROR(_xlfn.IFS(
U259="MPR ISSUE","ACTIVE",
U259="BSS Hardware Issue","ACTIVE",
U259="Sites strategiques, MLL, Pylone, etc.","PASSIVE",
U259="AKTIVCO DEFAUT GE &amp; POWER Cabinet","PASSIVE",
U259="AKTIVCO Coupure ENEO &amp; Baisse de tension","PASSIVE",
U259="Coupure ENEO &amp; Baisse de tension","PASSIVE",
U259="Defaut GE &amp; POWER Cabinet","PASSIVE",
U259="Sharing","PASSIVE",
U259="Sites strategiques &amp; DataCenter","PASSIVE",
U259="Exclu","Exclu",
U259="SAT","ACTIVE",
U259="SPARE-ISSUE","SPARE-ISSUE",
U259="Fiber CAmtel","ACTIVE",
U259="Fiber AOF","ACTIVE",
U259="Projet OCM (HUAWEI)","PLANNED WORKS",
U259="Projet OCM (NOKIA)","PLANNED WORKS",
U259="ACCESS-ISSUE","ACCESS-ISSUE",
U259="Projet OCM (ZTE, NOKIA, autres projets)","PLANNED WORKS",
U259="No root CAuse","No root cause",
U259="ODU HS","ACTIVE",
U259="IP &amp; VLAN","ACTIVE",
U259="Warehouse HUAWEI","SPARE-ISSUE",
U259="SPARE-HS","SPARE-ISSUE",
U259="Power Telco","ACTIVE"
),"")</f>
        <v/>
      </c>
      <c r="W259" s="52" t="s">
        <v>6305</v>
      </c>
      <c r="X259" s="52" t="s">
        <v>6306</v>
      </c>
      <c r="Y259" s="52"/>
      <c r="Z259" s="52" t="s">
        <v>6307</v>
      </c>
      <c r="AA259" s="52" t="s">
        <v>6308</v>
      </c>
      <c r="AB259" s="34" t="s">
        <v>5420</v>
      </c>
      <c r="AC259" s="34" t="str">
        <f>_xlfn.XLOOKUP(B259,[4]ALL!$B:$B,[4]ALL!$N:$N,"")</f>
        <v/>
      </c>
      <c r="AD259" s="34" t="s">
        <v>5420</v>
      </c>
      <c r="AE259" s="34"/>
      <c r="AF259" s="36" t="s">
        <v>5420</v>
      </c>
      <c r="AG259" s="29"/>
      <c r="AH259" s="35"/>
      <c r="AI259" s="29"/>
      <c r="AJ259" s="29" t="s">
        <v>5420</v>
      </c>
      <c r="AK259" s="36" t="s">
        <v>5420</v>
      </c>
      <c r="AL259" s="36" t="s">
        <v>5420</v>
      </c>
      <c r="AM259" s="36" t="s">
        <v>5420</v>
      </c>
      <c r="AN259" s="36" t="s">
        <v>5420</v>
      </c>
      <c r="AO259" s="36" t="s">
        <v>5420</v>
      </c>
      <c r="AP259" s="36" t="s">
        <v>5420</v>
      </c>
      <c r="AQ259" s="36" t="s">
        <v>5420</v>
      </c>
      <c r="AR259" s="36" t="s">
        <v>5420</v>
      </c>
      <c r="AS259" s="36" t="s">
        <v>5420</v>
      </c>
      <c r="AT259" s="36" t="s">
        <v>5420</v>
      </c>
      <c r="AU259" s="36" t="s">
        <v>5420</v>
      </c>
      <c r="AV259" s="36" t="s">
        <v>5420</v>
      </c>
      <c r="AW259" s="45"/>
      <c r="AX259" s="45" t="s">
        <v>5420</v>
      </c>
      <c r="AY259" s="45" t="s">
        <v>5420</v>
      </c>
      <c r="AZ259" s="45" t="s">
        <v>5420</v>
      </c>
      <c r="BA259" s="36" t="s">
        <v>5420</v>
      </c>
    </row>
    <row r="260" spans="1:53" s="58" customFormat="1" ht="21" hidden="1" customHeight="1" x14ac:dyDescent="0.3">
      <c r="A260" s="27" t="s">
        <v>1227</v>
      </c>
      <c r="B260" s="28" t="s">
        <v>1228</v>
      </c>
      <c r="C260" s="29" t="str">
        <f>_xlfn.XLOOKUP(B260,'[1]daily break down'!$D:$D,'[1]daily break down'!$E:$E,"")</f>
        <v>NORD-OUEST</v>
      </c>
      <c r="D260" s="27" t="s">
        <v>11</v>
      </c>
      <c r="E260" s="27" t="s">
        <v>12</v>
      </c>
      <c r="F260" s="29" t="s">
        <v>51</v>
      </c>
      <c r="G260" s="27" t="s">
        <v>1229</v>
      </c>
      <c r="H260" s="39" t="str">
        <f>_xlfn.XLOOKUP(B260,[2]CALCULATION!$B:$B,[2]CALCULATION!$H:$H,"")</f>
        <v>NOKIA</v>
      </c>
      <c r="I260" s="25">
        <v>2.6413750988063343E-2</v>
      </c>
      <c r="J260" s="25">
        <v>5.3677165107167424</v>
      </c>
      <c r="K260" s="25">
        <v>3.7462938707256455</v>
      </c>
      <c r="L260" s="25">
        <v>0.68937928220230416</v>
      </c>
      <c r="M260" s="25">
        <v>0</v>
      </c>
      <c r="N260" s="25">
        <v>0</v>
      </c>
      <c r="O260" s="25">
        <v>1.8221029412184355</v>
      </c>
      <c r="P260" s="25" t="s">
        <v>6365</v>
      </c>
      <c r="Q260" s="31" t="str">
        <f>_xlfn.XLOOKUP(B260,'[1]daily break down'!$D:$D,'[1]daily break down'!$O:$O,"")</f>
        <v>Insecurity</v>
      </c>
      <c r="R260" s="31"/>
      <c r="S260" s="32" t="str" cm="1">
        <f t="array" ref="S260">IFERROR(_xlfn.IFS(
U260="MPR ISSUE","PDH",
U260="BSS Hardware Issue","BSS",
U260="Sites strategiques, MLL, Pylone, etc.","ENVTECH",
U260="AKTIVCO DEFAUT GE &amp; POWER Cabinet","AKTIVCO",
U260="AKTIVCO Coupure ENEO &amp; Baisse de tension","AKTIVCO GRID ONLY",
U260="Coupure ENEO &amp; Baisse de tension","IHS GRID ONLY",
U260="Defaut GE &amp; POWER Cabinet","IHS",
U260="Sharing","Partners",
U260="Sites strategiques &amp; DataCenter","SST &amp; DC",
U260="Exclu","Exclu",
U260="SAT","SAT",
U260="SPARE-ISSUE","SPARE-ISSUE",
U260="Fiber CAmtel","TRANS_FO_CAMTEL",
U260="Fiber AOF","Fiber AOF",
U260="Projet OCM (HUAWEI)","TRAVAUX-HUAWEI",
U260="Projet OCM (NOKIA)","TRAVAUX-NOKIA",
U260="ACCESS-ISSUE","ACCESS-ISSUE",
U260="Projet OCM (ZTE, NOKIA, autres projets)","TRAVAUX OCM",
U260="No root CAuse","No root cause",
U260="ODU HS","PDH",
U260="IP &amp; VLAN","PDH",
U260="Warehouse HUAWEI","SPARE-ISSUE",
U260="SPARE-HS","SPARE-ISSUE",
U260="Power Telco","BSS"
),"")</f>
        <v/>
      </c>
      <c r="T260" s="32" t="str" cm="1">
        <f t="array" ref="T260">IFERROR(_xlfn.IFS(
U260="MPR ISSUE","TX ISSUE",
U260="BSS Hardware Issue","RAN ISSUE",
U260="Sites strategiques, MLL, Pylone, etc.","ENVTECH",
U260="AKTIVCO DEFAUT GE &amp; POWER Cabinet","POWER ISSUE",
U260="AKTIVCO Coupure ENEO &amp; Baisse de tension","POWER ISSUE",
U260="Coupure ENEO &amp; Baisse de tension","POWER ISSUE",
U260="Defaut GE &amp; POWER Cabinet","POWER ISSUE",
U260="Sharing","POWER ISSUE",
U260="Sites strategiques &amp; DataCenter","POWER ISSUE",
U260="Exclu","Exclu",
U260="SAT","TX ISSUE",
U260="SPARE-ISSUE","SPARE-ISSUE",
U260="Fiber CAmtel","TX ISSUE",
U260="Fiber AOF","TX ISSUE",
U260="Projet OCM (HUAWEI)","TRAVAUX-HUAWEI",
U260="Projet OCM (NOKIA)","TRAVAUX -NOKIA",
U260="ACCESS-ISSUE","ACCESS-ISSUE",
U260="Projet OCM (ZTE, NOKIA, autres projets)","TRAVAUX OCM",
U260="No root CAuse","No root cause",
U260="ODU HS","TX ISSUE",
U260="IP &amp; VLAN","TX ISSUE",
U260="Warehouse HUAWEI","SPARE-ISSUE",
U260="SPARE-HS","SPARE-ISSUE",
U260="Power Telco","RAN ISSUE"
),"")</f>
        <v/>
      </c>
      <c r="U260" s="33"/>
      <c r="V260" s="32" t="str" cm="1">
        <f t="array" ref="V260">IFERROR(_xlfn.IFS(
U260="MPR ISSUE","ACTIVE",
U260="BSS Hardware Issue","ACTIVE",
U260="Sites strategiques, MLL, Pylone, etc.","PASSIVE",
U260="AKTIVCO DEFAUT GE &amp; POWER Cabinet","PASSIVE",
U260="AKTIVCO Coupure ENEO &amp; Baisse de tension","PASSIVE",
U260="Coupure ENEO &amp; Baisse de tension","PASSIVE",
U260="Defaut GE &amp; POWER Cabinet","PASSIVE",
U260="Sharing","PASSIVE",
U260="Sites strategiques &amp; DataCenter","PASSIVE",
U260="Exclu","Exclu",
U260="SAT","ACTIVE",
U260="SPARE-ISSUE","SPARE-ISSUE",
U260="Fiber CAmtel","ACTIVE",
U260="Fiber AOF","ACTIVE",
U260="Projet OCM (HUAWEI)","PLANNED WORKS",
U260="Projet OCM (NOKIA)","PLANNED WORKS",
U260="ACCESS-ISSUE","ACCESS-ISSUE",
U260="Projet OCM (ZTE, NOKIA, autres projets)","PLANNED WORKS",
U260="No root CAuse","No root cause",
U260="ODU HS","ACTIVE",
U260="IP &amp; VLAN","ACTIVE",
U260="Warehouse HUAWEI","SPARE-ISSUE",
U260="SPARE-HS","SPARE-ISSUE",
U260="Power Telco","ACTIVE"
),"")</f>
        <v/>
      </c>
      <c r="W260" s="52" t="s">
        <v>6313</v>
      </c>
      <c r="X260" s="52" t="s">
        <v>6355</v>
      </c>
      <c r="Y260" s="52"/>
      <c r="Z260" s="52" t="s">
        <v>11</v>
      </c>
      <c r="AA260" s="52" t="s">
        <v>6321</v>
      </c>
      <c r="AB260" s="34" t="s">
        <v>6634</v>
      </c>
      <c r="AC260" s="34" t="str">
        <f>_xlfn.XLOOKUP(B260,[4]ALL!$B:$B,[4]ALL!$N:$N,"")</f>
        <v/>
      </c>
      <c r="AD260" s="34" t="s">
        <v>5420</v>
      </c>
      <c r="AE260" s="34"/>
      <c r="AF260" s="36" t="s">
        <v>5420</v>
      </c>
      <c r="AG260" s="29"/>
      <c r="AH260" s="35"/>
      <c r="AI260" s="29"/>
      <c r="AJ260" s="29" t="s">
        <v>6124</v>
      </c>
      <c r="AK260" s="36" t="s">
        <v>5420</v>
      </c>
      <c r="AL260" s="36" t="s">
        <v>5420</v>
      </c>
      <c r="AM260" s="36" t="s">
        <v>5420</v>
      </c>
      <c r="AN260" s="36" t="s">
        <v>5420</v>
      </c>
      <c r="AO260" s="36" t="s">
        <v>5420</v>
      </c>
      <c r="AP260" s="36" t="s">
        <v>5420</v>
      </c>
      <c r="AQ260" s="36" t="s">
        <v>5420</v>
      </c>
      <c r="AR260" s="36" t="s">
        <v>5420</v>
      </c>
      <c r="AS260" s="36" t="s">
        <v>5420</v>
      </c>
      <c r="AT260" s="36" t="s">
        <v>5799</v>
      </c>
      <c r="AU260" s="36" t="s">
        <v>5420</v>
      </c>
      <c r="AV260" s="36" t="s">
        <v>6125</v>
      </c>
      <c r="AW260" s="45"/>
      <c r="AX260" s="45" t="s">
        <v>5420</v>
      </c>
      <c r="AY260" s="45" t="s">
        <v>5420</v>
      </c>
      <c r="AZ260" s="45" t="s">
        <v>5420</v>
      </c>
      <c r="BA260" s="36" t="s">
        <v>5420</v>
      </c>
    </row>
    <row r="261" spans="1:53" s="58" customFormat="1" ht="21.45" hidden="1" customHeight="1" x14ac:dyDescent="0.3">
      <c r="A261" s="27" t="s">
        <v>1517</v>
      </c>
      <c r="B261" s="27" t="s">
        <v>1518</v>
      </c>
      <c r="C261" s="29" t="str">
        <f>_xlfn.XLOOKUP(B261,'[1]daily break down'!$D:$D,'[1]daily break down'!$E:$E,"")</f>
        <v>NORD-OUEST</v>
      </c>
      <c r="D261" s="27" t="s">
        <v>11</v>
      </c>
      <c r="E261" s="27" t="s">
        <v>12</v>
      </c>
      <c r="F261" s="29" t="s">
        <v>51</v>
      </c>
      <c r="G261" s="27" t="s">
        <v>1519</v>
      </c>
      <c r="H261" s="39" t="str">
        <f>_xlfn.XLOOKUP(B261,[2]CALCULATION!$B:$B,[2]CALCULATION!$H:$H,"")</f>
        <v>NOKIA</v>
      </c>
      <c r="I261" s="25">
        <v>2.0567055614054612</v>
      </c>
      <c r="J261" s="25">
        <v>1.1592800906306299E-3</v>
      </c>
      <c r="K261" s="25">
        <v>0</v>
      </c>
      <c r="L261" s="25">
        <v>0.44436097627791915</v>
      </c>
      <c r="M261" s="25">
        <v>0</v>
      </c>
      <c r="N261" s="25">
        <v>2.3917553426760612</v>
      </c>
      <c r="O261" s="25">
        <v>1.7974726980621116</v>
      </c>
      <c r="P261" s="25" t="s">
        <v>6364</v>
      </c>
      <c r="Q261" s="31" t="str">
        <f>_xlfn.XLOOKUP(B261,'[1]daily break down'!$D:$D,'[1]daily break down'!$O:$O,"")</f>
        <v>Insecurity</v>
      </c>
      <c r="R261" s="31"/>
      <c r="S261" s="32" t="str" cm="1">
        <f t="array" ref="S261">IFERROR(_xlfn.IFS(
U261="MPR ISSUE","PDH",
U261="BSS Hardware Issue","BSS",
U261="Sites strategiques, MLL, Pylone, etc.","ENVTECH",
U261="AKTIVCO DEFAUT GE &amp; POWER Cabinet","AKTIVCO",
U261="AKTIVCO Coupure ENEO &amp; Baisse de tension","AKTIVCO GRID ONLY",
U261="Coupure ENEO &amp; Baisse de tension","IHS GRID ONLY",
U261="Defaut GE &amp; POWER Cabinet","IHS",
U261="Sharing","Partners",
U261="Sites strategiques &amp; DataCenter","SST &amp; DC",
U261="Exclu","Exclu",
U261="SAT","SAT",
U261="SPARE-ISSUE","SPARE-ISSUE",
U261="Fiber CAmtel","TRANS_FO_CAMTEL",
U261="Fiber AOF","Fiber AOF",
U261="Projet OCM (HUAWEI)","TRAVAUX-HUAWEI",
U261="Projet OCM (NOKIA)","TRAVAUX-NOKIA",
U261="ACCESS-ISSUE","ACCESS-ISSUE",
U261="Projet OCM (ZTE, NOKIA, autres projets)","TRAVAUX OCM",
U261="No root CAuse","No root cause",
U261="ODU HS","PDH",
U261="IP &amp; VLAN","PDH",
U261="Warehouse HUAWEI","SPARE-ISSUE",
U261="SPARE-HS","SPARE-ISSUE",
U261="Power Telco","BSS"
),"")</f>
        <v/>
      </c>
      <c r="T261" s="32" t="str" cm="1">
        <f t="array" ref="T261">IFERROR(_xlfn.IFS(
U261="MPR ISSUE","TX ISSUE",
U261="BSS Hardware Issue","RAN ISSUE",
U261="Sites strategiques, MLL, Pylone, etc.","ENVTECH",
U261="AKTIVCO DEFAUT GE &amp; POWER Cabinet","POWER ISSUE",
U261="AKTIVCO Coupure ENEO &amp; Baisse de tension","POWER ISSUE",
U261="Coupure ENEO &amp; Baisse de tension","POWER ISSUE",
U261="Defaut GE &amp; POWER Cabinet","POWER ISSUE",
U261="Sharing","POWER ISSUE",
U261="Sites strategiques &amp; DataCenter","POWER ISSUE",
U261="Exclu","Exclu",
U261="SAT","TX ISSUE",
U261="SPARE-ISSUE","SPARE-ISSUE",
U261="Fiber CAmtel","TX ISSUE",
U261="Fiber AOF","TX ISSUE",
U261="Projet OCM (HUAWEI)","TRAVAUX-HUAWEI",
U261="Projet OCM (NOKIA)","TRAVAUX -NOKIA",
U261="ACCESS-ISSUE","ACCESS-ISSUE",
U261="Projet OCM (ZTE, NOKIA, autres projets)","TRAVAUX OCM",
U261="No root CAuse","No root cause",
U261="ODU HS","TX ISSUE",
U261="IP &amp; VLAN","TX ISSUE",
U261="Warehouse HUAWEI","SPARE-ISSUE",
U261="SPARE-HS","SPARE-ISSUE",
U261="Power Telco","RAN ISSUE"
),"")</f>
        <v/>
      </c>
      <c r="U261" s="33"/>
      <c r="V261" s="32" t="str" cm="1">
        <f t="array" ref="V261">IFERROR(_xlfn.IFS(
U261="MPR ISSUE","ACTIVE",
U261="BSS Hardware Issue","ACTIVE",
U261="Sites strategiques, MLL, Pylone, etc.","PASSIVE",
U261="AKTIVCO DEFAUT GE &amp; POWER Cabinet","PASSIVE",
U261="AKTIVCO Coupure ENEO &amp; Baisse de tension","PASSIVE",
U261="Coupure ENEO &amp; Baisse de tension","PASSIVE",
U261="Defaut GE &amp; POWER Cabinet","PASSIVE",
U261="Sharing","PASSIVE",
U261="Sites strategiques &amp; DataCenter","PASSIVE",
U261="Exclu","Exclu",
U261="SAT","ACTIVE",
U261="SPARE-ISSUE","SPARE-ISSUE",
U261="Fiber CAmtel","ACTIVE",
U261="Fiber AOF","ACTIVE",
U261="Projet OCM (HUAWEI)","PLANNED WORKS",
U261="Projet OCM (NOKIA)","PLANNED WORKS",
U261="ACCESS-ISSUE","ACCESS-ISSUE",
U261="Projet OCM (ZTE, NOKIA, autres projets)","PLANNED WORKS",
U261="No root CAuse","No root cause",
U261="ODU HS","ACTIVE",
U261="IP &amp; VLAN","ACTIVE",
U261="Warehouse HUAWEI","SPARE-ISSUE",
U261="SPARE-HS","SPARE-ISSUE",
U261="Power Telco","ACTIVE"
),"")</f>
        <v/>
      </c>
      <c r="W261" s="51"/>
      <c r="X261" s="51"/>
      <c r="Y261" s="51"/>
      <c r="Z261" s="51"/>
      <c r="AA261" s="51"/>
      <c r="AB261" s="34" t="s">
        <v>6635</v>
      </c>
      <c r="AC261" s="34" t="str">
        <f>_xlfn.XLOOKUP(B261,[4]ALL!$B:$B,[4]ALL!$N:$N,"")</f>
        <v/>
      </c>
      <c r="AD261" s="34" t="s">
        <v>5420</v>
      </c>
      <c r="AE261" s="34"/>
      <c r="AF261" s="36" t="s">
        <v>6407</v>
      </c>
      <c r="AG261" s="29"/>
      <c r="AH261" s="35"/>
      <c r="AI261" s="29"/>
      <c r="AJ261" s="29" t="s">
        <v>5420</v>
      </c>
      <c r="AK261" s="36" t="s">
        <v>5420</v>
      </c>
      <c r="AL261" s="36" t="s">
        <v>5420</v>
      </c>
      <c r="AM261" s="36" t="s">
        <v>5420</v>
      </c>
      <c r="AN261" s="36" t="s">
        <v>5420</v>
      </c>
      <c r="AO261" s="36" t="s">
        <v>5420</v>
      </c>
      <c r="AP261" s="36" t="s">
        <v>5420</v>
      </c>
      <c r="AQ261" s="36" t="s">
        <v>5420</v>
      </c>
      <c r="AR261" s="36" t="s">
        <v>5420</v>
      </c>
      <c r="AS261" s="36" t="s">
        <v>5420</v>
      </c>
      <c r="AT261" s="36" t="s">
        <v>5420</v>
      </c>
      <c r="AU261" s="36" t="s">
        <v>5420</v>
      </c>
      <c r="AV261" s="36" t="s">
        <v>6152</v>
      </c>
      <c r="AW261" s="45"/>
      <c r="AX261" s="45" t="s">
        <v>5420</v>
      </c>
      <c r="AY261" s="45" t="s">
        <v>5420</v>
      </c>
      <c r="AZ261" s="45" t="s">
        <v>5420</v>
      </c>
      <c r="BA261" s="36" t="s">
        <v>5420</v>
      </c>
    </row>
    <row r="262" spans="1:53" s="58" customFormat="1" ht="15.6" hidden="1" x14ac:dyDescent="0.3">
      <c r="A262" s="35" t="s">
        <v>2225</v>
      </c>
      <c r="B262" s="35" t="s">
        <v>2226</v>
      </c>
      <c r="C262" s="29" t="str">
        <f>_xlfn.XLOOKUP(B262,'[1]daily break down'!$D:$D,'[1]daily break down'!$E:$E,"")</f>
        <v>Ngaoundere</v>
      </c>
      <c r="D262" s="29" t="s">
        <v>11</v>
      </c>
      <c r="E262" s="28"/>
      <c r="F262" s="29" t="s">
        <v>90</v>
      </c>
      <c r="G262" s="28" t="s">
        <v>91</v>
      </c>
      <c r="H262" s="37" t="str">
        <f>_xlfn.XLOOKUP(B262,[2]CALCULATION!$B:$B,[2]CALCULATION!$H:$H,"")</f>
        <v>Huawei</v>
      </c>
      <c r="I262" s="25">
        <v>0</v>
      </c>
      <c r="J262" s="25">
        <v>0</v>
      </c>
      <c r="K262" s="25">
        <v>0.31748222912796453</v>
      </c>
      <c r="L262" s="25">
        <v>0.66248398409967091</v>
      </c>
      <c r="M262" s="25">
        <v>1.9316281571655638</v>
      </c>
      <c r="N262" s="25">
        <v>0</v>
      </c>
      <c r="O262" s="25">
        <v>1.7961529022666243</v>
      </c>
      <c r="P262" s="25" t="s">
        <v>6364</v>
      </c>
      <c r="Q262" s="31" t="s">
        <v>5364</v>
      </c>
      <c r="R262" s="31"/>
      <c r="S262" s="32" t="str" cm="1">
        <f t="array" ref="S262">IFERROR(_xlfn.IFS(
U262="MPR ISSUE","PDH",
U262="BSS Hardware Issue","BSS",
U262="Sites strategiques, MLL, Pylone, etc.","ENVTECH",
U262="AKTIVCO DEFAUT GE &amp; POWER Cabinet","AKTIVCO",
U262="AKTIVCO Coupure ENEO &amp; Baisse de tension","AKTIVCO GRID ONLY",
U262="Coupure ENEO &amp; Baisse de tension","IHS GRID ONLY",
U262="Defaut GE &amp; POWER Cabinet","IHS",
U262="Sharing","Partners",
U262="Sites strategiques &amp; DataCenter","SST &amp; DC",
U262="Exclu","Exclu",
U262="SAT","SAT",
U262="SPARE-ISSUE","SPARE-ISSUE",
U262="Fiber CAmtel","TRANS_FO_CAMTEL",
U262="Fiber AOF","Fiber AOF",
U262="Projet OCM (HUAWEI)","TRAVAUX-HUAWEI",
U262="Projet OCM (NOKIA)","TRAVAUX-NOKIA",
U262="ACCESS-ISSUE","ACCESS-ISSUE",
U262="Projet OCM (ZTE, NOKIA, autres projets)","TRAVAUX OCM",
U262="No root CAuse","No root cause",
U262="ODU HS","PDH",
U262="IP &amp; VLAN","PDH",
U262="Warehouse HUAWEI","SPARE-ISSUE",
U262="SPARE-HS","SPARE-ISSUE",
U262="Power Telco","BSS"
),"")</f>
        <v/>
      </c>
      <c r="T262" s="32" t="str" cm="1">
        <f t="array" ref="T262">IFERROR(_xlfn.IFS(
U262="MPR ISSUE","TX ISSUE",
U262="BSS Hardware Issue","RAN ISSUE",
U262="Sites strategiques, MLL, Pylone, etc.","ENVTECH",
U262="AKTIVCO DEFAUT GE &amp; POWER Cabinet","POWER ISSUE",
U262="AKTIVCO Coupure ENEO &amp; Baisse de tension","POWER ISSUE",
U262="Coupure ENEO &amp; Baisse de tension","POWER ISSUE",
U262="Defaut GE &amp; POWER Cabinet","POWER ISSUE",
U262="Sharing","POWER ISSUE",
U262="Sites strategiques &amp; DataCenter","POWER ISSUE",
U262="Exclu","Exclu",
U262="SAT","TX ISSUE",
U262="SPARE-ISSUE","SPARE-ISSUE",
U262="Fiber CAmtel","TX ISSUE",
U262="Fiber AOF","TX ISSUE",
U262="Projet OCM (HUAWEI)","TRAVAUX-HUAWEI",
U262="Projet OCM (NOKIA)","TRAVAUX -NOKIA",
U262="ACCESS-ISSUE","ACCESS-ISSUE",
U262="Projet OCM (ZTE, NOKIA, autres projets)","TRAVAUX OCM",
U262="No root CAuse","No root cause",
U262="ODU HS","TX ISSUE",
U262="IP &amp; VLAN","TX ISSUE",
U262="Warehouse HUAWEI","SPARE-ISSUE",
U262="SPARE-HS","SPARE-ISSUE",
U262="Power Telco","RAN ISSUE"
),"")</f>
        <v/>
      </c>
      <c r="U262" s="33"/>
      <c r="V262" s="32" t="str" cm="1">
        <f t="array" ref="V262">IFERROR(_xlfn.IFS(
U262="MPR ISSUE","ACTIVE",
U262="BSS Hardware Issue","ACTIVE",
U262="Sites strategiques, MLL, Pylone, etc.","PASSIVE",
U262="AKTIVCO DEFAUT GE &amp; POWER Cabinet","PASSIVE",
U262="AKTIVCO Coupure ENEO &amp; Baisse de tension","PASSIVE",
U262="Coupure ENEO &amp; Baisse de tension","PASSIVE",
U262="Defaut GE &amp; POWER Cabinet","PASSIVE",
U262="Sharing","PASSIVE",
U262="Sites strategiques &amp; DataCenter","PASSIVE",
U262="Exclu","Exclu",
U262="SAT","ACTIVE",
U262="SPARE-ISSUE","SPARE-ISSUE",
U262="Fiber CAmtel","ACTIVE",
U262="Fiber AOF","ACTIVE",
U262="Projet OCM (HUAWEI)","PLANNED WORKS",
U262="Projet OCM (NOKIA)","PLANNED WORKS",
U262="ACCESS-ISSUE","ACCESS-ISSUE",
U262="Projet OCM (ZTE, NOKIA, autres projets)","PLANNED WORKS",
U262="No root CAuse","No root cause",
U262="ODU HS","ACTIVE",
U262="IP &amp; VLAN","ACTIVE",
U262="Warehouse HUAWEI","SPARE-ISSUE",
U262="SPARE-HS","SPARE-ISSUE",
U262="Power Telco","ACTIVE"
),"")</f>
        <v/>
      </c>
      <c r="W262" s="52" t="s">
        <v>6305</v>
      </c>
      <c r="X262" s="52" t="s">
        <v>6306</v>
      </c>
      <c r="Y262" s="52"/>
      <c r="Z262" s="52" t="s">
        <v>6307</v>
      </c>
      <c r="AA262" s="52" t="s">
        <v>6308</v>
      </c>
      <c r="AB262" s="34" t="s">
        <v>5420</v>
      </c>
      <c r="AC262" s="34" t="str">
        <f>_xlfn.XLOOKUP(B262,[4]ALL!$B:$B,[4]ALL!$N:$N,"")</f>
        <v/>
      </c>
      <c r="AD262" s="34" t="s">
        <v>5420</v>
      </c>
      <c r="AE262" s="34"/>
      <c r="AF262" s="36" t="s">
        <v>5420</v>
      </c>
      <c r="AG262" s="29"/>
      <c r="AH262" s="35"/>
      <c r="AI262" s="29"/>
      <c r="AJ262" s="29" t="s">
        <v>5420</v>
      </c>
      <c r="AK262" s="36" t="s">
        <v>5420</v>
      </c>
      <c r="AL262" s="36" t="s">
        <v>5420</v>
      </c>
      <c r="AM262" s="36" t="s">
        <v>5420</v>
      </c>
      <c r="AN262" s="36" t="s">
        <v>5420</v>
      </c>
      <c r="AO262" s="36" t="s">
        <v>5420</v>
      </c>
      <c r="AP262" s="36" t="s">
        <v>5420</v>
      </c>
      <c r="AQ262" s="36" t="s">
        <v>5420</v>
      </c>
      <c r="AR262" s="36" t="s">
        <v>5420</v>
      </c>
      <c r="AS262" s="36" t="s">
        <v>5420</v>
      </c>
      <c r="AT262" s="36" t="s">
        <v>5420</v>
      </c>
      <c r="AU262" s="36" t="s">
        <v>5420</v>
      </c>
      <c r="AV262" s="36" t="s">
        <v>5420</v>
      </c>
      <c r="AW262" s="45"/>
      <c r="AX262" s="45" t="s">
        <v>5420</v>
      </c>
      <c r="AY262" s="45" t="s">
        <v>5420</v>
      </c>
      <c r="AZ262" s="45" t="s">
        <v>5420</v>
      </c>
      <c r="BA262" s="36" t="s">
        <v>5420</v>
      </c>
    </row>
    <row r="263" spans="1:53" s="58" customFormat="1" ht="15.6" hidden="1" x14ac:dyDescent="0.3">
      <c r="A263" s="27" t="s">
        <v>81</v>
      </c>
      <c r="B263" s="28" t="s">
        <v>82</v>
      </c>
      <c r="C263" s="29" t="str">
        <f>_xlfn.XLOOKUP(B263,'[1]daily break down'!$D:$D,'[1]daily break down'!$E:$E,"")</f>
        <v>Maroua</v>
      </c>
      <c r="D263" s="27" t="s">
        <v>11</v>
      </c>
      <c r="E263" s="27" t="s">
        <v>83</v>
      </c>
      <c r="F263" s="29" t="s">
        <v>55</v>
      </c>
      <c r="G263" s="27" t="s">
        <v>84</v>
      </c>
      <c r="H263" s="37" t="str">
        <f>_xlfn.XLOOKUP(B263,[2]CALCULATION!$B:$B,[2]CALCULATION!$H:$H,"")</f>
        <v>Huawei</v>
      </c>
      <c r="I263" s="25">
        <v>0.75802649864596072</v>
      </c>
      <c r="J263" s="25">
        <v>0.55756021835843084</v>
      </c>
      <c r="K263" s="25">
        <v>0.14560557938322019</v>
      </c>
      <c r="L263" s="25">
        <v>0.76708671843119791</v>
      </c>
      <c r="M263" s="25">
        <v>0.34325391729660171</v>
      </c>
      <c r="N263" s="25">
        <v>8.0703729386216491E-2</v>
      </c>
      <c r="O263" s="25">
        <v>1.782170200865786</v>
      </c>
      <c r="P263" s="25" t="s">
        <v>6365</v>
      </c>
      <c r="Q263" s="31" t="s">
        <v>5364</v>
      </c>
      <c r="R263" s="31"/>
      <c r="S263" s="32" t="str" cm="1">
        <f t="array" ref="S263">IFERROR(_xlfn.IFS(
U263="MPR ISSUE","PDH",
U263="BSS Hardware Issue","BSS",
U263="Sites strategiques, MLL, Pylone, etc.","ENVTECH",
U263="AKTIVCO DEFAUT GE &amp; POWER Cabinet","AKTIVCO",
U263="AKTIVCO Coupure ENEO &amp; Baisse de tension","AKTIVCO GRID ONLY",
U263="Coupure ENEO &amp; Baisse de tension","IHS GRID ONLY",
U263="Defaut GE &amp; POWER Cabinet","IHS",
U263="Sharing","Partners",
U263="Sites strategiques &amp; DataCenter","SST &amp; DC",
U263="Exclu","Exclu",
U263="SAT","SAT",
U263="SPARE-ISSUE","SPARE-ISSUE",
U263="Fiber CAmtel","TRANS_FO_CAMTEL",
U263="Fiber AOF","Fiber AOF",
U263="Projet OCM (HUAWEI)","TRAVAUX-HUAWEI",
U263="Projet OCM (NOKIA)","TRAVAUX-NOKIA",
U263="ACCESS-ISSUE","ACCESS-ISSUE",
U263="Projet OCM (ZTE, NOKIA, autres projets)","TRAVAUX OCM",
U263="No root CAuse","No root cause",
U263="ODU HS","PDH",
U263="IP &amp; VLAN","PDH",
U263="Warehouse HUAWEI","SPARE-ISSUE",
U263="SPARE-HS","SPARE-ISSUE",
U263="Power Telco","BSS"
),"")</f>
        <v/>
      </c>
      <c r="T263" s="32" t="str" cm="1">
        <f t="array" ref="T263">IFERROR(_xlfn.IFS(
U263="MPR ISSUE","TX ISSUE",
U263="BSS Hardware Issue","RAN ISSUE",
U263="Sites strategiques, MLL, Pylone, etc.","ENVTECH",
U263="AKTIVCO DEFAUT GE &amp; POWER Cabinet","POWER ISSUE",
U263="AKTIVCO Coupure ENEO &amp; Baisse de tension","POWER ISSUE",
U263="Coupure ENEO &amp; Baisse de tension","POWER ISSUE",
U263="Defaut GE &amp; POWER Cabinet","POWER ISSUE",
U263="Sharing","POWER ISSUE",
U263="Sites strategiques &amp; DataCenter","POWER ISSUE",
U263="Exclu","Exclu",
U263="SAT","TX ISSUE",
U263="SPARE-ISSUE","SPARE-ISSUE",
U263="Fiber CAmtel","TX ISSUE",
U263="Fiber AOF","TX ISSUE",
U263="Projet OCM (HUAWEI)","TRAVAUX-HUAWEI",
U263="Projet OCM (NOKIA)","TRAVAUX -NOKIA",
U263="ACCESS-ISSUE","ACCESS-ISSUE",
U263="Projet OCM (ZTE, NOKIA, autres projets)","TRAVAUX OCM",
U263="No root CAuse","No root cause",
U263="ODU HS","TX ISSUE",
U263="IP &amp; VLAN","TX ISSUE",
U263="Warehouse HUAWEI","SPARE-ISSUE",
U263="SPARE-HS","SPARE-ISSUE",
U263="Power Telco","RAN ISSUE"
),"")</f>
        <v/>
      </c>
      <c r="U263" s="33"/>
      <c r="V263" s="32" t="str" cm="1">
        <f t="array" ref="V263">IFERROR(_xlfn.IFS(
U263="MPR ISSUE","ACTIVE",
U263="BSS Hardware Issue","ACTIVE",
U263="Sites strategiques, MLL, Pylone, etc.","PASSIVE",
U263="AKTIVCO DEFAUT GE &amp; POWER Cabinet","PASSIVE",
U263="AKTIVCO Coupure ENEO &amp; Baisse de tension","PASSIVE",
U263="Coupure ENEO &amp; Baisse de tension","PASSIVE",
U263="Defaut GE &amp; POWER Cabinet","PASSIVE",
U263="Sharing","PASSIVE",
U263="Sites strategiques &amp; DataCenter","PASSIVE",
U263="Exclu","Exclu",
U263="SAT","ACTIVE",
U263="SPARE-ISSUE","SPARE-ISSUE",
U263="Fiber CAmtel","ACTIVE",
U263="Fiber AOF","ACTIVE",
U263="Projet OCM (HUAWEI)","PLANNED WORKS",
U263="Projet OCM (NOKIA)","PLANNED WORKS",
U263="ACCESS-ISSUE","ACCESS-ISSUE",
U263="Projet OCM (ZTE, NOKIA, autres projets)","PLANNED WORKS",
U263="No root CAuse","No root cause",
U263="ODU HS","ACTIVE",
U263="IP &amp; VLAN","ACTIVE",
U263="Warehouse HUAWEI","SPARE-ISSUE",
U263="SPARE-HS","SPARE-ISSUE",
U263="Power Telco","ACTIVE"
),"")</f>
        <v/>
      </c>
      <c r="W263" s="51"/>
      <c r="X263" s="51"/>
      <c r="Y263" s="51"/>
      <c r="Z263" s="51"/>
      <c r="AA263" s="51"/>
      <c r="AB263" s="34" t="s">
        <v>5420</v>
      </c>
      <c r="AC263" s="34" t="str">
        <f>_xlfn.XLOOKUP(B263,[4]ALL!$B:$B,[4]ALL!$N:$N,"")</f>
        <v/>
      </c>
      <c r="AD263" s="34" t="s">
        <v>5420</v>
      </c>
      <c r="AE263" s="34"/>
      <c r="AF263" s="36" t="s">
        <v>5420</v>
      </c>
      <c r="AG263" s="29"/>
      <c r="AH263" s="35"/>
      <c r="AI263" s="29"/>
      <c r="AJ263" s="29" t="s">
        <v>5420</v>
      </c>
      <c r="AK263" s="36" t="s">
        <v>5420</v>
      </c>
      <c r="AL263" s="36" t="s">
        <v>5420</v>
      </c>
      <c r="AM263" s="36" t="s">
        <v>5420</v>
      </c>
      <c r="AN263" s="36" t="s">
        <v>5420</v>
      </c>
      <c r="AO263" s="36" t="s">
        <v>5420</v>
      </c>
      <c r="AP263" s="36" t="s">
        <v>5420</v>
      </c>
      <c r="AQ263" s="36" t="s">
        <v>5420</v>
      </c>
      <c r="AR263" s="36" t="s">
        <v>5420</v>
      </c>
      <c r="AS263" s="36" t="s">
        <v>5420</v>
      </c>
      <c r="AT263" s="36" t="s">
        <v>5420</v>
      </c>
      <c r="AU263" s="36" t="s">
        <v>5420</v>
      </c>
      <c r="AV263" s="36" t="s">
        <v>5420</v>
      </c>
      <c r="AW263" s="45"/>
      <c r="AX263" s="45" t="s">
        <v>5420</v>
      </c>
      <c r="AY263" s="45" t="s">
        <v>5420</v>
      </c>
      <c r="AZ263" s="45" t="s">
        <v>5420</v>
      </c>
      <c r="BA263" s="36" t="s">
        <v>5420</v>
      </c>
    </row>
    <row r="264" spans="1:53" s="58" customFormat="1" ht="15.6" hidden="1" x14ac:dyDescent="0.3">
      <c r="A264" s="27" t="s">
        <v>917</v>
      </c>
      <c r="B264" s="28" t="s">
        <v>918</v>
      </c>
      <c r="C264" s="29" t="str">
        <f>_xlfn.XLOOKUP(B264,'[1]daily break down'!$D:$D,'[1]daily break down'!$E:$E,"")</f>
        <v>SUD-OUEST</v>
      </c>
      <c r="D264" s="27" t="s">
        <v>18</v>
      </c>
      <c r="E264" s="27"/>
      <c r="F264" s="29" t="s">
        <v>13</v>
      </c>
      <c r="G264" s="27" t="s">
        <v>63</v>
      </c>
      <c r="H264" s="37" t="str">
        <f>_xlfn.XLOOKUP(B264,[2]CALCULATION!$B:$B,[2]CALCULATION!$H:$H,"")</f>
        <v>Huawei</v>
      </c>
      <c r="I264" s="25">
        <v>0.78991561867746474</v>
      </c>
      <c r="J264" s="25">
        <v>0</v>
      </c>
      <c r="K264" s="25">
        <v>1.0543741599678109</v>
      </c>
      <c r="L264" s="25">
        <v>0</v>
      </c>
      <c r="M264" s="25">
        <v>1.3757087660123333</v>
      </c>
      <c r="N264" s="25">
        <v>0.89041628499599079</v>
      </c>
      <c r="O264" s="25">
        <v>1.7306981648417812</v>
      </c>
      <c r="P264" s="25" t="s">
        <v>6364</v>
      </c>
      <c r="Q264" s="31" t="s">
        <v>5364</v>
      </c>
      <c r="R264" s="31"/>
      <c r="S264" s="32" t="str" cm="1">
        <f t="array" ref="S264">IFERROR(_xlfn.IFS(
U264="MPR ISSUE","PDH",
U264="BSS Hardware Issue","BSS",
U264="Sites strategiques, MLL, Pylone, etc.","ENVTECH",
U264="AKTIVCO DEFAUT GE &amp; POWER Cabinet","AKTIVCO",
U264="AKTIVCO Coupure ENEO &amp; Baisse de tension","AKTIVCO GRID ONLY",
U264="Coupure ENEO &amp; Baisse de tension","IHS GRID ONLY",
U264="Defaut GE &amp; POWER Cabinet","IHS",
U264="Sharing","Partners",
U264="Sites strategiques &amp; DataCenter","SST &amp; DC",
U264="Exclu","Exclu",
U264="SAT","SAT",
U264="SPARE-ISSUE","SPARE-ISSUE",
U264="Fiber CAmtel","TRANS_FO_CAMTEL",
U264="Fiber AOF","Fiber AOF",
U264="Projet OCM (HUAWEI)","TRAVAUX-HUAWEI",
U264="Projet OCM (NOKIA)","TRAVAUX-NOKIA",
U264="ACCESS-ISSUE","ACCESS-ISSUE",
U264="Projet OCM (ZTE, NOKIA, autres projets)","TRAVAUX OCM",
U264="No root CAuse","No root cause",
U264="ODU HS","PDH",
U264="IP &amp; VLAN","PDH",
U264="Warehouse HUAWEI","SPARE-ISSUE",
U264="SPARE-HS","SPARE-ISSUE",
U264="Power Telco","BSS"
),"")</f>
        <v/>
      </c>
      <c r="T264" s="32" t="str" cm="1">
        <f t="array" ref="T264">IFERROR(_xlfn.IFS(
U264="MPR ISSUE","TX ISSUE",
U264="BSS Hardware Issue","RAN ISSUE",
U264="Sites strategiques, MLL, Pylone, etc.","ENVTECH",
U264="AKTIVCO DEFAUT GE &amp; POWER Cabinet","POWER ISSUE",
U264="AKTIVCO Coupure ENEO &amp; Baisse de tension","POWER ISSUE",
U264="Coupure ENEO &amp; Baisse de tension","POWER ISSUE",
U264="Defaut GE &amp; POWER Cabinet","POWER ISSUE",
U264="Sharing","POWER ISSUE",
U264="Sites strategiques &amp; DataCenter","POWER ISSUE",
U264="Exclu","Exclu",
U264="SAT","TX ISSUE",
U264="SPARE-ISSUE","SPARE-ISSUE",
U264="Fiber CAmtel","TX ISSUE",
U264="Fiber AOF","TX ISSUE",
U264="Projet OCM (HUAWEI)","TRAVAUX-HUAWEI",
U264="Projet OCM (NOKIA)","TRAVAUX -NOKIA",
U264="ACCESS-ISSUE","ACCESS-ISSUE",
U264="Projet OCM (ZTE, NOKIA, autres projets)","TRAVAUX OCM",
U264="No root CAuse","No root cause",
U264="ODU HS","TX ISSUE",
U264="IP &amp; VLAN","TX ISSUE",
U264="Warehouse HUAWEI","SPARE-ISSUE",
U264="SPARE-HS","SPARE-ISSUE",
U264="Power Telco","RAN ISSUE"
),"")</f>
        <v/>
      </c>
      <c r="U264" s="33"/>
      <c r="V264" s="32" t="str" cm="1">
        <f t="array" ref="V264">IFERROR(_xlfn.IFS(
U264="MPR ISSUE","ACTIVE",
U264="BSS Hardware Issue","ACTIVE",
U264="Sites strategiques, MLL, Pylone, etc.","PASSIVE",
U264="AKTIVCO DEFAUT GE &amp; POWER Cabinet","PASSIVE",
U264="AKTIVCO Coupure ENEO &amp; Baisse de tension","PASSIVE",
U264="Coupure ENEO &amp; Baisse de tension","PASSIVE",
U264="Defaut GE &amp; POWER Cabinet","PASSIVE",
U264="Sharing","PASSIVE",
U264="Sites strategiques &amp; DataCenter","PASSIVE",
U264="Exclu","Exclu",
U264="SAT","ACTIVE",
U264="SPARE-ISSUE","SPARE-ISSUE",
U264="Fiber CAmtel","ACTIVE",
U264="Fiber AOF","ACTIVE",
U264="Projet OCM (HUAWEI)","PLANNED WORKS",
U264="Projet OCM (NOKIA)","PLANNED WORKS",
U264="ACCESS-ISSUE","ACCESS-ISSUE",
U264="Projet OCM (ZTE, NOKIA, autres projets)","PLANNED WORKS",
U264="No root CAuse","No root cause",
U264="ODU HS","ACTIVE",
U264="IP &amp; VLAN","ACTIVE",
U264="Warehouse HUAWEI","SPARE-ISSUE",
U264="SPARE-HS","SPARE-ISSUE",
U264="Power Telco","ACTIVE"
),"")</f>
        <v/>
      </c>
      <c r="W264" s="52" t="s">
        <v>6305</v>
      </c>
      <c r="X264" s="52" t="s">
        <v>6306</v>
      </c>
      <c r="Y264" s="52"/>
      <c r="Z264" s="52" t="s">
        <v>6307</v>
      </c>
      <c r="AA264" s="52" t="s">
        <v>6308</v>
      </c>
      <c r="AB264" s="34" t="s">
        <v>5420</v>
      </c>
      <c r="AC264" s="34" t="str">
        <f>_xlfn.XLOOKUP(B264,[4]ALL!$B:$B,[4]ALL!$N:$N,"")</f>
        <v/>
      </c>
      <c r="AD264" s="34" t="s">
        <v>5420</v>
      </c>
      <c r="AE264" s="34"/>
      <c r="AF264" s="36" t="s">
        <v>5420</v>
      </c>
      <c r="AG264" s="29"/>
      <c r="AH264" s="35"/>
      <c r="AI264" s="29"/>
      <c r="AJ264" s="29" t="s">
        <v>5420</v>
      </c>
      <c r="AK264" s="36" t="s">
        <v>5420</v>
      </c>
      <c r="AL264" s="36" t="s">
        <v>5420</v>
      </c>
      <c r="AM264" s="36" t="s">
        <v>5420</v>
      </c>
      <c r="AN264" s="36" t="s">
        <v>5420</v>
      </c>
      <c r="AO264" s="36" t="s">
        <v>5420</v>
      </c>
      <c r="AP264" s="36" t="s">
        <v>5420</v>
      </c>
      <c r="AQ264" s="36" t="s">
        <v>5420</v>
      </c>
      <c r="AR264" s="36" t="s">
        <v>5420</v>
      </c>
      <c r="AS264" s="36" t="s">
        <v>5420</v>
      </c>
      <c r="AT264" s="36" t="s">
        <v>5420</v>
      </c>
      <c r="AU264" s="36" t="s">
        <v>5420</v>
      </c>
      <c r="AV264" s="36" t="s">
        <v>5420</v>
      </c>
      <c r="AW264" s="45"/>
      <c r="AX264" s="45" t="s">
        <v>5420</v>
      </c>
      <c r="AY264" s="45" t="s">
        <v>5420</v>
      </c>
      <c r="AZ264" s="45" t="s">
        <v>5420</v>
      </c>
      <c r="BA264" s="36" t="s">
        <v>5420</v>
      </c>
    </row>
    <row r="265" spans="1:53" s="58" customFormat="1" ht="22.5" hidden="1" customHeight="1" x14ac:dyDescent="0.3">
      <c r="A265" s="27" t="s">
        <v>817</v>
      </c>
      <c r="B265" s="27" t="s">
        <v>818</v>
      </c>
      <c r="C265" s="29" t="str">
        <f>_xlfn.XLOOKUP(B265,'[1]daily break down'!$D:$D,'[1]daily break down'!$E:$E,"")</f>
        <v>NORD-OUEST</v>
      </c>
      <c r="D265" s="27" t="s">
        <v>11</v>
      </c>
      <c r="E265" s="27" t="s">
        <v>96</v>
      </c>
      <c r="F265" s="29" t="s">
        <v>51</v>
      </c>
      <c r="G265" s="27" t="s">
        <v>817</v>
      </c>
      <c r="H265" s="39" t="str">
        <f>_xlfn.XLOOKUP(B265,[2]CALCULATION!$B:$B,[2]CALCULATION!$H:$H,"")</f>
        <v>NOKIA</v>
      </c>
      <c r="I265" s="25">
        <v>6.0735575702060025</v>
      </c>
      <c r="J265" s="25">
        <v>4.2575185556154818</v>
      </c>
      <c r="K265" s="25">
        <v>1.6906049087842756</v>
      </c>
      <c r="L265" s="25">
        <v>1.8877181943481351</v>
      </c>
      <c r="M265" s="25">
        <v>0.14439279405763736</v>
      </c>
      <c r="N265" s="25">
        <v>0.83826651599592494</v>
      </c>
      <c r="O265" s="25">
        <v>1.7139510263017468</v>
      </c>
      <c r="P265" s="25" t="s">
        <v>6364</v>
      </c>
      <c r="Q265" s="31" t="str">
        <f>_xlfn.XLOOKUP(B265,'[1]daily break down'!$D:$D,'[1]daily break down'!$O:$O,"")</f>
        <v>Insecurity</v>
      </c>
      <c r="R265" s="31"/>
      <c r="S265" s="32" t="str" cm="1">
        <f t="array" ref="S265">IFERROR(_xlfn.IFS(
U265="MPR ISSUE","PDH",
U265="BSS Hardware Issue","BSS",
U265="Sites strategiques, MLL, Pylone, etc.","ENVTECH",
U265="AKTIVCO DEFAUT GE &amp; POWER Cabinet","AKTIVCO",
U265="AKTIVCO Coupure ENEO &amp; Baisse de tension","AKTIVCO GRID ONLY",
U265="Coupure ENEO &amp; Baisse de tension","IHS GRID ONLY",
U265="Defaut GE &amp; POWER Cabinet","IHS",
U265="Sharing","Partners",
U265="Sites strategiques &amp; DataCenter","SST &amp; DC",
U265="Exclu","Exclu",
U265="SAT","SAT",
U265="SPARE-ISSUE","SPARE-ISSUE",
U265="Fiber CAmtel","TRANS_FO_CAMTEL",
U265="Fiber AOF","Fiber AOF",
U265="Projet OCM (HUAWEI)","TRAVAUX-HUAWEI",
U265="Projet OCM (NOKIA)","TRAVAUX-NOKIA",
U265="ACCESS-ISSUE","ACCESS-ISSUE",
U265="Projet OCM (ZTE, NOKIA, autres projets)","TRAVAUX OCM",
U265="No root CAuse","No root cause",
U265="ODU HS","PDH",
U265="IP &amp; VLAN","PDH",
U265="Warehouse HUAWEI","SPARE-ISSUE",
U265="SPARE-HS","SPARE-ISSUE",
U265="Power Telco","BSS"
),"")</f>
        <v/>
      </c>
      <c r="T265" s="32" t="str" cm="1">
        <f t="array" ref="T265">IFERROR(_xlfn.IFS(
U265="MPR ISSUE","TX ISSUE",
U265="BSS Hardware Issue","RAN ISSUE",
U265="Sites strategiques, MLL, Pylone, etc.","ENVTECH",
U265="AKTIVCO DEFAUT GE &amp; POWER Cabinet","POWER ISSUE",
U265="AKTIVCO Coupure ENEO &amp; Baisse de tension","POWER ISSUE",
U265="Coupure ENEO &amp; Baisse de tension","POWER ISSUE",
U265="Defaut GE &amp; POWER Cabinet","POWER ISSUE",
U265="Sharing","POWER ISSUE",
U265="Sites strategiques &amp; DataCenter","POWER ISSUE",
U265="Exclu","Exclu",
U265="SAT","TX ISSUE",
U265="SPARE-ISSUE","SPARE-ISSUE",
U265="Fiber CAmtel","TX ISSUE",
U265="Fiber AOF","TX ISSUE",
U265="Projet OCM (HUAWEI)","TRAVAUX-HUAWEI",
U265="Projet OCM (NOKIA)","TRAVAUX -NOKIA",
U265="ACCESS-ISSUE","ACCESS-ISSUE",
U265="Projet OCM (ZTE, NOKIA, autres projets)","TRAVAUX OCM",
U265="No root CAuse","No root cause",
U265="ODU HS","TX ISSUE",
U265="IP &amp; VLAN","TX ISSUE",
U265="Warehouse HUAWEI","SPARE-ISSUE",
U265="SPARE-HS","SPARE-ISSUE",
U265="Power Telco","RAN ISSUE"
),"")</f>
        <v/>
      </c>
      <c r="U265" s="33"/>
      <c r="V265" s="32" t="str" cm="1">
        <f t="array" ref="V265">IFERROR(_xlfn.IFS(
U265="MPR ISSUE","ACTIVE",
U265="BSS Hardware Issue","ACTIVE",
U265="Sites strategiques, MLL, Pylone, etc.","PASSIVE",
U265="AKTIVCO DEFAUT GE &amp; POWER Cabinet","PASSIVE",
U265="AKTIVCO Coupure ENEO &amp; Baisse de tension","PASSIVE",
U265="Coupure ENEO &amp; Baisse de tension","PASSIVE",
U265="Defaut GE &amp; POWER Cabinet","PASSIVE",
U265="Sharing","PASSIVE",
U265="Sites strategiques &amp; DataCenter","PASSIVE",
U265="Exclu","Exclu",
U265="SAT","ACTIVE",
U265="SPARE-ISSUE","SPARE-ISSUE",
U265="Fiber CAmtel","ACTIVE",
U265="Fiber AOF","ACTIVE",
U265="Projet OCM (HUAWEI)","PLANNED WORKS",
U265="Projet OCM (NOKIA)","PLANNED WORKS",
U265="ACCESS-ISSUE","ACCESS-ISSUE",
U265="Projet OCM (ZTE, NOKIA, autres projets)","PLANNED WORKS",
U265="No root CAuse","No root cause",
U265="ODU HS","ACTIVE",
U265="IP &amp; VLAN","ACTIVE",
U265="Warehouse HUAWEI","SPARE-ISSUE",
U265="SPARE-HS","SPARE-ISSUE",
U265="Power Telco","ACTIVE"
),"")</f>
        <v/>
      </c>
      <c r="W265" s="51"/>
      <c r="X265" s="51"/>
      <c r="Y265" s="51"/>
      <c r="Z265" s="51"/>
      <c r="AA265" s="51"/>
      <c r="AB265" s="34" t="s">
        <v>6636</v>
      </c>
      <c r="AC265" s="34" t="str">
        <f>_xlfn.XLOOKUP(B265,[4]ALL!$B:$B,[4]ALL!$N:$N,"")</f>
        <v/>
      </c>
      <c r="AD265" s="34" t="s">
        <v>5420</v>
      </c>
      <c r="AE265" s="34"/>
      <c r="AF265" s="36" t="s">
        <v>6407</v>
      </c>
      <c r="AG265" s="29"/>
      <c r="AH265" s="35"/>
      <c r="AI265" s="29"/>
      <c r="AJ265" s="29" t="s">
        <v>5420</v>
      </c>
      <c r="AK265" s="36" t="s">
        <v>5420</v>
      </c>
      <c r="AL265" s="36" t="s">
        <v>5420</v>
      </c>
      <c r="AM265" s="36" t="s">
        <v>5420</v>
      </c>
      <c r="AN265" s="36" t="s">
        <v>5420</v>
      </c>
      <c r="AO265" s="36" t="s">
        <v>5420</v>
      </c>
      <c r="AP265" s="36" t="s">
        <v>5420</v>
      </c>
      <c r="AQ265" s="36" t="s">
        <v>5420</v>
      </c>
      <c r="AR265" s="36" t="s">
        <v>5420</v>
      </c>
      <c r="AS265" s="36" t="s">
        <v>5420</v>
      </c>
      <c r="AT265" s="36" t="s">
        <v>5420</v>
      </c>
      <c r="AU265" s="36" t="s">
        <v>5420</v>
      </c>
      <c r="AV265" s="36" t="s">
        <v>6077</v>
      </c>
      <c r="AW265" s="45"/>
      <c r="AX265" s="45" t="s">
        <v>5420</v>
      </c>
      <c r="AY265" s="45" t="s">
        <v>5420</v>
      </c>
      <c r="AZ265" s="45" t="s">
        <v>5420</v>
      </c>
      <c r="BA265" s="36" t="s">
        <v>5420</v>
      </c>
    </row>
    <row r="266" spans="1:53" s="58" customFormat="1" ht="15.6" hidden="1" x14ac:dyDescent="0.3">
      <c r="A266" s="27" t="s">
        <v>4444</v>
      </c>
      <c r="B266" s="28" t="s">
        <v>4445</v>
      </c>
      <c r="C266" s="29" t="str">
        <f>_xlfn.XLOOKUP(B266,'[1]daily break down'!$D:$D,'[1]daily break down'!$E:$E,"")</f>
        <v>Yaounde</v>
      </c>
      <c r="D266" s="27" t="s">
        <v>21</v>
      </c>
      <c r="E266" s="27" t="s">
        <v>36</v>
      </c>
      <c r="F266" s="29" t="s">
        <v>37</v>
      </c>
      <c r="G266" s="27" t="s">
        <v>38</v>
      </c>
      <c r="H266" s="30" t="str">
        <f>_xlfn.XLOOKUP(B266,[2]CALCULATION!$B:$B,[2]CALCULATION!$H:$H,"")</f>
        <v>ZTE</v>
      </c>
      <c r="I266" s="25">
        <v>0</v>
      </c>
      <c r="J266" s="25">
        <v>0</v>
      </c>
      <c r="K266" s="25">
        <v>0</v>
      </c>
      <c r="L266" s="25">
        <v>0</v>
      </c>
      <c r="M266" s="25">
        <v>7.3592170257938037</v>
      </c>
      <c r="N266" s="25">
        <v>23.181945621559613</v>
      </c>
      <c r="O266" s="25">
        <v>1.7165371126577695</v>
      </c>
      <c r="P266" s="25" t="s">
        <v>6364</v>
      </c>
      <c r="Q266" s="31" t="s">
        <v>5364</v>
      </c>
      <c r="R266" s="31"/>
      <c r="S266" s="32" t="str" cm="1">
        <f t="array" ref="S266">IFERROR(_xlfn.IFS(
U266="MPR ISSUE","PDH",
U266="BSS Hardware Issue","BSS",
U266="Sites strategiques, MLL, Pylone, etc.","ENVTECH",
U266="AKTIVCO DEFAUT GE &amp; POWER Cabinet","AKTIVCO",
U266="AKTIVCO Coupure ENEO &amp; Baisse de tension","AKTIVCO GRID ONLY",
U266="Coupure ENEO &amp; Baisse de tension","IHS GRID ONLY",
U266="Defaut GE &amp; POWER Cabinet","IHS",
U266="Sharing","Partners",
U266="Sites strategiques &amp; DataCenter","SST &amp; DC",
U266="Exclu","Exclu",
U266="SAT","SAT",
U266="SPARE-ISSUE","SPARE-ISSUE",
U266="Fiber CAmtel","TRANS_FO_CAMTEL",
U266="Fiber AOF","Fiber AOF",
U266="Projet OCM (HUAWEI)","TRAVAUX-HUAWEI",
U266="Projet OCM (NOKIA)","TRAVAUX-NOKIA",
U266="ACCESS-ISSUE","ACCESS-ISSUE",
U266="Projet OCM (ZTE, NOKIA, autres projets)","TRAVAUX OCM",
U266="No root CAuse","No root cause",
U266="ODU HS","PDH",
U266="IP &amp; VLAN","PDH",
U266="Warehouse HUAWEI","SPARE-ISSUE",
U266="SPARE-HS","SPARE-ISSUE",
U266="Power Telco","BSS"
),"")</f>
        <v/>
      </c>
      <c r="T266" s="32" t="str" cm="1">
        <f t="array" ref="T266">IFERROR(_xlfn.IFS(
U266="MPR ISSUE","TX ISSUE",
U266="BSS Hardware Issue","RAN ISSUE",
U266="Sites strategiques, MLL, Pylone, etc.","ENVTECH",
U266="AKTIVCO DEFAUT GE &amp; POWER Cabinet","POWER ISSUE",
U266="AKTIVCO Coupure ENEO &amp; Baisse de tension","POWER ISSUE",
U266="Coupure ENEO &amp; Baisse de tension","POWER ISSUE",
U266="Defaut GE &amp; POWER Cabinet","POWER ISSUE",
U266="Sharing","POWER ISSUE",
U266="Sites strategiques &amp; DataCenter","POWER ISSUE",
U266="Exclu","Exclu",
U266="SAT","TX ISSUE",
U266="SPARE-ISSUE","SPARE-ISSUE",
U266="Fiber CAmtel","TX ISSUE",
U266="Fiber AOF","TX ISSUE",
U266="Projet OCM (HUAWEI)","TRAVAUX-HUAWEI",
U266="Projet OCM (NOKIA)","TRAVAUX -NOKIA",
U266="ACCESS-ISSUE","ACCESS-ISSUE",
U266="Projet OCM (ZTE, NOKIA, autres projets)","TRAVAUX OCM",
U266="No root CAuse","No root cause",
U266="ODU HS","TX ISSUE",
U266="IP &amp; VLAN","TX ISSUE",
U266="Warehouse HUAWEI","SPARE-ISSUE",
U266="SPARE-HS","SPARE-ISSUE",
U266="Power Telco","RAN ISSUE"
),"")</f>
        <v/>
      </c>
      <c r="U266" s="33"/>
      <c r="V266" s="32" t="str" cm="1">
        <f t="array" ref="V266">IFERROR(_xlfn.IFS(
U266="MPR ISSUE","ACTIVE",
U266="BSS Hardware Issue","ACTIVE",
U266="Sites strategiques, MLL, Pylone, etc.","PASSIVE",
U266="AKTIVCO DEFAUT GE &amp; POWER Cabinet","PASSIVE",
U266="AKTIVCO Coupure ENEO &amp; Baisse de tension","PASSIVE",
U266="Coupure ENEO &amp; Baisse de tension","PASSIVE",
U266="Defaut GE &amp; POWER Cabinet","PASSIVE",
U266="Sharing","PASSIVE",
U266="Sites strategiques &amp; DataCenter","PASSIVE",
U266="Exclu","Exclu",
U266="SAT","ACTIVE",
U266="SPARE-ISSUE","SPARE-ISSUE",
U266="Fiber CAmtel","ACTIVE",
U266="Fiber AOF","ACTIVE",
U266="Projet OCM (HUAWEI)","PLANNED WORKS",
U266="Projet OCM (NOKIA)","PLANNED WORKS",
U266="ACCESS-ISSUE","ACCESS-ISSUE",
U266="Projet OCM (ZTE, NOKIA, autres projets)","PLANNED WORKS",
U266="No root CAuse","No root cause",
U266="ODU HS","ACTIVE",
U266="IP &amp; VLAN","ACTIVE",
U266="Warehouse HUAWEI","SPARE-ISSUE",
U266="SPARE-HS","SPARE-ISSUE",
U266="Power Telco","ACTIVE"
),"")</f>
        <v/>
      </c>
      <c r="W266" s="52" t="s">
        <v>6305</v>
      </c>
      <c r="X266" s="52" t="s">
        <v>6306</v>
      </c>
      <c r="Y266" s="52"/>
      <c r="Z266" s="52" t="s">
        <v>6307</v>
      </c>
      <c r="AA266" s="52" t="s">
        <v>6308</v>
      </c>
      <c r="AB266" s="34" t="s">
        <v>5420</v>
      </c>
      <c r="AC266" s="34" t="str">
        <f>_xlfn.XLOOKUP(B266,[4]ALL!$B:$B,[4]ALL!$N:$N,"")</f>
        <v/>
      </c>
      <c r="AD266" s="34" t="s">
        <v>5420</v>
      </c>
      <c r="AE266" s="34"/>
      <c r="AF266" s="36" t="s">
        <v>5420</v>
      </c>
      <c r="AG266" s="29"/>
      <c r="AH266" s="35"/>
      <c r="AI266" s="29"/>
      <c r="AJ266" s="29" t="s">
        <v>5420</v>
      </c>
      <c r="AK266" s="36" t="s">
        <v>5420</v>
      </c>
      <c r="AL266" s="36" t="s">
        <v>5420</v>
      </c>
      <c r="AM266" s="36" t="s">
        <v>5420</v>
      </c>
      <c r="AN266" s="36" t="s">
        <v>5420</v>
      </c>
      <c r="AO266" s="36" t="s">
        <v>5420</v>
      </c>
      <c r="AP266" s="36" t="s">
        <v>5420</v>
      </c>
      <c r="AQ266" s="36" t="s">
        <v>5420</v>
      </c>
      <c r="AR266" s="36" t="s">
        <v>5420</v>
      </c>
      <c r="AS266" s="36" t="s">
        <v>5420</v>
      </c>
      <c r="AT266" s="36" t="s">
        <v>5420</v>
      </c>
      <c r="AU266" s="36" t="s">
        <v>5420</v>
      </c>
      <c r="AV266" s="36" t="s">
        <v>5420</v>
      </c>
      <c r="AW266" s="45"/>
      <c r="AX266" s="45" t="s">
        <v>5420</v>
      </c>
      <c r="AY266" s="45" t="s">
        <v>5420</v>
      </c>
      <c r="AZ266" s="45" t="s">
        <v>5420</v>
      </c>
      <c r="BA266" s="36" t="s">
        <v>5420</v>
      </c>
    </row>
    <row r="267" spans="1:53" s="58" customFormat="1" ht="15.6" hidden="1" x14ac:dyDescent="0.3">
      <c r="A267" s="27" t="s">
        <v>558</v>
      </c>
      <c r="B267" s="28" t="s">
        <v>559</v>
      </c>
      <c r="C267" s="29" t="str">
        <f>_xlfn.XLOOKUP(B267,'[1]daily break down'!$D:$D,'[1]daily break down'!$E:$E,"")</f>
        <v>EXTREME-NORD</v>
      </c>
      <c r="D267" s="27" t="s">
        <v>21</v>
      </c>
      <c r="E267" s="27" t="s">
        <v>80</v>
      </c>
      <c r="F267" s="29" t="s">
        <v>55</v>
      </c>
      <c r="G267" s="27" t="s">
        <v>560</v>
      </c>
      <c r="H267" s="37" t="str">
        <f>_xlfn.XLOOKUP(B267,[2]CALCULATION!$B:$B,[2]CALCULATION!$H:$H,"")</f>
        <v>Huawei</v>
      </c>
      <c r="I267" s="25">
        <v>3.382690129068894</v>
      </c>
      <c r="J267" s="25">
        <v>0</v>
      </c>
      <c r="K267" s="25">
        <v>5.2236804182254533</v>
      </c>
      <c r="L267" s="25">
        <v>4.7223542018017701</v>
      </c>
      <c r="M267" s="25">
        <v>5.5442124457456909</v>
      </c>
      <c r="N267" s="25">
        <v>10.539336335333713</v>
      </c>
      <c r="O267" s="25">
        <v>1.7148071100609819</v>
      </c>
      <c r="P267" s="25" t="s">
        <v>6364</v>
      </c>
      <c r="Q267" s="31" t="str">
        <f>_xlfn.XLOOKUP(B267,'[1]daily break down'!$D:$D,'[1]daily break down'!$O:$O,"")</f>
        <v>Insecurity</v>
      </c>
      <c r="R267" s="31"/>
      <c r="S267" s="32" t="str" cm="1">
        <f t="array" ref="S267">IFERROR(_xlfn.IFS(
U267="MPR ISSUE","PDH",
U267="BSS Hardware Issue","BSS",
U267="Sites strategiques, MLL, Pylone, etc.","ENVTECH",
U267="AKTIVCO DEFAUT GE &amp; POWER Cabinet","AKTIVCO",
U267="AKTIVCO Coupure ENEO &amp; Baisse de tension","AKTIVCO GRID ONLY",
U267="Coupure ENEO &amp; Baisse de tension","IHS GRID ONLY",
U267="Defaut GE &amp; POWER Cabinet","IHS",
U267="Sharing","Partners",
U267="Sites strategiques &amp; DataCenter","SST &amp; DC",
U267="Exclu","Exclu",
U267="SAT","SAT",
U267="SPARE-ISSUE","SPARE-ISSUE",
U267="Fiber CAmtel","TRANS_FO_CAMTEL",
U267="Fiber AOF","Fiber AOF",
U267="Projet OCM (HUAWEI)","TRAVAUX-HUAWEI",
U267="Projet OCM (NOKIA)","TRAVAUX-NOKIA",
U267="ACCESS-ISSUE","ACCESS-ISSUE",
U267="Projet OCM (ZTE, NOKIA, autres projets)","TRAVAUX OCM",
U267="No root CAuse","No root cause",
U267="ODU HS","PDH",
U267="IP &amp; VLAN","PDH",
U267="Warehouse HUAWEI","SPARE-ISSUE",
U267="SPARE-HS","SPARE-ISSUE",
U267="Power Telco","BSS"
),"")</f>
        <v/>
      </c>
      <c r="T267" s="32" t="str" cm="1">
        <f t="array" ref="T267">IFERROR(_xlfn.IFS(
U267="MPR ISSUE","TX ISSUE",
U267="BSS Hardware Issue","RAN ISSUE",
U267="Sites strategiques, MLL, Pylone, etc.","ENVTECH",
U267="AKTIVCO DEFAUT GE &amp; POWER Cabinet","POWER ISSUE",
U267="AKTIVCO Coupure ENEO &amp; Baisse de tension","POWER ISSUE",
U267="Coupure ENEO &amp; Baisse de tension","POWER ISSUE",
U267="Defaut GE &amp; POWER Cabinet","POWER ISSUE",
U267="Sharing","POWER ISSUE",
U267="Sites strategiques &amp; DataCenter","POWER ISSUE",
U267="Exclu","Exclu",
U267="SAT","TX ISSUE",
U267="SPARE-ISSUE","SPARE-ISSUE",
U267="Fiber CAmtel","TX ISSUE",
U267="Fiber AOF","TX ISSUE",
U267="Projet OCM (HUAWEI)","TRAVAUX-HUAWEI",
U267="Projet OCM (NOKIA)","TRAVAUX -NOKIA",
U267="ACCESS-ISSUE","ACCESS-ISSUE",
U267="Projet OCM (ZTE, NOKIA, autres projets)","TRAVAUX OCM",
U267="No root CAuse","No root cause",
U267="ODU HS","TX ISSUE",
U267="IP &amp; VLAN","TX ISSUE",
U267="Warehouse HUAWEI","SPARE-ISSUE",
U267="SPARE-HS","SPARE-ISSUE",
U267="Power Telco","RAN ISSUE"
),"")</f>
        <v/>
      </c>
      <c r="U267" s="33"/>
      <c r="V267" s="32" t="str" cm="1">
        <f t="array" ref="V267">IFERROR(_xlfn.IFS(
U267="MPR ISSUE","ACTIVE",
U267="BSS Hardware Issue","ACTIVE",
U267="Sites strategiques, MLL, Pylone, etc.","PASSIVE",
U267="AKTIVCO DEFAUT GE &amp; POWER Cabinet","PASSIVE",
U267="AKTIVCO Coupure ENEO &amp; Baisse de tension","PASSIVE",
U267="Coupure ENEO &amp; Baisse de tension","PASSIVE",
U267="Defaut GE &amp; POWER Cabinet","PASSIVE",
U267="Sharing","PASSIVE",
U267="Sites strategiques &amp; DataCenter","PASSIVE",
U267="Exclu","Exclu",
U267="SAT","ACTIVE",
U267="SPARE-ISSUE","SPARE-ISSUE",
U267="Fiber CAmtel","ACTIVE",
U267="Fiber AOF","ACTIVE",
U267="Projet OCM (HUAWEI)","PLANNED WORKS",
U267="Projet OCM (NOKIA)","PLANNED WORKS",
U267="ACCESS-ISSUE","ACCESS-ISSUE",
U267="Projet OCM (ZTE, NOKIA, autres projets)","PLANNED WORKS",
U267="No root CAuse","No root cause",
U267="ODU HS","ACTIVE",
U267="IP &amp; VLAN","ACTIVE",
U267="Warehouse HUAWEI","SPARE-ISSUE",
U267="SPARE-HS","SPARE-ISSUE",
U267="Power Telco","ACTIVE"
),"")</f>
        <v/>
      </c>
      <c r="W267" s="51"/>
      <c r="X267" s="51"/>
      <c r="Y267" s="51"/>
      <c r="Z267" s="51"/>
      <c r="AA267" s="51"/>
      <c r="AB267" s="34" t="s">
        <v>5420</v>
      </c>
      <c r="AC267" s="34" t="str">
        <f>_xlfn.XLOOKUP(B267,[4]ALL!$B:$B,[4]ALL!$N:$N,"")</f>
        <v/>
      </c>
      <c r="AD267" s="34" t="s">
        <v>5420</v>
      </c>
      <c r="AE267" s="34"/>
      <c r="AF267" s="36" t="s">
        <v>5420</v>
      </c>
      <c r="AG267" s="29"/>
      <c r="AH267" s="35"/>
      <c r="AI267" s="29"/>
      <c r="AJ267" s="29" t="s">
        <v>5420</v>
      </c>
      <c r="AK267" s="36" t="s">
        <v>5420</v>
      </c>
      <c r="AL267" s="36" t="s">
        <v>5420</v>
      </c>
      <c r="AM267" s="36" t="s">
        <v>5420</v>
      </c>
      <c r="AN267" s="36" t="s">
        <v>5420</v>
      </c>
      <c r="AO267" s="36" t="s">
        <v>5420</v>
      </c>
      <c r="AP267" s="36" t="s">
        <v>5420</v>
      </c>
      <c r="AQ267" s="36" t="s">
        <v>5420</v>
      </c>
      <c r="AR267" s="36" t="s">
        <v>5420</v>
      </c>
      <c r="AS267" s="36" t="s">
        <v>5420</v>
      </c>
      <c r="AT267" s="36" t="s">
        <v>5420</v>
      </c>
      <c r="AU267" s="36" t="s">
        <v>5420</v>
      </c>
      <c r="AV267" s="36" t="s">
        <v>5420</v>
      </c>
      <c r="AW267" s="45"/>
      <c r="AX267" s="45" t="s">
        <v>5420</v>
      </c>
      <c r="AY267" s="45" t="s">
        <v>5420</v>
      </c>
      <c r="AZ267" s="45" t="s">
        <v>5420</v>
      </c>
      <c r="BA267" s="36" t="s">
        <v>5420</v>
      </c>
    </row>
    <row r="268" spans="1:53" s="58" customFormat="1" ht="32.549999999999997" hidden="1" customHeight="1" x14ac:dyDescent="0.3">
      <c r="A268" s="27" t="s">
        <v>274</v>
      </c>
      <c r="B268" s="28" t="s">
        <v>275</v>
      </c>
      <c r="C268" s="29" t="str">
        <f>_xlfn.XLOOKUP(B268,'[1]daily break down'!$D:$D,'[1]daily break down'!$E:$E,"")</f>
        <v>Garoua</v>
      </c>
      <c r="D268" s="27" t="s">
        <v>21</v>
      </c>
      <c r="E268" s="27" t="s">
        <v>89</v>
      </c>
      <c r="F268" s="29" t="s">
        <v>23</v>
      </c>
      <c r="G268" s="27" t="s">
        <v>24</v>
      </c>
      <c r="H268" s="37" t="str">
        <f>_xlfn.XLOOKUP(B268,[2]CALCULATION!$B:$B,[2]CALCULATION!$H:$H,"")</f>
        <v>Huawei</v>
      </c>
      <c r="I268" s="25">
        <v>2.1318804165132854</v>
      </c>
      <c r="J268" s="25">
        <v>1.6485319590335383</v>
      </c>
      <c r="K268" s="25">
        <v>2.1045392414527173E-2</v>
      </c>
      <c r="L268" s="25">
        <v>1.1440132635910432</v>
      </c>
      <c r="M268" s="25">
        <v>2.0560634985860347</v>
      </c>
      <c r="N268" s="25">
        <v>1.0569602463238335</v>
      </c>
      <c r="O268" s="25">
        <v>0.15851817608501481</v>
      </c>
      <c r="P268" s="25" t="s">
        <v>6366</v>
      </c>
      <c r="Q268" s="31" t="s">
        <v>5364</v>
      </c>
      <c r="R268" s="31"/>
      <c r="S268" s="32" t="str" cm="1">
        <f t="array" ref="S268">IFERROR(_xlfn.IFS(
U268="MPR ISSUE","PDH",
U268="BSS Hardware Issue","BSS",
U268="Sites strategiques, MLL, Pylone, etc.","ENVTECH",
U268="AKTIVCO DEFAUT GE &amp; POWER Cabinet","AKTIVCO",
U268="AKTIVCO Coupure ENEO &amp; Baisse de tension","AKTIVCO GRID ONLY",
U268="Coupure ENEO &amp; Baisse de tension","IHS GRID ONLY",
U268="Defaut GE &amp; POWER Cabinet","IHS",
U268="Sharing","Partners",
U268="Sites strategiques &amp; DataCenter","SST &amp; DC",
U268="Exclu","Exclu",
U268="SAT","SAT",
U268="SPARE-ISSUE","SPARE-ISSUE",
U268="Fiber CAmtel","TRANS_FO_CAMTEL",
U268="Fiber AOF","Fiber AOF",
U268="Projet OCM (HUAWEI)","TRAVAUX-HUAWEI",
U268="Projet OCM (NOKIA)","TRAVAUX-NOKIA",
U268="ACCESS-ISSUE","ACCESS-ISSUE",
U268="Projet OCM (ZTE, NOKIA, autres projets)","TRAVAUX OCM",
U268="No root CAuse","No root cause",
U268="ODU HS","PDH",
U268="IP &amp; VLAN","PDH",
U268="Warehouse HUAWEI","SPARE-ISSUE",
U268="SPARE-HS","SPARE-ISSUE",
U268="Power Telco","BSS"
),"")</f>
        <v/>
      </c>
      <c r="T268" s="32" t="str" cm="1">
        <f t="array" ref="T268">IFERROR(_xlfn.IFS(
U268="MPR ISSUE","TX ISSUE",
U268="BSS Hardware Issue","RAN ISSUE",
U268="Sites strategiques, MLL, Pylone, etc.","ENVTECH",
U268="AKTIVCO DEFAUT GE &amp; POWER Cabinet","POWER ISSUE",
U268="AKTIVCO Coupure ENEO &amp; Baisse de tension","POWER ISSUE",
U268="Coupure ENEO &amp; Baisse de tension","POWER ISSUE",
U268="Defaut GE &amp; POWER Cabinet","POWER ISSUE",
U268="Sharing","POWER ISSUE",
U268="Sites strategiques &amp; DataCenter","POWER ISSUE",
U268="Exclu","Exclu",
U268="SAT","TX ISSUE",
U268="SPARE-ISSUE","SPARE-ISSUE",
U268="Fiber CAmtel","TX ISSUE",
U268="Fiber AOF","TX ISSUE",
U268="Projet OCM (HUAWEI)","TRAVAUX-HUAWEI",
U268="Projet OCM (NOKIA)","TRAVAUX -NOKIA",
U268="ACCESS-ISSUE","ACCESS-ISSUE",
U268="Projet OCM (ZTE, NOKIA, autres projets)","TRAVAUX OCM",
U268="No root CAuse","No root cause",
U268="ODU HS","TX ISSUE",
U268="IP &amp; VLAN","TX ISSUE",
U268="Warehouse HUAWEI","SPARE-ISSUE",
U268="SPARE-HS","SPARE-ISSUE",
U268="Power Telco","RAN ISSUE"
),"")</f>
        <v/>
      </c>
      <c r="U268" s="33"/>
      <c r="V268" s="32" t="str" cm="1">
        <f t="array" ref="V268">IFERROR(_xlfn.IFS(
U268="MPR ISSUE","ACTIVE",
U268="BSS Hardware Issue","ACTIVE",
U268="Sites strategiques, MLL, Pylone, etc.","PASSIVE",
U268="AKTIVCO DEFAUT GE &amp; POWER Cabinet","PASSIVE",
U268="AKTIVCO Coupure ENEO &amp; Baisse de tension","PASSIVE",
U268="Coupure ENEO &amp; Baisse de tension","PASSIVE",
U268="Defaut GE &amp; POWER Cabinet","PASSIVE",
U268="Sharing","PASSIVE",
U268="Sites strategiques &amp; DataCenter","PASSIVE",
U268="Exclu","Exclu",
U268="SAT","ACTIVE",
U268="SPARE-ISSUE","SPARE-ISSUE",
U268="Fiber CAmtel","ACTIVE",
U268="Fiber AOF","ACTIVE",
U268="Projet OCM (HUAWEI)","PLANNED WORKS",
U268="Projet OCM (NOKIA)","PLANNED WORKS",
U268="ACCESS-ISSUE","ACCESS-ISSUE",
U268="Projet OCM (ZTE, NOKIA, autres projets)","PLANNED WORKS",
U268="No root CAuse","No root cause",
U268="ODU HS","ACTIVE",
U268="IP &amp; VLAN","ACTIVE",
U268="Warehouse HUAWEI","SPARE-ISSUE",
U268="SPARE-HS","SPARE-ISSUE",
U268="Power Telco","ACTIVE"
),"")</f>
        <v/>
      </c>
      <c r="W268" s="51"/>
      <c r="X268" s="51"/>
      <c r="Y268" s="51"/>
      <c r="Z268" s="51"/>
      <c r="AA268" s="51"/>
      <c r="AB268" s="34" t="s">
        <v>5420</v>
      </c>
      <c r="AC268" s="34" t="str">
        <f>_xlfn.XLOOKUP(B268,[4]ALL!$B:$B,[4]ALL!$N:$N,"")</f>
        <v/>
      </c>
      <c r="AD268" s="34" t="s">
        <v>5420</v>
      </c>
      <c r="AE268" s="34"/>
      <c r="AF268" s="36" t="s">
        <v>5420</v>
      </c>
      <c r="AG268" s="29"/>
      <c r="AH268" s="35"/>
      <c r="AI268" s="29"/>
      <c r="AJ268" s="29" t="s">
        <v>5420</v>
      </c>
      <c r="AK268" s="36" t="s">
        <v>5420</v>
      </c>
      <c r="AL268" s="36" t="s">
        <v>5420</v>
      </c>
      <c r="AM268" s="36" t="s">
        <v>5420</v>
      </c>
      <c r="AN268" s="36" t="s">
        <v>5420</v>
      </c>
      <c r="AO268" s="36" t="s">
        <v>5420</v>
      </c>
      <c r="AP268" s="36" t="s">
        <v>5420</v>
      </c>
      <c r="AQ268" s="36" t="s">
        <v>5420</v>
      </c>
      <c r="AR268" s="36" t="s">
        <v>5420</v>
      </c>
      <c r="AS268" s="36" t="s">
        <v>5420</v>
      </c>
      <c r="AT268" s="36" t="s">
        <v>5420</v>
      </c>
      <c r="AU268" s="36" t="s">
        <v>5420</v>
      </c>
      <c r="AV268" s="36" t="s">
        <v>5420</v>
      </c>
      <c r="AW268" s="45"/>
      <c r="AX268" s="45" t="s">
        <v>5420</v>
      </c>
      <c r="AY268" s="45" t="s">
        <v>5420</v>
      </c>
      <c r="AZ268" s="45" t="s">
        <v>5420</v>
      </c>
      <c r="BA268" s="36" t="s">
        <v>5420</v>
      </c>
    </row>
    <row r="269" spans="1:53" s="58" customFormat="1" ht="44.55" hidden="1" customHeight="1" x14ac:dyDescent="0.3">
      <c r="A269" s="27" t="s">
        <v>1740</v>
      </c>
      <c r="B269" s="28" t="s">
        <v>1741</v>
      </c>
      <c r="C269" s="29" t="str">
        <f>_xlfn.XLOOKUP(B269,'[1]daily break down'!$D:$D,'[1]daily break down'!$E:$E,"")</f>
        <v>NORD-OUEST</v>
      </c>
      <c r="D269" s="27" t="s">
        <v>11</v>
      </c>
      <c r="E269" s="27" t="s">
        <v>96</v>
      </c>
      <c r="F269" s="29" t="s">
        <v>51</v>
      </c>
      <c r="G269" s="27" t="s">
        <v>52</v>
      </c>
      <c r="H269" s="37" t="str">
        <f>_xlfn.XLOOKUP(B269,[2]CALCULATION!$B:$B,[2]CALCULATION!$H:$H,"")</f>
        <v>Huawei</v>
      </c>
      <c r="I269" s="25">
        <v>0</v>
      </c>
      <c r="J269" s="25">
        <v>0</v>
      </c>
      <c r="K269" s="25">
        <v>5.3274449038760636</v>
      </c>
      <c r="L269" s="25">
        <v>1.0677147985492235</v>
      </c>
      <c r="M269" s="25">
        <v>0.38525552673406904</v>
      </c>
      <c r="N269" s="25">
        <v>0</v>
      </c>
      <c r="O269" s="25">
        <v>1.6682040504176261</v>
      </c>
      <c r="P269" s="25" t="s">
        <v>6364</v>
      </c>
      <c r="Q269" s="31" t="str">
        <f>_xlfn.XLOOKUP(B269,'[1]daily break down'!$D:$D,'[1]daily break down'!$O:$O,"")</f>
        <v>Insecurity</v>
      </c>
      <c r="R269" s="31"/>
      <c r="S269" s="32" t="str" cm="1">
        <f t="array" ref="S269">IFERROR(_xlfn.IFS(
U269="MPR ISSUE","PDH",
U269="BSS Hardware Issue","BSS",
U269="Sites strategiques, MLL, Pylone, etc.","ENVTECH",
U269="AKTIVCO DEFAUT GE &amp; POWER Cabinet","AKTIVCO",
U269="AKTIVCO Coupure ENEO &amp; Baisse de tension","AKTIVCO GRID ONLY",
U269="Coupure ENEO &amp; Baisse de tension","IHS GRID ONLY",
U269="Defaut GE &amp; POWER Cabinet","IHS",
U269="Sharing","Partners",
U269="Sites strategiques &amp; DataCenter","SST &amp; DC",
U269="Exclu","Exclu",
U269="SAT","SAT",
U269="SPARE-ISSUE","SPARE-ISSUE",
U269="Fiber CAmtel","TRANS_FO_CAMTEL",
U269="Fiber AOF","Fiber AOF",
U269="Projet OCM (HUAWEI)","TRAVAUX-HUAWEI",
U269="Projet OCM (NOKIA)","TRAVAUX-NOKIA",
U269="ACCESS-ISSUE","ACCESS-ISSUE",
U269="Projet OCM (ZTE, NOKIA, autres projets)","TRAVAUX OCM",
U269="No root CAuse","No root cause",
U269="ODU HS","PDH",
U269="IP &amp; VLAN","PDH",
U269="Warehouse HUAWEI","SPARE-ISSUE",
U269="SPARE-HS","SPARE-ISSUE",
U269="Power Telco","BSS"
),"")</f>
        <v/>
      </c>
      <c r="T269" s="32" t="str" cm="1">
        <f t="array" ref="T269">IFERROR(_xlfn.IFS(
U269="MPR ISSUE","TX ISSUE",
U269="BSS Hardware Issue","RAN ISSUE",
U269="Sites strategiques, MLL, Pylone, etc.","ENVTECH",
U269="AKTIVCO DEFAUT GE &amp; POWER Cabinet","POWER ISSUE",
U269="AKTIVCO Coupure ENEO &amp; Baisse de tension","POWER ISSUE",
U269="Coupure ENEO &amp; Baisse de tension","POWER ISSUE",
U269="Defaut GE &amp; POWER Cabinet","POWER ISSUE",
U269="Sharing","POWER ISSUE",
U269="Sites strategiques &amp; DataCenter","POWER ISSUE",
U269="Exclu","Exclu",
U269="SAT","TX ISSUE",
U269="SPARE-ISSUE","SPARE-ISSUE",
U269="Fiber CAmtel","TX ISSUE",
U269="Fiber AOF","TX ISSUE",
U269="Projet OCM (HUAWEI)","TRAVAUX-HUAWEI",
U269="Projet OCM (NOKIA)","TRAVAUX -NOKIA",
U269="ACCESS-ISSUE","ACCESS-ISSUE",
U269="Projet OCM (ZTE, NOKIA, autres projets)","TRAVAUX OCM",
U269="No root CAuse","No root cause",
U269="ODU HS","TX ISSUE",
U269="IP &amp; VLAN","TX ISSUE",
U269="Warehouse HUAWEI","SPARE-ISSUE",
U269="SPARE-HS","SPARE-ISSUE",
U269="Power Telco","RAN ISSUE"
),"")</f>
        <v/>
      </c>
      <c r="U269" s="33"/>
      <c r="V269" s="32" t="str" cm="1">
        <f t="array" ref="V269">IFERROR(_xlfn.IFS(
U269="MPR ISSUE","ACTIVE",
U269="BSS Hardware Issue","ACTIVE",
U269="Sites strategiques, MLL, Pylone, etc.","PASSIVE",
U269="AKTIVCO DEFAUT GE &amp; POWER Cabinet","PASSIVE",
U269="AKTIVCO Coupure ENEO &amp; Baisse de tension","PASSIVE",
U269="Coupure ENEO &amp; Baisse de tension","PASSIVE",
U269="Defaut GE &amp; POWER Cabinet","PASSIVE",
U269="Sharing","PASSIVE",
U269="Sites strategiques &amp; DataCenter","PASSIVE",
U269="Exclu","Exclu",
U269="SAT","ACTIVE",
U269="SPARE-ISSUE","SPARE-ISSUE",
U269="Fiber CAmtel","ACTIVE",
U269="Fiber AOF","ACTIVE",
U269="Projet OCM (HUAWEI)","PLANNED WORKS",
U269="Projet OCM (NOKIA)","PLANNED WORKS",
U269="ACCESS-ISSUE","ACCESS-ISSUE",
U269="Projet OCM (ZTE, NOKIA, autres projets)","PLANNED WORKS",
U269="No root CAuse","No root cause",
U269="ODU HS","ACTIVE",
U269="IP &amp; VLAN","ACTIVE",
U269="Warehouse HUAWEI","SPARE-ISSUE",
U269="SPARE-HS","SPARE-ISSUE",
U269="Power Telco","ACTIVE"
),"")</f>
        <v/>
      </c>
      <c r="W269" s="51"/>
      <c r="X269" s="51"/>
      <c r="Y269" s="51"/>
      <c r="Z269" s="51"/>
      <c r="AA269" s="51"/>
      <c r="AB269" s="34" t="s">
        <v>5420</v>
      </c>
      <c r="AC269" s="34" t="str">
        <f>_xlfn.XLOOKUP(B269,[4]ALL!$B:$B,[4]ALL!$N:$N,"")</f>
        <v/>
      </c>
      <c r="AD269" s="34" t="s">
        <v>5420</v>
      </c>
      <c r="AE269" s="34"/>
      <c r="AF269" s="36" t="s">
        <v>5420</v>
      </c>
      <c r="AG269" s="29"/>
      <c r="AH269" s="35"/>
      <c r="AI269" s="29"/>
      <c r="AJ269" s="29" t="s">
        <v>5420</v>
      </c>
      <c r="AK269" s="36" t="s">
        <v>5420</v>
      </c>
      <c r="AL269" s="36" t="s">
        <v>5420</v>
      </c>
      <c r="AM269" s="36" t="s">
        <v>5420</v>
      </c>
      <c r="AN269" s="36" t="s">
        <v>5420</v>
      </c>
      <c r="AO269" s="36" t="s">
        <v>5420</v>
      </c>
      <c r="AP269" s="36" t="s">
        <v>5420</v>
      </c>
      <c r="AQ269" s="36" t="s">
        <v>5420</v>
      </c>
      <c r="AR269" s="36" t="s">
        <v>5420</v>
      </c>
      <c r="AS269" s="36" t="s">
        <v>5420</v>
      </c>
      <c r="AT269" s="36" t="s">
        <v>5420</v>
      </c>
      <c r="AU269" s="36" t="s">
        <v>5420</v>
      </c>
      <c r="AV269" s="36" t="s">
        <v>5420</v>
      </c>
      <c r="AW269" s="45"/>
      <c r="AX269" s="45" t="s">
        <v>5420</v>
      </c>
      <c r="AY269" s="45" t="s">
        <v>5420</v>
      </c>
      <c r="AZ269" s="45" t="s">
        <v>5420</v>
      </c>
      <c r="BA269" s="36" t="s">
        <v>5420</v>
      </c>
    </row>
    <row r="270" spans="1:53" s="58" customFormat="1" ht="15.6" hidden="1" x14ac:dyDescent="0.3">
      <c r="A270" s="27" t="s">
        <v>429</v>
      </c>
      <c r="B270" s="28" t="s">
        <v>430</v>
      </c>
      <c r="C270" s="29" t="str">
        <f>_xlfn.XLOOKUP(B270,'[1]daily break down'!$D:$D,'[1]daily break down'!$E:$E,"")</f>
        <v>douala</v>
      </c>
      <c r="D270" s="27" t="s">
        <v>11</v>
      </c>
      <c r="E270" s="27"/>
      <c r="F270" s="29" t="s">
        <v>31</v>
      </c>
      <c r="G270" s="27" t="s">
        <v>431</v>
      </c>
      <c r="H270" s="30" t="str">
        <f>_xlfn.XLOOKUP(B270,[2]CALCULATION!$B:$B,[2]CALCULATION!$H:$H,"")</f>
        <v>ZTE</v>
      </c>
      <c r="I270" s="25">
        <v>0.2838274363430387</v>
      </c>
      <c r="J270" s="25">
        <v>0</v>
      </c>
      <c r="K270" s="25">
        <v>1.7848632976917134</v>
      </c>
      <c r="L270" s="25">
        <v>0.55811310578626994</v>
      </c>
      <c r="M270" s="25">
        <v>1.1887971452460244</v>
      </c>
      <c r="N270" s="25">
        <v>3.4403866074256842E-2</v>
      </c>
      <c r="O270" s="25">
        <v>1.6661173462544903</v>
      </c>
      <c r="P270" s="25" t="s">
        <v>6364</v>
      </c>
      <c r="Q270" s="31" t="s">
        <v>5364</v>
      </c>
      <c r="R270" s="31"/>
      <c r="S270" s="32" t="str" cm="1">
        <f t="array" ref="S270">IFERROR(_xlfn.IFS(
U270="MPR ISSUE","PDH",
U270="BSS Hardware Issue","BSS",
U270="Sites strategiques, MLL, Pylone, etc.","ENVTECH",
U270="AKTIVCO DEFAUT GE &amp; POWER Cabinet","AKTIVCO",
U270="AKTIVCO Coupure ENEO &amp; Baisse de tension","AKTIVCO GRID ONLY",
U270="Coupure ENEO &amp; Baisse de tension","IHS GRID ONLY",
U270="Defaut GE &amp; POWER Cabinet","IHS",
U270="Sharing","Partners",
U270="Sites strategiques &amp; DataCenter","SST &amp; DC",
U270="Exclu","Exclu",
U270="SAT","SAT",
U270="SPARE-ISSUE","SPARE-ISSUE",
U270="Fiber CAmtel","TRANS_FO_CAMTEL",
U270="Fiber AOF","Fiber AOF",
U270="Projet OCM (HUAWEI)","TRAVAUX-HUAWEI",
U270="Projet OCM (NOKIA)","TRAVAUX-NOKIA",
U270="ACCESS-ISSUE","ACCESS-ISSUE",
U270="Projet OCM (ZTE, NOKIA, autres projets)","TRAVAUX OCM",
U270="No root CAuse","No root cause",
U270="ODU HS","PDH",
U270="IP &amp; VLAN","PDH",
U270="Warehouse HUAWEI","SPARE-ISSUE",
U270="SPARE-HS","SPARE-ISSUE",
U270="Power Telco","BSS"
),"")</f>
        <v/>
      </c>
      <c r="T270" s="32" t="str" cm="1">
        <f t="array" ref="T270">IFERROR(_xlfn.IFS(
U270="MPR ISSUE","TX ISSUE",
U270="BSS Hardware Issue","RAN ISSUE",
U270="Sites strategiques, MLL, Pylone, etc.","ENVTECH",
U270="AKTIVCO DEFAUT GE &amp; POWER Cabinet","POWER ISSUE",
U270="AKTIVCO Coupure ENEO &amp; Baisse de tension","POWER ISSUE",
U270="Coupure ENEO &amp; Baisse de tension","POWER ISSUE",
U270="Defaut GE &amp; POWER Cabinet","POWER ISSUE",
U270="Sharing","POWER ISSUE",
U270="Sites strategiques &amp; DataCenter","POWER ISSUE",
U270="Exclu","Exclu",
U270="SAT","TX ISSUE",
U270="SPARE-ISSUE","SPARE-ISSUE",
U270="Fiber CAmtel","TX ISSUE",
U270="Fiber AOF","TX ISSUE",
U270="Projet OCM (HUAWEI)","TRAVAUX-HUAWEI",
U270="Projet OCM (NOKIA)","TRAVAUX -NOKIA",
U270="ACCESS-ISSUE","ACCESS-ISSUE",
U270="Projet OCM (ZTE, NOKIA, autres projets)","TRAVAUX OCM",
U270="No root CAuse","No root cause",
U270="ODU HS","TX ISSUE",
U270="IP &amp; VLAN","TX ISSUE",
U270="Warehouse HUAWEI","SPARE-ISSUE",
U270="SPARE-HS","SPARE-ISSUE",
U270="Power Telco","RAN ISSUE"
),"")</f>
        <v/>
      </c>
      <c r="U270" s="33"/>
      <c r="V270" s="32" t="str" cm="1">
        <f t="array" ref="V270">IFERROR(_xlfn.IFS(
U270="MPR ISSUE","ACTIVE",
U270="BSS Hardware Issue","ACTIVE",
U270="Sites strategiques, MLL, Pylone, etc.","PASSIVE",
U270="AKTIVCO DEFAUT GE &amp; POWER Cabinet","PASSIVE",
U270="AKTIVCO Coupure ENEO &amp; Baisse de tension","PASSIVE",
U270="Coupure ENEO &amp; Baisse de tension","PASSIVE",
U270="Defaut GE &amp; POWER Cabinet","PASSIVE",
U270="Sharing","PASSIVE",
U270="Sites strategiques &amp; DataCenter","PASSIVE",
U270="Exclu","Exclu",
U270="SAT","ACTIVE",
U270="SPARE-ISSUE","SPARE-ISSUE",
U270="Fiber CAmtel","ACTIVE",
U270="Fiber AOF","ACTIVE",
U270="Projet OCM (HUAWEI)","PLANNED WORKS",
U270="Projet OCM (NOKIA)","PLANNED WORKS",
U270="ACCESS-ISSUE","ACCESS-ISSUE",
U270="Projet OCM (ZTE, NOKIA, autres projets)","PLANNED WORKS",
U270="No root CAuse","No root cause",
U270="ODU HS","ACTIVE",
U270="IP &amp; VLAN","ACTIVE",
U270="Warehouse HUAWEI","SPARE-ISSUE",
U270="SPARE-HS","SPARE-ISSUE",
U270="Power Telco","ACTIVE"
),"")</f>
        <v/>
      </c>
      <c r="W270" s="52" t="str">
        <f>_xlfn.XLOOKUP(B270,Sheet1!$C:$C,Sheet1!$E:$E,"")</f>
        <v>Impacted by Bekoko -MTN. Need BO TX analysis</v>
      </c>
      <c r="X270" s="52" t="str">
        <f>_xlfn.XLOOKUP($B270,Sheet1!$C:$C,Sheet1!F:F,"")</f>
        <v>Awaiting BO TX analysis</v>
      </c>
      <c r="Y270" s="52"/>
      <c r="Z270" s="52" t="str">
        <f>_xlfn.XLOOKUP($B270,Sheet1!$C:$C,Sheet1!H:H,"")</f>
        <v>BO TX</v>
      </c>
      <c r="AA270" s="52" t="s">
        <v>6308</v>
      </c>
      <c r="AB270" s="34" t="s">
        <v>6637</v>
      </c>
      <c r="AC270" s="34" t="str">
        <f>_xlfn.XLOOKUP(B270,[4]ALL!$B:$B,[4]ALL!$N:$N,"")</f>
        <v/>
      </c>
      <c r="AD270" s="34" t="s">
        <v>5420</v>
      </c>
      <c r="AE270" s="34"/>
      <c r="AF270" s="36" t="s">
        <v>5420</v>
      </c>
      <c r="AG270" s="29"/>
      <c r="AH270" s="35"/>
      <c r="AI270" s="29"/>
      <c r="AJ270" s="29" t="s">
        <v>5420</v>
      </c>
      <c r="AK270" s="36" t="s">
        <v>5420</v>
      </c>
      <c r="AL270" s="36" t="s">
        <v>5420</v>
      </c>
      <c r="AM270" s="36" t="s">
        <v>5420</v>
      </c>
      <c r="AN270" s="36" t="s">
        <v>5420</v>
      </c>
      <c r="AO270" s="36" t="s">
        <v>5420</v>
      </c>
      <c r="AP270" s="36" t="s">
        <v>5420</v>
      </c>
      <c r="AQ270" s="36" t="s">
        <v>5420</v>
      </c>
      <c r="AR270" s="36" t="s">
        <v>5420</v>
      </c>
      <c r="AS270" s="36" t="s">
        <v>5420</v>
      </c>
      <c r="AT270" s="36" t="s">
        <v>5420</v>
      </c>
      <c r="AU270" s="36" t="s">
        <v>5869</v>
      </c>
      <c r="AV270" s="36" t="s">
        <v>6041</v>
      </c>
      <c r="AW270" s="45"/>
      <c r="AX270" s="45" t="s">
        <v>5420</v>
      </c>
      <c r="AY270" s="45" t="s">
        <v>5420</v>
      </c>
      <c r="AZ270" s="45" t="s">
        <v>5420</v>
      </c>
      <c r="BA270" s="36" t="s">
        <v>5420</v>
      </c>
    </row>
    <row r="271" spans="1:53" s="58" customFormat="1" ht="15.6" hidden="1" x14ac:dyDescent="0.3">
      <c r="A271" s="27" t="s">
        <v>4936</v>
      </c>
      <c r="B271" s="28" t="s">
        <v>4937</v>
      </c>
      <c r="C271" s="29" t="str">
        <f>_xlfn.XLOOKUP(B271,'[1]daily break down'!$D:$D,'[1]daily break down'!$E:$E,"")</f>
        <v>LITTORAL</v>
      </c>
      <c r="D271" s="27"/>
      <c r="E271" s="27"/>
      <c r="F271" s="29" t="s">
        <v>31</v>
      </c>
      <c r="G271" s="27" t="s">
        <v>4936</v>
      </c>
      <c r="H271" s="39" t="str">
        <f>_xlfn.XLOOKUP(B271,[2]CALCULATION!$B:$B,[2]CALCULATION!$H:$H,"")</f>
        <v>NOKIA</v>
      </c>
      <c r="I271" s="25">
        <v>0</v>
      </c>
      <c r="J271" s="25">
        <v>1.3267871461877163</v>
      </c>
      <c r="K271" s="25">
        <v>0</v>
      </c>
      <c r="L271" s="25">
        <v>0</v>
      </c>
      <c r="M271" s="25">
        <v>0</v>
      </c>
      <c r="N271" s="25">
        <v>3.2994894887184733E-3</v>
      </c>
      <c r="O271" s="25">
        <v>1.6236575892756615</v>
      </c>
      <c r="P271" s="25" t="s">
        <v>6364</v>
      </c>
      <c r="Q271" s="31" t="s">
        <v>5364</v>
      </c>
      <c r="R271" s="31"/>
      <c r="S271" s="32" t="str" cm="1">
        <f t="array" ref="S271">IFERROR(_xlfn.IFS(
U271="MPR ISSUE","PDH",
U271="BSS Hardware Issue","BSS",
U271="Sites strategiques, MLL, Pylone, etc.","ENVTECH",
U271="AKTIVCO DEFAUT GE &amp; POWER Cabinet","AKTIVCO",
U271="AKTIVCO Coupure ENEO &amp; Baisse de tension","AKTIVCO GRID ONLY",
U271="Coupure ENEO &amp; Baisse de tension","IHS GRID ONLY",
U271="Defaut GE &amp; POWER Cabinet","IHS",
U271="Sharing","Partners",
U271="Sites strategiques &amp; DataCenter","SST &amp; DC",
U271="Exclu","Exclu",
U271="SAT","SAT",
U271="SPARE-ISSUE","SPARE-ISSUE",
U271="Fiber CAmtel","TRANS_FO_CAMTEL",
U271="Fiber AOF","Fiber AOF",
U271="Projet OCM (HUAWEI)","TRAVAUX-HUAWEI",
U271="Projet OCM (NOKIA)","TRAVAUX-NOKIA",
U271="ACCESS-ISSUE","ACCESS-ISSUE",
U271="Projet OCM (ZTE, NOKIA, autres projets)","TRAVAUX OCM",
U271="No root CAuse","No root cause",
U271="ODU HS","PDH",
U271="IP &amp; VLAN","PDH",
U271="Warehouse HUAWEI","SPARE-ISSUE",
U271="SPARE-HS","SPARE-ISSUE",
U271="Power Telco","BSS"
),"")</f>
        <v/>
      </c>
      <c r="T271" s="32" t="str" cm="1">
        <f t="array" ref="T271">IFERROR(_xlfn.IFS(
U271="MPR ISSUE","TX ISSUE",
U271="BSS Hardware Issue","RAN ISSUE",
U271="Sites strategiques, MLL, Pylone, etc.","ENVTECH",
U271="AKTIVCO DEFAUT GE &amp; POWER Cabinet","POWER ISSUE",
U271="AKTIVCO Coupure ENEO &amp; Baisse de tension","POWER ISSUE",
U271="Coupure ENEO &amp; Baisse de tension","POWER ISSUE",
U271="Defaut GE &amp; POWER Cabinet","POWER ISSUE",
U271="Sharing","POWER ISSUE",
U271="Sites strategiques &amp; DataCenter","POWER ISSUE",
U271="Exclu","Exclu",
U271="SAT","TX ISSUE",
U271="SPARE-ISSUE","SPARE-ISSUE",
U271="Fiber CAmtel","TX ISSUE",
U271="Fiber AOF","TX ISSUE",
U271="Projet OCM (HUAWEI)","TRAVAUX-HUAWEI",
U271="Projet OCM (NOKIA)","TRAVAUX -NOKIA",
U271="ACCESS-ISSUE","ACCESS-ISSUE",
U271="Projet OCM (ZTE, NOKIA, autres projets)","TRAVAUX OCM",
U271="No root CAuse","No root cause",
U271="ODU HS","TX ISSUE",
U271="IP &amp; VLAN","TX ISSUE",
U271="Warehouse HUAWEI","SPARE-ISSUE",
U271="SPARE-HS","SPARE-ISSUE",
U271="Power Telco","RAN ISSUE"
),"")</f>
        <v/>
      </c>
      <c r="U271" s="33"/>
      <c r="V271" s="32" t="str" cm="1">
        <f t="array" ref="V271">IFERROR(_xlfn.IFS(
U271="MPR ISSUE","ACTIVE",
U271="BSS Hardware Issue","ACTIVE",
U271="Sites strategiques, MLL, Pylone, etc.","PASSIVE",
U271="AKTIVCO DEFAUT GE &amp; POWER Cabinet","PASSIVE",
U271="AKTIVCO Coupure ENEO &amp; Baisse de tension","PASSIVE",
U271="Coupure ENEO &amp; Baisse de tension","PASSIVE",
U271="Defaut GE &amp; POWER Cabinet","PASSIVE",
U271="Sharing","PASSIVE",
U271="Sites strategiques &amp; DataCenter","PASSIVE",
U271="Exclu","Exclu",
U271="SAT","ACTIVE",
U271="SPARE-ISSUE","SPARE-ISSUE",
U271="Fiber CAmtel","ACTIVE",
U271="Fiber AOF","ACTIVE",
U271="Projet OCM (HUAWEI)","PLANNED WORKS",
U271="Projet OCM (NOKIA)","PLANNED WORKS",
U271="ACCESS-ISSUE","ACCESS-ISSUE",
U271="Projet OCM (ZTE, NOKIA, autres projets)","PLANNED WORKS",
U271="No root CAuse","No root cause",
U271="ODU HS","ACTIVE",
U271="IP &amp; VLAN","ACTIVE",
U271="Warehouse HUAWEI","SPARE-ISSUE",
U271="SPARE-HS","SPARE-ISSUE",
U271="Power Telco","ACTIVE"
),"")</f>
        <v/>
      </c>
      <c r="W271" s="52" t="str">
        <f>_xlfn.XLOOKUP(B271,Sheet1!$C:$C,Sheet1!$E:$E,"")</f>
        <v>Impact by EBOMBE OCM. Power Issue</v>
      </c>
      <c r="X271" s="52" t="str">
        <f>_xlfn.XLOOKUP($B271,Sheet1!$C:$C,Sheet1!F:F,"")</f>
        <v>Awaiting CAMUSAT's RCA</v>
      </c>
      <c r="Y271" s="52"/>
      <c r="Z271" s="52" t="str">
        <f>_xlfn.XLOOKUP($B271,Sheet1!$C:$C,Sheet1!H:H,"")</f>
        <v>CAMUSAT</v>
      </c>
      <c r="AA271" s="52" t="s">
        <v>6308</v>
      </c>
      <c r="AB271" s="34" t="s">
        <v>6638</v>
      </c>
      <c r="AC271" s="34" t="str">
        <f>_xlfn.XLOOKUP(B271,[4]ALL!$B:$B,[4]ALL!$N:$N,"")</f>
        <v/>
      </c>
      <c r="AD271" s="34" t="s">
        <v>5420</v>
      </c>
      <c r="AE271" s="34"/>
      <c r="AF271" s="36" t="s">
        <v>6451</v>
      </c>
      <c r="AG271" s="29"/>
      <c r="AH271" s="35"/>
      <c r="AI271" s="29"/>
      <c r="AJ271" s="29" t="s">
        <v>5420</v>
      </c>
      <c r="AK271" s="36" t="s">
        <v>5420</v>
      </c>
      <c r="AL271" s="36" t="s">
        <v>5420</v>
      </c>
      <c r="AM271" s="36" t="s">
        <v>5420</v>
      </c>
      <c r="AN271" s="36" t="s">
        <v>5420</v>
      </c>
      <c r="AO271" s="36" t="s">
        <v>5420</v>
      </c>
      <c r="AP271" s="36" t="s">
        <v>5420</v>
      </c>
      <c r="AQ271" s="36" t="s">
        <v>5420</v>
      </c>
      <c r="AR271" s="36" t="s">
        <v>5420</v>
      </c>
      <c r="AS271" s="36" t="s">
        <v>5420</v>
      </c>
      <c r="AT271" s="36" t="s">
        <v>5420</v>
      </c>
      <c r="AU271" s="36" t="s">
        <v>5420</v>
      </c>
      <c r="AV271" s="36" t="s">
        <v>6131</v>
      </c>
      <c r="AW271" s="45"/>
      <c r="AX271" s="45" t="s">
        <v>5420</v>
      </c>
      <c r="AY271" s="45" t="s">
        <v>5420</v>
      </c>
      <c r="AZ271" s="45" t="s">
        <v>5420</v>
      </c>
      <c r="BA271" s="36" t="s">
        <v>5420</v>
      </c>
    </row>
    <row r="272" spans="1:53" s="58" customFormat="1" ht="15.6" hidden="1" x14ac:dyDescent="0.3">
      <c r="A272" s="27" t="s">
        <v>87</v>
      </c>
      <c r="B272" s="27" t="s">
        <v>88</v>
      </c>
      <c r="C272" s="29" t="str">
        <f>_xlfn.XLOOKUP(B272,'[1]daily break down'!$D:$D,'[1]daily break down'!$E:$E,"")</f>
        <v>Ngaoundere</v>
      </c>
      <c r="D272" s="27" t="s">
        <v>21</v>
      </c>
      <c r="E272" s="27" t="s">
        <v>89</v>
      </c>
      <c r="F272" s="29" t="s">
        <v>90</v>
      </c>
      <c r="G272" s="27" t="s">
        <v>91</v>
      </c>
      <c r="H272" s="37" t="str">
        <f>_xlfn.XLOOKUP(B272,[2]CALCULATION!$B:$B,[2]CALCULATION!$H:$H,"")</f>
        <v>Huawei</v>
      </c>
      <c r="I272" s="25">
        <v>4.897030958842346</v>
      </c>
      <c r="J272" s="25">
        <v>0</v>
      </c>
      <c r="K272" s="25">
        <v>0.3422373178325101</v>
      </c>
      <c r="L272" s="25">
        <v>1.1235207586043552</v>
      </c>
      <c r="M272" s="25">
        <v>1.8874328330950565</v>
      </c>
      <c r="N272" s="25">
        <v>0.53400007990115095</v>
      </c>
      <c r="O272" s="25">
        <v>1.6279859488118984</v>
      </c>
      <c r="P272" s="25" t="s">
        <v>6364</v>
      </c>
      <c r="Q272" s="31" t="s">
        <v>5364</v>
      </c>
      <c r="R272" s="31"/>
      <c r="S272" s="32" t="str" cm="1">
        <f t="array" ref="S272">IFERROR(_xlfn.IFS(
U272="MPR ISSUE","PDH",
U272="BSS Hardware Issue","BSS",
U272="Sites strategiques, MLL, Pylone, etc.","ENVTECH",
U272="AKTIVCO DEFAUT GE &amp; POWER Cabinet","AKTIVCO",
U272="AKTIVCO Coupure ENEO &amp; Baisse de tension","AKTIVCO GRID ONLY",
U272="Coupure ENEO &amp; Baisse de tension","IHS GRID ONLY",
U272="Defaut GE &amp; POWER Cabinet","IHS",
U272="Sharing","Partners",
U272="Sites strategiques &amp; DataCenter","SST &amp; DC",
U272="Exclu","Exclu",
U272="SAT","SAT",
U272="SPARE-ISSUE","SPARE-ISSUE",
U272="Fiber CAmtel","TRANS_FO_CAMTEL",
U272="Fiber AOF","Fiber AOF",
U272="Projet OCM (HUAWEI)","TRAVAUX-HUAWEI",
U272="Projet OCM (NOKIA)","TRAVAUX-NOKIA",
U272="ACCESS-ISSUE","ACCESS-ISSUE",
U272="Projet OCM (ZTE, NOKIA, autres projets)","TRAVAUX OCM",
U272="No root CAuse","No root cause",
U272="ODU HS","PDH",
U272="IP &amp; VLAN","PDH",
U272="Warehouse HUAWEI","SPARE-ISSUE",
U272="SPARE-HS","SPARE-ISSUE",
U272="Power Telco","BSS"
),"")</f>
        <v/>
      </c>
      <c r="T272" s="32" t="str" cm="1">
        <f t="array" ref="T272">IFERROR(_xlfn.IFS(
U272="MPR ISSUE","TX ISSUE",
U272="BSS Hardware Issue","RAN ISSUE",
U272="Sites strategiques, MLL, Pylone, etc.","ENVTECH",
U272="AKTIVCO DEFAUT GE &amp; POWER Cabinet","POWER ISSUE",
U272="AKTIVCO Coupure ENEO &amp; Baisse de tension","POWER ISSUE",
U272="Coupure ENEO &amp; Baisse de tension","POWER ISSUE",
U272="Defaut GE &amp; POWER Cabinet","POWER ISSUE",
U272="Sharing","POWER ISSUE",
U272="Sites strategiques &amp; DataCenter","POWER ISSUE",
U272="Exclu","Exclu",
U272="SAT","TX ISSUE",
U272="SPARE-ISSUE","SPARE-ISSUE",
U272="Fiber CAmtel","TX ISSUE",
U272="Fiber AOF","TX ISSUE",
U272="Projet OCM (HUAWEI)","TRAVAUX-HUAWEI",
U272="Projet OCM (NOKIA)","TRAVAUX -NOKIA",
U272="ACCESS-ISSUE","ACCESS-ISSUE",
U272="Projet OCM (ZTE, NOKIA, autres projets)","TRAVAUX OCM",
U272="No root CAuse","No root cause",
U272="ODU HS","TX ISSUE",
U272="IP &amp; VLAN","TX ISSUE",
U272="Warehouse HUAWEI","SPARE-ISSUE",
U272="SPARE-HS","SPARE-ISSUE",
U272="Power Telco","RAN ISSUE"
),"")</f>
        <v/>
      </c>
      <c r="U272" s="33"/>
      <c r="V272" s="32" t="str" cm="1">
        <f t="array" ref="V272">IFERROR(_xlfn.IFS(
U272="MPR ISSUE","ACTIVE",
U272="BSS Hardware Issue","ACTIVE",
U272="Sites strategiques, MLL, Pylone, etc.","PASSIVE",
U272="AKTIVCO DEFAUT GE &amp; POWER Cabinet","PASSIVE",
U272="AKTIVCO Coupure ENEO &amp; Baisse de tension","PASSIVE",
U272="Coupure ENEO &amp; Baisse de tension","PASSIVE",
U272="Defaut GE &amp; POWER Cabinet","PASSIVE",
U272="Sharing","PASSIVE",
U272="Sites strategiques &amp; DataCenter","PASSIVE",
U272="Exclu","Exclu",
U272="SAT","ACTIVE",
U272="SPARE-ISSUE","SPARE-ISSUE",
U272="Fiber CAmtel","ACTIVE",
U272="Fiber AOF","ACTIVE",
U272="Projet OCM (HUAWEI)","PLANNED WORKS",
U272="Projet OCM (NOKIA)","PLANNED WORKS",
U272="ACCESS-ISSUE","ACCESS-ISSUE",
U272="Projet OCM (ZTE, NOKIA, autres projets)","PLANNED WORKS",
U272="No root CAuse","No root cause",
U272="ODU HS","ACTIVE",
U272="IP &amp; VLAN","ACTIVE",
U272="Warehouse HUAWEI","SPARE-ISSUE",
U272="SPARE-HS","SPARE-ISSUE",
U272="Power Telco","ACTIVE"
),"")</f>
        <v/>
      </c>
      <c r="W272" s="52" t="s">
        <v>6305</v>
      </c>
      <c r="X272" s="52" t="s">
        <v>6306</v>
      </c>
      <c r="Y272" s="52"/>
      <c r="Z272" s="52" t="s">
        <v>6307</v>
      </c>
      <c r="AA272" s="52" t="s">
        <v>6308</v>
      </c>
      <c r="AB272" s="34" t="s">
        <v>5420</v>
      </c>
      <c r="AC272" s="34" t="str">
        <f>_xlfn.XLOOKUP(B272,[4]ALL!$B:$B,[4]ALL!$N:$N,"")</f>
        <v/>
      </c>
      <c r="AD272" s="34" t="s">
        <v>5420</v>
      </c>
      <c r="AE272" s="34"/>
      <c r="AF272" s="36" t="s">
        <v>5420</v>
      </c>
      <c r="AG272" s="29"/>
      <c r="AH272" s="35"/>
      <c r="AI272" s="29"/>
      <c r="AJ272" s="29" t="s">
        <v>5420</v>
      </c>
      <c r="AK272" s="36" t="s">
        <v>5420</v>
      </c>
      <c r="AL272" s="36" t="s">
        <v>5420</v>
      </c>
      <c r="AM272" s="36" t="s">
        <v>5420</v>
      </c>
      <c r="AN272" s="36" t="s">
        <v>5420</v>
      </c>
      <c r="AO272" s="36" t="s">
        <v>5420</v>
      </c>
      <c r="AP272" s="36" t="s">
        <v>5420</v>
      </c>
      <c r="AQ272" s="36" t="s">
        <v>5420</v>
      </c>
      <c r="AR272" s="36" t="s">
        <v>5420</v>
      </c>
      <c r="AS272" s="36" t="s">
        <v>5420</v>
      </c>
      <c r="AT272" s="36" t="s">
        <v>5420</v>
      </c>
      <c r="AU272" s="36" t="s">
        <v>5420</v>
      </c>
      <c r="AV272" s="36" t="s">
        <v>5420</v>
      </c>
      <c r="AW272" s="45"/>
      <c r="AX272" s="45" t="s">
        <v>5420</v>
      </c>
      <c r="AY272" s="45" t="s">
        <v>5420</v>
      </c>
      <c r="AZ272" s="45" t="s">
        <v>5420</v>
      </c>
      <c r="BA272" s="36" t="s">
        <v>5420</v>
      </c>
    </row>
    <row r="273" spans="1:53" s="58" customFormat="1" ht="15.6" hidden="1" x14ac:dyDescent="0.3">
      <c r="A273" s="27" t="s">
        <v>1554</v>
      </c>
      <c r="B273" s="28" t="s">
        <v>1555</v>
      </c>
      <c r="C273" s="29" t="str">
        <f>_xlfn.XLOOKUP(B273,'[1]daily break down'!$D:$D,'[1]daily break down'!$E:$E,"")</f>
        <v>SUD-OUEST</v>
      </c>
      <c r="D273" s="27" t="s">
        <v>11</v>
      </c>
      <c r="E273" s="27" t="s">
        <v>96</v>
      </c>
      <c r="F273" s="29" t="s">
        <v>13</v>
      </c>
      <c r="G273" s="27" t="s">
        <v>63</v>
      </c>
      <c r="H273" s="39" t="str">
        <f>_xlfn.XLOOKUP(B273,[2]CALCULATION!$B:$B,[2]CALCULATION!$H:$H,"")</f>
        <v>NOKIA</v>
      </c>
      <c r="I273" s="25">
        <v>0.10001911920395665</v>
      </c>
      <c r="J273" s="25">
        <v>2.6752617476106361E-4</v>
      </c>
      <c r="K273" s="25">
        <v>2.3185601812612388E-4</v>
      </c>
      <c r="L273" s="25">
        <v>2.8536125307841763E-4</v>
      </c>
      <c r="M273" s="25">
        <v>2.1402093980859614E-4</v>
      </c>
      <c r="N273" s="25">
        <v>2.6752617476094782E-4</v>
      </c>
      <c r="O273" s="25">
        <v>1.616892530098478</v>
      </c>
      <c r="P273" s="25" t="s">
        <v>6365</v>
      </c>
      <c r="Q273" s="31" t="s">
        <v>5364</v>
      </c>
      <c r="R273" s="31"/>
      <c r="S273" s="32" t="str" cm="1">
        <f t="array" ref="S273">IFERROR(_xlfn.IFS(
U273="MPR ISSUE","PDH",
U273="BSS Hardware Issue","BSS",
U273="Sites strategiques, MLL, Pylone, etc.","ENVTECH",
U273="AKTIVCO DEFAUT GE &amp; POWER Cabinet","AKTIVCO",
U273="AKTIVCO Coupure ENEO &amp; Baisse de tension","AKTIVCO GRID ONLY",
U273="Coupure ENEO &amp; Baisse de tension","IHS GRID ONLY",
U273="Defaut GE &amp; POWER Cabinet","IHS",
U273="Sharing","Partners",
U273="Sites strategiques &amp; DataCenter","SST &amp; DC",
U273="Exclu","Exclu",
U273="SAT","SAT",
U273="SPARE-ISSUE","SPARE-ISSUE",
U273="Fiber CAmtel","TRANS_FO_CAMTEL",
U273="Fiber AOF","Fiber AOF",
U273="Projet OCM (HUAWEI)","TRAVAUX-HUAWEI",
U273="Projet OCM (NOKIA)","TRAVAUX-NOKIA",
U273="ACCESS-ISSUE","ACCESS-ISSUE",
U273="Projet OCM (ZTE, NOKIA, autres projets)","TRAVAUX OCM",
U273="No root CAuse","No root cause",
U273="ODU HS","PDH",
U273="IP &amp; VLAN","PDH",
U273="Warehouse HUAWEI","SPARE-ISSUE",
U273="SPARE-HS","SPARE-ISSUE",
U273="Power Telco","BSS"
),"")</f>
        <v/>
      </c>
      <c r="T273" s="32" t="str" cm="1">
        <f t="array" ref="T273">IFERROR(_xlfn.IFS(
U273="MPR ISSUE","TX ISSUE",
U273="BSS Hardware Issue","RAN ISSUE",
U273="Sites strategiques, MLL, Pylone, etc.","ENVTECH",
U273="AKTIVCO DEFAUT GE &amp; POWER Cabinet","POWER ISSUE",
U273="AKTIVCO Coupure ENEO &amp; Baisse de tension","POWER ISSUE",
U273="Coupure ENEO &amp; Baisse de tension","POWER ISSUE",
U273="Defaut GE &amp; POWER Cabinet","POWER ISSUE",
U273="Sharing","POWER ISSUE",
U273="Sites strategiques &amp; DataCenter","POWER ISSUE",
U273="Exclu","Exclu",
U273="SAT","TX ISSUE",
U273="SPARE-ISSUE","SPARE-ISSUE",
U273="Fiber CAmtel","TX ISSUE",
U273="Fiber AOF","TX ISSUE",
U273="Projet OCM (HUAWEI)","TRAVAUX-HUAWEI",
U273="Projet OCM (NOKIA)","TRAVAUX -NOKIA",
U273="ACCESS-ISSUE","ACCESS-ISSUE",
U273="Projet OCM (ZTE, NOKIA, autres projets)","TRAVAUX OCM",
U273="No root CAuse","No root cause",
U273="ODU HS","TX ISSUE",
U273="IP &amp; VLAN","TX ISSUE",
U273="Warehouse HUAWEI","SPARE-ISSUE",
U273="SPARE-HS","SPARE-ISSUE",
U273="Power Telco","RAN ISSUE"
),"")</f>
        <v/>
      </c>
      <c r="U273" s="33"/>
      <c r="V273" s="32" t="str" cm="1">
        <f t="array" ref="V273">IFERROR(_xlfn.IFS(
U273="MPR ISSUE","ACTIVE",
U273="BSS Hardware Issue","ACTIVE",
U273="Sites strategiques, MLL, Pylone, etc.","PASSIVE",
U273="AKTIVCO DEFAUT GE &amp; POWER Cabinet","PASSIVE",
U273="AKTIVCO Coupure ENEO &amp; Baisse de tension","PASSIVE",
U273="Coupure ENEO &amp; Baisse de tension","PASSIVE",
U273="Defaut GE &amp; POWER Cabinet","PASSIVE",
U273="Sharing","PASSIVE",
U273="Sites strategiques &amp; DataCenter","PASSIVE",
U273="Exclu","Exclu",
U273="SAT","ACTIVE",
U273="SPARE-ISSUE","SPARE-ISSUE",
U273="Fiber CAmtel","ACTIVE",
U273="Fiber AOF","ACTIVE",
U273="Projet OCM (HUAWEI)","PLANNED WORKS",
U273="Projet OCM (NOKIA)","PLANNED WORKS",
U273="ACCESS-ISSUE","ACCESS-ISSUE",
U273="Projet OCM (ZTE, NOKIA, autres projets)","PLANNED WORKS",
U273="No root CAuse","No root cause",
U273="ODU HS","ACTIVE",
U273="IP &amp; VLAN","ACTIVE",
U273="Warehouse HUAWEI","SPARE-ISSUE",
U273="SPARE-HS","SPARE-ISSUE",
U273="Power Telco","ACTIVE"
),"")</f>
        <v/>
      </c>
      <c r="W273" s="51"/>
      <c r="X273" s="51"/>
      <c r="Y273" s="51"/>
      <c r="Z273" s="51"/>
      <c r="AA273" s="51"/>
      <c r="AB273" s="34" t="s">
        <v>6117</v>
      </c>
      <c r="AC273" s="34" t="str">
        <f>_xlfn.XLOOKUP(B273,[4]ALL!$B:$B,[4]ALL!$N:$N,"")</f>
        <v/>
      </c>
      <c r="AD273" s="34" t="s">
        <v>5420</v>
      </c>
      <c r="AE273" s="34"/>
      <c r="AF273" s="36" t="s">
        <v>5420</v>
      </c>
      <c r="AG273" s="29"/>
      <c r="AH273" s="35"/>
      <c r="AI273" s="29"/>
      <c r="AJ273" s="29" t="s">
        <v>5420</v>
      </c>
      <c r="AK273" s="36" t="s">
        <v>5420</v>
      </c>
      <c r="AL273" s="36" t="s">
        <v>5420</v>
      </c>
      <c r="AM273" s="36" t="s">
        <v>5420</v>
      </c>
      <c r="AN273" s="36" t="s">
        <v>5420</v>
      </c>
      <c r="AO273" s="36" t="s">
        <v>5420</v>
      </c>
      <c r="AP273" s="36" t="s">
        <v>5420</v>
      </c>
      <c r="AQ273" s="36" t="s">
        <v>5420</v>
      </c>
      <c r="AR273" s="36" t="s">
        <v>5420</v>
      </c>
      <c r="AS273" s="36" t="s">
        <v>5420</v>
      </c>
      <c r="AT273" s="36" t="s">
        <v>5420</v>
      </c>
      <c r="AU273" s="36" t="s">
        <v>5420</v>
      </c>
      <c r="AV273" s="36" t="s">
        <v>6117</v>
      </c>
      <c r="AW273" s="45"/>
      <c r="AX273" s="45" t="s">
        <v>5420</v>
      </c>
      <c r="AY273" s="45" t="s">
        <v>5420</v>
      </c>
      <c r="AZ273" s="45" t="s">
        <v>5420</v>
      </c>
      <c r="BA273" s="36" t="s">
        <v>5420</v>
      </c>
    </row>
    <row r="274" spans="1:53" s="58" customFormat="1" ht="15.6" hidden="1" x14ac:dyDescent="0.3">
      <c r="A274" s="27" t="s">
        <v>617</v>
      </c>
      <c r="B274" s="28" t="s">
        <v>618</v>
      </c>
      <c r="C274" s="29" t="str">
        <f>_xlfn.XLOOKUP(B274,'[1]daily break down'!$D:$D,'[1]daily break down'!$E:$E,"")</f>
        <v>CENTRE</v>
      </c>
      <c r="D274" s="27" t="s">
        <v>11</v>
      </c>
      <c r="E274" s="27" t="s">
        <v>96</v>
      </c>
      <c r="F274" s="29" t="s">
        <v>226</v>
      </c>
      <c r="G274" s="27" t="s">
        <v>619</v>
      </c>
      <c r="H274" s="39" t="str">
        <f>_xlfn.XLOOKUP(B274,[2]CALCULATION!$B:$B,[2]CALCULATION!$H:$H,"")</f>
        <v>NOKIA</v>
      </c>
      <c r="I274" s="25">
        <v>1.5814363944034948</v>
      </c>
      <c r="J274" s="25">
        <v>1.6092234464219979</v>
      </c>
      <c r="K274" s="25">
        <v>1.680278398438503</v>
      </c>
      <c r="L274" s="25">
        <v>1.6052640590355358</v>
      </c>
      <c r="M274" s="25">
        <v>1.5894086744113711</v>
      </c>
      <c r="N274" s="25">
        <v>1.5990396167027647</v>
      </c>
      <c r="O274" s="25">
        <v>1.602232095721579</v>
      </c>
      <c r="P274" s="25" t="s">
        <v>6364</v>
      </c>
      <c r="Q274" s="31" t="s">
        <v>5364</v>
      </c>
      <c r="R274" s="31"/>
      <c r="S274" s="32" t="str" cm="1">
        <f t="array" ref="S274">IFERROR(_xlfn.IFS(
U274="MPR ISSUE","PDH",
U274="BSS Hardware Issue","BSS",
U274="Sites strategiques, MLL, Pylone, etc.","ENVTECH",
U274="AKTIVCO DEFAUT GE &amp; POWER Cabinet","AKTIVCO",
U274="AKTIVCO Coupure ENEO &amp; Baisse de tension","AKTIVCO GRID ONLY",
U274="Coupure ENEO &amp; Baisse de tension","IHS GRID ONLY",
U274="Defaut GE &amp; POWER Cabinet","IHS",
U274="Sharing","Partners",
U274="Sites strategiques &amp; DataCenter","SST &amp; DC",
U274="Exclu","Exclu",
U274="SAT","SAT",
U274="SPARE-ISSUE","SPARE-ISSUE",
U274="Fiber CAmtel","TRANS_FO_CAMTEL",
U274="Fiber AOF","Fiber AOF",
U274="Projet OCM (HUAWEI)","TRAVAUX-HUAWEI",
U274="Projet OCM (NOKIA)","TRAVAUX-NOKIA",
U274="ACCESS-ISSUE","ACCESS-ISSUE",
U274="Projet OCM (ZTE, NOKIA, autres projets)","TRAVAUX OCM",
U274="No root CAuse","No root cause",
U274="ODU HS","PDH",
U274="IP &amp; VLAN","PDH",
U274="Warehouse HUAWEI","SPARE-ISSUE",
U274="SPARE-HS","SPARE-ISSUE",
U274="Power Telco","BSS"
),"")</f>
        <v/>
      </c>
      <c r="T274" s="32" t="str" cm="1">
        <f t="array" ref="T274">IFERROR(_xlfn.IFS(
U274="MPR ISSUE","TX ISSUE",
U274="BSS Hardware Issue","RAN ISSUE",
U274="Sites strategiques, MLL, Pylone, etc.","ENVTECH",
U274="AKTIVCO DEFAUT GE &amp; POWER Cabinet","POWER ISSUE",
U274="AKTIVCO Coupure ENEO &amp; Baisse de tension","POWER ISSUE",
U274="Coupure ENEO &amp; Baisse de tension","POWER ISSUE",
U274="Defaut GE &amp; POWER Cabinet","POWER ISSUE",
U274="Sharing","POWER ISSUE",
U274="Sites strategiques &amp; DataCenter","POWER ISSUE",
U274="Exclu","Exclu",
U274="SAT","TX ISSUE",
U274="SPARE-ISSUE","SPARE-ISSUE",
U274="Fiber CAmtel","TX ISSUE",
U274="Fiber AOF","TX ISSUE",
U274="Projet OCM (HUAWEI)","TRAVAUX-HUAWEI",
U274="Projet OCM (NOKIA)","TRAVAUX -NOKIA",
U274="ACCESS-ISSUE","ACCESS-ISSUE",
U274="Projet OCM (ZTE, NOKIA, autres projets)","TRAVAUX OCM",
U274="No root CAuse","No root cause",
U274="ODU HS","TX ISSUE",
U274="IP &amp; VLAN","TX ISSUE",
U274="Warehouse HUAWEI","SPARE-ISSUE",
U274="SPARE-HS","SPARE-ISSUE",
U274="Power Telco","RAN ISSUE"
),"")</f>
        <v/>
      </c>
      <c r="U274" s="33"/>
      <c r="V274" s="32" t="str" cm="1">
        <f t="array" ref="V274">IFERROR(_xlfn.IFS(
U274="MPR ISSUE","ACTIVE",
U274="BSS Hardware Issue","ACTIVE",
U274="Sites strategiques, MLL, Pylone, etc.","PASSIVE",
U274="AKTIVCO DEFAUT GE &amp; POWER Cabinet","PASSIVE",
U274="AKTIVCO Coupure ENEO &amp; Baisse de tension","PASSIVE",
U274="Coupure ENEO &amp; Baisse de tension","PASSIVE",
U274="Defaut GE &amp; POWER Cabinet","PASSIVE",
U274="Sharing","PASSIVE",
U274="Sites strategiques &amp; DataCenter","PASSIVE",
U274="Exclu","Exclu",
U274="SAT","ACTIVE",
U274="SPARE-ISSUE","SPARE-ISSUE",
U274="Fiber CAmtel","ACTIVE",
U274="Fiber AOF","ACTIVE",
U274="Projet OCM (HUAWEI)","PLANNED WORKS",
U274="Projet OCM (NOKIA)","PLANNED WORKS",
U274="ACCESS-ISSUE","ACCESS-ISSUE",
U274="Projet OCM (ZTE, NOKIA, autres projets)","PLANNED WORKS",
U274="No root CAuse","No root cause",
U274="ODU HS","ACTIVE",
U274="IP &amp; VLAN","ACTIVE",
U274="Warehouse HUAWEI","SPARE-ISSUE",
U274="SPARE-HS","SPARE-ISSUE",
U274="Power Telco","ACTIVE"
),"")</f>
        <v/>
      </c>
      <c r="W274" s="52" t="s">
        <v>6305</v>
      </c>
      <c r="X274" s="52" t="s">
        <v>6306</v>
      </c>
      <c r="Y274" s="52"/>
      <c r="Z274" s="52" t="s">
        <v>6307</v>
      </c>
      <c r="AA274" s="52" t="s">
        <v>6308</v>
      </c>
      <c r="AB274" s="34" t="s">
        <v>5420</v>
      </c>
      <c r="AC274" s="34" t="str">
        <f>_xlfn.XLOOKUP(B274,[4]ALL!$B:$B,[4]ALL!$N:$N,"")</f>
        <v/>
      </c>
      <c r="AD274" s="34" t="s">
        <v>5420</v>
      </c>
      <c r="AE274" s="34"/>
      <c r="AF274" s="36" t="s">
        <v>5420</v>
      </c>
      <c r="AG274" s="29"/>
      <c r="AH274" s="35"/>
      <c r="AI274" s="29"/>
      <c r="AJ274" s="29" t="s">
        <v>5420</v>
      </c>
      <c r="AK274" s="36" t="s">
        <v>5420</v>
      </c>
      <c r="AL274" s="36" t="s">
        <v>5420</v>
      </c>
      <c r="AM274" s="36" t="s">
        <v>5420</v>
      </c>
      <c r="AN274" s="36" t="s">
        <v>5420</v>
      </c>
      <c r="AO274" s="36" t="s">
        <v>5420</v>
      </c>
      <c r="AP274" s="36" t="s">
        <v>5420</v>
      </c>
      <c r="AQ274" s="36" t="s">
        <v>5420</v>
      </c>
      <c r="AR274" s="36" t="s">
        <v>5420</v>
      </c>
      <c r="AS274" s="36" t="s">
        <v>5420</v>
      </c>
      <c r="AT274" s="36" t="s">
        <v>5420</v>
      </c>
      <c r="AU274" s="36" t="s">
        <v>5420</v>
      </c>
      <c r="AV274" s="36" t="s">
        <v>5420</v>
      </c>
      <c r="AW274" s="45"/>
      <c r="AX274" s="45" t="s">
        <v>5420</v>
      </c>
      <c r="AY274" s="45" t="s">
        <v>5420</v>
      </c>
      <c r="AZ274" s="45" t="s">
        <v>5420</v>
      </c>
      <c r="BA274" s="36" t="s">
        <v>5420</v>
      </c>
    </row>
    <row r="275" spans="1:53" s="58" customFormat="1" ht="17.55" hidden="1" customHeight="1" x14ac:dyDescent="0.3">
      <c r="A275" s="27" t="s">
        <v>284</v>
      </c>
      <c r="B275" s="27" t="s">
        <v>285</v>
      </c>
      <c r="C275" s="29" t="str">
        <f>_xlfn.XLOOKUP(B275,'[1]daily break down'!$D:$D,'[1]daily break down'!$E:$E,"")</f>
        <v>Douala</v>
      </c>
      <c r="D275" s="27" t="s">
        <v>11</v>
      </c>
      <c r="E275" s="27" t="s">
        <v>145</v>
      </c>
      <c r="F275" s="29" t="s">
        <v>31</v>
      </c>
      <c r="G275" s="27" t="s">
        <v>32</v>
      </c>
      <c r="H275" s="30" t="str">
        <f>_xlfn.XLOOKUP(B275,[2]CALCULATION!$B:$B,[2]CALCULATION!$H:$H,"")</f>
        <v>ZTE</v>
      </c>
      <c r="I275" s="25">
        <v>0</v>
      </c>
      <c r="J275" s="25">
        <v>0</v>
      </c>
      <c r="K275" s="25">
        <v>0</v>
      </c>
      <c r="L275" s="25">
        <v>1.3462987218669498</v>
      </c>
      <c r="M275" s="25">
        <v>5.1192917048337367</v>
      </c>
      <c r="N275" s="25">
        <v>2.6352219967868309</v>
      </c>
      <c r="O275" s="25">
        <v>1.5926546586651384</v>
      </c>
      <c r="P275" s="25" t="s">
        <v>6364</v>
      </c>
      <c r="Q275" s="31" t="s">
        <v>5364</v>
      </c>
      <c r="R275" s="31"/>
      <c r="S275" s="32" t="str" cm="1">
        <f t="array" ref="S275">IFERROR(_xlfn.IFS(
U275="MPR ISSUE","PDH",
U275="BSS Hardware Issue","BSS",
U275="Sites strategiques, MLL, Pylone, etc.","ENVTECH",
U275="AKTIVCO DEFAUT GE &amp; POWER Cabinet","AKTIVCO",
U275="AKTIVCO Coupure ENEO &amp; Baisse de tension","AKTIVCO GRID ONLY",
U275="Coupure ENEO &amp; Baisse de tension","IHS GRID ONLY",
U275="Defaut GE &amp; POWER Cabinet","IHS",
U275="Sharing","Partners",
U275="Sites strategiques &amp; DataCenter","SST &amp; DC",
U275="Exclu","Exclu",
U275="SAT","SAT",
U275="SPARE-ISSUE","SPARE-ISSUE",
U275="Fiber CAmtel","TRANS_FO_CAMTEL",
U275="Fiber AOF","Fiber AOF",
U275="Projet OCM (HUAWEI)","TRAVAUX-HUAWEI",
U275="Projet OCM (NOKIA)","TRAVAUX-NOKIA",
U275="ACCESS-ISSUE","ACCESS-ISSUE",
U275="Projet OCM (ZTE, NOKIA, autres projets)","TRAVAUX OCM",
U275="No root CAuse","No root cause",
U275="ODU HS","PDH",
U275="IP &amp; VLAN","PDH",
U275="Warehouse HUAWEI","SPARE-ISSUE",
U275="SPARE-HS","SPARE-ISSUE",
U275="Power Telco","BSS"
),"")</f>
        <v/>
      </c>
      <c r="T275" s="32" t="str" cm="1">
        <f t="array" ref="T275">IFERROR(_xlfn.IFS(
U275="MPR ISSUE","TX ISSUE",
U275="BSS Hardware Issue","RAN ISSUE",
U275="Sites strategiques, MLL, Pylone, etc.","ENVTECH",
U275="AKTIVCO DEFAUT GE &amp; POWER Cabinet","POWER ISSUE",
U275="AKTIVCO Coupure ENEO &amp; Baisse de tension","POWER ISSUE",
U275="Coupure ENEO &amp; Baisse de tension","POWER ISSUE",
U275="Defaut GE &amp; POWER Cabinet","POWER ISSUE",
U275="Sharing","POWER ISSUE",
U275="Sites strategiques &amp; DataCenter","POWER ISSUE",
U275="Exclu","Exclu",
U275="SAT","TX ISSUE",
U275="SPARE-ISSUE","SPARE-ISSUE",
U275="Fiber CAmtel","TX ISSUE",
U275="Fiber AOF","TX ISSUE",
U275="Projet OCM (HUAWEI)","TRAVAUX-HUAWEI",
U275="Projet OCM (NOKIA)","TRAVAUX -NOKIA",
U275="ACCESS-ISSUE","ACCESS-ISSUE",
U275="Projet OCM (ZTE, NOKIA, autres projets)","TRAVAUX OCM",
U275="No root CAuse","No root cause",
U275="ODU HS","TX ISSUE",
U275="IP &amp; VLAN","TX ISSUE",
U275="Warehouse HUAWEI","SPARE-ISSUE",
U275="SPARE-HS","SPARE-ISSUE",
U275="Power Telco","RAN ISSUE"
),"")</f>
        <v/>
      </c>
      <c r="U275" s="33"/>
      <c r="V275" s="32" t="str" cm="1">
        <f t="array" ref="V275">IFERROR(_xlfn.IFS(
U275="MPR ISSUE","ACTIVE",
U275="BSS Hardware Issue","ACTIVE",
U275="Sites strategiques, MLL, Pylone, etc.","PASSIVE",
U275="AKTIVCO DEFAUT GE &amp; POWER Cabinet","PASSIVE",
U275="AKTIVCO Coupure ENEO &amp; Baisse de tension","PASSIVE",
U275="Coupure ENEO &amp; Baisse de tension","PASSIVE",
U275="Defaut GE &amp; POWER Cabinet","PASSIVE",
U275="Sharing","PASSIVE",
U275="Sites strategiques &amp; DataCenter","PASSIVE",
U275="Exclu","Exclu",
U275="SAT","ACTIVE",
U275="SPARE-ISSUE","SPARE-ISSUE",
U275="Fiber CAmtel","ACTIVE",
U275="Fiber AOF","ACTIVE",
U275="Projet OCM (HUAWEI)","PLANNED WORKS",
U275="Projet OCM (NOKIA)","PLANNED WORKS",
U275="ACCESS-ISSUE","ACCESS-ISSUE",
U275="Projet OCM (ZTE, NOKIA, autres projets)","PLANNED WORKS",
U275="No root CAuse","No root cause",
U275="ODU HS","ACTIVE",
U275="IP &amp; VLAN","ACTIVE",
U275="Warehouse HUAWEI","SPARE-ISSUE",
U275="SPARE-HS","SPARE-ISSUE",
U275="Power Telco","ACTIVE"
),"")</f>
        <v/>
      </c>
      <c r="W275" s="52" t="s">
        <v>6305</v>
      </c>
      <c r="X275" s="52" t="s">
        <v>6306</v>
      </c>
      <c r="Y275" s="52"/>
      <c r="Z275" s="52" t="s">
        <v>6307</v>
      </c>
      <c r="AA275" s="52" t="s">
        <v>6308</v>
      </c>
      <c r="AB275" s="34" t="s">
        <v>5420</v>
      </c>
      <c r="AC275" s="34" t="str">
        <f>_xlfn.XLOOKUP(B275,[4]ALL!$B:$B,[4]ALL!$N:$N,"")</f>
        <v/>
      </c>
      <c r="AD275" s="34" t="s">
        <v>5420</v>
      </c>
      <c r="AE275" s="34"/>
      <c r="AF275" s="36" t="s">
        <v>5420</v>
      </c>
      <c r="AG275" s="29"/>
      <c r="AH275" s="35"/>
      <c r="AI275" s="29"/>
      <c r="AJ275" s="29" t="s">
        <v>5420</v>
      </c>
      <c r="AK275" s="36" t="s">
        <v>5420</v>
      </c>
      <c r="AL275" s="36" t="s">
        <v>5420</v>
      </c>
      <c r="AM275" s="36" t="s">
        <v>5420</v>
      </c>
      <c r="AN275" s="36" t="s">
        <v>5420</v>
      </c>
      <c r="AO275" s="36" t="s">
        <v>5420</v>
      </c>
      <c r="AP275" s="36" t="s">
        <v>5420</v>
      </c>
      <c r="AQ275" s="36" t="s">
        <v>5420</v>
      </c>
      <c r="AR275" s="36" t="s">
        <v>5420</v>
      </c>
      <c r="AS275" s="36" t="s">
        <v>5420</v>
      </c>
      <c r="AT275" s="36" t="s">
        <v>5420</v>
      </c>
      <c r="AU275" s="36" t="s">
        <v>5420</v>
      </c>
      <c r="AV275" s="36" t="s">
        <v>5420</v>
      </c>
      <c r="AW275" s="45"/>
      <c r="AX275" s="45" t="s">
        <v>5420</v>
      </c>
      <c r="AY275" s="45" t="s">
        <v>5420</v>
      </c>
      <c r="AZ275" s="45" t="s">
        <v>5420</v>
      </c>
      <c r="BA275" s="36" t="s">
        <v>5420</v>
      </c>
    </row>
    <row r="276" spans="1:53" s="58" customFormat="1" ht="15.6" hidden="1" x14ac:dyDescent="0.3">
      <c r="A276" s="27" t="s">
        <v>1846</v>
      </c>
      <c r="B276" s="28" t="s">
        <v>1847</v>
      </c>
      <c r="C276" s="29" t="str">
        <f>_xlfn.XLOOKUP(B276,'[1]daily break down'!$D:$D,'[1]daily break down'!$E:$E,"")</f>
        <v>Douala</v>
      </c>
      <c r="D276" s="27" t="s">
        <v>11</v>
      </c>
      <c r="E276" s="27" t="s">
        <v>12</v>
      </c>
      <c r="F276" s="29" t="s">
        <v>31</v>
      </c>
      <c r="G276" s="27" t="s">
        <v>32</v>
      </c>
      <c r="H276" s="30" t="str">
        <f>_xlfn.XLOOKUP(B276,[2]CALCULATION!$B:$B,[2]CALCULATION!$H:$H,"")</f>
        <v>ZTE</v>
      </c>
      <c r="I276" s="25">
        <v>0</v>
      </c>
      <c r="J276" s="25">
        <v>0</v>
      </c>
      <c r="K276" s="25">
        <v>0</v>
      </c>
      <c r="L276" s="25">
        <v>0</v>
      </c>
      <c r="M276" s="25">
        <v>0</v>
      </c>
      <c r="N276" s="25">
        <v>5.3173502495484177</v>
      </c>
      <c r="O276" s="25">
        <v>1.579242679770456</v>
      </c>
      <c r="P276" s="25" t="s">
        <v>6364</v>
      </c>
      <c r="Q276" s="31" t="s">
        <v>5364</v>
      </c>
      <c r="R276" s="31"/>
      <c r="S276" s="32" t="str" cm="1">
        <f t="array" ref="S276">IFERROR(_xlfn.IFS(
U276="MPR ISSUE","PDH",
U276="BSS Hardware Issue","BSS",
U276="Sites strategiques, MLL, Pylone, etc.","ENVTECH",
U276="AKTIVCO DEFAUT GE &amp; POWER Cabinet","AKTIVCO",
U276="AKTIVCO Coupure ENEO &amp; Baisse de tension","AKTIVCO GRID ONLY",
U276="Coupure ENEO &amp; Baisse de tension","IHS GRID ONLY",
U276="Defaut GE &amp; POWER Cabinet","IHS",
U276="Sharing","Partners",
U276="Sites strategiques &amp; DataCenter","SST &amp; DC",
U276="Exclu","Exclu",
U276="SAT","SAT",
U276="SPARE-ISSUE","SPARE-ISSUE",
U276="Fiber CAmtel","TRANS_FO_CAMTEL",
U276="Fiber AOF","Fiber AOF",
U276="Projet OCM (HUAWEI)","TRAVAUX-HUAWEI",
U276="Projet OCM (NOKIA)","TRAVAUX-NOKIA",
U276="ACCESS-ISSUE","ACCESS-ISSUE",
U276="Projet OCM (ZTE, NOKIA, autres projets)","TRAVAUX OCM",
U276="No root CAuse","No root cause",
U276="ODU HS","PDH",
U276="IP &amp; VLAN","PDH",
U276="Warehouse HUAWEI","SPARE-ISSUE",
U276="SPARE-HS","SPARE-ISSUE",
U276="Power Telco","BSS"
),"")</f>
        <v/>
      </c>
      <c r="T276" s="32" t="str" cm="1">
        <f t="array" ref="T276">IFERROR(_xlfn.IFS(
U276="MPR ISSUE","TX ISSUE",
U276="BSS Hardware Issue","RAN ISSUE",
U276="Sites strategiques, MLL, Pylone, etc.","ENVTECH",
U276="AKTIVCO DEFAUT GE &amp; POWER Cabinet","POWER ISSUE",
U276="AKTIVCO Coupure ENEO &amp; Baisse de tension","POWER ISSUE",
U276="Coupure ENEO &amp; Baisse de tension","POWER ISSUE",
U276="Defaut GE &amp; POWER Cabinet","POWER ISSUE",
U276="Sharing","POWER ISSUE",
U276="Sites strategiques &amp; DataCenter","POWER ISSUE",
U276="Exclu","Exclu",
U276="SAT","TX ISSUE",
U276="SPARE-ISSUE","SPARE-ISSUE",
U276="Fiber CAmtel","TX ISSUE",
U276="Fiber AOF","TX ISSUE",
U276="Projet OCM (HUAWEI)","TRAVAUX-HUAWEI",
U276="Projet OCM (NOKIA)","TRAVAUX -NOKIA",
U276="ACCESS-ISSUE","ACCESS-ISSUE",
U276="Projet OCM (ZTE, NOKIA, autres projets)","TRAVAUX OCM",
U276="No root CAuse","No root cause",
U276="ODU HS","TX ISSUE",
U276="IP &amp; VLAN","TX ISSUE",
U276="Warehouse HUAWEI","SPARE-ISSUE",
U276="SPARE-HS","SPARE-ISSUE",
U276="Power Telco","RAN ISSUE"
),"")</f>
        <v/>
      </c>
      <c r="U276" s="33"/>
      <c r="V276" s="32" t="str" cm="1">
        <f t="array" ref="V276">IFERROR(_xlfn.IFS(
U276="MPR ISSUE","ACTIVE",
U276="BSS Hardware Issue","ACTIVE",
U276="Sites strategiques, MLL, Pylone, etc.","PASSIVE",
U276="AKTIVCO DEFAUT GE &amp; POWER Cabinet","PASSIVE",
U276="AKTIVCO Coupure ENEO &amp; Baisse de tension","PASSIVE",
U276="Coupure ENEO &amp; Baisse de tension","PASSIVE",
U276="Defaut GE &amp; POWER Cabinet","PASSIVE",
U276="Sharing","PASSIVE",
U276="Sites strategiques &amp; DataCenter","PASSIVE",
U276="Exclu","Exclu",
U276="SAT","ACTIVE",
U276="SPARE-ISSUE","SPARE-ISSUE",
U276="Fiber CAmtel","ACTIVE",
U276="Fiber AOF","ACTIVE",
U276="Projet OCM (HUAWEI)","PLANNED WORKS",
U276="Projet OCM (NOKIA)","PLANNED WORKS",
U276="ACCESS-ISSUE","ACCESS-ISSUE",
U276="Projet OCM (ZTE, NOKIA, autres projets)","PLANNED WORKS",
U276="No root CAuse","No root cause",
U276="ODU HS","ACTIVE",
U276="IP &amp; VLAN","ACTIVE",
U276="Warehouse HUAWEI","SPARE-ISSUE",
U276="SPARE-HS","SPARE-ISSUE",
U276="Power Telco","ACTIVE"
),"")</f>
        <v/>
      </c>
      <c r="W276" s="52" t="s">
        <v>6305</v>
      </c>
      <c r="X276" s="52" t="s">
        <v>6306</v>
      </c>
      <c r="Y276" s="52"/>
      <c r="Z276" s="52" t="s">
        <v>6307</v>
      </c>
      <c r="AA276" s="52" t="s">
        <v>6308</v>
      </c>
      <c r="AB276" s="34" t="s">
        <v>6235</v>
      </c>
      <c r="AC276" s="34" t="str">
        <f>_xlfn.XLOOKUP(B276,[4]ALL!$B:$B,[4]ALL!$N:$N,"")</f>
        <v/>
      </c>
      <c r="AD276" s="34" t="s">
        <v>5420</v>
      </c>
      <c r="AE276" s="34"/>
      <c r="AF276" s="36" t="s">
        <v>5420</v>
      </c>
      <c r="AG276" s="29"/>
      <c r="AH276" s="35"/>
      <c r="AI276" s="29"/>
      <c r="AJ276" s="29" t="s">
        <v>5420</v>
      </c>
      <c r="AK276" s="36" t="s">
        <v>5420</v>
      </c>
      <c r="AL276" s="36" t="s">
        <v>5420</v>
      </c>
      <c r="AM276" s="36" t="s">
        <v>5420</v>
      </c>
      <c r="AN276" s="36" t="s">
        <v>5420</v>
      </c>
      <c r="AO276" s="36" t="s">
        <v>5420</v>
      </c>
      <c r="AP276" s="36" t="s">
        <v>5420</v>
      </c>
      <c r="AQ276" s="36" t="s">
        <v>5420</v>
      </c>
      <c r="AR276" s="36" t="s">
        <v>5420</v>
      </c>
      <c r="AS276" s="36" t="s">
        <v>5420</v>
      </c>
      <c r="AT276" s="36" t="s">
        <v>5420</v>
      </c>
      <c r="AU276" s="36" t="s">
        <v>5420</v>
      </c>
      <c r="AV276" s="36" t="s">
        <v>6235</v>
      </c>
      <c r="AW276" s="45"/>
      <c r="AX276" s="45" t="s">
        <v>5420</v>
      </c>
      <c r="AY276" s="45" t="s">
        <v>5420</v>
      </c>
      <c r="AZ276" s="45" t="s">
        <v>5420</v>
      </c>
      <c r="BA276" s="36" t="s">
        <v>5420</v>
      </c>
    </row>
    <row r="277" spans="1:53" s="58" customFormat="1" ht="15.6" hidden="1" x14ac:dyDescent="0.3">
      <c r="A277" s="27" t="s">
        <v>3344</v>
      </c>
      <c r="B277" s="27" t="s">
        <v>3345</v>
      </c>
      <c r="C277" s="29" t="str">
        <f>_xlfn.XLOOKUP(B277,'[1]daily break down'!$D:$D,'[1]daily break down'!$E:$E,"")</f>
        <v>Douala</v>
      </c>
      <c r="D277" s="27" t="s">
        <v>11</v>
      </c>
      <c r="E277" s="27" t="s">
        <v>12</v>
      </c>
      <c r="F277" s="29" t="s">
        <v>31</v>
      </c>
      <c r="G277" s="27" t="s">
        <v>32</v>
      </c>
      <c r="H277" s="30" t="str">
        <f>_xlfn.XLOOKUP(B277,[2]CALCULATION!$B:$B,[2]CALCULATION!$H:$H,"")</f>
        <v>ZTE</v>
      </c>
      <c r="I277" s="25">
        <v>1.5409507666230065</v>
      </c>
      <c r="J277" s="25">
        <v>2.1053953252119535</v>
      </c>
      <c r="K277" s="25">
        <v>1.5409507666230065</v>
      </c>
      <c r="L277" s="25">
        <v>1.5409507666230065</v>
      </c>
      <c r="M277" s="25">
        <v>1.5409507666230065</v>
      </c>
      <c r="N277" s="25">
        <v>1.5409507666230065</v>
      </c>
      <c r="O277" s="25">
        <v>1.5409507666230065</v>
      </c>
      <c r="P277" s="25" t="s">
        <v>6364</v>
      </c>
      <c r="Q277" s="31" t="str">
        <f>_xlfn.XLOOKUP(B277,'[1]daily break down'!$D:$D,'[1]daily break down'!$O:$O,"")</f>
        <v>EXCLU</v>
      </c>
      <c r="R277" s="31"/>
      <c r="S277" s="32" t="str" cm="1">
        <f t="array" ref="S277">IFERROR(_xlfn.IFS(
U277="MPR ISSUE","PDH",
U277="BSS Hardware Issue","BSS",
U277="Sites strategiques, MLL, Pylone, etc.","ENVTECH",
U277="AKTIVCO DEFAUT GE &amp; POWER Cabinet","AKTIVCO",
U277="AKTIVCO Coupure ENEO &amp; Baisse de tension","AKTIVCO GRID ONLY",
U277="Coupure ENEO &amp; Baisse de tension","IHS GRID ONLY",
U277="Defaut GE &amp; POWER Cabinet","IHS",
U277="Sharing","Partners",
U277="Sites strategiques &amp; DataCenter","SST &amp; DC",
U277="Exclu","Exclu",
U277="SAT","SAT",
U277="SPARE-ISSUE","SPARE-ISSUE",
U277="Fiber CAmtel","TRANS_FO_CAMTEL",
U277="Fiber AOF","Fiber AOF",
U277="Projet OCM (HUAWEI)","TRAVAUX-HUAWEI",
U277="Projet OCM (NOKIA)","TRAVAUX-NOKIA",
U277="ACCESS-ISSUE","ACCESS-ISSUE",
U277="Projet OCM (ZTE, NOKIA, autres projets)","TRAVAUX OCM",
U277="No root CAuse","No root cause",
U277="ODU HS","PDH",
U277="IP &amp; VLAN","PDH",
U277="Warehouse HUAWEI","SPARE-ISSUE",
U277="SPARE-HS","SPARE-ISSUE",
U277="Power Telco","BSS"
),"")</f>
        <v/>
      </c>
      <c r="T277" s="32" t="str" cm="1">
        <f t="array" ref="T277">IFERROR(_xlfn.IFS(
U277="MPR ISSUE","TX ISSUE",
U277="BSS Hardware Issue","RAN ISSUE",
U277="Sites strategiques, MLL, Pylone, etc.","ENVTECH",
U277="AKTIVCO DEFAUT GE &amp; POWER Cabinet","POWER ISSUE",
U277="AKTIVCO Coupure ENEO &amp; Baisse de tension","POWER ISSUE",
U277="Coupure ENEO &amp; Baisse de tension","POWER ISSUE",
U277="Defaut GE &amp; POWER Cabinet","POWER ISSUE",
U277="Sharing","POWER ISSUE",
U277="Sites strategiques &amp; DataCenter","POWER ISSUE",
U277="Exclu","Exclu",
U277="SAT","TX ISSUE",
U277="SPARE-ISSUE","SPARE-ISSUE",
U277="Fiber CAmtel","TX ISSUE",
U277="Fiber AOF","TX ISSUE",
U277="Projet OCM (HUAWEI)","TRAVAUX-HUAWEI",
U277="Projet OCM (NOKIA)","TRAVAUX -NOKIA",
U277="ACCESS-ISSUE","ACCESS-ISSUE",
U277="Projet OCM (ZTE, NOKIA, autres projets)","TRAVAUX OCM",
U277="No root CAuse","No root cause",
U277="ODU HS","TX ISSUE",
U277="IP &amp; VLAN","TX ISSUE",
U277="Warehouse HUAWEI","SPARE-ISSUE",
U277="SPARE-HS","SPARE-ISSUE",
U277="Power Telco","RAN ISSUE"
),"")</f>
        <v/>
      </c>
      <c r="U277" s="33"/>
      <c r="V277" s="32" t="str" cm="1">
        <f t="array" ref="V277">IFERROR(_xlfn.IFS(
U277="MPR ISSUE","ACTIVE",
U277="BSS Hardware Issue","ACTIVE",
U277="Sites strategiques, MLL, Pylone, etc.","PASSIVE",
U277="AKTIVCO DEFAUT GE &amp; POWER Cabinet","PASSIVE",
U277="AKTIVCO Coupure ENEO &amp; Baisse de tension","PASSIVE",
U277="Coupure ENEO &amp; Baisse de tension","PASSIVE",
U277="Defaut GE &amp; POWER Cabinet","PASSIVE",
U277="Sharing","PASSIVE",
U277="Sites strategiques &amp; DataCenter","PASSIVE",
U277="Exclu","Exclu",
U277="SAT","ACTIVE",
U277="SPARE-ISSUE","SPARE-ISSUE",
U277="Fiber CAmtel","ACTIVE",
U277="Fiber AOF","ACTIVE",
U277="Projet OCM (HUAWEI)","PLANNED WORKS",
U277="Projet OCM (NOKIA)","PLANNED WORKS",
U277="ACCESS-ISSUE","ACCESS-ISSUE",
U277="Projet OCM (ZTE, NOKIA, autres projets)","PLANNED WORKS",
U277="No root CAuse","No root cause",
U277="ODU HS","ACTIVE",
U277="IP &amp; VLAN","ACTIVE",
U277="Warehouse HUAWEI","SPARE-ISSUE",
U277="SPARE-HS","SPARE-ISSUE",
U277="Power Telco","ACTIVE"
),"")</f>
        <v/>
      </c>
      <c r="W277" s="51"/>
      <c r="X277" s="51"/>
      <c r="Y277" s="51"/>
      <c r="Z277" s="51"/>
      <c r="AA277" s="51"/>
      <c r="AB277" s="34" t="s">
        <v>3345</v>
      </c>
      <c r="AC277" s="34" t="str">
        <f>_xlfn.XLOOKUP(B277,[4]ALL!$B:$B,[4]ALL!$N:$N,"")</f>
        <v/>
      </c>
      <c r="AD277" s="34" t="s">
        <v>5420</v>
      </c>
      <c r="AE277" s="34"/>
      <c r="AF277" s="36" t="s">
        <v>5420</v>
      </c>
      <c r="AG277" s="29"/>
      <c r="AH277" s="35"/>
      <c r="AI277" s="29"/>
      <c r="AJ277" s="29" t="s">
        <v>5420</v>
      </c>
      <c r="AK277" s="36" t="s">
        <v>5420</v>
      </c>
      <c r="AL277" s="36" t="s">
        <v>5420</v>
      </c>
      <c r="AM277" s="36" t="s">
        <v>5420</v>
      </c>
      <c r="AN277" s="36" t="s">
        <v>5420</v>
      </c>
      <c r="AO277" s="36" t="s">
        <v>5420</v>
      </c>
      <c r="AP277" s="36" t="s">
        <v>5420</v>
      </c>
      <c r="AQ277" s="36" t="s">
        <v>5420</v>
      </c>
      <c r="AR277" s="36" t="s">
        <v>5420</v>
      </c>
      <c r="AS277" s="36" t="s">
        <v>5420</v>
      </c>
      <c r="AT277" s="36" t="s">
        <v>5420</v>
      </c>
      <c r="AU277" s="36" t="s">
        <v>5420</v>
      </c>
      <c r="AV277" s="36" t="s">
        <v>5420</v>
      </c>
      <c r="AW277" s="45"/>
      <c r="AX277" s="45" t="s">
        <v>5420</v>
      </c>
      <c r="AY277" s="45" t="s">
        <v>5420</v>
      </c>
      <c r="AZ277" s="45" t="s">
        <v>5420</v>
      </c>
      <c r="BA277" s="36" t="s">
        <v>3345</v>
      </c>
    </row>
    <row r="278" spans="1:53" s="58" customFormat="1" ht="15.6" hidden="1" x14ac:dyDescent="0.3">
      <c r="A278" s="27" t="s">
        <v>3186</v>
      </c>
      <c r="B278" s="27" t="s">
        <v>3187</v>
      </c>
      <c r="C278" s="29" t="str">
        <f>_xlfn.XLOOKUP(B278,'[1]daily break down'!$D:$D,'[1]daily break down'!$E:$E,"")</f>
        <v>Douala</v>
      </c>
      <c r="D278" s="27" t="s">
        <v>11</v>
      </c>
      <c r="E278" s="27" t="s">
        <v>757</v>
      </c>
      <c r="F278" s="29" t="s">
        <v>31</v>
      </c>
      <c r="G278" s="27" t="s">
        <v>32</v>
      </c>
      <c r="H278" s="30" t="str">
        <f>_xlfn.XLOOKUP(B278,[2]CALCULATION!$B:$B,[2]CALCULATION!$H:$H,"")</f>
        <v>ZTE</v>
      </c>
      <c r="I278" s="25">
        <v>1.5409507666230065</v>
      </c>
      <c r="J278" s="25">
        <v>1.5409507666230065</v>
      </c>
      <c r="K278" s="25">
        <v>1.5409507666230065</v>
      </c>
      <c r="L278" s="25">
        <v>1.5409507666230065</v>
      </c>
      <c r="M278" s="25">
        <v>1.5409507666230065</v>
      </c>
      <c r="N278" s="25">
        <v>1.5409507666230065</v>
      </c>
      <c r="O278" s="25">
        <v>1.5409507666230065</v>
      </c>
      <c r="P278" s="25" t="s">
        <v>6364</v>
      </c>
      <c r="Q278" s="31" t="str">
        <f>_xlfn.XLOOKUP(B278,'[1]daily break down'!$D:$D,'[1]daily break down'!$O:$O,"")</f>
        <v>EXCLU</v>
      </c>
      <c r="R278" s="31"/>
      <c r="S278" s="32" t="str" cm="1">
        <f t="array" ref="S278">IFERROR(_xlfn.IFS(
U278="MPR ISSUE","PDH",
U278="BSS Hardware Issue","BSS",
U278="Sites strategiques, MLL, Pylone, etc.","ENVTECH",
U278="AKTIVCO DEFAUT GE &amp; POWER Cabinet","AKTIVCO",
U278="AKTIVCO Coupure ENEO &amp; Baisse de tension","AKTIVCO GRID ONLY",
U278="Coupure ENEO &amp; Baisse de tension","IHS GRID ONLY",
U278="Defaut GE &amp; POWER Cabinet","IHS",
U278="Sharing","Partners",
U278="Sites strategiques &amp; DataCenter","SST &amp; DC",
U278="Exclu","Exclu",
U278="SAT","SAT",
U278="SPARE-ISSUE","SPARE-ISSUE",
U278="Fiber CAmtel","TRANS_FO_CAMTEL",
U278="Fiber AOF","Fiber AOF",
U278="Projet OCM (HUAWEI)","TRAVAUX-HUAWEI",
U278="Projet OCM (NOKIA)","TRAVAUX-NOKIA",
U278="ACCESS-ISSUE","ACCESS-ISSUE",
U278="Projet OCM (ZTE, NOKIA, autres projets)","TRAVAUX OCM",
U278="No root CAuse","No root cause",
U278="ODU HS","PDH",
U278="IP &amp; VLAN","PDH",
U278="Warehouse HUAWEI","SPARE-ISSUE",
U278="SPARE-HS","SPARE-ISSUE",
U278="Power Telco","BSS"
),"")</f>
        <v/>
      </c>
      <c r="T278" s="32" t="str" cm="1">
        <f t="array" ref="T278">IFERROR(_xlfn.IFS(
U278="MPR ISSUE","TX ISSUE",
U278="BSS Hardware Issue","RAN ISSUE",
U278="Sites strategiques, MLL, Pylone, etc.","ENVTECH",
U278="AKTIVCO DEFAUT GE &amp; POWER Cabinet","POWER ISSUE",
U278="AKTIVCO Coupure ENEO &amp; Baisse de tension","POWER ISSUE",
U278="Coupure ENEO &amp; Baisse de tension","POWER ISSUE",
U278="Defaut GE &amp; POWER Cabinet","POWER ISSUE",
U278="Sharing","POWER ISSUE",
U278="Sites strategiques &amp; DataCenter","POWER ISSUE",
U278="Exclu","Exclu",
U278="SAT","TX ISSUE",
U278="SPARE-ISSUE","SPARE-ISSUE",
U278="Fiber CAmtel","TX ISSUE",
U278="Fiber AOF","TX ISSUE",
U278="Projet OCM (HUAWEI)","TRAVAUX-HUAWEI",
U278="Projet OCM (NOKIA)","TRAVAUX -NOKIA",
U278="ACCESS-ISSUE","ACCESS-ISSUE",
U278="Projet OCM (ZTE, NOKIA, autres projets)","TRAVAUX OCM",
U278="No root CAuse","No root cause",
U278="ODU HS","TX ISSUE",
U278="IP &amp; VLAN","TX ISSUE",
U278="Warehouse HUAWEI","SPARE-ISSUE",
U278="SPARE-HS","SPARE-ISSUE",
U278="Power Telco","RAN ISSUE"
),"")</f>
        <v/>
      </c>
      <c r="U278" s="33"/>
      <c r="V278" s="32" t="str" cm="1">
        <f t="array" ref="V278">IFERROR(_xlfn.IFS(
U278="MPR ISSUE","ACTIVE",
U278="BSS Hardware Issue","ACTIVE",
U278="Sites strategiques, MLL, Pylone, etc.","PASSIVE",
U278="AKTIVCO DEFAUT GE &amp; POWER Cabinet","PASSIVE",
U278="AKTIVCO Coupure ENEO &amp; Baisse de tension","PASSIVE",
U278="Coupure ENEO &amp; Baisse de tension","PASSIVE",
U278="Defaut GE &amp; POWER Cabinet","PASSIVE",
U278="Sharing","PASSIVE",
U278="Sites strategiques &amp; DataCenter","PASSIVE",
U278="Exclu","Exclu",
U278="SAT","ACTIVE",
U278="SPARE-ISSUE","SPARE-ISSUE",
U278="Fiber CAmtel","ACTIVE",
U278="Fiber AOF","ACTIVE",
U278="Projet OCM (HUAWEI)","PLANNED WORKS",
U278="Projet OCM (NOKIA)","PLANNED WORKS",
U278="ACCESS-ISSUE","ACCESS-ISSUE",
U278="Projet OCM (ZTE, NOKIA, autres projets)","PLANNED WORKS",
U278="No root CAuse","No root cause",
U278="ODU HS","ACTIVE",
U278="IP &amp; VLAN","ACTIVE",
U278="Warehouse HUAWEI","SPARE-ISSUE",
U278="SPARE-HS","SPARE-ISSUE",
U278="Power Telco","ACTIVE"
),"")</f>
        <v/>
      </c>
      <c r="W278" s="51"/>
      <c r="X278" s="51"/>
      <c r="Y278" s="51"/>
      <c r="Z278" s="51"/>
      <c r="AA278" s="51"/>
      <c r="AB278" s="34" t="s">
        <v>3187</v>
      </c>
      <c r="AC278" s="34" t="str">
        <f>_xlfn.XLOOKUP(B278,[4]ALL!$B:$B,[4]ALL!$N:$N,"")</f>
        <v/>
      </c>
      <c r="AD278" s="34" t="s">
        <v>5420</v>
      </c>
      <c r="AE278" s="34"/>
      <c r="AF278" s="36" t="s">
        <v>5420</v>
      </c>
      <c r="AG278" s="29"/>
      <c r="AH278" s="35"/>
      <c r="AI278" s="29"/>
      <c r="AJ278" s="29" t="s">
        <v>5420</v>
      </c>
      <c r="AK278" s="36" t="s">
        <v>5420</v>
      </c>
      <c r="AL278" s="36" t="s">
        <v>5420</v>
      </c>
      <c r="AM278" s="36" t="s">
        <v>5420</v>
      </c>
      <c r="AN278" s="36" t="s">
        <v>5420</v>
      </c>
      <c r="AO278" s="36" t="s">
        <v>5420</v>
      </c>
      <c r="AP278" s="36" t="s">
        <v>5420</v>
      </c>
      <c r="AQ278" s="36" t="s">
        <v>5420</v>
      </c>
      <c r="AR278" s="36" t="s">
        <v>5420</v>
      </c>
      <c r="AS278" s="36" t="s">
        <v>5420</v>
      </c>
      <c r="AT278" s="36" t="s">
        <v>5420</v>
      </c>
      <c r="AU278" s="36" t="s">
        <v>5420</v>
      </c>
      <c r="AV278" s="36" t="s">
        <v>5420</v>
      </c>
      <c r="AW278" s="45"/>
      <c r="AX278" s="45" t="s">
        <v>5420</v>
      </c>
      <c r="AY278" s="45" t="s">
        <v>5420</v>
      </c>
      <c r="AZ278" s="45" t="s">
        <v>5420</v>
      </c>
      <c r="BA278" s="36" t="s">
        <v>3187</v>
      </c>
    </row>
    <row r="279" spans="1:53" s="58" customFormat="1" ht="15.6" hidden="1" x14ac:dyDescent="0.3">
      <c r="A279" s="27" t="s">
        <v>2576</v>
      </c>
      <c r="B279" s="28" t="s">
        <v>2577</v>
      </c>
      <c r="C279" s="29" t="str">
        <f>_xlfn.XLOOKUP(B279,'[1]daily break down'!$D:$D,'[1]daily break down'!$E:$E,"")</f>
        <v>CENTRE</v>
      </c>
      <c r="D279" s="27" t="s">
        <v>11</v>
      </c>
      <c r="E279" s="27" t="s">
        <v>12</v>
      </c>
      <c r="F279" s="29" t="s">
        <v>37</v>
      </c>
      <c r="G279" s="27" t="s">
        <v>2576</v>
      </c>
      <c r="H279" s="30" t="str">
        <f>_xlfn.XLOOKUP(B279,[2]CALCULATION!$B:$B,[2]CALCULATION!$H:$H,"")</f>
        <v>ZTE</v>
      </c>
      <c r="I279" s="25">
        <v>0</v>
      </c>
      <c r="J279" s="25">
        <v>0</v>
      </c>
      <c r="K279" s="25">
        <v>0</v>
      </c>
      <c r="L279" s="25">
        <v>0</v>
      </c>
      <c r="M279" s="25">
        <v>0</v>
      </c>
      <c r="N279" s="25">
        <v>0</v>
      </c>
      <c r="O279" s="25">
        <v>0</v>
      </c>
      <c r="P279" s="25" t="s">
        <v>6366</v>
      </c>
      <c r="Q279" s="31" t="s">
        <v>5364</v>
      </c>
      <c r="R279" s="31"/>
      <c r="S279" s="32" t="str" cm="1">
        <f t="array" ref="S279">IFERROR(_xlfn.IFS(
U279="MPR ISSUE","PDH",
U279="BSS Hardware Issue","BSS",
U279="Sites strategiques, MLL, Pylone, etc.","ENVTECH",
U279="AKTIVCO DEFAUT GE &amp; POWER Cabinet","AKTIVCO",
U279="AKTIVCO Coupure ENEO &amp; Baisse de tension","AKTIVCO GRID ONLY",
U279="Coupure ENEO &amp; Baisse de tension","IHS GRID ONLY",
U279="Defaut GE &amp; POWER Cabinet","IHS",
U279="Sharing","Partners",
U279="Sites strategiques &amp; DataCenter","SST &amp; DC",
U279="Exclu","Exclu",
U279="SAT","SAT",
U279="SPARE-ISSUE","SPARE-ISSUE",
U279="Fiber CAmtel","TRANS_FO_CAMTEL",
U279="Fiber AOF","Fiber AOF",
U279="Projet OCM (HUAWEI)","TRAVAUX-HUAWEI",
U279="Projet OCM (NOKIA)","TRAVAUX-NOKIA",
U279="ACCESS-ISSUE","ACCESS-ISSUE",
U279="Projet OCM (ZTE, NOKIA, autres projets)","TRAVAUX OCM",
U279="No root CAuse","No root cause",
U279="ODU HS","PDH",
U279="IP &amp; VLAN","PDH",
U279="Warehouse HUAWEI","SPARE-ISSUE",
U279="SPARE-HS","SPARE-ISSUE",
U279="Power Telco","BSS"
),"")</f>
        <v/>
      </c>
      <c r="T279" s="32" t="str" cm="1">
        <f t="array" ref="T279">IFERROR(_xlfn.IFS(
U279="MPR ISSUE","TX ISSUE",
U279="BSS Hardware Issue","RAN ISSUE",
U279="Sites strategiques, MLL, Pylone, etc.","ENVTECH",
U279="AKTIVCO DEFAUT GE &amp; POWER Cabinet","POWER ISSUE",
U279="AKTIVCO Coupure ENEO &amp; Baisse de tension","POWER ISSUE",
U279="Coupure ENEO &amp; Baisse de tension","POWER ISSUE",
U279="Defaut GE &amp; POWER Cabinet","POWER ISSUE",
U279="Sharing","POWER ISSUE",
U279="Sites strategiques &amp; DataCenter","POWER ISSUE",
U279="Exclu","Exclu",
U279="SAT","TX ISSUE",
U279="SPARE-ISSUE","SPARE-ISSUE",
U279="Fiber CAmtel","TX ISSUE",
U279="Fiber AOF","TX ISSUE",
U279="Projet OCM (HUAWEI)","TRAVAUX-HUAWEI",
U279="Projet OCM (NOKIA)","TRAVAUX -NOKIA",
U279="ACCESS-ISSUE","ACCESS-ISSUE",
U279="Projet OCM (ZTE, NOKIA, autres projets)","TRAVAUX OCM",
U279="No root CAuse","No root cause",
U279="ODU HS","TX ISSUE",
U279="IP &amp; VLAN","TX ISSUE",
U279="Warehouse HUAWEI","SPARE-ISSUE",
U279="SPARE-HS","SPARE-ISSUE",
U279="Power Telco","RAN ISSUE"
),"")</f>
        <v/>
      </c>
      <c r="U279" s="33"/>
      <c r="V279" s="32" t="str" cm="1">
        <f t="array" ref="V279">IFERROR(_xlfn.IFS(
U279="MPR ISSUE","ACTIVE",
U279="BSS Hardware Issue","ACTIVE",
U279="Sites strategiques, MLL, Pylone, etc.","PASSIVE",
U279="AKTIVCO DEFAUT GE &amp; POWER Cabinet","PASSIVE",
U279="AKTIVCO Coupure ENEO &amp; Baisse de tension","PASSIVE",
U279="Coupure ENEO &amp; Baisse de tension","PASSIVE",
U279="Defaut GE &amp; POWER Cabinet","PASSIVE",
U279="Sharing","PASSIVE",
U279="Sites strategiques &amp; DataCenter","PASSIVE",
U279="Exclu","Exclu",
U279="SAT","ACTIVE",
U279="SPARE-ISSUE","SPARE-ISSUE",
U279="Fiber CAmtel","ACTIVE",
U279="Fiber AOF","ACTIVE",
U279="Projet OCM (HUAWEI)","PLANNED WORKS",
U279="Projet OCM (NOKIA)","PLANNED WORKS",
U279="ACCESS-ISSUE","ACCESS-ISSUE",
U279="Projet OCM (ZTE, NOKIA, autres projets)","PLANNED WORKS",
U279="No root CAuse","No root cause",
U279="ODU HS","ACTIVE",
U279="IP &amp; VLAN","ACTIVE",
U279="Warehouse HUAWEI","SPARE-ISSUE",
U279="SPARE-HS","SPARE-ISSUE",
U279="Power Telco","ACTIVE"
),"")</f>
        <v/>
      </c>
      <c r="W279" s="51"/>
      <c r="X279" s="51"/>
      <c r="Y279" s="51"/>
      <c r="Z279" s="51"/>
      <c r="AA279" s="51"/>
      <c r="AB279" s="34" t="s">
        <v>6639</v>
      </c>
      <c r="AC279" s="34" t="str">
        <f>_xlfn.XLOOKUP(B279,[4]ALL!$B:$B,[4]ALL!$N:$N,"")</f>
        <v/>
      </c>
      <c r="AD279" s="34" t="s">
        <v>5420</v>
      </c>
      <c r="AE279" s="34"/>
      <c r="AF279" s="36" t="s">
        <v>5420</v>
      </c>
      <c r="AG279" s="29"/>
      <c r="AH279" s="35"/>
      <c r="AI279" s="29"/>
      <c r="AJ279" s="29" t="s">
        <v>5420</v>
      </c>
      <c r="AK279" s="36" t="s">
        <v>5420</v>
      </c>
      <c r="AL279" s="36" t="s">
        <v>5420</v>
      </c>
      <c r="AM279" s="36" t="s">
        <v>5420</v>
      </c>
      <c r="AN279" s="36" t="s">
        <v>5420</v>
      </c>
      <c r="AO279" s="36" t="s">
        <v>5420</v>
      </c>
      <c r="AP279" s="36" t="s">
        <v>5420</v>
      </c>
      <c r="AQ279" s="36" t="s">
        <v>6024</v>
      </c>
      <c r="AR279" s="36" t="s">
        <v>6025</v>
      </c>
      <c r="AS279" s="36" t="s">
        <v>6025</v>
      </c>
      <c r="AT279" s="36" t="s">
        <v>5420</v>
      </c>
      <c r="AU279" s="36" t="s">
        <v>5420</v>
      </c>
      <c r="AV279" s="36" t="s">
        <v>5420</v>
      </c>
      <c r="AW279" s="45"/>
      <c r="AX279" s="45" t="s">
        <v>5420</v>
      </c>
      <c r="AY279" s="45" t="s">
        <v>5420</v>
      </c>
      <c r="AZ279" s="45" t="s">
        <v>5420</v>
      </c>
      <c r="BA279" s="36" t="s">
        <v>2577</v>
      </c>
    </row>
    <row r="280" spans="1:53" s="58" customFormat="1" ht="15.6" hidden="1" x14ac:dyDescent="0.3">
      <c r="A280" s="27" t="s">
        <v>1700</v>
      </c>
      <c r="B280" s="28" t="s">
        <v>1701</v>
      </c>
      <c r="C280" s="29" t="str">
        <f>_xlfn.XLOOKUP(B280,'[1]daily break down'!$D:$D,'[1]daily break down'!$E:$E,"")</f>
        <v>Ngaoundere</v>
      </c>
      <c r="D280" s="27" t="s">
        <v>11</v>
      </c>
      <c r="E280" s="27" t="s">
        <v>12</v>
      </c>
      <c r="F280" s="29" t="s">
        <v>90</v>
      </c>
      <c r="G280" s="27" t="s">
        <v>91</v>
      </c>
      <c r="H280" s="37" t="str">
        <f>_xlfn.XLOOKUP(B280,[2]CALCULATION!$B:$B,[2]CALCULATION!$H:$H,"")</f>
        <v>Huawei</v>
      </c>
      <c r="I280" s="25">
        <v>0</v>
      </c>
      <c r="J280" s="25">
        <v>0</v>
      </c>
      <c r="K280" s="25">
        <v>0</v>
      </c>
      <c r="L280" s="25">
        <v>0</v>
      </c>
      <c r="M280" s="25">
        <v>0</v>
      </c>
      <c r="N280" s="25">
        <v>0</v>
      </c>
      <c r="O280" s="25">
        <v>0</v>
      </c>
      <c r="P280" s="25" t="s">
        <v>6366</v>
      </c>
      <c r="Q280" s="31" t="s">
        <v>5364</v>
      </c>
      <c r="R280" s="31"/>
      <c r="S280" s="32" t="str" cm="1">
        <f t="array" ref="S280">IFERROR(_xlfn.IFS(
U280="MPR ISSUE","PDH",
U280="BSS Hardware Issue","BSS",
U280="Sites strategiques, MLL, Pylone, etc.","ENVTECH",
U280="AKTIVCO DEFAUT GE &amp; POWER Cabinet","AKTIVCO",
U280="AKTIVCO Coupure ENEO &amp; Baisse de tension","AKTIVCO GRID ONLY",
U280="Coupure ENEO &amp; Baisse de tension","IHS GRID ONLY",
U280="Defaut GE &amp; POWER Cabinet","IHS",
U280="Sharing","Partners",
U280="Sites strategiques &amp; DataCenter","SST &amp; DC",
U280="Exclu","Exclu",
U280="SAT","SAT",
U280="SPARE-ISSUE","SPARE-ISSUE",
U280="Fiber CAmtel","TRANS_FO_CAMTEL",
U280="Fiber AOF","Fiber AOF",
U280="Projet OCM (HUAWEI)","TRAVAUX-HUAWEI",
U280="Projet OCM (NOKIA)","TRAVAUX-NOKIA",
U280="ACCESS-ISSUE","ACCESS-ISSUE",
U280="Projet OCM (ZTE, NOKIA, autres projets)","TRAVAUX OCM",
U280="No root CAuse","No root cause",
U280="ODU HS","PDH",
U280="IP &amp; VLAN","PDH",
U280="Warehouse HUAWEI","SPARE-ISSUE",
U280="SPARE-HS","SPARE-ISSUE",
U280="Power Telco","BSS"
),"")</f>
        <v/>
      </c>
      <c r="T280" s="32" t="str" cm="1">
        <f t="array" ref="T280">IFERROR(_xlfn.IFS(
U280="MPR ISSUE","TX ISSUE",
U280="BSS Hardware Issue","RAN ISSUE",
U280="Sites strategiques, MLL, Pylone, etc.","ENVTECH",
U280="AKTIVCO DEFAUT GE &amp; POWER Cabinet","POWER ISSUE",
U280="AKTIVCO Coupure ENEO &amp; Baisse de tension","POWER ISSUE",
U280="Coupure ENEO &amp; Baisse de tension","POWER ISSUE",
U280="Defaut GE &amp; POWER Cabinet","POWER ISSUE",
U280="Sharing","POWER ISSUE",
U280="Sites strategiques &amp; DataCenter","POWER ISSUE",
U280="Exclu","Exclu",
U280="SAT","TX ISSUE",
U280="SPARE-ISSUE","SPARE-ISSUE",
U280="Fiber CAmtel","TX ISSUE",
U280="Fiber AOF","TX ISSUE",
U280="Projet OCM (HUAWEI)","TRAVAUX-HUAWEI",
U280="Projet OCM (NOKIA)","TRAVAUX -NOKIA",
U280="ACCESS-ISSUE","ACCESS-ISSUE",
U280="Projet OCM (ZTE, NOKIA, autres projets)","TRAVAUX OCM",
U280="No root CAuse","No root cause",
U280="ODU HS","TX ISSUE",
U280="IP &amp; VLAN","TX ISSUE",
U280="Warehouse HUAWEI","SPARE-ISSUE",
U280="SPARE-HS","SPARE-ISSUE",
U280="Power Telco","RAN ISSUE"
),"")</f>
        <v/>
      </c>
      <c r="U280" s="33"/>
      <c r="V280" s="32" t="str" cm="1">
        <f t="array" ref="V280">IFERROR(_xlfn.IFS(
U280="MPR ISSUE","ACTIVE",
U280="BSS Hardware Issue","ACTIVE",
U280="Sites strategiques, MLL, Pylone, etc.","PASSIVE",
U280="AKTIVCO DEFAUT GE &amp; POWER Cabinet","PASSIVE",
U280="AKTIVCO Coupure ENEO &amp; Baisse de tension","PASSIVE",
U280="Coupure ENEO &amp; Baisse de tension","PASSIVE",
U280="Defaut GE &amp; POWER Cabinet","PASSIVE",
U280="Sharing","PASSIVE",
U280="Sites strategiques &amp; DataCenter","PASSIVE",
U280="Exclu","Exclu",
U280="SAT","ACTIVE",
U280="SPARE-ISSUE","SPARE-ISSUE",
U280="Fiber CAmtel","ACTIVE",
U280="Fiber AOF","ACTIVE",
U280="Projet OCM (HUAWEI)","PLANNED WORKS",
U280="Projet OCM (NOKIA)","PLANNED WORKS",
U280="ACCESS-ISSUE","ACCESS-ISSUE",
U280="Projet OCM (ZTE, NOKIA, autres projets)","PLANNED WORKS",
U280="No root CAuse","No root cause",
U280="ODU HS","ACTIVE",
U280="IP &amp; VLAN","ACTIVE",
U280="Warehouse HUAWEI","SPARE-ISSUE",
U280="SPARE-HS","SPARE-ISSUE",
U280="Power Telco","ACTIVE"
),"")</f>
        <v/>
      </c>
      <c r="W280" s="51"/>
      <c r="X280" s="51"/>
      <c r="Y280" s="51"/>
      <c r="Z280" s="51"/>
      <c r="AA280" s="51"/>
      <c r="AB280" s="34" t="s">
        <v>5420</v>
      </c>
      <c r="AC280" s="34" t="str">
        <f>_xlfn.XLOOKUP(B280,[4]ALL!$B:$B,[4]ALL!$N:$N,"")</f>
        <v/>
      </c>
      <c r="AD280" s="34" t="s">
        <v>5420</v>
      </c>
      <c r="AE280" s="34"/>
      <c r="AF280" s="36" t="s">
        <v>5420</v>
      </c>
      <c r="AG280" s="29"/>
      <c r="AH280" s="35"/>
      <c r="AI280" s="29"/>
      <c r="AJ280" s="29" t="s">
        <v>5420</v>
      </c>
      <c r="AK280" s="36" t="s">
        <v>5420</v>
      </c>
      <c r="AL280" s="36" t="s">
        <v>5420</v>
      </c>
      <c r="AM280" s="36" t="s">
        <v>5420</v>
      </c>
      <c r="AN280" s="36" t="s">
        <v>5420</v>
      </c>
      <c r="AO280" s="36" t="s">
        <v>5420</v>
      </c>
      <c r="AP280" s="36" t="s">
        <v>5420</v>
      </c>
      <c r="AQ280" s="36" t="s">
        <v>5420</v>
      </c>
      <c r="AR280" s="36" t="s">
        <v>5420</v>
      </c>
      <c r="AS280" s="36" t="s">
        <v>5420</v>
      </c>
      <c r="AT280" s="36" t="s">
        <v>5420</v>
      </c>
      <c r="AU280" s="36" t="s">
        <v>5420</v>
      </c>
      <c r="AV280" s="36" t="s">
        <v>5420</v>
      </c>
      <c r="AW280" s="45"/>
      <c r="AX280" s="45" t="s">
        <v>5420</v>
      </c>
      <c r="AY280" s="45" t="s">
        <v>5420</v>
      </c>
      <c r="AZ280" s="45" t="s">
        <v>5420</v>
      </c>
      <c r="BA280" s="36" t="s">
        <v>5420</v>
      </c>
    </row>
    <row r="281" spans="1:53" s="58" customFormat="1" ht="15.6" hidden="1" x14ac:dyDescent="0.3">
      <c r="A281" s="27" t="s">
        <v>1159</v>
      </c>
      <c r="B281" s="28" t="s">
        <v>1160</v>
      </c>
      <c r="C281" s="29" t="str">
        <f>_xlfn.XLOOKUP(B281,'[1]daily break down'!$D:$D,'[1]daily break down'!$E:$E,"")</f>
        <v>NORD-OUEST</v>
      </c>
      <c r="D281" s="27" t="s">
        <v>11</v>
      </c>
      <c r="E281" s="27" t="s">
        <v>1161</v>
      </c>
      <c r="F281" s="29" t="s">
        <v>51</v>
      </c>
      <c r="G281" s="27" t="s">
        <v>1159</v>
      </c>
      <c r="H281" s="39" t="str">
        <f>_xlfn.XLOOKUP(B281,[2]CALCULATION!$B:$B,[2]CALCULATION!$H:$H,"")</f>
        <v>NOKIA</v>
      </c>
      <c r="I281" s="25">
        <v>3.8095727285957559E-2</v>
      </c>
      <c r="J281" s="25">
        <v>5.3194012835549165</v>
      </c>
      <c r="K281" s="25">
        <v>0.93416573210856302</v>
      </c>
      <c r="L281" s="25">
        <v>4.2893363353336988E-2</v>
      </c>
      <c r="M281" s="25">
        <v>0</v>
      </c>
      <c r="N281" s="25">
        <v>0</v>
      </c>
      <c r="O281" s="25">
        <v>1.5257017746616328</v>
      </c>
      <c r="P281" s="25" t="s">
        <v>6365</v>
      </c>
      <c r="Q281" s="31" t="str">
        <f>_xlfn.XLOOKUP(B281,'[1]daily break down'!$D:$D,'[1]daily break down'!$O:$O,"")</f>
        <v>Insecurity</v>
      </c>
      <c r="R281" s="31"/>
      <c r="S281" s="32" t="str" cm="1">
        <f t="array" ref="S281">IFERROR(_xlfn.IFS(
U281="MPR ISSUE","PDH",
U281="BSS Hardware Issue","BSS",
U281="Sites strategiques, MLL, Pylone, etc.","ENVTECH",
U281="AKTIVCO DEFAUT GE &amp; POWER Cabinet","AKTIVCO",
U281="AKTIVCO Coupure ENEO &amp; Baisse de tension","AKTIVCO GRID ONLY",
U281="Coupure ENEO &amp; Baisse de tension","IHS GRID ONLY",
U281="Defaut GE &amp; POWER Cabinet","IHS",
U281="Sharing","Partners",
U281="Sites strategiques &amp; DataCenter","SST &amp; DC",
U281="Exclu","Exclu",
U281="SAT","SAT",
U281="SPARE-ISSUE","SPARE-ISSUE",
U281="Fiber CAmtel","TRANS_FO_CAMTEL",
U281="Fiber AOF","Fiber AOF",
U281="Projet OCM (HUAWEI)","TRAVAUX-HUAWEI",
U281="Projet OCM (NOKIA)","TRAVAUX-NOKIA",
U281="ACCESS-ISSUE","ACCESS-ISSUE",
U281="Projet OCM (ZTE, NOKIA, autres projets)","TRAVAUX OCM",
U281="No root CAuse","No root cause",
U281="ODU HS","PDH",
U281="IP &amp; VLAN","PDH",
U281="Warehouse HUAWEI","SPARE-ISSUE",
U281="SPARE-HS","SPARE-ISSUE",
U281="Power Telco","BSS"
),"")</f>
        <v/>
      </c>
      <c r="T281" s="32" t="str" cm="1">
        <f t="array" ref="T281">IFERROR(_xlfn.IFS(
U281="MPR ISSUE","TX ISSUE",
U281="BSS Hardware Issue","RAN ISSUE",
U281="Sites strategiques, MLL, Pylone, etc.","ENVTECH",
U281="AKTIVCO DEFAUT GE &amp; POWER Cabinet","POWER ISSUE",
U281="AKTIVCO Coupure ENEO &amp; Baisse de tension","POWER ISSUE",
U281="Coupure ENEO &amp; Baisse de tension","POWER ISSUE",
U281="Defaut GE &amp; POWER Cabinet","POWER ISSUE",
U281="Sharing","POWER ISSUE",
U281="Sites strategiques &amp; DataCenter","POWER ISSUE",
U281="Exclu","Exclu",
U281="SAT","TX ISSUE",
U281="SPARE-ISSUE","SPARE-ISSUE",
U281="Fiber CAmtel","TX ISSUE",
U281="Fiber AOF","TX ISSUE",
U281="Projet OCM (HUAWEI)","TRAVAUX-HUAWEI",
U281="Projet OCM (NOKIA)","TRAVAUX -NOKIA",
U281="ACCESS-ISSUE","ACCESS-ISSUE",
U281="Projet OCM (ZTE, NOKIA, autres projets)","TRAVAUX OCM",
U281="No root CAuse","No root cause",
U281="ODU HS","TX ISSUE",
U281="IP &amp; VLAN","TX ISSUE",
U281="Warehouse HUAWEI","SPARE-ISSUE",
U281="SPARE-HS","SPARE-ISSUE",
U281="Power Telco","RAN ISSUE"
),"")</f>
        <v/>
      </c>
      <c r="U281" s="33"/>
      <c r="V281" s="32" t="str" cm="1">
        <f t="array" ref="V281">IFERROR(_xlfn.IFS(
U281="MPR ISSUE","ACTIVE",
U281="BSS Hardware Issue","ACTIVE",
U281="Sites strategiques, MLL, Pylone, etc.","PASSIVE",
U281="AKTIVCO DEFAUT GE &amp; POWER Cabinet","PASSIVE",
U281="AKTIVCO Coupure ENEO &amp; Baisse de tension","PASSIVE",
U281="Coupure ENEO &amp; Baisse de tension","PASSIVE",
U281="Defaut GE &amp; POWER Cabinet","PASSIVE",
U281="Sharing","PASSIVE",
U281="Sites strategiques &amp; DataCenter","PASSIVE",
U281="Exclu","Exclu",
U281="SAT","ACTIVE",
U281="SPARE-ISSUE","SPARE-ISSUE",
U281="Fiber CAmtel","ACTIVE",
U281="Fiber AOF","ACTIVE",
U281="Projet OCM (HUAWEI)","PLANNED WORKS",
U281="Projet OCM (NOKIA)","PLANNED WORKS",
U281="ACCESS-ISSUE","ACCESS-ISSUE",
U281="Projet OCM (ZTE, NOKIA, autres projets)","PLANNED WORKS",
U281="No root CAuse","No root cause",
U281="ODU HS","ACTIVE",
U281="IP &amp; VLAN","ACTIVE",
U281="Warehouse HUAWEI","SPARE-ISSUE",
U281="SPARE-HS","SPARE-ISSUE",
U281="Power Telco","ACTIVE"
),"")</f>
        <v/>
      </c>
      <c r="W281" s="52" t="s">
        <v>6313</v>
      </c>
      <c r="X281" s="52" t="s">
        <v>6358</v>
      </c>
      <c r="Y281" s="52"/>
      <c r="Z281" s="52" t="s">
        <v>11</v>
      </c>
      <c r="AA281" s="52" t="s">
        <v>6321</v>
      </c>
      <c r="AB281" s="34" t="s">
        <v>6640</v>
      </c>
      <c r="AC281" s="34" t="str">
        <f>_xlfn.XLOOKUP(B281,[4]ALL!$B:$B,[4]ALL!$N:$N,"")</f>
        <v/>
      </c>
      <c r="AD281" s="34" t="s">
        <v>5420</v>
      </c>
      <c r="AE281" s="34"/>
      <c r="AF281" s="36" t="s">
        <v>5420</v>
      </c>
      <c r="AG281" s="29"/>
      <c r="AH281" s="35"/>
      <c r="AI281" s="29"/>
      <c r="AJ281" s="29" t="s">
        <v>6124</v>
      </c>
      <c r="AK281" s="36" t="s">
        <v>5420</v>
      </c>
      <c r="AL281" s="36" t="s">
        <v>5420</v>
      </c>
      <c r="AM281" s="36" t="s">
        <v>5420</v>
      </c>
      <c r="AN281" s="36" t="s">
        <v>5420</v>
      </c>
      <c r="AO281" s="36" t="s">
        <v>5420</v>
      </c>
      <c r="AP281" s="36" t="s">
        <v>5420</v>
      </c>
      <c r="AQ281" s="36" t="s">
        <v>5420</v>
      </c>
      <c r="AR281" s="36" t="s">
        <v>5420</v>
      </c>
      <c r="AS281" s="36" t="s">
        <v>5420</v>
      </c>
      <c r="AT281" s="36" t="s">
        <v>5799</v>
      </c>
      <c r="AU281" s="36" t="s">
        <v>5420</v>
      </c>
      <c r="AV281" s="36" t="s">
        <v>5420</v>
      </c>
      <c r="AW281" s="45"/>
      <c r="AX281" s="45" t="s">
        <v>5420</v>
      </c>
      <c r="AY281" s="45" t="s">
        <v>5420</v>
      </c>
      <c r="AZ281" s="45" t="s">
        <v>5420</v>
      </c>
      <c r="BA281" s="36" t="s">
        <v>5420</v>
      </c>
    </row>
    <row r="282" spans="1:53" s="58" customFormat="1" ht="15.6" hidden="1" x14ac:dyDescent="0.3">
      <c r="A282" s="27" t="s">
        <v>1302</v>
      </c>
      <c r="B282" s="28" t="s">
        <v>1303</v>
      </c>
      <c r="C282" s="29" t="str">
        <f>_xlfn.XLOOKUP(B282,'[1]daily break down'!$D:$D,'[1]daily break down'!$E:$E,"")</f>
        <v>ADAMAOUA</v>
      </c>
      <c r="D282" s="27" t="s">
        <v>11</v>
      </c>
      <c r="E282" s="27" t="s">
        <v>1304</v>
      </c>
      <c r="F282" s="29" t="s">
        <v>90</v>
      </c>
      <c r="G282" s="27" t="s">
        <v>1302</v>
      </c>
      <c r="H282" s="39" t="str">
        <f>_xlfn.XLOOKUP(B282,[2]CALCULATION!$B:$B,[2]CALCULATION!$H:$H,"")</f>
        <v>NOKIA</v>
      </c>
      <c r="I282" s="25">
        <v>0.14630988164840453</v>
      </c>
      <c r="J282" s="25">
        <v>2.1405810267380839E-3</v>
      </c>
      <c r="K282" s="25">
        <v>1.7035457337789803E-2</v>
      </c>
      <c r="L282" s="25">
        <v>2.4381641012228471E-2</v>
      </c>
      <c r="M282" s="25">
        <v>4.7586646202096516E-2</v>
      </c>
      <c r="N282" s="25">
        <v>2.3221466588167519</v>
      </c>
      <c r="O282" s="25">
        <v>1.4914742357143567</v>
      </c>
      <c r="P282" s="25" t="s">
        <v>6364</v>
      </c>
      <c r="Q282" s="31" t="s">
        <v>5364</v>
      </c>
      <c r="R282" s="31"/>
      <c r="S282" s="32" t="str" cm="1">
        <f t="array" ref="S282">IFERROR(_xlfn.IFS(
U282="MPR ISSUE","PDH",
U282="BSS Hardware Issue","BSS",
U282="Sites strategiques, MLL, Pylone, etc.","ENVTECH",
U282="AKTIVCO DEFAUT GE &amp; POWER Cabinet","AKTIVCO",
U282="AKTIVCO Coupure ENEO &amp; Baisse de tension","AKTIVCO GRID ONLY",
U282="Coupure ENEO &amp; Baisse de tension","IHS GRID ONLY",
U282="Defaut GE &amp; POWER Cabinet","IHS",
U282="Sharing","Partners",
U282="Sites strategiques &amp; DataCenter","SST &amp; DC",
U282="Exclu","Exclu",
U282="SAT","SAT",
U282="SPARE-ISSUE","SPARE-ISSUE",
U282="Fiber CAmtel","TRANS_FO_CAMTEL",
U282="Fiber AOF","Fiber AOF",
U282="Projet OCM (HUAWEI)","TRAVAUX-HUAWEI",
U282="Projet OCM (NOKIA)","TRAVAUX-NOKIA",
U282="ACCESS-ISSUE","ACCESS-ISSUE",
U282="Projet OCM (ZTE, NOKIA, autres projets)","TRAVAUX OCM",
U282="No root CAuse","No root cause",
U282="ODU HS","PDH",
U282="IP &amp; VLAN","PDH",
U282="Warehouse HUAWEI","SPARE-ISSUE",
U282="SPARE-HS","SPARE-ISSUE",
U282="Power Telco","BSS"
),"")</f>
        <v/>
      </c>
      <c r="T282" s="32" t="str" cm="1">
        <f t="array" ref="T282">IFERROR(_xlfn.IFS(
U282="MPR ISSUE","TX ISSUE",
U282="BSS Hardware Issue","RAN ISSUE",
U282="Sites strategiques, MLL, Pylone, etc.","ENVTECH",
U282="AKTIVCO DEFAUT GE &amp; POWER Cabinet","POWER ISSUE",
U282="AKTIVCO Coupure ENEO &amp; Baisse de tension","POWER ISSUE",
U282="Coupure ENEO &amp; Baisse de tension","POWER ISSUE",
U282="Defaut GE &amp; POWER Cabinet","POWER ISSUE",
U282="Sharing","POWER ISSUE",
U282="Sites strategiques &amp; DataCenter","POWER ISSUE",
U282="Exclu","Exclu",
U282="SAT","TX ISSUE",
U282="SPARE-ISSUE","SPARE-ISSUE",
U282="Fiber CAmtel","TX ISSUE",
U282="Fiber AOF","TX ISSUE",
U282="Projet OCM (HUAWEI)","TRAVAUX-HUAWEI",
U282="Projet OCM (NOKIA)","TRAVAUX -NOKIA",
U282="ACCESS-ISSUE","ACCESS-ISSUE",
U282="Projet OCM (ZTE, NOKIA, autres projets)","TRAVAUX OCM",
U282="No root CAuse","No root cause",
U282="ODU HS","TX ISSUE",
U282="IP &amp; VLAN","TX ISSUE",
U282="Warehouse HUAWEI","SPARE-ISSUE",
U282="SPARE-HS","SPARE-ISSUE",
U282="Power Telco","RAN ISSUE"
),"")</f>
        <v/>
      </c>
      <c r="U282" s="33"/>
      <c r="V282" s="32" t="str" cm="1">
        <f t="array" ref="V282">IFERROR(_xlfn.IFS(
U282="MPR ISSUE","ACTIVE",
U282="BSS Hardware Issue","ACTIVE",
U282="Sites strategiques, MLL, Pylone, etc.","PASSIVE",
U282="AKTIVCO DEFAUT GE &amp; POWER Cabinet","PASSIVE",
U282="AKTIVCO Coupure ENEO &amp; Baisse de tension","PASSIVE",
U282="Coupure ENEO &amp; Baisse de tension","PASSIVE",
U282="Defaut GE &amp; POWER Cabinet","PASSIVE",
U282="Sharing","PASSIVE",
U282="Sites strategiques &amp; DataCenter","PASSIVE",
U282="Exclu","Exclu",
U282="SAT","ACTIVE",
U282="SPARE-ISSUE","SPARE-ISSUE",
U282="Fiber CAmtel","ACTIVE",
U282="Fiber AOF","ACTIVE",
U282="Projet OCM (HUAWEI)","PLANNED WORKS",
U282="Projet OCM (NOKIA)","PLANNED WORKS",
U282="ACCESS-ISSUE","ACCESS-ISSUE",
U282="Projet OCM (ZTE, NOKIA, autres projets)","PLANNED WORKS",
U282="No root CAuse","No root cause",
U282="ODU HS","ACTIVE",
U282="IP &amp; VLAN","ACTIVE",
U282="Warehouse HUAWEI","SPARE-ISSUE",
U282="SPARE-HS","SPARE-ISSUE",
U282="Power Telco","ACTIVE"
),"")</f>
        <v/>
      </c>
      <c r="W282" s="52" t="str">
        <f>_xlfn.XLOOKUP(B282,Sheet1!$C:$C,Sheet1!$E:$E,"")</f>
        <v>Impacted by ADM_042_N_Mbong. Generator fault with failed recovery attempt</v>
      </c>
      <c r="X282" s="52" t="str">
        <f>_xlfn.XLOOKUP($B282,Sheet1!$C:$C,Sheet1!F:F,"")</f>
        <v>Follow Up with IHS and replace Generator</v>
      </c>
      <c r="Y282" s="52"/>
      <c r="Z282" s="52" t="str">
        <f>_xlfn.XLOOKUP($B282,Sheet1!$C:$C,Sheet1!H:H,"")</f>
        <v>IHS</v>
      </c>
      <c r="AA282" s="52" t="s">
        <v>6308</v>
      </c>
      <c r="AB282" s="34" t="s">
        <v>6470</v>
      </c>
      <c r="AC282" s="34" t="str">
        <f>_xlfn.XLOOKUP(B282,[4]ALL!$B:$B,[4]ALL!$N:$N,"")</f>
        <v/>
      </c>
      <c r="AD282" s="34" t="s">
        <v>5420</v>
      </c>
      <c r="AE282" s="34"/>
      <c r="AF282" s="36" t="s">
        <v>6470</v>
      </c>
      <c r="AG282" s="29"/>
      <c r="AH282" s="35"/>
      <c r="AI282" s="29"/>
      <c r="AJ282" s="29" t="s">
        <v>5420</v>
      </c>
      <c r="AK282" s="36" t="s">
        <v>5420</v>
      </c>
      <c r="AL282" s="36" t="s">
        <v>5420</v>
      </c>
      <c r="AM282" s="36" t="s">
        <v>5420</v>
      </c>
      <c r="AN282" s="36" t="s">
        <v>5420</v>
      </c>
      <c r="AO282" s="36" t="s">
        <v>5420</v>
      </c>
      <c r="AP282" s="36" t="s">
        <v>5420</v>
      </c>
      <c r="AQ282" s="36" t="s">
        <v>5420</v>
      </c>
      <c r="AR282" s="36" t="s">
        <v>5420</v>
      </c>
      <c r="AS282" s="36" t="s">
        <v>5420</v>
      </c>
      <c r="AT282" s="36" t="s">
        <v>5420</v>
      </c>
      <c r="AU282" s="36" t="s">
        <v>5420</v>
      </c>
      <c r="AV282" s="36" t="s">
        <v>5420</v>
      </c>
      <c r="AW282" s="45"/>
      <c r="AX282" s="45" t="s">
        <v>5420</v>
      </c>
      <c r="AY282" s="45" t="s">
        <v>5420</v>
      </c>
      <c r="AZ282" s="45" t="s">
        <v>5420</v>
      </c>
      <c r="BA282" s="36" t="s">
        <v>5420</v>
      </c>
    </row>
    <row r="283" spans="1:53" s="58" customFormat="1" ht="15.6" hidden="1" x14ac:dyDescent="0.3">
      <c r="A283" s="27" t="s">
        <v>59</v>
      </c>
      <c r="B283" s="28" t="s">
        <v>60</v>
      </c>
      <c r="C283" s="29" t="str">
        <f>_xlfn.XLOOKUP(B283,'[1]daily break down'!$D:$D,'[1]daily break down'!$E:$E,"")</f>
        <v>SUD-OUEST</v>
      </c>
      <c r="D283" s="27" t="s">
        <v>18</v>
      </c>
      <c r="E283" s="27" t="s">
        <v>5379</v>
      </c>
      <c r="F283" s="29" t="s">
        <v>13</v>
      </c>
      <c r="G283" s="27" t="s">
        <v>14</v>
      </c>
      <c r="H283" s="37" t="str">
        <f>_xlfn.XLOOKUP(B283,[2]CALCULATION!$B:$B,[2]CALCULATION!$H:$H,"")</f>
        <v>Huawei</v>
      </c>
      <c r="I283" s="25">
        <v>0.67612781901247887</v>
      </c>
      <c r="J283" s="25">
        <v>6.864061746467943</v>
      </c>
      <c r="K283" s="25">
        <v>0.87659409930000887</v>
      </c>
      <c r="L283" s="25">
        <v>0</v>
      </c>
      <c r="M283" s="25">
        <v>0.79612222593191861</v>
      </c>
      <c r="N283" s="25">
        <v>0.56774404807766377</v>
      </c>
      <c r="O283" s="25">
        <v>1.4787955186868817</v>
      </c>
      <c r="P283" s="25" t="s">
        <v>6364</v>
      </c>
      <c r="Q283" s="31" t="s">
        <v>5364</v>
      </c>
      <c r="R283" s="31"/>
      <c r="S283" s="32" t="str" cm="1">
        <f t="array" ref="S283">IFERROR(_xlfn.IFS(
U283="MPR ISSUE","PDH",
U283="BSS Hardware Issue","BSS",
U283="Sites strategiques, MLL, Pylone, etc.","ENVTECH",
U283="AKTIVCO DEFAUT GE &amp; POWER Cabinet","AKTIVCO",
U283="AKTIVCO Coupure ENEO &amp; Baisse de tension","AKTIVCO GRID ONLY",
U283="Coupure ENEO &amp; Baisse de tension","IHS GRID ONLY",
U283="Defaut GE &amp; POWER Cabinet","IHS",
U283="Sharing","Partners",
U283="Sites strategiques &amp; DataCenter","SST &amp; DC",
U283="Exclu","Exclu",
U283="SAT","SAT",
U283="SPARE-ISSUE","SPARE-ISSUE",
U283="Fiber CAmtel","TRANS_FO_CAMTEL",
U283="Fiber AOF","Fiber AOF",
U283="Projet OCM (HUAWEI)","TRAVAUX-HUAWEI",
U283="Projet OCM (NOKIA)","TRAVAUX-NOKIA",
U283="ACCESS-ISSUE","ACCESS-ISSUE",
U283="Projet OCM (ZTE, NOKIA, autres projets)","TRAVAUX OCM",
U283="No root CAuse","No root cause",
U283="ODU HS","PDH",
U283="IP &amp; VLAN","PDH",
U283="Warehouse HUAWEI","SPARE-ISSUE",
U283="SPARE-HS","SPARE-ISSUE",
U283="Power Telco","BSS"
),"")</f>
        <v/>
      </c>
      <c r="T283" s="32" t="str" cm="1">
        <f t="array" ref="T283">IFERROR(_xlfn.IFS(
U283="MPR ISSUE","TX ISSUE",
U283="BSS Hardware Issue","RAN ISSUE",
U283="Sites strategiques, MLL, Pylone, etc.","ENVTECH",
U283="AKTIVCO DEFAUT GE &amp; POWER Cabinet","POWER ISSUE",
U283="AKTIVCO Coupure ENEO &amp; Baisse de tension","POWER ISSUE",
U283="Coupure ENEO &amp; Baisse de tension","POWER ISSUE",
U283="Defaut GE &amp; POWER Cabinet","POWER ISSUE",
U283="Sharing","POWER ISSUE",
U283="Sites strategiques &amp; DataCenter","POWER ISSUE",
U283="Exclu","Exclu",
U283="SAT","TX ISSUE",
U283="SPARE-ISSUE","SPARE-ISSUE",
U283="Fiber CAmtel","TX ISSUE",
U283="Fiber AOF","TX ISSUE",
U283="Projet OCM (HUAWEI)","TRAVAUX-HUAWEI",
U283="Projet OCM (NOKIA)","TRAVAUX -NOKIA",
U283="ACCESS-ISSUE","ACCESS-ISSUE",
U283="Projet OCM (ZTE, NOKIA, autres projets)","TRAVAUX OCM",
U283="No root CAuse","No root cause",
U283="ODU HS","TX ISSUE",
U283="IP &amp; VLAN","TX ISSUE",
U283="Warehouse HUAWEI","SPARE-ISSUE",
U283="SPARE-HS","SPARE-ISSUE",
U283="Power Telco","RAN ISSUE"
),"")</f>
        <v/>
      </c>
      <c r="U283" s="33"/>
      <c r="V283" s="32" t="str" cm="1">
        <f t="array" ref="V283">IFERROR(_xlfn.IFS(
U283="MPR ISSUE","ACTIVE",
U283="BSS Hardware Issue","ACTIVE",
U283="Sites strategiques, MLL, Pylone, etc.","PASSIVE",
U283="AKTIVCO DEFAUT GE &amp; POWER Cabinet","PASSIVE",
U283="AKTIVCO Coupure ENEO &amp; Baisse de tension","PASSIVE",
U283="Coupure ENEO &amp; Baisse de tension","PASSIVE",
U283="Defaut GE &amp; POWER Cabinet","PASSIVE",
U283="Sharing","PASSIVE",
U283="Sites strategiques &amp; DataCenter","PASSIVE",
U283="Exclu","Exclu",
U283="SAT","ACTIVE",
U283="SPARE-ISSUE","SPARE-ISSUE",
U283="Fiber CAmtel","ACTIVE",
U283="Fiber AOF","ACTIVE",
U283="Projet OCM (HUAWEI)","PLANNED WORKS",
U283="Projet OCM (NOKIA)","PLANNED WORKS",
U283="ACCESS-ISSUE","ACCESS-ISSUE",
U283="Projet OCM (ZTE, NOKIA, autres projets)","PLANNED WORKS",
U283="No root CAuse","No root cause",
U283="ODU HS","ACTIVE",
U283="IP &amp; VLAN","ACTIVE",
U283="Warehouse HUAWEI","SPARE-ISSUE",
U283="SPARE-HS","SPARE-ISSUE",
U283="Power Telco","ACTIVE"
),"")</f>
        <v/>
      </c>
      <c r="W283" s="52" t="s">
        <v>6305</v>
      </c>
      <c r="X283" s="52" t="s">
        <v>6306</v>
      </c>
      <c r="Y283" s="52"/>
      <c r="Z283" s="52" t="s">
        <v>6307</v>
      </c>
      <c r="AA283" s="52" t="s">
        <v>6308</v>
      </c>
      <c r="AB283" s="34" t="s">
        <v>5420</v>
      </c>
      <c r="AC283" s="34" t="str">
        <f>_xlfn.XLOOKUP(B283,[4]ALL!$B:$B,[4]ALL!$N:$N,"")</f>
        <v/>
      </c>
      <c r="AD283" s="34" t="s">
        <v>5420</v>
      </c>
      <c r="AE283" s="34"/>
      <c r="AF283" s="36" t="s">
        <v>5420</v>
      </c>
      <c r="AG283" s="29"/>
      <c r="AH283" s="35"/>
      <c r="AI283" s="29"/>
      <c r="AJ283" s="29" t="s">
        <v>5420</v>
      </c>
      <c r="AK283" s="36" t="s">
        <v>5420</v>
      </c>
      <c r="AL283" s="36" t="s">
        <v>5420</v>
      </c>
      <c r="AM283" s="36" t="s">
        <v>5420</v>
      </c>
      <c r="AN283" s="36" t="s">
        <v>5420</v>
      </c>
      <c r="AO283" s="36" t="s">
        <v>5420</v>
      </c>
      <c r="AP283" s="36" t="s">
        <v>5420</v>
      </c>
      <c r="AQ283" s="36" t="s">
        <v>5420</v>
      </c>
      <c r="AR283" s="36" t="s">
        <v>5420</v>
      </c>
      <c r="AS283" s="36" t="s">
        <v>5420</v>
      </c>
      <c r="AT283" s="36" t="s">
        <v>5420</v>
      </c>
      <c r="AU283" s="36" t="s">
        <v>5420</v>
      </c>
      <c r="AV283" s="36" t="s">
        <v>5420</v>
      </c>
      <c r="AW283" s="45"/>
      <c r="AX283" s="45" t="s">
        <v>5420</v>
      </c>
      <c r="AY283" s="45" t="s">
        <v>5420</v>
      </c>
      <c r="AZ283" s="45" t="s">
        <v>5420</v>
      </c>
      <c r="BA283" s="36" t="s">
        <v>5420</v>
      </c>
    </row>
    <row r="284" spans="1:53" s="58" customFormat="1" ht="15.6" hidden="1" x14ac:dyDescent="0.3">
      <c r="A284" s="27" t="s">
        <v>454</v>
      </c>
      <c r="B284" s="28" t="s">
        <v>455</v>
      </c>
      <c r="C284" s="29" t="str">
        <f>_xlfn.XLOOKUP(B284,'[1]daily break down'!$D:$D,'[1]daily break down'!$E:$E,"")</f>
        <v>Douala</v>
      </c>
      <c r="D284" s="27" t="s">
        <v>5379</v>
      </c>
      <c r="E284" s="27"/>
      <c r="F284" s="29" t="s">
        <v>31</v>
      </c>
      <c r="G284" s="27" t="s">
        <v>32</v>
      </c>
      <c r="H284" s="30" t="str">
        <f>_xlfn.XLOOKUP(B284,[2]CALCULATION!$B:$B,[2]CALCULATION!$H:$H,"")</f>
        <v>ZTE</v>
      </c>
      <c r="I284" s="25">
        <v>8.5966325945330482</v>
      </c>
      <c r="J284" s="25">
        <v>5.2943965037539273</v>
      </c>
      <c r="K284" s="25">
        <v>4.5151284268319483</v>
      </c>
      <c r="L284" s="25">
        <v>0</v>
      </c>
      <c r="M284" s="25">
        <v>0.70293394172352441</v>
      </c>
      <c r="N284" s="25">
        <v>2.3803587276312443</v>
      </c>
      <c r="O284" s="25">
        <v>1.4780821155541852</v>
      </c>
      <c r="P284" s="25" t="s">
        <v>6364</v>
      </c>
      <c r="Q284" s="31" t="s">
        <v>5364</v>
      </c>
      <c r="R284" s="31"/>
      <c r="S284" s="32" t="str" cm="1">
        <f t="array" ref="S284">IFERROR(_xlfn.IFS(
U284="MPR ISSUE","PDH",
U284="BSS Hardware Issue","BSS",
U284="Sites strategiques, MLL, Pylone, etc.","ENVTECH",
U284="AKTIVCO DEFAUT GE &amp; POWER Cabinet","AKTIVCO",
U284="AKTIVCO Coupure ENEO &amp; Baisse de tension","AKTIVCO GRID ONLY",
U284="Coupure ENEO &amp; Baisse de tension","IHS GRID ONLY",
U284="Defaut GE &amp; POWER Cabinet","IHS",
U284="Sharing","Partners",
U284="Sites strategiques &amp; DataCenter","SST &amp; DC",
U284="Exclu","Exclu",
U284="SAT","SAT",
U284="SPARE-ISSUE","SPARE-ISSUE",
U284="Fiber CAmtel","TRANS_FO_CAMTEL",
U284="Fiber AOF","Fiber AOF",
U284="Projet OCM (HUAWEI)","TRAVAUX-HUAWEI",
U284="Projet OCM (NOKIA)","TRAVAUX-NOKIA",
U284="ACCESS-ISSUE","ACCESS-ISSUE",
U284="Projet OCM (ZTE, NOKIA, autres projets)","TRAVAUX OCM",
U284="No root CAuse","No root cause",
U284="ODU HS","PDH",
U284="IP &amp; VLAN","PDH",
U284="Warehouse HUAWEI","SPARE-ISSUE",
U284="SPARE-HS","SPARE-ISSUE",
U284="Power Telco","BSS"
),"")</f>
        <v/>
      </c>
      <c r="T284" s="32" t="str" cm="1">
        <f t="array" ref="T284">IFERROR(_xlfn.IFS(
U284="MPR ISSUE","TX ISSUE",
U284="BSS Hardware Issue","RAN ISSUE",
U284="Sites strategiques, MLL, Pylone, etc.","ENVTECH",
U284="AKTIVCO DEFAUT GE &amp; POWER Cabinet","POWER ISSUE",
U284="AKTIVCO Coupure ENEO &amp; Baisse de tension","POWER ISSUE",
U284="Coupure ENEO &amp; Baisse de tension","POWER ISSUE",
U284="Defaut GE &amp; POWER Cabinet","POWER ISSUE",
U284="Sharing","POWER ISSUE",
U284="Sites strategiques &amp; DataCenter","POWER ISSUE",
U284="Exclu","Exclu",
U284="SAT","TX ISSUE",
U284="SPARE-ISSUE","SPARE-ISSUE",
U284="Fiber CAmtel","TX ISSUE",
U284="Fiber AOF","TX ISSUE",
U284="Projet OCM (HUAWEI)","TRAVAUX-HUAWEI",
U284="Projet OCM (NOKIA)","TRAVAUX -NOKIA",
U284="ACCESS-ISSUE","ACCESS-ISSUE",
U284="Projet OCM (ZTE, NOKIA, autres projets)","TRAVAUX OCM",
U284="No root CAuse","No root cause",
U284="ODU HS","TX ISSUE",
U284="IP &amp; VLAN","TX ISSUE",
U284="Warehouse HUAWEI","SPARE-ISSUE",
U284="SPARE-HS","SPARE-ISSUE",
U284="Power Telco","RAN ISSUE"
),"")</f>
        <v/>
      </c>
      <c r="U284" s="33"/>
      <c r="V284" s="32" t="str" cm="1">
        <f t="array" ref="V284">IFERROR(_xlfn.IFS(
U284="MPR ISSUE","ACTIVE",
U284="BSS Hardware Issue","ACTIVE",
U284="Sites strategiques, MLL, Pylone, etc.","PASSIVE",
U284="AKTIVCO DEFAUT GE &amp; POWER Cabinet","PASSIVE",
U284="AKTIVCO Coupure ENEO &amp; Baisse de tension","PASSIVE",
U284="Coupure ENEO &amp; Baisse de tension","PASSIVE",
U284="Defaut GE &amp; POWER Cabinet","PASSIVE",
U284="Sharing","PASSIVE",
U284="Sites strategiques &amp; DataCenter","PASSIVE",
U284="Exclu","Exclu",
U284="SAT","ACTIVE",
U284="SPARE-ISSUE","SPARE-ISSUE",
U284="Fiber CAmtel","ACTIVE",
U284="Fiber AOF","ACTIVE",
U284="Projet OCM (HUAWEI)","PLANNED WORKS",
U284="Projet OCM (NOKIA)","PLANNED WORKS",
U284="ACCESS-ISSUE","ACCESS-ISSUE",
U284="Projet OCM (ZTE, NOKIA, autres projets)","PLANNED WORKS",
U284="No root CAuse","No root cause",
U284="ODU HS","ACTIVE",
U284="IP &amp; VLAN","ACTIVE",
U284="Warehouse HUAWEI","SPARE-ISSUE",
U284="SPARE-HS","SPARE-ISSUE",
U284="Power Telco","ACTIVE"
),"")</f>
        <v/>
      </c>
      <c r="W284" s="52" t="s">
        <v>6305</v>
      </c>
      <c r="X284" s="52" t="s">
        <v>6306</v>
      </c>
      <c r="Y284" s="52"/>
      <c r="Z284" s="52" t="s">
        <v>6307</v>
      </c>
      <c r="AA284" s="52" t="s">
        <v>6308</v>
      </c>
      <c r="AB284" s="34" t="s">
        <v>6053</v>
      </c>
      <c r="AC284" s="34" t="str">
        <f>_xlfn.XLOOKUP(B284,[4]ALL!$B:$B,[4]ALL!$N:$N,"")</f>
        <v/>
      </c>
      <c r="AD284" s="34" t="s">
        <v>5420</v>
      </c>
      <c r="AE284" s="34"/>
      <c r="AF284" s="36" t="s">
        <v>5420</v>
      </c>
      <c r="AG284" s="29"/>
      <c r="AH284" s="35"/>
      <c r="AI284" s="29"/>
      <c r="AJ284" s="29" t="s">
        <v>5420</v>
      </c>
      <c r="AK284" s="36" t="s">
        <v>5420</v>
      </c>
      <c r="AL284" s="36" t="s">
        <v>5420</v>
      </c>
      <c r="AM284" s="36" t="s">
        <v>5420</v>
      </c>
      <c r="AN284" s="36" t="s">
        <v>5420</v>
      </c>
      <c r="AO284" s="36" t="s">
        <v>5420</v>
      </c>
      <c r="AP284" s="36" t="s">
        <v>5420</v>
      </c>
      <c r="AQ284" s="36" t="s">
        <v>5420</v>
      </c>
      <c r="AR284" s="36" t="s">
        <v>5420</v>
      </c>
      <c r="AS284" s="36" t="s">
        <v>5420</v>
      </c>
      <c r="AT284" s="36" t="s">
        <v>5420</v>
      </c>
      <c r="AU284" s="36" t="s">
        <v>5420</v>
      </c>
      <c r="AV284" s="36" t="s">
        <v>6053</v>
      </c>
      <c r="AW284" s="45"/>
      <c r="AX284" s="45" t="s">
        <v>5420</v>
      </c>
      <c r="AY284" s="45" t="s">
        <v>5420</v>
      </c>
      <c r="AZ284" s="45" t="s">
        <v>5420</v>
      </c>
      <c r="BA284" s="36" t="s">
        <v>5420</v>
      </c>
    </row>
    <row r="285" spans="1:53" s="58" customFormat="1" ht="15.6" hidden="1" x14ac:dyDescent="0.3">
      <c r="A285" s="27" t="s">
        <v>706</v>
      </c>
      <c r="B285" s="28" t="s">
        <v>707</v>
      </c>
      <c r="C285" s="29" t="str">
        <f>_xlfn.XLOOKUP(B285,'[1]daily break down'!$D:$D,'[1]daily break down'!$E:$E,"")</f>
        <v>Douala</v>
      </c>
      <c r="D285" s="27" t="s">
        <v>21</v>
      </c>
      <c r="E285" s="27" t="s">
        <v>36</v>
      </c>
      <c r="F285" s="29" t="s">
        <v>31</v>
      </c>
      <c r="G285" s="27" t="s">
        <v>32</v>
      </c>
      <c r="H285" s="30" t="str">
        <f>_xlfn.XLOOKUP(B285,[2]CALCULATION!$B:$B,[2]CALCULATION!$H:$H,"")</f>
        <v>ZTE</v>
      </c>
      <c r="I285" s="25">
        <v>1.1803433181235783</v>
      </c>
      <c r="J285" s="25">
        <v>0.97705909546189995</v>
      </c>
      <c r="K285" s="25">
        <v>0</v>
      </c>
      <c r="L285" s="25">
        <v>0</v>
      </c>
      <c r="M285" s="25">
        <v>0</v>
      </c>
      <c r="N285" s="25">
        <v>0.75212308772290237</v>
      </c>
      <c r="O285" s="25">
        <v>1.467684264895144</v>
      </c>
      <c r="P285" s="25" t="s">
        <v>6364</v>
      </c>
      <c r="Q285" s="31" t="s">
        <v>5364</v>
      </c>
      <c r="R285" s="31"/>
      <c r="S285" s="32" t="str" cm="1">
        <f t="array" ref="S285">IFERROR(_xlfn.IFS(
U285="MPR ISSUE","PDH",
U285="BSS Hardware Issue","BSS",
U285="Sites strategiques, MLL, Pylone, etc.","ENVTECH",
U285="AKTIVCO DEFAUT GE &amp; POWER Cabinet","AKTIVCO",
U285="AKTIVCO Coupure ENEO &amp; Baisse de tension","AKTIVCO GRID ONLY",
U285="Coupure ENEO &amp; Baisse de tension","IHS GRID ONLY",
U285="Defaut GE &amp; POWER Cabinet","IHS",
U285="Sharing","Partners",
U285="Sites strategiques &amp; DataCenter","SST &amp; DC",
U285="Exclu","Exclu",
U285="SAT","SAT",
U285="SPARE-ISSUE","SPARE-ISSUE",
U285="Fiber CAmtel","TRANS_FO_CAMTEL",
U285="Fiber AOF","Fiber AOF",
U285="Projet OCM (HUAWEI)","TRAVAUX-HUAWEI",
U285="Projet OCM (NOKIA)","TRAVAUX-NOKIA",
U285="ACCESS-ISSUE","ACCESS-ISSUE",
U285="Projet OCM (ZTE, NOKIA, autres projets)","TRAVAUX OCM",
U285="No root CAuse","No root cause",
U285="ODU HS","PDH",
U285="IP &amp; VLAN","PDH",
U285="Warehouse HUAWEI","SPARE-ISSUE",
U285="SPARE-HS","SPARE-ISSUE",
U285="Power Telco","BSS"
),"")</f>
        <v/>
      </c>
      <c r="T285" s="32" t="str" cm="1">
        <f t="array" ref="T285">IFERROR(_xlfn.IFS(
U285="MPR ISSUE","TX ISSUE",
U285="BSS Hardware Issue","RAN ISSUE",
U285="Sites strategiques, MLL, Pylone, etc.","ENVTECH",
U285="AKTIVCO DEFAUT GE &amp; POWER Cabinet","POWER ISSUE",
U285="AKTIVCO Coupure ENEO &amp; Baisse de tension","POWER ISSUE",
U285="Coupure ENEO &amp; Baisse de tension","POWER ISSUE",
U285="Defaut GE &amp; POWER Cabinet","POWER ISSUE",
U285="Sharing","POWER ISSUE",
U285="Sites strategiques &amp; DataCenter","POWER ISSUE",
U285="Exclu","Exclu",
U285="SAT","TX ISSUE",
U285="SPARE-ISSUE","SPARE-ISSUE",
U285="Fiber CAmtel","TX ISSUE",
U285="Fiber AOF","TX ISSUE",
U285="Projet OCM (HUAWEI)","TRAVAUX-HUAWEI",
U285="Projet OCM (NOKIA)","TRAVAUX -NOKIA",
U285="ACCESS-ISSUE","ACCESS-ISSUE",
U285="Projet OCM (ZTE, NOKIA, autres projets)","TRAVAUX OCM",
U285="No root CAuse","No root cause",
U285="ODU HS","TX ISSUE",
U285="IP &amp; VLAN","TX ISSUE",
U285="Warehouse HUAWEI","SPARE-ISSUE",
U285="SPARE-HS","SPARE-ISSUE",
U285="Power Telco","RAN ISSUE"
),"")</f>
        <v/>
      </c>
      <c r="U285" s="33"/>
      <c r="V285" s="32" t="str" cm="1">
        <f t="array" ref="V285">IFERROR(_xlfn.IFS(
U285="MPR ISSUE","ACTIVE",
U285="BSS Hardware Issue","ACTIVE",
U285="Sites strategiques, MLL, Pylone, etc.","PASSIVE",
U285="AKTIVCO DEFAUT GE &amp; POWER Cabinet","PASSIVE",
U285="AKTIVCO Coupure ENEO &amp; Baisse de tension","PASSIVE",
U285="Coupure ENEO &amp; Baisse de tension","PASSIVE",
U285="Defaut GE &amp; POWER Cabinet","PASSIVE",
U285="Sharing","PASSIVE",
U285="Sites strategiques &amp; DataCenter","PASSIVE",
U285="Exclu","Exclu",
U285="SAT","ACTIVE",
U285="SPARE-ISSUE","SPARE-ISSUE",
U285="Fiber CAmtel","ACTIVE",
U285="Fiber AOF","ACTIVE",
U285="Projet OCM (HUAWEI)","PLANNED WORKS",
U285="Projet OCM (NOKIA)","PLANNED WORKS",
U285="ACCESS-ISSUE","ACCESS-ISSUE",
U285="Projet OCM (ZTE, NOKIA, autres projets)","PLANNED WORKS",
U285="No root CAuse","No root cause",
U285="ODU HS","ACTIVE",
U285="IP &amp; VLAN","ACTIVE",
U285="Warehouse HUAWEI","SPARE-ISSUE",
U285="SPARE-HS","SPARE-ISSUE",
U285="Power Telco","ACTIVE"
),"")</f>
        <v/>
      </c>
      <c r="W285" s="52" t="s">
        <v>6305</v>
      </c>
      <c r="X285" s="52" t="s">
        <v>6306</v>
      </c>
      <c r="Y285" s="52"/>
      <c r="Z285" s="52" t="s">
        <v>6307</v>
      </c>
      <c r="AA285" s="52" t="s">
        <v>6308</v>
      </c>
      <c r="AB285" s="34" t="s">
        <v>5420</v>
      </c>
      <c r="AC285" s="34" t="str">
        <f>_xlfn.XLOOKUP(B285,[4]ALL!$B:$B,[4]ALL!$N:$N,"")</f>
        <v/>
      </c>
      <c r="AD285" s="34" t="s">
        <v>5420</v>
      </c>
      <c r="AE285" s="34"/>
      <c r="AF285" s="36" t="s">
        <v>5420</v>
      </c>
      <c r="AG285" s="29"/>
      <c r="AH285" s="35"/>
      <c r="AI285" s="29"/>
      <c r="AJ285" s="29" t="s">
        <v>5420</v>
      </c>
      <c r="AK285" s="36" t="s">
        <v>5420</v>
      </c>
      <c r="AL285" s="36" t="s">
        <v>5420</v>
      </c>
      <c r="AM285" s="36" t="s">
        <v>5420</v>
      </c>
      <c r="AN285" s="36" t="s">
        <v>5420</v>
      </c>
      <c r="AO285" s="36" t="s">
        <v>5420</v>
      </c>
      <c r="AP285" s="36" t="s">
        <v>5420</v>
      </c>
      <c r="AQ285" s="36" t="s">
        <v>5420</v>
      </c>
      <c r="AR285" s="36" t="s">
        <v>5420</v>
      </c>
      <c r="AS285" s="36" t="s">
        <v>5420</v>
      </c>
      <c r="AT285" s="36" t="s">
        <v>5420</v>
      </c>
      <c r="AU285" s="36" t="s">
        <v>5420</v>
      </c>
      <c r="AV285" s="36" t="s">
        <v>5420</v>
      </c>
      <c r="AW285" s="45"/>
      <c r="AX285" s="45" t="s">
        <v>5420</v>
      </c>
      <c r="AY285" s="45" t="s">
        <v>5420</v>
      </c>
      <c r="AZ285" s="45" t="s">
        <v>5420</v>
      </c>
      <c r="BA285" s="36" t="s">
        <v>5420</v>
      </c>
    </row>
    <row r="286" spans="1:53" s="58" customFormat="1" ht="15.6" hidden="1" x14ac:dyDescent="0.3">
      <c r="A286" s="27" t="s">
        <v>2543</v>
      </c>
      <c r="B286" s="27" t="s">
        <v>2544</v>
      </c>
      <c r="C286" s="29" t="str">
        <f>_xlfn.XLOOKUP(B286,'[1]daily break down'!$D:$D,'[1]daily break down'!$E:$E,"")</f>
        <v>Yaounde</v>
      </c>
      <c r="D286" s="27" t="s">
        <v>21</v>
      </c>
      <c r="E286" s="27" t="s">
        <v>36</v>
      </c>
      <c r="F286" s="29" t="s">
        <v>37</v>
      </c>
      <c r="G286" s="27" t="s">
        <v>38</v>
      </c>
      <c r="H286" s="30" t="str">
        <f>_xlfn.XLOOKUP(B286,[2]CALCULATION!$B:$B,[2]CALCULATION!$H:$H,"")</f>
        <v>ZTE</v>
      </c>
      <c r="I286" s="25">
        <v>0</v>
      </c>
      <c r="J286" s="25">
        <v>0</v>
      </c>
      <c r="K286" s="25">
        <v>0.49895415100746754</v>
      </c>
      <c r="L286" s="25">
        <v>0</v>
      </c>
      <c r="M286" s="25">
        <v>0.41757268864519032</v>
      </c>
      <c r="N286" s="25">
        <v>0.15916023890444153</v>
      </c>
      <c r="O286" s="25">
        <v>1.4238278073126662</v>
      </c>
      <c r="P286" s="25" t="s">
        <v>6365</v>
      </c>
      <c r="Q286" s="31" t="s">
        <v>5364</v>
      </c>
      <c r="R286" s="31"/>
      <c r="S286" s="32" t="str" cm="1">
        <f t="array" ref="S286">IFERROR(_xlfn.IFS(
U286="MPR ISSUE","PDH",
U286="BSS Hardware Issue","BSS",
U286="Sites strategiques, MLL, Pylone, etc.","ENVTECH",
U286="AKTIVCO DEFAUT GE &amp; POWER Cabinet","AKTIVCO",
U286="AKTIVCO Coupure ENEO &amp; Baisse de tension","AKTIVCO GRID ONLY",
U286="Coupure ENEO &amp; Baisse de tension","IHS GRID ONLY",
U286="Defaut GE &amp; POWER Cabinet","IHS",
U286="Sharing","Partners",
U286="Sites strategiques &amp; DataCenter","SST &amp; DC",
U286="Exclu","Exclu",
U286="SAT","SAT",
U286="SPARE-ISSUE","SPARE-ISSUE",
U286="Fiber CAmtel","TRANS_FO_CAMTEL",
U286="Fiber AOF","Fiber AOF",
U286="Projet OCM (HUAWEI)","TRAVAUX-HUAWEI",
U286="Projet OCM (NOKIA)","TRAVAUX-NOKIA",
U286="ACCESS-ISSUE","ACCESS-ISSUE",
U286="Projet OCM (ZTE, NOKIA, autres projets)","TRAVAUX OCM",
U286="No root CAuse","No root cause",
U286="ODU HS","PDH",
U286="IP &amp; VLAN","PDH",
U286="Warehouse HUAWEI","SPARE-ISSUE",
U286="SPARE-HS","SPARE-ISSUE",
U286="Power Telco","BSS"
),"")</f>
        <v/>
      </c>
      <c r="T286" s="32" t="str" cm="1">
        <f t="array" ref="T286">IFERROR(_xlfn.IFS(
U286="MPR ISSUE","TX ISSUE",
U286="BSS Hardware Issue","RAN ISSUE",
U286="Sites strategiques, MLL, Pylone, etc.","ENVTECH",
U286="AKTIVCO DEFAUT GE &amp; POWER Cabinet","POWER ISSUE",
U286="AKTIVCO Coupure ENEO &amp; Baisse de tension","POWER ISSUE",
U286="Coupure ENEO &amp; Baisse de tension","POWER ISSUE",
U286="Defaut GE &amp; POWER Cabinet","POWER ISSUE",
U286="Sharing","POWER ISSUE",
U286="Sites strategiques &amp; DataCenter","POWER ISSUE",
U286="Exclu","Exclu",
U286="SAT","TX ISSUE",
U286="SPARE-ISSUE","SPARE-ISSUE",
U286="Fiber CAmtel","TX ISSUE",
U286="Fiber AOF","TX ISSUE",
U286="Projet OCM (HUAWEI)","TRAVAUX-HUAWEI",
U286="Projet OCM (NOKIA)","TRAVAUX -NOKIA",
U286="ACCESS-ISSUE","ACCESS-ISSUE",
U286="Projet OCM (ZTE, NOKIA, autres projets)","TRAVAUX OCM",
U286="No root CAuse","No root cause",
U286="ODU HS","TX ISSUE",
U286="IP &amp; VLAN","TX ISSUE",
U286="Warehouse HUAWEI","SPARE-ISSUE",
U286="SPARE-HS","SPARE-ISSUE",
U286="Power Telco","RAN ISSUE"
),"")</f>
        <v/>
      </c>
      <c r="U286" s="33"/>
      <c r="V286" s="32" t="str" cm="1">
        <f t="array" ref="V286">IFERROR(_xlfn.IFS(
U286="MPR ISSUE","ACTIVE",
U286="BSS Hardware Issue","ACTIVE",
U286="Sites strategiques, MLL, Pylone, etc.","PASSIVE",
U286="AKTIVCO DEFAUT GE &amp; POWER Cabinet","PASSIVE",
U286="AKTIVCO Coupure ENEO &amp; Baisse de tension","PASSIVE",
U286="Coupure ENEO &amp; Baisse de tension","PASSIVE",
U286="Defaut GE &amp; POWER Cabinet","PASSIVE",
U286="Sharing","PASSIVE",
U286="Sites strategiques &amp; DataCenter","PASSIVE",
U286="Exclu","Exclu",
U286="SAT","ACTIVE",
U286="SPARE-ISSUE","SPARE-ISSUE",
U286="Fiber CAmtel","ACTIVE",
U286="Fiber AOF","ACTIVE",
U286="Projet OCM (HUAWEI)","PLANNED WORKS",
U286="Projet OCM (NOKIA)","PLANNED WORKS",
U286="ACCESS-ISSUE","ACCESS-ISSUE",
U286="Projet OCM (ZTE, NOKIA, autres projets)","PLANNED WORKS",
U286="No root CAuse","No root cause",
U286="ODU HS","ACTIVE",
U286="IP &amp; VLAN","ACTIVE",
U286="Warehouse HUAWEI","SPARE-ISSUE",
U286="SPARE-HS","SPARE-ISSUE",
U286="Power Telco","ACTIVE"
),"")</f>
        <v/>
      </c>
      <c r="W286" s="51"/>
      <c r="X286" s="51"/>
      <c r="Y286" s="51"/>
      <c r="Z286" s="51"/>
      <c r="AA286" s="51"/>
      <c r="AB286" s="34" t="s">
        <v>6056</v>
      </c>
      <c r="AC286" s="34" t="str">
        <f>_xlfn.XLOOKUP(B286,[4]ALL!$B:$B,[4]ALL!$N:$N,"")</f>
        <v/>
      </c>
      <c r="AD286" s="34" t="s">
        <v>5420</v>
      </c>
      <c r="AE286" s="34"/>
      <c r="AF286" s="36" t="s">
        <v>5420</v>
      </c>
      <c r="AG286" s="29"/>
      <c r="AH286" s="35"/>
      <c r="AI286" s="29"/>
      <c r="AJ286" s="29" t="s">
        <v>5420</v>
      </c>
      <c r="AK286" s="36" t="s">
        <v>5420</v>
      </c>
      <c r="AL286" s="36" t="s">
        <v>5420</v>
      </c>
      <c r="AM286" s="36" t="s">
        <v>5420</v>
      </c>
      <c r="AN286" s="36" t="s">
        <v>5420</v>
      </c>
      <c r="AO286" s="36" t="s">
        <v>5420</v>
      </c>
      <c r="AP286" s="36" t="s">
        <v>5420</v>
      </c>
      <c r="AQ286" s="36" t="s">
        <v>5420</v>
      </c>
      <c r="AR286" s="36" t="s">
        <v>5420</v>
      </c>
      <c r="AS286" s="36" t="s">
        <v>5420</v>
      </c>
      <c r="AT286" s="36" t="s">
        <v>5420</v>
      </c>
      <c r="AU286" s="36" t="s">
        <v>5420</v>
      </c>
      <c r="AV286" s="36" t="s">
        <v>6056</v>
      </c>
      <c r="AW286" s="45"/>
      <c r="AX286" s="45" t="s">
        <v>5420</v>
      </c>
      <c r="AY286" s="45" t="s">
        <v>5420</v>
      </c>
      <c r="AZ286" s="45" t="s">
        <v>5420</v>
      </c>
      <c r="BA286" s="36" t="s">
        <v>5420</v>
      </c>
    </row>
    <row r="287" spans="1:53" s="58" customFormat="1" ht="15.6" hidden="1" x14ac:dyDescent="0.3">
      <c r="A287" s="27" t="s">
        <v>1637</v>
      </c>
      <c r="B287" s="27" t="s">
        <v>1638</v>
      </c>
      <c r="C287" s="29" t="str">
        <f>_xlfn.XLOOKUP(B287,'[1]daily break down'!$D:$D,'[1]daily break down'!$E:$E,"")</f>
        <v>Douala</v>
      </c>
      <c r="D287" s="27" t="s">
        <v>21</v>
      </c>
      <c r="E287" s="27" t="s">
        <v>30</v>
      </c>
      <c r="F287" s="29" t="s">
        <v>31</v>
      </c>
      <c r="G287" s="27" t="s">
        <v>32</v>
      </c>
      <c r="H287" s="30" t="str">
        <f>_xlfn.XLOOKUP(B287,[2]CALCULATION!$B:$B,[2]CALCULATION!$H:$H,"")</f>
        <v>ZTE</v>
      </c>
      <c r="I287" s="25">
        <v>17.112632799993154</v>
      </c>
      <c r="J287" s="25">
        <v>0.55370784144187379</v>
      </c>
      <c r="K287" s="25">
        <v>2.145970128384028</v>
      </c>
      <c r="L287" s="25">
        <v>0.47801576906284554</v>
      </c>
      <c r="M287" s="25">
        <v>6.0238868770920542</v>
      </c>
      <c r="N287" s="25">
        <v>3.8312066785947674</v>
      </c>
      <c r="O287" s="25">
        <v>1.4139650090031481</v>
      </c>
      <c r="P287" s="25" t="s">
        <v>6364</v>
      </c>
      <c r="Q287" s="31" t="s">
        <v>5364</v>
      </c>
      <c r="R287" s="31"/>
      <c r="S287" s="32" t="str" cm="1">
        <f t="array" ref="S287">IFERROR(_xlfn.IFS(
U287="MPR ISSUE","PDH",
U287="BSS Hardware Issue","BSS",
U287="Sites strategiques, MLL, Pylone, etc.","ENVTECH",
U287="AKTIVCO DEFAUT GE &amp; POWER Cabinet","AKTIVCO",
U287="AKTIVCO Coupure ENEO &amp; Baisse de tension","AKTIVCO GRID ONLY",
U287="Coupure ENEO &amp; Baisse de tension","IHS GRID ONLY",
U287="Defaut GE &amp; POWER Cabinet","IHS",
U287="Sharing","Partners",
U287="Sites strategiques &amp; DataCenter","SST &amp; DC",
U287="Exclu","Exclu",
U287="SAT","SAT",
U287="SPARE-ISSUE","SPARE-ISSUE",
U287="Fiber CAmtel","TRANS_FO_CAMTEL",
U287="Fiber AOF","Fiber AOF",
U287="Projet OCM (HUAWEI)","TRAVAUX-HUAWEI",
U287="Projet OCM (NOKIA)","TRAVAUX-NOKIA",
U287="ACCESS-ISSUE","ACCESS-ISSUE",
U287="Projet OCM (ZTE, NOKIA, autres projets)","TRAVAUX OCM",
U287="No root CAuse","No root cause",
U287="ODU HS","PDH",
U287="IP &amp; VLAN","PDH",
U287="Warehouse HUAWEI","SPARE-ISSUE",
U287="SPARE-HS","SPARE-ISSUE",
U287="Power Telco","BSS"
),"")</f>
        <v/>
      </c>
      <c r="T287" s="32" t="str" cm="1">
        <f t="array" ref="T287">IFERROR(_xlfn.IFS(
U287="MPR ISSUE","TX ISSUE",
U287="BSS Hardware Issue","RAN ISSUE",
U287="Sites strategiques, MLL, Pylone, etc.","ENVTECH",
U287="AKTIVCO DEFAUT GE &amp; POWER Cabinet","POWER ISSUE",
U287="AKTIVCO Coupure ENEO &amp; Baisse de tension","POWER ISSUE",
U287="Coupure ENEO &amp; Baisse de tension","POWER ISSUE",
U287="Defaut GE &amp; POWER Cabinet","POWER ISSUE",
U287="Sharing","POWER ISSUE",
U287="Sites strategiques &amp; DataCenter","POWER ISSUE",
U287="Exclu","Exclu",
U287="SAT","TX ISSUE",
U287="SPARE-ISSUE","SPARE-ISSUE",
U287="Fiber CAmtel","TX ISSUE",
U287="Fiber AOF","TX ISSUE",
U287="Projet OCM (HUAWEI)","TRAVAUX-HUAWEI",
U287="Projet OCM (NOKIA)","TRAVAUX -NOKIA",
U287="ACCESS-ISSUE","ACCESS-ISSUE",
U287="Projet OCM (ZTE, NOKIA, autres projets)","TRAVAUX OCM",
U287="No root CAuse","No root cause",
U287="ODU HS","TX ISSUE",
U287="IP &amp; VLAN","TX ISSUE",
U287="Warehouse HUAWEI","SPARE-ISSUE",
U287="SPARE-HS","SPARE-ISSUE",
U287="Power Telco","RAN ISSUE"
),"")</f>
        <v/>
      </c>
      <c r="U287" s="33"/>
      <c r="V287" s="32" t="str" cm="1">
        <f t="array" ref="V287">IFERROR(_xlfn.IFS(
U287="MPR ISSUE","ACTIVE",
U287="BSS Hardware Issue","ACTIVE",
U287="Sites strategiques, MLL, Pylone, etc.","PASSIVE",
U287="AKTIVCO DEFAUT GE &amp; POWER Cabinet","PASSIVE",
U287="AKTIVCO Coupure ENEO &amp; Baisse de tension","PASSIVE",
U287="Coupure ENEO &amp; Baisse de tension","PASSIVE",
U287="Defaut GE &amp; POWER Cabinet","PASSIVE",
U287="Sharing","PASSIVE",
U287="Sites strategiques &amp; DataCenter","PASSIVE",
U287="Exclu","Exclu",
U287="SAT","ACTIVE",
U287="SPARE-ISSUE","SPARE-ISSUE",
U287="Fiber CAmtel","ACTIVE",
U287="Fiber AOF","ACTIVE",
U287="Projet OCM (HUAWEI)","PLANNED WORKS",
U287="Projet OCM (NOKIA)","PLANNED WORKS",
U287="ACCESS-ISSUE","ACCESS-ISSUE",
U287="Projet OCM (ZTE, NOKIA, autres projets)","PLANNED WORKS",
U287="No root CAuse","No root cause",
U287="ODU HS","ACTIVE",
U287="IP &amp; VLAN","ACTIVE",
U287="Warehouse HUAWEI","SPARE-ISSUE",
U287="SPARE-HS","SPARE-ISSUE",
U287="Power Telco","ACTIVE"
),"")</f>
        <v/>
      </c>
      <c r="W287" s="52" t="s">
        <v>6305</v>
      </c>
      <c r="X287" s="52" t="s">
        <v>6306</v>
      </c>
      <c r="Y287" s="52"/>
      <c r="Z287" s="52" t="s">
        <v>6307</v>
      </c>
      <c r="AA287" s="52" t="s">
        <v>6308</v>
      </c>
      <c r="AB287" s="34" t="s">
        <v>5420</v>
      </c>
      <c r="AC287" s="34" t="str">
        <f>_xlfn.XLOOKUP(B287,[4]ALL!$B:$B,[4]ALL!$N:$N,"")</f>
        <v/>
      </c>
      <c r="AD287" s="34" t="s">
        <v>5420</v>
      </c>
      <c r="AE287" s="34"/>
      <c r="AF287" s="36" t="s">
        <v>5420</v>
      </c>
      <c r="AG287" s="29"/>
      <c r="AH287" s="35"/>
      <c r="AI287" s="29"/>
      <c r="AJ287" s="29" t="s">
        <v>5420</v>
      </c>
      <c r="AK287" s="36" t="s">
        <v>5420</v>
      </c>
      <c r="AL287" s="36" t="s">
        <v>5420</v>
      </c>
      <c r="AM287" s="36" t="s">
        <v>5420</v>
      </c>
      <c r="AN287" s="36" t="s">
        <v>5420</v>
      </c>
      <c r="AO287" s="36" t="s">
        <v>5420</v>
      </c>
      <c r="AP287" s="36" t="s">
        <v>5420</v>
      </c>
      <c r="AQ287" s="36" t="s">
        <v>5420</v>
      </c>
      <c r="AR287" s="36" t="s">
        <v>5420</v>
      </c>
      <c r="AS287" s="36" t="s">
        <v>5420</v>
      </c>
      <c r="AT287" s="36" t="s">
        <v>5420</v>
      </c>
      <c r="AU287" s="36" t="s">
        <v>5420</v>
      </c>
      <c r="AV287" s="36" t="s">
        <v>5420</v>
      </c>
      <c r="AW287" s="45"/>
      <c r="AX287" s="45" t="s">
        <v>5420</v>
      </c>
      <c r="AY287" s="45" t="s">
        <v>5420</v>
      </c>
      <c r="AZ287" s="45" t="s">
        <v>5420</v>
      </c>
      <c r="BA287" s="36" t="s">
        <v>5420</v>
      </c>
    </row>
    <row r="288" spans="1:53" s="58" customFormat="1" ht="15.6" hidden="1" x14ac:dyDescent="0.3">
      <c r="A288" s="27" t="s">
        <v>894</v>
      </c>
      <c r="B288" s="28" t="s">
        <v>895</v>
      </c>
      <c r="C288" s="29" t="str">
        <f>_xlfn.XLOOKUP(B288,'[1]daily break down'!$D:$D,'[1]daily break down'!$E:$E,"")</f>
        <v>EXTREME-NORD</v>
      </c>
      <c r="D288" s="27" t="s">
        <v>11</v>
      </c>
      <c r="E288" s="27" t="s">
        <v>12</v>
      </c>
      <c r="F288" s="29" t="s">
        <v>55</v>
      </c>
      <c r="G288" s="27" t="s">
        <v>894</v>
      </c>
      <c r="H288" s="39" t="str">
        <f>_xlfn.XLOOKUP(B288,[2]CALCULATION!$B:$B,[2]CALCULATION!$H:$H,"")</f>
        <v>NOKIA</v>
      </c>
      <c r="I288" s="25">
        <v>0.34653557170700244</v>
      </c>
      <c r="J288" s="25">
        <v>9.3898655377775508</v>
      </c>
      <c r="K288" s="25">
        <v>12.772894533334476</v>
      </c>
      <c r="L288" s="25">
        <v>0.45770161485933092</v>
      </c>
      <c r="M288" s="25">
        <v>4.8507667656870215</v>
      </c>
      <c r="N288" s="25">
        <v>0.75766979707961291</v>
      </c>
      <c r="O288" s="25">
        <v>1.4112540770989035</v>
      </c>
      <c r="P288" s="25" t="s">
        <v>6364</v>
      </c>
      <c r="Q288" s="31" t="str">
        <f>_xlfn.XLOOKUP(B288,'[1]daily break down'!$D:$D,'[1]daily break down'!$O:$O,"")</f>
        <v>Insecurity</v>
      </c>
      <c r="R288" s="31"/>
      <c r="S288" s="32" t="str" cm="1">
        <f t="array" ref="S288">IFERROR(_xlfn.IFS(
U288="MPR ISSUE","PDH",
U288="BSS Hardware Issue","BSS",
U288="Sites strategiques, MLL, Pylone, etc.","ENVTECH",
U288="AKTIVCO DEFAUT GE &amp; POWER Cabinet","AKTIVCO",
U288="AKTIVCO Coupure ENEO &amp; Baisse de tension","AKTIVCO GRID ONLY",
U288="Coupure ENEO &amp; Baisse de tension","IHS GRID ONLY",
U288="Defaut GE &amp; POWER Cabinet","IHS",
U288="Sharing","Partners",
U288="Sites strategiques &amp; DataCenter","SST &amp; DC",
U288="Exclu","Exclu",
U288="SAT","SAT",
U288="SPARE-ISSUE","SPARE-ISSUE",
U288="Fiber CAmtel","TRANS_FO_CAMTEL",
U288="Fiber AOF","Fiber AOF",
U288="Projet OCM (HUAWEI)","TRAVAUX-HUAWEI",
U288="Projet OCM (NOKIA)","TRAVAUX-NOKIA",
U288="ACCESS-ISSUE","ACCESS-ISSUE",
U288="Projet OCM (ZTE, NOKIA, autres projets)","TRAVAUX OCM",
U288="No root CAuse","No root cause",
U288="ODU HS","PDH",
U288="IP &amp; VLAN","PDH",
U288="Warehouse HUAWEI","SPARE-ISSUE",
U288="SPARE-HS","SPARE-ISSUE",
U288="Power Telco","BSS"
),"")</f>
        <v/>
      </c>
      <c r="T288" s="32" t="str" cm="1">
        <f t="array" ref="T288">IFERROR(_xlfn.IFS(
U288="MPR ISSUE","TX ISSUE",
U288="BSS Hardware Issue","RAN ISSUE",
U288="Sites strategiques, MLL, Pylone, etc.","ENVTECH",
U288="AKTIVCO DEFAUT GE &amp; POWER Cabinet","POWER ISSUE",
U288="AKTIVCO Coupure ENEO &amp; Baisse de tension","POWER ISSUE",
U288="Coupure ENEO &amp; Baisse de tension","POWER ISSUE",
U288="Defaut GE &amp; POWER Cabinet","POWER ISSUE",
U288="Sharing","POWER ISSUE",
U288="Sites strategiques &amp; DataCenter","POWER ISSUE",
U288="Exclu","Exclu",
U288="SAT","TX ISSUE",
U288="SPARE-ISSUE","SPARE-ISSUE",
U288="Fiber CAmtel","TX ISSUE",
U288="Fiber AOF","TX ISSUE",
U288="Projet OCM (HUAWEI)","TRAVAUX-HUAWEI",
U288="Projet OCM (NOKIA)","TRAVAUX -NOKIA",
U288="ACCESS-ISSUE","ACCESS-ISSUE",
U288="Projet OCM (ZTE, NOKIA, autres projets)","TRAVAUX OCM",
U288="No root CAuse","No root cause",
U288="ODU HS","TX ISSUE",
U288="IP &amp; VLAN","TX ISSUE",
U288="Warehouse HUAWEI","SPARE-ISSUE",
U288="SPARE-HS","SPARE-ISSUE",
U288="Power Telco","RAN ISSUE"
),"")</f>
        <v/>
      </c>
      <c r="U288" s="33"/>
      <c r="V288" s="32" t="str" cm="1">
        <f t="array" ref="V288">IFERROR(_xlfn.IFS(
U288="MPR ISSUE","ACTIVE",
U288="BSS Hardware Issue","ACTIVE",
U288="Sites strategiques, MLL, Pylone, etc.","PASSIVE",
U288="AKTIVCO DEFAUT GE &amp; POWER Cabinet","PASSIVE",
U288="AKTIVCO Coupure ENEO &amp; Baisse de tension","PASSIVE",
U288="Coupure ENEO &amp; Baisse de tension","PASSIVE",
U288="Defaut GE &amp; POWER Cabinet","PASSIVE",
U288="Sharing","PASSIVE",
U288="Sites strategiques &amp; DataCenter","PASSIVE",
U288="Exclu","Exclu",
U288="SAT","ACTIVE",
U288="SPARE-ISSUE","SPARE-ISSUE",
U288="Fiber CAmtel","ACTIVE",
U288="Fiber AOF","ACTIVE",
U288="Projet OCM (HUAWEI)","PLANNED WORKS",
U288="Projet OCM (NOKIA)","PLANNED WORKS",
U288="ACCESS-ISSUE","ACCESS-ISSUE",
U288="Projet OCM (ZTE, NOKIA, autres projets)","PLANNED WORKS",
U288="No root CAuse","No root cause",
U288="ODU HS","ACTIVE",
U288="IP &amp; VLAN","ACTIVE",
U288="Warehouse HUAWEI","SPARE-ISSUE",
U288="SPARE-HS","SPARE-ISSUE",
U288="Power Telco","ACTIVE"
),"")</f>
        <v/>
      </c>
      <c r="W288" s="51"/>
      <c r="X288" s="51"/>
      <c r="Y288" s="51"/>
      <c r="Z288" s="51"/>
      <c r="AA288" s="51"/>
      <c r="AB288" s="34" t="s">
        <v>5967</v>
      </c>
      <c r="AC288" s="34" t="str">
        <f>_xlfn.XLOOKUP(B288,[4]ALL!$B:$B,[4]ALL!$N:$N,"")</f>
        <v/>
      </c>
      <c r="AD288" s="34" t="s">
        <v>5420</v>
      </c>
      <c r="AE288" s="34"/>
      <c r="AF288" s="36" t="s">
        <v>5420</v>
      </c>
      <c r="AG288" s="29"/>
      <c r="AH288" s="35"/>
      <c r="AI288" s="29"/>
      <c r="AJ288" s="29" t="s">
        <v>5420</v>
      </c>
      <c r="AK288" s="36" t="s">
        <v>5420</v>
      </c>
      <c r="AL288" s="36" t="s">
        <v>5420</v>
      </c>
      <c r="AM288" s="36" t="s">
        <v>5420</v>
      </c>
      <c r="AN288" s="36" t="s">
        <v>5420</v>
      </c>
      <c r="AO288" s="36" t="s">
        <v>5420</v>
      </c>
      <c r="AP288" s="36" t="s">
        <v>5420</v>
      </c>
      <c r="AQ288" s="36" t="s">
        <v>5420</v>
      </c>
      <c r="AR288" s="36" t="s">
        <v>5420</v>
      </c>
      <c r="AS288" s="36" t="s">
        <v>5420</v>
      </c>
      <c r="AT288" s="36" t="s">
        <v>5420</v>
      </c>
      <c r="AU288" s="36" t="s">
        <v>5420</v>
      </c>
      <c r="AV288" s="36" t="s">
        <v>5967</v>
      </c>
      <c r="AW288" s="45"/>
      <c r="AX288" s="45" t="s">
        <v>5420</v>
      </c>
      <c r="AY288" s="45" t="s">
        <v>5420</v>
      </c>
      <c r="AZ288" s="45" t="s">
        <v>5420</v>
      </c>
      <c r="BA288" s="36" t="s">
        <v>5420</v>
      </c>
    </row>
    <row r="289" spans="1:55" s="58" customFormat="1" ht="15.6" hidden="1" x14ac:dyDescent="0.3">
      <c r="A289" s="27" t="s">
        <v>482</v>
      </c>
      <c r="B289" s="28" t="s">
        <v>483</v>
      </c>
      <c r="C289" s="29" t="str">
        <f>_xlfn.XLOOKUP(B289,'[1]daily break down'!$D:$D,'[1]daily break down'!$E:$E,"")</f>
        <v>LITTORAL</v>
      </c>
      <c r="D289" s="27" t="s">
        <v>21</v>
      </c>
      <c r="E289" s="27" t="s">
        <v>36</v>
      </c>
      <c r="F289" s="29" t="s">
        <v>31</v>
      </c>
      <c r="G289" s="27" t="s">
        <v>484</v>
      </c>
      <c r="H289" s="30" t="str">
        <f>_xlfn.XLOOKUP(B289,[2]CALCULATION!$B:$B,[2]CALCULATION!$H:$H,"")</f>
        <v>ZTE</v>
      </c>
      <c r="I289" s="25">
        <v>0</v>
      </c>
      <c r="J289" s="25">
        <v>1.9439343612045668</v>
      </c>
      <c r="K289" s="25">
        <v>5.7535962651919646E-2</v>
      </c>
      <c r="L289" s="25">
        <v>1.4134121215753088</v>
      </c>
      <c r="M289" s="25">
        <v>3.7399802530012871</v>
      </c>
      <c r="N289" s="25">
        <v>1.8795675635570852</v>
      </c>
      <c r="O289" s="25">
        <v>1.4064921111881596</v>
      </c>
      <c r="P289" s="25" t="s">
        <v>6364</v>
      </c>
      <c r="Q289" s="31" t="s">
        <v>5364</v>
      </c>
      <c r="R289" s="31"/>
      <c r="S289" s="32" t="str" cm="1">
        <f t="array" ref="S289">IFERROR(_xlfn.IFS(
U289="MPR ISSUE","PDH",
U289="BSS Hardware Issue","BSS",
U289="Sites strategiques, MLL, Pylone, etc.","ENVTECH",
U289="AKTIVCO DEFAUT GE &amp; POWER Cabinet","AKTIVCO",
U289="AKTIVCO Coupure ENEO &amp; Baisse de tension","AKTIVCO GRID ONLY",
U289="Coupure ENEO &amp; Baisse de tension","IHS GRID ONLY",
U289="Defaut GE &amp; POWER Cabinet","IHS",
U289="Sharing","Partners",
U289="Sites strategiques &amp; DataCenter","SST &amp; DC",
U289="Exclu","Exclu",
U289="SAT","SAT",
U289="SPARE-ISSUE","SPARE-ISSUE",
U289="Fiber CAmtel","TRANS_FO_CAMTEL",
U289="Fiber AOF","Fiber AOF",
U289="Projet OCM (HUAWEI)","TRAVAUX-HUAWEI",
U289="Projet OCM (NOKIA)","TRAVAUX-NOKIA",
U289="ACCESS-ISSUE","ACCESS-ISSUE",
U289="Projet OCM (ZTE, NOKIA, autres projets)","TRAVAUX OCM",
U289="No root CAuse","No root cause",
U289="ODU HS","PDH",
U289="IP &amp; VLAN","PDH",
U289="Warehouse HUAWEI","SPARE-ISSUE",
U289="SPARE-HS","SPARE-ISSUE",
U289="Power Telco","BSS"
),"")</f>
        <v/>
      </c>
      <c r="T289" s="32" t="str" cm="1">
        <f t="array" ref="T289">IFERROR(_xlfn.IFS(
U289="MPR ISSUE","TX ISSUE",
U289="BSS Hardware Issue","RAN ISSUE",
U289="Sites strategiques, MLL, Pylone, etc.","ENVTECH",
U289="AKTIVCO DEFAUT GE &amp; POWER Cabinet","POWER ISSUE",
U289="AKTIVCO Coupure ENEO &amp; Baisse de tension","POWER ISSUE",
U289="Coupure ENEO &amp; Baisse de tension","POWER ISSUE",
U289="Defaut GE &amp; POWER Cabinet","POWER ISSUE",
U289="Sharing","POWER ISSUE",
U289="Sites strategiques &amp; DataCenter","POWER ISSUE",
U289="Exclu","Exclu",
U289="SAT","TX ISSUE",
U289="SPARE-ISSUE","SPARE-ISSUE",
U289="Fiber CAmtel","TX ISSUE",
U289="Fiber AOF","TX ISSUE",
U289="Projet OCM (HUAWEI)","TRAVAUX-HUAWEI",
U289="Projet OCM (NOKIA)","TRAVAUX -NOKIA",
U289="ACCESS-ISSUE","ACCESS-ISSUE",
U289="Projet OCM (ZTE, NOKIA, autres projets)","TRAVAUX OCM",
U289="No root CAuse","No root cause",
U289="ODU HS","TX ISSUE",
U289="IP &amp; VLAN","TX ISSUE",
U289="Warehouse HUAWEI","SPARE-ISSUE",
U289="SPARE-HS","SPARE-ISSUE",
U289="Power Telco","RAN ISSUE"
),"")</f>
        <v/>
      </c>
      <c r="U289" s="33"/>
      <c r="V289" s="32" t="str" cm="1">
        <f t="array" ref="V289">IFERROR(_xlfn.IFS(
U289="MPR ISSUE","ACTIVE",
U289="BSS Hardware Issue","ACTIVE",
U289="Sites strategiques, MLL, Pylone, etc.","PASSIVE",
U289="AKTIVCO DEFAUT GE &amp; POWER Cabinet","PASSIVE",
U289="AKTIVCO Coupure ENEO &amp; Baisse de tension","PASSIVE",
U289="Coupure ENEO &amp; Baisse de tension","PASSIVE",
U289="Defaut GE &amp; POWER Cabinet","PASSIVE",
U289="Sharing","PASSIVE",
U289="Sites strategiques &amp; DataCenter","PASSIVE",
U289="Exclu","Exclu",
U289="SAT","ACTIVE",
U289="SPARE-ISSUE","SPARE-ISSUE",
U289="Fiber CAmtel","ACTIVE",
U289="Fiber AOF","ACTIVE",
U289="Projet OCM (HUAWEI)","PLANNED WORKS",
U289="Projet OCM (NOKIA)","PLANNED WORKS",
U289="ACCESS-ISSUE","ACCESS-ISSUE",
U289="Projet OCM (ZTE, NOKIA, autres projets)","PLANNED WORKS",
U289="No root CAuse","No root cause",
U289="ODU HS","ACTIVE",
U289="IP &amp; VLAN","ACTIVE",
U289="Warehouse HUAWEI","SPARE-ISSUE",
U289="SPARE-HS","SPARE-ISSUE",
U289="Power Telco","ACTIVE"
),"")</f>
        <v/>
      </c>
      <c r="W289" s="52" t="s">
        <v>6305</v>
      </c>
      <c r="X289" s="52" t="s">
        <v>6306</v>
      </c>
      <c r="Y289" s="52"/>
      <c r="Z289" s="52" t="s">
        <v>6307</v>
      </c>
      <c r="AA289" s="52" t="s">
        <v>6308</v>
      </c>
      <c r="AB289" s="34" t="s">
        <v>5420</v>
      </c>
      <c r="AC289" s="34" t="str">
        <f>_xlfn.XLOOKUP(B289,[4]ALL!$B:$B,[4]ALL!$N:$N,"")</f>
        <v/>
      </c>
      <c r="AD289" s="34" t="s">
        <v>5420</v>
      </c>
      <c r="AE289" s="34"/>
      <c r="AF289" s="36" t="s">
        <v>5420</v>
      </c>
      <c r="AG289" s="29"/>
      <c r="AH289" s="35"/>
      <c r="AI289" s="29"/>
      <c r="AJ289" s="29" t="s">
        <v>5420</v>
      </c>
      <c r="AK289" s="36" t="s">
        <v>5420</v>
      </c>
      <c r="AL289" s="36" t="s">
        <v>5420</v>
      </c>
      <c r="AM289" s="36" t="s">
        <v>5420</v>
      </c>
      <c r="AN289" s="36" t="s">
        <v>5420</v>
      </c>
      <c r="AO289" s="36" t="s">
        <v>5420</v>
      </c>
      <c r="AP289" s="36" t="s">
        <v>5420</v>
      </c>
      <c r="AQ289" s="36" t="s">
        <v>5420</v>
      </c>
      <c r="AR289" s="36" t="s">
        <v>5420</v>
      </c>
      <c r="AS289" s="36" t="s">
        <v>5420</v>
      </c>
      <c r="AT289" s="36" t="s">
        <v>5420</v>
      </c>
      <c r="AU289" s="36" t="s">
        <v>5420</v>
      </c>
      <c r="AV289" s="36" t="s">
        <v>5420</v>
      </c>
      <c r="AW289" s="45"/>
      <c r="AX289" s="45" t="s">
        <v>5420</v>
      </c>
      <c r="AY289" s="45" t="s">
        <v>5420</v>
      </c>
      <c r="AZ289" s="45" t="s">
        <v>5420</v>
      </c>
      <c r="BA289" s="36" t="s">
        <v>5420</v>
      </c>
    </row>
    <row r="290" spans="1:55" s="58" customFormat="1" ht="15.6" hidden="1" x14ac:dyDescent="0.3">
      <c r="A290" s="27" t="s">
        <v>873</v>
      </c>
      <c r="B290" s="27" t="s">
        <v>874</v>
      </c>
      <c r="C290" s="29" t="str">
        <f>_xlfn.XLOOKUP(B290,'[1]daily break down'!$D:$D,'[1]daily break down'!$E:$E,"")</f>
        <v>NORD-OUEST</v>
      </c>
      <c r="D290" s="27" t="s">
        <v>11</v>
      </c>
      <c r="E290" s="27" t="s">
        <v>154</v>
      </c>
      <c r="F290" s="29" t="s">
        <v>51</v>
      </c>
      <c r="G290" s="27" t="s">
        <v>873</v>
      </c>
      <c r="H290" s="39" t="str">
        <f>_xlfn.XLOOKUP(B290,[2]CALCULATION!$B:$B,[2]CALCULATION!$H:$H,"")</f>
        <v>NOKIA</v>
      </c>
      <c r="I290" s="25">
        <v>2.0637504173408323</v>
      </c>
      <c r="J290" s="25">
        <v>0</v>
      </c>
      <c r="K290" s="25">
        <v>2.2910763255743607</v>
      </c>
      <c r="L290" s="25">
        <v>3.210314097131252E-3</v>
      </c>
      <c r="M290" s="25">
        <v>1.4268062653917818E-3</v>
      </c>
      <c r="N290" s="25">
        <v>0.68256628228505856</v>
      </c>
      <c r="O290" s="25">
        <v>1.3647401928471348</v>
      </c>
      <c r="P290" s="25" t="s">
        <v>6364</v>
      </c>
      <c r="Q290" s="31" t="str">
        <f>_xlfn.XLOOKUP(B290,'[1]daily break down'!$D:$D,'[1]daily break down'!$O:$O,"")</f>
        <v>Insecurity</v>
      </c>
      <c r="R290" s="31"/>
      <c r="S290" s="32" t="str" cm="1">
        <f t="array" ref="S290">IFERROR(_xlfn.IFS(
U290="MPR ISSUE","PDH",
U290="BSS Hardware Issue","BSS",
U290="Sites strategiques, MLL, Pylone, etc.","ENVTECH",
U290="AKTIVCO DEFAUT GE &amp; POWER Cabinet","AKTIVCO",
U290="AKTIVCO Coupure ENEO &amp; Baisse de tension","AKTIVCO GRID ONLY",
U290="Coupure ENEO &amp; Baisse de tension","IHS GRID ONLY",
U290="Defaut GE &amp; POWER Cabinet","IHS",
U290="Sharing","Partners",
U290="Sites strategiques &amp; DataCenter","SST &amp; DC",
U290="Exclu","Exclu",
U290="SAT","SAT",
U290="SPARE-ISSUE","SPARE-ISSUE",
U290="Fiber CAmtel","TRANS_FO_CAMTEL",
U290="Fiber AOF","Fiber AOF",
U290="Projet OCM (HUAWEI)","TRAVAUX-HUAWEI",
U290="Projet OCM (NOKIA)","TRAVAUX-NOKIA",
U290="ACCESS-ISSUE","ACCESS-ISSUE",
U290="Projet OCM (ZTE, NOKIA, autres projets)","TRAVAUX OCM",
U290="No root CAuse","No root cause",
U290="ODU HS","PDH",
U290="IP &amp; VLAN","PDH",
U290="Warehouse HUAWEI","SPARE-ISSUE",
U290="SPARE-HS","SPARE-ISSUE",
U290="Power Telco","BSS"
),"")</f>
        <v/>
      </c>
      <c r="T290" s="32" t="str" cm="1">
        <f t="array" ref="T290">IFERROR(_xlfn.IFS(
U290="MPR ISSUE","TX ISSUE",
U290="BSS Hardware Issue","RAN ISSUE",
U290="Sites strategiques, MLL, Pylone, etc.","ENVTECH",
U290="AKTIVCO DEFAUT GE &amp; POWER Cabinet","POWER ISSUE",
U290="AKTIVCO Coupure ENEO &amp; Baisse de tension","POWER ISSUE",
U290="Coupure ENEO &amp; Baisse de tension","POWER ISSUE",
U290="Defaut GE &amp; POWER Cabinet","POWER ISSUE",
U290="Sharing","POWER ISSUE",
U290="Sites strategiques &amp; DataCenter","POWER ISSUE",
U290="Exclu","Exclu",
U290="SAT","TX ISSUE",
U290="SPARE-ISSUE","SPARE-ISSUE",
U290="Fiber CAmtel","TX ISSUE",
U290="Fiber AOF","TX ISSUE",
U290="Projet OCM (HUAWEI)","TRAVAUX-HUAWEI",
U290="Projet OCM (NOKIA)","TRAVAUX -NOKIA",
U290="ACCESS-ISSUE","ACCESS-ISSUE",
U290="Projet OCM (ZTE, NOKIA, autres projets)","TRAVAUX OCM",
U290="No root CAuse","No root cause",
U290="ODU HS","TX ISSUE",
U290="IP &amp; VLAN","TX ISSUE",
U290="Warehouse HUAWEI","SPARE-ISSUE",
U290="SPARE-HS","SPARE-ISSUE",
U290="Power Telco","RAN ISSUE"
),"")</f>
        <v/>
      </c>
      <c r="U290" s="33"/>
      <c r="V290" s="32" t="str" cm="1">
        <f t="array" ref="V290">IFERROR(_xlfn.IFS(
U290="MPR ISSUE","ACTIVE",
U290="BSS Hardware Issue","ACTIVE",
U290="Sites strategiques, MLL, Pylone, etc.","PASSIVE",
U290="AKTIVCO DEFAUT GE &amp; POWER Cabinet","PASSIVE",
U290="AKTIVCO Coupure ENEO &amp; Baisse de tension","PASSIVE",
U290="Coupure ENEO &amp; Baisse de tension","PASSIVE",
U290="Defaut GE &amp; POWER Cabinet","PASSIVE",
U290="Sharing","PASSIVE",
U290="Sites strategiques &amp; DataCenter","PASSIVE",
U290="Exclu","Exclu",
U290="SAT","ACTIVE",
U290="SPARE-ISSUE","SPARE-ISSUE",
U290="Fiber CAmtel","ACTIVE",
U290="Fiber AOF","ACTIVE",
U290="Projet OCM (HUAWEI)","PLANNED WORKS",
U290="Projet OCM (NOKIA)","PLANNED WORKS",
U290="ACCESS-ISSUE","ACCESS-ISSUE",
U290="Projet OCM (ZTE, NOKIA, autres projets)","PLANNED WORKS",
U290="No root CAuse","No root cause",
U290="ODU HS","ACTIVE",
U290="IP &amp; VLAN","ACTIVE",
U290="Warehouse HUAWEI","SPARE-ISSUE",
U290="SPARE-HS","SPARE-ISSUE",
U290="Power Telco","ACTIVE"
),"")</f>
        <v/>
      </c>
      <c r="W290" s="51"/>
      <c r="X290" s="51"/>
      <c r="Y290" s="51"/>
      <c r="Z290" s="51"/>
      <c r="AA290" s="51"/>
      <c r="AB290" s="34" t="s">
        <v>6641</v>
      </c>
      <c r="AC290" s="34" t="str">
        <f>_xlfn.XLOOKUP(B290,[4]ALL!$B:$B,[4]ALL!$N:$N,"")</f>
        <v/>
      </c>
      <c r="AD290" s="34" t="s">
        <v>5420</v>
      </c>
      <c r="AE290" s="34"/>
      <c r="AF290" s="36" t="s">
        <v>6407</v>
      </c>
      <c r="AG290" s="29"/>
      <c r="AH290" s="35"/>
      <c r="AI290" s="29"/>
      <c r="AJ290" s="29" t="s">
        <v>5420</v>
      </c>
      <c r="AK290" s="36" t="s">
        <v>5420</v>
      </c>
      <c r="AL290" s="36" t="s">
        <v>5420</v>
      </c>
      <c r="AM290" s="36" t="s">
        <v>5420</v>
      </c>
      <c r="AN290" s="36" t="s">
        <v>6107</v>
      </c>
      <c r="AO290" s="36" t="s">
        <v>6108</v>
      </c>
      <c r="AP290" s="36" t="s">
        <v>6108</v>
      </c>
      <c r="AQ290" s="36" t="s">
        <v>5420</v>
      </c>
      <c r="AR290" s="36" t="s">
        <v>5420</v>
      </c>
      <c r="AS290" s="36" t="s">
        <v>5420</v>
      </c>
      <c r="AT290" s="36" t="s">
        <v>5420</v>
      </c>
      <c r="AU290" s="36" t="s">
        <v>5420</v>
      </c>
      <c r="AV290" s="36" t="s">
        <v>6109</v>
      </c>
      <c r="AW290" s="45"/>
      <c r="AX290" s="45" t="s">
        <v>5420</v>
      </c>
      <c r="AY290" s="45" t="s">
        <v>874</v>
      </c>
      <c r="AZ290" s="45" t="s">
        <v>5420</v>
      </c>
      <c r="BA290" s="36" t="s">
        <v>5420</v>
      </c>
    </row>
    <row r="291" spans="1:55" s="58" customFormat="1" ht="15.6" hidden="1" x14ac:dyDescent="0.3">
      <c r="A291" s="27" t="s">
        <v>871</v>
      </c>
      <c r="B291" s="27" t="s">
        <v>872</v>
      </c>
      <c r="C291" s="29" t="str">
        <f>_xlfn.XLOOKUP(B291,'[1]daily break down'!$D:$D,'[1]daily break down'!$E:$E,"")</f>
        <v>NORD-OUEST</v>
      </c>
      <c r="D291" s="27" t="s">
        <v>11</v>
      </c>
      <c r="E291" s="27" t="s">
        <v>66</v>
      </c>
      <c r="F291" s="29" t="s">
        <v>51</v>
      </c>
      <c r="G291" s="27" t="s">
        <v>871</v>
      </c>
      <c r="H291" s="39" t="str">
        <f>_xlfn.XLOOKUP(B291,[2]CALCULATION!$B:$B,[2]CALCULATION!$H:$H,"")</f>
        <v>NOKIA</v>
      </c>
      <c r="I291" s="25">
        <v>2.0554036006882908</v>
      </c>
      <c r="J291" s="25">
        <v>1.8726832233265207E-3</v>
      </c>
      <c r="K291" s="25">
        <v>2.2924674616831182</v>
      </c>
      <c r="L291" s="25">
        <v>4.8154711456969632E-3</v>
      </c>
      <c r="M291" s="25">
        <v>3.8345418382400914E-3</v>
      </c>
      <c r="N291" s="25">
        <v>0.68110380586303232</v>
      </c>
      <c r="O291" s="25">
        <v>1.3592826588820119</v>
      </c>
      <c r="P291" s="25" t="s">
        <v>6364</v>
      </c>
      <c r="Q291" s="31" t="str">
        <f>_xlfn.XLOOKUP(B291,'[1]daily break down'!$D:$D,'[1]daily break down'!$O:$O,"")</f>
        <v>Insecurity</v>
      </c>
      <c r="R291" s="31"/>
      <c r="S291" s="32" t="str" cm="1">
        <f t="array" ref="S291">IFERROR(_xlfn.IFS(
U291="MPR ISSUE","PDH",
U291="BSS Hardware Issue","BSS",
U291="Sites strategiques, MLL, Pylone, etc.","ENVTECH",
U291="AKTIVCO DEFAUT GE &amp; POWER Cabinet","AKTIVCO",
U291="AKTIVCO Coupure ENEO &amp; Baisse de tension","AKTIVCO GRID ONLY",
U291="Coupure ENEO &amp; Baisse de tension","IHS GRID ONLY",
U291="Defaut GE &amp; POWER Cabinet","IHS",
U291="Sharing","Partners",
U291="Sites strategiques &amp; DataCenter","SST &amp; DC",
U291="Exclu","Exclu",
U291="SAT","SAT",
U291="SPARE-ISSUE","SPARE-ISSUE",
U291="Fiber CAmtel","TRANS_FO_CAMTEL",
U291="Fiber AOF","Fiber AOF",
U291="Projet OCM (HUAWEI)","TRAVAUX-HUAWEI",
U291="Projet OCM (NOKIA)","TRAVAUX-NOKIA",
U291="ACCESS-ISSUE","ACCESS-ISSUE",
U291="Projet OCM (ZTE, NOKIA, autres projets)","TRAVAUX OCM",
U291="No root CAuse","No root cause",
U291="ODU HS","PDH",
U291="IP &amp; VLAN","PDH",
U291="Warehouse HUAWEI","SPARE-ISSUE",
U291="SPARE-HS","SPARE-ISSUE",
U291="Power Telco","BSS"
),"")</f>
        <v/>
      </c>
      <c r="T291" s="32" t="str" cm="1">
        <f t="array" ref="T291">IFERROR(_xlfn.IFS(
U291="MPR ISSUE","TX ISSUE",
U291="BSS Hardware Issue","RAN ISSUE",
U291="Sites strategiques, MLL, Pylone, etc.","ENVTECH",
U291="AKTIVCO DEFAUT GE &amp; POWER Cabinet","POWER ISSUE",
U291="AKTIVCO Coupure ENEO &amp; Baisse de tension","POWER ISSUE",
U291="Coupure ENEO &amp; Baisse de tension","POWER ISSUE",
U291="Defaut GE &amp; POWER Cabinet","POWER ISSUE",
U291="Sharing","POWER ISSUE",
U291="Sites strategiques &amp; DataCenter","POWER ISSUE",
U291="Exclu","Exclu",
U291="SAT","TX ISSUE",
U291="SPARE-ISSUE","SPARE-ISSUE",
U291="Fiber CAmtel","TX ISSUE",
U291="Fiber AOF","TX ISSUE",
U291="Projet OCM (HUAWEI)","TRAVAUX-HUAWEI",
U291="Projet OCM (NOKIA)","TRAVAUX -NOKIA",
U291="ACCESS-ISSUE","ACCESS-ISSUE",
U291="Projet OCM (ZTE, NOKIA, autres projets)","TRAVAUX OCM",
U291="No root CAuse","No root cause",
U291="ODU HS","TX ISSUE",
U291="IP &amp; VLAN","TX ISSUE",
U291="Warehouse HUAWEI","SPARE-ISSUE",
U291="SPARE-HS","SPARE-ISSUE",
U291="Power Telco","RAN ISSUE"
),"")</f>
        <v/>
      </c>
      <c r="U291" s="33"/>
      <c r="V291" s="32" t="str" cm="1">
        <f t="array" ref="V291">IFERROR(_xlfn.IFS(
U291="MPR ISSUE","ACTIVE",
U291="BSS Hardware Issue","ACTIVE",
U291="Sites strategiques, MLL, Pylone, etc.","PASSIVE",
U291="AKTIVCO DEFAUT GE &amp; POWER Cabinet","PASSIVE",
U291="AKTIVCO Coupure ENEO &amp; Baisse de tension","PASSIVE",
U291="Coupure ENEO &amp; Baisse de tension","PASSIVE",
U291="Defaut GE &amp; POWER Cabinet","PASSIVE",
U291="Sharing","PASSIVE",
U291="Sites strategiques &amp; DataCenter","PASSIVE",
U291="Exclu","Exclu",
U291="SAT","ACTIVE",
U291="SPARE-ISSUE","SPARE-ISSUE",
U291="Fiber CAmtel","ACTIVE",
U291="Fiber AOF","ACTIVE",
U291="Projet OCM (HUAWEI)","PLANNED WORKS",
U291="Projet OCM (NOKIA)","PLANNED WORKS",
U291="ACCESS-ISSUE","ACCESS-ISSUE",
U291="Projet OCM (ZTE, NOKIA, autres projets)","PLANNED WORKS",
U291="No root CAuse","No root cause",
U291="ODU HS","ACTIVE",
U291="IP &amp; VLAN","ACTIVE",
U291="Warehouse HUAWEI","SPARE-ISSUE",
U291="SPARE-HS","SPARE-ISSUE",
U291="Power Telco","ACTIVE"
),"")</f>
        <v/>
      </c>
      <c r="W291" s="51"/>
      <c r="X291" s="51"/>
      <c r="Y291" s="51"/>
      <c r="Z291" s="51"/>
      <c r="AA291" s="51"/>
      <c r="AB291" s="34" t="s">
        <v>6642</v>
      </c>
      <c r="AC291" s="34" t="str">
        <f>_xlfn.XLOOKUP(B291,[4]ALL!$B:$B,[4]ALL!$N:$N,"")</f>
        <v/>
      </c>
      <c r="AD291" s="34" t="s">
        <v>5420</v>
      </c>
      <c r="AE291" s="34"/>
      <c r="AF291" s="36" t="s">
        <v>6407</v>
      </c>
      <c r="AG291" s="29"/>
      <c r="AH291" s="35"/>
      <c r="AI291" s="29"/>
      <c r="AJ291" s="29" t="s">
        <v>5420</v>
      </c>
      <c r="AK291" s="36" t="s">
        <v>5420</v>
      </c>
      <c r="AL291" s="36" t="s">
        <v>5420</v>
      </c>
      <c r="AM291" s="36" t="s">
        <v>5420</v>
      </c>
      <c r="AN291" s="36" t="s">
        <v>5420</v>
      </c>
      <c r="AO291" s="36" t="s">
        <v>5420</v>
      </c>
      <c r="AP291" s="36" t="s">
        <v>5420</v>
      </c>
      <c r="AQ291" s="36" t="s">
        <v>5420</v>
      </c>
      <c r="AR291" s="36" t="s">
        <v>5420</v>
      </c>
      <c r="AS291" s="36" t="s">
        <v>5420</v>
      </c>
      <c r="AT291" s="36" t="s">
        <v>5420</v>
      </c>
      <c r="AU291" s="36" t="s">
        <v>5420</v>
      </c>
      <c r="AV291" s="36" t="s">
        <v>6104</v>
      </c>
      <c r="AW291" s="45"/>
      <c r="AX291" s="45" t="s">
        <v>5420</v>
      </c>
      <c r="AY291" s="45" t="s">
        <v>5420</v>
      </c>
      <c r="AZ291" s="45" t="s">
        <v>5420</v>
      </c>
      <c r="BA291" s="36" t="s">
        <v>5420</v>
      </c>
    </row>
    <row r="292" spans="1:55" s="58" customFormat="1" ht="15.6" hidden="1" x14ac:dyDescent="0.3">
      <c r="A292" s="27" t="s">
        <v>415</v>
      </c>
      <c r="B292" s="28" t="s">
        <v>416</v>
      </c>
      <c r="C292" s="29" t="str">
        <f>_xlfn.XLOOKUP(B292,'[1]daily break down'!$D:$D,'[1]daily break down'!$E:$E,"")</f>
        <v>Yaounde</v>
      </c>
      <c r="D292" s="27" t="s">
        <v>5379</v>
      </c>
      <c r="E292" s="27"/>
      <c r="F292" s="29" t="s">
        <v>37</v>
      </c>
      <c r="G292" s="27" t="s">
        <v>38</v>
      </c>
      <c r="H292" s="30" t="str">
        <f>_xlfn.XLOOKUP(B292,[2]CALCULATION!$B:$B,[2]CALCULATION!$H:$H,"")</f>
        <v>ZTE</v>
      </c>
      <c r="I292" s="25">
        <v>0.44266664383776622</v>
      </c>
      <c r="J292" s="25">
        <v>0</v>
      </c>
      <c r="K292" s="25">
        <v>0</v>
      </c>
      <c r="L292" s="25">
        <v>0.37817500064206261</v>
      </c>
      <c r="M292" s="25">
        <v>3.2373699109387544</v>
      </c>
      <c r="N292" s="25">
        <v>7.6955152625466239</v>
      </c>
      <c r="O292" s="25">
        <v>1.3594253395085503</v>
      </c>
      <c r="P292" s="25" t="s">
        <v>6364</v>
      </c>
      <c r="Q292" s="31" t="s">
        <v>5364</v>
      </c>
      <c r="R292" s="31"/>
      <c r="S292" s="32" t="str" cm="1">
        <f t="array" ref="S292">IFERROR(_xlfn.IFS(
U292="MPR ISSUE","PDH",
U292="BSS Hardware Issue","BSS",
U292="Sites strategiques, MLL, Pylone, etc.","ENVTECH",
U292="AKTIVCO DEFAUT GE &amp; POWER Cabinet","AKTIVCO",
U292="AKTIVCO Coupure ENEO &amp; Baisse de tension","AKTIVCO GRID ONLY",
U292="Coupure ENEO &amp; Baisse de tension","IHS GRID ONLY",
U292="Defaut GE &amp; POWER Cabinet","IHS",
U292="Sharing","Partners",
U292="Sites strategiques &amp; DataCenter","SST &amp; DC",
U292="Exclu","Exclu",
U292="SAT","SAT",
U292="SPARE-ISSUE","SPARE-ISSUE",
U292="Fiber CAmtel","TRANS_FO_CAMTEL",
U292="Fiber AOF","Fiber AOF",
U292="Projet OCM (HUAWEI)","TRAVAUX-HUAWEI",
U292="Projet OCM (NOKIA)","TRAVAUX-NOKIA",
U292="ACCESS-ISSUE","ACCESS-ISSUE",
U292="Projet OCM (ZTE, NOKIA, autres projets)","TRAVAUX OCM",
U292="No root CAuse","No root cause",
U292="ODU HS","PDH",
U292="IP &amp; VLAN","PDH",
U292="Warehouse HUAWEI","SPARE-ISSUE",
U292="SPARE-HS","SPARE-ISSUE",
U292="Power Telco","BSS"
),"")</f>
        <v/>
      </c>
      <c r="T292" s="32" t="str" cm="1">
        <f t="array" ref="T292">IFERROR(_xlfn.IFS(
U292="MPR ISSUE","TX ISSUE",
U292="BSS Hardware Issue","RAN ISSUE",
U292="Sites strategiques, MLL, Pylone, etc.","ENVTECH",
U292="AKTIVCO DEFAUT GE &amp; POWER Cabinet","POWER ISSUE",
U292="AKTIVCO Coupure ENEO &amp; Baisse de tension","POWER ISSUE",
U292="Coupure ENEO &amp; Baisse de tension","POWER ISSUE",
U292="Defaut GE &amp; POWER Cabinet","POWER ISSUE",
U292="Sharing","POWER ISSUE",
U292="Sites strategiques &amp; DataCenter","POWER ISSUE",
U292="Exclu","Exclu",
U292="SAT","TX ISSUE",
U292="SPARE-ISSUE","SPARE-ISSUE",
U292="Fiber CAmtel","TX ISSUE",
U292="Fiber AOF","TX ISSUE",
U292="Projet OCM (HUAWEI)","TRAVAUX-HUAWEI",
U292="Projet OCM (NOKIA)","TRAVAUX -NOKIA",
U292="ACCESS-ISSUE","ACCESS-ISSUE",
U292="Projet OCM (ZTE, NOKIA, autres projets)","TRAVAUX OCM",
U292="No root CAuse","No root cause",
U292="ODU HS","TX ISSUE",
U292="IP &amp; VLAN","TX ISSUE",
U292="Warehouse HUAWEI","SPARE-ISSUE",
U292="SPARE-HS","SPARE-ISSUE",
U292="Power Telco","RAN ISSUE"
),"")</f>
        <v/>
      </c>
      <c r="U292" s="33"/>
      <c r="V292" s="32" t="str" cm="1">
        <f t="array" ref="V292">IFERROR(_xlfn.IFS(
U292="MPR ISSUE","ACTIVE",
U292="BSS Hardware Issue","ACTIVE",
U292="Sites strategiques, MLL, Pylone, etc.","PASSIVE",
U292="AKTIVCO DEFAUT GE &amp; POWER Cabinet","PASSIVE",
U292="AKTIVCO Coupure ENEO &amp; Baisse de tension","PASSIVE",
U292="Coupure ENEO &amp; Baisse de tension","PASSIVE",
U292="Defaut GE &amp; POWER Cabinet","PASSIVE",
U292="Sharing","PASSIVE",
U292="Sites strategiques &amp; DataCenter","PASSIVE",
U292="Exclu","Exclu",
U292="SAT","ACTIVE",
U292="SPARE-ISSUE","SPARE-ISSUE",
U292="Fiber CAmtel","ACTIVE",
U292="Fiber AOF","ACTIVE",
U292="Projet OCM (HUAWEI)","PLANNED WORKS",
U292="Projet OCM (NOKIA)","PLANNED WORKS",
U292="ACCESS-ISSUE","ACCESS-ISSUE",
U292="Projet OCM (ZTE, NOKIA, autres projets)","PLANNED WORKS",
U292="No root CAuse","No root cause",
U292="ODU HS","ACTIVE",
U292="IP &amp; VLAN","ACTIVE",
U292="Warehouse HUAWEI","SPARE-ISSUE",
U292="SPARE-HS","SPARE-ISSUE",
U292="Power Telco","ACTIVE"
),"")</f>
        <v/>
      </c>
      <c r="W292" s="52" t="s">
        <v>6305</v>
      </c>
      <c r="X292" s="52" t="s">
        <v>6306</v>
      </c>
      <c r="Y292" s="52"/>
      <c r="Z292" s="52" t="s">
        <v>6307</v>
      </c>
      <c r="AA292" s="52" t="s">
        <v>6308</v>
      </c>
      <c r="AB292" s="34" t="s">
        <v>5990</v>
      </c>
      <c r="AC292" s="34" t="str">
        <f>_xlfn.XLOOKUP(B292,[4]ALL!$B:$B,[4]ALL!$N:$N,"")</f>
        <v/>
      </c>
      <c r="AD292" s="34"/>
      <c r="AE292" s="34"/>
      <c r="AF292" s="36" t="s">
        <v>5420</v>
      </c>
      <c r="AG292" s="29"/>
      <c r="AH292" s="35"/>
      <c r="AI292" s="29"/>
      <c r="AJ292" s="29" t="s">
        <v>5420</v>
      </c>
      <c r="AK292" s="36" t="s">
        <v>5420</v>
      </c>
      <c r="AL292" s="36" t="s">
        <v>5420</v>
      </c>
      <c r="AM292" s="36" t="s">
        <v>5420</v>
      </c>
      <c r="AN292" s="36" t="s">
        <v>5420</v>
      </c>
      <c r="AO292" s="36" t="s">
        <v>5420</v>
      </c>
      <c r="AP292" s="36" t="s">
        <v>5420</v>
      </c>
      <c r="AQ292" s="36" t="s">
        <v>5420</v>
      </c>
      <c r="AR292" s="36" t="s">
        <v>5420</v>
      </c>
      <c r="AS292" s="36" t="s">
        <v>5420</v>
      </c>
      <c r="AT292" s="36" t="s">
        <v>5420</v>
      </c>
      <c r="AU292" s="36" t="s">
        <v>5420</v>
      </c>
      <c r="AV292" s="36" t="s">
        <v>5990</v>
      </c>
      <c r="AW292" s="45"/>
      <c r="AX292" s="45" t="s">
        <v>5420</v>
      </c>
      <c r="AY292" s="45" t="s">
        <v>5420</v>
      </c>
      <c r="AZ292" s="45" t="s">
        <v>5420</v>
      </c>
      <c r="BA292" s="36" t="s">
        <v>5420</v>
      </c>
    </row>
    <row r="293" spans="1:55" s="58" customFormat="1" ht="15.6" hidden="1" x14ac:dyDescent="0.3">
      <c r="A293" s="27" t="s">
        <v>1307</v>
      </c>
      <c r="B293" s="27" t="s">
        <v>1308</v>
      </c>
      <c r="C293" s="29" t="str">
        <f>_xlfn.XLOOKUP(B293,'[1]daily break down'!$D:$D,'[1]daily break down'!$E:$E,"")</f>
        <v>NORD-OUEST</v>
      </c>
      <c r="D293" s="27" t="s">
        <v>11</v>
      </c>
      <c r="E293" s="27" t="s">
        <v>66</v>
      </c>
      <c r="F293" s="29" t="s">
        <v>51</v>
      </c>
      <c r="G293" s="27" t="s">
        <v>1307</v>
      </c>
      <c r="H293" s="39" t="str">
        <f>_xlfn.XLOOKUP(B293,[2]CALCULATION!$B:$B,[2]CALCULATION!$H:$H,"")</f>
        <v>NOKIA</v>
      </c>
      <c r="I293" s="25">
        <v>2.6220953791452293</v>
      </c>
      <c r="J293" s="25">
        <v>0.53665750657044287</v>
      </c>
      <c r="K293" s="25">
        <v>0.47293277174238718</v>
      </c>
      <c r="L293" s="25">
        <v>0.44134684804227919</v>
      </c>
      <c r="M293" s="25">
        <v>1.8055876586965267</v>
      </c>
      <c r="N293" s="25">
        <v>1.962465007576341</v>
      </c>
      <c r="O293" s="25">
        <v>1.3489204783796045</v>
      </c>
      <c r="P293" s="25" t="s">
        <v>6364</v>
      </c>
      <c r="Q293" s="31" t="str">
        <f>_xlfn.XLOOKUP(B293,'[1]daily break down'!$D:$D,'[1]daily break down'!$O:$O,"")</f>
        <v>Insecurity</v>
      </c>
      <c r="R293" s="31"/>
      <c r="S293" s="32" t="str" cm="1">
        <f t="array" ref="S293">IFERROR(_xlfn.IFS(
U293="MPR ISSUE","PDH",
U293="BSS Hardware Issue","BSS",
U293="Sites strategiques, MLL, Pylone, etc.","ENVTECH",
U293="AKTIVCO DEFAUT GE &amp; POWER Cabinet","AKTIVCO",
U293="AKTIVCO Coupure ENEO &amp; Baisse de tension","AKTIVCO GRID ONLY",
U293="Coupure ENEO &amp; Baisse de tension","IHS GRID ONLY",
U293="Defaut GE &amp; POWER Cabinet","IHS",
U293="Sharing","Partners",
U293="Sites strategiques &amp; DataCenter","SST &amp; DC",
U293="Exclu","Exclu",
U293="SAT","SAT",
U293="SPARE-ISSUE","SPARE-ISSUE",
U293="Fiber CAmtel","TRANS_FO_CAMTEL",
U293="Fiber AOF","Fiber AOF",
U293="Projet OCM (HUAWEI)","TRAVAUX-HUAWEI",
U293="Projet OCM (NOKIA)","TRAVAUX-NOKIA",
U293="ACCESS-ISSUE","ACCESS-ISSUE",
U293="Projet OCM (ZTE, NOKIA, autres projets)","TRAVAUX OCM",
U293="No root CAuse","No root cause",
U293="ODU HS","PDH",
U293="IP &amp; VLAN","PDH",
U293="Warehouse HUAWEI","SPARE-ISSUE",
U293="SPARE-HS","SPARE-ISSUE",
U293="Power Telco","BSS"
),"")</f>
        <v/>
      </c>
      <c r="T293" s="32" t="str" cm="1">
        <f t="array" ref="T293">IFERROR(_xlfn.IFS(
U293="MPR ISSUE","TX ISSUE",
U293="BSS Hardware Issue","RAN ISSUE",
U293="Sites strategiques, MLL, Pylone, etc.","ENVTECH",
U293="AKTIVCO DEFAUT GE &amp; POWER Cabinet","POWER ISSUE",
U293="AKTIVCO Coupure ENEO &amp; Baisse de tension","POWER ISSUE",
U293="Coupure ENEO &amp; Baisse de tension","POWER ISSUE",
U293="Defaut GE &amp; POWER Cabinet","POWER ISSUE",
U293="Sharing","POWER ISSUE",
U293="Sites strategiques &amp; DataCenter","POWER ISSUE",
U293="Exclu","Exclu",
U293="SAT","TX ISSUE",
U293="SPARE-ISSUE","SPARE-ISSUE",
U293="Fiber CAmtel","TX ISSUE",
U293="Fiber AOF","TX ISSUE",
U293="Projet OCM (HUAWEI)","TRAVAUX-HUAWEI",
U293="Projet OCM (NOKIA)","TRAVAUX -NOKIA",
U293="ACCESS-ISSUE","ACCESS-ISSUE",
U293="Projet OCM (ZTE, NOKIA, autres projets)","TRAVAUX OCM",
U293="No root CAuse","No root cause",
U293="ODU HS","TX ISSUE",
U293="IP &amp; VLAN","TX ISSUE",
U293="Warehouse HUAWEI","SPARE-ISSUE",
U293="SPARE-HS","SPARE-ISSUE",
U293="Power Telco","RAN ISSUE"
),"")</f>
        <v/>
      </c>
      <c r="U293" s="33"/>
      <c r="V293" s="32" t="str" cm="1">
        <f t="array" ref="V293">IFERROR(_xlfn.IFS(
U293="MPR ISSUE","ACTIVE",
U293="BSS Hardware Issue","ACTIVE",
U293="Sites strategiques, MLL, Pylone, etc.","PASSIVE",
U293="AKTIVCO DEFAUT GE &amp; POWER Cabinet","PASSIVE",
U293="AKTIVCO Coupure ENEO &amp; Baisse de tension","PASSIVE",
U293="Coupure ENEO &amp; Baisse de tension","PASSIVE",
U293="Defaut GE &amp; POWER Cabinet","PASSIVE",
U293="Sharing","PASSIVE",
U293="Sites strategiques &amp; DataCenter","PASSIVE",
U293="Exclu","Exclu",
U293="SAT","ACTIVE",
U293="SPARE-ISSUE","SPARE-ISSUE",
U293="Fiber CAmtel","ACTIVE",
U293="Fiber AOF","ACTIVE",
U293="Projet OCM (HUAWEI)","PLANNED WORKS",
U293="Projet OCM (NOKIA)","PLANNED WORKS",
U293="ACCESS-ISSUE","ACCESS-ISSUE",
U293="Projet OCM (ZTE, NOKIA, autres projets)","PLANNED WORKS",
U293="No root CAuse","No root cause",
U293="ODU HS","ACTIVE",
U293="IP &amp; VLAN","ACTIVE",
U293="Warehouse HUAWEI","SPARE-ISSUE",
U293="SPARE-HS","SPARE-ISSUE",
U293="Power Telco","ACTIVE"
),"")</f>
        <v/>
      </c>
      <c r="W293" s="51"/>
      <c r="X293" s="51"/>
      <c r="Y293" s="51"/>
      <c r="Z293" s="51"/>
      <c r="AA293" s="51"/>
      <c r="AB293" s="34" t="s">
        <v>6643</v>
      </c>
      <c r="AC293" s="34" t="str">
        <f>_xlfn.XLOOKUP(B293,[4]ALL!$B:$B,[4]ALL!$N:$N,"")</f>
        <v/>
      </c>
      <c r="AD293" s="34" t="s">
        <v>5420</v>
      </c>
      <c r="AE293" s="34"/>
      <c r="AF293" s="36" t="s">
        <v>6407</v>
      </c>
      <c r="AG293" s="29"/>
      <c r="AH293" s="35"/>
      <c r="AI293" s="29"/>
      <c r="AJ293" s="29" t="s">
        <v>5420</v>
      </c>
      <c r="AK293" s="36" t="s">
        <v>5420</v>
      </c>
      <c r="AL293" s="36" t="s">
        <v>5420</v>
      </c>
      <c r="AM293" s="36" t="s">
        <v>5420</v>
      </c>
      <c r="AN293" s="36" t="s">
        <v>5420</v>
      </c>
      <c r="AO293" s="36" t="s">
        <v>5420</v>
      </c>
      <c r="AP293" s="36" t="s">
        <v>5420</v>
      </c>
      <c r="AQ293" s="36" t="s">
        <v>5420</v>
      </c>
      <c r="AR293" s="36" t="s">
        <v>5420</v>
      </c>
      <c r="AS293" s="36" t="s">
        <v>5420</v>
      </c>
      <c r="AT293" s="36" t="s">
        <v>5420</v>
      </c>
      <c r="AU293" s="36" t="s">
        <v>5420</v>
      </c>
      <c r="AV293" s="36" t="s">
        <v>6016</v>
      </c>
      <c r="AW293" s="45"/>
      <c r="AX293" s="45" t="s">
        <v>5420</v>
      </c>
      <c r="AY293" s="45" t="s">
        <v>5420</v>
      </c>
      <c r="AZ293" s="45" t="s">
        <v>5420</v>
      </c>
      <c r="BA293" s="36" t="s">
        <v>5420</v>
      </c>
    </row>
    <row r="294" spans="1:55" s="58" customFormat="1" ht="15.6" hidden="1" x14ac:dyDescent="0.3">
      <c r="A294" s="27" t="s">
        <v>1528</v>
      </c>
      <c r="B294" s="27" t="s">
        <v>1529</v>
      </c>
      <c r="C294" s="29" t="str">
        <f>_xlfn.XLOOKUP(B294,'[1]daily break down'!$D:$D,'[1]daily break down'!$E:$E,"")</f>
        <v>NORD-OUEST</v>
      </c>
      <c r="D294" s="27" t="s">
        <v>11</v>
      </c>
      <c r="E294" s="27" t="s">
        <v>12</v>
      </c>
      <c r="F294" s="29" t="s">
        <v>51</v>
      </c>
      <c r="G294" s="27" t="s">
        <v>1528</v>
      </c>
      <c r="H294" s="39" t="str">
        <f>_xlfn.XLOOKUP(B294,[2]CALCULATION!$B:$B,[2]CALCULATION!$H:$H,"")</f>
        <v>NOKIA</v>
      </c>
      <c r="I294" s="25">
        <v>2.0507486452474506</v>
      </c>
      <c r="J294" s="25">
        <v>0</v>
      </c>
      <c r="K294" s="25">
        <v>0</v>
      </c>
      <c r="L294" s="25">
        <v>4.9046465372840136E-3</v>
      </c>
      <c r="M294" s="25">
        <v>1.3376308738047311E-3</v>
      </c>
      <c r="N294" s="25">
        <v>0.67828586348888376</v>
      </c>
      <c r="O294" s="25">
        <v>1.3442655229387643</v>
      </c>
      <c r="P294" s="25" t="s">
        <v>6364</v>
      </c>
      <c r="Q294" s="31" t="str">
        <f>_xlfn.XLOOKUP(B294,'[1]daily break down'!$D:$D,'[1]daily break down'!$O:$O,"")</f>
        <v>Insecurity</v>
      </c>
      <c r="R294" s="31"/>
      <c r="S294" s="32" t="str" cm="1">
        <f t="array" ref="S294">IFERROR(_xlfn.IFS(
U294="MPR ISSUE","PDH",
U294="BSS Hardware Issue","BSS",
U294="Sites strategiques, MLL, Pylone, etc.","ENVTECH",
U294="AKTIVCO DEFAUT GE &amp; POWER Cabinet","AKTIVCO",
U294="AKTIVCO Coupure ENEO &amp; Baisse de tension","AKTIVCO GRID ONLY",
U294="Coupure ENEO &amp; Baisse de tension","IHS GRID ONLY",
U294="Defaut GE &amp; POWER Cabinet","IHS",
U294="Sharing","Partners",
U294="Sites strategiques &amp; DataCenter","SST &amp; DC",
U294="Exclu","Exclu",
U294="SAT","SAT",
U294="SPARE-ISSUE","SPARE-ISSUE",
U294="Fiber CAmtel","TRANS_FO_CAMTEL",
U294="Fiber AOF","Fiber AOF",
U294="Projet OCM (HUAWEI)","TRAVAUX-HUAWEI",
U294="Projet OCM (NOKIA)","TRAVAUX-NOKIA",
U294="ACCESS-ISSUE","ACCESS-ISSUE",
U294="Projet OCM (ZTE, NOKIA, autres projets)","TRAVAUX OCM",
U294="No root CAuse","No root cause",
U294="ODU HS","PDH",
U294="IP &amp; VLAN","PDH",
U294="Warehouse HUAWEI","SPARE-ISSUE",
U294="SPARE-HS","SPARE-ISSUE",
U294="Power Telco","BSS"
),"")</f>
        <v/>
      </c>
      <c r="T294" s="32" t="str" cm="1">
        <f t="array" ref="T294">IFERROR(_xlfn.IFS(
U294="MPR ISSUE","TX ISSUE",
U294="BSS Hardware Issue","RAN ISSUE",
U294="Sites strategiques, MLL, Pylone, etc.","ENVTECH",
U294="AKTIVCO DEFAUT GE &amp; POWER Cabinet","POWER ISSUE",
U294="AKTIVCO Coupure ENEO &amp; Baisse de tension","POWER ISSUE",
U294="Coupure ENEO &amp; Baisse de tension","POWER ISSUE",
U294="Defaut GE &amp; POWER Cabinet","POWER ISSUE",
U294="Sharing","POWER ISSUE",
U294="Sites strategiques &amp; DataCenter","POWER ISSUE",
U294="Exclu","Exclu",
U294="SAT","TX ISSUE",
U294="SPARE-ISSUE","SPARE-ISSUE",
U294="Fiber CAmtel","TX ISSUE",
U294="Fiber AOF","TX ISSUE",
U294="Projet OCM (HUAWEI)","TRAVAUX-HUAWEI",
U294="Projet OCM (NOKIA)","TRAVAUX -NOKIA",
U294="ACCESS-ISSUE","ACCESS-ISSUE",
U294="Projet OCM (ZTE, NOKIA, autres projets)","TRAVAUX OCM",
U294="No root CAuse","No root cause",
U294="ODU HS","TX ISSUE",
U294="IP &amp; VLAN","TX ISSUE",
U294="Warehouse HUAWEI","SPARE-ISSUE",
U294="SPARE-HS","SPARE-ISSUE",
U294="Power Telco","RAN ISSUE"
),"")</f>
        <v/>
      </c>
      <c r="U294" s="33"/>
      <c r="V294" s="32" t="str" cm="1">
        <f t="array" ref="V294">IFERROR(_xlfn.IFS(
U294="MPR ISSUE","ACTIVE",
U294="BSS Hardware Issue","ACTIVE",
U294="Sites strategiques, MLL, Pylone, etc.","PASSIVE",
U294="AKTIVCO DEFAUT GE &amp; POWER Cabinet","PASSIVE",
U294="AKTIVCO Coupure ENEO &amp; Baisse de tension","PASSIVE",
U294="Coupure ENEO &amp; Baisse de tension","PASSIVE",
U294="Defaut GE &amp; POWER Cabinet","PASSIVE",
U294="Sharing","PASSIVE",
U294="Sites strategiques &amp; DataCenter","PASSIVE",
U294="Exclu","Exclu",
U294="SAT","ACTIVE",
U294="SPARE-ISSUE","SPARE-ISSUE",
U294="Fiber CAmtel","ACTIVE",
U294="Fiber AOF","ACTIVE",
U294="Projet OCM (HUAWEI)","PLANNED WORKS",
U294="Projet OCM (NOKIA)","PLANNED WORKS",
U294="ACCESS-ISSUE","ACCESS-ISSUE",
U294="Projet OCM (ZTE, NOKIA, autres projets)","PLANNED WORKS",
U294="No root CAuse","No root cause",
U294="ODU HS","ACTIVE",
U294="IP &amp; VLAN","ACTIVE",
U294="Warehouse HUAWEI","SPARE-ISSUE",
U294="SPARE-HS","SPARE-ISSUE",
U294="Power Telco","ACTIVE"
),"")</f>
        <v/>
      </c>
      <c r="W294" s="51"/>
      <c r="X294" s="51"/>
      <c r="Y294" s="51"/>
      <c r="Z294" s="51"/>
      <c r="AA294" s="51"/>
      <c r="AB294" s="34" t="s">
        <v>6644</v>
      </c>
      <c r="AC294" s="34" t="str">
        <f>_xlfn.XLOOKUP(B294,[4]ALL!$B:$B,[4]ALL!$N:$N,"")</f>
        <v/>
      </c>
      <c r="AD294" s="34" t="s">
        <v>5420</v>
      </c>
      <c r="AE294" s="34"/>
      <c r="AF294" s="36" t="s">
        <v>6407</v>
      </c>
      <c r="AG294" s="29"/>
      <c r="AH294" s="35"/>
      <c r="AI294" s="29"/>
      <c r="AJ294" s="29" t="s">
        <v>5420</v>
      </c>
      <c r="AK294" s="36" t="s">
        <v>5420</v>
      </c>
      <c r="AL294" s="36" t="s">
        <v>5420</v>
      </c>
      <c r="AM294" s="36" t="s">
        <v>5420</v>
      </c>
      <c r="AN294" s="36" t="s">
        <v>5420</v>
      </c>
      <c r="AO294" s="36" t="s">
        <v>5420</v>
      </c>
      <c r="AP294" s="36" t="s">
        <v>5420</v>
      </c>
      <c r="AQ294" s="36" t="s">
        <v>5420</v>
      </c>
      <c r="AR294" s="36" t="s">
        <v>5420</v>
      </c>
      <c r="AS294" s="36" t="s">
        <v>5420</v>
      </c>
      <c r="AT294" s="36" t="s">
        <v>5420</v>
      </c>
      <c r="AU294" s="36" t="s">
        <v>5420</v>
      </c>
      <c r="AV294" s="36" t="s">
        <v>6114</v>
      </c>
      <c r="AW294" s="45"/>
      <c r="AX294" s="45" t="s">
        <v>5420</v>
      </c>
      <c r="AY294" s="45" t="s">
        <v>5420</v>
      </c>
      <c r="AZ294" s="45" t="s">
        <v>5420</v>
      </c>
      <c r="BA294" s="36" t="s">
        <v>5420</v>
      </c>
    </row>
    <row r="295" spans="1:55" s="58" customFormat="1" ht="15.6" hidden="1" x14ac:dyDescent="0.3">
      <c r="A295" s="27" t="s">
        <v>1902</v>
      </c>
      <c r="B295" s="28" t="s">
        <v>1903</v>
      </c>
      <c r="C295" s="29" t="str">
        <f>_xlfn.XLOOKUP(B295,'[1]daily break down'!$D:$D,'[1]daily break down'!$E:$E,"")</f>
        <v>Douala</v>
      </c>
      <c r="D295" s="27" t="s">
        <v>11</v>
      </c>
      <c r="E295" s="27" t="s">
        <v>12</v>
      </c>
      <c r="F295" s="29" t="s">
        <v>31</v>
      </c>
      <c r="G295" s="27" t="s">
        <v>32</v>
      </c>
      <c r="H295" s="30" t="str">
        <f>_xlfn.XLOOKUP(B295,[2]CALCULATION!$B:$B,[2]CALCULATION!$H:$H,"")</f>
        <v>ZTE</v>
      </c>
      <c r="I295" s="25">
        <v>0.26196163032591063</v>
      </c>
      <c r="J295" s="25">
        <v>0.93956976083873356</v>
      </c>
      <c r="K295" s="25">
        <v>0.80072367613780693</v>
      </c>
      <c r="L295" s="25">
        <v>0.3437176293328536</v>
      </c>
      <c r="M295" s="25">
        <v>0.3937806941697844</v>
      </c>
      <c r="N295" s="25">
        <v>0.81814854765390266</v>
      </c>
      <c r="O295" s="25">
        <v>1.3511498631692798</v>
      </c>
      <c r="P295" s="25" t="s">
        <v>6365</v>
      </c>
      <c r="Q295" s="31" t="s">
        <v>5364</v>
      </c>
      <c r="R295" s="31"/>
      <c r="S295" s="32" t="str" cm="1">
        <f t="array" ref="S295">IFERROR(_xlfn.IFS(
U295="MPR ISSUE","PDH",
U295="BSS Hardware Issue","BSS",
U295="Sites strategiques, MLL, Pylone, etc.","ENVTECH",
U295="AKTIVCO DEFAUT GE &amp; POWER Cabinet","AKTIVCO",
U295="AKTIVCO Coupure ENEO &amp; Baisse de tension","AKTIVCO GRID ONLY",
U295="Coupure ENEO &amp; Baisse de tension","IHS GRID ONLY",
U295="Defaut GE &amp; POWER Cabinet","IHS",
U295="Sharing","Partners",
U295="Sites strategiques &amp; DataCenter","SST &amp; DC",
U295="Exclu","Exclu",
U295="SAT","SAT",
U295="SPARE-ISSUE","SPARE-ISSUE",
U295="Fiber CAmtel","TRANS_FO_CAMTEL",
U295="Fiber AOF","Fiber AOF",
U295="Projet OCM (HUAWEI)","TRAVAUX-HUAWEI",
U295="Projet OCM (NOKIA)","TRAVAUX-NOKIA",
U295="ACCESS-ISSUE","ACCESS-ISSUE",
U295="Projet OCM (ZTE, NOKIA, autres projets)","TRAVAUX OCM",
U295="No root CAuse","No root cause",
U295="ODU HS","PDH",
U295="IP &amp; VLAN","PDH",
U295="Warehouse HUAWEI","SPARE-ISSUE",
U295="SPARE-HS","SPARE-ISSUE",
U295="Power Telco","BSS"
),"")</f>
        <v/>
      </c>
      <c r="T295" s="32" t="str" cm="1">
        <f t="array" ref="T295">IFERROR(_xlfn.IFS(
U295="MPR ISSUE","TX ISSUE",
U295="BSS Hardware Issue","RAN ISSUE",
U295="Sites strategiques, MLL, Pylone, etc.","ENVTECH",
U295="AKTIVCO DEFAUT GE &amp; POWER Cabinet","POWER ISSUE",
U295="AKTIVCO Coupure ENEO &amp; Baisse de tension","POWER ISSUE",
U295="Coupure ENEO &amp; Baisse de tension","POWER ISSUE",
U295="Defaut GE &amp; POWER Cabinet","POWER ISSUE",
U295="Sharing","POWER ISSUE",
U295="Sites strategiques &amp; DataCenter","POWER ISSUE",
U295="Exclu","Exclu",
U295="SAT","TX ISSUE",
U295="SPARE-ISSUE","SPARE-ISSUE",
U295="Fiber CAmtel","TX ISSUE",
U295="Fiber AOF","TX ISSUE",
U295="Projet OCM (HUAWEI)","TRAVAUX-HUAWEI",
U295="Projet OCM (NOKIA)","TRAVAUX -NOKIA",
U295="ACCESS-ISSUE","ACCESS-ISSUE",
U295="Projet OCM (ZTE, NOKIA, autres projets)","TRAVAUX OCM",
U295="No root CAuse","No root cause",
U295="ODU HS","TX ISSUE",
U295="IP &amp; VLAN","TX ISSUE",
U295="Warehouse HUAWEI","SPARE-ISSUE",
U295="SPARE-HS","SPARE-ISSUE",
U295="Power Telco","RAN ISSUE"
),"")</f>
        <v/>
      </c>
      <c r="U295" s="33"/>
      <c r="V295" s="32" t="str" cm="1">
        <f t="array" ref="V295">IFERROR(_xlfn.IFS(
U295="MPR ISSUE","ACTIVE",
U295="BSS Hardware Issue","ACTIVE",
U295="Sites strategiques, MLL, Pylone, etc.","PASSIVE",
U295="AKTIVCO DEFAUT GE &amp; POWER Cabinet","PASSIVE",
U295="AKTIVCO Coupure ENEO &amp; Baisse de tension","PASSIVE",
U295="Coupure ENEO &amp; Baisse de tension","PASSIVE",
U295="Defaut GE &amp; POWER Cabinet","PASSIVE",
U295="Sharing","PASSIVE",
U295="Sites strategiques &amp; DataCenter","PASSIVE",
U295="Exclu","Exclu",
U295="SAT","ACTIVE",
U295="SPARE-ISSUE","SPARE-ISSUE",
U295="Fiber CAmtel","ACTIVE",
U295="Fiber AOF","ACTIVE",
U295="Projet OCM (HUAWEI)","PLANNED WORKS",
U295="Projet OCM (NOKIA)","PLANNED WORKS",
U295="ACCESS-ISSUE","ACCESS-ISSUE",
U295="Projet OCM (ZTE, NOKIA, autres projets)","PLANNED WORKS",
U295="No root CAuse","No root cause",
U295="ODU HS","ACTIVE",
U295="IP &amp; VLAN","ACTIVE",
U295="Warehouse HUAWEI","SPARE-ISSUE",
U295="SPARE-HS","SPARE-ISSUE",
U295="Power Telco","ACTIVE"
),"")</f>
        <v/>
      </c>
      <c r="W295" s="51"/>
      <c r="X295" s="51"/>
      <c r="Y295" s="51"/>
      <c r="Z295" s="51"/>
      <c r="AA295" s="51"/>
      <c r="AB295" s="34" t="s">
        <v>6057</v>
      </c>
      <c r="AC295" s="34" t="str">
        <f>_xlfn.XLOOKUP(B295,[4]ALL!$B:$B,[4]ALL!$N:$N,"")</f>
        <v/>
      </c>
      <c r="AD295" s="34" t="s">
        <v>5420</v>
      </c>
      <c r="AE295" s="34"/>
      <c r="AF295" s="36" t="s">
        <v>5420</v>
      </c>
      <c r="AG295" s="29"/>
      <c r="AH295" s="35"/>
      <c r="AI295" s="29"/>
      <c r="AJ295" s="29" t="s">
        <v>5420</v>
      </c>
      <c r="AK295" s="36" t="s">
        <v>5420</v>
      </c>
      <c r="AL295" s="36" t="s">
        <v>5420</v>
      </c>
      <c r="AM295" s="36" t="s">
        <v>5420</v>
      </c>
      <c r="AN295" s="36" t="s">
        <v>5420</v>
      </c>
      <c r="AO295" s="36" t="s">
        <v>5420</v>
      </c>
      <c r="AP295" s="36" t="s">
        <v>5420</v>
      </c>
      <c r="AQ295" s="36" t="s">
        <v>5420</v>
      </c>
      <c r="AR295" s="36" t="s">
        <v>5420</v>
      </c>
      <c r="AS295" s="36" t="s">
        <v>5420</v>
      </c>
      <c r="AT295" s="36" t="s">
        <v>5420</v>
      </c>
      <c r="AU295" s="36" t="s">
        <v>5420</v>
      </c>
      <c r="AV295" s="36" t="s">
        <v>6057</v>
      </c>
      <c r="AW295" s="45"/>
      <c r="AX295" s="45" t="s">
        <v>5420</v>
      </c>
      <c r="AY295" s="45" t="s">
        <v>5420</v>
      </c>
      <c r="AZ295" s="45" t="s">
        <v>5420</v>
      </c>
      <c r="BA295" s="36" t="s">
        <v>5420</v>
      </c>
    </row>
    <row r="296" spans="1:55" s="58" customFormat="1" ht="15.6" hidden="1" x14ac:dyDescent="0.3">
      <c r="A296" s="27" t="s">
        <v>4636</v>
      </c>
      <c r="B296" s="28" t="s">
        <v>4637</v>
      </c>
      <c r="C296" s="29" t="str">
        <f>_xlfn.XLOOKUP(B296,'[1]daily break down'!$D:$D,'[1]daily break down'!$E:$E,"")</f>
        <v>Yaounde</v>
      </c>
      <c r="D296" s="27" t="s">
        <v>11</v>
      </c>
      <c r="E296" s="27" t="s">
        <v>12</v>
      </c>
      <c r="F296" s="29" t="s">
        <v>37</v>
      </c>
      <c r="G296" s="27" t="s">
        <v>38</v>
      </c>
      <c r="H296" s="30" t="str">
        <f>_xlfn.XLOOKUP(B296,[2]CALCULATION!$B:$B,[2]CALCULATION!$H:$H,"")</f>
        <v>ZTE</v>
      </c>
      <c r="I296" s="25">
        <v>0</v>
      </c>
      <c r="J296" s="25">
        <v>0</v>
      </c>
      <c r="K296" s="25">
        <v>0</v>
      </c>
      <c r="L296" s="25">
        <v>0</v>
      </c>
      <c r="M296" s="25">
        <v>0</v>
      </c>
      <c r="N296" s="25">
        <v>0</v>
      </c>
      <c r="O296" s="25">
        <v>1.337184996846758</v>
      </c>
      <c r="P296" s="25" t="s">
        <v>6365</v>
      </c>
      <c r="Q296" s="31" t="s">
        <v>5364</v>
      </c>
      <c r="R296" s="31"/>
      <c r="S296" s="32" t="str" cm="1">
        <f t="array" ref="S296">IFERROR(_xlfn.IFS(
U296="MPR ISSUE","PDH",
U296="BSS Hardware Issue","BSS",
U296="Sites strategiques, MLL, Pylone, etc.","ENVTECH",
U296="AKTIVCO DEFAUT GE &amp; POWER Cabinet","AKTIVCO",
U296="AKTIVCO Coupure ENEO &amp; Baisse de tension","AKTIVCO GRID ONLY",
U296="Coupure ENEO &amp; Baisse de tension","IHS GRID ONLY",
U296="Defaut GE &amp; POWER Cabinet","IHS",
U296="Sharing","Partners",
U296="Sites strategiques &amp; DataCenter","SST &amp; DC",
U296="Exclu","Exclu",
U296="SAT","SAT",
U296="SPARE-ISSUE","SPARE-ISSUE",
U296="Fiber CAmtel","TRANS_FO_CAMTEL",
U296="Fiber AOF","Fiber AOF",
U296="Projet OCM (HUAWEI)","TRAVAUX-HUAWEI",
U296="Projet OCM (NOKIA)","TRAVAUX-NOKIA",
U296="ACCESS-ISSUE","ACCESS-ISSUE",
U296="Projet OCM (ZTE, NOKIA, autres projets)","TRAVAUX OCM",
U296="No root CAuse","No root cause",
U296="ODU HS","PDH",
U296="IP &amp; VLAN","PDH",
U296="Warehouse HUAWEI","SPARE-ISSUE",
U296="SPARE-HS","SPARE-ISSUE",
U296="Power Telco","BSS"
),"")</f>
        <v/>
      </c>
      <c r="T296" s="32" t="str" cm="1">
        <f t="array" ref="T296">IFERROR(_xlfn.IFS(
U296="MPR ISSUE","TX ISSUE",
U296="BSS Hardware Issue","RAN ISSUE",
U296="Sites strategiques, MLL, Pylone, etc.","ENVTECH",
U296="AKTIVCO DEFAUT GE &amp; POWER Cabinet","POWER ISSUE",
U296="AKTIVCO Coupure ENEO &amp; Baisse de tension","POWER ISSUE",
U296="Coupure ENEO &amp; Baisse de tension","POWER ISSUE",
U296="Defaut GE &amp; POWER Cabinet","POWER ISSUE",
U296="Sharing","POWER ISSUE",
U296="Sites strategiques &amp; DataCenter","POWER ISSUE",
U296="Exclu","Exclu",
U296="SAT","TX ISSUE",
U296="SPARE-ISSUE","SPARE-ISSUE",
U296="Fiber CAmtel","TX ISSUE",
U296="Fiber AOF","TX ISSUE",
U296="Projet OCM (HUAWEI)","TRAVAUX-HUAWEI",
U296="Projet OCM (NOKIA)","TRAVAUX -NOKIA",
U296="ACCESS-ISSUE","ACCESS-ISSUE",
U296="Projet OCM (ZTE, NOKIA, autres projets)","TRAVAUX OCM",
U296="No root CAuse","No root cause",
U296="ODU HS","TX ISSUE",
U296="IP &amp; VLAN","TX ISSUE",
U296="Warehouse HUAWEI","SPARE-ISSUE",
U296="SPARE-HS","SPARE-ISSUE",
U296="Power Telco","RAN ISSUE"
),"")</f>
        <v/>
      </c>
      <c r="U296" s="33"/>
      <c r="V296" s="32" t="str" cm="1">
        <f t="array" ref="V296">IFERROR(_xlfn.IFS(
U296="MPR ISSUE","ACTIVE",
U296="BSS Hardware Issue","ACTIVE",
U296="Sites strategiques, MLL, Pylone, etc.","PASSIVE",
U296="AKTIVCO DEFAUT GE &amp; POWER Cabinet","PASSIVE",
U296="AKTIVCO Coupure ENEO &amp; Baisse de tension","PASSIVE",
U296="Coupure ENEO &amp; Baisse de tension","PASSIVE",
U296="Defaut GE &amp; POWER Cabinet","PASSIVE",
U296="Sharing","PASSIVE",
U296="Sites strategiques &amp; DataCenter","PASSIVE",
U296="Exclu","Exclu",
U296="SAT","ACTIVE",
U296="SPARE-ISSUE","SPARE-ISSUE",
U296="Fiber CAmtel","ACTIVE",
U296="Fiber AOF","ACTIVE",
U296="Projet OCM (HUAWEI)","PLANNED WORKS",
U296="Projet OCM (NOKIA)","PLANNED WORKS",
U296="ACCESS-ISSUE","ACCESS-ISSUE",
U296="Projet OCM (ZTE, NOKIA, autres projets)","PLANNED WORKS",
U296="No root CAuse","No root cause",
U296="ODU HS","ACTIVE",
U296="IP &amp; VLAN","ACTIVE",
U296="Warehouse HUAWEI","SPARE-ISSUE",
U296="SPARE-HS","SPARE-ISSUE",
U296="Power Telco","ACTIVE"
),"")</f>
        <v/>
      </c>
      <c r="W296" s="51"/>
      <c r="X296" s="51"/>
      <c r="Y296" s="51"/>
      <c r="Z296" s="51"/>
      <c r="AA296" s="51"/>
      <c r="AB296" s="34" t="s">
        <v>6274</v>
      </c>
      <c r="AC296" s="34" t="str">
        <f>_xlfn.XLOOKUP(B296,[4]ALL!$B:$B,[4]ALL!$N:$N,"")</f>
        <v/>
      </c>
      <c r="AD296" s="34" t="s">
        <v>5420</v>
      </c>
      <c r="AE296" s="34"/>
      <c r="AF296" s="36" t="s">
        <v>5420</v>
      </c>
      <c r="AG296" s="29"/>
      <c r="AH296" s="35"/>
      <c r="AI296" s="29"/>
      <c r="AJ296" s="29" t="s">
        <v>5420</v>
      </c>
      <c r="AK296" s="36" t="s">
        <v>5420</v>
      </c>
      <c r="AL296" s="36" t="s">
        <v>5420</v>
      </c>
      <c r="AM296" s="36" t="s">
        <v>5420</v>
      </c>
      <c r="AN296" s="36" t="s">
        <v>5420</v>
      </c>
      <c r="AO296" s="36" t="s">
        <v>5420</v>
      </c>
      <c r="AP296" s="36" t="s">
        <v>5420</v>
      </c>
      <c r="AQ296" s="36" t="s">
        <v>5420</v>
      </c>
      <c r="AR296" s="36" t="s">
        <v>5420</v>
      </c>
      <c r="AS296" s="36" t="s">
        <v>5420</v>
      </c>
      <c r="AT296" s="36" t="s">
        <v>5420</v>
      </c>
      <c r="AU296" s="36" t="s">
        <v>5420</v>
      </c>
      <c r="AV296" s="36" t="s">
        <v>6274</v>
      </c>
      <c r="AW296" s="45"/>
      <c r="AX296" s="45" t="s">
        <v>5420</v>
      </c>
      <c r="AY296" s="45" t="s">
        <v>5420</v>
      </c>
      <c r="AZ296" s="45" t="s">
        <v>5420</v>
      </c>
      <c r="BA296" s="36" t="s">
        <v>5420</v>
      </c>
    </row>
    <row r="297" spans="1:55" ht="15.6" hidden="1" x14ac:dyDescent="0.3">
      <c r="A297" s="40" t="s">
        <v>1424</v>
      </c>
      <c r="B297" s="28" t="s">
        <v>1425</v>
      </c>
      <c r="C297" s="29" t="str">
        <f>_xlfn.XLOOKUP(B297,'[1]daily break down'!$D:$D,'[1]daily break down'!$E:$E,"")</f>
        <v>ADAMAOUA</v>
      </c>
      <c r="D297" s="27" t="s">
        <v>11</v>
      </c>
      <c r="E297" s="27" t="s">
        <v>96</v>
      </c>
      <c r="F297" s="29" t="s">
        <v>90</v>
      </c>
      <c r="G297" s="27" t="s">
        <v>1424</v>
      </c>
      <c r="H297" s="39" t="str">
        <f>_xlfn.XLOOKUP(B297,[2]CALCULATION!$B:$B,[2]CALCULATION!$H:$H,"")</f>
        <v>NOKIA</v>
      </c>
      <c r="I297" s="25">
        <v>0.13425753029283544</v>
      </c>
      <c r="J297" s="25">
        <v>8.5363469545931436E-2</v>
      </c>
      <c r="K297" s="25">
        <v>0</v>
      </c>
      <c r="L297" s="25">
        <v>3.1284182745784456E-2</v>
      </c>
      <c r="M297" s="25">
        <v>0.15236933697849728</v>
      </c>
      <c r="N297" s="25">
        <v>1.7966363894529818</v>
      </c>
      <c r="O297" s="25">
        <v>1.3139356140695693</v>
      </c>
      <c r="P297" s="25" t="s">
        <v>6364</v>
      </c>
      <c r="Q297" s="31" t="s">
        <v>5364</v>
      </c>
      <c r="R297" s="31"/>
      <c r="S297" s="32" t="str" cm="1">
        <f t="array" ref="S297">IFERROR(_xlfn.IFS(
U297="MPR ISSUE","PDH",
U297="BSS Hardware Issue","BSS",
U297="Sites strategiques, MLL, Pylone, etc.","ENVTECH",
U297="AKTIVCO DEFAUT GE &amp; POWER Cabinet","AKTIVCO",
U297="AKTIVCO Coupure ENEO &amp; Baisse de tension","AKTIVCO GRID ONLY",
U297="Coupure ENEO &amp; Baisse de tension","IHS GRID ONLY",
U297="Defaut GE &amp; POWER Cabinet","IHS",
U297="Sharing","Partners",
U297="Sites strategiques &amp; DataCenter","SST &amp; DC",
U297="Exclu","Exclu",
U297="SAT","SAT",
U297="SPARE-ISSUE","SPARE-ISSUE",
U297="Fiber CAmtel","TRANS_FO_CAMTEL",
U297="Fiber AOF","Fiber AOF",
U297="Projet OCM (HUAWEI)","TRAVAUX-HUAWEI",
U297="Projet OCM (NOKIA)","TRAVAUX-NOKIA",
U297="ACCESS-ISSUE","ACCESS-ISSUE",
U297="Projet OCM (ZTE, NOKIA, autres projets)","TRAVAUX OCM",
U297="No root CAuse","No root cause",
U297="ODU HS","PDH",
U297="IP &amp; VLAN","PDH",
U297="Warehouse HUAWEI","SPARE-ISSUE",
U297="SPARE-HS","SPARE-ISSUE",
U297="Power Telco","BSS"
),"")</f>
        <v/>
      </c>
      <c r="T297" s="32" t="str" cm="1">
        <f t="array" ref="T297">IFERROR(_xlfn.IFS(
U297="MPR ISSUE","TX ISSUE",
U297="BSS Hardware Issue","RAN ISSUE",
U297="Sites strategiques, MLL, Pylone, etc.","ENVTECH",
U297="AKTIVCO DEFAUT GE &amp; POWER Cabinet","POWER ISSUE",
U297="AKTIVCO Coupure ENEO &amp; Baisse de tension","POWER ISSUE",
U297="Coupure ENEO &amp; Baisse de tension","POWER ISSUE",
U297="Defaut GE &amp; POWER Cabinet","POWER ISSUE",
U297="Sharing","POWER ISSUE",
U297="Sites strategiques &amp; DataCenter","POWER ISSUE",
U297="Exclu","Exclu",
U297="SAT","TX ISSUE",
U297="SPARE-ISSUE","SPARE-ISSUE",
U297="Fiber CAmtel","TX ISSUE",
U297="Fiber AOF","TX ISSUE",
U297="Projet OCM (HUAWEI)","TRAVAUX-HUAWEI",
U297="Projet OCM (NOKIA)","TRAVAUX -NOKIA",
U297="ACCESS-ISSUE","ACCESS-ISSUE",
U297="Projet OCM (ZTE, NOKIA, autres projets)","TRAVAUX OCM",
U297="No root CAuse","No root cause",
U297="ODU HS","TX ISSUE",
U297="IP &amp; VLAN","TX ISSUE",
U297="Warehouse HUAWEI","SPARE-ISSUE",
U297="SPARE-HS","SPARE-ISSUE",
U297="Power Telco","RAN ISSUE"
),"")</f>
        <v/>
      </c>
      <c r="U297" s="33"/>
      <c r="V297" s="32" t="str" cm="1">
        <f t="array" ref="V297">IFERROR(_xlfn.IFS(
U297="MPR ISSUE","ACTIVE",
U297="BSS Hardware Issue","ACTIVE",
U297="Sites strategiques, MLL, Pylone, etc.","PASSIVE",
U297="AKTIVCO DEFAUT GE &amp; POWER Cabinet","PASSIVE",
U297="AKTIVCO Coupure ENEO &amp; Baisse de tension","PASSIVE",
U297="Coupure ENEO &amp; Baisse de tension","PASSIVE",
U297="Defaut GE &amp; POWER Cabinet","PASSIVE",
U297="Sharing","PASSIVE",
U297="Sites strategiques &amp; DataCenter","PASSIVE",
U297="Exclu","Exclu",
U297="SAT","ACTIVE",
U297="SPARE-ISSUE","SPARE-ISSUE",
U297="Fiber CAmtel","ACTIVE",
U297="Fiber AOF","ACTIVE",
U297="Projet OCM (HUAWEI)","PLANNED WORKS",
U297="Projet OCM (NOKIA)","PLANNED WORKS",
U297="ACCESS-ISSUE","ACCESS-ISSUE",
U297="Projet OCM (ZTE, NOKIA, autres projets)","PLANNED WORKS",
U297="No root CAuse","No root cause",
U297="ODU HS","ACTIVE",
U297="IP &amp; VLAN","ACTIVE",
U297="Warehouse HUAWEI","SPARE-ISSUE",
U297="SPARE-HS","SPARE-ISSUE",
U297="Power Telco","ACTIVE"
),"")</f>
        <v/>
      </c>
      <c r="W297" s="3" t="s">
        <v>6890</v>
      </c>
      <c r="X297" s="52" t="s">
        <v>6891</v>
      </c>
      <c r="Y297" s="52"/>
      <c r="Z297" s="52" t="s">
        <v>11</v>
      </c>
      <c r="AA297" s="52" t="s">
        <v>6308</v>
      </c>
      <c r="AB297" s="34" t="s">
        <v>6470</v>
      </c>
      <c r="AC297" s="34" t="str">
        <f>_xlfn.XLOOKUP(B297,[4]ALL!$B:$B,[4]ALL!$N:$N,"")</f>
        <v/>
      </c>
      <c r="AD297" s="34" t="s">
        <v>5420</v>
      </c>
      <c r="AE297" s="34"/>
      <c r="AF297" s="36" t="s">
        <v>6470</v>
      </c>
      <c r="AG297" s="29"/>
      <c r="AH297" s="35"/>
      <c r="AI297" s="29"/>
      <c r="AJ297" s="29" t="s">
        <v>5420</v>
      </c>
      <c r="AK297" s="36" t="s">
        <v>5420</v>
      </c>
      <c r="AL297" s="36" t="s">
        <v>5420</v>
      </c>
      <c r="AM297" s="36" t="s">
        <v>5420</v>
      </c>
      <c r="AN297" s="36" t="s">
        <v>5420</v>
      </c>
      <c r="AO297" s="36" t="s">
        <v>5420</v>
      </c>
      <c r="AP297" s="36" t="s">
        <v>5420</v>
      </c>
      <c r="AQ297" s="36" t="s">
        <v>5420</v>
      </c>
      <c r="AR297" s="36" t="s">
        <v>5420</v>
      </c>
      <c r="AS297" s="36" t="s">
        <v>5420</v>
      </c>
      <c r="AT297" s="36" t="s">
        <v>5420</v>
      </c>
      <c r="AU297" s="36" t="s">
        <v>5420</v>
      </c>
      <c r="AV297" s="36" t="s">
        <v>5420</v>
      </c>
      <c r="AW297" s="45"/>
      <c r="AX297" s="45" t="s">
        <v>5420</v>
      </c>
      <c r="AY297" s="45" t="s">
        <v>5420</v>
      </c>
      <c r="AZ297" s="45" t="s">
        <v>5420</v>
      </c>
      <c r="BA297" s="36" t="s">
        <v>5420</v>
      </c>
      <c r="BC297" s="58"/>
    </row>
    <row r="298" spans="1:55" s="58" customFormat="1" ht="15.6" hidden="1" x14ac:dyDescent="0.3">
      <c r="A298" s="27" t="s">
        <v>2434</v>
      </c>
      <c r="B298" s="28" t="s">
        <v>2435</v>
      </c>
      <c r="C298" s="29" t="str">
        <f>_xlfn.XLOOKUP(B298,'[1]daily break down'!$D:$D,'[1]daily break down'!$E:$E,"")</f>
        <v>LITTORAL</v>
      </c>
      <c r="D298" s="27" t="s">
        <v>11</v>
      </c>
      <c r="E298" s="29" t="s">
        <v>12</v>
      </c>
      <c r="F298" s="29" t="s">
        <v>31</v>
      </c>
      <c r="G298" s="27" t="s">
        <v>2434</v>
      </c>
      <c r="H298" s="39" t="str">
        <f>_xlfn.XLOOKUP(B298,[2]CALCULATION!$B:$B,[2]CALCULATION!$H:$H,"")</f>
        <v>NOKIA</v>
      </c>
      <c r="I298" s="25">
        <v>0</v>
      </c>
      <c r="J298" s="25">
        <v>0.98993602200705977</v>
      </c>
      <c r="K298" s="25">
        <v>0</v>
      </c>
      <c r="L298" s="25">
        <v>0</v>
      </c>
      <c r="M298" s="25">
        <v>0</v>
      </c>
      <c r="N298" s="25">
        <v>6.8308349955626098E-3</v>
      </c>
      <c r="O298" s="25">
        <v>1.2742464835497509</v>
      </c>
      <c r="P298" s="25" t="s">
        <v>6365</v>
      </c>
      <c r="Q298" s="31" t="s">
        <v>5364</v>
      </c>
      <c r="R298" s="31"/>
      <c r="S298" s="32" t="str" cm="1">
        <f t="array" ref="S298">IFERROR(_xlfn.IFS(
U298="MPR ISSUE","PDH",
U298="BSS Hardware Issue","BSS",
U298="Sites strategiques, MLL, Pylone, etc.","ENVTECH",
U298="AKTIVCO DEFAUT GE &amp; POWER Cabinet","AKTIVCO",
U298="AKTIVCO Coupure ENEO &amp; Baisse de tension","AKTIVCO GRID ONLY",
U298="Coupure ENEO &amp; Baisse de tension","IHS GRID ONLY",
U298="Defaut GE &amp; POWER Cabinet","IHS",
U298="Sharing","Partners",
U298="Sites strategiques &amp; DataCenter","SST &amp; DC",
U298="Exclu","Exclu",
U298="SAT","SAT",
U298="SPARE-ISSUE","SPARE-ISSUE",
U298="Fiber CAmtel","TRANS_FO_CAMTEL",
U298="Fiber AOF","Fiber AOF",
U298="Projet OCM (HUAWEI)","TRAVAUX-HUAWEI",
U298="Projet OCM (NOKIA)","TRAVAUX-NOKIA",
U298="ACCESS-ISSUE","ACCESS-ISSUE",
U298="Projet OCM (ZTE, NOKIA, autres projets)","TRAVAUX OCM",
U298="No root CAuse","No root cause",
U298="ODU HS","PDH",
U298="IP &amp; VLAN","PDH",
U298="Warehouse HUAWEI","SPARE-ISSUE",
U298="SPARE-HS","SPARE-ISSUE",
U298="Power Telco","BSS"
),"")</f>
        <v/>
      </c>
      <c r="T298" s="32" t="str" cm="1">
        <f t="array" ref="T298">IFERROR(_xlfn.IFS(
U298="MPR ISSUE","TX ISSUE",
U298="BSS Hardware Issue","RAN ISSUE",
U298="Sites strategiques, MLL, Pylone, etc.","ENVTECH",
U298="AKTIVCO DEFAUT GE &amp; POWER Cabinet","POWER ISSUE",
U298="AKTIVCO Coupure ENEO &amp; Baisse de tension","POWER ISSUE",
U298="Coupure ENEO &amp; Baisse de tension","POWER ISSUE",
U298="Defaut GE &amp; POWER Cabinet","POWER ISSUE",
U298="Sharing","POWER ISSUE",
U298="Sites strategiques &amp; DataCenter","POWER ISSUE",
U298="Exclu","Exclu",
U298="SAT","TX ISSUE",
U298="SPARE-ISSUE","SPARE-ISSUE",
U298="Fiber CAmtel","TX ISSUE",
U298="Fiber AOF","TX ISSUE",
U298="Projet OCM (HUAWEI)","TRAVAUX-HUAWEI",
U298="Projet OCM (NOKIA)","TRAVAUX -NOKIA",
U298="ACCESS-ISSUE","ACCESS-ISSUE",
U298="Projet OCM (ZTE, NOKIA, autres projets)","TRAVAUX OCM",
U298="No root CAuse","No root cause",
U298="ODU HS","TX ISSUE",
U298="IP &amp; VLAN","TX ISSUE",
U298="Warehouse HUAWEI","SPARE-ISSUE",
U298="SPARE-HS","SPARE-ISSUE",
U298="Power Telco","RAN ISSUE"
),"")</f>
        <v/>
      </c>
      <c r="U298" s="33"/>
      <c r="V298" s="32" t="str" cm="1">
        <f t="array" ref="V298">IFERROR(_xlfn.IFS(
U298="MPR ISSUE","ACTIVE",
U298="BSS Hardware Issue","ACTIVE",
U298="Sites strategiques, MLL, Pylone, etc.","PASSIVE",
U298="AKTIVCO DEFAUT GE &amp; POWER Cabinet","PASSIVE",
U298="AKTIVCO Coupure ENEO &amp; Baisse de tension","PASSIVE",
U298="Coupure ENEO &amp; Baisse de tension","PASSIVE",
U298="Defaut GE &amp; POWER Cabinet","PASSIVE",
U298="Sharing","PASSIVE",
U298="Sites strategiques &amp; DataCenter","PASSIVE",
U298="Exclu","Exclu",
U298="SAT","ACTIVE",
U298="SPARE-ISSUE","SPARE-ISSUE",
U298="Fiber CAmtel","ACTIVE",
U298="Fiber AOF","ACTIVE",
U298="Projet OCM (HUAWEI)","PLANNED WORKS",
U298="Projet OCM (NOKIA)","PLANNED WORKS",
U298="ACCESS-ISSUE","ACCESS-ISSUE",
U298="Projet OCM (ZTE, NOKIA, autres projets)","PLANNED WORKS",
U298="No root CAuse","No root cause",
U298="ODU HS","ACTIVE",
U298="IP &amp; VLAN","ACTIVE",
U298="Warehouse HUAWEI","SPARE-ISSUE",
U298="SPARE-HS","SPARE-ISSUE",
U298="Power Telco","ACTIVE"
),"")</f>
        <v/>
      </c>
      <c r="W298" s="51"/>
      <c r="X298" s="51"/>
      <c r="Y298" s="51"/>
      <c r="Z298" s="51"/>
      <c r="AA298" s="51"/>
      <c r="AB298" s="34" t="s">
        <v>6645</v>
      </c>
      <c r="AC298" s="34" t="str">
        <f>_xlfn.XLOOKUP(B298,[4]ALL!$B:$B,[4]ALL!$N:$N,"")</f>
        <v/>
      </c>
      <c r="AD298" s="34" t="s">
        <v>5420</v>
      </c>
      <c r="AE298" s="34"/>
      <c r="AF298" s="36" t="s">
        <v>6451</v>
      </c>
      <c r="AG298" s="29"/>
      <c r="AH298" s="35"/>
      <c r="AI298" s="29"/>
      <c r="AJ298" s="29" t="s">
        <v>5420</v>
      </c>
      <c r="AK298" s="36" t="s">
        <v>5420</v>
      </c>
      <c r="AL298" s="36" t="s">
        <v>5420</v>
      </c>
      <c r="AM298" s="36" t="s">
        <v>5420</v>
      </c>
      <c r="AN298" s="36" t="s">
        <v>6030</v>
      </c>
      <c r="AO298" s="36" t="s">
        <v>6134</v>
      </c>
      <c r="AP298" s="36" t="s">
        <v>6134</v>
      </c>
      <c r="AQ298" s="36" t="s">
        <v>5420</v>
      </c>
      <c r="AR298" s="36" t="s">
        <v>5420</v>
      </c>
      <c r="AS298" s="36" t="s">
        <v>5420</v>
      </c>
      <c r="AT298" s="36" t="s">
        <v>5420</v>
      </c>
      <c r="AU298" s="36" t="s">
        <v>5420</v>
      </c>
      <c r="AV298" s="36" t="s">
        <v>6135</v>
      </c>
      <c r="AW298" s="45"/>
      <c r="AX298" s="45" t="s">
        <v>5420</v>
      </c>
      <c r="AY298" s="45" t="s">
        <v>5420</v>
      </c>
      <c r="AZ298" s="45" t="s">
        <v>5420</v>
      </c>
      <c r="BA298" s="36" t="s">
        <v>5420</v>
      </c>
    </row>
    <row r="299" spans="1:55" s="58" customFormat="1" ht="15.6" hidden="1" x14ac:dyDescent="0.3">
      <c r="A299" s="27" t="s">
        <v>1639</v>
      </c>
      <c r="B299" s="28" t="s">
        <v>1640</v>
      </c>
      <c r="C299" s="29" t="str">
        <f>_xlfn.XLOOKUP(B299,'[1]daily break down'!$D:$D,'[1]daily break down'!$E:$E,"")</f>
        <v>Yaounde</v>
      </c>
      <c r="D299" s="27" t="s">
        <v>11</v>
      </c>
      <c r="E299" s="27" t="s">
        <v>12</v>
      </c>
      <c r="F299" s="29" t="s">
        <v>37</v>
      </c>
      <c r="G299" s="27" t="s">
        <v>38</v>
      </c>
      <c r="H299" s="30" t="str">
        <f>_xlfn.XLOOKUP(B299,[2]CALCULATION!$B:$B,[2]CALCULATION!$H:$H,"")</f>
        <v>ZTE</v>
      </c>
      <c r="I299" s="25">
        <v>0</v>
      </c>
      <c r="J299" s="25">
        <v>0</v>
      </c>
      <c r="K299" s="25">
        <v>0</v>
      </c>
      <c r="L299" s="25">
        <v>0</v>
      </c>
      <c r="M299" s="25">
        <v>0</v>
      </c>
      <c r="N299" s="25">
        <v>0</v>
      </c>
      <c r="O299" s="25">
        <v>1.267984892975262</v>
      </c>
      <c r="P299" s="25" t="s">
        <v>6365</v>
      </c>
      <c r="Q299" s="31" t="s">
        <v>5364</v>
      </c>
      <c r="R299" s="31"/>
      <c r="S299" s="32" t="str" cm="1">
        <f t="array" ref="S299">IFERROR(_xlfn.IFS(
U299="MPR ISSUE","PDH",
U299="BSS Hardware Issue","BSS",
U299="Sites strategiques, MLL, Pylone, etc.","ENVTECH",
U299="AKTIVCO DEFAUT GE &amp; POWER Cabinet","AKTIVCO",
U299="AKTIVCO Coupure ENEO &amp; Baisse de tension","AKTIVCO GRID ONLY",
U299="Coupure ENEO &amp; Baisse de tension","IHS GRID ONLY",
U299="Defaut GE &amp; POWER Cabinet","IHS",
U299="Sharing","Partners",
U299="Sites strategiques &amp; DataCenter","SST &amp; DC",
U299="Exclu","Exclu",
U299="SAT","SAT",
U299="SPARE-ISSUE","SPARE-ISSUE",
U299="Fiber CAmtel","TRANS_FO_CAMTEL",
U299="Fiber AOF","Fiber AOF",
U299="Projet OCM (HUAWEI)","TRAVAUX-HUAWEI",
U299="Projet OCM (NOKIA)","TRAVAUX-NOKIA",
U299="ACCESS-ISSUE","ACCESS-ISSUE",
U299="Projet OCM (ZTE, NOKIA, autres projets)","TRAVAUX OCM",
U299="No root CAuse","No root cause",
U299="ODU HS","PDH",
U299="IP &amp; VLAN","PDH",
U299="Warehouse HUAWEI","SPARE-ISSUE",
U299="SPARE-HS","SPARE-ISSUE",
U299="Power Telco","BSS"
),"")</f>
        <v/>
      </c>
      <c r="T299" s="32" t="str" cm="1">
        <f t="array" ref="T299">IFERROR(_xlfn.IFS(
U299="MPR ISSUE","TX ISSUE",
U299="BSS Hardware Issue","RAN ISSUE",
U299="Sites strategiques, MLL, Pylone, etc.","ENVTECH",
U299="AKTIVCO DEFAUT GE &amp; POWER Cabinet","POWER ISSUE",
U299="AKTIVCO Coupure ENEO &amp; Baisse de tension","POWER ISSUE",
U299="Coupure ENEO &amp; Baisse de tension","POWER ISSUE",
U299="Defaut GE &amp; POWER Cabinet","POWER ISSUE",
U299="Sharing","POWER ISSUE",
U299="Sites strategiques &amp; DataCenter","POWER ISSUE",
U299="Exclu","Exclu",
U299="SAT","TX ISSUE",
U299="SPARE-ISSUE","SPARE-ISSUE",
U299="Fiber CAmtel","TX ISSUE",
U299="Fiber AOF","TX ISSUE",
U299="Projet OCM (HUAWEI)","TRAVAUX-HUAWEI",
U299="Projet OCM (NOKIA)","TRAVAUX -NOKIA",
U299="ACCESS-ISSUE","ACCESS-ISSUE",
U299="Projet OCM (ZTE, NOKIA, autres projets)","TRAVAUX OCM",
U299="No root CAuse","No root cause",
U299="ODU HS","TX ISSUE",
U299="IP &amp; VLAN","TX ISSUE",
U299="Warehouse HUAWEI","SPARE-ISSUE",
U299="SPARE-HS","SPARE-ISSUE",
U299="Power Telco","RAN ISSUE"
),"")</f>
        <v/>
      </c>
      <c r="U299" s="33"/>
      <c r="V299" s="32" t="str" cm="1">
        <f t="array" ref="V299">IFERROR(_xlfn.IFS(
U299="MPR ISSUE","ACTIVE",
U299="BSS Hardware Issue","ACTIVE",
U299="Sites strategiques, MLL, Pylone, etc.","PASSIVE",
U299="AKTIVCO DEFAUT GE &amp; POWER Cabinet","PASSIVE",
U299="AKTIVCO Coupure ENEO &amp; Baisse de tension","PASSIVE",
U299="Coupure ENEO &amp; Baisse de tension","PASSIVE",
U299="Defaut GE &amp; POWER Cabinet","PASSIVE",
U299="Sharing","PASSIVE",
U299="Sites strategiques &amp; DataCenter","PASSIVE",
U299="Exclu","Exclu",
U299="SAT","ACTIVE",
U299="SPARE-ISSUE","SPARE-ISSUE",
U299="Fiber CAmtel","ACTIVE",
U299="Fiber AOF","ACTIVE",
U299="Projet OCM (HUAWEI)","PLANNED WORKS",
U299="Projet OCM (NOKIA)","PLANNED WORKS",
U299="ACCESS-ISSUE","ACCESS-ISSUE",
U299="Projet OCM (ZTE, NOKIA, autres projets)","PLANNED WORKS",
U299="No root CAuse","No root cause",
U299="ODU HS","ACTIVE",
U299="IP &amp; VLAN","ACTIVE",
U299="Warehouse HUAWEI","SPARE-ISSUE",
U299="SPARE-HS","SPARE-ISSUE",
U299="Power Telco","ACTIVE"
),"")</f>
        <v/>
      </c>
      <c r="W299" s="51"/>
      <c r="X299" s="51"/>
      <c r="Y299" s="51"/>
      <c r="Z299" s="51"/>
      <c r="AA299" s="51"/>
      <c r="AB299" s="34" t="s">
        <v>6646</v>
      </c>
      <c r="AC299" s="34" t="str">
        <f>_xlfn.XLOOKUP(B299,[4]ALL!$B:$B,[4]ALL!$N:$N,"")</f>
        <v/>
      </c>
      <c r="AD299" s="34" t="s">
        <v>5420</v>
      </c>
      <c r="AE299" s="34"/>
      <c r="AF299" s="36" t="s">
        <v>5420</v>
      </c>
      <c r="AG299" s="29"/>
      <c r="AH299" s="35"/>
      <c r="AI299" s="29"/>
      <c r="AJ299" s="29" t="s">
        <v>6239</v>
      </c>
      <c r="AK299" s="36" t="s">
        <v>5420</v>
      </c>
      <c r="AL299" s="36" t="s">
        <v>5420</v>
      </c>
      <c r="AM299" s="36" t="s">
        <v>5420</v>
      </c>
      <c r="AN299" s="36" t="s">
        <v>5420</v>
      </c>
      <c r="AO299" s="36" t="s">
        <v>5420</v>
      </c>
      <c r="AP299" s="36" t="s">
        <v>5420</v>
      </c>
      <c r="AQ299" s="36" t="s">
        <v>5420</v>
      </c>
      <c r="AR299" s="36" t="s">
        <v>5420</v>
      </c>
      <c r="AS299" s="36" t="s">
        <v>5420</v>
      </c>
      <c r="AT299" s="36" t="s">
        <v>5420</v>
      </c>
      <c r="AU299" s="36" t="s">
        <v>5420</v>
      </c>
      <c r="AV299" s="36" t="s">
        <v>6240</v>
      </c>
      <c r="AW299" s="45"/>
      <c r="AX299" s="45" t="s">
        <v>5420</v>
      </c>
      <c r="AY299" s="45" t="s">
        <v>5420</v>
      </c>
      <c r="AZ299" s="45" t="s">
        <v>5420</v>
      </c>
      <c r="BA299" s="36" t="s">
        <v>5420</v>
      </c>
    </row>
    <row r="300" spans="1:55" s="58" customFormat="1" ht="15.6" hidden="1" x14ac:dyDescent="0.3">
      <c r="A300" s="27" t="s">
        <v>1489</v>
      </c>
      <c r="B300" s="28" t="s">
        <v>1490</v>
      </c>
      <c r="C300" s="29" t="str">
        <f>_xlfn.XLOOKUP(B300,'[1]daily break down'!$D:$D,'[1]daily break down'!$E:$E,"")</f>
        <v>Bafoussam</v>
      </c>
      <c r="D300" s="27" t="s">
        <v>11</v>
      </c>
      <c r="E300" s="27" t="s">
        <v>12</v>
      </c>
      <c r="F300" s="29" t="s">
        <v>102</v>
      </c>
      <c r="G300" s="27" t="s">
        <v>299</v>
      </c>
      <c r="H300" s="37" t="str">
        <f>_xlfn.XLOOKUP(B300,[2]CALCULATION!$B:$B,[2]CALCULATION!$H:$H,"")</f>
        <v>Huawei</v>
      </c>
      <c r="I300" s="25">
        <v>0</v>
      </c>
      <c r="J300" s="25">
        <v>5.6715549049318982E-3</v>
      </c>
      <c r="K300" s="25">
        <v>1.1022078400150671E-2</v>
      </c>
      <c r="L300" s="25">
        <v>0</v>
      </c>
      <c r="M300" s="25">
        <v>1.7478376751047988E-2</v>
      </c>
      <c r="N300" s="25">
        <v>0.17831511301732425</v>
      </c>
      <c r="O300" s="25">
        <v>1.2659338589687614</v>
      </c>
      <c r="P300" s="25" t="s">
        <v>6365</v>
      </c>
      <c r="Q300" s="31" t="s">
        <v>5364</v>
      </c>
      <c r="R300" s="31"/>
      <c r="S300" s="32" t="str" cm="1">
        <f t="array" ref="S300">IFERROR(_xlfn.IFS(
U300="MPR ISSUE","PDH",
U300="BSS Hardware Issue","BSS",
U300="Sites strategiques, MLL, Pylone, etc.","ENVTECH",
U300="AKTIVCO DEFAUT GE &amp; POWER Cabinet","AKTIVCO",
U300="AKTIVCO Coupure ENEO &amp; Baisse de tension","AKTIVCO GRID ONLY",
U300="Coupure ENEO &amp; Baisse de tension","IHS GRID ONLY",
U300="Defaut GE &amp; POWER Cabinet","IHS",
U300="Sharing","Partners",
U300="Sites strategiques &amp; DataCenter","SST &amp; DC",
U300="Exclu","Exclu",
U300="SAT","SAT",
U300="SPARE-ISSUE","SPARE-ISSUE",
U300="Fiber CAmtel","TRANS_FO_CAMTEL",
U300="Fiber AOF","Fiber AOF",
U300="Projet OCM (HUAWEI)","TRAVAUX-HUAWEI",
U300="Projet OCM (NOKIA)","TRAVAUX-NOKIA",
U300="ACCESS-ISSUE","ACCESS-ISSUE",
U300="Projet OCM (ZTE, NOKIA, autres projets)","TRAVAUX OCM",
U300="No root CAuse","No root cause",
U300="ODU HS","PDH",
U300="IP &amp; VLAN","PDH",
U300="Warehouse HUAWEI","SPARE-ISSUE",
U300="SPARE-HS","SPARE-ISSUE",
U300="Power Telco","BSS"
),"")</f>
        <v/>
      </c>
      <c r="T300" s="32" t="str" cm="1">
        <f t="array" ref="T300">IFERROR(_xlfn.IFS(
U300="MPR ISSUE","TX ISSUE",
U300="BSS Hardware Issue","RAN ISSUE",
U300="Sites strategiques, MLL, Pylone, etc.","ENVTECH",
U300="AKTIVCO DEFAUT GE &amp; POWER Cabinet","POWER ISSUE",
U300="AKTIVCO Coupure ENEO &amp; Baisse de tension","POWER ISSUE",
U300="Coupure ENEO &amp; Baisse de tension","POWER ISSUE",
U300="Defaut GE &amp; POWER Cabinet","POWER ISSUE",
U300="Sharing","POWER ISSUE",
U300="Sites strategiques &amp; DataCenter","POWER ISSUE",
U300="Exclu","Exclu",
U300="SAT","TX ISSUE",
U300="SPARE-ISSUE","SPARE-ISSUE",
U300="Fiber CAmtel","TX ISSUE",
U300="Fiber AOF","TX ISSUE",
U300="Projet OCM (HUAWEI)","TRAVAUX-HUAWEI",
U300="Projet OCM (NOKIA)","TRAVAUX -NOKIA",
U300="ACCESS-ISSUE","ACCESS-ISSUE",
U300="Projet OCM (ZTE, NOKIA, autres projets)","TRAVAUX OCM",
U300="No root CAuse","No root cause",
U300="ODU HS","TX ISSUE",
U300="IP &amp; VLAN","TX ISSUE",
U300="Warehouse HUAWEI","SPARE-ISSUE",
U300="SPARE-HS","SPARE-ISSUE",
U300="Power Telco","RAN ISSUE"
),"")</f>
        <v/>
      </c>
      <c r="U300" s="33"/>
      <c r="V300" s="32" t="str" cm="1">
        <f t="array" ref="V300">IFERROR(_xlfn.IFS(
U300="MPR ISSUE","ACTIVE",
U300="BSS Hardware Issue","ACTIVE",
U300="Sites strategiques, MLL, Pylone, etc.","PASSIVE",
U300="AKTIVCO DEFAUT GE &amp; POWER Cabinet","PASSIVE",
U300="AKTIVCO Coupure ENEO &amp; Baisse de tension","PASSIVE",
U300="Coupure ENEO &amp; Baisse de tension","PASSIVE",
U300="Defaut GE &amp; POWER Cabinet","PASSIVE",
U300="Sharing","PASSIVE",
U300="Sites strategiques &amp; DataCenter","PASSIVE",
U300="Exclu","Exclu",
U300="SAT","ACTIVE",
U300="SPARE-ISSUE","SPARE-ISSUE",
U300="Fiber CAmtel","ACTIVE",
U300="Fiber AOF","ACTIVE",
U300="Projet OCM (HUAWEI)","PLANNED WORKS",
U300="Projet OCM (NOKIA)","PLANNED WORKS",
U300="ACCESS-ISSUE","ACCESS-ISSUE",
U300="Projet OCM (ZTE, NOKIA, autres projets)","PLANNED WORKS",
U300="No root CAuse","No root cause",
U300="ODU HS","ACTIVE",
U300="IP &amp; VLAN","ACTIVE",
U300="Warehouse HUAWEI","SPARE-ISSUE",
U300="SPARE-HS","SPARE-ISSUE",
U300="Power Telco","ACTIVE"
),"")</f>
        <v/>
      </c>
      <c r="W300" s="51"/>
      <c r="X300" s="51"/>
      <c r="Y300" s="51"/>
      <c r="Z300" s="51"/>
      <c r="AA300" s="51"/>
      <c r="AB300" s="34" t="s">
        <v>6101</v>
      </c>
      <c r="AC300" s="34" t="str">
        <f>_xlfn.XLOOKUP(B300,[4]ALL!$B:$B,[4]ALL!$N:$N,"")</f>
        <v/>
      </c>
      <c r="AD300" s="34" t="s">
        <v>5420</v>
      </c>
      <c r="AE300" s="34"/>
      <c r="AF300" s="36" t="s">
        <v>5420</v>
      </c>
      <c r="AG300" s="29"/>
      <c r="AH300" s="35"/>
      <c r="AI300" s="29"/>
      <c r="AJ300" s="29" t="s">
        <v>6101</v>
      </c>
      <c r="AK300" s="36" t="s">
        <v>5420</v>
      </c>
      <c r="AL300" s="36" t="s">
        <v>5420</v>
      </c>
      <c r="AM300" s="36" t="s">
        <v>5420</v>
      </c>
      <c r="AN300" s="36" t="s">
        <v>5420</v>
      </c>
      <c r="AO300" s="36" t="s">
        <v>5420</v>
      </c>
      <c r="AP300" s="36" t="s">
        <v>5420</v>
      </c>
      <c r="AQ300" s="36" t="s">
        <v>5420</v>
      </c>
      <c r="AR300" s="36" t="s">
        <v>5420</v>
      </c>
      <c r="AS300" s="36" t="s">
        <v>5420</v>
      </c>
      <c r="AT300" s="36" t="s">
        <v>5420</v>
      </c>
      <c r="AU300" s="36" t="s">
        <v>5420</v>
      </c>
      <c r="AV300" s="36" t="s">
        <v>5420</v>
      </c>
      <c r="AW300" s="45"/>
      <c r="AX300" s="45" t="s">
        <v>5420</v>
      </c>
      <c r="AY300" s="45" t="s">
        <v>5420</v>
      </c>
      <c r="AZ300" s="45" t="s">
        <v>5420</v>
      </c>
      <c r="BA300" s="36" t="s">
        <v>5420</v>
      </c>
    </row>
    <row r="301" spans="1:55" s="58" customFormat="1" ht="15.6" hidden="1" x14ac:dyDescent="0.3">
      <c r="A301" s="27" t="s">
        <v>198</v>
      </c>
      <c r="B301" s="27" t="s">
        <v>199</v>
      </c>
      <c r="C301" s="29" t="str">
        <f>_xlfn.XLOOKUP(B301,'[1]daily break down'!$D:$D,'[1]daily break down'!$E:$E,"")</f>
        <v>Douala</v>
      </c>
      <c r="D301" s="27" t="s">
        <v>21</v>
      </c>
      <c r="E301" s="27" t="s">
        <v>30</v>
      </c>
      <c r="F301" s="29" t="s">
        <v>31</v>
      </c>
      <c r="G301" s="27" t="s">
        <v>32</v>
      </c>
      <c r="H301" s="30" t="str">
        <f>_xlfn.XLOOKUP(B301,[2]CALCULATION!$B:$B,[2]CALCULATION!$H:$H,"")</f>
        <v>ZTE</v>
      </c>
      <c r="I301" s="25">
        <v>12.566257315949125</v>
      </c>
      <c r="J301" s="25">
        <v>6.3432417894433444</v>
      </c>
      <c r="K301" s="25">
        <v>2.7488849509035935</v>
      </c>
      <c r="L301" s="25">
        <v>4.9791436594156346</v>
      </c>
      <c r="M301" s="25">
        <v>12.198052124086486</v>
      </c>
      <c r="N301" s="25">
        <v>11.924872229498934</v>
      </c>
      <c r="O301" s="25">
        <v>1.2603693145337369</v>
      </c>
      <c r="P301" s="25" t="s">
        <v>6364</v>
      </c>
      <c r="Q301" s="31" t="s">
        <v>5364</v>
      </c>
      <c r="R301" s="31"/>
      <c r="S301" s="32" t="str" cm="1">
        <f t="array" ref="S301">IFERROR(_xlfn.IFS(
U301="MPR ISSUE","PDH",
U301="BSS Hardware Issue","BSS",
U301="Sites strategiques, MLL, Pylone, etc.","ENVTECH",
U301="AKTIVCO DEFAUT GE &amp; POWER Cabinet","AKTIVCO",
U301="AKTIVCO Coupure ENEO &amp; Baisse de tension","AKTIVCO GRID ONLY",
U301="Coupure ENEO &amp; Baisse de tension","IHS GRID ONLY",
U301="Defaut GE &amp; POWER Cabinet","IHS",
U301="Sharing","Partners",
U301="Sites strategiques &amp; DataCenter","SST &amp; DC",
U301="Exclu","Exclu",
U301="SAT","SAT",
U301="SPARE-ISSUE","SPARE-ISSUE",
U301="Fiber CAmtel","TRANS_FO_CAMTEL",
U301="Fiber AOF","Fiber AOF",
U301="Projet OCM (HUAWEI)","TRAVAUX-HUAWEI",
U301="Projet OCM (NOKIA)","TRAVAUX-NOKIA",
U301="ACCESS-ISSUE","ACCESS-ISSUE",
U301="Projet OCM (ZTE, NOKIA, autres projets)","TRAVAUX OCM",
U301="No root CAuse","No root cause",
U301="ODU HS","PDH",
U301="IP &amp; VLAN","PDH",
U301="Warehouse HUAWEI","SPARE-ISSUE",
U301="SPARE-HS","SPARE-ISSUE",
U301="Power Telco","BSS"
),"")</f>
        <v/>
      </c>
      <c r="T301" s="32" t="str" cm="1">
        <f t="array" ref="T301">IFERROR(_xlfn.IFS(
U301="MPR ISSUE","TX ISSUE",
U301="BSS Hardware Issue","RAN ISSUE",
U301="Sites strategiques, MLL, Pylone, etc.","ENVTECH",
U301="AKTIVCO DEFAUT GE &amp; POWER Cabinet","POWER ISSUE",
U301="AKTIVCO Coupure ENEO &amp; Baisse de tension","POWER ISSUE",
U301="Coupure ENEO &amp; Baisse de tension","POWER ISSUE",
U301="Defaut GE &amp; POWER Cabinet","POWER ISSUE",
U301="Sharing","POWER ISSUE",
U301="Sites strategiques &amp; DataCenter","POWER ISSUE",
U301="Exclu","Exclu",
U301="SAT","TX ISSUE",
U301="SPARE-ISSUE","SPARE-ISSUE",
U301="Fiber CAmtel","TX ISSUE",
U301="Fiber AOF","TX ISSUE",
U301="Projet OCM (HUAWEI)","TRAVAUX-HUAWEI",
U301="Projet OCM (NOKIA)","TRAVAUX -NOKIA",
U301="ACCESS-ISSUE","ACCESS-ISSUE",
U301="Projet OCM (ZTE, NOKIA, autres projets)","TRAVAUX OCM",
U301="No root CAuse","No root cause",
U301="ODU HS","TX ISSUE",
U301="IP &amp; VLAN","TX ISSUE",
U301="Warehouse HUAWEI","SPARE-ISSUE",
U301="SPARE-HS","SPARE-ISSUE",
U301="Power Telco","RAN ISSUE"
),"")</f>
        <v/>
      </c>
      <c r="U301" s="33"/>
      <c r="V301" s="32" t="str" cm="1">
        <f t="array" ref="V301">IFERROR(_xlfn.IFS(
U301="MPR ISSUE","ACTIVE",
U301="BSS Hardware Issue","ACTIVE",
U301="Sites strategiques, MLL, Pylone, etc.","PASSIVE",
U301="AKTIVCO DEFAUT GE &amp; POWER Cabinet","PASSIVE",
U301="AKTIVCO Coupure ENEO &amp; Baisse de tension","PASSIVE",
U301="Coupure ENEO &amp; Baisse de tension","PASSIVE",
U301="Defaut GE &amp; POWER Cabinet","PASSIVE",
U301="Sharing","PASSIVE",
U301="Sites strategiques &amp; DataCenter","PASSIVE",
U301="Exclu","Exclu",
U301="SAT","ACTIVE",
U301="SPARE-ISSUE","SPARE-ISSUE",
U301="Fiber CAmtel","ACTIVE",
U301="Fiber AOF","ACTIVE",
U301="Projet OCM (HUAWEI)","PLANNED WORKS",
U301="Projet OCM (NOKIA)","PLANNED WORKS",
U301="ACCESS-ISSUE","ACCESS-ISSUE",
U301="Projet OCM (ZTE, NOKIA, autres projets)","PLANNED WORKS",
U301="No root CAuse","No root cause",
U301="ODU HS","ACTIVE",
U301="IP &amp; VLAN","ACTIVE",
U301="Warehouse HUAWEI","SPARE-ISSUE",
U301="SPARE-HS","SPARE-ISSUE",
U301="Power Telco","ACTIVE"
),"")</f>
        <v/>
      </c>
      <c r="W301" s="52" t="s">
        <v>6305</v>
      </c>
      <c r="X301" s="52" t="s">
        <v>6306</v>
      </c>
      <c r="Y301" s="52"/>
      <c r="Z301" s="52" t="s">
        <v>6307</v>
      </c>
      <c r="AA301" s="52" t="s">
        <v>6308</v>
      </c>
      <c r="AB301" s="34" t="s">
        <v>5420</v>
      </c>
      <c r="AC301" s="34" t="str">
        <f>_xlfn.XLOOKUP(B301,[4]ALL!$B:$B,[4]ALL!$N:$N,"")</f>
        <v/>
      </c>
      <c r="AD301" s="34" t="s">
        <v>5420</v>
      </c>
      <c r="AE301" s="34"/>
      <c r="AF301" s="36" t="s">
        <v>5420</v>
      </c>
      <c r="AG301" s="29"/>
      <c r="AH301" s="35"/>
      <c r="AI301" s="29"/>
      <c r="AJ301" s="29" t="s">
        <v>5420</v>
      </c>
      <c r="AK301" s="36" t="s">
        <v>5420</v>
      </c>
      <c r="AL301" s="36" t="s">
        <v>5420</v>
      </c>
      <c r="AM301" s="36" t="s">
        <v>5420</v>
      </c>
      <c r="AN301" s="36" t="s">
        <v>5420</v>
      </c>
      <c r="AO301" s="36" t="s">
        <v>5420</v>
      </c>
      <c r="AP301" s="36" t="s">
        <v>5420</v>
      </c>
      <c r="AQ301" s="36" t="s">
        <v>5420</v>
      </c>
      <c r="AR301" s="36" t="s">
        <v>5420</v>
      </c>
      <c r="AS301" s="36" t="s">
        <v>5420</v>
      </c>
      <c r="AT301" s="36" t="s">
        <v>5420</v>
      </c>
      <c r="AU301" s="36" t="s">
        <v>5420</v>
      </c>
      <c r="AV301" s="36" t="s">
        <v>5420</v>
      </c>
      <c r="AW301" s="45"/>
      <c r="AX301" s="45" t="s">
        <v>5420</v>
      </c>
      <c r="AY301" s="45" t="s">
        <v>5420</v>
      </c>
      <c r="AZ301" s="45" t="s">
        <v>5420</v>
      </c>
      <c r="BA301" s="36" t="s">
        <v>5420</v>
      </c>
    </row>
    <row r="302" spans="1:55" s="58" customFormat="1" ht="15.6" hidden="1" x14ac:dyDescent="0.3">
      <c r="A302" s="27" t="s">
        <v>523</v>
      </c>
      <c r="B302" s="28" t="s">
        <v>524</v>
      </c>
      <c r="C302" s="29" t="str">
        <f>_xlfn.XLOOKUP(B302,'[1]daily break down'!$D:$D,'[1]daily break down'!$E:$E,"")</f>
        <v>EXTREME-NORD</v>
      </c>
      <c r="D302" s="27" t="s">
        <v>11</v>
      </c>
      <c r="E302" s="27" t="s">
        <v>66</v>
      </c>
      <c r="F302" s="29" t="s">
        <v>55</v>
      </c>
      <c r="G302" s="27" t="s">
        <v>525</v>
      </c>
      <c r="H302" s="39" t="str">
        <f>_xlfn.XLOOKUP(B302,[2]CALCULATION!$B:$B,[2]CALCULATION!$H:$H,"")</f>
        <v>NOKIA</v>
      </c>
      <c r="I302" s="25">
        <v>2.7151139983846764</v>
      </c>
      <c r="J302" s="25">
        <v>0.23223868320658686</v>
      </c>
      <c r="K302" s="25">
        <v>0.10223066891531322</v>
      </c>
      <c r="L302" s="25">
        <v>0</v>
      </c>
      <c r="M302" s="25">
        <v>0</v>
      </c>
      <c r="N302" s="25">
        <v>0.53401791497946827</v>
      </c>
      <c r="O302" s="25">
        <v>1.2243087442258214</v>
      </c>
      <c r="P302" s="25" t="s">
        <v>6364</v>
      </c>
      <c r="Q302" s="31" t="str">
        <f>_xlfn.XLOOKUP(B302,'[1]daily break down'!$D:$D,'[1]daily break down'!$O:$O,"")</f>
        <v>Insecurity</v>
      </c>
      <c r="R302" s="31"/>
      <c r="S302" s="32" t="str" cm="1">
        <f t="array" ref="S302">IFERROR(_xlfn.IFS(
U302="MPR ISSUE","PDH",
U302="BSS Hardware Issue","BSS",
U302="Sites strategiques, MLL, Pylone, etc.","ENVTECH",
U302="AKTIVCO DEFAUT GE &amp; POWER Cabinet","AKTIVCO",
U302="AKTIVCO Coupure ENEO &amp; Baisse de tension","AKTIVCO GRID ONLY",
U302="Coupure ENEO &amp; Baisse de tension","IHS GRID ONLY",
U302="Defaut GE &amp; POWER Cabinet","IHS",
U302="Sharing","Partners",
U302="Sites strategiques &amp; DataCenter","SST &amp; DC",
U302="Exclu","Exclu",
U302="SAT","SAT",
U302="SPARE-ISSUE","SPARE-ISSUE",
U302="Fiber CAmtel","TRANS_FO_CAMTEL",
U302="Fiber AOF","Fiber AOF",
U302="Projet OCM (HUAWEI)","TRAVAUX-HUAWEI",
U302="Projet OCM (NOKIA)","TRAVAUX-NOKIA",
U302="ACCESS-ISSUE","ACCESS-ISSUE",
U302="Projet OCM (ZTE, NOKIA, autres projets)","TRAVAUX OCM",
U302="No root CAuse","No root cause",
U302="ODU HS","PDH",
U302="IP &amp; VLAN","PDH",
U302="Warehouse HUAWEI","SPARE-ISSUE",
U302="SPARE-HS","SPARE-ISSUE",
U302="Power Telco","BSS"
),"")</f>
        <v/>
      </c>
      <c r="T302" s="32" t="str" cm="1">
        <f t="array" ref="T302">IFERROR(_xlfn.IFS(
U302="MPR ISSUE","TX ISSUE",
U302="BSS Hardware Issue","RAN ISSUE",
U302="Sites strategiques, MLL, Pylone, etc.","ENVTECH",
U302="AKTIVCO DEFAUT GE &amp; POWER Cabinet","POWER ISSUE",
U302="AKTIVCO Coupure ENEO &amp; Baisse de tension","POWER ISSUE",
U302="Coupure ENEO &amp; Baisse de tension","POWER ISSUE",
U302="Defaut GE &amp; POWER Cabinet","POWER ISSUE",
U302="Sharing","POWER ISSUE",
U302="Sites strategiques &amp; DataCenter","POWER ISSUE",
U302="Exclu","Exclu",
U302="SAT","TX ISSUE",
U302="SPARE-ISSUE","SPARE-ISSUE",
U302="Fiber CAmtel","TX ISSUE",
U302="Fiber AOF","TX ISSUE",
U302="Projet OCM (HUAWEI)","TRAVAUX-HUAWEI",
U302="Projet OCM (NOKIA)","TRAVAUX -NOKIA",
U302="ACCESS-ISSUE","ACCESS-ISSUE",
U302="Projet OCM (ZTE, NOKIA, autres projets)","TRAVAUX OCM",
U302="No root CAuse","No root cause",
U302="ODU HS","TX ISSUE",
U302="IP &amp; VLAN","TX ISSUE",
U302="Warehouse HUAWEI","SPARE-ISSUE",
U302="SPARE-HS","SPARE-ISSUE",
U302="Power Telco","RAN ISSUE"
),"")</f>
        <v/>
      </c>
      <c r="U302" s="33"/>
      <c r="V302" s="32" t="str" cm="1">
        <f t="array" ref="V302">IFERROR(_xlfn.IFS(
U302="MPR ISSUE","ACTIVE",
U302="BSS Hardware Issue","ACTIVE",
U302="Sites strategiques, MLL, Pylone, etc.","PASSIVE",
U302="AKTIVCO DEFAUT GE &amp; POWER Cabinet","PASSIVE",
U302="AKTIVCO Coupure ENEO &amp; Baisse de tension","PASSIVE",
U302="Coupure ENEO &amp; Baisse de tension","PASSIVE",
U302="Defaut GE &amp; POWER Cabinet","PASSIVE",
U302="Sharing","PASSIVE",
U302="Sites strategiques &amp; DataCenter","PASSIVE",
U302="Exclu","Exclu",
U302="SAT","ACTIVE",
U302="SPARE-ISSUE","SPARE-ISSUE",
U302="Fiber CAmtel","ACTIVE",
U302="Fiber AOF","ACTIVE",
U302="Projet OCM (HUAWEI)","PLANNED WORKS",
U302="Projet OCM (NOKIA)","PLANNED WORKS",
U302="ACCESS-ISSUE","ACCESS-ISSUE",
U302="Projet OCM (ZTE, NOKIA, autres projets)","PLANNED WORKS",
U302="No root CAuse","No root cause",
U302="ODU HS","ACTIVE",
U302="IP &amp; VLAN","ACTIVE",
U302="Warehouse HUAWEI","SPARE-ISSUE",
U302="SPARE-HS","SPARE-ISSUE",
U302="Power Telco","ACTIVE"
),"")</f>
        <v/>
      </c>
      <c r="W302" s="51"/>
      <c r="X302" s="51"/>
      <c r="Y302" s="51"/>
      <c r="Z302" s="51"/>
      <c r="AA302" s="51"/>
      <c r="AB302" s="34" t="s">
        <v>6146</v>
      </c>
      <c r="AC302" s="34" t="str">
        <f>_xlfn.XLOOKUP(B302,[4]ALL!$B:$B,[4]ALL!$N:$N,"")</f>
        <v/>
      </c>
      <c r="AD302" s="34" t="s">
        <v>5420</v>
      </c>
      <c r="AE302" s="34"/>
      <c r="AF302" s="36" t="s">
        <v>5420</v>
      </c>
      <c r="AG302" s="29"/>
      <c r="AH302" s="35"/>
      <c r="AI302" s="29"/>
      <c r="AJ302" s="29" t="s">
        <v>5420</v>
      </c>
      <c r="AK302" s="36" t="s">
        <v>5420</v>
      </c>
      <c r="AL302" s="36" t="s">
        <v>5420</v>
      </c>
      <c r="AM302" s="36" t="s">
        <v>5420</v>
      </c>
      <c r="AN302" s="36" t="s">
        <v>5420</v>
      </c>
      <c r="AO302" s="36" t="s">
        <v>5420</v>
      </c>
      <c r="AP302" s="36" t="s">
        <v>5420</v>
      </c>
      <c r="AQ302" s="36" t="s">
        <v>5420</v>
      </c>
      <c r="AR302" s="36" t="s">
        <v>5420</v>
      </c>
      <c r="AS302" s="36" t="s">
        <v>5420</v>
      </c>
      <c r="AT302" s="36" t="s">
        <v>5420</v>
      </c>
      <c r="AU302" s="36" t="s">
        <v>5420</v>
      </c>
      <c r="AV302" s="36" t="s">
        <v>6146</v>
      </c>
      <c r="AW302" s="45"/>
      <c r="AX302" s="45" t="s">
        <v>5420</v>
      </c>
      <c r="AY302" s="45" t="s">
        <v>5420</v>
      </c>
      <c r="AZ302" s="45" t="s">
        <v>5420</v>
      </c>
      <c r="BA302" s="36" t="s">
        <v>5420</v>
      </c>
    </row>
    <row r="303" spans="1:55" s="58" customFormat="1" ht="15.6" hidden="1" x14ac:dyDescent="0.3">
      <c r="A303" s="27" t="s">
        <v>1556</v>
      </c>
      <c r="B303" s="28" t="s">
        <v>1557</v>
      </c>
      <c r="C303" s="29" t="str">
        <f>_xlfn.XLOOKUP(B303,'[1]daily break down'!$D:$D,'[1]daily break down'!$E:$E,"")</f>
        <v>EXTREME-NORD</v>
      </c>
      <c r="D303" s="27" t="s">
        <v>11</v>
      </c>
      <c r="E303" s="27" t="s">
        <v>12</v>
      </c>
      <c r="F303" s="29" t="s">
        <v>55</v>
      </c>
      <c r="G303" s="27" t="s">
        <v>719</v>
      </c>
      <c r="H303" s="39" t="str">
        <f>_xlfn.XLOOKUP(B303,[2]CALCULATION!$B:$B,[2]CALCULATION!$H:$H,"")</f>
        <v>NOKIA</v>
      </c>
      <c r="I303" s="25">
        <v>1.0701046990435595E-4</v>
      </c>
      <c r="J303" s="25">
        <v>5.3505234952177976E-5</v>
      </c>
      <c r="K303" s="25">
        <v>0.37277097191189168</v>
      </c>
      <c r="L303" s="25">
        <v>3.5670156634823915E-5</v>
      </c>
      <c r="M303" s="25">
        <v>0.18354079096432141</v>
      </c>
      <c r="N303" s="25">
        <v>1.7835078317354061E-5</v>
      </c>
      <c r="O303" s="25">
        <v>1.2084469499629966</v>
      </c>
      <c r="P303" s="25" t="s">
        <v>6365</v>
      </c>
      <c r="Q303" s="31" t="str">
        <f>_xlfn.XLOOKUP(B303,'[1]daily break down'!$D:$D,'[1]daily break down'!$O:$O,"")</f>
        <v>Insecurity</v>
      </c>
      <c r="R303" s="31"/>
      <c r="S303" s="32" t="str" cm="1">
        <f t="array" ref="S303">IFERROR(_xlfn.IFS(
U303="MPR ISSUE","PDH",
U303="BSS Hardware Issue","BSS",
U303="Sites strategiques, MLL, Pylone, etc.","ENVTECH",
U303="AKTIVCO DEFAUT GE &amp; POWER Cabinet","AKTIVCO",
U303="AKTIVCO Coupure ENEO &amp; Baisse de tension","AKTIVCO GRID ONLY",
U303="Coupure ENEO &amp; Baisse de tension","IHS GRID ONLY",
U303="Defaut GE &amp; POWER Cabinet","IHS",
U303="Sharing","Partners",
U303="Sites strategiques &amp; DataCenter","SST &amp; DC",
U303="Exclu","Exclu",
U303="SAT","SAT",
U303="SPARE-ISSUE","SPARE-ISSUE",
U303="Fiber CAmtel","TRANS_FO_CAMTEL",
U303="Fiber AOF","Fiber AOF",
U303="Projet OCM (HUAWEI)","TRAVAUX-HUAWEI",
U303="Projet OCM (NOKIA)","TRAVAUX-NOKIA",
U303="ACCESS-ISSUE","ACCESS-ISSUE",
U303="Projet OCM (ZTE, NOKIA, autres projets)","TRAVAUX OCM",
U303="No root CAuse","No root cause",
U303="ODU HS","PDH",
U303="IP &amp; VLAN","PDH",
U303="Warehouse HUAWEI","SPARE-ISSUE",
U303="SPARE-HS","SPARE-ISSUE",
U303="Power Telco","BSS"
),"")</f>
        <v/>
      </c>
      <c r="T303" s="32" t="str" cm="1">
        <f t="array" ref="T303">IFERROR(_xlfn.IFS(
U303="MPR ISSUE","TX ISSUE",
U303="BSS Hardware Issue","RAN ISSUE",
U303="Sites strategiques, MLL, Pylone, etc.","ENVTECH",
U303="AKTIVCO DEFAUT GE &amp; POWER Cabinet","POWER ISSUE",
U303="AKTIVCO Coupure ENEO &amp; Baisse de tension","POWER ISSUE",
U303="Coupure ENEO &amp; Baisse de tension","POWER ISSUE",
U303="Defaut GE &amp; POWER Cabinet","POWER ISSUE",
U303="Sharing","POWER ISSUE",
U303="Sites strategiques &amp; DataCenter","POWER ISSUE",
U303="Exclu","Exclu",
U303="SAT","TX ISSUE",
U303="SPARE-ISSUE","SPARE-ISSUE",
U303="Fiber CAmtel","TX ISSUE",
U303="Fiber AOF","TX ISSUE",
U303="Projet OCM (HUAWEI)","TRAVAUX-HUAWEI",
U303="Projet OCM (NOKIA)","TRAVAUX -NOKIA",
U303="ACCESS-ISSUE","ACCESS-ISSUE",
U303="Projet OCM (ZTE, NOKIA, autres projets)","TRAVAUX OCM",
U303="No root CAuse","No root cause",
U303="ODU HS","TX ISSUE",
U303="IP &amp; VLAN","TX ISSUE",
U303="Warehouse HUAWEI","SPARE-ISSUE",
U303="SPARE-HS","SPARE-ISSUE",
U303="Power Telco","RAN ISSUE"
),"")</f>
        <v/>
      </c>
      <c r="U303" s="33"/>
      <c r="V303" s="32" t="str" cm="1">
        <f t="array" ref="V303">IFERROR(_xlfn.IFS(
U303="MPR ISSUE","ACTIVE",
U303="BSS Hardware Issue","ACTIVE",
U303="Sites strategiques, MLL, Pylone, etc.","PASSIVE",
U303="AKTIVCO DEFAUT GE &amp; POWER Cabinet","PASSIVE",
U303="AKTIVCO Coupure ENEO &amp; Baisse de tension","PASSIVE",
U303="Coupure ENEO &amp; Baisse de tension","PASSIVE",
U303="Defaut GE &amp; POWER Cabinet","PASSIVE",
U303="Sharing","PASSIVE",
U303="Sites strategiques &amp; DataCenter","PASSIVE",
U303="Exclu","Exclu",
U303="SAT","ACTIVE",
U303="SPARE-ISSUE","SPARE-ISSUE",
U303="Fiber CAmtel","ACTIVE",
U303="Fiber AOF","ACTIVE",
U303="Projet OCM (HUAWEI)","PLANNED WORKS",
U303="Projet OCM (NOKIA)","PLANNED WORKS",
U303="ACCESS-ISSUE","ACCESS-ISSUE",
U303="Projet OCM (ZTE, NOKIA, autres projets)","PLANNED WORKS",
U303="No root CAuse","No root cause",
U303="ODU HS","ACTIVE",
U303="IP &amp; VLAN","ACTIVE",
U303="Warehouse HUAWEI","SPARE-ISSUE",
U303="SPARE-HS","SPARE-ISSUE",
U303="Power Telco","ACTIVE"
),"")</f>
        <v/>
      </c>
      <c r="W303" s="51"/>
      <c r="X303" s="51"/>
      <c r="Y303" s="51"/>
      <c r="Z303" s="51"/>
      <c r="AA303" s="51"/>
      <c r="AB303" s="34" t="s">
        <v>6647</v>
      </c>
      <c r="AC303" s="34" t="str">
        <f>_xlfn.XLOOKUP(B303,[4]ALL!$B:$B,[4]ALL!$N:$N,"")</f>
        <v/>
      </c>
      <c r="AD303" s="34" t="s">
        <v>5420</v>
      </c>
      <c r="AE303" s="34"/>
      <c r="AF303" s="36" t="s">
        <v>6485</v>
      </c>
      <c r="AG303" s="29"/>
      <c r="AH303" s="35"/>
      <c r="AI303" s="29"/>
      <c r="AJ303" s="29" t="s">
        <v>6070</v>
      </c>
      <c r="AK303" s="36" t="s">
        <v>5420</v>
      </c>
      <c r="AL303" s="36" t="s">
        <v>5420</v>
      </c>
      <c r="AM303" s="36" t="s">
        <v>5420</v>
      </c>
      <c r="AN303" s="36" t="s">
        <v>5420</v>
      </c>
      <c r="AO303" s="36" t="s">
        <v>5420</v>
      </c>
      <c r="AP303" s="36" t="s">
        <v>5420</v>
      </c>
      <c r="AQ303" s="36" t="s">
        <v>5420</v>
      </c>
      <c r="AR303" s="36" t="s">
        <v>5420</v>
      </c>
      <c r="AS303" s="36" t="s">
        <v>5420</v>
      </c>
      <c r="AT303" s="36" t="s">
        <v>5420</v>
      </c>
      <c r="AU303" s="36" t="s">
        <v>5420</v>
      </c>
      <c r="AV303" s="36" t="s">
        <v>6071</v>
      </c>
      <c r="AW303" s="45"/>
      <c r="AX303" s="45" t="s">
        <v>5420</v>
      </c>
      <c r="AY303" s="45" t="s">
        <v>5420</v>
      </c>
      <c r="AZ303" s="45" t="s">
        <v>5420</v>
      </c>
      <c r="BA303" s="36" t="s">
        <v>5420</v>
      </c>
    </row>
    <row r="304" spans="1:55" s="58" customFormat="1" ht="15.6" hidden="1" x14ac:dyDescent="0.3">
      <c r="A304" s="27" t="s">
        <v>2644</v>
      </c>
      <c r="B304" s="28" t="s">
        <v>2645</v>
      </c>
      <c r="C304" s="29" t="str">
        <f>_xlfn.XLOOKUP(B304,'[1]daily break down'!$D:$D,'[1]daily break down'!$E:$E,"")</f>
        <v>LITTORAL</v>
      </c>
      <c r="D304" s="27" t="s">
        <v>11</v>
      </c>
      <c r="E304" s="27" t="s">
        <v>96</v>
      </c>
      <c r="F304" s="29" t="s">
        <v>31</v>
      </c>
      <c r="G304" s="27" t="s">
        <v>2644</v>
      </c>
      <c r="H304" s="39" t="str">
        <f>_xlfn.XLOOKUP(B304,[2]CALCULATION!$B:$B,[2]CALCULATION!$H:$H,"")</f>
        <v>NOKIA</v>
      </c>
      <c r="I304" s="25">
        <v>0</v>
      </c>
      <c r="J304" s="25">
        <v>0.98966849583229877</v>
      </c>
      <c r="K304" s="25">
        <v>0</v>
      </c>
      <c r="L304" s="25">
        <v>0</v>
      </c>
      <c r="M304" s="25">
        <v>2.9410044145385738E-2</v>
      </c>
      <c r="N304" s="25">
        <v>3.1692934170012649E-2</v>
      </c>
      <c r="O304" s="25">
        <v>1.2061150062922157</v>
      </c>
      <c r="P304" s="25" t="s">
        <v>6365</v>
      </c>
      <c r="Q304" s="31" t="s">
        <v>5364</v>
      </c>
      <c r="R304" s="31"/>
      <c r="S304" s="32" t="str" cm="1">
        <f t="array" ref="S304">IFERROR(_xlfn.IFS(
U304="MPR ISSUE","PDH",
U304="BSS Hardware Issue","BSS",
U304="Sites strategiques, MLL, Pylone, etc.","ENVTECH",
U304="AKTIVCO DEFAUT GE &amp; POWER Cabinet","AKTIVCO",
U304="AKTIVCO Coupure ENEO &amp; Baisse de tension","AKTIVCO GRID ONLY",
U304="Coupure ENEO &amp; Baisse de tension","IHS GRID ONLY",
U304="Defaut GE &amp; POWER Cabinet","IHS",
U304="Sharing","Partners",
U304="Sites strategiques &amp; DataCenter","SST &amp; DC",
U304="Exclu","Exclu",
U304="SAT","SAT",
U304="SPARE-ISSUE","SPARE-ISSUE",
U304="Fiber CAmtel","TRANS_FO_CAMTEL",
U304="Fiber AOF","Fiber AOF",
U304="Projet OCM (HUAWEI)","TRAVAUX-HUAWEI",
U304="Projet OCM (NOKIA)","TRAVAUX-NOKIA",
U304="ACCESS-ISSUE","ACCESS-ISSUE",
U304="Projet OCM (ZTE, NOKIA, autres projets)","TRAVAUX OCM",
U304="No root CAuse","No root cause",
U304="ODU HS","PDH",
U304="IP &amp; VLAN","PDH",
U304="Warehouse HUAWEI","SPARE-ISSUE",
U304="SPARE-HS","SPARE-ISSUE",
U304="Power Telco","BSS"
),"")</f>
        <v/>
      </c>
      <c r="T304" s="32" t="str" cm="1">
        <f t="array" ref="T304">IFERROR(_xlfn.IFS(
U304="MPR ISSUE","TX ISSUE",
U304="BSS Hardware Issue","RAN ISSUE",
U304="Sites strategiques, MLL, Pylone, etc.","ENVTECH",
U304="AKTIVCO DEFAUT GE &amp; POWER Cabinet","POWER ISSUE",
U304="AKTIVCO Coupure ENEO &amp; Baisse de tension","POWER ISSUE",
U304="Coupure ENEO &amp; Baisse de tension","POWER ISSUE",
U304="Defaut GE &amp; POWER Cabinet","POWER ISSUE",
U304="Sharing","POWER ISSUE",
U304="Sites strategiques &amp; DataCenter","POWER ISSUE",
U304="Exclu","Exclu",
U304="SAT","TX ISSUE",
U304="SPARE-ISSUE","SPARE-ISSUE",
U304="Fiber CAmtel","TX ISSUE",
U304="Fiber AOF","TX ISSUE",
U304="Projet OCM (HUAWEI)","TRAVAUX-HUAWEI",
U304="Projet OCM (NOKIA)","TRAVAUX -NOKIA",
U304="ACCESS-ISSUE","ACCESS-ISSUE",
U304="Projet OCM (ZTE, NOKIA, autres projets)","TRAVAUX OCM",
U304="No root CAuse","No root cause",
U304="ODU HS","TX ISSUE",
U304="IP &amp; VLAN","TX ISSUE",
U304="Warehouse HUAWEI","SPARE-ISSUE",
U304="SPARE-HS","SPARE-ISSUE",
U304="Power Telco","RAN ISSUE"
),"")</f>
        <v/>
      </c>
      <c r="U304" s="33"/>
      <c r="V304" s="32" t="str" cm="1">
        <f t="array" ref="V304">IFERROR(_xlfn.IFS(
U304="MPR ISSUE","ACTIVE",
U304="BSS Hardware Issue","ACTIVE",
U304="Sites strategiques, MLL, Pylone, etc.","PASSIVE",
U304="AKTIVCO DEFAUT GE &amp; POWER Cabinet","PASSIVE",
U304="AKTIVCO Coupure ENEO &amp; Baisse de tension","PASSIVE",
U304="Coupure ENEO &amp; Baisse de tension","PASSIVE",
U304="Defaut GE &amp; POWER Cabinet","PASSIVE",
U304="Sharing","PASSIVE",
U304="Sites strategiques &amp; DataCenter","PASSIVE",
U304="Exclu","Exclu",
U304="SAT","ACTIVE",
U304="SPARE-ISSUE","SPARE-ISSUE",
U304="Fiber CAmtel","ACTIVE",
U304="Fiber AOF","ACTIVE",
U304="Projet OCM (HUAWEI)","PLANNED WORKS",
U304="Projet OCM (NOKIA)","PLANNED WORKS",
U304="ACCESS-ISSUE","ACCESS-ISSUE",
U304="Projet OCM (ZTE, NOKIA, autres projets)","PLANNED WORKS",
U304="No root CAuse","No root cause",
U304="ODU HS","ACTIVE",
U304="IP &amp; VLAN","ACTIVE",
U304="Warehouse HUAWEI","SPARE-ISSUE",
U304="SPARE-HS","SPARE-ISSUE",
U304="Power Telco","ACTIVE"
),"")</f>
        <v/>
      </c>
      <c r="W304" s="51"/>
      <c r="X304" s="51"/>
      <c r="Y304" s="51"/>
      <c r="Z304" s="51"/>
      <c r="AA304" s="51"/>
      <c r="AB304" s="34" t="s">
        <v>6451</v>
      </c>
      <c r="AC304" s="34" t="str">
        <f>_xlfn.XLOOKUP(B304,[4]ALL!$B:$B,[4]ALL!$N:$N,"")</f>
        <v/>
      </c>
      <c r="AD304" s="34" t="s">
        <v>5420</v>
      </c>
      <c r="AE304" s="34"/>
      <c r="AF304" s="36" t="s">
        <v>6451</v>
      </c>
      <c r="AG304" s="29"/>
      <c r="AH304" s="35"/>
      <c r="AI304" s="29"/>
      <c r="AJ304" s="29" t="s">
        <v>5420</v>
      </c>
      <c r="AK304" s="36" t="s">
        <v>5420</v>
      </c>
      <c r="AL304" s="36" t="s">
        <v>5420</v>
      </c>
      <c r="AM304" s="36" t="s">
        <v>5420</v>
      </c>
      <c r="AN304" s="36" t="s">
        <v>5420</v>
      </c>
      <c r="AO304" s="36" t="s">
        <v>5420</v>
      </c>
      <c r="AP304" s="36" t="s">
        <v>5420</v>
      </c>
      <c r="AQ304" s="36" t="s">
        <v>5420</v>
      </c>
      <c r="AR304" s="36" t="s">
        <v>5420</v>
      </c>
      <c r="AS304" s="36" t="s">
        <v>5420</v>
      </c>
      <c r="AT304" s="36" t="s">
        <v>5420</v>
      </c>
      <c r="AU304" s="36" t="s">
        <v>5420</v>
      </c>
      <c r="AV304" s="36" t="s">
        <v>5420</v>
      </c>
      <c r="AW304" s="45"/>
      <c r="AX304" s="45" t="s">
        <v>5420</v>
      </c>
      <c r="AY304" s="45" t="s">
        <v>5420</v>
      </c>
      <c r="AZ304" s="45" t="s">
        <v>5420</v>
      </c>
      <c r="BA304" s="36" t="s">
        <v>5420</v>
      </c>
    </row>
    <row r="305" spans="1:53" s="58" customFormat="1" ht="21.45" hidden="1" customHeight="1" x14ac:dyDescent="0.3">
      <c r="A305" s="27" t="s">
        <v>5068</v>
      </c>
      <c r="B305" s="28" t="s">
        <v>5069</v>
      </c>
      <c r="C305" s="29" t="str">
        <f>_xlfn.XLOOKUP(B305,'[1]daily break down'!$D:$D,'[1]daily break down'!$E:$E,"")</f>
        <v>CENTRE</v>
      </c>
      <c r="D305" s="27" t="s">
        <v>11</v>
      </c>
      <c r="E305" s="27" t="s">
        <v>594</v>
      </c>
      <c r="F305" s="29" t="s">
        <v>37</v>
      </c>
      <c r="G305" s="27" t="s">
        <v>4808</v>
      </c>
      <c r="H305" s="39" t="str">
        <f>_xlfn.XLOOKUP(B305,[2]CALCULATION!$B:$B,[2]CALCULATION!$H:$H,"")</f>
        <v>NOKIA</v>
      </c>
      <c r="I305" s="25">
        <v>0</v>
      </c>
      <c r="J305" s="25">
        <v>0</v>
      </c>
      <c r="K305" s="25">
        <v>0</v>
      </c>
      <c r="L305" s="25">
        <v>0</v>
      </c>
      <c r="M305" s="25">
        <v>0</v>
      </c>
      <c r="N305" s="25">
        <v>0</v>
      </c>
      <c r="O305" s="25">
        <v>1.2009263396741208</v>
      </c>
      <c r="P305" s="25" t="s">
        <v>6365</v>
      </c>
      <c r="Q305" s="31" t="s">
        <v>5364</v>
      </c>
      <c r="R305" s="31"/>
      <c r="S305" s="32" t="str" cm="1">
        <f t="array" ref="S305">IFERROR(_xlfn.IFS(
U305="MPR ISSUE","PDH",
U305="BSS Hardware Issue","BSS",
U305="Sites strategiques, MLL, Pylone, etc.","ENVTECH",
U305="AKTIVCO DEFAUT GE &amp; POWER Cabinet","AKTIVCO",
U305="AKTIVCO Coupure ENEO &amp; Baisse de tension","AKTIVCO GRID ONLY",
U305="Coupure ENEO &amp; Baisse de tension","IHS GRID ONLY",
U305="Defaut GE &amp; POWER Cabinet","IHS",
U305="Sharing","Partners",
U305="Sites strategiques &amp; DataCenter","SST &amp; DC",
U305="Exclu","Exclu",
U305="SAT","SAT",
U305="SPARE-ISSUE","SPARE-ISSUE",
U305="Fiber CAmtel","TRANS_FO_CAMTEL",
U305="Fiber AOF","Fiber AOF",
U305="Projet OCM (HUAWEI)","TRAVAUX-HUAWEI",
U305="Projet OCM (NOKIA)","TRAVAUX-NOKIA",
U305="ACCESS-ISSUE","ACCESS-ISSUE",
U305="Projet OCM (ZTE, NOKIA, autres projets)","TRAVAUX OCM",
U305="No root CAuse","No root cause",
U305="ODU HS","PDH",
U305="IP &amp; VLAN","PDH",
U305="Warehouse HUAWEI","SPARE-ISSUE",
U305="SPARE-HS","SPARE-ISSUE",
U305="Power Telco","BSS"
),"")</f>
        <v/>
      </c>
      <c r="T305" s="32" t="str" cm="1">
        <f t="array" ref="T305">IFERROR(_xlfn.IFS(
U305="MPR ISSUE","TX ISSUE",
U305="BSS Hardware Issue","RAN ISSUE",
U305="Sites strategiques, MLL, Pylone, etc.","ENVTECH",
U305="AKTIVCO DEFAUT GE &amp; POWER Cabinet","POWER ISSUE",
U305="AKTIVCO Coupure ENEO &amp; Baisse de tension","POWER ISSUE",
U305="Coupure ENEO &amp; Baisse de tension","POWER ISSUE",
U305="Defaut GE &amp; POWER Cabinet","POWER ISSUE",
U305="Sharing","POWER ISSUE",
U305="Sites strategiques &amp; DataCenter","POWER ISSUE",
U305="Exclu","Exclu",
U305="SAT","TX ISSUE",
U305="SPARE-ISSUE","SPARE-ISSUE",
U305="Fiber CAmtel","TX ISSUE",
U305="Fiber AOF","TX ISSUE",
U305="Projet OCM (HUAWEI)","TRAVAUX-HUAWEI",
U305="Projet OCM (NOKIA)","TRAVAUX -NOKIA",
U305="ACCESS-ISSUE","ACCESS-ISSUE",
U305="Projet OCM (ZTE, NOKIA, autres projets)","TRAVAUX OCM",
U305="No root CAuse","No root cause",
U305="ODU HS","TX ISSUE",
U305="IP &amp; VLAN","TX ISSUE",
U305="Warehouse HUAWEI","SPARE-ISSUE",
U305="SPARE-HS","SPARE-ISSUE",
U305="Power Telco","RAN ISSUE"
),"")</f>
        <v/>
      </c>
      <c r="U305" s="33"/>
      <c r="V305" s="32" t="str" cm="1">
        <f t="array" ref="V305">IFERROR(_xlfn.IFS(
U305="MPR ISSUE","ACTIVE",
U305="BSS Hardware Issue","ACTIVE",
U305="Sites strategiques, MLL, Pylone, etc.","PASSIVE",
U305="AKTIVCO DEFAUT GE &amp; POWER Cabinet","PASSIVE",
U305="AKTIVCO Coupure ENEO &amp; Baisse de tension","PASSIVE",
U305="Coupure ENEO &amp; Baisse de tension","PASSIVE",
U305="Defaut GE &amp; POWER Cabinet","PASSIVE",
U305="Sharing","PASSIVE",
U305="Sites strategiques &amp; DataCenter","PASSIVE",
U305="Exclu","Exclu",
U305="SAT","ACTIVE",
U305="SPARE-ISSUE","SPARE-ISSUE",
U305="Fiber CAmtel","ACTIVE",
U305="Fiber AOF","ACTIVE",
U305="Projet OCM (HUAWEI)","PLANNED WORKS",
U305="Projet OCM (NOKIA)","PLANNED WORKS",
U305="ACCESS-ISSUE","ACCESS-ISSUE",
U305="Projet OCM (ZTE, NOKIA, autres projets)","PLANNED WORKS",
U305="No root CAuse","No root cause",
U305="ODU HS","ACTIVE",
U305="IP &amp; VLAN","ACTIVE",
U305="Warehouse HUAWEI","SPARE-ISSUE",
U305="SPARE-HS","SPARE-ISSUE",
U305="Power Telco","ACTIVE"
),"")</f>
        <v/>
      </c>
      <c r="W305" s="51"/>
      <c r="X305" s="51"/>
      <c r="Y305" s="51"/>
      <c r="Z305" s="51"/>
      <c r="AA305" s="51"/>
      <c r="AB305" s="34" t="s">
        <v>6261</v>
      </c>
      <c r="AC305" s="34" t="str">
        <f>_xlfn.XLOOKUP(B305,[4]ALL!$B:$B,[4]ALL!$N:$N,"")</f>
        <v/>
      </c>
      <c r="AD305" s="34" t="s">
        <v>5420</v>
      </c>
      <c r="AE305" s="34"/>
      <c r="AF305" s="36" t="s">
        <v>5420</v>
      </c>
      <c r="AG305" s="29"/>
      <c r="AH305" s="35"/>
      <c r="AI305" s="29"/>
      <c r="AJ305" s="29" t="s">
        <v>5420</v>
      </c>
      <c r="AK305" s="36" t="s">
        <v>5420</v>
      </c>
      <c r="AL305" s="36" t="s">
        <v>5420</v>
      </c>
      <c r="AM305" s="36" t="s">
        <v>5420</v>
      </c>
      <c r="AN305" s="36" t="s">
        <v>5420</v>
      </c>
      <c r="AO305" s="36" t="s">
        <v>5420</v>
      </c>
      <c r="AP305" s="36" t="s">
        <v>5420</v>
      </c>
      <c r="AQ305" s="36" t="s">
        <v>5420</v>
      </c>
      <c r="AR305" s="36" t="s">
        <v>5420</v>
      </c>
      <c r="AS305" s="36" t="s">
        <v>5420</v>
      </c>
      <c r="AT305" s="36" t="s">
        <v>5420</v>
      </c>
      <c r="AU305" s="36" t="s">
        <v>5420</v>
      </c>
      <c r="AV305" s="36" t="s">
        <v>6261</v>
      </c>
      <c r="AW305" s="45"/>
      <c r="AX305" s="45" t="s">
        <v>5420</v>
      </c>
      <c r="AY305" s="45" t="s">
        <v>5420</v>
      </c>
      <c r="AZ305" s="45" t="s">
        <v>5420</v>
      </c>
      <c r="BA305" s="36" t="s">
        <v>5420</v>
      </c>
    </row>
    <row r="306" spans="1:53" s="58" customFormat="1" ht="15.6" hidden="1" x14ac:dyDescent="0.3">
      <c r="A306" s="27" t="s">
        <v>1916</v>
      </c>
      <c r="B306" s="28" t="s">
        <v>1917</v>
      </c>
      <c r="C306" s="29" t="str">
        <f>_xlfn.XLOOKUP(B306,'[1]daily break down'!$D:$D,'[1]daily break down'!$E:$E,"")</f>
        <v>Douala</v>
      </c>
      <c r="D306" s="27" t="s">
        <v>11</v>
      </c>
      <c r="E306" s="27" t="s">
        <v>12</v>
      </c>
      <c r="F306" s="29" t="s">
        <v>31</v>
      </c>
      <c r="G306" s="27" t="s">
        <v>32</v>
      </c>
      <c r="H306" s="30" t="str">
        <f>_xlfn.XLOOKUP(B306,[2]CALCULATION!$B:$B,[2]CALCULATION!$H:$H,"")</f>
        <v>ZTE</v>
      </c>
      <c r="I306" s="25">
        <v>0</v>
      </c>
      <c r="J306" s="25">
        <v>0.29781013774387655</v>
      </c>
      <c r="K306" s="25">
        <v>0</v>
      </c>
      <c r="L306" s="25">
        <v>0.443130355874019</v>
      </c>
      <c r="M306" s="25">
        <v>0</v>
      </c>
      <c r="N306" s="25">
        <v>0.29470683411665022</v>
      </c>
      <c r="O306" s="25">
        <v>1.1911157054272865</v>
      </c>
      <c r="P306" s="25" t="s">
        <v>6365</v>
      </c>
      <c r="Q306" s="31" t="s">
        <v>5364</v>
      </c>
      <c r="R306" s="31"/>
      <c r="S306" s="32" t="str" cm="1">
        <f t="array" ref="S306">IFERROR(_xlfn.IFS(
U306="MPR ISSUE","PDH",
U306="BSS Hardware Issue","BSS",
U306="Sites strategiques, MLL, Pylone, etc.","ENVTECH",
U306="AKTIVCO DEFAUT GE &amp; POWER Cabinet","AKTIVCO",
U306="AKTIVCO Coupure ENEO &amp; Baisse de tension","AKTIVCO GRID ONLY",
U306="Coupure ENEO &amp; Baisse de tension","IHS GRID ONLY",
U306="Defaut GE &amp; POWER Cabinet","IHS",
U306="Sharing","Partners",
U306="Sites strategiques &amp; DataCenter","SST &amp; DC",
U306="Exclu","Exclu",
U306="SAT","SAT",
U306="SPARE-ISSUE","SPARE-ISSUE",
U306="Fiber CAmtel","TRANS_FO_CAMTEL",
U306="Fiber AOF","Fiber AOF",
U306="Projet OCM (HUAWEI)","TRAVAUX-HUAWEI",
U306="Projet OCM (NOKIA)","TRAVAUX-NOKIA",
U306="ACCESS-ISSUE","ACCESS-ISSUE",
U306="Projet OCM (ZTE, NOKIA, autres projets)","TRAVAUX OCM",
U306="No root CAuse","No root cause",
U306="ODU HS","PDH",
U306="IP &amp; VLAN","PDH",
U306="Warehouse HUAWEI","SPARE-ISSUE",
U306="SPARE-HS","SPARE-ISSUE",
U306="Power Telco","BSS"
),"")</f>
        <v/>
      </c>
      <c r="T306" s="32" t="str" cm="1">
        <f t="array" ref="T306">IFERROR(_xlfn.IFS(
U306="MPR ISSUE","TX ISSUE",
U306="BSS Hardware Issue","RAN ISSUE",
U306="Sites strategiques, MLL, Pylone, etc.","ENVTECH",
U306="AKTIVCO DEFAUT GE &amp; POWER Cabinet","POWER ISSUE",
U306="AKTIVCO Coupure ENEO &amp; Baisse de tension","POWER ISSUE",
U306="Coupure ENEO &amp; Baisse de tension","POWER ISSUE",
U306="Defaut GE &amp; POWER Cabinet","POWER ISSUE",
U306="Sharing","POWER ISSUE",
U306="Sites strategiques &amp; DataCenter","POWER ISSUE",
U306="Exclu","Exclu",
U306="SAT","TX ISSUE",
U306="SPARE-ISSUE","SPARE-ISSUE",
U306="Fiber CAmtel","TX ISSUE",
U306="Fiber AOF","TX ISSUE",
U306="Projet OCM (HUAWEI)","TRAVAUX-HUAWEI",
U306="Projet OCM (NOKIA)","TRAVAUX -NOKIA",
U306="ACCESS-ISSUE","ACCESS-ISSUE",
U306="Projet OCM (ZTE, NOKIA, autres projets)","TRAVAUX OCM",
U306="No root CAuse","No root cause",
U306="ODU HS","TX ISSUE",
U306="IP &amp; VLAN","TX ISSUE",
U306="Warehouse HUAWEI","SPARE-ISSUE",
U306="SPARE-HS","SPARE-ISSUE",
U306="Power Telco","RAN ISSUE"
),"")</f>
        <v/>
      </c>
      <c r="U306" s="33"/>
      <c r="V306" s="32" t="str" cm="1">
        <f t="array" ref="V306">IFERROR(_xlfn.IFS(
U306="MPR ISSUE","ACTIVE",
U306="BSS Hardware Issue","ACTIVE",
U306="Sites strategiques, MLL, Pylone, etc.","PASSIVE",
U306="AKTIVCO DEFAUT GE &amp; POWER Cabinet","PASSIVE",
U306="AKTIVCO Coupure ENEO &amp; Baisse de tension","PASSIVE",
U306="Coupure ENEO &amp; Baisse de tension","PASSIVE",
U306="Defaut GE &amp; POWER Cabinet","PASSIVE",
U306="Sharing","PASSIVE",
U306="Sites strategiques &amp; DataCenter","PASSIVE",
U306="Exclu","Exclu",
U306="SAT","ACTIVE",
U306="SPARE-ISSUE","SPARE-ISSUE",
U306="Fiber CAmtel","ACTIVE",
U306="Fiber AOF","ACTIVE",
U306="Projet OCM (HUAWEI)","PLANNED WORKS",
U306="Projet OCM (NOKIA)","PLANNED WORKS",
U306="ACCESS-ISSUE","ACCESS-ISSUE",
U306="Projet OCM (ZTE, NOKIA, autres projets)","PLANNED WORKS",
U306="No root CAuse","No root cause",
U306="ODU HS","ACTIVE",
U306="IP &amp; VLAN","ACTIVE",
U306="Warehouse HUAWEI","SPARE-ISSUE",
U306="SPARE-HS","SPARE-ISSUE",
U306="Power Telco","ACTIVE"
),"")</f>
        <v/>
      </c>
      <c r="W306" s="51"/>
      <c r="X306" s="51"/>
      <c r="Y306" s="51"/>
      <c r="Z306" s="51"/>
      <c r="AA306" s="51"/>
      <c r="AB306" s="34" t="s">
        <v>5420</v>
      </c>
      <c r="AC306" s="34" t="str">
        <f>_xlfn.XLOOKUP(B306,[4]ALL!$B:$B,[4]ALL!$N:$N,"")</f>
        <v/>
      </c>
      <c r="AD306" s="34" t="s">
        <v>5420</v>
      </c>
      <c r="AE306" s="34"/>
      <c r="AF306" s="36" t="s">
        <v>5420</v>
      </c>
      <c r="AG306" s="29"/>
      <c r="AH306" s="35"/>
      <c r="AI306" s="29"/>
      <c r="AJ306" s="29" t="s">
        <v>5420</v>
      </c>
      <c r="AK306" s="36" t="s">
        <v>5420</v>
      </c>
      <c r="AL306" s="36" t="s">
        <v>5420</v>
      </c>
      <c r="AM306" s="36" t="s">
        <v>5420</v>
      </c>
      <c r="AN306" s="36" t="s">
        <v>5420</v>
      </c>
      <c r="AO306" s="36" t="s">
        <v>5420</v>
      </c>
      <c r="AP306" s="36" t="s">
        <v>5420</v>
      </c>
      <c r="AQ306" s="36" t="s">
        <v>5420</v>
      </c>
      <c r="AR306" s="36" t="s">
        <v>5420</v>
      </c>
      <c r="AS306" s="36" t="s">
        <v>5420</v>
      </c>
      <c r="AT306" s="36" t="s">
        <v>5420</v>
      </c>
      <c r="AU306" s="36" t="s">
        <v>5420</v>
      </c>
      <c r="AV306" s="36" t="s">
        <v>5420</v>
      </c>
      <c r="AW306" s="45"/>
      <c r="AX306" s="45" t="s">
        <v>5420</v>
      </c>
      <c r="AY306" s="45" t="s">
        <v>5420</v>
      </c>
      <c r="AZ306" s="45" t="s">
        <v>5420</v>
      </c>
      <c r="BA306" s="36" t="s">
        <v>5420</v>
      </c>
    </row>
    <row r="307" spans="1:53" s="58" customFormat="1" ht="15.6" hidden="1" x14ac:dyDescent="0.3">
      <c r="A307" s="27" t="s">
        <v>1058</v>
      </c>
      <c r="B307" s="28" t="s">
        <v>1059</v>
      </c>
      <c r="C307" s="29" t="str">
        <f>_xlfn.XLOOKUP(B307,'[1]daily break down'!$D:$D,'[1]daily break down'!$E:$E,"")</f>
        <v>Yaounde</v>
      </c>
      <c r="D307" s="27" t="s">
        <v>11</v>
      </c>
      <c r="E307" s="27" t="s">
        <v>12</v>
      </c>
      <c r="F307" s="29" t="s">
        <v>37</v>
      </c>
      <c r="G307" s="27" t="s">
        <v>38</v>
      </c>
      <c r="H307" s="30" t="str">
        <f>_xlfn.XLOOKUP(B307,[2]CALCULATION!$B:$B,[2]CALCULATION!$H:$H,"")</f>
        <v>ZTE</v>
      </c>
      <c r="I307" s="25">
        <v>0</v>
      </c>
      <c r="J307" s="25">
        <v>0.73607151723724662</v>
      </c>
      <c r="K307" s="25">
        <v>0.73869327374990379</v>
      </c>
      <c r="L307" s="25">
        <v>0.35242114755174297</v>
      </c>
      <c r="M307" s="25">
        <v>0.37546406873781857</v>
      </c>
      <c r="N307" s="25">
        <v>6.361772435815119E-2</v>
      </c>
      <c r="O307" s="25">
        <v>1.1819306400938268</v>
      </c>
      <c r="P307" s="25" t="s">
        <v>6365</v>
      </c>
      <c r="Q307" s="31" t="s">
        <v>5364</v>
      </c>
      <c r="R307" s="31"/>
      <c r="S307" s="32" t="str" cm="1">
        <f t="array" ref="S307">IFERROR(_xlfn.IFS(
U307="MPR ISSUE","PDH",
U307="BSS Hardware Issue","BSS",
U307="Sites strategiques, MLL, Pylone, etc.","ENVTECH",
U307="AKTIVCO DEFAUT GE &amp; POWER Cabinet","AKTIVCO",
U307="AKTIVCO Coupure ENEO &amp; Baisse de tension","AKTIVCO GRID ONLY",
U307="Coupure ENEO &amp; Baisse de tension","IHS GRID ONLY",
U307="Defaut GE &amp; POWER Cabinet","IHS",
U307="Sharing","Partners",
U307="Sites strategiques &amp; DataCenter","SST &amp; DC",
U307="Exclu","Exclu",
U307="SAT","SAT",
U307="SPARE-ISSUE","SPARE-ISSUE",
U307="Fiber CAmtel","TRANS_FO_CAMTEL",
U307="Fiber AOF","Fiber AOF",
U307="Projet OCM (HUAWEI)","TRAVAUX-HUAWEI",
U307="Projet OCM (NOKIA)","TRAVAUX-NOKIA",
U307="ACCESS-ISSUE","ACCESS-ISSUE",
U307="Projet OCM (ZTE, NOKIA, autres projets)","TRAVAUX OCM",
U307="No root CAuse","No root cause",
U307="ODU HS","PDH",
U307="IP &amp; VLAN","PDH",
U307="Warehouse HUAWEI","SPARE-ISSUE",
U307="SPARE-HS","SPARE-ISSUE",
U307="Power Telco","BSS"
),"")</f>
        <v/>
      </c>
      <c r="T307" s="32" t="str" cm="1">
        <f t="array" ref="T307">IFERROR(_xlfn.IFS(
U307="MPR ISSUE","TX ISSUE",
U307="BSS Hardware Issue","RAN ISSUE",
U307="Sites strategiques, MLL, Pylone, etc.","ENVTECH",
U307="AKTIVCO DEFAUT GE &amp; POWER Cabinet","POWER ISSUE",
U307="AKTIVCO Coupure ENEO &amp; Baisse de tension","POWER ISSUE",
U307="Coupure ENEO &amp; Baisse de tension","POWER ISSUE",
U307="Defaut GE &amp; POWER Cabinet","POWER ISSUE",
U307="Sharing","POWER ISSUE",
U307="Sites strategiques &amp; DataCenter","POWER ISSUE",
U307="Exclu","Exclu",
U307="SAT","TX ISSUE",
U307="SPARE-ISSUE","SPARE-ISSUE",
U307="Fiber CAmtel","TX ISSUE",
U307="Fiber AOF","TX ISSUE",
U307="Projet OCM (HUAWEI)","TRAVAUX-HUAWEI",
U307="Projet OCM (NOKIA)","TRAVAUX -NOKIA",
U307="ACCESS-ISSUE","ACCESS-ISSUE",
U307="Projet OCM (ZTE, NOKIA, autres projets)","TRAVAUX OCM",
U307="No root CAuse","No root cause",
U307="ODU HS","TX ISSUE",
U307="IP &amp; VLAN","TX ISSUE",
U307="Warehouse HUAWEI","SPARE-ISSUE",
U307="SPARE-HS","SPARE-ISSUE",
U307="Power Telco","RAN ISSUE"
),"")</f>
        <v/>
      </c>
      <c r="U307" s="33"/>
      <c r="V307" s="32" t="str" cm="1">
        <f t="array" ref="V307">IFERROR(_xlfn.IFS(
U307="MPR ISSUE","ACTIVE",
U307="BSS Hardware Issue","ACTIVE",
U307="Sites strategiques, MLL, Pylone, etc.","PASSIVE",
U307="AKTIVCO DEFAUT GE &amp; POWER Cabinet","PASSIVE",
U307="AKTIVCO Coupure ENEO &amp; Baisse de tension","PASSIVE",
U307="Coupure ENEO &amp; Baisse de tension","PASSIVE",
U307="Defaut GE &amp; POWER Cabinet","PASSIVE",
U307="Sharing","PASSIVE",
U307="Sites strategiques &amp; DataCenter","PASSIVE",
U307="Exclu","Exclu",
U307="SAT","ACTIVE",
U307="SPARE-ISSUE","SPARE-ISSUE",
U307="Fiber CAmtel","ACTIVE",
U307="Fiber AOF","ACTIVE",
U307="Projet OCM (HUAWEI)","PLANNED WORKS",
U307="Projet OCM (NOKIA)","PLANNED WORKS",
U307="ACCESS-ISSUE","ACCESS-ISSUE",
U307="Projet OCM (ZTE, NOKIA, autres projets)","PLANNED WORKS",
U307="No root CAuse","No root cause",
U307="ODU HS","ACTIVE",
U307="IP &amp; VLAN","ACTIVE",
U307="Warehouse HUAWEI","SPARE-ISSUE",
U307="SPARE-HS","SPARE-ISSUE",
U307="Power Telco","ACTIVE"
),"")</f>
        <v/>
      </c>
      <c r="W307" s="51"/>
      <c r="X307" s="51"/>
      <c r="Y307" s="51"/>
      <c r="Z307" s="51"/>
      <c r="AA307" s="51"/>
      <c r="AB307" s="34" t="s">
        <v>5420</v>
      </c>
      <c r="AC307" s="34" t="str">
        <f>_xlfn.XLOOKUP(B307,[4]ALL!$B:$B,[4]ALL!$N:$N,"")</f>
        <v/>
      </c>
      <c r="AD307" s="34" t="s">
        <v>5420</v>
      </c>
      <c r="AE307" s="34"/>
      <c r="AF307" s="36" t="s">
        <v>5420</v>
      </c>
      <c r="AG307" s="29"/>
      <c r="AH307" s="35"/>
      <c r="AI307" s="29"/>
      <c r="AJ307" s="29" t="s">
        <v>5420</v>
      </c>
      <c r="AK307" s="36" t="s">
        <v>5420</v>
      </c>
      <c r="AL307" s="36" t="s">
        <v>5420</v>
      </c>
      <c r="AM307" s="36" t="s">
        <v>5420</v>
      </c>
      <c r="AN307" s="36" t="s">
        <v>5420</v>
      </c>
      <c r="AO307" s="36" t="s">
        <v>5420</v>
      </c>
      <c r="AP307" s="36" t="s">
        <v>5420</v>
      </c>
      <c r="AQ307" s="36" t="s">
        <v>5420</v>
      </c>
      <c r="AR307" s="36" t="s">
        <v>5420</v>
      </c>
      <c r="AS307" s="36" t="s">
        <v>5420</v>
      </c>
      <c r="AT307" s="36" t="s">
        <v>5420</v>
      </c>
      <c r="AU307" s="36" t="s">
        <v>5420</v>
      </c>
      <c r="AV307" s="36" t="s">
        <v>5420</v>
      </c>
      <c r="AW307" s="45"/>
      <c r="AX307" s="45" t="s">
        <v>5420</v>
      </c>
      <c r="AY307" s="45" t="s">
        <v>5420</v>
      </c>
      <c r="AZ307" s="45" t="s">
        <v>5420</v>
      </c>
      <c r="BA307" s="36" t="s">
        <v>5420</v>
      </c>
    </row>
    <row r="308" spans="1:53" s="58" customFormat="1" ht="15.6" hidden="1" x14ac:dyDescent="0.3">
      <c r="A308" s="27" t="s">
        <v>2682</v>
      </c>
      <c r="B308" s="28" t="s">
        <v>2683</v>
      </c>
      <c r="C308" s="29" t="str">
        <f>_xlfn.XLOOKUP(B308,'[1]daily break down'!$D:$D,'[1]daily break down'!$E:$E,"")</f>
        <v>NORD-OUEST</v>
      </c>
      <c r="D308" s="27" t="s">
        <v>11</v>
      </c>
      <c r="E308" s="27" t="s">
        <v>12</v>
      </c>
      <c r="F308" s="29" t="s">
        <v>51</v>
      </c>
      <c r="G308" s="27" t="s">
        <v>52</v>
      </c>
      <c r="H308" s="37" t="str">
        <f>_xlfn.XLOOKUP(B308,[2]CALCULATION!$B:$B,[2]CALCULATION!$H:$H,"")</f>
        <v>Huawei</v>
      </c>
      <c r="I308" s="25">
        <v>0</v>
      </c>
      <c r="J308" s="25">
        <v>0</v>
      </c>
      <c r="K308" s="25">
        <v>0</v>
      </c>
      <c r="L308" s="25">
        <v>0</v>
      </c>
      <c r="M308" s="25">
        <v>0</v>
      </c>
      <c r="N308" s="25">
        <v>0</v>
      </c>
      <c r="O308" s="25">
        <v>1.1656115434334096</v>
      </c>
      <c r="P308" s="25" t="s">
        <v>6365</v>
      </c>
      <c r="Q308" s="31" t="s">
        <v>5364</v>
      </c>
      <c r="R308" s="31"/>
      <c r="S308" s="32" t="str" cm="1">
        <f t="array" ref="S308">IFERROR(_xlfn.IFS(
U308="MPR ISSUE","PDH",
U308="BSS Hardware Issue","BSS",
U308="Sites strategiques, MLL, Pylone, etc.","ENVTECH",
U308="AKTIVCO DEFAUT GE &amp; POWER Cabinet","AKTIVCO",
U308="AKTIVCO Coupure ENEO &amp; Baisse de tension","AKTIVCO GRID ONLY",
U308="Coupure ENEO &amp; Baisse de tension","IHS GRID ONLY",
U308="Defaut GE &amp; POWER Cabinet","IHS",
U308="Sharing","Partners",
U308="Sites strategiques &amp; DataCenter","SST &amp; DC",
U308="Exclu","Exclu",
U308="SAT","SAT",
U308="SPARE-ISSUE","SPARE-ISSUE",
U308="Fiber CAmtel","TRANS_FO_CAMTEL",
U308="Fiber AOF","Fiber AOF",
U308="Projet OCM (HUAWEI)","TRAVAUX-HUAWEI",
U308="Projet OCM (NOKIA)","TRAVAUX-NOKIA",
U308="ACCESS-ISSUE","ACCESS-ISSUE",
U308="Projet OCM (ZTE, NOKIA, autres projets)","TRAVAUX OCM",
U308="No root CAuse","No root cause",
U308="ODU HS","PDH",
U308="IP &amp; VLAN","PDH",
U308="Warehouse HUAWEI","SPARE-ISSUE",
U308="SPARE-HS","SPARE-ISSUE",
U308="Power Telco","BSS"
),"")</f>
        <v/>
      </c>
      <c r="T308" s="32" t="str" cm="1">
        <f t="array" ref="T308">IFERROR(_xlfn.IFS(
U308="MPR ISSUE","TX ISSUE",
U308="BSS Hardware Issue","RAN ISSUE",
U308="Sites strategiques, MLL, Pylone, etc.","ENVTECH",
U308="AKTIVCO DEFAUT GE &amp; POWER Cabinet","POWER ISSUE",
U308="AKTIVCO Coupure ENEO &amp; Baisse de tension","POWER ISSUE",
U308="Coupure ENEO &amp; Baisse de tension","POWER ISSUE",
U308="Defaut GE &amp; POWER Cabinet","POWER ISSUE",
U308="Sharing","POWER ISSUE",
U308="Sites strategiques &amp; DataCenter","POWER ISSUE",
U308="Exclu","Exclu",
U308="SAT","TX ISSUE",
U308="SPARE-ISSUE","SPARE-ISSUE",
U308="Fiber CAmtel","TX ISSUE",
U308="Fiber AOF","TX ISSUE",
U308="Projet OCM (HUAWEI)","TRAVAUX-HUAWEI",
U308="Projet OCM (NOKIA)","TRAVAUX -NOKIA",
U308="ACCESS-ISSUE","ACCESS-ISSUE",
U308="Projet OCM (ZTE, NOKIA, autres projets)","TRAVAUX OCM",
U308="No root CAuse","No root cause",
U308="ODU HS","TX ISSUE",
U308="IP &amp; VLAN","TX ISSUE",
U308="Warehouse HUAWEI","SPARE-ISSUE",
U308="SPARE-HS","SPARE-ISSUE",
U308="Power Telco","RAN ISSUE"
),"")</f>
        <v/>
      </c>
      <c r="U308" s="33"/>
      <c r="V308" s="32" t="str" cm="1">
        <f t="array" ref="V308">IFERROR(_xlfn.IFS(
U308="MPR ISSUE","ACTIVE",
U308="BSS Hardware Issue","ACTIVE",
U308="Sites strategiques, MLL, Pylone, etc.","PASSIVE",
U308="AKTIVCO DEFAUT GE &amp; POWER Cabinet","PASSIVE",
U308="AKTIVCO Coupure ENEO &amp; Baisse de tension","PASSIVE",
U308="Coupure ENEO &amp; Baisse de tension","PASSIVE",
U308="Defaut GE &amp; POWER Cabinet","PASSIVE",
U308="Sharing","PASSIVE",
U308="Sites strategiques &amp; DataCenter","PASSIVE",
U308="Exclu","Exclu",
U308="SAT","ACTIVE",
U308="SPARE-ISSUE","SPARE-ISSUE",
U308="Fiber CAmtel","ACTIVE",
U308="Fiber AOF","ACTIVE",
U308="Projet OCM (HUAWEI)","PLANNED WORKS",
U308="Projet OCM (NOKIA)","PLANNED WORKS",
U308="ACCESS-ISSUE","ACCESS-ISSUE",
U308="Projet OCM (ZTE, NOKIA, autres projets)","PLANNED WORKS",
U308="No root CAuse","No root cause",
U308="ODU HS","ACTIVE",
U308="IP &amp; VLAN","ACTIVE",
U308="Warehouse HUAWEI","SPARE-ISSUE",
U308="SPARE-HS","SPARE-ISSUE",
U308="Power Telco","ACTIVE"
),"")</f>
        <v/>
      </c>
      <c r="W308" s="51"/>
      <c r="X308" s="51"/>
      <c r="Y308" s="51"/>
      <c r="Z308" s="51"/>
      <c r="AA308" s="51"/>
      <c r="AB308" s="34" t="s">
        <v>5420</v>
      </c>
      <c r="AC308" s="34" t="str">
        <f>_xlfn.XLOOKUP(B308,[4]ALL!$B:$B,[4]ALL!$N:$N,"")</f>
        <v/>
      </c>
      <c r="AD308" s="34" t="s">
        <v>5420</v>
      </c>
      <c r="AE308" s="34"/>
      <c r="AF308" s="36" t="s">
        <v>5420</v>
      </c>
      <c r="AG308" s="29"/>
      <c r="AH308" s="35"/>
      <c r="AI308" s="29"/>
      <c r="AJ308" s="29" t="s">
        <v>5420</v>
      </c>
      <c r="AK308" s="36" t="s">
        <v>5420</v>
      </c>
      <c r="AL308" s="36" t="s">
        <v>5420</v>
      </c>
      <c r="AM308" s="36" t="s">
        <v>5420</v>
      </c>
      <c r="AN308" s="36" t="s">
        <v>5420</v>
      </c>
      <c r="AO308" s="36" t="s">
        <v>5420</v>
      </c>
      <c r="AP308" s="36" t="s">
        <v>5420</v>
      </c>
      <c r="AQ308" s="36" t="s">
        <v>5420</v>
      </c>
      <c r="AR308" s="36" t="s">
        <v>5420</v>
      </c>
      <c r="AS308" s="36" t="s">
        <v>5420</v>
      </c>
      <c r="AT308" s="36" t="s">
        <v>5420</v>
      </c>
      <c r="AU308" s="36" t="s">
        <v>5420</v>
      </c>
      <c r="AV308" s="36" t="s">
        <v>5420</v>
      </c>
      <c r="AW308" s="45"/>
      <c r="AX308" s="45" t="s">
        <v>5420</v>
      </c>
      <c r="AY308" s="45" t="s">
        <v>5420</v>
      </c>
      <c r="AZ308" s="45" t="s">
        <v>5420</v>
      </c>
      <c r="BA308" s="36" t="s">
        <v>5420</v>
      </c>
    </row>
    <row r="309" spans="1:53" s="58" customFormat="1" ht="15.6" hidden="1" x14ac:dyDescent="0.3">
      <c r="A309" s="27" t="s">
        <v>4196</v>
      </c>
      <c r="B309" s="28" t="s">
        <v>4197</v>
      </c>
      <c r="C309" s="29" t="str">
        <f>_xlfn.XLOOKUP(B309,'[1]daily break down'!$D:$D,'[1]daily break down'!$E:$E,"")</f>
        <v>Douala</v>
      </c>
      <c r="D309" s="27" t="s">
        <v>21</v>
      </c>
      <c r="E309" s="27" t="s">
        <v>22</v>
      </c>
      <c r="F309" s="29" t="s">
        <v>31</v>
      </c>
      <c r="G309" s="27" t="s">
        <v>32</v>
      </c>
      <c r="H309" s="30" t="str">
        <f>_xlfn.XLOOKUP(B309,[2]CALCULATION!$B:$B,[2]CALCULATION!$H:$H,"")</f>
        <v>ZTE</v>
      </c>
      <c r="I309" s="25">
        <v>20.065925583492426</v>
      </c>
      <c r="J309" s="25">
        <v>2.9322295560064267</v>
      </c>
      <c r="K309" s="25">
        <v>0</v>
      </c>
      <c r="L309" s="25">
        <v>6.2190918092759249E-2</v>
      </c>
      <c r="M309" s="25">
        <v>8.0218615255983305</v>
      </c>
      <c r="N309" s="25">
        <v>6.6035090873291038</v>
      </c>
      <c r="O309" s="25">
        <v>1.156961530449472</v>
      </c>
      <c r="P309" s="25" t="s">
        <v>6364</v>
      </c>
      <c r="Q309" s="31" t="s">
        <v>5364</v>
      </c>
      <c r="R309" s="31"/>
      <c r="S309" s="32" t="str" cm="1">
        <f t="array" ref="S309">IFERROR(_xlfn.IFS(
U309="MPR ISSUE","PDH",
U309="BSS Hardware Issue","BSS",
U309="Sites strategiques, MLL, Pylone, etc.","ENVTECH",
U309="AKTIVCO DEFAUT GE &amp; POWER Cabinet","AKTIVCO",
U309="AKTIVCO Coupure ENEO &amp; Baisse de tension","AKTIVCO GRID ONLY",
U309="Coupure ENEO &amp; Baisse de tension","IHS GRID ONLY",
U309="Defaut GE &amp; POWER Cabinet","IHS",
U309="Sharing","Partners",
U309="Sites strategiques &amp; DataCenter","SST &amp; DC",
U309="Exclu","Exclu",
U309="SAT","SAT",
U309="SPARE-ISSUE","SPARE-ISSUE",
U309="Fiber CAmtel","TRANS_FO_CAMTEL",
U309="Fiber AOF","Fiber AOF",
U309="Projet OCM (HUAWEI)","TRAVAUX-HUAWEI",
U309="Projet OCM (NOKIA)","TRAVAUX-NOKIA",
U309="ACCESS-ISSUE","ACCESS-ISSUE",
U309="Projet OCM (ZTE, NOKIA, autres projets)","TRAVAUX OCM",
U309="No root CAuse","No root cause",
U309="ODU HS","PDH",
U309="IP &amp; VLAN","PDH",
U309="Warehouse HUAWEI","SPARE-ISSUE",
U309="SPARE-HS","SPARE-ISSUE",
U309="Power Telco","BSS"
),"")</f>
        <v/>
      </c>
      <c r="T309" s="32" t="str" cm="1">
        <f t="array" ref="T309">IFERROR(_xlfn.IFS(
U309="MPR ISSUE","TX ISSUE",
U309="BSS Hardware Issue","RAN ISSUE",
U309="Sites strategiques, MLL, Pylone, etc.","ENVTECH",
U309="AKTIVCO DEFAUT GE &amp; POWER Cabinet","POWER ISSUE",
U309="AKTIVCO Coupure ENEO &amp; Baisse de tension","POWER ISSUE",
U309="Coupure ENEO &amp; Baisse de tension","POWER ISSUE",
U309="Defaut GE &amp; POWER Cabinet","POWER ISSUE",
U309="Sharing","POWER ISSUE",
U309="Sites strategiques &amp; DataCenter","POWER ISSUE",
U309="Exclu","Exclu",
U309="SAT","TX ISSUE",
U309="SPARE-ISSUE","SPARE-ISSUE",
U309="Fiber CAmtel","TX ISSUE",
U309="Fiber AOF","TX ISSUE",
U309="Projet OCM (HUAWEI)","TRAVAUX-HUAWEI",
U309="Projet OCM (NOKIA)","TRAVAUX -NOKIA",
U309="ACCESS-ISSUE","ACCESS-ISSUE",
U309="Projet OCM (ZTE, NOKIA, autres projets)","TRAVAUX OCM",
U309="No root CAuse","No root cause",
U309="ODU HS","TX ISSUE",
U309="IP &amp; VLAN","TX ISSUE",
U309="Warehouse HUAWEI","SPARE-ISSUE",
U309="SPARE-HS","SPARE-ISSUE",
U309="Power Telco","RAN ISSUE"
),"")</f>
        <v/>
      </c>
      <c r="U309" s="33"/>
      <c r="V309" s="32" t="str" cm="1">
        <f t="array" ref="V309">IFERROR(_xlfn.IFS(
U309="MPR ISSUE","ACTIVE",
U309="BSS Hardware Issue","ACTIVE",
U309="Sites strategiques, MLL, Pylone, etc.","PASSIVE",
U309="AKTIVCO DEFAUT GE &amp; POWER Cabinet","PASSIVE",
U309="AKTIVCO Coupure ENEO &amp; Baisse de tension","PASSIVE",
U309="Coupure ENEO &amp; Baisse de tension","PASSIVE",
U309="Defaut GE &amp; POWER Cabinet","PASSIVE",
U309="Sharing","PASSIVE",
U309="Sites strategiques &amp; DataCenter","PASSIVE",
U309="Exclu","Exclu",
U309="SAT","ACTIVE",
U309="SPARE-ISSUE","SPARE-ISSUE",
U309="Fiber CAmtel","ACTIVE",
U309="Fiber AOF","ACTIVE",
U309="Projet OCM (HUAWEI)","PLANNED WORKS",
U309="Projet OCM (NOKIA)","PLANNED WORKS",
U309="ACCESS-ISSUE","ACCESS-ISSUE",
U309="Projet OCM (ZTE, NOKIA, autres projets)","PLANNED WORKS",
U309="No root CAuse","No root cause",
U309="ODU HS","ACTIVE",
U309="IP &amp; VLAN","ACTIVE",
U309="Warehouse HUAWEI","SPARE-ISSUE",
U309="SPARE-HS","SPARE-ISSUE",
U309="Power Telco","ACTIVE"
),"")</f>
        <v/>
      </c>
      <c r="W309" s="52" t="s">
        <v>6305</v>
      </c>
      <c r="X309" s="52" t="s">
        <v>6306</v>
      </c>
      <c r="Y309" s="52"/>
      <c r="Z309" s="52" t="s">
        <v>6307</v>
      </c>
      <c r="AA309" s="52" t="s">
        <v>6308</v>
      </c>
      <c r="AB309" s="34" t="s">
        <v>5420</v>
      </c>
      <c r="AC309" s="34" t="str">
        <f>_xlfn.XLOOKUP(B309,[4]ALL!$B:$B,[4]ALL!$N:$N,"")</f>
        <v/>
      </c>
      <c r="AD309" s="34" t="s">
        <v>5420</v>
      </c>
      <c r="AE309" s="34"/>
      <c r="AF309" s="36" t="s">
        <v>5420</v>
      </c>
      <c r="AG309" s="29"/>
      <c r="AH309" s="35"/>
      <c r="AI309" s="29"/>
      <c r="AJ309" s="29" t="s">
        <v>5420</v>
      </c>
      <c r="AK309" s="36" t="s">
        <v>5420</v>
      </c>
      <c r="AL309" s="36" t="s">
        <v>5420</v>
      </c>
      <c r="AM309" s="36" t="s">
        <v>5420</v>
      </c>
      <c r="AN309" s="36" t="s">
        <v>5420</v>
      </c>
      <c r="AO309" s="36" t="s">
        <v>5420</v>
      </c>
      <c r="AP309" s="36" t="s">
        <v>5420</v>
      </c>
      <c r="AQ309" s="36" t="s">
        <v>5420</v>
      </c>
      <c r="AR309" s="36" t="s">
        <v>5420</v>
      </c>
      <c r="AS309" s="36" t="s">
        <v>5420</v>
      </c>
      <c r="AT309" s="36" t="s">
        <v>5420</v>
      </c>
      <c r="AU309" s="36" t="s">
        <v>5420</v>
      </c>
      <c r="AV309" s="36" t="s">
        <v>5420</v>
      </c>
      <c r="AW309" s="45"/>
      <c r="AX309" s="45" t="s">
        <v>5420</v>
      </c>
      <c r="AY309" s="45" t="s">
        <v>5420</v>
      </c>
      <c r="AZ309" s="45" t="s">
        <v>5420</v>
      </c>
      <c r="BA309" s="36" t="s">
        <v>5420</v>
      </c>
    </row>
    <row r="310" spans="1:53" s="58" customFormat="1" ht="15.6" hidden="1" x14ac:dyDescent="0.3">
      <c r="A310" s="27" t="s">
        <v>2260</v>
      </c>
      <c r="B310" s="28" t="s">
        <v>2261</v>
      </c>
      <c r="C310" s="29" t="str">
        <f>_xlfn.XLOOKUP(B310,'[1]daily break down'!$D:$D,'[1]daily break down'!$E:$E,"")</f>
        <v>SUD-OUEST</v>
      </c>
      <c r="D310" s="27" t="s">
        <v>11</v>
      </c>
      <c r="E310" s="27" t="s">
        <v>12</v>
      </c>
      <c r="F310" s="29" t="s">
        <v>13</v>
      </c>
      <c r="G310" s="27" t="s">
        <v>14</v>
      </c>
      <c r="H310" s="37" t="str">
        <f>_xlfn.XLOOKUP(B310,[2]CALCULATION!$B:$B,[2]CALCULATION!$H:$H,"")</f>
        <v>Huawei</v>
      </c>
      <c r="I310" s="25">
        <v>0.16907654244891321</v>
      </c>
      <c r="J310" s="25">
        <v>0</v>
      </c>
      <c r="K310" s="25">
        <v>0.14055825221939713</v>
      </c>
      <c r="L310" s="25">
        <v>0.16420756606826409</v>
      </c>
      <c r="M310" s="25">
        <v>1.9495880810311819</v>
      </c>
      <c r="N310" s="25">
        <v>1.9473230260848722</v>
      </c>
      <c r="O310" s="25">
        <v>1.1408386196505471</v>
      </c>
      <c r="P310" s="25" t="s">
        <v>6364</v>
      </c>
      <c r="Q310" s="31" t="s">
        <v>5364</v>
      </c>
      <c r="R310" s="31"/>
      <c r="S310" s="32" t="str" cm="1">
        <f t="array" ref="S310">IFERROR(_xlfn.IFS(
U310="MPR ISSUE","PDH",
U310="BSS Hardware Issue","BSS",
U310="Sites strategiques, MLL, Pylone, etc.","ENVTECH",
U310="AKTIVCO DEFAUT GE &amp; POWER Cabinet","AKTIVCO",
U310="AKTIVCO Coupure ENEO &amp; Baisse de tension","AKTIVCO GRID ONLY",
U310="Coupure ENEO &amp; Baisse de tension","IHS GRID ONLY",
U310="Defaut GE &amp; POWER Cabinet","IHS",
U310="Sharing","Partners",
U310="Sites strategiques &amp; DataCenter","SST &amp; DC",
U310="Exclu","Exclu",
U310="SAT","SAT",
U310="SPARE-ISSUE","SPARE-ISSUE",
U310="Fiber CAmtel","TRANS_FO_CAMTEL",
U310="Fiber AOF","Fiber AOF",
U310="Projet OCM (HUAWEI)","TRAVAUX-HUAWEI",
U310="Projet OCM (NOKIA)","TRAVAUX-NOKIA",
U310="ACCESS-ISSUE","ACCESS-ISSUE",
U310="Projet OCM (ZTE, NOKIA, autres projets)","TRAVAUX OCM",
U310="No root CAuse","No root cause",
U310="ODU HS","PDH",
U310="IP &amp; VLAN","PDH",
U310="Warehouse HUAWEI","SPARE-ISSUE",
U310="SPARE-HS","SPARE-ISSUE",
U310="Power Telco","BSS"
),"")</f>
        <v/>
      </c>
      <c r="T310" s="32" t="str" cm="1">
        <f t="array" ref="T310">IFERROR(_xlfn.IFS(
U310="MPR ISSUE","TX ISSUE",
U310="BSS Hardware Issue","RAN ISSUE",
U310="Sites strategiques, MLL, Pylone, etc.","ENVTECH",
U310="AKTIVCO DEFAUT GE &amp; POWER Cabinet","POWER ISSUE",
U310="AKTIVCO Coupure ENEO &amp; Baisse de tension","POWER ISSUE",
U310="Coupure ENEO &amp; Baisse de tension","POWER ISSUE",
U310="Defaut GE &amp; POWER Cabinet","POWER ISSUE",
U310="Sharing","POWER ISSUE",
U310="Sites strategiques &amp; DataCenter","POWER ISSUE",
U310="Exclu","Exclu",
U310="SAT","TX ISSUE",
U310="SPARE-ISSUE","SPARE-ISSUE",
U310="Fiber CAmtel","TX ISSUE",
U310="Fiber AOF","TX ISSUE",
U310="Projet OCM (HUAWEI)","TRAVAUX-HUAWEI",
U310="Projet OCM (NOKIA)","TRAVAUX -NOKIA",
U310="ACCESS-ISSUE","ACCESS-ISSUE",
U310="Projet OCM (ZTE, NOKIA, autres projets)","TRAVAUX OCM",
U310="No root CAuse","No root cause",
U310="ODU HS","TX ISSUE",
U310="IP &amp; VLAN","TX ISSUE",
U310="Warehouse HUAWEI","SPARE-ISSUE",
U310="SPARE-HS","SPARE-ISSUE",
U310="Power Telco","RAN ISSUE"
),"")</f>
        <v/>
      </c>
      <c r="U310" s="33"/>
      <c r="V310" s="32" t="str" cm="1">
        <f t="array" ref="V310">IFERROR(_xlfn.IFS(
U310="MPR ISSUE","ACTIVE",
U310="BSS Hardware Issue","ACTIVE",
U310="Sites strategiques, MLL, Pylone, etc.","PASSIVE",
U310="AKTIVCO DEFAUT GE &amp; POWER Cabinet","PASSIVE",
U310="AKTIVCO Coupure ENEO &amp; Baisse de tension","PASSIVE",
U310="Coupure ENEO &amp; Baisse de tension","PASSIVE",
U310="Defaut GE &amp; POWER Cabinet","PASSIVE",
U310="Sharing","PASSIVE",
U310="Sites strategiques &amp; DataCenter","PASSIVE",
U310="Exclu","Exclu",
U310="SAT","ACTIVE",
U310="SPARE-ISSUE","SPARE-ISSUE",
U310="Fiber CAmtel","ACTIVE",
U310="Fiber AOF","ACTIVE",
U310="Projet OCM (HUAWEI)","PLANNED WORKS",
U310="Projet OCM (NOKIA)","PLANNED WORKS",
U310="ACCESS-ISSUE","ACCESS-ISSUE",
U310="Projet OCM (ZTE, NOKIA, autres projets)","PLANNED WORKS",
U310="No root CAuse","No root cause",
U310="ODU HS","ACTIVE",
U310="IP &amp; VLAN","ACTIVE",
U310="Warehouse HUAWEI","SPARE-ISSUE",
U310="SPARE-HS","SPARE-ISSUE",
U310="Power Telco","ACTIVE"
),"")</f>
        <v/>
      </c>
      <c r="W310" s="52" t="s">
        <v>6305</v>
      </c>
      <c r="X310" s="52" t="s">
        <v>6306</v>
      </c>
      <c r="Y310" s="52"/>
      <c r="Z310" s="52" t="s">
        <v>6307</v>
      </c>
      <c r="AA310" s="52" t="s">
        <v>6308</v>
      </c>
      <c r="AB310" s="34" t="s">
        <v>5420</v>
      </c>
      <c r="AC310" s="34" t="str">
        <f>_xlfn.XLOOKUP(B310,[4]ALL!$B:$B,[4]ALL!$N:$N,"")</f>
        <v/>
      </c>
      <c r="AD310" s="34" t="s">
        <v>5420</v>
      </c>
      <c r="AE310" s="34"/>
      <c r="AF310" s="36" t="s">
        <v>5420</v>
      </c>
      <c r="AG310" s="29"/>
      <c r="AH310" s="35"/>
      <c r="AI310" s="29"/>
      <c r="AJ310" s="29" t="s">
        <v>5420</v>
      </c>
      <c r="AK310" s="36" t="s">
        <v>5420</v>
      </c>
      <c r="AL310" s="36" t="s">
        <v>5420</v>
      </c>
      <c r="AM310" s="36" t="s">
        <v>5420</v>
      </c>
      <c r="AN310" s="36" t="s">
        <v>5420</v>
      </c>
      <c r="AO310" s="36" t="s">
        <v>5420</v>
      </c>
      <c r="AP310" s="36" t="s">
        <v>5420</v>
      </c>
      <c r="AQ310" s="36" t="s">
        <v>5420</v>
      </c>
      <c r="AR310" s="36" t="s">
        <v>5420</v>
      </c>
      <c r="AS310" s="36" t="s">
        <v>5420</v>
      </c>
      <c r="AT310" s="36" t="s">
        <v>5420</v>
      </c>
      <c r="AU310" s="36" t="s">
        <v>5420</v>
      </c>
      <c r="AV310" s="36" t="s">
        <v>5420</v>
      </c>
      <c r="AW310" s="45"/>
      <c r="AX310" s="45" t="s">
        <v>5420</v>
      </c>
      <c r="AY310" s="45" t="s">
        <v>5420</v>
      </c>
      <c r="AZ310" s="45" t="s">
        <v>5420</v>
      </c>
      <c r="BA310" s="36" t="s">
        <v>5420</v>
      </c>
    </row>
    <row r="311" spans="1:53" s="58" customFormat="1" ht="21" hidden="1" customHeight="1" x14ac:dyDescent="0.3">
      <c r="A311" s="27" t="s">
        <v>5195</v>
      </c>
      <c r="B311" s="28" t="s">
        <v>5196</v>
      </c>
      <c r="C311" s="29" t="str">
        <f>_xlfn.XLOOKUP(B311,'[1]daily break down'!$D:$D,'[1]daily break down'!$E:$E,"")</f>
        <v>SUD-OUEST</v>
      </c>
      <c r="D311" s="27" t="s">
        <v>11</v>
      </c>
      <c r="E311" s="27" t="s">
        <v>12</v>
      </c>
      <c r="F311" s="29" t="s">
        <v>13</v>
      </c>
      <c r="G311" s="27" t="s">
        <v>1432</v>
      </c>
      <c r="H311" s="37" t="str">
        <f>_xlfn.XLOOKUP(B311,[2]CALCULATION!$B:$B,[2]CALCULATION!$H:$H,"")</f>
        <v>Huawei</v>
      </c>
      <c r="I311" s="25">
        <v>0.936876664012807</v>
      </c>
      <c r="J311" s="25">
        <v>0.76227124728550111</v>
      </c>
      <c r="K311" s="25">
        <v>1.2821637802375918</v>
      </c>
      <c r="L311" s="25">
        <v>0</v>
      </c>
      <c r="M311" s="25">
        <v>0.73314656439319348</v>
      </c>
      <c r="N311" s="25">
        <v>5.685822967585815E-2</v>
      </c>
      <c r="O311" s="25">
        <v>1.1326879888594967</v>
      </c>
      <c r="P311" s="25" t="s">
        <v>6364</v>
      </c>
      <c r="Q311" s="31" t="str">
        <f>_xlfn.XLOOKUP(B311,'[1]daily break down'!$D:$D,'[1]daily break down'!$O:$O,"")</f>
        <v>Insecurity</v>
      </c>
      <c r="R311" s="31"/>
      <c r="S311" s="32" t="str" cm="1">
        <f t="array" ref="S311">IFERROR(_xlfn.IFS(
U311="MPR ISSUE","PDH",
U311="BSS Hardware Issue","BSS",
U311="Sites strategiques, MLL, Pylone, etc.","ENVTECH",
U311="AKTIVCO DEFAUT GE &amp; POWER Cabinet","AKTIVCO",
U311="AKTIVCO Coupure ENEO &amp; Baisse de tension","AKTIVCO GRID ONLY",
U311="Coupure ENEO &amp; Baisse de tension","IHS GRID ONLY",
U311="Defaut GE &amp; POWER Cabinet","IHS",
U311="Sharing","Partners",
U311="Sites strategiques &amp; DataCenter","SST &amp; DC",
U311="Exclu","Exclu",
U311="SAT","SAT",
U311="SPARE-ISSUE","SPARE-ISSUE",
U311="Fiber CAmtel","TRANS_FO_CAMTEL",
U311="Fiber AOF","Fiber AOF",
U311="Projet OCM (HUAWEI)","TRAVAUX-HUAWEI",
U311="Projet OCM (NOKIA)","TRAVAUX-NOKIA",
U311="ACCESS-ISSUE","ACCESS-ISSUE",
U311="Projet OCM (ZTE, NOKIA, autres projets)","TRAVAUX OCM",
U311="No root CAuse","No root cause",
U311="ODU HS","PDH",
U311="IP &amp; VLAN","PDH",
U311="Warehouse HUAWEI","SPARE-ISSUE",
U311="SPARE-HS","SPARE-ISSUE",
U311="Power Telco","BSS"
),"")</f>
        <v/>
      </c>
      <c r="T311" s="32" t="str" cm="1">
        <f t="array" ref="T311">IFERROR(_xlfn.IFS(
U311="MPR ISSUE","TX ISSUE",
U311="BSS Hardware Issue","RAN ISSUE",
U311="Sites strategiques, MLL, Pylone, etc.","ENVTECH",
U311="AKTIVCO DEFAUT GE &amp; POWER Cabinet","POWER ISSUE",
U311="AKTIVCO Coupure ENEO &amp; Baisse de tension","POWER ISSUE",
U311="Coupure ENEO &amp; Baisse de tension","POWER ISSUE",
U311="Defaut GE &amp; POWER Cabinet","POWER ISSUE",
U311="Sharing","POWER ISSUE",
U311="Sites strategiques &amp; DataCenter","POWER ISSUE",
U311="Exclu","Exclu",
U311="SAT","TX ISSUE",
U311="SPARE-ISSUE","SPARE-ISSUE",
U311="Fiber CAmtel","TX ISSUE",
U311="Fiber AOF","TX ISSUE",
U311="Projet OCM (HUAWEI)","TRAVAUX-HUAWEI",
U311="Projet OCM (NOKIA)","TRAVAUX -NOKIA",
U311="ACCESS-ISSUE","ACCESS-ISSUE",
U311="Projet OCM (ZTE, NOKIA, autres projets)","TRAVAUX OCM",
U311="No root CAuse","No root cause",
U311="ODU HS","TX ISSUE",
U311="IP &amp; VLAN","TX ISSUE",
U311="Warehouse HUAWEI","SPARE-ISSUE",
U311="SPARE-HS","SPARE-ISSUE",
U311="Power Telco","RAN ISSUE"
),"")</f>
        <v/>
      </c>
      <c r="U311" s="33"/>
      <c r="V311" s="32" t="str" cm="1">
        <f t="array" ref="V311">IFERROR(_xlfn.IFS(
U311="MPR ISSUE","ACTIVE",
U311="BSS Hardware Issue","ACTIVE",
U311="Sites strategiques, MLL, Pylone, etc.","PASSIVE",
U311="AKTIVCO DEFAUT GE &amp; POWER Cabinet","PASSIVE",
U311="AKTIVCO Coupure ENEO &amp; Baisse de tension","PASSIVE",
U311="Coupure ENEO &amp; Baisse de tension","PASSIVE",
U311="Defaut GE &amp; POWER Cabinet","PASSIVE",
U311="Sharing","PASSIVE",
U311="Sites strategiques &amp; DataCenter","PASSIVE",
U311="Exclu","Exclu",
U311="SAT","ACTIVE",
U311="SPARE-ISSUE","SPARE-ISSUE",
U311="Fiber CAmtel","ACTIVE",
U311="Fiber AOF","ACTIVE",
U311="Projet OCM (HUAWEI)","PLANNED WORKS",
U311="Projet OCM (NOKIA)","PLANNED WORKS",
U311="ACCESS-ISSUE","ACCESS-ISSUE",
U311="Projet OCM (ZTE, NOKIA, autres projets)","PLANNED WORKS",
U311="No root CAuse","No root cause",
U311="ODU HS","ACTIVE",
U311="IP &amp; VLAN","ACTIVE",
U311="Warehouse HUAWEI","SPARE-ISSUE",
U311="SPARE-HS","SPARE-ISSUE",
U311="Power Telco","ACTIVE"
),"")</f>
        <v/>
      </c>
      <c r="W311" s="51"/>
      <c r="X311" s="51"/>
      <c r="Y311" s="51"/>
      <c r="Z311" s="51"/>
      <c r="AA311" s="51"/>
      <c r="AB311" s="34" t="s">
        <v>5420</v>
      </c>
      <c r="AC311" s="34" t="str">
        <f>_xlfn.XLOOKUP(B311,[4]ALL!$B:$B,[4]ALL!$N:$N,"")</f>
        <v/>
      </c>
      <c r="AD311" s="34" t="s">
        <v>5420</v>
      </c>
      <c r="AE311" s="34"/>
      <c r="AF311" s="36" t="s">
        <v>5420</v>
      </c>
      <c r="AG311" s="29"/>
      <c r="AH311" s="35"/>
      <c r="AI311" s="29"/>
      <c r="AJ311" s="29" t="s">
        <v>5420</v>
      </c>
      <c r="AK311" s="36" t="s">
        <v>5420</v>
      </c>
      <c r="AL311" s="36" t="s">
        <v>5420</v>
      </c>
      <c r="AM311" s="36" t="s">
        <v>5420</v>
      </c>
      <c r="AN311" s="36" t="s">
        <v>5420</v>
      </c>
      <c r="AO311" s="36" t="s">
        <v>5420</v>
      </c>
      <c r="AP311" s="36" t="s">
        <v>5420</v>
      </c>
      <c r="AQ311" s="36" t="s">
        <v>5420</v>
      </c>
      <c r="AR311" s="36" t="s">
        <v>5420</v>
      </c>
      <c r="AS311" s="36" t="s">
        <v>5420</v>
      </c>
      <c r="AT311" s="36" t="s">
        <v>5420</v>
      </c>
      <c r="AU311" s="36" t="s">
        <v>5420</v>
      </c>
      <c r="AV311" s="36" t="s">
        <v>5420</v>
      </c>
      <c r="AW311" s="45"/>
      <c r="AX311" s="45" t="s">
        <v>5420</v>
      </c>
      <c r="AY311" s="45" t="s">
        <v>5420</v>
      </c>
      <c r="AZ311" s="45" t="s">
        <v>5420</v>
      </c>
      <c r="BA311" s="36" t="s">
        <v>5420</v>
      </c>
    </row>
    <row r="312" spans="1:53" s="58" customFormat="1" ht="15.6" hidden="1" x14ac:dyDescent="0.3">
      <c r="A312" s="27" t="s">
        <v>697</v>
      </c>
      <c r="B312" s="28" t="s">
        <v>698</v>
      </c>
      <c r="C312" s="29" t="str">
        <f>_xlfn.XLOOKUP(B312,'[1]daily break down'!$D:$D,'[1]daily break down'!$E:$E,"")</f>
        <v>EXTREME-NORD</v>
      </c>
      <c r="D312" s="27" t="s">
        <v>11</v>
      </c>
      <c r="E312" s="27" t="s">
        <v>96</v>
      </c>
      <c r="F312" s="29" t="s">
        <v>55</v>
      </c>
      <c r="G312" s="27" t="s">
        <v>697</v>
      </c>
      <c r="H312" s="39" t="str">
        <f>_xlfn.XLOOKUP(B312,[2]CALCULATION!$B:$B,[2]CALCULATION!$H:$H,"")</f>
        <v>NOKIA</v>
      </c>
      <c r="I312" s="25">
        <v>6.509893901802552E-2</v>
      </c>
      <c r="J312" s="25">
        <v>0</v>
      </c>
      <c r="K312" s="25">
        <v>2.2081610464767873</v>
      </c>
      <c r="L312" s="25">
        <v>1.519495167407179</v>
      </c>
      <c r="M312" s="25">
        <v>1.1861397185767319</v>
      </c>
      <c r="N312" s="25">
        <v>1.1358447977216757</v>
      </c>
      <c r="O312" s="25">
        <v>0.4824148052191195</v>
      </c>
      <c r="P312" s="25" t="s">
        <v>6366</v>
      </c>
      <c r="Q312" s="31" t="str">
        <f>_xlfn.XLOOKUP(B312,'[1]daily break down'!$D:$D,'[1]daily break down'!$O:$O,"")</f>
        <v>Insecurity</v>
      </c>
      <c r="R312" s="31"/>
      <c r="S312" s="32" t="str" cm="1">
        <f t="array" ref="S312">IFERROR(_xlfn.IFS(
U312="MPR ISSUE","PDH",
U312="BSS Hardware Issue","BSS",
U312="Sites strategiques, MLL, Pylone, etc.","ENVTECH",
U312="AKTIVCO DEFAUT GE &amp; POWER Cabinet","AKTIVCO",
U312="AKTIVCO Coupure ENEO &amp; Baisse de tension","AKTIVCO GRID ONLY",
U312="Coupure ENEO &amp; Baisse de tension","IHS GRID ONLY",
U312="Defaut GE &amp; POWER Cabinet","IHS",
U312="Sharing","Partners",
U312="Sites strategiques &amp; DataCenter","SST &amp; DC",
U312="Exclu","Exclu",
U312="SAT","SAT",
U312="SPARE-ISSUE","SPARE-ISSUE",
U312="Fiber CAmtel","TRANS_FO_CAMTEL",
U312="Fiber AOF","Fiber AOF",
U312="Projet OCM (HUAWEI)","TRAVAUX-HUAWEI",
U312="Projet OCM (NOKIA)","TRAVAUX-NOKIA",
U312="ACCESS-ISSUE","ACCESS-ISSUE",
U312="Projet OCM (ZTE, NOKIA, autres projets)","TRAVAUX OCM",
U312="No root CAuse","No root cause",
U312="ODU HS","PDH",
U312="IP &amp; VLAN","PDH",
U312="Warehouse HUAWEI","SPARE-ISSUE",
U312="SPARE-HS","SPARE-ISSUE",
U312="Power Telco","BSS"
),"")</f>
        <v/>
      </c>
      <c r="T312" s="32" t="str" cm="1">
        <f t="array" ref="T312">IFERROR(_xlfn.IFS(
U312="MPR ISSUE","TX ISSUE",
U312="BSS Hardware Issue","RAN ISSUE",
U312="Sites strategiques, MLL, Pylone, etc.","ENVTECH",
U312="AKTIVCO DEFAUT GE &amp; POWER Cabinet","POWER ISSUE",
U312="AKTIVCO Coupure ENEO &amp; Baisse de tension","POWER ISSUE",
U312="Coupure ENEO &amp; Baisse de tension","POWER ISSUE",
U312="Defaut GE &amp; POWER Cabinet","POWER ISSUE",
U312="Sharing","POWER ISSUE",
U312="Sites strategiques &amp; DataCenter","POWER ISSUE",
U312="Exclu","Exclu",
U312="SAT","TX ISSUE",
U312="SPARE-ISSUE","SPARE-ISSUE",
U312="Fiber CAmtel","TX ISSUE",
U312="Fiber AOF","TX ISSUE",
U312="Projet OCM (HUAWEI)","TRAVAUX-HUAWEI",
U312="Projet OCM (NOKIA)","TRAVAUX -NOKIA",
U312="ACCESS-ISSUE","ACCESS-ISSUE",
U312="Projet OCM (ZTE, NOKIA, autres projets)","TRAVAUX OCM",
U312="No root CAuse","No root cause",
U312="ODU HS","TX ISSUE",
U312="IP &amp; VLAN","TX ISSUE",
U312="Warehouse HUAWEI","SPARE-ISSUE",
U312="SPARE-HS","SPARE-ISSUE",
U312="Power Telco","RAN ISSUE"
),"")</f>
        <v/>
      </c>
      <c r="U312" s="33"/>
      <c r="V312" s="32" t="str" cm="1">
        <f t="array" ref="V312">IFERROR(_xlfn.IFS(
U312="MPR ISSUE","ACTIVE",
U312="BSS Hardware Issue","ACTIVE",
U312="Sites strategiques, MLL, Pylone, etc.","PASSIVE",
U312="AKTIVCO DEFAUT GE &amp; POWER Cabinet","PASSIVE",
U312="AKTIVCO Coupure ENEO &amp; Baisse de tension","PASSIVE",
U312="Coupure ENEO &amp; Baisse de tension","PASSIVE",
U312="Defaut GE &amp; POWER Cabinet","PASSIVE",
U312="Sharing","PASSIVE",
U312="Sites strategiques &amp; DataCenter","PASSIVE",
U312="Exclu","Exclu",
U312="SAT","ACTIVE",
U312="SPARE-ISSUE","SPARE-ISSUE",
U312="Fiber CAmtel","ACTIVE",
U312="Fiber AOF","ACTIVE",
U312="Projet OCM (HUAWEI)","PLANNED WORKS",
U312="Projet OCM (NOKIA)","PLANNED WORKS",
U312="ACCESS-ISSUE","ACCESS-ISSUE",
U312="Projet OCM (ZTE, NOKIA, autres projets)","PLANNED WORKS",
U312="No root CAuse","No root cause",
U312="ODU HS","ACTIVE",
U312="IP &amp; VLAN","ACTIVE",
U312="Warehouse HUAWEI","SPARE-ISSUE",
U312="SPARE-HS","SPARE-ISSUE",
U312="Power Telco","ACTIVE"
),"")</f>
        <v/>
      </c>
      <c r="W312" s="51"/>
      <c r="X312" s="51"/>
      <c r="Y312" s="51"/>
      <c r="Z312" s="51"/>
      <c r="AA312" s="51"/>
      <c r="AB312" s="34" t="s">
        <v>5420</v>
      </c>
      <c r="AC312" s="34" t="str">
        <f>_xlfn.XLOOKUP(B312,[4]ALL!$B:$B,[4]ALL!$N:$N,"")</f>
        <v/>
      </c>
      <c r="AD312" s="34" t="s">
        <v>5420</v>
      </c>
      <c r="AE312" s="34"/>
      <c r="AF312" s="36" t="s">
        <v>5420</v>
      </c>
      <c r="AG312" s="29"/>
      <c r="AH312" s="35"/>
      <c r="AI312" s="29"/>
      <c r="AJ312" s="29" t="s">
        <v>5420</v>
      </c>
      <c r="AK312" s="36" t="s">
        <v>5420</v>
      </c>
      <c r="AL312" s="36" t="s">
        <v>5420</v>
      </c>
      <c r="AM312" s="36" t="s">
        <v>5420</v>
      </c>
      <c r="AN312" s="36" t="s">
        <v>5420</v>
      </c>
      <c r="AO312" s="36" t="s">
        <v>5420</v>
      </c>
      <c r="AP312" s="36" t="s">
        <v>5420</v>
      </c>
      <c r="AQ312" s="36" t="s">
        <v>5420</v>
      </c>
      <c r="AR312" s="36" t="s">
        <v>5420</v>
      </c>
      <c r="AS312" s="36" t="s">
        <v>5420</v>
      </c>
      <c r="AT312" s="36" t="s">
        <v>5420</v>
      </c>
      <c r="AU312" s="36" t="s">
        <v>5420</v>
      </c>
      <c r="AV312" s="36" t="s">
        <v>5420</v>
      </c>
      <c r="AW312" s="45"/>
      <c r="AX312" s="45" t="s">
        <v>5420</v>
      </c>
      <c r="AY312" s="45" t="s">
        <v>5420</v>
      </c>
      <c r="AZ312" s="45" t="s">
        <v>5420</v>
      </c>
      <c r="BA312" s="36" t="s">
        <v>5420</v>
      </c>
    </row>
    <row r="313" spans="1:53" s="58" customFormat="1" ht="15.6" hidden="1" x14ac:dyDescent="0.3">
      <c r="A313" s="27" t="s">
        <v>1077</v>
      </c>
      <c r="B313" s="28" t="s">
        <v>1078</v>
      </c>
      <c r="C313" s="29" t="str">
        <f>_xlfn.XLOOKUP(B313,'[1]daily break down'!$D:$D,'[1]daily break down'!$E:$E,"")</f>
        <v>CENTRE</v>
      </c>
      <c r="D313" s="27" t="s">
        <v>21</v>
      </c>
      <c r="E313" s="27" t="e">
        <v>#N/A</v>
      </c>
      <c r="F313" s="29" t="s">
        <v>69</v>
      </c>
      <c r="G313" s="27" t="s">
        <v>1079</v>
      </c>
      <c r="H313" s="39" t="str">
        <f>_xlfn.XLOOKUP(B313,[2]CALCULATION!$B:$B,[2]CALCULATION!$H:$H,"")</f>
        <v>NOKIA</v>
      </c>
      <c r="I313" s="25">
        <v>0.34355518729669526</v>
      </c>
      <c r="J313" s="25">
        <v>1.8066934335521749E-2</v>
      </c>
      <c r="K313" s="25">
        <v>4.0641684715765916</v>
      </c>
      <c r="L313" s="25">
        <v>4.102068013000902E-3</v>
      </c>
      <c r="M313" s="25">
        <v>9.4115708280898033E-2</v>
      </c>
      <c r="N313" s="25">
        <v>1.0847829684989712</v>
      </c>
      <c r="O313" s="25">
        <v>1.1082004263297121</v>
      </c>
      <c r="P313" s="25" t="s">
        <v>6364</v>
      </c>
      <c r="Q313" s="31" t="str">
        <f>_xlfn.XLOOKUP(B313,'[1]daily break down'!$D:$D,'[1]daily break down'!$O:$O,"")</f>
        <v>EXCLU</v>
      </c>
      <c r="R313" s="31"/>
      <c r="S313" s="32" t="str" cm="1">
        <f t="array" ref="S313">IFERROR(_xlfn.IFS(
U313="MPR ISSUE","PDH",
U313="BSS Hardware Issue","BSS",
U313="Sites strategiques, MLL, Pylone, etc.","ENVTECH",
U313="AKTIVCO DEFAUT GE &amp; POWER Cabinet","AKTIVCO",
U313="AKTIVCO Coupure ENEO &amp; Baisse de tension","AKTIVCO GRID ONLY",
U313="Coupure ENEO &amp; Baisse de tension","IHS GRID ONLY",
U313="Defaut GE &amp; POWER Cabinet","IHS",
U313="Sharing","Partners",
U313="Sites strategiques &amp; DataCenter","SST &amp; DC",
U313="Exclu","Exclu",
U313="SAT","SAT",
U313="SPARE-ISSUE","SPARE-ISSUE",
U313="Fiber CAmtel","TRANS_FO_CAMTEL",
U313="Fiber AOF","Fiber AOF",
U313="Projet OCM (HUAWEI)","TRAVAUX-HUAWEI",
U313="Projet OCM (NOKIA)","TRAVAUX-NOKIA",
U313="ACCESS-ISSUE","ACCESS-ISSUE",
U313="Projet OCM (ZTE, NOKIA, autres projets)","TRAVAUX OCM",
U313="No root CAuse","No root cause",
U313="ODU HS","PDH",
U313="IP &amp; VLAN","PDH",
U313="Warehouse HUAWEI","SPARE-ISSUE",
U313="SPARE-HS","SPARE-ISSUE",
U313="Power Telco","BSS"
),"")</f>
        <v/>
      </c>
      <c r="T313" s="32" t="str" cm="1">
        <f t="array" ref="T313">IFERROR(_xlfn.IFS(
U313="MPR ISSUE","TX ISSUE",
U313="BSS Hardware Issue","RAN ISSUE",
U313="Sites strategiques, MLL, Pylone, etc.","ENVTECH",
U313="AKTIVCO DEFAUT GE &amp; POWER Cabinet","POWER ISSUE",
U313="AKTIVCO Coupure ENEO &amp; Baisse de tension","POWER ISSUE",
U313="Coupure ENEO &amp; Baisse de tension","POWER ISSUE",
U313="Defaut GE &amp; POWER Cabinet","POWER ISSUE",
U313="Sharing","POWER ISSUE",
U313="Sites strategiques &amp; DataCenter","POWER ISSUE",
U313="Exclu","Exclu",
U313="SAT","TX ISSUE",
U313="SPARE-ISSUE","SPARE-ISSUE",
U313="Fiber CAmtel","TX ISSUE",
U313="Fiber AOF","TX ISSUE",
U313="Projet OCM (HUAWEI)","TRAVAUX-HUAWEI",
U313="Projet OCM (NOKIA)","TRAVAUX -NOKIA",
U313="ACCESS-ISSUE","ACCESS-ISSUE",
U313="Projet OCM (ZTE, NOKIA, autres projets)","TRAVAUX OCM",
U313="No root CAuse","No root cause",
U313="ODU HS","TX ISSUE",
U313="IP &amp; VLAN","TX ISSUE",
U313="Warehouse HUAWEI","SPARE-ISSUE",
U313="SPARE-HS","SPARE-ISSUE",
U313="Power Telco","RAN ISSUE"
),"")</f>
        <v/>
      </c>
      <c r="U313" s="33"/>
      <c r="V313" s="32" t="str" cm="1">
        <f t="array" ref="V313">IFERROR(_xlfn.IFS(
U313="MPR ISSUE","ACTIVE",
U313="BSS Hardware Issue","ACTIVE",
U313="Sites strategiques, MLL, Pylone, etc.","PASSIVE",
U313="AKTIVCO DEFAUT GE &amp; POWER Cabinet","PASSIVE",
U313="AKTIVCO Coupure ENEO &amp; Baisse de tension","PASSIVE",
U313="Coupure ENEO &amp; Baisse de tension","PASSIVE",
U313="Defaut GE &amp; POWER Cabinet","PASSIVE",
U313="Sharing","PASSIVE",
U313="Sites strategiques &amp; DataCenter","PASSIVE",
U313="Exclu","Exclu",
U313="SAT","ACTIVE",
U313="SPARE-ISSUE","SPARE-ISSUE",
U313="Fiber CAmtel","ACTIVE",
U313="Fiber AOF","ACTIVE",
U313="Projet OCM (HUAWEI)","PLANNED WORKS",
U313="Projet OCM (NOKIA)","PLANNED WORKS",
U313="ACCESS-ISSUE","ACCESS-ISSUE",
U313="Projet OCM (ZTE, NOKIA, autres projets)","PLANNED WORKS",
U313="No root CAuse","No root cause",
U313="ODU HS","ACTIVE",
U313="IP &amp; VLAN","ACTIVE",
U313="Warehouse HUAWEI","SPARE-ISSUE",
U313="SPARE-HS","SPARE-ISSUE",
U313="Power Telco","ACTIVE"
),"")</f>
        <v/>
      </c>
      <c r="W313" s="51"/>
      <c r="X313" s="51"/>
      <c r="Y313" s="51"/>
      <c r="Z313" s="51"/>
      <c r="AA313" s="51"/>
      <c r="AB313" s="34" t="s">
        <v>6648</v>
      </c>
      <c r="AC313" s="34" t="str">
        <f>_xlfn.XLOOKUP(B313,[4]ALL!$B:$B,[4]ALL!$N:$N,"")</f>
        <v/>
      </c>
      <c r="AD313" s="34" t="s">
        <v>5420</v>
      </c>
      <c r="AE313" s="34"/>
      <c r="AF313" s="36" t="s">
        <v>6486</v>
      </c>
      <c r="AG313" s="29"/>
      <c r="AH313" s="35"/>
      <c r="AI313" s="29"/>
      <c r="AJ313" s="29" t="s">
        <v>5420</v>
      </c>
      <c r="AK313" s="36" t="s">
        <v>5420</v>
      </c>
      <c r="AL313" s="36" t="s">
        <v>5420</v>
      </c>
      <c r="AM313" s="36" t="s">
        <v>5420</v>
      </c>
      <c r="AN313" s="36" t="s">
        <v>5420</v>
      </c>
      <c r="AO313" s="36" t="s">
        <v>5420</v>
      </c>
      <c r="AP313" s="36" t="s">
        <v>5420</v>
      </c>
      <c r="AQ313" s="36" t="s">
        <v>5420</v>
      </c>
      <c r="AR313" s="36" t="s">
        <v>5420</v>
      </c>
      <c r="AS313" s="36" t="s">
        <v>5420</v>
      </c>
      <c r="AT313" s="36" t="s">
        <v>5420</v>
      </c>
      <c r="AU313" s="36" t="s">
        <v>5420</v>
      </c>
      <c r="AV313" s="36" t="s">
        <v>6088</v>
      </c>
      <c r="AW313" s="45"/>
      <c r="AX313" s="45" t="s">
        <v>5420</v>
      </c>
      <c r="AY313" s="45" t="s">
        <v>5420</v>
      </c>
      <c r="AZ313" s="45" t="s">
        <v>5420</v>
      </c>
      <c r="BA313" s="36" t="s">
        <v>5420</v>
      </c>
    </row>
    <row r="314" spans="1:53" s="58" customFormat="1" ht="15.6" hidden="1" x14ac:dyDescent="0.3">
      <c r="A314" s="27" t="s">
        <v>1766</v>
      </c>
      <c r="B314" s="28" t="s">
        <v>1767</v>
      </c>
      <c r="C314" s="29" t="str">
        <f>_xlfn.XLOOKUP(B314,'[1]daily break down'!$D:$D,'[1]daily break down'!$E:$E,"")</f>
        <v>Garoua</v>
      </c>
      <c r="D314" s="27" t="s">
        <v>21</v>
      </c>
      <c r="E314" s="27" t="s">
        <v>22</v>
      </c>
      <c r="F314" s="29" t="s">
        <v>23</v>
      </c>
      <c r="G314" s="27" t="s">
        <v>24</v>
      </c>
      <c r="H314" s="37" t="str">
        <f>_xlfn.XLOOKUP(B314,[2]CALCULATION!$B:$B,[2]CALCULATION!$H:$H,"")</f>
        <v>Huawei</v>
      </c>
      <c r="I314" s="25">
        <v>0</v>
      </c>
      <c r="J314" s="25">
        <v>0</v>
      </c>
      <c r="K314" s="25">
        <v>2.5453332020671571</v>
      </c>
      <c r="L314" s="25">
        <v>2.0636077367142938</v>
      </c>
      <c r="M314" s="25">
        <v>0.73792636538225576</v>
      </c>
      <c r="N314" s="25">
        <v>0.85158931949901973</v>
      </c>
      <c r="O314" s="25">
        <v>1.0968573165198483</v>
      </c>
      <c r="P314" s="25" t="s">
        <v>6364</v>
      </c>
      <c r="Q314" s="31" t="s">
        <v>5364</v>
      </c>
      <c r="R314" s="31"/>
      <c r="S314" s="32" t="str" cm="1">
        <f t="array" ref="S314">IFERROR(_xlfn.IFS(
U314="MPR ISSUE","PDH",
U314="BSS Hardware Issue","BSS",
U314="Sites strategiques, MLL, Pylone, etc.","ENVTECH",
U314="AKTIVCO DEFAUT GE &amp; POWER Cabinet","AKTIVCO",
U314="AKTIVCO Coupure ENEO &amp; Baisse de tension","AKTIVCO GRID ONLY",
U314="Coupure ENEO &amp; Baisse de tension","IHS GRID ONLY",
U314="Defaut GE &amp; POWER Cabinet","IHS",
U314="Sharing","Partners",
U314="Sites strategiques &amp; DataCenter","SST &amp; DC",
U314="Exclu","Exclu",
U314="SAT","SAT",
U314="SPARE-ISSUE","SPARE-ISSUE",
U314="Fiber CAmtel","TRANS_FO_CAMTEL",
U314="Fiber AOF","Fiber AOF",
U314="Projet OCM (HUAWEI)","TRAVAUX-HUAWEI",
U314="Projet OCM (NOKIA)","TRAVAUX-NOKIA",
U314="ACCESS-ISSUE","ACCESS-ISSUE",
U314="Projet OCM (ZTE, NOKIA, autres projets)","TRAVAUX OCM",
U314="No root CAuse","No root cause",
U314="ODU HS","PDH",
U314="IP &amp; VLAN","PDH",
U314="Warehouse HUAWEI","SPARE-ISSUE",
U314="SPARE-HS","SPARE-ISSUE",
U314="Power Telco","BSS"
),"")</f>
        <v/>
      </c>
      <c r="T314" s="32" t="str" cm="1">
        <f t="array" ref="T314">IFERROR(_xlfn.IFS(
U314="MPR ISSUE","TX ISSUE",
U314="BSS Hardware Issue","RAN ISSUE",
U314="Sites strategiques, MLL, Pylone, etc.","ENVTECH",
U314="AKTIVCO DEFAUT GE &amp; POWER Cabinet","POWER ISSUE",
U314="AKTIVCO Coupure ENEO &amp; Baisse de tension","POWER ISSUE",
U314="Coupure ENEO &amp; Baisse de tension","POWER ISSUE",
U314="Defaut GE &amp; POWER Cabinet","POWER ISSUE",
U314="Sharing","POWER ISSUE",
U314="Sites strategiques &amp; DataCenter","POWER ISSUE",
U314="Exclu","Exclu",
U314="SAT","TX ISSUE",
U314="SPARE-ISSUE","SPARE-ISSUE",
U314="Fiber CAmtel","TX ISSUE",
U314="Fiber AOF","TX ISSUE",
U314="Projet OCM (HUAWEI)","TRAVAUX-HUAWEI",
U314="Projet OCM (NOKIA)","TRAVAUX -NOKIA",
U314="ACCESS-ISSUE","ACCESS-ISSUE",
U314="Projet OCM (ZTE, NOKIA, autres projets)","TRAVAUX OCM",
U314="No root CAuse","No root cause",
U314="ODU HS","TX ISSUE",
U314="IP &amp; VLAN","TX ISSUE",
U314="Warehouse HUAWEI","SPARE-ISSUE",
U314="SPARE-HS","SPARE-ISSUE",
U314="Power Telco","RAN ISSUE"
),"")</f>
        <v/>
      </c>
      <c r="U314" s="33"/>
      <c r="V314" s="32" t="str" cm="1">
        <f t="array" ref="V314">IFERROR(_xlfn.IFS(
U314="MPR ISSUE","ACTIVE",
U314="BSS Hardware Issue","ACTIVE",
U314="Sites strategiques, MLL, Pylone, etc.","PASSIVE",
U314="AKTIVCO DEFAUT GE &amp; POWER Cabinet","PASSIVE",
U314="AKTIVCO Coupure ENEO &amp; Baisse de tension","PASSIVE",
U314="Coupure ENEO &amp; Baisse de tension","PASSIVE",
U314="Defaut GE &amp; POWER Cabinet","PASSIVE",
U314="Sharing","PASSIVE",
U314="Sites strategiques &amp; DataCenter","PASSIVE",
U314="Exclu","Exclu",
U314="SAT","ACTIVE",
U314="SPARE-ISSUE","SPARE-ISSUE",
U314="Fiber CAmtel","ACTIVE",
U314="Fiber AOF","ACTIVE",
U314="Projet OCM (HUAWEI)","PLANNED WORKS",
U314="Projet OCM (NOKIA)","PLANNED WORKS",
U314="ACCESS-ISSUE","ACCESS-ISSUE",
U314="Projet OCM (ZTE, NOKIA, autres projets)","PLANNED WORKS",
U314="No root CAuse","No root cause",
U314="ODU HS","ACTIVE",
U314="IP &amp; VLAN","ACTIVE",
U314="Warehouse HUAWEI","SPARE-ISSUE",
U314="SPARE-HS","SPARE-ISSUE",
U314="Power Telco","ACTIVE"
),"")</f>
        <v/>
      </c>
      <c r="W314" s="52" t="s">
        <v>6305</v>
      </c>
      <c r="X314" s="52" t="s">
        <v>6306</v>
      </c>
      <c r="Y314" s="52"/>
      <c r="Z314" s="52" t="s">
        <v>6307</v>
      </c>
      <c r="AA314" s="52" t="s">
        <v>6308</v>
      </c>
      <c r="AB314" s="34" t="s">
        <v>5420</v>
      </c>
      <c r="AC314" s="34" t="str">
        <f>_xlfn.XLOOKUP(B314,[4]ALL!$B:$B,[4]ALL!$N:$N,"")</f>
        <v/>
      </c>
      <c r="AD314" s="34" t="s">
        <v>5420</v>
      </c>
      <c r="AE314" s="34"/>
      <c r="AF314" s="36" t="s">
        <v>5420</v>
      </c>
      <c r="AG314" s="29"/>
      <c r="AH314" s="35"/>
      <c r="AI314" s="29"/>
      <c r="AJ314" s="29" t="s">
        <v>5420</v>
      </c>
      <c r="AK314" s="36" t="s">
        <v>5420</v>
      </c>
      <c r="AL314" s="36" t="s">
        <v>5420</v>
      </c>
      <c r="AM314" s="36" t="s">
        <v>5420</v>
      </c>
      <c r="AN314" s="36" t="s">
        <v>5420</v>
      </c>
      <c r="AO314" s="36" t="s">
        <v>5420</v>
      </c>
      <c r="AP314" s="36" t="s">
        <v>5420</v>
      </c>
      <c r="AQ314" s="36" t="s">
        <v>5420</v>
      </c>
      <c r="AR314" s="36" t="s">
        <v>5420</v>
      </c>
      <c r="AS314" s="36" t="s">
        <v>5420</v>
      </c>
      <c r="AT314" s="36" t="s">
        <v>5420</v>
      </c>
      <c r="AU314" s="36" t="s">
        <v>5420</v>
      </c>
      <c r="AV314" s="36" t="s">
        <v>5420</v>
      </c>
      <c r="AW314" s="45"/>
      <c r="AX314" s="45" t="s">
        <v>5420</v>
      </c>
      <c r="AY314" s="45" t="s">
        <v>5420</v>
      </c>
      <c r="AZ314" s="45" t="s">
        <v>5420</v>
      </c>
      <c r="BA314" s="36" t="s">
        <v>5420</v>
      </c>
    </row>
    <row r="315" spans="1:53" s="58" customFormat="1" ht="15.6" hidden="1" x14ac:dyDescent="0.3">
      <c r="A315" s="27" t="s">
        <v>1028</v>
      </c>
      <c r="B315" s="28" t="s">
        <v>1029</v>
      </c>
      <c r="C315" s="29" t="str">
        <f>_xlfn.XLOOKUP(B315,'[1]daily break down'!$D:$D,'[1]daily break down'!$E:$E,"")</f>
        <v>CENTRE</v>
      </c>
      <c r="D315" s="27"/>
      <c r="E315" s="27"/>
      <c r="F315" s="29" t="s">
        <v>69</v>
      </c>
      <c r="G315" s="27" t="s">
        <v>1028</v>
      </c>
      <c r="H315" s="39" t="str">
        <f>_xlfn.XLOOKUP(B315,[2]CALCULATION!$B:$B,[2]CALCULATION!$H:$H,"")</f>
        <v>NOKIA</v>
      </c>
      <c r="I315" s="25">
        <v>0.34293113212448523</v>
      </c>
      <c r="J315" s="25">
        <v>1.6176416033877872E-2</v>
      </c>
      <c r="K315" s="25">
        <v>4.0520406183207633</v>
      </c>
      <c r="L315" s="25">
        <v>4.102068013000902E-3</v>
      </c>
      <c r="M315" s="25">
        <v>9.9769428107512589E-2</v>
      </c>
      <c r="N315" s="25">
        <v>1.0762399659849384</v>
      </c>
      <c r="O315" s="25">
        <v>1.0709072775680373</v>
      </c>
      <c r="P315" s="25" t="s">
        <v>6364</v>
      </c>
      <c r="Q315" s="31" t="s">
        <v>5364</v>
      </c>
      <c r="R315" s="31"/>
      <c r="S315" s="32" t="str" cm="1">
        <f t="array" ref="S315">IFERROR(_xlfn.IFS(
U315="MPR ISSUE","PDH",
U315="BSS Hardware Issue","BSS",
U315="Sites strategiques, MLL, Pylone, etc.","ENVTECH",
U315="AKTIVCO DEFAUT GE &amp; POWER Cabinet","AKTIVCO",
U315="AKTIVCO Coupure ENEO &amp; Baisse de tension","AKTIVCO GRID ONLY",
U315="Coupure ENEO &amp; Baisse de tension","IHS GRID ONLY",
U315="Defaut GE &amp; POWER Cabinet","IHS",
U315="Sharing","Partners",
U315="Sites strategiques &amp; DataCenter","SST &amp; DC",
U315="Exclu","Exclu",
U315="SAT","SAT",
U315="SPARE-ISSUE","SPARE-ISSUE",
U315="Fiber CAmtel","TRANS_FO_CAMTEL",
U315="Fiber AOF","Fiber AOF",
U315="Projet OCM (HUAWEI)","TRAVAUX-HUAWEI",
U315="Projet OCM (NOKIA)","TRAVAUX-NOKIA",
U315="ACCESS-ISSUE","ACCESS-ISSUE",
U315="Projet OCM (ZTE, NOKIA, autres projets)","TRAVAUX OCM",
U315="No root CAuse","No root cause",
U315="ODU HS","PDH",
U315="IP &amp; VLAN","PDH",
U315="Warehouse HUAWEI","SPARE-ISSUE",
U315="SPARE-HS","SPARE-ISSUE",
U315="Power Telco","BSS"
),"")</f>
        <v/>
      </c>
      <c r="T315" s="32" t="str" cm="1">
        <f t="array" ref="T315">IFERROR(_xlfn.IFS(
U315="MPR ISSUE","TX ISSUE",
U315="BSS Hardware Issue","RAN ISSUE",
U315="Sites strategiques, MLL, Pylone, etc.","ENVTECH",
U315="AKTIVCO DEFAUT GE &amp; POWER Cabinet","POWER ISSUE",
U315="AKTIVCO Coupure ENEO &amp; Baisse de tension","POWER ISSUE",
U315="Coupure ENEO &amp; Baisse de tension","POWER ISSUE",
U315="Defaut GE &amp; POWER Cabinet","POWER ISSUE",
U315="Sharing","POWER ISSUE",
U315="Sites strategiques &amp; DataCenter","POWER ISSUE",
U315="Exclu","Exclu",
U315="SAT","TX ISSUE",
U315="SPARE-ISSUE","SPARE-ISSUE",
U315="Fiber CAmtel","TX ISSUE",
U315="Fiber AOF","TX ISSUE",
U315="Projet OCM (HUAWEI)","TRAVAUX-HUAWEI",
U315="Projet OCM (NOKIA)","TRAVAUX -NOKIA",
U315="ACCESS-ISSUE","ACCESS-ISSUE",
U315="Projet OCM (ZTE, NOKIA, autres projets)","TRAVAUX OCM",
U315="No root CAuse","No root cause",
U315="ODU HS","TX ISSUE",
U315="IP &amp; VLAN","TX ISSUE",
U315="Warehouse HUAWEI","SPARE-ISSUE",
U315="SPARE-HS","SPARE-ISSUE",
U315="Power Telco","RAN ISSUE"
),"")</f>
        <v/>
      </c>
      <c r="U315" s="33"/>
      <c r="V315" s="32" t="str" cm="1">
        <f t="array" ref="V315">IFERROR(_xlfn.IFS(
U315="MPR ISSUE","ACTIVE",
U315="BSS Hardware Issue","ACTIVE",
U315="Sites strategiques, MLL, Pylone, etc.","PASSIVE",
U315="AKTIVCO DEFAUT GE &amp; POWER Cabinet","PASSIVE",
U315="AKTIVCO Coupure ENEO &amp; Baisse de tension","PASSIVE",
U315="Coupure ENEO &amp; Baisse de tension","PASSIVE",
U315="Defaut GE &amp; POWER Cabinet","PASSIVE",
U315="Sharing","PASSIVE",
U315="Sites strategiques &amp; DataCenter","PASSIVE",
U315="Exclu","Exclu",
U315="SAT","ACTIVE",
U315="SPARE-ISSUE","SPARE-ISSUE",
U315="Fiber CAmtel","ACTIVE",
U315="Fiber AOF","ACTIVE",
U315="Projet OCM (HUAWEI)","PLANNED WORKS",
U315="Projet OCM (NOKIA)","PLANNED WORKS",
U315="ACCESS-ISSUE","ACCESS-ISSUE",
U315="Projet OCM (ZTE, NOKIA, autres projets)","PLANNED WORKS",
U315="No root CAuse","No root cause",
U315="ODU HS","ACTIVE",
U315="IP &amp; VLAN","ACTIVE",
U315="Warehouse HUAWEI","SPARE-ISSUE",
U315="SPARE-HS","SPARE-ISSUE",
U315="Power Telco","ACTIVE"
),"")</f>
        <v/>
      </c>
      <c r="W315" s="52" t="str">
        <f>_xlfn.XLOOKUP(B315,Sheet1!$C:$C,Sheet1!$E:$E,"")</f>
        <v>Impacted by  SUD_246_Z_Mintom-MTN. Fluctuations d'energie</v>
      </c>
      <c r="X315" s="52" t="str">
        <f>_xlfn.XLOOKUP($B315,Sheet1!$C:$C,Sheet1!F:F,"")</f>
        <v>Stabilize Power on site</v>
      </c>
      <c r="Y315" s="52"/>
      <c r="Z315" s="52" t="str">
        <f>_xlfn.XLOOKUP($B315,Sheet1!$C:$C,Sheet1!H:H,"")</f>
        <v>IHS</v>
      </c>
      <c r="AA315" s="52" t="s">
        <v>6308</v>
      </c>
      <c r="AB315" s="34" t="s">
        <v>6649</v>
      </c>
      <c r="AC315" s="34" t="str">
        <f>_xlfn.XLOOKUP(B315,[4]ALL!$B:$B,[4]ALL!$N:$N,"")</f>
        <v/>
      </c>
      <c r="AD315" s="34" t="s">
        <v>5420</v>
      </c>
      <c r="AE315" s="34"/>
      <c r="AF315" s="36" t="s">
        <v>6486</v>
      </c>
      <c r="AG315" s="29"/>
      <c r="AH315" s="35"/>
      <c r="AI315" s="29"/>
      <c r="AJ315" s="29" t="s">
        <v>5420</v>
      </c>
      <c r="AK315" s="36" t="s">
        <v>5420</v>
      </c>
      <c r="AL315" s="36" t="s">
        <v>5420</v>
      </c>
      <c r="AM315" s="36" t="s">
        <v>5420</v>
      </c>
      <c r="AN315" s="36" t="s">
        <v>5420</v>
      </c>
      <c r="AO315" s="36" t="s">
        <v>5420</v>
      </c>
      <c r="AP315" s="36" t="s">
        <v>5420</v>
      </c>
      <c r="AQ315" s="36" t="s">
        <v>5420</v>
      </c>
      <c r="AR315" s="36" t="s">
        <v>5420</v>
      </c>
      <c r="AS315" s="36" t="s">
        <v>5420</v>
      </c>
      <c r="AT315" s="36" t="s">
        <v>5420</v>
      </c>
      <c r="AU315" s="36" t="s">
        <v>5420</v>
      </c>
      <c r="AV315" s="36" t="s">
        <v>6085</v>
      </c>
      <c r="AW315" s="45"/>
      <c r="AX315" s="45" t="s">
        <v>5420</v>
      </c>
      <c r="AY315" s="45" t="s">
        <v>5420</v>
      </c>
      <c r="AZ315" s="45" t="s">
        <v>5420</v>
      </c>
      <c r="BA315" s="36" t="s">
        <v>5420</v>
      </c>
    </row>
    <row r="316" spans="1:53" s="58" customFormat="1" ht="15.6" hidden="1" x14ac:dyDescent="0.3">
      <c r="A316" s="27" t="s">
        <v>1210</v>
      </c>
      <c r="B316" s="28" t="s">
        <v>1211</v>
      </c>
      <c r="C316" s="29" t="str">
        <f>_xlfn.XLOOKUP(B316,'[1]daily break down'!$D:$D,'[1]daily break down'!$E:$E,"")</f>
        <v>CENTRE</v>
      </c>
      <c r="D316" s="27"/>
      <c r="E316" s="27"/>
      <c r="F316" s="29" t="s">
        <v>69</v>
      </c>
      <c r="G316" s="27" t="s">
        <v>1212</v>
      </c>
      <c r="H316" s="39" t="str">
        <f>_xlfn.XLOOKUP(B316,[2]CALCULATION!$B:$B,[2]CALCULATION!$H:$H,"")</f>
        <v>NOKIA</v>
      </c>
      <c r="I316" s="25">
        <v>0.34717763452642847</v>
      </c>
      <c r="J316" s="25">
        <v>1.4660434376899461E-2</v>
      </c>
      <c r="K316" s="25">
        <v>4.0686272411559417</v>
      </c>
      <c r="L316" s="25">
        <v>3.0319633139573223E-3</v>
      </c>
      <c r="M316" s="25">
        <v>0.1485483673055904</v>
      </c>
      <c r="N316" s="25">
        <v>1.073154497436029</v>
      </c>
      <c r="O316" s="25">
        <v>1.0654497436029138</v>
      </c>
      <c r="P316" s="25" t="s">
        <v>6364</v>
      </c>
      <c r="Q316" s="31" t="s">
        <v>5364</v>
      </c>
      <c r="R316" s="31"/>
      <c r="S316" s="32" t="str" cm="1">
        <f t="array" ref="S316">IFERROR(_xlfn.IFS(
U316="MPR ISSUE","PDH",
U316="BSS Hardware Issue","BSS",
U316="Sites strategiques, MLL, Pylone, etc.","ENVTECH",
U316="AKTIVCO DEFAUT GE &amp; POWER Cabinet","AKTIVCO",
U316="AKTIVCO Coupure ENEO &amp; Baisse de tension","AKTIVCO GRID ONLY",
U316="Coupure ENEO &amp; Baisse de tension","IHS GRID ONLY",
U316="Defaut GE &amp; POWER Cabinet","IHS",
U316="Sharing","Partners",
U316="Sites strategiques &amp; DataCenter","SST &amp; DC",
U316="Exclu","Exclu",
U316="SAT","SAT",
U316="SPARE-ISSUE","SPARE-ISSUE",
U316="Fiber CAmtel","TRANS_FO_CAMTEL",
U316="Fiber AOF","Fiber AOF",
U316="Projet OCM (HUAWEI)","TRAVAUX-HUAWEI",
U316="Projet OCM (NOKIA)","TRAVAUX-NOKIA",
U316="ACCESS-ISSUE","ACCESS-ISSUE",
U316="Projet OCM (ZTE, NOKIA, autres projets)","TRAVAUX OCM",
U316="No root CAuse","No root cause",
U316="ODU HS","PDH",
U316="IP &amp; VLAN","PDH",
U316="Warehouse HUAWEI","SPARE-ISSUE",
U316="SPARE-HS","SPARE-ISSUE",
U316="Power Telco","BSS"
),"")</f>
        <v/>
      </c>
      <c r="T316" s="32" t="str" cm="1">
        <f t="array" ref="T316">IFERROR(_xlfn.IFS(
U316="MPR ISSUE","TX ISSUE",
U316="BSS Hardware Issue","RAN ISSUE",
U316="Sites strategiques, MLL, Pylone, etc.","ENVTECH",
U316="AKTIVCO DEFAUT GE &amp; POWER Cabinet","POWER ISSUE",
U316="AKTIVCO Coupure ENEO &amp; Baisse de tension","POWER ISSUE",
U316="Coupure ENEO &amp; Baisse de tension","POWER ISSUE",
U316="Defaut GE &amp; POWER Cabinet","POWER ISSUE",
U316="Sharing","POWER ISSUE",
U316="Sites strategiques &amp; DataCenter","POWER ISSUE",
U316="Exclu","Exclu",
U316="SAT","TX ISSUE",
U316="SPARE-ISSUE","SPARE-ISSUE",
U316="Fiber CAmtel","TX ISSUE",
U316="Fiber AOF","TX ISSUE",
U316="Projet OCM (HUAWEI)","TRAVAUX-HUAWEI",
U316="Projet OCM (NOKIA)","TRAVAUX -NOKIA",
U316="ACCESS-ISSUE","ACCESS-ISSUE",
U316="Projet OCM (ZTE, NOKIA, autres projets)","TRAVAUX OCM",
U316="No root CAuse","No root cause",
U316="ODU HS","TX ISSUE",
U316="IP &amp; VLAN","TX ISSUE",
U316="Warehouse HUAWEI","SPARE-ISSUE",
U316="SPARE-HS","SPARE-ISSUE",
U316="Power Telco","RAN ISSUE"
),"")</f>
        <v/>
      </c>
      <c r="U316" s="33"/>
      <c r="V316" s="32" t="str" cm="1">
        <f t="array" ref="V316">IFERROR(_xlfn.IFS(
U316="MPR ISSUE","ACTIVE",
U316="BSS Hardware Issue","ACTIVE",
U316="Sites strategiques, MLL, Pylone, etc.","PASSIVE",
U316="AKTIVCO DEFAUT GE &amp; POWER Cabinet","PASSIVE",
U316="AKTIVCO Coupure ENEO &amp; Baisse de tension","PASSIVE",
U316="Coupure ENEO &amp; Baisse de tension","PASSIVE",
U316="Defaut GE &amp; POWER Cabinet","PASSIVE",
U316="Sharing","PASSIVE",
U316="Sites strategiques &amp; DataCenter","PASSIVE",
U316="Exclu","Exclu",
U316="SAT","ACTIVE",
U316="SPARE-ISSUE","SPARE-ISSUE",
U316="Fiber CAmtel","ACTIVE",
U316="Fiber AOF","ACTIVE",
U316="Projet OCM (HUAWEI)","PLANNED WORKS",
U316="Projet OCM (NOKIA)","PLANNED WORKS",
U316="ACCESS-ISSUE","ACCESS-ISSUE",
U316="Projet OCM (ZTE, NOKIA, autres projets)","PLANNED WORKS",
U316="No root CAuse","No root cause",
U316="ODU HS","ACTIVE",
U316="IP &amp; VLAN","ACTIVE",
U316="Warehouse HUAWEI","SPARE-ISSUE",
U316="SPARE-HS","SPARE-ISSUE",
U316="Power Telco","ACTIVE"
),"")</f>
        <v/>
      </c>
      <c r="W316" s="52" t="str">
        <f>_xlfn.XLOOKUP(B316,Sheet1!$C:$C,Sheet1!$E:$E,"")</f>
        <v>Impacted by  SUD_246_Z_Mintom-MTN. Fluctuations d'energie</v>
      </c>
      <c r="X316" s="52" t="str">
        <f>_xlfn.XLOOKUP($B316,Sheet1!$C:$C,Sheet1!F:F,"")</f>
        <v>Stabilize Power on site</v>
      </c>
      <c r="Y316" s="52"/>
      <c r="Z316" s="52" t="str">
        <f>_xlfn.XLOOKUP($B316,Sheet1!$C:$C,Sheet1!H:H,"")</f>
        <v>IHS</v>
      </c>
      <c r="AA316" s="52" t="s">
        <v>6308</v>
      </c>
      <c r="AB316" s="34" t="s">
        <v>6650</v>
      </c>
      <c r="AC316" s="34" t="str">
        <f>_xlfn.XLOOKUP(B316,[4]ALL!$B:$B,[4]ALL!$N:$N,"")</f>
        <v/>
      </c>
      <c r="AD316" s="34" t="s">
        <v>5420</v>
      </c>
      <c r="AE316" s="34"/>
      <c r="AF316" s="36" t="s">
        <v>6486</v>
      </c>
      <c r="AG316" s="29"/>
      <c r="AH316" s="35"/>
      <c r="AI316" s="29"/>
      <c r="AJ316" s="29" t="s">
        <v>5420</v>
      </c>
      <c r="AK316" s="36" t="s">
        <v>5420</v>
      </c>
      <c r="AL316" s="36" t="s">
        <v>5420</v>
      </c>
      <c r="AM316" s="36" t="s">
        <v>5420</v>
      </c>
      <c r="AN316" s="36" t="s">
        <v>5420</v>
      </c>
      <c r="AO316" s="36" t="s">
        <v>5420</v>
      </c>
      <c r="AP316" s="36" t="s">
        <v>5420</v>
      </c>
      <c r="AQ316" s="36" t="s">
        <v>5420</v>
      </c>
      <c r="AR316" s="36" t="s">
        <v>5420</v>
      </c>
      <c r="AS316" s="36" t="s">
        <v>5420</v>
      </c>
      <c r="AT316" s="36" t="s">
        <v>5420</v>
      </c>
      <c r="AU316" s="36" t="s">
        <v>5420</v>
      </c>
      <c r="AV316" s="36" t="s">
        <v>6073</v>
      </c>
      <c r="AW316" s="45"/>
      <c r="AX316" s="45" t="s">
        <v>5420</v>
      </c>
      <c r="AY316" s="45" t="s">
        <v>5420</v>
      </c>
      <c r="AZ316" s="45" t="s">
        <v>5420</v>
      </c>
      <c r="BA316" s="36" t="s">
        <v>5420</v>
      </c>
    </row>
    <row r="317" spans="1:53" s="58" customFormat="1" ht="19.05" hidden="1" customHeight="1" x14ac:dyDescent="0.3">
      <c r="A317" s="27" t="s">
        <v>41</v>
      </c>
      <c r="B317" s="28" t="s">
        <v>42</v>
      </c>
      <c r="C317" s="29" t="str">
        <f>_xlfn.XLOOKUP(B317,'[1]daily break down'!$D:$D,'[1]daily break down'!$E:$E,"")</f>
        <v>Douala</v>
      </c>
      <c r="D317" s="27" t="s">
        <v>18</v>
      </c>
      <c r="E317" s="27" t="s">
        <v>18</v>
      </c>
      <c r="F317" s="29" t="s">
        <v>31</v>
      </c>
      <c r="G317" s="27" t="s">
        <v>32</v>
      </c>
      <c r="H317" s="30" t="str">
        <f>_xlfn.XLOOKUP(B317,[2]CALCULATION!$B:$B,[2]CALCULATION!$H:$H,"")</f>
        <v>ZTE</v>
      </c>
      <c r="I317" s="25">
        <v>1.661444555735333</v>
      </c>
      <c r="J317" s="25">
        <v>0.47432390785114498</v>
      </c>
      <c r="K317" s="25">
        <v>0.48336629255806446</v>
      </c>
      <c r="L317" s="25">
        <v>6.9556805437844037E-4</v>
      </c>
      <c r="M317" s="25">
        <v>0</v>
      </c>
      <c r="N317" s="25">
        <v>0.46677966972288631</v>
      </c>
      <c r="O317" s="25">
        <v>1.0614546860598175</v>
      </c>
      <c r="P317" s="25" t="s">
        <v>6364</v>
      </c>
      <c r="Q317" s="31" t="s">
        <v>5364</v>
      </c>
      <c r="R317" s="31"/>
      <c r="S317" s="32" t="str" cm="1">
        <f t="array" ref="S317">IFERROR(_xlfn.IFS(
U317="MPR ISSUE","PDH",
U317="BSS Hardware Issue","BSS",
U317="Sites strategiques, MLL, Pylone, etc.","ENVTECH",
U317="AKTIVCO DEFAUT GE &amp; POWER Cabinet","AKTIVCO",
U317="AKTIVCO Coupure ENEO &amp; Baisse de tension","AKTIVCO GRID ONLY",
U317="Coupure ENEO &amp; Baisse de tension","IHS GRID ONLY",
U317="Defaut GE &amp; POWER Cabinet","IHS",
U317="Sharing","Partners",
U317="Sites strategiques &amp; DataCenter","SST &amp; DC",
U317="Exclu","Exclu",
U317="SAT","SAT",
U317="SPARE-ISSUE","SPARE-ISSUE",
U317="Fiber CAmtel","TRANS_FO_CAMTEL",
U317="Fiber AOF","Fiber AOF",
U317="Projet OCM (HUAWEI)","TRAVAUX-HUAWEI",
U317="Projet OCM (NOKIA)","TRAVAUX-NOKIA",
U317="ACCESS-ISSUE","ACCESS-ISSUE",
U317="Projet OCM (ZTE, NOKIA, autres projets)","TRAVAUX OCM",
U317="No root CAuse","No root cause",
U317="ODU HS","PDH",
U317="IP &amp; VLAN","PDH",
U317="Warehouse HUAWEI","SPARE-ISSUE",
U317="SPARE-HS","SPARE-ISSUE",
U317="Power Telco","BSS"
),"")</f>
        <v/>
      </c>
      <c r="T317" s="32" t="str" cm="1">
        <f t="array" ref="T317">IFERROR(_xlfn.IFS(
U317="MPR ISSUE","TX ISSUE",
U317="BSS Hardware Issue","RAN ISSUE",
U317="Sites strategiques, MLL, Pylone, etc.","ENVTECH",
U317="AKTIVCO DEFAUT GE &amp; POWER Cabinet","POWER ISSUE",
U317="AKTIVCO Coupure ENEO &amp; Baisse de tension","POWER ISSUE",
U317="Coupure ENEO &amp; Baisse de tension","POWER ISSUE",
U317="Defaut GE &amp; POWER Cabinet","POWER ISSUE",
U317="Sharing","POWER ISSUE",
U317="Sites strategiques &amp; DataCenter","POWER ISSUE",
U317="Exclu","Exclu",
U317="SAT","TX ISSUE",
U317="SPARE-ISSUE","SPARE-ISSUE",
U317="Fiber CAmtel","TX ISSUE",
U317="Fiber AOF","TX ISSUE",
U317="Projet OCM (HUAWEI)","TRAVAUX-HUAWEI",
U317="Projet OCM (NOKIA)","TRAVAUX -NOKIA",
U317="ACCESS-ISSUE","ACCESS-ISSUE",
U317="Projet OCM (ZTE, NOKIA, autres projets)","TRAVAUX OCM",
U317="No root CAuse","No root cause",
U317="ODU HS","TX ISSUE",
U317="IP &amp; VLAN","TX ISSUE",
U317="Warehouse HUAWEI","SPARE-ISSUE",
U317="SPARE-HS","SPARE-ISSUE",
U317="Power Telco","RAN ISSUE"
),"")</f>
        <v/>
      </c>
      <c r="U317" s="33"/>
      <c r="V317" s="32" t="str" cm="1">
        <f t="array" ref="V317">IFERROR(_xlfn.IFS(
U317="MPR ISSUE","ACTIVE",
U317="BSS Hardware Issue","ACTIVE",
U317="Sites strategiques, MLL, Pylone, etc.","PASSIVE",
U317="AKTIVCO DEFAUT GE &amp; POWER Cabinet","PASSIVE",
U317="AKTIVCO Coupure ENEO &amp; Baisse de tension","PASSIVE",
U317="Coupure ENEO &amp; Baisse de tension","PASSIVE",
U317="Defaut GE &amp; POWER Cabinet","PASSIVE",
U317="Sharing","PASSIVE",
U317="Sites strategiques &amp; DataCenter","PASSIVE",
U317="Exclu","Exclu",
U317="SAT","ACTIVE",
U317="SPARE-ISSUE","SPARE-ISSUE",
U317="Fiber CAmtel","ACTIVE",
U317="Fiber AOF","ACTIVE",
U317="Projet OCM (HUAWEI)","PLANNED WORKS",
U317="Projet OCM (NOKIA)","PLANNED WORKS",
U317="ACCESS-ISSUE","ACCESS-ISSUE",
U317="Projet OCM (ZTE, NOKIA, autres projets)","PLANNED WORKS",
U317="No root CAuse","No root cause",
U317="ODU HS","ACTIVE",
U317="IP &amp; VLAN","ACTIVE",
U317="Warehouse HUAWEI","SPARE-ISSUE",
U317="SPARE-HS","SPARE-ISSUE",
U317="Power Telco","ACTIVE"
),"")</f>
        <v/>
      </c>
      <c r="W317" s="52" t="s">
        <v>6305</v>
      </c>
      <c r="X317" s="52" t="s">
        <v>6306</v>
      </c>
      <c r="Y317" s="52"/>
      <c r="Z317" s="52" t="s">
        <v>6307</v>
      </c>
      <c r="AA317" s="52" t="s">
        <v>6308</v>
      </c>
      <c r="AB317" s="34" t="s">
        <v>6145</v>
      </c>
      <c r="AC317" s="34" t="str">
        <f>_xlfn.XLOOKUP(B317,[4]ALL!$B:$B,[4]ALL!$N:$N,"")</f>
        <v/>
      </c>
      <c r="AD317" s="34" t="s">
        <v>5420</v>
      </c>
      <c r="AE317" s="34"/>
      <c r="AF317" s="36" t="s">
        <v>5420</v>
      </c>
      <c r="AG317" s="29"/>
      <c r="AH317" s="35"/>
      <c r="AI317" s="29"/>
      <c r="AJ317" s="29" t="s">
        <v>5420</v>
      </c>
      <c r="AK317" s="36" t="s">
        <v>5420</v>
      </c>
      <c r="AL317" s="36" t="s">
        <v>5420</v>
      </c>
      <c r="AM317" s="36" t="s">
        <v>5420</v>
      </c>
      <c r="AN317" s="36" t="s">
        <v>5420</v>
      </c>
      <c r="AO317" s="36" t="s">
        <v>5420</v>
      </c>
      <c r="AP317" s="36" t="s">
        <v>5420</v>
      </c>
      <c r="AQ317" s="36" t="s">
        <v>5420</v>
      </c>
      <c r="AR317" s="36" t="s">
        <v>5420</v>
      </c>
      <c r="AS317" s="36" t="s">
        <v>5420</v>
      </c>
      <c r="AT317" s="36" t="s">
        <v>5420</v>
      </c>
      <c r="AU317" s="36" t="s">
        <v>5420</v>
      </c>
      <c r="AV317" s="36" t="s">
        <v>6145</v>
      </c>
      <c r="AW317" s="45"/>
      <c r="AX317" s="45" t="s">
        <v>5420</v>
      </c>
      <c r="AY317" s="45" t="s">
        <v>5420</v>
      </c>
      <c r="AZ317" s="45" t="s">
        <v>5420</v>
      </c>
      <c r="BA317" s="36" t="s">
        <v>5420</v>
      </c>
    </row>
    <row r="318" spans="1:53" s="58" customFormat="1" ht="15.6" hidden="1" x14ac:dyDescent="0.3">
      <c r="A318" s="27" t="s">
        <v>3346</v>
      </c>
      <c r="B318" s="28" t="s">
        <v>3347</v>
      </c>
      <c r="C318" s="29" t="str">
        <f>_xlfn.XLOOKUP(B318,'[1]daily break down'!$D:$D,'[1]daily break down'!$E:$E,"")</f>
        <v>Yaounde</v>
      </c>
      <c r="D318" s="27" t="s">
        <v>21</v>
      </c>
      <c r="E318" s="27" t="s">
        <v>36</v>
      </c>
      <c r="F318" s="29" t="s">
        <v>37</v>
      </c>
      <c r="G318" s="27" t="s">
        <v>38</v>
      </c>
      <c r="H318" s="30" t="str">
        <f>_xlfn.XLOOKUP(B318,[2]CALCULATION!$B:$B,[2]CALCULATION!$H:$H,"")</f>
        <v>ZTE</v>
      </c>
      <c r="I318" s="25">
        <v>1.1134617744333453</v>
      </c>
      <c r="J318" s="25">
        <v>2.1990651565348997E-2</v>
      </c>
      <c r="K318" s="25">
        <v>1.6489956710697913</v>
      </c>
      <c r="L318" s="25">
        <v>0</v>
      </c>
      <c r="M318" s="25">
        <v>1.5674893631592912</v>
      </c>
      <c r="N318" s="25">
        <v>4.1260740284162765</v>
      </c>
      <c r="O318" s="25">
        <v>1.0447075475197836</v>
      </c>
      <c r="P318" s="25" t="s">
        <v>6364</v>
      </c>
      <c r="Q318" s="31" t="s">
        <v>5364</v>
      </c>
      <c r="R318" s="31"/>
      <c r="S318" s="32" t="str" cm="1">
        <f t="array" ref="S318">IFERROR(_xlfn.IFS(
U318="MPR ISSUE","PDH",
U318="BSS Hardware Issue","BSS",
U318="Sites strategiques, MLL, Pylone, etc.","ENVTECH",
U318="AKTIVCO DEFAUT GE &amp; POWER Cabinet","AKTIVCO",
U318="AKTIVCO Coupure ENEO &amp; Baisse de tension","AKTIVCO GRID ONLY",
U318="Coupure ENEO &amp; Baisse de tension","IHS GRID ONLY",
U318="Defaut GE &amp; POWER Cabinet","IHS",
U318="Sharing","Partners",
U318="Sites strategiques &amp; DataCenter","SST &amp; DC",
U318="Exclu","Exclu",
U318="SAT","SAT",
U318="SPARE-ISSUE","SPARE-ISSUE",
U318="Fiber CAmtel","TRANS_FO_CAMTEL",
U318="Fiber AOF","Fiber AOF",
U318="Projet OCM (HUAWEI)","TRAVAUX-HUAWEI",
U318="Projet OCM (NOKIA)","TRAVAUX-NOKIA",
U318="ACCESS-ISSUE","ACCESS-ISSUE",
U318="Projet OCM (ZTE, NOKIA, autres projets)","TRAVAUX OCM",
U318="No root CAuse","No root cause",
U318="ODU HS","PDH",
U318="IP &amp; VLAN","PDH",
U318="Warehouse HUAWEI","SPARE-ISSUE",
U318="SPARE-HS","SPARE-ISSUE",
U318="Power Telco","BSS"
),"")</f>
        <v/>
      </c>
      <c r="T318" s="32" t="str" cm="1">
        <f t="array" ref="T318">IFERROR(_xlfn.IFS(
U318="MPR ISSUE","TX ISSUE",
U318="BSS Hardware Issue","RAN ISSUE",
U318="Sites strategiques, MLL, Pylone, etc.","ENVTECH",
U318="AKTIVCO DEFAUT GE &amp; POWER Cabinet","POWER ISSUE",
U318="AKTIVCO Coupure ENEO &amp; Baisse de tension","POWER ISSUE",
U318="Coupure ENEO &amp; Baisse de tension","POWER ISSUE",
U318="Defaut GE &amp; POWER Cabinet","POWER ISSUE",
U318="Sharing","POWER ISSUE",
U318="Sites strategiques &amp; DataCenter","POWER ISSUE",
U318="Exclu","Exclu",
U318="SAT","TX ISSUE",
U318="SPARE-ISSUE","SPARE-ISSUE",
U318="Fiber CAmtel","TX ISSUE",
U318="Fiber AOF","TX ISSUE",
U318="Projet OCM (HUAWEI)","TRAVAUX-HUAWEI",
U318="Projet OCM (NOKIA)","TRAVAUX -NOKIA",
U318="ACCESS-ISSUE","ACCESS-ISSUE",
U318="Projet OCM (ZTE, NOKIA, autres projets)","TRAVAUX OCM",
U318="No root CAuse","No root cause",
U318="ODU HS","TX ISSUE",
U318="IP &amp; VLAN","TX ISSUE",
U318="Warehouse HUAWEI","SPARE-ISSUE",
U318="SPARE-HS","SPARE-ISSUE",
U318="Power Telco","RAN ISSUE"
),"")</f>
        <v/>
      </c>
      <c r="U318" s="33"/>
      <c r="V318" s="32" t="str" cm="1">
        <f t="array" ref="V318">IFERROR(_xlfn.IFS(
U318="MPR ISSUE","ACTIVE",
U318="BSS Hardware Issue","ACTIVE",
U318="Sites strategiques, MLL, Pylone, etc.","PASSIVE",
U318="AKTIVCO DEFAUT GE &amp; POWER Cabinet","PASSIVE",
U318="AKTIVCO Coupure ENEO &amp; Baisse de tension","PASSIVE",
U318="Coupure ENEO &amp; Baisse de tension","PASSIVE",
U318="Defaut GE &amp; POWER Cabinet","PASSIVE",
U318="Sharing","PASSIVE",
U318="Sites strategiques &amp; DataCenter","PASSIVE",
U318="Exclu","Exclu",
U318="SAT","ACTIVE",
U318="SPARE-ISSUE","SPARE-ISSUE",
U318="Fiber CAmtel","ACTIVE",
U318="Fiber AOF","ACTIVE",
U318="Projet OCM (HUAWEI)","PLANNED WORKS",
U318="Projet OCM (NOKIA)","PLANNED WORKS",
U318="ACCESS-ISSUE","ACCESS-ISSUE",
U318="Projet OCM (ZTE, NOKIA, autres projets)","PLANNED WORKS",
U318="No root CAuse","No root cause",
U318="ODU HS","ACTIVE",
U318="IP &amp; VLAN","ACTIVE",
U318="Warehouse HUAWEI","SPARE-ISSUE",
U318="SPARE-HS","SPARE-ISSUE",
U318="Power Telco","ACTIVE"
),"")</f>
        <v/>
      </c>
      <c r="W318" s="52" t="s">
        <v>6305</v>
      </c>
      <c r="X318" s="52" t="s">
        <v>6306</v>
      </c>
      <c r="Y318" s="52"/>
      <c r="Z318" s="52" t="s">
        <v>6307</v>
      </c>
      <c r="AA318" s="52" t="s">
        <v>6308</v>
      </c>
      <c r="AB318" s="34" t="s">
        <v>5420</v>
      </c>
      <c r="AC318" s="34" t="str">
        <f>_xlfn.XLOOKUP(B318,[4]ALL!$B:$B,[4]ALL!$N:$N,"")</f>
        <v/>
      </c>
      <c r="AD318" s="34" t="s">
        <v>5420</v>
      </c>
      <c r="AE318" s="34"/>
      <c r="AF318" s="36" t="s">
        <v>5420</v>
      </c>
      <c r="AG318" s="29"/>
      <c r="AH318" s="35"/>
      <c r="AI318" s="29"/>
      <c r="AJ318" s="29" t="s">
        <v>5420</v>
      </c>
      <c r="AK318" s="36" t="s">
        <v>5420</v>
      </c>
      <c r="AL318" s="36" t="s">
        <v>5420</v>
      </c>
      <c r="AM318" s="36" t="s">
        <v>5420</v>
      </c>
      <c r="AN318" s="36" t="s">
        <v>5420</v>
      </c>
      <c r="AO318" s="36" t="s">
        <v>5420</v>
      </c>
      <c r="AP318" s="36" t="s">
        <v>5420</v>
      </c>
      <c r="AQ318" s="36" t="s">
        <v>5420</v>
      </c>
      <c r="AR318" s="36" t="s">
        <v>5420</v>
      </c>
      <c r="AS318" s="36" t="s">
        <v>5420</v>
      </c>
      <c r="AT318" s="36" t="s">
        <v>5420</v>
      </c>
      <c r="AU318" s="36" t="s">
        <v>5420</v>
      </c>
      <c r="AV318" s="36" t="s">
        <v>5420</v>
      </c>
      <c r="AW318" s="45"/>
      <c r="AX318" s="45" t="s">
        <v>5420</v>
      </c>
      <c r="AY318" s="45" t="s">
        <v>5420</v>
      </c>
      <c r="AZ318" s="45" t="s">
        <v>5420</v>
      </c>
      <c r="BA318" s="36" t="s">
        <v>5420</v>
      </c>
    </row>
    <row r="319" spans="1:53" s="58" customFormat="1" ht="28.5" hidden="1" customHeight="1" x14ac:dyDescent="0.3">
      <c r="A319" s="27" t="s">
        <v>494</v>
      </c>
      <c r="B319" s="28" t="s">
        <v>495</v>
      </c>
      <c r="C319" s="29" t="str">
        <f>_xlfn.XLOOKUP(B319,'[1]daily break down'!$D:$D,'[1]daily break down'!$E:$E,"")</f>
        <v>Douala</v>
      </c>
      <c r="D319" s="27" t="s">
        <v>11</v>
      </c>
      <c r="E319" s="27" t="s">
        <v>12</v>
      </c>
      <c r="F319" s="29" t="s">
        <v>31</v>
      </c>
      <c r="G319" s="27" t="s">
        <v>32</v>
      </c>
      <c r="H319" s="30" t="str">
        <f>_xlfn.XLOOKUP(B319,[2]CALCULATION!$B:$B,[2]CALCULATION!$H:$H,"")</f>
        <v>ZTE</v>
      </c>
      <c r="I319" s="25">
        <v>20.032359966099083</v>
      </c>
      <c r="J319" s="25">
        <v>20.032359966099083</v>
      </c>
      <c r="K319" s="25">
        <v>9.567039205782562</v>
      </c>
      <c r="L319" s="25">
        <v>0</v>
      </c>
      <c r="M319" s="25">
        <v>0.68156751789928505</v>
      </c>
      <c r="N319" s="25">
        <v>0</v>
      </c>
      <c r="O319" s="25">
        <v>1.0392321784763419</v>
      </c>
      <c r="P319" s="25" t="s">
        <v>6364</v>
      </c>
      <c r="Q319" s="31" t="s">
        <v>5364</v>
      </c>
      <c r="R319" s="31"/>
      <c r="S319" s="32" t="str" cm="1">
        <f t="array" ref="S319">IFERROR(_xlfn.IFS(
U319="MPR ISSUE","PDH",
U319="BSS Hardware Issue","BSS",
U319="Sites strategiques, MLL, Pylone, etc.","ENVTECH",
U319="AKTIVCO DEFAUT GE &amp; POWER Cabinet","AKTIVCO",
U319="AKTIVCO Coupure ENEO &amp; Baisse de tension","AKTIVCO GRID ONLY",
U319="Coupure ENEO &amp; Baisse de tension","IHS GRID ONLY",
U319="Defaut GE &amp; POWER Cabinet","IHS",
U319="Sharing","Partners",
U319="Sites strategiques &amp; DataCenter","SST &amp; DC",
U319="Exclu","Exclu",
U319="SAT","SAT",
U319="SPARE-ISSUE","SPARE-ISSUE",
U319="Fiber CAmtel","TRANS_FO_CAMTEL",
U319="Fiber AOF","Fiber AOF",
U319="Projet OCM (HUAWEI)","TRAVAUX-HUAWEI",
U319="Projet OCM (NOKIA)","TRAVAUX-NOKIA",
U319="ACCESS-ISSUE","ACCESS-ISSUE",
U319="Projet OCM (ZTE, NOKIA, autres projets)","TRAVAUX OCM",
U319="No root CAuse","No root cause",
U319="ODU HS","PDH",
U319="IP &amp; VLAN","PDH",
U319="Warehouse HUAWEI","SPARE-ISSUE",
U319="SPARE-HS","SPARE-ISSUE",
U319="Power Telco","BSS"
),"")</f>
        <v/>
      </c>
      <c r="T319" s="32" t="str" cm="1">
        <f t="array" ref="T319">IFERROR(_xlfn.IFS(
U319="MPR ISSUE","TX ISSUE",
U319="BSS Hardware Issue","RAN ISSUE",
U319="Sites strategiques, MLL, Pylone, etc.","ENVTECH",
U319="AKTIVCO DEFAUT GE &amp; POWER Cabinet","POWER ISSUE",
U319="AKTIVCO Coupure ENEO &amp; Baisse de tension","POWER ISSUE",
U319="Coupure ENEO &amp; Baisse de tension","POWER ISSUE",
U319="Defaut GE &amp; POWER Cabinet","POWER ISSUE",
U319="Sharing","POWER ISSUE",
U319="Sites strategiques &amp; DataCenter","POWER ISSUE",
U319="Exclu","Exclu",
U319="SAT","TX ISSUE",
U319="SPARE-ISSUE","SPARE-ISSUE",
U319="Fiber CAmtel","TX ISSUE",
U319="Fiber AOF","TX ISSUE",
U319="Projet OCM (HUAWEI)","TRAVAUX-HUAWEI",
U319="Projet OCM (NOKIA)","TRAVAUX -NOKIA",
U319="ACCESS-ISSUE","ACCESS-ISSUE",
U319="Projet OCM (ZTE, NOKIA, autres projets)","TRAVAUX OCM",
U319="No root CAuse","No root cause",
U319="ODU HS","TX ISSUE",
U319="IP &amp; VLAN","TX ISSUE",
U319="Warehouse HUAWEI","SPARE-ISSUE",
U319="SPARE-HS","SPARE-ISSUE",
U319="Power Telco","RAN ISSUE"
),"")</f>
        <v/>
      </c>
      <c r="U319" s="33"/>
      <c r="V319" s="32" t="str" cm="1">
        <f t="array" ref="V319">IFERROR(_xlfn.IFS(
U319="MPR ISSUE","ACTIVE",
U319="BSS Hardware Issue","ACTIVE",
U319="Sites strategiques, MLL, Pylone, etc.","PASSIVE",
U319="AKTIVCO DEFAUT GE &amp; POWER Cabinet","PASSIVE",
U319="AKTIVCO Coupure ENEO &amp; Baisse de tension","PASSIVE",
U319="Coupure ENEO &amp; Baisse de tension","PASSIVE",
U319="Defaut GE &amp; POWER Cabinet","PASSIVE",
U319="Sharing","PASSIVE",
U319="Sites strategiques &amp; DataCenter","PASSIVE",
U319="Exclu","Exclu",
U319="SAT","ACTIVE",
U319="SPARE-ISSUE","SPARE-ISSUE",
U319="Fiber CAmtel","ACTIVE",
U319="Fiber AOF","ACTIVE",
U319="Projet OCM (HUAWEI)","PLANNED WORKS",
U319="Projet OCM (NOKIA)","PLANNED WORKS",
U319="ACCESS-ISSUE","ACCESS-ISSUE",
U319="Projet OCM (ZTE, NOKIA, autres projets)","PLANNED WORKS",
U319="No root CAuse","No root cause",
U319="ODU HS","ACTIVE",
U319="IP &amp; VLAN","ACTIVE",
U319="Warehouse HUAWEI","SPARE-ISSUE",
U319="SPARE-HS","SPARE-ISSUE",
U319="Power Telco","ACTIVE"
),"")</f>
        <v/>
      </c>
      <c r="W319" s="52" t="s">
        <v>6305</v>
      </c>
      <c r="X319" s="52" t="s">
        <v>6306</v>
      </c>
      <c r="Y319" s="52"/>
      <c r="Z319" s="52" t="s">
        <v>6307</v>
      </c>
      <c r="AA319" s="52" t="s">
        <v>6308</v>
      </c>
      <c r="AB319" s="34" t="s">
        <v>5420</v>
      </c>
      <c r="AC319" s="34" t="str">
        <f>_xlfn.XLOOKUP(B319,[4]ALL!$B:$B,[4]ALL!$N:$N,"")</f>
        <v/>
      </c>
      <c r="AD319" s="34" t="s">
        <v>5420</v>
      </c>
      <c r="AE319" s="34"/>
      <c r="AF319" s="36" t="s">
        <v>5420</v>
      </c>
      <c r="AG319" s="29"/>
      <c r="AH319" s="35"/>
      <c r="AI319" s="29"/>
      <c r="AJ319" s="29" t="s">
        <v>5420</v>
      </c>
      <c r="AK319" s="36" t="s">
        <v>5420</v>
      </c>
      <c r="AL319" s="36" t="s">
        <v>5420</v>
      </c>
      <c r="AM319" s="36" t="s">
        <v>5420</v>
      </c>
      <c r="AN319" s="36" t="s">
        <v>5420</v>
      </c>
      <c r="AO319" s="36" t="s">
        <v>5420</v>
      </c>
      <c r="AP319" s="36" t="s">
        <v>5420</v>
      </c>
      <c r="AQ319" s="36" t="s">
        <v>5420</v>
      </c>
      <c r="AR319" s="36" t="s">
        <v>5420</v>
      </c>
      <c r="AS319" s="36" t="s">
        <v>5420</v>
      </c>
      <c r="AT319" s="36" t="s">
        <v>5420</v>
      </c>
      <c r="AU319" s="36" t="s">
        <v>5420</v>
      </c>
      <c r="AV319" s="36" t="s">
        <v>5420</v>
      </c>
      <c r="AW319" s="45"/>
      <c r="AX319" s="45" t="s">
        <v>5420</v>
      </c>
      <c r="AY319" s="45" t="s">
        <v>5420</v>
      </c>
      <c r="AZ319" s="45" t="s">
        <v>5420</v>
      </c>
      <c r="BA319" s="36" t="s">
        <v>5420</v>
      </c>
    </row>
    <row r="320" spans="1:53" s="58" customFormat="1" ht="15.6" hidden="1" x14ac:dyDescent="0.3">
      <c r="A320" s="27" t="s">
        <v>753</v>
      </c>
      <c r="B320" s="28" t="s">
        <v>754</v>
      </c>
      <c r="C320" s="29" t="str">
        <f>_xlfn.XLOOKUP(B320,'[1]daily break down'!$D:$D,'[1]daily break down'!$E:$E,"")</f>
        <v>Douala</v>
      </c>
      <c r="D320" s="27" t="s">
        <v>11</v>
      </c>
      <c r="E320" s="27" t="s">
        <v>12</v>
      </c>
      <c r="F320" s="29" t="s">
        <v>31</v>
      </c>
      <c r="G320" s="27" t="s">
        <v>32</v>
      </c>
      <c r="H320" s="30" t="str">
        <f>_xlfn.XLOOKUP(B320,[2]CALCULATION!$B:$B,[2]CALCULATION!$H:$H,"")</f>
        <v>ZTE</v>
      </c>
      <c r="I320" s="25">
        <v>1.0155828646274758</v>
      </c>
      <c r="J320" s="25">
        <v>1.5265400233425503</v>
      </c>
      <c r="K320" s="25">
        <v>1.024429063472903</v>
      </c>
      <c r="L320" s="25">
        <v>0.50708694672020016</v>
      </c>
      <c r="M320" s="25">
        <v>0.50623086296096498</v>
      </c>
      <c r="N320" s="25">
        <v>1.0465267255081576</v>
      </c>
      <c r="O320" s="25">
        <v>1.0362893905539718</v>
      </c>
      <c r="P320" s="25" t="s">
        <v>6364</v>
      </c>
      <c r="Q320" s="31" t="s">
        <v>5364</v>
      </c>
      <c r="R320" s="31"/>
      <c r="S320" s="32" t="str" cm="1">
        <f t="array" ref="S320">IFERROR(_xlfn.IFS(
U320="MPR ISSUE","PDH",
U320="BSS Hardware Issue","BSS",
U320="Sites strategiques, MLL, Pylone, etc.","ENVTECH",
U320="AKTIVCO DEFAUT GE &amp; POWER Cabinet","AKTIVCO",
U320="AKTIVCO Coupure ENEO &amp; Baisse de tension","AKTIVCO GRID ONLY",
U320="Coupure ENEO &amp; Baisse de tension","IHS GRID ONLY",
U320="Defaut GE &amp; POWER Cabinet","IHS",
U320="Sharing","Partners",
U320="Sites strategiques &amp; DataCenter","SST &amp; DC",
U320="Exclu","Exclu",
U320="SAT","SAT",
U320="SPARE-ISSUE","SPARE-ISSUE",
U320="Fiber CAmtel","TRANS_FO_CAMTEL",
U320="Fiber AOF","Fiber AOF",
U320="Projet OCM (HUAWEI)","TRAVAUX-HUAWEI",
U320="Projet OCM (NOKIA)","TRAVAUX-NOKIA",
U320="ACCESS-ISSUE","ACCESS-ISSUE",
U320="Projet OCM (ZTE, NOKIA, autres projets)","TRAVAUX OCM",
U320="No root CAuse","No root cause",
U320="ODU HS","PDH",
U320="IP &amp; VLAN","PDH",
U320="Warehouse HUAWEI","SPARE-ISSUE",
U320="SPARE-HS","SPARE-ISSUE",
U320="Power Telco","BSS"
),"")</f>
        <v/>
      </c>
      <c r="T320" s="32" t="str" cm="1">
        <f t="array" ref="T320">IFERROR(_xlfn.IFS(
U320="MPR ISSUE","TX ISSUE",
U320="BSS Hardware Issue","RAN ISSUE",
U320="Sites strategiques, MLL, Pylone, etc.","ENVTECH",
U320="AKTIVCO DEFAUT GE &amp; POWER Cabinet","POWER ISSUE",
U320="AKTIVCO Coupure ENEO &amp; Baisse de tension","POWER ISSUE",
U320="Coupure ENEO &amp; Baisse de tension","POWER ISSUE",
U320="Defaut GE &amp; POWER Cabinet","POWER ISSUE",
U320="Sharing","POWER ISSUE",
U320="Sites strategiques &amp; DataCenter","POWER ISSUE",
U320="Exclu","Exclu",
U320="SAT","TX ISSUE",
U320="SPARE-ISSUE","SPARE-ISSUE",
U320="Fiber CAmtel","TX ISSUE",
U320="Fiber AOF","TX ISSUE",
U320="Projet OCM (HUAWEI)","TRAVAUX-HUAWEI",
U320="Projet OCM (NOKIA)","TRAVAUX -NOKIA",
U320="ACCESS-ISSUE","ACCESS-ISSUE",
U320="Projet OCM (ZTE, NOKIA, autres projets)","TRAVAUX OCM",
U320="No root CAuse","No root cause",
U320="ODU HS","TX ISSUE",
U320="IP &amp; VLAN","TX ISSUE",
U320="Warehouse HUAWEI","SPARE-ISSUE",
U320="SPARE-HS","SPARE-ISSUE",
U320="Power Telco","RAN ISSUE"
),"")</f>
        <v/>
      </c>
      <c r="U320" s="33"/>
      <c r="V320" s="32" t="str" cm="1">
        <f t="array" ref="V320">IFERROR(_xlfn.IFS(
U320="MPR ISSUE","ACTIVE",
U320="BSS Hardware Issue","ACTIVE",
U320="Sites strategiques, MLL, Pylone, etc.","PASSIVE",
U320="AKTIVCO DEFAUT GE &amp; POWER Cabinet","PASSIVE",
U320="AKTIVCO Coupure ENEO &amp; Baisse de tension","PASSIVE",
U320="Coupure ENEO &amp; Baisse de tension","PASSIVE",
U320="Defaut GE &amp; POWER Cabinet","PASSIVE",
U320="Sharing","PASSIVE",
U320="Sites strategiques &amp; DataCenter","PASSIVE",
U320="Exclu","Exclu",
U320="SAT","ACTIVE",
U320="SPARE-ISSUE","SPARE-ISSUE",
U320="Fiber CAmtel","ACTIVE",
U320="Fiber AOF","ACTIVE",
U320="Projet OCM (HUAWEI)","PLANNED WORKS",
U320="Projet OCM (NOKIA)","PLANNED WORKS",
U320="ACCESS-ISSUE","ACCESS-ISSUE",
U320="Projet OCM (ZTE, NOKIA, autres projets)","PLANNED WORKS",
U320="No root CAuse","No root cause",
U320="ODU HS","ACTIVE",
U320="IP &amp; VLAN","ACTIVE",
U320="Warehouse HUAWEI","SPARE-ISSUE",
U320="SPARE-HS","SPARE-ISSUE",
U320="Power Telco","ACTIVE"
),"")</f>
        <v/>
      </c>
      <c r="W320" s="52" t="s">
        <v>6305</v>
      </c>
      <c r="X320" s="52" t="s">
        <v>6306</v>
      </c>
      <c r="Y320" s="52"/>
      <c r="Z320" s="52" t="s">
        <v>6307</v>
      </c>
      <c r="AA320" s="52" t="s">
        <v>6308</v>
      </c>
      <c r="AB320" s="34" t="s">
        <v>6055</v>
      </c>
      <c r="AC320" s="34" t="str">
        <f>_xlfn.XLOOKUP(B320,[4]ALL!$B:$B,[4]ALL!$N:$N,"")</f>
        <v/>
      </c>
      <c r="AD320" s="34" t="s">
        <v>5420</v>
      </c>
      <c r="AE320" s="34"/>
      <c r="AF320" s="36" t="s">
        <v>5420</v>
      </c>
      <c r="AG320" s="29"/>
      <c r="AH320" s="35"/>
      <c r="AI320" s="29"/>
      <c r="AJ320" s="29" t="s">
        <v>5420</v>
      </c>
      <c r="AK320" s="36" t="s">
        <v>5420</v>
      </c>
      <c r="AL320" s="36" t="s">
        <v>5420</v>
      </c>
      <c r="AM320" s="36" t="s">
        <v>5420</v>
      </c>
      <c r="AN320" s="36" t="s">
        <v>5420</v>
      </c>
      <c r="AO320" s="36" t="s">
        <v>5420</v>
      </c>
      <c r="AP320" s="36" t="s">
        <v>5420</v>
      </c>
      <c r="AQ320" s="36" t="s">
        <v>5420</v>
      </c>
      <c r="AR320" s="36" t="s">
        <v>5420</v>
      </c>
      <c r="AS320" s="36" t="s">
        <v>5420</v>
      </c>
      <c r="AT320" s="36" t="s">
        <v>5420</v>
      </c>
      <c r="AU320" s="36" t="s">
        <v>5420</v>
      </c>
      <c r="AV320" s="36" t="s">
        <v>6055</v>
      </c>
      <c r="AW320" s="45"/>
      <c r="AX320" s="45" t="s">
        <v>5420</v>
      </c>
      <c r="AY320" s="45" t="s">
        <v>5420</v>
      </c>
      <c r="AZ320" s="45" t="s">
        <v>5420</v>
      </c>
      <c r="BA320" s="36" t="s">
        <v>5420</v>
      </c>
    </row>
    <row r="321" spans="1:53" s="58" customFormat="1" ht="15.6" hidden="1" x14ac:dyDescent="0.3">
      <c r="A321" s="27" t="s">
        <v>2670</v>
      </c>
      <c r="B321" s="28" t="s">
        <v>2671</v>
      </c>
      <c r="C321" s="29" t="str">
        <f>_xlfn.XLOOKUP(B321,'[1]daily break down'!$D:$D,'[1]daily break down'!$E:$E,"")</f>
        <v>NORD-OUEST</v>
      </c>
      <c r="D321" s="27" t="s">
        <v>11</v>
      </c>
      <c r="E321" s="27" t="s">
        <v>12</v>
      </c>
      <c r="F321" s="29" t="s">
        <v>51</v>
      </c>
      <c r="G321" s="27" t="s">
        <v>52</v>
      </c>
      <c r="H321" s="37" t="str">
        <f>_xlfn.XLOOKUP(B321,[2]CALCULATION!$B:$B,[2]CALCULATION!$H:$H,"")</f>
        <v>Huawei</v>
      </c>
      <c r="I321" s="25">
        <v>8.6599114524031719</v>
      </c>
      <c r="J321" s="25">
        <v>0</v>
      </c>
      <c r="K321" s="25">
        <v>1.752742321642083</v>
      </c>
      <c r="L321" s="25">
        <v>0</v>
      </c>
      <c r="M321" s="25">
        <v>1.3615477138283212</v>
      </c>
      <c r="N321" s="25">
        <v>17.79812403512226</v>
      </c>
      <c r="O321" s="25">
        <v>1.0189001891945106</v>
      </c>
      <c r="P321" s="25" t="s">
        <v>6364</v>
      </c>
      <c r="Q321" s="31" t="s">
        <v>5364</v>
      </c>
      <c r="R321" s="31"/>
      <c r="S321" s="32" t="str" cm="1">
        <f t="array" ref="S321">IFERROR(_xlfn.IFS(
U321="MPR ISSUE","PDH",
U321="BSS Hardware Issue","BSS",
U321="Sites strategiques, MLL, Pylone, etc.","ENVTECH",
U321="AKTIVCO DEFAUT GE &amp; POWER Cabinet","AKTIVCO",
U321="AKTIVCO Coupure ENEO &amp; Baisse de tension","AKTIVCO GRID ONLY",
U321="Coupure ENEO &amp; Baisse de tension","IHS GRID ONLY",
U321="Defaut GE &amp; POWER Cabinet","IHS",
U321="Sharing","Partners",
U321="Sites strategiques &amp; DataCenter","SST &amp; DC",
U321="Exclu","Exclu",
U321="SAT","SAT",
U321="SPARE-ISSUE","SPARE-ISSUE",
U321="Fiber CAmtel","TRANS_FO_CAMTEL",
U321="Fiber AOF","Fiber AOF",
U321="Projet OCM (HUAWEI)","TRAVAUX-HUAWEI",
U321="Projet OCM (NOKIA)","TRAVAUX-NOKIA",
U321="ACCESS-ISSUE","ACCESS-ISSUE",
U321="Projet OCM (ZTE, NOKIA, autres projets)","TRAVAUX OCM",
U321="No root CAuse","No root cause",
U321="ODU HS","PDH",
U321="IP &amp; VLAN","PDH",
U321="Warehouse HUAWEI","SPARE-ISSUE",
U321="SPARE-HS","SPARE-ISSUE",
U321="Power Telco","BSS"
),"")</f>
        <v/>
      </c>
      <c r="T321" s="32" t="str" cm="1">
        <f t="array" ref="T321">IFERROR(_xlfn.IFS(
U321="MPR ISSUE","TX ISSUE",
U321="BSS Hardware Issue","RAN ISSUE",
U321="Sites strategiques, MLL, Pylone, etc.","ENVTECH",
U321="AKTIVCO DEFAUT GE &amp; POWER Cabinet","POWER ISSUE",
U321="AKTIVCO Coupure ENEO &amp; Baisse de tension","POWER ISSUE",
U321="Coupure ENEO &amp; Baisse de tension","POWER ISSUE",
U321="Defaut GE &amp; POWER Cabinet","POWER ISSUE",
U321="Sharing","POWER ISSUE",
U321="Sites strategiques &amp; DataCenter","POWER ISSUE",
U321="Exclu","Exclu",
U321="SAT","TX ISSUE",
U321="SPARE-ISSUE","SPARE-ISSUE",
U321="Fiber CAmtel","TX ISSUE",
U321="Fiber AOF","TX ISSUE",
U321="Projet OCM (HUAWEI)","TRAVAUX-HUAWEI",
U321="Projet OCM (NOKIA)","TRAVAUX -NOKIA",
U321="ACCESS-ISSUE","ACCESS-ISSUE",
U321="Projet OCM (ZTE, NOKIA, autres projets)","TRAVAUX OCM",
U321="No root CAuse","No root cause",
U321="ODU HS","TX ISSUE",
U321="IP &amp; VLAN","TX ISSUE",
U321="Warehouse HUAWEI","SPARE-ISSUE",
U321="SPARE-HS","SPARE-ISSUE",
U321="Power Telco","RAN ISSUE"
),"")</f>
        <v/>
      </c>
      <c r="U321" s="33"/>
      <c r="V321" s="32" t="str" cm="1">
        <f t="array" ref="V321">IFERROR(_xlfn.IFS(
U321="MPR ISSUE","ACTIVE",
U321="BSS Hardware Issue","ACTIVE",
U321="Sites strategiques, MLL, Pylone, etc.","PASSIVE",
U321="AKTIVCO DEFAUT GE &amp; POWER Cabinet","PASSIVE",
U321="AKTIVCO Coupure ENEO &amp; Baisse de tension","PASSIVE",
U321="Coupure ENEO &amp; Baisse de tension","PASSIVE",
U321="Defaut GE &amp; POWER Cabinet","PASSIVE",
U321="Sharing","PASSIVE",
U321="Sites strategiques &amp; DataCenter","PASSIVE",
U321="Exclu","Exclu",
U321="SAT","ACTIVE",
U321="SPARE-ISSUE","SPARE-ISSUE",
U321="Fiber CAmtel","ACTIVE",
U321="Fiber AOF","ACTIVE",
U321="Projet OCM (HUAWEI)","PLANNED WORKS",
U321="Projet OCM (NOKIA)","PLANNED WORKS",
U321="ACCESS-ISSUE","ACCESS-ISSUE",
U321="Projet OCM (ZTE, NOKIA, autres projets)","PLANNED WORKS",
U321="No root CAuse","No root cause",
U321="ODU HS","ACTIVE",
U321="IP &amp; VLAN","ACTIVE",
U321="Warehouse HUAWEI","SPARE-ISSUE",
U321="SPARE-HS","SPARE-ISSUE",
U321="Power Telco","ACTIVE"
),"")</f>
        <v/>
      </c>
      <c r="W321" s="52" t="str">
        <f>_xlfn.XLOOKUP(B321,Sheet1!$C:$C,Sheet1!$E:$E,"")</f>
        <v>Impacted by  NRO_016_H_Bda-Agence. Power Issue</v>
      </c>
      <c r="X321" s="52" t="str">
        <f>_xlfn.XLOOKUP($B321,Sheet1!$C:$C,Sheet1!F:F,"")</f>
        <v>Solve Power Issue on site</v>
      </c>
      <c r="Y321" s="52"/>
      <c r="Z321" s="52" t="str">
        <f>_xlfn.XLOOKUP($B321,Sheet1!$C:$C,Sheet1!H:H,"")</f>
        <v>CAMUSAT</v>
      </c>
      <c r="AA321" s="52" t="s">
        <v>6308</v>
      </c>
      <c r="AB321" s="34" t="s">
        <v>6420</v>
      </c>
      <c r="AC321" s="34" t="str">
        <f>_xlfn.XLOOKUP(B321,[4]ALL!$B:$B,[4]ALL!$N:$N,"")</f>
        <v/>
      </c>
      <c r="AD321" s="34" t="s">
        <v>5420</v>
      </c>
      <c r="AE321" s="34"/>
      <c r="AF321" s="36" t="s">
        <v>6420</v>
      </c>
      <c r="AG321" s="29"/>
      <c r="AH321" s="35"/>
      <c r="AI321" s="29"/>
      <c r="AJ321" s="29" t="s">
        <v>5420</v>
      </c>
      <c r="AK321" s="36" t="s">
        <v>5420</v>
      </c>
      <c r="AL321" s="36" t="s">
        <v>5420</v>
      </c>
      <c r="AM321" s="36" t="s">
        <v>5420</v>
      </c>
      <c r="AN321" s="36" t="s">
        <v>5420</v>
      </c>
      <c r="AO321" s="36" t="s">
        <v>5420</v>
      </c>
      <c r="AP321" s="36" t="s">
        <v>5420</v>
      </c>
      <c r="AQ321" s="36" t="s">
        <v>5420</v>
      </c>
      <c r="AR321" s="36" t="s">
        <v>5420</v>
      </c>
      <c r="AS321" s="36" t="s">
        <v>5420</v>
      </c>
      <c r="AT321" s="36" t="s">
        <v>5420</v>
      </c>
      <c r="AU321" s="36" t="s">
        <v>5420</v>
      </c>
      <c r="AV321" s="36" t="s">
        <v>5420</v>
      </c>
      <c r="AW321" s="45"/>
      <c r="AX321" s="45" t="s">
        <v>5420</v>
      </c>
      <c r="AY321" s="45" t="s">
        <v>5420</v>
      </c>
      <c r="AZ321" s="45" t="s">
        <v>5420</v>
      </c>
      <c r="BA321" s="36" t="s">
        <v>5420</v>
      </c>
    </row>
    <row r="322" spans="1:53" s="58" customFormat="1" ht="15.6" hidden="1" x14ac:dyDescent="0.3">
      <c r="A322" s="27" t="s">
        <v>578</v>
      </c>
      <c r="B322" s="28" t="s">
        <v>579</v>
      </c>
      <c r="C322" s="29" t="str">
        <f>_xlfn.XLOOKUP(B322,'[1]daily break down'!$D:$D,'[1]daily break down'!$E:$E,"")</f>
        <v>Yaounde</v>
      </c>
      <c r="D322" s="27" t="s">
        <v>18</v>
      </c>
      <c r="E322" s="27"/>
      <c r="F322" s="29" t="s">
        <v>37</v>
      </c>
      <c r="G322" s="27" t="s">
        <v>38</v>
      </c>
      <c r="H322" s="30" t="str">
        <f>_xlfn.XLOOKUP(B322,[2]CALCULATION!$B:$B,[2]CALCULATION!$H:$H,"")</f>
        <v>ZTE</v>
      </c>
      <c r="I322" s="25">
        <v>1.144869347350278</v>
      </c>
      <c r="J322" s="25">
        <v>0.66341140817217614</v>
      </c>
      <c r="K322" s="25">
        <v>0.6626088296478938</v>
      </c>
      <c r="L322" s="25">
        <v>1.0529473537024199</v>
      </c>
      <c r="M322" s="25">
        <v>4.6018425776111265</v>
      </c>
      <c r="N322" s="25">
        <v>14.614098843430842</v>
      </c>
      <c r="O322" s="25">
        <v>1.0113559510662526</v>
      </c>
      <c r="P322" s="25" t="s">
        <v>6364</v>
      </c>
      <c r="Q322" s="31" t="s">
        <v>5364</v>
      </c>
      <c r="R322" s="31"/>
      <c r="S322" s="32" t="str" cm="1">
        <f t="array" ref="S322">IFERROR(_xlfn.IFS(
U322="MPR ISSUE","PDH",
U322="BSS Hardware Issue","BSS",
U322="Sites strategiques, MLL, Pylone, etc.","ENVTECH",
U322="AKTIVCO DEFAUT GE &amp; POWER Cabinet","AKTIVCO",
U322="AKTIVCO Coupure ENEO &amp; Baisse de tension","AKTIVCO GRID ONLY",
U322="Coupure ENEO &amp; Baisse de tension","IHS GRID ONLY",
U322="Defaut GE &amp; POWER Cabinet","IHS",
U322="Sharing","Partners",
U322="Sites strategiques &amp; DataCenter","SST &amp; DC",
U322="Exclu","Exclu",
U322="SAT","SAT",
U322="SPARE-ISSUE","SPARE-ISSUE",
U322="Fiber CAmtel","TRANS_FO_CAMTEL",
U322="Fiber AOF","Fiber AOF",
U322="Projet OCM (HUAWEI)","TRAVAUX-HUAWEI",
U322="Projet OCM (NOKIA)","TRAVAUX-NOKIA",
U322="ACCESS-ISSUE","ACCESS-ISSUE",
U322="Projet OCM (ZTE, NOKIA, autres projets)","TRAVAUX OCM",
U322="No root CAuse","No root cause",
U322="ODU HS","PDH",
U322="IP &amp; VLAN","PDH",
U322="Warehouse HUAWEI","SPARE-ISSUE",
U322="SPARE-HS","SPARE-ISSUE",
U322="Power Telco","BSS"
),"")</f>
        <v/>
      </c>
      <c r="T322" s="32" t="str" cm="1">
        <f t="array" ref="T322">IFERROR(_xlfn.IFS(
U322="MPR ISSUE","TX ISSUE",
U322="BSS Hardware Issue","RAN ISSUE",
U322="Sites strategiques, MLL, Pylone, etc.","ENVTECH",
U322="AKTIVCO DEFAUT GE &amp; POWER Cabinet","POWER ISSUE",
U322="AKTIVCO Coupure ENEO &amp; Baisse de tension","POWER ISSUE",
U322="Coupure ENEO &amp; Baisse de tension","POWER ISSUE",
U322="Defaut GE &amp; POWER Cabinet","POWER ISSUE",
U322="Sharing","POWER ISSUE",
U322="Sites strategiques &amp; DataCenter","POWER ISSUE",
U322="Exclu","Exclu",
U322="SAT","TX ISSUE",
U322="SPARE-ISSUE","SPARE-ISSUE",
U322="Fiber CAmtel","TX ISSUE",
U322="Fiber AOF","TX ISSUE",
U322="Projet OCM (HUAWEI)","TRAVAUX-HUAWEI",
U322="Projet OCM (NOKIA)","TRAVAUX -NOKIA",
U322="ACCESS-ISSUE","ACCESS-ISSUE",
U322="Projet OCM (ZTE, NOKIA, autres projets)","TRAVAUX OCM",
U322="No root CAuse","No root cause",
U322="ODU HS","TX ISSUE",
U322="IP &amp; VLAN","TX ISSUE",
U322="Warehouse HUAWEI","SPARE-ISSUE",
U322="SPARE-HS","SPARE-ISSUE",
U322="Power Telco","RAN ISSUE"
),"")</f>
        <v/>
      </c>
      <c r="U322" s="33"/>
      <c r="V322" s="32" t="str" cm="1">
        <f t="array" ref="V322">IFERROR(_xlfn.IFS(
U322="MPR ISSUE","ACTIVE",
U322="BSS Hardware Issue","ACTIVE",
U322="Sites strategiques, MLL, Pylone, etc.","PASSIVE",
U322="AKTIVCO DEFAUT GE &amp; POWER Cabinet","PASSIVE",
U322="AKTIVCO Coupure ENEO &amp; Baisse de tension","PASSIVE",
U322="Coupure ENEO &amp; Baisse de tension","PASSIVE",
U322="Defaut GE &amp; POWER Cabinet","PASSIVE",
U322="Sharing","PASSIVE",
U322="Sites strategiques &amp; DataCenter","PASSIVE",
U322="Exclu","Exclu",
U322="SAT","ACTIVE",
U322="SPARE-ISSUE","SPARE-ISSUE",
U322="Fiber CAmtel","ACTIVE",
U322="Fiber AOF","ACTIVE",
U322="Projet OCM (HUAWEI)","PLANNED WORKS",
U322="Projet OCM (NOKIA)","PLANNED WORKS",
U322="ACCESS-ISSUE","ACCESS-ISSUE",
U322="Projet OCM (ZTE, NOKIA, autres projets)","PLANNED WORKS",
U322="No root CAuse","No root cause",
U322="ODU HS","ACTIVE",
U322="IP &amp; VLAN","ACTIVE",
U322="Warehouse HUAWEI","SPARE-ISSUE",
U322="SPARE-HS","SPARE-ISSUE",
U322="Power Telco","ACTIVE"
),"")</f>
        <v/>
      </c>
      <c r="W322" s="52" t="s">
        <v>6305</v>
      </c>
      <c r="X322" s="52" t="s">
        <v>6306</v>
      </c>
      <c r="Y322" s="52"/>
      <c r="Z322" s="52" t="s">
        <v>6307</v>
      </c>
      <c r="AA322" s="52" t="s">
        <v>6308</v>
      </c>
      <c r="AB322" s="34" t="s">
        <v>5420</v>
      </c>
      <c r="AC322" s="34" t="str">
        <f>_xlfn.XLOOKUP(B322,[4]ALL!$B:$B,[4]ALL!$N:$N,"")</f>
        <v/>
      </c>
      <c r="AD322" s="34" t="s">
        <v>5420</v>
      </c>
      <c r="AE322" s="34"/>
      <c r="AF322" s="36" t="s">
        <v>5420</v>
      </c>
      <c r="AG322" s="29"/>
      <c r="AH322" s="35"/>
      <c r="AI322" s="29"/>
      <c r="AJ322" s="29" t="s">
        <v>5420</v>
      </c>
      <c r="AK322" s="36" t="s">
        <v>5420</v>
      </c>
      <c r="AL322" s="36" t="s">
        <v>5420</v>
      </c>
      <c r="AM322" s="36" t="s">
        <v>5420</v>
      </c>
      <c r="AN322" s="36" t="s">
        <v>5420</v>
      </c>
      <c r="AO322" s="36" t="s">
        <v>5420</v>
      </c>
      <c r="AP322" s="36" t="s">
        <v>5420</v>
      </c>
      <c r="AQ322" s="36" t="s">
        <v>5420</v>
      </c>
      <c r="AR322" s="36" t="s">
        <v>5420</v>
      </c>
      <c r="AS322" s="36" t="s">
        <v>5420</v>
      </c>
      <c r="AT322" s="36" t="s">
        <v>5420</v>
      </c>
      <c r="AU322" s="36" t="s">
        <v>5420</v>
      </c>
      <c r="AV322" s="36" t="s">
        <v>5420</v>
      </c>
      <c r="AW322" s="45"/>
      <c r="AX322" s="45" t="s">
        <v>5420</v>
      </c>
      <c r="AY322" s="45" t="s">
        <v>5420</v>
      </c>
      <c r="AZ322" s="45" t="s">
        <v>5420</v>
      </c>
      <c r="BA322" s="36" t="s">
        <v>5420</v>
      </c>
    </row>
    <row r="323" spans="1:53" s="58" customFormat="1" ht="15.6" hidden="1" x14ac:dyDescent="0.3">
      <c r="A323" s="27" t="s">
        <v>2568</v>
      </c>
      <c r="B323" s="28" t="s">
        <v>2569</v>
      </c>
      <c r="C323" s="29" t="str">
        <f>_xlfn.XLOOKUP(B323,'[1]daily break down'!$D:$D,'[1]daily break down'!$E:$E,"")</f>
        <v>OUEST</v>
      </c>
      <c r="D323" s="27" t="s">
        <v>11</v>
      </c>
      <c r="E323" s="27" t="s">
        <v>12</v>
      </c>
      <c r="F323" s="29" t="s">
        <v>102</v>
      </c>
      <c r="G323" s="27" t="s">
        <v>856</v>
      </c>
      <c r="H323" s="37" t="str">
        <f>_xlfn.XLOOKUP(B323,[2]CALCULATION!$B:$B,[2]CALCULATION!$H:$H,"")</f>
        <v>Huawei</v>
      </c>
      <c r="I323" s="25">
        <v>0</v>
      </c>
      <c r="J323" s="25">
        <v>0.71789757243182006</v>
      </c>
      <c r="K323" s="25">
        <v>0</v>
      </c>
      <c r="L323" s="25">
        <v>0</v>
      </c>
      <c r="M323" s="25">
        <v>0.39576038786301521</v>
      </c>
      <c r="N323" s="25">
        <v>0</v>
      </c>
      <c r="O323" s="25">
        <v>1.0097507940176866</v>
      </c>
      <c r="P323" s="25" t="s">
        <v>6365</v>
      </c>
      <c r="Q323" s="31" t="s">
        <v>5364</v>
      </c>
      <c r="R323" s="31"/>
      <c r="S323" s="32" t="str" cm="1">
        <f t="array" ref="S323">IFERROR(_xlfn.IFS(
U323="MPR ISSUE","PDH",
U323="BSS Hardware Issue","BSS",
U323="Sites strategiques, MLL, Pylone, etc.","ENVTECH",
U323="AKTIVCO DEFAUT GE &amp; POWER Cabinet","AKTIVCO",
U323="AKTIVCO Coupure ENEO &amp; Baisse de tension","AKTIVCO GRID ONLY",
U323="Coupure ENEO &amp; Baisse de tension","IHS GRID ONLY",
U323="Defaut GE &amp; POWER Cabinet","IHS",
U323="Sharing","Partners",
U323="Sites strategiques &amp; DataCenter","SST &amp; DC",
U323="Exclu","Exclu",
U323="SAT","SAT",
U323="SPARE-ISSUE","SPARE-ISSUE",
U323="Fiber CAmtel","TRANS_FO_CAMTEL",
U323="Fiber AOF","Fiber AOF",
U323="Projet OCM (HUAWEI)","TRAVAUX-HUAWEI",
U323="Projet OCM (NOKIA)","TRAVAUX-NOKIA",
U323="ACCESS-ISSUE","ACCESS-ISSUE",
U323="Projet OCM (ZTE, NOKIA, autres projets)","TRAVAUX OCM",
U323="No root CAuse","No root cause",
U323="ODU HS","PDH",
U323="IP &amp; VLAN","PDH",
U323="Warehouse HUAWEI","SPARE-ISSUE",
U323="SPARE-HS","SPARE-ISSUE",
U323="Power Telco","BSS"
),"")</f>
        <v/>
      </c>
      <c r="T323" s="32" t="str" cm="1">
        <f t="array" ref="T323">IFERROR(_xlfn.IFS(
U323="MPR ISSUE","TX ISSUE",
U323="BSS Hardware Issue","RAN ISSUE",
U323="Sites strategiques, MLL, Pylone, etc.","ENVTECH",
U323="AKTIVCO DEFAUT GE &amp; POWER Cabinet","POWER ISSUE",
U323="AKTIVCO Coupure ENEO &amp; Baisse de tension","POWER ISSUE",
U323="Coupure ENEO &amp; Baisse de tension","POWER ISSUE",
U323="Defaut GE &amp; POWER Cabinet","POWER ISSUE",
U323="Sharing","POWER ISSUE",
U323="Sites strategiques &amp; DataCenter","POWER ISSUE",
U323="Exclu","Exclu",
U323="SAT","TX ISSUE",
U323="SPARE-ISSUE","SPARE-ISSUE",
U323="Fiber CAmtel","TX ISSUE",
U323="Fiber AOF","TX ISSUE",
U323="Projet OCM (HUAWEI)","TRAVAUX-HUAWEI",
U323="Projet OCM (NOKIA)","TRAVAUX -NOKIA",
U323="ACCESS-ISSUE","ACCESS-ISSUE",
U323="Projet OCM (ZTE, NOKIA, autres projets)","TRAVAUX OCM",
U323="No root CAuse","No root cause",
U323="ODU HS","TX ISSUE",
U323="IP &amp; VLAN","TX ISSUE",
U323="Warehouse HUAWEI","SPARE-ISSUE",
U323="SPARE-HS","SPARE-ISSUE",
U323="Power Telco","RAN ISSUE"
),"")</f>
        <v/>
      </c>
      <c r="U323" s="33"/>
      <c r="V323" s="32" t="str" cm="1">
        <f t="array" ref="V323">IFERROR(_xlfn.IFS(
U323="MPR ISSUE","ACTIVE",
U323="BSS Hardware Issue","ACTIVE",
U323="Sites strategiques, MLL, Pylone, etc.","PASSIVE",
U323="AKTIVCO DEFAUT GE &amp; POWER Cabinet","PASSIVE",
U323="AKTIVCO Coupure ENEO &amp; Baisse de tension","PASSIVE",
U323="Coupure ENEO &amp; Baisse de tension","PASSIVE",
U323="Defaut GE &amp; POWER Cabinet","PASSIVE",
U323="Sharing","PASSIVE",
U323="Sites strategiques &amp; DataCenter","PASSIVE",
U323="Exclu","Exclu",
U323="SAT","ACTIVE",
U323="SPARE-ISSUE","SPARE-ISSUE",
U323="Fiber CAmtel","ACTIVE",
U323="Fiber AOF","ACTIVE",
U323="Projet OCM (HUAWEI)","PLANNED WORKS",
U323="Projet OCM (NOKIA)","PLANNED WORKS",
U323="ACCESS-ISSUE","ACCESS-ISSUE",
U323="Projet OCM (ZTE, NOKIA, autres projets)","PLANNED WORKS",
U323="No root CAuse","No root cause",
U323="ODU HS","ACTIVE",
U323="IP &amp; VLAN","ACTIVE",
U323="Warehouse HUAWEI","SPARE-ISSUE",
U323="SPARE-HS","SPARE-ISSUE",
U323="Power Telco","ACTIVE"
),"")</f>
        <v/>
      </c>
      <c r="W323" s="51"/>
      <c r="X323" s="51"/>
      <c r="Y323" s="51"/>
      <c r="Z323" s="51"/>
      <c r="AA323" s="51"/>
      <c r="AB323" s="34" t="s">
        <v>5420</v>
      </c>
      <c r="AC323" s="34" t="str">
        <f>_xlfn.XLOOKUP(B323,[4]ALL!$B:$B,[4]ALL!$N:$N,"")</f>
        <v/>
      </c>
      <c r="AD323" s="34" t="s">
        <v>5420</v>
      </c>
      <c r="AE323" s="34"/>
      <c r="AF323" s="36" t="s">
        <v>5420</v>
      </c>
      <c r="AG323" s="29"/>
      <c r="AH323" s="35"/>
      <c r="AI323" s="29"/>
      <c r="AJ323" s="29" t="s">
        <v>5420</v>
      </c>
      <c r="AK323" s="36" t="s">
        <v>5420</v>
      </c>
      <c r="AL323" s="36" t="s">
        <v>5420</v>
      </c>
      <c r="AM323" s="36" t="s">
        <v>5420</v>
      </c>
      <c r="AN323" s="36" t="s">
        <v>5420</v>
      </c>
      <c r="AO323" s="36" t="s">
        <v>5420</v>
      </c>
      <c r="AP323" s="36" t="s">
        <v>5420</v>
      </c>
      <c r="AQ323" s="36" t="s">
        <v>5420</v>
      </c>
      <c r="AR323" s="36" t="s">
        <v>5420</v>
      </c>
      <c r="AS323" s="36" t="s">
        <v>5420</v>
      </c>
      <c r="AT323" s="36" t="s">
        <v>5420</v>
      </c>
      <c r="AU323" s="36" t="s">
        <v>5420</v>
      </c>
      <c r="AV323" s="36" t="s">
        <v>5420</v>
      </c>
      <c r="AW323" s="45"/>
      <c r="AX323" s="45" t="s">
        <v>5420</v>
      </c>
      <c r="AY323" s="45" t="s">
        <v>5420</v>
      </c>
      <c r="AZ323" s="45" t="s">
        <v>5420</v>
      </c>
      <c r="BA323" s="36" t="s">
        <v>5420</v>
      </c>
    </row>
    <row r="324" spans="1:53" s="58" customFormat="1" ht="15.6" hidden="1" x14ac:dyDescent="0.3">
      <c r="A324" s="29" t="s">
        <v>3050</v>
      </c>
      <c r="B324" s="35" t="s">
        <v>3051</v>
      </c>
      <c r="C324" s="29" t="str">
        <f>_xlfn.XLOOKUP(B324,'[1]daily break down'!$D:$D,'[1]daily break down'!$E:$E,"")</f>
        <v>LITTORAL</v>
      </c>
      <c r="D324" s="29" t="s">
        <v>11</v>
      </c>
      <c r="E324" s="29" t="s">
        <v>96</v>
      </c>
      <c r="F324" s="29" t="s">
        <v>31</v>
      </c>
      <c r="G324" s="29" t="s">
        <v>3052</v>
      </c>
      <c r="H324" s="39" t="str">
        <f>_xlfn.XLOOKUP(B324,[2]CALCULATION!$B:$B,[2]CALCULATION!$H:$H,"")</f>
        <v>NOKIA</v>
      </c>
      <c r="I324" s="25">
        <v>0</v>
      </c>
      <c r="J324" s="25">
        <v>0.99039973404331194</v>
      </c>
      <c r="K324" s="25">
        <v>0</v>
      </c>
      <c r="L324" s="25">
        <v>0</v>
      </c>
      <c r="M324" s="25">
        <v>0</v>
      </c>
      <c r="N324" s="25">
        <v>1.8816007624852756E-2</v>
      </c>
      <c r="O324" s="25">
        <v>0.99308602053028749</v>
      </c>
      <c r="P324" s="25" t="s">
        <v>6366</v>
      </c>
      <c r="Q324" s="31" t="s">
        <v>5364</v>
      </c>
      <c r="R324" s="31"/>
      <c r="S324" s="32" t="str" cm="1">
        <f t="array" ref="S324">IFERROR(_xlfn.IFS(
U324="MPR ISSUE","PDH",
U324="BSS Hardware Issue","BSS",
U324="Sites strategiques, MLL, Pylone, etc.","ENVTECH",
U324="AKTIVCO DEFAUT GE &amp; POWER Cabinet","AKTIVCO",
U324="AKTIVCO Coupure ENEO &amp; Baisse de tension","AKTIVCO GRID ONLY",
U324="Coupure ENEO &amp; Baisse de tension","IHS GRID ONLY",
U324="Defaut GE &amp; POWER Cabinet","IHS",
U324="Sharing","Partners",
U324="Sites strategiques &amp; DataCenter","SST &amp; DC",
U324="Exclu","Exclu",
U324="SAT","SAT",
U324="SPARE-ISSUE","SPARE-ISSUE",
U324="Fiber CAmtel","TRANS_FO_CAMTEL",
U324="Fiber AOF","Fiber AOF",
U324="Projet OCM (HUAWEI)","TRAVAUX-HUAWEI",
U324="Projet OCM (NOKIA)","TRAVAUX-NOKIA",
U324="ACCESS-ISSUE","ACCESS-ISSUE",
U324="Projet OCM (ZTE, NOKIA, autres projets)","TRAVAUX OCM",
U324="No root CAuse","No root cause",
U324="ODU HS","PDH",
U324="IP &amp; VLAN","PDH",
U324="Warehouse HUAWEI","SPARE-ISSUE",
U324="SPARE-HS","SPARE-ISSUE",
U324="Power Telco","BSS"
),"")</f>
        <v/>
      </c>
      <c r="T324" s="32" t="str" cm="1">
        <f t="array" ref="T324">IFERROR(_xlfn.IFS(
U324="MPR ISSUE","TX ISSUE",
U324="BSS Hardware Issue","RAN ISSUE",
U324="Sites strategiques, MLL, Pylone, etc.","ENVTECH",
U324="AKTIVCO DEFAUT GE &amp; POWER Cabinet","POWER ISSUE",
U324="AKTIVCO Coupure ENEO &amp; Baisse de tension","POWER ISSUE",
U324="Coupure ENEO &amp; Baisse de tension","POWER ISSUE",
U324="Defaut GE &amp; POWER Cabinet","POWER ISSUE",
U324="Sharing","POWER ISSUE",
U324="Sites strategiques &amp; DataCenter","POWER ISSUE",
U324="Exclu","Exclu",
U324="SAT","TX ISSUE",
U324="SPARE-ISSUE","SPARE-ISSUE",
U324="Fiber CAmtel","TX ISSUE",
U324="Fiber AOF","TX ISSUE",
U324="Projet OCM (HUAWEI)","TRAVAUX-HUAWEI",
U324="Projet OCM (NOKIA)","TRAVAUX -NOKIA",
U324="ACCESS-ISSUE","ACCESS-ISSUE",
U324="Projet OCM (ZTE, NOKIA, autres projets)","TRAVAUX OCM",
U324="No root CAuse","No root cause",
U324="ODU HS","TX ISSUE",
U324="IP &amp; VLAN","TX ISSUE",
U324="Warehouse HUAWEI","SPARE-ISSUE",
U324="SPARE-HS","SPARE-ISSUE",
U324="Power Telco","RAN ISSUE"
),"")</f>
        <v/>
      </c>
      <c r="U324" s="33"/>
      <c r="V324" s="32" t="str" cm="1">
        <f t="array" ref="V324">IFERROR(_xlfn.IFS(
U324="MPR ISSUE","ACTIVE",
U324="BSS Hardware Issue","ACTIVE",
U324="Sites strategiques, MLL, Pylone, etc.","PASSIVE",
U324="AKTIVCO DEFAUT GE &amp; POWER Cabinet","PASSIVE",
U324="AKTIVCO Coupure ENEO &amp; Baisse de tension","PASSIVE",
U324="Coupure ENEO &amp; Baisse de tension","PASSIVE",
U324="Defaut GE &amp; POWER Cabinet","PASSIVE",
U324="Sharing","PASSIVE",
U324="Sites strategiques &amp; DataCenter","PASSIVE",
U324="Exclu","Exclu",
U324="SAT","ACTIVE",
U324="SPARE-ISSUE","SPARE-ISSUE",
U324="Fiber CAmtel","ACTIVE",
U324="Fiber AOF","ACTIVE",
U324="Projet OCM (HUAWEI)","PLANNED WORKS",
U324="Projet OCM (NOKIA)","PLANNED WORKS",
U324="ACCESS-ISSUE","ACCESS-ISSUE",
U324="Projet OCM (ZTE, NOKIA, autres projets)","PLANNED WORKS",
U324="No root CAuse","No root cause",
U324="ODU HS","ACTIVE",
U324="IP &amp; VLAN","ACTIVE",
U324="Warehouse HUAWEI","SPARE-ISSUE",
U324="SPARE-HS","SPARE-ISSUE",
U324="Power Telco","ACTIVE"
),"")</f>
        <v/>
      </c>
      <c r="W324" s="52" t="str">
        <f>_xlfn.XLOOKUP(B324,Sheet1!$C:$C,Sheet1!$E:$E,"")</f>
        <v>Impact by EBOMBE OCM. Power Issue</v>
      </c>
      <c r="X324" s="52" t="str">
        <f>_xlfn.XLOOKUP($B324,Sheet1!$C:$C,Sheet1!F:F,"")</f>
        <v>Awaiting CAMUSAT's RCA</v>
      </c>
      <c r="Y324" s="52"/>
      <c r="Z324" s="52" t="str">
        <f>_xlfn.XLOOKUP($B324,Sheet1!$C:$C,Sheet1!H:H,"")</f>
        <v>CAMUSAT</v>
      </c>
      <c r="AA324" s="52" t="str">
        <f>_xlfn.XLOOKUP($B324,Sheet1!$C:$C,Sheet1!I:I,"")</f>
        <v>Ongoing</v>
      </c>
      <c r="AB324" s="34" t="s">
        <v>6133</v>
      </c>
      <c r="AC324" s="34" t="str">
        <f>_xlfn.XLOOKUP(B324,[4]ALL!$B:$B,[4]ALL!$N:$N,"")</f>
        <v/>
      </c>
      <c r="AD324" s="34" t="s">
        <v>5420</v>
      </c>
      <c r="AE324" s="34"/>
      <c r="AF324" s="36" t="s">
        <v>5420</v>
      </c>
      <c r="AG324" s="29"/>
      <c r="AH324" s="35"/>
      <c r="AI324" s="29"/>
      <c r="AJ324" s="29" t="s">
        <v>5420</v>
      </c>
      <c r="AK324" s="36" t="s">
        <v>5420</v>
      </c>
      <c r="AL324" s="36" t="s">
        <v>5420</v>
      </c>
      <c r="AM324" s="36" t="s">
        <v>5420</v>
      </c>
      <c r="AN324" s="36" t="s">
        <v>5420</v>
      </c>
      <c r="AO324" s="36" t="s">
        <v>5420</v>
      </c>
      <c r="AP324" s="36" t="s">
        <v>5420</v>
      </c>
      <c r="AQ324" s="36" t="s">
        <v>5420</v>
      </c>
      <c r="AR324" s="36" t="s">
        <v>5420</v>
      </c>
      <c r="AS324" s="36" t="s">
        <v>5420</v>
      </c>
      <c r="AT324" s="36" t="s">
        <v>5420</v>
      </c>
      <c r="AU324" s="36" t="s">
        <v>5420</v>
      </c>
      <c r="AV324" s="36" t="s">
        <v>6133</v>
      </c>
      <c r="AW324" s="45"/>
      <c r="AX324" s="45" t="s">
        <v>5420</v>
      </c>
      <c r="AY324" s="45" t="s">
        <v>5420</v>
      </c>
      <c r="AZ324" s="45" t="s">
        <v>5420</v>
      </c>
      <c r="BA324" s="36" t="s">
        <v>5420</v>
      </c>
    </row>
    <row r="325" spans="1:53" s="58" customFormat="1" ht="15.6" hidden="1" x14ac:dyDescent="0.3">
      <c r="A325" s="27" t="s">
        <v>3048</v>
      </c>
      <c r="B325" s="28" t="s">
        <v>3049</v>
      </c>
      <c r="C325" s="29" t="str">
        <f>_xlfn.XLOOKUP(B325,'[1]daily break down'!$D:$D,'[1]daily break down'!$E:$E,"")</f>
        <v>LITTORAL</v>
      </c>
      <c r="D325" s="27"/>
      <c r="E325" s="27"/>
      <c r="F325" s="29" t="s">
        <v>31</v>
      </c>
      <c r="G325" s="27" t="s">
        <v>3048</v>
      </c>
      <c r="H325" s="39" t="str">
        <f>_xlfn.XLOOKUP(B325,[2]CALCULATION!$B:$B,[2]CALCULATION!$H:$H,"")</f>
        <v>NOKIA</v>
      </c>
      <c r="I325" s="25">
        <v>0</v>
      </c>
      <c r="J325" s="25">
        <v>0.98842004035008113</v>
      </c>
      <c r="K325" s="25">
        <v>0</v>
      </c>
      <c r="L325" s="25">
        <v>0</v>
      </c>
      <c r="M325" s="25">
        <v>0</v>
      </c>
      <c r="N325" s="25">
        <v>1.5819714467530013E-2</v>
      </c>
      <c r="O325" s="25">
        <v>0.9911597288537769</v>
      </c>
      <c r="P325" s="25" t="s">
        <v>6366</v>
      </c>
      <c r="Q325" s="31" t="s">
        <v>5364</v>
      </c>
      <c r="R325" s="31"/>
      <c r="S325" s="32" t="str" cm="1">
        <f t="array" ref="S325">IFERROR(_xlfn.IFS(
U325="MPR ISSUE","PDH",
U325="BSS Hardware Issue","BSS",
U325="Sites strategiques, MLL, Pylone, etc.","ENVTECH",
U325="AKTIVCO DEFAUT GE &amp; POWER Cabinet","AKTIVCO",
U325="AKTIVCO Coupure ENEO &amp; Baisse de tension","AKTIVCO GRID ONLY",
U325="Coupure ENEO &amp; Baisse de tension","IHS GRID ONLY",
U325="Defaut GE &amp; POWER Cabinet","IHS",
U325="Sharing","Partners",
U325="Sites strategiques &amp; DataCenter","SST &amp; DC",
U325="Exclu","Exclu",
U325="SAT","SAT",
U325="SPARE-ISSUE","SPARE-ISSUE",
U325="Fiber CAmtel","TRANS_FO_CAMTEL",
U325="Fiber AOF","Fiber AOF",
U325="Projet OCM (HUAWEI)","TRAVAUX-HUAWEI",
U325="Projet OCM (NOKIA)","TRAVAUX-NOKIA",
U325="ACCESS-ISSUE","ACCESS-ISSUE",
U325="Projet OCM (ZTE, NOKIA, autres projets)","TRAVAUX OCM",
U325="No root CAuse","No root cause",
U325="ODU HS","PDH",
U325="IP &amp; VLAN","PDH",
U325="Warehouse HUAWEI","SPARE-ISSUE",
U325="SPARE-HS","SPARE-ISSUE",
U325="Power Telco","BSS"
),"")</f>
        <v/>
      </c>
      <c r="T325" s="32" t="str" cm="1">
        <f t="array" ref="T325">IFERROR(_xlfn.IFS(
U325="MPR ISSUE","TX ISSUE",
U325="BSS Hardware Issue","RAN ISSUE",
U325="Sites strategiques, MLL, Pylone, etc.","ENVTECH",
U325="AKTIVCO DEFAUT GE &amp; POWER Cabinet","POWER ISSUE",
U325="AKTIVCO Coupure ENEO &amp; Baisse de tension","POWER ISSUE",
U325="Coupure ENEO &amp; Baisse de tension","POWER ISSUE",
U325="Defaut GE &amp; POWER Cabinet","POWER ISSUE",
U325="Sharing","POWER ISSUE",
U325="Sites strategiques &amp; DataCenter","POWER ISSUE",
U325="Exclu","Exclu",
U325="SAT","TX ISSUE",
U325="SPARE-ISSUE","SPARE-ISSUE",
U325="Fiber CAmtel","TX ISSUE",
U325="Fiber AOF","TX ISSUE",
U325="Projet OCM (HUAWEI)","TRAVAUX-HUAWEI",
U325="Projet OCM (NOKIA)","TRAVAUX -NOKIA",
U325="ACCESS-ISSUE","ACCESS-ISSUE",
U325="Projet OCM (ZTE, NOKIA, autres projets)","TRAVAUX OCM",
U325="No root CAuse","No root cause",
U325="ODU HS","TX ISSUE",
U325="IP &amp; VLAN","TX ISSUE",
U325="Warehouse HUAWEI","SPARE-ISSUE",
U325="SPARE-HS","SPARE-ISSUE",
U325="Power Telco","RAN ISSUE"
),"")</f>
        <v/>
      </c>
      <c r="U325" s="33"/>
      <c r="V325" s="32" t="str" cm="1">
        <f t="array" ref="V325">IFERROR(_xlfn.IFS(
U325="MPR ISSUE","ACTIVE",
U325="BSS Hardware Issue","ACTIVE",
U325="Sites strategiques, MLL, Pylone, etc.","PASSIVE",
U325="AKTIVCO DEFAUT GE &amp; POWER Cabinet","PASSIVE",
U325="AKTIVCO Coupure ENEO &amp; Baisse de tension","PASSIVE",
U325="Coupure ENEO &amp; Baisse de tension","PASSIVE",
U325="Defaut GE &amp; POWER Cabinet","PASSIVE",
U325="Sharing","PASSIVE",
U325="Sites strategiques &amp; DataCenter","PASSIVE",
U325="Exclu","Exclu",
U325="SAT","ACTIVE",
U325="SPARE-ISSUE","SPARE-ISSUE",
U325="Fiber CAmtel","ACTIVE",
U325="Fiber AOF","ACTIVE",
U325="Projet OCM (HUAWEI)","PLANNED WORKS",
U325="Projet OCM (NOKIA)","PLANNED WORKS",
U325="ACCESS-ISSUE","ACCESS-ISSUE",
U325="Projet OCM (ZTE, NOKIA, autres projets)","PLANNED WORKS",
U325="No root CAuse","No root cause",
U325="ODU HS","ACTIVE",
U325="IP &amp; VLAN","ACTIVE",
U325="Warehouse HUAWEI","SPARE-ISSUE",
U325="SPARE-HS","SPARE-ISSUE",
U325="Power Telco","ACTIVE"
),"")</f>
        <v/>
      </c>
      <c r="W325" s="52" t="str">
        <f>_xlfn.XLOOKUP(B325,Sheet1!$C:$C,Sheet1!$E:$E,"")</f>
        <v>Impact by EBOMBE OCM. Power Issue</v>
      </c>
      <c r="X325" s="52" t="str">
        <f>_xlfn.XLOOKUP($B325,Sheet1!$C:$C,Sheet1!F:F,"")</f>
        <v>Awaiting CAMUSAT's RCA</v>
      </c>
      <c r="Y325" s="52"/>
      <c r="Z325" s="52" t="str">
        <f>_xlfn.XLOOKUP($B325,Sheet1!$C:$C,Sheet1!H:H,"")</f>
        <v>CAMUSAT</v>
      </c>
      <c r="AA325" s="52" t="str">
        <f>_xlfn.XLOOKUP($B325,Sheet1!$C:$C,Sheet1!I:I,"")</f>
        <v>Ongoing</v>
      </c>
      <c r="AB325" s="34" t="s">
        <v>6138</v>
      </c>
      <c r="AC325" s="34" t="str">
        <f>_xlfn.XLOOKUP(B325,[4]ALL!$B:$B,[4]ALL!$N:$N,"")</f>
        <v/>
      </c>
      <c r="AD325" s="34" t="s">
        <v>5420</v>
      </c>
      <c r="AE325" s="34"/>
      <c r="AF325" s="36" t="s">
        <v>5420</v>
      </c>
      <c r="AG325" s="29"/>
      <c r="AH325" s="35"/>
      <c r="AI325" s="29"/>
      <c r="AJ325" s="29" t="s">
        <v>5420</v>
      </c>
      <c r="AK325" s="36" t="s">
        <v>5420</v>
      </c>
      <c r="AL325" s="36" t="s">
        <v>5420</v>
      </c>
      <c r="AM325" s="36" t="s">
        <v>5420</v>
      </c>
      <c r="AN325" s="36" t="s">
        <v>5420</v>
      </c>
      <c r="AO325" s="36" t="s">
        <v>5420</v>
      </c>
      <c r="AP325" s="36" t="s">
        <v>5420</v>
      </c>
      <c r="AQ325" s="36" t="s">
        <v>5420</v>
      </c>
      <c r="AR325" s="36" t="s">
        <v>5420</v>
      </c>
      <c r="AS325" s="36" t="s">
        <v>5420</v>
      </c>
      <c r="AT325" s="36" t="s">
        <v>5420</v>
      </c>
      <c r="AU325" s="36" t="s">
        <v>5420</v>
      </c>
      <c r="AV325" s="36" t="s">
        <v>6138</v>
      </c>
      <c r="AW325" s="45"/>
      <c r="AX325" s="45" t="s">
        <v>5420</v>
      </c>
      <c r="AY325" s="45" t="s">
        <v>5420</v>
      </c>
      <c r="AZ325" s="45" t="s">
        <v>5420</v>
      </c>
      <c r="BA325" s="36" t="s">
        <v>5420</v>
      </c>
    </row>
    <row r="326" spans="1:53" s="58" customFormat="1" ht="15.6" hidden="1" x14ac:dyDescent="0.3">
      <c r="A326" s="29" t="s">
        <v>2453</v>
      </c>
      <c r="B326" s="35" t="s">
        <v>2454</v>
      </c>
      <c r="C326" s="29" t="str">
        <f>_xlfn.XLOOKUP(B326,'[1]daily break down'!$D:$D,'[1]daily break down'!$E:$E,"")</f>
        <v>Douala</v>
      </c>
      <c r="D326" s="29" t="s">
        <v>357</v>
      </c>
      <c r="E326" s="29" t="s">
        <v>12</v>
      </c>
      <c r="F326" s="29" t="s">
        <v>31</v>
      </c>
      <c r="G326" s="29" t="s">
        <v>32</v>
      </c>
      <c r="H326" s="30" t="str">
        <f>_xlfn.XLOOKUP(B326,[2]CALCULATION!$B:$B,[2]CALCULATION!$H:$H,"")</f>
        <v>ZTE</v>
      </c>
      <c r="I326" s="25">
        <v>0.22379456272668369</v>
      </c>
      <c r="J326" s="25">
        <v>0</v>
      </c>
      <c r="K326" s="25">
        <v>0</v>
      </c>
      <c r="L326" s="25">
        <v>0</v>
      </c>
      <c r="M326" s="25">
        <v>0</v>
      </c>
      <c r="N326" s="25">
        <v>0</v>
      </c>
      <c r="O326" s="25">
        <v>0.98326570271635383</v>
      </c>
      <c r="P326" s="25" t="s">
        <v>6366</v>
      </c>
      <c r="Q326" s="31" t="s">
        <v>5364</v>
      </c>
      <c r="R326" s="31"/>
      <c r="S326" s="32" t="str" cm="1">
        <f t="array" ref="S326">IFERROR(_xlfn.IFS(
U326="MPR ISSUE","PDH",
U326="BSS Hardware Issue","BSS",
U326="Sites strategiques, MLL, Pylone, etc.","ENVTECH",
U326="AKTIVCO DEFAUT GE &amp; POWER Cabinet","AKTIVCO",
U326="AKTIVCO Coupure ENEO &amp; Baisse de tension","AKTIVCO GRID ONLY",
U326="Coupure ENEO &amp; Baisse de tension","IHS GRID ONLY",
U326="Defaut GE &amp; POWER Cabinet","IHS",
U326="Sharing","Partners",
U326="Sites strategiques &amp; DataCenter","SST &amp; DC",
U326="Exclu","Exclu",
U326="SAT","SAT",
U326="SPARE-ISSUE","SPARE-ISSUE",
U326="Fiber CAmtel","TRANS_FO_CAMTEL",
U326="Fiber AOF","Fiber AOF",
U326="Projet OCM (HUAWEI)","TRAVAUX-HUAWEI",
U326="Projet OCM (NOKIA)","TRAVAUX-NOKIA",
U326="ACCESS-ISSUE","ACCESS-ISSUE",
U326="Projet OCM (ZTE, NOKIA, autres projets)","TRAVAUX OCM",
U326="No root CAuse","No root cause",
U326="ODU HS","PDH",
U326="IP &amp; VLAN","PDH",
U326="Warehouse HUAWEI","SPARE-ISSUE",
U326="SPARE-HS","SPARE-ISSUE",
U326="Power Telco","BSS"
),"")</f>
        <v/>
      </c>
      <c r="T326" s="32" t="str" cm="1">
        <f t="array" ref="T326">IFERROR(_xlfn.IFS(
U326="MPR ISSUE","TX ISSUE",
U326="BSS Hardware Issue","RAN ISSUE",
U326="Sites strategiques, MLL, Pylone, etc.","ENVTECH",
U326="AKTIVCO DEFAUT GE &amp; POWER Cabinet","POWER ISSUE",
U326="AKTIVCO Coupure ENEO &amp; Baisse de tension","POWER ISSUE",
U326="Coupure ENEO &amp; Baisse de tension","POWER ISSUE",
U326="Defaut GE &amp; POWER Cabinet","POWER ISSUE",
U326="Sharing","POWER ISSUE",
U326="Sites strategiques &amp; DataCenter","POWER ISSUE",
U326="Exclu","Exclu",
U326="SAT","TX ISSUE",
U326="SPARE-ISSUE","SPARE-ISSUE",
U326="Fiber CAmtel","TX ISSUE",
U326="Fiber AOF","TX ISSUE",
U326="Projet OCM (HUAWEI)","TRAVAUX-HUAWEI",
U326="Projet OCM (NOKIA)","TRAVAUX -NOKIA",
U326="ACCESS-ISSUE","ACCESS-ISSUE",
U326="Projet OCM (ZTE, NOKIA, autres projets)","TRAVAUX OCM",
U326="No root CAuse","No root cause",
U326="ODU HS","TX ISSUE",
U326="IP &amp; VLAN","TX ISSUE",
U326="Warehouse HUAWEI","SPARE-ISSUE",
U326="SPARE-HS","SPARE-ISSUE",
U326="Power Telco","RAN ISSUE"
),"")</f>
        <v/>
      </c>
      <c r="U326" s="33"/>
      <c r="V326" s="32" t="str" cm="1">
        <f t="array" ref="V326">IFERROR(_xlfn.IFS(
U326="MPR ISSUE","ACTIVE",
U326="BSS Hardware Issue","ACTIVE",
U326="Sites strategiques, MLL, Pylone, etc.","PASSIVE",
U326="AKTIVCO DEFAUT GE &amp; POWER Cabinet","PASSIVE",
U326="AKTIVCO Coupure ENEO &amp; Baisse de tension","PASSIVE",
U326="Coupure ENEO &amp; Baisse de tension","PASSIVE",
U326="Defaut GE &amp; POWER Cabinet","PASSIVE",
U326="Sharing","PASSIVE",
U326="Sites strategiques &amp; DataCenter","PASSIVE",
U326="Exclu","Exclu",
U326="SAT","ACTIVE",
U326="SPARE-ISSUE","SPARE-ISSUE",
U326="Fiber CAmtel","ACTIVE",
U326="Fiber AOF","ACTIVE",
U326="Projet OCM (HUAWEI)","PLANNED WORKS",
U326="Projet OCM (NOKIA)","PLANNED WORKS",
U326="ACCESS-ISSUE","ACCESS-ISSUE",
U326="Projet OCM (ZTE, NOKIA, autres projets)","PLANNED WORKS",
U326="No root CAuse","No root cause",
U326="ODU HS","ACTIVE",
U326="IP &amp; VLAN","ACTIVE",
U326="Warehouse HUAWEI","SPARE-ISSUE",
U326="SPARE-HS","SPARE-ISSUE",
U326="Power Telco","ACTIVE"
),"")</f>
        <v/>
      </c>
      <c r="W326" s="51"/>
      <c r="X326" s="51"/>
      <c r="Y326" s="51"/>
      <c r="Z326" s="51"/>
      <c r="AA326" s="51"/>
      <c r="AB326" s="34" t="s">
        <v>5420</v>
      </c>
      <c r="AC326" s="34" t="str">
        <f>_xlfn.XLOOKUP(B326,[4]ALL!$B:$B,[4]ALL!$N:$N,"")</f>
        <v/>
      </c>
      <c r="AD326" s="34" t="s">
        <v>5420</v>
      </c>
      <c r="AE326" s="34"/>
      <c r="AF326" s="36" t="s">
        <v>5420</v>
      </c>
      <c r="AG326" s="29"/>
      <c r="AH326" s="35"/>
      <c r="AI326" s="29"/>
      <c r="AJ326" s="29" t="s">
        <v>5420</v>
      </c>
      <c r="AK326" s="36" t="s">
        <v>5420</v>
      </c>
      <c r="AL326" s="36" t="s">
        <v>5420</v>
      </c>
      <c r="AM326" s="36" t="s">
        <v>5420</v>
      </c>
      <c r="AN326" s="36" t="s">
        <v>5420</v>
      </c>
      <c r="AO326" s="36" t="s">
        <v>5420</v>
      </c>
      <c r="AP326" s="36" t="s">
        <v>5420</v>
      </c>
      <c r="AQ326" s="36" t="s">
        <v>5420</v>
      </c>
      <c r="AR326" s="36" t="s">
        <v>5420</v>
      </c>
      <c r="AS326" s="36" t="s">
        <v>5420</v>
      </c>
      <c r="AT326" s="36" t="s">
        <v>5420</v>
      </c>
      <c r="AU326" s="36" t="s">
        <v>5420</v>
      </c>
      <c r="AV326" s="36" t="s">
        <v>5420</v>
      </c>
      <c r="AW326" s="45"/>
      <c r="AX326" s="45" t="s">
        <v>5420</v>
      </c>
      <c r="AY326" s="45" t="s">
        <v>5420</v>
      </c>
      <c r="AZ326" s="45" t="s">
        <v>5420</v>
      </c>
      <c r="BA326" s="36" t="s">
        <v>5420</v>
      </c>
    </row>
    <row r="327" spans="1:53" s="58" customFormat="1" ht="13.95" hidden="1" customHeight="1" x14ac:dyDescent="0.3">
      <c r="A327" s="27" t="s">
        <v>1277</v>
      </c>
      <c r="B327" s="28" t="s">
        <v>1396</v>
      </c>
      <c r="C327" s="29" t="str">
        <f>_xlfn.XLOOKUP(B327,'[1]daily break down'!$D:$D,'[1]daily break down'!$E:$E,"")</f>
        <v>LITTORAL</v>
      </c>
      <c r="D327" s="27" t="s">
        <v>21</v>
      </c>
      <c r="E327" s="27" t="s">
        <v>563</v>
      </c>
      <c r="F327" s="29" t="s">
        <v>31</v>
      </c>
      <c r="G327" s="27" t="s">
        <v>1277</v>
      </c>
      <c r="H327" s="39" t="str">
        <f>_xlfn.XLOOKUP(B327,[2]CALCULATION!$B:$B,[2]CALCULATION!$H:$H,"")</f>
        <v>NOKIA</v>
      </c>
      <c r="I327" s="25">
        <v>1.3376308738047311E-3</v>
      </c>
      <c r="J327" s="25">
        <v>1.057067256793738</v>
      </c>
      <c r="K327" s="25">
        <v>9.2029004117762277E-3</v>
      </c>
      <c r="L327" s="25">
        <v>6.597195469604758E-2</v>
      </c>
      <c r="M327" s="25">
        <v>3.7489334623166184E-2</v>
      </c>
      <c r="N327" s="25">
        <v>1.9832607088944212E-2</v>
      </c>
      <c r="O327" s="25">
        <v>0.9761495064677127</v>
      </c>
      <c r="P327" s="25" t="s">
        <v>6366</v>
      </c>
      <c r="Q327" s="31" t="s">
        <v>5364</v>
      </c>
      <c r="R327" s="31"/>
      <c r="S327" s="32" t="str" cm="1">
        <f t="array" ref="S327">IFERROR(_xlfn.IFS(
U327="MPR ISSUE","PDH",
U327="BSS Hardware Issue","BSS",
U327="Sites strategiques, MLL, Pylone, etc.","ENVTECH",
U327="AKTIVCO DEFAUT GE &amp; POWER Cabinet","AKTIVCO",
U327="AKTIVCO Coupure ENEO &amp; Baisse de tension","AKTIVCO GRID ONLY",
U327="Coupure ENEO &amp; Baisse de tension","IHS GRID ONLY",
U327="Defaut GE &amp; POWER Cabinet","IHS",
U327="Sharing","Partners",
U327="Sites strategiques &amp; DataCenter","SST &amp; DC",
U327="Exclu","Exclu",
U327="SAT","SAT",
U327="SPARE-ISSUE","SPARE-ISSUE",
U327="Fiber CAmtel","TRANS_FO_CAMTEL",
U327="Fiber AOF","Fiber AOF",
U327="Projet OCM (HUAWEI)","TRAVAUX-HUAWEI",
U327="Projet OCM (NOKIA)","TRAVAUX-NOKIA",
U327="ACCESS-ISSUE","ACCESS-ISSUE",
U327="Projet OCM (ZTE, NOKIA, autres projets)","TRAVAUX OCM",
U327="No root CAuse","No root cause",
U327="ODU HS","PDH",
U327="IP &amp; VLAN","PDH",
U327="Warehouse HUAWEI","SPARE-ISSUE",
U327="SPARE-HS","SPARE-ISSUE",
U327="Power Telco","BSS"
),"")</f>
        <v/>
      </c>
      <c r="T327" s="32" t="str" cm="1">
        <f t="array" ref="T327">IFERROR(_xlfn.IFS(
U327="MPR ISSUE","TX ISSUE",
U327="BSS Hardware Issue","RAN ISSUE",
U327="Sites strategiques, MLL, Pylone, etc.","ENVTECH",
U327="AKTIVCO DEFAUT GE &amp; POWER Cabinet","POWER ISSUE",
U327="AKTIVCO Coupure ENEO &amp; Baisse de tension","POWER ISSUE",
U327="Coupure ENEO &amp; Baisse de tension","POWER ISSUE",
U327="Defaut GE &amp; POWER Cabinet","POWER ISSUE",
U327="Sharing","POWER ISSUE",
U327="Sites strategiques &amp; DataCenter","POWER ISSUE",
U327="Exclu","Exclu",
U327="SAT","TX ISSUE",
U327="SPARE-ISSUE","SPARE-ISSUE",
U327="Fiber CAmtel","TX ISSUE",
U327="Fiber AOF","TX ISSUE",
U327="Projet OCM (HUAWEI)","TRAVAUX-HUAWEI",
U327="Projet OCM (NOKIA)","TRAVAUX -NOKIA",
U327="ACCESS-ISSUE","ACCESS-ISSUE",
U327="Projet OCM (ZTE, NOKIA, autres projets)","TRAVAUX OCM",
U327="No root CAuse","No root cause",
U327="ODU HS","TX ISSUE",
U327="IP &amp; VLAN","TX ISSUE",
U327="Warehouse HUAWEI","SPARE-ISSUE",
U327="SPARE-HS","SPARE-ISSUE",
U327="Power Telco","RAN ISSUE"
),"")</f>
        <v/>
      </c>
      <c r="U327" s="33"/>
      <c r="V327" s="32" t="str" cm="1">
        <f t="array" ref="V327">IFERROR(_xlfn.IFS(
U327="MPR ISSUE","ACTIVE",
U327="BSS Hardware Issue","ACTIVE",
U327="Sites strategiques, MLL, Pylone, etc.","PASSIVE",
U327="AKTIVCO DEFAUT GE &amp; POWER Cabinet","PASSIVE",
U327="AKTIVCO Coupure ENEO &amp; Baisse de tension","PASSIVE",
U327="Coupure ENEO &amp; Baisse de tension","PASSIVE",
U327="Defaut GE &amp; POWER Cabinet","PASSIVE",
U327="Sharing","PASSIVE",
U327="Sites strategiques &amp; DataCenter","PASSIVE",
U327="Exclu","Exclu",
U327="SAT","ACTIVE",
U327="SPARE-ISSUE","SPARE-ISSUE",
U327="Fiber CAmtel","ACTIVE",
U327="Fiber AOF","ACTIVE",
U327="Projet OCM (HUAWEI)","PLANNED WORKS",
U327="Projet OCM (NOKIA)","PLANNED WORKS",
U327="ACCESS-ISSUE","ACCESS-ISSUE",
U327="Projet OCM (ZTE, NOKIA, autres projets)","PLANNED WORKS",
U327="No root CAuse","No root cause",
U327="ODU HS","ACTIVE",
U327="IP &amp; VLAN","ACTIVE",
U327="Warehouse HUAWEI","SPARE-ISSUE",
U327="SPARE-HS","SPARE-ISSUE",
U327="Power Telco","ACTIVE"
),"")</f>
        <v/>
      </c>
      <c r="W327" s="52" t="str">
        <f>_xlfn.XLOOKUP(B327,Sheet1!$C:$C,Sheet1!$E:$E,"")</f>
        <v>Impact by EBOMBE OCM. Power Issue</v>
      </c>
      <c r="X327" s="52" t="str">
        <f>_xlfn.XLOOKUP($B327,Sheet1!$C:$C,Sheet1!F:F,"")</f>
        <v>Awaiting CAMUSAT's RCA</v>
      </c>
      <c r="Y327" s="52"/>
      <c r="Z327" s="52" t="str">
        <f>_xlfn.XLOOKUP($B327,Sheet1!$C:$C,Sheet1!H:H,"")</f>
        <v>CAMUSAT</v>
      </c>
      <c r="AA327" s="52" t="str">
        <f>_xlfn.XLOOKUP($B327,Sheet1!$C:$C,Sheet1!I:I,"")</f>
        <v>Ongoing</v>
      </c>
      <c r="AB327" s="34" t="s">
        <v>6093</v>
      </c>
      <c r="AC327" s="34" t="str">
        <f>_xlfn.XLOOKUP(B327,[4]ALL!$B:$B,[4]ALL!$N:$N,"")</f>
        <v/>
      </c>
      <c r="AD327" s="34" t="s">
        <v>5420</v>
      </c>
      <c r="AE327" s="34"/>
      <c r="AF327" s="36" t="s">
        <v>5420</v>
      </c>
      <c r="AG327" s="29"/>
      <c r="AH327" s="35"/>
      <c r="AI327" s="29"/>
      <c r="AJ327" s="29" t="s">
        <v>5420</v>
      </c>
      <c r="AK327" s="36" t="s">
        <v>5420</v>
      </c>
      <c r="AL327" s="36" t="s">
        <v>5420</v>
      </c>
      <c r="AM327" s="36" t="s">
        <v>5420</v>
      </c>
      <c r="AN327" s="36" t="s">
        <v>5420</v>
      </c>
      <c r="AO327" s="36" t="s">
        <v>5420</v>
      </c>
      <c r="AP327" s="36" t="s">
        <v>5420</v>
      </c>
      <c r="AQ327" s="36" t="s">
        <v>5420</v>
      </c>
      <c r="AR327" s="36" t="s">
        <v>5420</v>
      </c>
      <c r="AS327" s="36" t="s">
        <v>5420</v>
      </c>
      <c r="AT327" s="36" t="s">
        <v>5420</v>
      </c>
      <c r="AU327" s="36" t="s">
        <v>5420</v>
      </c>
      <c r="AV327" s="36" t="s">
        <v>6093</v>
      </c>
      <c r="AW327" s="45"/>
      <c r="AX327" s="45" t="s">
        <v>5420</v>
      </c>
      <c r="AY327" s="45" t="s">
        <v>5420</v>
      </c>
      <c r="AZ327" s="45" t="s">
        <v>5420</v>
      </c>
      <c r="BA327" s="36" t="s">
        <v>5420</v>
      </c>
    </row>
    <row r="328" spans="1:53" s="58" customFormat="1" ht="15.6" hidden="1" x14ac:dyDescent="0.3">
      <c r="A328" s="40" t="s">
        <v>741</v>
      </c>
      <c r="B328" s="28" t="s">
        <v>742</v>
      </c>
      <c r="C328" s="29" t="str">
        <f>_xlfn.XLOOKUP(B328,'[1]daily break down'!$D:$D,'[1]daily break down'!$E:$E,"")</f>
        <v>CENTRE</v>
      </c>
      <c r="D328" s="27" t="s">
        <v>11</v>
      </c>
      <c r="E328" s="27" t="s">
        <v>66</v>
      </c>
      <c r="F328" s="29" t="s">
        <v>226</v>
      </c>
      <c r="G328" s="27" t="s">
        <v>741</v>
      </c>
      <c r="H328" s="39" t="str">
        <f>_xlfn.XLOOKUP(B328,[2]CALCULATION!$B:$B,[2]CALCULATION!$H:$H,"")</f>
        <v>NOKIA</v>
      </c>
      <c r="I328" s="25">
        <v>0.46458595508984601</v>
      </c>
      <c r="J328" s="25">
        <v>0.63227136143000262</v>
      </c>
      <c r="K328" s="25">
        <v>0.80694811847057779</v>
      </c>
      <c r="L328" s="25">
        <v>0.7780552915963963</v>
      </c>
      <c r="M328" s="25">
        <v>0.81081833046545271</v>
      </c>
      <c r="N328" s="25">
        <v>1.0098221343309561</v>
      </c>
      <c r="O328" s="25">
        <v>0.97393795675635575</v>
      </c>
      <c r="P328" s="25" t="s">
        <v>6366</v>
      </c>
      <c r="Q328" s="31" t="s">
        <v>5364</v>
      </c>
      <c r="R328" s="31"/>
      <c r="S328" s="32" t="str" cm="1">
        <f t="array" ref="S328">IFERROR(_xlfn.IFS(
U328="MPR ISSUE","PDH",
U328="BSS Hardware Issue","BSS",
U328="Sites strategiques, MLL, Pylone, etc.","ENVTECH",
U328="AKTIVCO DEFAUT GE &amp; POWER Cabinet","AKTIVCO",
U328="AKTIVCO Coupure ENEO &amp; Baisse de tension","AKTIVCO GRID ONLY",
U328="Coupure ENEO &amp; Baisse de tension","IHS GRID ONLY",
U328="Defaut GE &amp; POWER Cabinet","IHS",
U328="Sharing","Partners",
U328="Sites strategiques &amp; DataCenter","SST &amp; DC",
U328="Exclu","Exclu",
U328="SAT","SAT",
U328="SPARE-ISSUE","SPARE-ISSUE",
U328="Fiber CAmtel","TRANS_FO_CAMTEL",
U328="Fiber AOF","Fiber AOF",
U328="Projet OCM (HUAWEI)","TRAVAUX-HUAWEI",
U328="Projet OCM (NOKIA)","TRAVAUX-NOKIA",
U328="ACCESS-ISSUE","ACCESS-ISSUE",
U328="Projet OCM (ZTE, NOKIA, autres projets)","TRAVAUX OCM",
U328="No root CAuse","No root cause",
U328="ODU HS","PDH",
U328="IP &amp; VLAN","PDH",
U328="Warehouse HUAWEI","SPARE-ISSUE",
U328="SPARE-HS","SPARE-ISSUE",
U328="Power Telco","BSS"
),"")</f>
        <v/>
      </c>
      <c r="T328" s="32" t="str" cm="1">
        <f t="array" ref="T328">IFERROR(_xlfn.IFS(
U328="MPR ISSUE","TX ISSUE",
U328="BSS Hardware Issue","RAN ISSUE",
U328="Sites strategiques, MLL, Pylone, etc.","ENVTECH",
U328="AKTIVCO DEFAUT GE &amp; POWER Cabinet","POWER ISSUE",
U328="AKTIVCO Coupure ENEO &amp; Baisse de tension","POWER ISSUE",
U328="Coupure ENEO &amp; Baisse de tension","POWER ISSUE",
U328="Defaut GE &amp; POWER Cabinet","POWER ISSUE",
U328="Sharing","POWER ISSUE",
U328="Sites strategiques &amp; DataCenter","POWER ISSUE",
U328="Exclu","Exclu",
U328="SAT","TX ISSUE",
U328="SPARE-ISSUE","SPARE-ISSUE",
U328="Fiber CAmtel","TX ISSUE",
U328="Fiber AOF","TX ISSUE",
U328="Projet OCM (HUAWEI)","TRAVAUX-HUAWEI",
U328="Projet OCM (NOKIA)","TRAVAUX -NOKIA",
U328="ACCESS-ISSUE","ACCESS-ISSUE",
U328="Projet OCM (ZTE, NOKIA, autres projets)","TRAVAUX OCM",
U328="No root CAuse","No root cause",
U328="ODU HS","TX ISSUE",
U328="IP &amp; VLAN","TX ISSUE",
U328="Warehouse HUAWEI","SPARE-ISSUE",
U328="SPARE-HS","SPARE-ISSUE",
U328="Power Telco","RAN ISSUE"
),"")</f>
        <v/>
      </c>
      <c r="U328" s="33"/>
      <c r="V328" s="32" t="str" cm="1">
        <f t="array" ref="V328">IFERROR(_xlfn.IFS(
U328="MPR ISSUE","ACTIVE",
U328="BSS Hardware Issue","ACTIVE",
U328="Sites strategiques, MLL, Pylone, etc.","PASSIVE",
U328="AKTIVCO DEFAUT GE &amp; POWER Cabinet","PASSIVE",
U328="AKTIVCO Coupure ENEO &amp; Baisse de tension","PASSIVE",
U328="Coupure ENEO &amp; Baisse de tension","PASSIVE",
U328="Defaut GE &amp; POWER Cabinet","PASSIVE",
U328="Sharing","PASSIVE",
U328="Sites strategiques &amp; DataCenter","PASSIVE",
U328="Exclu","Exclu",
U328="SAT","ACTIVE",
U328="SPARE-ISSUE","SPARE-ISSUE",
U328="Fiber CAmtel","ACTIVE",
U328="Fiber AOF","ACTIVE",
U328="Projet OCM (HUAWEI)","PLANNED WORKS",
U328="Projet OCM (NOKIA)","PLANNED WORKS",
U328="ACCESS-ISSUE","ACCESS-ISSUE",
U328="Projet OCM (ZTE, NOKIA, autres projets)","PLANNED WORKS",
U328="No root CAuse","No root cause",
U328="ODU HS","ACTIVE",
U328="IP &amp; VLAN","ACTIVE",
U328="Warehouse HUAWEI","SPARE-ISSUE",
U328="SPARE-HS","SPARE-ISSUE",
U328="Power Telco","ACTIVE"
),"")</f>
        <v/>
      </c>
      <c r="W328" s="51"/>
      <c r="X328" s="51"/>
      <c r="Y328" s="51"/>
      <c r="Z328" s="51"/>
      <c r="AA328" s="51"/>
      <c r="AB328" s="34" t="s">
        <v>5420</v>
      </c>
      <c r="AC328" s="34" t="str">
        <f>_xlfn.XLOOKUP(B328,[4]ALL!$B:$B,[4]ALL!$N:$N,"")</f>
        <v/>
      </c>
      <c r="AD328" s="34" t="s">
        <v>5420</v>
      </c>
      <c r="AE328" s="34"/>
      <c r="AF328" s="36" t="s">
        <v>5420</v>
      </c>
      <c r="AG328" s="29"/>
      <c r="AH328" s="35"/>
      <c r="AI328" s="29"/>
      <c r="AJ328" s="29" t="s">
        <v>5420</v>
      </c>
      <c r="AK328" s="36" t="s">
        <v>5420</v>
      </c>
      <c r="AL328" s="36" t="s">
        <v>5420</v>
      </c>
      <c r="AM328" s="36" t="s">
        <v>5420</v>
      </c>
      <c r="AN328" s="36" t="s">
        <v>5420</v>
      </c>
      <c r="AO328" s="36" t="s">
        <v>5420</v>
      </c>
      <c r="AP328" s="36" t="s">
        <v>5420</v>
      </c>
      <c r="AQ328" s="36" t="s">
        <v>5420</v>
      </c>
      <c r="AR328" s="36" t="s">
        <v>5420</v>
      </c>
      <c r="AS328" s="36" t="s">
        <v>5420</v>
      </c>
      <c r="AT328" s="36" t="s">
        <v>5420</v>
      </c>
      <c r="AU328" s="36" t="s">
        <v>5420</v>
      </c>
      <c r="AV328" s="36" t="s">
        <v>5420</v>
      </c>
      <c r="AW328" s="45"/>
      <c r="AX328" s="45" t="s">
        <v>5420</v>
      </c>
      <c r="AY328" s="45" t="s">
        <v>5420</v>
      </c>
      <c r="AZ328" s="45" t="s">
        <v>5420</v>
      </c>
      <c r="BA328" s="36" t="s">
        <v>5420</v>
      </c>
    </row>
    <row r="329" spans="1:53" s="58" customFormat="1" ht="15.6" hidden="1" x14ac:dyDescent="0.3">
      <c r="A329" s="27" t="s">
        <v>623</v>
      </c>
      <c r="B329" s="28" t="s">
        <v>624</v>
      </c>
      <c r="C329" s="29" t="str">
        <f>_xlfn.XLOOKUP(B329,'[1]daily break down'!$D:$D,'[1]daily break down'!$E:$E,"")</f>
        <v>NORD-OUEST</v>
      </c>
      <c r="D329" s="27" t="s">
        <v>11</v>
      </c>
      <c r="E329" s="27" t="s">
        <v>154</v>
      </c>
      <c r="F329" s="29" t="s">
        <v>51</v>
      </c>
      <c r="G329" s="27" t="s">
        <v>623</v>
      </c>
      <c r="H329" s="39" t="str">
        <f>_xlfn.XLOOKUP(B329,[2]CALCULATION!$B:$B,[2]CALCULATION!$H:$H,"")</f>
        <v>NOKIA</v>
      </c>
      <c r="I329" s="25">
        <v>1.9101368877930951E-2</v>
      </c>
      <c r="J329" s="25">
        <v>1.8726832233265207E-3</v>
      </c>
      <c r="K329" s="25">
        <v>1.4268062653917815E-3</v>
      </c>
      <c r="L329" s="25">
        <v>0</v>
      </c>
      <c r="M329" s="25">
        <v>3.313507860275716</v>
      </c>
      <c r="N329" s="25">
        <v>3.3109217739196932</v>
      </c>
      <c r="O329" s="25">
        <v>0.94500945972553962</v>
      </c>
      <c r="P329" s="25" t="s">
        <v>6366</v>
      </c>
      <c r="Q329" s="31" t="str">
        <f>_xlfn.XLOOKUP(B329,'[1]daily break down'!$D:$D,'[1]daily break down'!$O:$O,"")</f>
        <v>Insecurity</v>
      </c>
      <c r="R329" s="31"/>
      <c r="S329" s="32" t="str" cm="1">
        <f t="array" ref="S329">IFERROR(_xlfn.IFS(
U329="MPR ISSUE","PDH",
U329="BSS Hardware Issue","BSS",
U329="Sites strategiques, MLL, Pylone, etc.","ENVTECH",
U329="AKTIVCO DEFAUT GE &amp; POWER Cabinet","AKTIVCO",
U329="AKTIVCO Coupure ENEO &amp; Baisse de tension","AKTIVCO GRID ONLY",
U329="Coupure ENEO &amp; Baisse de tension","IHS GRID ONLY",
U329="Defaut GE &amp; POWER Cabinet","IHS",
U329="Sharing","Partners",
U329="Sites strategiques &amp; DataCenter","SST &amp; DC",
U329="Exclu","Exclu",
U329="SAT","SAT",
U329="SPARE-ISSUE","SPARE-ISSUE",
U329="Fiber CAmtel","TRANS_FO_CAMTEL",
U329="Fiber AOF","Fiber AOF",
U329="Projet OCM (HUAWEI)","TRAVAUX-HUAWEI",
U329="Projet OCM (NOKIA)","TRAVAUX-NOKIA",
U329="ACCESS-ISSUE","ACCESS-ISSUE",
U329="Projet OCM (ZTE, NOKIA, autres projets)","TRAVAUX OCM",
U329="No root CAuse","No root cause",
U329="ODU HS","PDH",
U329="IP &amp; VLAN","PDH",
U329="Warehouse HUAWEI","SPARE-ISSUE",
U329="SPARE-HS","SPARE-ISSUE",
U329="Power Telco","BSS"
),"")</f>
        <v/>
      </c>
      <c r="T329" s="32" t="str" cm="1">
        <f t="array" ref="T329">IFERROR(_xlfn.IFS(
U329="MPR ISSUE","TX ISSUE",
U329="BSS Hardware Issue","RAN ISSUE",
U329="Sites strategiques, MLL, Pylone, etc.","ENVTECH",
U329="AKTIVCO DEFAUT GE &amp; POWER Cabinet","POWER ISSUE",
U329="AKTIVCO Coupure ENEO &amp; Baisse de tension","POWER ISSUE",
U329="Coupure ENEO &amp; Baisse de tension","POWER ISSUE",
U329="Defaut GE &amp; POWER Cabinet","POWER ISSUE",
U329="Sharing","POWER ISSUE",
U329="Sites strategiques &amp; DataCenter","POWER ISSUE",
U329="Exclu","Exclu",
U329="SAT","TX ISSUE",
U329="SPARE-ISSUE","SPARE-ISSUE",
U329="Fiber CAmtel","TX ISSUE",
U329="Fiber AOF","TX ISSUE",
U329="Projet OCM (HUAWEI)","TRAVAUX-HUAWEI",
U329="Projet OCM (NOKIA)","TRAVAUX -NOKIA",
U329="ACCESS-ISSUE","ACCESS-ISSUE",
U329="Projet OCM (ZTE, NOKIA, autres projets)","TRAVAUX OCM",
U329="No root CAuse","No root cause",
U329="ODU HS","TX ISSUE",
U329="IP &amp; VLAN","TX ISSUE",
U329="Warehouse HUAWEI","SPARE-ISSUE",
U329="SPARE-HS","SPARE-ISSUE",
U329="Power Telco","RAN ISSUE"
),"")</f>
        <v/>
      </c>
      <c r="U329" s="33"/>
      <c r="V329" s="32" t="str" cm="1">
        <f t="array" ref="V329">IFERROR(_xlfn.IFS(
U329="MPR ISSUE","ACTIVE",
U329="BSS Hardware Issue","ACTIVE",
U329="Sites strategiques, MLL, Pylone, etc.","PASSIVE",
U329="AKTIVCO DEFAUT GE &amp; POWER Cabinet","PASSIVE",
U329="AKTIVCO Coupure ENEO &amp; Baisse de tension","PASSIVE",
U329="Coupure ENEO &amp; Baisse de tension","PASSIVE",
U329="Defaut GE &amp; POWER Cabinet","PASSIVE",
U329="Sharing","PASSIVE",
U329="Sites strategiques &amp; DataCenter","PASSIVE",
U329="Exclu","Exclu",
U329="SAT","ACTIVE",
U329="SPARE-ISSUE","SPARE-ISSUE",
U329="Fiber CAmtel","ACTIVE",
U329="Fiber AOF","ACTIVE",
U329="Projet OCM (HUAWEI)","PLANNED WORKS",
U329="Projet OCM (NOKIA)","PLANNED WORKS",
U329="ACCESS-ISSUE","ACCESS-ISSUE",
U329="Projet OCM (ZTE, NOKIA, autres projets)","PLANNED WORKS",
U329="No root CAuse","No root cause",
U329="ODU HS","ACTIVE",
U329="IP &amp; VLAN","ACTIVE",
U329="Warehouse HUAWEI","SPARE-ISSUE",
U329="SPARE-HS","SPARE-ISSUE",
U329="Power Telco","ACTIVE"
),"")</f>
        <v/>
      </c>
      <c r="W329" s="52" t="s">
        <v>6313</v>
      </c>
      <c r="X329" s="52" t="s">
        <v>6358</v>
      </c>
      <c r="Y329" s="52"/>
      <c r="Z329" s="52" t="s">
        <v>11</v>
      </c>
      <c r="AA329" s="52" t="s">
        <v>6321</v>
      </c>
      <c r="AB329" s="34" t="s">
        <v>6861</v>
      </c>
      <c r="AC329" s="34" t="str">
        <f>_xlfn.XLOOKUP(B329,[4]ALL!$B:$B,[4]ALL!$N:$N,"")</f>
        <v>Power issue NUR to be checked</v>
      </c>
      <c r="AD329" s="34"/>
      <c r="AE329" s="34"/>
      <c r="AF329" s="36" t="s">
        <v>5420</v>
      </c>
      <c r="AG329" s="29"/>
      <c r="AH329" s="35"/>
      <c r="AI329" s="29"/>
      <c r="AJ329" s="29" t="s">
        <v>5420</v>
      </c>
      <c r="AK329" s="36" t="s">
        <v>5420</v>
      </c>
      <c r="AL329" s="36" t="s">
        <v>5420</v>
      </c>
      <c r="AM329" s="36" t="s">
        <v>5420</v>
      </c>
      <c r="AN329" s="36" t="s">
        <v>5420</v>
      </c>
      <c r="AO329" s="36" t="s">
        <v>5420</v>
      </c>
      <c r="AP329" s="36" t="s">
        <v>5420</v>
      </c>
      <c r="AQ329" s="36" t="s">
        <v>5420</v>
      </c>
      <c r="AR329" s="36" t="s">
        <v>5420</v>
      </c>
      <c r="AS329" s="36" t="s">
        <v>5420</v>
      </c>
      <c r="AT329" s="36" t="s">
        <v>5799</v>
      </c>
      <c r="AU329" s="36" t="s">
        <v>5420</v>
      </c>
      <c r="AV329" s="36" t="s">
        <v>5988</v>
      </c>
      <c r="AW329" s="45"/>
      <c r="AX329" s="45" t="s">
        <v>5420</v>
      </c>
      <c r="AY329" s="45" t="s">
        <v>5420</v>
      </c>
      <c r="AZ329" s="45" t="s">
        <v>5420</v>
      </c>
      <c r="BA329" s="36" t="s">
        <v>5420</v>
      </c>
    </row>
    <row r="330" spans="1:53" s="58" customFormat="1" ht="15.6" hidden="1" x14ac:dyDescent="0.3">
      <c r="A330" s="27" t="s">
        <v>1315</v>
      </c>
      <c r="B330" s="28" t="s">
        <v>1316</v>
      </c>
      <c r="C330" s="29" t="str">
        <f>_xlfn.XLOOKUP(B330,'[1]daily break down'!$D:$D,'[1]daily break down'!$E:$E,"")</f>
        <v>NORD-OUEST</v>
      </c>
      <c r="D330" s="27" t="s">
        <v>11</v>
      </c>
      <c r="E330" s="27" t="s">
        <v>154</v>
      </c>
      <c r="F330" s="29" t="s">
        <v>51</v>
      </c>
      <c r="G330" s="27" t="s">
        <v>1317</v>
      </c>
      <c r="H330" s="39" t="str">
        <f>_xlfn.XLOOKUP(B330,[2]CALCULATION!$B:$B,[2]CALCULATION!$H:$H,"")</f>
        <v>NOKIA</v>
      </c>
      <c r="I330" s="25">
        <v>0</v>
      </c>
      <c r="J330" s="25">
        <v>0</v>
      </c>
      <c r="K330" s="25">
        <v>8.0257852428294125E-4</v>
      </c>
      <c r="L330" s="25">
        <v>0</v>
      </c>
      <c r="M330" s="25">
        <v>0</v>
      </c>
      <c r="N330" s="25">
        <v>0</v>
      </c>
      <c r="O330" s="25">
        <v>0.94258388907437363</v>
      </c>
      <c r="P330" s="25" t="s">
        <v>6366</v>
      </c>
      <c r="Q330" s="31" t="str">
        <f>_xlfn.XLOOKUP(B330,'[1]daily break down'!$D:$D,'[1]daily break down'!$O:$O,"")</f>
        <v>Insecurity</v>
      </c>
      <c r="R330" s="31"/>
      <c r="S330" s="32" t="str" cm="1">
        <f t="array" ref="S330">IFERROR(_xlfn.IFS(
U330="MPR ISSUE","PDH",
U330="BSS Hardware Issue","BSS",
U330="Sites strategiques, MLL, Pylone, etc.","ENVTECH",
U330="AKTIVCO DEFAUT GE &amp; POWER Cabinet","AKTIVCO",
U330="AKTIVCO Coupure ENEO &amp; Baisse de tension","AKTIVCO GRID ONLY",
U330="Coupure ENEO &amp; Baisse de tension","IHS GRID ONLY",
U330="Defaut GE &amp; POWER Cabinet","IHS",
U330="Sharing","Partners",
U330="Sites strategiques &amp; DataCenter","SST &amp; DC",
U330="Exclu","Exclu",
U330="SAT","SAT",
U330="SPARE-ISSUE","SPARE-ISSUE",
U330="Fiber CAmtel","TRANS_FO_CAMTEL",
U330="Fiber AOF","Fiber AOF",
U330="Projet OCM (HUAWEI)","TRAVAUX-HUAWEI",
U330="Projet OCM (NOKIA)","TRAVAUX-NOKIA",
U330="ACCESS-ISSUE","ACCESS-ISSUE",
U330="Projet OCM (ZTE, NOKIA, autres projets)","TRAVAUX OCM",
U330="No root CAuse","No root cause",
U330="ODU HS","PDH",
U330="IP &amp; VLAN","PDH",
U330="Warehouse HUAWEI","SPARE-ISSUE",
U330="SPARE-HS","SPARE-ISSUE",
U330="Power Telco","BSS"
),"")</f>
        <v/>
      </c>
      <c r="T330" s="32" t="str" cm="1">
        <f t="array" ref="T330">IFERROR(_xlfn.IFS(
U330="MPR ISSUE","TX ISSUE",
U330="BSS Hardware Issue","RAN ISSUE",
U330="Sites strategiques, MLL, Pylone, etc.","ENVTECH",
U330="AKTIVCO DEFAUT GE &amp; POWER Cabinet","POWER ISSUE",
U330="AKTIVCO Coupure ENEO &amp; Baisse de tension","POWER ISSUE",
U330="Coupure ENEO &amp; Baisse de tension","POWER ISSUE",
U330="Defaut GE &amp; POWER Cabinet","POWER ISSUE",
U330="Sharing","POWER ISSUE",
U330="Sites strategiques &amp; DataCenter","POWER ISSUE",
U330="Exclu","Exclu",
U330="SAT","TX ISSUE",
U330="SPARE-ISSUE","SPARE-ISSUE",
U330="Fiber CAmtel","TX ISSUE",
U330="Fiber AOF","TX ISSUE",
U330="Projet OCM (HUAWEI)","TRAVAUX-HUAWEI",
U330="Projet OCM (NOKIA)","TRAVAUX -NOKIA",
U330="ACCESS-ISSUE","ACCESS-ISSUE",
U330="Projet OCM (ZTE, NOKIA, autres projets)","TRAVAUX OCM",
U330="No root CAuse","No root cause",
U330="ODU HS","TX ISSUE",
U330="IP &amp; VLAN","TX ISSUE",
U330="Warehouse HUAWEI","SPARE-ISSUE",
U330="SPARE-HS","SPARE-ISSUE",
U330="Power Telco","RAN ISSUE"
),"")</f>
        <v/>
      </c>
      <c r="U330" s="33"/>
      <c r="V330" s="32" t="str" cm="1">
        <f t="array" ref="V330">IFERROR(_xlfn.IFS(
U330="MPR ISSUE","ACTIVE",
U330="BSS Hardware Issue","ACTIVE",
U330="Sites strategiques, MLL, Pylone, etc.","PASSIVE",
U330="AKTIVCO DEFAUT GE &amp; POWER Cabinet","PASSIVE",
U330="AKTIVCO Coupure ENEO &amp; Baisse de tension","PASSIVE",
U330="Coupure ENEO &amp; Baisse de tension","PASSIVE",
U330="Defaut GE &amp; POWER Cabinet","PASSIVE",
U330="Sharing","PASSIVE",
U330="Sites strategiques &amp; DataCenter","PASSIVE",
U330="Exclu","Exclu",
U330="SAT","ACTIVE",
U330="SPARE-ISSUE","SPARE-ISSUE",
U330="Fiber CAmtel","ACTIVE",
U330="Fiber AOF","ACTIVE",
U330="Projet OCM (HUAWEI)","PLANNED WORKS",
U330="Projet OCM (NOKIA)","PLANNED WORKS",
U330="ACCESS-ISSUE","ACCESS-ISSUE",
U330="Projet OCM (ZTE, NOKIA, autres projets)","PLANNED WORKS",
U330="No root CAuse","No root cause",
U330="ODU HS","ACTIVE",
U330="IP &amp; VLAN","ACTIVE",
U330="Warehouse HUAWEI","SPARE-ISSUE",
U330="SPARE-HS","SPARE-ISSUE",
U330="Power Telco","ACTIVE"
),"")</f>
        <v/>
      </c>
      <c r="W330" s="52"/>
      <c r="X330" s="52"/>
      <c r="Y330" s="52"/>
      <c r="Z330" s="52"/>
      <c r="AA330" s="52"/>
      <c r="AB330" s="34" t="s">
        <v>6651</v>
      </c>
      <c r="AC330" s="34" t="str">
        <f>_xlfn.XLOOKUP(B330,[4]ALL!$B:$B,[4]ALL!$N:$N,"")</f>
        <v/>
      </c>
      <c r="AD330" s="34" t="s">
        <v>5420</v>
      </c>
      <c r="AE330" s="34"/>
      <c r="AF330" s="36" t="s">
        <v>5420</v>
      </c>
      <c r="AG330" s="29"/>
      <c r="AH330" s="35"/>
      <c r="AI330" s="29"/>
      <c r="AJ330" s="29" t="s">
        <v>5420</v>
      </c>
      <c r="AK330" s="36" t="s">
        <v>5420</v>
      </c>
      <c r="AL330" s="36" t="s">
        <v>5420</v>
      </c>
      <c r="AM330" s="36" t="s">
        <v>5420</v>
      </c>
      <c r="AN330" s="36" t="s">
        <v>5420</v>
      </c>
      <c r="AO330" s="36" t="s">
        <v>5420</v>
      </c>
      <c r="AP330" s="36" t="s">
        <v>5420</v>
      </c>
      <c r="AQ330" s="36" t="s">
        <v>5420</v>
      </c>
      <c r="AR330" s="36" t="s">
        <v>5420</v>
      </c>
      <c r="AS330" s="36" t="s">
        <v>5420</v>
      </c>
      <c r="AT330" s="36" t="s">
        <v>5799</v>
      </c>
      <c r="AU330" s="36" t="s">
        <v>5420</v>
      </c>
      <c r="AV330" s="36" t="s">
        <v>6206</v>
      </c>
      <c r="AW330" s="45"/>
      <c r="AX330" s="45" t="s">
        <v>5420</v>
      </c>
      <c r="AY330" s="45" t="s">
        <v>5420</v>
      </c>
      <c r="AZ330" s="45" t="s">
        <v>5420</v>
      </c>
      <c r="BA330" s="36" t="s">
        <v>5420</v>
      </c>
    </row>
    <row r="331" spans="1:53" s="58" customFormat="1" ht="15.6" hidden="1" x14ac:dyDescent="0.3">
      <c r="A331" s="27" t="s">
        <v>901</v>
      </c>
      <c r="B331" s="27" t="s">
        <v>902</v>
      </c>
      <c r="C331" s="29" t="str">
        <f>_xlfn.XLOOKUP(B331,'[1]daily break down'!$D:$D,'[1]daily break down'!$E:$E,"")</f>
        <v>NORD-OUEST</v>
      </c>
      <c r="D331" s="27" t="s">
        <v>11</v>
      </c>
      <c r="E331" s="27" t="s">
        <v>12</v>
      </c>
      <c r="F331" s="29" t="s">
        <v>51</v>
      </c>
      <c r="G331" s="27" t="s">
        <v>903</v>
      </c>
      <c r="H331" s="39" t="str">
        <f>_xlfn.XLOOKUP(B331,[2]CALCULATION!$B:$B,[2]CALCULATION!$H:$H,"")</f>
        <v>NOKIA</v>
      </c>
      <c r="I331" s="25">
        <v>1.3690027765649924</v>
      </c>
      <c r="J331" s="25">
        <v>1.9618586149134005E-3</v>
      </c>
      <c r="K331" s="25">
        <v>0</v>
      </c>
      <c r="L331" s="25">
        <v>4.0128926214140223E-3</v>
      </c>
      <c r="M331" s="25">
        <v>1.9618586149134005E-3</v>
      </c>
      <c r="N331" s="25">
        <v>0.45095995525535554</v>
      </c>
      <c r="O331" s="25">
        <v>0.9050588842945726</v>
      </c>
      <c r="P331" s="25" t="s">
        <v>6366</v>
      </c>
      <c r="Q331" s="31" t="str">
        <f>_xlfn.XLOOKUP(B331,'[1]daily break down'!$D:$D,'[1]daily break down'!$O:$O,"")</f>
        <v>Insecurity</v>
      </c>
      <c r="R331" s="31"/>
      <c r="S331" s="32" t="str" cm="1">
        <f t="array" ref="S331">IFERROR(_xlfn.IFS(
U331="MPR ISSUE","PDH",
U331="BSS Hardware Issue","BSS",
U331="Sites strategiques, MLL, Pylone, etc.","ENVTECH",
U331="AKTIVCO DEFAUT GE &amp; POWER Cabinet","AKTIVCO",
U331="AKTIVCO Coupure ENEO &amp; Baisse de tension","AKTIVCO GRID ONLY",
U331="Coupure ENEO &amp; Baisse de tension","IHS GRID ONLY",
U331="Defaut GE &amp; POWER Cabinet","IHS",
U331="Sharing","Partners",
U331="Sites strategiques &amp; DataCenter","SST &amp; DC",
U331="Exclu","Exclu",
U331="SAT","SAT",
U331="SPARE-ISSUE","SPARE-ISSUE",
U331="Fiber CAmtel","TRANS_FO_CAMTEL",
U331="Fiber AOF","Fiber AOF",
U331="Projet OCM (HUAWEI)","TRAVAUX-HUAWEI",
U331="Projet OCM (NOKIA)","TRAVAUX-NOKIA",
U331="ACCESS-ISSUE","ACCESS-ISSUE",
U331="Projet OCM (ZTE, NOKIA, autres projets)","TRAVAUX OCM",
U331="No root CAuse","No root cause",
U331="ODU HS","PDH",
U331="IP &amp; VLAN","PDH",
U331="Warehouse HUAWEI","SPARE-ISSUE",
U331="SPARE-HS","SPARE-ISSUE",
U331="Power Telco","BSS"
),"")</f>
        <v/>
      </c>
      <c r="T331" s="32" t="str" cm="1">
        <f t="array" ref="T331">IFERROR(_xlfn.IFS(
U331="MPR ISSUE","TX ISSUE",
U331="BSS Hardware Issue","RAN ISSUE",
U331="Sites strategiques, MLL, Pylone, etc.","ENVTECH",
U331="AKTIVCO DEFAUT GE &amp; POWER Cabinet","POWER ISSUE",
U331="AKTIVCO Coupure ENEO &amp; Baisse de tension","POWER ISSUE",
U331="Coupure ENEO &amp; Baisse de tension","POWER ISSUE",
U331="Defaut GE &amp; POWER Cabinet","POWER ISSUE",
U331="Sharing","POWER ISSUE",
U331="Sites strategiques &amp; DataCenter","POWER ISSUE",
U331="Exclu","Exclu",
U331="SAT","TX ISSUE",
U331="SPARE-ISSUE","SPARE-ISSUE",
U331="Fiber CAmtel","TX ISSUE",
U331="Fiber AOF","TX ISSUE",
U331="Projet OCM (HUAWEI)","TRAVAUX-HUAWEI",
U331="Projet OCM (NOKIA)","TRAVAUX -NOKIA",
U331="ACCESS-ISSUE","ACCESS-ISSUE",
U331="Projet OCM (ZTE, NOKIA, autres projets)","TRAVAUX OCM",
U331="No root CAuse","No root cause",
U331="ODU HS","TX ISSUE",
U331="IP &amp; VLAN","TX ISSUE",
U331="Warehouse HUAWEI","SPARE-ISSUE",
U331="SPARE-HS","SPARE-ISSUE",
U331="Power Telco","RAN ISSUE"
),"")</f>
        <v/>
      </c>
      <c r="U331" s="33"/>
      <c r="V331" s="32" t="str" cm="1">
        <f t="array" ref="V331">IFERROR(_xlfn.IFS(
U331="MPR ISSUE","ACTIVE",
U331="BSS Hardware Issue","ACTIVE",
U331="Sites strategiques, MLL, Pylone, etc.","PASSIVE",
U331="AKTIVCO DEFAUT GE &amp; POWER Cabinet","PASSIVE",
U331="AKTIVCO Coupure ENEO &amp; Baisse de tension","PASSIVE",
U331="Coupure ENEO &amp; Baisse de tension","PASSIVE",
U331="Defaut GE &amp; POWER Cabinet","PASSIVE",
U331="Sharing","PASSIVE",
U331="Sites strategiques &amp; DataCenter","PASSIVE",
U331="Exclu","Exclu",
U331="SAT","ACTIVE",
U331="SPARE-ISSUE","SPARE-ISSUE",
U331="Fiber CAmtel","ACTIVE",
U331="Fiber AOF","ACTIVE",
U331="Projet OCM (HUAWEI)","PLANNED WORKS",
U331="Projet OCM (NOKIA)","PLANNED WORKS",
U331="ACCESS-ISSUE","ACCESS-ISSUE",
U331="Projet OCM (ZTE, NOKIA, autres projets)","PLANNED WORKS",
U331="No root CAuse","No root cause",
U331="ODU HS","ACTIVE",
U331="IP &amp; VLAN","ACTIVE",
U331="Warehouse HUAWEI","SPARE-ISSUE",
U331="SPARE-HS","SPARE-ISSUE",
U331="Power Telco","ACTIVE"
),"")</f>
        <v/>
      </c>
      <c r="W331" s="51"/>
      <c r="X331" s="51"/>
      <c r="Y331" s="51"/>
      <c r="Z331" s="51"/>
      <c r="AA331" s="51"/>
      <c r="AB331" s="34" t="s">
        <v>6652</v>
      </c>
      <c r="AC331" s="34" t="str">
        <f>_xlfn.XLOOKUP(B331,[4]ALL!$B:$B,[4]ALL!$N:$N,"")</f>
        <v/>
      </c>
      <c r="AD331" s="34" t="s">
        <v>5420</v>
      </c>
      <c r="AE331" s="34"/>
      <c r="AF331" s="36" t="s">
        <v>6407</v>
      </c>
      <c r="AG331" s="29"/>
      <c r="AH331" s="35"/>
      <c r="AI331" s="29"/>
      <c r="AJ331" s="29" t="s">
        <v>5420</v>
      </c>
      <c r="AK331" s="36" t="s">
        <v>5420</v>
      </c>
      <c r="AL331" s="36" t="s">
        <v>5420</v>
      </c>
      <c r="AM331" s="36" t="s">
        <v>5420</v>
      </c>
      <c r="AN331" s="36" t="s">
        <v>5420</v>
      </c>
      <c r="AO331" s="36" t="s">
        <v>5420</v>
      </c>
      <c r="AP331" s="36" t="s">
        <v>5420</v>
      </c>
      <c r="AQ331" s="36" t="s">
        <v>5420</v>
      </c>
      <c r="AR331" s="36" t="s">
        <v>5420</v>
      </c>
      <c r="AS331" s="36" t="s">
        <v>5420</v>
      </c>
      <c r="AT331" s="36" t="s">
        <v>5420</v>
      </c>
      <c r="AU331" s="36" t="s">
        <v>5420</v>
      </c>
      <c r="AV331" s="36" t="s">
        <v>6105</v>
      </c>
      <c r="AW331" s="45"/>
      <c r="AX331" s="45" t="s">
        <v>5420</v>
      </c>
      <c r="AY331" s="45" t="s">
        <v>5420</v>
      </c>
      <c r="AZ331" s="45" t="s">
        <v>5420</v>
      </c>
      <c r="BA331" s="36" t="s">
        <v>5420</v>
      </c>
    </row>
    <row r="332" spans="1:53" s="58" customFormat="1" ht="15.6" hidden="1" x14ac:dyDescent="0.3">
      <c r="A332" s="27" t="s">
        <v>1597</v>
      </c>
      <c r="B332" s="28" t="s">
        <v>1598</v>
      </c>
      <c r="C332" s="29" t="str">
        <f>_xlfn.XLOOKUP(B332,'[1]daily break down'!$D:$D,'[1]daily break down'!$E:$E,"")</f>
        <v>NORD-OUEST</v>
      </c>
      <c r="D332" s="27" t="s">
        <v>11</v>
      </c>
      <c r="E332" s="27" t="s">
        <v>12</v>
      </c>
      <c r="F332" s="29" t="s">
        <v>51</v>
      </c>
      <c r="G332" s="27" t="s">
        <v>52</v>
      </c>
      <c r="H332" s="37" t="str">
        <f>_xlfn.XLOOKUP(B332,[2]CALCULATION!$B:$B,[2]CALCULATION!$H:$H,"")</f>
        <v>Huawei</v>
      </c>
      <c r="I332" s="25">
        <v>9.7040661124951146</v>
      </c>
      <c r="J332" s="25">
        <v>0</v>
      </c>
      <c r="K332" s="25">
        <v>1.517051761677696</v>
      </c>
      <c r="L332" s="25">
        <v>0</v>
      </c>
      <c r="M332" s="25">
        <v>1.700253686153987</v>
      </c>
      <c r="N332" s="25">
        <v>15.129746627743394</v>
      </c>
      <c r="O332" s="25">
        <v>0.90992786067522191</v>
      </c>
      <c r="P332" s="25" t="s">
        <v>6366</v>
      </c>
      <c r="Q332" s="31" t="s">
        <v>5364</v>
      </c>
      <c r="R332" s="31"/>
      <c r="S332" s="32" t="str" cm="1">
        <f t="array" ref="S332">IFERROR(_xlfn.IFS(
U332="MPR ISSUE","PDH",
U332="BSS Hardware Issue","BSS",
U332="Sites strategiques, MLL, Pylone, etc.","ENVTECH",
U332="AKTIVCO DEFAUT GE &amp; POWER Cabinet","AKTIVCO",
U332="AKTIVCO Coupure ENEO &amp; Baisse de tension","AKTIVCO GRID ONLY",
U332="Coupure ENEO &amp; Baisse de tension","IHS GRID ONLY",
U332="Defaut GE &amp; POWER Cabinet","IHS",
U332="Sharing","Partners",
U332="Sites strategiques &amp; DataCenter","SST &amp; DC",
U332="Exclu","Exclu",
U332="SAT","SAT",
U332="SPARE-ISSUE","SPARE-ISSUE",
U332="Fiber CAmtel","TRANS_FO_CAMTEL",
U332="Fiber AOF","Fiber AOF",
U332="Projet OCM (HUAWEI)","TRAVAUX-HUAWEI",
U332="Projet OCM (NOKIA)","TRAVAUX-NOKIA",
U332="ACCESS-ISSUE","ACCESS-ISSUE",
U332="Projet OCM (ZTE, NOKIA, autres projets)","TRAVAUX OCM",
U332="No root CAuse","No root cause",
U332="ODU HS","PDH",
U332="IP &amp; VLAN","PDH",
U332="Warehouse HUAWEI","SPARE-ISSUE",
U332="SPARE-HS","SPARE-ISSUE",
U332="Power Telco","BSS"
),"")</f>
        <v/>
      </c>
      <c r="T332" s="32" t="str" cm="1">
        <f t="array" ref="T332">IFERROR(_xlfn.IFS(
U332="MPR ISSUE","TX ISSUE",
U332="BSS Hardware Issue","RAN ISSUE",
U332="Sites strategiques, MLL, Pylone, etc.","ENVTECH",
U332="AKTIVCO DEFAUT GE &amp; POWER Cabinet","POWER ISSUE",
U332="AKTIVCO Coupure ENEO &amp; Baisse de tension","POWER ISSUE",
U332="Coupure ENEO &amp; Baisse de tension","POWER ISSUE",
U332="Defaut GE &amp; POWER Cabinet","POWER ISSUE",
U332="Sharing","POWER ISSUE",
U332="Sites strategiques &amp; DataCenter","POWER ISSUE",
U332="Exclu","Exclu",
U332="SAT","TX ISSUE",
U332="SPARE-ISSUE","SPARE-ISSUE",
U332="Fiber CAmtel","TX ISSUE",
U332="Fiber AOF","TX ISSUE",
U332="Projet OCM (HUAWEI)","TRAVAUX-HUAWEI",
U332="Projet OCM (NOKIA)","TRAVAUX -NOKIA",
U332="ACCESS-ISSUE","ACCESS-ISSUE",
U332="Projet OCM (ZTE, NOKIA, autres projets)","TRAVAUX OCM",
U332="No root CAuse","No root cause",
U332="ODU HS","TX ISSUE",
U332="IP &amp; VLAN","TX ISSUE",
U332="Warehouse HUAWEI","SPARE-ISSUE",
U332="SPARE-HS","SPARE-ISSUE",
U332="Power Telco","RAN ISSUE"
),"")</f>
        <v/>
      </c>
      <c r="U332" s="33"/>
      <c r="V332" s="32" t="str" cm="1">
        <f t="array" ref="V332">IFERROR(_xlfn.IFS(
U332="MPR ISSUE","ACTIVE",
U332="BSS Hardware Issue","ACTIVE",
U332="Sites strategiques, MLL, Pylone, etc.","PASSIVE",
U332="AKTIVCO DEFAUT GE &amp; POWER Cabinet","PASSIVE",
U332="AKTIVCO Coupure ENEO &amp; Baisse de tension","PASSIVE",
U332="Coupure ENEO &amp; Baisse de tension","PASSIVE",
U332="Defaut GE &amp; POWER Cabinet","PASSIVE",
U332="Sharing","PASSIVE",
U332="Sites strategiques &amp; DataCenter","PASSIVE",
U332="Exclu","Exclu",
U332="SAT","ACTIVE",
U332="SPARE-ISSUE","SPARE-ISSUE",
U332="Fiber CAmtel","ACTIVE",
U332="Fiber AOF","ACTIVE",
U332="Projet OCM (HUAWEI)","PLANNED WORKS",
U332="Projet OCM (NOKIA)","PLANNED WORKS",
U332="ACCESS-ISSUE","ACCESS-ISSUE",
U332="Projet OCM (ZTE, NOKIA, autres projets)","PLANNED WORKS",
U332="No root CAuse","No root cause",
U332="ODU HS","ACTIVE",
U332="IP &amp; VLAN","ACTIVE",
U332="Warehouse HUAWEI","SPARE-ISSUE",
U332="SPARE-HS","SPARE-ISSUE",
U332="Power Telco","ACTIVE"
),"")</f>
        <v/>
      </c>
      <c r="W332" s="51"/>
      <c r="X332" s="51"/>
      <c r="Y332" s="51"/>
      <c r="Z332" s="51"/>
      <c r="AA332" s="51"/>
      <c r="AB332" s="34" t="s">
        <v>6420</v>
      </c>
      <c r="AC332" s="34" t="str">
        <f>_xlfn.XLOOKUP(B332,[4]ALL!$B:$B,[4]ALL!$N:$N,"")</f>
        <v/>
      </c>
      <c r="AD332" s="34" t="s">
        <v>5420</v>
      </c>
      <c r="AE332" s="34"/>
      <c r="AF332" s="36" t="s">
        <v>6420</v>
      </c>
      <c r="AG332" s="29"/>
      <c r="AH332" s="35"/>
      <c r="AI332" s="29"/>
      <c r="AJ332" s="29" t="s">
        <v>5420</v>
      </c>
      <c r="AK332" s="36" t="s">
        <v>5420</v>
      </c>
      <c r="AL332" s="36" t="s">
        <v>5420</v>
      </c>
      <c r="AM332" s="36" t="s">
        <v>5420</v>
      </c>
      <c r="AN332" s="36" t="s">
        <v>5420</v>
      </c>
      <c r="AO332" s="36" t="s">
        <v>5420</v>
      </c>
      <c r="AP332" s="36" t="s">
        <v>5420</v>
      </c>
      <c r="AQ332" s="36" t="s">
        <v>5420</v>
      </c>
      <c r="AR332" s="36" t="s">
        <v>5420</v>
      </c>
      <c r="AS332" s="36" t="s">
        <v>5420</v>
      </c>
      <c r="AT332" s="36" t="s">
        <v>5420</v>
      </c>
      <c r="AU332" s="36" t="s">
        <v>5420</v>
      </c>
      <c r="AV332" s="36" t="s">
        <v>5420</v>
      </c>
      <c r="AW332" s="45"/>
      <c r="AX332" s="45" t="s">
        <v>5420</v>
      </c>
      <c r="AY332" s="45" t="s">
        <v>5420</v>
      </c>
      <c r="AZ332" s="45" t="s">
        <v>5420</v>
      </c>
      <c r="BA332" s="36" t="s">
        <v>5420</v>
      </c>
    </row>
    <row r="333" spans="1:53" s="58" customFormat="1" ht="15.6" hidden="1" x14ac:dyDescent="0.3">
      <c r="A333" s="27" t="s">
        <v>799</v>
      </c>
      <c r="B333" s="28" t="s">
        <v>800</v>
      </c>
      <c r="C333" s="29" t="str">
        <f>_xlfn.XLOOKUP(B333,'[1]daily break down'!$D:$D,'[1]daily break down'!$E:$E,"")</f>
        <v>CENTRE</v>
      </c>
      <c r="D333" s="27" t="s">
        <v>11</v>
      </c>
      <c r="E333" s="27" t="s">
        <v>12</v>
      </c>
      <c r="F333" s="29" t="s">
        <v>226</v>
      </c>
      <c r="G333" s="27" t="s">
        <v>799</v>
      </c>
      <c r="H333" s="39" t="str">
        <f>_xlfn.XLOOKUP(B333,[2]CALCULATION!$B:$B,[2]CALCULATION!$H:$H,"")</f>
        <v>NOKIA</v>
      </c>
      <c r="I333" s="25">
        <v>0.54238256671032703</v>
      </c>
      <c r="J333" s="25">
        <v>0.60979916275008361</v>
      </c>
      <c r="K333" s="25">
        <v>0.75194473693972852</v>
      </c>
      <c r="L333" s="25">
        <v>0.76715805874446752</v>
      </c>
      <c r="M333" s="25">
        <v>0.69899238941538033</v>
      </c>
      <c r="N333" s="25">
        <v>0.86728418841832788</v>
      </c>
      <c r="O333" s="25">
        <v>0.88497658610918528</v>
      </c>
      <c r="P333" s="25" t="s">
        <v>6366</v>
      </c>
      <c r="Q333" s="31" t="s">
        <v>5364</v>
      </c>
      <c r="R333" s="31"/>
      <c r="S333" s="32" t="str" cm="1">
        <f t="array" ref="S333">IFERROR(_xlfn.IFS(
U333="MPR ISSUE","PDH",
U333="BSS Hardware Issue","BSS",
U333="Sites strategiques, MLL, Pylone, etc.","ENVTECH",
U333="AKTIVCO DEFAUT GE &amp; POWER Cabinet","AKTIVCO",
U333="AKTIVCO Coupure ENEO &amp; Baisse de tension","AKTIVCO GRID ONLY",
U333="Coupure ENEO &amp; Baisse de tension","IHS GRID ONLY",
U333="Defaut GE &amp; POWER Cabinet","IHS",
U333="Sharing","Partners",
U333="Sites strategiques &amp; DataCenter","SST &amp; DC",
U333="Exclu","Exclu",
U333="SAT","SAT",
U333="SPARE-ISSUE","SPARE-ISSUE",
U333="Fiber CAmtel","TRANS_FO_CAMTEL",
U333="Fiber AOF","Fiber AOF",
U333="Projet OCM (HUAWEI)","TRAVAUX-HUAWEI",
U333="Projet OCM (NOKIA)","TRAVAUX-NOKIA",
U333="ACCESS-ISSUE","ACCESS-ISSUE",
U333="Projet OCM (ZTE, NOKIA, autres projets)","TRAVAUX OCM",
U333="No root CAuse","No root cause",
U333="ODU HS","PDH",
U333="IP &amp; VLAN","PDH",
U333="Warehouse HUAWEI","SPARE-ISSUE",
U333="SPARE-HS","SPARE-ISSUE",
U333="Power Telco","BSS"
),"")</f>
        <v/>
      </c>
      <c r="T333" s="32" t="str" cm="1">
        <f t="array" ref="T333">IFERROR(_xlfn.IFS(
U333="MPR ISSUE","TX ISSUE",
U333="BSS Hardware Issue","RAN ISSUE",
U333="Sites strategiques, MLL, Pylone, etc.","ENVTECH",
U333="AKTIVCO DEFAUT GE &amp; POWER Cabinet","POWER ISSUE",
U333="AKTIVCO Coupure ENEO &amp; Baisse de tension","POWER ISSUE",
U333="Coupure ENEO &amp; Baisse de tension","POWER ISSUE",
U333="Defaut GE &amp; POWER Cabinet","POWER ISSUE",
U333="Sharing","POWER ISSUE",
U333="Sites strategiques &amp; DataCenter","POWER ISSUE",
U333="Exclu","Exclu",
U333="SAT","TX ISSUE",
U333="SPARE-ISSUE","SPARE-ISSUE",
U333="Fiber CAmtel","TX ISSUE",
U333="Fiber AOF","TX ISSUE",
U333="Projet OCM (HUAWEI)","TRAVAUX-HUAWEI",
U333="Projet OCM (NOKIA)","TRAVAUX -NOKIA",
U333="ACCESS-ISSUE","ACCESS-ISSUE",
U333="Projet OCM (ZTE, NOKIA, autres projets)","TRAVAUX OCM",
U333="No root CAuse","No root cause",
U333="ODU HS","TX ISSUE",
U333="IP &amp; VLAN","TX ISSUE",
U333="Warehouse HUAWEI","SPARE-ISSUE",
U333="SPARE-HS","SPARE-ISSUE",
U333="Power Telco","RAN ISSUE"
),"")</f>
        <v/>
      </c>
      <c r="U333" s="33"/>
      <c r="V333" s="32" t="str" cm="1">
        <f t="array" ref="V333">IFERROR(_xlfn.IFS(
U333="MPR ISSUE","ACTIVE",
U333="BSS Hardware Issue","ACTIVE",
U333="Sites strategiques, MLL, Pylone, etc.","PASSIVE",
U333="AKTIVCO DEFAUT GE &amp; POWER Cabinet","PASSIVE",
U333="AKTIVCO Coupure ENEO &amp; Baisse de tension","PASSIVE",
U333="Coupure ENEO &amp; Baisse de tension","PASSIVE",
U333="Defaut GE &amp; POWER Cabinet","PASSIVE",
U333="Sharing","PASSIVE",
U333="Sites strategiques &amp; DataCenter","PASSIVE",
U333="Exclu","Exclu",
U333="SAT","ACTIVE",
U333="SPARE-ISSUE","SPARE-ISSUE",
U333="Fiber CAmtel","ACTIVE",
U333="Fiber AOF","ACTIVE",
U333="Projet OCM (HUAWEI)","PLANNED WORKS",
U333="Projet OCM (NOKIA)","PLANNED WORKS",
U333="ACCESS-ISSUE","ACCESS-ISSUE",
U333="Projet OCM (ZTE, NOKIA, autres projets)","PLANNED WORKS",
U333="No root CAuse","No root cause",
U333="ODU HS","ACTIVE",
U333="IP &amp; VLAN","ACTIVE",
U333="Warehouse HUAWEI","SPARE-ISSUE",
U333="SPARE-HS","SPARE-ISSUE",
U333="Power Telco","ACTIVE"
),"")</f>
        <v/>
      </c>
      <c r="W333" s="51"/>
      <c r="X333" s="51"/>
      <c r="Y333" s="51"/>
      <c r="Z333" s="51"/>
      <c r="AA333" s="51"/>
      <c r="AB333" s="34" t="s">
        <v>5420</v>
      </c>
      <c r="AC333" s="34" t="str">
        <f>_xlfn.XLOOKUP(B333,[4]ALL!$B:$B,[4]ALL!$N:$N,"")</f>
        <v/>
      </c>
      <c r="AD333" s="34" t="s">
        <v>5420</v>
      </c>
      <c r="AE333" s="34"/>
      <c r="AF333" s="36" t="s">
        <v>5420</v>
      </c>
      <c r="AG333" s="29"/>
      <c r="AH333" s="35"/>
      <c r="AI333" s="29"/>
      <c r="AJ333" s="29" t="s">
        <v>5420</v>
      </c>
      <c r="AK333" s="36" t="s">
        <v>5420</v>
      </c>
      <c r="AL333" s="36" t="s">
        <v>5420</v>
      </c>
      <c r="AM333" s="36" t="s">
        <v>5420</v>
      </c>
      <c r="AN333" s="36" t="s">
        <v>5420</v>
      </c>
      <c r="AO333" s="36" t="s">
        <v>5420</v>
      </c>
      <c r="AP333" s="36" t="s">
        <v>5420</v>
      </c>
      <c r="AQ333" s="36" t="s">
        <v>5420</v>
      </c>
      <c r="AR333" s="36" t="s">
        <v>5420</v>
      </c>
      <c r="AS333" s="36" t="s">
        <v>5420</v>
      </c>
      <c r="AT333" s="36" t="s">
        <v>5420</v>
      </c>
      <c r="AU333" s="36" t="s">
        <v>5420</v>
      </c>
      <c r="AV333" s="36" t="s">
        <v>5420</v>
      </c>
      <c r="AW333" s="45"/>
      <c r="AX333" s="45" t="s">
        <v>5420</v>
      </c>
      <c r="AY333" s="45" t="s">
        <v>5420</v>
      </c>
      <c r="AZ333" s="45" t="s">
        <v>5420</v>
      </c>
      <c r="BA333" s="36" t="s">
        <v>5420</v>
      </c>
    </row>
    <row r="334" spans="1:53" s="58" customFormat="1" ht="15.6" hidden="1" x14ac:dyDescent="0.3">
      <c r="A334" s="27" t="s">
        <v>1242</v>
      </c>
      <c r="B334" s="28" t="s">
        <v>1243</v>
      </c>
      <c r="C334" s="29" t="str">
        <f>_xlfn.XLOOKUP(B334,'[1]daily break down'!$D:$D,'[1]daily break down'!$E:$E,"")</f>
        <v>NORD-OUEST</v>
      </c>
      <c r="D334" s="27" t="s">
        <v>11</v>
      </c>
      <c r="E334" s="27" t="s">
        <v>12</v>
      </c>
      <c r="F334" s="29" t="s">
        <v>51</v>
      </c>
      <c r="G334" s="27" t="s">
        <v>1242</v>
      </c>
      <c r="H334" s="39" t="str">
        <f>_xlfn.XLOOKUP(B334,[2]CALCULATION!$B:$B,[2]CALCULATION!$H:$H,"")</f>
        <v>NOKIA</v>
      </c>
      <c r="I334" s="25">
        <v>1.4149281032322869</v>
      </c>
      <c r="J334" s="25">
        <v>0</v>
      </c>
      <c r="K334" s="25">
        <v>3.7489334623166379E-2</v>
      </c>
      <c r="L334" s="25">
        <v>3.6383559767487854E-2</v>
      </c>
      <c r="M334" s="25">
        <v>0.22709405221540221</v>
      </c>
      <c r="N334" s="25">
        <v>0</v>
      </c>
      <c r="O334" s="25">
        <v>0.8794477118307924</v>
      </c>
      <c r="P334" s="25" t="s">
        <v>6366</v>
      </c>
      <c r="Q334" s="31" t="str">
        <f>_xlfn.XLOOKUP(B334,'[1]daily break down'!$D:$D,'[1]daily break down'!$O:$O,"")</f>
        <v>Insecurity</v>
      </c>
      <c r="R334" s="31"/>
      <c r="S334" s="32" t="str" cm="1">
        <f t="array" ref="S334">IFERROR(_xlfn.IFS(
U334="MPR ISSUE","PDH",
U334="BSS Hardware Issue","BSS",
U334="Sites strategiques, MLL, Pylone, etc.","ENVTECH",
U334="AKTIVCO DEFAUT GE &amp; POWER Cabinet","AKTIVCO",
U334="AKTIVCO Coupure ENEO &amp; Baisse de tension","AKTIVCO GRID ONLY",
U334="Coupure ENEO &amp; Baisse de tension","IHS GRID ONLY",
U334="Defaut GE &amp; POWER Cabinet","IHS",
U334="Sharing","Partners",
U334="Sites strategiques &amp; DataCenter","SST &amp; DC",
U334="Exclu","Exclu",
U334="SAT","SAT",
U334="SPARE-ISSUE","SPARE-ISSUE",
U334="Fiber CAmtel","TRANS_FO_CAMTEL",
U334="Fiber AOF","Fiber AOF",
U334="Projet OCM (HUAWEI)","TRAVAUX-HUAWEI",
U334="Projet OCM (NOKIA)","TRAVAUX-NOKIA",
U334="ACCESS-ISSUE","ACCESS-ISSUE",
U334="Projet OCM (ZTE, NOKIA, autres projets)","TRAVAUX OCM",
U334="No root CAuse","No root cause",
U334="ODU HS","PDH",
U334="IP &amp; VLAN","PDH",
U334="Warehouse HUAWEI","SPARE-ISSUE",
U334="SPARE-HS","SPARE-ISSUE",
U334="Power Telco","BSS"
),"")</f>
        <v/>
      </c>
      <c r="T334" s="32" t="str" cm="1">
        <f t="array" ref="T334">IFERROR(_xlfn.IFS(
U334="MPR ISSUE","TX ISSUE",
U334="BSS Hardware Issue","RAN ISSUE",
U334="Sites strategiques, MLL, Pylone, etc.","ENVTECH",
U334="AKTIVCO DEFAUT GE &amp; POWER Cabinet","POWER ISSUE",
U334="AKTIVCO Coupure ENEO &amp; Baisse de tension","POWER ISSUE",
U334="Coupure ENEO &amp; Baisse de tension","POWER ISSUE",
U334="Defaut GE &amp; POWER Cabinet","POWER ISSUE",
U334="Sharing","POWER ISSUE",
U334="Sites strategiques &amp; DataCenter","POWER ISSUE",
U334="Exclu","Exclu",
U334="SAT","TX ISSUE",
U334="SPARE-ISSUE","SPARE-ISSUE",
U334="Fiber CAmtel","TX ISSUE",
U334="Fiber AOF","TX ISSUE",
U334="Projet OCM (HUAWEI)","TRAVAUX-HUAWEI",
U334="Projet OCM (NOKIA)","TRAVAUX -NOKIA",
U334="ACCESS-ISSUE","ACCESS-ISSUE",
U334="Projet OCM (ZTE, NOKIA, autres projets)","TRAVAUX OCM",
U334="No root CAuse","No root cause",
U334="ODU HS","TX ISSUE",
U334="IP &amp; VLAN","TX ISSUE",
U334="Warehouse HUAWEI","SPARE-ISSUE",
U334="SPARE-HS","SPARE-ISSUE",
U334="Power Telco","RAN ISSUE"
),"")</f>
        <v/>
      </c>
      <c r="U334" s="33"/>
      <c r="V334" s="32" t="str" cm="1">
        <f t="array" ref="V334">IFERROR(_xlfn.IFS(
U334="MPR ISSUE","ACTIVE",
U334="BSS Hardware Issue","ACTIVE",
U334="Sites strategiques, MLL, Pylone, etc.","PASSIVE",
U334="AKTIVCO DEFAUT GE &amp; POWER Cabinet","PASSIVE",
U334="AKTIVCO Coupure ENEO &amp; Baisse de tension","PASSIVE",
U334="Coupure ENEO &amp; Baisse de tension","PASSIVE",
U334="Defaut GE &amp; POWER Cabinet","PASSIVE",
U334="Sharing","PASSIVE",
U334="Sites strategiques &amp; DataCenter","PASSIVE",
U334="Exclu","Exclu",
U334="SAT","ACTIVE",
U334="SPARE-ISSUE","SPARE-ISSUE",
U334="Fiber CAmtel","ACTIVE",
U334="Fiber AOF","ACTIVE",
U334="Projet OCM (HUAWEI)","PLANNED WORKS",
U334="Projet OCM (NOKIA)","PLANNED WORKS",
U334="ACCESS-ISSUE","ACCESS-ISSUE",
U334="Projet OCM (ZTE, NOKIA, autres projets)","PLANNED WORKS",
U334="No root CAuse","No root cause",
U334="ODU HS","ACTIVE",
U334="IP &amp; VLAN","ACTIVE",
U334="Warehouse HUAWEI","SPARE-ISSUE",
U334="SPARE-HS","SPARE-ISSUE",
U334="Power Telco","ACTIVE"
),"")</f>
        <v/>
      </c>
      <c r="W334" s="51"/>
      <c r="X334" s="51"/>
      <c r="Y334" s="51"/>
      <c r="Z334" s="51"/>
      <c r="AA334" s="51"/>
      <c r="AB334" s="34" t="s">
        <v>6653</v>
      </c>
      <c r="AC334" s="34" t="str">
        <f>_xlfn.XLOOKUP(B334,[4]ALL!$B:$B,[4]ALL!$N:$N,"")</f>
        <v/>
      </c>
      <c r="AD334" s="34" t="s">
        <v>5420</v>
      </c>
      <c r="AE334" s="34"/>
      <c r="AF334" s="36" t="s">
        <v>5420</v>
      </c>
      <c r="AG334" s="29"/>
      <c r="AH334" s="35"/>
      <c r="AI334" s="29"/>
      <c r="AJ334" s="29" t="s">
        <v>6067</v>
      </c>
      <c r="AK334" s="36" t="s">
        <v>5420</v>
      </c>
      <c r="AL334" s="36" t="s">
        <v>5420</v>
      </c>
      <c r="AM334" s="36" t="s">
        <v>5420</v>
      </c>
      <c r="AN334" s="36" t="s">
        <v>5420</v>
      </c>
      <c r="AO334" s="36" t="s">
        <v>5420</v>
      </c>
      <c r="AP334" s="36" t="s">
        <v>5420</v>
      </c>
      <c r="AQ334" s="36" t="s">
        <v>5420</v>
      </c>
      <c r="AR334" s="36" t="s">
        <v>5420</v>
      </c>
      <c r="AS334" s="36" t="s">
        <v>5420</v>
      </c>
      <c r="AT334" s="36" t="s">
        <v>5420</v>
      </c>
      <c r="AU334" s="36" t="s">
        <v>5420</v>
      </c>
      <c r="AV334" s="36" t="s">
        <v>6068</v>
      </c>
      <c r="AW334" s="45"/>
      <c r="AX334" s="45" t="s">
        <v>5420</v>
      </c>
      <c r="AY334" s="45" t="s">
        <v>5420</v>
      </c>
      <c r="AZ334" s="45" t="s">
        <v>5420</v>
      </c>
      <c r="BA334" s="36" t="s">
        <v>5420</v>
      </c>
    </row>
    <row r="335" spans="1:53" s="58" customFormat="1" ht="15.6" hidden="1" x14ac:dyDescent="0.3">
      <c r="A335" s="27" t="s">
        <v>2482</v>
      </c>
      <c r="B335" s="28" t="s">
        <v>2483</v>
      </c>
      <c r="C335" s="29" t="str">
        <f>_xlfn.XLOOKUP(B335,'[1]daily break down'!$D:$D,'[1]daily break down'!$E:$E,"")</f>
        <v>NORD-OUEST</v>
      </c>
      <c r="D335" s="27" t="s">
        <v>11</v>
      </c>
      <c r="E335" s="27" t="s">
        <v>12</v>
      </c>
      <c r="F335" s="29" t="s">
        <v>51</v>
      </c>
      <c r="G335" s="27" t="s">
        <v>52</v>
      </c>
      <c r="H335" s="37" t="str">
        <f>_xlfn.XLOOKUP(B335,[2]CALCULATION!$B:$B,[2]CALCULATION!$H:$H,"")</f>
        <v>Huawei</v>
      </c>
      <c r="I335" s="25">
        <v>6.5819286425650567</v>
      </c>
      <c r="J335" s="25">
        <v>0</v>
      </c>
      <c r="K335" s="25">
        <v>1.4463356761492212</v>
      </c>
      <c r="L335" s="25">
        <v>0</v>
      </c>
      <c r="M335" s="25">
        <v>1.7078692645955151</v>
      </c>
      <c r="N335" s="25">
        <v>15.006827267979899</v>
      </c>
      <c r="O335" s="25">
        <v>0.87418636372716041</v>
      </c>
      <c r="P335" s="25" t="s">
        <v>6366</v>
      </c>
      <c r="Q335" s="31" t="s">
        <v>5364</v>
      </c>
      <c r="R335" s="31"/>
      <c r="S335" s="32" t="str" cm="1">
        <f t="array" ref="S335">IFERROR(_xlfn.IFS(
U335="MPR ISSUE","PDH",
U335="BSS Hardware Issue","BSS",
U335="Sites strategiques, MLL, Pylone, etc.","ENVTECH",
U335="AKTIVCO DEFAUT GE &amp; POWER Cabinet","AKTIVCO",
U335="AKTIVCO Coupure ENEO &amp; Baisse de tension","AKTIVCO GRID ONLY",
U335="Coupure ENEO &amp; Baisse de tension","IHS GRID ONLY",
U335="Defaut GE &amp; POWER Cabinet","IHS",
U335="Sharing","Partners",
U335="Sites strategiques &amp; DataCenter","SST &amp; DC",
U335="Exclu","Exclu",
U335="SAT","SAT",
U335="SPARE-ISSUE","SPARE-ISSUE",
U335="Fiber CAmtel","TRANS_FO_CAMTEL",
U335="Fiber AOF","Fiber AOF",
U335="Projet OCM (HUAWEI)","TRAVAUX-HUAWEI",
U335="Projet OCM (NOKIA)","TRAVAUX-NOKIA",
U335="ACCESS-ISSUE","ACCESS-ISSUE",
U335="Projet OCM (ZTE, NOKIA, autres projets)","TRAVAUX OCM",
U335="No root CAuse","No root cause",
U335="ODU HS","PDH",
U335="IP &amp; VLAN","PDH",
U335="Warehouse HUAWEI","SPARE-ISSUE",
U335="SPARE-HS","SPARE-ISSUE",
U335="Power Telco","BSS"
),"")</f>
        <v/>
      </c>
      <c r="T335" s="32" t="str" cm="1">
        <f t="array" ref="T335">IFERROR(_xlfn.IFS(
U335="MPR ISSUE","TX ISSUE",
U335="BSS Hardware Issue","RAN ISSUE",
U335="Sites strategiques, MLL, Pylone, etc.","ENVTECH",
U335="AKTIVCO DEFAUT GE &amp; POWER Cabinet","POWER ISSUE",
U335="AKTIVCO Coupure ENEO &amp; Baisse de tension","POWER ISSUE",
U335="Coupure ENEO &amp; Baisse de tension","POWER ISSUE",
U335="Defaut GE &amp; POWER Cabinet","POWER ISSUE",
U335="Sharing","POWER ISSUE",
U335="Sites strategiques &amp; DataCenter","POWER ISSUE",
U335="Exclu","Exclu",
U335="SAT","TX ISSUE",
U335="SPARE-ISSUE","SPARE-ISSUE",
U335="Fiber CAmtel","TX ISSUE",
U335="Fiber AOF","TX ISSUE",
U335="Projet OCM (HUAWEI)","TRAVAUX-HUAWEI",
U335="Projet OCM (NOKIA)","TRAVAUX -NOKIA",
U335="ACCESS-ISSUE","ACCESS-ISSUE",
U335="Projet OCM (ZTE, NOKIA, autres projets)","TRAVAUX OCM",
U335="No root CAuse","No root cause",
U335="ODU HS","TX ISSUE",
U335="IP &amp; VLAN","TX ISSUE",
U335="Warehouse HUAWEI","SPARE-ISSUE",
U335="SPARE-HS","SPARE-ISSUE",
U335="Power Telco","RAN ISSUE"
),"")</f>
        <v/>
      </c>
      <c r="U335" s="33"/>
      <c r="V335" s="32" t="str" cm="1">
        <f t="array" ref="V335">IFERROR(_xlfn.IFS(
U335="MPR ISSUE","ACTIVE",
U335="BSS Hardware Issue","ACTIVE",
U335="Sites strategiques, MLL, Pylone, etc.","PASSIVE",
U335="AKTIVCO DEFAUT GE &amp; POWER Cabinet","PASSIVE",
U335="AKTIVCO Coupure ENEO &amp; Baisse de tension","PASSIVE",
U335="Coupure ENEO &amp; Baisse de tension","PASSIVE",
U335="Defaut GE &amp; POWER Cabinet","PASSIVE",
U335="Sharing","PASSIVE",
U335="Sites strategiques &amp; DataCenter","PASSIVE",
U335="Exclu","Exclu",
U335="SAT","ACTIVE",
U335="SPARE-ISSUE","SPARE-ISSUE",
U335="Fiber CAmtel","ACTIVE",
U335="Fiber AOF","ACTIVE",
U335="Projet OCM (HUAWEI)","PLANNED WORKS",
U335="Projet OCM (NOKIA)","PLANNED WORKS",
U335="ACCESS-ISSUE","ACCESS-ISSUE",
U335="Projet OCM (ZTE, NOKIA, autres projets)","PLANNED WORKS",
U335="No root CAuse","No root cause",
U335="ODU HS","ACTIVE",
U335="IP &amp; VLAN","ACTIVE",
U335="Warehouse HUAWEI","SPARE-ISSUE",
U335="SPARE-HS","SPARE-ISSUE",
U335="Power Telco","ACTIVE"
),"")</f>
        <v/>
      </c>
      <c r="W335" s="51"/>
      <c r="X335" s="51"/>
      <c r="Y335" s="51"/>
      <c r="Z335" s="51"/>
      <c r="AA335" s="51"/>
      <c r="AB335" s="34" t="s">
        <v>6654</v>
      </c>
      <c r="AC335" s="34" t="str">
        <f>_xlfn.XLOOKUP(B335,[4]ALL!$B:$B,[4]ALL!$N:$N,"")</f>
        <v/>
      </c>
      <c r="AD335" s="34" t="s">
        <v>5420</v>
      </c>
      <c r="AE335" s="34"/>
      <c r="AF335" s="36" t="s">
        <v>6420</v>
      </c>
      <c r="AG335" s="29"/>
      <c r="AH335" s="35"/>
      <c r="AI335" s="29"/>
      <c r="AJ335" s="29" t="s">
        <v>5420</v>
      </c>
      <c r="AK335" s="36" t="s">
        <v>5420</v>
      </c>
      <c r="AL335" s="36" t="s">
        <v>5420</v>
      </c>
      <c r="AM335" s="36" t="s">
        <v>5420</v>
      </c>
      <c r="AN335" s="36" t="s">
        <v>5420</v>
      </c>
      <c r="AO335" s="36" t="s">
        <v>5420</v>
      </c>
      <c r="AP335" s="36" t="s">
        <v>5420</v>
      </c>
      <c r="AQ335" s="36" t="s">
        <v>5420</v>
      </c>
      <c r="AR335" s="36" t="s">
        <v>5420</v>
      </c>
      <c r="AS335" s="36" t="s">
        <v>5420</v>
      </c>
      <c r="AT335" s="36" t="s">
        <v>5420</v>
      </c>
      <c r="AU335" s="36" t="s">
        <v>5420</v>
      </c>
      <c r="AV335" s="36" t="s">
        <v>6019</v>
      </c>
      <c r="AW335" s="45"/>
      <c r="AX335" s="45" t="s">
        <v>5420</v>
      </c>
      <c r="AY335" s="45" t="s">
        <v>5420</v>
      </c>
      <c r="AZ335" s="45" t="s">
        <v>5420</v>
      </c>
      <c r="BA335" s="36" t="s">
        <v>5420</v>
      </c>
    </row>
    <row r="336" spans="1:53" s="58" customFormat="1" ht="15.6" hidden="1" x14ac:dyDescent="0.3">
      <c r="A336" s="27" t="s">
        <v>2678</v>
      </c>
      <c r="B336" s="28" t="s">
        <v>2679</v>
      </c>
      <c r="C336" s="29" t="str">
        <f>_xlfn.XLOOKUP(B336,'[1]daily break down'!$D:$D,'[1]daily break down'!$E:$E,"")</f>
        <v>NORD-OUEST</v>
      </c>
      <c r="D336" s="27" t="s">
        <v>11</v>
      </c>
      <c r="E336" s="27" t="s">
        <v>12</v>
      </c>
      <c r="F336" s="29" t="s">
        <v>51</v>
      </c>
      <c r="G336" s="27" t="s">
        <v>52</v>
      </c>
      <c r="H336" s="37" t="str">
        <f>_xlfn.XLOOKUP(B336,[2]CALCULATION!$B:$B,[2]CALCULATION!$H:$H,"")</f>
        <v>Huawei</v>
      </c>
      <c r="I336" s="25">
        <v>7.3854702610770122</v>
      </c>
      <c r="J336" s="25">
        <v>0</v>
      </c>
      <c r="K336" s="25">
        <v>1.5677925594906872</v>
      </c>
      <c r="L336" s="25">
        <v>0</v>
      </c>
      <c r="M336" s="25">
        <v>1.7037671965825134</v>
      </c>
      <c r="N336" s="25">
        <v>14.999586226183037</v>
      </c>
      <c r="O336" s="25">
        <v>0.86946006797305053</v>
      </c>
      <c r="P336" s="25" t="s">
        <v>6366</v>
      </c>
      <c r="Q336" s="31" t="s">
        <v>5364</v>
      </c>
      <c r="R336" s="31"/>
      <c r="S336" s="32" t="str" cm="1">
        <f t="array" ref="S336">IFERROR(_xlfn.IFS(
U336="MPR ISSUE","PDH",
U336="BSS Hardware Issue","BSS",
U336="Sites strategiques, MLL, Pylone, etc.","ENVTECH",
U336="AKTIVCO DEFAUT GE &amp; POWER Cabinet","AKTIVCO",
U336="AKTIVCO Coupure ENEO &amp; Baisse de tension","AKTIVCO GRID ONLY",
U336="Coupure ENEO &amp; Baisse de tension","IHS GRID ONLY",
U336="Defaut GE &amp; POWER Cabinet","IHS",
U336="Sharing","Partners",
U336="Sites strategiques &amp; DataCenter","SST &amp; DC",
U336="Exclu","Exclu",
U336="SAT","SAT",
U336="SPARE-ISSUE","SPARE-ISSUE",
U336="Fiber CAmtel","TRANS_FO_CAMTEL",
U336="Fiber AOF","Fiber AOF",
U336="Projet OCM (HUAWEI)","TRAVAUX-HUAWEI",
U336="Projet OCM (NOKIA)","TRAVAUX-NOKIA",
U336="ACCESS-ISSUE","ACCESS-ISSUE",
U336="Projet OCM (ZTE, NOKIA, autres projets)","TRAVAUX OCM",
U336="No root CAuse","No root cause",
U336="ODU HS","PDH",
U336="IP &amp; VLAN","PDH",
U336="Warehouse HUAWEI","SPARE-ISSUE",
U336="SPARE-HS","SPARE-ISSUE",
U336="Power Telco","BSS"
),"")</f>
        <v/>
      </c>
      <c r="T336" s="32" t="str" cm="1">
        <f t="array" ref="T336">IFERROR(_xlfn.IFS(
U336="MPR ISSUE","TX ISSUE",
U336="BSS Hardware Issue","RAN ISSUE",
U336="Sites strategiques, MLL, Pylone, etc.","ENVTECH",
U336="AKTIVCO DEFAUT GE &amp; POWER Cabinet","POWER ISSUE",
U336="AKTIVCO Coupure ENEO &amp; Baisse de tension","POWER ISSUE",
U336="Coupure ENEO &amp; Baisse de tension","POWER ISSUE",
U336="Defaut GE &amp; POWER Cabinet","POWER ISSUE",
U336="Sharing","POWER ISSUE",
U336="Sites strategiques &amp; DataCenter","POWER ISSUE",
U336="Exclu","Exclu",
U336="SAT","TX ISSUE",
U336="SPARE-ISSUE","SPARE-ISSUE",
U336="Fiber CAmtel","TX ISSUE",
U336="Fiber AOF","TX ISSUE",
U336="Projet OCM (HUAWEI)","TRAVAUX-HUAWEI",
U336="Projet OCM (NOKIA)","TRAVAUX -NOKIA",
U336="ACCESS-ISSUE","ACCESS-ISSUE",
U336="Projet OCM (ZTE, NOKIA, autres projets)","TRAVAUX OCM",
U336="No root CAuse","No root cause",
U336="ODU HS","TX ISSUE",
U336="IP &amp; VLAN","TX ISSUE",
U336="Warehouse HUAWEI","SPARE-ISSUE",
U336="SPARE-HS","SPARE-ISSUE",
U336="Power Telco","RAN ISSUE"
),"")</f>
        <v/>
      </c>
      <c r="U336" s="33"/>
      <c r="V336" s="32" t="str" cm="1">
        <f t="array" ref="V336">IFERROR(_xlfn.IFS(
U336="MPR ISSUE","ACTIVE",
U336="BSS Hardware Issue","ACTIVE",
U336="Sites strategiques, MLL, Pylone, etc.","PASSIVE",
U336="AKTIVCO DEFAUT GE &amp; POWER Cabinet","PASSIVE",
U336="AKTIVCO Coupure ENEO &amp; Baisse de tension","PASSIVE",
U336="Coupure ENEO &amp; Baisse de tension","PASSIVE",
U336="Defaut GE &amp; POWER Cabinet","PASSIVE",
U336="Sharing","PASSIVE",
U336="Sites strategiques &amp; DataCenter","PASSIVE",
U336="Exclu","Exclu",
U336="SAT","ACTIVE",
U336="SPARE-ISSUE","SPARE-ISSUE",
U336="Fiber CAmtel","ACTIVE",
U336="Fiber AOF","ACTIVE",
U336="Projet OCM (HUAWEI)","PLANNED WORKS",
U336="Projet OCM (NOKIA)","PLANNED WORKS",
U336="ACCESS-ISSUE","ACCESS-ISSUE",
U336="Projet OCM (ZTE, NOKIA, autres projets)","PLANNED WORKS",
U336="No root CAuse","No root cause",
U336="ODU HS","ACTIVE",
U336="IP &amp; VLAN","ACTIVE",
U336="Warehouse HUAWEI","SPARE-ISSUE",
U336="SPARE-HS","SPARE-ISSUE",
U336="Power Telco","ACTIVE"
),"")</f>
        <v/>
      </c>
      <c r="W336" s="51"/>
      <c r="X336" s="51"/>
      <c r="Y336" s="51"/>
      <c r="Z336" s="51"/>
      <c r="AA336" s="51"/>
      <c r="AB336" s="34" t="s">
        <v>6420</v>
      </c>
      <c r="AC336" s="34" t="str">
        <f>_xlfn.XLOOKUP(B336,[4]ALL!$B:$B,[4]ALL!$N:$N,"")</f>
        <v/>
      </c>
      <c r="AD336" s="34" t="s">
        <v>5420</v>
      </c>
      <c r="AE336" s="34"/>
      <c r="AF336" s="36" t="s">
        <v>6420</v>
      </c>
      <c r="AG336" s="29"/>
      <c r="AH336" s="35"/>
      <c r="AI336" s="29"/>
      <c r="AJ336" s="29" t="s">
        <v>5420</v>
      </c>
      <c r="AK336" s="36" t="s">
        <v>5420</v>
      </c>
      <c r="AL336" s="36" t="s">
        <v>5420</v>
      </c>
      <c r="AM336" s="36" t="s">
        <v>5420</v>
      </c>
      <c r="AN336" s="36" t="s">
        <v>5420</v>
      </c>
      <c r="AO336" s="36" t="s">
        <v>5420</v>
      </c>
      <c r="AP336" s="36" t="s">
        <v>5420</v>
      </c>
      <c r="AQ336" s="36" t="s">
        <v>5420</v>
      </c>
      <c r="AR336" s="36" t="s">
        <v>5420</v>
      </c>
      <c r="AS336" s="36" t="s">
        <v>5420</v>
      </c>
      <c r="AT336" s="36" t="s">
        <v>5420</v>
      </c>
      <c r="AU336" s="36" t="s">
        <v>5420</v>
      </c>
      <c r="AV336" s="36" t="s">
        <v>5420</v>
      </c>
      <c r="AW336" s="45"/>
      <c r="AX336" s="45" t="s">
        <v>5420</v>
      </c>
      <c r="AY336" s="45" t="s">
        <v>5420</v>
      </c>
      <c r="AZ336" s="45" t="s">
        <v>5420</v>
      </c>
      <c r="BA336" s="36" t="s">
        <v>5420</v>
      </c>
    </row>
    <row r="337" spans="1:53" s="58" customFormat="1" ht="15.6" hidden="1" x14ac:dyDescent="0.3">
      <c r="A337" s="27" t="s">
        <v>2502</v>
      </c>
      <c r="B337" s="28" t="s">
        <v>2503</v>
      </c>
      <c r="C337" s="29" t="str">
        <f>_xlfn.XLOOKUP(B337,'[1]daily break down'!$D:$D,'[1]daily break down'!$E:$E,"")</f>
        <v>NORD-OUEST</v>
      </c>
      <c r="D337" s="27" t="s">
        <v>11</v>
      </c>
      <c r="E337" s="27" t="s">
        <v>12</v>
      </c>
      <c r="F337" s="29" t="s">
        <v>51</v>
      </c>
      <c r="G337" s="27" t="s">
        <v>52</v>
      </c>
      <c r="H337" s="37" t="str">
        <f>_xlfn.XLOOKUP(B337,[2]CALCULATION!$B:$B,[2]CALCULATION!$H:$H,"")</f>
        <v>Huawei</v>
      </c>
      <c r="I337" s="25">
        <v>7.3774623109124988</v>
      </c>
      <c r="J337" s="25">
        <v>0.58240448245456333</v>
      </c>
      <c r="K337" s="25">
        <v>1.4738908721495982</v>
      </c>
      <c r="L337" s="25">
        <v>0</v>
      </c>
      <c r="M337" s="25">
        <v>1.7042844138537181</v>
      </c>
      <c r="N337" s="25">
        <v>14.99634024192927</v>
      </c>
      <c r="O337" s="25">
        <v>0.86182665445320483</v>
      </c>
      <c r="P337" s="25" t="s">
        <v>6366</v>
      </c>
      <c r="Q337" s="31" t="s">
        <v>5364</v>
      </c>
      <c r="R337" s="31"/>
      <c r="S337" s="32" t="str" cm="1">
        <f t="array" ref="S337">IFERROR(_xlfn.IFS(
U337="MPR ISSUE","PDH",
U337="BSS Hardware Issue","BSS",
U337="Sites strategiques, MLL, Pylone, etc.","ENVTECH",
U337="AKTIVCO DEFAUT GE &amp; POWER Cabinet","AKTIVCO",
U337="AKTIVCO Coupure ENEO &amp; Baisse de tension","AKTIVCO GRID ONLY",
U337="Coupure ENEO &amp; Baisse de tension","IHS GRID ONLY",
U337="Defaut GE &amp; POWER Cabinet","IHS",
U337="Sharing","Partners",
U337="Sites strategiques &amp; DataCenter","SST &amp; DC",
U337="Exclu","Exclu",
U337="SAT","SAT",
U337="SPARE-ISSUE","SPARE-ISSUE",
U337="Fiber CAmtel","TRANS_FO_CAMTEL",
U337="Fiber AOF","Fiber AOF",
U337="Projet OCM (HUAWEI)","TRAVAUX-HUAWEI",
U337="Projet OCM (NOKIA)","TRAVAUX-NOKIA",
U337="ACCESS-ISSUE","ACCESS-ISSUE",
U337="Projet OCM (ZTE, NOKIA, autres projets)","TRAVAUX OCM",
U337="No root CAuse","No root cause",
U337="ODU HS","PDH",
U337="IP &amp; VLAN","PDH",
U337="Warehouse HUAWEI","SPARE-ISSUE",
U337="SPARE-HS","SPARE-ISSUE",
U337="Power Telco","BSS"
),"")</f>
        <v/>
      </c>
      <c r="T337" s="32" t="str" cm="1">
        <f t="array" ref="T337">IFERROR(_xlfn.IFS(
U337="MPR ISSUE","TX ISSUE",
U337="BSS Hardware Issue","RAN ISSUE",
U337="Sites strategiques, MLL, Pylone, etc.","ENVTECH",
U337="AKTIVCO DEFAUT GE &amp; POWER Cabinet","POWER ISSUE",
U337="AKTIVCO Coupure ENEO &amp; Baisse de tension","POWER ISSUE",
U337="Coupure ENEO &amp; Baisse de tension","POWER ISSUE",
U337="Defaut GE &amp; POWER Cabinet","POWER ISSUE",
U337="Sharing","POWER ISSUE",
U337="Sites strategiques &amp; DataCenter","POWER ISSUE",
U337="Exclu","Exclu",
U337="SAT","TX ISSUE",
U337="SPARE-ISSUE","SPARE-ISSUE",
U337="Fiber CAmtel","TX ISSUE",
U337="Fiber AOF","TX ISSUE",
U337="Projet OCM (HUAWEI)","TRAVAUX-HUAWEI",
U337="Projet OCM (NOKIA)","TRAVAUX -NOKIA",
U337="ACCESS-ISSUE","ACCESS-ISSUE",
U337="Projet OCM (ZTE, NOKIA, autres projets)","TRAVAUX OCM",
U337="No root CAuse","No root cause",
U337="ODU HS","TX ISSUE",
U337="IP &amp; VLAN","TX ISSUE",
U337="Warehouse HUAWEI","SPARE-ISSUE",
U337="SPARE-HS","SPARE-ISSUE",
U337="Power Telco","RAN ISSUE"
),"")</f>
        <v/>
      </c>
      <c r="U337" s="33"/>
      <c r="V337" s="32" t="str" cm="1">
        <f t="array" ref="V337">IFERROR(_xlfn.IFS(
U337="MPR ISSUE","ACTIVE",
U337="BSS Hardware Issue","ACTIVE",
U337="Sites strategiques, MLL, Pylone, etc.","PASSIVE",
U337="AKTIVCO DEFAUT GE &amp; POWER Cabinet","PASSIVE",
U337="AKTIVCO Coupure ENEO &amp; Baisse de tension","PASSIVE",
U337="Coupure ENEO &amp; Baisse de tension","PASSIVE",
U337="Defaut GE &amp; POWER Cabinet","PASSIVE",
U337="Sharing","PASSIVE",
U337="Sites strategiques &amp; DataCenter","PASSIVE",
U337="Exclu","Exclu",
U337="SAT","ACTIVE",
U337="SPARE-ISSUE","SPARE-ISSUE",
U337="Fiber CAmtel","ACTIVE",
U337="Fiber AOF","ACTIVE",
U337="Projet OCM (HUAWEI)","PLANNED WORKS",
U337="Projet OCM (NOKIA)","PLANNED WORKS",
U337="ACCESS-ISSUE","ACCESS-ISSUE",
U337="Projet OCM (ZTE, NOKIA, autres projets)","PLANNED WORKS",
U337="No root CAuse","No root cause",
U337="ODU HS","ACTIVE",
U337="IP &amp; VLAN","ACTIVE",
U337="Warehouse HUAWEI","SPARE-ISSUE",
U337="SPARE-HS","SPARE-ISSUE",
U337="Power Telco","ACTIVE"
),"")</f>
        <v/>
      </c>
      <c r="W337" s="51"/>
      <c r="X337" s="51"/>
      <c r="Y337" s="51"/>
      <c r="Z337" s="51"/>
      <c r="AA337" s="51"/>
      <c r="AB337" s="34" t="s">
        <v>6420</v>
      </c>
      <c r="AC337" s="34" t="str">
        <f>_xlfn.XLOOKUP(B337,[4]ALL!$B:$B,[4]ALL!$N:$N,"")</f>
        <v/>
      </c>
      <c r="AD337" s="34" t="s">
        <v>5420</v>
      </c>
      <c r="AE337" s="34"/>
      <c r="AF337" s="36" t="s">
        <v>6420</v>
      </c>
      <c r="AG337" s="29"/>
      <c r="AH337" s="35"/>
      <c r="AI337" s="29"/>
      <c r="AJ337" s="29" t="s">
        <v>5420</v>
      </c>
      <c r="AK337" s="36" t="s">
        <v>5420</v>
      </c>
      <c r="AL337" s="36" t="s">
        <v>5420</v>
      </c>
      <c r="AM337" s="36" t="s">
        <v>5420</v>
      </c>
      <c r="AN337" s="36" t="s">
        <v>5420</v>
      </c>
      <c r="AO337" s="36" t="s">
        <v>5420</v>
      </c>
      <c r="AP337" s="36" t="s">
        <v>5420</v>
      </c>
      <c r="AQ337" s="36" t="s">
        <v>5420</v>
      </c>
      <c r="AR337" s="36" t="s">
        <v>5420</v>
      </c>
      <c r="AS337" s="36" t="s">
        <v>5420</v>
      </c>
      <c r="AT337" s="36" t="s">
        <v>5420</v>
      </c>
      <c r="AU337" s="36" t="s">
        <v>5420</v>
      </c>
      <c r="AV337" s="36" t="s">
        <v>5420</v>
      </c>
      <c r="AW337" s="45"/>
      <c r="AX337" s="45" t="s">
        <v>5420</v>
      </c>
      <c r="AY337" s="45" t="s">
        <v>5420</v>
      </c>
      <c r="AZ337" s="45" t="s">
        <v>5420</v>
      </c>
      <c r="BA337" s="36" t="s">
        <v>5420</v>
      </c>
    </row>
    <row r="338" spans="1:53" s="58" customFormat="1" ht="15.6" hidden="1" x14ac:dyDescent="0.3">
      <c r="A338" s="27" t="s">
        <v>1850</v>
      </c>
      <c r="B338" s="28" t="s">
        <v>1851</v>
      </c>
      <c r="C338" s="29" t="str">
        <f>_xlfn.XLOOKUP(B338,'[1]daily break down'!$D:$D,'[1]daily break down'!$E:$E,"")</f>
        <v>NORD-OUEST</v>
      </c>
      <c r="D338" s="27" t="s">
        <v>11</v>
      </c>
      <c r="E338" s="27" t="s">
        <v>12</v>
      </c>
      <c r="F338" s="29" t="s">
        <v>51</v>
      </c>
      <c r="G338" s="27" t="s">
        <v>52</v>
      </c>
      <c r="H338" s="37" t="str">
        <f>_xlfn.XLOOKUP(B338,[2]CALCULATION!$B:$B,[2]CALCULATION!$H:$H,"")</f>
        <v>Huawei</v>
      </c>
      <c r="I338" s="25">
        <v>10.455368786615416</v>
      </c>
      <c r="J338" s="25">
        <v>23.113993973170334</v>
      </c>
      <c r="K338" s="25">
        <v>24.065317050620234</v>
      </c>
      <c r="L338" s="25">
        <v>0</v>
      </c>
      <c r="M338" s="25">
        <v>1.6995759531779255</v>
      </c>
      <c r="N338" s="25">
        <v>15.000442309942274</v>
      </c>
      <c r="O338" s="25">
        <v>0.8597756204467043</v>
      </c>
      <c r="P338" s="25" t="s">
        <v>6366</v>
      </c>
      <c r="Q338" s="31" t="s">
        <v>5364</v>
      </c>
      <c r="R338" s="31"/>
      <c r="S338" s="32" t="str" cm="1">
        <f t="array" ref="S338">IFERROR(_xlfn.IFS(
U338="MPR ISSUE","PDH",
U338="BSS Hardware Issue","BSS",
U338="Sites strategiques, MLL, Pylone, etc.","ENVTECH",
U338="AKTIVCO DEFAUT GE &amp; POWER Cabinet","AKTIVCO",
U338="AKTIVCO Coupure ENEO &amp; Baisse de tension","AKTIVCO GRID ONLY",
U338="Coupure ENEO &amp; Baisse de tension","IHS GRID ONLY",
U338="Defaut GE &amp; POWER Cabinet","IHS",
U338="Sharing","Partners",
U338="Sites strategiques &amp; DataCenter","SST &amp; DC",
U338="Exclu","Exclu",
U338="SAT","SAT",
U338="SPARE-ISSUE","SPARE-ISSUE",
U338="Fiber CAmtel","TRANS_FO_CAMTEL",
U338="Fiber AOF","Fiber AOF",
U338="Projet OCM (HUAWEI)","TRAVAUX-HUAWEI",
U338="Projet OCM (NOKIA)","TRAVAUX-NOKIA",
U338="ACCESS-ISSUE","ACCESS-ISSUE",
U338="Projet OCM (ZTE, NOKIA, autres projets)","TRAVAUX OCM",
U338="No root CAuse","No root cause",
U338="ODU HS","PDH",
U338="IP &amp; VLAN","PDH",
U338="Warehouse HUAWEI","SPARE-ISSUE",
U338="SPARE-HS","SPARE-ISSUE",
U338="Power Telco","BSS"
),"")</f>
        <v/>
      </c>
      <c r="T338" s="32" t="str" cm="1">
        <f t="array" ref="T338">IFERROR(_xlfn.IFS(
U338="MPR ISSUE","TX ISSUE",
U338="BSS Hardware Issue","RAN ISSUE",
U338="Sites strategiques, MLL, Pylone, etc.","ENVTECH",
U338="AKTIVCO DEFAUT GE &amp; POWER Cabinet","POWER ISSUE",
U338="AKTIVCO Coupure ENEO &amp; Baisse de tension","POWER ISSUE",
U338="Coupure ENEO &amp; Baisse de tension","POWER ISSUE",
U338="Defaut GE &amp; POWER Cabinet","POWER ISSUE",
U338="Sharing","POWER ISSUE",
U338="Sites strategiques &amp; DataCenter","POWER ISSUE",
U338="Exclu","Exclu",
U338="SAT","TX ISSUE",
U338="SPARE-ISSUE","SPARE-ISSUE",
U338="Fiber CAmtel","TX ISSUE",
U338="Fiber AOF","TX ISSUE",
U338="Projet OCM (HUAWEI)","TRAVAUX-HUAWEI",
U338="Projet OCM (NOKIA)","TRAVAUX -NOKIA",
U338="ACCESS-ISSUE","ACCESS-ISSUE",
U338="Projet OCM (ZTE, NOKIA, autres projets)","TRAVAUX OCM",
U338="No root CAuse","No root cause",
U338="ODU HS","TX ISSUE",
U338="IP &amp; VLAN","TX ISSUE",
U338="Warehouse HUAWEI","SPARE-ISSUE",
U338="SPARE-HS","SPARE-ISSUE",
U338="Power Telco","RAN ISSUE"
),"")</f>
        <v/>
      </c>
      <c r="U338" s="33"/>
      <c r="V338" s="32" t="str" cm="1">
        <f t="array" ref="V338">IFERROR(_xlfn.IFS(
U338="MPR ISSUE","ACTIVE",
U338="BSS Hardware Issue","ACTIVE",
U338="Sites strategiques, MLL, Pylone, etc.","PASSIVE",
U338="AKTIVCO DEFAUT GE &amp; POWER Cabinet","PASSIVE",
U338="AKTIVCO Coupure ENEO &amp; Baisse de tension","PASSIVE",
U338="Coupure ENEO &amp; Baisse de tension","PASSIVE",
U338="Defaut GE &amp; POWER Cabinet","PASSIVE",
U338="Sharing","PASSIVE",
U338="Sites strategiques &amp; DataCenter","PASSIVE",
U338="Exclu","Exclu",
U338="SAT","ACTIVE",
U338="SPARE-ISSUE","SPARE-ISSUE",
U338="Fiber CAmtel","ACTIVE",
U338="Fiber AOF","ACTIVE",
U338="Projet OCM (HUAWEI)","PLANNED WORKS",
U338="Projet OCM (NOKIA)","PLANNED WORKS",
U338="ACCESS-ISSUE","ACCESS-ISSUE",
U338="Projet OCM (ZTE, NOKIA, autres projets)","PLANNED WORKS",
U338="No root CAuse","No root cause",
U338="ODU HS","ACTIVE",
U338="IP &amp; VLAN","ACTIVE",
U338="Warehouse HUAWEI","SPARE-ISSUE",
U338="SPARE-HS","SPARE-ISSUE",
U338="Power Telco","ACTIVE"
),"")</f>
        <v/>
      </c>
      <c r="W338" s="51"/>
      <c r="X338" s="51"/>
      <c r="Y338" s="51"/>
      <c r="Z338" s="51"/>
      <c r="AA338" s="51"/>
      <c r="AB338" s="34" t="s">
        <v>6420</v>
      </c>
      <c r="AC338" s="34" t="str">
        <f>_xlfn.XLOOKUP(B338,[4]ALL!$B:$B,[4]ALL!$N:$N,"")</f>
        <v/>
      </c>
      <c r="AD338" s="34" t="s">
        <v>5420</v>
      </c>
      <c r="AE338" s="34"/>
      <c r="AF338" s="36" t="s">
        <v>6420</v>
      </c>
      <c r="AG338" s="29"/>
      <c r="AH338" s="35"/>
      <c r="AI338" s="29"/>
      <c r="AJ338" s="29" t="s">
        <v>5420</v>
      </c>
      <c r="AK338" s="36" t="s">
        <v>5420</v>
      </c>
      <c r="AL338" s="36" t="s">
        <v>5420</v>
      </c>
      <c r="AM338" s="36" t="s">
        <v>5420</v>
      </c>
      <c r="AN338" s="36" t="s">
        <v>5420</v>
      </c>
      <c r="AO338" s="36" t="s">
        <v>5420</v>
      </c>
      <c r="AP338" s="36" t="s">
        <v>5420</v>
      </c>
      <c r="AQ338" s="36" t="s">
        <v>5420</v>
      </c>
      <c r="AR338" s="36" t="s">
        <v>5420</v>
      </c>
      <c r="AS338" s="36" t="s">
        <v>5420</v>
      </c>
      <c r="AT338" s="36" t="s">
        <v>5420</v>
      </c>
      <c r="AU338" s="36" t="s">
        <v>5420</v>
      </c>
      <c r="AV338" s="36" t="s">
        <v>5420</v>
      </c>
      <c r="AW338" s="45"/>
      <c r="AX338" s="45" t="s">
        <v>5420</v>
      </c>
      <c r="AY338" s="45" t="s">
        <v>5420</v>
      </c>
      <c r="AZ338" s="45" t="s">
        <v>5420</v>
      </c>
      <c r="BA338" s="36" t="s">
        <v>5420</v>
      </c>
    </row>
    <row r="339" spans="1:53" s="58" customFormat="1" ht="15.6" hidden="1" x14ac:dyDescent="0.3">
      <c r="A339" s="27" t="s">
        <v>2686</v>
      </c>
      <c r="B339" s="28" t="s">
        <v>2687</v>
      </c>
      <c r="C339" s="29" t="str">
        <f>_xlfn.XLOOKUP(B339,'[1]daily break down'!$D:$D,'[1]daily break down'!$E:$E,"")</f>
        <v>NORD-OUEST</v>
      </c>
      <c r="D339" s="27" t="s">
        <v>11</v>
      </c>
      <c r="E339" s="27" t="s">
        <v>12</v>
      </c>
      <c r="F339" s="29" t="s">
        <v>51</v>
      </c>
      <c r="G339" s="27" t="s">
        <v>52</v>
      </c>
      <c r="H339" s="37" t="str">
        <f>_xlfn.XLOOKUP(B339,[2]CALCULATION!$B:$B,[2]CALCULATION!$H:$H,"")</f>
        <v>Huawei</v>
      </c>
      <c r="I339" s="25">
        <v>6.8562499821649219</v>
      </c>
      <c r="J339" s="25">
        <v>0</v>
      </c>
      <c r="K339" s="25">
        <v>1.572786381419558</v>
      </c>
      <c r="L339" s="25">
        <v>0</v>
      </c>
      <c r="M339" s="25">
        <v>1.7007173981902388</v>
      </c>
      <c r="N339" s="25">
        <v>15.001744270659442</v>
      </c>
      <c r="O339" s="25">
        <v>0.85759974089198232</v>
      </c>
      <c r="P339" s="25" t="s">
        <v>6366</v>
      </c>
      <c r="Q339" s="31" t="s">
        <v>5364</v>
      </c>
      <c r="R339" s="31"/>
      <c r="S339" s="32" t="str" cm="1">
        <f t="array" ref="S339">IFERROR(_xlfn.IFS(
U339="MPR ISSUE","PDH",
U339="BSS Hardware Issue","BSS",
U339="Sites strategiques, MLL, Pylone, etc.","ENVTECH",
U339="AKTIVCO DEFAUT GE &amp; POWER Cabinet","AKTIVCO",
U339="AKTIVCO Coupure ENEO &amp; Baisse de tension","AKTIVCO GRID ONLY",
U339="Coupure ENEO &amp; Baisse de tension","IHS GRID ONLY",
U339="Defaut GE &amp; POWER Cabinet","IHS",
U339="Sharing","Partners",
U339="Sites strategiques &amp; DataCenter","SST &amp; DC",
U339="Exclu","Exclu",
U339="SAT","SAT",
U339="SPARE-ISSUE","SPARE-ISSUE",
U339="Fiber CAmtel","TRANS_FO_CAMTEL",
U339="Fiber AOF","Fiber AOF",
U339="Projet OCM (HUAWEI)","TRAVAUX-HUAWEI",
U339="Projet OCM (NOKIA)","TRAVAUX-NOKIA",
U339="ACCESS-ISSUE","ACCESS-ISSUE",
U339="Projet OCM (ZTE, NOKIA, autres projets)","TRAVAUX OCM",
U339="No root CAuse","No root cause",
U339="ODU HS","PDH",
U339="IP &amp; VLAN","PDH",
U339="Warehouse HUAWEI","SPARE-ISSUE",
U339="SPARE-HS","SPARE-ISSUE",
U339="Power Telco","BSS"
),"")</f>
        <v/>
      </c>
      <c r="T339" s="32" t="str" cm="1">
        <f t="array" ref="T339">IFERROR(_xlfn.IFS(
U339="MPR ISSUE","TX ISSUE",
U339="BSS Hardware Issue","RAN ISSUE",
U339="Sites strategiques, MLL, Pylone, etc.","ENVTECH",
U339="AKTIVCO DEFAUT GE &amp; POWER Cabinet","POWER ISSUE",
U339="AKTIVCO Coupure ENEO &amp; Baisse de tension","POWER ISSUE",
U339="Coupure ENEO &amp; Baisse de tension","POWER ISSUE",
U339="Defaut GE &amp; POWER Cabinet","POWER ISSUE",
U339="Sharing","POWER ISSUE",
U339="Sites strategiques &amp; DataCenter","POWER ISSUE",
U339="Exclu","Exclu",
U339="SAT","TX ISSUE",
U339="SPARE-ISSUE","SPARE-ISSUE",
U339="Fiber CAmtel","TX ISSUE",
U339="Fiber AOF","TX ISSUE",
U339="Projet OCM (HUAWEI)","TRAVAUX-HUAWEI",
U339="Projet OCM (NOKIA)","TRAVAUX -NOKIA",
U339="ACCESS-ISSUE","ACCESS-ISSUE",
U339="Projet OCM (ZTE, NOKIA, autres projets)","TRAVAUX OCM",
U339="No root CAuse","No root cause",
U339="ODU HS","TX ISSUE",
U339="IP &amp; VLAN","TX ISSUE",
U339="Warehouse HUAWEI","SPARE-ISSUE",
U339="SPARE-HS","SPARE-ISSUE",
U339="Power Telco","RAN ISSUE"
),"")</f>
        <v/>
      </c>
      <c r="U339" s="33"/>
      <c r="V339" s="32" t="str" cm="1">
        <f t="array" ref="V339">IFERROR(_xlfn.IFS(
U339="MPR ISSUE","ACTIVE",
U339="BSS Hardware Issue","ACTIVE",
U339="Sites strategiques, MLL, Pylone, etc.","PASSIVE",
U339="AKTIVCO DEFAUT GE &amp; POWER Cabinet","PASSIVE",
U339="AKTIVCO Coupure ENEO &amp; Baisse de tension","PASSIVE",
U339="Coupure ENEO &amp; Baisse de tension","PASSIVE",
U339="Defaut GE &amp; POWER Cabinet","PASSIVE",
U339="Sharing","PASSIVE",
U339="Sites strategiques &amp; DataCenter","PASSIVE",
U339="Exclu","Exclu",
U339="SAT","ACTIVE",
U339="SPARE-ISSUE","SPARE-ISSUE",
U339="Fiber CAmtel","ACTIVE",
U339="Fiber AOF","ACTIVE",
U339="Projet OCM (HUAWEI)","PLANNED WORKS",
U339="Projet OCM (NOKIA)","PLANNED WORKS",
U339="ACCESS-ISSUE","ACCESS-ISSUE",
U339="Projet OCM (ZTE, NOKIA, autres projets)","PLANNED WORKS",
U339="No root CAuse","No root cause",
U339="ODU HS","ACTIVE",
U339="IP &amp; VLAN","ACTIVE",
U339="Warehouse HUAWEI","SPARE-ISSUE",
U339="SPARE-HS","SPARE-ISSUE",
U339="Power Telco","ACTIVE"
),"")</f>
        <v/>
      </c>
      <c r="W339" s="51"/>
      <c r="X339" s="51"/>
      <c r="Y339" s="51"/>
      <c r="Z339" s="51"/>
      <c r="AA339" s="51"/>
      <c r="AB339" s="34" t="s">
        <v>6420</v>
      </c>
      <c r="AC339" s="34" t="str">
        <f>_xlfn.XLOOKUP(B339,[4]ALL!$B:$B,[4]ALL!$N:$N,"")</f>
        <v/>
      </c>
      <c r="AD339" s="34" t="s">
        <v>5420</v>
      </c>
      <c r="AE339" s="34"/>
      <c r="AF339" s="36" t="s">
        <v>6420</v>
      </c>
      <c r="AG339" s="29"/>
      <c r="AH339" s="35"/>
      <c r="AI339" s="29"/>
      <c r="AJ339" s="29" t="s">
        <v>5420</v>
      </c>
      <c r="AK339" s="36" t="s">
        <v>5420</v>
      </c>
      <c r="AL339" s="36" t="s">
        <v>5420</v>
      </c>
      <c r="AM339" s="36" t="s">
        <v>5420</v>
      </c>
      <c r="AN339" s="36" t="s">
        <v>5420</v>
      </c>
      <c r="AO339" s="36" t="s">
        <v>5420</v>
      </c>
      <c r="AP339" s="36" t="s">
        <v>5420</v>
      </c>
      <c r="AQ339" s="36" t="s">
        <v>5420</v>
      </c>
      <c r="AR339" s="36" t="s">
        <v>5420</v>
      </c>
      <c r="AS339" s="36" t="s">
        <v>5420</v>
      </c>
      <c r="AT339" s="36" t="s">
        <v>5420</v>
      </c>
      <c r="AU339" s="36" t="s">
        <v>5420</v>
      </c>
      <c r="AV339" s="36" t="s">
        <v>5420</v>
      </c>
      <c r="AW339" s="45"/>
      <c r="AX339" s="45" t="s">
        <v>5420</v>
      </c>
      <c r="AY339" s="45" t="s">
        <v>5420</v>
      </c>
      <c r="AZ339" s="45" t="s">
        <v>5420</v>
      </c>
      <c r="BA339" s="36" t="s">
        <v>5420</v>
      </c>
    </row>
    <row r="340" spans="1:53" s="58" customFormat="1" ht="15.6" hidden="1" x14ac:dyDescent="0.3">
      <c r="A340" s="27" t="s">
        <v>1180</v>
      </c>
      <c r="B340" s="28" t="s">
        <v>1181</v>
      </c>
      <c r="C340" s="29" t="str">
        <f>_xlfn.XLOOKUP(B340,'[1]daily break down'!$D:$D,'[1]daily break down'!$E:$E,"")</f>
        <v>Yaounde</v>
      </c>
      <c r="D340" s="27" t="s">
        <v>21</v>
      </c>
      <c r="E340" s="27" t="s">
        <v>36</v>
      </c>
      <c r="F340" s="29" t="s">
        <v>37</v>
      </c>
      <c r="G340" s="27" t="s">
        <v>38</v>
      </c>
      <c r="H340" s="30" t="str">
        <f>_xlfn.XLOOKUP(B340,[2]CALCULATION!$B:$B,[2]CALCULATION!$H:$H,"")</f>
        <v>ZTE</v>
      </c>
      <c r="I340" s="25">
        <v>0.34776619211090348</v>
      </c>
      <c r="J340" s="25">
        <v>5.4753690434405311E-2</v>
      </c>
      <c r="K340" s="25">
        <v>0</v>
      </c>
      <c r="L340" s="25">
        <v>0</v>
      </c>
      <c r="M340" s="25">
        <v>1.2431406288791298</v>
      </c>
      <c r="N340" s="25">
        <v>5.5752454820179272E-2</v>
      </c>
      <c r="O340" s="25">
        <v>0.85722520424731663</v>
      </c>
      <c r="P340" s="25" t="s">
        <v>6366</v>
      </c>
      <c r="Q340" s="31" t="s">
        <v>5364</v>
      </c>
      <c r="R340" s="31"/>
      <c r="S340" s="32" t="str" cm="1">
        <f t="array" ref="S340">IFERROR(_xlfn.IFS(
U340="MPR ISSUE","PDH",
U340="BSS Hardware Issue","BSS",
U340="Sites strategiques, MLL, Pylone, etc.","ENVTECH",
U340="AKTIVCO DEFAUT GE &amp; POWER Cabinet","AKTIVCO",
U340="AKTIVCO Coupure ENEO &amp; Baisse de tension","AKTIVCO GRID ONLY",
U340="Coupure ENEO &amp; Baisse de tension","IHS GRID ONLY",
U340="Defaut GE &amp; POWER Cabinet","IHS",
U340="Sharing","Partners",
U340="Sites strategiques &amp; DataCenter","SST &amp; DC",
U340="Exclu","Exclu",
U340="SAT","SAT",
U340="SPARE-ISSUE","SPARE-ISSUE",
U340="Fiber CAmtel","TRANS_FO_CAMTEL",
U340="Fiber AOF","Fiber AOF",
U340="Projet OCM (HUAWEI)","TRAVAUX-HUAWEI",
U340="Projet OCM (NOKIA)","TRAVAUX-NOKIA",
U340="ACCESS-ISSUE","ACCESS-ISSUE",
U340="Projet OCM (ZTE, NOKIA, autres projets)","TRAVAUX OCM",
U340="No root CAuse","No root cause",
U340="ODU HS","PDH",
U340="IP &amp; VLAN","PDH",
U340="Warehouse HUAWEI","SPARE-ISSUE",
U340="SPARE-HS","SPARE-ISSUE",
U340="Power Telco","BSS"
),"")</f>
        <v/>
      </c>
      <c r="T340" s="32" t="str" cm="1">
        <f t="array" ref="T340">IFERROR(_xlfn.IFS(
U340="MPR ISSUE","TX ISSUE",
U340="BSS Hardware Issue","RAN ISSUE",
U340="Sites strategiques, MLL, Pylone, etc.","ENVTECH",
U340="AKTIVCO DEFAUT GE &amp; POWER Cabinet","POWER ISSUE",
U340="AKTIVCO Coupure ENEO &amp; Baisse de tension","POWER ISSUE",
U340="Coupure ENEO &amp; Baisse de tension","POWER ISSUE",
U340="Defaut GE &amp; POWER Cabinet","POWER ISSUE",
U340="Sharing","POWER ISSUE",
U340="Sites strategiques &amp; DataCenter","POWER ISSUE",
U340="Exclu","Exclu",
U340="SAT","TX ISSUE",
U340="SPARE-ISSUE","SPARE-ISSUE",
U340="Fiber CAmtel","TX ISSUE",
U340="Fiber AOF","TX ISSUE",
U340="Projet OCM (HUAWEI)","TRAVAUX-HUAWEI",
U340="Projet OCM (NOKIA)","TRAVAUX -NOKIA",
U340="ACCESS-ISSUE","ACCESS-ISSUE",
U340="Projet OCM (ZTE, NOKIA, autres projets)","TRAVAUX OCM",
U340="No root CAuse","No root cause",
U340="ODU HS","TX ISSUE",
U340="IP &amp; VLAN","TX ISSUE",
U340="Warehouse HUAWEI","SPARE-ISSUE",
U340="SPARE-HS","SPARE-ISSUE",
U340="Power Telco","RAN ISSUE"
),"")</f>
        <v/>
      </c>
      <c r="U340" s="33"/>
      <c r="V340" s="32" t="str" cm="1">
        <f t="array" ref="V340">IFERROR(_xlfn.IFS(
U340="MPR ISSUE","ACTIVE",
U340="BSS Hardware Issue","ACTIVE",
U340="Sites strategiques, MLL, Pylone, etc.","PASSIVE",
U340="AKTIVCO DEFAUT GE &amp; POWER Cabinet","PASSIVE",
U340="AKTIVCO Coupure ENEO &amp; Baisse de tension","PASSIVE",
U340="Coupure ENEO &amp; Baisse de tension","PASSIVE",
U340="Defaut GE &amp; POWER Cabinet","PASSIVE",
U340="Sharing","PASSIVE",
U340="Sites strategiques &amp; DataCenter","PASSIVE",
U340="Exclu","Exclu",
U340="SAT","ACTIVE",
U340="SPARE-ISSUE","SPARE-ISSUE",
U340="Fiber CAmtel","ACTIVE",
U340="Fiber AOF","ACTIVE",
U340="Projet OCM (HUAWEI)","PLANNED WORKS",
U340="Projet OCM (NOKIA)","PLANNED WORKS",
U340="ACCESS-ISSUE","ACCESS-ISSUE",
U340="Projet OCM (ZTE, NOKIA, autres projets)","PLANNED WORKS",
U340="No root CAuse","No root cause",
U340="ODU HS","ACTIVE",
U340="IP &amp; VLAN","ACTIVE",
U340="Warehouse HUAWEI","SPARE-ISSUE",
U340="SPARE-HS","SPARE-ISSUE",
U340="Power Telco","ACTIVE"
),"")</f>
        <v/>
      </c>
      <c r="W340" s="51"/>
      <c r="X340" s="51"/>
      <c r="Y340" s="51"/>
      <c r="Z340" s="51"/>
      <c r="AA340" s="51"/>
      <c r="AB340" s="34" t="s">
        <v>6036</v>
      </c>
      <c r="AC340" s="34" t="str">
        <f>_xlfn.XLOOKUP(B340,[4]ALL!$B:$B,[4]ALL!$N:$N,"")</f>
        <v/>
      </c>
      <c r="AD340" s="34" t="s">
        <v>5420</v>
      </c>
      <c r="AE340" s="34"/>
      <c r="AF340" s="36" t="s">
        <v>5420</v>
      </c>
      <c r="AG340" s="29"/>
      <c r="AH340" s="35"/>
      <c r="AI340" s="29"/>
      <c r="AJ340" s="29" t="s">
        <v>5420</v>
      </c>
      <c r="AK340" s="36" t="s">
        <v>5420</v>
      </c>
      <c r="AL340" s="36" t="s">
        <v>5420</v>
      </c>
      <c r="AM340" s="36" t="s">
        <v>5420</v>
      </c>
      <c r="AN340" s="36" t="s">
        <v>5420</v>
      </c>
      <c r="AO340" s="36" t="s">
        <v>5420</v>
      </c>
      <c r="AP340" s="36" t="s">
        <v>5420</v>
      </c>
      <c r="AQ340" s="36" t="s">
        <v>5420</v>
      </c>
      <c r="AR340" s="36" t="s">
        <v>5420</v>
      </c>
      <c r="AS340" s="36" t="s">
        <v>5420</v>
      </c>
      <c r="AT340" s="36" t="s">
        <v>5420</v>
      </c>
      <c r="AU340" s="36" t="s">
        <v>5420</v>
      </c>
      <c r="AV340" s="36" t="s">
        <v>6036</v>
      </c>
      <c r="AW340" s="45"/>
      <c r="AX340" s="45" t="s">
        <v>5420</v>
      </c>
      <c r="AY340" s="45" t="s">
        <v>5420</v>
      </c>
      <c r="AZ340" s="45" t="s">
        <v>5420</v>
      </c>
      <c r="BA340" s="36" t="s">
        <v>5420</v>
      </c>
    </row>
    <row r="341" spans="1:53" s="58" customFormat="1" ht="15.6" hidden="1" x14ac:dyDescent="0.3">
      <c r="A341" s="27" t="s">
        <v>2416</v>
      </c>
      <c r="B341" s="28" t="s">
        <v>2417</v>
      </c>
      <c r="C341" s="29" t="str">
        <f>_xlfn.XLOOKUP(B341,'[1]daily break down'!$D:$D,'[1]daily break down'!$E:$E,"")</f>
        <v>NORD-OUEST</v>
      </c>
      <c r="D341" s="27" t="s">
        <v>11</v>
      </c>
      <c r="E341" s="27" t="s">
        <v>96</v>
      </c>
      <c r="F341" s="29" t="s">
        <v>51</v>
      </c>
      <c r="G341" s="27" t="s">
        <v>2048</v>
      </c>
      <c r="H341" s="39" t="str">
        <f>_xlfn.XLOOKUP(B341,[2]CALCULATION!$B:$B,[2]CALCULATION!$H:$H,"")</f>
        <v>NOKIA</v>
      </c>
      <c r="I341" s="25">
        <v>2.6003544186763372E-2</v>
      </c>
      <c r="J341" s="25">
        <v>6.4295817549164273E-3</v>
      </c>
      <c r="K341" s="25">
        <v>8.8247967514474904E-2</v>
      </c>
      <c r="L341" s="25">
        <v>1.9618586149141573E-4</v>
      </c>
      <c r="M341" s="25">
        <v>0.277498056853899</v>
      </c>
      <c r="N341" s="25">
        <v>1.3379683739845005E-4</v>
      </c>
      <c r="O341" s="25">
        <v>0.48727217470957362</v>
      </c>
      <c r="P341" s="25" t="s">
        <v>6366</v>
      </c>
      <c r="Q341" s="31" t="str">
        <f>_xlfn.XLOOKUP(B341,'[1]daily break down'!$D:$D,'[1]daily break down'!$O:$O,"")</f>
        <v>Insecurity</v>
      </c>
      <c r="R341" s="31"/>
      <c r="S341" s="32" t="str" cm="1">
        <f t="array" ref="S341">IFERROR(_xlfn.IFS(
U341="MPR ISSUE","PDH",
U341="BSS Hardware Issue","BSS",
U341="Sites strategiques, MLL, Pylone, etc.","ENVTECH",
U341="AKTIVCO DEFAUT GE &amp; POWER Cabinet","AKTIVCO",
U341="AKTIVCO Coupure ENEO &amp; Baisse de tension","AKTIVCO GRID ONLY",
U341="Coupure ENEO &amp; Baisse de tension","IHS GRID ONLY",
U341="Defaut GE &amp; POWER Cabinet","IHS",
U341="Sharing","Partners",
U341="Sites strategiques &amp; DataCenter","SST &amp; DC",
U341="Exclu","Exclu",
U341="SAT","SAT",
U341="SPARE-ISSUE","SPARE-ISSUE",
U341="Fiber CAmtel","TRANS_FO_CAMTEL",
U341="Fiber AOF","Fiber AOF",
U341="Projet OCM (HUAWEI)","TRAVAUX-HUAWEI",
U341="Projet OCM (NOKIA)","TRAVAUX-NOKIA",
U341="ACCESS-ISSUE","ACCESS-ISSUE",
U341="Projet OCM (ZTE, NOKIA, autres projets)","TRAVAUX OCM",
U341="No root CAuse","No root cause",
U341="ODU HS","PDH",
U341="IP &amp; VLAN","PDH",
U341="Warehouse HUAWEI","SPARE-ISSUE",
U341="SPARE-HS","SPARE-ISSUE",
U341="Power Telco","BSS"
),"")</f>
        <v/>
      </c>
      <c r="T341" s="32" t="str" cm="1">
        <f t="array" ref="T341">IFERROR(_xlfn.IFS(
U341="MPR ISSUE","TX ISSUE",
U341="BSS Hardware Issue","RAN ISSUE",
U341="Sites strategiques, MLL, Pylone, etc.","ENVTECH",
U341="AKTIVCO DEFAUT GE &amp; POWER Cabinet","POWER ISSUE",
U341="AKTIVCO Coupure ENEO &amp; Baisse de tension","POWER ISSUE",
U341="Coupure ENEO &amp; Baisse de tension","POWER ISSUE",
U341="Defaut GE &amp; POWER Cabinet","POWER ISSUE",
U341="Sharing","POWER ISSUE",
U341="Sites strategiques &amp; DataCenter","POWER ISSUE",
U341="Exclu","Exclu",
U341="SAT","TX ISSUE",
U341="SPARE-ISSUE","SPARE-ISSUE",
U341="Fiber CAmtel","TX ISSUE",
U341="Fiber AOF","TX ISSUE",
U341="Projet OCM (HUAWEI)","TRAVAUX-HUAWEI",
U341="Projet OCM (NOKIA)","TRAVAUX -NOKIA",
U341="ACCESS-ISSUE","ACCESS-ISSUE",
U341="Projet OCM (ZTE, NOKIA, autres projets)","TRAVAUX OCM",
U341="No root CAuse","No root cause",
U341="ODU HS","TX ISSUE",
U341="IP &amp; VLAN","TX ISSUE",
U341="Warehouse HUAWEI","SPARE-ISSUE",
U341="SPARE-HS","SPARE-ISSUE",
U341="Power Telco","RAN ISSUE"
),"")</f>
        <v/>
      </c>
      <c r="U341" s="33"/>
      <c r="V341" s="32" t="str" cm="1">
        <f t="array" ref="V341">IFERROR(_xlfn.IFS(
U341="MPR ISSUE","ACTIVE",
U341="BSS Hardware Issue","ACTIVE",
U341="Sites strategiques, MLL, Pylone, etc.","PASSIVE",
U341="AKTIVCO DEFAUT GE &amp; POWER Cabinet","PASSIVE",
U341="AKTIVCO Coupure ENEO &amp; Baisse de tension","PASSIVE",
U341="Coupure ENEO &amp; Baisse de tension","PASSIVE",
U341="Defaut GE &amp; POWER Cabinet","PASSIVE",
U341="Sharing","PASSIVE",
U341="Sites strategiques &amp; DataCenter","PASSIVE",
U341="Exclu","Exclu",
U341="SAT","ACTIVE",
U341="SPARE-ISSUE","SPARE-ISSUE",
U341="Fiber CAmtel","ACTIVE",
U341="Fiber AOF","ACTIVE",
U341="Projet OCM (HUAWEI)","PLANNED WORKS",
U341="Projet OCM (NOKIA)","PLANNED WORKS",
U341="ACCESS-ISSUE","ACCESS-ISSUE",
U341="Projet OCM (ZTE, NOKIA, autres projets)","PLANNED WORKS",
U341="No root CAuse","No root cause",
U341="ODU HS","ACTIVE",
U341="IP &amp; VLAN","ACTIVE",
U341="Warehouse HUAWEI","SPARE-ISSUE",
U341="SPARE-HS","SPARE-ISSUE",
U341="Power Telco","ACTIVE"
),"")</f>
        <v/>
      </c>
      <c r="W341" s="51"/>
      <c r="X341" s="51"/>
      <c r="Y341" s="51"/>
      <c r="Z341" s="51"/>
      <c r="AA341" s="51"/>
      <c r="AB341" s="34" t="s">
        <v>6054</v>
      </c>
      <c r="AC341" s="34" t="str">
        <f>_xlfn.XLOOKUP(B341,[4]ALL!$B:$B,[4]ALL!$N:$N,"")</f>
        <v/>
      </c>
      <c r="AD341" s="34" t="s">
        <v>5420</v>
      </c>
      <c r="AE341" s="34"/>
      <c r="AF341" s="36" t="s">
        <v>5420</v>
      </c>
      <c r="AG341" s="29"/>
      <c r="AH341" s="35"/>
      <c r="AI341" s="29"/>
      <c r="AJ341" s="29" t="s">
        <v>5420</v>
      </c>
      <c r="AK341" s="36" t="s">
        <v>5420</v>
      </c>
      <c r="AL341" s="36" t="s">
        <v>5420</v>
      </c>
      <c r="AM341" s="36" t="s">
        <v>5420</v>
      </c>
      <c r="AN341" s="36" t="s">
        <v>5420</v>
      </c>
      <c r="AO341" s="36" t="s">
        <v>5420</v>
      </c>
      <c r="AP341" s="36" t="s">
        <v>5420</v>
      </c>
      <c r="AQ341" s="36" t="s">
        <v>5420</v>
      </c>
      <c r="AR341" s="36" t="s">
        <v>5420</v>
      </c>
      <c r="AS341" s="36" t="s">
        <v>5420</v>
      </c>
      <c r="AT341" s="36" t="s">
        <v>5420</v>
      </c>
      <c r="AU341" s="36" t="s">
        <v>5420</v>
      </c>
      <c r="AV341" s="36" t="s">
        <v>6054</v>
      </c>
      <c r="AW341" s="45"/>
      <c r="AX341" s="45" t="s">
        <v>5420</v>
      </c>
      <c r="AY341" s="45" t="s">
        <v>5420</v>
      </c>
      <c r="AZ341" s="45" t="s">
        <v>5420</v>
      </c>
      <c r="BA341" s="36" t="s">
        <v>5420</v>
      </c>
    </row>
    <row r="342" spans="1:53" s="58" customFormat="1" ht="15.6" hidden="1" x14ac:dyDescent="0.3">
      <c r="A342" s="27" t="s">
        <v>1939</v>
      </c>
      <c r="B342" s="28" t="s">
        <v>1940</v>
      </c>
      <c r="C342" s="29" t="str">
        <f>_xlfn.XLOOKUP(B342,'[1]daily break down'!$D:$D,'[1]daily break down'!$E:$E,"")</f>
        <v>CENTRE</v>
      </c>
      <c r="D342" s="27" t="s">
        <v>21</v>
      </c>
      <c r="E342" s="27" t="s">
        <v>122</v>
      </c>
      <c r="F342" s="29" t="s">
        <v>37</v>
      </c>
      <c r="G342" s="27" t="s">
        <v>1941</v>
      </c>
      <c r="H342" s="39" t="str">
        <f>_xlfn.XLOOKUP(B342,[2]CALCULATION!$B:$B,[2]CALCULATION!$H:$H,"")</f>
        <v>NOKIA</v>
      </c>
      <c r="I342" s="25">
        <v>0</v>
      </c>
      <c r="J342" s="25">
        <v>0</v>
      </c>
      <c r="K342" s="25">
        <v>0</v>
      </c>
      <c r="L342" s="25">
        <v>3.3619122628291358E-2</v>
      </c>
      <c r="M342" s="25">
        <v>0</v>
      </c>
      <c r="N342" s="25">
        <v>0</v>
      </c>
      <c r="O342" s="25">
        <v>0.83307650820556278</v>
      </c>
      <c r="P342" s="25" t="s">
        <v>6366</v>
      </c>
      <c r="Q342" s="31" t="s">
        <v>5364</v>
      </c>
      <c r="R342" s="31"/>
      <c r="S342" s="32" t="str" cm="1">
        <f t="array" ref="S342">IFERROR(_xlfn.IFS(
U342="MPR ISSUE","PDH",
U342="BSS Hardware Issue","BSS",
U342="Sites strategiques, MLL, Pylone, etc.","ENVTECH",
U342="AKTIVCO DEFAUT GE &amp; POWER Cabinet","AKTIVCO",
U342="AKTIVCO Coupure ENEO &amp; Baisse de tension","AKTIVCO GRID ONLY",
U342="Coupure ENEO &amp; Baisse de tension","IHS GRID ONLY",
U342="Defaut GE &amp; POWER Cabinet","IHS",
U342="Sharing","Partners",
U342="Sites strategiques &amp; DataCenter","SST &amp; DC",
U342="Exclu","Exclu",
U342="SAT","SAT",
U342="SPARE-ISSUE","SPARE-ISSUE",
U342="Fiber CAmtel","TRANS_FO_CAMTEL",
U342="Fiber AOF","Fiber AOF",
U342="Projet OCM (HUAWEI)","TRAVAUX-HUAWEI",
U342="Projet OCM (NOKIA)","TRAVAUX-NOKIA",
U342="ACCESS-ISSUE","ACCESS-ISSUE",
U342="Projet OCM (ZTE, NOKIA, autres projets)","TRAVAUX OCM",
U342="No root CAuse","No root cause",
U342="ODU HS","PDH",
U342="IP &amp; VLAN","PDH",
U342="Warehouse HUAWEI","SPARE-ISSUE",
U342="SPARE-HS","SPARE-ISSUE",
U342="Power Telco","BSS"
),"")</f>
        <v/>
      </c>
      <c r="T342" s="32" t="str" cm="1">
        <f t="array" ref="T342">IFERROR(_xlfn.IFS(
U342="MPR ISSUE","TX ISSUE",
U342="BSS Hardware Issue","RAN ISSUE",
U342="Sites strategiques, MLL, Pylone, etc.","ENVTECH",
U342="AKTIVCO DEFAUT GE &amp; POWER Cabinet","POWER ISSUE",
U342="AKTIVCO Coupure ENEO &amp; Baisse de tension","POWER ISSUE",
U342="Coupure ENEO &amp; Baisse de tension","POWER ISSUE",
U342="Defaut GE &amp; POWER Cabinet","POWER ISSUE",
U342="Sharing","POWER ISSUE",
U342="Sites strategiques &amp; DataCenter","POWER ISSUE",
U342="Exclu","Exclu",
U342="SAT","TX ISSUE",
U342="SPARE-ISSUE","SPARE-ISSUE",
U342="Fiber CAmtel","TX ISSUE",
U342="Fiber AOF","TX ISSUE",
U342="Projet OCM (HUAWEI)","TRAVAUX-HUAWEI",
U342="Projet OCM (NOKIA)","TRAVAUX -NOKIA",
U342="ACCESS-ISSUE","ACCESS-ISSUE",
U342="Projet OCM (ZTE, NOKIA, autres projets)","TRAVAUX OCM",
U342="No root CAuse","No root cause",
U342="ODU HS","TX ISSUE",
U342="IP &amp; VLAN","TX ISSUE",
U342="Warehouse HUAWEI","SPARE-ISSUE",
U342="SPARE-HS","SPARE-ISSUE",
U342="Power Telco","RAN ISSUE"
),"")</f>
        <v/>
      </c>
      <c r="U342" s="33"/>
      <c r="V342" s="32" t="str" cm="1">
        <f t="array" ref="V342">IFERROR(_xlfn.IFS(
U342="MPR ISSUE","ACTIVE",
U342="BSS Hardware Issue","ACTIVE",
U342="Sites strategiques, MLL, Pylone, etc.","PASSIVE",
U342="AKTIVCO DEFAUT GE &amp; POWER Cabinet","PASSIVE",
U342="AKTIVCO Coupure ENEO &amp; Baisse de tension","PASSIVE",
U342="Coupure ENEO &amp; Baisse de tension","PASSIVE",
U342="Defaut GE &amp; POWER Cabinet","PASSIVE",
U342="Sharing","PASSIVE",
U342="Sites strategiques &amp; DataCenter","PASSIVE",
U342="Exclu","Exclu",
U342="SAT","ACTIVE",
U342="SPARE-ISSUE","SPARE-ISSUE",
U342="Fiber CAmtel","ACTIVE",
U342="Fiber AOF","ACTIVE",
U342="Projet OCM (HUAWEI)","PLANNED WORKS",
U342="Projet OCM (NOKIA)","PLANNED WORKS",
U342="ACCESS-ISSUE","ACCESS-ISSUE",
U342="Projet OCM (ZTE, NOKIA, autres projets)","PLANNED WORKS",
U342="No root CAuse","No root cause",
U342="ODU HS","ACTIVE",
U342="IP &amp; VLAN","ACTIVE",
U342="Warehouse HUAWEI","SPARE-ISSUE",
U342="SPARE-HS","SPARE-ISSUE",
U342="Power Telco","ACTIVE"
),"")</f>
        <v/>
      </c>
      <c r="W342" s="51"/>
      <c r="X342" s="51"/>
      <c r="Y342" s="51"/>
      <c r="Z342" s="51"/>
      <c r="AA342" s="51"/>
      <c r="AB342" s="34" t="s">
        <v>6180</v>
      </c>
      <c r="AC342" s="34" t="str">
        <f>_xlfn.XLOOKUP(B342,[4]ALL!$B:$B,[4]ALL!$N:$N,"")</f>
        <v/>
      </c>
      <c r="AD342" s="34" t="s">
        <v>5420</v>
      </c>
      <c r="AE342" s="34"/>
      <c r="AF342" s="36" t="s">
        <v>5420</v>
      </c>
      <c r="AG342" s="29"/>
      <c r="AH342" s="35"/>
      <c r="AI342" s="29"/>
      <c r="AJ342" s="29" t="s">
        <v>5420</v>
      </c>
      <c r="AK342" s="36" t="s">
        <v>5420</v>
      </c>
      <c r="AL342" s="36" t="s">
        <v>5420</v>
      </c>
      <c r="AM342" s="36" t="s">
        <v>5420</v>
      </c>
      <c r="AN342" s="36" t="s">
        <v>5420</v>
      </c>
      <c r="AO342" s="36" t="s">
        <v>5420</v>
      </c>
      <c r="AP342" s="36" t="s">
        <v>5420</v>
      </c>
      <c r="AQ342" s="36" t="s">
        <v>5420</v>
      </c>
      <c r="AR342" s="36" t="s">
        <v>5420</v>
      </c>
      <c r="AS342" s="36" t="s">
        <v>5420</v>
      </c>
      <c r="AT342" s="36" t="s">
        <v>5420</v>
      </c>
      <c r="AU342" s="36" t="s">
        <v>5420</v>
      </c>
      <c r="AV342" s="36" t="s">
        <v>6180</v>
      </c>
      <c r="AW342" s="45"/>
      <c r="AX342" s="45" t="s">
        <v>5420</v>
      </c>
      <c r="AY342" s="45" t="s">
        <v>5420</v>
      </c>
      <c r="AZ342" s="45" t="s">
        <v>5420</v>
      </c>
      <c r="BA342" s="36" t="s">
        <v>5420</v>
      </c>
    </row>
    <row r="343" spans="1:53" s="58" customFormat="1" ht="15.6" hidden="1" x14ac:dyDescent="0.3">
      <c r="A343" s="27" t="s">
        <v>1358</v>
      </c>
      <c r="B343" s="27" t="s">
        <v>1359</v>
      </c>
      <c r="C343" s="29" t="str">
        <f>_xlfn.XLOOKUP(B343,'[1]daily break down'!$D:$D,'[1]daily break down'!$E:$E,"")</f>
        <v>NORD</v>
      </c>
      <c r="D343" s="27" t="s">
        <v>11</v>
      </c>
      <c r="E343" s="27" t="s">
        <v>12</v>
      </c>
      <c r="F343" s="29" t="s">
        <v>23</v>
      </c>
      <c r="G343" s="27" t="s">
        <v>1358</v>
      </c>
      <c r="H343" s="39" t="str">
        <f>_xlfn.XLOOKUP(B343,[2]CALCULATION!$B:$B,[2]CALCULATION!$H:$H,"")</f>
        <v>NOKIA</v>
      </c>
      <c r="I343" s="25">
        <v>7.8384248985756869E-2</v>
      </c>
      <c r="J343" s="25">
        <v>0</v>
      </c>
      <c r="K343" s="25">
        <v>0.14630023876738915</v>
      </c>
      <c r="L343" s="25">
        <v>0.63099120033852207</v>
      </c>
      <c r="M343" s="25">
        <v>3.3575901536369954E-2</v>
      </c>
      <c r="N343" s="25">
        <v>0</v>
      </c>
      <c r="O343" s="25">
        <v>0</v>
      </c>
      <c r="P343" s="25" t="s">
        <v>6366</v>
      </c>
      <c r="Q343" s="31" t="s">
        <v>5364</v>
      </c>
      <c r="R343" s="31"/>
      <c r="S343" s="32" t="str" cm="1">
        <f t="array" ref="S343">IFERROR(_xlfn.IFS(
U343="MPR ISSUE","PDH",
U343="BSS Hardware Issue","BSS",
U343="Sites strategiques, MLL, Pylone, etc.","ENVTECH",
U343="AKTIVCO DEFAUT GE &amp; POWER Cabinet","AKTIVCO",
U343="AKTIVCO Coupure ENEO &amp; Baisse de tension","AKTIVCO GRID ONLY",
U343="Coupure ENEO &amp; Baisse de tension","IHS GRID ONLY",
U343="Defaut GE &amp; POWER Cabinet","IHS",
U343="Sharing","Partners",
U343="Sites strategiques &amp; DataCenter","SST &amp; DC",
U343="Exclu","Exclu",
U343="SAT","SAT",
U343="SPARE-ISSUE","SPARE-ISSUE",
U343="Fiber CAmtel","TRANS_FO_CAMTEL",
U343="Fiber AOF","Fiber AOF",
U343="Projet OCM (HUAWEI)","TRAVAUX-HUAWEI",
U343="Projet OCM (NOKIA)","TRAVAUX-NOKIA",
U343="ACCESS-ISSUE","ACCESS-ISSUE",
U343="Projet OCM (ZTE, NOKIA, autres projets)","TRAVAUX OCM",
U343="No root CAuse","No root cause",
U343="ODU HS","PDH",
U343="IP &amp; VLAN","PDH",
U343="Warehouse HUAWEI","SPARE-ISSUE",
U343="SPARE-HS","SPARE-ISSUE",
U343="Power Telco","BSS"
),"")</f>
        <v/>
      </c>
      <c r="T343" s="32" t="str" cm="1">
        <f t="array" ref="T343">IFERROR(_xlfn.IFS(
U343="MPR ISSUE","TX ISSUE",
U343="BSS Hardware Issue","RAN ISSUE",
U343="Sites strategiques, MLL, Pylone, etc.","ENVTECH",
U343="AKTIVCO DEFAUT GE &amp; POWER Cabinet","POWER ISSUE",
U343="AKTIVCO Coupure ENEO &amp; Baisse de tension","POWER ISSUE",
U343="Coupure ENEO &amp; Baisse de tension","POWER ISSUE",
U343="Defaut GE &amp; POWER Cabinet","POWER ISSUE",
U343="Sharing","POWER ISSUE",
U343="Sites strategiques &amp; DataCenter","POWER ISSUE",
U343="Exclu","Exclu",
U343="SAT","TX ISSUE",
U343="SPARE-ISSUE","SPARE-ISSUE",
U343="Fiber CAmtel","TX ISSUE",
U343="Fiber AOF","TX ISSUE",
U343="Projet OCM (HUAWEI)","TRAVAUX-HUAWEI",
U343="Projet OCM (NOKIA)","TRAVAUX -NOKIA",
U343="ACCESS-ISSUE","ACCESS-ISSUE",
U343="Projet OCM (ZTE, NOKIA, autres projets)","TRAVAUX OCM",
U343="No root CAuse","No root cause",
U343="ODU HS","TX ISSUE",
U343="IP &amp; VLAN","TX ISSUE",
U343="Warehouse HUAWEI","SPARE-ISSUE",
U343="SPARE-HS","SPARE-ISSUE",
U343="Power Telco","RAN ISSUE"
),"")</f>
        <v/>
      </c>
      <c r="U343" s="33"/>
      <c r="V343" s="32" t="str" cm="1">
        <f t="array" ref="V343">IFERROR(_xlfn.IFS(
U343="MPR ISSUE","ACTIVE",
U343="BSS Hardware Issue","ACTIVE",
U343="Sites strategiques, MLL, Pylone, etc.","PASSIVE",
U343="AKTIVCO DEFAUT GE &amp; POWER Cabinet","PASSIVE",
U343="AKTIVCO Coupure ENEO &amp; Baisse de tension","PASSIVE",
U343="Coupure ENEO &amp; Baisse de tension","PASSIVE",
U343="Defaut GE &amp; POWER Cabinet","PASSIVE",
U343="Sharing","PASSIVE",
U343="Sites strategiques &amp; DataCenter","PASSIVE",
U343="Exclu","Exclu",
U343="SAT","ACTIVE",
U343="SPARE-ISSUE","SPARE-ISSUE",
U343="Fiber CAmtel","ACTIVE",
U343="Fiber AOF","ACTIVE",
U343="Projet OCM (HUAWEI)","PLANNED WORKS",
U343="Projet OCM (NOKIA)","PLANNED WORKS",
U343="ACCESS-ISSUE","ACCESS-ISSUE",
U343="Projet OCM (ZTE, NOKIA, autres projets)","PLANNED WORKS",
U343="No root CAuse","No root cause",
U343="ODU HS","ACTIVE",
U343="IP &amp; VLAN","ACTIVE",
U343="Warehouse HUAWEI","SPARE-ISSUE",
U343="SPARE-HS","SPARE-ISSUE",
U343="Power Telco","ACTIVE"
),"")</f>
        <v/>
      </c>
      <c r="W343" s="51"/>
      <c r="X343" s="51"/>
      <c r="Y343" s="51"/>
      <c r="Z343" s="51"/>
      <c r="AA343" s="51"/>
      <c r="AB343" s="34" t="s">
        <v>6030</v>
      </c>
      <c r="AC343" s="34" t="str">
        <f>_xlfn.XLOOKUP(B343,[4]ALL!$B:$B,[4]ALL!$N:$N,"")</f>
        <v/>
      </c>
      <c r="AD343" s="34" t="s">
        <v>5420</v>
      </c>
      <c r="AE343" s="34"/>
      <c r="AF343" s="36" t="s">
        <v>5420</v>
      </c>
      <c r="AG343" s="29"/>
      <c r="AH343" s="35"/>
      <c r="AI343" s="29"/>
      <c r="AJ343" s="29" t="s">
        <v>5420</v>
      </c>
      <c r="AK343" s="36" t="s">
        <v>5420</v>
      </c>
      <c r="AL343" s="36" t="s">
        <v>5420</v>
      </c>
      <c r="AM343" s="36" t="s">
        <v>5420</v>
      </c>
      <c r="AN343" s="36" t="s">
        <v>5420</v>
      </c>
      <c r="AO343" s="36" t="s">
        <v>5420</v>
      </c>
      <c r="AP343" s="36" t="s">
        <v>6030</v>
      </c>
      <c r="AQ343" s="36" t="s">
        <v>5420</v>
      </c>
      <c r="AR343" s="36" t="s">
        <v>5420</v>
      </c>
      <c r="AS343" s="36" t="s">
        <v>5420</v>
      </c>
      <c r="AT343" s="36" t="s">
        <v>5420</v>
      </c>
      <c r="AU343" s="36" t="s">
        <v>5420</v>
      </c>
      <c r="AV343" s="36" t="s">
        <v>5420</v>
      </c>
      <c r="AW343" s="45"/>
      <c r="AX343" s="45" t="s">
        <v>5420</v>
      </c>
      <c r="AY343" s="45" t="s">
        <v>5420</v>
      </c>
      <c r="AZ343" s="45" t="s">
        <v>5420</v>
      </c>
      <c r="BA343" s="36" t="s">
        <v>5420</v>
      </c>
    </row>
    <row r="344" spans="1:53" s="58" customFormat="1" ht="15.6" hidden="1" x14ac:dyDescent="0.3">
      <c r="A344" s="27" t="s">
        <v>5193</v>
      </c>
      <c r="B344" s="28" t="s">
        <v>5194</v>
      </c>
      <c r="C344" s="29" t="str">
        <f>_xlfn.XLOOKUP(B344,'[1]daily break down'!$D:$D,'[1]daily break down'!$E:$E,"")</f>
        <v>SUD-OUEST</v>
      </c>
      <c r="D344" s="27" t="s">
        <v>11</v>
      </c>
      <c r="E344" s="27"/>
      <c r="F344" s="29" t="s">
        <v>13</v>
      </c>
      <c r="G344" s="27" t="s">
        <v>14</v>
      </c>
      <c r="H344" s="37" t="str">
        <f>_xlfn.XLOOKUP(B344,[2]CALCULATION!$B:$B,[2]CALCULATION!$H:$H,"")</f>
        <v>Huawei</v>
      </c>
      <c r="I344" s="25">
        <v>1.1096985729083733</v>
      </c>
      <c r="J344" s="25">
        <v>2.3305096837341237</v>
      </c>
      <c r="K344" s="25">
        <v>0</v>
      </c>
      <c r="L344" s="25">
        <v>1.0835345130167535</v>
      </c>
      <c r="M344" s="25">
        <v>0</v>
      </c>
      <c r="N344" s="25">
        <v>0</v>
      </c>
      <c r="O344" s="25">
        <v>0.83259496109099307</v>
      </c>
      <c r="P344" s="25" t="s">
        <v>6366</v>
      </c>
      <c r="Q344" s="31" t="s">
        <v>5364</v>
      </c>
      <c r="R344" s="31"/>
      <c r="S344" s="32" t="str" cm="1">
        <f t="array" ref="S344">IFERROR(_xlfn.IFS(
U344="MPR ISSUE","PDH",
U344="BSS Hardware Issue","BSS",
U344="Sites strategiques, MLL, Pylone, etc.","ENVTECH",
U344="AKTIVCO DEFAUT GE &amp; POWER Cabinet","AKTIVCO",
U344="AKTIVCO Coupure ENEO &amp; Baisse de tension","AKTIVCO GRID ONLY",
U344="Coupure ENEO &amp; Baisse de tension","IHS GRID ONLY",
U344="Defaut GE &amp; POWER Cabinet","IHS",
U344="Sharing","Partners",
U344="Sites strategiques &amp; DataCenter","SST &amp; DC",
U344="Exclu","Exclu",
U344="SAT","SAT",
U344="SPARE-ISSUE","SPARE-ISSUE",
U344="Fiber CAmtel","TRANS_FO_CAMTEL",
U344="Fiber AOF","Fiber AOF",
U344="Projet OCM (HUAWEI)","TRAVAUX-HUAWEI",
U344="Projet OCM (NOKIA)","TRAVAUX-NOKIA",
U344="ACCESS-ISSUE","ACCESS-ISSUE",
U344="Projet OCM (ZTE, NOKIA, autres projets)","TRAVAUX OCM",
U344="No root CAuse","No root cause",
U344="ODU HS","PDH",
U344="IP &amp; VLAN","PDH",
U344="Warehouse HUAWEI","SPARE-ISSUE",
U344="SPARE-HS","SPARE-ISSUE",
U344="Power Telco","BSS"
),"")</f>
        <v/>
      </c>
      <c r="T344" s="32" t="str" cm="1">
        <f t="array" ref="T344">IFERROR(_xlfn.IFS(
U344="MPR ISSUE","TX ISSUE",
U344="BSS Hardware Issue","RAN ISSUE",
U344="Sites strategiques, MLL, Pylone, etc.","ENVTECH",
U344="AKTIVCO DEFAUT GE &amp; POWER Cabinet","POWER ISSUE",
U344="AKTIVCO Coupure ENEO &amp; Baisse de tension","POWER ISSUE",
U344="Coupure ENEO &amp; Baisse de tension","POWER ISSUE",
U344="Defaut GE &amp; POWER Cabinet","POWER ISSUE",
U344="Sharing","POWER ISSUE",
U344="Sites strategiques &amp; DataCenter","POWER ISSUE",
U344="Exclu","Exclu",
U344="SAT","TX ISSUE",
U344="SPARE-ISSUE","SPARE-ISSUE",
U344="Fiber CAmtel","TX ISSUE",
U344="Fiber AOF","TX ISSUE",
U344="Projet OCM (HUAWEI)","TRAVAUX-HUAWEI",
U344="Projet OCM (NOKIA)","TRAVAUX -NOKIA",
U344="ACCESS-ISSUE","ACCESS-ISSUE",
U344="Projet OCM (ZTE, NOKIA, autres projets)","TRAVAUX OCM",
U344="No root CAuse","No root cause",
U344="ODU HS","TX ISSUE",
U344="IP &amp; VLAN","TX ISSUE",
U344="Warehouse HUAWEI","SPARE-ISSUE",
U344="SPARE-HS","SPARE-ISSUE",
U344="Power Telco","RAN ISSUE"
),"")</f>
        <v/>
      </c>
      <c r="U344" s="33"/>
      <c r="V344" s="32" t="str" cm="1">
        <f t="array" ref="V344">IFERROR(_xlfn.IFS(
U344="MPR ISSUE","ACTIVE",
U344="BSS Hardware Issue","ACTIVE",
U344="Sites strategiques, MLL, Pylone, etc.","PASSIVE",
U344="AKTIVCO DEFAUT GE &amp; POWER Cabinet","PASSIVE",
U344="AKTIVCO Coupure ENEO &amp; Baisse de tension","PASSIVE",
U344="Coupure ENEO &amp; Baisse de tension","PASSIVE",
U344="Defaut GE &amp; POWER Cabinet","PASSIVE",
U344="Sharing","PASSIVE",
U344="Sites strategiques &amp; DataCenter","PASSIVE",
U344="Exclu","Exclu",
U344="SAT","ACTIVE",
U344="SPARE-ISSUE","SPARE-ISSUE",
U344="Fiber CAmtel","ACTIVE",
U344="Fiber AOF","ACTIVE",
U344="Projet OCM (HUAWEI)","PLANNED WORKS",
U344="Projet OCM (NOKIA)","PLANNED WORKS",
U344="ACCESS-ISSUE","ACCESS-ISSUE",
U344="Projet OCM (ZTE, NOKIA, autres projets)","PLANNED WORKS",
U344="No root CAuse","No root cause",
U344="ODU HS","ACTIVE",
U344="IP &amp; VLAN","ACTIVE",
U344="Warehouse HUAWEI","SPARE-ISSUE",
U344="SPARE-HS","SPARE-ISSUE",
U344="Power Telco","ACTIVE"
),"")</f>
        <v/>
      </c>
      <c r="W344" s="51"/>
      <c r="X344" s="51"/>
      <c r="Y344" s="51"/>
      <c r="Z344" s="51"/>
      <c r="AA344" s="51"/>
      <c r="AB344" s="34" t="s">
        <v>5420</v>
      </c>
      <c r="AC344" s="34" t="str">
        <f>_xlfn.XLOOKUP(B344,[4]ALL!$B:$B,[4]ALL!$N:$N,"")</f>
        <v/>
      </c>
      <c r="AD344" s="34" t="s">
        <v>5420</v>
      </c>
      <c r="AE344" s="34"/>
      <c r="AF344" s="36" t="s">
        <v>5420</v>
      </c>
      <c r="AG344" s="29"/>
      <c r="AH344" s="35"/>
      <c r="AI344" s="29"/>
      <c r="AJ344" s="29" t="s">
        <v>5420</v>
      </c>
      <c r="AK344" s="36" t="s">
        <v>5420</v>
      </c>
      <c r="AL344" s="36" t="s">
        <v>5420</v>
      </c>
      <c r="AM344" s="36" t="s">
        <v>5420</v>
      </c>
      <c r="AN344" s="36" t="s">
        <v>5420</v>
      </c>
      <c r="AO344" s="36" t="s">
        <v>5420</v>
      </c>
      <c r="AP344" s="36" t="s">
        <v>5420</v>
      </c>
      <c r="AQ344" s="36" t="s">
        <v>5420</v>
      </c>
      <c r="AR344" s="36" t="s">
        <v>5420</v>
      </c>
      <c r="AS344" s="36" t="s">
        <v>5420</v>
      </c>
      <c r="AT344" s="36" t="s">
        <v>5420</v>
      </c>
      <c r="AU344" s="36" t="s">
        <v>5420</v>
      </c>
      <c r="AV344" s="36" t="s">
        <v>5420</v>
      </c>
      <c r="AW344" s="45"/>
      <c r="AX344" s="45" t="s">
        <v>5420</v>
      </c>
      <c r="AY344" s="45" t="s">
        <v>5420</v>
      </c>
      <c r="AZ344" s="45" t="s">
        <v>5420</v>
      </c>
      <c r="BA344" s="36" t="s">
        <v>5420</v>
      </c>
    </row>
    <row r="345" spans="1:53" s="58" customFormat="1" ht="15.6" hidden="1" x14ac:dyDescent="0.3">
      <c r="A345" s="27" t="s">
        <v>887</v>
      </c>
      <c r="B345" s="28" t="s">
        <v>888</v>
      </c>
      <c r="C345" s="29" t="str">
        <f>_xlfn.XLOOKUP(B345,'[1]daily break down'!$D:$D,'[1]daily break down'!$E:$E,"")</f>
        <v>NORD</v>
      </c>
      <c r="D345" s="27" t="s">
        <v>11</v>
      </c>
      <c r="E345" s="27" t="s">
        <v>12</v>
      </c>
      <c r="F345" s="29" t="s">
        <v>23</v>
      </c>
      <c r="G345" s="27" t="s">
        <v>24</v>
      </c>
      <c r="H345" s="37" t="str">
        <f>_xlfn.XLOOKUP(B345,[2]CALCULATION!$B:$B,[2]CALCULATION!$H:$H,"")</f>
        <v>Huawei</v>
      </c>
      <c r="I345" s="25">
        <v>0.84331384315974811</v>
      </c>
      <c r="J345" s="25">
        <v>2.4093764000536475</v>
      </c>
      <c r="K345" s="25">
        <v>0.2344242694038518</v>
      </c>
      <c r="L345" s="25">
        <v>3.1415242000610677</v>
      </c>
      <c r="M345" s="25">
        <v>1.6145382997605817</v>
      </c>
      <c r="N345" s="25">
        <v>0.45987749441405346</v>
      </c>
      <c r="O345" s="25">
        <v>0.82187607902223814</v>
      </c>
      <c r="P345" s="25" t="s">
        <v>6366</v>
      </c>
      <c r="Q345" s="31" t="s">
        <v>5364</v>
      </c>
      <c r="R345" s="31"/>
      <c r="S345" s="32" t="str" cm="1">
        <f t="array" ref="S345">IFERROR(_xlfn.IFS(
U345="MPR ISSUE","PDH",
U345="BSS Hardware Issue","BSS",
U345="Sites strategiques, MLL, Pylone, etc.","ENVTECH",
U345="AKTIVCO DEFAUT GE &amp; POWER Cabinet","AKTIVCO",
U345="AKTIVCO Coupure ENEO &amp; Baisse de tension","AKTIVCO GRID ONLY",
U345="Coupure ENEO &amp; Baisse de tension","IHS GRID ONLY",
U345="Defaut GE &amp; POWER Cabinet","IHS",
U345="Sharing","Partners",
U345="Sites strategiques &amp; DataCenter","SST &amp; DC",
U345="Exclu","Exclu",
U345="SAT","SAT",
U345="SPARE-ISSUE","SPARE-ISSUE",
U345="Fiber CAmtel","TRANS_FO_CAMTEL",
U345="Fiber AOF","Fiber AOF",
U345="Projet OCM (HUAWEI)","TRAVAUX-HUAWEI",
U345="Projet OCM (NOKIA)","TRAVAUX-NOKIA",
U345="ACCESS-ISSUE","ACCESS-ISSUE",
U345="Projet OCM (ZTE, NOKIA, autres projets)","TRAVAUX OCM",
U345="No root CAuse","No root cause",
U345="ODU HS","PDH",
U345="IP &amp; VLAN","PDH",
U345="Warehouse HUAWEI","SPARE-ISSUE",
U345="SPARE-HS","SPARE-ISSUE",
U345="Power Telco","BSS"
),"")</f>
        <v/>
      </c>
      <c r="T345" s="32" t="str" cm="1">
        <f t="array" ref="T345">IFERROR(_xlfn.IFS(
U345="MPR ISSUE","TX ISSUE",
U345="BSS Hardware Issue","RAN ISSUE",
U345="Sites strategiques, MLL, Pylone, etc.","ENVTECH",
U345="AKTIVCO DEFAUT GE &amp; POWER Cabinet","POWER ISSUE",
U345="AKTIVCO Coupure ENEO &amp; Baisse de tension","POWER ISSUE",
U345="Coupure ENEO &amp; Baisse de tension","POWER ISSUE",
U345="Defaut GE &amp; POWER Cabinet","POWER ISSUE",
U345="Sharing","POWER ISSUE",
U345="Sites strategiques &amp; DataCenter","POWER ISSUE",
U345="Exclu","Exclu",
U345="SAT","TX ISSUE",
U345="SPARE-ISSUE","SPARE-ISSUE",
U345="Fiber CAmtel","TX ISSUE",
U345="Fiber AOF","TX ISSUE",
U345="Projet OCM (HUAWEI)","TRAVAUX-HUAWEI",
U345="Projet OCM (NOKIA)","TRAVAUX -NOKIA",
U345="ACCESS-ISSUE","ACCESS-ISSUE",
U345="Projet OCM (ZTE, NOKIA, autres projets)","TRAVAUX OCM",
U345="No root CAuse","No root cause",
U345="ODU HS","TX ISSUE",
U345="IP &amp; VLAN","TX ISSUE",
U345="Warehouse HUAWEI","SPARE-ISSUE",
U345="SPARE-HS","SPARE-ISSUE",
U345="Power Telco","RAN ISSUE"
),"")</f>
        <v/>
      </c>
      <c r="U345" s="33"/>
      <c r="V345" s="32" t="str" cm="1">
        <f t="array" ref="V345">IFERROR(_xlfn.IFS(
U345="MPR ISSUE","ACTIVE",
U345="BSS Hardware Issue","ACTIVE",
U345="Sites strategiques, MLL, Pylone, etc.","PASSIVE",
U345="AKTIVCO DEFAUT GE &amp; POWER Cabinet","PASSIVE",
U345="AKTIVCO Coupure ENEO &amp; Baisse de tension","PASSIVE",
U345="Coupure ENEO &amp; Baisse de tension","PASSIVE",
U345="Defaut GE &amp; POWER Cabinet","PASSIVE",
U345="Sharing","PASSIVE",
U345="Sites strategiques &amp; DataCenter","PASSIVE",
U345="Exclu","Exclu",
U345="SAT","ACTIVE",
U345="SPARE-ISSUE","SPARE-ISSUE",
U345="Fiber CAmtel","ACTIVE",
U345="Fiber AOF","ACTIVE",
U345="Projet OCM (HUAWEI)","PLANNED WORKS",
U345="Projet OCM (NOKIA)","PLANNED WORKS",
U345="ACCESS-ISSUE","ACCESS-ISSUE",
U345="Projet OCM (ZTE, NOKIA, autres projets)","PLANNED WORKS",
U345="No root CAuse","No root cause",
U345="ODU HS","ACTIVE",
U345="IP &amp; VLAN","ACTIVE",
U345="Warehouse HUAWEI","SPARE-ISSUE",
U345="SPARE-HS","SPARE-ISSUE",
U345="Power Telco","ACTIVE"
),"")</f>
        <v/>
      </c>
      <c r="W345" s="52"/>
      <c r="X345" s="52"/>
      <c r="Y345" s="52"/>
      <c r="Z345" s="52"/>
      <c r="AA345" s="52"/>
      <c r="AB345" s="34" t="s">
        <v>5869</v>
      </c>
      <c r="AC345" s="34" t="str">
        <f>_xlfn.XLOOKUP(B345,[4]ALL!$B:$B,[4]ALL!$N:$N,"")</f>
        <v/>
      </c>
      <c r="AD345" s="34" t="s">
        <v>5420</v>
      </c>
      <c r="AE345" s="34"/>
      <c r="AF345" s="36" t="s">
        <v>5420</v>
      </c>
      <c r="AG345" s="29"/>
      <c r="AH345" s="35"/>
      <c r="AI345" s="29"/>
      <c r="AJ345" s="29" t="s">
        <v>5420</v>
      </c>
      <c r="AK345" s="36" t="s">
        <v>5420</v>
      </c>
      <c r="AL345" s="36" t="s">
        <v>5420</v>
      </c>
      <c r="AM345" s="36" t="s">
        <v>5420</v>
      </c>
      <c r="AN345" s="36" t="s">
        <v>5420</v>
      </c>
      <c r="AO345" s="36" t="s">
        <v>5420</v>
      </c>
      <c r="AP345" s="36" t="s">
        <v>5420</v>
      </c>
      <c r="AQ345" s="36" t="s">
        <v>5420</v>
      </c>
      <c r="AR345" s="36" t="s">
        <v>5420</v>
      </c>
      <c r="AS345" s="36" t="s">
        <v>5420</v>
      </c>
      <c r="AT345" s="36" t="s">
        <v>5420</v>
      </c>
      <c r="AU345" s="36" t="s">
        <v>5869</v>
      </c>
      <c r="AV345" s="36" t="s">
        <v>5420</v>
      </c>
      <c r="AW345" s="45"/>
      <c r="AX345" s="45" t="s">
        <v>5420</v>
      </c>
      <c r="AY345" s="45" t="s">
        <v>5420</v>
      </c>
      <c r="AZ345" s="45" t="s">
        <v>5420</v>
      </c>
      <c r="BA345" s="36" t="s">
        <v>5420</v>
      </c>
    </row>
    <row r="346" spans="1:53" s="58" customFormat="1" ht="15.6" hidden="1" x14ac:dyDescent="0.3">
      <c r="A346" s="27" t="s">
        <v>1629</v>
      </c>
      <c r="B346" s="27" t="s">
        <v>1630</v>
      </c>
      <c r="C346" s="29" t="str">
        <f>_xlfn.XLOOKUP(B346,'[1]daily break down'!$D:$D,'[1]daily break down'!$E:$E,"")</f>
        <v>Douala</v>
      </c>
      <c r="D346" s="27" t="s">
        <v>21</v>
      </c>
      <c r="E346" s="27" t="s">
        <v>30</v>
      </c>
      <c r="F346" s="29" t="s">
        <v>31</v>
      </c>
      <c r="G346" s="27" t="s">
        <v>32</v>
      </c>
      <c r="H346" s="30" t="str">
        <f>_xlfn.XLOOKUP(B346,[2]CALCULATION!$B:$B,[2]CALCULATION!$H:$H,"")</f>
        <v>ZTE</v>
      </c>
      <c r="I346" s="25">
        <v>9.9608377350306618</v>
      </c>
      <c r="J346" s="25">
        <v>0.32340347512933976</v>
      </c>
      <c r="K346" s="25">
        <v>3.9129448425233928</v>
      </c>
      <c r="L346" s="25">
        <v>26.663138888175485</v>
      </c>
      <c r="M346" s="25">
        <v>6.7139617273487371</v>
      </c>
      <c r="N346" s="25">
        <v>3.9261963057132179</v>
      </c>
      <c r="O346" s="25">
        <v>0.81135338281497404</v>
      </c>
      <c r="P346" s="25" t="s">
        <v>6366</v>
      </c>
      <c r="Q346" s="31" t="s">
        <v>5364</v>
      </c>
      <c r="R346" s="31"/>
      <c r="S346" s="32" t="str" cm="1">
        <f t="array" ref="S346">IFERROR(_xlfn.IFS(
U346="MPR ISSUE","PDH",
U346="BSS Hardware Issue","BSS",
U346="Sites strategiques, MLL, Pylone, etc.","ENVTECH",
U346="AKTIVCO DEFAUT GE &amp; POWER Cabinet","AKTIVCO",
U346="AKTIVCO Coupure ENEO &amp; Baisse de tension","AKTIVCO GRID ONLY",
U346="Coupure ENEO &amp; Baisse de tension","IHS GRID ONLY",
U346="Defaut GE &amp; POWER Cabinet","IHS",
U346="Sharing","Partners",
U346="Sites strategiques &amp; DataCenter","SST &amp; DC",
U346="Exclu","Exclu",
U346="SAT","SAT",
U346="SPARE-ISSUE","SPARE-ISSUE",
U346="Fiber CAmtel","TRANS_FO_CAMTEL",
U346="Fiber AOF","Fiber AOF",
U346="Projet OCM (HUAWEI)","TRAVAUX-HUAWEI",
U346="Projet OCM (NOKIA)","TRAVAUX-NOKIA",
U346="ACCESS-ISSUE","ACCESS-ISSUE",
U346="Projet OCM (ZTE, NOKIA, autres projets)","TRAVAUX OCM",
U346="No root CAuse","No root cause",
U346="ODU HS","PDH",
U346="IP &amp; VLAN","PDH",
U346="Warehouse HUAWEI","SPARE-ISSUE",
U346="SPARE-HS","SPARE-ISSUE",
U346="Power Telco","BSS"
),"")</f>
        <v/>
      </c>
      <c r="T346" s="32" t="str" cm="1">
        <f t="array" ref="T346">IFERROR(_xlfn.IFS(
U346="MPR ISSUE","TX ISSUE",
U346="BSS Hardware Issue","RAN ISSUE",
U346="Sites strategiques, MLL, Pylone, etc.","ENVTECH",
U346="AKTIVCO DEFAUT GE &amp; POWER Cabinet","POWER ISSUE",
U346="AKTIVCO Coupure ENEO &amp; Baisse de tension","POWER ISSUE",
U346="Coupure ENEO &amp; Baisse de tension","POWER ISSUE",
U346="Defaut GE &amp; POWER Cabinet","POWER ISSUE",
U346="Sharing","POWER ISSUE",
U346="Sites strategiques &amp; DataCenter","POWER ISSUE",
U346="Exclu","Exclu",
U346="SAT","TX ISSUE",
U346="SPARE-ISSUE","SPARE-ISSUE",
U346="Fiber CAmtel","TX ISSUE",
U346="Fiber AOF","TX ISSUE",
U346="Projet OCM (HUAWEI)","TRAVAUX-HUAWEI",
U346="Projet OCM (NOKIA)","TRAVAUX -NOKIA",
U346="ACCESS-ISSUE","ACCESS-ISSUE",
U346="Projet OCM (ZTE, NOKIA, autres projets)","TRAVAUX OCM",
U346="No root CAuse","No root cause",
U346="ODU HS","TX ISSUE",
U346="IP &amp; VLAN","TX ISSUE",
U346="Warehouse HUAWEI","SPARE-ISSUE",
U346="SPARE-HS","SPARE-ISSUE",
U346="Power Telco","RAN ISSUE"
),"")</f>
        <v/>
      </c>
      <c r="U346" s="33"/>
      <c r="V346" s="32" t="str" cm="1">
        <f t="array" ref="V346">IFERROR(_xlfn.IFS(
U346="MPR ISSUE","ACTIVE",
U346="BSS Hardware Issue","ACTIVE",
U346="Sites strategiques, MLL, Pylone, etc.","PASSIVE",
U346="AKTIVCO DEFAUT GE &amp; POWER Cabinet","PASSIVE",
U346="AKTIVCO Coupure ENEO &amp; Baisse de tension","PASSIVE",
U346="Coupure ENEO &amp; Baisse de tension","PASSIVE",
U346="Defaut GE &amp; POWER Cabinet","PASSIVE",
U346="Sharing","PASSIVE",
U346="Sites strategiques &amp; DataCenter","PASSIVE",
U346="Exclu","Exclu",
U346="SAT","ACTIVE",
U346="SPARE-ISSUE","SPARE-ISSUE",
U346="Fiber CAmtel","ACTIVE",
U346="Fiber AOF","ACTIVE",
U346="Projet OCM (HUAWEI)","PLANNED WORKS",
U346="Projet OCM (NOKIA)","PLANNED WORKS",
U346="ACCESS-ISSUE","ACCESS-ISSUE",
U346="Projet OCM (ZTE, NOKIA, autres projets)","PLANNED WORKS",
U346="No root CAuse","No root cause",
U346="ODU HS","ACTIVE",
U346="IP &amp; VLAN","ACTIVE",
U346="Warehouse HUAWEI","SPARE-ISSUE",
U346="SPARE-HS","SPARE-ISSUE",
U346="Power Telco","ACTIVE"
),"")</f>
        <v/>
      </c>
      <c r="W346" s="51"/>
      <c r="X346" s="51"/>
      <c r="Y346" s="51"/>
      <c r="Z346" s="51"/>
      <c r="AA346" s="51"/>
      <c r="AB346" s="34" t="s">
        <v>5420</v>
      </c>
      <c r="AC346" s="34" t="str">
        <f>_xlfn.XLOOKUP(B346,[4]ALL!$B:$B,[4]ALL!$N:$N,"")</f>
        <v/>
      </c>
      <c r="AD346" s="34" t="s">
        <v>5420</v>
      </c>
      <c r="AE346" s="34"/>
      <c r="AF346" s="36" t="s">
        <v>5420</v>
      </c>
      <c r="AG346" s="29"/>
      <c r="AH346" s="35"/>
      <c r="AI346" s="29"/>
      <c r="AJ346" s="29" t="s">
        <v>5420</v>
      </c>
      <c r="AK346" s="36" t="s">
        <v>5420</v>
      </c>
      <c r="AL346" s="36" t="s">
        <v>5420</v>
      </c>
      <c r="AM346" s="36" t="s">
        <v>5420</v>
      </c>
      <c r="AN346" s="36" t="s">
        <v>5420</v>
      </c>
      <c r="AO346" s="36" t="s">
        <v>5420</v>
      </c>
      <c r="AP346" s="36" t="s">
        <v>5420</v>
      </c>
      <c r="AQ346" s="36" t="s">
        <v>5420</v>
      </c>
      <c r="AR346" s="36" t="s">
        <v>5420</v>
      </c>
      <c r="AS346" s="36" t="s">
        <v>5420</v>
      </c>
      <c r="AT346" s="36" t="s">
        <v>5420</v>
      </c>
      <c r="AU346" s="36" t="s">
        <v>5420</v>
      </c>
      <c r="AV346" s="36" t="s">
        <v>5420</v>
      </c>
      <c r="AW346" s="45"/>
      <c r="AX346" s="45" t="s">
        <v>5420</v>
      </c>
      <c r="AY346" s="45" t="s">
        <v>5420</v>
      </c>
      <c r="AZ346" s="45" t="s">
        <v>5420</v>
      </c>
      <c r="BA346" s="36" t="s">
        <v>5420</v>
      </c>
    </row>
    <row r="347" spans="1:53" s="58" customFormat="1" ht="15.6" hidden="1" x14ac:dyDescent="0.3">
      <c r="A347" s="27" t="s">
        <v>2048</v>
      </c>
      <c r="B347" s="27" t="s">
        <v>2049</v>
      </c>
      <c r="C347" s="29" t="str">
        <f>_xlfn.XLOOKUP(B347,'[1]daily break down'!$D:$D,'[1]daily break down'!$E:$E,"")</f>
        <v>NORD-OUEST</v>
      </c>
      <c r="D347" s="27" t="s">
        <v>11</v>
      </c>
      <c r="E347" s="27" t="s">
        <v>12</v>
      </c>
      <c r="F347" s="29" t="s">
        <v>51</v>
      </c>
      <c r="G347" s="27" t="s">
        <v>2048</v>
      </c>
      <c r="H347" s="39" t="str">
        <f>_xlfn.XLOOKUP(B347,[2]CALCULATION!$B:$B,[2]CALCULATION!$H:$H,"")</f>
        <v>NOKIA</v>
      </c>
      <c r="I347" s="25">
        <v>4.6605378203536771</v>
      </c>
      <c r="J347" s="25">
        <v>4.6761256788030803</v>
      </c>
      <c r="K347" s="25">
        <v>4.4968409424104356</v>
      </c>
      <c r="L347" s="25">
        <v>2.4969109644376743E-4</v>
      </c>
      <c r="M347" s="25">
        <v>2.7204000744305635E-4</v>
      </c>
      <c r="N347" s="25">
        <v>2.8536125307830184E-4</v>
      </c>
      <c r="O347" s="25">
        <v>0.44082963077107479</v>
      </c>
      <c r="P347" s="25" t="s">
        <v>6366</v>
      </c>
      <c r="Q347" s="31" t="str">
        <f>_xlfn.XLOOKUP(B347,'[1]daily break down'!$D:$D,'[1]daily break down'!$O:$O,"")</f>
        <v>Insecurity</v>
      </c>
      <c r="R347" s="31"/>
      <c r="S347" s="32" t="str" cm="1">
        <f t="array" ref="S347">IFERROR(_xlfn.IFS(
U347="MPR ISSUE","PDH",
U347="BSS Hardware Issue","BSS",
U347="Sites strategiques, MLL, Pylone, etc.","ENVTECH",
U347="AKTIVCO DEFAUT GE &amp; POWER Cabinet","AKTIVCO",
U347="AKTIVCO Coupure ENEO &amp; Baisse de tension","AKTIVCO GRID ONLY",
U347="Coupure ENEO &amp; Baisse de tension","IHS GRID ONLY",
U347="Defaut GE &amp; POWER Cabinet","IHS",
U347="Sharing","Partners",
U347="Sites strategiques &amp; DataCenter","SST &amp; DC",
U347="Exclu","Exclu",
U347="SAT","SAT",
U347="SPARE-ISSUE","SPARE-ISSUE",
U347="Fiber CAmtel","TRANS_FO_CAMTEL",
U347="Fiber AOF","Fiber AOF",
U347="Projet OCM (HUAWEI)","TRAVAUX-HUAWEI",
U347="Projet OCM (NOKIA)","TRAVAUX-NOKIA",
U347="ACCESS-ISSUE","ACCESS-ISSUE",
U347="Projet OCM (ZTE, NOKIA, autres projets)","TRAVAUX OCM",
U347="No root CAuse","No root cause",
U347="ODU HS","PDH",
U347="IP &amp; VLAN","PDH",
U347="Warehouse HUAWEI","SPARE-ISSUE",
U347="SPARE-HS","SPARE-ISSUE",
U347="Power Telco","BSS"
),"")</f>
        <v/>
      </c>
      <c r="T347" s="32" t="str" cm="1">
        <f t="array" ref="T347">IFERROR(_xlfn.IFS(
U347="MPR ISSUE","TX ISSUE",
U347="BSS Hardware Issue","RAN ISSUE",
U347="Sites strategiques, MLL, Pylone, etc.","ENVTECH",
U347="AKTIVCO DEFAUT GE &amp; POWER Cabinet","POWER ISSUE",
U347="AKTIVCO Coupure ENEO &amp; Baisse de tension","POWER ISSUE",
U347="Coupure ENEO &amp; Baisse de tension","POWER ISSUE",
U347="Defaut GE &amp; POWER Cabinet","POWER ISSUE",
U347="Sharing","POWER ISSUE",
U347="Sites strategiques &amp; DataCenter","POWER ISSUE",
U347="Exclu","Exclu",
U347="SAT","TX ISSUE",
U347="SPARE-ISSUE","SPARE-ISSUE",
U347="Fiber CAmtel","TX ISSUE",
U347="Fiber AOF","TX ISSUE",
U347="Projet OCM (HUAWEI)","TRAVAUX-HUAWEI",
U347="Projet OCM (NOKIA)","TRAVAUX -NOKIA",
U347="ACCESS-ISSUE","ACCESS-ISSUE",
U347="Projet OCM (ZTE, NOKIA, autres projets)","TRAVAUX OCM",
U347="No root CAuse","No root cause",
U347="ODU HS","TX ISSUE",
U347="IP &amp; VLAN","TX ISSUE",
U347="Warehouse HUAWEI","SPARE-ISSUE",
U347="SPARE-HS","SPARE-ISSUE",
U347="Power Telco","RAN ISSUE"
),"")</f>
        <v/>
      </c>
      <c r="U347" s="33"/>
      <c r="V347" s="32" t="str" cm="1">
        <f t="array" ref="V347">IFERROR(_xlfn.IFS(
U347="MPR ISSUE","ACTIVE",
U347="BSS Hardware Issue","ACTIVE",
U347="Sites strategiques, MLL, Pylone, etc.","PASSIVE",
U347="AKTIVCO DEFAUT GE &amp; POWER Cabinet","PASSIVE",
U347="AKTIVCO Coupure ENEO &amp; Baisse de tension","PASSIVE",
U347="Coupure ENEO &amp; Baisse de tension","PASSIVE",
U347="Defaut GE &amp; POWER Cabinet","PASSIVE",
U347="Sharing","PASSIVE",
U347="Sites strategiques &amp; DataCenter","PASSIVE",
U347="Exclu","Exclu",
U347="SAT","ACTIVE",
U347="SPARE-ISSUE","SPARE-ISSUE",
U347="Fiber CAmtel","ACTIVE",
U347="Fiber AOF","ACTIVE",
U347="Projet OCM (HUAWEI)","PLANNED WORKS",
U347="Projet OCM (NOKIA)","PLANNED WORKS",
U347="ACCESS-ISSUE","ACCESS-ISSUE",
U347="Projet OCM (ZTE, NOKIA, autres projets)","PLANNED WORKS",
U347="No root CAuse","No root cause",
U347="ODU HS","ACTIVE",
U347="IP &amp; VLAN","ACTIVE",
U347="Warehouse HUAWEI","SPARE-ISSUE",
U347="SPARE-HS","SPARE-ISSUE",
U347="Power Telco","ACTIVE"
),"")</f>
        <v/>
      </c>
      <c r="W347" s="51"/>
      <c r="X347" s="51"/>
      <c r="Y347" s="51"/>
      <c r="Z347" s="51"/>
      <c r="AA347" s="51"/>
      <c r="AB347" s="34" t="s">
        <v>6116</v>
      </c>
      <c r="AC347" s="34" t="str">
        <f>_xlfn.XLOOKUP(B347,[4]ALL!$B:$B,[4]ALL!$N:$N,"")</f>
        <v/>
      </c>
      <c r="AD347" s="34" t="s">
        <v>5420</v>
      </c>
      <c r="AE347" s="34"/>
      <c r="AF347" s="36" t="s">
        <v>5420</v>
      </c>
      <c r="AG347" s="29"/>
      <c r="AH347" s="35"/>
      <c r="AI347" s="29"/>
      <c r="AJ347" s="29" t="s">
        <v>5420</v>
      </c>
      <c r="AK347" s="36" t="s">
        <v>5420</v>
      </c>
      <c r="AL347" s="36" t="s">
        <v>5420</v>
      </c>
      <c r="AM347" s="36" t="s">
        <v>5420</v>
      </c>
      <c r="AN347" s="36" t="s">
        <v>5420</v>
      </c>
      <c r="AO347" s="36" t="s">
        <v>5420</v>
      </c>
      <c r="AP347" s="36" t="s">
        <v>5420</v>
      </c>
      <c r="AQ347" s="36" t="s">
        <v>5420</v>
      </c>
      <c r="AR347" s="36" t="s">
        <v>5420</v>
      </c>
      <c r="AS347" s="36" t="s">
        <v>5420</v>
      </c>
      <c r="AT347" s="36" t="s">
        <v>5420</v>
      </c>
      <c r="AU347" s="36" t="s">
        <v>5420</v>
      </c>
      <c r="AV347" s="36" t="s">
        <v>6116</v>
      </c>
      <c r="AW347" s="45"/>
      <c r="AX347" s="45" t="s">
        <v>5420</v>
      </c>
      <c r="AY347" s="45" t="s">
        <v>5420</v>
      </c>
      <c r="AZ347" s="45" t="s">
        <v>5420</v>
      </c>
      <c r="BA347" s="36" t="s">
        <v>5420</v>
      </c>
    </row>
    <row r="348" spans="1:53" s="58" customFormat="1" ht="15.6" hidden="1" x14ac:dyDescent="0.3">
      <c r="A348" s="27" t="s">
        <v>3466</v>
      </c>
      <c r="B348" s="28" t="s">
        <v>3467</v>
      </c>
      <c r="C348" s="29" t="str">
        <f>_xlfn.XLOOKUP(B348,'[1]daily break down'!$D:$D,'[1]daily break down'!$E:$E,"")</f>
        <v>Garoua</v>
      </c>
      <c r="D348" s="27" t="s">
        <v>21</v>
      </c>
      <c r="E348" s="27" t="s">
        <v>36</v>
      </c>
      <c r="F348" s="29" t="s">
        <v>23</v>
      </c>
      <c r="G348" s="27" t="s">
        <v>24</v>
      </c>
      <c r="H348" s="37" t="str">
        <f>_xlfn.XLOOKUP(B348,[2]CALCULATION!$B:$B,[2]CALCULATION!$H:$H,"")</f>
        <v>Huawei</v>
      </c>
      <c r="I348" s="25">
        <v>7.3623381644993477</v>
      </c>
      <c r="J348" s="25">
        <v>4.1212228871139418</v>
      </c>
      <c r="K348" s="25">
        <v>3.9306907454492017</v>
      </c>
      <c r="L348" s="25">
        <v>0.14128949043041039</v>
      </c>
      <c r="M348" s="25">
        <v>0</v>
      </c>
      <c r="N348" s="25">
        <v>8.6147173639468893</v>
      </c>
      <c r="O348" s="25">
        <v>0.79621140132350543</v>
      </c>
      <c r="P348" s="25" t="s">
        <v>6366</v>
      </c>
      <c r="Q348" s="31" t="s">
        <v>5364</v>
      </c>
      <c r="R348" s="31"/>
      <c r="S348" s="32" t="str" cm="1">
        <f t="array" ref="S348">IFERROR(_xlfn.IFS(
U348="MPR ISSUE","PDH",
U348="BSS Hardware Issue","BSS",
U348="Sites strategiques, MLL, Pylone, etc.","ENVTECH",
U348="AKTIVCO DEFAUT GE &amp; POWER Cabinet","AKTIVCO",
U348="AKTIVCO Coupure ENEO &amp; Baisse de tension","AKTIVCO GRID ONLY",
U348="Coupure ENEO &amp; Baisse de tension","IHS GRID ONLY",
U348="Defaut GE &amp; POWER Cabinet","IHS",
U348="Sharing","Partners",
U348="Sites strategiques &amp; DataCenter","SST &amp; DC",
U348="Exclu","Exclu",
U348="SAT","SAT",
U348="SPARE-ISSUE","SPARE-ISSUE",
U348="Fiber CAmtel","TRANS_FO_CAMTEL",
U348="Fiber AOF","Fiber AOF",
U348="Projet OCM (HUAWEI)","TRAVAUX-HUAWEI",
U348="Projet OCM (NOKIA)","TRAVAUX-NOKIA",
U348="ACCESS-ISSUE","ACCESS-ISSUE",
U348="Projet OCM (ZTE, NOKIA, autres projets)","TRAVAUX OCM",
U348="No root CAuse","No root cause",
U348="ODU HS","PDH",
U348="IP &amp; VLAN","PDH",
U348="Warehouse HUAWEI","SPARE-ISSUE",
U348="SPARE-HS","SPARE-ISSUE",
U348="Power Telco","BSS"
),"")</f>
        <v/>
      </c>
      <c r="T348" s="32" t="str" cm="1">
        <f t="array" ref="T348">IFERROR(_xlfn.IFS(
U348="MPR ISSUE","TX ISSUE",
U348="BSS Hardware Issue","RAN ISSUE",
U348="Sites strategiques, MLL, Pylone, etc.","ENVTECH",
U348="AKTIVCO DEFAUT GE &amp; POWER Cabinet","POWER ISSUE",
U348="AKTIVCO Coupure ENEO &amp; Baisse de tension","POWER ISSUE",
U348="Coupure ENEO &amp; Baisse de tension","POWER ISSUE",
U348="Defaut GE &amp; POWER Cabinet","POWER ISSUE",
U348="Sharing","POWER ISSUE",
U348="Sites strategiques &amp; DataCenter","POWER ISSUE",
U348="Exclu","Exclu",
U348="SAT","TX ISSUE",
U348="SPARE-ISSUE","SPARE-ISSUE",
U348="Fiber CAmtel","TX ISSUE",
U348="Fiber AOF","TX ISSUE",
U348="Projet OCM (HUAWEI)","TRAVAUX-HUAWEI",
U348="Projet OCM (NOKIA)","TRAVAUX -NOKIA",
U348="ACCESS-ISSUE","ACCESS-ISSUE",
U348="Projet OCM (ZTE, NOKIA, autres projets)","TRAVAUX OCM",
U348="No root CAuse","No root cause",
U348="ODU HS","TX ISSUE",
U348="IP &amp; VLAN","TX ISSUE",
U348="Warehouse HUAWEI","SPARE-ISSUE",
U348="SPARE-HS","SPARE-ISSUE",
U348="Power Telco","RAN ISSUE"
),"")</f>
        <v/>
      </c>
      <c r="U348" s="33"/>
      <c r="V348" s="32" t="str" cm="1">
        <f t="array" ref="V348">IFERROR(_xlfn.IFS(
U348="MPR ISSUE","ACTIVE",
U348="BSS Hardware Issue","ACTIVE",
U348="Sites strategiques, MLL, Pylone, etc.","PASSIVE",
U348="AKTIVCO DEFAUT GE &amp; POWER Cabinet","PASSIVE",
U348="AKTIVCO Coupure ENEO &amp; Baisse de tension","PASSIVE",
U348="Coupure ENEO &amp; Baisse de tension","PASSIVE",
U348="Defaut GE &amp; POWER Cabinet","PASSIVE",
U348="Sharing","PASSIVE",
U348="Sites strategiques &amp; DataCenter","PASSIVE",
U348="Exclu","Exclu",
U348="SAT","ACTIVE",
U348="SPARE-ISSUE","SPARE-ISSUE",
U348="Fiber CAmtel","ACTIVE",
U348="Fiber AOF","ACTIVE",
U348="Projet OCM (HUAWEI)","PLANNED WORKS",
U348="Projet OCM (NOKIA)","PLANNED WORKS",
U348="ACCESS-ISSUE","ACCESS-ISSUE",
U348="Projet OCM (ZTE, NOKIA, autres projets)","PLANNED WORKS",
U348="No root CAuse","No root cause",
U348="ODU HS","ACTIVE",
U348="IP &amp; VLAN","ACTIVE",
U348="Warehouse HUAWEI","SPARE-ISSUE",
U348="SPARE-HS","SPARE-ISSUE",
U348="Power Telco","ACTIVE"
),"")</f>
        <v/>
      </c>
      <c r="W348" s="51"/>
      <c r="X348" s="51"/>
      <c r="Y348" s="51"/>
      <c r="Z348" s="51"/>
      <c r="AA348" s="51"/>
      <c r="AB348" s="34" t="s">
        <v>5420</v>
      </c>
      <c r="AC348" s="34" t="str">
        <f>_xlfn.XLOOKUP(B348,[4]ALL!$B:$B,[4]ALL!$N:$N,"")</f>
        <v/>
      </c>
      <c r="AD348" s="34" t="s">
        <v>5420</v>
      </c>
      <c r="AE348" s="34"/>
      <c r="AF348" s="36" t="s">
        <v>5420</v>
      </c>
      <c r="AG348" s="29"/>
      <c r="AH348" s="35"/>
      <c r="AI348" s="29"/>
      <c r="AJ348" s="29" t="s">
        <v>5420</v>
      </c>
      <c r="AK348" s="36" t="s">
        <v>5420</v>
      </c>
      <c r="AL348" s="36" t="s">
        <v>5420</v>
      </c>
      <c r="AM348" s="36" t="s">
        <v>5420</v>
      </c>
      <c r="AN348" s="36" t="s">
        <v>5420</v>
      </c>
      <c r="AO348" s="36" t="s">
        <v>5420</v>
      </c>
      <c r="AP348" s="36" t="s">
        <v>5420</v>
      </c>
      <c r="AQ348" s="36" t="s">
        <v>5420</v>
      </c>
      <c r="AR348" s="36" t="s">
        <v>5420</v>
      </c>
      <c r="AS348" s="36" t="s">
        <v>5420</v>
      </c>
      <c r="AT348" s="36" t="s">
        <v>5420</v>
      </c>
      <c r="AU348" s="36" t="s">
        <v>5420</v>
      </c>
      <c r="AV348" s="36" t="s">
        <v>5420</v>
      </c>
      <c r="AW348" s="45"/>
      <c r="AX348" s="45" t="s">
        <v>5420</v>
      </c>
      <c r="AY348" s="45" t="s">
        <v>5420</v>
      </c>
      <c r="AZ348" s="45" t="s">
        <v>5420</v>
      </c>
      <c r="BA348" s="36" t="s">
        <v>5420</v>
      </c>
    </row>
    <row r="349" spans="1:53" s="58" customFormat="1" ht="15.6" hidden="1" x14ac:dyDescent="0.3">
      <c r="A349" s="27" t="s">
        <v>1653</v>
      </c>
      <c r="B349" s="28" t="s">
        <v>1654</v>
      </c>
      <c r="C349" s="29" t="str">
        <f>_xlfn.XLOOKUP(B349,'[1]daily break down'!$D:$D,'[1]daily break down'!$E:$E,"")</f>
        <v>Yaounde</v>
      </c>
      <c r="D349" s="27" t="s">
        <v>11</v>
      </c>
      <c r="E349" s="27" t="s">
        <v>12</v>
      </c>
      <c r="F349" s="29" t="s">
        <v>37</v>
      </c>
      <c r="G349" s="27" t="s">
        <v>38</v>
      </c>
      <c r="H349" s="30" t="str">
        <f>_xlfn.XLOOKUP(B349,[2]CALCULATION!$B:$B,[2]CALCULATION!$H:$H,"")</f>
        <v>ZTE</v>
      </c>
      <c r="I349" s="25">
        <v>1.7959388813268158</v>
      </c>
      <c r="J349" s="25">
        <v>0.20670855769861834</v>
      </c>
      <c r="K349" s="25">
        <v>0</v>
      </c>
      <c r="L349" s="25">
        <v>0</v>
      </c>
      <c r="M349" s="25">
        <v>0</v>
      </c>
      <c r="N349" s="25">
        <v>0.28405929236116489</v>
      </c>
      <c r="O349" s="25">
        <v>0.79182397205742594</v>
      </c>
      <c r="P349" s="25" t="s">
        <v>6366</v>
      </c>
      <c r="Q349" s="31" t="s">
        <v>5364</v>
      </c>
      <c r="R349" s="31"/>
      <c r="S349" s="32" t="str" cm="1">
        <f t="array" ref="S349">IFERROR(_xlfn.IFS(
U349="MPR ISSUE","PDH",
U349="BSS Hardware Issue","BSS",
U349="Sites strategiques, MLL, Pylone, etc.","ENVTECH",
U349="AKTIVCO DEFAUT GE &amp; POWER Cabinet","AKTIVCO",
U349="AKTIVCO Coupure ENEO &amp; Baisse de tension","AKTIVCO GRID ONLY",
U349="Coupure ENEO &amp; Baisse de tension","IHS GRID ONLY",
U349="Defaut GE &amp; POWER Cabinet","IHS",
U349="Sharing","Partners",
U349="Sites strategiques &amp; DataCenter","SST &amp; DC",
U349="Exclu","Exclu",
U349="SAT","SAT",
U349="SPARE-ISSUE","SPARE-ISSUE",
U349="Fiber CAmtel","TRANS_FO_CAMTEL",
U349="Fiber AOF","Fiber AOF",
U349="Projet OCM (HUAWEI)","TRAVAUX-HUAWEI",
U349="Projet OCM (NOKIA)","TRAVAUX-NOKIA",
U349="ACCESS-ISSUE","ACCESS-ISSUE",
U349="Projet OCM (ZTE, NOKIA, autres projets)","TRAVAUX OCM",
U349="No root CAuse","No root cause",
U349="ODU HS","PDH",
U349="IP &amp; VLAN","PDH",
U349="Warehouse HUAWEI","SPARE-ISSUE",
U349="SPARE-HS","SPARE-ISSUE",
U349="Power Telco","BSS"
),"")</f>
        <v/>
      </c>
      <c r="T349" s="32" t="str" cm="1">
        <f t="array" ref="T349">IFERROR(_xlfn.IFS(
U349="MPR ISSUE","TX ISSUE",
U349="BSS Hardware Issue","RAN ISSUE",
U349="Sites strategiques, MLL, Pylone, etc.","ENVTECH",
U349="AKTIVCO DEFAUT GE &amp; POWER Cabinet","POWER ISSUE",
U349="AKTIVCO Coupure ENEO &amp; Baisse de tension","POWER ISSUE",
U349="Coupure ENEO &amp; Baisse de tension","POWER ISSUE",
U349="Defaut GE &amp; POWER Cabinet","POWER ISSUE",
U349="Sharing","POWER ISSUE",
U349="Sites strategiques &amp; DataCenter","POWER ISSUE",
U349="Exclu","Exclu",
U349="SAT","TX ISSUE",
U349="SPARE-ISSUE","SPARE-ISSUE",
U349="Fiber CAmtel","TX ISSUE",
U349="Fiber AOF","TX ISSUE",
U349="Projet OCM (HUAWEI)","TRAVAUX-HUAWEI",
U349="Projet OCM (NOKIA)","TRAVAUX -NOKIA",
U349="ACCESS-ISSUE","ACCESS-ISSUE",
U349="Projet OCM (ZTE, NOKIA, autres projets)","TRAVAUX OCM",
U349="No root CAuse","No root cause",
U349="ODU HS","TX ISSUE",
U349="IP &amp; VLAN","TX ISSUE",
U349="Warehouse HUAWEI","SPARE-ISSUE",
U349="SPARE-HS","SPARE-ISSUE",
U349="Power Telco","RAN ISSUE"
),"")</f>
        <v/>
      </c>
      <c r="U349" s="33"/>
      <c r="V349" s="32" t="str" cm="1">
        <f t="array" ref="V349">IFERROR(_xlfn.IFS(
U349="MPR ISSUE","ACTIVE",
U349="BSS Hardware Issue","ACTIVE",
U349="Sites strategiques, MLL, Pylone, etc.","PASSIVE",
U349="AKTIVCO DEFAUT GE &amp; POWER Cabinet","PASSIVE",
U349="AKTIVCO Coupure ENEO &amp; Baisse de tension","PASSIVE",
U349="Coupure ENEO &amp; Baisse de tension","PASSIVE",
U349="Defaut GE &amp; POWER Cabinet","PASSIVE",
U349="Sharing","PASSIVE",
U349="Sites strategiques &amp; DataCenter","PASSIVE",
U349="Exclu","Exclu",
U349="SAT","ACTIVE",
U349="SPARE-ISSUE","SPARE-ISSUE",
U349="Fiber CAmtel","ACTIVE",
U349="Fiber AOF","ACTIVE",
U349="Projet OCM (HUAWEI)","PLANNED WORKS",
U349="Projet OCM (NOKIA)","PLANNED WORKS",
U349="ACCESS-ISSUE","ACCESS-ISSUE",
U349="Projet OCM (ZTE, NOKIA, autres projets)","PLANNED WORKS",
U349="No root CAuse","No root cause",
U349="ODU HS","ACTIVE",
U349="IP &amp; VLAN","ACTIVE",
U349="Warehouse HUAWEI","SPARE-ISSUE",
U349="SPARE-HS","SPARE-ISSUE",
U349="Power Telco","ACTIVE"
),"")</f>
        <v/>
      </c>
      <c r="W349" s="51"/>
      <c r="X349" s="51"/>
      <c r="Y349" s="51"/>
      <c r="Z349" s="51"/>
      <c r="AA349" s="51"/>
      <c r="AB349" s="34" t="s">
        <v>6147</v>
      </c>
      <c r="AC349" s="34" t="str">
        <f>_xlfn.XLOOKUP(B349,[4]ALL!$B:$B,[4]ALL!$N:$N,"")</f>
        <v/>
      </c>
      <c r="AD349" s="34" t="s">
        <v>5420</v>
      </c>
      <c r="AE349" s="34"/>
      <c r="AF349" s="36" t="s">
        <v>5420</v>
      </c>
      <c r="AG349" s="29"/>
      <c r="AH349" s="35"/>
      <c r="AI349" s="29"/>
      <c r="AJ349" s="29" t="s">
        <v>5420</v>
      </c>
      <c r="AK349" s="36" t="s">
        <v>5420</v>
      </c>
      <c r="AL349" s="36" t="s">
        <v>5420</v>
      </c>
      <c r="AM349" s="36" t="s">
        <v>5420</v>
      </c>
      <c r="AN349" s="36" t="s">
        <v>5420</v>
      </c>
      <c r="AO349" s="36" t="s">
        <v>5420</v>
      </c>
      <c r="AP349" s="36" t="s">
        <v>5420</v>
      </c>
      <c r="AQ349" s="36" t="s">
        <v>5420</v>
      </c>
      <c r="AR349" s="36" t="s">
        <v>5420</v>
      </c>
      <c r="AS349" s="36" t="s">
        <v>5420</v>
      </c>
      <c r="AT349" s="36" t="s">
        <v>5420</v>
      </c>
      <c r="AU349" s="36" t="s">
        <v>5420</v>
      </c>
      <c r="AV349" s="36" t="s">
        <v>6147</v>
      </c>
      <c r="AW349" s="45"/>
      <c r="AX349" s="45" t="s">
        <v>5420</v>
      </c>
      <c r="AY349" s="45" t="s">
        <v>5420</v>
      </c>
      <c r="AZ349" s="45" t="s">
        <v>5420</v>
      </c>
      <c r="BA349" s="36" t="s">
        <v>5420</v>
      </c>
    </row>
    <row r="350" spans="1:53" s="58" customFormat="1" ht="15.6" hidden="1" x14ac:dyDescent="0.3">
      <c r="A350" s="27" t="s">
        <v>1520</v>
      </c>
      <c r="B350" s="28" t="s">
        <v>1521</v>
      </c>
      <c r="C350" s="29" t="str">
        <f>_xlfn.XLOOKUP(B350,'[1]daily break down'!$D:$D,'[1]daily break down'!$E:$E,"")</f>
        <v>NORD-OUEST</v>
      </c>
      <c r="D350" s="27" t="s">
        <v>11</v>
      </c>
      <c r="E350" s="27" t="s">
        <v>5388</v>
      </c>
      <c r="F350" s="29" t="s">
        <v>51</v>
      </c>
      <c r="G350" s="27" t="s">
        <v>1520</v>
      </c>
      <c r="H350" s="39" t="str">
        <f>_xlfn.XLOOKUP(B350,[2]CALCULATION!$B:$B,[2]CALCULATION!$H:$H,"")</f>
        <v>NOKIA</v>
      </c>
      <c r="I350" s="25">
        <v>2.3720654162136444E-2</v>
      </c>
      <c r="J350" s="25">
        <v>2.6629555435703831</v>
      </c>
      <c r="K350" s="25">
        <v>0.48226051770238537</v>
      </c>
      <c r="L350" s="25">
        <v>2.505828503594118E-2</v>
      </c>
      <c r="M350" s="25">
        <v>0</v>
      </c>
      <c r="N350" s="25">
        <v>0</v>
      </c>
      <c r="O350" s="25">
        <v>0.76726506921437188</v>
      </c>
      <c r="P350" s="25" t="s">
        <v>6366</v>
      </c>
      <c r="Q350" s="31" t="str">
        <f>_xlfn.XLOOKUP(B350,'[1]daily break down'!$D:$D,'[1]daily break down'!$O:$O,"")</f>
        <v>Insecurity</v>
      </c>
      <c r="R350" s="31"/>
      <c r="S350" s="32" t="str" cm="1">
        <f t="array" ref="S350">IFERROR(_xlfn.IFS(
U350="MPR ISSUE","PDH",
U350="BSS Hardware Issue","BSS",
U350="Sites strategiques, MLL, Pylone, etc.","ENVTECH",
U350="AKTIVCO DEFAUT GE &amp; POWER Cabinet","AKTIVCO",
U350="AKTIVCO Coupure ENEO &amp; Baisse de tension","AKTIVCO GRID ONLY",
U350="Coupure ENEO &amp; Baisse de tension","IHS GRID ONLY",
U350="Defaut GE &amp; POWER Cabinet","IHS",
U350="Sharing","Partners",
U350="Sites strategiques &amp; DataCenter","SST &amp; DC",
U350="Exclu","Exclu",
U350="SAT","SAT",
U350="SPARE-ISSUE","SPARE-ISSUE",
U350="Fiber CAmtel","TRANS_FO_CAMTEL",
U350="Fiber AOF","Fiber AOF",
U350="Projet OCM (HUAWEI)","TRAVAUX-HUAWEI",
U350="Projet OCM (NOKIA)","TRAVAUX-NOKIA",
U350="ACCESS-ISSUE","ACCESS-ISSUE",
U350="Projet OCM (ZTE, NOKIA, autres projets)","TRAVAUX OCM",
U350="No root CAuse","No root cause",
U350="ODU HS","PDH",
U350="IP &amp; VLAN","PDH",
U350="Warehouse HUAWEI","SPARE-ISSUE",
U350="SPARE-HS","SPARE-ISSUE",
U350="Power Telco","BSS"
),"")</f>
        <v/>
      </c>
      <c r="T350" s="32" t="str" cm="1">
        <f t="array" ref="T350">IFERROR(_xlfn.IFS(
U350="MPR ISSUE","TX ISSUE",
U350="BSS Hardware Issue","RAN ISSUE",
U350="Sites strategiques, MLL, Pylone, etc.","ENVTECH",
U350="AKTIVCO DEFAUT GE &amp; POWER Cabinet","POWER ISSUE",
U350="AKTIVCO Coupure ENEO &amp; Baisse de tension","POWER ISSUE",
U350="Coupure ENEO &amp; Baisse de tension","POWER ISSUE",
U350="Defaut GE &amp; POWER Cabinet","POWER ISSUE",
U350="Sharing","POWER ISSUE",
U350="Sites strategiques &amp; DataCenter","POWER ISSUE",
U350="Exclu","Exclu",
U350="SAT","TX ISSUE",
U350="SPARE-ISSUE","SPARE-ISSUE",
U350="Fiber CAmtel","TX ISSUE",
U350="Fiber AOF","TX ISSUE",
U350="Projet OCM (HUAWEI)","TRAVAUX-HUAWEI",
U350="Projet OCM (NOKIA)","TRAVAUX -NOKIA",
U350="ACCESS-ISSUE","ACCESS-ISSUE",
U350="Projet OCM (ZTE, NOKIA, autres projets)","TRAVAUX OCM",
U350="No root CAuse","No root cause",
U350="ODU HS","TX ISSUE",
U350="IP &amp; VLAN","TX ISSUE",
U350="Warehouse HUAWEI","SPARE-ISSUE",
U350="SPARE-HS","SPARE-ISSUE",
U350="Power Telco","RAN ISSUE"
),"")</f>
        <v/>
      </c>
      <c r="U350" s="33"/>
      <c r="V350" s="32" t="str" cm="1">
        <f t="array" ref="V350">IFERROR(_xlfn.IFS(
U350="MPR ISSUE","ACTIVE",
U350="BSS Hardware Issue","ACTIVE",
U350="Sites strategiques, MLL, Pylone, etc.","PASSIVE",
U350="AKTIVCO DEFAUT GE &amp; POWER Cabinet","PASSIVE",
U350="AKTIVCO Coupure ENEO &amp; Baisse de tension","PASSIVE",
U350="Coupure ENEO &amp; Baisse de tension","PASSIVE",
U350="Defaut GE &amp; POWER Cabinet","PASSIVE",
U350="Sharing","PASSIVE",
U350="Sites strategiques &amp; DataCenter","PASSIVE",
U350="Exclu","Exclu",
U350="SAT","ACTIVE",
U350="SPARE-ISSUE","SPARE-ISSUE",
U350="Fiber CAmtel","ACTIVE",
U350="Fiber AOF","ACTIVE",
U350="Projet OCM (HUAWEI)","PLANNED WORKS",
U350="Projet OCM (NOKIA)","PLANNED WORKS",
U350="ACCESS-ISSUE","ACCESS-ISSUE",
U350="Projet OCM (ZTE, NOKIA, autres projets)","PLANNED WORKS",
U350="No root CAuse","No root cause",
U350="ODU HS","ACTIVE",
U350="IP &amp; VLAN","ACTIVE",
U350="Warehouse HUAWEI","SPARE-ISSUE",
U350="SPARE-HS","SPARE-ISSUE",
U350="Power Telco","ACTIVE"
),"")</f>
        <v/>
      </c>
      <c r="W350" s="52"/>
      <c r="X350" s="52"/>
      <c r="Y350" s="52"/>
      <c r="Z350" s="52"/>
      <c r="AA350" s="52"/>
      <c r="AB350" s="34" t="s">
        <v>6655</v>
      </c>
      <c r="AC350" s="34" t="str">
        <f>_xlfn.XLOOKUP(B350,[4]ALL!$B:$B,[4]ALL!$N:$N,"")</f>
        <v/>
      </c>
      <c r="AD350" s="34" t="s">
        <v>5420</v>
      </c>
      <c r="AE350" s="34"/>
      <c r="AF350" s="36" t="s">
        <v>5420</v>
      </c>
      <c r="AG350" s="29"/>
      <c r="AH350" s="35"/>
      <c r="AI350" s="29"/>
      <c r="AJ350" s="29" t="s">
        <v>5420</v>
      </c>
      <c r="AK350" s="36" t="s">
        <v>5420</v>
      </c>
      <c r="AL350" s="36" t="s">
        <v>5420</v>
      </c>
      <c r="AM350" s="36" t="s">
        <v>5420</v>
      </c>
      <c r="AN350" s="36" t="s">
        <v>5420</v>
      </c>
      <c r="AO350" s="36" t="s">
        <v>5420</v>
      </c>
      <c r="AP350" s="36" t="s">
        <v>5420</v>
      </c>
      <c r="AQ350" s="36" t="s">
        <v>5420</v>
      </c>
      <c r="AR350" s="36" t="s">
        <v>5420</v>
      </c>
      <c r="AS350" s="36" t="s">
        <v>5420</v>
      </c>
      <c r="AT350" s="36" t="s">
        <v>5799</v>
      </c>
      <c r="AU350" s="36" t="s">
        <v>5420</v>
      </c>
      <c r="AV350" s="36" t="s">
        <v>6128</v>
      </c>
      <c r="AW350" s="45"/>
      <c r="AX350" s="45" t="s">
        <v>5420</v>
      </c>
      <c r="AY350" s="45" t="s">
        <v>5420</v>
      </c>
      <c r="AZ350" s="45" t="s">
        <v>5420</v>
      </c>
      <c r="BA350" s="36" t="s">
        <v>5420</v>
      </c>
    </row>
    <row r="351" spans="1:53" s="58" customFormat="1" ht="15.6" hidden="1" x14ac:dyDescent="0.3">
      <c r="A351" s="27" t="s">
        <v>252</v>
      </c>
      <c r="B351" s="28" t="s">
        <v>253</v>
      </c>
      <c r="C351" s="29" t="str">
        <f>_xlfn.XLOOKUP(B351,'[1]daily break down'!$D:$D,'[1]daily break down'!$E:$E,"")</f>
        <v>SUD-OUEST</v>
      </c>
      <c r="D351" s="27" t="s">
        <v>11</v>
      </c>
      <c r="E351" s="27" t="s">
        <v>12</v>
      </c>
      <c r="F351" s="29" t="s">
        <v>13</v>
      </c>
      <c r="G351" s="27" t="s">
        <v>106</v>
      </c>
      <c r="H351" s="37" t="str">
        <f>_xlfn.XLOOKUP(B351,[2]CALCULATION!$B:$B,[2]CALCULATION!$H:$H,"")</f>
        <v>Huawei</v>
      </c>
      <c r="I351" s="25">
        <v>5.8833999651859274</v>
      </c>
      <c r="J351" s="25">
        <v>10.68280170531885</v>
      </c>
      <c r="K351" s="25">
        <v>21.867482514489215</v>
      </c>
      <c r="L351" s="25">
        <v>16.961177314921827</v>
      </c>
      <c r="M351" s="25">
        <v>4.885491663170991</v>
      </c>
      <c r="N351" s="25">
        <v>2.276487231510731</v>
      </c>
      <c r="O351" s="25">
        <v>0.74489988100435744</v>
      </c>
      <c r="P351" s="25" t="s">
        <v>6366</v>
      </c>
      <c r="Q351" s="31" t="s">
        <v>5364</v>
      </c>
      <c r="R351" s="31"/>
      <c r="S351" s="32" t="str" cm="1">
        <f t="array" ref="S351">IFERROR(_xlfn.IFS(
U351="MPR ISSUE","PDH",
U351="BSS Hardware Issue","BSS",
U351="Sites strategiques, MLL, Pylone, etc.","ENVTECH",
U351="AKTIVCO DEFAUT GE &amp; POWER Cabinet","AKTIVCO",
U351="AKTIVCO Coupure ENEO &amp; Baisse de tension","AKTIVCO GRID ONLY",
U351="Coupure ENEO &amp; Baisse de tension","IHS GRID ONLY",
U351="Defaut GE &amp; POWER Cabinet","IHS",
U351="Sharing","Partners",
U351="Sites strategiques &amp; DataCenter","SST &amp; DC",
U351="Exclu","Exclu",
U351="SAT","SAT",
U351="SPARE-ISSUE","SPARE-ISSUE",
U351="Fiber CAmtel","TRANS_FO_CAMTEL",
U351="Fiber AOF","Fiber AOF",
U351="Projet OCM (HUAWEI)","TRAVAUX-HUAWEI",
U351="Projet OCM (NOKIA)","TRAVAUX-NOKIA",
U351="ACCESS-ISSUE","ACCESS-ISSUE",
U351="Projet OCM (ZTE, NOKIA, autres projets)","TRAVAUX OCM",
U351="No root CAuse","No root cause",
U351="ODU HS","PDH",
U351="IP &amp; VLAN","PDH",
U351="Warehouse HUAWEI","SPARE-ISSUE",
U351="SPARE-HS","SPARE-ISSUE",
U351="Power Telco","BSS"
),"")</f>
        <v/>
      </c>
      <c r="T351" s="32" t="str" cm="1">
        <f t="array" ref="T351">IFERROR(_xlfn.IFS(
U351="MPR ISSUE","TX ISSUE",
U351="BSS Hardware Issue","RAN ISSUE",
U351="Sites strategiques, MLL, Pylone, etc.","ENVTECH",
U351="AKTIVCO DEFAUT GE &amp; POWER Cabinet","POWER ISSUE",
U351="AKTIVCO Coupure ENEO &amp; Baisse de tension","POWER ISSUE",
U351="Coupure ENEO &amp; Baisse de tension","POWER ISSUE",
U351="Defaut GE &amp; POWER Cabinet","POWER ISSUE",
U351="Sharing","POWER ISSUE",
U351="Sites strategiques &amp; DataCenter","POWER ISSUE",
U351="Exclu","Exclu",
U351="SAT","TX ISSUE",
U351="SPARE-ISSUE","SPARE-ISSUE",
U351="Fiber CAmtel","TX ISSUE",
U351="Fiber AOF","TX ISSUE",
U351="Projet OCM (HUAWEI)","TRAVAUX-HUAWEI",
U351="Projet OCM (NOKIA)","TRAVAUX -NOKIA",
U351="ACCESS-ISSUE","ACCESS-ISSUE",
U351="Projet OCM (ZTE, NOKIA, autres projets)","TRAVAUX OCM",
U351="No root CAuse","No root cause",
U351="ODU HS","TX ISSUE",
U351="IP &amp; VLAN","TX ISSUE",
U351="Warehouse HUAWEI","SPARE-ISSUE",
U351="SPARE-HS","SPARE-ISSUE",
U351="Power Telco","RAN ISSUE"
),"")</f>
        <v/>
      </c>
      <c r="U351" s="33"/>
      <c r="V351" s="32" t="str" cm="1">
        <f t="array" ref="V351">IFERROR(_xlfn.IFS(
U351="MPR ISSUE","ACTIVE",
U351="BSS Hardware Issue","ACTIVE",
U351="Sites strategiques, MLL, Pylone, etc.","PASSIVE",
U351="AKTIVCO DEFAUT GE &amp; POWER Cabinet","PASSIVE",
U351="AKTIVCO Coupure ENEO &amp; Baisse de tension","PASSIVE",
U351="Coupure ENEO &amp; Baisse de tension","PASSIVE",
U351="Defaut GE &amp; POWER Cabinet","PASSIVE",
U351="Sharing","PASSIVE",
U351="Sites strategiques &amp; DataCenter","PASSIVE",
U351="Exclu","Exclu",
U351="SAT","ACTIVE",
U351="SPARE-ISSUE","SPARE-ISSUE",
U351="Fiber CAmtel","ACTIVE",
U351="Fiber AOF","ACTIVE",
U351="Projet OCM (HUAWEI)","PLANNED WORKS",
U351="Projet OCM (NOKIA)","PLANNED WORKS",
U351="ACCESS-ISSUE","ACCESS-ISSUE",
U351="Projet OCM (ZTE, NOKIA, autres projets)","PLANNED WORKS",
U351="No root CAuse","No root cause",
U351="ODU HS","ACTIVE",
U351="IP &amp; VLAN","ACTIVE",
U351="Warehouse HUAWEI","SPARE-ISSUE",
U351="SPARE-HS","SPARE-ISSUE",
U351="Power Telco","ACTIVE"
),"")</f>
        <v/>
      </c>
      <c r="W351" s="51"/>
      <c r="X351" s="51"/>
      <c r="Y351" s="51"/>
      <c r="Z351" s="51"/>
      <c r="AA351" s="51"/>
      <c r="AB351" s="34" t="s">
        <v>5966</v>
      </c>
      <c r="AC351" s="34" t="str">
        <f>_xlfn.XLOOKUP(B351,[4]ALL!$B:$B,[4]ALL!$N:$N,"")</f>
        <v/>
      </c>
      <c r="AD351" s="34" t="s">
        <v>5420</v>
      </c>
      <c r="AE351" s="34"/>
      <c r="AF351" s="36" t="s">
        <v>5420</v>
      </c>
      <c r="AG351" s="29"/>
      <c r="AH351" s="35"/>
      <c r="AI351" s="29"/>
      <c r="AJ351" s="29" t="s">
        <v>5966</v>
      </c>
      <c r="AK351" s="36" t="s">
        <v>5420</v>
      </c>
      <c r="AL351" s="36" t="s">
        <v>5420</v>
      </c>
      <c r="AM351" s="36" t="s">
        <v>5420</v>
      </c>
      <c r="AN351" s="36" t="s">
        <v>5420</v>
      </c>
      <c r="AO351" s="36" t="s">
        <v>5420</v>
      </c>
      <c r="AP351" s="36" t="s">
        <v>5420</v>
      </c>
      <c r="AQ351" s="36" t="s">
        <v>5420</v>
      </c>
      <c r="AR351" s="36" t="s">
        <v>5420</v>
      </c>
      <c r="AS351" s="36" t="s">
        <v>5420</v>
      </c>
      <c r="AT351" s="36" t="s">
        <v>5420</v>
      </c>
      <c r="AU351" s="36" t="s">
        <v>5420</v>
      </c>
      <c r="AV351" s="36" t="s">
        <v>5420</v>
      </c>
      <c r="AW351" s="45"/>
      <c r="AX351" s="45" t="s">
        <v>5420</v>
      </c>
      <c r="AY351" s="45" t="s">
        <v>5420</v>
      </c>
      <c r="AZ351" s="45" t="s">
        <v>5420</v>
      </c>
      <c r="BA351" s="36" t="s">
        <v>5420</v>
      </c>
    </row>
    <row r="352" spans="1:53" s="58" customFormat="1" ht="15.6" hidden="1" x14ac:dyDescent="0.3">
      <c r="A352" s="27" t="s">
        <v>1122</v>
      </c>
      <c r="B352" s="28" t="s">
        <v>1123</v>
      </c>
      <c r="C352" s="29" t="str">
        <f>_xlfn.XLOOKUP(B352,'[1]daily break down'!$D:$D,'[1]daily break down'!$E:$E,"")</f>
        <v>Maroua</v>
      </c>
      <c r="D352" s="27" t="s">
        <v>11</v>
      </c>
      <c r="E352" s="27" t="s">
        <v>12</v>
      </c>
      <c r="F352" s="29" t="s">
        <v>55</v>
      </c>
      <c r="G352" s="27" t="s">
        <v>84</v>
      </c>
      <c r="H352" s="39" t="str">
        <f>_xlfn.XLOOKUP(B352,[2]CALCULATION!$B:$B,[2]CALCULATION!$H:$H,"")</f>
        <v>NOKIA</v>
      </c>
      <c r="I352" s="25">
        <v>0</v>
      </c>
      <c r="J352" s="25">
        <v>5.3863897664942597E-3</v>
      </c>
      <c r="K352" s="25">
        <v>0.30717355386050971</v>
      </c>
      <c r="L352" s="25">
        <v>0.20471102892707013</v>
      </c>
      <c r="M352" s="25">
        <v>1.214319142318218</v>
      </c>
      <c r="N352" s="25">
        <v>0.48368732396777714</v>
      </c>
      <c r="O352" s="25">
        <v>0.73928533662553841</v>
      </c>
      <c r="P352" s="25" t="s">
        <v>6366</v>
      </c>
      <c r="Q352" s="31" t="s">
        <v>5364</v>
      </c>
      <c r="R352" s="31"/>
      <c r="S352" s="32" t="str" cm="1">
        <f t="array" ref="S352">IFERROR(_xlfn.IFS(
U352="MPR ISSUE","PDH",
U352="BSS Hardware Issue","BSS",
U352="Sites strategiques, MLL, Pylone, etc.","ENVTECH",
U352="AKTIVCO DEFAUT GE &amp; POWER Cabinet","AKTIVCO",
U352="AKTIVCO Coupure ENEO &amp; Baisse de tension","AKTIVCO GRID ONLY",
U352="Coupure ENEO &amp; Baisse de tension","IHS GRID ONLY",
U352="Defaut GE &amp; POWER Cabinet","IHS",
U352="Sharing","Partners",
U352="Sites strategiques &amp; DataCenter","SST &amp; DC",
U352="Exclu","Exclu",
U352="SAT","SAT",
U352="SPARE-ISSUE","SPARE-ISSUE",
U352="Fiber CAmtel","TRANS_FO_CAMTEL",
U352="Fiber AOF","Fiber AOF",
U352="Projet OCM (HUAWEI)","TRAVAUX-HUAWEI",
U352="Projet OCM (NOKIA)","TRAVAUX-NOKIA",
U352="ACCESS-ISSUE","ACCESS-ISSUE",
U352="Projet OCM (ZTE, NOKIA, autres projets)","TRAVAUX OCM",
U352="No root CAuse","No root cause",
U352="ODU HS","PDH",
U352="IP &amp; VLAN","PDH",
U352="Warehouse HUAWEI","SPARE-ISSUE",
U352="SPARE-HS","SPARE-ISSUE",
U352="Power Telco","BSS"
),"")</f>
        <v/>
      </c>
      <c r="T352" s="32" t="str" cm="1">
        <f t="array" ref="T352">IFERROR(_xlfn.IFS(
U352="MPR ISSUE","TX ISSUE",
U352="BSS Hardware Issue","RAN ISSUE",
U352="Sites strategiques, MLL, Pylone, etc.","ENVTECH",
U352="AKTIVCO DEFAUT GE &amp; POWER Cabinet","POWER ISSUE",
U352="AKTIVCO Coupure ENEO &amp; Baisse de tension","POWER ISSUE",
U352="Coupure ENEO &amp; Baisse de tension","POWER ISSUE",
U352="Defaut GE &amp; POWER Cabinet","POWER ISSUE",
U352="Sharing","POWER ISSUE",
U352="Sites strategiques &amp; DataCenter","POWER ISSUE",
U352="Exclu","Exclu",
U352="SAT","TX ISSUE",
U352="SPARE-ISSUE","SPARE-ISSUE",
U352="Fiber CAmtel","TX ISSUE",
U352="Fiber AOF","TX ISSUE",
U352="Projet OCM (HUAWEI)","TRAVAUX-HUAWEI",
U352="Projet OCM (NOKIA)","TRAVAUX -NOKIA",
U352="ACCESS-ISSUE","ACCESS-ISSUE",
U352="Projet OCM (ZTE, NOKIA, autres projets)","TRAVAUX OCM",
U352="No root CAuse","No root cause",
U352="ODU HS","TX ISSUE",
U352="IP &amp; VLAN","TX ISSUE",
U352="Warehouse HUAWEI","SPARE-ISSUE",
U352="SPARE-HS","SPARE-ISSUE",
U352="Power Telco","RAN ISSUE"
),"")</f>
        <v/>
      </c>
      <c r="U352" s="33"/>
      <c r="V352" s="32" t="str" cm="1">
        <f t="array" ref="V352">IFERROR(_xlfn.IFS(
U352="MPR ISSUE","ACTIVE",
U352="BSS Hardware Issue","ACTIVE",
U352="Sites strategiques, MLL, Pylone, etc.","PASSIVE",
U352="AKTIVCO DEFAUT GE &amp; POWER Cabinet","PASSIVE",
U352="AKTIVCO Coupure ENEO &amp; Baisse de tension","PASSIVE",
U352="Coupure ENEO &amp; Baisse de tension","PASSIVE",
U352="Defaut GE &amp; POWER Cabinet","PASSIVE",
U352="Sharing","PASSIVE",
U352="Sites strategiques &amp; DataCenter","PASSIVE",
U352="Exclu","Exclu",
U352="SAT","ACTIVE",
U352="SPARE-ISSUE","SPARE-ISSUE",
U352="Fiber CAmtel","ACTIVE",
U352="Fiber AOF","ACTIVE",
U352="Projet OCM (HUAWEI)","PLANNED WORKS",
U352="Projet OCM (NOKIA)","PLANNED WORKS",
U352="ACCESS-ISSUE","ACCESS-ISSUE",
U352="Projet OCM (ZTE, NOKIA, autres projets)","PLANNED WORKS",
U352="No root CAuse","No root cause",
U352="ODU HS","ACTIVE",
U352="IP &amp; VLAN","ACTIVE",
U352="Warehouse HUAWEI","SPARE-ISSUE",
U352="SPARE-HS","SPARE-ISSUE",
U352="Power Telco","ACTIVE"
),"")</f>
        <v/>
      </c>
      <c r="W352" s="51"/>
      <c r="X352" s="51"/>
      <c r="Y352" s="51"/>
      <c r="Z352" s="51"/>
      <c r="AA352" s="51"/>
      <c r="AB352" s="34" t="s">
        <v>6656</v>
      </c>
      <c r="AC352" s="34" t="str">
        <f>_xlfn.XLOOKUP(B352,[4]ALL!$B:$B,[4]ALL!$N:$N,"")</f>
        <v/>
      </c>
      <c r="AD352" s="34" t="s">
        <v>5420</v>
      </c>
      <c r="AE352" s="34"/>
      <c r="AF352" s="36" t="s">
        <v>5420</v>
      </c>
      <c r="AG352" s="29"/>
      <c r="AH352" s="35"/>
      <c r="AI352" s="29"/>
      <c r="AJ352" s="29" t="s">
        <v>6039</v>
      </c>
      <c r="AK352" s="36" t="s">
        <v>5420</v>
      </c>
      <c r="AL352" s="36" t="s">
        <v>5420</v>
      </c>
      <c r="AM352" s="36" t="s">
        <v>5420</v>
      </c>
      <c r="AN352" s="36" t="s">
        <v>5420</v>
      </c>
      <c r="AO352" s="36" t="s">
        <v>5420</v>
      </c>
      <c r="AP352" s="36" t="s">
        <v>5420</v>
      </c>
      <c r="AQ352" s="36" t="s">
        <v>5420</v>
      </c>
      <c r="AR352" s="36" t="s">
        <v>5420</v>
      </c>
      <c r="AS352" s="36" t="s">
        <v>5420</v>
      </c>
      <c r="AT352" s="36" t="s">
        <v>5420</v>
      </c>
      <c r="AU352" s="36" t="s">
        <v>5420</v>
      </c>
      <c r="AV352" s="36" t="s">
        <v>6040</v>
      </c>
      <c r="AW352" s="45"/>
      <c r="AX352" s="45" t="s">
        <v>5420</v>
      </c>
      <c r="AY352" s="45" t="s">
        <v>5420</v>
      </c>
      <c r="AZ352" s="45" t="s">
        <v>5420</v>
      </c>
      <c r="BA352" s="36" t="s">
        <v>5420</v>
      </c>
    </row>
    <row r="353" spans="1:53" s="58" customFormat="1" ht="15.6" hidden="1" x14ac:dyDescent="0.3">
      <c r="A353" s="27" t="s">
        <v>134</v>
      </c>
      <c r="B353" s="28" t="s">
        <v>135</v>
      </c>
      <c r="C353" s="29" t="str">
        <f>_xlfn.XLOOKUP(B353,'[1]daily break down'!$D:$D,'[1]daily break down'!$E:$E,"")</f>
        <v>Douala</v>
      </c>
      <c r="D353" s="27" t="s">
        <v>11</v>
      </c>
      <c r="E353" s="27" t="s">
        <v>12</v>
      </c>
      <c r="F353" s="29" t="s">
        <v>31</v>
      </c>
      <c r="G353" s="27" t="s">
        <v>32</v>
      </c>
      <c r="H353" s="30" t="str">
        <f>_xlfn.XLOOKUP(B353,[2]CALCULATION!$B:$B,[2]CALCULATION!$H:$H,"")</f>
        <v>ZTE</v>
      </c>
      <c r="I353" s="25">
        <v>0</v>
      </c>
      <c r="J353" s="25">
        <v>0</v>
      </c>
      <c r="K353" s="25">
        <v>0</v>
      </c>
      <c r="L353" s="25">
        <v>4.0718732254097079</v>
      </c>
      <c r="M353" s="25">
        <v>6.0380479292760656</v>
      </c>
      <c r="N353" s="25">
        <v>0</v>
      </c>
      <c r="O353" s="25">
        <v>0.73817605647869944</v>
      </c>
      <c r="P353" s="25" t="s">
        <v>6366</v>
      </c>
      <c r="Q353" s="31" t="s">
        <v>5364</v>
      </c>
      <c r="R353" s="31"/>
      <c r="S353" s="32" t="str" cm="1">
        <f t="array" ref="S353">IFERROR(_xlfn.IFS(
U353="MPR ISSUE","PDH",
U353="BSS Hardware Issue","BSS",
U353="Sites strategiques, MLL, Pylone, etc.","ENVTECH",
U353="AKTIVCO DEFAUT GE &amp; POWER Cabinet","AKTIVCO",
U353="AKTIVCO Coupure ENEO &amp; Baisse de tension","AKTIVCO GRID ONLY",
U353="Coupure ENEO &amp; Baisse de tension","IHS GRID ONLY",
U353="Defaut GE &amp; POWER Cabinet","IHS",
U353="Sharing","Partners",
U353="Sites strategiques &amp; DataCenter","SST &amp; DC",
U353="Exclu","Exclu",
U353="SAT","SAT",
U353="SPARE-ISSUE","SPARE-ISSUE",
U353="Fiber CAmtel","TRANS_FO_CAMTEL",
U353="Fiber AOF","Fiber AOF",
U353="Projet OCM (HUAWEI)","TRAVAUX-HUAWEI",
U353="Projet OCM (NOKIA)","TRAVAUX-NOKIA",
U353="ACCESS-ISSUE","ACCESS-ISSUE",
U353="Projet OCM (ZTE, NOKIA, autres projets)","TRAVAUX OCM",
U353="No root CAuse","No root cause",
U353="ODU HS","PDH",
U353="IP &amp; VLAN","PDH",
U353="Warehouse HUAWEI","SPARE-ISSUE",
U353="SPARE-HS","SPARE-ISSUE",
U353="Power Telco","BSS"
),"")</f>
        <v/>
      </c>
      <c r="T353" s="32" t="str" cm="1">
        <f t="array" ref="T353">IFERROR(_xlfn.IFS(
U353="MPR ISSUE","TX ISSUE",
U353="BSS Hardware Issue","RAN ISSUE",
U353="Sites strategiques, MLL, Pylone, etc.","ENVTECH",
U353="AKTIVCO DEFAUT GE &amp; POWER Cabinet","POWER ISSUE",
U353="AKTIVCO Coupure ENEO &amp; Baisse de tension","POWER ISSUE",
U353="Coupure ENEO &amp; Baisse de tension","POWER ISSUE",
U353="Defaut GE &amp; POWER Cabinet","POWER ISSUE",
U353="Sharing","POWER ISSUE",
U353="Sites strategiques &amp; DataCenter","POWER ISSUE",
U353="Exclu","Exclu",
U353="SAT","TX ISSUE",
U353="SPARE-ISSUE","SPARE-ISSUE",
U353="Fiber CAmtel","TX ISSUE",
U353="Fiber AOF","TX ISSUE",
U353="Projet OCM (HUAWEI)","TRAVAUX-HUAWEI",
U353="Projet OCM (NOKIA)","TRAVAUX -NOKIA",
U353="ACCESS-ISSUE","ACCESS-ISSUE",
U353="Projet OCM (ZTE, NOKIA, autres projets)","TRAVAUX OCM",
U353="No root CAuse","No root cause",
U353="ODU HS","TX ISSUE",
U353="IP &amp; VLAN","TX ISSUE",
U353="Warehouse HUAWEI","SPARE-ISSUE",
U353="SPARE-HS","SPARE-ISSUE",
U353="Power Telco","RAN ISSUE"
),"")</f>
        <v/>
      </c>
      <c r="U353" s="33"/>
      <c r="V353" s="32" t="str" cm="1">
        <f t="array" ref="V353">IFERROR(_xlfn.IFS(
U353="MPR ISSUE","ACTIVE",
U353="BSS Hardware Issue","ACTIVE",
U353="Sites strategiques, MLL, Pylone, etc.","PASSIVE",
U353="AKTIVCO DEFAUT GE &amp; POWER Cabinet","PASSIVE",
U353="AKTIVCO Coupure ENEO &amp; Baisse de tension","PASSIVE",
U353="Coupure ENEO &amp; Baisse de tension","PASSIVE",
U353="Defaut GE &amp; POWER Cabinet","PASSIVE",
U353="Sharing","PASSIVE",
U353="Sites strategiques &amp; DataCenter","PASSIVE",
U353="Exclu","Exclu",
U353="SAT","ACTIVE",
U353="SPARE-ISSUE","SPARE-ISSUE",
U353="Fiber CAmtel","ACTIVE",
U353="Fiber AOF","ACTIVE",
U353="Projet OCM (HUAWEI)","PLANNED WORKS",
U353="Projet OCM (NOKIA)","PLANNED WORKS",
U353="ACCESS-ISSUE","ACCESS-ISSUE",
U353="Projet OCM (ZTE, NOKIA, autres projets)","PLANNED WORKS",
U353="No root CAuse","No root cause",
U353="ODU HS","ACTIVE",
U353="IP &amp; VLAN","ACTIVE",
U353="Warehouse HUAWEI","SPARE-ISSUE",
U353="SPARE-HS","SPARE-ISSUE",
U353="Power Telco","ACTIVE"
),"")</f>
        <v/>
      </c>
      <c r="W353" s="51"/>
      <c r="X353" s="51"/>
      <c r="Y353" s="51"/>
      <c r="Z353" s="51"/>
      <c r="AA353" s="51"/>
      <c r="AB353" s="34" t="s">
        <v>5420</v>
      </c>
      <c r="AC353" s="34" t="str">
        <f>_xlfn.XLOOKUP(B353,[4]ALL!$B:$B,[4]ALL!$N:$N,"")</f>
        <v/>
      </c>
      <c r="AD353" s="34" t="s">
        <v>5420</v>
      </c>
      <c r="AE353" s="34"/>
      <c r="AF353" s="36" t="s">
        <v>5420</v>
      </c>
      <c r="AG353" s="29"/>
      <c r="AH353" s="35"/>
      <c r="AI353" s="29"/>
      <c r="AJ353" s="29" t="s">
        <v>5420</v>
      </c>
      <c r="AK353" s="36" t="s">
        <v>5420</v>
      </c>
      <c r="AL353" s="36" t="s">
        <v>5420</v>
      </c>
      <c r="AM353" s="36" t="s">
        <v>5420</v>
      </c>
      <c r="AN353" s="36" t="s">
        <v>5420</v>
      </c>
      <c r="AO353" s="36" t="s">
        <v>5420</v>
      </c>
      <c r="AP353" s="36" t="s">
        <v>5420</v>
      </c>
      <c r="AQ353" s="36" t="s">
        <v>5420</v>
      </c>
      <c r="AR353" s="36" t="s">
        <v>5420</v>
      </c>
      <c r="AS353" s="36" t="s">
        <v>5420</v>
      </c>
      <c r="AT353" s="36" t="s">
        <v>5420</v>
      </c>
      <c r="AU353" s="36" t="s">
        <v>5420</v>
      </c>
      <c r="AV353" s="36" t="s">
        <v>5420</v>
      </c>
      <c r="AW353" s="45"/>
      <c r="AX353" s="45" t="s">
        <v>5420</v>
      </c>
      <c r="AY353" s="45" t="s">
        <v>5420</v>
      </c>
      <c r="AZ353" s="45" t="s">
        <v>5420</v>
      </c>
      <c r="BA353" s="36" t="s">
        <v>5420</v>
      </c>
    </row>
    <row r="354" spans="1:53" s="58" customFormat="1" ht="15.6" hidden="1" x14ac:dyDescent="0.3">
      <c r="A354" s="27" t="s">
        <v>2360</v>
      </c>
      <c r="B354" s="27" t="s">
        <v>2361</v>
      </c>
      <c r="C354" s="29" t="str">
        <f>_xlfn.XLOOKUP(B354,'[1]daily break down'!$D:$D,'[1]daily break down'!$E:$E,"")</f>
        <v>Garoua</v>
      </c>
      <c r="D354" s="27" t="s">
        <v>11</v>
      </c>
      <c r="E354" s="27" t="s">
        <v>12</v>
      </c>
      <c r="F354" s="29" t="s">
        <v>23</v>
      </c>
      <c r="G354" s="27" t="s">
        <v>24</v>
      </c>
      <c r="H354" s="37" t="str">
        <f>_xlfn.XLOOKUP(B354,[2]CALCULATION!$B:$B,[2]CALCULATION!$H:$H,"")</f>
        <v>Huawei</v>
      </c>
      <c r="I354" s="25">
        <v>14.593570668287517</v>
      </c>
      <c r="J354" s="25">
        <v>7.9761858900274811</v>
      </c>
      <c r="K354" s="25">
        <v>2.7642766234915088</v>
      </c>
      <c r="L354" s="25">
        <v>12.924421358719071</v>
      </c>
      <c r="M354" s="25">
        <v>1.5379723085440014</v>
      </c>
      <c r="N354" s="25">
        <v>1.0223780294664029</v>
      </c>
      <c r="O354" s="25">
        <v>0.73323573978478052</v>
      </c>
      <c r="P354" s="25" t="s">
        <v>6366</v>
      </c>
      <c r="Q354" s="31" t="s">
        <v>5364</v>
      </c>
      <c r="R354" s="31"/>
      <c r="S354" s="32" t="str" cm="1">
        <f t="array" ref="S354">IFERROR(_xlfn.IFS(
U354="MPR ISSUE","PDH",
U354="BSS Hardware Issue","BSS",
U354="Sites strategiques, MLL, Pylone, etc.","ENVTECH",
U354="AKTIVCO DEFAUT GE &amp; POWER Cabinet","AKTIVCO",
U354="AKTIVCO Coupure ENEO &amp; Baisse de tension","AKTIVCO GRID ONLY",
U354="Coupure ENEO &amp; Baisse de tension","IHS GRID ONLY",
U354="Defaut GE &amp; POWER Cabinet","IHS",
U354="Sharing","Partners",
U354="Sites strategiques &amp; DataCenter","SST &amp; DC",
U354="Exclu","Exclu",
U354="SAT","SAT",
U354="SPARE-ISSUE","SPARE-ISSUE",
U354="Fiber CAmtel","TRANS_FO_CAMTEL",
U354="Fiber AOF","Fiber AOF",
U354="Projet OCM (HUAWEI)","TRAVAUX-HUAWEI",
U354="Projet OCM (NOKIA)","TRAVAUX-NOKIA",
U354="ACCESS-ISSUE","ACCESS-ISSUE",
U354="Projet OCM (ZTE, NOKIA, autres projets)","TRAVAUX OCM",
U354="No root CAuse","No root cause",
U354="ODU HS","PDH",
U354="IP &amp; VLAN","PDH",
U354="Warehouse HUAWEI","SPARE-ISSUE",
U354="SPARE-HS","SPARE-ISSUE",
U354="Power Telco","BSS"
),"")</f>
        <v/>
      </c>
      <c r="T354" s="32" t="str" cm="1">
        <f t="array" ref="T354">IFERROR(_xlfn.IFS(
U354="MPR ISSUE","TX ISSUE",
U354="BSS Hardware Issue","RAN ISSUE",
U354="Sites strategiques, MLL, Pylone, etc.","ENVTECH",
U354="AKTIVCO DEFAUT GE &amp; POWER Cabinet","POWER ISSUE",
U354="AKTIVCO Coupure ENEO &amp; Baisse de tension","POWER ISSUE",
U354="Coupure ENEO &amp; Baisse de tension","POWER ISSUE",
U354="Defaut GE &amp; POWER Cabinet","POWER ISSUE",
U354="Sharing","POWER ISSUE",
U354="Sites strategiques &amp; DataCenter","POWER ISSUE",
U354="Exclu","Exclu",
U354="SAT","TX ISSUE",
U354="SPARE-ISSUE","SPARE-ISSUE",
U354="Fiber CAmtel","TX ISSUE",
U354="Fiber AOF","TX ISSUE",
U354="Projet OCM (HUAWEI)","TRAVAUX-HUAWEI",
U354="Projet OCM (NOKIA)","TRAVAUX -NOKIA",
U354="ACCESS-ISSUE","ACCESS-ISSUE",
U354="Projet OCM (ZTE, NOKIA, autres projets)","TRAVAUX OCM",
U354="No root CAuse","No root cause",
U354="ODU HS","TX ISSUE",
U354="IP &amp; VLAN","TX ISSUE",
U354="Warehouse HUAWEI","SPARE-ISSUE",
U354="SPARE-HS","SPARE-ISSUE",
U354="Power Telco","RAN ISSUE"
),"")</f>
        <v/>
      </c>
      <c r="U354" s="33"/>
      <c r="V354" s="32" t="str" cm="1">
        <f t="array" ref="V354">IFERROR(_xlfn.IFS(
U354="MPR ISSUE","ACTIVE",
U354="BSS Hardware Issue","ACTIVE",
U354="Sites strategiques, MLL, Pylone, etc.","PASSIVE",
U354="AKTIVCO DEFAUT GE &amp; POWER Cabinet","PASSIVE",
U354="AKTIVCO Coupure ENEO &amp; Baisse de tension","PASSIVE",
U354="Coupure ENEO &amp; Baisse de tension","PASSIVE",
U354="Defaut GE &amp; POWER Cabinet","PASSIVE",
U354="Sharing","PASSIVE",
U354="Sites strategiques &amp; DataCenter","PASSIVE",
U354="Exclu","Exclu",
U354="SAT","ACTIVE",
U354="SPARE-ISSUE","SPARE-ISSUE",
U354="Fiber CAmtel","ACTIVE",
U354="Fiber AOF","ACTIVE",
U354="Projet OCM (HUAWEI)","PLANNED WORKS",
U354="Projet OCM (NOKIA)","PLANNED WORKS",
U354="ACCESS-ISSUE","ACCESS-ISSUE",
U354="Projet OCM (ZTE, NOKIA, autres projets)","PLANNED WORKS",
U354="No root CAuse","No root cause",
U354="ODU HS","ACTIVE",
U354="IP &amp; VLAN","ACTIVE",
U354="Warehouse HUAWEI","SPARE-ISSUE",
U354="SPARE-HS","SPARE-ISSUE",
U354="Power Telco","ACTIVE"
),"")</f>
        <v/>
      </c>
      <c r="W354" s="52"/>
      <c r="X354" s="52"/>
      <c r="Y354" s="52"/>
      <c r="Z354" s="52"/>
      <c r="AA354" s="52"/>
      <c r="AB354" s="34" t="s">
        <v>6657</v>
      </c>
      <c r="AC354" s="34" t="str">
        <f>_xlfn.XLOOKUP(B354,[4]ALL!$B:$B,[4]ALL!$N:$N,"")</f>
        <v/>
      </c>
      <c r="AD354" s="34" t="s">
        <v>5420</v>
      </c>
      <c r="AE354" s="34"/>
      <c r="AF354" s="36" t="s">
        <v>5420</v>
      </c>
      <c r="AG354" s="29"/>
      <c r="AH354" s="35"/>
      <c r="AI354" s="29"/>
      <c r="AJ354" s="29" t="s">
        <v>5420</v>
      </c>
      <c r="AK354" s="36" t="s">
        <v>5420</v>
      </c>
      <c r="AL354" s="36" t="s">
        <v>6026</v>
      </c>
      <c r="AM354" s="36" t="s">
        <v>5420</v>
      </c>
      <c r="AN354" s="36" t="s">
        <v>5420</v>
      </c>
      <c r="AO354" s="36" t="s">
        <v>5420</v>
      </c>
      <c r="AP354" s="36" t="s">
        <v>5420</v>
      </c>
      <c r="AQ354" s="36" t="s">
        <v>5420</v>
      </c>
      <c r="AR354" s="36" t="s">
        <v>5420</v>
      </c>
      <c r="AS354" s="36" t="s">
        <v>5420</v>
      </c>
      <c r="AT354" s="36" t="s">
        <v>5420</v>
      </c>
      <c r="AU354" s="36" t="s">
        <v>5420</v>
      </c>
      <c r="AV354" s="36" t="s">
        <v>5420</v>
      </c>
      <c r="AW354" s="45"/>
      <c r="AX354" s="45" t="s">
        <v>5420</v>
      </c>
      <c r="AY354" s="45" t="s">
        <v>5420</v>
      </c>
      <c r="AZ354" s="45" t="s">
        <v>2361</v>
      </c>
      <c r="BA354" s="36" t="s">
        <v>5420</v>
      </c>
    </row>
    <row r="355" spans="1:53" s="58" customFormat="1" ht="15.6" hidden="1" x14ac:dyDescent="0.3">
      <c r="A355" s="27" t="s">
        <v>409</v>
      </c>
      <c r="B355" s="28" t="s">
        <v>410</v>
      </c>
      <c r="C355" s="29" t="str">
        <f>_xlfn.XLOOKUP(B355,'[1]daily break down'!$D:$D,'[1]daily break down'!$E:$E,"")</f>
        <v>Yaounde</v>
      </c>
      <c r="D355" s="27" t="s">
        <v>11</v>
      </c>
      <c r="E355" s="27" t="s">
        <v>12</v>
      </c>
      <c r="F355" s="29" t="s">
        <v>37</v>
      </c>
      <c r="G355" s="27" t="s">
        <v>38</v>
      </c>
      <c r="H355" s="30" t="str">
        <f>_xlfn.XLOOKUP(B355,[2]CALCULATION!$B:$B,[2]CALCULATION!$H:$H,"")</f>
        <v>ZTE</v>
      </c>
      <c r="I355" s="25">
        <v>1.1684829910425103</v>
      </c>
      <c r="J355" s="25">
        <v>0</v>
      </c>
      <c r="K355" s="25">
        <v>0</v>
      </c>
      <c r="L355" s="25">
        <v>0</v>
      </c>
      <c r="M355" s="25">
        <v>0.11323491223714717</v>
      </c>
      <c r="N355" s="25">
        <v>1.1165650780605709</v>
      </c>
      <c r="O355" s="25">
        <v>0.73107769530837696</v>
      </c>
      <c r="P355" s="25" t="s">
        <v>6366</v>
      </c>
      <c r="Q355" s="31" t="s">
        <v>5364</v>
      </c>
      <c r="R355" s="31"/>
      <c r="S355" s="32" t="str" cm="1">
        <f t="array" ref="S355">IFERROR(_xlfn.IFS(
U355="MPR ISSUE","PDH",
U355="BSS Hardware Issue","BSS",
U355="Sites strategiques, MLL, Pylone, etc.","ENVTECH",
U355="AKTIVCO DEFAUT GE &amp; POWER Cabinet","AKTIVCO",
U355="AKTIVCO Coupure ENEO &amp; Baisse de tension","AKTIVCO GRID ONLY",
U355="Coupure ENEO &amp; Baisse de tension","IHS GRID ONLY",
U355="Defaut GE &amp; POWER Cabinet","IHS",
U355="Sharing","Partners",
U355="Sites strategiques &amp; DataCenter","SST &amp; DC",
U355="Exclu","Exclu",
U355="SAT","SAT",
U355="SPARE-ISSUE","SPARE-ISSUE",
U355="Fiber CAmtel","TRANS_FO_CAMTEL",
U355="Fiber AOF","Fiber AOF",
U355="Projet OCM (HUAWEI)","TRAVAUX-HUAWEI",
U355="Projet OCM (NOKIA)","TRAVAUX-NOKIA",
U355="ACCESS-ISSUE","ACCESS-ISSUE",
U355="Projet OCM (ZTE, NOKIA, autres projets)","TRAVAUX OCM",
U355="No root CAuse","No root cause",
U355="ODU HS","PDH",
U355="IP &amp; VLAN","PDH",
U355="Warehouse HUAWEI","SPARE-ISSUE",
U355="SPARE-HS","SPARE-ISSUE",
U355="Power Telco","BSS"
),"")</f>
        <v/>
      </c>
      <c r="T355" s="32" t="str" cm="1">
        <f t="array" ref="T355">IFERROR(_xlfn.IFS(
U355="MPR ISSUE","TX ISSUE",
U355="BSS Hardware Issue","RAN ISSUE",
U355="Sites strategiques, MLL, Pylone, etc.","ENVTECH",
U355="AKTIVCO DEFAUT GE &amp; POWER Cabinet","POWER ISSUE",
U355="AKTIVCO Coupure ENEO &amp; Baisse de tension","POWER ISSUE",
U355="Coupure ENEO &amp; Baisse de tension","POWER ISSUE",
U355="Defaut GE &amp; POWER Cabinet","POWER ISSUE",
U355="Sharing","POWER ISSUE",
U355="Sites strategiques &amp; DataCenter","POWER ISSUE",
U355="Exclu","Exclu",
U355="SAT","TX ISSUE",
U355="SPARE-ISSUE","SPARE-ISSUE",
U355="Fiber CAmtel","TX ISSUE",
U355="Fiber AOF","TX ISSUE",
U355="Projet OCM (HUAWEI)","TRAVAUX-HUAWEI",
U355="Projet OCM (NOKIA)","TRAVAUX -NOKIA",
U355="ACCESS-ISSUE","ACCESS-ISSUE",
U355="Projet OCM (ZTE, NOKIA, autres projets)","TRAVAUX OCM",
U355="No root CAuse","No root cause",
U355="ODU HS","TX ISSUE",
U355="IP &amp; VLAN","TX ISSUE",
U355="Warehouse HUAWEI","SPARE-ISSUE",
U355="SPARE-HS","SPARE-ISSUE",
U355="Power Telco","RAN ISSUE"
),"")</f>
        <v/>
      </c>
      <c r="U355" s="33"/>
      <c r="V355" s="32" t="str" cm="1">
        <f t="array" ref="V355">IFERROR(_xlfn.IFS(
U355="MPR ISSUE","ACTIVE",
U355="BSS Hardware Issue","ACTIVE",
U355="Sites strategiques, MLL, Pylone, etc.","PASSIVE",
U355="AKTIVCO DEFAUT GE &amp; POWER Cabinet","PASSIVE",
U355="AKTIVCO Coupure ENEO &amp; Baisse de tension","PASSIVE",
U355="Coupure ENEO &amp; Baisse de tension","PASSIVE",
U355="Defaut GE &amp; POWER Cabinet","PASSIVE",
U355="Sharing","PASSIVE",
U355="Sites strategiques &amp; DataCenter","PASSIVE",
U355="Exclu","Exclu",
U355="SAT","ACTIVE",
U355="SPARE-ISSUE","SPARE-ISSUE",
U355="Fiber CAmtel","ACTIVE",
U355="Fiber AOF","ACTIVE",
U355="Projet OCM (HUAWEI)","PLANNED WORKS",
U355="Projet OCM (NOKIA)","PLANNED WORKS",
U355="ACCESS-ISSUE","ACCESS-ISSUE",
U355="Projet OCM (ZTE, NOKIA, autres projets)","PLANNED WORKS",
U355="No root CAuse","No root cause",
U355="ODU HS","ACTIVE",
U355="IP &amp; VLAN","ACTIVE",
U355="Warehouse HUAWEI","SPARE-ISSUE",
U355="SPARE-HS","SPARE-ISSUE",
U355="Power Telco","ACTIVE"
),"")</f>
        <v/>
      </c>
      <c r="W355" s="51"/>
      <c r="X355" s="51"/>
      <c r="Y355" s="51"/>
      <c r="Z355" s="51"/>
      <c r="AA355" s="51"/>
      <c r="AB355" s="34" t="s">
        <v>5420</v>
      </c>
      <c r="AC355" s="34" t="str">
        <f>_xlfn.XLOOKUP(B355,[4]ALL!$B:$B,[4]ALL!$N:$N,"")</f>
        <v/>
      </c>
      <c r="AD355" s="34" t="s">
        <v>5420</v>
      </c>
      <c r="AE355" s="34"/>
      <c r="AF355" s="36" t="s">
        <v>5420</v>
      </c>
      <c r="AG355" s="29"/>
      <c r="AH355" s="35"/>
      <c r="AI355" s="29"/>
      <c r="AJ355" s="29" t="s">
        <v>5420</v>
      </c>
      <c r="AK355" s="36" t="s">
        <v>5420</v>
      </c>
      <c r="AL355" s="36" t="s">
        <v>5420</v>
      </c>
      <c r="AM355" s="36" t="s">
        <v>5420</v>
      </c>
      <c r="AN355" s="36" t="s">
        <v>5420</v>
      </c>
      <c r="AO355" s="36" t="s">
        <v>5420</v>
      </c>
      <c r="AP355" s="36" t="s">
        <v>5420</v>
      </c>
      <c r="AQ355" s="36" t="s">
        <v>5420</v>
      </c>
      <c r="AR355" s="36" t="s">
        <v>5420</v>
      </c>
      <c r="AS355" s="36" t="s">
        <v>5420</v>
      </c>
      <c r="AT355" s="36" t="s">
        <v>5420</v>
      </c>
      <c r="AU355" s="36" t="s">
        <v>5420</v>
      </c>
      <c r="AV355" s="36" t="s">
        <v>5420</v>
      </c>
      <c r="AW355" s="45"/>
      <c r="AX355" s="45" t="s">
        <v>5420</v>
      </c>
      <c r="AY355" s="45" t="s">
        <v>5420</v>
      </c>
      <c r="AZ355" s="45" t="s">
        <v>5420</v>
      </c>
      <c r="BA355" s="36" t="s">
        <v>5420</v>
      </c>
    </row>
    <row r="356" spans="1:53" s="58" customFormat="1" ht="15.6" hidden="1" x14ac:dyDescent="0.3">
      <c r="A356" s="27" t="s">
        <v>850</v>
      </c>
      <c r="B356" s="28" t="s">
        <v>851</v>
      </c>
      <c r="C356" s="29" t="str">
        <f>_xlfn.XLOOKUP(B356,'[1]daily break down'!$D:$D,'[1]daily break down'!$E:$E,"")</f>
        <v>SUD-OUEST</v>
      </c>
      <c r="D356" s="27" t="s">
        <v>21</v>
      </c>
      <c r="E356" s="27" t="s">
        <v>22</v>
      </c>
      <c r="F356" s="29" t="s">
        <v>13</v>
      </c>
      <c r="G356" s="27" t="s">
        <v>63</v>
      </c>
      <c r="H356" s="37" t="str">
        <f>_xlfn.XLOOKUP(B356,[2]CALCULATION!$B:$B,[2]CALCULATION!$H:$H,"")</f>
        <v>Huawei</v>
      </c>
      <c r="I356" s="25">
        <v>3.2080847123415879</v>
      </c>
      <c r="J356" s="25">
        <v>1.6494772181843604</v>
      </c>
      <c r="K356" s="25">
        <v>6.1841172206955406</v>
      </c>
      <c r="L356" s="25">
        <v>7.719699628745011</v>
      </c>
      <c r="M356" s="25">
        <v>5.2270155778708052</v>
      </c>
      <c r="N356" s="25">
        <v>0</v>
      </c>
      <c r="O356" s="25">
        <v>0.70650095738700402</v>
      </c>
      <c r="P356" s="25" t="s">
        <v>6366</v>
      </c>
      <c r="Q356" s="31" t="s">
        <v>5364</v>
      </c>
      <c r="R356" s="31"/>
      <c r="S356" s="32" t="str" cm="1">
        <f t="array" ref="S356">IFERROR(_xlfn.IFS(
U356="MPR ISSUE","PDH",
U356="BSS Hardware Issue","BSS",
U356="Sites strategiques, MLL, Pylone, etc.","ENVTECH",
U356="AKTIVCO DEFAUT GE &amp; POWER Cabinet","AKTIVCO",
U356="AKTIVCO Coupure ENEO &amp; Baisse de tension","AKTIVCO GRID ONLY",
U356="Coupure ENEO &amp; Baisse de tension","IHS GRID ONLY",
U356="Defaut GE &amp; POWER Cabinet","IHS",
U356="Sharing","Partners",
U356="Sites strategiques &amp; DataCenter","SST &amp; DC",
U356="Exclu","Exclu",
U356="SAT","SAT",
U356="SPARE-ISSUE","SPARE-ISSUE",
U356="Fiber CAmtel","TRANS_FO_CAMTEL",
U356="Fiber AOF","Fiber AOF",
U356="Projet OCM (HUAWEI)","TRAVAUX-HUAWEI",
U356="Projet OCM (NOKIA)","TRAVAUX-NOKIA",
U356="ACCESS-ISSUE","ACCESS-ISSUE",
U356="Projet OCM (ZTE, NOKIA, autres projets)","TRAVAUX OCM",
U356="No root CAuse","No root cause",
U356="ODU HS","PDH",
U356="IP &amp; VLAN","PDH",
U356="Warehouse HUAWEI","SPARE-ISSUE",
U356="SPARE-HS","SPARE-ISSUE",
U356="Power Telco","BSS"
),"")</f>
        <v/>
      </c>
      <c r="T356" s="32" t="str" cm="1">
        <f t="array" ref="T356">IFERROR(_xlfn.IFS(
U356="MPR ISSUE","TX ISSUE",
U356="BSS Hardware Issue","RAN ISSUE",
U356="Sites strategiques, MLL, Pylone, etc.","ENVTECH",
U356="AKTIVCO DEFAUT GE &amp; POWER Cabinet","POWER ISSUE",
U356="AKTIVCO Coupure ENEO &amp; Baisse de tension","POWER ISSUE",
U356="Coupure ENEO &amp; Baisse de tension","POWER ISSUE",
U356="Defaut GE &amp; POWER Cabinet","POWER ISSUE",
U356="Sharing","POWER ISSUE",
U356="Sites strategiques &amp; DataCenter","POWER ISSUE",
U356="Exclu","Exclu",
U356="SAT","TX ISSUE",
U356="SPARE-ISSUE","SPARE-ISSUE",
U356="Fiber CAmtel","TX ISSUE",
U356="Fiber AOF","TX ISSUE",
U356="Projet OCM (HUAWEI)","TRAVAUX-HUAWEI",
U356="Projet OCM (NOKIA)","TRAVAUX -NOKIA",
U356="ACCESS-ISSUE","ACCESS-ISSUE",
U356="Projet OCM (ZTE, NOKIA, autres projets)","TRAVAUX OCM",
U356="No root CAuse","No root cause",
U356="ODU HS","TX ISSUE",
U356="IP &amp; VLAN","TX ISSUE",
U356="Warehouse HUAWEI","SPARE-ISSUE",
U356="SPARE-HS","SPARE-ISSUE",
U356="Power Telco","RAN ISSUE"
),"")</f>
        <v/>
      </c>
      <c r="U356" s="33"/>
      <c r="V356" s="32" t="str" cm="1">
        <f t="array" ref="V356">IFERROR(_xlfn.IFS(
U356="MPR ISSUE","ACTIVE",
U356="BSS Hardware Issue","ACTIVE",
U356="Sites strategiques, MLL, Pylone, etc.","PASSIVE",
U356="AKTIVCO DEFAUT GE &amp; POWER Cabinet","PASSIVE",
U356="AKTIVCO Coupure ENEO &amp; Baisse de tension","PASSIVE",
U356="Coupure ENEO &amp; Baisse de tension","PASSIVE",
U356="Defaut GE &amp; POWER Cabinet","PASSIVE",
U356="Sharing","PASSIVE",
U356="Sites strategiques &amp; DataCenter","PASSIVE",
U356="Exclu","Exclu",
U356="SAT","ACTIVE",
U356="SPARE-ISSUE","SPARE-ISSUE",
U356="Fiber CAmtel","ACTIVE",
U356="Fiber AOF","ACTIVE",
U356="Projet OCM (HUAWEI)","PLANNED WORKS",
U356="Projet OCM (NOKIA)","PLANNED WORKS",
U356="ACCESS-ISSUE","ACCESS-ISSUE",
U356="Projet OCM (ZTE, NOKIA, autres projets)","PLANNED WORKS",
U356="No root CAuse","No root cause",
U356="ODU HS","ACTIVE",
U356="IP &amp; VLAN","ACTIVE",
U356="Warehouse HUAWEI","SPARE-ISSUE",
U356="SPARE-HS","SPARE-ISSUE",
U356="Power Telco","ACTIVE"
),"")</f>
        <v/>
      </c>
      <c r="W356" s="51"/>
      <c r="X356" s="51"/>
      <c r="Y356" s="51"/>
      <c r="Z356" s="51"/>
      <c r="AA356" s="51"/>
      <c r="AB356" s="34" t="s">
        <v>5420</v>
      </c>
      <c r="AC356" s="34" t="str">
        <f>_xlfn.XLOOKUP(B356,[4]ALL!$B:$B,[4]ALL!$N:$N,"")</f>
        <v/>
      </c>
      <c r="AD356" s="34" t="s">
        <v>5420</v>
      </c>
      <c r="AE356" s="34"/>
      <c r="AF356" s="36" t="s">
        <v>5420</v>
      </c>
      <c r="AG356" s="29"/>
      <c r="AH356" s="35"/>
      <c r="AI356" s="29"/>
      <c r="AJ356" s="29" t="s">
        <v>5420</v>
      </c>
      <c r="AK356" s="36" t="s">
        <v>5420</v>
      </c>
      <c r="AL356" s="36" t="s">
        <v>5420</v>
      </c>
      <c r="AM356" s="36" t="s">
        <v>5420</v>
      </c>
      <c r="AN356" s="36" t="s">
        <v>5420</v>
      </c>
      <c r="AO356" s="36" t="s">
        <v>5420</v>
      </c>
      <c r="AP356" s="36" t="s">
        <v>5420</v>
      </c>
      <c r="AQ356" s="36" t="s">
        <v>5420</v>
      </c>
      <c r="AR356" s="36" t="s">
        <v>5420</v>
      </c>
      <c r="AS356" s="36" t="s">
        <v>5420</v>
      </c>
      <c r="AT356" s="36" t="s">
        <v>5420</v>
      </c>
      <c r="AU356" s="36" t="s">
        <v>5420</v>
      </c>
      <c r="AV356" s="36" t="s">
        <v>5420</v>
      </c>
      <c r="AW356" s="45"/>
      <c r="AX356" s="45" t="s">
        <v>5420</v>
      </c>
      <c r="AY356" s="45" t="s">
        <v>5420</v>
      </c>
      <c r="AZ356" s="45" t="s">
        <v>5420</v>
      </c>
      <c r="BA356" s="36" t="s">
        <v>5420</v>
      </c>
    </row>
    <row r="357" spans="1:53" s="58" customFormat="1" ht="15.6" hidden="1" x14ac:dyDescent="0.3">
      <c r="A357" s="27" t="s">
        <v>833</v>
      </c>
      <c r="B357" s="28" t="s">
        <v>834</v>
      </c>
      <c r="C357" s="29" t="str">
        <f>_xlfn.XLOOKUP(B357,'[1]daily break down'!$D:$D,'[1]daily break down'!$E:$E,"")</f>
        <v>CENTRE</v>
      </c>
      <c r="D357" s="27" t="s">
        <v>21</v>
      </c>
      <c r="E357" s="27" t="s">
        <v>36</v>
      </c>
      <c r="F357" s="29" t="s">
        <v>37</v>
      </c>
      <c r="G357" s="27" t="s">
        <v>835</v>
      </c>
      <c r="H357" s="30" t="str">
        <f>_xlfn.XLOOKUP(B357,[2]CALCULATION!$B:$B,[2]CALCULATION!$H:$H,"")</f>
        <v>ZTE</v>
      </c>
      <c r="I357" s="25">
        <v>3.2448606438320589</v>
      </c>
      <c r="J357" s="25">
        <v>6.9076685129539737</v>
      </c>
      <c r="K357" s="25">
        <v>2.9477995793775129</v>
      </c>
      <c r="L357" s="25">
        <v>1.7326600234566951</v>
      </c>
      <c r="M357" s="25">
        <v>1.6636561054466903</v>
      </c>
      <c r="N357" s="25">
        <v>1.7577361435709538</v>
      </c>
      <c r="O357" s="25">
        <v>0.68060442367014484</v>
      </c>
      <c r="P357" s="25" t="s">
        <v>6366</v>
      </c>
      <c r="Q357" s="31" t="s">
        <v>5364</v>
      </c>
      <c r="R357" s="31"/>
      <c r="S357" s="32" t="str" cm="1">
        <f t="array" ref="S357">IFERROR(_xlfn.IFS(
U357="MPR ISSUE","PDH",
U357="BSS Hardware Issue","BSS",
U357="Sites strategiques, MLL, Pylone, etc.","ENVTECH",
U357="AKTIVCO DEFAUT GE &amp; POWER Cabinet","AKTIVCO",
U357="AKTIVCO Coupure ENEO &amp; Baisse de tension","AKTIVCO GRID ONLY",
U357="Coupure ENEO &amp; Baisse de tension","IHS GRID ONLY",
U357="Defaut GE &amp; POWER Cabinet","IHS",
U357="Sharing","Partners",
U357="Sites strategiques &amp; DataCenter","SST &amp; DC",
U357="Exclu","Exclu",
U357="SAT","SAT",
U357="SPARE-ISSUE","SPARE-ISSUE",
U357="Fiber CAmtel","TRANS_FO_CAMTEL",
U357="Fiber AOF","Fiber AOF",
U357="Projet OCM (HUAWEI)","TRAVAUX-HUAWEI",
U357="Projet OCM (NOKIA)","TRAVAUX-NOKIA",
U357="ACCESS-ISSUE","ACCESS-ISSUE",
U357="Projet OCM (ZTE, NOKIA, autres projets)","TRAVAUX OCM",
U357="No root CAuse","No root cause",
U357="ODU HS","PDH",
U357="IP &amp; VLAN","PDH",
U357="Warehouse HUAWEI","SPARE-ISSUE",
U357="SPARE-HS","SPARE-ISSUE",
U357="Power Telco","BSS"
),"")</f>
        <v/>
      </c>
      <c r="T357" s="32" t="str" cm="1">
        <f t="array" ref="T357">IFERROR(_xlfn.IFS(
U357="MPR ISSUE","TX ISSUE",
U357="BSS Hardware Issue","RAN ISSUE",
U357="Sites strategiques, MLL, Pylone, etc.","ENVTECH",
U357="AKTIVCO DEFAUT GE &amp; POWER Cabinet","POWER ISSUE",
U357="AKTIVCO Coupure ENEO &amp; Baisse de tension","POWER ISSUE",
U357="Coupure ENEO &amp; Baisse de tension","POWER ISSUE",
U357="Defaut GE &amp; POWER Cabinet","POWER ISSUE",
U357="Sharing","POWER ISSUE",
U357="Sites strategiques &amp; DataCenter","POWER ISSUE",
U357="Exclu","Exclu",
U357="SAT","TX ISSUE",
U357="SPARE-ISSUE","SPARE-ISSUE",
U357="Fiber CAmtel","TX ISSUE",
U357="Fiber AOF","TX ISSUE",
U357="Projet OCM (HUAWEI)","TRAVAUX-HUAWEI",
U357="Projet OCM (NOKIA)","TRAVAUX -NOKIA",
U357="ACCESS-ISSUE","ACCESS-ISSUE",
U357="Projet OCM (ZTE, NOKIA, autres projets)","TRAVAUX OCM",
U357="No root CAuse","No root cause",
U357="ODU HS","TX ISSUE",
U357="IP &amp; VLAN","TX ISSUE",
U357="Warehouse HUAWEI","SPARE-ISSUE",
U357="SPARE-HS","SPARE-ISSUE",
U357="Power Telco","RAN ISSUE"
),"")</f>
        <v/>
      </c>
      <c r="U357" s="33"/>
      <c r="V357" s="32" t="str" cm="1">
        <f t="array" ref="V357">IFERROR(_xlfn.IFS(
U357="MPR ISSUE","ACTIVE",
U357="BSS Hardware Issue","ACTIVE",
U357="Sites strategiques, MLL, Pylone, etc.","PASSIVE",
U357="AKTIVCO DEFAUT GE &amp; POWER Cabinet","PASSIVE",
U357="AKTIVCO Coupure ENEO &amp; Baisse de tension","PASSIVE",
U357="Coupure ENEO &amp; Baisse de tension","PASSIVE",
U357="Defaut GE &amp; POWER Cabinet","PASSIVE",
U357="Sharing","PASSIVE",
U357="Sites strategiques &amp; DataCenter","PASSIVE",
U357="Exclu","Exclu",
U357="SAT","ACTIVE",
U357="SPARE-ISSUE","SPARE-ISSUE",
U357="Fiber CAmtel","ACTIVE",
U357="Fiber AOF","ACTIVE",
U357="Projet OCM (HUAWEI)","PLANNED WORKS",
U357="Projet OCM (NOKIA)","PLANNED WORKS",
U357="ACCESS-ISSUE","ACCESS-ISSUE",
U357="Projet OCM (ZTE, NOKIA, autres projets)","PLANNED WORKS",
U357="No root CAuse","No root cause",
U357="ODU HS","ACTIVE",
U357="IP &amp; VLAN","ACTIVE",
U357="Warehouse HUAWEI","SPARE-ISSUE",
U357="SPARE-HS","SPARE-ISSUE",
U357="Power Telco","ACTIVE"
),"")</f>
        <v/>
      </c>
      <c r="W357" s="51"/>
      <c r="X357" s="51"/>
      <c r="Y357" s="51"/>
      <c r="Z357" s="51"/>
      <c r="AA357" s="51"/>
      <c r="AB357" s="34" t="s">
        <v>5420</v>
      </c>
      <c r="AC357" s="34" t="str">
        <f>_xlfn.XLOOKUP(B357,[4]ALL!$B:$B,[4]ALL!$N:$N,"")</f>
        <v/>
      </c>
      <c r="AD357" s="34" t="s">
        <v>5420</v>
      </c>
      <c r="AE357" s="34"/>
      <c r="AF357" s="36" t="s">
        <v>5420</v>
      </c>
      <c r="AG357" s="29"/>
      <c r="AH357" s="35"/>
      <c r="AI357" s="29"/>
      <c r="AJ357" s="29" t="s">
        <v>5420</v>
      </c>
      <c r="AK357" s="36" t="s">
        <v>5420</v>
      </c>
      <c r="AL357" s="36" t="s">
        <v>5420</v>
      </c>
      <c r="AM357" s="36" t="s">
        <v>5420</v>
      </c>
      <c r="AN357" s="36" t="s">
        <v>5420</v>
      </c>
      <c r="AO357" s="36" t="s">
        <v>5420</v>
      </c>
      <c r="AP357" s="36" t="s">
        <v>5420</v>
      </c>
      <c r="AQ357" s="36" t="s">
        <v>5420</v>
      </c>
      <c r="AR357" s="36" t="s">
        <v>5420</v>
      </c>
      <c r="AS357" s="36" t="s">
        <v>5420</v>
      </c>
      <c r="AT357" s="36" t="s">
        <v>5420</v>
      </c>
      <c r="AU357" s="36" t="s">
        <v>5420</v>
      </c>
      <c r="AV357" s="36" t="s">
        <v>5420</v>
      </c>
      <c r="AW357" s="45"/>
      <c r="AX357" s="45" t="s">
        <v>5420</v>
      </c>
      <c r="AY357" s="45" t="s">
        <v>5420</v>
      </c>
      <c r="AZ357" s="45" t="s">
        <v>5420</v>
      </c>
      <c r="BA357" s="36" t="s">
        <v>5420</v>
      </c>
    </row>
    <row r="358" spans="1:53" s="58" customFormat="1" ht="15.6" hidden="1" x14ac:dyDescent="0.3">
      <c r="A358" s="27" t="s">
        <v>989</v>
      </c>
      <c r="B358" s="28" t="s">
        <v>990</v>
      </c>
      <c r="C358" s="29" t="str">
        <f>_xlfn.XLOOKUP(B358,'[1]daily break down'!$D:$D,'[1]daily break down'!$E:$E,"")</f>
        <v>CENTRE</v>
      </c>
      <c r="D358" s="27" t="s">
        <v>21</v>
      </c>
      <c r="E358" s="27" t="s">
        <v>22</v>
      </c>
      <c r="F358" s="29" t="s">
        <v>69</v>
      </c>
      <c r="G358" s="27" t="s">
        <v>991</v>
      </c>
      <c r="H358" s="39" t="str">
        <f>_xlfn.XLOOKUP(B358,[2]CALCULATION!$B:$B,[2]CALCULATION!$H:$H,"")</f>
        <v>NOKIA</v>
      </c>
      <c r="I358" s="25">
        <v>0</v>
      </c>
      <c r="J358" s="25">
        <v>0</v>
      </c>
      <c r="K358" s="25">
        <v>0.10818758507332367</v>
      </c>
      <c r="L358" s="25">
        <v>0</v>
      </c>
      <c r="M358" s="25">
        <v>9.1886323491223471E-2</v>
      </c>
      <c r="N358" s="25">
        <v>0</v>
      </c>
      <c r="O358" s="25">
        <v>0.67685502758371263</v>
      </c>
      <c r="P358" s="25" t="s">
        <v>6366</v>
      </c>
      <c r="Q358" s="31" t="s">
        <v>5364</v>
      </c>
      <c r="R358" s="31"/>
      <c r="S358" s="32" t="str" cm="1">
        <f t="array" ref="S358">IFERROR(_xlfn.IFS(
U358="MPR ISSUE","PDH",
U358="BSS Hardware Issue","BSS",
U358="Sites strategiques, MLL, Pylone, etc.","ENVTECH",
U358="AKTIVCO DEFAUT GE &amp; POWER Cabinet","AKTIVCO",
U358="AKTIVCO Coupure ENEO &amp; Baisse de tension","AKTIVCO GRID ONLY",
U358="Coupure ENEO &amp; Baisse de tension","IHS GRID ONLY",
U358="Defaut GE &amp; POWER Cabinet","IHS",
U358="Sharing","Partners",
U358="Sites strategiques &amp; DataCenter","SST &amp; DC",
U358="Exclu","Exclu",
U358="SAT","SAT",
U358="SPARE-ISSUE","SPARE-ISSUE",
U358="Fiber CAmtel","TRANS_FO_CAMTEL",
U358="Fiber AOF","Fiber AOF",
U358="Projet OCM (HUAWEI)","TRAVAUX-HUAWEI",
U358="Projet OCM (NOKIA)","TRAVAUX-NOKIA",
U358="ACCESS-ISSUE","ACCESS-ISSUE",
U358="Projet OCM (ZTE, NOKIA, autres projets)","TRAVAUX OCM",
U358="No root CAuse","No root cause",
U358="ODU HS","PDH",
U358="IP &amp; VLAN","PDH",
U358="Warehouse HUAWEI","SPARE-ISSUE",
U358="SPARE-HS","SPARE-ISSUE",
U358="Power Telco","BSS"
),"")</f>
        <v/>
      </c>
      <c r="T358" s="32" t="str" cm="1">
        <f t="array" ref="T358">IFERROR(_xlfn.IFS(
U358="MPR ISSUE","TX ISSUE",
U358="BSS Hardware Issue","RAN ISSUE",
U358="Sites strategiques, MLL, Pylone, etc.","ENVTECH",
U358="AKTIVCO DEFAUT GE &amp; POWER Cabinet","POWER ISSUE",
U358="AKTIVCO Coupure ENEO &amp; Baisse de tension","POWER ISSUE",
U358="Coupure ENEO &amp; Baisse de tension","POWER ISSUE",
U358="Defaut GE &amp; POWER Cabinet","POWER ISSUE",
U358="Sharing","POWER ISSUE",
U358="Sites strategiques &amp; DataCenter","POWER ISSUE",
U358="Exclu","Exclu",
U358="SAT","TX ISSUE",
U358="SPARE-ISSUE","SPARE-ISSUE",
U358="Fiber CAmtel","TX ISSUE",
U358="Fiber AOF","TX ISSUE",
U358="Projet OCM (HUAWEI)","TRAVAUX-HUAWEI",
U358="Projet OCM (NOKIA)","TRAVAUX -NOKIA",
U358="ACCESS-ISSUE","ACCESS-ISSUE",
U358="Projet OCM (ZTE, NOKIA, autres projets)","TRAVAUX OCM",
U358="No root CAuse","No root cause",
U358="ODU HS","TX ISSUE",
U358="IP &amp; VLAN","TX ISSUE",
U358="Warehouse HUAWEI","SPARE-ISSUE",
U358="SPARE-HS","SPARE-ISSUE",
U358="Power Telco","RAN ISSUE"
),"")</f>
        <v/>
      </c>
      <c r="U358" s="33"/>
      <c r="V358" s="32" t="str" cm="1">
        <f t="array" ref="V358">IFERROR(_xlfn.IFS(
U358="MPR ISSUE","ACTIVE",
U358="BSS Hardware Issue","ACTIVE",
U358="Sites strategiques, MLL, Pylone, etc.","PASSIVE",
U358="AKTIVCO DEFAUT GE &amp; POWER Cabinet","PASSIVE",
U358="AKTIVCO Coupure ENEO &amp; Baisse de tension","PASSIVE",
U358="Coupure ENEO &amp; Baisse de tension","PASSIVE",
U358="Defaut GE &amp; POWER Cabinet","PASSIVE",
U358="Sharing","PASSIVE",
U358="Sites strategiques &amp; DataCenter","PASSIVE",
U358="Exclu","Exclu",
U358="SAT","ACTIVE",
U358="SPARE-ISSUE","SPARE-ISSUE",
U358="Fiber CAmtel","ACTIVE",
U358="Fiber AOF","ACTIVE",
U358="Projet OCM (HUAWEI)","PLANNED WORKS",
U358="Projet OCM (NOKIA)","PLANNED WORKS",
U358="ACCESS-ISSUE","ACCESS-ISSUE",
U358="Projet OCM (ZTE, NOKIA, autres projets)","PLANNED WORKS",
U358="No root CAuse","No root cause",
U358="ODU HS","ACTIVE",
U358="IP &amp; VLAN","ACTIVE",
U358="Warehouse HUAWEI","SPARE-ISSUE",
U358="SPARE-HS","SPARE-ISSUE",
U358="Power Telco","ACTIVE"
),"")</f>
        <v/>
      </c>
      <c r="W358" s="51"/>
      <c r="X358" s="51"/>
      <c r="Y358" s="51"/>
      <c r="Z358" s="51"/>
      <c r="AA358" s="51"/>
      <c r="AB358" s="34" t="s">
        <v>6658</v>
      </c>
      <c r="AC358" s="34" t="str">
        <f>_xlfn.XLOOKUP(B358,[4]ALL!$B:$B,[4]ALL!$N:$N,"")</f>
        <v/>
      </c>
      <c r="AD358" s="34" t="s">
        <v>5420</v>
      </c>
      <c r="AE358" s="34"/>
      <c r="AF358" s="36" t="s">
        <v>6401</v>
      </c>
      <c r="AG358" s="29"/>
      <c r="AH358" s="35"/>
      <c r="AI358" s="29"/>
      <c r="AJ358" s="29" t="s">
        <v>5420</v>
      </c>
      <c r="AK358" s="36" t="s">
        <v>5420</v>
      </c>
      <c r="AL358" s="36" t="s">
        <v>5420</v>
      </c>
      <c r="AM358" s="36" t="s">
        <v>5420</v>
      </c>
      <c r="AN358" s="36" t="s">
        <v>5420</v>
      </c>
      <c r="AO358" s="36" t="s">
        <v>5420</v>
      </c>
      <c r="AP358" s="36" t="s">
        <v>5420</v>
      </c>
      <c r="AQ358" s="36" t="s">
        <v>5420</v>
      </c>
      <c r="AR358" s="36" t="s">
        <v>5420</v>
      </c>
      <c r="AS358" s="36" t="s">
        <v>5420</v>
      </c>
      <c r="AT358" s="36" t="s">
        <v>5420</v>
      </c>
      <c r="AU358" s="36" t="s">
        <v>5420</v>
      </c>
      <c r="AV358" s="36" t="s">
        <v>6089</v>
      </c>
      <c r="AW358" s="45"/>
      <c r="AX358" s="45" t="s">
        <v>5420</v>
      </c>
      <c r="AY358" s="45" t="s">
        <v>5420</v>
      </c>
      <c r="AZ358" s="45" t="s">
        <v>5420</v>
      </c>
      <c r="BA358" s="36" t="s">
        <v>5420</v>
      </c>
    </row>
    <row r="359" spans="1:53" s="58" customFormat="1" ht="15.6" hidden="1" x14ac:dyDescent="0.3">
      <c r="A359" s="27" t="s">
        <v>2370</v>
      </c>
      <c r="B359" s="28" t="s">
        <v>2371</v>
      </c>
      <c r="C359" s="29" t="str">
        <f>_xlfn.XLOOKUP(B359,'[1]daily break down'!$D:$D,'[1]daily break down'!$E:$E,"")</f>
        <v>Ngaoundere</v>
      </c>
      <c r="D359" s="27" t="s">
        <v>11</v>
      </c>
      <c r="E359" s="27" t="s">
        <v>12</v>
      </c>
      <c r="F359" s="29" t="s">
        <v>90</v>
      </c>
      <c r="G359" s="27" t="s">
        <v>91</v>
      </c>
      <c r="H359" s="37" t="str">
        <f>_xlfn.XLOOKUP(B359,[2]CALCULATION!$B:$B,[2]CALCULATION!$H:$H,"")</f>
        <v>Huawei</v>
      </c>
      <c r="I359" s="25">
        <v>0</v>
      </c>
      <c r="J359" s="25">
        <v>0</v>
      </c>
      <c r="K359" s="25">
        <v>0.15213321804738708</v>
      </c>
      <c r="L359" s="25">
        <v>0.46317698390277162</v>
      </c>
      <c r="M359" s="25">
        <v>0</v>
      </c>
      <c r="N359" s="25">
        <v>0.22133332191888319</v>
      </c>
      <c r="O359" s="25">
        <v>0.67705524308498344</v>
      </c>
      <c r="P359" s="25" t="s">
        <v>6366</v>
      </c>
      <c r="Q359" s="31" t="s">
        <v>5364</v>
      </c>
      <c r="R359" s="31"/>
      <c r="S359" s="32" t="str" cm="1">
        <f t="array" ref="S359">IFERROR(_xlfn.IFS(
U359="MPR ISSUE","PDH",
U359="BSS Hardware Issue","BSS",
U359="Sites strategiques, MLL, Pylone, etc.","ENVTECH",
U359="AKTIVCO DEFAUT GE &amp; POWER Cabinet","AKTIVCO",
U359="AKTIVCO Coupure ENEO &amp; Baisse de tension","AKTIVCO GRID ONLY",
U359="Coupure ENEO &amp; Baisse de tension","IHS GRID ONLY",
U359="Defaut GE &amp; POWER Cabinet","IHS",
U359="Sharing","Partners",
U359="Sites strategiques &amp; DataCenter","SST &amp; DC",
U359="Exclu","Exclu",
U359="SAT","SAT",
U359="SPARE-ISSUE","SPARE-ISSUE",
U359="Fiber CAmtel","TRANS_FO_CAMTEL",
U359="Fiber AOF","Fiber AOF",
U359="Projet OCM (HUAWEI)","TRAVAUX-HUAWEI",
U359="Projet OCM (NOKIA)","TRAVAUX-NOKIA",
U359="ACCESS-ISSUE","ACCESS-ISSUE",
U359="Projet OCM (ZTE, NOKIA, autres projets)","TRAVAUX OCM",
U359="No root CAuse","No root cause",
U359="ODU HS","PDH",
U359="IP &amp; VLAN","PDH",
U359="Warehouse HUAWEI","SPARE-ISSUE",
U359="SPARE-HS","SPARE-ISSUE",
U359="Power Telco","BSS"
),"")</f>
        <v/>
      </c>
      <c r="T359" s="32" t="str" cm="1">
        <f t="array" ref="T359">IFERROR(_xlfn.IFS(
U359="MPR ISSUE","TX ISSUE",
U359="BSS Hardware Issue","RAN ISSUE",
U359="Sites strategiques, MLL, Pylone, etc.","ENVTECH",
U359="AKTIVCO DEFAUT GE &amp; POWER Cabinet","POWER ISSUE",
U359="AKTIVCO Coupure ENEO &amp; Baisse de tension","POWER ISSUE",
U359="Coupure ENEO &amp; Baisse de tension","POWER ISSUE",
U359="Defaut GE &amp; POWER Cabinet","POWER ISSUE",
U359="Sharing","POWER ISSUE",
U359="Sites strategiques &amp; DataCenter","POWER ISSUE",
U359="Exclu","Exclu",
U359="SAT","TX ISSUE",
U359="SPARE-ISSUE","SPARE-ISSUE",
U359="Fiber CAmtel","TX ISSUE",
U359="Fiber AOF","TX ISSUE",
U359="Projet OCM (HUAWEI)","TRAVAUX-HUAWEI",
U359="Projet OCM (NOKIA)","TRAVAUX -NOKIA",
U359="ACCESS-ISSUE","ACCESS-ISSUE",
U359="Projet OCM (ZTE, NOKIA, autres projets)","TRAVAUX OCM",
U359="No root CAuse","No root cause",
U359="ODU HS","TX ISSUE",
U359="IP &amp; VLAN","TX ISSUE",
U359="Warehouse HUAWEI","SPARE-ISSUE",
U359="SPARE-HS","SPARE-ISSUE",
U359="Power Telco","RAN ISSUE"
),"")</f>
        <v/>
      </c>
      <c r="U359" s="33"/>
      <c r="V359" s="32" t="str" cm="1">
        <f t="array" ref="V359">IFERROR(_xlfn.IFS(
U359="MPR ISSUE","ACTIVE",
U359="BSS Hardware Issue","ACTIVE",
U359="Sites strategiques, MLL, Pylone, etc.","PASSIVE",
U359="AKTIVCO DEFAUT GE &amp; POWER Cabinet","PASSIVE",
U359="AKTIVCO Coupure ENEO &amp; Baisse de tension","PASSIVE",
U359="Coupure ENEO &amp; Baisse de tension","PASSIVE",
U359="Defaut GE &amp; POWER Cabinet","PASSIVE",
U359="Sharing","PASSIVE",
U359="Sites strategiques &amp; DataCenter","PASSIVE",
U359="Exclu","Exclu",
U359="SAT","ACTIVE",
U359="SPARE-ISSUE","SPARE-ISSUE",
U359="Fiber CAmtel","ACTIVE",
U359="Fiber AOF","ACTIVE",
U359="Projet OCM (HUAWEI)","PLANNED WORKS",
U359="Projet OCM (NOKIA)","PLANNED WORKS",
U359="ACCESS-ISSUE","ACCESS-ISSUE",
U359="Projet OCM (ZTE, NOKIA, autres projets)","PLANNED WORKS",
U359="No root CAuse","No root cause",
U359="ODU HS","ACTIVE",
U359="IP &amp; VLAN","ACTIVE",
U359="Warehouse HUAWEI","SPARE-ISSUE",
U359="SPARE-HS","SPARE-ISSUE",
U359="Power Telco","ACTIVE"
),"")</f>
        <v/>
      </c>
      <c r="W359" s="51"/>
      <c r="X359" s="51"/>
      <c r="Y359" s="51"/>
      <c r="Z359" s="51"/>
      <c r="AA359" s="51"/>
      <c r="AB359" s="34" t="s">
        <v>6197</v>
      </c>
      <c r="AC359" s="34" t="str">
        <f>_xlfn.XLOOKUP(B359,[4]ALL!$B:$B,[4]ALL!$N:$N,"")</f>
        <v/>
      </c>
      <c r="AD359" s="34" t="s">
        <v>5420</v>
      </c>
      <c r="AE359" s="34"/>
      <c r="AF359" s="36" t="s">
        <v>5420</v>
      </c>
      <c r="AG359" s="29"/>
      <c r="AH359" s="35"/>
      <c r="AI359" s="29"/>
      <c r="AJ359" s="29" t="s">
        <v>6197</v>
      </c>
      <c r="AK359" s="36" t="s">
        <v>5420</v>
      </c>
      <c r="AL359" s="36" t="s">
        <v>5420</v>
      </c>
      <c r="AM359" s="36" t="s">
        <v>5420</v>
      </c>
      <c r="AN359" s="36" t="s">
        <v>5420</v>
      </c>
      <c r="AO359" s="36" t="s">
        <v>5420</v>
      </c>
      <c r="AP359" s="36" t="s">
        <v>5420</v>
      </c>
      <c r="AQ359" s="36" t="s">
        <v>5420</v>
      </c>
      <c r="AR359" s="36" t="s">
        <v>5420</v>
      </c>
      <c r="AS359" s="36" t="s">
        <v>5420</v>
      </c>
      <c r="AT359" s="36" t="s">
        <v>5420</v>
      </c>
      <c r="AU359" s="36" t="s">
        <v>5420</v>
      </c>
      <c r="AV359" s="36" t="s">
        <v>5420</v>
      </c>
      <c r="AW359" s="45"/>
      <c r="AX359" s="45" t="s">
        <v>5420</v>
      </c>
      <c r="AY359" s="45" t="s">
        <v>5420</v>
      </c>
      <c r="AZ359" s="45" t="s">
        <v>5420</v>
      </c>
      <c r="BA359" s="36" t="s">
        <v>5420</v>
      </c>
    </row>
    <row r="360" spans="1:53" s="58" customFormat="1" ht="15.6" hidden="1" x14ac:dyDescent="0.3">
      <c r="A360" s="27" t="s">
        <v>774</v>
      </c>
      <c r="B360" s="28" t="s">
        <v>775</v>
      </c>
      <c r="C360" s="29" t="str">
        <f>_xlfn.XLOOKUP(B360,'[1]daily break down'!$D:$D,'[1]daily break down'!$E:$E,"")</f>
        <v>Yaounde</v>
      </c>
      <c r="D360" s="27" t="s">
        <v>18</v>
      </c>
      <c r="E360" s="27"/>
      <c r="F360" s="29" t="s">
        <v>37</v>
      </c>
      <c r="G360" s="27" t="s">
        <v>38</v>
      </c>
      <c r="H360" s="30" t="str">
        <f>_xlfn.XLOOKUP(B360,[2]CALCULATION!$B:$B,[2]CALCULATION!$H:$H,"")</f>
        <v>ZTE</v>
      </c>
      <c r="I360" s="25">
        <v>0.79255521026843956</v>
      </c>
      <c r="J360" s="25">
        <v>0</v>
      </c>
      <c r="K360" s="25">
        <v>0</v>
      </c>
      <c r="L360" s="25">
        <v>0</v>
      </c>
      <c r="M360" s="25">
        <v>1.052430136431215</v>
      </c>
      <c r="N360" s="25">
        <v>2.8275554813616299</v>
      </c>
      <c r="O360" s="25">
        <v>0.66810203376965038</v>
      </c>
      <c r="P360" s="25" t="s">
        <v>6366</v>
      </c>
      <c r="Q360" s="31" t="s">
        <v>5364</v>
      </c>
      <c r="R360" s="31"/>
      <c r="S360" s="32" t="str" cm="1">
        <f t="array" ref="S360">IFERROR(_xlfn.IFS(
U360="MPR ISSUE","PDH",
U360="BSS Hardware Issue","BSS",
U360="Sites strategiques, MLL, Pylone, etc.","ENVTECH",
U360="AKTIVCO DEFAUT GE &amp; POWER Cabinet","AKTIVCO",
U360="AKTIVCO Coupure ENEO &amp; Baisse de tension","AKTIVCO GRID ONLY",
U360="Coupure ENEO &amp; Baisse de tension","IHS GRID ONLY",
U360="Defaut GE &amp; POWER Cabinet","IHS",
U360="Sharing","Partners",
U360="Sites strategiques &amp; DataCenter","SST &amp; DC",
U360="Exclu","Exclu",
U360="SAT","SAT",
U360="SPARE-ISSUE","SPARE-ISSUE",
U360="Fiber CAmtel","TRANS_FO_CAMTEL",
U360="Fiber AOF","Fiber AOF",
U360="Projet OCM (HUAWEI)","TRAVAUX-HUAWEI",
U360="Projet OCM (NOKIA)","TRAVAUX-NOKIA",
U360="ACCESS-ISSUE","ACCESS-ISSUE",
U360="Projet OCM (ZTE, NOKIA, autres projets)","TRAVAUX OCM",
U360="No root CAuse","No root cause",
U360="ODU HS","PDH",
U360="IP &amp; VLAN","PDH",
U360="Warehouse HUAWEI","SPARE-ISSUE",
U360="SPARE-HS","SPARE-ISSUE",
U360="Power Telco","BSS"
),"")</f>
        <v/>
      </c>
      <c r="T360" s="32" t="str" cm="1">
        <f t="array" ref="T360">IFERROR(_xlfn.IFS(
U360="MPR ISSUE","TX ISSUE",
U360="BSS Hardware Issue","RAN ISSUE",
U360="Sites strategiques, MLL, Pylone, etc.","ENVTECH",
U360="AKTIVCO DEFAUT GE &amp; POWER Cabinet","POWER ISSUE",
U360="AKTIVCO Coupure ENEO &amp; Baisse de tension","POWER ISSUE",
U360="Coupure ENEO &amp; Baisse de tension","POWER ISSUE",
U360="Defaut GE &amp; POWER Cabinet","POWER ISSUE",
U360="Sharing","POWER ISSUE",
U360="Sites strategiques &amp; DataCenter","POWER ISSUE",
U360="Exclu","Exclu",
U360="SAT","TX ISSUE",
U360="SPARE-ISSUE","SPARE-ISSUE",
U360="Fiber CAmtel","TX ISSUE",
U360="Fiber AOF","TX ISSUE",
U360="Projet OCM (HUAWEI)","TRAVAUX-HUAWEI",
U360="Projet OCM (NOKIA)","TRAVAUX -NOKIA",
U360="ACCESS-ISSUE","ACCESS-ISSUE",
U360="Projet OCM (ZTE, NOKIA, autres projets)","TRAVAUX OCM",
U360="No root CAuse","No root cause",
U360="ODU HS","TX ISSUE",
U360="IP &amp; VLAN","TX ISSUE",
U360="Warehouse HUAWEI","SPARE-ISSUE",
U360="SPARE-HS","SPARE-ISSUE",
U360="Power Telco","RAN ISSUE"
),"")</f>
        <v/>
      </c>
      <c r="U360" s="33"/>
      <c r="V360" s="32" t="str" cm="1">
        <f t="array" ref="V360">IFERROR(_xlfn.IFS(
U360="MPR ISSUE","ACTIVE",
U360="BSS Hardware Issue","ACTIVE",
U360="Sites strategiques, MLL, Pylone, etc.","PASSIVE",
U360="AKTIVCO DEFAUT GE &amp; POWER Cabinet","PASSIVE",
U360="AKTIVCO Coupure ENEO &amp; Baisse de tension","PASSIVE",
U360="Coupure ENEO &amp; Baisse de tension","PASSIVE",
U360="Defaut GE &amp; POWER Cabinet","PASSIVE",
U360="Sharing","PASSIVE",
U360="Sites strategiques &amp; DataCenter","PASSIVE",
U360="Exclu","Exclu",
U360="SAT","ACTIVE",
U360="SPARE-ISSUE","SPARE-ISSUE",
U360="Fiber CAmtel","ACTIVE",
U360="Fiber AOF","ACTIVE",
U360="Projet OCM (HUAWEI)","PLANNED WORKS",
U360="Projet OCM (NOKIA)","PLANNED WORKS",
U360="ACCESS-ISSUE","ACCESS-ISSUE",
U360="Projet OCM (ZTE, NOKIA, autres projets)","PLANNED WORKS",
U360="No root CAuse","No root cause",
U360="ODU HS","ACTIVE",
U360="IP &amp; VLAN","ACTIVE",
U360="Warehouse HUAWEI","SPARE-ISSUE",
U360="SPARE-HS","SPARE-ISSUE",
U360="Power Telco","ACTIVE"
),"")</f>
        <v/>
      </c>
      <c r="W360" s="51"/>
      <c r="X360" s="51"/>
      <c r="Y360" s="51"/>
      <c r="Z360" s="51"/>
      <c r="AA360" s="51"/>
      <c r="AB360" s="34" t="s">
        <v>5420</v>
      </c>
      <c r="AC360" s="34" t="str">
        <f>_xlfn.XLOOKUP(B360,[4]ALL!$B:$B,[4]ALL!$N:$N,"")</f>
        <v/>
      </c>
      <c r="AD360" s="34" t="s">
        <v>5420</v>
      </c>
      <c r="AE360" s="34"/>
      <c r="AF360" s="36" t="s">
        <v>5420</v>
      </c>
      <c r="AG360" s="29"/>
      <c r="AH360" s="35"/>
      <c r="AI360" s="29"/>
      <c r="AJ360" s="29" t="s">
        <v>5420</v>
      </c>
      <c r="AK360" s="36" t="s">
        <v>5420</v>
      </c>
      <c r="AL360" s="36" t="s">
        <v>5420</v>
      </c>
      <c r="AM360" s="36" t="s">
        <v>5420</v>
      </c>
      <c r="AN360" s="36" t="s">
        <v>5420</v>
      </c>
      <c r="AO360" s="36" t="s">
        <v>5420</v>
      </c>
      <c r="AP360" s="36" t="s">
        <v>5420</v>
      </c>
      <c r="AQ360" s="36" t="s">
        <v>5420</v>
      </c>
      <c r="AR360" s="36" t="s">
        <v>5420</v>
      </c>
      <c r="AS360" s="36" t="s">
        <v>5420</v>
      </c>
      <c r="AT360" s="36" t="s">
        <v>5420</v>
      </c>
      <c r="AU360" s="36" t="s">
        <v>5420</v>
      </c>
      <c r="AV360" s="36" t="s">
        <v>5420</v>
      </c>
      <c r="AW360" s="45"/>
      <c r="AX360" s="45" t="s">
        <v>5420</v>
      </c>
      <c r="AY360" s="45" t="s">
        <v>5420</v>
      </c>
      <c r="AZ360" s="45" t="s">
        <v>5420</v>
      </c>
      <c r="BA360" s="36" t="s">
        <v>5420</v>
      </c>
    </row>
    <row r="361" spans="1:53" s="58" customFormat="1" ht="15.6" hidden="1" x14ac:dyDescent="0.3">
      <c r="A361" s="27" t="s">
        <v>2826</v>
      </c>
      <c r="B361" s="28" t="s">
        <v>2827</v>
      </c>
      <c r="C361" s="29" t="str">
        <f>_xlfn.XLOOKUP(B361,'[1]daily break down'!$D:$D,'[1]daily break down'!$E:$E,"")</f>
        <v>NORD</v>
      </c>
      <c r="D361" s="27" t="s">
        <v>11</v>
      </c>
      <c r="E361" s="27" t="s">
        <v>12</v>
      </c>
      <c r="F361" s="29" t="s">
        <v>23</v>
      </c>
      <c r="G361" s="27" t="s">
        <v>24</v>
      </c>
      <c r="H361" s="37" t="str">
        <f>_xlfn.XLOOKUP(B361,[2]CALCULATION!$B:$B,[2]CALCULATION!$H:$H,"")</f>
        <v>Huawei</v>
      </c>
      <c r="I361" s="25">
        <v>0</v>
      </c>
      <c r="J361" s="25">
        <v>0</v>
      </c>
      <c r="K361" s="25">
        <v>0.22231425122633997</v>
      </c>
      <c r="L361" s="25">
        <v>0</v>
      </c>
      <c r="M361" s="25">
        <v>0</v>
      </c>
      <c r="N361" s="25">
        <v>9.1048074810306107E-2</v>
      </c>
      <c r="O361" s="25">
        <v>0.66121769353913606</v>
      </c>
      <c r="P361" s="25" t="s">
        <v>6366</v>
      </c>
      <c r="Q361" s="31" t="s">
        <v>5364</v>
      </c>
      <c r="R361" s="31"/>
      <c r="S361" s="32" t="str" cm="1">
        <f t="array" ref="S361">IFERROR(_xlfn.IFS(
U361="MPR ISSUE","PDH",
U361="BSS Hardware Issue","BSS",
U361="Sites strategiques, MLL, Pylone, etc.","ENVTECH",
U361="AKTIVCO DEFAUT GE &amp; POWER Cabinet","AKTIVCO",
U361="AKTIVCO Coupure ENEO &amp; Baisse de tension","AKTIVCO GRID ONLY",
U361="Coupure ENEO &amp; Baisse de tension","IHS GRID ONLY",
U361="Defaut GE &amp; POWER Cabinet","IHS",
U361="Sharing","Partners",
U361="Sites strategiques &amp; DataCenter","SST &amp; DC",
U361="Exclu","Exclu",
U361="SAT","SAT",
U361="SPARE-ISSUE","SPARE-ISSUE",
U361="Fiber CAmtel","TRANS_FO_CAMTEL",
U361="Fiber AOF","Fiber AOF",
U361="Projet OCM (HUAWEI)","TRAVAUX-HUAWEI",
U361="Projet OCM (NOKIA)","TRAVAUX-NOKIA",
U361="ACCESS-ISSUE","ACCESS-ISSUE",
U361="Projet OCM (ZTE, NOKIA, autres projets)","TRAVAUX OCM",
U361="No root CAuse","No root cause",
U361="ODU HS","PDH",
U361="IP &amp; VLAN","PDH",
U361="Warehouse HUAWEI","SPARE-ISSUE",
U361="SPARE-HS","SPARE-ISSUE",
U361="Power Telco","BSS"
),"")</f>
        <v/>
      </c>
      <c r="T361" s="32" t="str" cm="1">
        <f t="array" ref="T361">IFERROR(_xlfn.IFS(
U361="MPR ISSUE","TX ISSUE",
U361="BSS Hardware Issue","RAN ISSUE",
U361="Sites strategiques, MLL, Pylone, etc.","ENVTECH",
U361="AKTIVCO DEFAUT GE &amp; POWER Cabinet","POWER ISSUE",
U361="AKTIVCO Coupure ENEO &amp; Baisse de tension","POWER ISSUE",
U361="Coupure ENEO &amp; Baisse de tension","POWER ISSUE",
U361="Defaut GE &amp; POWER Cabinet","POWER ISSUE",
U361="Sharing","POWER ISSUE",
U361="Sites strategiques &amp; DataCenter","POWER ISSUE",
U361="Exclu","Exclu",
U361="SAT","TX ISSUE",
U361="SPARE-ISSUE","SPARE-ISSUE",
U361="Fiber CAmtel","TX ISSUE",
U361="Fiber AOF","TX ISSUE",
U361="Projet OCM (HUAWEI)","TRAVAUX-HUAWEI",
U361="Projet OCM (NOKIA)","TRAVAUX -NOKIA",
U361="ACCESS-ISSUE","ACCESS-ISSUE",
U361="Projet OCM (ZTE, NOKIA, autres projets)","TRAVAUX OCM",
U361="No root CAuse","No root cause",
U361="ODU HS","TX ISSUE",
U361="IP &amp; VLAN","TX ISSUE",
U361="Warehouse HUAWEI","SPARE-ISSUE",
U361="SPARE-HS","SPARE-ISSUE",
U361="Power Telco","RAN ISSUE"
),"")</f>
        <v/>
      </c>
      <c r="U361" s="33"/>
      <c r="V361" s="32" t="str" cm="1">
        <f t="array" ref="V361">IFERROR(_xlfn.IFS(
U361="MPR ISSUE","ACTIVE",
U361="BSS Hardware Issue","ACTIVE",
U361="Sites strategiques, MLL, Pylone, etc.","PASSIVE",
U361="AKTIVCO DEFAUT GE &amp; POWER Cabinet","PASSIVE",
U361="AKTIVCO Coupure ENEO &amp; Baisse de tension","PASSIVE",
U361="Coupure ENEO &amp; Baisse de tension","PASSIVE",
U361="Defaut GE &amp; POWER Cabinet","PASSIVE",
U361="Sharing","PASSIVE",
U361="Sites strategiques &amp; DataCenter","PASSIVE",
U361="Exclu","Exclu",
U361="SAT","ACTIVE",
U361="SPARE-ISSUE","SPARE-ISSUE",
U361="Fiber CAmtel","ACTIVE",
U361="Fiber AOF","ACTIVE",
U361="Projet OCM (HUAWEI)","PLANNED WORKS",
U361="Projet OCM (NOKIA)","PLANNED WORKS",
U361="ACCESS-ISSUE","ACCESS-ISSUE",
U361="Projet OCM (ZTE, NOKIA, autres projets)","PLANNED WORKS",
U361="No root CAuse","No root cause",
U361="ODU HS","ACTIVE",
U361="IP &amp; VLAN","ACTIVE",
U361="Warehouse HUAWEI","SPARE-ISSUE",
U361="SPARE-HS","SPARE-ISSUE",
U361="Power Telco","ACTIVE"
),"")</f>
        <v/>
      </c>
      <c r="W361" s="51"/>
      <c r="X361" s="51"/>
      <c r="Y361" s="51"/>
      <c r="Z361" s="51"/>
      <c r="AA361" s="51"/>
      <c r="AB361" s="34" t="s">
        <v>5420</v>
      </c>
      <c r="AC361" s="34" t="str">
        <f>_xlfn.XLOOKUP(B361,[4]ALL!$B:$B,[4]ALL!$N:$N,"")</f>
        <v/>
      </c>
      <c r="AD361" s="34" t="s">
        <v>5420</v>
      </c>
      <c r="AE361" s="34"/>
      <c r="AF361" s="36" t="s">
        <v>5420</v>
      </c>
      <c r="AG361" s="29"/>
      <c r="AH361" s="35"/>
      <c r="AI361" s="29"/>
      <c r="AJ361" s="29" t="s">
        <v>5420</v>
      </c>
      <c r="AK361" s="36" t="s">
        <v>5420</v>
      </c>
      <c r="AL361" s="36" t="s">
        <v>5420</v>
      </c>
      <c r="AM361" s="36" t="s">
        <v>5420</v>
      </c>
      <c r="AN361" s="36" t="s">
        <v>5420</v>
      </c>
      <c r="AO361" s="36" t="s">
        <v>5420</v>
      </c>
      <c r="AP361" s="36" t="s">
        <v>5420</v>
      </c>
      <c r="AQ361" s="36" t="s">
        <v>5420</v>
      </c>
      <c r="AR361" s="36" t="s">
        <v>5420</v>
      </c>
      <c r="AS361" s="36" t="s">
        <v>5420</v>
      </c>
      <c r="AT361" s="36" t="s">
        <v>5420</v>
      </c>
      <c r="AU361" s="36" t="s">
        <v>5420</v>
      </c>
      <c r="AV361" s="36" t="s">
        <v>5420</v>
      </c>
      <c r="AW361" s="45"/>
      <c r="AX361" s="45" t="s">
        <v>5420</v>
      </c>
      <c r="AY361" s="45" t="s">
        <v>5420</v>
      </c>
      <c r="AZ361" s="45" t="s">
        <v>5420</v>
      </c>
      <c r="BA361" s="36" t="s">
        <v>5420</v>
      </c>
    </row>
    <row r="362" spans="1:53" s="58" customFormat="1" ht="15.6" hidden="1" x14ac:dyDescent="0.3">
      <c r="A362" s="27" t="s">
        <v>992</v>
      </c>
      <c r="B362" s="28" t="s">
        <v>993</v>
      </c>
      <c r="C362" s="29" t="str">
        <f>_xlfn.XLOOKUP(B362,'[1]daily break down'!$D:$D,'[1]daily break down'!$E:$E,"")</f>
        <v>SUD-OUEST</v>
      </c>
      <c r="D362" s="27" t="s">
        <v>357</v>
      </c>
      <c r="E362" s="27" t="s">
        <v>5387</v>
      </c>
      <c r="F362" s="29" t="s">
        <v>13</v>
      </c>
      <c r="G362" s="27" t="s">
        <v>63</v>
      </c>
      <c r="H362" s="37" t="str">
        <f>_xlfn.XLOOKUP(B362,[2]CALCULATION!$B:$B,[2]CALCULATION!$H:$H,"")</f>
        <v>Huawei</v>
      </c>
      <c r="I362" s="25">
        <v>2.3832123401620282</v>
      </c>
      <c r="J362" s="25">
        <v>0</v>
      </c>
      <c r="K362" s="25">
        <v>2.6791676297608955</v>
      </c>
      <c r="L362" s="25">
        <v>1.4834148039710873</v>
      </c>
      <c r="M362" s="25">
        <v>0</v>
      </c>
      <c r="N362" s="25">
        <v>0</v>
      </c>
      <c r="O362" s="25">
        <v>0.65757933756238718</v>
      </c>
      <c r="P362" s="25" t="s">
        <v>6366</v>
      </c>
      <c r="Q362" s="31" t="s">
        <v>5364</v>
      </c>
      <c r="R362" s="31"/>
      <c r="S362" s="32" t="str" cm="1">
        <f t="array" ref="S362">IFERROR(_xlfn.IFS(
U362="MPR ISSUE","PDH",
U362="BSS Hardware Issue","BSS",
U362="Sites strategiques, MLL, Pylone, etc.","ENVTECH",
U362="AKTIVCO DEFAUT GE &amp; POWER Cabinet","AKTIVCO",
U362="AKTIVCO Coupure ENEO &amp; Baisse de tension","AKTIVCO GRID ONLY",
U362="Coupure ENEO &amp; Baisse de tension","IHS GRID ONLY",
U362="Defaut GE &amp; POWER Cabinet","IHS",
U362="Sharing","Partners",
U362="Sites strategiques &amp; DataCenter","SST &amp; DC",
U362="Exclu","Exclu",
U362="SAT","SAT",
U362="SPARE-ISSUE","SPARE-ISSUE",
U362="Fiber CAmtel","TRANS_FO_CAMTEL",
U362="Fiber AOF","Fiber AOF",
U362="Projet OCM (HUAWEI)","TRAVAUX-HUAWEI",
U362="Projet OCM (NOKIA)","TRAVAUX-NOKIA",
U362="ACCESS-ISSUE","ACCESS-ISSUE",
U362="Projet OCM (ZTE, NOKIA, autres projets)","TRAVAUX OCM",
U362="No root CAuse","No root cause",
U362="ODU HS","PDH",
U362="IP &amp; VLAN","PDH",
U362="Warehouse HUAWEI","SPARE-ISSUE",
U362="SPARE-HS","SPARE-ISSUE",
U362="Power Telco","BSS"
),"")</f>
        <v/>
      </c>
      <c r="T362" s="32" t="str" cm="1">
        <f t="array" ref="T362">IFERROR(_xlfn.IFS(
U362="MPR ISSUE","TX ISSUE",
U362="BSS Hardware Issue","RAN ISSUE",
U362="Sites strategiques, MLL, Pylone, etc.","ENVTECH",
U362="AKTIVCO DEFAUT GE &amp; POWER Cabinet","POWER ISSUE",
U362="AKTIVCO Coupure ENEO &amp; Baisse de tension","POWER ISSUE",
U362="Coupure ENEO &amp; Baisse de tension","POWER ISSUE",
U362="Defaut GE &amp; POWER Cabinet","POWER ISSUE",
U362="Sharing","POWER ISSUE",
U362="Sites strategiques &amp; DataCenter","POWER ISSUE",
U362="Exclu","Exclu",
U362="SAT","TX ISSUE",
U362="SPARE-ISSUE","SPARE-ISSUE",
U362="Fiber CAmtel","TX ISSUE",
U362="Fiber AOF","TX ISSUE",
U362="Projet OCM (HUAWEI)","TRAVAUX-HUAWEI",
U362="Projet OCM (NOKIA)","TRAVAUX -NOKIA",
U362="ACCESS-ISSUE","ACCESS-ISSUE",
U362="Projet OCM (ZTE, NOKIA, autres projets)","TRAVAUX OCM",
U362="No root CAuse","No root cause",
U362="ODU HS","TX ISSUE",
U362="IP &amp; VLAN","TX ISSUE",
U362="Warehouse HUAWEI","SPARE-ISSUE",
U362="SPARE-HS","SPARE-ISSUE",
U362="Power Telco","RAN ISSUE"
),"")</f>
        <v/>
      </c>
      <c r="U362" s="33"/>
      <c r="V362" s="32" t="str" cm="1">
        <f t="array" ref="V362">IFERROR(_xlfn.IFS(
U362="MPR ISSUE","ACTIVE",
U362="BSS Hardware Issue","ACTIVE",
U362="Sites strategiques, MLL, Pylone, etc.","PASSIVE",
U362="AKTIVCO DEFAUT GE &amp; POWER Cabinet","PASSIVE",
U362="AKTIVCO Coupure ENEO &amp; Baisse de tension","PASSIVE",
U362="Coupure ENEO &amp; Baisse de tension","PASSIVE",
U362="Defaut GE &amp; POWER Cabinet","PASSIVE",
U362="Sharing","PASSIVE",
U362="Sites strategiques &amp; DataCenter","PASSIVE",
U362="Exclu","Exclu",
U362="SAT","ACTIVE",
U362="SPARE-ISSUE","SPARE-ISSUE",
U362="Fiber CAmtel","ACTIVE",
U362="Fiber AOF","ACTIVE",
U362="Projet OCM (HUAWEI)","PLANNED WORKS",
U362="Projet OCM (NOKIA)","PLANNED WORKS",
U362="ACCESS-ISSUE","ACCESS-ISSUE",
U362="Projet OCM (ZTE, NOKIA, autres projets)","PLANNED WORKS",
U362="No root CAuse","No root cause",
U362="ODU HS","ACTIVE",
U362="IP &amp; VLAN","ACTIVE",
U362="Warehouse HUAWEI","SPARE-ISSUE",
U362="SPARE-HS","SPARE-ISSUE",
U362="Power Telco","ACTIVE"
),"")</f>
        <v/>
      </c>
      <c r="W362" s="51"/>
      <c r="X362" s="51"/>
      <c r="Y362" s="51"/>
      <c r="Z362" s="51"/>
      <c r="AA362" s="51"/>
      <c r="AB362" s="34" t="s">
        <v>5420</v>
      </c>
      <c r="AC362" s="34" t="str">
        <f>_xlfn.XLOOKUP(B362,[4]ALL!$B:$B,[4]ALL!$N:$N,"")</f>
        <v/>
      </c>
      <c r="AD362" s="34" t="s">
        <v>5420</v>
      </c>
      <c r="AE362" s="34"/>
      <c r="AF362" s="36" t="s">
        <v>5420</v>
      </c>
      <c r="AG362" s="29"/>
      <c r="AH362" s="35"/>
      <c r="AI362" s="29"/>
      <c r="AJ362" s="29" t="s">
        <v>5420</v>
      </c>
      <c r="AK362" s="36" t="s">
        <v>5420</v>
      </c>
      <c r="AL362" s="36" t="s">
        <v>5420</v>
      </c>
      <c r="AM362" s="36" t="s">
        <v>5420</v>
      </c>
      <c r="AN362" s="36" t="s">
        <v>5420</v>
      </c>
      <c r="AO362" s="36" t="s">
        <v>5420</v>
      </c>
      <c r="AP362" s="36" t="s">
        <v>5420</v>
      </c>
      <c r="AQ362" s="36" t="s">
        <v>5420</v>
      </c>
      <c r="AR362" s="36" t="s">
        <v>5420</v>
      </c>
      <c r="AS362" s="36" t="s">
        <v>5420</v>
      </c>
      <c r="AT362" s="36" t="s">
        <v>5420</v>
      </c>
      <c r="AU362" s="36" t="s">
        <v>5420</v>
      </c>
      <c r="AV362" s="36" t="s">
        <v>5420</v>
      </c>
      <c r="AW362" s="45"/>
      <c r="AX362" s="45" t="s">
        <v>5420</v>
      </c>
      <c r="AY362" s="45" t="s">
        <v>5420</v>
      </c>
      <c r="AZ362" s="45" t="s">
        <v>5420</v>
      </c>
      <c r="BA362" s="36" t="s">
        <v>5420</v>
      </c>
    </row>
    <row r="363" spans="1:53" s="58" customFormat="1" ht="19.05" hidden="1" customHeight="1" x14ac:dyDescent="0.3">
      <c r="A363" s="27" t="s">
        <v>1647</v>
      </c>
      <c r="B363" s="27" t="s">
        <v>1648</v>
      </c>
      <c r="C363" s="29" t="str">
        <f>_xlfn.XLOOKUP(B363,'[1]daily break down'!$D:$D,'[1]daily break down'!$E:$E,"")</f>
        <v>Maroua</v>
      </c>
      <c r="D363" s="27" t="s">
        <v>11</v>
      </c>
      <c r="E363" s="27" t="s">
        <v>12</v>
      </c>
      <c r="F363" s="29" t="s">
        <v>55</v>
      </c>
      <c r="G363" s="27" t="s">
        <v>84</v>
      </c>
      <c r="H363" s="37" t="str">
        <f>_xlfn.XLOOKUP(B363,[2]CALCULATION!$B:$B,[2]CALCULATION!$H:$H,"")</f>
        <v>Huawei</v>
      </c>
      <c r="I363" s="25">
        <v>3.929121258557271</v>
      </c>
      <c r="J363" s="25">
        <v>2.4000308190153326</v>
      </c>
      <c r="K363" s="25">
        <v>0.20726144512645783</v>
      </c>
      <c r="L363" s="25">
        <v>0.787311697243125</v>
      </c>
      <c r="M363" s="25">
        <v>3.388664880305222E-2</v>
      </c>
      <c r="N363" s="25">
        <v>4.1734083262706424E-2</v>
      </c>
      <c r="O363" s="25">
        <v>0.64241952099260058</v>
      </c>
      <c r="P363" s="25" t="s">
        <v>6366</v>
      </c>
      <c r="Q363" s="31" t="s">
        <v>5364</v>
      </c>
      <c r="R363" s="31"/>
      <c r="S363" s="32" t="str" cm="1">
        <f t="array" ref="S363">IFERROR(_xlfn.IFS(
U363="MPR ISSUE","PDH",
U363="BSS Hardware Issue","BSS",
U363="Sites strategiques, MLL, Pylone, etc.","ENVTECH",
U363="AKTIVCO DEFAUT GE &amp; POWER Cabinet","AKTIVCO",
U363="AKTIVCO Coupure ENEO &amp; Baisse de tension","AKTIVCO GRID ONLY",
U363="Coupure ENEO &amp; Baisse de tension","IHS GRID ONLY",
U363="Defaut GE &amp; POWER Cabinet","IHS",
U363="Sharing","Partners",
U363="Sites strategiques &amp; DataCenter","SST &amp; DC",
U363="Exclu","Exclu",
U363="SAT","SAT",
U363="SPARE-ISSUE","SPARE-ISSUE",
U363="Fiber CAmtel","TRANS_FO_CAMTEL",
U363="Fiber AOF","Fiber AOF",
U363="Projet OCM (HUAWEI)","TRAVAUX-HUAWEI",
U363="Projet OCM (NOKIA)","TRAVAUX-NOKIA",
U363="ACCESS-ISSUE","ACCESS-ISSUE",
U363="Projet OCM (ZTE, NOKIA, autres projets)","TRAVAUX OCM",
U363="No root CAuse","No root cause",
U363="ODU HS","PDH",
U363="IP &amp; VLAN","PDH",
U363="Warehouse HUAWEI","SPARE-ISSUE",
U363="SPARE-HS","SPARE-ISSUE",
U363="Power Telco","BSS"
),"")</f>
        <v/>
      </c>
      <c r="T363" s="32" t="str" cm="1">
        <f t="array" ref="T363">IFERROR(_xlfn.IFS(
U363="MPR ISSUE","TX ISSUE",
U363="BSS Hardware Issue","RAN ISSUE",
U363="Sites strategiques, MLL, Pylone, etc.","ENVTECH",
U363="AKTIVCO DEFAUT GE &amp; POWER Cabinet","POWER ISSUE",
U363="AKTIVCO Coupure ENEO &amp; Baisse de tension","POWER ISSUE",
U363="Coupure ENEO &amp; Baisse de tension","POWER ISSUE",
U363="Defaut GE &amp; POWER Cabinet","POWER ISSUE",
U363="Sharing","POWER ISSUE",
U363="Sites strategiques &amp; DataCenter","POWER ISSUE",
U363="Exclu","Exclu",
U363="SAT","TX ISSUE",
U363="SPARE-ISSUE","SPARE-ISSUE",
U363="Fiber CAmtel","TX ISSUE",
U363="Fiber AOF","TX ISSUE",
U363="Projet OCM (HUAWEI)","TRAVAUX-HUAWEI",
U363="Projet OCM (NOKIA)","TRAVAUX -NOKIA",
U363="ACCESS-ISSUE","ACCESS-ISSUE",
U363="Projet OCM (ZTE, NOKIA, autres projets)","TRAVAUX OCM",
U363="No root CAuse","No root cause",
U363="ODU HS","TX ISSUE",
U363="IP &amp; VLAN","TX ISSUE",
U363="Warehouse HUAWEI","SPARE-ISSUE",
U363="SPARE-HS","SPARE-ISSUE",
U363="Power Telco","RAN ISSUE"
),"")</f>
        <v/>
      </c>
      <c r="U363" s="33"/>
      <c r="V363" s="32" t="str" cm="1">
        <f t="array" ref="V363">IFERROR(_xlfn.IFS(
U363="MPR ISSUE","ACTIVE",
U363="BSS Hardware Issue","ACTIVE",
U363="Sites strategiques, MLL, Pylone, etc.","PASSIVE",
U363="AKTIVCO DEFAUT GE &amp; POWER Cabinet","PASSIVE",
U363="AKTIVCO Coupure ENEO &amp; Baisse de tension","PASSIVE",
U363="Coupure ENEO &amp; Baisse de tension","PASSIVE",
U363="Defaut GE &amp; POWER Cabinet","PASSIVE",
U363="Sharing","PASSIVE",
U363="Sites strategiques &amp; DataCenter","PASSIVE",
U363="Exclu","Exclu",
U363="SAT","ACTIVE",
U363="SPARE-ISSUE","SPARE-ISSUE",
U363="Fiber CAmtel","ACTIVE",
U363="Fiber AOF","ACTIVE",
U363="Projet OCM (HUAWEI)","PLANNED WORKS",
U363="Projet OCM (NOKIA)","PLANNED WORKS",
U363="ACCESS-ISSUE","ACCESS-ISSUE",
U363="Projet OCM (ZTE, NOKIA, autres projets)","PLANNED WORKS",
U363="No root CAuse","No root cause",
U363="ODU HS","ACTIVE",
U363="IP &amp; VLAN","ACTIVE",
U363="Warehouse HUAWEI","SPARE-ISSUE",
U363="SPARE-HS","SPARE-ISSUE",
U363="Power Telco","ACTIVE"
),"")</f>
        <v/>
      </c>
      <c r="W363" s="52"/>
      <c r="X363" s="52"/>
      <c r="Y363" s="52"/>
      <c r="Z363" s="52"/>
      <c r="AA363" s="52"/>
      <c r="AB363" s="34" t="s">
        <v>6026</v>
      </c>
      <c r="AC363" s="34" t="str">
        <f>_xlfn.XLOOKUP(B363,[4]ALL!$B:$B,[4]ALL!$N:$N,"")</f>
        <v/>
      </c>
      <c r="AD363" s="34" t="s">
        <v>5420</v>
      </c>
      <c r="AE363" s="34"/>
      <c r="AF363" s="36" t="s">
        <v>5420</v>
      </c>
      <c r="AG363" s="29"/>
      <c r="AH363" s="35"/>
      <c r="AI363" s="29"/>
      <c r="AJ363" s="29" t="s">
        <v>5420</v>
      </c>
      <c r="AK363" s="36" t="s">
        <v>5420</v>
      </c>
      <c r="AL363" s="36" t="s">
        <v>6026</v>
      </c>
      <c r="AM363" s="36" t="s">
        <v>5420</v>
      </c>
      <c r="AN363" s="36" t="s">
        <v>5420</v>
      </c>
      <c r="AO363" s="36" t="s">
        <v>5420</v>
      </c>
      <c r="AP363" s="36" t="s">
        <v>5420</v>
      </c>
      <c r="AQ363" s="36" t="s">
        <v>5420</v>
      </c>
      <c r="AR363" s="36" t="s">
        <v>5420</v>
      </c>
      <c r="AS363" s="36" t="s">
        <v>5420</v>
      </c>
      <c r="AT363" s="36" t="s">
        <v>5420</v>
      </c>
      <c r="AU363" s="36" t="s">
        <v>5420</v>
      </c>
      <c r="AV363" s="36" t="s">
        <v>5420</v>
      </c>
      <c r="AW363" s="45"/>
      <c r="AX363" s="45" t="s">
        <v>5420</v>
      </c>
      <c r="AY363" s="45" t="s">
        <v>5420</v>
      </c>
      <c r="AZ363" s="45" t="s">
        <v>5420</v>
      </c>
      <c r="BA363" s="36" t="s">
        <v>5420</v>
      </c>
    </row>
    <row r="364" spans="1:53" s="58" customFormat="1" ht="15.6" hidden="1" x14ac:dyDescent="0.3">
      <c r="A364" s="27" t="s">
        <v>2790</v>
      </c>
      <c r="B364" s="28" t="s">
        <v>2791</v>
      </c>
      <c r="C364" s="29" t="str">
        <f>_xlfn.XLOOKUP(B364,'[1]daily break down'!$D:$D,'[1]daily break down'!$E:$E,"")</f>
        <v>Yaounde</v>
      </c>
      <c r="D364" s="27" t="s">
        <v>21</v>
      </c>
      <c r="E364" s="27" t="s">
        <v>36</v>
      </c>
      <c r="F364" s="29" t="s">
        <v>37</v>
      </c>
      <c r="G364" s="27" t="s">
        <v>38</v>
      </c>
      <c r="H364" s="30" t="str">
        <f>_xlfn.XLOOKUP(B364,[2]CALCULATION!$B:$B,[2]CALCULATION!$H:$H,"")</f>
        <v>ZTE</v>
      </c>
      <c r="I364" s="25">
        <v>0</v>
      </c>
      <c r="J364" s="25">
        <v>1.3489561485362387</v>
      </c>
      <c r="K364" s="25">
        <v>0</v>
      </c>
      <c r="L364" s="25">
        <v>0</v>
      </c>
      <c r="M364" s="25">
        <v>2.0541016399711221</v>
      </c>
      <c r="N364" s="25">
        <v>0</v>
      </c>
      <c r="O364" s="25">
        <v>0.63350198183390394</v>
      </c>
      <c r="P364" s="25" t="s">
        <v>6366</v>
      </c>
      <c r="Q364" s="31" t="s">
        <v>5364</v>
      </c>
      <c r="R364" s="31"/>
      <c r="S364" s="32" t="str" cm="1">
        <f t="array" ref="S364">IFERROR(_xlfn.IFS(
U364="MPR ISSUE","PDH",
U364="BSS Hardware Issue","BSS",
U364="Sites strategiques, MLL, Pylone, etc.","ENVTECH",
U364="AKTIVCO DEFAUT GE &amp; POWER Cabinet","AKTIVCO",
U364="AKTIVCO Coupure ENEO &amp; Baisse de tension","AKTIVCO GRID ONLY",
U364="Coupure ENEO &amp; Baisse de tension","IHS GRID ONLY",
U364="Defaut GE &amp; POWER Cabinet","IHS",
U364="Sharing","Partners",
U364="Sites strategiques &amp; DataCenter","SST &amp; DC",
U364="Exclu","Exclu",
U364="SAT","SAT",
U364="SPARE-ISSUE","SPARE-ISSUE",
U364="Fiber CAmtel","TRANS_FO_CAMTEL",
U364="Fiber AOF","Fiber AOF",
U364="Projet OCM (HUAWEI)","TRAVAUX-HUAWEI",
U364="Projet OCM (NOKIA)","TRAVAUX-NOKIA",
U364="ACCESS-ISSUE","ACCESS-ISSUE",
U364="Projet OCM (ZTE, NOKIA, autres projets)","TRAVAUX OCM",
U364="No root CAuse","No root cause",
U364="ODU HS","PDH",
U364="IP &amp; VLAN","PDH",
U364="Warehouse HUAWEI","SPARE-ISSUE",
U364="SPARE-HS","SPARE-ISSUE",
U364="Power Telco","BSS"
),"")</f>
        <v/>
      </c>
      <c r="T364" s="32" t="str" cm="1">
        <f t="array" ref="T364">IFERROR(_xlfn.IFS(
U364="MPR ISSUE","TX ISSUE",
U364="BSS Hardware Issue","RAN ISSUE",
U364="Sites strategiques, MLL, Pylone, etc.","ENVTECH",
U364="AKTIVCO DEFAUT GE &amp; POWER Cabinet","POWER ISSUE",
U364="AKTIVCO Coupure ENEO &amp; Baisse de tension","POWER ISSUE",
U364="Coupure ENEO &amp; Baisse de tension","POWER ISSUE",
U364="Defaut GE &amp; POWER Cabinet","POWER ISSUE",
U364="Sharing","POWER ISSUE",
U364="Sites strategiques &amp; DataCenter","POWER ISSUE",
U364="Exclu","Exclu",
U364="SAT","TX ISSUE",
U364="SPARE-ISSUE","SPARE-ISSUE",
U364="Fiber CAmtel","TX ISSUE",
U364="Fiber AOF","TX ISSUE",
U364="Projet OCM (HUAWEI)","TRAVAUX-HUAWEI",
U364="Projet OCM (NOKIA)","TRAVAUX -NOKIA",
U364="ACCESS-ISSUE","ACCESS-ISSUE",
U364="Projet OCM (ZTE, NOKIA, autres projets)","TRAVAUX OCM",
U364="No root CAuse","No root cause",
U364="ODU HS","TX ISSUE",
U364="IP &amp; VLAN","TX ISSUE",
U364="Warehouse HUAWEI","SPARE-ISSUE",
U364="SPARE-HS","SPARE-ISSUE",
U364="Power Telco","RAN ISSUE"
),"")</f>
        <v/>
      </c>
      <c r="U364" s="33"/>
      <c r="V364" s="32" t="str" cm="1">
        <f t="array" ref="V364">IFERROR(_xlfn.IFS(
U364="MPR ISSUE","ACTIVE",
U364="BSS Hardware Issue","ACTIVE",
U364="Sites strategiques, MLL, Pylone, etc.","PASSIVE",
U364="AKTIVCO DEFAUT GE &amp; POWER Cabinet","PASSIVE",
U364="AKTIVCO Coupure ENEO &amp; Baisse de tension","PASSIVE",
U364="Coupure ENEO &amp; Baisse de tension","PASSIVE",
U364="Defaut GE &amp; POWER Cabinet","PASSIVE",
U364="Sharing","PASSIVE",
U364="Sites strategiques &amp; DataCenter","PASSIVE",
U364="Exclu","Exclu",
U364="SAT","ACTIVE",
U364="SPARE-ISSUE","SPARE-ISSUE",
U364="Fiber CAmtel","ACTIVE",
U364="Fiber AOF","ACTIVE",
U364="Projet OCM (HUAWEI)","PLANNED WORKS",
U364="Projet OCM (NOKIA)","PLANNED WORKS",
U364="ACCESS-ISSUE","ACCESS-ISSUE",
U364="Projet OCM (ZTE, NOKIA, autres projets)","PLANNED WORKS",
U364="No root CAuse","No root cause",
U364="ODU HS","ACTIVE",
U364="IP &amp; VLAN","ACTIVE",
U364="Warehouse HUAWEI","SPARE-ISSUE",
U364="SPARE-HS","SPARE-ISSUE",
U364="Power Telco","ACTIVE"
),"")</f>
        <v/>
      </c>
      <c r="W364" s="51"/>
      <c r="X364" s="51"/>
      <c r="Y364" s="51"/>
      <c r="Z364" s="51"/>
      <c r="AA364" s="51"/>
      <c r="AB364" s="34" t="s">
        <v>5420</v>
      </c>
      <c r="AC364" s="34" t="str">
        <f>_xlfn.XLOOKUP(B364,[4]ALL!$B:$B,[4]ALL!$N:$N,"")</f>
        <v/>
      </c>
      <c r="AD364" s="34" t="s">
        <v>5420</v>
      </c>
      <c r="AE364" s="34"/>
      <c r="AF364" s="36" t="s">
        <v>5420</v>
      </c>
      <c r="AG364" s="29"/>
      <c r="AH364" s="35"/>
      <c r="AI364" s="29"/>
      <c r="AJ364" s="29" t="s">
        <v>5420</v>
      </c>
      <c r="AK364" s="36" t="s">
        <v>5420</v>
      </c>
      <c r="AL364" s="36" t="s">
        <v>5420</v>
      </c>
      <c r="AM364" s="36" t="s">
        <v>5420</v>
      </c>
      <c r="AN364" s="36" t="s">
        <v>5420</v>
      </c>
      <c r="AO364" s="36" t="s">
        <v>5420</v>
      </c>
      <c r="AP364" s="36" t="s">
        <v>5420</v>
      </c>
      <c r="AQ364" s="36" t="s">
        <v>5420</v>
      </c>
      <c r="AR364" s="36" t="s">
        <v>5420</v>
      </c>
      <c r="AS364" s="36" t="s">
        <v>5420</v>
      </c>
      <c r="AT364" s="36" t="s">
        <v>5420</v>
      </c>
      <c r="AU364" s="36" t="s">
        <v>5420</v>
      </c>
      <c r="AV364" s="36" t="s">
        <v>5420</v>
      </c>
      <c r="AW364" s="45"/>
      <c r="AX364" s="45" t="s">
        <v>5420</v>
      </c>
      <c r="AY364" s="45" t="s">
        <v>5420</v>
      </c>
      <c r="AZ364" s="45" t="s">
        <v>5420</v>
      </c>
      <c r="BA364" s="36" t="s">
        <v>5420</v>
      </c>
    </row>
    <row r="365" spans="1:53" s="58" customFormat="1" ht="15.6" hidden="1" x14ac:dyDescent="0.3">
      <c r="A365" s="27" t="s">
        <v>2025</v>
      </c>
      <c r="B365" s="28" t="s">
        <v>2026</v>
      </c>
      <c r="C365" s="29" t="str">
        <f>_xlfn.XLOOKUP(B365,'[1]daily break down'!$D:$D,'[1]daily break down'!$E:$E,"")</f>
        <v>ADAMAOUA</v>
      </c>
      <c r="D365" s="27" t="s">
        <v>11</v>
      </c>
      <c r="E365" s="27" t="s">
        <v>66</v>
      </c>
      <c r="F365" s="29" t="s">
        <v>90</v>
      </c>
      <c r="G365" s="27" t="s">
        <v>2027</v>
      </c>
      <c r="H365" s="39" t="str">
        <f>_xlfn.XLOOKUP(B365,[2]CALCULATION!$B:$B,[2]CALCULATION!$H:$H,"")</f>
        <v>NOKIA</v>
      </c>
      <c r="I365" s="25">
        <v>0</v>
      </c>
      <c r="J365" s="25">
        <v>2.4894072437940271</v>
      </c>
      <c r="K365" s="25">
        <v>8.4606719244846715</v>
      </c>
      <c r="L365" s="25">
        <v>0.94173145511182399</v>
      </c>
      <c r="M365" s="25">
        <v>5.4438329916936192</v>
      </c>
      <c r="N365" s="25">
        <v>2.9135844439839449</v>
      </c>
      <c r="O365" s="25">
        <v>0.8078302250521523</v>
      </c>
      <c r="P365" s="25" t="s">
        <v>6366</v>
      </c>
      <c r="Q365" s="31" t="s">
        <v>5364</v>
      </c>
      <c r="R365" s="31"/>
      <c r="S365" s="32" t="str" cm="1">
        <f t="array" ref="S365">IFERROR(_xlfn.IFS(
U365="MPR ISSUE","PDH",
U365="BSS Hardware Issue","BSS",
U365="Sites strategiques, MLL, Pylone, etc.","ENVTECH",
U365="AKTIVCO DEFAUT GE &amp; POWER Cabinet","AKTIVCO",
U365="AKTIVCO Coupure ENEO &amp; Baisse de tension","AKTIVCO GRID ONLY",
U365="Coupure ENEO &amp; Baisse de tension","IHS GRID ONLY",
U365="Defaut GE &amp; POWER Cabinet","IHS",
U365="Sharing","Partners",
U365="Sites strategiques &amp; DataCenter","SST &amp; DC",
U365="Exclu","Exclu",
U365="SAT","SAT",
U365="SPARE-ISSUE","SPARE-ISSUE",
U365="Fiber CAmtel","TRANS_FO_CAMTEL",
U365="Fiber AOF","Fiber AOF",
U365="Projet OCM (HUAWEI)","TRAVAUX-HUAWEI",
U365="Projet OCM (NOKIA)","TRAVAUX-NOKIA",
U365="ACCESS-ISSUE","ACCESS-ISSUE",
U365="Projet OCM (ZTE, NOKIA, autres projets)","TRAVAUX OCM",
U365="No root CAuse","No root cause",
U365="ODU HS","PDH",
U365="IP &amp; VLAN","PDH",
U365="Warehouse HUAWEI","SPARE-ISSUE",
U365="SPARE-HS","SPARE-ISSUE",
U365="Power Telco","BSS"
),"")</f>
        <v/>
      </c>
      <c r="T365" s="32" t="str" cm="1">
        <f t="array" ref="T365">IFERROR(_xlfn.IFS(
U365="MPR ISSUE","TX ISSUE",
U365="BSS Hardware Issue","RAN ISSUE",
U365="Sites strategiques, MLL, Pylone, etc.","ENVTECH",
U365="AKTIVCO DEFAUT GE &amp; POWER Cabinet","POWER ISSUE",
U365="AKTIVCO Coupure ENEO &amp; Baisse de tension","POWER ISSUE",
U365="Coupure ENEO &amp; Baisse de tension","POWER ISSUE",
U365="Defaut GE &amp; POWER Cabinet","POWER ISSUE",
U365="Sharing","POWER ISSUE",
U365="Sites strategiques &amp; DataCenter","POWER ISSUE",
U365="Exclu","Exclu",
U365="SAT","TX ISSUE",
U365="SPARE-ISSUE","SPARE-ISSUE",
U365="Fiber CAmtel","TX ISSUE",
U365="Fiber AOF","TX ISSUE",
U365="Projet OCM (HUAWEI)","TRAVAUX-HUAWEI",
U365="Projet OCM (NOKIA)","TRAVAUX -NOKIA",
U365="ACCESS-ISSUE","ACCESS-ISSUE",
U365="Projet OCM (ZTE, NOKIA, autres projets)","TRAVAUX OCM",
U365="No root CAuse","No root cause",
U365="ODU HS","TX ISSUE",
U365="IP &amp; VLAN","TX ISSUE",
U365="Warehouse HUAWEI","SPARE-ISSUE",
U365="SPARE-HS","SPARE-ISSUE",
U365="Power Telco","RAN ISSUE"
),"")</f>
        <v/>
      </c>
      <c r="U365" s="33"/>
      <c r="V365" s="32" t="str" cm="1">
        <f t="array" ref="V365">IFERROR(_xlfn.IFS(
U365="MPR ISSUE","ACTIVE",
U365="BSS Hardware Issue","ACTIVE",
U365="Sites strategiques, MLL, Pylone, etc.","PASSIVE",
U365="AKTIVCO DEFAUT GE &amp; POWER Cabinet","PASSIVE",
U365="AKTIVCO Coupure ENEO &amp; Baisse de tension","PASSIVE",
U365="Coupure ENEO &amp; Baisse de tension","PASSIVE",
U365="Defaut GE &amp; POWER Cabinet","PASSIVE",
U365="Sharing","PASSIVE",
U365="Sites strategiques &amp; DataCenter","PASSIVE",
U365="Exclu","Exclu",
U365="SAT","ACTIVE",
U365="SPARE-ISSUE","SPARE-ISSUE",
U365="Fiber CAmtel","ACTIVE",
U365="Fiber AOF","ACTIVE",
U365="Projet OCM (HUAWEI)","PLANNED WORKS",
U365="Projet OCM (NOKIA)","PLANNED WORKS",
U365="ACCESS-ISSUE","ACCESS-ISSUE",
U365="Projet OCM (ZTE, NOKIA, autres projets)","PLANNED WORKS",
U365="No root CAuse","No root cause",
U365="ODU HS","ACTIVE",
U365="IP &amp; VLAN","ACTIVE",
U365="Warehouse HUAWEI","SPARE-ISSUE",
U365="SPARE-HS","SPARE-ISSUE",
U365="Power Telco","ACTIVE"
),"")</f>
        <v/>
      </c>
      <c r="W365" s="51"/>
      <c r="X365" s="51"/>
      <c r="Y365" s="51"/>
      <c r="Z365" s="51"/>
      <c r="AA365" s="51"/>
      <c r="AB365" s="34" t="s">
        <v>5979</v>
      </c>
      <c r="AC365" s="34" t="str">
        <f>_xlfn.XLOOKUP(B365,[4]ALL!$B:$B,[4]ALL!$N:$N,"")</f>
        <v/>
      </c>
      <c r="AD365" s="34" t="s">
        <v>5420</v>
      </c>
      <c r="AE365" s="34"/>
      <c r="AF365" s="36" t="s">
        <v>5420</v>
      </c>
      <c r="AG365" s="29"/>
      <c r="AH365" s="35"/>
      <c r="AI365" s="29"/>
      <c r="AJ365" s="29" t="s">
        <v>5420</v>
      </c>
      <c r="AK365" s="36" t="s">
        <v>5420</v>
      </c>
      <c r="AL365" s="36" t="s">
        <v>5420</v>
      </c>
      <c r="AM365" s="36" t="s">
        <v>5420</v>
      </c>
      <c r="AN365" s="36" t="s">
        <v>5420</v>
      </c>
      <c r="AO365" s="36" t="s">
        <v>5420</v>
      </c>
      <c r="AP365" s="36" t="s">
        <v>5420</v>
      </c>
      <c r="AQ365" s="36" t="s">
        <v>5420</v>
      </c>
      <c r="AR365" s="36" t="s">
        <v>5420</v>
      </c>
      <c r="AS365" s="36" t="s">
        <v>5420</v>
      </c>
      <c r="AT365" s="36" t="s">
        <v>5420</v>
      </c>
      <c r="AU365" s="36" t="s">
        <v>5420</v>
      </c>
      <c r="AV365" s="36" t="s">
        <v>5979</v>
      </c>
      <c r="AW365" s="45"/>
      <c r="AX365" s="45" t="s">
        <v>5420</v>
      </c>
      <c r="AY365" s="45" t="s">
        <v>5420</v>
      </c>
      <c r="AZ365" s="45" t="s">
        <v>5420</v>
      </c>
      <c r="BA365" s="36" t="s">
        <v>5420</v>
      </c>
    </row>
    <row r="366" spans="1:53" s="58" customFormat="1" ht="15.6" hidden="1" x14ac:dyDescent="0.3">
      <c r="A366" s="27" t="s">
        <v>3242</v>
      </c>
      <c r="B366" s="28" t="s">
        <v>3243</v>
      </c>
      <c r="C366" s="29" t="str">
        <f>_xlfn.XLOOKUP(B366,'[1]daily break down'!$D:$D,'[1]daily break down'!$E:$E,"")</f>
        <v>Yaounde</v>
      </c>
      <c r="D366" s="27" t="s">
        <v>21</v>
      </c>
      <c r="E366" s="27" t="s">
        <v>36</v>
      </c>
      <c r="F366" s="29" t="s">
        <v>37</v>
      </c>
      <c r="G366" s="27" t="s">
        <v>38</v>
      </c>
      <c r="H366" s="30" t="str">
        <f>_xlfn.XLOOKUP(B366,[2]CALCULATION!$B:$B,[2]CALCULATION!$H:$H,"")</f>
        <v>ZTE</v>
      </c>
      <c r="I366" s="25">
        <v>2.0929286054680913</v>
      </c>
      <c r="J366" s="25">
        <v>5.3005852759300462E-2</v>
      </c>
      <c r="K366" s="25">
        <v>2.6449421144697914E-2</v>
      </c>
      <c r="L366" s="25">
        <v>0.5450043232229822</v>
      </c>
      <c r="M366" s="25">
        <v>6.9734621168668474</v>
      </c>
      <c r="N366" s="25">
        <v>4.3984691795578623</v>
      </c>
      <c r="O366" s="25">
        <v>0.6251016599464092</v>
      </c>
      <c r="P366" s="25" t="s">
        <v>6366</v>
      </c>
      <c r="Q366" s="31" t="s">
        <v>5364</v>
      </c>
      <c r="R366" s="31"/>
      <c r="S366" s="32" t="str" cm="1">
        <f t="array" ref="S366">IFERROR(_xlfn.IFS(
U366="MPR ISSUE","PDH",
U366="BSS Hardware Issue","BSS",
U366="Sites strategiques, MLL, Pylone, etc.","ENVTECH",
U366="AKTIVCO DEFAUT GE &amp; POWER Cabinet","AKTIVCO",
U366="AKTIVCO Coupure ENEO &amp; Baisse de tension","AKTIVCO GRID ONLY",
U366="Coupure ENEO &amp; Baisse de tension","IHS GRID ONLY",
U366="Defaut GE &amp; POWER Cabinet","IHS",
U366="Sharing","Partners",
U366="Sites strategiques &amp; DataCenter","SST &amp; DC",
U366="Exclu","Exclu",
U366="SAT","SAT",
U366="SPARE-ISSUE","SPARE-ISSUE",
U366="Fiber CAmtel","TRANS_FO_CAMTEL",
U366="Fiber AOF","Fiber AOF",
U366="Projet OCM (HUAWEI)","TRAVAUX-HUAWEI",
U366="Projet OCM (NOKIA)","TRAVAUX-NOKIA",
U366="ACCESS-ISSUE","ACCESS-ISSUE",
U366="Projet OCM (ZTE, NOKIA, autres projets)","TRAVAUX OCM",
U366="No root CAuse","No root cause",
U366="ODU HS","PDH",
U366="IP &amp; VLAN","PDH",
U366="Warehouse HUAWEI","SPARE-ISSUE",
U366="SPARE-HS","SPARE-ISSUE",
U366="Power Telco","BSS"
),"")</f>
        <v/>
      </c>
      <c r="T366" s="32" t="str" cm="1">
        <f t="array" ref="T366">IFERROR(_xlfn.IFS(
U366="MPR ISSUE","TX ISSUE",
U366="BSS Hardware Issue","RAN ISSUE",
U366="Sites strategiques, MLL, Pylone, etc.","ENVTECH",
U366="AKTIVCO DEFAUT GE &amp; POWER Cabinet","POWER ISSUE",
U366="AKTIVCO Coupure ENEO &amp; Baisse de tension","POWER ISSUE",
U366="Coupure ENEO &amp; Baisse de tension","POWER ISSUE",
U366="Defaut GE &amp; POWER Cabinet","POWER ISSUE",
U366="Sharing","POWER ISSUE",
U366="Sites strategiques &amp; DataCenter","POWER ISSUE",
U366="Exclu","Exclu",
U366="SAT","TX ISSUE",
U366="SPARE-ISSUE","SPARE-ISSUE",
U366="Fiber CAmtel","TX ISSUE",
U366="Fiber AOF","TX ISSUE",
U366="Projet OCM (HUAWEI)","TRAVAUX-HUAWEI",
U366="Projet OCM (NOKIA)","TRAVAUX -NOKIA",
U366="ACCESS-ISSUE","ACCESS-ISSUE",
U366="Projet OCM (ZTE, NOKIA, autres projets)","TRAVAUX OCM",
U366="No root CAuse","No root cause",
U366="ODU HS","TX ISSUE",
U366="IP &amp; VLAN","TX ISSUE",
U366="Warehouse HUAWEI","SPARE-ISSUE",
U366="SPARE-HS","SPARE-ISSUE",
U366="Power Telco","RAN ISSUE"
),"")</f>
        <v/>
      </c>
      <c r="U366" s="33"/>
      <c r="V366" s="32" t="str" cm="1">
        <f t="array" ref="V366">IFERROR(_xlfn.IFS(
U366="MPR ISSUE","ACTIVE",
U366="BSS Hardware Issue","ACTIVE",
U366="Sites strategiques, MLL, Pylone, etc.","PASSIVE",
U366="AKTIVCO DEFAUT GE &amp; POWER Cabinet","PASSIVE",
U366="AKTIVCO Coupure ENEO &amp; Baisse de tension","PASSIVE",
U366="Coupure ENEO &amp; Baisse de tension","PASSIVE",
U366="Defaut GE &amp; POWER Cabinet","PASSIVE",
U366="Sharing","PASSIVE",
U366="Sites strategiques &amp; DataCenter","PASSIVE",
U366="Exclu","Exclu",
U366="SAT","ACTIVE",
U366="SPARE-ISSUE","SPARE-ISSUE",
U366="Fiber CAmtel","ACTIVE",
U366="Fiber AOF","ACTIVE",
U366="Projet OCM (HUAWEI)","PLANNED WORKS",
U366="Projet OCM (NOKIA)","PLANNED WORKS",
U366="ACCESS-ISSUE","ACCESS-ISSUE",
U366="Projet OCM (ZTE, NOKIA, autres projets)","PLANNED WORKS",
U366="No root CAuse","No root cause",
U366="ODU HS","ACTIVE",
U366="IP &amp; VLAN","ACTIVE",
U366="Warehouse HUAWEI","SPARE-ISSUE",
U366="SPARE-HS","SPARE-ISSUE",
U366="Power Telco","ACTIVE"
),"")</f>
        <v/>
      </c>
      <c r="W366" s="51"/>
      <c r="X366" s="51"/>
      <c r="Y366" s="51"/>
      <c r="Z366" s="51"/>
      <c r="AA366" s="51"/>
      <c r="AB366" s="34" t="s">
        <v>5420</v>
      </c>
      <c r="AC366" s="34" t="str">
        <f>_xlfn.XLOOKUP(B366,[4]ALL!$B:$B,[4]ALL!$N:$N,"")</f>
        <v/>
      </c>
      <c r="AD366" s="34" t="s">
        <v>5420</v>
      </c>
      <c r="AE366" s="34"/>
      <c r="AF366" s="36" t="s">
        <v>5420</v>
      </c>
      <c r="AG366" s="29"/>
      <c r="AH366" s="35"/>
      <c r="AI366" s="29"/>
      <c r="AJ366" s="29" t="s">
        <v>5420</v>
      </c>
      <c r="AK366" s="36" t="s">
        <v>5420</v>
      </c>
      <c r="AL366" s="36" t="s">
        <v>5420</v>
      </c>
      <c r="AM366" s="36" t="s">
        <v>5420</v>
      </c>
      <c r="AN366" s="36" t="s">
        <v>5420</v>
      </c>
      <c r="AO366" s="36" t="s">
        <v>5420</v>
      </c>
      <c r="AP366" s="36" t="s">
        <v>5420</v>
      </c>
      <c r="AQ366" s="36" t="s">
        <v>5420</v>
      </c>
      <c r="AR366" s="36" t="s">
        <v>5420</v>
      </c>
      <c r="AS366" s="36" t="s">
        <v>5420</v>
      </c>
      <c r="AT366" s="36" t="s">
        <v>5420</v>
      </c>
      <c r="AU366" s="36" t="s">
        <v>5420</v>
      </c>
      <c r="AV366" s="36" t="s">
        <v>5420</v>
      </c>
      <c r="AW366" s="45"/>
      <c r="AX366" s="45" t="s">
        <v>5420</v>
      </c>
      <c r="AY366" s="45" t="s">
        <v>5420</v>
      </c>
      <c r="AZ366" s="45" t="s">
        <v>5420</v>
      </c>
      <c r="BA366" s="36" t="s">
        <v>5420</v>
      </c>
    </row>
    <row r="367" spans="1:53" s="58" customFormat="1" ht="15.6" hidden="1" x14ac:dyDescent="0.3">
      <c r="A367" s="27" t="s">
        <v>543</v>
      </c>
      <c r="B367" s="27" t="s">
        <v>544</v>
      </c>
      <c r="C367" s="29" t="str">
        <f>_xlfn.XLOOKUP(B367,'[1]daily break down'!$D:$D,'[1]daily break down'!$E:$E,"")</f>
        <v>Douala</v>
      </c>
      <c r="D367" s="27" t="s">
        <v>21</v>
      </c>
      <c r="E367" s="27" t="s">
        <v>30</v>
      </c>
      <c r="F367" s="29" t="s">
        <v>31</v>
      </c>
      <c r="G367" s="27" t="s">
        <v>32</v>
      </c>
      <c r="H367" s="30" t="str">
        <f>_xlfn.XLOOKUP(B367,[2]CALCULATION!$B:$B,[2]CALCULATION!$H:$H,"")</f>
        <v>ZTE</v>
      </c>
      <c r="I367" s="25">
        <v>0</v>
      </c>
      <c r="J367" s="25">
        <v>2.7190111947219582</v>
      </c>
      <c r="K367" s="25">
        <v>1.7477841698698464</v>
      </c>
      <c r="L367" s="25">
        <v>0</v>
      </c>
      <c r="M367" s="25">
        <v>0</v>
      </c>
      <c r="N367" s="25">
        <v>2.658960486027286</v>
      </c>
      <c r="O367" s="25">
        <v>0.61766443228805579</v>
      </c>
      <c r="P367" s="25" t="s">
        <v>6366</v>
      </c>
      <c r="Q367" s="31" t="s">
        <v>5364</v>
      </c>
      <c r="R367" s="31"/>
      <c r="S367" s="32" t="str" cm="1">
        <f t="array" ref="S367">IFERROR(_xlfn.IFS(
U367="MPR ISSUE","PDH",
U367="BSS Hardware Issue","BSS",
U367="Sites strategiques, MLL, Pylone, etc.","ENVTECH",
U367="AKTIVCO DEFAUT GE &amp; POWER Cabinet","AKTIVCO",
U367="AKTIVCO Coupure ENEO &amp; Baisse de tension","AKTIVCO GRID ONLY",
U367="Coupure ENEO &amp; Baisse de tension","IHS GRID ONLY",
U367="Defaut GE &amp; POWER Cabinet","IHS",
U367="Sharing","Partners",
U367="Sites strategiques &amp; DataCenter","SST &amp; DC",
U367="Exclu","Exclu",
U367="SAT","SAT",
U367="SPARE-ISSUE","SPARE-ISSUE",
U367="Fiber CAmtel","TRANS_FO_CAMTEL",
U367="Fiber AOF","Fiber AOF",
U367="Projet OCM (HUAWEI)","TRAVAUX-HUAWEI",
U367="Projet OCM (NOKIA)","TRAVAUX-NOKIA",
U367="ACCESS-ISSUE","ACCESS-ISSUE",
U367="Projet OCM (ZTE, NOKIA, autres projets)","TRAVAUX OCM",
U367="No root CAuse","No root cause",
U367="ODU HS","PDH",
U367="IP &amp; VLAN","PDH",
U367="Warehouse HUAWEI","SPARE-ISSUE",
U367="SPARE-HS","SPARE-ISSUE",
U367="Power Telco","BSS"
),"")</f>
        <v/>
      </c>
      <c r="T367" s="32" t="str" cm="1">
        <f t="array" ref="T367">IFERROR(_xlfn.IFS(
U367="MPR ISSUE","TX ISSUE",
U367="BSS Hardware Issue","RAN ISSUE",
U367="Sites strategiques, MLL, Pylone, etc.","ENVTECH",
U367="AKTIVCO DEFAUT GE &amp; POWER Cabinet","POWER ISSUE",
U367="AKTIVCO Coupure ENEO &amp; Baisse de tension","POWER ISSUE",
U367="Coupure ENEO &amp; Baisse de tension","POWER ISSUE",
U367="Defaut GE &amp; POWER Cabinet","POWER ISSUE",
U367="Sharing","POWER ISSUE",
U367="Sites strategiques &amp; DataCenter","POWER ISSUE",
U367="Exclu","Exclu",
U367="SAT","TX ISSUE",
U367="SPARE-ISSUE","SPARE-ISSUE",
U367="Fiber CAmtel","TX ISSUE",
U367="Fiber AOF","TX ISSUE",
U367="Projet OCM (HUAWEI)","TRAVAUX-HUAWEI",
U367="Projet OCM (NOKIA)","TRAVAUX -NOKIA",
U367="ACCESS-ISSUE","ACCESS-ISSUE",
U367="Projet OCM (ZTE, NOKIA, autres projets)","TRAVAUX OCM",
U367="No root CAuse","No root cause",
U367="ODU HS","TX ISSUE",
U367="IP &amp; VLAN","TX ISSUE",
U367="Warehouse HUAWEI","SPARE-ISSUE",
U367="SPARE-HS","SPARE-ISSUE",
U367="Power Telco","RAN ISSUE"
),"")</f>
        <v/>
      </c>
      <c r="U367" s="33"/>
      <c r="V367" s="32" t="str" cm="1">
        <f t="array" ref="V367">IFERROR(_xlfn.IFS(
U367="MPR ISSUE","ACTIVE",
U367="BSS Hardware Issue","ACTIVE",
U367="Sites strategiques, MLL, Pylone, etc.","PASSIVE",
U367="AKTIVCO DEFAUT GE &amp; POWER Cabinet","PASSIVE",
U367="AKTIVCO Coupure ENEO &amp; Baisse de tension","PASSIVE",
U367="Coupure ENEO &amp; Baisse de tension","PASSIVE",
U367="Defaut GE &amp; POWER Cabinet","PASSIVE",
U367="Sharing","PASSIVE",
U367="Sites strategiques &amp; DataCenter","PASSIVE",
U367="Exclu","Exclu",
U367="SAT","ACTIVE",
U367="SPARE-ISSUE","SPARE-ISSUE",
U367="Fiber CAmtel","ACTIVE",
U367="Fiber AOF","ACTIVE",
U367="Projet OCM (HUAWEI)","PLANNED WORKS",
U367="Projet OCM (NOKIA)","PLANNED WORKS",
U367="ACCESS-ISSUE","ACCESS-ISSUE",
U367="Projet OCM (ZTE, NOKIA, autres projets)","PLANNED WORKS",
U367="No root CAuse","No root cause",
U367="ODU HS","ACTIVE",
U367="IP &amp; VLAN","ACTIVE",
U367="Warehouse HUAWEI","SPARE-ISSUE",
U367="SPARE-HS","SPARE-ISSUE",
U367="Power Telco","ACTIVE"
),"")</f>
        <v/>
      </c>
      <c r="W367" s="51"/>
      <c r="X367" s="51"/>
      <c r="Y367" s="51"/>
      <c r="Z367" s="51"/>
      <c r="AA367" s="51"/>
      <c r="AB367" s="34" t="s">
        <v>5420</v>
      </c>
      <c r="AC367" s="34" t="str">
        <f>_xlfn.XLOOKUP(B367,[4]ALL!$B:$B,[4]ALL!$N:$N,"")</f>
        <v/>
      </c>
      <c r="AD367" s="34" t="s">
        <v>5420</v>
      </c>
      <c r="AE367" s="34"/>
      <c r="AF367" s="36" t="s">
        <v>5420</v>
      </c>
      <c r="AG367" s="29"/>
      <c r="AH367" s="35"/>
      <c r="AI367" s="29"/>
      <c r="AJ367" s="29" t="s">
        <v>5420</v>
      </c>
      <c r="AK367" s="36" t="s">
        <v>5420</v>
      </c>
      <c r="AL367" s="36" t="s">
        <v>5420</v>
      </c>
      <c r="AM367" s="36" t="s">
        <v>5420</v>
      </c>
      <c r="AN367" s="36" t="s">
        <v>5420</v>
      </c>
      <c r="AO367" s="36" t="s">
        <v>5420</v>
      </c>
      <c r="AP367" s="36" t="s">
        <v>5420</v>
      </c>
      <c r="AQ367" s="36" t="s">
        <v>5420</v>
      </c>
      <c r="AR367" s="36" t="s">
        <v>5420</v>
      </c>
      <c r="AS367" s="36" t="s">
        <v>5420</v>
      </c>
      <c r="AT367" s="36" t="s">
        <v>5420</v>
      </c>
      <c r="AU367" s="36" t="s">
        <v>5420</v>
      </c>
      <c r="AV367" s="36" t="s">
        <v>5420</v>
      </c>
      <c r="AW367" s="45"/>
      <c r="AX367" s="45" t="s">
        <v>5420</v>
      </c>
      <c r="AY367" s="45" t="s">
        <v>5420</v>
      </c>
      <c r="AZ367" s="45" t="s">
        <v>5420</v>
      </c>
      <c r="BA367" s="36" t="s">
        <v>5420</v>
      </c>
    </row>
    <row r="368" spans="1:53" s="58" customFormat="1" ht="15.6" hidden="1" x14ac:dyDescent="0.3">
      <c r="A368" s="27" t="s">
        <v>925</v>
      </c>
      <c r="B368" s="28" t="s">
        <v>926</v>
      </c>
      <c r="C368" s="29" t="str">
        <f>_xlfn.XLOOKUP(B368,'[1]daily break down'!$D:$D,'[1]daily break down'!$E:$E,"")</f>
        <v>Yaounde</v>
      </c>
      <c r="D368" s="27" t="s">
        <v>5379</v>
      </c>
      <c r="E368" s="27"/>
      <c r="F368" s="29" t="s">
        <v>37</v>
      </c>
      <c r="G368" s="27" t="s">
        <v>38</v>
      </c>
      <c r="H368" s="30" t="str">
        <f>_xlfn.XLOOKUP(B368,[2]CALCULATION!$B:$B,[2]CALCULATION!$H:$H,"")</f>
        <v>ZTE</v>
      </c>
      <c r="I368" s="25">
        <v>3.4191450291496515</v>
      </c>
      <c r="J368" s="25">
        <v>2.5586738406485687</v>
      </c>
      <c r="K368" s="25">
        <v>0.39203285649467967</v>
      </c>
      <c r="L368" s="25">
        <v>0.70011599934937774</v>
      </c>
      <c r="M368" s="25">
        <v>5.9880562047524064</v>
      </c>
      <c r="N368" s="25">
        <v>5.8156266675798225</v>
      </c>
      <c r="O368" s="25">
        <v>0.59974017857907302</v>
      </c>
      <c r="P368" s="25" t="s">
        <v>6366</v>
      </c>
      <c r="Q368" s="31" t="s">
        <v>5364</v>
      </c>
      <c r="R368" s="31"/>
      <c r="S368" s="32" t="str" cm="1">
        <f t="array" ref="S368">IFERROR(_xlfn.IFS(
U368="MPR ISSUE","PDH",
U368="BSS Hardware Issue","BSS",
U368="Sites strategiques, MLL, Pylone, etc.","ENVTECH",
U368="AKTIVCO DEFAUT GE &amp; POWER Cabinet","AKTIVCO",
U368="AKTIVCO Coupure ENEO &amp; Baisse de tension","AKTIVCO GRID ONLY",
U368="Coupure ENEO &amp; Baisse de tension","IHS GRID ONLY",
U368="Defaut GE &amp; POWER Cabinet","IHS",
U368="Sharing","Partners",
U368="Sites strategiques &amp; DataCenter","SST &amp; DC",
U368="Exclu","Exclu",
U368="SAT","SAT",
U368="SPARE-ISSUE","SPARE-ISSUE",
U368="Fiber CAmtel","TRANS_FO_CAMTEL",
U368="Fiber AOF","Fiber AOF",
U368="Projet OCM (HUAWEI)","TRAVAUX-HUAWEI",
U368="Projet OCM (NOKIA)","TRAVAUX-NOKIA",
U368="ACCESS-ISSUE","ACCESS-ISSUE",
U368="Projet OCM (ZTE, NOKIA, autres projets)","TRAVAUX OCM",
U368="No root CAuse","No root cause",
U368="ODU HS","PDH",
U368="IP &amp; VLAN","PDH",
U368="Warehouse HUAWEI","SPARE-ISSUE",
U368="SPARE-HS","SPARE-ISSUE",
U368="Power Telco","BSS"
),"")</f>
        <v/>
      </c>
      <c r="T368" s="32" t="str" cm="1">
        <f t="array" ref="T368">IFERROR(_xlfn.IFS(
U368="MPR ISSUE","TX ISSUE",
U368="BSS Hardware Issue","RAN ISSUE",
U368="Sites strategiques, MLL, Pylone, etc.","ENVTECH",
U368="AKTIVCO DEFAUT GE &amp; POWER Cabinet","POWER ISSUE",
U368="AKTIVCO Coupure ENEO &amp; Baisse de tension","POWER ISSUE",
U368="Coupure ENEO &amp; Baisse de tension","POWER ISSUE",
U368="Defaut GE &amp; POWER Cabinet","POWER ISSUE",
U368="Sharing","POWER ISSUE",
U368="Sites strategiques &amp; DataCenter","POWER ISSUE",
U368="Exclu","Exclu",
U368="SAT","TX ISSUE",
U368="SPARE-ISSUE","SPARE-ISSUE",
U368="Fiber CAmtel","TX ISSUE",
U368="Fiber AOF","TX ISSUE",
U368="Projet OCM (HUAWEI)","TRAVAUX-HUAWEI",
U368="Projet OCM (NOKIA)","TRAVAUX -NOKIA",
U368="ACCESS-ISSUE","ACCESS-ISSUE",
U368="Projet OCM (ZTE, NOKIA, autres projets)","TRAVAUX OCM",
U368="No root CAuse","No root cause",
U368="ODU HS","TX ISSUE",
U368="IP &amp; VLAN","TX ISSUE",
U368="Warehouse HUAWEI","SPARE-ISSUE",
U368="SPARE-HS","SPARE-ISSUE",
U368="Power Telco","RAN ISSUE"
),"")</f>
        <v/>
      </c>
      <c r="U368" s="33"/>
      <c r="V368" s="32" t="str" cm="1">
        <f t="array" ref="V368">IFERROR(_xlfn.IFS(
U368="MPR ISSUE","ACTIVE",
U368="BSS Hardware Issue","ACTIVE",
U368="Sites strategiques, MLL, Pylone, etc.","PASSIVE",
U368="AKTIVCO DEFAUT GE &amp; POWER Cabinet","PASSIVE",
U368="AKTIVCO Coupure ENEO &amp; Baisse de tension","PASSIVE",
U368="Coupure ENEO &amp; Baisse de tension","PASSIVE",
U368="Defaut GE &amp; POWER Cabinet","PASSIVE",
U368="Sharing","PASSIVE",
U368="Sites strategiques &amp; DataCenter","PASSIVE",
U368="Exclu","Exclu",
U368="SAT","ACTIVE",
U368="SPARE-ISSUE","SPARE-ISSUE",
U368="Fiber CAmtel","ACTIVE",
U368="Fiber AOF","ACTIVE",
U368="Projet OCM (HUAWEI)","PLANNED WORKS",
U368="Projet OCM (NOKIA)","PLANNED WORKS",
U368="ACCESS-ISSUE","ACCESS-ISSUE",
U368="Projet OCM (ZTE, NOKIA, autres projets)","PLANNED WORKS",
U368="No root CAuse","No root cause",
U368="ODU HS","ACTIVE",
U368="IP &amp; VLAN","ACTIVE",
U368="Warehouse HUAWEI","SPARE-ISSUE",
U368="SPARE-HS","SPARE-ISSUE",
U368="Power Telco","ACTIVE"
),"")</f>
        <v/>
      </c>
      <c r="W368" s="51"/>
      <c r="X368" s="51"/>
      <c r="Y368" s="51"/>
      <c r="Z368" s="51"/>
      <c r="AA368" s="51"/>
      <c r="AB368" s="34" t="s">
        <v>5420</v>
      </c>
      <c r="AC368" s="34" t="str">
        <f>_xlfn.XLOOKUP(B368,[4]ALL!$B:$B,[4]ALL!$N:$N,"")</f>
        <v/>
      </c>
      <c r="AD368" s="34" t="s">
        <v>5420</v>
      </c>
      <c r="AE368" s="34"/>
      <c r="AF368" s="36" t="s">
        <v>5420</v>
      </c>
      <c r="AG368" s="29"/>
      <c r="AH368" s="35"/>
      <c r="AI368" s="29"/>
      <c r="AJ368" s="29" t="s">
        <v>5420</v>
      </c>
      <c r="AK368" s="36" t="s">
        <v>5420</v>
      </c>
      <c r="AL368" s="36" t="s">
        <v>5420</v>
      </c>
      <c r="AM368" s="36" t="s">
        <v>5420</v>
      </c>
      <c r="AN368" s="36" t="s">
        <v>5420</v>
      </c>
      <c r="AO368" s="36" t="s">
        <v>5420</v>
      </c>
      <c r="AP368" s="36" t="s">
        <v>5420</v>
      </c>
      <c r="AQ368" s="36" t="s">
        <v>5420</v>
      </c>
      <c r="AR368" s="36" t="s">
        <v>5420</v>
      </c>
      <c r="AS368" s="36" t="s">
        <v>5420</v>
      </c>
      <c r="AT368" s="36" t="s">
        <v>5420</v>
      </c>
      <c r="AU368" s="36" t="s">
        <v>5420</v>
      </c>
      <c r="AV368" s="36" t="s">
        <v>5420</v>
      </c>
      <c r="AW368" s="45"/>
      <c r="AX368" s="45" t="s">
        <v>5420</v>
      </c>
      <c r="AY368" s="45" t="s">
        <v>5420</v>
      </c>
      <c r="AZ368" s="45" t="s">
        <v>5420</v>
      </c>
      <c r="BA368" s="36" t="s">
        <v>5420</v>
      </c>
    </row>
    <row r="369" spans="1:53" s="58" customFormat="1" ht="15.6" hidden="1" x14ac:dyDescent="0.3">
      <c r="A369" s="27" t="s">
        <v>1152</v>
      </c>
      <c r="B369" s="28" t="s">
        <v>1153</v>
      </c>
      <c r="C369" s="29" t="str">
        <f>_xlfn.XLOOKUP(B369,'[1]daily break down'!$D:$D,'[1]daily break down'!$E:$E,"")</f>
        <v>EXTREME-NORD</v>
      </c>
      <c r="D369" s="27" t="s">
        <v>11</v>
      </c>
      <c r="E369" s="27" t="s">
        <v>66</v>
      </c>
      <c r="F369" s="29" t="s">
        <v>55</v>
      </c>
      <c r="G369" s="27" t="s">
        <v>1152</v>
      </c>
      <c r="H369" s="39" t="str">
        <f>_xlfn.XLOOKUP(B369,[2]CALCULATION!$B:$B,[2]CALCULATION!$H:$H,"")</f>
        <v>NOKIA</v>
      </c>
      <c r="I369" s="25">
        <v>0.14867321285381227</v>
      </c>
      <c r="J369" s="25">
        <v>0</v>
      </c>
      <c r="K369" s="25">
        <v>5.5568218461160894</v>
      </c>
      <c r="L369" s="25">
        <v>4.2957212933713445</v>
      </c>
      <c r="M369" s="25">
        <v>4.1512928291570717</v>
      </c>
      <c r="N369" s="25">
        <v>4.7363369032026092</v>
      </c>
      <c r="O369" s="25">
        <v>0.59439908097280525</v>
      </c>
      <c r="P369" s="25" t="s">
        <v>6366</v>
      </c>
      <c r="Q369" s="31" t="str">
        <f>_xlfn.XLOOKUP(B369,'[1]daily break down'!$D:$D,'[1]daily break down'!$O:$O,"")</f>
        <v>Insecurity</v>
      </c>
      <c r="R369" s="31"/>
      <c r="S369" s="32" t="str" cm="1">
        <f t="array" ref="S369">IFERROR(_xlfn.IFS(
U369="MPR ISSUE","PDH",
U369="BSS Hardware Issue","BSS",
U369="Sites strategiques, MLL, Pylone, etc.","ENVTECH",
U369="AKTIVCO DEFAUT GE &amp; POWER Cabinet","AKTIVCO",
U369="AKTIVCO Coupure ENEO &amp; Baisse de tension","AKTIVCO GRID ONLY",
U369="Coupure ENEO &amp; Baisse de tension","IHS GRID ONLY",
U369="Defaut GE &amp; POWER Cabinet","IHS",
U369="Sharing","Partners",
U369="Sites strategiques &amp; DataCenter","SST &amp; DC",
U369="Exclu","Exclu",
U369="SAT","SAT",
U369="SPARE-ISSUE","SPARE-ISSUE",
U369="Fiber CAmtel","TRANS_FO_CAMTEL",
U369="Fiber AOF","Fiber AOF",
U369="Projet OCM (HUAWEI)","TRAVAUX-HUAWEI",
U369="Projet OCM (NOKIA)","TRAVAUX-NOKIA",
U369="ACCESS-ISSUE","ACCESS-ISSUE",
U369="Projet OCM (ZTE, NOKIA, autres projets)","TRAVAUX OCM",
U369="No root CAuse","No root cause",
U369="ODU HS","PDH",
U369="IP &amp; VLAN","PDH",
U369="Warehouse HUAWEI","SPARE-ISSUE",
U369="SPARE-HS","SPARE-ISSUE",
U369="Power Telco","BSS"
),"")</f>
        <v/>
      </c>
      <c r="T369" s="32" t="str" cm="1">
        <f t="array" ref="T369">IFERROR(_xlfn.IFS(
U369="MPR ISSUE","TX ISSUE",
U369="BSS Hardware Issue","RAN ISSUE",
U369="Sites strategiques, MLL, Pylone, etc.","ENVTECH",
U369="AKTIVCO DEFAUT GE &amp; POWER Cabinet","POWER ISSUE",
U369="AKTIVCO Coupure ENEO &amp; Baisse de tension","POWER ISSUE",
U369="Coupure ENEO &amp; Baisse de tension","POWER ISSUE",
U369="Defaut GE &amp; POWER Cabinet","POWER ISSUE",
U369="Sharing","POWER ISSUE",
U369="Sites strategiques &amp; DataCenter","POWER ISSUE",
U369="Exclu","Exclu",
U369="SAT","TX ISSUE",
U369="SPARE-ISSUE","SPARE-ISSUE",
U369="Fiber CAmtel","TX ISSUE",
U369="Fiber AOF","TX ISSUE",
U369="Projet OCM (HUAWEI)","TRAVAUX-HUAWEI",
U369="Projet OCM (NOKIA)","TRAVAUX -NOKIA",
U369="ACCESS-ISSUE","ACCESS-ISSUE",
U369="Projet OCM (ZTE, NOKIA, autres projets)","TRAVAUX OCM",
U369="No root CAuse","No root cause",
U369="ODU HS","TX ISSUE",
U369="IP &amp; VLAN","TX ISSUE",
U369="Warehouse HUAWEI","SPARE-ISSUE",
U369="SPARE-HS","SPARE-ISSUE",
U369="Power Telco","RAN ISSUE"
),"")</f>
        <v/>
      </c>
      <c r="U369" s="33"/>
      <c r="V369" s="32" t="str" cm="1">
        <f t="array" ref="V369">IFERROR(_xlfn.IFS(
U369="MPR ISSUE","ACTIVE",
U369="BSS Hardware Issue","ACTIVE",
U369="Sites strategiques, MLL, Pylone, etc.","PASSIVE",
U369="AKTIVCO DEFAUT GE &amp; POWER Cabinet","PASSIVE",
U369="AKTIVCO Coupure ENEO &amp; Baisse de tension","PASSIVE",
U369="Coupure ENEO &amp; Baisse de tension","PASSIVE",
U369="Defaut GE &amp; POWER Cabinet","PASSIVE",
U369="Sharing","PASSIVE",
U369="Sites strategiques &amp; DataCenter","PASSIVE",
U369="Exclu","Exclu",
U369="SAT","ACTIVE",
U369="SPARE-ISSUE","SPARE-ISSUE",
U369="Fiber CAmtel","ACTIVE",
U369="Fiber AOF","ACTIVE",
U369="Projet OCM (HUAWEI)","PLANNED WORKS",
U369="Projet OCM (NOKIA)","PLANNED WORKS",
U369="ACCESS-ISSUE","ACCESS-ISSUE",
U369="Projet OCM (ZTE, NOKIA, autres projets)","PLANNED WORKS",
U369="No root CAuse","No root cause",
U369="ODU HS","ACTIVE",
U369="IP &amp; VLAN","ACTIVE",
U369="Warehouse HUAWEI","SPARE-ISSUE",
U369="SPARE-HS","SPARE-ISSUE",
U369="Power Telco","ACTIVE"
),"")</f>
        <v/>
      </c>
      <c r="W369" s="51"/>
      <c r="X369" s="51"/>
      <c r="Y369" s="51"/>
      <c r="Z369" s="51"/>
      <c r="AA369" s="51"/>
      <c r="AB369" s="34" t="s">
        <v>6659</v>
      </c>
      <c r="AC369" s="34" t="str">
        <f>_xlfn.XLOOKUP(B369,[4]ALL!$B:$B,[4]ALL!$N:$N,"")</f>
        <v/>
      </c>
      <c r="AD369" s="34" t="s">
        <v>5420</v>
      </c>
      <c r="AE369" s="34"/>
      <c r="AF369" s="36" t="s">
        <v>5420</v>
      </c>
      <c r="AG369" s="29"/>
      <c r="AH369" s="35"/>
      <c r="AI369" s="29"/>
      <c r="AJ369" s="29" t="s">
        <v>5980</v>
      </c>
      <c r="AK369" s="36" t="s">
        <v>5420</v>
      </c>
      <c r="AL369" s="36" t="s">
        <v>5420</v>
      </c>
      <c r="AM369" s="36" t="s">
        <v>5420</v>
      </c>
      <c r="AN369" s="36" t="s">
        <v>5420</v>
      </c>
      <c r="AO369" s="36" t="s">
        <v>5420</v>
      </c>
      <c r="AP369" s="36" t="s">
        <v>5420</v>
      </c>
      <c r="AQ369" s="36" t="s">
        <v>5420</v>
      </c>
      <c r="AR369" s="36" t="s">
        <v>5420</v>
      </c>
      <c r="AS369" s="36" t="s">
        <v>5420</v>
      </c>
      <c r="AT369" s="36" t="s">
        <v>5420</v>
      </c>
      <c r="AU369" s="36" t="s">
        <v>5420</v>
      </c>
      <c r="AV369" s="36" t="s">
        <v>5981</v>
      </c>
      <c r="AW369" s="45"/>
      <c r="AX369" s="45" t="s">
        <v>5420</v>
      </c>
      <c r="AY369" s="45" t="s">
        <v>5420</v>
      </c>
      <c r="AZ369" s="45" t="s">
        <v>5420</v>
      </c>
      <c r="BA369" s="36" t="s">
        <v>5420</v>
      </c>
    </row>
    <row r="370" spans="1:53" s="58" customFormat="1" ht="15.6" hidden="1" x14ac:dyDescent="0.3">
      <c r="A370" s="27" t="s">
        <v>1539</v>
      </c>
      <c r="B370" s="28" t="s">
        <v>1540</v>
      </c>
      <c r="C370" s="29" t="str">
        <f>_xlfn.XLOOKUP(B370,'[1]daily break down'!$D:$D,'[1]daily break down'!$E:$E,"")</f>
        <v>CENTRE</v>
      </c>
      <c r="D370" s="27"/>
      <c r="E370" s="27"/>
      <c r="F370" s="29" t="s">
        <v>69</v>
      </c>
      <c r="G370" s="27" t="s">
        <v>1345</v>
      </c>
      <c r="H370" s="39" t="str">
        <f>_xlfn.XLOOKUP(B370,[2]CALCULATION!$B:$B,[2]CALCULATION!$H:$H,"")</f>
        <v>NOKIA</v>
      </c>
      <c r="I370" s="25">
        <v>0.40826277776350972</v>
      </c>
      <c r="J370" s="25">
        <v>0.56342795912485411</v>
      </c>
      <c r="K370" s="25">
        <v>4.4262684096562515</v>
      </c>
      <c r="L370" s="25">
        <v>0.52718707998390557</v>
      </c>
      <c r="M370" s="25">
        <v>0.53983215051093936</v>
      </c>
      <c r="N370" s="25">
        <v>1.0090759138614771</v>
      </c>
      <c r="O370" s="25">
        <v>0.56909951402978598</v>
      </c>
      <c r="P370" s="25" t="s">
        <v>6366</v>
      </c>
      <c r="Q370" s="31" t="s">
        <v>5364</v>
      </c>
      <c r="R370" s="31"/>
      <c r="S370" s="32" t="str" cm="1">
        <f t="array" ref="S370">IFERROR(_xlfn.IFS(
U370="MPR ISSUE","PDH",
U370="BSS Hardware Issue","BSS",
U370="Sites strategiques, MLL, Pylone, etc.","ENVTECH",
U370="AKTIVCO DEFAUT GE &amp; POWER Cabinet","AKTIVCO",
U370="AKTIVCO Coupure ENEO &amp; Baisse de tension","AKTIVCO GRID ONLY",
U370="Coupure ENEO &amp; Baisse de tension","IHS GRID ONLY",
U370="Defaut GE &amp; POWER Cabinet","IHS",
U370="Sharing","Partners",
U370="Sites strategiques &amp; DataCenter","SST &amp; DC",
U370="Exclu","Exclu",
U370="SAT","SAT",
U370="SPARE-ISSUE","SPARE-ISSUE",
U370="Fiber CAmtel","TRANS_FO_CAMTEL",
U370="Fiber AOF","Fiber AOF",
U370="Projet OCM (HUAWEI)","TRAVAUX-HUAWEI",
U370="Projet OCM (NOKIA)","TRAVAUX-NOKIA",
U370="ACCESS-ISSUE","ACCESS-ISSUE",
U370="Projet OCM (ZTE, NOKIA, autres projets)","TRAVAUX OCM",
U370="No root CAuse","No root cause",
U370="ODU HS","PDH",
U370="IP &amp; VLAN","PDH",
U370="Warehouse HUAWEI","SPARE-ISSUE",
U370="SPARE-HS","SPARE-ISSUE",
U370="Power Telco","BSS"
),"")</f>
        <v/>
      </c>
      <c r="T370" s="32" t="str" cm="1">
        <f t="array" ref="T370">IFERROR(_xlfn.IFS(
U370="MPR ISSUE","TX ISSUE",
U370="BSS Hardware Issue","RAN ISSUE",
U370="Sites strategiques, MLL, Pylone, etc.","ENVTECH",
U370="AKTIVCO DEFAUT GE &amp; POWER Cabinet","POWER ISSUE",
U370="AKTIVCO Coupure ENEO &amp; Baisse de tension","POWER ISSUE",
U370="Coupure ENEO &amp; Baisse de tension","POWER ISSUE",
U370="Defaut GE &amp; POWER Cabinet","POWER ISSUE",
U370="Sharing","POWER ISSUE",
U370="Sites strategiques &amp; DataCenter","POWER ISSUE",
U370="Exclu","Exclu",
U370="SAT","TX ISSUE",
U370="SPARE-ISSUE","SPARE-ISSUE",
U370="Fiber CAmtel","TX ISSUE",
U370="Fiber AOF","TX ISSUE",
U370="Projet OCM (HUAWEI)","TRAVAUX-HUAWEI",
U370="Projet OCM (NOKIA)","TRAVAUX -NOKIA",
U370="ACCESS-ISSUE","ACCESS-ISSUE",
U370="Projet OCM (ZTE, NOKIA, autres projets)","TRAVAUX OCM",
U370="No root CAuse","No root cause",
U370="ODU HS","TX ISSUE",
U370="IP &amp; VLAN","TX ISSUE",
U370="Warehouse HUAWEI","SPARE-ISSUE",
U370="SPARE-HS","SPARE-ISSUE",
U370="Power Telco","RAN ISSUE"
),"")</f>
        <v/>
      </c>
      <c r="U370" s="33"/>
      <c r="V370" s="32" t="str" cm="1">
        <f t="array" ref="V370">IFERROR(_xlfn.IFS(
U370="MPR ISSUE","ACTIVE",
U370="BSS Hardware Issue","ACTIVE",
U370="Sites strategiques, MLL, Pylone, etc.","PASSIVE",
U370="AKTIVCO DEFAUT GE &amp; POWER Cabinet","PASSIVE",
U370="AKTIVCO Coupure ENEO &amp; Baisse de tension","PASSIVE",
U370="Coupure ENEO &amp; Baisse de tension","PASSIVE",
U370="Defaut GE &amp; POWER Cabinet","PASSIVE",
U370="Sharing","PASSIVE",
U370="Sites strategiques &amp; DataCenter","PASSIVE",
U370="Exclu","Exclu",
U370="SAT","ACTIVE",
U370="SPARE-ISSUE","SPARE-ISSUE",
U370="Fiber CAmtel","ACTIVE",
U370="Fiber AOF","ACTIVE",
U370="Projet OCM (HUAWEI)","PLANNED WORKS",
U370="Projet OCM (NOKIA)","PLANNED WORKS",
U370="ACCESS-ISSUE","ACCESS-ISSUE",
U370="Projet OCM (ZTE, NOKIA, autres projets)","PLANNED WORKS",
U370="No root CAuse","No root cause",
U370="ODU HS","ACTIVE",
U370="IP &amp; VLAN","ACTIVE",
U370="Warehouse HUAWEI","SPARE-ISSUE",
U370="SPARE-HS","SPARE-ISSUE",
U370="Power Telco","ACTIVE"
),"")</f>
        <v/>
      </c>
      <c r="W370" s="51"/>
      <c r="X370" s="51"/>
      <c r="Y370" s="51"/>
      <c r="Z370" s="51"/>
      <c r="AA370" s="51"/>
      <c r="AB370" s="34" t="s">
        <v>5420</v>
      </c>
      <c r="AC370" s="34" t="str">
        <f>_xlfn.XLOOKUP(B370,[4]ALL!$B:$B,[4]ALL!$N:$N,"")</f>
        <v/>
      </c>
      <c r="AD370" s="34" t="s">
        <v>5420</v>
      </c>
      <c r="AE370" s="34"/>
      <c r="AF370" s="36" t="s">
        <v>5420</v>
      </c>
      <c r="AG370" s="29"/>
      <c r="AH370" s="35"/>
      <c r="AI370" s="29"/>
      <c r="AJ370" s="29" t="s">
        <v>5420</v>
      </c>
      <c r="AK370" s="36" t="s">
        <v>5420</v>
      </c>
      <c r="AL370" s="36" t="s">
        <v>5420</v>
      </c>
      <c r="AM370" s="36" t="s">
        <v>5420</v>
      </c>
      <c r="AN370" s="36" t="s">
        <v>5420</v>
      </c>
      <c r="AO370" s="36" t="s">
        <v>5420</v>
      </c>
      <c r="AP370" s="36" t="s">
        <v>5420</v>
      </c>
      <c r="AQ370" s="36" t="s">
        <v>5420</v>
      </c>
      <c r="AR370" s="36" t="s">
        <v>5420</v>
      </c>
      <c r="AS370" s="36" t="s">
        <v>5420</v>
      </c>
      <c r="AT370" s="36" t="s">
        <v>5420</v>
      </c>
      <c r="AU370" s="36" t="s">
        <v>5420</v>
      </c>
      <c r="AV370" s="36" t="s">
        <v>5420</v>
      </c>
      <c r="AW370" s="45"/>
      <c r="AX370" s="45" t="s">
        <v>5420</v>
      </c>
      <c r="AY370" s="45" t="s">
        <v>5420</v>
      </c>
      <c r="AZ370" s="45" t="s">
        <v>5420</v>
      </c>
      <c r="BA370" s="36" t="s">
        <v>5420</v>
      </c>
    </row>
    <row r="371" spans="1:53" s="58" customFormat="1" ht="15.6" hidden="1" x14ac:dyDescent="0.3">
      <c r="A371" s="27" t="s">
        <v>472</v>
      </c>
      <c r="B371" s="28" t="s">
        <v>473</v>
      </c>
      <c r="C371" s="29" t="str">
        <f>_xlfn.XLOOKUP(B371,'[1]daily break down'!$D:$D,'[1]daily break down'!$E:$E,"")</f>
        <v>NORD-OUEST</v>
      </c>
      <c r="D371" s="27" t="s">
        <v>11</v>
      </c>
      <c r="E371" s="27" t="s">
        <v>12</v>
      </c>
      <c r="F371" s="29" t="s">
        <v>51</v>
      </c>
      <c r="G371" s="27" t="s">
        <v>472</v>
      </c>
      <c r="H371" s="39" t="str">
        <f>_xlfn.XLOOKUP(B371,[2]CALCULATION!$B:$B,[2]CALCULATION!$H:$H,"")</f>
        <v>NOKIA</v>
      </c>
      <c r="I371" s="25">
        <v>6.1629469827327901</v>
      </c>
      <c r="J371" s="25">
        <v>2.2285108708369363</v>
      </c>
      <c r="K371" s="25">
        <v>0</v>
      </c>
      <c r="L371" s="25">
        <v>0</v>
      </c>
      <c r="M371" s="25">
        <v>1.2195983255001668</v>
      </c>
      <c r="N371" s="25">
        <v>0</v>
      </c>
      <c r="O371" s="25">
        <v>0.56943838051781659</v>
      </c>
      <c r="P371" s="25" t="s">
        <v>6366</v>
      </c>
      <c r="Q371" s="31" t="str">
        <f>_xlfn.XLOOKUP(B371,'[1]daily break down'!$D:$D,'[1]daily break down'!$O:$O,"")</f>
        <v>Insecurity</v>
      </c>
      <c r="R371" s="31"/>
      <c r="S371" s="32" t="str" cm="1">
        <f t="array" ref="S371">IFERROR(_xlfn.IFS(
U371="MPR ISSUE","PDH",
U371="BSS Hardware Issue","BSS",
U371="Sites strategiques, MLL, Pylone, etc.","ENVTECH",
U371="AKTIVCO DEFAUT GE &amp; POWER Cabinet","AKTIVCO",
U371="AKTIVCO Coupure ENEO &amp; Baisse de tension","AKTIVCO GRID ONLY",
U371="Coupure ENEO &amp; Baisse de tension","IHS GRID ONLY",
U371="Defaut GE &amp; POWER Cabinet","IHS",
U371="Sharing","Partners",
U371="Sites strategiques &amp; DataCenter","SST &amp; DC",
U371="Exclu","Exclu",
U371="SAT","SAT",
U371="SPARE-ISSUE","SPARE-ISSUE",
U371="Fiber CAmtel","TRANS_FO_CAMTEL",
U371="Fiber AOF","Fiber AOF",
U371="Projet OCM (HUAWEI)","TRAVAUX-HUAWEI",
U371="Projet OCM (NOKIA)","TRAVAUX-NOKIA",
U371="ACCESS-ISSUE","ACCESS-ISSUE",
U371="Projet OCM (ZTE, NOKIA, autres projets)","TRAVAUX OCM",
U371="No root CAuse","No root cause",
U371="ODU HS","PDH",
U371="IP &amp; VLAN","PDH",
U371="Warehouse HUAWEI","SPARE-ISSUE",
U371="SPARE-HS","SPARE-ISSUE",
U371="Power Telco","BSS"
),"")</f>
        <v/>
      </c>
      <c r="T371" s="32" t="str" cm="1">
        <f t="array" ref="T371">IFERROR(_xlfn.IFS(
U371="MPR ISSUE","TX ISSUE",
U371="BSS Hardware Issue","RAN ISSUE",
U371="Sites strategiques, MLL, Pylone, etc.","ENVTECH",
U371="AKTIVCO DEFAUT GE &amp; POWER Cabinet","POWER ISSUE",
U371="AKTIVCO Coupure ENEO &amp; Baisse de tension","POWER ISSUE",
U371="Coupure ENEO &amp; Baisse de tension","POWER ISSUE",
U371="Defaut GE &amp; POWER Cabinet","POWER ISSUE",
U371="Sharing","POWER ISSUE",
U371="Sites strategiques &amp; DataCenter","POWER ISSUE",
U371="Exclu","Exclu",
U371="SAT","TX ISSUE",
U371="SPARE-ISSUE","SPARE-ISSUE",
U371="Fiber CAmtel","TX ISSUE",
U371="Fiber AOF","TX ISSUE",
U371="Projet OCM (HUAWEI)","TRAVAUX-HUAWEI",
U371="Projet OCM (NOKIA)","TRAVAUX -NOKIA",
U371="ACCESS-ISSUE","ACCESS-ISSUE",
U371="Projet OCM (ZTE, NOKIA, autres projets)","TRAVAUX OCM",
U371="No root CAuse","No root cause",
U371="ODU HS","TX ISSUE",
U371="IP &amp; VLAN","TX ISSUE",
U371="Warehouse HUAWEI","SPARE-ISSUE",
U371="SPARE-HS","SPARE-ISSUE",
U371="Power Telco","RAN ISSUE"
),"")</f>
        <v/>
      </c>
      <c r="U371" s="33"/>
      <c r="V371" s="32" t="str" cm="1">
        <f t="array" ref="V371">IFERROR(_xlfn.IFS(
U371="MPR ISSUE","ACTIVE",
U371="BSS Hardware Issue","ACTIVE",
U371="Sites strategiques, MLL, Pylone, etc.","PASSIVE",
U371="AKTIVCO DEFAUT GE &amp; POWER Cabinet","PASSIVE",
U371="AKTIVCO Coupure ENEO &amp; Baisse de tension","PASSIVE",
U371="Coupure ENEO &amp; Baisse de tension","PASSIVE",
U371="Defaut GE &amp; POWER Cabinet","PASSIVE",
U371="Sharing","PASSIVE",
U371="Sites strategiques &amp; DataCenter","PASSIVE",
U371="Exclu","Exclu",
U371="SAT","ACTIVE",
U371="SPARE-ISSUE","SPARE-ISSUE",
U371="Fiber CAmtel","ACTIVE",
U371="Fiber AOF","ACTIVE",
U371="Projet OCM (HUAWEI)","PLANNED WORKS",
U371="Projet OCM (NOKIA)","PLANNED WORKS",
U371="ACCESS-ISSUE","ACCESS-ISSUE",
U371="Projet OCM (ZTE, NOKIA, autres projets)","PLANNED WORKS",
U371="No root CAuse","No root cause",
U371="ODU HS","ACTIVE",
U371="IP &amp; VLAN","ACTIVE",
U371="Warehouse HUAWEI","SPARE-ISSUE",
U371="SPARE-HS","SPARE-ISSUE",
U371="Power Telco","ACTIVE"
),"")</f>
        <v/>
      </c>
      <c r="W371" s="51"/>
      <c r="X371" s="51"/>
      <c r="Y371" s="51"/>
      <c r="Z371" s="51"/>
      <c r="AA371" s="51"/>
      <c r="AB371" s="34" t="s">
        <v>6660</v>
      </c>
      <c r="AC371" s="34" t="str">
        <f>_xlfn.XLOOKUP(B371,[4]ALL!$B:$B,[4]ALL!$N:$N,"")</f>
        <v/>
      </c>
      <c r="AD371" s="34" t="s">
        <v>5420</v>
      </c>
      <c r="AE371" s="34"/>
      <c r="AF371" s="36" t="s">
        <v>5420</v>
      </c>
      <c r="AG371" s="29"/>
      <c r="AH371" s="35"/>
      <c r="AI371" s="29"/>
      <c r="AJ371" s="29" t="s">
        <v>6037</v>
      </c>
      <c r="AK371" s="36" t="s">
        <v>5420</v>
      </c>
      <c r="AL371" s="36" t="s">
        <v>5420</v>
      </c>
      <c r="AM371" s="36" t="s">
        <v>5420</v>
      </c>
      <c r="AN371" s="36" t="s">
        <v>5420</v>
      </c>
      <c r="AO371" s="36" t="s">
        <v>5420</v>
      </c>
      <c r="AP371" s="36" t="s">
        <v>5420</v>
      </c>
      <c r="AQ371" s="36" t="s">
        <v>5420</v>
      </c>
      <c r="AR371" s="36" t="s">
        <v>5420</v>
      </c>
      <c r="AS371" s="36" t="s">
        <v>5420</v>
      </c>
      <c r="AT371" s="36" t="s">
        <v>5420</v>
      </c>
      <c r="AU371" s="36" t="s">
        <v>5420</v>
      </c>
      <c r="AV371" s="36" t="s">
        <v>6038</v>
      </c>
      <c r="AW371" s="45"/>
      <c r="AX371" s="45" t="s">
        <v>5420</v>
      </c>
      <c r="AY371" s="45" t="s">
        <v>5420</v>
      </c>
      <c r="AZ371" s="45" t="s">
        <v>5420</v>
      </c>
      <c r="BA371" s="36" t="s">
        <v>5420</v>
      </c>
    </row>
    <row r="372" spans="1:53" s="58" customFormat="1" ht="15.6" hidden="1" x14ac:dyDescent="0.3">
      <c r="A372" s="27" t="s">
        <v>1110</v>
      </c>
      <c r="B372" s="28" t="s">
        <v>1111</v>
      </c>
      <c r="C372" s="29" t="str">
        <f>_xlfn.XLOOKUP(B372,'[1]daily break down'!$D:$D,'[1]daily break down'!$E:$E,"")</f>
        <v>Maroua</v>
      </c>
      <c r="D372" s="27" t="s">
        <v>11</v>
      </c>
      <c r="E372" s="27" t="s">
        <v>12</v>
      </c>
      <c r="F372" s="29" t="s">
        <v>55</v>
      </c>
      <c r="G372" s="27" t="s">
        <v>84</v>
      </c>
      <c r="H372" s="37" t="str">
        <f>_xlfn.XLOOKUP(B372,[2]CALCULATION!$B:$B,[2]CALCULATION!$H:$H,"")</f>
        <v>Huawei</v>
      </c>
      <c r="I372" s="25">
        <v>0</v>
      </c>
      <c r="J372" s="25">
        <v>0</v>
      </c>
      <c r="K372" s="25">
        <v>0</v>
      </c>
      <c r="L372" s="25">
        <v>0</v>
      </c>
      <c r="M372" s="25">
        <v>8.9175391586979543E-5</v>
      </c>
      <c r="N372" s="25">
        <v>0</v>
      </c>
      <c r="O372" s="25">
        <v>0.56694146955338098</v>
      </c>
      <c r="P372" s="25" t="s">
        <v>6366</v>
      </c>
      <c r="Q372" s="31" t="s">
        <v>5364</v>
      </c>
      <c r="R372" s="31"/>
      <c r="S372" s="32" t="str" cm="1">
        <f t="array" ref="S372">IFERROR(_xlfn.IFS(
U372="MPR ISSUE","PDH",
U372="BSS Hardware Issue","BSS",
U372="Sites strategiques, MLL, Pylone, etc.","ENVTECH",
U372="AKTIVCO DEFAUT GE &amp; POWER Cabinet","AKTIVCO",
U372="AKTIVCO Coupure ENEO &amp; Baisse de tension","AKTIVCO GRID ONLY",
U372="Coupure ENEO &amp; Baisse de tension","IHS GRID ONLY",
U372="Defaut GE &amp; POWER Cabinet","IHS",
U372="Sharing","Partners",
U372="Sites strategiques &amp; DataCenter","SST &amp; DC",
U372="Exclu","Exclu",
U372="SAT","SAT",
U372="SPARE-ISSUE","SPARE-ISSUE",
U372="Fiber CAmtel","TRANS_FO_CAMTEL",
U372="Fiber AOF","Fiber AOF",
U372="Projet OCM (HUAWEI)","TRAVAUX-HUAWEI",
U372="Projet OCM (NOKIA)","TRAVAUX-NOKIA",
U372="ACCESS-ISSUE","ACCESS-ISSUE",
U372="Projet OCM (ZTE, NOKIA, autres projets)","TRAVAUX OCM",
U372="No root CAuse","No root cause",
U372="ODU HS","PDH",
U372="IP &amp; VLAN","PDH",
U372="Warehouse HUAWEI","SPARE-ISSUE",
U372="SPARE-HS","SPARE-ISSUE",
U372="Power Telco","BSS"
),"")</f>
        <v/>
      </c>
      <c r="T372" s="32" t="str" cm="1">
        <f t="array" ref="T372">IFERROR(_xlfn.IFS(
U372="MPR ISSUE","TX ISSUE",
U372="BSS Hardware Issue","RAN ISSUE",
U372="Sites strategiques, MLL, Pylone, etc.","ENVTECH",
U372="AKTIVCO DEFAUT GE &amp; POWER Cabinet","POWER ISSUE",
U372="AKTIVCO Coupure ENEO &amp; Baisse de tension","POWER ISSUE",
U372="Coupure ENEO &amp; Baisse de tension","POWER ISSUE",
U372="Defaut GE &amp; POWER Cabinet","POWER ISSUE",
U372="Sharing","POWER ISSUE",
U372="Sites strategiques &amp; DataCenter","POWER ISSUE",
U372="Exclu","Exclu",
U372="SAT","TX ISSUE",
U372="SPARE-ISSUE","SPARE-ISSUE",
U372="Fiber CAmtel","TX ISSUE",
U372="Fiber AOF","TX ISSUE",
U372="Projet OCM (HUAWEI)","TRAVAUX-HUAWEI",
U372="Projet OCM (NOKIA)","TRAVAUX -NOKIA",
U372="ACCESS-ISSUE","ACCESS-ISSUE",
U372="Projet OCM (ZTE, NOKIA, autres projets)","TRAVAUX OCM",
U372="No root CAuse","No root cause",
U372="ODU HS","TX ISSUE",
U372="IP &amp; VLAN","TX ISSUE",
U372="Warehouse HUAWEI","SPARE-ISSUE",
U372="SPARE-HS","SPARE-ISSUE",
U372="Power Telco","RAN ISSUE"
),"")</f>
        <v/>
      </c>
      <c r="U372" s="33"/>
      <c r="V372" s="32" t="str" cm="1">
        <f t="array" ref="V372">IFERROR(_xlfn.IFS(
U372="MPR ISSUE","ACTIVE",
U372="BSS Hardware Issue","ACTIVE",
U372="Sites strategiques, MLL, Pylone, etc.","PASSIVE",
U372="AKTIVCO DEFAUT GE &amp; POWER Cabinet","PASSIVE",
U372="AKTIVCO Coupure ENEO &amp; Baisse de tension","PASSIVE",
U372="Coupure ENEO &amp; Baisse de tension","PASSIVE",
U372="Defaut GE &amp; POWER Cabinet","PASSIVE",
U372="Sharing","PASSIVE",
U372="Sites strategiques &amp; DataCenter","PASSIVE",
U372="Exclu","Exclu",
U372="SAT","ACTIVE",
U372="SPARE-ISSUE","SPARE-ISSUE",
U372="Fiber CAmtel","ACTIVE",
U372="Fiber AOF","ACTIVE",
U372="Projet OCM (HUAWEI)","PLANNED WORKS",
U372="Projet OCM (NOKIA)","PLANNED WORKS",
U372="ACCESS-ISSUE","ACCESS-ISSUE",
U372="Projet OCM (ZTE, NOKIA, autres projets)","PLANNED WORKS",
U372="No root CAuse","No root cause",
U372="ODU HS","ACTIVE",
U372="IP &amp; VLAN","ACTIVE",
U372="Warehouse HUAWEI","SPARE-ISSUE",
U372="SPARE-HS","SPARE-ISSUE",
U372="Power Telco","ACTIVE"
),"")</f>
        <v/>
      </c>
      <c r="W372" s="51"/>
      <c r="X372" s="51"/>
      <c r="Y372" s="51"/>
      <c r="Z372" s="51"/>
      <c r="AA372" s="51"/>
      <c r="AB372" s="34" t="s">
        <v>5420</v>
      </c>
      <c r="AC372" s="34" t="str">
        <f>_xlfn.XLOOKUP(B372,[4]ALL!$B:$B,[4]ALL!$N:$N,"")</f>
        <v/>
      </c>
      <c r="AD372" s="34" t="s">
        <v>5420</v>
      </c>
      <c r="AE372" s="34"/>
      <c r="AF372" s="36" t="s">
        <v>5420</v>
      </c>
      <c r="AG372" s="29"/>
      <c r="AH372" s="35"/>
      <c r="AI372" s="29"/>
      <c r="AJ372" s="29" t="s">
        <v>5420</v>
      </c>
      <c r="AK372" s="36" t="s">
        <v>5420</v>
      </c>
      <c r="AL372" s="36" t="s">
        <v>5420</v>
      </c>
      <c r="AM372" s="36" t="s">
        <v>5420</v>
      </c>
      <c r="AN372" s="36" t="s">
        <v>5420</v>
      </c>
      <c r="AO372" s="36" t="s">
        <v>5420</v>
      </c>
      <c r="AP372" s="36" t="s">
        <v>5420</v>
      </c>
      <c r="AQ372" s="36" t="s">
        <v>5420</v>
      </c>
      <c r="AR372" s="36" t="s">
        <v>5420</v>
      </c>
      <c r="AS372" s="36" t="s">
        <v>5420</v>
      </c>
      <c r="AT372" s="36" t="s">
        <v>5420</v>
      </c>
      <c r="AU372" s="36" t="s">
        <v>5420</v>
      </c>
      <c r="AV372" s="36" t="s">
        <v>5420</v>
      </c>
      <c r="AW372" s="45"/>
      <c r="AX372" s="45" t="s">
        <v>5420</v>
      </c>
      <c r="AY372" s="45" t="s">
        <v>5420</v>
      </c>
      <c r="AZ372" s="45" t="s">
        <v>5420</v>
      </c>
      <c r="BA372" s="36" t="s">
        <v>5420</v>
      </c>
    </row>
    <row r="373" spans="1:53" s="58" customFormat="1" ht="15.6" hidden="1" x14ac:dyDescent="0.3">
      <c r="A373" s="27" t="s">
        <v>1280</v>
      </c>
      <c r="B373" s="28" t="s">
        <v>1281</v>
      </c>
      <c r="C373" s="29" t="str">
        <f>_xlfn.XLOOKUP(B373,'[1]daily break down'!$D:$D,'[1]daily break down'!$E:$E,"")</f>
        <v>SUD-OUEST</v>
      </c>
      <c r="D373" s="27" t="s">
        <v>11</v>
      </c>
      <c r="E373" s="27" t="s">
        <v>96</v>
      </c>
      <c r="F373" s="29" t="s">
        <v>13</v>
      </c>
      <c r="G373" s="27" t="s">
        <v>1282</v>
      </c>
      <c r="H373" s="39" t="str">
        <f>_xlfn.XLOOKUP(B373,[2]CALCULATION!$B:$B,[2]CALCULATION!$H:$H,"")</f>
        <v>NOKIA</v>
      </c>
      <c r="I373" s="25">
        <v>9.2444204740991864</v>
      </c>
      <c r="J373" s="25">
        <v>9.2445274845690903</v>
      </c>
      <c r="K373" s="25">
        <v>9.2446880002739462</v>
      </c>
      <c r="L373" s="25">
        <v>7.5470382355543002</v>
      </c>
      <c r="M373" s="25">
        <v>1.9929273213424534</v>
      </c>
      <c r="N373" s="25">
        <v>2.9699864168043528</v>
      </c>
      <c r="O373" s="25">
        <v>0.56374899053456717</v>
      </c>
      <c r="P373" s="25" t="s">
        <v>6366</v>
      </c>
      <c r="Q373" s="31" t="str">
        <f>_xlfn.XLOOKUP(B373,'[1]daily break down'!$D:$D,'[1]daily break down'!$O:$O,"")</f>
        <v>Insecurity</v>
      </c>
      <c r="R373" s="31"/>
      <c r="S373" s="32" t="str" cm="1">
        <f t="array" ref="S373">IFERROR(_xlfn.IFS(
U373="MPR ISSUE","PDH",
U373="BSS Hardware Issue","BSS",
U373="Sites strategiques, MLL, Pylone, etc.","ENVTECH",
U373="AKTIVCO DEFAUT GE &amp; POWER Cabinet","AKTIVCO",
U373="AKTIVCO Coupure ENEO &amp; Baisse de tension","AKTIVCO GRID ONLY",
U373="Coupure ENEO &amp; Baisse de tension","IHS GRID ONLY",
U373="Defaut GE &amp; POWER Cabinet","IHS",
U373="Sharing","Partners",
U373="Sites strategiques &amp; DataCenter","SST &amp; DC",
U373="Exclu","Exclu",
U373="SAT","SAT",
U373="SPARE-ISSUE","SPARE-ISSUE",
U373="Fiber CAmtel","TRANS_FO_CAMTEL",
U373="Fiber AOF","Fiber AOF",
U373="Projet OCM (HUAWEI)","TRAVAUX-HUAWEI",
U373="Projet OCM (NOKIA)","TRAVAUX-NOKIA",
U373="ACCESS-ISSUE","ACCESS-ISSUE",
U373="Projet OCM (ZTE, NOKIA, autres projets)","TRAVAUX OCM",
U373="No root CAuse","No root cause",
U373="ODU HS","PDH",
U373="IP &amp; VLAN","PDH",
U373="Warehouse HUAWEI","SPARE-ISSUE",
U373="SPARE-HS","SPARE-ISSUE",
U373="Power Telco","BSS"
),"")</f>
        <v/>
      </c>
      <c r="T373" s="32" t="str" cm="1">
        <f t="array" ref="T373">IFERROR(_xlfn.IFS(
U373="MPR ISSUE","TX ISSUE",
U373="BSS Hardware Issue","RAN ISSUE",
U373="Sites strategiques, MLL, Pylone, etc.","ENVTECH",
U373="AKTIVCO DEFAUT GE &amp; POWER Cabinet","POWER ISSUE",
U373="AKTIVCO Coupure ENEO &amp; Baisse de tension","POWER ISSUE",
U373="Coupure ENEO &amp; Baisse de tension","POWER ISSUE",
U373="Defaut GE &amp; POWER Cabinet","POWER ISSUE",
U373="Sharing","POWER ISSUE",
U373="Sites strategiques &amp; DataCenter","POWER ISSUE",
U373="Exclu","Exclu",
U373="SAT","TX ISSUE",
U373="SPARE-ISSUE","SPARE-ISSUE",
U373="Fiber CAmtel","TX ISSUE",
U373="Fiber AOF","TX ISSUE",
U373="Projet OCM (HUAWEI)","TRAVAUX-HUAWEI",
U373="Projet OCM (NOKIA)","TRAVAUX -NOKIA",
U373="ACCESS-ISSUE","ACCESS-ISSUE",
U373="Projet OCM (ZTE, NOKIA, autres projets)","TRAVAUX OCM",
U373="No root CAuse","No root cause",
U373="ODU HS","TX ISSUE",
U373="IP &amp; VLAN","TX ISSUE",
U373="Warehouse HUAWEI","SPARE-ISSUE",
U373="SPARE-HS","SPARE-ISSUE",
U373="Power Telco","RAN ISSUE"
),"")</f>
        <v/>
      </c>
      <c r="U373" s="33"/>
      <c r="V373" s="32" t="str" cm="1">
        <f t="array" ref="V373">IFERROR(_xlfn.IFS(
U373="MPR ISSUE","ACTIVE",
U373="BSS Hardware Issue","ACTIVE",
U373="Sites strategiques, MLL, Pylone, etc.","PASSIVE",
U373="AKTIVCO DEFAUT GE &amp; POWER Cabinet","PASSIVE",
U373="AKTIVCO Coupure ENEO &amp; Baisse de tension","PASSIVE",
U373="Coupure ENEO &amp; Baisse de tension","PASSIVE",
U373="Defaut GE &amp; POWER Cabinet","PASSIVE",
U373="Sharing","PASSIVE",
U373="Sites strategiques &amp; DataCenter","PASSIVE",
U373="Exclu","Exclu",
U373="SAT","ACTIVE",
U373="SPARE-ISSUE","SPARE-ISSUE",
U373="Fiber CAmtel","ACTIVE",
U373="Fiber AOF","ACTIVE",
U373="Projet OCM (HUAWEI)","PLANNED WORKS",
U373="Projet OCM (NOKIA)","PLANNED WORKS",
U373="ACCESS-ISSUE","ACCESS-ISSUE",
U373="Projet OCM (ZTE, NOKIA, autres projets)","PLANNED WORKS",
U373="No root CAuse","No root cause",
U373="ODU HS","ACTIVE",
U373="IP &amp; VLAN","ACTIVE",
U373="Warehouse HUAWEI","SPARE-ISSUE",
U373="SPARE-HS","SPARE-ISSUE",
U373="Power Telco","ACTIVE"
),"")</f>
        <v/>
      </c>
      <c r="W373" s="52"/>
      <c r="X373" s="52"/>
      <c r="Y373" s="52"/>
      <c r="Z373" s="52"/>
      <c r="AA373" s="52"/>
      <c r="AB373" s="34" t="s">
        <v>6661</v>
      </c>
      <c r="AC373" s="34" t="str">
        <f>_xlfn.XLOOKUP(B373,[4]ALL!$B:$B,[4]ALL!$N:$N,"")</f>
        <v/>
      </c>
      <c r="AD373" s="34" t="s">
        <v>5420</v>
      </c>
      <c r="AE373" s="34"/>
      <c r="AF373" s="36" t="s">
        <v>5420</v>
      </c>
      <c r="AG373" s="29"/>
      <c r="AH373" s="35"/>
      <c r="AI373" s="29"/>
      <c r="AJ373" s="29" t="s">
        <v>5420</v>
      </c>
      <c r="AK373" s="36" t="s">
        <v>5420</v>
      </c>
      <c r="AL373" s="36" t="s">
        <v>5420</v>
      </c>
      <c r="AM373" s="36" t="s">
        <v>5420</v>
      </c>
      <c r="AN373" s="36" t="s">
        <v>5420</v>
      </c>
      <c r="AO373" s="36" t="s">
        <v>5420</v>
      </c>
      <c r="AP373" s="36" t="s">
        <v>5420</v>
      </c>
      <c r="AQ373" s="36" t="s">
        <v>5420</v>
      </c>
      <c r="AR373" s="36" t="s">
        <v>5420</v>
      </c>
      <c r="AS373" s="36" t="s">
        <v>5420</v>
      </c>
      <c r="AT373" s="36" t="s">
        <v>5420</v>
      </c>
      <c r="AU373" s="36" t="s">
        <v>5869</v>
      </c>
      <c r="AV373" s="36" t="s">
        <v>6008</v>
      </c>
      <c r="AW373" s="45"/>
      <c r="AX373" s="45" t="s">
        <v>5420</v>
      </c>
      <c r="AY373" s="45" t="s">
        <v>5420</v>
      </c>
      <c r="AZ373" s="45" t="s">
        <v>5420</v>
      </c>
      <c r="BA373" s="36" t="s">
        <v>5420</v>
      </c>
    </row>
    <row r="374" spans="1:53" s="58" customFormat="1" ht="15.6" hidden="1" x14ac:dyDescent="0.3">
      <c r="A374" s="27" t="s">
        <v>1999</v>
      </c>
      <c r="B374" s="28" t="s">
        <v>2000</v>
      </c>
      <c r="C374" s="29" t="str">
        <f>_xlfn.XLOOKUP(B374,'[1]daily break down'!$D:$D,'[1]daily break down'!$E:$E,"")</f>
        <v>EXTREME-NORD</v>
      </c>
      <c r="D374" s="27" t="s">
        <v>11</v>
      </c>
      <c r="E374" s="27" t="s">
        <v>12</v>
      </c>
      <c r="F374" s="29" t="s">
        <v>55</v>
      </c>
      <c r="G374" s="27" t="s">
        <v>560</v>
      </c>
      <c r="H374" s="37" t="str">
        <f>_xlfn.XLOOKUP(B374,[2]CALCULATION!$B:$B,[2]CALCULATION!$H:$H,"")</f>
        <v>Huawei</v>
      </c>
      <c r="I374" s="25">
        <v>0</v>
      </c>
      <c r="J374" s="25">
        <v>0</v>
      </c>
      <c r="K374" s="25">
        <v>5.2385905436987965</v>
      </c>
      <c r="L374" s="25">
        <v>4.5036248013172271</v>
      </c>
      <c r="M374" s="25">
        <v>2.8459612821851823</v>
      </c>
      <c r="N374" s="25">
        <v>2.5435318591570999</v>
      </c>
      <c r="O374" s="25">
        <v>0.56467641460707196</v>
      </c>
      <c r="P374" s="25" t="s">
        <v>6366</v>
      </c>
      <c r="Q374" s="31" t="str">
        <f>_xlfn.XLOOKUP(B374,'[1]daily break down'!$D:$D,'[1]daily break down'!$O:$O,"")</f>
        <v>Insecurity</v>
      </c>
      <c r="R374" s="31"/>
      <c r="S374" s="32" t="str" cm="1">
        <f t="array" ref="S374">IFERROR(_xlfn.IFS(
U374="MPR ISSUE","PDH",
U374="BSS Hardware Issue","BSS",
U374="Sites strategiques, MLL, Pylone, etc.","ENVTECH",
U374="AKTIVCO DEFAUT GE &amp; POWER Cabinet","AKTIVCO",
U374="AKTIVCO Coupure ENEO &amp; Baisse de tension","AKTIVCO GRID ONLY",
U374="Coupure ENEO &amp; Baisse de tension","IHS GRID ONLY",
U374="Defaut GE &amp; POWER Cabinet","IHS",
U374="Sharing","Partners",
U374="Sites strategiques &amp; DataCenter","SST &amp; DC",
U374="Exclu","Exclu",
U374="SAT","SAT",
U374="SPARE-ISSUE","SPARE-ISSUE",
U374="Fiber CAmtel","TRANS_FO_CAMTEL",
U374="Fiber AOF","Fiber AOF",
U374="Projet OCM (HUAWEI)","TRAVAUX-HUAWEI",
U374="Projet OCM (NOKIA)","TRAVAUX-NOKIA",
U374="ACCESS-ISSUE","ACCESS-ISSUE",
U374="Projet OCM (ZTE, NOKIA, autres projets)","TRAVAUX OCM",
U374="No root CAuse","No root cause",
U374="ODU HS","PDH",
U374="IP &amp; VLAN","PDH",
U374="Warehouse HUAWEI","SPARE-ISSUE",
U374="SPARE-HS","SPARE-ISSUE",
U374="Power Telco","BSS"
),"")</f>
        <v/>
      </c>
      <c r="T374" s="32" t="str" cm="1">
        <f t="array" ref="T374">IFERROR(_xlfn.IFS(
U374="MPR ISSUE","TX ISSUE",
U374="BSS Hardware Issue","RAN ISSUE",
U374="Sites strategiques, MLL, Pylone, etc.","ENVTECH",
U374="AKTIVCO DEFAUT GE &amp; POWER Cabinet","POWER ISSUE",
U374="AKTIVCO Coupure ENEO &amp; Baisse de tension","POWER ISSUE",
U374="Coupure ENEO &amp; Baisse de tension","POWER ISSUE",
U374="Defaut GE &amp; POWER Cabinet","POWER ISSUE",
U374="Sharing","POWER ISSUE",
U374="Sites strategiques &amp; DataCenter","POWER ISSUE",
U374="Exclu","Exclu",
U374="SAT","TX ISSUE",
U374="SPARE-ISSUE","SPARE-ISSUE",
U374="Fiber CAmtel","TX ISSUE",
U374="Fiber AOF","TX ISSUE",
U374="Projet OCM (HUAWEI)","TRAVAUX-HUAWEI",
U374="Projet OCM (NOKIA)","TRAVAUX -NOKIA",
U374="ACCESS-ISSUE","ACCESS-ISSUE",
U374="Projet OCM (ZTE, NOKIA, autres projets)","TRAVAUX OCM",
U374="No root CAuse","No root cause",
U374="ODU HS","TX ISSUE",
U374="IP &amp; VLAN","TX ISSUE",
U374="Warehouse HUAWEI","SPARE-ISSUE",
U374="SPARE-HS","SPARE-ISSUE",
U374="Power Telco","RAN ISSUE"
),"")</f>
        <v/>
      </c>
      <c r="U374" s="33"/>
      <c r="V374" s="32" t="str" cm="1">
        <f t="array" ref="V374">IFERROR(_xlfn.IFS(
U374="MPR ISSUE","ACTIVE",
U374="BSS Hardware Issue","ACTIVE",
U374="Sites strategiques, MLL, Pylone, etc.","PASSIVE",
U374="AKTIVCO DEFAUT GE &amp; POWER Cabinet","PASSIVE",
U374="AKTIVCO Coupure ENEO &amp; Baisse de tension","PASSIVE",
U374="Coupure ENEO &amp; Baisse de tension","PASSIVE",
U374="Defaut GE &amp; POWER Cabinet","PASSIVE",
U374="Sharing","PASSIVE",
U374="Sites strategiques &amp; DataCenter","PASSIVE",
U374="Exclu","Exclu",
U374="SAT","ACTIVE",
U374="SPARE-ISSUE","SPARE-ISSUE",
U374="Fiber CAmtel","ACTIVE",
U374="Fiber AOF","ACTIVE",
U374="Projet OCM (HUAWEI)","PLANNED WORKS",
U374="Projet OCM (NOKIA)","PLANNED WORKS",
U374="ACCESS-ISSUE","ACCESS-ISSUE",
U374="Projet OCM (ZTE, NOKIA, autres projets)","PLANNED WORKS",
U374="No root CAuse","No root cause",
U374="ODU HS","ACTIVE",
U374="IP &amp; VLAN","ACTIVE",
U374="Warehouse HUAWEI","SPARE-ISSUE",
U374="SPARE-HS","SPARE-ISSUE",
U374="Power Telco","ACTIVE"
),"")</f>
        <v/>
      </c>
      <c r="W374" s="51"/>
      <c r="X374" s="51"/>
      <c r="Y374" s="51"/>
      <c r="Z374" s="51"/>
      <c r="AA374" s="51"/>
      <c r="AB374" s="34" t="s">
        <v>5420</v>
      </c>
      <c r="AC374" s="34" t="str">
        <f>_xlfn.XLOOKUP(B374,[4]ALL!$B:$B,[4]ALL!$N:$N,"")</f>
        <v/>
      </c>
      <c r="AD374" s="34" t="s">
        <v>5420</v>
      </c>
      <c r="AE374" s="34"/>
      <c r="AF374" s="36" t="s">
        <v>5420</v>
      </c>
      <c r="AG374" s="29"/>
      <c r="AH374" s="35"/>
      <c r="AI374" s="29"/>
      <c r="AJ374" s="29" t="s">
        <v>5420</v>
      </c>
      <c r="AK374" s="36" t="s">
        <v>5420</v>
      </c>
      <c r="AL374" s="36" t="s">
        <v>5420</v>
      </c>
      <c r="AM374" s="36" t="s">
        <v>5420</v>
      </c>
      <c r="AN374" s="36" t="s">
        <v>5420</v>
      </c>
      <c r="AO374" s="36" t="s">
        <v>5420</v>
      </c>
      <c r="AP374" s="36" t="s">
        <v>5420</v>
      </c>
      <c r="AQ374" s="36" t="s">
        <v>5420</v>
      </c>
      <c r="AR374" s="36" t="s">
        <v>5420</v>
      </c>
      <c r="AS374" s="36" t="s">
        <v>5420</v>
      </c>
      <c r="AT374" s="36" t="s">
        <v>5420</v>
      </c>
      <c r="AU374" s="36" t="s">
        <v>5420</v>
      </c>
      <c r="AV374" s="36" t="s">
        <v>5420</v>
      </c>
      <c r="AW374" s="45"/>
      <c r="AX374" s="45" t="s">
        <v>5420</v>
      </c>
      <c r="AY374" s="45" t="s">
        <v>5420</v>
      </c>
      <c r="AZ374" s="45" t="s">
        <v>5420</v>
      </c>
      <c r="BA374" s="36" t="s">
        <v>5420</v>
      </c>
    </row>
    <row r="375" spans="1:53" s="58" customFormat="1" ht="15.6" hidden="1" x14ac:dyDescent="0.3">
      <c r="A375" s="27" t="s">
        <v>3830</v>
      </c>
      <c r="B375" s="28" t="s">
        <v>3831</v>
      </c>
      <c r="C375" s="29" t="str">
        <f>_xlfn.XLOOKUP(B375,'[1]daily break down'!$D:$D,'[1]daily break down'!$E:$E,"")</f>
        <v>Maroua</v>
      </c>
      <c r="D375" s="27" t="s">
        <v>11</v>
      </c>
      <c r="E375" s="27" t="s">
        <v>12</v>
      </c>
      <c r="F375" s="29" t="s">
        <v>55</v>
      </c>
      <c r="G375" s="27" t="s">
        <v>84</v>
      </c>
      <c r="H375" s="37" t="str">
        <f>_xlfn.XLOOKUP(B375,[2]CALCULATION!$B:$B,[2]CALCULATION!$H:$H,"")</f>
        <v>Huawei</v>
      </c>
      <c r="I375" s="25">
        <v>0</v>
      </c>
      <c r="J375" s="25">
        <v>0</v>
      </c>
      <c r="K375" s="25">
        <v>0</v>
      </c>
      <c r="L375" s="25">
        <v>0</v>
      </c>
      <c r="M375" s="25">
        <v>0</v>
      </c>
      <c r="N375" s="25">
        <v>0</v>
      </c>
      <c r="O375" s="25">
        <v>0.56465857952875431</v>
      </c>
      <c r="P375" s="25" t="s">
        <v>6366</v>
      </c>
      <c r="Q375" s="31" t="s">
        <v>5364</v>
      </c>
      <c r="R375" s="31"/>
      <c r="S375" s="32" t="str" cm="1">
        <f t="array" ref="S375">IFERROR(_xlfn.IFS(
U375="MPR ISSUE","PDH",
U375="BSS Hardware Issue","BSS",
U375="Sites strategiques, MLL, Pylone, etc.","ENVTECH",
U375="AKTIVCO DEFAUT GE &amp; POWER Cabinet","AKTIVCO",
U375="AKTIVCO Coupure ENEO &amp; Baisse de tension","AKTIVCO GRID ONLY",
U375="Coupure ENEO &amp; Baisse de tension","IHS GRID ONLY",
U375="Defaut GE &amp; POWER Cabinet","IHS",
U375="Sharing","Partners",
U375="Sites strategiques &amp; DataCenter","SST &amp; DC",
U375="Exclu","Exclu",
U375="SAT","SAT",
U375="SPARE-ISSUE","SPARE-ISSUE",
U375="Fiber CAmtel","TRANS_FO_CAMTEL",
U375="Fiber AOF","Fiber AOF",
U375="Projet OCM (HUAWEI)","TRAVAUX-HUAWEI",
U375="Projet OCM (NOKIA)","TRAVAUX-NOKIA",
U375="ACCESS-ISSUE","ACCESS-ISSUE",
U375="Projet OCM (ZTE, NOKIA, autres projets)","TRAVAUX OCM",
U375="No root CAuse","No root cause",
U375="ODU HS","PDH",
U375="IP &amp; VLAN","PDH",
U375="Warehouse HUAWEI","SPARE-ISSUE",
U375="SPARE-HS","SPARE-ISSUE",
U375="Power Telco","BSS"
),"")</f>
        <v/>
      </c>
      <c r="T375" s="32" t="str" cm="1">
        <f t="array" ref="T375">IFERROR(_xlfn.IFS(
U375="MPR ISSUE","TX ISSUE",
U375="BSS Hardware Issue","RAN ISSUE",
U375="Sites strategiques, MLL, Pylone, etc.","ENVTECH",
U375="AKTIVCO DEFAUT GE &amp; POWER Cabinet","POWER ISSUE",
U375="AKTIVCO Coupure ENEO &amp; Baisse de tension","POWER ISSUE",
U375="Coupure ENEO &amp; Baisse de tension","POWER ISSUE",
U375="Defaut GE &amp; POWER Cabinet","POWER ISSUE",
U375="Sharing","POWER ISSUE",
U375="Sites strategiques &amp; DataCenter","POWER ISSUE",
U375="Exclu","Exclu",
U375="SAT","TX ISSUE",
U375="SPARE-ISSUE","SPARE-ISSUE",
U375="Fiber CAmtel","TX ISSUE",
U375="Fiber AOF","TX ISSUE",
U375="Projet OCM (HUAWEI)","TRAVAUX-HUAWEI",
U375="Projet OCM (NOKIA)","TRAVAUX -NOKIA",
U375="ACCESS-ISSUE","ACCESS-ISSUE",
U375="Projet OCM (ZTE, NOKIA, autres projets)","TRAVAUX OCM",
U375="No root CAuse","No root cause",
U375="ODU HS","TX ISSUE",
U375="IP &amp; VLAN","TX ISSUE",
U375="Warehouse HUAWEI","SPARE-ISSUE",
U375="SPARE-HS","SPARE-ISSUE",
U375="Power Telco","RAN ISSUE"
),"")</f>
        <v/>
      </c>
      <c r="U375" s="33"/>
      <c r="V375" s="32" t="str" cm="1">
        <f t="array" ref="V375">IFERROR(_xlfn.IFS(
U375="MPR ISSUE","ACTIVE",
U375="BSS Hardware Issue","ACTIVE",
U375="Sites strategiques, MLL, Pylone, etc.","PASSIVE",
U375="AKTIVCO DEFAUT GE &amp; POWER Cabinet","PASSIVE",
U375="AKTIVCO Coupure ENEO &amp; Baisse de tension","PASSIVE",
U375="Coupure ENEO &amp; Baisse de tension","PASSIVE",
U375="Defaut GE &amp; POWER Cabinet","PASSIVE",
U375="Sharing","PASSIVE",
U375="Sites strategiques &amp; DataCenter","PASSIVE",
U375="Exclu","Exclu",
U375="SAT","ACTIVE",
U375="SPARE-ISSUE","SPARE-ISSUE",
U375="Fiber CAmtel","ACTIVE",
U375="Fiber AOF","ACTIVE",
U375="Projet OCM (HUAWEI)","PLANNED WORKS",
U375="Projet OCM (NOKIA)","PLANNED WORKS",
U375="ACCESS-ISSUE","ACCESS-ISSUE",
U375="Projet OCM (ZTE, NOKIA, autres projets)","PLANNED WORKS",
U375="No root CAuse","No root cause",
U375="ODU HS","ACTIVE",
U375="IP &amp; VLAN","ACTIVE",
U375="Warehouse HUAWEI","SPARE-ISSUE",
U375="SPARE-HS","SPARE-ISSUE",
U375="Power Telco","ACTIVE"
),"")</f>
        <v/>
      </c>
      <c r="W375" s="51"/>
      <c r="X375" s="51"/>
      <c r="Y375" s="51"/>
      <c r="Z375" s="51"/>
      <c r="AA375" s="51"/>
      <c r="AB375" s="34" t="s">
        <v>5420</v>
      </c>
      <c r="AC375" s="34" t="str">
        <f>_xlfn.XLOOKUP(B375,[4]ALL!$B:$B,[4]ALL!$N:$N,"")</f>
        <v/>
      </c>
      <c r="AD375" s="34" t="s">
        <v>5420</v>
      </c>
      <c r="AE375" s="34"/>
      <c r="AF375" s="36" t="s">
        <v>5420</v>
      </c>
      <c r="AG375" s="29"/>
      <c r="AH375" s="35"/>
      <c r="AI375" s="29"/>
      <c r="AJ375" s="29" t="s">
        <v>5420</v>
      </c>
      <c r="AK375" s="36" t="s">
        <v>5420</v>
      </c>
      <c r="AL375" s="36" t="s">
        <v>5420</v>
      </c>
      <c r="AM375" s="36" t="s">
        <v>5420</v>
      </c>
      <c r="AN375" s="36" t="s">
        <v>5420</v>
      </c>
      <c r="AO375" s="36" t="s">
        <v>5420</v>
      </c>
      <c r="AP375" s="36" t="s">
        <v>5420</v>
      </c>
      <c r="AQ375" s="36" t="s">
        <v>5420</v>
      </c>
      <c r="AR375" s="36" t="s">
        <v>5420</v>
      </c>
      <c r="AS375" s="36" t="s">
        <v>5420</v>
      </c>
      <c r="AT375" s="36" t="s">
        <v>5420</v>
      </c>
      <c r="AU375" s="36" t="s">
        <v>5420</v>
      </c>
      <c r="AV375" s="36" t="s">
        <v>5420</v>
      </c>
      <c r="AW375" s="45"/>
      <c r="AX375" s="45" t="s">
        <v>5420</v>
      </c>
      <c r="AY375" s="45" t="s">
        <v>5420</v>
      </c>
      <c r="AZ375" s="45" t="s">
        <v>5420</v>
      </c>
      <c r="BA375" s="36" t="s">
        <v>5420</v>
      </c>
    </row>
    <row r="376" spans="1:53" s="58" customFormat="1" ht="15.6" hidden="1" x14ac:dyDescent="0.3">
      <c r="A376" s="27" t="s">
        <v>1552</v>
      </c>
      <c r="B376" s="28" t="s">
        <v>1553</v>
      </c>
      <c r="C376" s="29" t="str">
        <f>_xlfn.XLOOKUP(B376,'[1]daily break down'!$D:$D,'[1]daily break down'!$E:$E,"")</f>
        <v>Maroua</v>
      </c>
      <c r="D376" s="27" t="s">
        <v>11</v>
      </c>
      <c r="E376" s="27" t="s">
        <v>12</v>
      </c>
      <c r="F376" s="29" t="s">
        <v>55</v>
      </c>
      <c r="G376" s="27" t="s">
        <v>84</v>
      </c>
      <c r="H376" s="37" t="str">
        <f>_xlfn.XLOOKUP(B376,[2]CALCULATION!$B:$B,[2]CALCULATION!$H:$H,"")</f>
        <v>Huawei</v>
      </c>
      <c r="I376" s="25">
        <v>0</v>
      </c>
      <c r="J376" s="25">
        <v>0</v>
      </c>
      <c r="K376" s="25">
        <v>0</v>
      </c>
      <c r="L376" s="25">
        <v>0</v>
      </c>
      <c r="M376" s="25">
        <v>0</v>
      </c>
      <c r="N376" s="25">
        <v>0</v>
      </c>
      <c r="O376" s="25">
        <v>0.5637668256128846</v>
      </c>
      <c r="P376" s="25" t="s">
        <v>6366</v>
      </c>
      <c r="Q376" s="31" t="s">
        <v>5364</v>
      </c>
      <c r="R376" s="31"/>
      <c r="S376" s="32" t="str" cm="1">
        <f t="array" ref="S376">IFERROR(_xlfn.IFS(
U376="MPR ISSUE","PDH",
U376="BSS Hardware Issue","BSS",
U376="Sites strategiques, MLL, Pylone, etc.","ENVTECH",
U376="AKTIVCO DEFAUT GE &amp; POWER Cabinet","AKTIVCO",
U376="AKTIVCO Coupure ENEO &amp; Baisse de tension","AKTIVCO GRID ONLY",
U376="Coupure ENEO &amp; Baisse de tension","IHS GRID ONLY",
U376="Defaut GE &amp; POWER Cabinet","IHS",
U376="Sharing","Partners",
U376="Sites strategiques &amp; DataCenter","SST &amp; DC",
U376="Exclu","Exclu",
U376="SAT","SAT",
U376="SPARE-ISSUE","SPARE-ISSUE",
U376="Fiber CAmtel","TRANS_FO_CAMTEL",
U376="Fiber AOF","Fiber AOF",
U376="Projet OCM (HUAWEI)","TRAVAUX-HUAWEI",
U376="Projet OCM (NOKIA)","TRAVAUX-NOKIA",
U376="ACCESS-ISSUE","ACCESS-ISSUE",
U376="Projet OCM (ZTE, NOKIA, autres projets)","TRAVAUX OCM",
U376="No root CAuse","No root cause",
U376="ODU HS","PDH",
U376="IP &amp; VLAN","PDH",
U376="Warehouse HUAWEI","SPARE-ISSUE",
U376="SPARE-HS","SPARE-ISSUE",
U376="Power Telco","BSS"
),"")</f>
        <v/>
      </c>
      <c r="T376" s="32" t="str" cm="1">
        <f t="array" ref="T376">IFERROR(_xlfn.IFS(
U376="MPR ISSUE","TX ISSUE",
U376="BSS Hardware Issue","RAN ISSUE",
U376="Sites strategiques, MLL, Pylone, etc.","ENVTECH",
U376="AKTIVCO DEFAUT GE &amp; POWER Cabinet","POWER ISSUE",
U376="AKTIVCO Coupure ENEO &amp; Baisse de tension","POWER ISSUE",
U376="Coupure ENEO &amp; Baisse de tension","POWER ISSUE",
U376="Defaut GE &amp; POWER Cabinet","POWER ISSUE",
U376="Sharing","POWER ISSUE",
U376="Sites strategiques &amp; DataCenter","POWER ISSUE",
U376="Exclu","Exclu",
U376="SAT","TX ISSUE",
U376="SPARE-ISSUE","SPARE-ISSUE",
U376="Fiber CAmtel","TX ISSUE",
U376="Fiber AOF","TX ISSUE",
U376="Projet OCM (HUAWEI)","TRAVAUX-HUAWEI",
U376="Projet OCM (NOKIA)","TRAVAUX -NOKIA",
U376="ACCESS-ISSUE","ACCESS-ISSUE",
U376="Projet OCM (ZTE, NOKIA, autres projets)","TRAVAUX OCM",
U376="No root CAuse","No root cause",
U376="ODU HS","TX ISSUE",
U376="IP &amp; VLAN","TX ISSUE",
U376="Warehouse HUAWEI","SPARE-ISSUE",
U376="SPARE-HS","SPARE-ISSUE",
U376="Power Telco","RAN ISSUE"
),"")</f>
        <v/>
      </c>
      <c r="U376" s="33"/>
      <c r="V376" s="32" t="str" cm="1">
        <f t="array" ref="V376">IFERROR(_xlfn.IFS(
U376="MPR ISSUE","ACTIVE",
U376="BSS Hardware Issue","ACTIVE",
U376="Sites strategiques, MLL, Pylone, etc.","PASSIVE",
U376="AKTIVCO DEFAUT GE &amp; POWER Cabinet","PASSIVE",
U376="AKTIVCO Coupure ENEO &amp; Baisse de tension","PASSIVE",
U376="Coupure ENEO &amp; Baisse de tension","PASSIVE",
U376="Defaut GE &amp; POWER Cabinet","PASSIVE",
U376="Sharing","PASSIVE",
U376="Sites strategiques &amp; DataCenter","PASSIVE",
U376="Exclu","Exclu",
U376="SAT","ACTIVE",
U376="SPARE-ISSUE","SPARE-ISSUE",
U376="Fiber CAmtel","ACTIVE",
U376="Fiber AOF","ACTIVE",
U376="Projet OCM (HUAWEI)","PLANNED WORKS",
U376="Projet OCM (NOKIA)","PLANNED WORKS",
U376="ACCESS-ISSUE","ACCESS-ISSUE",
U376="Projet OCM (ZTE, NOKIA, autres projets)","PLANNED WORKS",
U376="No root CAuse","No root cause",
U376="ODU HS","ACTIVE",
U376="IP &amp; VLAN","ACTIVE",
U376="Warehouse HUAWEI","SPARE-ISSUE",
U376="SPARE-HS","SPARE-ISSUE",
U376="Power Telco","ACTIVE"
),"")</f>
        <v/>
      </c>
      <c r="W376" s="51"/>
      <c r="X376" s="51"/>
      <c r="Y376" s="51"/>
      <c r="Z376" s="51"/>
      <c r="AA376" s="51"/>
      <c r="AB376" s="34" t="s">
        <v>5420</v>
      </c>
      <c r="AC376" s="34" t="str">
        <f>_xlfn.XLOOKUP(B376,[4]ALL!$B:$B,[4]ALL!$N:$N,"")</f>
        <v/>
      </c>
      <c r="AD376" s="34" t="s">
        <v>5420</v>
      </c>
      <c r="AE376" s="34"/>
      <c r="AF376" s="36" t="s">
        <v>5420</v>
      </c>
      <c r="AG376" s="29"/>
      <c r="AH376" s="35"/>
      <c r="AI376" s="29"/>
      <c r="AJ376" s="29" t="s">
        <v>5420</v>
      </c>
      <c r="AK376" s="36" t="s">
        <v>5420</v>
      </c>
      <c r="AL376" s="36" t="s">
        <v>5420</v>
      </c>
      <c r="AM376" s="36" t="s">
        <v>5420</v>
      </c>
      <c r="AN376" s="36" t="s">
        <v>5420</v>
      </c>
      <c r="AO376" s="36" t="s">
        <v>5420</v>
      </c>
      <c r="AP376" s="36" t="s">
        <v>5420</v>
      </c>
      <c r="AQ376" s="36" t="s">
        <v>5420</v>
      </c>
      <c r="AR376" s="36" t="s">
        <v>5420</v>
      </c>
      <c r="AS376" s="36" t="s">
        <v>5420</v>
      </c>
      <c r="AT376" s="36" t="s">
        <v>5420</v>
      </c>
      <c r="AU376" s="36" t="s">
        <v>5420</v>
      </c>
      <c r="AV376" s="36" t="s">
        <v>5420</v>
      </c>
      <c r="AW376" s="45"/>
      <c r="AX376" s="45" t="s">
        <v>5420</v>
      </c>
      <c r="AY376" s="45" t="s">
        <v>5420</v>
      </c>
      <c r="AZ376" s="45" t="s">
        <v>5420</v>
      </c>
      <c r="BA376" s="36" t="s">
        <v>5420</v>
      </c>
    </row>
    <row r="377" spans="1:53" s="58" customFormat="1" ht="15.6" hidden="1" x14ac:dyDescent="0.3">
      <c r="A377" s="27" t="s">
        <v>2878</v>
      </c>
      <c r="B377" s="28" t="s">
        <v>2879</v>
      </c>
      <c r="C377" s="29" t="str">
        <f>_xlfn.XLOOKUP(B377,'[1]daily break down'!$D:$D,'[1]daily break down'!$E:$E,"")</f>
        <v>Garoua</v>
      </c>
      <c r="D377" s="27"/>
      <c r="E377" s="27"/>
      <c r="F377" s="29" t="s">
        <v>23</v>
      </c>
      <c r="G377" s="27" t="s">
        <v>24</v>
      </c>
      <c r="H377" s="37" t="str">
        <f>_xlfn.XLOOKUP(B377,[2]CALCULATION!$B:$B,[2]CALCULATION!$H:$H,"")</f>
        <v>Huawei</v>
      </c>
      <c r="I377" s="25">
        <v>0</v>
      </c>
      <c r="J377" s="25">
        <v>0</v>
      </c>
      <c r="K377" s="25">
        <v>0</v>
      </c>
      <c r="L377" s="25">
        <v>0</v>
      </c>
      <c r="M377" s="25">
        <v>0</v>
      </c>
      <c r="N377" s="25">
        <v>0</v>
      </c>
      <c r="O377" s="25">
        <v>0.55912970525036165</v>
      </c>
      <c r="P377" s="25" t="s">
        <v>6366</v>
      </c>
      <c r="Q377" s="31" t="s">
        <v>5364</v>
      </c>
      <c r="R377" s="31"/>
      <c r="S377" s="32" t="str" cm="1">
        <f t="array" ref="S377">IFERROR(_xlfn.IFS(
U377="MPR ISSUE","PDH",
U377="BSS Hardware Issue","BSS",
U377="Sites strategiques, MLL, Pylone, etc.","ENVTECH",
U377="AKTIVCO DEFAUT GE &amp; POWER Cabinet","AKTIVCO",
U377="AKTIVCO Coupure ENEO &amp; Baisse de tension","AKTIVCO GRID ONLY",
U377="Coupure ENEO &amp; Baisse de tension","IHS GRID ONLY",
U377="Defaut GE &amp; POWER Cabinet","IHS",
U377="Sharing","Partners",
U377="Sites strategiques &amp; DataCenter","SST &amp; DC",
U377="Exclu","Exclu",
U377="SAT","SAT",
U377="SPARE-ISSUE","SPARE-ISSUE",
U377="Fiber CAmtel","TRANS_FO_CAMTEL",
U377="Fiber AOF","Fiber AOF",
U377="Projet OCM (HUAWEI)","TRAVAUX-HUAWEI",
U377="Projet OCM (NOKIA)","TRAVAUX-NOKIA",
U377="ACCESS-ISSUE","ACCESS-ISSUE",
U377="Projet OCM (ZTE, NOKIA, autres projets)","TRAVAUX OCM",
U377="No root CAuse","No root cause",
U377="ODU HS","PDH",
U377="IP &amp; VLAN","PDH",
U377="Warehouse HUAWEI","SPARE-ISSUE",
U377="SPARE-HS","SPARE-ISSUE",
U377="Power Telco","BSS"
),"")</f>
        <v/>
      </c>
      <c r="T377" s="32" t="str" cm="1">
        <f t="array" ref="T377">IFERROR(_xlfn.IFS(
U377="MPR ISSUE","TX ISSUE",
U377="BSS Hardware Issue","RAN ISSUE",
U377="Sites strategiques, MLL, Pylone, etc.","ENVTECH",
U377="AKTIVCO DEFAUT GE &amp; POWER Cabinet","POWER ISSUE",
U377="AKTIVCO Coupure ENEO &amp; Baisse de tension","POWER ISSUE",
U377="Coupure ENEO &amp; Baisse de tension","POWER ISSUE",
U377="Defaut GE &amp; POWER Cabinet","POWER ISSUE",
U377="Sharing","POWER ISSUE",
U377="Sites strategiques &amp; DataCenter","POWER ISSUE",
U377="Exclu","Exclu",
U377="SAT","TX ISSUE",
U377="SPARE-ISSUE","SPARE-ISSUE",
U377="Fiber CAmtel","TX ISSUE",
U377="Fiber AOF","TX ISSUE",
U377="Projet OCM (HUAWEI)","TRAVAUX-HUAWEI",
U377="Projet OCM (NOKIA)","TRAVAUX -NOKIA",
U377="ACCESS-ISSUE","ACCESS-ISSUE",
U377="Projet OCM (ZTE, NOKIA, autres projets)","TRAVAUX OCM",
U377="No root CAuse","No root cause",
U377="ODU HS","TX ISSUE",
U377="IP &amp; VLAN","TX ISSUE",
U377="Warehouse HUAWEI","SPARE-ISSUE",
U377="SPARE-HS","SPARE-ISSUE",
U377="Power Telco","RAN ISSUE"
),"")</f>
        <v/>
      </c>
      <c r="U377" s="33"/>
      <c r="V377" s="32" t="str" cm="1">
        <f t="array" ref="V377">IFERROR(_xlfn.IFS(
U377="MPR ISSUE","ACTIVE",
U377="BSS Hardware Issue","ACTIVE",
U377="Sites strategiques, MLL, Pylone, etc.","PASSIVE",
U377="AKTIVCO DEFAUT GE &amp; POWER Cabinet","PASSIVE",
U377="AKTIVCO Coupure ENEO &amp; Baisse de tension","PASSIVE",
U377="Coupure ENEO &amp; Baisse de tension","PASSIVE",
U377="Defaut GE &amp; POWER Cabinet","PASSIVE",
U377="Sharing","PASSIVE",
U377="Sites strategiques &amp; DataCenter","PASSIVE",
U377="Exclu","Exclu",
U377="SAT","ACTIVE",
U377="SPARE-ISSUE","SPARE-ISSUE",
U377="Fiber CAmtel","ACTIVE",
U377="Fiber AOF","ACTIVE",
U377="Projet OCM (HUAWEI)","PLANNED WORKS",
U377="Projet OCM (NOKIA)","PLANNED WORKS",
U377="ACCESS-ISSUE","ACCESS-ISSUE",
U377="Projet OCM (ZTE, NOKIA, autres projets)","PLANNED WORKS",
U377="No root CAuse","No root cause",
U377="ODU HS","ACTIVE",
U377="IP &amp; VLAN","ACTIVE",
U377="Warehouse HUAWEI","SPARE-ISSUE",
U377="SPARE-HS","SPARE-ISSUE",
U377="Power Telco","ACTIVE"
),"")</f>
        <v/>
      </c>
      <c r="W377" s="51"/>
      <c r="X377" s="51"/>
      <c r="Y377" s="51"/>
      <c r="Z377" s="51"/>
      <c r="AA377" s="51"/>
      <c r="AB377" s="34" t="s">
        <v>5420</v>
      </c>
      <c r="AC377" s="34" t="str">
        <f>_xlfn.XLOOKUP(B377,[4]ALL!$B:$B,[4]ALL!$N:$N,"")</f>
        <v/>
      </c>
      <c r="AD377" s="34" t="s">
        <v>5420</v>
      </c>
      <c r="AE377" s="34"/>
      <c r="AF377" s="36" t="s">
        <v>5420</v>
      </c>
      <c r="AG377" s="29"/>
      <c r="AH377" s="35"/>
      <c r="AI377" s="29"/>
      <c r="AJ377" s="29" t="s">
        <v>5420</v>
      </c>
      <c r="AK377" s="36" t="s">
        <v>5420</v>
      </c>
      <c r="AL377" s="36" t="s">
        <v>5420</v>
      </c>
      <c r="AM377" s="36" t="s">
        <v>5420</v>
      </c>
      <c r="AN377" s="36" t="s">
        <v>5420</v>
      </c>
      <c r="AO377" s="36" t="s">
        <v>5420</v>
      </c>
      <c r="AP377" s="36" t="s">
        <v>5420</v>
      </c>
      <c r="AQ377" s="36" t="s">
        <v>5420</v>
      </c>
      <c r="AR377" s="36" t="s">
        <v>5420</v>
      </c>
      <c r="AS377" s="36" t="s">
        <v>5420</v>
      </c>
      <c r="AT377" s="36" t="s">
        <v>5420</v>
      </c>
      <c r="AU377" s="36" t="s">
        <v>5420</v>
      </c>
      <c r="AV377" s="36" t="s">
        <v>5420</v>
      </c>
      <c r="AW377" s="45"/>
      <c r="AX377" s="45" t="s">
        <v>5420</v>
      </c>
      <c r="AY377" s="45" t="s">
        <v>5420</v>
      </c>
      <c r="AZ377" s="45" t="s">
        <v>5420</v>
      </c>
      <c r="BA377" s="36" t="s">
        <v>5420</v>
      </c>
    </row>
    <row r="378" spans="1:53" s="58" customFormat="1" ht="15.6" hidden="1" x14ac:dyDescent="0.3">
      <c r="A378" s="27" t="s">
        <v>567</v>
      </c>
      <c r="B378" s="28" t="s">
        <v>568</v>
      </c>
      <c r="C378" s="29" t="str">
        <f>_xlfn.XLOOKUP(B378,'[1]daily break down'!$D:$D,'[1]daily break down'!$E:$E,"")</f>
        <v>SUD-OUEST</v>
      </c>
      <c r="D378" s="27" t="s">
        <v>11</v>
      </c>
      <c r="E378" s="55" t="str">
        <f>_xlfn.XLOOKUP(B378,[3]Sheet1!$A:$A,[3]Sheet1!$I:$I)</f>
        <v>Grid-Gen</v>
      </c>
      <c r="F378" s="29" t="s">
        <v>13</v>
      </c>
      <c r="G378" s="27" t="s">
        <v>14</v>
      </c>
      <c r="H378" s="37" t="str">
        <f>_xlfn.XLOOKUP(B378,[2]CALCULATION!$B:$B,[2]CALCULATION!$H:$H,"")</f>
        <v>Huawei</v>
      </c>
      <c r="I378" s="25">
        <v>0</v>
      </c>
      <c r="J378" s="25">
        <v>0</v>
      </c>
      <c r="K378" s="25">
        <v>0</v>
      </c>
      <c r="L378" s="25">
        <v>7.2232067185453415E-3</v>
      </c>
      <c r="M378" s="25">
        <v>0</v>
      </c>
      <c r="N378" s="25">
        <v>0.82629917844495226</v>
      </c>
      <c r="O378" s="25">
        <v>0.5496771137421419</v>
      </c>
      <c r="P378" s="25" t="s">
        <v>6366</v>
      </c>
      <c r="Q378" s="31" t="s">
        <v>5364</v>
      </c>
      <c r="R378" s="31"/>
      <c r="S378" s="32" t="str" cm="1">
        <f t="array" ref="S378">IFERROR(_xlfn.IFS(
U378="MPR ISSUE","PDH",
U378="BSS Hardware Issue","BSS",
U378="Sites strategiques, MLL, Pylone, etc.","ENVTECH",
U378="AKTIVCO DEFAUT GE &amp; POWER Cabinet","AKTIVCO",
U378="AKTIVCO Coupure ENEO &amp; Baisse de tension","AKTIVCO GRID ONLY",
U378="Coupure ENEO &amp; Baisse de tension","IHS GRID ONLY",
U378="Defaut GE &amp; POWER Cabinet","IHS",
U378="Sharing","Partners",
U378="Sites strategiques &amp; DataCenter","SST &amp; DC",
U378="Exclu","Exclu",
U378="SAT","SAT",
U378="SPARE-ISSUE","SPARE-ISSUE",
U378="Fiber CAmtel","TRANS_FO_CAMTEL",
U378="Fiber AOF","Fiber AOF",
U378="Projet OCM (HUAWEI)","TRAVAUX-HUAWEI",
U378="Projet OCM (NOKIA)","TRAVAUX-NOKIA",
U378="ACCESS-ISSUE","ACCESS-ISSUE",
U378="Projet OCM (ZTE, NOKIA, autres projets)","TRAVAUX OCM",
U378="No root CAuse","No root cause",
U378="ODU HS","PDH",
U378="IP &amp; VLAN","PDH",
U378="Warehouse HUAWEI","SPARE-ISSUE",
U378="SPARE-HS","SPARE-ISSUE",
U378="Power Telco","BSS"
),"")</f>
        <v/>
      </c>
      <c r="T378" s="32" t="str" cm="1">
        <f t="array" ref="T378">IFERROR(_xlfn.IFS(
U378="MPR ISSUE","TX ISSUE",
U378="BSS Hardware Issue","RAN ISSUE",
U378="Sites strategiques, MLL, Pylone, etc.","ENVTECH",
U378="AKTIVCO DEFAUT GE &amp; POWER Cabinet","POWER ISSUE",
U378="AKTIVCO Coupure ENEO &amp; Baisse de tension","POWER ISSUE",
U378="Coupure ENEO &amp; Baisse de tension","POWER ISSUE",
U378="Defaut GE &amp; POWER Cabinet","POWER ISSUE",
U378="Sharing","POWER ISSUE",
U378="Sites strategiques &amp; DataCenter","POWER ISSUE",
U378="Exclu","Exclu",
U378="SAT","TX ISSUE",
U378="SPARE-ISSUE","SPARE-ISSUE",
U378="Fiber CAmtel","TX ISSUE",
U378="Fiber AOF","TX ISSUE",
U378="Projet OCM (HUAWEI)","TRAVAUX-HUAWEI",
U378="Projet OCM (NOKIA)","TRAVAUX -NOKIA",
U378="ACCESS-ISSUE","ACCESS-ISSUE",
U378="Projet OCM (ZTE, NOKIA, autres projets)","TRAVAUX OCM",
U378="No root CAuse","No root cause",
U378="ODU HS","TX ISSUE",
U378="IP &amp; VLAN","TX ISSUE",
U378="Warehouse HUAWEI","SPARE-ISSUE",
U378="SPARE-HS","SPARE-ISSUE",
U378="Power Telco","RAN ISSUE"
),"")</f>
        <v/>
      </c>
      <c r="U378" s="33"/>
      <c r="V378" s="32" t="str" cm="1">
        <f t="array" ref="V378">IFERROR(_xlfn.IFS(
U378="MPR ISSUE","ACTIVE",
U378="BSS Hardware Issue","ACTIVE",
U378="Sites strategiques, MLL, Pylone, etc.","PASSIVE",
U378="AKTIVCO DEFAUT GE &amp; POWER Cabinet","PASSIVE",
U378="AKTIVCO Coupure ENEO &amp; Baisse de tension","PASSIVE",
U378="Coupure ENEO &amp; Baisse de tension","PASSIVE",
U378="Defaut GE &amp; POWER Cabinet","PASSIVE",
U378="Sharing","PASSIVE",
U378="Sites strategiques &amp; DataCenter","PASSIVE",
U378="Exclu","Exclu",
U378="SAT","ACTIVE",
U378="SPARE-ISSUE","SPARE-ISSUE",
U378="Fiber CAmtel","ACTIVE",
U378="Fiber AOF","ACTIVE",
U378="Projet OCM (HUAWEI)","PLANNED WORKS",
U378="Projet OCM (NOKIA)","PLANNED WORKS",
U378="ACCESS-ISSUE","ACCESS-ISSUE",
U378="Projet OCM (ZTE, NOKIA, autres projets)","PLANNED WORKS",
U378="No root CAuse","No root cause",
U378="ODU HS","ACTIVE",
U378="IP &amp; VLAN","ACTIVE",
U378="Warehouse HUAWEI","SPARE-ISSUE",
U378="SPARE-HS","SPARE-ISSUE",
U378="Power Telco","ACTIVE"
),"")</f>
        <v/>
      </c>
      <c r="W378" s="51"/>
      <c r="X378" s="51"/>
      <c r="Y378" s="51"/>
      <c r="Z378" s="51"/>
      <c r="AA378" s="51"/>
      <c r="AB378" s="34" t="s">
        <v>5420</v>
      </c>
      <c r="AC378" s="34" t="str">
        <f>_xlfn.XLOOKUP(B378,[4]ALL!$B:$B,[4]ALL!$N:$N,"")</f>
        <v/>
      </c>
      <c r="AD378" s="34" t="s">
        <v>5420</v>
      </c>
      <c r="AE378" s="34"/>
      <c r="AF378" s="36" t="s">
        <v>5420</v>
      </c>
      <c r="AG378" s="29"/>
      <c r="AH378" s="35"/>
      <c r="AI378" s="29"/>
      <c r="AJ378" s="29" t="s">
        <v>5420</v>
      </c>
      <c r="AK378" s="36" t="s">
        <v>5420</v>
      </c>
      <c r="AL378" s="36" t="s">
        <v>5420</v>
      </c>
      <c r="AM378" s="36" t="s">
        <v>5420</v>
      </c>
      <c r="AN378" s="36" t="s">
        <v>5420</v>
      </c>
      <c r="AO378" s="36" t="s">
        <v>5420</v>
      </c>
      <c r="AP378" s="36" t="s">
        <v>5420</v>
      </c>
      <c r="AQ378" s="36" t="s">
        <v>5420</v>
      </c>
      <c r="AR378" s="36" t="s">
        <v>5420</v>
      </c>
      <c r="AS378" s="36" t="s">
        <v>5420</v>
      </c>
      <c r="AT378" s="36" t="s">
        <v>5420</v>
      </c>
      <c r="AU378" s="36" t="s">
        <v>5420</v>
      </c>
      <c r="AV378" s="36" t="s">
        <v>5420</v>
      </c>
      <c r="AW378" s="45"/>
      <c r="AX378" s="45" t="s">
        <v>5420</v>
      </c>
      <c r="AY378" s="45" t="s">
        <v>5420</v>
      </c>
      <c r="AZ378" s="45" t="s">
        <v>5420</v>
      </c>
      <c r="BA378" s="36" t="s">
        <v>5420</v>
      </c>
    </row>
    <row r="379" spans="1:53" s="58" customFormat="1" ht="15.6" hidden="1" x14ac:dyDescent="0.3">
      <c r="A379" s="27" t="s">
        <v>503</v>
      </c>
      <c r="B379" s="28" t="s">
        <v>504</v>
      </c>
      <c r="C379" s="29" t="str">
        <f>_xlfn.XLOOKUP(B379,'[1]daily break down'!$D:$D,'[1]daily break down'!$E:$E,"")</f>
        <v>CENTRE</v>
      </c>
      <c r="D379" s="27" t="s">
        <v>11</v>
      </c>
      <c r="E379" s="27" t="s">
        <v>12</v>
      </c>
      <c r="F379" s="29" t="s">
        <v>37</v>
      </c>
      <c r="G379" s="27" t="s">
        <v>505</v>
      </c>
      <c r="H379" s="30" t="str">
        <f>_xlfn.XLOOKUP(B379,[2]CALCULATION!$B:$B,[2]CALCULATION!$H:$H,"")</f>
        <v>ZTE</v>
      </c>
      <c r="I379" s="25">
        <v>9.9965613969003775E-2</v>
      </c>
      <c r="J379" s="25">
        <v>1.4759062359994628</v>
      </c>
      <c r="K379" s="25">
        <v>0.80509327032556854</v>
      </c>
      <c r="L379" s="25">
        <v>0.12819854294544125</v>
      </c>
      <c r="M379" s="25">
        <v>1.974236159265822</v>
      </c>
      <c r="N379" s="25">
        <v>6.807988260238047</v>
      </c>
      <c r="O379" s="25">
        <v>0.5335898730998504</v>
      </c>
      <c r="P379" s="25" t="s">
        <v>6366</v>
      </c>
      <c r="Q379" s="31" t="s">
        <v>5364</v>
      </c>
      <c r="R379" s="31"/>
      <c r="S379" s="32" t="str" cm="1">
        <f t="array" ref="S379">IFERROR(_xlfn.IFS(
U379="MPR ISSUE","PDH",
U379="BSS Hardware Issue","BSS",
U379="Sites strategiques, MLL, Pylone, etc.","ENVTECH",
U379="AKTIVCO DEFAUT GE &amp; POWER Cabinet","AKTIVCO",
U379="AKTIVCO Coupure ENEO &amp; Baisse de tension","AKTIVCO GRID ONLY",
U379="Coupure ENEO &amp; Baisse de tension","IHS GRID ONLY",
U379="Defaut GE &amp; POWER Cabinet","IHS",
U379="Sharing","Partners",
U379="Sites strategiques &amp; DataCenter","SST &amp; DC",
U379="Exclu","Exclu",
U379="SAT","SAT",
U379="SPARE-ISSUE","SPARE-ISSUE",
U379="Fiber CAmtel","TRANS_FO_CAMTEL",
U379="Fiber AOF","Fiber AOF",
U379="Projet OCM (HUAWEI)","TRAVAUX-HUAWEI",
U379="Projet OCM (NOKIA)","TRAVAUX-NOKIA",
U379="ACCESS-ISSUE","ACCESS-ISSUE",
U379="Projet OCM (ZTE, NOKIA, autres projets)","TRAVAUX OCM",
U379="No root CAuse","No root cause",
U379="ODU HS","PDH",
U379="IP &amp; VLAN","PDH",
U379="Warehouse HUAWEI","SPARE-ISSUE",
U379="SPARE-HS","SPARE-ISSUE",
U379="Power Telco","BSS"
),"")</f>
        <v/>
      </c>
      <c r="T379" s="32" t="str" cm="1">
        <f t="array" ref="T379">IFERROR(_xlfn.IFS(
U379="MPR ISSUE","TX ISSUE",
U379="BSS Hardware Issue","RAN ISSUE",
U379="Sites strategiques, MLL, Pylone, etc.","ENVTECH",
U379="AKTIVCO DEFAUT GE &amp; POWER Cabinet","POWER ISSUE",
U379="AKTIVCO Coupure ENEO &amp; Baisse de tension","POWER ISSUE",
U379="Coupure ENEO &amp; Baisse de tension","POWER ISSUE",
U379="Defaut GE &amp; POWER Cabinet","POWER ISSUE",
U379="Sharing","POWER ISSUE",
U379="Sites strategiques &amp; DataCenter","POWER ISSUE",
U379="Exclu","Exclu",
U379="SAT","TX ISSUE",
U379="SPARE-ISSUE","SPARE-ISSUE",
U379="Fiber CAmtel","TX ISSUE",
U379="Fiber AOF","TX ISSUE",
U379="Projet OCM (HUAWEI)","TRAVAUX-HUAWEI",
U379="Projet OCM (NOKIA)","TRAVAUX -NOKIA",
U379="ACCESS-ISSUE","ACCESS-ISSUE",
U379="Projet OCM (ZTE, NOKIA, autres projets)","TRAVAUX OCM",
U379="No root CAuse","No root cause",
U379="ODU HS","TX ISSUE",
U379="IP &amp; VLAN","TX ISSUE",
U379="Warehouse HUAWEI","SPARE-ISSUE",
U379="SPARE-HS","SPARE-ISSUE",
U379="Power Telco","RAN ISSUE"
),"")</f>
        <v/>
      </c>
      <c r="U379" s="33"/>
      <c r="V379" s="32" t="str" cm="1">
        <f t="array" ref="V379">IFERROR(_xlfn.IFS(
U379="MPR ISSUE","ACTIVE",
U379="BSS Hardware Issue","ACTIVE",
U379="Sites strategiques, MLL, Pylone, etc.","PASSIVE",
U379="AKTIVCO DEFAUT GE &amp; POWER Cabinet","PASSIVE",
U379="AKTIVCO Coupure ENEO &amp; Baisse de tension","PASSIVE",
U379="Coupure ENEO &amp; Baisse de tension","PASSIVE",
U379="Defaut GE &amp; POWER Cabinet","PASSIVE",
U379="Sharing","PASSIVE",
U379="Sites strategiques &amp; DataCenter","PASSIVE",
U379="Exclu","Exclu",
U379="SAT","ACTIVE",
U379="SPARE-ISSUE","SPARE-ISSUE",
U379="Fiber CAmtel","ACTIVE",
U379="Fiber AOF","ACTIVE",
U379="Projet OCM (HUAWEI)","PLANNED WORKS",
U379="Projet OCM (NOKIA)","PLANNED WORKS",
U379="ACCESS-ISSUE","ACCESS-ISSUE",
U379="Projet OCM (ZTE, NOKIA, autres projets)","PLANNED WORKS",
U379="No root CAuse","No root cause",
U379="ODU HS","ACTIVE",
U379="IP &amp; VLAN","ACTIVE",
U379="Warehouse HUAWEI","SPARE-ISSUE",
U379="SPARE-HS","SPARE-ISSUE",
U379="Power Telco","ACTIVE"
),"")</f>
        <v/>
      </c>
      <c r="W379" s="51"/>
      <c r="X379" s="51"/>
      <c r="Y379" s="51"/>
      <c r="Z379" s="51"/>
      <c r="AA379" s="51"/>
      <c r="AB379" s="34" t="s">
        <v>6009</v>
      </c>
      <c r="AC379" s="34" t="str">
        <f>_xlfn.XLOOKUP(B379,[4]ALL!$B:$B,[4]ALL!$N:$N,"")</f>
        <v/>
      </c>
      <c r="AD379" s="34" t="s">
        <v>5420</v>
      </c>
      <c r="AE379" s="34"/>
      <c r="AF379" s="36" t="s">
        <v>5420</v>
      </c>
      <c r="AG379" s="29"/>
      <c r="AH379" s="35"/>
      <c r="AI379" s="29"/>
      <c r="AJ379" s="29" t="s">
        <v>5420</v>
      </c>
      <c r="AK379" s="36" t="s">
        <v>5420</v>
      </c>
      <c r="AL379" s="36" t="s">
        <v>5420</v>
      </c>
      <c r="AM379" s="36" t="s">
        <v>5420</v>
      </c>
      <c r="AN379" s="36" t="s">
        <v>5420</v>
      </c>
      <c r="AO379" s="36" t="s">
        <v>5420</v>
      </c>
      <c r="AP379" s="36" t="s">
        <v>5420</v>
      </c>
      <c r="AQ379" s="36" t="s">
        <v>5420</v>
      </c>
      <c r="AR379" s="36" t="s">
        <v>5420</v>
      </c>
      <c r="AS379" s="36" t="s">
        <v>5420</v>
      </c>
      <c r="AT379" s="36" t="s">
        <v>5420</v>
      </c>
      <c r="AU379" s="36" t="s">
        <v>5420</v>
      </c>
      <c r="AV379" s="36" t="s">
        <v>6009</v>
      </c>
      <c r="AW379" s="45"/>
      <c r="AX379" s="45" t="s">
        <v>5420</v>
      </c>
      <c r="AY379" s="45" t="s">
        <v>5420</v>
      </c>
      <c r="AZ379" s="45" t="s">
        <v>5420</v>
      </c>
      <c r="BA379" s="36" t="s">
        <v>5420</v>
      </c>
    </row>
    <row r="380" spans="1:53" s="58" customFormat="1" ht="15.6" hidden="1" x14ac:dyDescent="0.3">
      <c r="A380" s="27" t="s">
        <v>733</v>
      </c>
      <c r="B380" s="28" t="s">
        <v>734</v>
      </c>
      <c r="C380" s="29" t="str">
        <f>_xlfn.XLOOKUP(B380,'[1]daily break down'!$D:$D,'[1]daily break down'!$E:$E,"")</f>
        <v>NORD</v>
      </c>
      <c r="D380" s="27" t="s">
        <v>11</v>
      </c>
      <c r="E380" s="27" t="s">
        <v>96</v>
      </c>
      <c r="F380" s="29" t="s">
        <v>23</v>
      </c>
      <c r="G380" s="27" t="s">
        <v>735</v>
      </c>
      <c r="H380" s="39" t="str">
        <f>_xlfn.XLOOKUP(B380,[2]CALCULATION!$B:$B,[2]CALCULATION!$H:$H,"")</f>
        <v>NOKIA</v>
      </c>
      <c r="I380" s="25">
        <v>0.12859516725958534</v>
      </c>
      <c r="J380" s="25">
        <v>4.872712158121973E-2</v>
      </c>
      <c r="K380" s="25">
        <v>0.33635174198776957</v>
      </c>
      <c r="L380" s="25">
        <v>0.45634614890720898</v>
      </c>
      <c r="M380" s="25">
        <v>1.2672536547642488</v>
      </c>
      <c r="N380" s="25">
        <v>1.1184020911272627</v>
      </c>
      <c r="O380" s="25">
        <v>0.52340591539000991</v>
      </c>
      <c r="P380" s="25" t="s">
        <v>6366</v>
      </c>
      <c r="Q380" s="31" t="s">
        <v>5364</v>
      </c>
      <c r="R380" s="31"/>
      <c r="S380" s="32" t="str" cm="1">
        <f t="array" ref="S380">IFERROR(_xlfn.IFS(
U380="MPR ISSUE","PDH",
U380="BSS Hardware Issue","BSS",
U380="Sites strategiques, MLL, Pylone, etc.","ENVTECH",
U380="AKTIVCO DEFAUT GE &amp; POWER Cabinet","AKTIVCO",
U380="AKTIVCO Coupure ENEO &amp; Baisse de tension","AKTIVCO GRID ONLY",
U380="Coupure ENEO &amp; Baisse de tension","IHS GRID ONLY",
U380="Defaut GE &amp; POWER Cabinet","IHS",
U380="Sharing","Partners",
U380="Sites strategiques &amp; DataCenter","SST &amp; DC",
U380="Exclu","Exclu",
U380="SAT","SAT",
U380="SPARE-ISSUE","SPARE-ISSUE",
U380="Fiber CAmtel","TRANS_FO_CAMTEL",
U380="Fiber AOF","Fiber AOF",
U380="Projet OCM (HUAWEI)","TRAVAUX-HUAWEI",
U380="Projet OCM (NOKIA)","TRAVAUX-NOKIA",
U380="ACCESS-ISSUE","ACCESS-ISSUE",
U380="Projet OCM (ZTE, NOKIA, autres projets)","TRAVAUX OCM",
U380="No root CAuse","No root cause",
U380="ODU HS","PDH",
U380="IP &amp; VLAN","PDH",
U380="Warehouse HUAWEI","SPARE-ISSUE",
U380="SPARE-HS","SPARE-ISSUE",
U380="Power Telco","BSS"
),"")</f>
        <v/>
      </c>
      <c r="T380" s="32" t="str" cm="1">
        <f t="array" ref="T380">IFERROR(_xlfn.IFS(
U380="MPR ISSUE","TX ISSUE",
U380="BSS Hardware Issue","RAN ISSUE",
U380="Sites strategiques, MLL, Pylone, etc.","ENVTECH",
U380="AKTIVCO DEFAUT GE &amp; POWER Cabinet","POWER ISSUE",
U380="AKTIVCO Coupure ENEO &amp; Baisse de tension","POWER ISSUE",
U380="Coupure ENEO &amp; Baisse de tension","POWER ISSUE",
U380="Defaut GE &amp; POWER Cabinet","POWER ISSUE",
U380="Sharing","POWER ISSUE",
U380="Sites strategiques &amp; DataCenter","POWER ISSUE",
U380="Exclu","Exclu",
U380="SAT","TX ISSUE",
U380="SPARE-ISSUE","SPARE-ISSUE",
U380="Fiber CAmtel","TX ISSUE",
U380="Fiber AOF","TX ISSUE",
U380="Projet OCM (HUAWEI)","TRAVAUX-HUAWEI",
U380="Projet OCM (NOKIA)","TRAVAUX -NOKIA",
U380="ACCESS-ISSUE","ACCESS-ISSUE",
U380="Projet OCM (ZTE, NOKIA, autres projets)","TRAVAUX OCM",
U380="No root CAuse","No root cause",
U380="ODU HS","TX ISSUE",
U380="IP &amp; VLAN","TX ISSUE",
U380="Warehouse HUAWEI","SPARE-ISSUE",
U380="SPARE-HS","SPARE-ISSUE",
U380="Power Telco","RAN ISSUE"
),"")</f>
        <v/>
      </c>
      <c r="U380" s="33"/>
      <c r="V380" s="32" t="str" cm="1">
        <f t="array" ref="V380">IFERROR(_xlfn.IFS(
U380="MPR ISSUE","ACTIVE",
U380="BSS Hardware Issue","ACTIVE",
U380="Sites strategiques, MLL, Pylone, etc.","PASSIVE",
U380="AKTIVCO DEFAUT GE &amp; POWER Cabinet","PASSIVE",
U380="AKTIVCO Coupure ENEO &amp; Baisse de tension","PASSIVE",
U380="Coupure ENEO &amp; Baisse de tension","PASSIVE",
U380="Defaut GE &amp; POWER Cabinet","PASSIVE",
U380="Sharing","PASSIVE",
U380="Sites strategiques &amp; DataCenter","PASSIVE",
U380="Exclu","Exclu",
U380="SAT","ACTIVE",
U380="SPARE-ISSUE","SPARE-ISSUE",
U380="Fiber CAmtel","ACTIVE",
U380="Fiber AOF","ACTIVE",
U380="Projet OCM (HUAWEI)","PLANNED WORKS",
U380="Projet OCM (NOKIA)","PLANNED WORKS",
U380="ACCESS-ISSUE","ACCESS-ISSUE",
U380="Projet OCM (ZTE, NOKIA, autres projets)","PLANNED WORKS",
U380="No root CAuse","No root cause",
U380="ODU HS","ACTIVE",
U380="IP &amp; VLAN","ACTIVE",
U380="Warehouse HUAWEI","SPARE-ISSUE",
U380="SPARE-HS","SPARE-ISSUE",
U380="Power Telco","ACTIVE"
),"")</f>
        <v/>
      </c>
      <c r="W380" s="51"/>
      <c r="X380" s="51"/>
      <c r="Y380" s="51"/>
      <c r="Z380" s="51"/>
      <c r="AA380" s="51"/>
      <c r="AB380" s="34" t="s">
        <v>6034</v>
      </c>
      <c r="AC380" s="34" t="str">
        <f>_xlfn.XLOOKUP(B380,[4]ALL!$B:$B,[4]ALL!$N:$N,"")</f>
        <v/>
      </c>
      <c r="AD380" s="34" t="s">
        <v>5420</v>
      </c>
      <c r="AE380" s="34"/>
      <c r="AF380" s="36" t="s">
        <v>5420</v>
      </c>
      <c r="AG380" s="29"/>
      <c r="AH380" s="35"/>
      <c r="AI380" s="29"/>
      <c r="AJ380" s="29" t="s">
        <v>5420</v>
      </c>
      <c r="AK380" s="36" t="s">
        <v>5420</v>
      </c>
      <c r="AL380" s="36" t="s">
        <v>5420</v>
      </c>
      <c r="AM380" s="36" t="s">
        <v>5420</v>
      </c>
      <c r="AN380" s="36" t="s">
        <v>5420</v>
      </c>
      <c r="AO380" s="36" t="s">
        <v>5420</v>
      </c>
      <c r="AP380" s="36" t="s">
        <v>5420</v>
      </c>
      <c r="AQ380" s="36" t="s">
        <v>5420</v>
      </c>
      <c r="AR380" s="36" t="s">
        <v>5420</v>
      </c>
      <c r="AS380" s="36" t="s">
        <v>5420</v>
      </c>
      <c r="AT380" s="36" t="s">
        <v>5420</v>
      </c>
      <c r="AU380" s="36" t="s">
        <v>5420</v>
      </c>
      <c r="AV380" s="36" t="s">
        <v>6034</v>
      </c>
      <c r="AW380" s="45"/>
      <c r="AX380" s="45" t="s">
        <v>5420</v>
      </c>
      <c r="AY380" s="45" t="s">
        <v>5420</v>
      </c>
      <c r="AZ380" s="45" t="s">
        <v>5420</v>
      </c>
      <c r="BA380" s="36" t="s">
        <v>5420</v>
      </c>
    </row>
    <row r="381" spans="1:53" s="58" customFormat="1" ht="15.6" hidden="1" x14ac:dyDescent="0.3">
      <c r="A381" s="27" t="s">
        <v>688</v>
      </c>
      <c r="B381" s="28" t="s">
        <v>689</v>
      </c>
      <c r="C381" s="29" t="str">
        <f>_xlfn.XLOOKUP(B381,'[1]daily break down'!$D:$D,'[1]daily break down'!$E:$E,"")</f>
        <v>SUD-OUEST</v>
      </c>
      <c r="D381" s="27" t="s">
        <v>11</v>
      </c>
      <c r="E381" s="27" t="s">
        <v>154</v>
      </c>
      <c r="F381" s="29" t="s">
        <v>13</v>
      </c>
      <c r="G381" s="27" t="s">
        <v>690</v>
      </c>
      <c r="H381" s="39" t="str">
        <f>_xlfn.XLOOKUP(B381,[2]CALCULATION!$B:$B,[2]CALCULATION!$H:$H,"")</f>
        <v>NOKIA</v>
      </c>
      <c r="I381" s="25">
        <v>0</v>
      </c>
      <c r="J381" s="25">
        <v>0</v>
      </c>
      <c r="K381" s="25">
        <v>0.58279685417754601</v>
      </c>
      <c r="L381" s="25">
        <v>7.9062902181015943E-2</v>
      </c>
      <c r="M381" s="25">
        <v>0</v>
      </c>
      <c r="N381" s="25">
        <v>0</v>
      </c>
      <c r="O381" s="25">
        <v>0.52167604078383012</v>
      </c>
      <c r="P381" s="25" t="s">
        <v>6366</v>
      </c>
      <c r="Q381" s="31" t="str">
        <f>_xlfn.XLOOKUP(B381,'[1]daily break down'!$D:$D,'[1]daily break down'!$O:$O,"")</f>
        <v>Insecurity</v>
      </c>
      <c r="R381" s="31"/>
      <c r="S381" s="32" t="str" cm="1">
        <f t="array" ref="S381">IFERROR(_xlfn.IFS(
U381="MPR ISSUE","PDH",
U381="BSS Hardware Issue","BSS",
U381="Sites strategiques, MLL, Pylone, etc.","ENVTECH",
U381="AKTIVCO DEFAUT GE &amp; POWER Cabinet","AKTIVCO",
U381="AKTIVCO Coupure ENEO &amp; Baisse de tension","AKTIVCO GRID ONLY",
U381="Coupure ENEO &amp; Baisse de tension","IHS GRID ONLY",
U381="Defaut GE &amp; POWER Cabinet","IHS",
U381="Sharing","Partners",
U381="Sites strategiques &amp; DataCenter","SST &amp; DC",
U381="Exclu","Exclu",
U381="SAT","SAT",
U381="SPARE-ISSUE","SPARE-ISSUE",
U381="Fiber CAmtel","TRANS_FO_CAMTEL",
U381="Fiber AOF","Fiber AOF",
U381="Projet OCM (HUAWEI)","TRAVAUX-HUAWEI",
U381="Projet OCM (NOKIA)","TRAVAUX-NOKIA",
U381="ACCESS-ISSUE","ACCESS-ISSUE",
U381="Projet OCM (ZTE, NOKIA, autres projets)","TRAVAUX OCM",
U381="No root CAuse","No root cause",
U381="ODU HS","PDH",
U381="IP &amp; VLAN","PDH",
U381="Warehouse HUAWEI","SPARE-ISSUE",
U381="SPARE-HS","SPARE-ISSUE",
U381="Power Telco","BSS"
),"")</f>
        <v/>
      </c>
      <c r="T381" s="32" t="str" cm="1">
        <f t="array" ref="T381">IFERROR(_xlfn.IFS(
U381="MPR ISSUE","TX ISSUE",
U381="BSS Hardware Issue","RAN ISSUE",
U381="Sites strategiques, MLL, Pylone, etc.","ENVTECH",
U381="AKTIVCO DEFAUT GE &amp; POWER Cabinet","POWER ISSUE",
U381="AKTIVCO Coupure ENEO &amp; Baisse de tension","POWER ISSUE",
U381="Coupure ENEO &amp; Baisse de tension","POWER ISSUE",
U381="Defaut GE &amp; POWER Cabinet","POWER ISSUE",
U381="Sharing","POWER ISSUE",
U381="Sites strategiques &amp; DataCenter","POWER ISSUE",
U381="Exclu","Exclu",
U381="SAT","TX ISSUE",
U381="SPARE-ISSUE","SPARE-ISSUE",
U381="Fiber CAmtel","TX ISSUE",
U381="Fiber AOF","TX ISSUE",
U381="Projet OCM (HUAWEI)","TRAVAUX-HUAWEI",
U381="Projet OCM (NOKIA)","TRAVAUX -NOKIA",
U381="ACCESS-ISSUE","ACCESS-ISSUE",
U381="Projet OCM (ZTE, NOKIA, autres projets)","TRAVAUX OCM",
U381="No root CAuse","No root cause",
U381="ODU HS","TX ISSUE",
U381="IP &amp; VLAN","TX ISSUE",
U381="Warehouse HUAWEI","SPARE-ISSUE",
U381="SPARE-HS","SPARE-ISSUE",
U381="Power Telco","RAN ISSUE"
),"")</f>
        <v/>
      </c>
      <c r="U381" s="33"/>
      <c r="V381" s="32" t="str" cm="1">
        <f t="array" ref="V381">IFERROR(_xlfn.IFS(
U381="MPR ISSUE","ACTIVE",
U381="BSS Hardware Issue","ACTIVE",
U381="Sites strategiques, MLL, Pylone, etc.","PASSIVE",
U381="AKTIVCO DEFAUT GE &amp; POWER Cabinet","PASSIVE",
U381="AKTIVCO Coupure ENEO &amp; Baisse de tension","PASSIVE",
U381="Coupure ENEO &amp; Baisse de tension","PASSIVE",
U381="Defaut GE &amp; POWER Cabinet","PASSIVE",
U381="Sharing","PASSIVE",
U381="Sites strategiques &amp; DataCenter","PASSIVE",
U381="Exclu","Exclu",
U381="SAT","ACTIVE",
U381="SPARE-ISSUE","SPARE-ISSUE",
U381="Fiber CAmtel","ACTIVE",
U381="Fiber AOF","ACTIVE",
U381="Projet OCM (HUAWEI)","PLANNED WORKS",
U381="Projet OCM (NOKIA)","PLANNED WORKS",
U381="ACCESS-ISSUE","ACCESS-ISSUE",
U381="Projet OCM (ZTE, NOKIA, autres projets)","PLANNED WORKS",
U381="No root CAuse","No root cause",
U381="ODU HS","ACTIVE",
U381="IP &amp; VLAN","ACTIVE",
U381="Warehouse HUAWEI","SPARE-ISSUE",
U381="SPARE-HS","SPARE-ISSUE",
U381="Power Telco","ACTIVE"
),"")</f>
        <v/>
      </c>
      <c r="W381" s="51"/>
      <c r="X381" s="51"/>
      <c r="Y381" s="51"/>
      <c r="Z381" s="51"/>
      <c r="AA381" s="51"/>
      <c r="AB381" s="34" t="s">
        <v>6662</v>
      </c>
      <c r="AC381" s="34" t="str">
        <f>_xlfn.XLOOKUP(B381,[4]ALL!$B:$B,[4]ALL!$N:$N,"")</f>
        <v/>
      </c>
      <c r="AD381" s="34" t="s">
        <v>5420</v>
      </c>
      <c r="AE381" s="34"/>
      <c r="AF381" s="36" t="s">
        <v>5420</v>
      </c>
      <c r="AG381" s="29"/>
      <c r="AH381" s="35"/>
      <c r="AI381" s="29"/>
      <c r="AJ381" s="29" t="s">
        <v>6202</v>
      </c>
      <c r="AK381" s="36" t="s">
        <v>5420</v>
      </c>
      <c r="AL381" s="36" t="s">
        <v>5420</v>
      </c>
      <c r="AM381" s="36" t="s">
        <v>5420</v>
      </c>
      <c r="AN381" s="36" t="s">
        <v>6203</v>
      </c>
      <c r="AO381" s="36" t="s">
        <v>6203</v>
      </c>
      <c r="AP381" s="36" t="s">
        <v>6203</v>
      </c>
      <c r="AQ381" s="36" t="s">
        <v>5420</v>
      </c>
      <c r="AR381" s="36" t="s">
        <v>5420</v>
      </c>
      <c r="AS381" s="36" t="s">
        <v>5420</v>
      </c>
      <c r="AT381" s="36" t="s">
        <v>5420</v>
      </c>
      <c r="AU381" s="36" t="s">
        <v>5420</v>
      </c>
      <c r="AV381" s="36" t="s">
        <v>5420</v>
      </c>
      <c r="AW381" s="45"/>
      <c r="AX381" s="45" t="s">
        <v>5420</v>
      </c>
      <c r="AY381" s="45" t="s">
        <v>689</v>
      </c>
      <c r="AZ381" s="45" t="s">
        <v>5420</v>
      </c>
      <c r="BA381" s="36" t="s">
        <v>5420</v>
      </c>
    </row>
    <row r="382" spans="1:53" s="58" customFormat="1" ht="15.6" hidden="1" x14ac:dyDescent="0.3">
      <c r="A382" s="27" t="s">
        <v>1715</v>
      </c>
      <c r="B382" s="28" t="s">
        <v>1716</v>
      </c>
      <c r="C382" s="29" t="str">
        <f>_xlfn.XLOOKUP(B382,'[1]daily break down'!$D:$D,'[1]daily break down'!$E:$E,"")</f>
        <v>Maroua</v>
      </c>
      <c r="D382" s="27" t="s">
        <v>11</v>
      </c>
      <c r="E382" s="27" t="s">
        <v>12</v>
      </c>
      <c r="F382" s="29" t="s">
        <v>55</v>
      </c>
      <c r="G382" s="27" t="s">
        <v>84</v>
      </c>
      <c r="H382" s="37" t="str">
        <f>_xlfn.XLOOKUP(B382,[2]CALCULATION!$B:$B,[2]CALCULATION!$H:$H,"")</f>
        <v>Huawei</v>
      </c>
      <c r="I382" s="25">
        <v>0</v>
      </c>
      <c r="J382" s="25">
        <v>0</v>
      </c>
      <c r="K382" s="25">
        <v>0</v>
      </c>
      <c r="L382" s="25">
        <v>0</v>
      </c>
      <c r="M382" s="25">
        <v>0</v>
      </c>
      <c r="N382" s="25">
        <v>0</v>
      </c>
      <c r="O382" s="25">
        <v>0.52221109313335223</v>
      </c>
      <c r="P382" s="25" t="s">
        <v>6366</v>
      </c>
      <c r="Q382" s="31" t="s">
        <v>5364</v>
      </c>
      <c r="R382" s="31"/>
      <c r="S382" s="32" t="str" cm="1">
        <f t="array" ref="S382">IFERROR(_xlfn.IFS(
U382="MPR ISSUE","PDH",
U382="BSS Hardware Issue","BSS",
U382="Sites strategiques, MLL, Pylone, etc.","ENVTECH",
U382="AKTIVCO DEFAUT GE &amp; POWER Cabinet","AKTIVCO",
U382="AKTIVCO Coupure ENEO &amp; Baisse de tension","AKTIVCO GRID ONLY",
U382="Coupure ENEO &amp; Baisse de tension","IHS GRID ONLY",
U382="Defaut GE &amp; POWER Cabinet","IHS",
U382="Sharing","Partners",
U382="Sites strategiques &amp; DataCenter","SST &amp; DC",
U382="Exclu","Exclu",
U382="SAT","SAT",
U382="SPARE-ISSUE","SPARE-ISSUE",
U382="Fiber CAmtel","TRANS_FO_CAMTEL",
U382="Fiber AOF","Fiber AOF",
U382="Projet OCM (HUAWEI)","TRAVAUX-HUAWEI",
U382="Projet OCM (NOKIA)","TRAVAUX-NOKIA",
U382="ACCESS-ISSUE","ACCESS-ISSUE",
U382="Projet OCM (ZTE, NOKIA, autres projets)","TRAVAUX OCM",
U382="No root CAuse","No root cause",
U382="ODU HS","PDH",
U382="IP &amp; VLAN","PDH",
U382="Warehouse HUAWEI","SPARE-ISSUE",
U382="SPARE-HS","SPARE-ISSUE",
U382="Power Telco","BSS"
),"")</f>
        <v/>
      </c>
      <c r="T382" s="32" t="str" cm="1">
        <f t="array" ref="T382">IFERROR(_xlfn.IFS(
U382="MPR ISSUE","TX ISSUE",
U382="BSS Hardware Issue","RAN ISSUE",
U382="Sites strategiques, MLL, Pylone, etc.","ENVTECH",
U382="AKTIVCO DEFAUT GE &amp; POWER Cabinet","POWER ISSUE",
U382="AKTIVCO Coupure ENEO &amp; Baisse de tension","POWER ISSUE",
U382="Coupure ENEO &amp; Baisse de tension","POWER ISSUE",
U382="Defaut GE &amp; POWER Cabinet","POWER ISSUE",
U382="Sharing","POWER ISSUE",
U382="Sites strategiques &amp; DataCenter","POWER ISSUE",
U382="Exclu","Exclu",
U382="SAT","TX ISSUE",
U382="SPARE-ISSUE","SPARE-ISSUE",
U382="Fiber CAmtel","TX ISSUE",
U382="Fiber AOF","TX ISSUE",
U382="Projet OCM (HUAWEI)","TRAVAUX-HUAWEI",
U382="Projet OCM (NOKIA)","TRAVAUX -NOKIA",
U382="ACCESS-ISSUE","ACCESS-ISSUE",
U382="Projet OCM (ZTE, NOKIA, autres projets)","TRAVAUX OCM",
U382="No root CAuse","No root cause",
U382="ODU HS","TX ISSUE",
U382="IP &amp; VLAN","TX ISSUE",
U382="Warehouse HUAWEI","SPARE-ISSUE",
U382="SPARE-HS","SPARE-ISSUE",
U382="Power Telco","RAN ISSUE"
),"")</f>
        <v/>
      </c>
      <c r="U382" s="33"/>
      <c r="V382" s="32" t="str" cm="1">
        <f t="array" ref="V382">IFERROR(_xlfn.IFS(
U382="MPR ISSUE","ACTIVE",
U382="BSS Hardware Issue","ACTIVE",
U382="Sites strategiques, MLL, Pylone, etc.","PASSIVE",
U382="AKTIVCO DEFAUT GE &amp; POWER Cabinet","PASSIVE",
U382="AKTIVCO Coupure ENEO &amp; Baisse de tension","PASSIVE",
U382="Coupure ENEO &amp; Baisse de tension","PASSIVE",
U382="Defaut GE &amp; POWER Cabinet","PASSIVE",
U382="Sharing","PASSIVE",
U382="Sites strategiques &amp; DataCenter","PASSIVE",
U382="Exclu","Exclu",
U382="SAT","ACTIVE",
U382="SPARE-ISSUE","SPARE-ISSUE",
U382="Fiber CAmtel","ACTIVE",
U382="Fiber AOF","ACTIVE",
U382="Projet OCM (HUAWEI)","PLANNED WORKS",
U382="Projet OCM (NOKIA)","PLANNED WORKS",
U382="ACCESS-ISSUE","ACCESS-ISSUE",
U382="Projet OCM (ZTE, NOKIA, autres projets)","PLANNED WORKS",
U382="No root CAuse","No root cause",
U382="ODU HS","ACTIVE",
U382="IP &amp; VLAN","ACTIVE",
U382="Warehouse HUAWEI","SPARE-ISSUE",
U382="SPARE-HS","SPARE-ISSUE",
U382="Power Telco","ACTIVE"
),"")</f>
        <v/>
      </c>
      <c r="W382" s="51"/>
      <c r="X382" s="51"/>
      <c r="Y382" s="51"/>
      <c r="Z382" s="51"/>
      <c r="AA382" s="51"/>
      <c r="AB382" s="34" t="s">
        <v>5420</v>
      </c>
      <c r="AC382" s="34" t="str">
        <f>_xlfn.XLOOKUP(B382,[4]ALL!$B:$B,[4]ALL!$N:$N,"")</f>
        <v/>
      </c>
      <c r="AD382" s="34" t="s">
        <v>5420</v>
      </c>
      <c r="AE382" s="34"/>
      <c r="AF382" s="36" t="s">
        <v>5420</v>
      </c>
      <c r="AG382" s="29"/>
      <c r="AH382" s="35"/>
      <c r="AI382" s="29"/>
      <c r="AJ382" s="29" t="s">
        <v>5420</v>
      </c>
      <c r="AK382" s="36" t="s">
        <v>5420</v>
      </c>
      <c r="AL382" s="36" t="s">
        <v>5420</v>
      </c>
      <c r="AM382" s="36" t="s">
        <v>5420</v>
      </c>
      <c r="AN382" s="36" t="s">
        <v>5420</v>
      </c>
      <c r="AO382" s="36" t="s">
        <v>5420</v>
      </c>
      <c r="AP382" s="36" t="s">
        <v>5420</v>
      </c>
      <c r="AQ382" s="36" t="s">
        <v>5420</v>
      </c>
      <c r="AR382" s="36" t="s">
        <v>5420</v>
      </c>
      <c r="AS382" s="36" t="s">
        <v>5420</v>
      </c>
      <c r="AT382" s="36" t="s">
        <v>5420</v>
      </c>
      <c r="AU382" s="36" t="s">
        <v>5420</v>
      </c>
      <c r="AV382" s="36" t="s">
        <v>5420</v>
      </c>
      <c r="AW382" s="45"/>
      <c r="AX382" s="45" t="s">
        <v>5420</v>
      </c>
      <c r="AY382" s="45" t="s">
        <v>5420</v>
      </c>
      <c r="AZ382" s="45" t="s">
        <v>5420</v>
      </c>
      <c r="BA382" s="36" t="s">
        <v>5420</v>
      </c>
    </row>
    <row r="383" spans="1:53" s="58" customFormat="1" ht="15.6" hidden="1" x14ac:dyDescent="0.3">
      <c r="A383" s="27" t="s">
        <v>1433</v>
      </c>
      <c r="B383" s="27" t="s">
        <v>1434</v>
      </c>
      <c r="C383" s="29" t="str">
        <f>_xlfn.XLOOKUP(B383,'[1]daily break down'!$D:$D,'[1]daily break down'!$E:$E,"")</f>
        <v>NGAOUNDERE</v>
      </c>
      <c r="D383" s="27" t="s">
        <v>11</v>
      </c>
      <c r="E383" s="27" t="s">
        <v>96</v>
      </c>
      <c r="F383" s="29" t="s">
        <v>90</v>
      </c>
      <c r="G383" s="27" t="s">
        <v>1435</v>
      </c>
      <c r="H383" s="39" t="str">
        <f>_xlfn.XLOOKUP(B383,[2]CALCULATION!$B:$B,[2]CALCULATION!$H:$H,"")</f>
        <v>NOKIA</v>
      </c>
      <c r="I383" s="25">
        <v>2.4255706511658436E-3</v>
      </c>
      <c r="J383" s="25">
        <v>0.50737230797327881</v>
      </c>
      <c r="K383" s="25">
        <v>1.5719124625820056</v>
      </c>
      <c r="L383" s="25">
        <v>1.5486911906127561</v>
      </c>
      <c r="M383" s="25">
        <v>1.5519371748665223</v>
      </c>
      <c r="N383" s="25">
        <v>0.4643362639934025</v>
      </c>
      <c r="O383" s="25">
        <v>0.51630768221029422</v>
      </c>
      <c r="P383" s="25" t="s">
        <v>6366</v>
      </c>
      <c r="Q383" s="31" t="s">
        <v>5364</v>
      </c>
      <c r="R383" s="31"/>
      <c r="S383" s="32" t="str" cm="1">
        <f t="array" ref="S383">IFERROR(_xlfn.IFS(
U383="MPR ISSUE","PDH",
U383="BSS Hardware Issue","BSS",
U383="Sites strategiques, MLL, Pylone, etc.","ENVTECH",
U383="AKTIVCO DEFAUT GE &amp; POWER Cabinet","AKTIVCO",
U383="AKTIVCO Coupure ENEO &amp; Baisse de tension","AKTIVCO GRID ONLY",
U383="Coupure ENEO &amp; Baisse de tension","IHS GRID ONLY",
U383="Defaut GE &amp; POWER Cabinet","IHS",
U383="Sharing","Partners",
U383="Sites strategiques &amp; DataCenter","SST &amp; DC",
U383="Exclu","Exclu",
U383="SAT","SAT",
U383="SPARE-ISSUE","SPARE-ISSUE",
U383="Fiber CAmtel","TRANS_FO_CAMTEL",
U383="Fiber AOF","Fiber AOF",
U383="Projet OCM (HUAWEI)","TRAVAUX-HUAWEI",
U383="Projet OCM (NOKIA)","TRAVAUX-NOKIA",
U383="ACCESS-ISSUE","ACCESS-ISSUE",
U383="Projet OCM (ZTE, NOKIA, autres projets)","TRAVAUX OCM",
U383="No root CAuse","No root cause",
U383="ODU HS","PDH",
U383="IP &amp; VLAN","PDH",
U383="Warehouse HUAWEI","SPARE-ISSUE",
U383="SPARE-HS","SPARE-ISSUE",
U383="Power Telco","BSS"
),"")</f>
        <v/>
      </c>
      <c r="T383" s="32" t="str" cm="1">
        <f t="array" ref="T383">IFERROR(_xlfn.IFS(
U383="MPR ISSUE","TX ISSUE",
U383="BSS Hardware Issue","RAN ISSUE",
U383="Sites strategiques, MLL, Pylone, etc.","ENVTECH",
U383="AKTIVCO DEFAUT GE &amp; POWER Cabinet","POWER ISSUE",
U383="AKTIVCO Coupure ENEO &amp; Baisse de tension","POWER ISSUE",
U383="Coupure ENEO &amp; Baisse de tension","POWER ISSUE",
U383="Defaut GE &amp; POWER Cabinet","POWER ISSUE",
U383="Sharing","POWER ISSUE",
U383="Sites strategiques &amp; DataCenter","POWER ISSUE",
U383="Exclu","Exclu",
U383="SAT","TX ISSUE",
U383="SPARE-ISSUE","SPARE-ISSUE",
U383="Fiber CAmtel","TX ISSUE",
U383="Fiber AOF","TX ISSUE",
U383="Projet OCM (HUAWEI)","TRAVAUX-HUAWEI",
U383="Projet OCM (NOKIA)","TRAVAUX -NOKIA",
U383="ACCESS-ISSUE","ACCESS-ISSUE",
U383="Projet OCM (ZTE, NOKIA, autres projets)","TRAVAUX OCM",
U383="No root CAuse","No root cause",
U383="ODU HS","TX ISSUE",
U383="IP &amp; VLAN","TX ISSUE",
U383="Warehouse HUAWEI","SPARE-ISSUE",
U383="SPARE-HS","SPARE-ISSUE",
U383="Power Telco","RAN ISSUE"
),"")</f>
        <v/>
      </c>
      <c r="U383" s="33"/>
      <c r="V383" s="32" t="str" cm="1">
        <f t="array" ref="V383">IFERROR(_xlfn.IFS(
U383="MPR ISSUE","ACTIVE",
U383="BSS Hardware Issue","ACTIVE",
U383="Sites strategiques, MLL, Pylone, etc.","PASSIVE",
U383="AKTIVCO DEFAUT GE &amp; POWER Cabinet","PASSIVE",
U383="AKTIVCO Coupure ENEO &amp; Baisse de tension","PASSIVE",
U383="Coupure ENEO &amp; Baisse de tension","PASSIVE",
U383="Defaut GE &amp; POWER Cabinet","PASSIVE",
U383="Sharing","PASSIVE",
U383="Sites strategiques &amp; DataCenter","PASSIVE",
U383="Exclu","Exclu",
U383="SAT","ACTIVE",
U383="SPARE-ISSUE","SPARE-ISSUE",
U383="Fiber CAmtel","ACTIVE",
U383="Fiber AOF","ACTIVE",
U383="Projet OCM (HUAWEI)","PLANNED WORKS",
U383="Projet OCM (NOKIA)","PLANNED WORKS",
U383="ACCESS-ISSUE","ACCESS-ISSUE",
U383="Projet OCM (ZTE, NOKIA, autres projets)","PLANNED WORKS",
U383="No root CAuse","No root cause",
U383="ODU HS","ACTIVE",
U383="IP &amp; VLAN","ACTIVE",
U383="Warehouse HUAWEI","SPARE-ISSUE",
U383="SPARE-HS","SPARE-ISSUE",
U383="Power Telco","ACTIVE"
),"")</f>
        <v/>
      </c>
      <c r="W383" s="51"/>
      <c r="X383" s="51"/>
      <c r="Y383" s="51"/>
      <c r="Z383" s="51"/>
      <c r="AA383" s="51"/>
      <c r="AB383" s="34" t="s">
        <v>6663</v>
      </c>
      <c r="AC383" s="34" t="str">
        <f>_xlfn.XLOOKUP(B383,[4]ALL!$B:$B,[4]ALL!$N:$N,"")</f>
        <v/>
      </c>
      <c r="AD383" s="34" t="s">
        <v>5420</v>
      </c>
      <c r="AE383" s="34"/>
      <c r="AF383" s="36" t="s">
        <v>5420</v>
      </c>
      <c r="AG383" s="29"/>
      <c r="AH383" s="35"/>
      <c r="AI383" s="29"/>
      <c r="AJ383" s="29" t="s">
        <v>5420</v>
      </c>
      <c r="AK383" s="36" t="s">
        <v>5420</v>
      </c>
      <c r="AL383" s="36" t="s">
        <v>5420</v>
      </c>
      <c r="AM383" s="36" t="s">
        <v>5420</v>
      </c>
      <c r="AN383" s="36" t="s">
        <v>5420</v>
      </c>
      <c r="AO383" s="36" t="s">
        <v>5420</v>
      </c>
      <c r="AP383" s="36" t="s">
        <v>5420</v>
      </c>
      <c r="AQ383" s="36" t="s">
        <v>5420</v>
      </c>
      <c r="AR383" s="36" t="s">
        <v>5420</v>
      </c>
      <c r="AS383" s="36" t="s">
        <v>5420</v>
      </c>
      <c r="AT383" s="36" t="s">
        <v>5420</v>
      </c>
      <c r="AU383" s="36" t="s">
        <v>5420</v>
      </c>
      <c r="AV383" s="36" t="s">
        <v>6022</v>
      </c>
      <c r="AW383" s="45"/>
      <c r="AX383" s="45" t="s">
        <v>5420</v>
      </c>
      <c r="AY383" s="45" t="s">
        <v>1434</v>
      </c>
      <c r="AZ383" s="45" t="s">
        <v>5420</v>
      </c>
      <c r="BA383" s="36" t="s">
        <v>5420</v>
      </c>
    </row>
    <row r="384" spans="1:53" s="58" customFormat="1" ht="15.6" hidden="1" x14ac:dyDescent="0.3">
      <c r="A384" s="27" t="s">
        <v>3438</v>
      </c>
      <c r="B384" s="28" t="s">
        <v>3439</v>
      </c>
      <c r="C384" s="29" t="str">
        <f>_xlfn.XLOOKUP(B384,'[1]daily break down'!$D:$D,'[1]daily break down'!$E:$E,"")</f>
        <v>Douala</v>
      </c>
      <c r="D384" s="27" t="s">
        <v>11</v>
      </c>
      <c r="E384" s="27" t="s">
        <v>145</v>
      </c>
      <c r="F384" s="29" t="s">
        <v>31</v>
      </c>
      <c r="G384" s="27" t="s">
        <v>32</v>
      </c>
      <c r="H384" s="30" t="str">
        <f>_xlfn.XLOOKUP(B384,[2]CALCULATION!$B:$B,[2]CALCULATION!$H:$H,"")</f>
        <v>ZTE</v>
      </c>
      <c r="I384" s="25">
        <v>0</v>
      </c>
      <c r="J384" s="25">
        <v>0.12420348540234563</v>
      </c>
      <c r="K384" s="25">
        <v>0</v>
      </c>
      <c r="L384" s="25">
        <v>0.19063915213464436</v>
      </c>
      <c r="M384" s="25">
        <v>0</v>
      </c>
      <c r="N384" s="25">
        <v>0.12334740164311035</v>
      </c>
      <c r="O384" s="25">
        <v>0.50833540220241857</v>
      </c>
      <c r="P384" s="25" t="s">
        <v>6366</v>
      </c>
      <c r="Q384" s="31" t="s">
        <v>5364</v>
      </c>
      <c r="R384" s="31"/>
      <c r="S384" s="32" t="str" cm="1">
        <f t="array" ref="S384">IFERROR(_xlfn.IFS(
U384="MPR ISSUE","PDH",
U384="BSS Hardware Issue","BSS",
U384="Sites strategiques, MLL, Pylone, etc.","ENVTECH",
U384="AKTIVCO DEFAUT GE &amp; POWER Cabinet","AKTIVCO",
U384="AKTIVCO Coupure ENEO &amp; Baisse de tension","AKTIVCO GRID ONLY",
U384="Coupure ENEO &amp; Baisse de tension","IHS GRID ONLY",
U384="Defaut GE &amp; POWER Cabinet","IHS",
U384="Sharing","Partners",
U384="Sites strategiques &amp; DataCenter","SST &amp; DC",
U384="Exclu","Exclu",
U384="SAT","SAT",
U384="SPARE-ISSUE","SPARE-ISSUE",
U384="Fiber CAmtel","TRANS_FO_CAMTEL",
U384="Fiber AOF","Fiber AOF",
U384="Projet OCM (HUAWEI)","TRAVAUX-HUAWEI",
U384="Projet OCM (NOKIA)","TRAVAUX-NOKIA",
U384="ACCESS-ISSUE","ACCESS-ISSUE",
U384="Projet OCM (ZTE, NOKIA, autres projets)","TRAVAUX OCM",
U384="No root CAuse","No root cause",
U384="ODU HS","PDH",
U384="IP &amp; VLAN","PDH",
U384="Warehouse HUAWEI","SPARE-ISSUE",
U384="SPARE-HS","SPARE-ISSUE",
U384="Power Telco","BSS"
),"")</f>
        <v/>
      </c>
      <c r="T384" s="32" t="str" cm="1">
        <f t="array" ref="T384">IFERROR(_xlfn.IFS(
U384="MPR ISSUE","TX ISSUE",
U384="BSS Hardware Issue","RAN ISSUE",
U384="Sites strategiques, MLL, Pylone, etc.","ENVTECH",
U384="AKTIVCO DEFAUT GE &amp; POWER Cabinet","POWER ISSUE",
U384="AKTIVCO Coupure ENEO &amp; Baisse de tension","POWER ISSUE",
U384="Coupure ENEO &amp; Baisse de tension","POWER ISSUE",
U384="Defaut GE &amp; POWER Cabinet","POWER ISSUE",
U384="Sharing","POWER ISSUE",
U384="Sites strategiques &amp; DataCenter","POWER ISSUE",
U384="Exclu","Exclu",
U384="SAT","TX ISSUE",
U384="SPARE-ISSUE","SPARE-ISSUE",
U384="Fiber CAmtel","TX ISSUE",
U384="Fiber AOF","TX ISSUE",
U384="Projet OCM (HUAWEI)","TRAVAUX-HUAWEI",
U384="Projet OCM (NOKIA)","TRAVAUX -NOKIA",
U384="ACCESS-ISSUE","ACCESS-ISSUE",
U384="Projet OCM (ZTE, NOKIA, autres projets)","TRAVAUX OCM",
U384="No root CAuse","No root cause",
U384="ODU HS","TX ISSUE",
U384="IP &amp; VLAN","TX ISSUE",
U384="Warehouse HUAWEI","SPARE-ISSUE",
U384="SPARE-HS","SPARE-ISSUE",
U384="Power Telco","RAN ISSUE"
),"")</f>
        <v/>
      </c>
      <c r="U384" s="33"/>
      <c r="V384" s="32" t="str" cm="1">
        <f t="array" ref="V384">IFERROR(_xlfn.IFS(
U384="MPR ISSUE","ACTIVE",
U384="BSS Hardware Issue","ACTIVE",
U384="Sites strategiques, MLL, Pylone, etc.","PASSIVE",
U384="AKTIVCO DEFAUT GE &amp; POWER Cabinet","PASSIVE",
U384="AKTIVCO Coupure ENEO &amp; Baisse de tension","PASSIVE",
U384="Coupure ENEO &amp; Baisse de tension","PASSIVE",
U384="Defaut GE &amp; POWER Cabinet","PASSIVE",
U384="Sharing","PASSIVE",
U384="Sites strategiques &amp; DataCenter","PASSIVE",
U384="Exclu","Exclu",
U384="SAT","ACTIVE",
U384="SPARE-ISSUE","SPARE-ISSUE",
U384="Fiber CAmtel","ACTIVE",
U384="Fiber AOF","ACTIVE",
U384="Projet OCM (HUAWEI)","PLANNED WORKS",
U384="Projet OCM (NOKIA)","PLANNED WORKS",
U384="ACCESS-ISSUE","ACCESS-ISSUE",
U384="Projet OCM (ZTE, NOKIA, autres projets)","PLANNED WORKS",
U384="No root CAuse","No root cause",
U384="ODU HS","ACTIVE",
U384="IP &amp; VLAN","ACTIVE",
U384="Warehouse HUAWEI","SPARE-ISSUE",
U384="SPARE-HS","SPARE-ISSUE",
U384="Power Telco","ACTIVE"
),"")</f>
        <v/>
      </c>
      <c r="W384" s="51"/>
      <c r="X384" s="51"/>
      <c r="Y384" s="51"/>
      <c r="Z384" s="51"/>
      <c r="AA384" s="51"/>
      <c r="AB384" s="34" t="s">
        <v>5420</v>
      </c>
      <c r="AC384" s="34" t="str">
        <f>_xlfn.XLOOKUP(B384,[4]ALL!$B:$B,[4]ALL!$N:$N,"")</f>
        <v/>
      </c>
      <c r="AD384" s="34" t="s">
        <v>5420</v>
      </c>
      <c r="AE384" s="34"/>
      <c r="AF384" s="36" t="s">
        <v>5420</v>
      </c>
      <c r="AG384" s="29"/>
      <c r="AH384" s="35"/>
      <c r="AI384" s="29"/>
      <c r="AJ384" s="29" t="s">
        <v>5420</v>
      </c>
      <c r="AK384" s="36" t="s">
        <v>5420</v>
      </c>
      <c r="AL384" s="36" t="s">
        <v>5420</v>
      </c>
      <c r="AM384" s="36" t="s">
        <v>5420</v>
      </c>
      <c r="AN384" s="36" t="s">
        <v>5420</v>
      </c>
      <c r="AO384" s="36" t="s">
        <v>5420</v>
      </c>
      <c r="AP384" s="36" t="s">
        <v>5420</v>
      </c>
      <c r="AQ384" s="36" t="s">
        <v>5420</v>
      </c>
      <c r="AR384" s="36" t="s">
        <v>5420</v>
      </c>
      <c r="AS384" s="36" t="s">
        <v>5420</v>
      </c>
      <c r="AT384" s="36" t="s">
        <v>5420</v>
      </c>
      <c r="AU384" s="36" t="s">
        <v>5420</v>
      </c>
      <c r="AV384" s="36" t="s">
        <v>5420</v>
      </c>
      <c r="AW384" s="45"/>
      <c r="AX384" s="45" t="s">
        <v>5420</v>
      </c>
      <c r="AY384" s="45" t="s">
        <v>5420</v>
      </c>
      <c r="AZ384" s="45" t="s">
        <v>5420</v>
      </c>
      <c r="BA384" s="36" t="s">
        <v>5420</v>
      </c>
    </row>
    <row r="385" spans="1:53" s="58" customFormat="1" ht="15.6" hidden="1" x14ac:dyDescent="0.3">
      <c r="A385" s="27" t="s">
        <v>1748</v>
      </c>
      <c r="B385" s="28" t="s">
        <v>1749</v>
      </c>
      <c r="C385" s="29" t="str">
        <f>_xlfn.XLOOKUP(B385,'[1]daily break down'!$D:$D,'[1]daily break down'!$E:$E,"")</f>
        <v>Garoua</v>
      </c>
      <c r="D385" s="27" t="s">
        <v>11</v>
      </c>
      <c r="E385" s="27" t="s">
        <v>12</v>
      </c>
      <c r="F385" s="29" t="s">
        <v>23</v>
      </c>
      <c r="G385" s="27" t="s">
        <v>24</v>
      </c>
      <c r="H385" s="37" t="str">
        <f>_xlfn.XLOOKUP(B385,[2]CALCULATION!$B:$B,[2]CALCULATION!$H:$H,"")</f>
        <v>Huawei</v>
      </c>
      <c r="I385" s="25">
        <v>0</v>
      </c>
      <c r="J385" s="25">
        <v>1.7544366540822358</v>
      </c>
      <c r="K385" s="25">
        <v>1.4167472812206612</v>
      </c>
      <c r="L385" s="25">
        <v>2.3004575767693112</v>
      </c>
      <c r="M385" s="25">
        <v>1.7597515074208194</v>
      </c>
      <c r="N385" s="25">
        <v>0.3270418311060887</v>
      </c>
      <c r="O385" s="25">
        <v>0.50774684461794395</v>
      </c>
      <c r="P385" s="25" t="s">
        <v>6366</v>
      </c>
      <c r="Q385" s="31" t="s">
        <v>5364</v>
      </c>
      <c r="R385" s="31"/>
      <c r="S385" s="32" t="str" cm="1">
        <f t="array" ref="S385">IFERROR(_xlfn.IFS(
U385="MPR ISSUE","PDH",
U385="BSS Hardware Issue","BSS",
U385="Sites strategiques, MLL, Pylone, etc.","ENVTECH",
U385="AKTIVCO DEFAUT GE &amp; POWER Cabinet","AKTIVCO",
U385="AKTIVCO Coupure ENEO &amp; Baisse de tension","AKTIVCO GRID ONLY",
U385="Coupure ENEO &amp; Baisse de tension","IHS GRID ONLY",
U385="Defaut GE &amp; POWER Cabinet","IHS",
U385="Sharing","Partners",
U385="Sites strategiques &amp; DataCenter","SST &amp; DC",
U385="Exclu","Exclu",
U385="SAT","SAT",
U385="SPARE-ISSUE","SPARE-ISSUE",
U385="Fiber CAmtel","TRANS_FO_CAMTEL",
U385="Fiber AOF","Fiber AOF",
U385="Projet OCM (HUAWEI)","TRAVAUX-HUAWEI",
U385="Projet OCM (NOKIA)","TRAVAUX-NOKIA",
U385="ACCESS-ISSUE","ACCESS-ISSUE",
U385="Projet OCM (ZTE, NOKIA, autres projets)","TRAVAUX OCM",
U385="No root CAuse","No root cause",
U385="ODU HS","PDH",
U385="IP &amp; VLAN","PDH",
U385="Warehouse HUAWEI","SPARE-ISSUE",
U385="SPARE-HS","SPARE-ISSUE",
U385="Power Telco","BSS"
),"")</f>
        <v/>
      </c>
      <c r="T385" s="32" t="str" cm="1">
        <f t="array" ref="T385">IFERROR(_xlfn.IFS(
U385="MPR ISSUE","TX ISSUE",
U385="BSS Hardware Issue","RAN ISSUE",
U385="Sites strategiques, MLL, Pylone, etc.","ENVTECH",
U385="AKTIVCO DEFAUT GE &amp; POWER Cabinet","POWER ISSUE",
U385="AKTIVCO Coupure ENEO &amp; Baisse de tension","POWER ISSUE",
U385="Coupure ENEO &amp; Baisse de tension","POWER ISSUE",
U385="Defaut GE &amp; POWER Cabinet","POWER ISSUE",
U385="Sharing","POWER ISSUE",
U385="Sites strategiques &amp; DataCenter","POWER ISSUE",
U385="Exclu","Exclu",
U385="SAT","TX ISSUE",
U385="SPARE-ISSUE","SPARE-ISSUE",
U385="Fiber CAmtel","TX ISSUE",
U385="Fiber AOF","TX ISSUE",
U385="Projet OCM (HUAWEI)","TRAVAUX-HUAWEI",
U385="Projet OCM (NOKIA)","TRAVAUX -NOKIA",
U385="ACCESS-ISSUE","ACCESS-ISSUE",
U385="Projet OCM (ZTE, NOKIA, autres projets)","TRAVAUX OCM",
U385="No root CAuse","No root cause",
U385="ODU HS","TX ISSUE",
U385="IP &amp; VLAN","TX ISSUE",
U385="Warehouse HUAWEI","SPARE-ISSUE",
U385="SPARE-HS","SPARE-ISSUE",
U385="Power Telco","RAN ISSUE"
),"")</f>
        <v/>
      </c>
      <c r="U385" s="33"/>
      <c r="V385" s="32" t="str" cm="1">
        <f t="array" ref="V385">IFERROR(_xlfn.IFS(
U385="MPR ISSUE","ACTIVE",
U385="BSS Hardware Issue","ACTIVE",
U385="Sites strategiques, MLL, Pylone, etc.","PASSIVE",
U385="AKTIVCO DEFAUT GE &amp; POWER Cabinet","PASSIVE",
U385="AKTIVCO Coupure ENEO &amp; Baisse de tension","PASSIVE",
U385="Coupure ENEO &amp; Baisse de tension","PASSIVE",
U385="Defaut GE &amp; POWER Cabinet","PASSIVE",
U385="Sharing","PASSIVE",
U385="Sites strategiques &amp; DataCenter","PASSIVE",
U385="Exclu","Exclu",
U385="SAT","ACTIVE",
U385="SPARE-ISSUE","SPARE-ISSUE",
U385="Fiber CAmtel","ACTIVE",
U385="Fiber AOF","ACTIVE",
U385="Projet OCM (HUAWEI)","PLANNED WORKS",
U385="Projet OCM (NOKIA)","PLANNED WORKS",
U385="ACCESS-ISSUE","ACCESS-ISSUE",
U385="Projet OCM (ZTE, NOKIA, autres projets)","PLANNED WORKS",
U385="No root CAuse","No root cause",
U385="ODU HS","ACTIVE",
U385="IP &amp; VLAN","ACTIVE",
U385="Warehouse HUAWEI","SPARE-ISSUE",
U385="SPARE-HS","SPARE-ISSUE",
U385="Power Telco","ACTIVE"
),"")</f>
        <v/>
      </c>
      <c r="W385" s="51"/>
      <c r="X385" s="51"/>
      <c r="Y385" s="51"/>
      <c r="Z385" s="51"/>
      <c r="AA385" s="51"/>
      <c r="AB385" s="34" t="s">
        <v>6018</v>
      </c>
      <c r="AC385" s="34" t="str">
        <f>_xlfn.XLOOKUP(B385,[4]ALL!$B:$B,[4]ALL!$N:$N,"")</f>
        <v/>
      </c>
      <c r="AD385" s="34" t="s">
        <v>5420</v>
      </c>
      <c r="AE385" s="34"/>
      <c r="AF385" s="36" t="s">
        <v>5420</v>
      </c>
      <c r="AG385" s="29"/>
      <c r="AH385" s="35"/>
      <c r="AI385" s="29"/>
      <c r="AJ385" s="29" t="s">
        <v>5420</v>
      </c>
      <c r="AK385" s="36" t="s">
        <v>5420</v>
      </c>
      <c r="AL385" s="36" t="s">
        <v>5420</v>
      </c>
      <c r="AM385" s="36" t="s">
        <v>5420</v>
      </c>
      <c r="AN385" s="36" t="s">
        <v>5420</v>
      </c>
      <c r="AO385" s="36" t="s">
        <v>5420</v>
      </c>
      <c r="AP385" s="36" t="s">
        <v>5420</v>
      </c>
      <c r="AQ385" s="36" t="s">
        <v>5420</v>
      </c>
      <c r="AR385" s="36" t="s">
        <v>5420</v>
      </c>
      <c r="AS385" s="36" t="s">
        <v>5420</v>
      </c>
      <c r="AT385" s="36" t="s">
        <v>5420</v>
      </c>
      <c r="AU385" s="36" t="s">
        <v>5420</v>
      </c>
      <c r="AV385" s="36" t="s">
        <v>6018</v>
      </c>
      <c r="AW385" s="45"/>
      <c r="AX385" s="45" t="s">
        <v>5420</v>
      </c>
      <c r="AY385" s="45" t="s">
        <v>5420</v>
      </c>
      <c r="AZ385" s="45" t="s">
        <v>5420</v>
      </c>
      <c r="BA385" s="36" t="s">
        <v>5420</v>
      </c>
    </row>
    <row r="386" spans="1:53" s="58" customFormat="1" ht="15.6" hidden="1" x14ac:dyDescent="0.3">
      <c r="A386" s="27" t="s">
        <v>2443</v>
      </c>
      <c r="B386" s="28" t="s">
        <v>2444</v>
      </c>
      <c r="C386" s="29" t="str">
        <f>_xlfn.XLOOKUP(B386,'[1]daily break down'!$D:$D,'[1]daily break down'!$E:$E,"")</f>
        <v>Yaounde</v>
      </c>
      <c r="D386" s="27" t="s">
        <v>11</v>
      </c>
      <c r="E386" s="27" t="s">
        <v>12</v>
      </c>
      <c r="F386" s="29" t="s">
        <v>37</v>
      </c>
      <c r="G386" s="27" t="s">
        <v>38</v>
      </c>
      <c r="H386" s="30" t="str">
        <f>_xlfn.XLOOKUP(B386,[2]CALCULATION!$B:$B,[2]CALCULATION!$H:$H,"")</f>
        <v>ZTE</v>
      </c>
      <c r="I386" s="25">
        <v>0</v>
      </c>
      <c r="J386" s="25">
        <v>0</v>
      </c>
      <c r="K386" s="25">
        <v>0</v>
      </c>
      <c r="L386" s="25">
        <v>7.9865480705299099E-2</v>
      </c>
      <c r="M386" s="25">
        <v>0</v>
      </c>
      <c r="N386" s="25">
        <v>0</v>
      </c>
      <c r="O386" s="25">
        <v>0.50387663262306925</v>
      </c>
      <c r="P386" s="25" t="s">
        <v>6366</v>
      </c>
      <c r="Q386" s="31" t="s">
        <v>5364</v>
      </c>
      <c r="R386" s="31"/>
      <c r="S386" s="32" t="str" cm="1">
        <f t="array" ref="S386">IFERROR(_xlfn.IFS(
U386="MPR ISSUE","PDH",
U386="BSS Hardware Issue","BSS",
U386="Sites strategiques, MLL, Pylone, etc.","ENVTECH",
U386="AKTIVCO DEFAUT GE &amp; POWER Cabinet","AKTIVCO",
U386="AKTIVCO Coupure ENEO &amp; Baisse de tension","AKTIVCO GRID ONLY",
U386="Coupure ENEO &amp; Baisse de tension","IHS GRID ONLY",
U386="Defaut GE &amp; POWER Cabinet","IHS",
U386="Sharing","Partners",
U386="Sites strategiques &amp; DataCenter","SST &amp; DC",
U386="Exclu","Exclu",
U386="SAT","SAT",
U386="SPARE-ISSUE","SPARE-ISSUE",
U386="Fiber CAmtel","TRANS_FO_CAMTEL",
U386="Fiber AOF","Fiber AOF",
U386="Projet OCM (HUAWEI)","TRAVAUX-HUAWEI",
U386="Projet OCM (NOKIA)","TRAVAUX-NOKIA",
U386="ACCESS-ISSUE","ACCESS-ISSUE",
U386="Projet OCM (ZTE, NOKIA, autres projets)","TRAVAUX OCM",
U386="No root CAuse","No root cause",
U386="ODU HS","PDH",
U386="IP &amp; VLAN","PDH",
U386="Warehouse HUAWEI","SPARE-ISSUE",
U386="SPARE-HS","SPARE-ISSUE",
U386="Power Telco","BSS"
),"")</f>
        <v/>
      </c>
      <c r="T386" s="32" t="str" cm="1">
        <f t="array" ref="T386">IFERROR(_xlfn.IFS(
U386="MPR ISSUE","TX ISSUE",
U386="BSS Hardware Issue","RAN ISSUE",
U386="Sites strategiques, MLL, Pylone, etc.","ENVTECH",
U386="AKTIVCO DEFAUT GE &amp; POWER Cabinet","POWER ISSUE",
U386="AKTIVCO Coupure ENEO &amp; Baisse de tension","POWER ISSUE",
U386="Coupure ENEO &amp; Baisse de tension","POWER ISSUE",
U386="Defaut GE &amp; POWER Cabinet","POWER ISSUE",
U386="Sharing","POWER ISSUE",
U386="Sites strategiques &amp; DataCenter","POWER ISSUE",
U386="Exclu","Exclu",
U386="SAT","TX ISSUE",
U386="SPARE-ISSUE","SPARE-ISSUE",
U386="Fiber CAmtel","TX ISSUE",
U386="Fiber AOF","TX ISSUE",
U386="Projet OCM (HUAWEI)","TRAVAUX-HUAWEI",
U386="Projet OCM (NOKIA)","TRAVAUX -NOKIA",
U386="ACCESS-ISSUE","ACCESS-ISSUE",
U386="Projet OCM (ZTE, NOKIA, autres projets)","TRAVAUX OCM",
U386="No root CAuse","No root cause",
U386="ODU HS","TX ISSUE",
U386="IP &amp; VLAN","TX ISSUE",
U386="Warehouse HUAWEI","SPARE-ISSUE",
U386="SPARE-HS","SPARE-ISSUE",
U386="Power Telco","RAN ISSUE"
),"")</f>
        <v/>
      </c>
      <c r="U386" s="33"/>
      <c r="V386" s="32" t="str" cm="1">
        <f t="array" ref="V386">IFERROR(_xlfn.IFS(
U386="MPR ISSUE","ACTIVE",
U386="BSS Hardware Issue","ACTIVE",
U386="Sites strategiques, MLL, Pylone, etc.","PASSIVE",
U386="AKTIVCO DEFAUT GE &amp; POWER Cabinet","PASSIVE",
U386="AKTIVCO Coupure ENEO &amp; Baisse de tension","PASSIVE",
U386="Coupure ENEO &amp; Baisse de tension","PASSIVE",
U386="Defaut GE &amp; POWER Cabinet","PASSIVE",
U386="Sharing","PASSIVE",
U386="Sites strategiques &amp; DataCenter","PASSIVE",
U386="Exclu","Exclu",
U386="SAT","ACTIVE",
U386="SPARE-ISSUE","SPARE-ISSUE",
U386="Fiber CAmtel","ACTIVE",
U386="Fiber AOF","ACTIVE",
U386="Projet OCM (HUAWEI)","PLANNED WORKS",
U386="Projet OCM (NOKIA)","PLANNED WORKS",
U386="ACCESS-ISSUE","ACCESS-ISSUE",
U386="Projet OCM (ZTE, NOKIA, autres projets)","PLANNED WORKS",
U386="No root CAuse","No root cause",
U386="ODU HS","ACTIVE",
U386="IP &amp; VLAN","ACTIVE",
U386="Warehouse HUAWEI","SPARE-ISSUE",
U386="SPARE-HS","SPARE-ISSUE",
U386="Power Telco","ACTIVE"
),"")</f>
        <v/>
      </c>
      <c r="W386" s="51"/>
      <c r="X386" s="51"/>
      <c r="Y386" s="51"/>
      <c r="Z386" s="51"/>
      <c r="AA386" s="51"/>
      <c r="AB386" s="34" t="s">
        <v>6664</v>
      </c>
      <c r="AC386" s="34" t="str">
        <f>_xlfn.XLOOKUP(B386,[4]ALL!$B:$B,[4]ALL!$N:$N,"")</f>
        <v/>
      </c>
      <c r="AD386" s="34" t="s">
        <v>5420</v>
      </c>
      <c r="AE386" s="34"/>
      <c r="AF386" s="36" t="s">
        <v>6419</v>
      </c>
      <c r="AG386" s="29"/>
      <c r="AH386" s="35"/>
      <c r="AI386" s="29"/>
      <c r="AJ386" s="29" t="s">
        <v>5420</v>
      </c>
      <c r="AK386" s="36" t="s">
        <v>5420</v>
      </c>
      <c r="AL386" s="36" t="s">
        <v>5420</v>
      </c>
      <c r="AM386" s="36" t="s">
        <v>5420</v>
      </c>
      <c r="AN386" s="36" t="s">
        <v>5420</v>
      </c>
      <c r="AO386" s="36" t="s">
        <v>5420</v>
      </c>
      <c r="AP386" s="36" t="s">
        <v>5420</v>
      </c>
      <c r="AQ386" s="36" t="s">
        <v>5420</v>
      </c>
      <c r="AR386" s="36" t="s">
        <v>5420</v>
      </c>
      <c r="AS386" s="36" t="s">
        <v>5420</v>
      </c>
      <c r="AT386" s="36" t="s">
        <v>5420</v>
      </c>
      <c r="AU386" s="36" t="s">
        <v>5420</v>
      </c>
      <c r="AV386" s="36" t="s">
        <v>6168</v>
      </c>
      <c r="AW386" s="45"/>
      <c r="AX386" s="45" t="s">
        <v>5420</v>
      </c>
      <c r="AY386" s="45" t="s">
        <v>5420</v>
      </c>
      <c r="AZ386" s="45" t="s">
        <v>5420</v>
      </c>
      <c r="BA386" s="36" t="s">
        <v>5420</v>
      </c>
    </row>
    <row r="387" spans="1:53" s="58" customFormat="1" ht="15.6" hidden="1" x14ac:dyDescent="0.3">
      <c r="A387" s="27" t="s">
        <v>1633</v>
      </c>
      <c r="B387" s="28" t="s">
        <v>1634</v>
      </c>
      <c r="C387" s="29" t="str">
        <f>_xlfn.XLOOKUP(B387,'[1]daily break down'!$D:$D,'[1]daily break down'!$E:$E,"")</f>
        <v>OUEST</v>
      </c>
      <c r="D387" s="27"/>
      <c r="E387" s="27"/>
      <c r="F387" s="29" t="s">
        <v>102</v>
      </c>
      <c r="G387" s="27" t="s">
        <v>856</v>
      </c>
      <c r="H387" s="37" t="str">
        <f>_xlfn.XLOOKUP(B387,[2]CALCULATION!$B:$B,[2]CALCULATION!$H:$H,"")</f>
        <v>Huawei</v>
      </c>
      <c r="I387" s="25">
        <v>0</v>
      </c>
      <c r="J387" s="25">
        <v>0</v>
      </c>
      <c r="K387" s="25">
        <v>1.5202620757748273</v>
      </c>
      <c r="L387" s="25">
        <v>0</v>
      </c>
      <c r="M387" s="25">
        <v>2.1765037824634095</v>
      </c>
      <c r="N387" s="25">
        <v>4.6888242545650671</v>
      </c>
      <c r="O387" s="25">
        <v>0.50287786823729497</v>
      </c>
      <c r="P387" s="25" t="s">
        <v>6366</v>
      </c>
      <c r="Q387" s="31" t="s">
        <v>5364</v>
      </c>
      <c r="R387" s="31"/>
      <c r="S387" s="32" t="str" cm="1">
        <f t="array" ref="S387">IFERROR(_xlfn.IFS(
U387="MPR ISSUE","PDH",
U387="BSS Hardware Issue","BSS",
U387="Sites strategiques, MLL, Pylone, etc.","ENVTECH",
U387="AKTIVCO DEFAUT GE &amp; POWER Cabinet","AKTIVCO",
U387="AKTIVCO Coupure ENEO &amp; Baisse de tension","AKTIVCO GRID ONLY",
U387="Coupure ENEO &amp; Baisse de tension","IHS GRID ONLY",
U387="Defaut GE &amp; POWER Cabinet","IHS",
U387="Sharing","Partners",
U387="Sites strategiques &amp; DataCenter","SST &amp; DC",
U387="Exclu","Exclu",
U387="SAT","SAT",
U387="SPARE-ISSUE","SPARE-ISSUE",
U387="Fiber CAmtel","TRANS_FO_CAMTEL",
U387="Fiber AOF","Fiber AOF",
U387="Projet OCM (HUAWEI)","TRAVAUX-HUAWEI",
U387="Projet OCM (NOKIA)","TRAVAUX-NOKIA",
U387="ACCESS-ISSUE","ACCESS-ISSUE",
U387="Projet OCM (ZTE, NOKIA, autres projets)","TRAVAUX OCM",
U387="No root CAuse","No root cause",
U387="ODU HS","PDH",
U387="IP &amp; VLAN","PDH",
U387="Warehouse HUAWEI","SPARE-ISSUE",
U387="SPARE-HS","SPARE-ISSUE",
U387="Power Telco","BSS"
),"")</f>
        <v/>
      </c>
      <c r="T387" s="32" t="str" cm="1">
        <f t="array" ref="T387">IFERROR(_xlfn.IFS(
U387="MPR ISSUE","TX ISSUE",
U387="BSS Hardware Issue","RAN ISSUE",
U387="Sites strategiques, MLL, Pylone, etc.","ENVTECH",
U387="AKTIVCO DEFAUT GE &amp; POWER Cabinet","POWER ISSUE",
U387="AKTIVCO Coupure ENEO &amp; Baisse de tension","POWER ISSUE",
U387="Coupure ENEO &amp; Baisse de tension","POWER ISSUE",
U387="Defaut GE &amp; POWER Cabinet","POWER ISSUE",
U387="Sharing","POWER ISSUE",
U387="Sites strategiques &amp; DataCenter","POWER ISSUE",
U387="Exclu","Exclu",
U387="SAT","TX ISSUE",
U387="SPARE-ISSUE","SPARE-ISSUE",
U387="Fiber CAmtel","TX ISSUE",
U387="Fiber AOF","TX ISSUE",
U387="Projet OCM (HUAWEI)","TRAVAUX-HUAWEI",
U387="Projet OCM (NOKIA)","TRAVAUX -NOKIA",
U387="ACCESS-ISSUE","ACCESS-ISSUE",
U387="Projet OCM (ZTE, NOKIA, autres projets)","TRAVAUX OCM",
U387="No root CAuse","No root cause",
U387="ODU HS","TX ISSUE",
U387="IP &amp; VLAN","TX ISSUE",
U387="Warehouse HUAWEI","SPARE-ISSUE",
U387="SPARE-HS","SPARE-ISSUE",
U387="Power Telco","RAN ISSUE"
),"")</f>
        <v/>
      </c>
      <c r="U387" s="33"/>
      <c r="V387" s="32" t="str" cm="1">
        <f t="array" ref="V387">IFERROR(_xlfn.IFS(
U387="MPR ISSUE","ACTIVE",
U387="BSS Hardware Issue","ACTIVE",
U387="Sites strategiques, MLL, Pylone, etc.","PASSIVE",
U387="AKTIVCO DEFAUT GE &amp; POWER Cabinet","PASSIVE",
U387="AKTIVCO Coupure ENEO &amp; Baisse de tension","PASSIVE",
U387="Coupure ENEO &amp; Baisse de tension","PASSIVE",
U387="Defaut GE &amp; POWER Cabinet","PASSIVE",
U387="Sharing","PASSIVE",
U387="Sites strategiques &amp; DataCenter","PASSIVE",
U387="Exclu","Exclu",
U387="SAT","ACTIVE",
U387="SPARE-ISSUE","SPARE-ISSUE",
U387="Fiber CAmtel","ACTIVE",
U387="Fiber AOF","ACTIVE",
U387="Projet OCM (HUAWEI)","PLANNED WORKS",
U387="Projet OCM (NOKIA)","PLANNED WORKS",
U387="ACCESS-ISSUE","ACCESS-ISSUE",
U387="Projet OCM (ZTE, NOKIA, autres projets)","PLANNED WORKS",
U387="No root CAuse","No root cause",
U387="ODU HS","ACTIVE",
U387="IP &amp; VLAN","ACTIVE",
U387="Warehouse HUAWEI","SPARE-ISSUE",
U387="SPARE-HS","SPARE-ISSUE",
U387="Power Telco","ACTIVE"
),"")</f>
        <v/>
      </c>
      <c r="W387" s="51"/>
      <c r="X387" s="51"/>
      <c r="Y387" s="51"/>
      <c r="Z387" s="51"/>
      <c r="AA387" s="51"/>
      <c r="AB387" s="34" t="s">
        <v>5420</v>
      </c>
      <c r="AC387" s="34" t="str">
        <f>_xlfn.XLOOKUP(B387,[4]ALL!$B:$B,[4]ALL!$N:$N,"")</f>
        <v/>
      </c>
      <c r="AD387" s="34" t="s">
        <v>5420</v>
      </c>
      <c r="AE387" s="34"/>
      <c r="AF387" s="36" t="s">
        <v>5420</v>
      </c>
      <c r="AG387" s="29"/>
      <c r="AH387" s="35"/>
      <c r="AI387" s="29"/>
      <c r="AJ387" s="29" t="s">
        <v>5420</v>
      </c>
      <c r="AK387" s="36" t="s">
        <v>5420</v>
      </c>
      <c r="AL387" s="36" t="s">
        <v>5420</v>
      </c>
      <c r="AM387" s="36" t="s">
        <v>5420</v>
      </c>
      <c r="AN387" s="36" t="s">
        <v>5420</v>
      </c>
      <c r="AO387" s="36" t="s">
        <v>5420</v>
      </c>
      <c r="AP387" s="36" t="s">
        <v>5420</v>
      </c>
      <c r="AQ387" s="36" t="s">
        <v>5420</v>
      </c>
      <c r="AR387" s="36" t="s">
        <v>5420</v>
      </c>
      <c r="AS387" s="36" t="s">
        <v>5420</v>
      </c>
      <c r="AT387" s="36" t="s">
        <v>5420</v>
      </c>
      <c r="AU387" s="36" t="s">
        <v>5420</v>
      </c>
      <c r="AV387" s="36" t="s">
        <v>5420</v>
      </c>
      <c r="AW387" s="45"/>
      <c r="AX387" s="45" t="s">
        <v>5420</v>
      </c>
      <c r="AY387" s="45" t="s">
        <v>5420</v>
      </c>
      <c r="AZ387" s="45" t="s">
        <v>5420</v>
      </c>
      <c r="BA387" s="36" t="s">
        <v>5420</v>
      </c>
    </row>
    <row r="388" spans="1:53" s="58" customFormat="1" ht="15.6" hidden="1" x14ac:dyDescent="0.3">
      <c r="A388" s="27" t="s">
        <v>1508</v>
      </c>
      <c r="B388" s="28" t="s">
        <v>1509</v>
      </c>
      <c r="C388" s="29" t="str">
        <f>_xlfn.XLOOKUP(B388,'[1]daily break down'!$D:$D,'[1]daily break down'!$E:$E,"")</f>
        <v>CENTRE</v>
      </c>
      <c r="D388" s="27" t="s">
        <v>11</v>
      </c>
      <c r="E388" s="27" t="s">
        <v>96</v>
      </c>
      <c r="F388" s="29" t="s">
        <v>69</v>
      </c>
      <c r="G388" s="27" t="s">
        <v>1510</v>
      </c>
      <c r="H388" s="39" t="str">
        <f>_xlfn.XLOOKUP(B388,[2]CALCULATION!$B:$B,[2]CALCULATION!$H:$H,"")</f>
        <v>NOKIA</v>
      </c>
      <c r="I388" s="25">
        <v>0.21182722517571112</v>
      </c>
      <c r="J388" s="25">
        <v>0</v>
      </c>
      <c r="K388" s="25">
        <v>6.091767185168063</v>
      </c>
      <c r="L388" s="25">
        <v>0</v>
      </c>
      <c r="M388" s="25">
        <v>0.1023376793852179</v>
      </c>
      <c r="N388" s="25">
        <v>0.75240844897598125</v>
      </c>
      <c r="O388" s="25">
        <v>0.49713497301909382</v>
      </c>
      <c r="P388" s="25" t="s">
        <v>6366</v>
      </c>
      <c r="Q388" s="31" t="s">
        <v>5364</v>
      </c>
      <c r="R388" s="31"/>
      <c r="S388" s="32" t="str" cm="1">
        <f t="array" ref="S388">IFERROR(_xlfn.IFS(
U388="MPR ISSUE","PDH",
U388="BSS Hardware Issue","BSS",
U388="Sites strategiques, MLL, Pylone, etc.","ENVTECH",
U388="AKTIVCO DEFAUT GE &amp; POWER Cabinet","AKTIVCO",
U388="AKTIVCO Coupure ENEO &amp; Baisse de tension","AKTIVCO GRID ONLY",
U388="Coupure ENEO &amp; Baisse de tension","IHS GRID ONLY",
U388="Defaut GE &amp; POWER Cabinet","IHS",
U388="Sharing","Partners",
U388="Sites strategiques &amp; DataCenter","SST &amp; DC",
U388="Exclu","Exclu",
U388="SAT","SAT",
U388="SPARE-ISSUE","SPARE-ISSUE",
U388="Fiber CAmtel","TRANS_FO_CAMTEL",
U388="Fiber AOF","Fiber AOF",
U388="Projet OCM (HUAWEI)","TRAVAUX-HUAWEI",
U388="Projet OCM (NOKIA)","TRAVAUX-NOKIA",
U388="ACCESS-ISSUE","ACCESS-ISSUE",
U388="Projet OCM (ZTE, NOKIA, autres projets)","TRAVAUX OCM",
U388="No root CAuse","No root cause",
U388="ODU HS","PDH",
U388="IP &amp; VLAN","PDH",
U388="Warehouse HUAWEI","SPARE-ISSUE",
U388="SPARE-HS","SPARE-ISSUE",
U388="Power Telco","BSS"
),"")</f>
        <v/>
      </c>
      <c r="T388" s="32" t="str" cm="1">
        <f t="array" ref="T388">IFERROR(_xlfn.IFS(
U388="MPR ISSUE","TX ISSUE",
U388="BSS Hardware Issue","RAN ISSUE",
U388="Sites strategiques, MLL, Pylone, etc.","ENVTECH",
U388="AKTIVCO DEFAUT GE &amp; POWER Cabinet","POWER ISSUE",
U388="AKTIVCO Coupure ENEO &amp; Baisse de tension","POWER ISSUE",
U388="Coupure ENEO &amp; Baisse de tension","POWER ISSUE",
U388="Defaut GE &amp; POWER Cabinet","POWER ISSUE",
U388="Sharing","POWER ISSUE",
U388="Sites strategiques &amp; DataCenter","POWER ISSUE",
U388="Exclu","Exclu",
U388="SAT","TX ISSUE",
U388="SPARE-ISSUE","SPARE-ISSUE",
U388="Fiber CAmtel","TX ISSUE",
U388="Fiber AOF","TX ISSUE",
U388="Projet OCM (HUAWEI)","TRAVAUX-HUAWEI",
U388="Projet OCM (NOKIA)","TRAVAUX -NOKIA",
U388="ACCESS-ISSUE","ACCESS-ISSUE",
U388="Projet OCM (ZTE, NOKIA, autres projets)","TRAVAUX OCM",
U388="No root CAuse","No root cause",
U388="ODU HS","TX ISSUE",
U388="IP &amp; VLAN","TX ISSUE",
U388="Warehouse HUAWEI","SPARE-ISSUE",
U388="SPARE-HS","SPARE-ISSUE",
U388="Power Telco","RAN ISSUE"
),"")</f>
        <v/>
      </c>
      <c r="U388" s="33"/>
      <c r="V388" s="32" t="str" cm="1">
        <f t="array" ref="V388">IFERROR(_xlfn.IFS(
U388="MPR ISSUE","ACTIVE",
U388="BSS Hardware Issue","ACTIVE",
U388="Sites strategiques, MLL, Pylone, etc.","PASSIVE",
U388="AKTIVCO DEFAUT GE &amp; POWER Cabinet","PASSIVE",
U388="AKTIVCO Coupure ENEO &amp; Baisse de tension","PASSIVE",
U388="Coupure ENEO &amp; Baisse de tension","PASSIVE",
U388="Defaut GE &amp; POWER Cabinet","PASSIVE",
U388="Sharing","PASSIVE",
U388="Sites strategiques &amp; DataCenter","PASSIVE",
U388="Exclu","Exclu",
U388="SAT","ACTIVE",
U388="SPARE-ISSUE","SPARE-ISSUE",
U388="Fiber CAmtel","ACTIVE",
U388="Fiber AOF","ACTIVE",
U388="Projet OCM (HUAWEI)","PLANNED WORKS",
U388="Projet OCM (NOKIA)","PLANNED WORKS",
U388="ACCESS-ISSUE","ACCESS-ISSUE",
U388="Projet OCM (ZTE, NOKIA, autres projets)","PLANNED WORKS",
U388="No root CAuse","No root cause",
U388="ODU HS","ACTIVE",
U388="IP &amp; VLAN","ACTIVE",
U388="Warehouse HUAWEI","SPARE-ISSUE",
U388="SPARE-HS","SPARE-ISSUE",
U388="Power Telco","ACTIVE"
),"")</f>
        <v/>
      </c>
      <c r="W388" s="51"/>
      <c r="X388" s="51"/>
      <c r="Y388" s="51"/>
      <c r="Z388" s="51"/>
      <c r="AA388" s="51"/>
      <c r="AB388" s="34" t="s">
        <v>5420</v>
      </c>
      <c r="AC388" s="34" t="str">
        <f>_xlfn.XLOOKUP(B388,[4]ALL!$B:$B,[4]ALL!$N:$N,"")</f>
        <v/>
      </c>
      <c r="AD388" s="34" t="s">
        <v>5420</v>
      </c>
      <c r="AE388" s="34"/>
      <c r="AF388" s="36" t="s">
        <v>5420</v>
      </c>
      <c r="AG388" s="29"/>
      <c r="AH388" s="35"/>
      <c r="AI388" s="29"/>
      <c r="AJ388" s="29" t="s">
        <v>5420</v>
      </c>
      <c r="AK388" s="36" t="s">
        <v>5420</v>
      </c>
      <c r="AL388" s="36" t="s">
        <v>5420</v>
      </c>
      <c r="AM388" s="36" t="s">
        <v>5420</v>
      </c>
      <c r="AN388" s="36" t="s">
        <v>5420</v>
      </c>
      <c r="AO388" s="36" t="s">
        <v>5420</v>
      </c>
      <c r="AP388" s="36" t="s">
        <v>5420</v>
      </c>
      <c r="AQ388" s="36" t="s">
        <v>5420</v>
      </c>
      <c r="AR388" s="36" t="s">
        <v>5420</v>
      </c>
      <c r="AS388" s="36" t="s">
        <v>5420</v>
      </c>
      <c r="AT388" s="36" t="s">
        <v>5420</v>
      </c>
      <c r="AU388" s="36" t="s">
        <v>5420</v>
      </c>
      <c r="AV388" s="36" t="s">
        <v>5420</v>
      </c>
      <c r="AW388" s="45"/>
      <c r="AX388" s="45" t="s">
        <v>5420</v>
      </c>
      <c r="AY388" s="45" t="s">
        <v>5420</v>
      </c>
      <c r="AZ388" s="45" t="s">
        <v>5420</v>
      </c>
      <c r="BA388" s="36" t="s">
        <v>5420</v>
      </c>
    </row>
    <row r="389" spans="1:53" s="58" customFormat="1" ht="15.6" hidden="1" x14ac:dyDescent="0.3">
      <c r="A389" s="27" t="s">
        <v>1447</v>
      </c>
      <c r="B389" s="28" t="s">
        <v>1448</v>
      </c>
      <c r="C389" s="29" t="str">
        <f>_xlfn.XLOOKUP(B389,'[1]daily break down'!$D:$D,'[1]daily break down'!$E:$E,"")</f>
        <v>ADAMAOUA</v>
      </c>
      <c r="D389" s="27" t="s">
        <v>11</v>
      </c>
      <c r="E389" s="27" t="s">
        <v>96</v>
      </c>
      <c r="F389" s="29" t="s">
        <v>90</v>
      </c>
      <c r="G389" s="27" t="s">
        <v>1449</v>
      </c>
      <c r="H389" s="39" t="str">
        <f>_xlfn.XLOOKUP(B389,[2]CALCULATION!$B:$B,[2]CALCULATION!$H:$H,"")</f>
        <v>NOKIA</v>
      </c>
      <c r="I389" s="25">
        <v>2.1758795547223006E-3</v>
      </c>
      <c r="J389" s="25">
        <v>1.1004243321833274E-2</v>
      </c>
      <c r="K389" s="25">
        <v>4.5818316197390088E-2</v>
      </c>
      <c r="L389" s="25">
        <v>8.7391883755239957E-3</v>
      </c>
      <c r="M389" s="25">
        <v>6.9735156221018011E-3</v>
      </c>
      <c r="N389" s="25">
        <v>2.0688690848179249E-3</v>
      </c>
      <c r="O389" s="25">
        <v>0.48918052808953499</v>
      </c>
      <c r="P389" s="25" t="s">
        <v>6366</v>
      </c>
      <c r="Q389" s="31" t="s">
        <v>5364</v>
      </c>
      <c r="R389" s="31"/>
      <c r="S389" s="32" t="str" cm="1">
        <f t="array" ref="S389">IFERROR(_xlfn.IFS(
U389="MPR ISSUE","PDH",
U389="BSS Hardware Issue","BSS",
U389="Sites strategiques, MLL, Pylone, etc.","ENVTECH",
U389="AKTIVCO DEFAUT GE &amp; POWER Cabinet","AKTIVCO",
U389="AKTIVCO Coupure ENEO &amp; Baisse de tension","AKTIVCO GRID ONLY",
U389="Coupure ENEO &amp; Baisse de tension","IHS GRID ONLY",
U389="Defaut GE &amp; POWER Cabinet","IHS",
U389="Sharing","Partners",
U389="Sites strategiques &amp; DataCenter","SST &amp; DC",
U389="Exclu","Exclu",
U389="SAT","SAT",
U389="SPARE-ISSUE","SPARE-ISSUE",
U389="Fiber CAmtel","TRANS_FO_CAMTEL",
U389="Fiber AOF","Fiber AOF",
U389="Projet OCM (HUAWEI)","TRAVAUX-HUAWEI",
U389="Projet OCM (NOKIA)","TRAVAUX-NOKIA",
U389="ACCESS-ISSUE","ACCESS-ISSUE",
U389="Projet OCM (ZTE, NOKIA, autres projets)","TRAVAUX OCM",
U389="No root CAuse","No root cause",
U389="ODU HS","PDH",
U389="IP &amp; VLAN","PDH",
U389="Warehouse HUAWEI","SPARE-ISSUE",
U389="SPARE-HS","SPARE-ISSUE",
U389="Power Telco","BSS"
),"")</f>
        <v/>
      </c>
      <c r="T389" s="32" t="str" cm="1">
        <f t="array" ref="T389">IFERROR(_xlfn.IFS(
U389="MPR ISSUE","TX ISSUE",
U389="BSS Hardware Issue","RAN ISSUE",
U389="Sites strategiques, MLL, Pylone, etc.","ENVTECH",
U389="AKTIVCO DEFAUT GE &amp; POWER Cabinet","POWER ISSUE",
U389="AKTIVCO Coupure ENEO &amp; Baisse de tension","POWER ISSUE",
U389="Coupure ENEO &amp; Baisse de tension","POWER ISSUE",
U389="Defaut GE &amp; POWER Cabinet","POWER ISSUE",
U389="Sharing","POWER ISSUE",
U389="Sites strategiques &amp; DataCenter","POWER ISSUE",
U389="Exclu","Exclu",
U389="SAT","TX ISSUE",
U389="SPARE-ISSUE","SPARE-ISSUE",
U389="Fiber CAmtel","TX ISSUE",
U389="Fiber AOF","TX ISSUE",
U389="Projet OCM (HUAWEI)","TRAVAUX-HUAWEI",
U389="Projet OCM (NOKIA)","TRAVAUX -NOKIA",
U389="ACCESS-ISSUE","ACCESS-ISSUE",
U389="Projet OCM (ZTE, NOKIA, autres projets)","TRAVAUX OCM",
U389="No root CAuse","No root cause",
U389="ODU HS","TX ISSUE",
U389="IP &amp; VLAN","TX ISSUE",
U389="Warehouse HUAWEI","SPARE-ISSUE",
U389="SPARE-HS","SPARE-ISSUE",
U389="Power Telco","RAN ISSUE"
),"")</f>
        <v/>
      </c>
      <c r="U389" s="33"/>
      <c r="V389" s="32" t="str" cm="1">
        <f t="array" ref="V389">IFERROR(_xlfn.IFS(
U389="MPR ISSUE","ACTIVE",
U389="BSS Hardware Issue","ACTIVE",
U389="Sites strategiques, MLL, Pylone, etc.","PASSIVE",
U389="AKTIVCO DEFAUT GE &amp; POWER Cabinet","PASSIVE",
U389="AKTIVCO Coupure ENEO &amp; Baisse de tension","PASSIVE",
U389="Coupure ENEO &amp; Baisse de tension","PASSIVE",
U389="Defaut GE &amp; POWER Cabinet","PASSIVE",
U389="Sharing","PASSIVE",
U389="Sites strategiques &amp; DataCenter","PASSIVE",
U389="Exclu","Exclu",
U389="SAT","ACTIVE",
U389="SPARE-ISSUE","SPARE-ISSUE",
U389="Fiber CAmtel","ACTIVE",
U389="Fiber AOF","ACTIVE",
U389="Projet OCM (HUAWEI)","PLANNED WORKS",
U389="Projet OCM (NOKIA)","PLANNED WORKS",
U389="ACCESS-ISSUE","ACCESS-ISSUE",
U389="Projet OCM (ZTE, NOKIA, autres projets)","PLANNED WORKS",
U389="No root CAuse","No root cause",
U389="ODU HS","ACTIVE",
U389="IP &amp; VLAN","ACTIVE",
U389="Warehouse HUAWEI","SPARE-ISSUE",
U389="SPARE-HS","SPARE-ISSUE",
U389="Power Telco","ACTIVE"
),"")</f>
        <v/>
      </c>
      <c r="W389" s="51"/>
      <c r="X389" s="51"/>
      <c r="Y389" s="51"/>
      <c r="Z389" s="51"/>
      <c r="AA389" s="51"/>
      <c r="AB389" s="34" t="s">
        <v>6103</v>
      </c>
      <c r="AC389" s="34" t="str">
        <f>_xlfn.XLOOKUP(B389,[4]ALL!$B:$B,[4]ALL!$N:$N,"")</f>
        <v/>
      </c>
      <c r="AD389" s="34" t="s">
        <v>5420</v>
      </c>
      <c r="AE389" s="34"/>
      <c r="AF389" s="36" t="s">
        <v>5420</v>
      </c>
      <c r="AG389" s="29"/>
      <c r="AH389" s="35"/>
      <c r="AI389" s="29"/>
      <c r="AJ389" s="29" t="s">
        <v>5420</v>
      </c>
      <c r="AK389" s="36" t="s">
        <v>5420</v>
      </c>
      <c r="AL389" s="36" t="s">
        <v>5420</v>
      </c>
      <c r="AM389" s="36" t="s">
        <v>5420</v>
      </c>
      <c r="AN389" s="36" t="s">
        <v>5420</v>
      </c>
      <c r="AO389" s="36" t="s">
        <v>5420</v>
      </c>
      <c r="AP389" s="36" t="s">
        <v>5420</v>
      </c>
      <c r="AQ389" s="36" t="s">
        <v>5420</v>
      </c>
      <c r="AR389" s="36" t="s">
        <v>5420</v>
      </c>
      <c r="AS389" s="36" t="s">
        <v>5420</v>
      </c>
      <c r="AT389" s="36" t="s">
        <v>5420</v>
      </c>
      <c r="AU389" s="36" t="s">
        <v>5420</v>
      </c>
      <c r="AV389" s="36" t="s">
        <v>6103</v>
      </c>
      <c r="AW389" s="45"/>
      <c r="AX389" s="45" t="s">
        <v>5420</v>
      </c>
      <c r="AY389" s="45" t="s">
        <v>5420</v>
      </c>
      <c r="AZ389" s="45" t="s">
        <v>5420</v>
      </c>
      <c r="BA389" s="36" t="s">
        <v>5420</v>
      </c>
    </row>
    <row r="390" spans="1:53" s="58" customFormat="1" ht="15.6" hidden="1" x14ac:dyDescent="0.3">
      <c r="A390" s="27" t="s">
        <v>2684</v>
      </c>
      <c r="B390" s="28" t="s">
        <v>2685</v>
      </c>
      <c r="C390" s="29" t="str">
        <f>_xlfn.XLOOKUP(B390,'[1]daily break down'!$D:$D,'[1]daily break down'!$E:$E,"")</f>
        <v>NORD-OUEST</v>
      </c>
      <c r="D390" s="27" t="s">
        <v>21</v>
      </c>
      <c r="E390" s="27" t="s">
        <v>22</v>
      </c>
      <c r="F390" s="29" t="s">
        <v>51</v>
      </c>
      <c r="G390" s="27" t="s">
        <v>52</v>
      </c>
      <c r="H390" s="37" t="str">
        <f>_xlfn.XLOOKUP(B390,[2]CALCULATION!$B:$B,[2]CALCULATION!$H:$H,"")</f>
        <v>Huawei</v>
      </c>
      <c r="I390" s="25">
        <v>5.8344070050480408</v>
      </c>
      <c r="J390" s="25">
        <v>0</v>
      </c>
      <c r="K390" s="25">
        <v>1.7606789314933242</v>
      </c>
      <c r="L390" s="25">
        <v>0</v>
      </c>
      <c r="M390" s="25">
        <v>1.3676829807695052</v>
      </c>
      <c r="N390" s="25">
        <v>6.1208383628254186</v>
      </c>
      <c r="O390" s="25">
        <v>0.48163628996127639</v>
      </c>
      <c r="P390" s="25" t="s">
        <v>6366</v>
      </c>
      <c r="Q390" s="31" t="s">
        <v>5364</v>
      </c>
      <c r="R390" s="31"/>
      <c r="S390" s="32" t="str" cm="1">
        <f t="array" ref="S390">IFERROR(_xlfn.IFS(
U390="MPR ISSUE","PDH",
U390="BSS Hardware Issue","BSS",
U390="Sites strategiques, MLL, Pylone, etc.","ENVTECH",
U390="AKTIVCO DEFAUT GE &amp; POWER Cabinet","AKTIVCO",
U390="AKTIVCO Coupure ENEO &amp; Baisse de tension","AKTIVCO GRID ONLY",
U390="Coupure ENEO &amp; Baisse de tension","IHS GRID ONLY",
U390="Defaut GE &amp; POWER Cabinet","IHS",
U390="Sharing","Partners",
U390="Sites strategiques &amp; DataCenter","SST &amp; DC",
U390="Exclu","Exclu",
U390="SAT","SAT",
U390="SPARE-ISSUE","SPARE-ISSUE",
U390="Fiber CAmtel","TRANS_FO_CAMTEL",
U390="Fiber AOF","Fiber AOF",
U390="Projet OCM (HUAWEI)","TRAVAUX-HUAWEI",
U390="Projet OCM (NOKIA)","TRAVAUX-NOKIA",
U390="ACCESS-ISSUE","ACCESS-ISSUE",
U390="Projet OCM (ZTE, NOKIA, autres projets)","TRAVAUX OCM",
U390="No root CAuse","No root cause",
U390="ODU HS","PDH",
U390="IP &amp; VLAN","PDH",
U390="Warehouse HUAWEI","SPARE-ISSUE",
U390="SPARE-HS","SPARE-ISSUE",
U390="Power Telco","BSS"
),"")</f>
        <v/>
      </c>
      <c r="T390" s="32" t="str" cm="1">
        <f t="array" ref="T390">IFERROR(_xlfn.IFS(
U390="MPR ISSUE","TX ISSUE",
U390="BSS Hardware Issue","RAN ISSUE",
U390="Sites strategiques, MLL, Pylone, etc.","ENVTECH",
U390="AKTIVCO DEFAUT GE &amp; POWER Cabinet","POWER ISSUE",
U390="AKTIVCO Coupure ENEO &amp; Baisse de tension","POWER ISSUE",
U390="Coupure ENEO &amp; Baisse de tension","POWER ISSUE",
U390="Defaut GE &amp; POWER Cabinet","POWER ISSUE",
U390="Sharing","POWER ISSUE",
U390="Sites strategiques &amp; DataCenter","POWER ISSUE",
U390="Exclu","Exclu",
U390="SAT","TX ISSUE",
U390="SPARE-ISSUE","SPARE-ISSUE",
U390="Fiber CAmtel","TX ISSUE",
U390="Fiber AOF","TX ISSUE",
U390="Projet OCM (HUAWEI)","TRAVAUX-HUAWEI",
U390="Projet OCM (NOKIA)","TRAVAUX -NOKIA",
U390="ACCESS-ISSUE","ACCESS-ISSUE",
U390="Projet OCM (ZTE, NOKIA, autres projets)","TRAVAUX OCM",
U390="No root CAuse","No root cause",
U390="ODU HS","TX ISSUE",
U390="IP &amp; VLAN","TX ISSUE",
U390="Warehouse HUAWEI","SPARE-ISSUE",
U390="SPARE-HS","SPARE-ISSUE",
U390="Power Telco","RAN ISSUE"
),"")</f>
        <v/>
      </c>
      <c r="U390" s="33"/>
      <c r="V390" s="32" t="str" cm="1">
        <f t="array" ref="V390">IFERROR(_xlfn.IFS(
U390="MPR ISSUE","ACTIVE",
U390="BSS Hardware Issue","ACTIVE",
U390="Sites strategiques, MLL, Pylone, etc.","PASSIVE",
U390="AKTIVCO DEFAUT GE &amp; POWER Cabinet","PASSIVE",
U390="AKTIVCO Coupure ENEO &amp; Baisse de tension","PASSIVE",
U390="Coupure ENEO &amp; Baisse de tension","PASSIVE",
U390="Defaut GE &amp; POWER Cabinet","PASSIVE",
U390="Sharing","PASSIVE",
U390="Sites strategiques &amp; DataCenter","PASSIVE",
U390="Exclu","Exclu",
U390="SAT","ACTIVE",
U390="SPARE-ISSUE","SPARE-ISSUE",
U390="Fiber CAmtel","ACTIVE",
U390="Fiber AOF","ACTIVE",
U390="Projet OCM (HUAWEI)","PLANNED WORKS",
U390="Projet OCM (NOKIA)","PLANNED WORKS",
U390="ACCESS-ISSUE","ACCESS-ISSUE",
U390="Projet OCM (ZTE, NOKIA, autres projets)","PLANNED WORKS",
U390="No root CAuse","No root cause",
U390="ODU HS","ACTIVE",
U390="IP &amp; VLAN","ACTIVE",
U390="Warehouse HUAWEI","SPARE-ISSUE",
U390="SPARE-HS","SPARE-ISSUE",
U390="Power Telco","ACTIVE"
),"")</f>
        <v/>
      </c>
      <c r="W390" s="52" t="s">
        <v>6313</v>
      </c>
      <c r="X390" s="52" t="s">
        <v>6314</v>
      </c>
      <c r="Y390" s="52"/>
      <c r="Z390" s="52" t="s">
        <v>21</v>
      </c>
      <c r="AA390" s="52" t="s">
        <v>6308</v>
      </c>
      <c r="AB390" s="34" t="s">
        <v>6420</v>
      </c>
      <c r="AC390" s="34" t="str">
        <f>_xlfn.XLOOKUP(B390,[4]ALL!$B:$B,[4]ALL!$N:$N,"")</f>
        <v/>
      </c>
      <c r="AD390" s="34" t="s">
        <v>5420</v>
      </c>
      <c r="AE390" s="34"/>
      <c r="AF390" s="36" t="s">
        <v>6420</v>
      </c>
      <c r="AG390" s="29"/>
      <c r="AH390" s="35"/>
      <c r="AI390" s="29"/>
      <c r="AJ390" s="29" t="s">
        <v>5420</v>
      </c>
      <c r="AK390" s="36" t="s">
        <v>5420</v>
      </c>
      <c r="AL390" s="36" t="s">
        <v>5420</v>
      </c>
      <c r="AM390" s="36" t="s">
        <v>5420</v>
      </c>
      <c r="AN390" s="36" t="s">
        <v>5420</v>
      </c>
      <c r="AO390" s="36" t="s">
        <v>5420</v>
      </c>
      <c r="AP390" s="36" t="s">
        <v>5420</v>
      </c>
      <c r="AQ390" s="36" t="s">
        <v>5420</v>
      </c>
      <c r="AR390" s="36" t="s">
        <v>5420</v>
      </c>
      <c r="AS390" s="36" t="s">
        <v>5420</v>
      </c>
      <c r="AT390" s="36" t="s">
        <v>5420</v>
      </c>
      <c r="AU390" s="36" t="s">
        <v>5420</v>
      </c>
      <c r="AV390" s="36" t="s">
        <v>5420</v>
      </c>
      <c r="AW390" s="45"/>
      <c r="AX390" s="45" t="s">
        <v>5420</v>
      </c>
      <c r="AY390" s="45" t="s">
        <v>5420</v>
      </c>
      <c r="AZ390" s="45" t="s">
        <v>5420</v>
      </c>
      <c r="BA390" s="36" t="s">
        <v>5420</v>
      </c>
    </row>
    <row r="391" spans="1:53" s="58" customFormat="1" ht="15.6" hidden="1" x14ac:dyDescent="0.3">
      <c r="A391" s="27" t="s">
        <v>4806</v>
      </c>
      <c r="B391" s="28" t="s">
        <v>4807</v>
      </c>
      <c r="C391" s="29" t="str">
        <f>_xlfn.XLOOKUP(B391,'[1]daily break down'!$D:$D,'[1]daily break down'!$E:$E,"")</f>
        <v>Douala</v>
      </c>
      <c r="D391" s="27" t="s">
        <v>11</v>
      </c>
      <c r="E391" s="27" t="s">
        <v>12</v>
      </c>
      <c r="F391" s="29" t="s">
        <v>31</v>
      </c>
      <c r="G391" s="27" t="s">
        <v>32</v>
      </c>
      <c r="H391" s="30" t="str">
        <f>_xlfn.XLOOKUP(B391,[2]CALCULATION!$B:$B,[2]CALCULATION!$H:$H,"")</f>
        <v>ZTE</v>
      </c>
      <c r="I391" s="25">
        <v>0</v>
      </c>
      <c r="J391" s="25">
        <v>0</v>
      </c>
      <c r="K391" s="25">
        <v>0</v>
      </c>
      <c r="L391" s="25">
        <v>0</v>
      </c>
      <c r="M391" s="25">
        <v>0</v>
      </c>
      <c r="N391" s="25">
        <v>0</v>
      </c>
      <c r="O391" s="25">
        <v>0.46121512528785746</v>
      </c>
      <c r="P391" s="25" t="s">
        <v>6366</v>
      </c>
      <c r="Q391" s="31" t="s">
        <v>5364</v>
      </c>
      <c r="R391" s="31"/>
      <c r="S391" s="32" t="str" cm="1">
        <f t="array" ref="S391">IFERROR(_xlfn.IFS(
U391="MPR ISSUE","PDH",
U391="BSS Hardware Issue","BSS",
U391="Sites strategiques, MLL, Pylone, etc.","ENVTECH",
U391="AKTIVCO DEFAUT GE &amp; POWER Cabinet","AKTIVCO",
U391="AKTIVCO Coupure ENEO &amp; Baisse de tension","AKTIVCO GRID ONLY",
U391="Coupure ENEO &amp; Baisse de tension","IHS GRID ONLY",
U391="Defaut GE &amp; POWER Cabinet","IHS",
U391="Sharing","Partners",
U391="Sites strategiques &amp; DataCenter","SST &amp; DC",
U391="Exclu","Exclu",
U391="SAT","SAT",
U391="SPARE-ISSUE","SPARE-ISSUE",
U391="Fiber CAmtel","TRANS_FO_CAMTEL",
U391="Fiber AOF","Fiber AOF",
U391="Projet OCM (HUAWEI)","TRAVAUX-HUAWEI",
U391="Projet OCM (NOKIA)","TRAVAUX-NOKIA",
U391="ACCESS-ISSUE","ACCESS-ISSUE",
U391="Projet OCM (ZTE, NOKIA, autres projets)","TRAVAUX OCM",
U391="No root CAuse","No root cause",
U391="ODU HS","PDH",
U391="IP &amp; VLAN","PDH",
U391="Warehouse HUAWEI","SPARE-ISSUE",
U391="SPARE-HS","SPARE-ISSUE",
U391="Power Telco","BSS"
),"")</f>
        <v/>
      </c>
      <c r="T391" s="32" t="str" cm="1">
        <f t="array" ref="T391">IFERROR(_xlfn.IFS(
U391="MPR ISSUE","TX ISSUE",
U391="BSS Hardware Issue","RAN ISSUE",
U391="Sites strategiques, MLL, Pylone, etc.","ENVTECH",
U391="AKTIVCO DEFAUT GE &amp; POWER Cabinet","POWER ISSUE",
U391="AKTIVCO Coupure ENEO &amp; Baisse de tension","POWER ISSUE",
U391="Coupure ENEO &amp; Baisse de tension","POWER ISSUE",
U391="Defaut GE &amp; POWER Cabinet","POWER ISSUE",
U391="Sharing","POWER ISSUE",
U391="Sites strategiques &amp; DataCenter","POWER ISSUE",
U391="Exclu","Exclu",
U391="SAT","TX ISSUE",
U391="SPARE-ISSUE","SPARE-ISSUE",
U391="Fiber CAmtel","TX ISSUE",
U391="Fiber AOF","TX ISSUE",
U391="Projet OCM (HUAWEI)","TRAVAUX-HUAWEI",
U391="Projet OCM (NOKIA)","TRAVAUX -NOKIA",
U391="ACCESS-ISSUE","ACCESS-ISSUE",
U391="Projet OCM (ZTE, NOKIA, autres projets)","TRAVAUX OCM",
U391="No root CAuse","No root cause",
U391="ODU HS","TX ISSUE",
U391="IP &amp; VLAN","TX ISSUE",
U391="Warehouse HUAWEI","SPARE-ISSUE",
U391="SPARE-HS","SPARE-ISSUE",
U391="Power Telco","RAN ISSUE"
),"")</f>
        <v/>
      </c>
      <c r="U391" s="33"/>
      <c r="V391" s="32" t="str" cm="1">
        <f t="array" ref="V391">IFERROR(_xlfn.IFS(
U391="MPR ISSUE","ACTIVE",
U391="BSS Hardware Issue","ACTIVE",
U391="Sites strategiques, MLL, Pylone, etc.","PASSIVE",
U391="AKTIVCO DEFAUT GE &amp; POWER Cabinet","PASSIVE",
U391="AKTIVCO Coupure ENEO &amp; Baisse de tension","PASSIVE",
U391="Coupure ENEO &amp; Baisse de tension","PASSIVE",
U391="Defaut GE &amp; POWER Cabinet","PASSIVE",
U391="Sharing","PASSIVE",
U391="Sites strategiques &amp; DataCenter","PASSIVE",
U391="Exclu","Exclu",
U391="SAT","ACTIVE",
U391="SPARE-ISSUE","SPARE-ISSUE",
U391="Fiber CAmtel","ACTIVE",
U391="Fiber AOF","ACTIVE",
U391="Projet OCM (HUAWEI)","PLANNED WORKS",
U391="Projet OCM (NOKIA)","PLANNED WORKS",
U391="ACCESS-ISSUE","ACCESS-ISSUE",
U391="Projet OCM (ZTE, NOKIA, autres projets)","PLANNED WORKS",
U391="No root CAuse","No root cause",
U391="ODU HS","ACTIVE",
U391="IP &amp; VLAN","ACTIVE",
U391="Warehouse HUAWEI","SPARE-ISSUE",
U391="SPARE-HS","SPARE-ISSUE",
U391="Power Telco","ACTIVE"
),"")</f>
        <v/>
      </c>
      <c r="W391" s="51"/>
      <c r="X391" s="51"/>
      <c r="Y391" s="51"/>
      <c r="Z391" s="51"/>
      <c r="AA391" s="51"/>
      <c r="AB391" s="34" t="s">
        <v>5420</v>
      </c>
      <c r="AC391" s="34" t="str">
        <f>_xlfn.XLOOKUP(B391,[4]ALL!$B:$B,[4]ALL!$N:$N,"")</f>
        <v/>
      </c>
      <c r="AD391" s="34" t="s">
        <v>5420</v>
      </c>
      <c r="AE391" s="34"/>
      <c r="AF391" s="36" t="s">
        <v>5420</v>
      </c>
      <c r="AG391" s="29"/>
      <c r="AH391" s="35"/>
      <c r="AI391" s="29"/>
      <c r="AJ391" s="29" t="s">
        <v>5420</v>
      </c>
      <c r="AK391" s="36" t="s">
        <v>5420</v>
      </c>
      <c r="AL391" s="36" t="s">
        <v>5420</v>
      </c>
      <c r="AM391" s="36" t="s">
        <v>5420</v>
      </c>
      <c r="AN391" s="36" t="s">
        <v>5420</v>
      </c>
      <c r="AO391" s="36" t="s">
        <v>5420</v>
      </c>
      <c r="AP391" s="36" t="s">
        <v>5420</v>
      </c>
      <c r="AQ391" s="36" t="s">
        <v>5420</v>
      </c>
      <c r="AR391" s="36" t="s">
        <v>5420</v>
      </c>
      <c r="AS391" s="36" t="s">
        <v>5420</v>
      </c>
      <c r="AT391" s="36" t="s">
        <v>5420</v>
      </c>
      <c r="AU391" s="36" t="s">
        <v>5420</v>
      </c>
      <c r="AV391" s="36" t="s">
        <v>5420</v>
      </c>
      <c r="AW391" s="45"/>
      <c r="AX391" s="45" t="s">
        <v>5420</v>
      </c>
      <c r="AY391" s="45" t="s">
        <v>5420</v>
      </c>
      <c r="AZ391" s="45" t="s">
        <v>5420</v>
      </c>
      <c r="BA391" s="36" t="s">
        <v>5420</v>
      </c>
    </row>
    <row r="392" spans="1:53" s="58" customFormat="1" ht="15.6" hidden="1" x14ac:dyDescent="0.3">
      <c r="A392" s="27" t="s">
        <v>70</v>
      </c>
      <c r="B392" s="28" t="s">
        <v>4586</v>
      </c>
      <c r="C392" s="29" t="str">
        <f>_xlfn.XLOOKUP(B392,'[1]daily break down'!$D:$D,'[1]daily break down'!$E:$E,"")</f>
        <v>CENTRE</v>
      </c>
      <c r="D392" s="27"/>
      <c r="E392" s="27"/>
      <c r="F392" s="29" t="s">
        <v>69</v>
      </c>
      <c r="G392" s="27" t="s">
        <v>70</v>
      </c>
      <c r="H392" s="30" t="str">
        <f>_xlfn.XLOOKUP(B392,[2]CALCULATION!$B:$B,[2]CALCULATION!$H:$H,"")</f>
        <v>ZTE</v>
      </c>
      <c r="I392" s="25">
        <v>0</v>
      </c>
      <c r="J392" s="25">
        <v>0.34858660571350308</v>
      </c>
      <c r="K392" s="25">
        <v>1.1359696432698982</v>
      </c>
      <c r="L392" s="25">
        <v>0.50348426090008624</v>
      </c>
      <c r="M392" s="25">
        <v>0.61607711031780699</v>
      </c>
      <c r="N392" s="25">
        <v>0.50027394680295489</v>
      </c>
      <c r="O392" s="25">
        <v>0.46002017504059167</v>
      </c>
      <c r="P392" s="25" t="s">
        <v>6366</v>
      </c>
      <c r="Q392" s="31" t="s">
        <v>5364</v>
      </c>
      <c r="R392" s="31"/>
      <c r="S392" s="32" t="str" cm="1">
        <f t="array" ref="S392">IFERROR(_xlfn.IFS(
U392="MPR ISSUE","PDH",
U392="BSS Hardware Issue","BSS",
U392="Sites strategiques, MLL, Pylone, etc.","ENVTECH",
U392="AKTIVCO DEFAUT GE &amp; POWER Cabinet","AKTIVCO",
U392="AKTIVCO Coupure ENEO &amp; Baisse de tension","AKTIVCO GRID ONLY",
U392="Coupure ENEO &amp; Baisse de tension","IHS GRID ONLY",
U392="Defaut GE &amp; POWER Cabinet","IHS",
U392="Sharing","Partners",
U392="Sites strategiques &amp; DataCenter","SST &amp; DC",
U392="Exclu","Exclu",
U392="SAT","SAT",
U392="SPARE-ISSUE","SPARE-ISSUE",
U392="Fiber CAmtel","TRANS_FO_CAMTEL",
U392="Fiber AOF","Fiber AOF",
U392="Projet OCM (HUAWEI)","TRAVAUX-HUAWEI",
U392="Projet OCM (NOKIA)","TRAVAUX-NOKIA",
U392="ACCESS-ISSUE","ACCESS-ISSUE",
U392="Projet OCM (ZTE, NOKIA, autres projets)","TRAVAUX OCM",
U392="No root CAuse","No root cause",
U392="ODU HS","PDH",
U392="IP &amp; VLAN","PDH",
U392="Warehouse HUAWEI","SPARE-ISSUE",
U392="SPARE-HS","SPARE-ISSUE",
U392="Power Telco","BSS"
),"")</f>
        <v/>
      </c>
      <c r="T392" s="32" t="str" cm="1">
        <f t="array" ref="T392">IFERROR(_xlfn.IFS(
U392="MPR ISSUE","TX ISSUE",
U392="BSS Hardware Issue","RAN ISSUE",
U392="Sites strategiques, MLL, Pylone, etc.","ENVTECH",
U392="AKTIVCO DEFAUT GE &amp; POWER Cabinet","POWER ISSUE",
U392="AKTIVCO Coupure ENEO &amp; Baisse de tension","POWER ISSUE",
U392="Coupure ENEO &amp; Baisse de tension","POWER ISSUE",
U392="Defaut GE &amp; POWER Cabinet","POWER ISSUE",
U392="Sharing","POWER ISSUE",
U392="Sites strategiques &amp; DataCenter","POWER ISSUE",
U392="Exclu","Exclu",
U392="SAT","TX ISSUE",
U392="SPARE-ISSUE","SPARE-ISSUE",
U392="Fiber CAmtel","TX ISSUE",
U392="Fiber AOF","TX ISSUE",
U392="Projet OCM (HUAWEI)","TRAVAUX-HUAWEI",
U392="Projet OCM (NOKIA)","TRAVAUX -NOKIA",
U392="ACCESS-ISSUE","ACCESS-ISSUE",
U392="Projet OCM (ZTE, NOKIA, autres projets)","TRAVAUX OCM",
U392="No root CAuse","No root cause",
U392="ODU HS","TX ISSUE",
U392="IP &amp; VLAN","TX ISSUE",
U392="Warehouse HUAWEI","SPARE-ISSUE",
U392="SPARE-HS","SPARE-ISSUE",
U392="Power Telco","RAN ISSUE"
),"")</f>
        <v/>
      </c>
      <c r="U392" s="33"/>
      <c r="V392" s="32" t="str" cm="1">
        <f t="array" ref="V392">IFERROR(_xlfn.IFS(
U392="MPR ISSUE","ACTIVE",
U392="BSS Hardware Issue","ACTIVE",
U392="Sites strategiques, MLL, Pylone, etc.","PASSIVE",
U392="AKTIVCO DEFAUT GE &amp; POWER Cabinet","PASSIVE",
U392="AKTIVCO Coupure ENEO &amp; Baisse de tension","PASSIVE",
U392="Coupure ENEO &amp; Baisse de tension","PASSIVE",
U392="Defaut GE &amp; POWER Cabinet","PASSIVE",
U392="Sharing","PASSIVE",
U392="Sites strategiques &amp; DataCenter","PASSIVE",
U392="Exclu","Exclu",
U392="SAT","ACTIVE",
U392="SPARE-ISSUE","SPARE-ISSUE",
U392="Fiber CAmtel","ACTIVE",
U392="Fiber AOF","ACTIVE",
U392="Projet OCM (HUAWEI)","PLANNED WORKS",
U392="Projet OCM (NOKIA)","PLANNED WORKS",
U392="ACCESS-ISSUE","ACCESS-ISSUE",
U392="Projet OCM (ZTE, NOKIA, autres projets)","PLANNED WORKS",
U392="No root CAuse","No root cause",
U392="ODU HS","ACTIVE",
U392="IP &amp; VLAN","ACTIVE",
U392="Warehouse HUAWEI","SPARE-ISSUE",
U392="SPARE-HS","SPARE-ISSUE",
U392="Power Telco","ACTIVE"
),"")</f>
        <v/>
      </c>
      <c r="W392" s="51"/>
      <c r="X392" s="51"/>
      <c r="Y392" s="51"/>
      <c r="Z392" s="51"/>
      <c r="AA392" s="51"/>
      <c r="AB392" s="34" t="s">
        <v>5420</v>
      </c>
      <c r="AC392" s="34" t="str">
        <f>_xlfn.XLOOKUP(B392,[4]ALL!$B:$B,[4]ALL!$N:$N,"")</f>
        <v/>
      </c>
      <c r="AD392" s="34" t="s">
        <v>5420</v>
      </c>
      <c r="AE392" s="34"/>
      <c r="AF392" s="36" t="s">
        <v>5420</v>
      </c>
      <c r="AG392" s="29"/>
      <c r="AH392" s="35"/>
      <c r="AI392" s="29"/>
      <c r="AJ392" s="29" t="s">
        <v>5420</v>
      </c>
      <c r="AK392" s="36" t="s">
        <v>5420</v>
      </c>
      <c r="AL392" s="36" t="s">
        <v>5420</v>
      </c>
      <c r="AM392" s="36" t="s">
        <v>5420</v>
      </c>
      <c r="AN392" s="36" t="s">
        <v>5420</v>
      </c>
      <c r="AO392" s="36" t="s">
        <v>5420</v>
      </c>
      <c r="AP392" s="36" t="s">
        <v>5420</v>
      </c>
      <c r="AQ392" s="36" t="s">
        <v>5420</v>
      </c>
      <c r="AR392" s="36" t="s">
        <v>5420</v>
      </c>
      <c r="AS392" s="36" t="s">
        <v>5420</v>
      </c>
      <c r="AT392" s="36" t="s">
        <v>5420</v>
      </c>
      <c r="AU392" s="36" t="s">
        <v>5420</v>
      </c>
      <c r="AV392" s="36" t="s">
        <v>5420</v>
      </c>
      <c r="AW392" s="45"/>
      <c r="AX392" s="45" t="s">
        <v>5420</v>
      </c>
      <c r="AY392" s="45" t="s">
        <v>5420</v>
      </c>
      <c r="AZ392" s="45" t="s">
        <v>5420</v>
      </c>
      <c r="BA392" s="36" t="s">
        <v>5420</v>
      </c>
    </row>
    <row r="393" spans="1:53" s="58" customFormat="1" ht="15.6" hidden="1" x14ac:dyDescent="0.3">
      <c r="A393" s="27" t="s">
        <v>1116</v>
      </c>
      <c r="B393" s="28" t="s">
        <v>1117</v>
      </c>
      <c r="C393" s="29" t="str">
        <f>_xlfn.XLOOKUP(B393,'[1]daily break down'!$D:$D,'[1]daily break down'!$E:$E,"")</f>
        <v>NGAOUNDERE</v>
      </c>
      <c r="D393" s="27" t="s">
        <v>21</v>
      </c>
      <c r="E393" s="27" t="s">
        <v>122</v>
      </c>
      <c r="F393" s="29" t="s">
        <v>90</v>
      </c>
      <c r="G393" s="27" t="s">
        <v>1116</v>
      </c>
      <c r="H393" s="39" t="str">
        <f>_xlfn.XLOOKUP(B393,[2]CALCULATION!$B:$B,[2]CALCULATION!$H:$H,"")</f>
        <v>NOKIA</v>
      </c>
      <c r="I393" s="25">
        <v>0.10981057720020661</v>
      </c>
      <c r="J393" s="25">
        <v>4.5657800492533526E-2</v>
      </c>
      <c r="K393" s="25">
        <v>0.135100718254274</v>
      </c>
      <c r="L393" s="25">
        <v>1.0397672308258639</v>
      </c>
      <c r="M393" s="25">
        <v>0.32231553535197882</v>
      </c>
      <c r="N393" s="25">
        <v>0.24018499970037066</v>
      </c>
      <c r="O393" s="25">
        <v>0.45900357557650107</v>
      </c>
      <c r="P393" s="25" t="s">
        <v>6366</v>
      </c>
      <c r="Q393" s="31" t="s">
        <v>5364</v>
      </c>
      <c r="R393" s="31"/>
      <c r="S393" s="32" t="str" cm="1">
        <f t="array" ref="S393">IFERROR(_xlfn.IFS(
U393="MPR ISSUE","PDH",
U393="BSS Hardware Issue","BSS",
U393="Sites strategiques, MLL, Pylone, etc.","ENVTECH",
U393="AKTIVCO DEFAUT GE &amp; POWER Cabinet","AKTIVCO",
U393="AKTIVCO Coupure ENEO &amp; Baisse de tension","AKTIVCO GRID ONLY",
U393="Coupure ENEO &amp; Baisse de tension","IHS GRID ONLY",
U393="Defaut GE &amp; POWER Cabinet","IHS",
U393="Sharing","Partners",
U393="Sites strategiques &amp; DataCenter","SST &amp; DC",
U393="Exclu","Exclu",
U393="SAT","SAT",
U393="SPARE-ISSUE","SPARE-ISSUE",
U393="Fiber CAmtel","TRANS_FO_CAMTEL",
U393="Fiber AOF","Fiber AOF",
U393="Projet OCM (HUAWEI)","TRAVAUX-HUAWEI",
U393="Projet OCM (NOKIA)","TRAVAUX-NOKIA",
U393="ACCESS-ISSUE","ACCESS-ISSUE",
U393="Projet OCM (ZTE, NOKIA, autres projets)","TRAVAUX OCM",
U393="No root CAuse","No root cause",
U393="ODU HS","PDH",
U393="IP &amp; VLAN","PDH",
U393="Warehouse HUAWEI","SPARE-ISSUE",
U393="SPARE-HS","SPARE-ISSUE",
U393="Power Telco","BSS"
),"")</f>
        <v/>
      </c>
      <c r="T393" s="32" t="str" cm="1">
        <f t="array" ref="T393">IFERROR(_xlfn.IFS(
U393="MPR ISSUE","TX ISSUE",
U393="BSS Hardware Issue","RAN ISSUE",
U393="Sites strategiques, MLL, Pylone, etc.","ENVTECH",
U393="AKTIVCO DEFAUT GE &amp; POWER Cabinet","POWER ISSUE",
U393="AKTIVCO Coupure ENEO &amp; Baisse de tension","POWER ISSUE",
U393="Coupure ENEO &amp; Baisse de tension","POWER ISSUE",
U393="Defaut GE &amp; POWER Cabinet","POWER ISSUE",
U393="Sharing","POWER ISSUE",
U393="Sites strategiques &amp; DataCenter","POWER ISSUE",
U393="Exclu","Exclu",
U393="SAT","TX ISSUE",
U393="SPARE-ISSUE","SPARE-ISSUE",
U393="Fiber CAmtel","TX ISSUE",
U393="Fiber AOF","TX ISSUE",
U393="Projet OCM (HUAWEI)","TRAVAUX-HUAWEI",
U393="Projet OCM (NOKIA)","TRAVAUX -NOKIA",
U393="ACCESS-ISSUE","ACCESS-ISSUE",
U393="Projet OCM (ZTE, NOKIA, autres projets)","TRAVAUX OCM",
U393="No root CAuse","No root cause",
U393="ODU HS","TX ISSUE",
U393="IP &amp; VLAN","TX ISSUE",
U393="Warehouse HUAWEI","SPARE-ISSUE",
U393="SPARE-HS","SPARE-ISSUE",
U393="Power Telco","RAN ISSUE"
),"")</f>
        <v/>
      </c>
      <c r="U393" s="33"/>
      <c r="V393" s="32" t="str" cm="1">
        <f t="array" ref="V393">IFERROR(_xlfn.IFS(
U393="MPR ISSUE","ACTIVE",
U393="BSS Hardware Issue","ACTIVE",
U393="Sites strategiques, MLL, Pylone, etc.","PASSIVE",
U393="AKTIVCO DEFAUT GE &amp; POWER Cabinet","PASSIVE",
U393="AKTIVCO Coupure ENEO &amp; Baisse de tension","PASSIVE",
U393="Coupure ENEO &amp; Baisse de tension","PASSIVE",
U393="Defaut GE &amp; POWER Cabinet","PASSIVE",
U393="Sharing","PASSIVE",
U393="Sites strategiques &amp; DataCenter","PASSIVE",
U393="Exclu","Exclu",
U393="SAT","ACTIVE",
U393="SPARE-ISSUE","SPARE-ISSUE",
U393="Fiber CAmtel","ACTIVE",
U393="Fiber AOF","ACTIVE",
U393="Projet OCM (HUAWEI)","PLANNED WORKS",
U393="Projet OCM (NOKIA)","PLANNED WORKS",
U393="ACCESS-ISSUE","ACCESS-ISSUE",
U393="Projet OCM (ZTE, NOKIA, autres projets)","PLANNED WORKS",
U393="No root CAuse","No root cause",
U393="ODU HS","ACTIVE",
U393="IP &amp; VLAN","ACTIVE",
U393="Warehouse HUAWEI","SPARE-ISSUE",
U393="SPARE-HS","SPARE-ISSUE",
U393="Power Telco","ACTIVE"
),"")</f>
        <v/>
      </c>
      <c r="W393" s="52"/>
      <c r="X393" s="52"/>
      <c r="Y393" s="52"/>
      <c r="Z393" s="52"/>
      <c r="AA393" s="52"/>
      <c r="AB393" s="34" t="s">
        <v>6058</v>
      </c>
      <c r="AC393" s="34" t="str">
        <f>_xlfn.XLOOKUP(B393,[4]ALL!$B:$B,[4]ALL!$N:$N,"")</f>
        <v/>
      </c>
      <c r="AD393" s="34" t="s">
        <v>5420</v>
      </c>
      <c r="AE393" s="34"/>
      <c r="AF393" s="36" t="s">
        <v>5420</v>
      </c>
      <c r="AG393" s="29"/>
      <c r="AH393" s="35"/>
      <c r="AI393" s="29"/>
      <c r="AJ393" s="29" t="s">
        <v>5420</v>
      </c>
      <c r="AK393" s="36" t="s">
        <v>5420</v>
      </c>
      <c r="AL393" s="36" t="s">
        <v>5420</v>
      </c>
      <c r="AM393" s="36" t="s">
        <v>5420</v>
      </c>
      <c r="AN393" s="36" t="s">
        <v>5420</v>
      </c>
      <c r="AO393" s="36" t="s">
        <v>5420</v>
      </c>
      <c r="AP393" s="36" t="s">
        <v>5420</v>
      </c>
      <c r="AQ393" s="36" t="s">
        <v>5420</v>
      </c>
      <c r="AR393" s="36" t="s">
        <v>5420</v>
      </c>
      <c r="AS393" s="36" t="s">
        <v>5420</v>
      </c>
      <c r="AT393" s="36" t="s">
        <v>5420</v>
      </c>
      <c r="AU393" s="36" t="s">
        <v>5420</v>
      </c>
      <c r="AV393" s="36" t="s">
        <v>6058</v>
      </c>
      <c r="AW393" s="45"/>
      <c r="AX393" s="45" t="s">
        <v>5420</v>
      </c>
      <c r="AY393" s="45" t="s">
        <v>5420</v>
      </c>
      <c r="AZ393" s="45" t="s">
        <v>5420</v>
      </c>
      <c r="BA393" s="36" t="s">
        <v>5420</v>
      </c>
    </row>
    <row r="394" spans="1:53" s="58" customFormat="1" ht="15.6" hidden="1" x14ac:dyDescent="0.3">
      <c r="A394" s="27" t="s">
        <v>663</v>
      </c>
      <c r="B394" s="28" t="s">
        <v>664</v>
      </c>
      <c r="C394" s="29" t="str">
        <f>_xlfn.XLOOKUP(B394,'[1]daily break down'!$D:$D,'[1]daily break down'!$E:$E,"")</f>
        <v>CENTRE</v>
      </c>
      <c r="D394" s="27" t="s">
        <v>11</v>
      </c>
      <c r="E394" s="27" t="s">
        <v>96</v>
      </c>
      <c r="F394" s="29" t="s">
        <v>226</v>
      </c>
      <c r="G394" s="27" t="s">
        <v>665</v>
      </c>
      <c r="H394" s="39" t="str">
        <f>_xlfn.XLOOKUP(B394,[2]CALCULATION!$B:$B,[2]CALCULATION!$H:$H,"")</f>
        <v>NOKIA</v>
      </c>
      <c r="I394" s="25">
        <v>0.44931912805015511</v>
      </c>
      <c r="J394" s="25">
        <v>0.27273401762961824</v>
      </c>
      <c r="K394" s="25">
        <v>0.47674947850230998</v>
      </c>
      <c r="L394" s="25">
        <v>0.88850793161602926</v>
      </c>
      <c r="M394" s="25">
        <v>1.5519015047098874</v>
      </c>
      <c r="N394" s="25">
        <v>1.1901526111981464</v>
      </c>
      <c r="O394" s="25">
        <v>0.45864687401015314</v>
      </c>
      <c r="P394" s="25" t="s">
        <v>6366</v>
      </c>
      <c r="Q394" s="31" t="s">
        <v>5364</v>
      </c>
      <c r="R394" s="31"/>
      <c r="S394" s="32" t="str" cm="1">
        <f t="array" ref="S394">IFERROR(_xlfn.IFS(
U394="MPR ISSUE","PDH",
U394="BSS Hardware Issue","BSS",
U394="Sites strategiques, MLL, Pylone, etc.","ENVTECH",
U394="AKTIVCO DEFAUT GE &amp; POWER Cabinet","AKTIVCO",
U394="AKTIVCO Coupure ENEO &amp; Baisse de tension","AKTIVCO GRID ONLY",
U394="Coupure ENEO &amp; Baisse de tension","IHS GRID ONLY",
U394="Defaut GE &amp; POWER Cabinet","IHS",
U394="Sharing","Partners",
U394="Sites strategiques &amp; DataCenter","SST &amp; DC",
U394="Exclu","Exclu",
U394="SAT","SAT",
U394="SPARE-ISSUE","SPARE-ISSUE",
U394="Fiber CAmtel","TRANS_FO_CAMTEL",
U394="Fiber AOF","Fiber AOF",
U394="Projet OCM (HUAWEI)","TRAVAUX-HUAWEI",
U394="Projet OCM (NOKIA)","TRAVAUX-NOKIA",
U394="ACCESS-ISSUE","ACCESS-ISSUE",
U394="Projet OCM (ZTE, NOKIA, autres projets)","TRAVAUX OCM",
U394="No root CAuse","No root cause",
U394="ODU HS","PDH",
U394="IP &amp; VLAN","PDH",
U394="Warehouse HUAWEI","SPARE-ISSUE",
U394="SPARE-HS","SPARE-ISSUE",
U394="Power Telco","BSS"
),"")</f>
        <v/>
      </c>
      <c r="T394" s="32" t="str" cm="1">
        <f t="array" ref="T394">IFERROR(_xlfn.IFS(
U394="MPR ISSUE","TX ISSUE",
U394="BSS Hardware Issue","RAN ISSUE",
U394="Sites strategiques, MLL, Pylone, etc.","ENVTECH",
U394="AKTIVCO DEFAUT GE &amp; POWER Cabinet","POWER ISSUE",
U394="AKTIVCO Coupure ENEO &amp; Baisse de tension","POWER ISSUE",
U394="Coupure ENEO &amp; Baisse de tension","POWER ISSUE",
U394="Defaut GE &amp; POWER Cabinet","POWER ISSUE",
U394="Sharing","POWER ISSUE",
U394="Sites strategiques &amp; DataCenter","POWER ISSUE",
U394="Exclu","Exclu",
U394="SAT","TX ISSUE",
U394="SPARE-ISSUE","SPARE-ISSUE",
U394="Fiber CAmtel","TX ISSUE",
U394="Fiber AOF","TX ISSUE",
U394="Projet OCM (HUAWEI)","TRAVAUX-HUAWEI",
U394="Projet OCM (NOKIA)","TRAVAUX -NOKIA",
U394="ACCESS-ISSUE","ACCESS-ISSUE",
U394="Projet OCM (ZTE, NOKIA, autres projets)","TRAVAUX OCM",
U394="No root CAuse","No root cause",
U394="ODU HS","TX ISSUE",
U394="IP &amp; VLAN","TX ISSUE",
U394="Warehouse HUAWEI","SPARE-ISSUE",
U394="SPARE-HS","SPARE-ISSUE",
U394="Power Telco","RAN ISSUE"
),"")</f>
        <v/>
      </c>
      <c r="U394" s="33"/>
      <c r="V394" s="32" t="str" cm="1">
        <f t="array" ref="V394">IFERROR(_xlfn.IFS(
U394="MPR ISSUE","ACTIVE",
U394="BSS Hardware Issue","ACTIVE",
U394="Sites strategiques, MLL, Pylone, etc.","PASSIVE",
U394="AKTIVCO DEFAUT GE &amp; POWER Cabinet","PASSIVE",
U394="AKTIVCO Coupure ENEO &amp; Baisse de tension","PASSIVE",
U394="Coupure ENEO &amp; Baisse de tension","PASSIVE",
U394="Defaut GE &amp; POWER Cabinet","PASSIVE",
U394="Sharing","PASSIVE",
U394="Sites strategiques &amp; DataCenter","PASSIVE",
U394="Exclu","Exclu",
U394="SAT","ACTIVE",
U394="SPARE-ISSUE","SPARE-ISSUE",
U394="Fiber CAmtel","ACTIVE",
U394="Fiber AOF","ACTIVE",
U394="Projet OCM (HUAWEI)","PLANNED WORKS",
U394="Projet OCM (NOKIA)","PLANNED WORKS",
U394="ACCESS-ISSUE","ACCESS-ISSUE",
U394="Projet OCM (ZTE, NOKIA, autres projets)","PLANNED WORKS",
U394="No root CAuse","No root cause",
U394="ODU HS","ACTIVE",
U394="IP &amp; VLAN","ACTIVE",
U394="Warehouse HUAWEI","SPARE-ISSUE",
U394="SPARE-HS","SPARE-ISSUE",
U394="Power Telco","ACTIVE"
),"")</f>
        <v/>
      </c>
      <c r="W394" s="51"/>
      <c r="X394" s="51"/>
      <c r="Y394" s="51"/>
      <c r="Z394" s="51"/>
      <c r="AA394" s="51"/>
      <c r="AB394" s="34" t="s">
        <v>5420</v>
      </c>
      <c r="AC394" s="34" t="str">
        <f>_xlfn.XLOOKUP(B394,[4]ALL!$B:$B,[4]ALL!$N:$N,"")</f>
        <v/>
      </c>
      <c r="AD394" s="34" t="s">
        <v>5420</v>
      </c>
      <c r="AE394" s="34"/>
      <c r="AF394" s="36" t="s">
        <v>5420</v>
      </c>
      <c r="AG394" s="29"/>
      <c r="AH394" s="35"/>
      <c r="AI394" s="29"/>
      <c r="AJ394" s="29" t="s">
        <v>5420</v>
      </c>
      <c r="AK394" s="36" t="s">
        <v>5420</v>
      </c>
      <c r="AL394" s="36" t="s">
        <v>5420</v>
      </c>
      <c r="AM394" s="36" t="s">
        <v>5420</v>
      </c>
      <c r="AN394" s="36" t="s">
        <v>5420</v>
      </c>
      <c r="AO394" s="36" t="s">
        <v>5420</v>
      </c>
      <c r="AP394" s="36" t="s">
        <v>5420</v>
      </c>
      <c r="AQ394" s="36" t="s">
        <v>5420</v>
      </c>
      <c r="AR394" s="36" t="s">
        <v>5420</v>
      </c>
      <c r="AS394" s="36" t="s">
        <v>5420</v>
      </c>
      <c r="AT394" s="36" t="s">
        <v>5420</v>
      </c>
      <c r="AU394" s="36" t="s">
        <v>5420</v>
      </c>
      <c r="AV394" s="36" t="s">
        <v>5420</v>
      </c>
      <c r="AW394" s="45"/>
      <c r="AX394" s="45" t="s">
        <v>5420</v>
      </c>
      <c r="AY394" s="45" t="s">
        <v>5420</v>
      </c>
      <c r="AZ394" s="45" t="s">
        <v>5420</v>
      </c>
      <c r="BA394" s="36" t="s">
        <v>5420</v>
      </c>
    </row>
    <row r="395" spans="1:53" s="58" customFormat="1" ht="15.6" hidden="1" x14ac:dyDescent="0.3">
      <c r="A395" s="27" t="s">
        <v>4938</v>
      </c>
      <c r="B395" s="28" t="s">
        <v>4939</v>
      </c>
      <c r="C395" s="29" t="str">
        <f>_xlfn.XLOOKUP(B395,'[1]daily break down'!$D:$D,'[1]daily break down'!$E:$E,"")</f>
        <v>CENTRE</v>
      </c>
      <c r="D395" s="27" t="s">
        <v>11</v>
      </c>
      <c r="E395" s="27" t="s">
        <v>96</v>
      </c>
      <c r="F395" s="29" t="s">
        <v>37</v>
      </c>
      <c r="G395" s="27" t="s">
        <v>4940</v>
      </c>
      <c r="H395" s="39" t="str">
        <f>_xlfn.XLOOKUP(B395,[2]CALCULATION!$B:$B,[2]CALCULATION!$H:$H,"")</f>
        <v>NOKIA</v>
      </c>
      <c r="I395" s="25">
        <v>0</v>
      </c>
      <c r="J395" s="25">
        <v>0</v>
      </c>
      <c r="K395" s="25">
        <v>0</v>
      </c>
      <c r="L395" s="25">
        <v>0.29888024244292055</v>
      </c>
      <c r="M395" s="25">
        <v>0</v>
      </c>
      <c r="N395" s="25">
        <v>0</v>
      </c>
      <c r="O395" s="25">
        <v>0.45541872483470441</v>
      </c>
      <c r="P395" s="25" t="s">
        <v>6366</v>
      </c>
      <c r="Q395" s="31" t="s">
        <v>5364</v>
      </c>
      <c r="R395" s="31"/>
      <c r="S395" s="32" t="str" cm="1">
        <f t="array" ref="S395">IFERROR(_xlfn.IFS(
U395="MPR ISSUE","PDH",
U395="BSS Hardware Issue","BSS",
U395="Sites strategiques, MLL, Pylone, etc.","ENVTECH",
U395="AKTIVCO DEFAUT GE &amp; POWER Cabinet","AKTIVCO",
U395="AKTIVCO Coupure ENEO &amp; Baisse de tension","AKTIVCO GRID ONLY",
U395="Coupure ENEO &amp; Baisse de tension","IHS GRID ONLY",
U395="Defaut GE &amp; POWER Cabinet","IHS",
U395="Sharing","Partners",
U395="Sites strategiques &amp; DataCenter","SST &amp; DC",
U395="Exclu","Exclu",
U395="SAT","SAT",
U395="SPARE-ISSUE","SPARE-ISSUE",
U395="Fiber CAmtel","TRANS_FO_CAMTEL",
U395="Fiber AOF","Fiber AOF",
U395="Projet OCM (HUAWEI)","TRAVAUX-HUAWEI",
U395="Projet OCM (NOKIA)","TRAVAUX-NOKIA",
U395="ACCESS-ISSUE","ACCESS-ISSUE",
U395="Projet OCM (ZTE, NOKIA, autres projets)","TRAVAUX OCM",
U395="No root CAuse","No root cause",
U395="ODU HS","PDH",
U395="IP &amp; VLAN","PDH",
U395="Warehouse HUAWEI","SPARE-ISSUE",
U395="SPARE-HS","SPARE-ISSUE",
U395="Power Telco","BSS"
),"")</f>
        <v/>
      </c>
      <c r="T395" s="32" t="str" cm="1">
        <f t="array" ref="T395">IFERROR(_xlfn.IFS(
U395="MPR ISSUE","TX ISSUE",
U395="BSS Hardware Issue","RAN ISSUE",
U395="Sites strategiques, MLL, Pylone, etc.","ENVTECH",
U395="AKTIVCO DEFAUT GE &amp; POWER Cabinet","POWER ISSUE",
U395="AKTIVCO Coupure ENEO &amp; Baisse de tension","POWER ISSUE",
U395="Coupure ENEO &amp; Baisse de tension","POWER ISSUE",
U395="Defaut GE &amp; POWER Cabinet","POWER ISSUE",
U395="Sharing","POWER ISSUE",
U395="Sites strategiques &amp; DataCenter","POWER ISSUE",
U395="Exclu","Exclu",
U395="SAT","TX ISSUE",
U395="SPARE-ISSUE","SPARE-ISSUE",
U395="Fiber CAmtel","TX ISSUE",
U395="Fiber AOF","TX ISSUE",
U395="Projet OCM (HUAWEI)","TRAVAUX-HUAWEI",
U395="Projet OCM (NOKIA)","TRAVAUX -NOKIA",
U395="ACCESS-ISSUE","ACCESS-ISSUE",
U395="Projet OCM (ZTE, NOKIA, autres projets)","TRAVAUX OCM",
U395="No root CAuse","No root cause",
U395="ODU HS","TX ISSUE",
U395="IP &amp; VLAN","TX ISSUE",
U395="Warehouse HUAWEI","SPARE-ISSUE",
U395="SPARE-HS","SPARE-ISSUE",
U395="Power Telco","RAN ISSUE"
),"")</f>
        <v/>
      </c>
      <c r="U395" s="33"/>
      <c r="V395" s="32" t="str" cm="1">
        <f t="array" ref="V395">IFERROR(_xlfn.IFS(
U395="MPR ISSUE","ACTIVE",
U395="BSS Hardware Issue","ACTIVE",
U395="Sites strategiques, MLL, Pylone, etc.","PASSIVE",
U395="AKTIVCO DEFAUT GE &amp; POWER Cabinet","PASSIVE",
U395="AKTIVCO Coupure ENEO &amp; Baisse de tension","PASSIVE",
U395="Coupure ENEO &amp; Baisse de tension","PASSIVE",
U395="Defaut GE &amp; POWER Cabinet","PASSIVE",
U395="Sharing","PASSIVE",
U395="Sites strategiques &amp; DataCenter","PASSIVE",
U395="Exclu","Exclu",
U395="SAT","ACTIVE",
U395="SPARE-ISSUE","SPARE-ISSUE",
U395="Fiber CAmtel","ACTIVE",
U395="Fiber AOF","ACTIVE",
U395="Projet OCM (HUAWEI)","PLANNED WORKS",
U395="Projet OCM (NOKIA)","PLANNED WORKS",
U395="ACCESS-ISSUE","ACCESS-ISSUE",
U395="Projet OCM (ZTE, NOKIA, autres projets)","PLANNED WORKS",
U395="No root CAuse","No root cause",
U395="ODU HS","ACTIVE",
U395="IP &amp; VLAN","ACTIVE",
U395="Warehouse HUAWEI","SPARE-ISSUE",
U395="SPARE-HS","SPARE-ISSUE",
U395="Power Telco","ACTIVE"
),"")</f>
        <v/>
      </c>
      <c r="W395" s="52"/>
      <c r="X395" s="52"/>
      <c r="Y395" s="52"/>
      <c r="Z395" s="52"/>
      <c r="AA395" s="52"/>
      <c r="AB395" s="34" t="s">
        <v>6212</v>
      </c>
      <c r="AC395" s="34" t="str">
        <f>_xlfn.XLOOKUP(B395,[4]ALL!$B:$B,[4]ALL!$N:$N,"")</f>
        <v/>
      </c>
      <c r="AD395" s="34" t="s">
        <v>5420</v>
      </c>
      <c r="AE395" s="34"/>
      <c r="AF395" s="36" t="s">
        <v>5420</v>
      </c>
      <c r="AG395" s="29"/>
      <c r="AH395" s="35"/>
      <c r="AI395" s="29"/>
      <c r="AJ395" s="29" t="s">
        <v>5420</v>
      </c>
      <c r="AK395" s="36" t="s">
        <v>5420</v>
      </c>
      <c r="AL395" s="36" t="s">
        <v>5420</v>
      </c>
      <c r="AM395" s="36" t="s">
        <v>5420</v>
      </c>
      <c r="AN395" s="36" t="s">
        <v>5420</v>
      </c>
      <c r="AO395" s="36" t="s">
        <v>5420</v>
      </c>
      <c r="AP395" s="36" t="s">
        <v>5420</v>
      </c>
      <c r="AQ395" s="36" t="s">
        <v>5420</v>
      </c>
      <c r="AR395" s="36" t="s">
        <v>5420</v>
      </c>
      <c r="AS395" s="36" t="s">
        <v>5420</v>
      </c>
      <c r="AT395" s="36" t="s">
        <v>5420</v>
      </c>
      <c r="AU395" s="36" t="s">
        <v>5420</v>
      </c>
      <c r="AV395" s="36" t="s">
        <v>6212</v>
      </c>
      <c r="AW395" s="45"/>
      <c r="AX395" s="45" t="s">
        <v>5420</v>
      </c>
      <c r="AY395" s="45" t="s">
        <v>5420</v>
      </c>
      <c r="AZ395" s="45" t="s">
        <v>5420</v>
      </c>
      <c r="BA395" s="36" t="s">
        <v>5420</v>
      </c>
    </row>
    <row r="396" spans="1:53" s="58" customFormat="1" ht="15.6" hidden="1" x14ac:dyDescent="0.3">
      <c r="A396" s="27" t="s">
        <v>2403</v>
      </c>
      <c r="B396" s="28" t="s">
        <v>2404</v>
      </c>
      <c r="C396" s="29" t="str">
        <f>_xlfn.XLOOKUP(B396,'[1]daily break down'!$D:$D,'[1]daily break down'!$E:$E,"")</f>
        <v>NORD-OUEST</v>
      </c>
      <c r="D396" s="27" t="s">
        <v>11</v>
      </c>
      <c r="E396" s="27" t="s">
        <v>12</v>
      </c>
      <c r="F396" s="29" t="s">
        <v>51</v>
      </c>
      <c r="G396" s="27" t="s">
        <v>2405</v>
      </c>
      <c r="H396" s="39" t="str">
        <f>_xlfn.XLOOKUP(B396,[2]CALCULATION!$B:$B,[2]CALCULATION!$H:$H,"")</f>
        <v>NOKIA</v>
      </c>
      <c r="I396" s="25">
        <v>0.75174855107823746</v>
      </c>
      <c r="J396" s="25">
        <v>0</v>
      </c>
      <c r="K396" s="25">
        <v>0.53612245422092097</v>
      </c>
      <c r="L396" s="25">
        <v>0.98182106137264458</v>
      </c>
      <c r="M396" s="25">
        <v>0.10264087571661334</v>
      </c>
      <c r="N396" s="25">
        <v>0.22686219619727596</v>
      </c>
      <c r="O396" s="25">
        <v>0.45408109396089985</v>
      </c>
      <c r="P396" s="25" t="s">
        <v>6366</v>
      </c>
      <c r="Q396" s="31" t="str">
        <f>_xlfn.XLOOKUP(B396,'[1]daily break down'!$D:$D,'[1]daily break down'!$O:$O,"")</f>
        <v>Insecurity</v>
      </c>
      <c r="R396" s="31"/>
      <c r="S396" s="32" t="str" cm="1">
        <f t="array" ref="S396">IFERROR(_xlfn.IFS(
U396="MPR ISSUE","PDH",
U396="BSS Hardware Issue","BSS",
U396="Sites strategiques, MLL, Pylone, etc.","ENVTECH",
U396="AKTIVCO DEFAUT GE &amp; POWER Cabinet","AKTIVCO",
U396="AKTIVCO Coupure ENEO &amp; Baisse de tension","AKTIVCO GRID ONLY",
U396="Coupure ENEO &amp; Baisse de tension","IHS GRID ONLY",
U396="Defaut GE &amp; POWER Cabinet","IHS",
U396="Sharing","Partners",
U396="Sites strategiques &amp; DataCenter","SST &amp; DC",
U396="Exclu","Exclu",
U396="SAT","SAT",
U396="SPARE-ISSUE","SPARE-ISSUE",
U396="Fiber CAmtel","TRANS_FO_CAMTEL",
U396="Fiber AOF","Fiber AOF",
U396="Projet OCM (HUAWEI)","TRAVAUX-HUAWEI",
U396="Projet OCM (NOKIA)","TRAVAUX-NOKIA",
U396="ACCESS-ISSUE","ACCESS-ISSUE",
U396="Projet OCM (ZTE, NOKIA, autres projets)","TRAVAUX OCM",
U396="No root CAuse","No root cause",
U396="ODU HS","PDH",
U396="IP &amp; VLAN","PDH",
U396="Warehouse HUAWEI","SPARE-ISSUE",
U396="SPARE-HS","SPARE-ISSUE",
U396="Power Telco","BSS"
),"")</f>
        <v/>
      </c>
      <c r="T396" s="32" t="str" cm="1">
        <f t="array" ref="T396">IFERROR(_xlfn.IFS(
U396="MPR ISSUE","TX ISSUE",
U396="BSS Hardware Issue","RAN ISSUE",
U396="Sites strategiques, MLL, Pylone, etc.","ENVTECH",
U396="AKTIVCO DEFAUT GE &amp; POWER Cabinet","POWER ISSUE",
U396="AKTIVCO Coupure ENEO &amp; Baisse de tension","POWER ISSUE",
U396="Coupure ENEO &amp; Baisse de tension","POWER ISSUE",
U396="Defaut GE &amp; POWER Cabinet","POWER ISSUE",
U396="Sharing","POWER ISSUE",
U396="Sites strategiques &amp; DataCenter","POWER ISSUE",
U396="Exclu","Exclu",
U396="SAT","TX ISSUE",
U396="SPARE-ISSUE","SPARE-ISSUE",
U396="Fiber CAmtel","TX ISSUE",
U396="Fiber AOF","TX ISSUE",
U396="Projet OCM (HUAWEI)","TRAVAUX-HUAWEI",
U396="Projet OCM (NOKIA)","TRAVAUX -NOKIA",
U396="ACCESS-ISSUE","ACCESS-ISSUE",
U396="Projet OCM (ZTE, NOKIA, autres projets)","TRAVAUX OCM",
U396="No root CAuse","No root cause",
U396="ODU HS","TX ISSUE",
U396="IP &amp; VLAN","TX ISSUE",
U396="Warehouse HUAWEI","SPARE-ISSUE",
U396="SPARE-HS","SPARE-ISSUE",
U396="Power Telco","RAN ISSUE"
),"")</f>
        <v/>
      </c>
      <c r="U396" s="33"/>
      <c r="V396" s="32" t="str" cm="1">
        <f t="array" ref="V396">IFERROR(_xlfn.IFS(
U396="MPR ISSUE","ACTIVE",
U396="BSS Hardware Issue","ACTIVE",
U396="Sites strategiques, MLL, Pylone, etc.","PASSIVE",
U396="AKTIVCO DEFAUT GE &amp; POWER Cabinet","PASSIVE",
U396="AKTIVCO Coupure ENEO &amp; Baisse de tension","PASSIVE",
U396="Coupure ENEO &amp; Baisse de tension","PASSIVE",
U396="Defaut GE &amp; POWER Cabinet","PASSIVE",
U396="Sharing","PASSIVE",
U396="Sites strategiques &amp; DataCenter","PASSIVE",
U396="Exclu","Exclu",
U396="SAT","ACTIVE",
U396="SPARE-ISSUE","SPARE-ISSUE",
U396="Fiber CAmtel","ACTIVE",
U396="Fiber AOF","ACTIVE",
U396="Projet OCM (HUAWEI)","PLANNED WORKS",
U396="Projet OCM (NOKIA)","PLANNED WORKS",
U396="ACCESS-ISSUE","ACCESS-ISSUE",
U396="Projet OCM (ZTE, NOKIA, autres projets)","PLANNED WORKS",
U396="No root CAuse","No root cause",
U396="ODU HS","ACTIVE",
U396="IP &amp; VLAN","ACTIVE",
U396="Warehouse HUAWEI","SPARE-ISSUE",
U396="SPARE-HS","SPARE-ISSUE",
U396="Power Telco","ACTIVE"
),"")</f>
        <v/>
      </c>
      <c r="W396" s="51"/>
      <c r="X396" s="51"/>
      <c r="Y396" s="51"/>
      <c r="Z396" s="51"/>
      <c r="AA396" s="51"/>
      <c r="AB396" s="34" t="s">
        <v>6665</v>
      </c>
      <c r="AC396" s="34" t="str">
        <f>_xlfn.XLOOKUP(B396,[4]ALL!$B:$B,[4]ALL!$N:$N,"")</f>
        <v/>
      </c>
      <c r="AD396" s="34" t="s">
        <v>5420</v>
      </c>
      <c r="AE396" s="34"/>
      <c r="AF396" s="36" t="s">
        <v>6407</v>
      </c>
      <c r="AG396" s="29"/>
      <c r="AH396" s="35"/>
      <c r="AI396" s="29"/>
      <c r="AJ396" s="29" t="s">
        <v>5420</v>
      </c>
      <c r="AK396" s="36" t="s">
        <v>5420</v>
      </c>
      <c r="AL396" s="36" t="s">
        <v>5420</v>
      </c>
      <c r="AM396" s="36" t="s">
        <v>5420</v>
      </c>
      <c r="AN396" s="36" t="s">
        <v>5420</v>
      </c>
      <c r="AO396" s="36" t="s">
        <v>5420</v>
      </c>
      <c r="AP396" s="36" t="s">
        <v>5420</v>
      </c>
      <c r="AQ396" s="36" t="s">
        <v>5420</v>
      </c>
      <c r="AR396" s="36" t="s">
        <v>5420</v>
      </c>
      <c r="AS396" s="36" t="s">
        <v>5420</v>
      </c>
      <c r="AT396" s="36" t="s">
        <v>5420</v>
      </c>
      <c r="AU396" s="36" t="s">
        <v>5420</v>
      </c>
      <c r="AV396" s="36" t="s">
        <v>6084</v>
      </c>
      <c r="AW396" s="45"/>
      <c r="AX396" s="45" t="s">
        <v>5420</v>
      </c>
      <c r="AY396" s="45" t="s">
        <v>5420</v>
      </c>
      <c r="AZ396" s="45" t="s">
        <v>5420</v>
      </c>
      <c r="BA396" s="36" t="s">
        <v>5420</v>
      </c>
    </row>
    <row r="397" spans="1:53" s="58" customFormat="1" ht="15.6" hidden="1" x14ac:dyDescent="0.3">
      <c r="A397" s="27" t="s">
        <v>1708</v>
      </c>
      <c r="B397" s="28" t="s">
        <v>1709</v>
      </c>
      <c r="C397" s="29" t="str">
        <f>_xlfn.XLOOKUP(B397,'[1]daily break down'!$D:$D,'[1]daily break down'!$E:$E,"")</f>
        <v>CENTRE</v>
      </c>
      <c r="D397" s="27" t="s">
        <v>21</v>
      </c>
      <c r="E397" s="27" t="s">
        <v>36</v>
      </c>
      <c r="F397" s="29" t="s">
        <v>37</v>
      </c>
      <c r="G397" s="27" t="s">
        <v>1710</v>
      </c>
      <c r="H397" s="30" t="str">
        <f>_xlfn.XLOOKUP(B397,[2]CALCULATION!$B:$B,[2]CALCULATION!$H:$H,"")</f>
        <v>ZTE</v>
      </c>
      <c r="I397" s="25">
        <v>0.48424021139561618</v>
      </c>
      <c r="J397" s="25">
        <v>2.2383023288331375E-2</v>
      </c>
      <c r="K397" s="25">
        <v>1.082696264335836</v>
      </c>
      <c r="L397" s="25">
        <v>0</v>
      </c>
      <c r="M397" s="25">
        <v>0.49174877936723937</v>
      </c>
      <c r="N397" s="25">
        <v>1.4848237751581617</v>
      </c>
      <c r="O397" s="25">
        <v>0.45219057565925613</v>
      </c>
      <c r="P397" s="25" t="s">
        <v>6366</v>
      </c>
      <c r="Q397" s="31" t="s">
        <v>5364</v>
      </c>
      <c r="R397" s="31"/>
      <c r="S397" s="32" t="str" cm="1">
        <f t="array" ref="S397">IFERROR(_xlfn.IFS(
U397="MPR ISSUE","PDH",
U397="BSS Hardware Issue","BSS",
U397="Sites strategiques, MLL, Pylone, etc.","ENVTECH",
U397="AKTIVCO DEFAUT GE &amp; POWER Cabinet","AKTIVCO",
U397="AKTIVCO Coupure ENEO &amp; Baisse de tension","AKTIVCO GRID ONLY",
U397="Coupure ENEO &amp; Baisse de tension","IHS GRID ONLY",
U397="Defaut GE &amp; POWER Cabinet","IHS",
U397="Sharing","Partners",
U397="Sites strategiques &amp; DataCenter","SST &amp; DC",
U397="Exclu","Exclu",
U397="SAT","SAT",
U397="SPARE-ISSUE","SPARE-ISSUE",
U397="Fiber CAmtel","TRANS_FO_CAMTEL",
U397="Fiber AOF","Fiber AOF",
U397="Projet OCM (HUAWEI)","TRAVAUX-HUAWEI",
U397="Projet OCM (NOKIA)","TRAVAUX-NOKIA",
U397="ACCESS-ISSUE","ACCESS-ISSUE",
U397="Projet OCM (ZTE, NOKIA, autres projets)","TRAVAUX OCM",
U397="No root CAuse","No root cause",
U397="ODU HS","PDH",
U397="IP &amp; VLAN","PDH",
U397="Warehouse HUAWEI","SPARE-ISSUE",
U397="SPARE-HS","SPARE-ISSUE",
U397="Power Telco","BSS"
),"")</f>
        <v/>
      </c>
      <c r="T397" s="32" t="str" cm="1">
        <f t="array" ref="T397">IFERROR(_xlfn.IFS(
U397="MPR ISSUE","TX ISSUE",
U397="BSS Hardware Issue","RAN ISSUE",
U397="Sites strategiques, MLL, Pylone, etc.","ENVTECH",
U397="AKTIVCO DEFAUT GE &amp; POWER Cabinet","POWER ISSUE",
U397="AKTIVCO Coupure ENEO &amp; Baisse de tension","POWER ISSUE",
U397="Coupure ENEO &amp; Baisse de tension","POWER ISSUE",
U397="Defaut GE &amp; POWER Cabinet","POWER ISSUE",
U397="Sharing","POWER ISSUE",
U397="Sites strategiques &amp; DataCenter","POWER ISSUE",
U397="Exclu","Exclu",
U397="SAT","TX ISSUE",
U397="SPARE-ISSUE","SPARE-ISSUE",
U397="Fiber CAmtel","TX ISSUE",
U397="Fiber AOF","TX ISSUE",
U397="Projet OCM (HUAWEI)","TRAVAUX-HUAWEI",
U397="Projet OCM (NOKIA)","TRAVAUX -NOKIA",
U397="ACCESS-ISSUE","ACCESS-ISSUE",
U397="Projet OCM (ZTE, NOKIA, autres projets)","TRAVAUX OCM",
U397="No root CAuse","No root cause",
U397="ODU HS","TX ISSUE",
U397="IP &amp; VLAN","TX ISSUE",
U397="Warehouse HUAWEI","SPARE-ISSUE",
U397="SPARE-HS","SPARE-ISSUE",
U397="Power Telco","RAN ISSUE"
),"")</f>
        <v/>
      </c>
      <c r="U397" s="33"/>
      <c r="V397" s="32" t="str" cm="1">
        <f t="array" ref="V397">IFERROR(_xlfn.IFS(
U397="MPR ISSUE","ACTIVE",
U397="BSS Hardware Issue","ACTIVE",
U397="Sites strategiques, MLL, Pylone, etc.","PASSIVE",
U397="AKTIVCO DEFAUT GE &amp; POWER Cabinet","PASSIVE",
U397="AKTIVCO Coupure ENEO &amp; Baisse de tension","PASSIVE",
U397="Coupure ENEO &amp; Baisse de tension","PASSIVE",
U397="Defaut GE &amp; POWER Cabinet","PASSIVE",
U397="Sharing","PASSIVE",
U397="Sites strategiques &amp; DataCenter","PASSIVE",
U397="Exclu","Exclu",
U397="SAT","ACTIVE",
U397="SPARE-ISSUE","SPARE-ISSUE",
U397="Fiber CAmtel","ACTIVE",
U397="Fiber AOF","ACTIVE",
U397="Projet OCM (HUAWEI)","PLANNED WORKS",
U397="Projet OCM (NOKIA)","PLANNED WORKS",
U397="ACCESS-ISSUE","ACCESS-ISSUE",
U397="Projet OCM (ZTE, NOKIA, autres projets)","PLANNED WORKS",
U397="No root CAuse","No root cause",
U397="ODU HS","ACTIVE",
U397="IP &amp; VLAN","ACTIVE",
U397="Warehouse HUAWEI","SPARE-ISSUE",
U397="SPARE-HS","SPARE-ISSUE",
U397="Power Telco","ACTIVE"
),"")</f>
        <v/>
      </c>
      <c r="W397" s="51"/>
      <c r="X397" s="51"/>
      <c r="Y397" s="51"/>
      <c r="Z397" s="51"/>
      <c r="AA397" s="51"/>
      <c r="AB397" s="34" t="s">
        <v>5420</v>
      </c>
      <c r="AC397" s="34" t="str">
        <f>_xlfn.XLOOKUP(B397,[4]ALL!$B:$B,[4]ALL!$N:$N,"")</f>
        <v/>
      </c>
      <c r="AD397" s="34" t="s">
        <v>5420</v>
      </c>
      <c r="AE397" s="34"/>
      <c r="AF397" s="36" t="s">
        <v>5420</v>
      </c>
      <c r="AG397" s="29"/>
      <c r="AH397" s="35"/>
      <c r="AI397" s="29"/>
      <c r="AJ397" s="29" t="s">
        <v>5420</v>
      </c>
      <c r="AK397" s="36" t="s">
        <v>5420</v>
      </c>
      <c r="AL397" s="36" t="s">
        <v>5420</v>
      </c>
      <c r="AM397" s="36" t="s">
        <v>5420</v>
      </c>
      <c r="AN397" s="36" t="s">
        <v>5420</v>
      </c>
      <c r="AO397" s="36" t="s">
        <v>5420</v>
      </c>
      <c r="AP397" s="36" t="s">
        <v>5420</v>
      </c>
      <c r="AQ397" s="36" t="s">
        <v>5420</v>
      </c>
      <c r="AR397" s="36" t="s">
        <v>5420</v>
      </c>
      <c r="AS397" s="36" t="s">
        <v>5420</v>
      </c>
      <c r="AT397" s="36" t="s">
        <v>5420</v>
      </c>
      <c r="AU397" s="36" t="s">
        <v>5420</v>
      </c>
      <c r="AV397" s="36" t="s">
        <v>5420</v>
      </c>
      <c r="AW397" s="45"/>
      <c r="AX397" s="45" t="s">
        <v>5420</v>
      </c>
      <c r="AY397" s="45" t="s">
        <v>5420</v>
      </c>
      <c r="AZ397" s="45" t="s">
        <v>5420</v>
      </c>
      <c r="BA397" s="36" t="s">
        <v>5420</v>
      </c>
    </row>
    <row r="398" spans="1:53" s="58" customFormat="1" ht="15.6" hidden="1" x14ac:dyDescent="0.3">
      <c r="A398" s="27" t="s">
        <v>1006</v>
      </c>
      <c r="B398" s="28" t="s">
        <v>1007</v>
      </c>
      <c r="C398" s="29" t="str">
        <f>_xlfn.XLOOKUP(B398,'[1]daily break down'!$D:$D,'[1]daily break down'!$E:$E,"")</f>
        <v>Maroua</v>
      </c>
      <c r="D398" s="27" t="s">
        <v>11</v>
      </c>
      <c r="E398" s="27" t="s">
        <v>12</v>
      </c>
      <c r="F398" s="29" t="s">
        <v>55</v>
      </c>
      <c r="G398" s="27" t="s">
        <v>84</v>
      </c>
      <c r="H398" s="37" t="str">
        <f>_xlfn.XLOOKUP(B398,[2]CALCULATION!$B:$B,[2]CALCULATION!$H:$H,"")</f>
        <v>Huawei</v>
      </c>
      <c r="I398" s="25">
        <v>0</v>
      </c>
      <c r="J398" s="25">
        <v>0</v>
      </c>
      <c r="K398" s="25">
        <v>2.0510340065005295E-2</v>
      </c>
      <c r="L398" s="25">
        <v>4.9046465372838731E-3</v>
      </c>
      <c r="M398" s="25">
        <v>0</v>
      </c>
      <c r="N398" s="25">
        <v>0</v>
      </c>
      <c r="O398" s="25">
        <v>0.44015189779501362</v>
      </c>
      <c r="P398" s="25" t="s">
        <v>6366</v>
      </c>
      <c r="Q398" s="31" t="s">
        <v>5364</v>
      </c>
      <c r="R398" s="31"/>
      <c r="S398" s="32" t="str" cm="1">
        <f t="array" ref="S398">IFERROR(_xlfn.IFS(
U398="MPR ISSUE","PDH",
U398="BSS Hardware Issue","BSS",
U398="Sites strategiques, MLL, Pylone, etc.","ENVTECH",
U398="AKTIVCO DEFAUT GE &amp; POWER Cabinet","AKTIVCO",
U398="AKTIVCO Coupure ENEO &amp; Baisse de tension","AKTIVCO GRID ONLY",
U398="Coupure ENEO &amp; Baisse de tension","IHS GRID ONLY",
U398="Defaut GE &amp; POWER Cabinet","IHS",
U398="Sharing","Partners",
U398="Sites strategiques &amp; DataCenter","SST &amp; DC",
U398="Exclu","Exclu",
U398="SAT","SAT",
U398="SPARE-ISSUE","SPARE-ISSUE",
U398="Fiber CAmtel","TRANS_FO_CAMTEL",
U398="Fiber AOF","Fiber AOF",
U398="Projet OCM (HUAWEI)","TRAVAUX-HUAWEI",
U398="Projet OCM (NOKIA)","TRAVAUX-NOKIA",
U398="ACCESS-ISSUE","ACCESS-ISSUE",
U398="Projet OCM (ZTE, NOKIA, autres projets)","TRAVAUX OCM",
U398="No root CAuse","No root cause",
U398="ODU HS","PDH",
U398="IP &amp; VLAN","PDH",
U398="Warehouse HUAWEI","SPARE-ISSUE",
U398="SPARE-HS","SPARE-ISSUE",
U398="Power Telco","BSS"
),"")</f>
        <v/>
      </c>
      <c r="T398" s="32" t="str" cm="1">
        <f t="array" ref="T398">IFERROR(_xlfn.IFS(
U398="MPR ISSUE","TX ISSUE",
U398="BSS Hardware Issue","RAN ISSUE",
U398="Sites strategiques, MLL, Pylone, etc.","ENVTECH",
U398="AKTIVCO DEFAUT GE &amp; POWER Cabinet","POWER ISSUE",
U398="AKTIVCO Coupure ENEO &amp; Baisse de tension","POWER ISSUE",
U398="Coupure ENEO &amp; Baisse de tension","POWER ISSUE",
U398="Defaut GE &amp; POWER Cabinet","POWER ISSUE",
U398="Sharing","POWER ISSUE",
U398="Sites strategiques &amp; DataCenter","POWER ISSUE",
U398="Exclu","Exclu",
U398="SAT","TX ISSUE",
U398="SPARE-ISSUE","SPARE-ISSUE",
U398="Fiber CAmtel","TX ISSUE",
U398="Fiber AOF","TX ISSUE",
U398="Projet OCM (HUAWEI)","TRAVAUX-HUAWEI",
U398="Projet OCM (NOKIA)","TRAVAUX -NOKIA",
U398="ACCESS-ISSUE","ACCESS-ISSUE",
U398="Projet OCM (ZTE, NOKIA, autres projets)","TRAVAUX OCM",
U398="No root CAuse","No root cause",
U398="ODU HS","TX ISSUE",
U398="IP &amp; VLAN","TX ISSUE",
U398="Warehouse HUAWEI","SPARE-ISSUE",
U398="SPARE-HS","SPARE-ISSUE",
U398="Power Telco","RAN ISSUE"
),"")</f>
        <v/>
      </c>
      <c r="U398" s="33"/>
      <c r="V398" s="32" t="str" cm="1">
        <f t="array" ref="V398">IFERROR(_xlfn.IFS(
U398="MPR ISSUE","ACTIVE",
U398="BSS Hardware Issue","ACTIVE",
U398="Sites strategiques, MLL, Pylone, etc.","PASSIVE",
U398="AKTIVCO DEFAUT GE &amp; POWER Cabinet","PASSIVE",
U398="AKTIVCO Coupure ENEO &amp; Baisse de tension","PASSIVE",
U398="Coupure ENEO &amp; Baisse de tension","PASSIVE",
U398="Defaut GE &amp; POWER Cabinet","PASSIVE",
U398="Sharing","PASSIVE",
U398="Sites strategiques &amp; DataCenter","PASSIVE",
U398="Exclu","Exclu",
U398="SAT","ACTIVE",
U398="SPARE-ISSUE","SPARE-ISSUE",
U398="Fiber CAmtel","ACTIVE",
U398="Fiber AOF","ACTIVE",
U398="Projet OCM (HUAWEI)","PLANNED WORKS",
U398="Projet OCM (NOKIA)","PLANNED WORKS",
U398="ACCESS-ISSUE","ACCESS-ISSUE",
U398="Projet OCM (ZTE, NOKIA, autres projets)","PLANNED WORKS",
U398="No root CAuse","No root cause",
U398="ODU HS","ACTIVE",
U398="IP &amp; VLAN","ACTIVE",
U398="Warehouse HUAWEI","SPARE-ISSUE",
U398="SPARE-HS","SPARE-ISSUE",
U398="Power Telco","ACTIVE"
),"")</f>
        <v/>
      </c>
      <c r="W398" s="51"/>
      <c r="X398" s="51"/>
      <c r="Y398" s="51"/>
      <c r="Z398" s="51"/>
      <c r="AA398" s="51"/>
      <c r="AB398" s="34" t="s">
        <v>5420</v>
      </c>
      <c r="AC398" s="34" t="str">
        <f>_xlfn.XLOOKUP(B398,[4]ALL!$B:$B,[4]ALL!$N:$N,"")</f>
        <v/>
      </c>
      <c r="AD398" s="34" t="s">
        <v>5420</v>
      </c>
      <c r="AE398" s="34"/>
      <c r="AF398" s="36" t="s">
        <v>5420</v>
      </c>
      <c r="AG398" s="29"/>
      <c r="AH398" s="35"/>
      <c r="AI398" s="29"/>
      <c r="AJ398" s="29" t="s">
        <v>5420</v>
      </c>
      <c r="AK398" s="36" t="s">
        <v>5420</v>
      </c>
      <c r="AL398" s="36" t="s">
        <v>5420</v>
      </c>
      <c r="AM398" s="36" t="s">
        <v>5420</v>
      </c>
      <c r="AN398" s="36" t="s">
        <v>5420</v>
      </c>
      <c r="AO398" s="36" t="s">
        <v>5420</v>
      </c>
      <c r="AP398" s="36" t="s">
        <v>5420</v>
      </c>
      <c r="AQ398" s="36" t="s">
        <v>5420</v>
      </c>
      <c r="AR398" s="36" t="s">
        <v>5420</v>
      </c>
      <c r="AS398" s="36" t="s">
        <v>5420</v>
      </c>
      <c r="AT398" s="36" t="s">
        <v>5420</v>
      </c>
      <c r="AU398" s="36" t="s">
        <v>5420</v>
      </c>
      <c r="AV398" s="36" t="s">
        <v>5420</v>
      </c>
      <c r="AW398" s="45"/>
      <c r="AX398" s="45" t="s">
        <v>5420</v>
      </c>
      <c r="AY398" s="45" t="s">
        <v>5420</v>
      </c>
      <c r="AZ398" s="45" t="s">
        <v>5420</v>
      </c>
      <c r="BA398" s="36" t="s">
        <v>5420</v>
      </c>
    </row>
    <row r="399" spans="1:53" s="58" customFormat="1" ht="15.6" hidden="1" x14ac:dyDescent="0.3">
      <c r="A399" s="27" t="s">
        <v>1974</v>
      </c>
      <c r="B399" s="28" t="s">
        <v>1975</v>
      </c>
      <c r="C399" s="29" t="str">
        <f>_xlfn.XLOOKUP(B399,'[1]daily break down'!$D:$D,'[1]daily break down'!$E:$E,"")</f>
        <v>Maroua</v>
      </c>
      <c r="D399" s="27" t="s">
        <v>11</v>
      </c>
      <c r="E399" s="27" t="s">
        <v>302</v>
      </c>
      <c r="F399" s="29" t="s">
        <v>55</v>
      </c>
      <c r="G399" s="27" t="s">
        <v>84</v>
      </c>
      <c r="H399" s="37" t="str">
        <f>_xlfn.XLOOKUP(B399,[2]CALCULATION!$B:$B,[2]CALCULATION!$H:$H,"")</f>
        <v>Huawei</v>
      </c>
      <c r="I399" s="25">
        <v>2.4919171425065563</v>
      </c>
      <c r="J399" s="25">
        <v>0</v>
      </c>
      <c r="K399" s="25">
        <v>3.2279708246654857</v>
      </c>
      <c r="L399" s="25">
        <v>3.2103140971312628E-3</v>
      </c>
      <c r="M399" s="25">
        <v>0</v>
      </c>
      <c r="N399" s="25">
        <v>4.0729076599521159</v>
      </c>
      <c r="O399" s="25">
        <v>0.4113304112341018</v>
      </c>
      <c r="P399" s="25" t="s">
        <v>6366</v>
      </c>
      <c r="Q399" s="31" t="s">
        <v>5364</v>
      </c>
      <c r="R399" s="31"/>
      <c r="S399" s="32" t="str" cm="1">
        <f t="array" ref="S399">IFERROR(_xlfn.IFS(
U399="MPR ISSUE","PDH",
U399="BSS Hardware Issue","BSS",
U399="Sites strategiques, MLL, Pylone, etc.","ENVTECH",
U399="AKTIVCO DEFAUT GE &amp; POWER Cabinet","AKTIVCO",
U399="AKTIVCO Coupure ENEO &amp; Baisse de tension","AKTIVCO GRID ONLY",
U399="Coupure ENEO &amp; Baisse de tension","IHS GRID ONLY",
U399="Defaut GE &amp; POWER Cabinet","IHS",
U399="Sharing","Partners",
U399="Sites strategiques &amp; DataCenter","SST &amp; DC",
U399="Exclu","Exclu",
U399="SAT","SAT",
U399="SPARE-ISSUE","SPARE-ISSUE",
U399="Fiber CAmtel","TRANS_FO_CAMTEL",
U399="Fiber AOF","Fiber AOF",
U399="Projet OCM (HUAWEI)","TRAVAUX-HUAWEI",
U399="Projet OCM (NOKIA)","TRAVAUX-NOKIA",
U399="ACCESS-ISSUE","ACCESS-ISSUE",
U399="Projet OCM (ZTE, NOKIA, autres projets)","TRAVAUX OCM",
U399="No root CAuse","No root cause",
U399="ODU HS","PDH",
U399="IP &amp; VLAN","PDH",
U399="Warehouse HUAWEI","SPARE-ISSUE",
U399="SPARE-HS","SPARE-ISSUE",
U399="Power Telco","BSS"
),"")</f>
        <v/>
      </c>
      <c r="T399" s="32" t="str" cm="1">
        <f t="array" ref="T399">IFERROR(_xlfn.IFS(
U399="MPR ISSUE","TX ISSUE",
U399="BSS Hardware Issue","RAN ISSUE",
U399="Sites strategiques, MLL, Pylone, etc.","ENVTECH",
U399="AKTIVCO DEFAUT GE &amp; POWER Cabinet","POWER ISSUE",
U399="AKTIVCO Coupure ENEO &amp; Baisse de tension","POWER ISSUE",
U399="Coupure ENEO &amp; Baisse de tension","POWER ISSUE",
U399="Defaut GE &amp; POWER Cabinet","POWER ISSUE",
U399="Sharing","POWER ISSUE",
U399="Sites strategiques &amp; DataCenter","POWER ISSUE",
U399="Exclu","Exclu",
U399="SAT","TX ISSUE",
U399="SPARE-ISSUE","SPARE-ISSUE",
U399="Fiber CAmtel","TX ISSUE",
U399="Fiber AOF","TX ISSUE",
U399="Projet OCM (HUAWEI)","TRAVAUX-HUAWEI",
U399="Projet OCM (NOKIA)","TRAVAUX -NOKIA",
U399="ACCESS-ISSUE","ACCESS-ISSUE",
U399="Projet OCM (ZTE, NOKIA, autres projets)","TRAVAUX OCM",
U399="No root CAuse","No root cause",
U399="ODU HS","TX ISSUE",
U399="IP &amp; VLAN","TX ISSUE",
U399="Warehouse HUAWEI","SPARE-ISSUE",
U399="SPARE-HS","SPARE-ISSUE",
U399="Power Telco","RAN ISSUE"
),"")</f>
        <v/>
      </c>
      <c r="U399" s="33"/>
      <c r="V399" s="32" t="str" cm="1">
        <f t="array" ref="V399">IFERROR(_xlfn.IFS(
U399="MPR ISSUE","ACTIVE",
U399="BSS Hardware Issue","ACTIVE",
U399="Sites strategiques, MLL, Pylone, etc.","PASSIVE",
U399="AKTIVCO DEFAUT GE &amp; POWER Cabinet","PASSIVE",
U399="AKTIVCO Coupure ENEO &amp; Baisse de tension","PASSIVE",
U399="Coupure ENEO &amp; Baisse de tension","PASSIVE",
U399="Defaut GE &amp; POWER Cabinet","PASSIVE",
U399="Sharing","PASSIVE",
U399="Sites strategiques &amp; DataCenter","PASSIVE",
U399="Exclu","Exclu",
U399="SAT","ACTIVE",
U399="SPARE-ISSUE","SPARE-ISSUE",
U399="Fiber CAmtel","ACTIVE",
U399="Fiber AOF","ACTIVE",
U399="Projet OCM (HUAWEI)","PLANNED WORKS",
U399="Projet OCM (NOKIA)","PLANNED WORKS",
U399="ACCESS-ISSUE","ACCESS-ISSUE",
U399="Projet OCM (ZTE, NOKIA, autres projets)","PLANNED WORKS",
U399="No root CAuse","No root cause",
U399="ODU HS","ACTIVE",
U399="IP &amp; VLAN","ACTIVE",
U399="Warehouse HUAWEI","SPARE-ISSUE",
U399="SPARE-HS","SPARE-ISSUE",
U399="Power Telco","ACTIVE"
),"")</f>
        <v/>
      </c>
      <c r="W399" s="51"/>
      <c r="X399" s="51"/>
      <c r="Y399" s="51"/>
      <c r="Z399" s="51"/>
      <c r="AA399" s="51"/>
      <c r="AB399" s="34" t="s">
        <v>5420</v>
      </c>
      <c r="AC399" s="34" t="str">
        <f>_xlfn.XLOOKUP(B399,[4]ALL!$B:$B,[4]ALL!$N:$N,"")</f>
        <v/>
      </c>
      <c r="AD399" s="34" t="s">
        <v>5420</v>
      </c>
      <c r="AE399" s="34"/>
      <c r="AF399" s="36" t="s">
        <v>5420</v>
      </c>
      <c r="AG399" s="29"/>
      <c r="AH399" s="35"/>
      <c r="AI399" s="29"/>
      <c r="AJ399" s="29" t="s">
        <v>5420</v>
      </c>
      <c r="AK399" s="36" t="s">
        <v>5420</v>
      </c>
      <c r="AL399" s="36" t="s">
        <v>5420</v>
      </c>
      <c r="AM399" s="36" t="s">
        <v>5420</v>
      </c>
      <c r="AN399" s="36" t="s">
        <v>5420</v>
      </c>
      <c r="AO399" s="36" t="s">
        <v>5420</v>
      </c>
      <c r="AP399" s="36" t="s">
        <v>5420</v>
      </c>
      <c r="AQ399" s="36" t="s">
        <v>5420</v>
      </c>
      <c r="AR399" s="36" t="s">
        <v>5420</v>
      </c>
      <c r="AS399" s="36" t="s">
        <v>5420</v>
      </c>
      <c r="AT399" s="36" t="s">
        <v>5420</v>
      </c>
      <c r="AU399" s="36" t="s">
        <v>5420</v>
      </c>
      <c r="AV399" s="36" t="s">
        <v>5420</v>
      </c>
      <c r="AW399" s="45"/>
      <c r="AX399" s="45" t="s">
        <v>5420</v>
      </c>
      <c r="AY399" s="45" t="s">
        <v>5420</v>
      </c>
      <c r="AZ399" s="45" t="s">
        <v>5420</v>
      </c>
      <c r="BA399" s="36" t="s">
        <v>5420</v>
      </c>
    </row>
    <row r="400" spans="1:53" s="58" customFormat="1" ht="15.6" hidden="1" x14ac:dyDescent="0.3">
      <c r="A400" s="27" t="s">
        <v>3778</v>
      </c>
      <c r="B400" s="28" t="s">
        <v>3779</v>
      </c>
      <c r="C400" s="29" t="str">
        <f>_xlfn.XLOOKUP(B400,'[1]daily break down'!$D:$D,'[1]daily break down'!$E:$E,"")</f>
        <v>NORD</v>
      </c>
      <c r="D400" s="27" t="s">
        <v>11</v>
      </c>
      <c r="E400" s="27" t="s">
        <v>12</v>
      </c>
      <c r="F400" s="29" t="s">
        <v>23</v>
      </c>
      <c r="G400" s="27" t="s">
        <v>24</v>
      </c>
      <c r="H400" s="37" t="str">
        <f>_xlfn.XLOOKUP(B400,[2]CALCULATION!$B:$B,[2]CALCULATION!$H:$H,"")</f>
        <v>Huawei</v>
      </c>
      <c r="I400" s="25">
        <v>0</v>
      </c>
      <c r="J400" s="25">
        <v>0</v>
      </c>
      <c r="K400" s="25">
        <v>0</v>
      </c>
      <c r="L400" s="25">
        <v>0</v>
      </c>
      <c r="M400" s="25">
        <v>0</v>
      </c>
      <c r="N400" s="25">
        <v>0</v>
      </c>
      <c r="O400" s="25">
        <v>0.39668781193551977</v>
      </c>
      <c r="P400" s="25" t="s">
        <v>6366</v>
      </c>
      <c r="Q400" s="31" t="s">
        <v>5364</v>
      </c>
      <c r="R400" s="31"/>
      <c r="S400" s="32" t="str" cm="1">
        <f t="array" ref="S400">IFERROR(_xlfn.IFS(
U400="MPR ISSUE","PDH",
U400="BSS Hardware Issue","BSS",
U400="Sites strategiques, MLL, Pylone, etc.","ENVTECH",
U400="AKTIVCO DEFAUT GE &amp; POWER Cabinet","AKTIVCO",
U400="AKTIVCO Coupure ENEO &amp; Baisse de tension","AKTIVCO GRID ONLY",
U400="Coupure ENEO &amp; Baisse de tension","IHS GRID ONLY",
U400="Defaut GE &amp; POWER Cabinet","IHS",
U400="Sharing","Partners",
U400="Sites strategiques &amp; DataCenter","SST &amp; DC",
U400="Exclu","Exclu",
U400="SAT","SAT",
U400="SPARE-ISSUE","SPARE-ISSUE",
U400="Fiber CAmtel","TRANS_FO_CAMTEL",
U400="Fiber AOF","Fiber AOF",
U400="Projet OCM (HUAWEI)","TRAVAUX-HUAWEI",
U400="Projet OCM (NOKIA)","TRAVAUX-NOKIA",
U400="ACCESS-ISSUE","ACCESS-ISSUE",
U400="Projet OCM (ZTE, NOKIA, autres projets)","TRAVAUX OCM",
U400="No root CAuse","No root cause",
U400="ODU HS","PDH",
U400="IP &amp; VLAN","PDH",
U400="Warehouse HUAWEI","SPARE-ISSUE",
U400="SPARE-HS","SPARE-ISSUE",
U400="Power Telco","BSS"
),"")</f>
        <v/>
      </c>
      <c r="T400" s="32" t="str" cm="1">
        <f t="array" ref="T400">IFERROR(_xlfn.IFS(
U400="MPR ISSUE","TX ISSUE",
U400="BSS Hardware Issue","RAN ISSUE",
U400="Sites strategiques, MLL, Pylone, etc.","ENVTECH",
U400="AKTIVCO DEFAUT GE &amp; POWER Cabinet","POWER ISSUE",
U400="AKTIVCO Coupure ENEO &amp; Baisse de tension","POWER ISSUE",
U400="Coupure ENEO &amp; Baisse de tension","POWER ISSUE",
U400="Defaut GE &amp; POWER Cabinet","POWER ISSUE",
U400="Sharing","POWER ISSUE",
U400="Sites strategiques &amp; DataCenter","POWER ISSUE",
U400="Exclu","Exclu",
U400="SAT","TX ISSUE",
U400="SPARE-ISSUE","SPARE-ISSUE",
U400="Fiber CAmtel","TX ISSUE",
U400="Fiber AOF","TX ISSUE",
U400="Projet OCM (HUAWEI)","TRAVAUX-HUAWEI",
U400="Projet OCM (NOKIA)","TRAVAUX -NOKIA",
U400="ACCESS-ISSUE","ACCESS-ISSUE",
U400="Projet OCM (ZTE, NOKIA, autres projets)","TRAVAUX OCM",
U400="No root CAuse","No root cause",
U400="ODU HS","TX ISSUE",
U400="IP &amp; VLAN","TX ISSUE",
U400="Warehouse HUAWEI","SPARE-ISSUE",
U400="SPARE-HS","SPARE-ISSUE",
U400="Power Telco","RAN ISSUE"
),"")</f>
        <v/>
      </c>
      <c r="U400" s="33"/>
      <c r="V400" s="32" t="str" cm="1">
        <f t="array" ref="V400">IFERROR(_xlfn.IFS(
U400="MPR ISSUE","ACTIVE",
U400="BSS Hardware Issue","ACTIVE",
U400="Sites strategiques, MLL, Pylone, etc.","PASSIVE",
U400="AKTIVCO DEFAUT GE &amp; POWER Cabinet","PASSIVE",
U400="AKTIVCO Coupure ENEO &amp; Baisse de tension","PASSIVE",
U400="Coupure ENEO &amp; Baisse de tension","PASSIVE",
U400="Defaut GE &amp; POWER Cabinet","PASSIVE",
U400="Sharing","PASSIVE",
U400="Sites strategiques &amp; DataCenter","PASSIVE",
U400="Exclu","Exclu",
U400="SAT","ACTIVE",
U400="SPARE-ISSUE","SPARE-ISSUE",
U400="Fiber CAmtel","ACTIVE",
U400="Fiber AOF","ACTIVE",
U400="Projet OCM (HUAWEI)","PLANNED WORKS",
U400="Projet OCM (NOKIA)","PLANNED WORKS",
U400="ACCESS-ISSUE","ACCESS-ISSUE",
U400="Projet OCM (ZTE, NOKIA, autres projets)","PLANNED WORKS",
U400="No root CAuse","No root cause",
U400="ODU HS","ACTIVE",
U400="IP &amp; VLAN","ACTIVE",
U400="Warehouse HUAWEI","SPARE-ISSUE",
U400="SPARE-HS","SPARE-ISSUE",
U400="Power Telco","ACTIVE"
),"")</f>
        <v/>
      </c>
      <c r="W400" s="51"/>
      <c r="X400" s="51"/>
      <c r="Y400" s="51"/>
      <c r="Z400" s="51"/>
      <c r="AA400" s="51"/>
      <c r="AB400" s="34" t="s">
        <v>5420</v>
      </c>
      <c r="AC400" s="34" t="str">
        <f>_xlfn.XLOOKUP(B400,[4]ALL!$B:$B,[4]ALL!$N:$N,"")</f>
        <v/>
      </c>
      <c r="AD400" s="34" t="s">
        <v>5420</v>
      </c>
      <c r="AE400" s="34"/>
      <c r="AF400" s="36" t="s">
        <v>5420</v>
      </c>
      <c r="AG400" s="29"/>
      <c r="AH400" s="35"/>
      <c r="AI400" s="29"/>
      <c r="AJ400" s="29" t="s">
        <v>5420</v>
      </c>
      <c r="AK400" s="36" t="s">
        <v>5420</v>
      </c>
      <c r="AL400" s="36" t="s">
        <v>5420</v>
      </c>
      <c r="AM400" s="36" t="s">
        <v>5420</v>
      </c>
      <c r="AN400" s="36" t="s">
        <v>5420</v>
      </c>
      <c r="AO400" s="36" t="s">
        <v>5420</v>
      </c>
      <c r="AP400" s="36" t="s">
        <v>5420</v>
      </c>
      <c r="AQ400" s="36" t="s">
        <v>5420</v>
      </c>
      <c r="AR400" s="36" t="s">
        <v>5420</v>
      </c>
      <c r="AS400" s="36" t="s">
        <v>5420</v>
      </c>
      <c r="AT400" s="36" t="s">
        <v>5420</v>
      </c>
      <c r="AU400" s="36" t="s">
        <v>5420</v>
      </c>
      <c r="AV400" s="36" t="s">
        <v>5420</v>
      </c>
      <c r="AW400" s="45"/>
      <c r="AX400" s="45" t="s">
        <v>5420</v>
      </c>
      <c r="AY400" s="45" t="s">
        <v>5420</v>
      </c>
      <c r="AZ400" s="45" t="s">
        <v>5420</v>
      </c>
      <c r="BA400" s="36" t="s">
        <v>5420</v>
      </c>
    </row>
    <row r="401" spans="1:53" s="58" customFormat="1" ht="15.6" hidden="1" x14ac:dyDescent="0.3">
      <c r="A401" s="27" t="s">
        <v>3455</v>
      </c>
      <c r="B401" s="28" t="s">
        <v>3456</v>
      </c>
      <c r="C401" s="29" t="str">
        <f>_xlfn.XLOOKUP(B401,'[1]daily break down'!$D:$D,'[1]daily break down'!$E:$E,"")</f>
        <v>Douala</v>
      </c>
      <c r="D401" s="27" t="s">
        <v>11</v>
      </c>
      <c r="E401" s="27" t="s">
        <v>12</v>
      </c>
      <c r="F401" s="29" t="s">
        <v>31</v>
      </c>
      <c r="G401" s="27" t="s">
        <v>32</v>
      </c>
      <c r="H401" s="30" t="str">
        <f>_xlfn.XLOOKUP(B401,[2]CALCULATION!$B:$B,[2]CALCULATION!$H:$H,"")</f>
        <v>ZTE</v>
      </c>
      <c r="I401" s="25">
        <v>0</v>
      </c>
      <c r="J401" s="25">
        <v>0</v>
      </c>
      <c r="K401" s="25">
        <v>0</v>
      </c>
      <c r="L401" s="25">
        <v>0</v>
      </c>
      <c r="M401" s="25">
        <v>0</v>
      </c>
      <c r="N401" s="25">
        <v>0.11514326561710835</v>
      </c>
      <c r="O401" s="25">
        <v>0.39217553712121866</v>
      </c>
      <c r="P401" s="25" t="s">
        <v>6366</v>
      </c>
      <c r="Q401" s="31" t="s">
        <v>5364</v>
      </c>
      <c r="R401" s="31"/>
      <c r="S401" s="32" t="str" cm="1">
        <f t="array" ref="S401">IFERROR(_xlfn.IFS(
U401="MPR ISSUE","PDH",
U401="BSS Hardware Issue","BSS",
U401="Sites strategiques, MLL, Pylone, etc.","ENVTECH",
U401="AKTIVCO DEFAUT GE &amp; POWER Cabinet","AKTIVCO",
U401="AKTIVCO Coupure ENEO &amp; Baisse de tension","AKTIVCO GRID ONLY",
U401="Coupure ENEO &amp; Baisse de tension","IHS GRID ONLY",
U401="Defaut GE &amp; POWER Cabinet","IHS",
U401="Sharing","Partners",
U401="Sites strategiques &amp; DataCenter","SST &amp; DC",
U401="Exclu","Exclu",
U401="SAT","SAT",
U401="SPARE-ISSUE","SPARE-ISSUE",
U401="Fiber CAmtel","TRANS_FO_CAMTEL",
U401="Fiber AOF","Fiber AOF",
U401="Projet OCM (HUAWEI)","TRAVAUX-HUAWEI",
U401="Projet OCM (NOKIA)","TRAVAUX-NOKIA",
U401="ACCESS-ISSUE","ACCESS-ISSUE",
U401="Projet OCM (ZTE, NOKIA, autres projets)","TRAVAUX OCM",
U401="No root CAuse","No root cause",
U401="ODU HS","PDH",
U401="IP &amp; VLAN","PDH",
U401="Warehouse HUAWEI","SPARE-ISSUE",
U401="SPARE-HS","SPARE-ISSUE",
U401="Power Telco","BSS"
),"")</f>
        <v/>
      </c>
      <c r="T401" s="32" t="str" cm="1">
        <f t="array" ref="T401">IFERROR(_xlfn.IFS(
U401="MPR ISSUE","TX ISSUE",
U401="BSS Hardware Issue","RAN ISSUE",
U401="Sites strategiques, MLL, Pylone, etc.","ENVTECH",
U401="AKTIVCO DEFAUT GE &amp; POWER Cabinet","POWER ISSUE",
U401="AKTIVCO Coupure ENEO &amp; Baisse de tension","POWER ISSUE",
U401="Coupure ENEO &amp; Baisse de tension","POWER ISSUE",
U401="Defaut GE &amp; POWER Cabinet","POWER ISSUE",
U401="Sharing","POWER ISSUE",
U401="Sites strategiques &amp; DataCenter","POWER ISSUE",
U401="Exclu","Exclu",
U401="SAT","TX ISSUE",
U401="SPARE-ISSUE","SPARE-ISSUE",
U401="Fiber CAmtel","TX ISSUE",
U401="Fiber AOF","TX ISSUE",
U401="Projet OCM (HUAWEI)","TRAVAUX-HUAWEI",
U401="Projet OCM (NOKIA)","TRAVAUX -NOKIA",
U401="ACCESS-ISSUE","ACCESS-ISSUE",
U401="Projet OCM (ZTE, NOKIA, autres projets)","TRAVAUX OCM",
U401="No root CAuse","No root cause",
U401="ODU HS","TX ISSUE",
U401="IP &amp; VLAN","TX ISSUE",
U401="Warehouse HUAWEI","SPARE-ISSUE",
U401="SPARE-HS","SPARE-ISSUE",
U401="Power Telco","RAN ISSUE"
),"")</f>
        <v/>
      </c>
      <c r="U401" s="33"/>
      <c r="V401" s="32" t="str" cm="1">
        <f t="array" ref="V401">IFERROR(_xlfn.IFS(
U401="MPR ISSUE","ACTIVE",
U401="BSS Hardware Issue","ACTIVE",
U401="Sites strategiques, MLL, Pylone, etc.","PASSIVE",
U401="AKTIVCO DEFAUT GE &amp; POWER Cabinet","PASSIVE",
U401="AKTIVCO Coupure ENEO &amp; Baisse de tension","PASSIVE",
U401="Coupure ENEO &amp; Baisse de tension","PASSIVE",
U401="Defaut GE &amp; POWER Cabinet","PASSIVE",
U401="Sharing","PASSIVE",
U401="Sites strategiques &amp; DataCenter","PASSIVE",
U401="Exclu","Exclu",
U401="SAT","ACTIVE",
U401="SPARE-ISSUE","SPARE-ISSUE",
U401="Fiber CAmtel","ACTIVE",
U401="Fiber AOF","ACTIVE",
U401="Projet OCM (HUAWEI)","PLANNED WORKS",
U401="Projet OCM (NOKIA)","PLANNED WORKS",
U401="ACCESS-ISSUE","ACCESS-ISSUE",
U401="Projet OCM (ZTE, NOKIA, autres projets)","PLANNED WORKS",
U401="No root CAuse","No root cause",
U401="ODU HS","ACTIVE",
U401="IP &amp; VLAN","ACTIVE",
U401="Warehouse HUAWEI","SPARE-ISSUE",
U401="SPARE-HS","SPARE-ISSUE",
U401="Power Telco","ACTIVE"
),"")</f>
        <v/>
      </c>
      <c r="W401" s="51"/>
      <c r="X401" s="51"/>
      <c r="Y401" s="51"/>
      <c r="Z401" s="51"/>
      <c r="AA401" s="51"/>
      <c r="AB401" s="34" t="s">
        <v>5420</v>
      </c>
      <c r="AC401" s="34" t="str">
        <f>_xlfn.XLOOKUP(B401,[4]ALL!$B:$B,[4]ALL!$N:$N,"")</f>
        <v/>
      </c>
      <c r="AD401" s="34" t="s">
        <v>5420</v>
      </c>
      <c r="AE401" s="34"/>
      <c r="AF401" s="36" t="s">
        <v>5420</v>
      </c>
      <c r="AG401" s="29"/>
      <c r="AH401" s="35"/>
      <c r="AI401" s="29"/>
      <c r="AJ401" s="29" t="s">
        <v>5420</v>
      </c>
      <c r="AK401" s="36" t="s">
        <v>5420</v>
      </c>
      <c r="AL401" s="36" t="s">
        <v>5420</v>
      </c>
      <c r="AM401" s="36" t="s">
        <v>5420</v>
      </c>
      <c r="AN401" s="36" t="s">
        <v>5420</v>
      </c>
      <c r="AO401" s="36" t="s">
        <v>5420</v>
      </c>
      <c r="AP401" s="36" t="s">
        <v>5420</v>
      </c>
      <c r="AQ401" s="36" t="s">
        <v>5420</v>
      </c>
      <c r="AR401" s="36" t="s">
        <v>5420</v>
      </c>
      <c r="AS401" s="36" t="s">
        <v>5420</v>
      </c>
      <c r="AT401" s="36" t="s">
        <v>5420</v>
      </c>
      <c r="AU401" s="36" t="s">
        <v>5420</v>
      </c>
      <c r="AV401" s="36" t="s">
        <v>5420</v>
      </c>
      <c r="AW401" s="45"/>
      <c r="AX401" s="45" t="s">
        <v>5420</v>
      </c>
      <c r="AY401" s="45" t="s">
        <v>5420</v>
      </c>
      <c r="AZ401" s="45" t="s">
        <v>5420</v>
      </c>
      <c r="BA401" s="36" t="s">
        <v>5420</v>
      </c>
    </row>
    <row r="402" spans="1:53" s="58" customFormat="1" ht="15.6" hidden="1" x14ac:dyDescent="0.3">
      <c r="A402" s="27" t="s">
        <v>1095</v>
      </c>
      <c r="B402" s="28" t="s">
        <v>1096</v>
      </c>
      <c r="C402" s="29" t="str">
        <f>_xlfn.XLOOKUP(B402,'[1]daily break down'!$D:$D,'[1]daily break down'!$E:$E,"")</f>
        <v>OUEST</v>
      </c>
      <c r="D402" s="27" t="s">
        <v>11</v>
      </c>
      <c r="E402" s="27" t="s">
        <v>12</v>
      </c>
      <c r="F402" s="29" t="s">
        <v>102</v>
      </c>
      <c r="G402" s="27" t="s">
        <v>1095</v>
      </c>
      <c r="H402" s="39" t="str">
        <f>_xlfn.XLOOKUP(B402,[2]CALCULATION!$B:$B,[2]CALCULATION!$H:$H,"")</f>
        <v>NOKIA</v>
      </c>
      <c r="I402" s="25">
        <v>0.29684704351473767</v>
      </c>
      <c r="J402" s="25">
        <v>2.4969109644365164E-4</v>
      </c>
      <c r="K402" s="25">
        <v>2.8536125307847553E-4</v>
      </c>
      <c r="L402" s="25">
        <v>0.69760125330662348</v>
      </c>
      <c r="M402" s="25">
        <v>1.7478376751050811E-3</v>
      </c>
      <c r="N402" s="25">
        <v>2.6752617476106361E-4</v>
      </c>
      <c r="O402" s="25">
        <v>0.21369990839903763</v>
      </c>
      <c r="P402" s="25" t="s">
        <v>6366</v>
      </c>
      <c r="Q402" s="31" t="s">
        <v>5364</v>
      </c>
      <c r="R402" s="31"/>
      <c r="S402" s="32" t="str" cm="1">
        <f t="array" ref="S402">IFERROR(_xlfn.IFS(
U402="MPR ISSUE","PDH",
U402="BSS Hardware Issue","BSS",
U402="Sites strategiques, MLL, Pylone, etc.","ENVTECH",
U402="AKTIVCO DEFAUT GE &amp; POWER Cabinet","AKTIVCO",
U402="AKTIVCO Coupure ENEO &amp; Baisse de tension","AKTIVCO GRID ONLY",
U402="Coupure ENEO &amp; Baisse de tension","IHS GRID ONLY",
U402="Defaut GE &amp; POWER Cabinet","IHS",
U402="Sharing","Partners",
U402="Sites strategiques &amp; DataCenter","SST &amp; DC",
U402="Exclu","Exclu",
U402="SAT","SAT",
U402="SPARE-ISSUE","SPARE-ISSUE",
U402="Fiber CAmtel","TRANS_FO_CAMTEL",
U402="Fiber AOF","Fiber AOF",
U402="Projet OCM (HUAWEI)","TRAVAUX-HUAWEI",
U402="Projet OCM (NOKIA)","TRAVAUX-NOKIA",
U402="ACCESS-ISSUE","ACCESS-ISSUE",
U402="Projet OCM (ZTE, NOKIA, autres projets)","TRAVAUX OCM",
U402="No root CAuse","No root cause",
U402="ODU HS","PDH",
U402="IP &amp; VLAN","PDH",
U402="Warehouse HUAWEI","SPARE-ISSUE",
U402="SPARE-HS","SPARE-ISSUE",
U402="Power Telco","BSS"
),"")</f>
        <v/>
      </c>
      <c r="T402" s="32" t="str" cm="1">
        <f t="array" ref="T402">IFERROR(_xlfn.IFS(
U402="MPR ISSUE","TX ISSUE",
U402="BSS Hardware Issue","RAN ISSUE",
U402="Sites strategiques, MLL, Pylone, etc.","ENVTECH",
U402="AKTIVCO DEFAUT GE &amp; POWER Cabinet","POWER ISSUE",
U402="AKTIVCO Coupure ENEO &amp; Baisse de tension","POWER ISSUE",
U402="Coupure ENEO &amp; Baisse de tension","POWER ISSUE",
U402="Defaut GE &amp; POWER Cabinet","POWER ISSUE",
U402="Sharing","POWER ISSUE",
U402="Sites strategiques &amp; DataCenter","POWER ISSUE",
U402="Exclu","Exclu",
U402="SAT","TX ISSUE",
U402="SPARE-ISSUE","SPARE-ISSUE",
U402="Fiber CAmtel","TX ISSUE",
U402="Fiber AOF","TX ISSUE",
U402="Projet OCM (HUAWEI)","TRAVAUX-HUAWEI",
U402="Projet OCM (NOKIA)","TRAVAUX -NOKIA",
U402="ACCESS-ISSUE","ACCESS-ISSUE",
U402="Projet OCM (ZTE, NOKIA, autres projets)","TRAVAUX OCM",
U402="No root CAuse","No root cause",
U402="ODU HS","TX ISSUE",
U402="IP &amp; VLAN","TX ISSUE",
U402="Warehouse HUAWEI","SPARE-ISSUE",
U402="SPARE-HS","SPARE-ISSUE",
U402="Power Telco","RAN ISSUE"
),"")</f>
        <v/>
      </c>
      <c r="U402" s="33"/>
      <c r="V402" s="32" t="str" cm="1">
        <f t="array" ref="V402">IFERROR(_xlfn.IFS(
U402="MPR ISSUE","ACTIVE",
U402="BSS Hardware Issue","ACTIVE",
U402="Sites strategiques, MLL, Pylone, etc.","PASSIVE",
U402="AKTIVCO DEFAUT GE &amp; POWER Cabinet","PASSIVE",
U402="AKTIVCO Coupure ENEO &amp; Baisse de tension","PASSIVE",
U402="Coupure ENEO &amp; Baisse de tension","PASSIVE",
U402="Defaut GE &amp; POWER Cabinet","PASSIVE",
U402="Sharing","PASSIVE",
U402="Sites strategiques &amp; DataCenter","PASSIVE",
U402="Exclu","Exclu",
U402="SAT","ACTIVE",
U402="SPARE-ISSUE","SPARE-ISSUE",
U402="Fiber CAmtel","ACTIVE",
U402="Fiber AOF","ACTIVE",
U402="Projet OCM (HUAWEI)","PLANNED WORKS",
U402="Projet OCM (NOKIA)","PLANNED WORKS",
U402="ACCESS-ISSUE","ACCESS-ISSUE",
U402="Projet OCM (ZTE, NOKIA, autres projets)","PLANNED WORKS",
U402="No root CAuse","No root cause",
U402="ODU HS","ACTIVE",
U402="IP &amp; VLAN","ACTIVE",
U402="Warehouse HUAWEI","SPARE-ISSUE",
U402="SPARE-HS","SPARE-ISSUE",
U402="Power Telco","ACTIVE"
),"")</f>
        <v/>
      </c>
      <c r="W402" s="51"/>
      <c r="X402" s="51"/>
      <c r="Y402" s="51"/>
      <c r="Z402" s="51"/>
      <c r="AA402" s="51"/>
      <c r="AB402" s="34" t="s">
        <v>5420</v>
      </c>
      <c r="AC402" s="34" t="str">
        <f>_xlfn.XLOOKUP(B402,[4]ALL!$B:$B,[4]ALL!$N:$N,"")</f>
        <v/>
      </c>
      <c r="AD402" s="34" t="s">
        <v>5420</v>
      </c>
      <c r="AE402" s="34"/>
      <c r="AF402" s="36" t="s">
        <v>5420</v>
      </c>
      <c r="AG402" s="29"/>
      <c r="AH402" s="35"/>
      <c r="AI402" s="29"/>
      <c r="AJ402" s="29" t="s">
        <v>5420</v>
      </c>
      <c r="AK402" s="36" t="s">
        <v>5420</v>
      </c>
      <c r="AL402" s="36" t="s">
        <v>5420</v>
      </c>
      <c r="AM402" s="36" t="s">
        <v>5420</v>
      </c>
      <c r="AN402" s="36" t="s">
        <v>5420</v>
      </c>
      <c r="AO402" s="36" t="s">
        <v>5420</v>
      </c>
      <c r="AP402" s="36" t="s">
        <v>5420</v>
      </c>
      <c r="AQ402" s="36" t="s">
        <v>5420</v>
      </c>
      <c r="AR402" s="36" t="s">
        <v>5420</v>
      </c>
      <c r="AS402" s="36" t="s">
        <v>5420</v>
      </c>
      <c r="AT402" s="36" t="s">
        <v>5420</v>
      </c>
      <c r="AU402" s="36" t="s">
        <v>5420</v>
      </c>
      <c r="AV402" s="36" t="s">
        <v>5420</v>
      </c>
      <c r="AW402" s="45"/>
      <c r="AX402" s="45" t="s">
        <v>5420</v>
      </c>
      <c r="AY402" s="45" t="s">
        <v>5420</v>
      </c>
      <c r="AZ402" s="45" t="s">
        <v>5420</v>
      </c>
      <c r="BA402" s="36" t="s">
        <v>5420</v>
      </c>
    </row>
    <row r="403" spans="1:53" s="58" customFormat="1" ht="15.6" hidden="1" x14ac:dyDescent="0.3">
      <c r="A403" s="27" t="s">
        <v>1976</v>
      </c>
      <c r="B403" s="28" t="s">
        <v>1977</v>
      </c>
      <c r="C403" s="29" t="str">
        <f>_xlfn.XLOOKUP(B403,'[1]daily break down'!$D:$D,'[1]daily break down'!$E:$E,"")</f>
        <v>Douala</v>
      </c>
      <c r="D403" s="27" t="s">
        <v>11</v>
      </c>
      <c r="E403" s="27" t="s">
        <v>302</v>
      </c>
      <c r="F403" s="29" t="s">
        <v>31</v>
      </c>
      <c r="G403" s="27" t="s">
        <v>32</v>
      </c>
      <c r="H403" s="30" t="str">
        <f>_xlfn.XLOOKUP(B403,[2]CALCULATION!$B:$B,[2]CALCULATION!$H:$H,"")</f>
        <v>ZTE</v>
      </c>
      <c r="I403" s="25">
        <v>0</v>
      </c>
      <c r="J403" s="25">
        <v>0</v>
      </c>
      <c r="K403" s="25">
        <v>0</v>
      </c>
      <c r="L403" s="25">
        <v>0</v>
      </c>
      <c r="M403" s="25">
        <v>3.051778085967932</v>
      </c>
      <c r="N403" s="25">
        <v>16.237893548838148</v>
      </c>
      <c r="O403" s="25">
        <v>0.38777027277682186</v>
      </c>
      <c r="P403" s="25" t="s">
        <v>6366</v>
      </c>
      <c r="Q403" s="31" t="s">
        <v>5364</v>
      </c>
      <c r="R403" s="31"/>
      <c r="S403" s="32" t="str" cm="1">
        <f t="array" ref="S403">IFERROR(_xlfn.IFS(
U403="MPR ISSUE","PDH",
U403="BSS Hardware Issue","BSS",
U403="Sites strategiques, MLL, Pylone, etc.","ENVTECH",
U403="AKTIVCO DEFAUT GE &amp; POWER Cabinet","AKTIVCO",
U403="AKTIVCO Coupure ENEO &amp; Baisse de tension","AKTIVCO GRID ONLY",
U403="Coupure ENEO &amp; Baisse de tension","IHS GRID ONLY",
U403="Defaut GE &amp; POWER Cabinet","IHS",
U403="Sharing","Partners",
U403="Sites strategiques &amp; DataCenter","SST &amp; DC",
U403="Exclu","Exclu",
U403="SAT","SAT",
U403="SPARE-ISSUE","SPARE-ISSUE",
U403="Fiber CAmtel","TRANS_FO_CAMTEL",
U403="Fiber AOF","Fiber AOF",
U403="Projet OCM (HUAWEI)","TRAVAUX-HUAWEI",
U403="Projet OCM (NOKIA)","TRAVAUX-NOKIA",
U403="ACCESS-ISSUE","ACCESS-ISSUE",
U403="Projet OCM (ZTE, NOKIA, autres projets)","TRAVAUX OCM",
U403="No root CAuse","No root cause",
U403="ODU HS","PDH",
U403="IP &amp; VLAN","PDH",
U403="Warehouse HUAWEI","SPARE-ISSUE",
U403="SPARE-HS","SPARE-ISSUE",
U403="Power Telco","BSS"
),"")</f>
        <v/>
      </c>
      <c r="T403" s="32" t="str" cm="1">
        <f t="array" ref="T403">IFERROR(_xlfn.IFS(
U403="MPR ISSUE","TX ISSUE",
U403="BSS Hardware Issue","RAN ISSUE",
U403="Sites strategiques, MLL, Pylone, etc.","ENVTECH",
U403="AKTIVCO DEFAUT GE &amp; POWER Cabinet","POWER ISSUE",
U403="AKTIVCO Coupure ENEO &amp; Baisse de tension","POWER ISSUE",
U403="Coupure ENEO &amp; Baisse de tension","POWER ISSUE",
U403="Defaut GE &amp; POWER Cabinet","POWER ISSUE",
U403="Sharing","POWER ISSUE",
U403="Sites strategiques &amp; DataCenter","POWER ISSUE",
U403="Exclu","Exclu",
U403="SAT","TX ISSUE",
U403="SPARE-ISSUE","SPARE-ISSUE",
U403="Fiber CAmtel","TX ISSUE",
U403="Fiber AOF","TX ISSUE",
U403="Projet OCM (HUAWEI)","TRAVAUX-HUAWEI",
U403="Projet OCM (NOKIA)","TRAVAUX -NOKIA",
U403="ACCESS-ISSUE","ACCESS-ISSUE",
U403="Projet OCM (ZTE, NOKIA, autres projets)","TRAVAUX OCM",
U403="No root CAuse","No root cause",
U403="ODU HS","TX ISSUE",
U403="IP &amp; VLAN","TX ISSUE",
U403="Warehouse HUAWEI","SPARE-ISSUE",
U403="SPARE-HS","SPARE-ISSUE",
U403="Power Telco","RAN ISSUE"
),"")</f>
        <v/>
      </c>
      <c r="U403" s="33"/>
      <c r="V403" s="32" t="str" cm="1">
        <f t="array" ref="V403">IFERROR(_xlfn.IFS(
U403="MPR ISSUE","ACTIVE",
U403="BSS Hardware Issue","ACTIVE",
U403="Sites strategiques, MLL, Pylone, etc.","PASSIVE",
U403="AKTIVCO DEFAUT GE &amp; POWER Cabinet","PASSIVE",
U403="AKTIVCO Coupure ENEO &amp; Baisse de tension","PASSIVE",
U403="Coupure ENEO &amp; Baisse de tension","PASSIVE",
U403="Defaut GE &amp; POWER Cabinet","PASSIVE",
U403="Sharing","PASSIVE",
U403="Sites strategiques &amp; DataCenter","PASSIVE",
U403="Exclu","Exclu",
U403="SAT","ACTIVE",
U403="SPARE-ISSUE","SPARE-ISSUE",
U403="Fiber CAmtel","ACTIVE",
U403="Fiber AOF","ACTIVE",
U403="Projet OCM (HUAWEI)","PLANNED WORKS",
U403="Projet OCM (NOKIA)","PLANNED WORKS",
U403="ACCESS-ISSUE","ACCESS-ISSUE",
U403="Projet OCM (ZTE, NOKIA, autres projets)","PLANNED WORKS",
U403="No root CAuse","No root cause",
U403="ODU HS","ACTIVE",
U403="IP &amp; VLAN","ACTIVE",
U403="Warehouse HUAWEI","SPARE-ISSUE",
U403="SPARE-HS","SPARE-ISSUE",
U403="Power Telco","ACTIVE"
),"")</f>
        <v/>
      </c>
      <c r="W403" s="51"/>
      <c r="X403" s="51"/>
      <c r="Y403" s="51"/>
      <c r="Z403" s="51"/>
      <c r="AA403" s="51"/>
      <c r="AB403" s="34" t="s">
        <v>6782</v>
      </c>
      <c r="AC403" s="34" t="str">
        <f>_xlfn.XLOOKUP(B403,[4]ALL!$B:$B,[4]ALL!$N:$N,"")</f>
        <v>No Power issue</v>
      </c>
      <c r="AD403" s="34"/>
      <c r="AE403" s="34"/>
      <c r="AF403" s="36" t="s">
        <v>5420</v>
      </c>
      <c r="AG403" s="29"/>
      <c r="AH403" s="35"/>
      <c r="AI403" s="29"/>
      <c r="AJ403" s="29" t="s">
        <v>5420</v>
      </c>
      <c r="AK403" s="36" t="s">
        <v>5420</v>
      </c>
      <c r="AL403" s="36" t="s">
        <v>5420</v>
      </c>
      <c r="AM403" s="36" t="s">
        <v>5420</v>
      </c>
      <c r="AN403" s="36" t="s">
        <v>5420</v>
      </c>
      <c r="AO403" s="36" t="s">
        <v>5420</v>
      </c>
      <c r="AP403" s="36" t="s">
        <v>5420</v>
      </c>
      <c r="AQ403" s="36" t="s">
        <v>5420</v>
      </c>
      <c r="AR403" s="36" t="s">
        <v>5420</v>
      </c>
      <c r="AS403" s="36" t="s">
        <v>5420</v>
      </c>
      <c r="AT403" s="36" t="s">
        <v>5420</v>
      </c>
      <c r="AU403" s="36" t="s">
        <v>5420</v>
      </c>
      <c r="AV403" s="36" t="s">
        <v>5420</v>
      </c>
      <c r="AW403" s="45"/>
      <c r="AX403" s="45" t="s">
        <v>5420</v>
      </c>
      <c r="AY403" s="45" t="s">
        <v>5420</v>
      </c>
      <c r="AZ403" s="45" t="s">
        <v>5420</v>
      </c>
      <c r="BA403" s="36" t="s">
        <v>5420</v>
      </c>
    </row>
    <row r="404" spans="1:53" s="58" customFormat="1" ht="15.6" hidden="1" x14ac:dyDescent="0.3">
      <c r="A404" s="27" t="s">
        <v>693</v>
      </c>
      <c r="B404" s="28" t="s">
        <v>694</v>
      </c>
      <c r="C404" s="29" t="str">
        <f>_xlfn.XLOOKUP(B404,'[1]daily break down'!$D:$D,'[1]daily break down'!$E:$E,"")</f>
        <v>Douala</v>
      </c>
      <c r="D404" s="27" t="s">
        <v>11</v>
      </c>
      <c r="E404" s="27" t="s">
        <v>12</v>
      </c>
      <c r="F404" s="29" t="s">
        <v>31</v>
      </c>
      <c r="G404" s="27" t="s">
        <v>32</v>
      </c>
      <c r="H404" s="30" t="str">
        <f>_xlfn.XLOOKUP(B404,[2]CALCULATION!$B:$B,[2]CALCULATION!$H:$H,"")</f>
        <v>ZTE</v>
      </c>
      <c r="I404" s="25">
        <v>0.56000362408791393</v>
      </c>
      <c r="J404" s="25">
        <v>0.18881997414627028</v>
      </c>
      <c r="K404" s="25">
        <v>0.43312487693795965</v>
      </c>
      <c r="L404" s="25">
        <v>0.96268402233808015</v>
      </c>
      <c r="M404" s="25">
        <v>13.79957081667537</v>
      </c>
      <c r="N404" s="25">
        <v>12.960145020588817</v>
      </c>
      <c r="O404" s="25">
        <v>0.38256242990814199</v>
      </c>
      <c r="P404" s="25" t="s">
        <v>6366</v>
      </c>
      <c r="Q404" s="31" t="s">
        <v>5364</v>
      </c>
      <c r="R404" s="31"/>
      <c r="S404" s="32" t="str" cm="1">
        <f t="array" ref="S404">IFERROR(_xlfn.IFS(
U404="MPR ISSUE","PDH",
U404="BSS Hardware Issue","BSS",
U404="Sites strategiques, MLL, Pylone, etc.","ENVTECH",
U404="AKTIVCO DEFAUT GE &amp; POWER Cabinet","AKTIVCO",
U404="AKTIVCO Coupure ENEO &amp; Baisse de tension","AKTIVCO GRID ONLY",
U404="Coupure ENEO &amp; Baisse de tension","IHS GRID ONLY",
U404="Defaut GE &amp; POWER Cabinet","IHS",
U404="Sharing","Partners",
U404="Sites strategiques &amp; DataCenter","SST &amp; DC",
U404="Exclu","Exclu",
U404="SAT","SAT",
U404="SPARE-ISSUE","SPARE-ISSUE",
U404="Fiber CAmtel","TRANS_FO_CAMTEL",
U404="Fiber AOF","Fiber AOF",
U404="Projet OCM (HUAWEI)","TRAVAUX-HUAWEI",
U404="Projet OCM (NOKIA)","TRAVAUX-NOKIA",
U404="ACCESS-ISSUE","ACCESS-ISSUE",
U404="Projet OCM (ZTE, NOKIA, autres projets)","TRAVAUX OCM",
U404="No root CAuse","No root cause",
U404="ODU HS","PDH",
U404="IP &amp; VLAN","PDH",
U404="Warehouse HUAWEI","SPARE-ISSUE",
U404="SPARE-HS","SPARE-ISSUE",
U404="Power Telco","BSS"
),"")</f>
        <v/>
      </c>
      <c r="T404" s="32" t="str" cm="1">
        <f t="array" ref="T404">IFERROR(_xlfn.IFS(
U404="MPR ISSUE","TX ISSUE",
U404="BSS Hardware Issue","RAN ISSUE",
U404="Sites strategiques, MLL, Pylone, etc.","ENVTECH",
U404="AKTIVCO DEFAUT GE &amp; POWER Cabinet","POWER ISSUE",
U404="AKTIVCO Coupure ENEO &amp; Baisse de tension","POWER ISSUE",
U404="Coupure ENEO &amp; Baisse de tension","POWER ISSUE",
U404="Defaut GE &amp; POWER Cabinet","POWER ISSUE",
U404="Sharing","POWER ISSUE",
U404="Sites strategiques &amp; DataCenter","POWER ISSUE",
U404="Exclu","Exclu",
U404="SAT","TX ISSUE",
U404="SPARE-ISSUE","SPARE-ISSUE",
U404="Fiber CAmtel","TX ISSUE",
U404="Fiber AOF","TX ISSUE",
U404="Projet OCM (HUAWEI)","TRAVAUX-HUAWEI",
U404="Projet OCM (NOKIA)","TRAVAUX -NOKIA",
U404="ACCESS-ISSUE","ACCESS-ISSUE",
U404="Projet OCM (ZTE, NOKIA, autres projets)","TRAVAUX OCM",
U404="No root CAuse","No root cause",
U404="ODU HS","TX ISSUE",
U404="IP &amp; VLAN","TX ISSUE",
U404="Warehouse HUAWEI","SPARE-ISSUE",
U404="SPARE-HS","SPARE-ISSUE",
U404="Power Telco","RAN ISSUE"
),"")</f>
        <v/>
      </c>
      <c r="U404" s="33"/>
      <c r="V404" s="32" t="str" cm="1">
        <f t="array" ref="V404">IFERROR(_xlfn.IFS(
U404="MPR ISSUE","ACTIVE",
U404="BSS Hardware Issue","ACTIVE",
U404="Sites strategiques, MLL, Pylone, etc.","PASSIVE",
U404="AKTIVCO DEFAUT GE &amp; POWER Cabinet","PASSIVE",
U404="AKTIVCO Coupure ENEO &amp; Baisse de tension","PASSIVE",
U404="Coupure ENEO &amp; Baisse de tension","PASSIVE",
U404="Defaut GE &amp; POWER Cabinet","PASSIVE",
U404="Sharing","PASSIVE",
U404="Sites strategiques &amp; DataCenter","PASSIVE",
U404="Exclu","Exclu",
U404="SAT","ACTIVE",
U404="SPARE-ISSUE","SPARE-ISSUE",
U404="Fiber CAmtel","ACTIVE",
U404="Fiber AOF","ACTIVE",
U404="Projet OCM (HUAWEI)","PLANNED WORKS",
U404="Projet OCM (NOKIA)","PLANNED WORKS",
U404="ACCESS-ISSUE","ACCESS-ISSUE",
U404="Projet OCM (ZTE, NOKIA, autres projets)","PLANNED WORKS",
U404="No root CAuse","No root cause",
U404="ODU HS","ACTIVE",
U404="IP &amp; VLAN","ACTIVE",
U404="Warehouse HUAWEI","SPARE-ISSUE",
U404="SPARE-HS","SPARE-ISSUE",
U404="Power Telco","ACTIVE"
),"")</f>
        <v/>
      </c>
      <c r="W404" s="51"/>
      <c r="X404" s="51"/>
      <c r="Y404" s="51"/>
      <c r="Z404" s="51"/>
      <c r="AA404" s="51"/>
      <c r="AB404" s="34" t="s">
        <v>5420</v>
      </c>
      <c r="AC404" s="34" t="str">
        <f>_xlfn.XLOOKUP(B404,[4]ALL!$B:$B,[4]ALL!$N:$N,"")</f>
        <v/>
      </c>
      <c r="AD404" s="34" t="s">
        <v>5420</v>
      </c>
      <c r="AE404" s="34"/>
      <c r="AF404" s="36" t="s">
        <v>5420</v>
      </c>
      <c r="AG404" s="29"/>
      <c r="AH404" s="35"/>
      <c r="AI404" s="29"/>
      <c r="AJ404" s="29" t="s">
        <v>5420</v>
      </c>
      <c r="AK404" s="36" t="s">
        <v>5420</v>
      </c>
      <c r="AL404" s="36" t="s">
        <v>5420</v>
      </c>
      <c r="AM404" s="36" t="s">
        <v>5420</v>
      </c>
      <c r="AN404" s="36" t="s">
        <v>5420</v>
      </c>
      <c r="AO404" s="36" t="s">
        <v>5420</v>
      </c>
      <c r="AP404" s="36" t="s">
        <v>5420</v>
      </c>
      <c r="AQ404" s="36" t="s">
        <v>5420</v>
      </c>
      <c r="AR404" s="36" t="s">
        <v>5420</v>
      </c>
      <c r="AS404" s="36" t="s">
        <v>5420</v>
      </c>
      <c r="AT404" s="36" t="s">
        <v>5420</v>
      </c>
      <c r="AU404" s="36" t="s">
        <v>5420</v>
      </c>
      <c r="AV404" s="36" t="s">
        <v>5420</v>
      </c>
      <c r="AW404" s="45"/>
      <c r="AX404" s="45" t="s">
        <v>5420</v>
      </c>
      <c r="AY404" s="45" t="s">
        <v>5420</v>
      </c>
      <c r="AZ404" s="45" t="s">
        <v>5420</v>
      </c>
      <c r="BA404" s="36" t="s">
        <v>5420</v>
      </c>
    </row>
    <row r="405" spans="1:53" s="58" customFormat="1" ht="15.6" hidden="1" x14ac:dyDescent="0.3">
      <c r="A405" s="27" t="s">
        <v>1313</v>
      </c>
      <c r="B405" s="28" t="s">
        <v>1314</v>
      </c>
      <c r="C405" s="29" t="str">
        <f>_xlfn.XLOOKUP(B405,'[1]daily break down'!$D:$D,'[1]daily break down'!$E:$E,"")</f>
        <v>Maroua</v>
      </c>
      <c r="D405" s="27" t="s">
        <v>21</v>
      </c>
      <c r="E405" s="27" t="s">
        <v>89</v>
      </c>
      <c r="F405" s="29" t="s">
        <v>55</v>
      </c>
      <c r="G405" s="27" t="s">
        <v>84</v>
      </c>
      <c r="H405" s="37" t="str">
        <f>_xlfn.XLOOKUP(B405,[2]CALCULATION!$B:$B,[2]CALCULATION!$H:$H,"")</f>
        <v>Huawei</v>
      </c>
      <c r="I405" s="25">
        <v>0.45087077986376861</v>
      </c>
      <c r="J405" s="25">
        <v>0.53503451444355987</v>
      </c>
      <c r="K405" s="25">
        <v>0.16675798226765173</v>
      </c>
      <c r="L405" s="25">
        <v>0.55773856914160469</v>
      </c>
      <c r="M405" s="25">
        <v>0.27820938667305878</v>
      </c>
      <c r="N405" s="25">
        <v>0.14999300864929957</v>
      </c>
      <c r="O405" s="25">
        <v>0.37833551634691942</v>
      </c>
      <c r="P405" s="25" t="s">
        <v>6366</v>
      </c>
      <c r="Q405" s="31" t="s">
        <v>5364</v>
      </c>
      <c r="R405" s="31"/>
      <c r="S405" s="32" t="str" cm="1">
        <f t="array" ref="S405">IFERROR(_xlfn.IFS(
U405="MPR ISSUE","PDH",
U405="BSS Hardware Issue","BSS",
U405="Sites strategiques, MLL, Pylone, etc.","ENVTECH",
U405="AKTIVCO DEFAUT GE &amp; POWER Cabinet","AKTIVCO",
U405="AKTIVCO Coupure ENEO &amp; Baisse de tension","AKTIVCO GRID ONLY",
U405="Coupure ENEO &amp; Baisse de tension","IHS GRID ONLY",
U405="Defaut GE &amp; POWER Cabinet","IHS",
U405="Sharing","Partners",
U405="Sites strategiques &amp; DataCenter","SST &amp; DC",
U405="Exclu","Exclu",
U405="SAT","SAT",
U405="SPARE-ISSUE","SPARE-ISSUE",
U405="Fiber CAmtel","TRANS_FO_CAMTEL",
U405="Fiber AOF","Fiber AOF",
U405="Projet OCM (HUAWEI)","TRAVAUX-HUAWEI",
U405="Projet OCM (NOKIA)","TRAVAUX-NOKIA",
U405="ACCESS-ISSUE","ACCESS-ISSUE",
U405="Projet OCM (ZTE, NOKIA, autres projets)","TRAVAUX OCM",
U405="No root CAuse","No root cause",
U405="ODU HS","PDH",
U405="IP &amp; VLAN","PDH",
U405="Warehouse HUAWEI","SPARE-ISSUE",
U405="SPARE-HS","SPARE-ISSUE",
U405="Power Telco","BSS"
),"")</f>
        <v/>
      </c>
      <c r="T405" s="32" t="str" cm="1">
        <f t="array" ref="T405">IFERROR(_xlfn.IFS(
U405="MPR ISSUE","TX ISSUE",
U405="BSS Hardware Issue","RAN ISSUE",
U405="Sites strategiques, MLL, Pylone, etc.","ENVTECH",
U405="AKTIVCO DEFAUT GE &amp; POWER Cabinet","POWER ISSUE",
U405="AKTIVCO Coupure ENEO &amp; Baisse de tension","POWER ISSUE",
U405="Coupure ENEO &amp; Baisse de tension","POWER ISSUE",
U405="Defaut GE &amp; POWER Cabinet","POWER ISSUE",
U405="Sharing","POWER ISSUE",
U405="Sites strategiques &amp; DataCenter","POWER ISSUE",
U405="Exclu","Exclu",
U405="SAT","TX ISSUE",
U405="SPARE-ISSUE","SPARE-ISSUE",
U405="Fiber CAmtel","TX ISSUE",
U405="Fiber AOF","TX ISSUE",
U405="Projet OCM (HUAWEI)","TRAVAUX-HUAWEI",
U405="Projet OCM (NOKIA)","TRAVAUX -NOKIA",
U405="ACCESS-ISSUE","ACCESS-ISSUE",
U405="Projet OCM (ZTE, NOKIA, autres projets)","TRAVAUX OCM",
U405="No root CAuse","No root cause",
U405="ODU HS","TX ISSUE",
U405="IP &amp; VLAN","TX ISSUE",
U405="Warehouse HUAWEI","SPARE-ISSUE",
U405="SPARE-HS","SPARE-ISSUE",
U405="Power Telco","RAN ISSUE"
),"")</f>
        <v/>
      </c>
      <c r="U405" s="33"/>
      <c r="V405" s="32" t="str" cm="1">
        <f t="array" ref="V405">IFERROR(_xlfn.IFS(
U405="MPR ISSUE","ACTIVE",
U405="BSS Hardware Issue","ACTIVE",
U405="Sites strategiques, MLL, Pylone, etc.","PASSIVE",
U405="AKTIVCO DEFAUT GE &amp; POWER Cabinet","PASSIVE",
U405="AKTIVCO Coupure ENEO &amp; Baisse de tension","PASSIVE",
U405="Coupure ENEO &amp; Baisse de tension","PASSIVE",
U405="Defaut GE &amp; POWER Cabinet","PASSIVE",
U405="Sharing","PASSIVE",
U405="Sites strategiques &amp; DataCenter","PASSIVE",
U405="Exclu","Exclu",
U405="SAT","ACTIVE",
U405="SPARE-ISSUE","SPARE-ISSUE",
U405="Fiber CAmtel","ACTIVE",
U405="Fiber AOF","ACTIVE",
U405="Projet OCM (HUAWEI)","PLANNED WORKS",
U405="Projet OCM (NOKIA)","PLANNED WORKS",
U405="ACCESS-ISSUE","ACCESS-ISSUE",
U405="Projet OCM (ZTE, NOKIA, autres projets)","PLANNED WORKS",
U405="No root CAuse","No root cause",
U405="ODU HS","ACTIVE",
U405="IP &amp; VLAN","ACTIVE",
U405="Warehouse HUAWEI","SPARE-ISSUE",
U405="SPARE-HS","SPARE-ISSUE",
U405="Power Telco","ACTIVE"
),"")</f>
        <v/>
      </c>
      <c r="W405" s="51"/>
      <c r="X405" s="51"/>
      <c r="Y405" s="51"/>
      <c r="Z405" s="51"/>
      <c r="AA405" s="51"/>
      <c r="AB405" s="34" t="s">
        <v>5420</v>
      </c>
      <c r="AC405" s="34" t="str">
        <f>_xlfn.XLOOKUP(B405,[4]ALL!$B:$B,[4]ALL!$N:$N,"")</f>
        <v/>
      </c>
      <c r="AD405" s="34" t="s">
        <v>5420</v>
      </c>
      <c r="AE405" s="34"/>
      <c r="AF405" s="36" t="s">
        <v>5420</v>
      </c>
      <c r="AG405" s="29"/>
      <c r="AH405" s="35"/>
      <c r="AI405" s="29"/>
      <c r="AJ405" s="29" t="s">
        <v>5420</v>
      </c>
      <c r="AK405" s="36" t="s">
        <v>5420</v>
      </c>
      <c r="AL405" s="36" t="s">
        <v>5420</v>
      </c>
      <c r="AM405" s="36" t="s">
        <v>5420</v>
      </c>
      <c r="AN405" s="36" t="s">
        <v>5420</v>
      </c>
      <c r="AO405" s="36" t="s">
        <v>5420</v>
      </c>
      <c r="AP405" s="36" t="s">
        <v>5420</v>
      </c>
      <c r="AQ405" s="36" t="s">
        <v>5420</v>
      </c>
      <c r="AR405" s="36" t="s">
        <v>5420</v>
      </c>
      <c r="AS405" s="36" t="s">
        <v>5420</v>
      </c>
      <c r="AT405" s="36" t="s">
        <v>5420</v>
      </c>
      <c r="AU405" s="36" t="s">
        <v>5420</v>
      </c>
      <c r="AV405" s="36" t="s">
        <v>5420</v>
      </c>
      <c r="AW405" s="45"/>
      <c r="AX405" s="45" t="s">
        <v>5420</v>
      </c>
      <c r="AY405" s="45" t="s">
        <v>5420</v>
      </c>
      <c r="AZ405" s="45" t="s">
        <v>5420</v>
      </c>
      <c r="BA405" s="36" t="s">
        <v>5420</v>
      </c>
    </row>
    <row r="406" spans="1:53" s="58" customFormat="1" ht="15.6" hidden="1" x14ac:dyDescent="0.3">
      <c r="A406" s="27" t="s">
        <v>293</v>
      </c>
      <c r="B406" s="27" t="s">
        <v>294</v>
      </c>
      <c r="C406" s="29" t="str">
        <f>_xlfn.XLOOKUP(B406,'[1]daily break down'!$D:$D,'[1]daily break down'!$E:$E,"")</f>
        <v>Yaounde</v>
      </c>
      <c r="D406" s="27" t="s">
        <v>21</v>
      </c>
      <c r="E406" s="27" t="s">
        <v>30</v>
      </c>
      <c r="F406" s="29" t="s">
        <v>37</v>
      </c>
      <c r="G406" s="27" t="s">
        <v>38</v>
      </c>
      <c r="H406" s="30" t="str">
        <f>_xlfn.XLOOKUP(B406,[2]CALCULATION!$B:$B,[2]CALCULATION!$H:$H,"")</f>
        <v>ZTE</v>
      </c>
      <c r="I406" s="25">
        <v>27.741608238950096</v>
      </c>
      <c r="J406" s="25">
        <v>10.312545479449707</v>
      </c>
      <c r="K406" s="25">
        <v>0</v>
      </c>
      <c r="L406" s="25">
        <v>0</v>
      </c>
      <c r="M406" s="25">
        <v>2.3681238639055118</v>
      </c>
      <c r="N406" s="25">
        <v>0.66515924584728003</v>
      </c>
      <c r="O406" s="25">
        <v>0.37589211061743627</v>
      </c>
      <c r="P406" s="25" t="s">
        <v>6366</v>
      </c>
      <c r="Q406" s="31" t="s">
        <v>5364</v>
      </c>
      <c r="R406" s="31"/>
      <c r="S406" s="32" t="str" cm="1">
        <f t="array" ref="S406">IFERROR(_xlfn.IFS(
U406="MPR ISSUE","PDH",
U406="BSS Hardware Issue","BSS",
U406="Sites strategiques, MLL, Pylone, etc.","ENVTECH",
U406="AKTIVCO DEFAUT GE &amp; POWER Cabinet","AKTIVCO",
U406="AKTIVCO Coupure ENEO &amp; Baisse de tension","AKTIVCO GRID ONLY",
U406="Coupure ENEO &amp; Baisse de tension","IHS GRID ONLY",
U406="Defaut GE &amp; POWER Cabinet","IHS",
U406="Sharing","Partners",
U406="Sites strategiques &amp; DataCenter","SST &amp; DC",
U406="Exclu","Exclu",
U406="SAT","SAT",
U406="SPARE-ISSUE","SPARE-ISSUE",
U406="Fiber CAmtel","TRANS_FO_CAMTEL",
U406="Fiber AOF","Fiber AOF",
U406="Projet OCM (HUAWEI)","TRAVAUX-HUAWEI",
U406="Projet OCM (NOKIA)","TRAVAUX-NOKIA",
U406="ACCESS-ISSUE","ACCESS-ISSUE",
U406="Projet OCM (ZTE, NOKIA, autres projets)","TRAVAUX OCM",
U406="No root CAuse","No root cause",
U406="ODU HS","PDH",
U406="IP &amp; VLAN","PDH",
U406="Warehouse HUAWEI","SPARE-ISSUE",
U406="SPARE-HS","SPARE-ISSUE",
U406="Power Telco","BSS"
),"")</f>
        <v/>
      </c>
      <c r="T406" s="32" t="str" cm="1">
        <f t="array" ref="T406">IFERROR(_xlfn.IFS(
U406="MPR ISSUE","TX ISSUE",
U406="BSS Hardware Issue","RAN ISSUE",
U406="Sites strategiques, MLL, Pylone, etc.","ENVTECH",
U406="AKTIVCO DEFAUT GE &amp; POWER Cabinet","POWER ISSUE",
U406="AKTIVCO Coupure ENEO &amp; Baisse de tension","POWER ISSUE",
U406="Coupure ENEO &amp; Baisse de tension","POWER ISSUE",
U406="Defaut GE &amp; POWER Cabinet","POWER ISSUE",
U406="Sharing","POWER ISSUE",
U406="Sites strategiques &amp; DataCenter","POWER ISSUE",
U406="Exclu","Exclu",
U406="SAT","TX ISSUE",
U406="SPARE-ISSUE","SPARE-ISSUE",
U406="Fiber CAmtel","TX ISSUE",
U406="Fiber AOF","TX ISSUE",
U406="Projet OCM (HUAWEI)","TRAVAUX-HUAWEI",
U406="Projet OCM (NOKIA)","TRAVAUX -NOKIA",
U406="ACCESS-ISSUE","ACCESS-ISSUE",
U406="Projet OCM (ZTE, NOKIA, autres projets)","TRAVAUX OCM",
U406="No root CAuse","No root cause",
U406="ODU HS","TX ISSUE",
U406="IP &amp; VLAN","TX ISSUE",
U406="Warehouse HUAWEI","SPARE-ISSUE",
U406="SPARE-HS","SPARE-ISSUE",
U406="Power Telco","RAN ISSUE"
),"")</f>
        <v/>
      </c>
      <c r="U406" s="33"/>
      <c r="V406" s="32" t="str" cm="1">
        <f t="array" ref="V406">IFERROR(_xlfn.IFS(
U406="MPR ISSUE","ACTIVE",
U406="BSS Hardware Issue","ACTIVE",
U406="Sites strategiques, MLL, Pylone, etc.","PASSIVE",
U406="AKTIVCO DEFAUT GE &amp; POWER Cabinet","PASSIVE",
U406="AKTIVCO Coupure ENEO &amp; Baisse de tension","PASSIVE",
U406="Coupure ENEO &amp; Baisse de tension","PASSIVE",
U406="Defaut GE &amp; POWER Cabinet","PASSIVE",
U406="Sharing","PASSIVE",
U406="Sites strategiques &amp; DataCenter","PASSIVE",
U406="Exclu","Exclu",
U406="SAT","ACTIVE",
U406="SPARE-ISSUE","SPARE-ISSUE",
U406="Fiber CAmtel","ACTIVE",
U406="Fiber AOF","ACTIVE",
U406="Projet OCM (HUAWEI)","PLANNED WORKS",
U406="Projet OCM (NOKIA)","PLANNED WORKS",
U406="ACCESS-ISSUE","ACCESS-ISSUE",
U406="Projet OCM (ZTE, NOKIA, autres projets)","PLANNED WORKS",
U406="No root CAuse","No root cause",
U406="ODU HS","ACTIVE",
U406="IP &amp; VLAN","ACTIVE",
U406="Warehouse HUAWEI","SPARE-ISSUE",
U406="SPARE-HS","SPARE-ISSUE",
U406="Power Telco","ACTIVE"
),"")</f>
        <v/>
      </c>
      <c r="W406" s="51"/>
      <c r="X406" s="51"/>
      <c r="Y406" s="51"/>
      <c r="Z406" s="51"/>
      <c r="AA406" s="51"/>
      <c r="AB406" s="34" t="s">
        <v>5420</v>
      </c>
      <c r="AC406" s="34" t="str">
        <f>_xlfn.XLOOKUP(B406,[4]ALL!$B:$B,[4]ALL!$N:$N,"")</f>
        <v/>
      </c>
      <c r="AD406" s="34" t="s">
        <v>5420</v>
      </c>
      <c r="AE406" s="34"/>
      <c r="AF406" s="36" t="s">
        <v>5420</v>
      </c>
      <c r="AG406" s="29"/>
      <c r="AH406" s="35"/>
      <c r="AI406" s="29"/>
      <c r="AJ406" s="29" t="s">
        <v>5420</v>
      </c>
      <c r="AK406" s="36" t="s">
        <v>5420</v>
      </c>
      <c r="AL406" s="36" t="s">
        <v>5420</v>
      </c>
      <c r="AM406" s="36" t="s">
        <v>5420</v>
      </c>
      <c r="AN406" s="36" t="s">
        <v>5420</v>
      </c>
      <c r="AO406" s="36" t="s">
        <v>5420</v>
      </c>
      <c r="AP406" s="36" t="s">
        <v>5420</v>
      </c>
      <c r="AQ406" s="36" t="s">
        <v>5420</v>
      </c>
      <c r="AR406" s="36" t="s">
        <v>5420</v>
      </c>
      <c r="AS406" s="36" t="s">
        <v>5420</v>
      </c>
      <c r="AT406" s="36" t="s">
        <v>5420</v>
      </c>
      <c r="AU406" s="36" t="s">
        <v>5420</v>
      </c>
      <c r="AV406" s="36" t="s">
        <v>5420</v>
      </c>
      <c r="AW406" s="45"/>
      <c r="AX406" s="45" t="s">
        <v>5420</v>
      </c>
      <c r="AY406" s="45" t="s">
        <v>5420</v>
      </c>
      <c r="AZ406" s="45" t="s">
        <v>5420</v>
      </c>
      <c r="BA406" s="36" t="s">
        <v>5420</v>
      </c>
    </row>
    <row r="407" spans="1:53" s="58" customFormat="1" ht="15.6" hidden="1" x14ac:dyDescent="0.3">
      <c r="A407" s="27" t="s">
        <v>2828</v>
      </c>
      <c r="B407" s="28" t="s">
        <v>2829</v>
      </c>
      <c r="C407" s="29" t="str">
        <f>_xlfn.XLOOKUP(B407,'[1]daily break down'!$D:$D,'[1]daily break down'!$E:$E,"")</f>
        <v>Garoua</v>
      </c>
      <c r="D407" s="27" t="s">
        <v>11</v>
      </c>
      <c r="E407" s="27" t="s">
        <v>12</v>
      </c>
      <c r="F407" s="29" t="s">
        <v>23</v>
      </c>
      <c r="G407" s="27" t="s">
        <v>24</v>
      </c>
      <c r="H407" s="37" t="str">
        <f>_xlfn.XLOOKUP(B407,[2]CALCULATION!$B:$B,[2]CALCULATION!$H:$H,"")</f>
        <v>Huawei</v>
      </c>
      <c r="I407" s="25">
        <v>0</v>
      </c>
      <c r="J407" s="25">
        <v>0</v>
      </c>
      <c r="K407" s="25">
        <v>0</v>
      </c>
      <c r="L407" s="25">
        <v>0</v>
      </c>
      <c r="M407" s="25">
        <v>0</v>
      </c>
      <c r="N407" s="25">
        <v>6.9110928479909156E-2</v>
      </c>
      <c r="O407" s="25">
        <v>0.37168303213453069</v>
      </c>
      <c r="P407" s="25" t="s">
        <v>6366</v>
      </c>
      <c r="Q407" s="31" t="s">
        <v>5364</v>
      </c>
      <c r="R407" s="31"/>
      <c r="S407" s="32" t="str" cm="1">
        <f t="array" ref="S407">IFERROR(_xlfn.IFS(
U407="MPR ISSUE","PDH",
U407="BSS Hardware Issue","BSS",
U407="Sites strategiques, MLL, Pylone, etc.","ENVTECH",
U407="AKTIVCO DEFAUT GE &amp; POWER Cabinet","AKTIVCO",
U407="AKTIVCO Coupure ENEO &amp; Baisse de tension","AKTIVCO GRID ONLY",
U407="Coupure ENEO &amp; Baisse de tension","IHS GRID ONLY",
U407="Defaut GE &amp; POWER Cabinet","IHS",
U407="Sharing","Partners",
U407="Sites strategiques &amp; DataCenter","SST &amp; DC",
U407="Exclu","Exclu",
U407="SAT","SAT",
U407="SPARE-ISSUE","SPARE-ISSUE",
U407="Fiber CAmtel","TRANS_FO_CAMTEL",
U407="Fiber AOF","Fiber AOF",
U407="Projet OCM (HUAWEI)","TRAVAUX-HUAWEI",
U407="Projet OCM (NOKIA)","TRAVAUX-NOKIA",
U407="ACCESS-ISSUE","ACCESS-ISSUE",
U407="Projet OCM (ZTE, NOKIA, autres projets)","TRAVAUX OCM",
U407="No root CAuse","No root cause",
U407="ODU HS","PDH",
U407="IP &amp; VLAN","PDH",
U407="Warehouse HUAWEI","SPARE-ISSUE",
U407="SPARE-HS","SPARE-ISSUE",
U407="Power Telco","BSS"
),"")</f>
        <v/>
      </c>
      <c r="T407" s="32" t="str" cm="1">
        <f t="array" ref="T407">IFERROR(_xlfn.IFS(
U407="MPR ISSUE","TX ISSUE",
U407="BSS Hardware Issue","RAN ISSUE",
U407="Sites strategiques, MLL, Pylone, etc.","ENVTECH",
U407="AKTIVCO DEFAUT GE &amp; POWER Cabinet","POWER ISSUE",
U407="AKTIVCO Coupure ENEO &amp; Baisse de tension","POWER ISSUE",
U407="Coupure ENEO &amp; Baisse de tension","POWER ISSUE",
U407="Defaut GE &amp; POWER Cabinet","POWER ISSUE",
U407="Sharing","POWER ISSUE",
U407="Sites strategiques &amp; DataCenter","POWER ISSUE",
U407="Exclu","Exclu",
U407="SAT","TX ISSUE",
U407="SPARE-ISSUE","SPARE-ISSUE",
U407="Fiber CAmtel","TX ISSUE",
U407="Fiber AOF","TX ISSUE",
U407="Projet OCM (HUAWEI)","TRAVAUX-HUAWEI",
U407="Projet OCM (NOKIA)","TRAVAUX -NOKIA",
U407="ACCESS-ISSUE","ACCESS-ISSUE",
U407="Projet OCM (ZTE, NOKIA, autres projets)","TRAVAUX OCM",
U407="No root CAuse","No root cause",
U407="ODU HS","TX ISSUE",
U407="IP &amp; VLAN","TX ISSUE",
U407="Warehouse HUAWEI","SPARE-ISSUE",
U407="SPARE-HS","SPARE-ISSUE",
U407="Power Telco","RAN ISSUE"
),"")</f>
        <v/>
      </c>
      <c r="U407" s="33"/>
      <c r="V407" s="32" t="str" cm="1">
        <f t="array" ref="V407">IFERROR(_xlfn.IFS(
U407="MPR ISSUE","ACTIVE",
U407="BSS Hardware Issue","ACTIVE",
U407="Sites strategiques, MLL, Pylone, etc.","PASSIVE",
U407="AKTIVCO DEFAUT GE &amp; POWER Cabinet","PASSIVE",
U407="AKTIVCO Coupure ENEO &amp; Baisse de tension","PASSIVE",
U407="Coupure ENEO &amp; Baisse de tension","PASSIVE",
U407="Defaut GE &amp; POWER Cabinet","PASSIVE",
U407="Sharing","PASSIVE",
U407="Sites strategiques &amp; DataCenter","PASSIVE",
U407="Exclu","Exclu",
U407="SAT","ACTIVE",
U407="SPARE-ISSUE","SPARE-ISSUE",
U407="Fiber CAmtel","ACTIVE",
U407="Fiber AOF","ACTIVE",
U407="Projet OCM (HUAWEI)","PLANNED WORKS",
U407="Projet OCM (NOKIA)","PLANNED WORKS",
U407="ACCESS-ISSUE","ACCESS-ISSUE",
U407="Projet OCM (ZTE, NOKIA, autres projets)","PLANNED WORKS",
U407="No root CAuse","No root cause",
U407="ODU HS","ACTIVE",
U407="IP &amp; VLAN","ACTIVE",
U407="Warehouse HUAWEI","SPARE-ISSUE",
U407="SPARE-HS","SPARE-ISSUE",
U407="Power Telco","ACTIVE"
),"")</f>
        <v/>
      </c>
      <c r="W407" s="51"/>
      <c r="X407" s="51"/>
      <c r="Y407" s="51"/>
      <c r="Z407" s="51"/>
      <c r="AA407" s="51"/>
      <c r="AB407" s="34" t="s">
        <v>5420</v>
      </c>
      <c r="AC407" s="34" t="str">
        <f>_xlfn.XLOOKUP(B407,[4]ALL!$B:$B,[4]ALL!$N:$N,"")</f>
        <v/>
      </c>
      <c r="AD407" s="34" t="s">
        <v>5420</v>
      </c>
      <c r="AE407" s="34"/>
      <c r="AF407" s="36" t="s">
        <v>5420</v>
      </c>
      <c r="AG407" s="29"/>
      <c r="AH407" s="35"/>
      <c r="AI407" s="29"/>
      <c r="AJ407" s="29" t="s">
        <v>5420</v>
      </c>
      <c r="AK407" s="36" t="s">
        <v>5420</v>
      </c>
      <c r="AL407" s="36" t="s">
        <v>5420</v>
      </c>
      <c r="AM407" s="36" t="s">
        <v>5420</v>
      </c>
      <c r="AN407" s="36" t="s">
        <v>5420</v>
      </c>
      <c r="AO407" s="36" t="s">
        <v>5420</v>
      </c>
      <c r="AP407" s="36" t="s">
        <v>5420</v>
      </c>
      <c r="AQ407" s="36" t="s">
        <v>5420</v>
      </c>
      <c r="AR407" s="36" t="s">
        <v>5420</v>
      </c>
      <c r="AS407" s="36" t="s">
        <v>5420</v>
      </c>
      <c r="AT407" s="36" t="s">
        <v>5420</v>
      </c>
      <c r="AU407" s="36" t="s">
        <v>5420</v>
      </c>
      <c r="AV407" s="36" t="s">
        <v>5420</v>
      </c>
      <c r="AW407" s="45"/>
      <c r="AX407" s="45" t="s">
        <v>5420</v>
      </c>
      <c r="AY407" s="45" t="s">
        <v>5420</v>
      </c>
      <c r="AZ407" s="45" t="s">
        <v>5420</v>
      </c>
      <c r="BA407" s="36" t="s">
        <v>5420</v>
      </c>
    </row>
    <row r="408" spans="1:53" s="58" customFormat="1" ht="15.6" hidden="1" x14ac:dyDescent="0.3">
      <c r="A408" s="27" t="s">
        <v>2412</v>
      </c>
      <c r="B408" s="28" t="s">
        <v>2413</v>
      </c>
      <c r="C408" s="29" t="str">
        <f>_xlfn.XLOOKUP(B408,'[1]daily break down'!$D:$D,'[1]daily break down'!$E:$E,"")</f>
        <v>NORD-OUEST</v>
      </c>
      <c r="D408" s="27" t="s">
        <v>11</v>
      </c>
      <c r="E408" s="27" t="s">
        <v>12</v>
      </c>
      <c r="F408" s="29" t="s">
        <v>51</v>
      </c>
      <c r="G408" s="27" t="s">
        <v>2048</v>
      </c>
      <c r="H408" s="39" t="str">
        <f>_xlfn.XLOOKUP(B408,[2]CALCULATION!$B:$B,[2]CALCULATION!$H:$H,"")</f>
        <v>NOKIA</v>
      </c>
      <c r="I408" s="25">
        <v>2.4755088704545441E-2</v>
      </c>
      <c r="J408" s="25">
        <v>0</v>
      </c>
      <c r="K408" s="25">
        <v>9.1244260671797223E-2</v>
      </c>
      <c r="L408" s="25">
        <v>0</v>
      </c>
      <c r="M408" s="25">
        <v>2.0867041631353219E-2</v>
      </c>
      <c r="N408" s="25">
        <v>0</v>
      </c>
      <c r="O408" s="25">
        <v>0.36355023642179823</v>
      </c>
      <c r="P408" s="25" t="s">
        <v>6366</v>
      </c>
      <c r="Q408" s="31" t="str">
        <f>_xlfn.XLOOKUP(B408,'[1]daily break down'!$D:$D,'[1]daily break down'!$O:$O,"")</f>
        <v>Insecurity</v>
      </c>
      <c r="R408" s="31"/>
      <c r="S408" s="32" t="str" cm="1">
        <f t="array" ref="S408">IFERROR(_xlfn.IFS(
U408="MPR ISSUE","PDH",
U408="BSS Hardware Issue","BSS",
U408="Sites strategiques, MLL, Pylone, etc.","ENVTECH",
U408="AKTIVCO DEFAUT GE &amp; POWER Cabinet","AKTIVCO",
U408="AKTIVCO Coupure ENEO &amp; Baisse de tension","AKTIVCO GRID ONLY",
U408="Coupure ENEO &amp; Baisse de tension","IHS GRID ONLY",
U408="Defaut GE &amp; POWER Cabinet","IHS",
U408="Sharing","Partners",
U408="Sites strategiques &amp; DataCenter","SST &amp; DC",
U408="Exclu","Exclu",
U408="SAT","SAT",
U408="SPARE-ISSUE","SPARE-ISSUE",
U408="Fiber CAmtel","TRANS_FO_CAMTEL",
U408="Fiber AOF","Fiber AOF",
U408="Projet OCM (HUAWEI)","TRAVAUX-HUAWEI",
U408="Projet OCM (NOKIA)","TRAVAUX-NOKIA",
U408="ACCESS-ISSUE","ACCESS-ISSUE",
U408="Projet OCM (ZTE, NOKIA, autres projets)","TRAVAUX OCM",
U408="No root CAuse","No root cause",
U408="ODU HS","PDH",
U408="IP &amp; VLAN","PDH",
U408="Warehouse HUAWEI","SPARE-ISSUE",
U408="SPARE-HS","SPARE-ISSUE",
U408="Power Telco","BSS"
),"")</f>
        <v/>
      </c>
      <c r="T408" s="32" t="str" cm="1">
        <f t="array" ref="T408">IFERROR(_xlfn.IFS(
U408="MPR ISSUE","TX ISSUE",
U408="BSS Hardware Issue","RAN ISSUE",
U408="Sites strategiques, MLL, Pylone, etc.","ENVTECH",
U408="AKTIVCO DEFAUT GE &amp; POWER Cabinet","POWER ISSUE",
U408="AKTIVCO Coupure ENEO &amp; Baisse de tension","POWER ISSUE",
U408="Coupure ENEO &amp; Baisse de tension","POWER ISSUE",
U408="Defaut GE &amp; POWER Cabinet","POWER ISSUE",
U408="Sharing","POWER ISSUE",
U408="Sites strategiques &amp; DataCenter","POWER ISSUE",
U408="Exclu","Exclu",
U408="SAT","TX ISSUE",
U408="SPARE-ISSUE","SPARE-ISSUE",
U408="Fiber CAmtel","TX ISSUE",
U408="Fiber AOF","TX ISSUE",
U408="Projet OCM (HUAWEI)","TRAVAUX-HUAWEI",
U408="Projet OCM (NOKIA)","TRAVAUX -NOKIA",
U408="ACCESS-ISSUE","ACCESS-ISSUE",
U408="Projet OCM (ZTE, NOKIA, autres projets)","TRAVAUX OCM",
U408="No root CAuse","No root cause",
U408="ODU HS","TX ISSUE",
U408="IP &amp; VLAN","TX ISSUE",
U408="Warehouse HUAWEI","SPARE-ISSUE",
U408="SPARE-HS","SPARE-ISSUE",
U408="Power Telco","RAN ISSUE"
),"")</f>
        <v/>
      </c>
      <c r="U408" s="33"/>
      <c r="V408" s="32" t="str" cm="1">
        <f t="array" ref="V408">IFERROR(_xlfn.IFS(
U408="MPR ISSUE","ACTIVE",
U408="BSS Hardware Issue","ACTIVE",
U408="Sites strategiques, MLL, Pylone, etc.","PASSIVE",
U408="AKTIVCO DEFAUT GE &amp; POWER Cabinet","PASSIVE",
U408="AKTIVCO Coupure ENEO &amp; Baisse de tension","PASSIVE",
U408="Coupure ENEO &amp; Baisse de tension","PASSIVE",
U408="Defaut GE &amp; POWER Cabinet","PASSIVE",
U408="Sharing","PASSIVE",
U408="Sites strategiques &amp; DataCenter","PASSIVE",
U408="Exclu","Exclu",
U408="SAT","ACTIVE",
U408="SPARE-ISSUE","SPARE-ISSUE",
U408="Fiber CAmtel","ACTIVE",
U408="Fiber AOF","ACTIVE",
U408="Projet OCM (HUAWEI)","PLANNED WORKS",
U408="Projet OCM (NOKIA)","PLANNED WORKS",
U408="ACCESS-ISSUE","ACCESS-ISSUE",
U408="Projet OCM (ZTE, NOKIA, autres projets)","PLANNED WORKS",
U408="No root CAuse","No root cause",
U408="ODU HS","ACTIVE",
U408="IP &amp; VLAN","ACTIVE",
U408="Warehouse HUAWEI","SPARE-ISSUE",
U408="SPARE-HS","SPARE-ISSUE",
U408="Power Telco","ACTIVE"
),"")</f>
        <v/>
      </c>
      <c r="W408" s="51"/>
      <c r="X408" s="51"/>
      <c r="Y408" s="51"/>
      <c r="Z408" s="51"/>
      <c r="AA408" s="51"/>
      <c r="AB408" s="34" t="s">
        <v>6100</v>
      </c>
      <c r="AC408" s="34" t="str">
        <f>_xlfn.XLOOKUP(B408,[4]ALL!$B:$B,[4]ALL!$N:$N,"")</f>
        <v/>
      </c>
      <c r="AD408" s="34" t="s">
        <v>5420</v>
      </c>
      <c r="AE408" s="34"/>
      <c r="AF408" s="36" t="s">
        <v>5420</v>
      </c>
      <c r="AG408" s="29"/>
      <c r="AH408" s="35"/>
      <c r="AI408" s="29"/>
      <c r="AJ408" s="29" t="s">
        <v>5420</v>
      </c>
      <c r="AK408" s="36" t="s">
        <v>5420</v>
      </c>
      <c r="AL408" s="36" t="s">
        <v>5420</v>
      </c>
      <c r="AM408" s="36" t="s">
        <v>5420</v>
      </c>
      <c r="AN408" s="36" t="s">
        <v>5420</v>
      </c>
      <c r="AO408" s="36" t="s">
        <v>5420</v>
      </c>
      <c r="AP408" s="36" t="s">
        <v>5420</v>
      </c>
      <c r="AQ408" s="36" t="s">
        <v>5420</v>
      </c>
      <c r="AR408" s="36" t="s">
        <v>5420</v>
      </c>
      <c r="AS408" s="36" t="s">
        <v>5420</v>
      </c>
      <c r="AT408" s="36" t="s">
        <v>5420</v>
      </c>
      <c r="AU408" s="36" t="s">
        <v>5420</v>
      </c>
      <c r="AV408" s="36" t="s">
        <v>6100</v>
      </c>
      <c r="AW408" s="45"/>
      <c r="AX408" s="45" t="s">
        <v>5420</v>
      </c>
      <c r="AY408" s="45" t="s">
        <v>5420</v>
      </c>
      <c r="AZ408" s="45" t="s">
        <v>5420</v>
      </c>
      <c r="BA408" s="36" t="s">
        <v>5420</v>
      </c>
    </row>
    <row r="409" spans="1:53" s="58" customFormat="1" ht="15.6" hidden="1" x14ac:dyDescent="0.3">
      <c r="A409" s="29" t="s">
        <v>1278</v>
      </c>
      <c r="B409" s="35" t="s">
        <v>1279</v>
      </c>
      <c r="C409" s="29" t="str">
        <f>_xlfn.XLOOKUP(B409,'[1]daily break down'!$D:$D,'[1]daily break down'!$E:$E,"")</f>
        <v>CENTRE</v>
      </c>
      <c r="D409" s="29" t="s">
        <v>11</v>
      </c>
      <c r="E409" s="29" t="s">
        <v>66</v>
      </c>
      <c r="F409" s="29" t="s">
        <v>69</v>
      </c>
      <c r="G409" s="29" t="s">
        <v>1278</v>
      </c>
      <c r="H409" s="39" t="str">
        <f>_xlfn.XLOOKUP(B409,[2]CALCULATION!$B:$B,[2]CALCULATION!$H:$H,"")</f>
        <v>NOKIA</v>
      </c>
      <c r="I409" s="25">
        <v>9.6416433383842273E-2</v>
      </c>
      <c r="J409" s="25">
        <v>2.8714476091007408E-3</v>
      </c>
      <c r="K409" s="25">
        <v>1.5143586648517693</v>
      </c>
      <c r="L409" s="25">
        <v>0</v>
      </c>
      <c r="M409" s="25">
        <v>2.2971580872805927E-2</v>
      </c>
      <c r="N409" s="25">
        <v>0.38941109998202228</v>
      </c>
      <c r="O409" s="25">
        <v>0.36183806890332809</v>
      </c>
      <c r="P409" s="25" t="s">
        <v>6366</v>
      </c>
      <c r="Q409" s="31" t="s">
        <v>5364</v>
      </c>
      <c r="R409" s="31"/>
      <c r="S409" s="32" t="str" cm="1">
        <f t="array" ref="S409">IFERROR(_xlfn.IFS(
U409="MPR ISSUE","PDH",
U409="BSS Hardware Issue","BSS",
U409="Sites strategiques, MLL, Pylone, etc.","ENVTECH",
U409="AKTIVCO DEFAUT GE &amp; POWER Cabinet","AKTIVCO",
U409="AKTIVCO Coupure ENEO &amp; Baisse de tension","AKTIVCO GRID ONLY",
U409="Coupure ENEO &amp; Baisse de tension","IHS GRID ONLY",
U409="Defaut GE &amp; POWER Cabinet","IHS",
U409="Sharing","Partners",
U409="Sites strategiques &amp; DataCenter","SST &amp; DC",
U409="Exclu","Exclu",
U409="SAT","SAT",
U409="SPARE-ISSUE","SPARE-ISSUE",
U409="Fiber CAmtel","TRANS_FO_CAMTEL",
U409="Fiber AOF","Fiber AOF",
U409="Projet OCM (HUAWEI)","TRAVAUX-HUAWEI",
U409="Projet OCM (NOKIA)","TRAVAUX-NOKIA",
U409="ACCESS-ISSUE","ACCESS-ISSUE",
U409="Projet OCM (ZTE, NOKIA, autres projets)","TRAVAUX OCM",
U409="No root CAuse","No root cause",
U409="ODU HS","PDH",
U409="IP &amp; VLAN","PDH",
U409="Warehouse HUAWEI","SPARE-ISSUE",
U409="SPARE-HS","SPARE-ISSUE",
U409="Power Telco","BSS"
),"")</f>
        <v/>
      </c>
      <c r="T409" s="32" t="str" cm="1">
        <f t="array" ref="T409">IFERROR(_xlfn.IFS(
U409="MPR ISSUE","TX ISSUE",
U409="BSS Hardware Issue","RAN ISSUE",
U409="Sites strategiques, MLL, Pylone, etc.","ENVTECH",
U409="AKTIVCO DEFAUT GE &amp; POWER Cabinet","POWER ISSUE",
U409="AKTIVCO Coupure ENEO &amp; Baisse de tension","POWER ISSUE",
U409="Coupure ENEO &amp; Baisse de tension","POWER ISSUE",
U409="Defaut GE &amp; POWER Cabinet","POWER ISSUE",
U409="Sharing","POWER ISSUE",
U409="Sites strategiques &amp; DataCenter","POWER ISSUE",
U409="Exclu","Exclu",
U409="SAT","TX ISSUE",
U409="SPARE-ISSUE","SPARE-ISSUE",
U409="Fiber CAmtel","TX ISSUE",
U409="Fiber AOF","TX ISSUE",
U409="Projet OCM (HUAWEI)","TRAVAUX-HUAWEI",
U409="Projet OCM (NOKIA)","TRAVAUX -NOKIA",
U409="ACCESS-ISSUE","ACCESS-ISSUE",
U409="Projet OCM (ZTE, NOKIA, autres projets)","TRAVAUX OCM",
U409="No root CAuse","No root cause",
U409="ODU HS","TX ISSUE",
U409="IP &amp; VLAN","TX ISSUE",
U409="Warehouse HUAWEI","SPARE-ISSUE",
U409="SPARE-HS","SPARE-ISSUE",
U409="Power Telco","RAN ISSUE"
),"")</f>
        <v/>
      </c>
      <c r="U409" s="33"/>
      <c r="V409" s="32" t="str" cm="1">
        <f t="array" ref="V409">IFERROR(_xlfn.IFS(
U409="MPR ISSUE","ACTIVE",
U409="BSS Hardware Issue","ACTIVE",
U409="Sites strategiques, MLL, Pylone, etc.","PASSIVE",
U409="AKTIVCO DEFAUT GE &amp; POWER Cabinet","PASSIVE",
U409="AKTIVCO Coupure ENEO &amp; Baisse de tension","PASSIVE",
U409="Coupure ENEO &amp; Baisse de tension","PASSIVE",
U409="Defaut GE &amp; POWER Cabinet","PASSIVE",
U409="Sharing","PASSIVE",
U409="Sites strategiques &amp; DataCenter","PASSIVE",
U409="Exclu","Exclu",
U409="SAT","ACTIVE",
U409="SPARE-ISSUE","SPARE-ISSUE",
U409="Fiber CAmtel","ACTIVE",
U409="Fiber AOF","ACTIVE",
U409="Projet OCM (HUAWEI)","PLANNED WORKS",
U409="Projet OCM (NOKIA)","PLANNED WORKS",
U409="ACCESS-ISSUE","ACCESS-ISSUE",
U409="Projet OCM (ZTE, NOKIA, autres projets)","PLANNED WORKS",
U409="No root CAuse","No root cause",
U409="ODU HS","ACTIVE",
U409="IP &amp; VLAN","ACTIVE",
U409="Warehouse HUAWEI","SPARE-ISSUE",
U409="SPARE-HS","SPARE-ISSUE",
U409="Power Telco","ACTIVE"
),"")</f>
        <v/>
      </c>
      <c r="W409" s="51"/>
      <c r="X409" s="51"/>
      <c r="Y409" s="51"/>
      <c r="Z409" s="51"/>
      <c r="AA409" s="51"/>
      <c r="AB409" s="34" t="s">
        <v>6666</v>
      </c>
      <c r="AC409" s="34" t="str">
        <f>_xlfn.XLOOKUP(B409,[4]ALL!$B:$B,[4]ALL!$N:$N,"")</f>
        <v/>
      </c>
      <c r="AD409" s="34" t="s">
        <v>5420</v>
      </c>
      <c r="AE409" s="34"/>
      <c r="AF409" s="36" t="s">
        <v>6486</v>
      </c>
      <c r="AG409" s="29"/>
      <c r="AH409" s="35"/>
      <c r="AI409" s="29"/>
      <c r="AJ409" s="29" t="s">
        <v>5420</v>
      </c>
      <c r="AK409" s="36" t="s">
        <v>5420</v>
      </c>
      <c r="AL409" s="36" t="s">
        <v>5420</v>
      </c>
      <c r="AM409" s="36" t="s">
        <v>5420</v>
      </c>
      <c r="AN409" s="36" t="s">
        <v>6098</v>
      </c>
      <c r="AO409" s="36" t="s">
        <v>6098</v>
      </c>
      <c r="AP409" s="36" t="s">
        <v>6098</v>
      </c>
      <c r="AQ409" s="36" t="s">
        <v>5420</v>
      </c>
      <c r="AR409" s="36" t="s">
        <v>5420</v>
      </c>
      <c r="AS409" s="36" t="s">
        <v>5420</v>
      </c>
      <c r="AT409" s="36" t="s">
        <v>5420</v>
      </c>
      <c r="AU409" s="36" t="s">
        <v>5420</v>
      </c>
      <c r="AV409" s="36" t="s">
        <v>6099</v>
      </c>
      <c r="AW409" s="45"/>
      <c r="AX409" s="45" t="s">
        <v>5420</v>
      </c>
      <c r="AY409" s="45" t="s">
        <v>5420</v>
      </c>
      <c r="AZ409" s="45" t="s">
        <v>5420</v>
      </c>
      <c r="BA409" s="36" t="s">
        <v>5420</v>
      </c>
    </row>
    <row r="410" spans="1:53" s="58" customFormat="1" ht="15.6" hidden="1" x14ac:dyDescent="0.3">
      <c r="A410" s="27" t="s">
        <v>3794</v>
      </c>
      <c r="B410" s="28" t="s">
        <v>3795</v>
      </c>
      <c r="C410" s="29" t="str">
        <f>_xlfn.XLOOKUP(B410,'[1]daily break down'!$D:$D,'[1]daily break down'!$E:$E,"")</f>
        <v>Maroua</v>
      </c>
      <c r="D410" s="27" t="s">
        <v>11</v>
      </c>
      <c r="E410" s="27" t="s">
        <v>12</v>
      </c>
      <c r="F410" s="29" t="s">
        <v>55</v>
      </c>
      <c r="G410" s="27" t="s">
        <v>84</v>
      </c>
      <c r="H410" s="37" t="str">
        <f>_xlfn.XLOOKUP(B410,[2]CALCULATION!$B:$B,[2]CALCULATION!$H:$H,"")</f>
        <v>Huawei</v>
      </c>
      <c r="I410" s="25">
        <v>0</v>
      </c>
      <c r="J410" s="25">
        <v>0</v>
      </c>
      <c r="K410" s="25">
        <v>0</v>
      </c>
      <c r="L410" s="25">
        <v>0</v>
      </c>
      <c r="M410" s="25">
        <v>0</v>
      </c>
      <c r="N410" s="25">
        <v>0</v>
      </c>
      <c r="O410" s="25">
        <v>0.36196291445154988</v>
      </c>
      <c r="P410" s="25" t="s">
        <v>6366</v>
      </c>
      <c r="Q410" s="31" t="s">
        <v>5364</v>
      </c>
      <c r="R410" s="31"/>
      <c r="S410" s="32" t="str" cm="1">
        <f t="array" ref="S410">IFERROR(_xlfn.IFS(
U410="MPR ISSUE","PDH",
U410="BSS Hardware Issue","BSS",
U410="Sites strategiques, MLL, Pylone, etc.","ENVTECH",
U410="AKTIVCO DEFAUT GE &amp; POWER Cabinet","AKTIVCO",
U410="AKTIVCO Coupure ENEO &amp; Baisse de tension","AKTIVCO GRID ONLY",
U410="Coupure ENEO &amp; Baisse de tension","IHS GRID ONLY",
U410="Defaut GE &amp; POWER Cabinet","IHS",
U410="Sharing","Partners",
U410="Sites strategiques &amp; DataCenter","SST &amp; DC",
U410="Exclu","Exclu",
U410="SAT","SAT",
U410="SPARE-ISSUE","SPARE-ISSUE",
U410="Fiber CAmtel","TRANS_FO_CAMTEL",
U410="Fiber AOF","Fiber AOF",
U410="Projet OCM (HUAWEI)","TRAVAUX-HUAWEI",
U410="Projet OCM (NOKIA)","TRAVAUX-NOKIA",
U410="ACCESS-ISSUE","ACCESS-ISSUE",
U410="Projet OCM (ZTE, NOKIA, autres projets)","TRAVAUX OCM",
U410="No root CAuse","No root cause",
U410="ODU HS","PDH",
U410="IP &amp; VLAN","PDH",
U410="Warehouse HUAWEI","SPARE-ISSUE",
U410="SPARE-HS","SPARE-ISSUE",
U410="Power Telco","BSS"
),"")</f>
        <v/>
      </c>
      <c r="T410" s="32" t="str" cm="1">
        <f t="array" ref="T410">IFERROR(_xlfn.IFS(
U410="MPR ISSUE","TX ISSUE",
U410="BSS Hardware Issue","RAN ISSUE",
U410="Sites strategiques, MLL, Pylone, etc.","ENVTECH",
U410="AKTIVCO DEFAUT GE &amp; POWER Cabinet","POWER ISSUE",
U410="AKTIVCO Coupure ENEO &amp; Baisse de tension","POWER ISSUE",
U410="Coupure ENEO &amp; Baisse de tension","POWER ISSUE",
U410="Defaut GE &amp; POWER Cabinet","POWER ISSUE",
U410="Sharing","POWER ISSUE",
U410="Sites strategiques &amp; DataCenter","POWER ISSUE",
U410="Exclu","Exclu",
U410="SAT","TX ISSUE",
U410="SPARE-ISSUE","SPARE-ISSUE",
U410="Fiber CAmtel","TX ISSUE",
U410="Fiber AOF","TX ISSUE",
U410="Projet OCM (HUAWEI)","TRAVAUX-HUAWEI",
U410="Projet OCM (NOKIA)","TRAVAUX -NOKIA",
U410="ACCESS-ISSUE","ACCESS-ISSUE",
U410="Projet OCM (ZTE, NOKIA, autres projets)","TRAVAUX OCM",
U410="No root CAuse","No root cause",
U410="ODU HS","TX ISSUE",
U410="IP &amp; VLAN","TX ISSUE",
U410="Warehouse HUAWEI","SPARE-ISSUE",
U410="SPARE-HS","SPARE-ISSUE",
U410="Power Telco","RAN ISSUE"
),"")</f>
        <v/>
      </c>
      <c r="U410" s="33"/>
      <c r="V410" s="32" t="str" cm="1">
        <f t="array" ref="V410">IFERROR(_xlfn.IFS(
U410="MPR ISSUE","ACTIVE",
U410="BSS Hardware Issue","ACTIVE",
U410="Sites strategiques, MLL, Pylone, etc.","PASSIVE",
U410="AKTIVCO DEFAUT GE &amp; POWER Cabinet","PASSIVE",
U410="AKTIVCO Coupure ENEO &amp; Baisse de tension","PASSIVE",
U410="Coupure ENEO &amp; Baisse de tension","PASSIVE",
U410="Defaut GE &amp; POWER Cabinet","PASSIVE",
U410="Sharing","PASSIVE",
U410="Sites strategiques &amp; DataCenter","PASSIVE",
U410="Exclu","Exclu",
U410="SAT","ACTIVE",
U410="SPARE-ISSUE","SPARE-ISSUE",
U410="Fiber CAmtel","ACTIVE",
U410="Fiber AOF","ACTIVE",
U410="Projet OCM (HUAWEI)","PLANNED WORKS",
U410="Projet OCM (NOKIA)","PLANNED WORKS",
U410="ACCESS-ISSUE","ACCESS-ISSUE",
U410="Projet OCM (ZTE, NOKIA, autres projets)","PLANNED WORKS",
U410="No root CAuse","No root cause",
U410="ODU HS","ACTIVE",
U410="IP &amp; VLAN","ACTIVE",
U410="Warehouse HUAWEI","SPARE-ISSUE",
U410="SPARE-HS","SPARE-ISSUE",
U410="Power Telco","ACTIVE"
),"")</f>
        <v/>
      </c>
      <c r="W410" s="51"/>
      <c r="X410" s="51"/>
      <c r="Y410" s="51"/>
      <c r="Z410" s="51"/>
      <c r="AA410" s="51"/>
      <c r="AB410" s="34" t="s">
        <v>5420</v>
      </c>
      <c r="AC410" s="34" t="str">
        <f>_xlfn.XLOOKUP(B410,[4]ALL!$B:$B,[4]ALL!$N:$N,"")</f>
        <v/>
      </c>
      <c r="AD410" s="34" t="s">
        <v>5420</v>
      </c>
      <c r="AE410" s="34"/>
      <c r="AF410" s="36" t="s">
        <v>5420</v>
      </c>
      <c r="AG410" s="29"/>
      <c r="AH410" s="35"/>
      <c r="AI410" s="29"/>
      <c r="AJ410" s="29" t="s">
        <v>5420</v>
      </c>
      <c r="AK410" s="36" t="s">
        <v>5420</v>
      </c>
      <c r="AL410" s="36" t="s">
        <v>5420</v>
      </c>
      <c r="AM410" s="36" t="s">
        <v>5420</v>
      </c>
      <c r="AN410" s="36" t="s">
        <v>5420</v>
      </c>
      <c r="AO410" s="36" t="s">
        <v>5420</v>
      </c>
      <c r="AP410" s="36" t="s">
        <v>5420</v>
      </c>
      <c r="AQ410" s="36" t="s">
        <v>5420</v>
      </c>
      <c r="AR410" s="36" t="s">
        <v>5420</v>
      </c>
      <c r="AS410" s="36" t="s">
        <v>5420</v>
      </c>
      <c r="AT410" s="36" t="s">
        <v>5420</v>
      </c>
      <c r="AU410" s="36" t="s">
        <v>5420</v>
      </c>
      <c r="AV410" s="36" t="s">
        <v>5420</v>
      </c>
      <c r="AW410" s="45"/>
      <c r="AX410" s="45" t="s">
        <v>5420</v>
      </c>
      <c r="AY410" s="45" t="s">
        <v>5420</v>
      </c>
      <c r="AZ410" s="45" t="s">
        <v>5420</v>
      </c>
      <c r="BA410" s="36" t="s">
        <v>5420</v>
      </c>
    </row>
    <row r="411" spans="1:53" s="58" customFormat="1" ht="15.6" hidden="1" x14ac:dyDescent="0.3">
      <c r="A411" s="27" t="s">
        <v>1910</v>
      </c>
      <c r="B411" s="28" t="s">
        <v>1911</v>
      </c>
      <c r="C411" s="29" t="str">
        <f>_xlfn.XLOOKUP(B411,'[1]daily break down'!$D:$D,'[1]daily break down'!$E:$E,"")</f>
        <v>Yaounde</v>
      </c>
      <c r="D411" s="27" t="s">
        <v>21</v>
      </c>
      <c r="E411" s="27" t="s">
        <v>36</v>
      </c>
      <c r="F411" s="29" t="s">
        <v>37</v>
      </c>
      <c r="G411" s="27" t="s">
        <v>38</v>
      </c>
      <c r="H411" s="30" t="str">
        <f>_xlfn.XLOOKUP(B411,[2]CALCULATION!$B:$B,[2]CALCULATION!$H:$H,"")</f>
        <v>ZTE</v>
      </c>
      <c r="I411" s="25">
        <v>0</v>
      </c>
      <c r="J411" s="25">
        <v>0</v>
      </c>
      <c r="K411" s="25">
        <v>0</v>
      </c>
      <c r="L411" s="25">
        <v>0</v>
      </c>
      <c r="M411" s="25">
        <v>3.0678296564535881</v>
      </c>
      <c r="N411" s="25">
        <v>4.0241465558323561</v>
      </c>
      <c r="O411" s="25">
        <v>0.35994755060168376</v>
      </c>
      <c r="P411" s="25" t="s">
        <v>6366</v>
      </c>
      <c r="Q411" s="31" t="s">
        <v>5364</v>
      </c>
      <c r="R411" s="31"/>
      <c r="S411" s="32" t="str" cm="1">
        <f t="array" ref="S411">IFERROR(_xlfn.IFS(
U411="MPR ISSUE","PDH",
U411="BSS Hardware Issue","BSS",
U411="Sites strategiques, MLL, Pylone, etc.","ENVTECH",
U411="AKTIVCO DEFAUT GE &amp; POWER Cabinet","AKTIVCO",
U411="AKTIVCO Coupure ENEO &amp; Baisse de tension","AKTIVCO GRID ONLY",
U411="Coupure ENEO &amp; Baisse de tension","IHS GRID ONLY",
U411="Defaut GE &amp; POWER Cabinet","IHS",
U411="Sharing","Partners",
U411="Sites strategiques &amp; DataCenter","SST &amp; DC",
U411="Exclu","Exclu",
U411="SAT","SAT",
U411="SPARE-ISSUE","SPARE-ISSUE",
U411="Fiber CAmtel","TRANS_FO_CAMTEL",
U411="Fiber AOF","Fiber AOF",
U411="Projet OCM (HUAWEI)","TRAVAUX-HUAWEI",
U411="Projet OCM (NOKIA)","TRAVAUX-NOKIA",
U411="ACCESS-ISSUE","ACCESS-ISSUE",
U411="Projet OCM (ZTE, NOKIA, autres projets)","TRAVAUX OCM",
U411="No root CAuse","No root cause",
U411="ODU HS","PDH",
U411="IP &amp; VLAN","PDH",
U411="Warehouse HUAWEI","SPARE-ISSUE",
U411="SPARE-HS","SPARE-ISSUE",
U411="Power Telco","BSS"
),"")</f>
        <v/>
      </c>
      <c r="T411" s="32" t="str" cm="1">
        <f t="array" ref="T411">IFERROR(_xlfn.IFS(
U411="MPR ISSUE","TX ISSUE",
U411="BSS Hardware Issue","RAN ISSUE",
U411="Sites strategiques, MLL, Pylone, etc.","ENVTECH",
U411="AKTIVCO DEFAUT GE &amp; POWER Cabinet","POWER ISSUE",
U411="AKTIVCO Coupure ENEO &amp; Baisse de tension","POWER ISSUE",
U411="Coupure ENEO &amp; Baisse de tension","POWER ISSUE",
U411="Defaut GE &amp; POWER Cabinet","POWER ISSUE",
U411="Sharing","POWER ISSUE",
U411="Sites strategiques &amp; DataCenter","POWER ISSUE",
U411="Exclu","Exclu",
U411="SAT","TX ISSUE",
U411="SPARE-ISSUE","SPARE-ISSUE",
U411="Fiber CAmtel","TX ISSUE",
U411="Fiber AOF","TX ISSUE",
U411="Projet OCM (HUAWEI)","TRAVAUX-HUAWEI",
U411="Projet OCM (NOKIA)","TRAVAUX -NOKIA",
U411="ACCESS-ISSUE","ACCESS-ISSUE",
U411="Projet OCM (ZTE, NOKIA, autres projets)","TRAVAUX OCM",
U411="No root CAuse","No root cause",
U411="ODU HS","TX ISSUE",
U411="IP &amp; VLAN","TX ISSUE",
U411="Warehouse HUAWEI","SPARE-ISSUE",
U411="SPARE-HS","SPARE-ISSUE",
U411="Power Telco","RAN ISSUE"
),"")</f>
        <v/>
      </c>
      <c r="U411" s="33"/>
      <c r="V411" s="32" t="str" cm="1">
        <f t="array" ref="V411">IFERROR(_xlfn.IFS(
U411="MPR ISSUE","ACTIVE",
U411="BSS Hardware Issue","ACTIVE",
U411="Sites strategiques, MLL, Pylone, etc.","PASSIVE",
U411="AKTIVCO DEFAUT GE &amp; POWER Cabinet","PASSIVE",
U411="AKTIVCO Coupure ENEO &amp; Baisse de tension","PASSIVE",
U411="Coupure ENEO &amp; Baisse de tension","PASSIVE",
U411="Defaut GE &amp; POWER Cabinet","PASSIVE",
U411="Sharing","PASSIVE",
U411="Sites strategiques &amp; DataCenter","PASSIVE",
U411="Exclu","Exclu",
U411="SAT","ACTIVE",
U411="SPARE-ISSUE","SPARE-ISSUE",
U411="Fiber CAmtel","ACTIVE",
U411="Fiber AOF","ACTIVE",
U411="Projet OCM (HUAWEI)","PLANNED WORKS",
U411="Projet OCM (NOKIA)","PLANNED WORKS",
U411="ACCESS-ISSUE","ACCESS-ISSUE",
U411="Projet OCM (ZTE, NOKIA, autres projets)","PLANNED WORKS",
U411="No root CAuse","No root cause",
U411="ODU HS","ACTIVE",
U411="IP &amp; VLAN","ACTIVE",
U411="Warehouse HUAWEI","SPARE-ISSUE",
U411="SPARE-HS","SPARE-ISSUE",
U411="Power Telco","ACTIVE"
),"")</f>
        <v/>
      </c>
      <c r="W411" s="52"/>
      <c r="X411" s="52"/>
      <c r="Y411" s="52"/>
      <c r="Z411" s="52"/>
      <c r="AA411" s="52"/>
      <c r="AB411" s="34" t="s">
        <v>6667</v>
      </c>
      <c r="AC411" s="34" t="str">
        <f>_xlfn.XLOOKUP(B411,[4]ALL!$B:$B,[4]ALL!$N:$N,"")</f>
        <v/>
      </c>
      <c r="AD411" s="34"/>
      <c r="AE411" s="34"/>
      <c r="AF411" s="36" t="s">
        <v>6487</v>
      </c>
      <c r="AG411" s="29"/>
      <c r="AH411" s="35"/>
      <c r="AI411" s="29"/>
      <c r="AJ411" s="29" t="s">
        <v>5420</v>
      </c>
      <c r="AK411" s="36" t="s">
        <v>5420</v>
      </c>
      <c r="AL411" s="36" t="s">
        <v>5420</v>
      </c>
      <c r="AM411" s="36" t="s">
        <v>5420</v>
      </c>
      <c r="AN411" s="36" t="s">
        <v>5420</v>
      </c>
      <c r="AO411" s="36" t="s">
        <v>5420</v>
      </c>
      <c r="AP411" s="36" t="s">
        <v>5420</v>
      </c>
      <c r="AQ411" s="36" t="s">
        <v>5420</v>
      </c>
      <c r="AR411" s="36" t="s">
        <v>5420</v>
      </c>
      <c r="AS411" s="36" t="s">
        <v>5420</v>
      </c>
      <c r="AT411" s="36" t="s">
        <v>5420</v>
      </c>
      <c r="AU411" s="36" t="s">
        <v>5420</v>
      </c>
      <c r="AV411" s="36" t="s">
        <v>5996</v>
      </c>
      <c r="AW411" s="45"/>
      <c r="AX411" s="45" t="s">
        <v>5420</v>
      </c>
      <c r="AY411" s="45" t="s">
        <v>5420</v>
      </c>
      <c r="AZ411" s="45" t="s">
        <v>5420</v>
      </c>
      <c r="BA411" s="36" t="s">
        <v>5420</v>
      </c>
    </row>
    <row r="412" spans="1:53" s="58" customFormat="1" ht="15.6" hidden="1" x14ac:dyDescent="0.3">
      <c r="A412" s="27" t="s">
        <v>221</v>
      </c>
      <c r="B412" s="28" t="s">
        <v>222</v>
      </c>
      <c r="C412" s="29" t="str">
        <f>_xlfn.XLOOKUP(B412,'[1]daily break down'!$D:$D,'[1]daily break down'!$E:$E,"")</f>
        <v>SUD-OUEST</v>
      </c>
      <c r="D412" s="27" t="s">
        <v>11</v>
      </c>
      <c r="E412" s="27" t="s">
        <v>12</v>
      </c>
      <c r="F412" s="29" t="s">
        <v>13</v>
      </c>
      <c r="G412" s="27" t="s">
        <v>223</v>
      </c>
      <c r="H412" s="39" t="str">
        <f>_xlfn.XLOOKUP(B412,[2]CALCULATION!$B:$B,[2]CALCULATION!$H:$H,"")</f>
        <v>NOKIA</v>
      </c>
      <c r="I412" s="25">
        <v>0.25541615658342687</v>
      </c>
      <c r="J412" s="25">
        <v>0.28889259858517902</v>
      </c>
      <c r="K412" s="25">
        <v>0.35729012393239218</v>
      </c>
      <c r="L412" s="25">
        <v>0.30396323976337847</v>
      </c>
      <c r="M412" s="25">
        <v>0.31635861919396868</v>
      </c>
      <c r="N412" s="25">
        <v>0.33847411630753949</v>
      </c>
      <c r="O412" s="25">
        <v>0.3572722888540748</v>
      </c>
      <c r="P412" s="25" t="s">
        <v>6366</v>
      </c>
      <c r="Q412" s="31" t="str">
        <f>_xlfn.XLOOKUP(B412,'[1]daily break down'!$D:$D,'[1]daily break down'!$O:$O,"")</f>
        <v>Insecurity</v>
      </c>
      <c r="R412" s="31"/>
      <c r="S412" s="32" t="str" cm="1">
        <f t="array" ref="S412">IFERROR(_xlfn.IFS(
U412="MPR ISSUE","PDH",
U412="BSS Hardware Issue","BSS",
U412="Sites strategiques, MLL, Pylone, etc.","ENVTECH",
U412="AKTIVCO DEFAUT GE &amp; POWER Cabinet","AKTIVCO",
U412="AKTIVCO Coupure ENEO &amp; Baisse de tension","AKTIVCO GRID ONLY",
U412="Coupure ENEO &amp; Baisse de tension","IHS GRID ONLY",
U412="Defaut GE &amp; POWER Cabinet","IHS",
U412="Sharing","Partners",
U412="Sites strategiques &amp; DataCenter","SST &amp; DC",
U412="Exclu","Exclu",
U412="SAT","SAT",
U412="SPARE-ISSUE","SPARE-ISSUE",
U412="Fiber CAmtel","TRANS_FO_CAMTEL",
U412="Fiber AOF","Fiber AOF",
U412="Projet OCM (HUAWEI)","TRAVAUX-HUAWEI",
U412="Projet OCM (NOKIA)","TRAVAUX-NOKIA",
U412="ACCESS-ISSUE","ACCESS-ISSUE",
U412="Projet OCM (ZTE, NOKIA, autres projets)","TRAVAUX OCM",
U412="No root CAuse","No root cause",
U412="ODU HS","PDH",
U412="IP &amp; VLAN","PDH",
U412="Warehouse HUAWEI","SPARE-ISSUE",
U412="SPARE-HS","SPARE-ISSUE",
U412="Power Telco","BSS"
),"")</f>
        <v/>
      </c>
      <c r="T412" s="32" t="str" cm="1">
        <f t="array" ref="T412">IFERROR(_xlfn.IFS(
U412="MPR ISSUE","TX ISSUE",
U412="BSS Hardware Issue","RAN ISSUE",
U412="Sites strategiques, MLL, Pylone, etc.","ENVTECH",
U412="AKTIVCO DEFAUT GE &amp; POWER Cabinet","POWER ISSUE",
U412="AKTIVCO Coupure ENEO &amp; Baisse de tension","POWER ISSUE",
U412="Coupure ENEO &amp; Baisse de tension","POWER ISSUE",
U412="Defaut GE &amp; POWER Cabinet","POWER ISSUE",
U412="Sharing","POWER ISSUE",
U412="Sites strategiques &amp; DataCenter","POWER ISSUE",
U412="Exclu","Exclu",
U412="SAT","TX ISSUE",
U412="SPARE-ISSUE","SPARE-ISSUE",
U412="Fiber CAmtel","TX ISSUE",
U412="Fiber AOF","TX ISSUE",
U412="Projet OCM (HUAWEI)","TRAVAUX-HUAWEI",
U412="Projet OCM (NOKIA)","TRAVAUX -NOKIA",
U412="ACCESS-ISSUE","ACCESS-ISSUE",
U412="Projet OCM (ZTE, NOKIA, autres projets)","TRAVAUX OCM",
U412="No root CAuse","No root cause",
U412="ODU HS","TX ISSUE",
U412="IP &amp; VLAN","TX ISSUE",
U412="Warehouse HUAWEI","SPARE-ISSUE",
U412="SPARE-HS","SPARE-ISSUE",
U412="Power Telco","RAN ISSUE"
),"")</f>
        <v/>
      </c>
      <c r="U412" s="33"/>
      <c r="V412" s="32" t="str" cm="1">
        <f t="array" ref="V412">IFERROR(_xlfn.IFS(
U412="MPR ISSUE","ACTIVE",
U412="BSS Hardware Issue","ACTIVE",
U412="Sites strategiques, MLL, Pylone, etc.","PASSIVE",
U412="AKTIVCO DEFAUT GE &amp; POWER Cabinet","PASSIVE",
U412="AKTIVCO Coupure ENEO &amp; Baisse de tension","PASSIVE",
U412="Coupure ENEO &amp; Baisse de tension","PASSIVE",
U412="Defaut GE &amp; POWER Cabinet","PASSIVE",
U412="Sharing","PASSIVE",
U412="Sites strategiques &amp; DataCenter","PASSIVE",
U412="Exclu","Exclu",
U412="SAT","ACTIVE",
U412="SPARE-ISSUE","SPARE-ISSUE",
U412="Fiber CAmtel","ACTIVE",
U412="Fiber AOF","ACTIVE",
U412="Projet OCM (HUAWEI)","PLANNED WORKS",
U412="Projet OCM (NOKIA)","PLANNED WORKS",
U412="ACCESS-ISSUE","ACCESS-ISSUE",
U412="Projet OCM (ZTE, NOKIA, autres projets)","PLANNED WORKS",
U412="No root CAuse","No root cause",
U412="ODU HS","ACTIVE",
U412="IP &amp; VLAN","ACTIVE",
U412="Warehouse HUAWEI","SPARE-ISSUE",
U412="SPARE-HS","SPARE-ISSUE",
U412="Power Telco","ACTIVE"
),"")</f>
        <v/>
      </c>
      <c r="W412" s="51"/>
      <c r="X412" s="51"/>
      <c r="Y412" s="51"/>
      <c r="Z412" s="51"/>
      <c r="AA412" s="51"/>
      <c r="AB412" s="34" t="s">
        <v>5420</v>
      </c>
      <c r="AC412" s="34" t="str">
        <f>_xlfn.XLOOKUP(B412,[4]ALL!$B:$B,[4]ALL!$N:$N,"")</f>
        <v/>
      </c>
      <c r="AD412" s="34" t="s">
        <v>5420</v>
      </c>
      <c r="AE412" s="34"/>
      <c r="AF412" s="36" t="s">
        <v>5420</v>
      </c>
      <c r="AG412" s="29"/>
      <c r="AH412" s="35"/>
      <c r="AI412" s="29"/>
      <c r="AJ412" s="29" t="s">
        <v>5420</v>
      </c>
      <c r="AK412" s="36" t="s">
        <v>5420</v>
      </c>
      <c r="AL412" s="36" t="s">
        <v>5420</v>
      </c>
      <c r="AM412" s="36" t="s">
        <v>5420</v>
      </c>
      <c r="AN412" s="36" t="s">
        <v>5420</v>
      </c>
      <c r="AO412" s="36" t="s">
        <v>5420</v>
      </c>
      <c r="AP412" s="36" t="s">
        <v>5420</v>
      </c>
      <c r="AQ412" s="36" t="s">
        <v>5420</v>
      </c>
      <c r="AR412" s="36" t="s">
        <v>5420</v>
      </c>
      <c r="AS412" s="36" t="s">
        <v>5420</v>
      </c>
      <c r="AT412" s="36" t="s">
        <v>5420</v>
      </c>
      <c r="AU412" s="36" t="s">
        <v>5420</v>
      </c>
      <c r="AV412" s="36" t="s">
        <v>5420</v>
      </c>
      <c r="AW412" s="45"/>
      <c r="AX412" s="45" t="s">
        <v>5420</v>
      </c>
      <c r="AY412" s="45" t="s">
        <v>5420</v>
      </c>
      <c r="AZ412" s="45" t="s">
        <v>5420</v>
      </c>
      <c r="BA412" s="36" t="s">
        <v>5420</v>
      </c>
    </row>
    <row r="413" spans="1:53" s="58" customFormat="1" ht="15.6" hidden="1" x14ac:dyDescent="0.3">
      <c r="A413" s="27" t="s">
        <v>2756</v>
      </c>
      <c r="B413" s="28" t="s">
        <v>2757</v>
      </c>
      <c r="C413" s="29" t="str">
        <f>_xlfn.XLOOKUP(B413,'[1]daily break down'!$D:$D,'[1]daily break down'!$E:$E,"")</f>
        <v>Yaounde</v>
      </c>
      <c r="D413" s="27" t="s">
        <v>21</v>
      </c>
      <c r="E413" s="27" t="s">
        <v>30</v>
      </c>
      <c r="F413" s="29" t="s">
        <v>37</v>
      </c>
      <c r="G413" s="27" t="s">
        <v>38</v>
      </c>
      <c r="H413" s="30" t="str">
        <f>_xlfn.XLOOKUP(B413,[2]CALCULATION!$B:$B,[2]CALCULATION!$H:$H,"")</f>
        <v>ZTE</v>
      </c>
      <c r="I413" s="25">
        <v>0</v>
      </c>
      <c r="J413" s="25">
        <v>2.0032181615315907</v>
      </c>
      <c r="K413" s="25">
        <v>5.085583406813857</v>
      </c>
      <c r="L413" s="25">
        <v>9.2457045997380387</v>
      </c>
      <c r="M413" s="25">
        <v>7.2761233959130562</v>
      </c>
      <c r="N413" s="25">
        <v>3.3244585983626146E-2</v>
      </c>
      <c r="O413" s="25">
        <v>0.34812289367725063</v>
      </c>
      <c r="P413" s="25" t="s">
        <v>6366</v>
      </c>
      <c r="Q413" s="31" t="s">
        <v>5364</v>
      </c>
      <c r="R413" s="31"/>
      <c r="S413" s="32" t="str" cm="1">
        <f t="array" ref="S413">IFERROR(_xlfn.IFS(
U413="MPR ISSUE","PDH",
U413="BSS Hardware Issue","BSS",
U413="Sites strategiques, MLL, Pylone, etc.","ENVTECH",
U413="AKTIVCO DEFAUT GE &amp; POWER Cabinet","AKTIVCO",
U413="AKTIVCO Coupure ENEO &amp; Baisse de tension","AKTIVCO GRID ONLY",
U413="Coupure ENEO &amp; Baisse de tension","IHS GRID ONLY",
U413="Defaut GE &amp; POWER Cabinet","IHS",
U413="Sharing","Partners",
U413="Sites strategiques &amp; DataCenter","SST &amp; DC",
U413="Exclu","Exclu",
U413="SAT","SAT",
U413="SPARE-ISSUE","SPARE-ISSUE",
U413="Fiber CAmtel","TRANS_FO_CAMTEL",
U413="Fiber AOF","Fiber AOF",
U413="Projet OCM (HUAWEI)","TRAVAUX-HUAWEI",
U413="Projet OCM (NOKIA)","TRAVAUX-NOKIA",
U413="ACCESS-ISSUE","ACCESS-ISSUE",
U413="Projet OCM (ZTE, NOKIA, autres projets)","TRAVAUX OCM",
U413="No root CAuse","No root cause",
U413="ODU HS","PDH",
U413="IP &amp; VLAN","PDH",
U413="Warehouse HUAWEI","SPARE-ISSUE",
U413="SPARE-HS","SPARE-ISSUE",
U413="Power Telco","BSS"
),"")</f>
        <v/>
      </c>
      <c r="T413" s="32" t="str" cm="1">
        <f t="array" ref="T413">IFERROR(_xlfn.IFS(
U413="MPR ISSUE","TX ISSUE",
U413="BSS Hardware Issue","RAN ISSUE",
U413="Sites strategiques, MLL, Pylone, etc.","ENVTECH",
U413="AKTIVCO DEFAUT GE &amp; POWER Cabinet","POWER ISSUE",
U413="AKTIVCO Coupure ENEO &amp; Baisse de tension","POWER ISSUE",
U413="Coupure ENEO &amp; Baisse de tension","POWER ISSUE",
U413="Defaut GE &amp; POWER Cabinet","POWER ISSUE",
U413="Sharing","POWER ISSUE",
U413="Sites strategiques &amp; DataCenter","POWER ISSUE",
U413="Exclu","Exclu",
U413="SAT","TX ISSUE",
U413="SPARE-ISSUE","SPARE-ISSUE",
U413="Fiber CAmtel","TX ISSUE",
U413="Fiber AOF","TX ISSUE",
U413="Projet OCM (HUAWEI)","TRAVAUX-HUAWEI",
U413="Projet OCM (NOKIA)","TRAVAUX -NOKIA",
U413="ACCESS-ISSUE","ACCESS-ISSUE",
U413="Projet OCM (ZTE, NOKIA, autres projets)","TRAVAUX OCM",
U413="No root CAuse","No root cause",
U413="ODU HS","TX ISSUE",
U413="IP &amp; VLAN","TX ISSUE",
U413="Warehouse HUAWEI","SPARE-ISSUE",
U413="SPARE-HS","SPARE-ISSUE",
U413="Power Telco","RAN ISSUE"
),"")</f>
        <v/>
      </c>
      <c r="U413" s="33"/>
      <c r="V413" s="32" t="str" cm="1">
        <f t="array" ref="V413">IFERROR(_xlfn.IFS(
U413="MPR ISSUE","ACTIVE",
U413="BSS Hardware Issue","ACTIVE",
U413="Sites strategiques, MLL, Pylone, etc.","PASSIVE",
U413="AKTIVCO DEFAUT GE &amp; POWER Cabinet","PASSIVE",
U413="AKTIVCO Coupure ENEO &amp; Baisse de tension","PASSIVE",
U413="Coupure ENEO &amp; Baisse de tension","PASSIVE",
U413="Defaut GE &amp; POWER Cabinet","PASSIVE",
U413="Sharing","PASSIVE",
U413="Sites strategiques &amp; DataCenter","PASSIVE",
U413="Exclu","Exclu",
U413="SAT","ACTIVE",
U413="SPARE-ISSUE","SPARE-ISSUE",
U413="Fiber CAmtel","ACTIVE",
U413="Fiber AOF","ACTIVE",
U413="Projet OCM (HUAWEI)","PLANNED WORKS",
U413="Projet OCM (NOKIA)","PLANNED WORKS",
U413="ACCESS-ISSUE","ACCESS-ISSUE",
U413="Projet OCM (ZTE, NOKIA, autres projets)","PLANNED WORKS",
U413="No root CAuse","No root cause",
U413="ODU HS","ACTIVE",
U413="IP &amp; VLAN","ACTIVE",
U413="Warehouse HUAWEI","SPARE-ISSUE",
U413="SPARE-HS","SPARE-ISSUE",
U413="Power Telco","ACTIVE"
),"")</f>
        <v/>
      </c>
      <c r="W413" s="51"/>
      <c r="X413" s="51"/>
      <c r="Y413" s="51"/>
      <c r="Z413" s="51"/>
      <c r="AA413" s="51"/>
      <c r="AB413" s="34" t="s">
        <v>6668</v>
      </c>
      <c r="AC413" s="34" t="str">
        <f>_xlfn.XLOOKUP(B413,[4]ALL!$B:$B,[4]ALL!$N:$N,"")</f>
        <v/>
      </c>
      <c r="AD413" s="34" t="s">
        <v>5420</v>
      </c>
      <c r="AE413" s="34"/>
      <c r="AF413" s="36" t="s">
        <v>6419</v>
      </c>
      <c r="AG413" s="29"/>
      <c r="AH413" s="35"/>
      <c r="AI413" s="29"/>
      <c r="AJ413" s="29" t="s">
        <v>5420</v>
      </c>
      <c r="AK413" s="36" t="s">
        <v>5420</v>
      </c>
      <c r="AL413" s="36" t="s">
        <v>5420</v>
      </c>
      <c r="AM413" s="36" t="s">
        <v>5420</v>
      </c>
      <c r="AN413" s="36" t="s">
        <v>5420</v>
      </c>
      <c r="AO413" s="36" t="s">
        <v>5420</v>
      </c>
      <c r="AP413" s="36" t="s">
        <v>5420</v>
      </c>
      <c r="AQ413" s="36" t="s">
        <v>5420</v>
      </c>
      <c r="AR413" s="36" t="s">
        <v>5420</v>
      </c>
      <c r="AS413" s="36" t="s">
        <v>5420</v>
      </c>
      <c r="AT413" s="36" t="s">
        <v>5420</v>
      </c>
      <c r="AU413" s="36" t="s">
        <v>5420</v>
      </c>
      <c r="AV413" s="36" t="s">
        <v>5952</v>
      </c>
      <c r="AW413" s="45"/>
      <c r="AX413" s="45" t="s">
        <v>2757</v>
      </c>
      <c r="AY413" s="45" t="s">
        <v>5420</v>
      </c>
      <c r="AZ413" s="45" t="s">
        <v>5420</v>
      </c>
      <c r="BA413" s="36" t="s">
        <v>2757</v>
      </c>
    </row>
    <row r="414" spans="1:53" s="58" customFormat="1" ht="15.6" hidden="1" x14ac:dyDescent="0.3">
      <c r="A414" s="27" t="s">
        <v>713</v>
      </c>
      <c r="B414" s="27" t="s">
        <v>714</v>
      </c>
      <c r="C414" s="29" t="str">
        <f>_xlfn.XLOOKUP(B414,'[1]daily break down'!$D:$D,'[1]daily break down'!$E:$E,"")</f>
        <v>Yaounde</v>
      </c>
      <c r="D414" s="27" t="s">
        <v>5379</v>
      </c>
      <c r="E414" s="27"/>
      <c r="F414" s="29" t="s">
        <v>37</v>
      </c>
      <c r="G414" s="27" t="s">
        <v>38</v>
      </c>
      <c r="H414" s="30" t="str">
        <f>_xlfn.XLOOKUP(B414,[2]CALCULATION!$B:$B,[2]CALCULATION!$H:$H,"")</f>
        <v>ZTE</v>
      </c>
      <c r="I414" s="25">
        <v>3.1796912676602949</v>
      </c>
      <c r="J414" s="25">
        <v>0</v>
      </c>
      <c r="K414" s="25">
        <v>0</v>
      </c>
      <c r="L414" s="25">
        <v>0</v>
      </c>
      <c r="M414" s="25">
        <v>1.0401060973138945</v>
      </c>
      <c r="N414" s="25">
        <v>0.70304095219342866</v>
      </c>
      <c r="O414" s="25">
        <v>0.34179144087457436</v>
      </c>
      <c r="P414" s="25" t="s">
        <v>6366</v>
      </c>
      <c r="Q414" s="31" t="s">
        <v>5364</v>
      </c>
      <c r="R414" s="31"/>
      <c r="S414" s="32" t="str" cm="1">
        <f t="array" ref="S414">IFERROR(_xlfn.IFS(
U414="MPR ISSUE","PDH",
U414="BSS Hardware Issue","BSS",
U414="Sites strategiques, MLL, Pylone, etc.","ENVTECH",
U414="AKTIVCO DEFAUT GE &amp; POWER Cabinet","AKTIVCO",
U414="AKTIVCO Coupure ENEO &amp; Baisse de tension","AKTIVCO GRID ONLY",
U414="Coupure ENEO &amp; Baisse de tension","IHS GRID ONLY",
U414="Defaut GE &amp; POWER Cabinet","IHS",
U414="Sharing","Partners",
U414="Sites strategiques &amp; DataCenter","SST &amp; DC",
U414="Exclu","Exclu",
U414="SAT","SAT",
U414="SPARE-ISSUE","SPARE-ISSUE",
U414="Fiber CAmtel","TRANS_FO_CAMTEL",
U414="Fiber AOF","Fiber AOF",
U414="Projet OCM (HUAWEI)","TRAVAUX-HUAWEI",
U414="Projet OCM (NOKIA)","TRAVAUX-NOKIA",
U414="ACCESS-ISSUE","ACCESS-ISSUE",
U414="Projet OCM (ZTE, NOKIA, autres projets)","TRAVAUX OCM",
U414="No root CAuse","No root cause",
U414="ODU HS","PDH",
U414="IP &amp; VLAN","PDH",
U414="Warehouse HUAWEI","SPARE-ISSUE",
U414="SPARE-HS","SPARE-ISSUE",
U414="Power Telco","BSS"
),"")</f>
        <v/>
      </c>
      <c r="T414" s="32" t="str" cm="1">
        <f t="array" ref="T414">IFERROR(_xlfn.IFS(
U414="MPR ISSUE","TX ISSUE",
U414="BSS Hardware Issue","RAN ISSUE",
U414="Sites strategiques, MLL, Pylone, etc.","ENVTECH",
U414="AKTIVCO DEFAUT GE &amp; POWER Cabinet","POWER ISSUE",
U414="AKTIVCO Coupure ENEO &amp; Baisse de tension","POWER ISSUE",
U414="Coupure ENEO &amp; Baisse de tension","POWER ISSUE",
U414="Defaut GE &amp; POWER Cabinet","POWER ISSUE",
U414="Sharing","POWER ISSUE",
U414="Sites strategiques &amp; DataCenter","POWER ISSUE",
U414="Exclu","Exclu",
U414="SAT","TX ISSUE",
U414="SPARE-ISSUE","SPARE-ISSUE",
U414="Fiber CAmtel","TX ISSUE",
U414="Fiber AOF","TX ISSUE",
U414="Projet OCM (HUAWEI)","TRAVAUX-HUAWEI",
U414="Projet OCM (NOKIA)","TRAVAUX -NOKIA",
U414="ACCESS-ISSUE","ACCESS-ISSUE",
U414="Projet OCM (ZTE, NOKIA, autres projets)","TRAVAUX OCM",
U414="No root CAuse","No root cause",
U414="ODU HS","TX ISSUE",
U414="IP &amp; VLAN","TX ISSUE",
U414="Warehouse HUAWEI","SPARE-ISSUE",
U414="SPARE-HS","SPARE-ISSUE",
U414="Power Telco","RAN ISSUE"
),"")</f>
        <v/>
      </c>
      <c r="U414" s="33"/>
      <c r="V414" s="32" t="str" cm="1">
        <f t="array" ref="V414">IFERROR(_xlfn.IFS(
U414="MPR ISSUE","ACTIVE",
U414="BSS Hardware Issue","ACTIVE",
U414="Sites strategiques, MLL, Pylone, etc.","PASSIVE",
U414="AKTIVCO DEFAUT GE &amp; POWER Cabinet","PASSIVE",
U414="AKTIVCO Coupure ENEO &amp; Baisse de tension","PASSIVE",
U414="Coupure ENEO &amp; Baisse de tension","PASSIVE",
U414="Defaut GE &amp; POWER Cabinet","PASSIVE",
U414="Sharing","PASSIVE",
U414="Sites strategiques &amp; DataCenter","PASSIVE",
U414="Exclu","Exclu",
U414="SAT","ACTIVE",
U414="SPARE-ISSUE","SPARE-ISSUE",
U414="Fiber CAmtel","ACTIVE",
U414="Fiber AOF","ACTIVE",
U414="Projet OCM (HUAWEI)","PLANNED WORKS",
U414="Projet OCM (NOKIA)","PLANNED WORKS",
U414="ACCESS-ISSUE","ACCESS-ISSUE",
U414="Projet OCM (ZTE, NOKIA, autres projets)","PLANNED WORKS",
U414="No root CAuse","No root cause",
U414="ODU HS","ACTIVE",
U414="IP &amp; VLAN","ACTIVE",
U414="Warehouse HUAWEI","SPARE-ISSUE",
U414="SPARE-HS","SPARE-ISSUE",
U414="Power Telco","ACTIVE"
),"")</f>
        <v/>
      </c>
      <c r="W414" s="51"/>
      <c r="X414" s="51"/>
      <c r="Y414" s="51"/>
      <c r="Z414" s="51"/>
      <c r="AA414" s="51"/>
      <c r="AB414" s="34" t="s">
        <v>714</v>
      </c>
      <c r="AC414" s="34" t="str">
        <f>_xlfn.XLOOKUP(B414,[4]ALL!$B:$B,[4]ALL!$N:$N,"")</f>
        <v/>
      </c>
      <c r="AD414" s="34" t="s">
        <v>5420</v>
      </c>
      <c r="AE414" s="34"/>
      <c r="AF414" s="36" t="s">
        <v>5420</v>
      </c>
      <c r="AG414" s="29"/>
      <c r="AH414" s="35"/>
      <c r="AI414" s="29"/>
      <c r="AJ414" s="29" t="s">
        <v>5420</v>
      </c>
      <c r="AK414" s="36" t="s">
        <v>5420</v>
      </c>
      <c r="AL414" s="36" t="s">
        <v>5420</v>
      </c>
      <c r="AM414" s="36" t="s">
        <v>5420</v>
      </c>
      <c r="AN414" s="36" t="s">
        <v>5420</v>
      </c>
      <c r="AO414" s="36" t="s">
        <v>5420</v>
      </c>
      <c r="AP414" s="36" t="s">
        <v>5420</v>
      </c>
      <c r="AQ414" s="36" t="s">
        <v>5420</v>
      </c>
      <c r="AR414" s="36" t="s">
        <v>5420</v>
      </c>
      <c r="AS414" s="36" t="s">
        <v>5420</v>
      </c>
      <c r="AT414" s="36" t="s">
        <v>5420</v>
      </c>
      <c r="AU414" s="36" t="s">
        <v>5420</v>
      </c>
      <c r="AV414" s="36" t="s">
        <v>5420</v>
      </c>
      <c r="AW414" s="45"/>
      <c r="AX414" s="45" t="s">
        <v>5420</v>
      </c>
      <c r="AY414" s="45" t="s">
        <v>5420</v>
      </c>
      <c r="AZ414" s="45" t="s">
        <v>5420</v>
      </c>
      <c r="BA414" s="36" t="s">
        <v>714</v>
      </c>
    </row>
    <row r="415" spans="1:53" s="58" customFormat="1" ht="15.6" hidden="1" x14ac:dyDescent="0.3">
      <c r="A415" s="27" t="s">
        <v>3162</v>
      </c>
      <c r="B415" s="28" t="s">
        <v>3163</v>
      </c>
      <c r="C415" s="29" t="str">
        <f>_xlfn.XLOOKUP(B415,'[1]daily break down'!$D:$D,'[1]daily break down'!$E:$E,"")</f>
        <v>Douala</v>
      </c>
      <c r="D415" s="27" t="s">
        <v>21</v>
      </c>
      <c r="E415" s="27" t="s">
        <v>30</v>
      </c>
      <c r="F415" s="29" t="s">
        <v>31</v>
      </c>
      <c r="G415" s="27" t="s">
        <v>32</v>
      </c>
      <c r="H415" s="30" t="str">
        <f>_xlfn.XLOOKUP(B415,[2]CALCULATION!$B:$B,[2]CALCULATION!$H:$H,"")</f>
        <v>ZTE</v>
      </c>
      <c r="I415" s="25">
        <v>0</v>
      </c>
      <c r="J415" s="25">
        <v>0</v>
      </c>
      <c r="K415" s="25">
        <v>0</v>
      </c>
      <c r="L415" s="25">
        <v>12.766242049122086</v>
      </c>
      <c r="M415" s="25">
        <v>24.490790678960032</v>
      </c>
      <c r="N415" s="25">
        <v>18.844490244925563</v>
      </c>
      <c r="O415" s="25">
        <v>0.33931236498845746</v>
      </c>
      <c r="P415" s="25" t="s">
        <v>6366</v>
      </c>
      <c r="Q415" s="31" t="s">
        <v>5364</v>
      </c>
      <c r="R415" s="31"/>
      <c r="S415" s="32" t="str" cm="1">
        <f t="array" ref="S415">IFERROR(_xlfn.IFS(
U415="MPR ISSUE","PDH",
U415="BSS Hardware Issue","BSS",
U415="Sites strategiques, MLL, Pylone, etc.","ENVTECH",
U415="AKTIVCO DEFAUT GE &amp; POWER Cabinet","AKTIVCO",
U415="AKTIVCO Coupure ENEO &amp; Baisse de tension","AKTIVCO GRID ONLY",
U415="Coupure ENEO &amp; Baisse de tension","IHS GRID ONLY",
U415="Defaut GE &amp; POWER Cabinet","IHS",
U415="Sharing","Partners",
U415="Sites strategiques &amp; DataCenter","SST &amp; DC",
U415="Exclu","Exclu",
U415="SAT","SAT",
U415="SPARE-ISSUE","SPARE-ISSUE",
U415="Fiber CAmtel","TRANS_FO_CAMTEL",
U415="Fiber AOF","Fiber AOF",
U415="Projet OCM (HUAWEI)","TRAVAUX-HUAWEI",
U415="Projet OCM (NOKIA)","TRAVAUX-NOKIA",
U415="ACCESS-ISSUE","ACCESS-ISSUE",
U415="Projet OCM (ZTE, NOKIA, autres projets)","TRAVAUX OCM",
U415="No root CAuse","No root cause",
U415="ODU HS","PDH",
U415="IP &amp; VLAN","PDH",
U415="Warehouse HUAWEI","SPARE-ISSUE",
U415="SPARE-HS","SPARE-ISSUE",
U415="Power Telco","BSS"
),"")</f>
        <v/>
      </c>
      <c r="T415" s="32" t="str" cm="1">
        <f t="array" ref="T415">IFERROR(_xlfn.IFS(
U415="MPR ISSUE","TX ISSUE",
U415="BSS Hardware Issue","RAN ISSUE",
U415="Sites strategiques, MLL, Pylone, etc.","ENVTECH",
U415="AKTIVCO DEFAUT GE &amp; POWER Cabinet","POWER ISSUE",
U415="AKTIVCO Coupure ENEO &amp; Baisse de tension","POWER ISSUE",
U415="Coupure ENEO &amp; Baisse de tension","POWER ISSUE",
U415="Defaut GE &amp; POWER Cabinet","POWER ISSUE",
U415="Sharing","POWER ISSUE",
U415="Sites strategiques &amp; DataCenter","POWER ISSUE",
U415="Exclu","Exclu",
U415="SAT","TX ISSUE",
U415="SPARE-ISSUE","SPARE-ISSUE",
U415="Fiber CAmtel","TX ISSUE",
U415="Fiber AOF","TX ISSUE",
U415="Projet OCM (HUAWEI)","TRAVAUX-HUAWEI",
U415="Projet OCM (NOKIA)","TRAVAUX -NOKIA",
U415="ACCESS-ISSUE","ACCESS-ISSUE",
U415="Projet OCM (ZTE, NOKIA, autres projets)","TRAVAUX OCM",
U415="No root CAuse","No root cause",
U415="ODU HS","TX ISSUE",
U415="IP &amp; VLAN","TX ISSUE",
U415="Warehouse HUAWEI","SPARE-ISSUE",
U415="SPARE-HS","SPARE-ISSUE",
U415="Power Telco","RAN ISSUE"
),"")</f>
        <v/>
      </c>
      <c r="U415" s="33"/>
      <c r="V415" s="32" t="str" cm="1">
        <f t="array" ref="V415">IFERROR(_xlfn.IFS(
U415="MPR ISSUE","ACTIVE",
U415="BSS Hardware Issue","ACTIVE",
U415="Sites strategiques, MLL, Pylone, etc.","PASSIVE",
U415="AKTIVCO DEFAUT GE &amp; POWER Cabinet","PASSIVE",
U415="AKTIVCO Coupure ENEO &amp; Baisse de tension","PASSIVE",
U415="Coupure ENEO &amp; Baisse de tension","PASSIVE",
U415="Defaut GE &amp; POWER Cabinet","PASSIVE",
U415="Sharing","PASSIVE",
U415="Sites strategiques &amp; DataCenter","PASSIVE",
U415="Exclu","Exclu",
U415="SAT","ACTIVE",
U415="SPARE-ISSUE","SPARE-ISSUE",
U415="Fiber CAmtel","ACTIVE",
U415="Fiber AOF","ACTIVE",
U415="Projet OCM (HUAWEI)","PLANNED WORKS",
U415="Projet OCM (NOKIA)","PLANNED WORKS",
U415="ACCESS-ISSUE","ACCESS-ISSUE",
U415="Projet OCM (ZTE, NOKIA, autres projets)","PLANNED WORKS",
U415="No root CAuse","No root cause",
U415="ODU HS","ACTIVE",
U415="IP &amp; VLAN","ACTIVE",
U415="Warehouse HUAWEI","SPARE-ISSUE",
U415="SPARE-HS","SPARE-ISSUE",
U415="Power Telco","ACTIVE"
),"")</f>
        <v/>
      </c>
      <c r="W415" s="51"/>
      <c r="X415" s="51"/>
      <c r="Y415" s="51"/>
      <c r="Z415" s="51"/>
      <c r="AA415" s="51"/>
      <c r="AB415" s="34" t="s">
        <v>5420</v>
      </c>
      <c r="AC415" s="34" t="str">
        <f>_xlfn.XLOOKUP(B415,[4]ALL!$B:$B,[4]ALL!$N:$N,"")</f>
        <v/>
      </c>
      <c r="AD415" s="34" t="s">
        <v>5420</v>
      </c>
      <c r="AE415" s="34"/>
      <c r="AF415" s="36" t="s">
        <v>5420</v>
      </c>
      <c r="AG415" s="29"/>
      <c r="AH415" s="35"/>
      <c r="AI415" s="29"/>
      <c r="AJ415" s="29" t="s">
        <v>5420</v>
      </c>
      <c r="AK415" s="36" t="s">
        <v>5420</v>
      </c>
      <c r="AL415" s="36" t="s">
        <v>5420</v>
      </c>
      <c r="AM415" s="36" t="s">
        <v>5420</v>
      </c>
      <c r="AN415" s="36" t="s">
        <v>5420</v>
      </c>
      <c r="AO415" s="36" t="s">
        <v>5420</v>
      </c>
      <c r="AP415" s="36" t="s">
        <v>5420</v>
      </c>
      <c r="AQ415" s="36" t="s">
        <v>5420</v>
      </c>
      <c r="AR415" s="36" t="s">
        <v>5420</v>
      </c>
      <c r="AS415" s="36" t="s">
        <v>5420</v>
      </c>
      <c r="AT415" s="36" t="s">
        <v>5420</v>
      </c>
      <c r="AU415" s="36" t="s">
        <v>5420</v>
      </c>
      <c r="AV415" s="36" t="s">
        <v>5420</v>
      </c>
      <c r="AW415" s="45"/>
      <c r="AX415" s="45" t="s">
        <v>5420</v>
      </c>
      <c r="AY415" s="45" t="s">
        <v>5420</v>
      </c>
      <c r="AZ415" s="45" t="s">
        <v>5420</v>
      </c>
      <c r="BA415" s="36" t="s">
        <v>5420</v>
      </c>
    </row>
    <row r="416" spans="1:53" s="58" customFormat="1" ht="15.6" hidden="1" x14ac:dyDescent="0.3">
      <c r="A416" s="27" t="s">
        <v>1472</v>
      </c>
      <c r="B416" s="27" t="s">
        <v>1473</v>
      </c>
      <c r="C416" s="29" t="str">
        <f>_xlfn.XLOOKUP(B416,'[1]daily break down'!$D:$D,'[1]daily break down'!$E:$E,"")</f>
        <v>Douala</v>
      </c>
      <c r="D416" s="27" t="s">
        <v>21</v>
      </c>
      <c r="E416" s="27" t="s">
        <v>30</v>
      </c>
      <c r="F416" s="29" t="s">
        <v>31</v>
      </c>
      <c r="G416" s="27" t="s">
        <v>32</v>
      </c>
      <c r="H416" s="30" t="str">
        <f>_xlfn.XLOOKUP(B416,[2]CALCULATION!$B:$B,[2]CALCULATION!$H:$H,"")</f>
        <v>ZTE</v>
      </c>
      <c r="I416" s="25">
        <v>0</v>
      </c>
      <c r="J416" s="25">
        <v>2.4985161214839926</v>
      </c>
      <c r="K416" s="25">
        <v>0</v>
      </c>
      <c r="L416" s="25">
        <v>0</v>
      </c>
      <c r="M416" s="25">
        <v>0</v>
      </c>
      <c r="N416" s="25">
        <v>0</v>
      </c>
      <c r="O416" s="25">
        <v>0.33927669483182271</v>
      </c>
      <c r="P416" s="25" t="s">
        <v>6366</v>
      </c>
      <c r="Q416" s="31" t="s">
        <v>5364</v>
      </c>
      <c r="R416" s="31"/>
      <c r="S416" s="32" t="str" cm="1">
        <f t="array" ref="S416">IFERROR(_xlfn.IFS(
U416="MPR ISSUE","PDH",
U416="BSS Hardware Issue","BSS",
U416="Sites strategiques, MLL, Pylone, etc.","ENVTECH",
U416="AKTIVCO DEFAUT GE &amp; POWER Cabinet","AKTIVCO",
U416="AKTIVCO Coupure ENEO &amp; Baisse de tension","AKTIVCO GRID ONLY",
U416="Coupure ENEO &amp; Baisse de tension","IHS GRID ONLY",
U416="Defaut GE &amp; POWER Cabinet","IHS",
U416="Sharing","Partners",
U416="Sites strategiques &amp; DataCenter","SST &amp; DC",
U416="Exclu","Exclu",
U416="SAT","SAT",
U416="SPARE-ISSUE","SPARE-ISSUE",
U416="Fiber CAmtel","TRANS_FO_CAMTEL",
U416="Fiber AOF","Fiber AOF",
U416="Projet OCM (HUAWEI)","TRAVAUX-HUAWEI",
U416="Projet OCM (NOKIA)","TRAVAUX-NOKIA",
U416="ACCESS-ISSUE","ACCESS-ISSUE",
U416="Projet OCM (ZTE, NOKIA, autres projets)","TRAVAUX OCM",
U416="No root CAuse","No root cause",
U416="ODU HS","PDH",
U416="IP &amp; VLAN","PDH",
U416="Warehouse HUAWEI","SPARE-ISSUE",
U416="SPARE-HS","SPARE-ISSUE",
U416="Power Telco","BSS"
),"")</f>
        <v/>
      </c>
      <c r="T416" s="32" t="str" cm="1">
        <f t="array" ref="T416">IFERROR(_xlfn.IFS(
U416="MPR ISSUE","TX ISSUE",
U416="BSS Hardware Issue","RAN ISSUE",
U416="Sites strategiques, MLL, Pylone, etc.","ENVTECH",
U416="AKTIVCO DEFAUT GE &amp; POWER Cabinet","POWER ISSUE",
U416="AKTIVCO Coupure ENEO &amp; Baisse de tension","POWER ISSUE",
U416="Coupure ENEO &amp; Baisse de tension","POWER ISSUE",
U416="Defaut GE &amp; POWER Cabinet","POWER ISSUE",
U416="Sharing","POWER ISSUE",
U416="Sites strategiques &amp; DataCenter","POWER ISSUE",
U416="Exclu","Exclu",
U416="SAT","TX ISSUE",
U416="SPARE-ISSUE","SPARE-ISSUE",
U416="Fiber CAmtel","TX ISSUE",
U416="Fiber AOF","TX ISSUE",
U416="Projet OCM (HUAWEI)","TRAVAUX-HUAWEI",
U416="Projet OCM (NOKIA)","TRAVAUX -NOKIA",
U416="ACCESS-ISSUE","ACCESS-ISSUE",
U416="Projet OCM (ZTE, NOKIA, autres projets)","TRAVAUX OCM",
U416="No root CAuse","No root cause",
U416="ODU HS","TX ISSUE",
U416="IP &amp; VLAN","TX ISSUE",
U416="Warehouse HUAWEI","SPARE-ISSUE",
U416="SPARE-HS","SPARE-ISSUE",
U416="Power Telco","RAN ISSUE"
),"")</f>
        <v/>
      </c>
      <c r="U416" s="33"/>
      <c r="V416" s="32" t="str" cm="1">
        <f t="array" ref="V416">IFERROR(_xlfn.IFS(
U416="MPR ISSUE","ACTIVE",
U416="BSS Hardware Issue","ACTIVE",
U416="Sites strategiques, MLL, Pylone, etc.","PASSIVE",
U416="AKTIVCO DEFAUT GE &amp; POWER Cabinet","PASSIVE",
U416="AKTIVCO Coupure ENEO &amp; Baisse de tension","PASSIVE",
U416="Coupure ENEO &amp; Baisse de tension","PASSIVE",
U416="Defaut GE &amp; POWER Cabinet","PASSIVE",
U416="Sharing","PASSIVE",
U416="Sites strategiques &amp; DataCenter","PASSIVE",
U416="Exclu","Exclu",
U416="SAT","ACTIVE",
U416="SPARE-ISSUE","SPARE-ISSUE",
U416="Fiber CAmtel","ACTIVE",
U416="Fiber AOF","ACTIVE",
U416="Projet OCM (HUAWEI)","PLANNED WORKS",
U416="Projet OCM (NOKIA)","PLANNED WORKS",
U416="ACCESS-ISSUE","ACCESS-ISSUE",
U416="Projet OCM (ZTE, NOKIA, autres projets)","PLANNED WORKS",
U416="No root CAuse","No root cause",
U416="ODU HS","ACTIVE",
U416="IP &amp; VLAN","ACTIVE",
U416="Warehouse HUAWEI","SPARE-ISSUE",
U416="SPARE-HS","SPARE-ISSUE",
U416="Power Telco","ACTIVE"
),"")</f>
        <v/>
      </c>
      <c r="W416" s="51"/>
      <c r="X416" s="51"/>
      <c r="Y416" s="51"/>
      <c r="Z416" s="51"/>
      <c r="AA416" s="51"/>
      <c r="AB416" s="34" t="s">
        <v>5420</v>
      </c>
      <c r="AC416" s="34" t="str">
        <f>_xlfn.XLOOKUP(B416,[4]ALL!$B:$B,[4]ALL!$N:$N,"")</f>
        <v/>
      </c>
      <c r="AD416" s="34" t="s">
        <v>5420</v>
      </c>
      <c r="AE416" s="34"/>
      <c r="AF416" s="36" t="s">
        <v>5420</v>
      </c>
      <c r="AG416" s="29"/>
      <c r="AH416" s="35"/>
      <c r="AI416" s="29"/>
      <c r="AJ416" s="29" t="s">
        <v>5420</v>
      </c>
      <c r="AK416" s="36" t="s">
        <v>5420</v>
      </c>
      <c r="AL416" s="36" t="s">
        <v>5420</v>
      </c>
      <c r="AM416" s="36" t="s">
        <v>5420</v>
      </c>
      <c r="AN416" s="36" t="s">
        <v>5420</v>
      </c>
      <c r="AO416" s="36" t="s">
        <v>5420</v>
      </c>
      <c r="AP416" s="36" t="s">
        <v>5420</v>
      </c>
      <c r="AQ416" s="36" t="s">
        <v>5420</v>
      </c>
      <c r="AR416" s="36" t="s">
        <v>5420</v>
      </c>
      <c r="AS416" s="36" t="s">
        <v>5420</v>
      </c>
      <c r="AT416" s="36" t="s">
        <v>5420</v>
      </c>
      <c r="AU416" s="36" t="s">
        <v>5420</v>
      </c>
      <c r="AV416" s="36" t="s">
        <v>5420</v>
      </c>
      <c r="AW416" s="45"/>
      <c r="AX416" s="45" t="s">
        <v>5420</v>
      </c>
      <c r="AY416" s="45" t="s">
        <v>5420</v>
      </c>
      <c r="AZ416" s="45" t="s">
        <v>5420</v>
      </c>
      <c r="BA416" s="36" t="s">
        <v>5420</v>
      </c>
    </row>
    <row r="417" spans="1:53" s="58" customFormat="1" ht="15.6" hidden="1" x14ac:dyDescent="0.3">
      <c r="A417" s="27" t="s">
        <v>3124</v>
      </c>
      <c r="B417" s="28" t="s">
        <v>3125</v>
      </c>
      <c r="C417" s="29" t="str">
        <f>_xlfn.XLOOKUP(B417,'[1]daily break down'!$D:$D,'[1]daily break down'!$E:$E,"")</f>
        <v>Douala</v>
      </c>
      <c r="D417" s="27" t="s">
        <v>11</v>
      </c>
      <c r="E417" s="27" t="s">
        <v>302</v>
      </c>
      <c r="F417" s="29" t="s">
        <v>31</v>
      </c>
      <c r="G417" s="27" t="s">
        <v>32</v>
      </c>
      <c r="H417" s="30" t="str">
        <f>_xlfn.XLOOKUP(B417,[2]CALCULATION!$B:$B,[2]CALCULATION!$H:$H,"")</f>
        <v>ZTE</v>
      </c>
      <c r="I417" s="25">
        <v>0</v>
      </c>
      <c r="J417" s="25">
        <v>0</v>
      </c>
      <c r="K417" s="25">
        <v>0.36021507677644493</v>
      </c>
      <c r="L417" s="25">
        <v>0</v>
      </c>
      <c r="M417" s="25">
        <v>0</v>
      </c>
      <c r="N417" s="25">
        <v>0</v>
      </c>
      <c r="O417" s="25">
        <v>0.33897349850042657</v>
      </c>
      <c r="P417" s="25" t="s">
        <v>6366</v>
      </c>
      <c r="Q417" s="31" t="s">
        <v>5364</v>
      </c>
      <c r="R417" s="31"/>
      <c r="S417" s="32" t="str" cm="1">
        <f t="array" ref="S417">IFERROR(_xlfn.IFS(
U417="MPR ISSUE","PDH",
U417="BSS Hardware Issue","BSS",
U417="Sites strategiques, MLL, Pylone, etc.","ENVTECH",
U417="AKTIVCO DEFAUT GE &amp; POWER Cabinet","AKTIVCO",
U417="AKTIVCO Coupure ENEO &amp; Baisse de tension","AKTIVCO GRID ONLY",
U417="Coupure ENEO &amp; Baisse de tension","IHS GRID ONLY",
U417="Defaut GE &amp; POWER Cabinet","IHS",
U417="Sharing","Partners",
U417="Sites strategiques &amp; DataCenter","SST &amp; DC",
U417="Exclu","Exclu",
U417="SAT","SAT",
U417="SPARE-ISSUE","SPARE-ISSUE",
U417="Fiber CAmtel","TRANS_FO_CAMTEL",
U417="Fiber AOF","Fiber AOF",
U417="Projet OCM (HUAWEI)","TRAVAUX-HUAWEI",
U417="Projet OCM (NOKIA)","TRAVAUX-NOKIA",
U417="ACCESS-ISSUE","ACCESS-ISSUE",
U417="Projet OCM (ZTE, NOKIA, autres projets)","TRAVAUX OCM",
U417="No root CAuse","No root cause",
U417="ODU HS","PDH",
U417="IP &amp; VLAN","PDH",
U417="Warehouse HUAWEI","SPARE-ISSUE",
U417="SPARE-HS","SPARE-ISSUE",
U417="Power Telco","BSS"
),"")</f>
        <v/>
      </c>
      <c r="T417" s="32" t="str" cm="1">
        <f t="array" ref="T417">IFERROR(_xlfn.IFS(
U417="MPR ISSUE","TX ISSUE",
U417="BSS Hardware Issue","RAN ISSUE",
U417="Sites strategiques, MLL, Pylone, etc.","ENVTECH",
U417="AKTIVCO DEFAUT GE &amp; POWER Cabinet","POWER ISSUE",
U417="AKTIVCO Coupure ENEO &amp; Baisse de tension","POWER ISSUE",
U417="Coupure ENEO &amp; Baisse de tension","POWER ISSUE",
U417="Defaut GE &amp; POWER Cabinet","POWER ISSUE",
U417="Sharing","POWER ISSUE",
U417="Sites strategiques &amp; DataCenter","POWER ISSUE",
U417="Exclu","Exclu",
U417="SAT","TX ISSUE",
U417="SPARE-ISSUE","SPARE-ISSUE",
U417="Fiber CAmtel","TX ISSUE",
U417="Fiber AOF","TX ISSUE",
U417="Projet OCM (HUAWEI)","TRAVAUX-HUAWEI",
U417="Projet OCM (NOKIA)","TRAVAUX -NOKIA",
U417="ACCESS-ISSUE","ACCESS-ISSUE",
U417="Projet OCM (ZTE, NOKIA, autres projets)","TRAVAUX OCM",
U417="No root CAuse","No root cause",
U417="ODU HS","TX ISSUE",
U417="IP &amp; VLAN","TX ISSUE",
U417="Warehouse HUAWEI","SPARE-ISSUE",
U417="SPARE-HS","SPARE-ISSUE",
U417="Power Telco","RAN ISSUE"
),"")</f>
        <v/>
      </c>
      <c r="U417" s="33"/>
      <c r="V417" s="32" t="str" cm="1">
        <f t="array" ref="V417">IFERROR(_xlfn.IFS(
U417="MPR ISSUE","ACTIVE",
U417="BSS Hardware Issue","ACTIVE",
U417="Sites strategiques, MLL, Pylone, etc.","PASSIVE",
U417="AKTIVCO DEFAUT GE &amp; POWER Cabinet","PASSIVE",
U417="AKTIVCO Coupure ENEO &amp; Baisse de tension","PASSIVE",
U417="Coupure ENEO &amp; Baisse de tension","PASSIVE",
U417="Defaut GE &amp; POWER Cabinet","PASSIVE",
U417="Sharing","PASSIVE",
U417="Sites strategiques &amp; DataCenter","PASSIVE",
U417="Exclu","Exclu",
U417="SAT","ACTIVE",
U417="SPARE-ISSUE","SPARE-ISSUE",
U417="Fiber CAmtel","ACTIVE",
U417="Fiber AOF","ACTIVE",
U417="Projet OCM (HUAWEI)","PLANNED WORKS",
U417="Projet OCM (NOKIA)","PLANNED WORKS",
U417="ACCESS-ISSUE","ACCESS-ISSUE",
U417="Projet OCM (ZTE, NOKIA, autres projets)","PLANNED WORKS",
U417="No root CAuse","No root cause",
U417="ODU HS","ACTIVE",
U417="IP &amp; VLAN","ACTIVE",
U417="Warehouse HUAWEI","SPARE-ISSUE",
U417="SPARE-HS","SPARE-ISSUE",
U417="Power Telco","ACTIVE"
),"")</f>
        <v/>
      </c>
      <c r="W417" s="51"/>
      <c r="X417" s="51"/>
      <c r="Y417" s="51"/>
      <c r="Z417" s="51"/>
      <c r="AA417" s="51"/>
      <c r="AB417" s="34" t="s">
        <v>5420</v>
      </c>
      <c r="AC417" s="34" t="str">
        <f>_xlfn.XLOOKUP(B417,[4]ALL!$B:$B,[4]ALL!$N:$N,"")</f>
        <v/>
      </c>
      <c r="AD417" s="34" t="s">
        <v>5420</v>
      </c>
      <c r="AE417" s="34"/>
      <c r="AF417" s="36" t="s">
        <v>5420</v>
      </c>
      <c r="AG417" s="29"/>
      <c r="AH417" s="35"/>
      <c r="AI417" s="29"/>
      <c r="AJ417" s="29" t="s">
        <v>5420</v>
      </c>
      <c r="AK417" s="36" t="s">
        <v>5420</v>
      </c>
      <c r="AL417" s="36" t="s">
        <v>5420</v>
      </c>
      <c r="AM417" s="36" t="s">
        <v>5420</v>
      </c>
      <c r="AN417" s="36" t="s">
        <v>5420</v>
      </c>
      <c r="AO417" s="36" t="s">
        <v>5420</v>
      </c>
      <c r="AP417" s="36" t="s">
        <v>5420</v>
      </c>
      <c r="AQ417" s="36" t="s">
        <v>5420</v>
      </c>
      <c r="AR417" s="36" t="s">
        <v>5420</v>
      </c>
      <c r="AS417" s="36" t="s">
        <v>5420</v>
      </c>
      <c r="AT417" s="36" t="s">
        <v>5420</v>
      </c>
      <c r="AU417" s="36" t="s">
        <v>5420</v>
      </c>
      <c r="AV417" s="36" t="s">
        <v>5420</v>
      </c>
      <c r="AW417" s="45"/>
      <c r="AX417" s="45" t="s">
        <v>5420</v>
      </c>
      <c r="AY417" s="45" t="s">
        <v>5420</v>
      </c>
      <c r="AZ417" s="45" t="s">
        <v>5420</v>
      </c>
      <c r="BA417" s="36" t="s">
        <v>5420</v>
      </c>
    </row>
    <row r="418" spans="1:53" s="58" customFormat="1" ht="15.6" hidden="1" x14ac:dyDescent="0.3">
      <c r="A418" s="27" t="s">
        <v>1461</v>
      </c>
      <c r="B418" s="28" t="s">
        <v>1462</v>
      </c>
      <c r="C418" s="29" t="str">
        <f>_xlfn.XLOOKUP(B418,'[1]daily break down'!$D:$D,'[1]daily break down'!$E:$E,"")</f>
        <v>ADAMAOUA</v>
      </c>
      <c r="D418" s="27" t="s">
        <v>11</v>
      </c>
      <c r="E418" s="27" t="s">
        <v>96</v>
      </c>
      <c r="F418" s="29" t="s">
        <v>90</v>
      </c>
      <c r="G418" s="27" t="s">
        <v>1463</v>
      </c>
      <c r="H418" s="39" t="str">
        <f>_xlfn.XLOOKUP(B418,[2]CALCULATION!$B:$B,[2]CALCULATION!$H:$H,"")</f>
        <v>NOKIA</v>
      </c>
      <c r="I418" s="25">
        <v>0.37760211339901723</v>
      </c>
      <c r="J418" s="25">
        <v>0</v>
      </c>
      <c r="K418" s="25">
        <v>1.3912909540277753E-3</v>
      </c>
      <c r="L418" s="25">
        <v>3.7472892990981527E-2</v>
      </c>
      <c r="M418" s="25">
        <v>8.9499034417963572E-2</v>
      </c>
      <c r="N418" s="25">
        <v>1.6017737719889052E-2</v>
      </c>
      <c r="O418" s="25">
        <v>0.39837348592927074</v>
      </c>
      <c r="P418" s="25" t="s">
        <v>6366</v>
      </c>
      <c r="Q418" s="31" t="s">
        <v>5364</v>
      </c>
      <c r="R418" s="31"/>
      <c r="S418" s="32" t="str" cm="1">
        <f t="array" ref="S418">IFERROR(_xlfn.IFS(
U418="MPR ISSUE","PDH",
U418="BSS Hardware Issue","BSS",
U418="Sites strategiques, MLL, Pylone, etc.","ENVTECH",
U418="AKTIVCO DEFAUT GE &amp; POWER Cabinet","AKTIVCO",
U418="AKTIVCO Coupure ENEO &amp; Baisse de tension","AKTIVCO GRID ONLY",
U418="Coupure ENEO &amp; Baisse de tension","IHS GRID ONLY",
U418="Defaut GE &amp; POWER Cabinet","IHS",
U418="Sharing","Partners",
U418="Sites strategiques &amp; DataCenter","SST &amp; DC",
U418="Exclu","Exclu",
U418="SAT","SAT",
U418="SPARE-ISSUE","SPARE-ISSUE",
U418="Fiber CAmtel","TRANS_FO_CAMTEL",
U418="Fiber AOF","Fiber AOF",
U418="Projet OCM (HUAWEI)","TRAVAUX-HUAWEI",
U418="Projet OCM (NOKIA)","TRAVAUX-NOKIA",
U418="ACCESS-ISSUE","ACCESS-ISSUE",
U418="Projet OCM (ZTE, NOKIA, autres projets)","TRAVAUX OCM",
U418="No root CAuse","No root cause",
U418="ODU HS","PDH",
U418="IP &amp; VLAN","PDH",
U418="Warehouse HUAWEI","SPARE-ISSUE",
U418="SPARE-HS","SPARE-ISSUE",
U418="Power Telco","BSS"
),"")</f>
        <v/>
      </c>
      <c r="T418" s="32" t="str" cm="1">
        <f t="array" ref="T418">IFERROR(_xlfn.IFS(
U418="MPR ISSUE","TX ISSUE",
U418="BSS Hardware Issue","RAN ISSUE",
U418="Sites strategiques, MLL, Pylone, etc.","ENVTECH",
U418="AKTIVCO DEFAUT GE &amp; POWER Cabinet","POWER ISSUE",
U418="AKTIVCO Coupure ENEO &amp; Baisse de tension","POWER ISSUE",
U418="Coupure ENEO &amp; Baisse de tension","POWER ISSUE",
U418="Defaut GE &amp; POWER Cabinet","POWER ISSUE",
U418="Sharing","POWER ISSUE",
U418="Sites strategiques &amp; DataCenter","POWER ISSUE",
U418="Exclu","Exclu",
U418="SAT","TX ISSUE",
U418="SPARE-ISSUE","SPARE-ISSUE",
U418="Fiber CAmtel","TX ISSUE",
U418="Fiber AOF","TX ISSUE",
U418="Projet OCM (HUAWEI)","TRAVAUX-HUAWEI",
U418="Projet OCM (NOKIA)","TRAVAUX -NOKIA",
U418="ACCESS-ISSUE","ACCESS-ISSUE",
U418="Projet OCM (ZTE, NOKIA, autres projets)","TRAVAUX OCM",
U418="No root CAuse","No root cause",
U418="ODU HS","TX ISSUE",
U418="IP &amp; VLAN","TX ISSUE",
U418="Warehouse HUAWEI","SPARE-ISSUE",
U418="SPARE-HS","SPARE-ISSUE",
U418="Power Telco","RAN ISSUE"
),"")</f>
        <v/>
      </c>
      <c r="U418" s="33"/>
      <c r="V418" s="32" t="str" cm="1">
        <f t="array" ref="V418">IFERROR(_xlfn.IFS(
U418="MPR ISSUE","ACTIVE",
U418="BSS Hardware Issue","ACTIVE",
U418="Sites strategiques, MLL, Pylone, etc.","PASSIVE",
U418="AKTIVCO DEFAUT GE &amp; POWER Cabinet","PASSIVE",
U418="AKTIVCO Coupure ENEO &amp; Baisse de tension","PASSIVE",
U418="Coupure ENEO &amp; Baisse de tension","PASSIVE",
U418="Defaut GE &amp; POWER Cabinet","PASSIVE",
U418="Sharing","PASSIVE",
U418="Sites strategiques &amp; DataCenter","PASSIVE",
U418="Exclu","Exclu",
U418="SAT","ACTIVE",
U418="SPARE-ISSUE","SPARE-ISSUE",
U418="Fiber CAmtel","ACTIVE",
U418="Fiber AOF","ACTIVE",
U418="Projet OCM (HUAWEI)","PLANNED WORKS",
U418="Projet OCM (NOKIA)","PLANNED WORKS",
U418="ACCESS-ISSUE","ACCESS-ISSUE",
U418="Projet OCM (ZTE, NOKIA, autres projets)","PLANNED WORKS",
U418="No root CAuse","No root cause",
U418="ODU HS","ACTIVE",
U418="IP &amp; VLAN","ACTIVE",
U418="Warehouse HUAWEI","SPARE-ISSUE",
U418="SPARE-HS","SPARE-ISSUE",
U418="Power Telco","ACTIVE"
),"")</f>
        <v/>
      </c>
      <c r="W418" s="51"/>
      <c r="X418" s="51"/>
      <c r="Y418" s="51"/>
      <c r="Z418" s="51"/>
      <c r="AA418" s="51"/>
      <c r="AB418" s="34" t="s">
        <v>5420</v>
      </c>
      <c r="AC418" s="34" t="str">
        <f>_xlfn.XLOOKUP(B418,[4]ALL!$B:$B,[4]ALL!$N:$N,"")</f>
        <v/>
      </c>
      <c r="AD418" s="34" t="s">
        <v>5420</v>
      </c>
      <c r="AE418" s="34"/>
      <c r="AF418" s="36" t="s">
        <v>5420</v>
      </c>
      <c r="AG418" s="29"/>
      <c r="AH418" s="35"/>
      <c r="AI418" s="29"/>
      <c r="AJ418" s="29" t="s">
        <v>5420</v>
      </c>
      <c r="AK418" s="36" t="s">
        <v>5420</v>
      </c>
      <c r="AL418" s="36" t="s">
        <v>5420</v>
      </c>
      <c r="AM418" s="36" t="s">
        <v>5420</v>
      </c>
      <c r="AN418" s="36" t="s">
        <v>5420</v>
      </c>
      <c r="AO418" s="36" t="s">
        <v>5420</v>
      </c>
      <c r="AP418" s="36" t="s">
        <v>5420</v>
      </c>
      <c r="AQ418" s="36" t="s">
        <v>5420</v>
      </c>
      <c r="AR418" s="36" t="s">
        <v>5420</v>
      </c>
      <c r="AS418" s="36" t="s">
        <v>5420</v>
      </c>
      <c r="AT418" s="36" t="s">
        <v>5420</v>
      </c>
      <c r="AU418" s="36" t="s">
        <v>5420</v>
      </c>
      <c r="AV418" s="36" t="s">
        <v>5420</v>
      </c>
      <c r="AW418" s="45"/>
      <c r="AX418" s="45" t="s">
        <v>5420</v>
      </c>
      <c r="AY418" s="45" t="s">
        <v>5420</v>
      </c>
      <c r="AZ418" s="45" t="s">
        <v>5420</v>
      </c>
      <c r="BA418" s="36" t="s">
        <v>5420</v>
      </c>
    </row>
    <row r="419" spans="1:53" s="58" customFormat="1" ht="15.6" hidden="1" x14ac:dyDescent="0.3">
      <c r="A419" s="27" t="s">
        <v>859</v>
      </c>
      <c r="B419" s="28" t="s">
        <v>860</v>
      </c>
      <c r="C419" s="29" t="str">
        <f>_xlfn.XLOOKUP(B419,'[1]daily break down'!$D:$D,'[1]daily break down'!$E:$E,"")</f>
        <v>Yaounde</v>
      </c>
      <c r="D419" s="27" t="s">
        <v>21</v>
      </c>
      <c r="E419" s="27" t="s">
        <v>36</v>
      </c>
      <c r="F419" s="29" t="s">
        <v>37</v>
      </c>
      <c r="G419" s="27" t="s">
        <v>38</v>
      </c>
      <c r="H419" s="30" t="str">
        <f>_xlfn.XLOOKUP(B419,[2]CALCULATION!$B:$B,[2]CALCULATION!$H:$H,"")</f>
        <v>ZTE</v>
      </c>
      <c r="I419" s="25">
        <v>0.75126700396366852</v>
      </c>
      <c r="J419" s="25">
        <v>0</v>
      </c>
      <c r="K419" s="25">
        <v>0.92811964055896523</v>
      </c>
      <c r="L419" s="25">
        <v>1.1997657184112225</v>
      </c>
      <c r="M419" s="25">
        <v>2.9747305476367796</v>
      </c>
      <c r="N419" s="25">
        <v>1.7790847323168764</v>
      </c>
      <c r="O419" s="25">
        <v>0.32293976309308714</v>
      </c>
      <c r="P419" s="25" t="s">
        <v>6366</v>
      </c>
      <c r="Q419" s="31" t="s">
        <v>5364</v>
      </c>
      <c r="R419" s="31"/>
      <c r="S419" s="32" t="str" cm="1">
        <f t="array" ref="S419">IFERROR(_xlfn.IFS(
U419="MPR ISSUE","PDH",
U419="BSS Hardware Issue","BSS",
U419="Sites strategiques, MLL, Pylone, etc.","ENVTECH",
U419="AKTIVCO DEFAUT GE &amp; POWER Cabinet","AKTIVCO",
U419="AKTIVCO Coupure ENEO &amp; Baisse de tension","AKTIVCO GRID ONLY",
U419="Coupure ENEO &amp; Baisse de tension","IHS GRID ONLY",
U419="Defaut GE &amp; POWER Cabinet","IHS",
U419="Sharing","Partners",
U419="Sites strategiques &amp; DataCenter","SST &amp; DC",
U419="Exclu","Exclu",
U419="SAT","SAT",
U419="SPARE-ISSUE","SPARE-ISSUE",
U419="Fiber CAmtel","TRANS_FO_CAMTEL",
U419="Fiber AOF","Fiber AOF",
U419="Projet OCM (HUAWEI)","TRAVAUX-HUAWEI",
U419="Projet OCM (NOKIA)","TRAVAUX-NOKIA",
U419="ACCESS-ISSUE","ACCESS-ISSUE",
U419="Projet OCM (ZTE, NOKIA, autres projets)","TRAVAUX OCM",
U419="No root CAuse","No root cause",
U419="ODU HS","PDH",
U419="IP &amp; VLAN","PDH",
U419="Warehouse HUAWEI","SPARE-ISSUE",
U419="SPARE-HS","SPARE-ISSUE",
U419="Power Telco","BSS"
),"")</f>
        <v/>
      </c>
      <c r="T419" s="32" t="str" cm="1">
        <f t="array" ref="T419">IFERROR(_xlfn.IFS(
U419="MPR ISSUE","TX ISSUE",
U419="BSS Hardware Issue","RAN ISSUE",
U419="Sites strategiques, MLL, Pylone, etc.","ENVTECH",
U419="AKTIVCO DEFAUT GE &amp; POWER Cabinet","POWER ISSUE",
U419="AKTIVCO Coupure ENEO &amp; Baisse de tension","POWER ISSUE",
U419="Coupure ENEO &amp; Baisse de tension","POWER ISSUE",
U419="Defaut GE &amp; POWER Cabinet","POWER ISSUE",
U419="Sharing","POWER ISSUE",
U419="Sites strategiques &amp; DataCenter","POWER ISSUE",
U419="Exclu","Exclu",
U419="SAT","TX ISSUE",
U419="SPARE-ISSUE","SPARE-ISSUE",
U419="Fiber CAmtel","TX ISSUE",
U419="Fiber AOF","TX ISSUE",
U419="Projet OCM (HUAWEI)","TRAVAUX-HUAWEI",
U419="Projet OCM (NOKIA)","TRAVAUX -NOKIA",
U419="ACCESS-ISSUE","ACCESS-ISSUE",
U419="Projet OCM (ZTE, NOKIA, autres projets)","TRAVAUX OCM",
U419="No root CAuse","No root cause",
U419="ODU HS","TX ISSUE",
U419="IP &amp; VLAN","TX ISSUE",
U419="Warehouse HUAWEI","SPARE-ISSUE",
U419="SPARE-HS","SPARE-ISSUE",
U419="Power Telco","RAN ISSUE"
),"")</f>
        <v/>
      </c>
      <c r="U419" s="33"/>
      <c r="V419" s="32" t="str" cm="1">
        <f t="array" ref="V419">IFERROR(_xlfn.IFS(
U419="MPR ISSUE","ACTIVE",
U419="BSS Hardware Issue","ACTIVE",
U419="Sites strategiques, MLL, Pylone, etc.","PASSIVE",
U419="AKTIVCO DEFAUT GE &amp; POWER Cabinet","PASSIVE",
U419="AKTIVCO Coupure ENEO &amp; Baisse de tension","PASSIVE",
U419="Coupure ENEO &amp; Baisse de tension","PASSIVE",
U419="Defaut GE &amp; POWER Cabinet","PASSIVE",
U419="Sharing","PASSIVE",
U419="Sites strategiques &amp; DataCenter","PASSIVE",
U419="Exclu","Exclu",
U419="SAT","ACTIVE",
U419="SPARE-ISSUE","SPARE-ISSUE",
U419="Fiber CAmtel","ACTIVE",
U419="Fiber AOF","ACTIVE",
U419="Projet OCM (HUAWEI)","PLANNED WORKS",
U419="Projet OCM (NOKIA)","PLANNED WORKS",
U419="ACCESS-ISSUE","ACCESS-ISSUE",
U419="Projet OCM (ZTE, NOKIA, autres projets)","PLANNED WORKS",
U419="No root CAuse","No root cause",
U419="ODU HS","ACTIVE",
U419="IP &amp; VLAN","ACTIVE",
U419="Warehouse HUAWEI","SPARE-ISSUE",
U419="SPARE-HS","SPARE-ISSUE",
U419="Power Telco","ACTIVE"
),"")</f>
        <v/>
      </c>
      <c r="W419" s="51"/>
      <c r="X419" s="51"/>
      <c r="Y419" s="51"/>
      <c r="Z419" s="51"/>
      <c r="AA419" s="51"/>
      <c r="AB419" s="34" t="s">
        <v>5420</v>
      </c>
      <c r="AC419" s="34" t="str">
        <f>_xlfn.XLOOKUP(B419,[4]ALL!$B:$B,[4]ALL!$N:$N,"")</f>
        <v/>
      </c>
      <c r="AD419" s="34" t="s">
        <v>5420</v>
      </c>
      <c r="AE419" s="34"/>
      <c r="AF419" s="36" t="s">
        <v>5420</v>
      </c>
      <c r="AG419" s="29"/>
      <c r="AH419" s="35"/>
      <c r="AI419" s="29"/>
      <c r="AJ419" s="29" t="s">
        <v>5420</v>
      </c>
      <c r="AK419" s="36" t="s">
        <v>5420</v>
      </c>
      <c r="AL419" s="36" t="s">
        <v>5420</v>
      </c>
      <c r="AM419" s="36" t="s">
        <v>5420</v>
      </c>
      <c r="AN419" s="36" t="s">
        <v>5420</v>
      </c>
      <c r="AO419" s="36" t="s">
        <v>5420</v>
      </c>
      <c r="AP419" s="36" t="s">
        <v>5420</v>
      </c>
      <c r="AQ419" s="36" t="s">
        <v>5420</v>
      </c>
      <c r="AR419" s="36" t="s">
        <v>5420</v>
      </c>
      <c r="AS419" s="36" t="s">
        <v>5420</v>
      </c>
      <c r="AT419" s="36" t="s">
        <v>5420</v>
      </c>
      <c r="AU419" s="36" t="s">
        <v>5420</v>
      </c>
      <c r="AV419" s="36" t="s">
        <v>5420</v>
      </c>
      <c r="AW419" s="45"/>
      <c r="AX419" s="45" t="s">
        <v>5420</v>
      </c>
      <c r="AY419" s="45" t="s">
        <v>5420</v>
      </c>
      <c r="AZ419" s="45" t="s">
        <v>5420</v>
      </c>
      <c r="BA419" s="36" t="s">
        <v>5420</v>
      </c>
    </row>
    <row r="420" spans="1:53" s="58" customFormat="1" ht="15.6" hidden="1" x14ac:dyDescent="0.3">
      <c r="A420" s="27" t="s">
        <v>193</v>
      </c>
      <c r="B420" s="28" t="s">
        <v>194</v>
      </c>
      <c r="C420" s="29" t="str">
        <f>_xlfn.XLOOKUP(B420,'[1]daily break down'!$D:$D,'[1]daily break down'!$E:$E,"")</f>
        <v>Douala</v>
      </c>
      <c r="D420" s="27" t="s">
        <v>11</v>
      </c>
      <c r="E420" s="27" t="s">
        <v>195</v>
      </c>
      <c r="F420" s="29" t="s">
        <v>31</v>
      </c>
      <c r="G420" s="27" t="s">
        <v>32</v>
      </c>
      <c r="H420" s="30" t="str">
        <f>_xlfn.XLOOKUP(B420,[2]CALCULATION!$B:$B,[2]CALCULATION!$H:$H,"")</f>
        <v>ZTE</v>
      </c>
      <c r="I420" s="25">
        <v>0</v>
      </c>
      <c r="J420" s="25">
        <v>0</v>
      </c>
      <c r="K420" s="25">
        <v>0</v>
      </c>
      <c r="L420" s="25">
        <v>0</v>
      </c>
      <c r="M420" s="25">
        <v>0</v>
      </c>
      <c r="N420" s="25">
        <v>0</v>
      </c>
      <c r="O420" s="25">
        <v>0.32286842277981803</v>
      </c>
      <c r="P420" s="25" t="s">
        <v>6366</v>
      </c>
      <c r="Q420" s="31" t="s">
        <v>5364</v>
      </c>
      <c r="R420" s="31"/>
      <c r="S420" s="32" t="str" cm="1">
        <f t="array" ref="S420">IFERROR(_xlfn.IFS(
U420="MPR ISSUE","PDH",
U420="BSS Hardware Issue","BSS",
U420="Sites strategiques, MLL, Pylone, etc.","ENVTECH",
U420="AKTIVCO DEFAUT GE &amp; POWER Cabinet","AKTIVCO",
U420="AKTIVCO Coupure ENEO &amp; Baisse de tension","AKTIVCO GRID ONLY",
U420="Coupure ENEO &amp; Baisse de tension","IHS GRID ONLY",
U420="Defaut GE &amp; POWER Cabinet","IHS",
U420="Sharing","Partners",
U420="Sites strategiques &amp; DataCenter","SST &amp; DC",
U420="Exclu","Exclu",
U420="SAT","SAT",
U420="SPARE-ISSUE","SPARE-ISSUE",
U420="Fiber CAmtel","TRANS_FO_CAMTEL",
U420="Fiber AOF","Fiber AOF",
U420="Projet OCM (HUAWEI)","TRAVAUX-HUAWEI",
U420="Projet OCM (NOKIA)","TRAVAUX-NOKIA",
U420="ACCESS-ISSUE","ACCESS-ISSUE",
U420="Projet OCM (ZTE, NOKIA, autres projets)","TRAVAUX OCM",
U420="No root CAuse","No root cause",
U420="ODU HS","PDH",
U420="IP &amp; VLAN","PDH",
U420="Warehouse HUAWEI","SPARE-ISSUE",
U420="SPARE-HS","SPARE-ISSUE",
U420="Power Telco","BSS"
),"")</f>
        <v/>
      </c>
      <c r="T420" s="32" t="str" cm="1">
        <f t="array" ref="T420">IFERROR(_xlfn.IFS(
U420="MPR ISSUE","TX ISSUE",
U420="BSS Hardware Issue","RAN ISSUE",
U420="Sites strategiques, MLL, Pylone, etc.","ENVTECH",
U420="AKTIVCO DEFAUT GE &amp; POWER Cabinet","POWER ISSUE",
U420="AKTIVCO Coupure ENEO &amp; Baisse de tension","POWER ISSUE",
U420="Coupure ENEO &amp; Baisse de tension","POWER ISSUE",
U420="Defaut GE &amp; POWER Cabinet","POWER ISSUE",
U420="Sharing","POWER ISSUE",
U420="Sites strategiques &amp; DataCenter","POWER ISSUE",
U420="Exclu","Exclu",
U420="SAT","TX ISSUE",
U420="SPARE-ISSUE","SPARE-ISSUE",
U420="Fiber CAmtel","TX ISSUE",
U420="Fiber AOF","TX ISSUE",
U420="Projet OCM (HUAWEI)","TRAVAUX-HUAWEI",
U420="Projet OCM (NOKIA)","TRAVAUX -NOKIA",
U420="ACCESS-ISSUE","ACCESS-ISSUE",
U420="Projet OCM (ZTE, NOKIA, autres projets)","TRAVAUX OCM",
U420="No root CAuse","No root cause",
U420="ODU HS","TX ISSUE",
U420="IP &amp; VLAN","TX ISSUE",
U420="Warehouse HUAWEI","SPARE-ISSUE",
U420="SPARE-HS","SPARE-ISSUE",
U420="Power Telco","RAN ISSUE"
),"")</f>
        <v/>
      </c>
      <c r="U420" s="33"/>
      <c r="V420" s="32" t="str" cm="1">
        <f t="array" ref="V420">IFERROR(_xlfn.IFS(
U420="MPR ISSUE","ACTIVE",
U420="BSS Hardware Issue","ACTIVE",
U420="Sites strategiques, MLL, Pylone, etc.","PASSIVE",
U420="AKTIVCO DEFAUT GE &amp; POWER Cabinet","PASSIVE",
U420="AKTIVCO Coupure ENEO &amp; Baisse de tension","PASSIVE",
U420="Coupure ENEO &amp; Baisse de tension","PASSIVE",
U420="Defaut GE &amp; POWER Cabinet","PASSIVE",
U420="Sharing","PASSIVE",
U420="Sites strategiques &amp; DataCenter","PASSIVE",
U420="Exclu","Exclu",
U420="SAT","ACTIVE",
U420="SPARE-ISSUE","SPARE-ISSUE",
U420="Fiber CAmtel","ACTIVE",
U420="Fiber AOF","ACTIVE",
U420="Projet OCM (HUAWEI)","PLANNED WORKS",
U420="Projet OCM (NOKIA)","PLANNED WORKS",
U420="ACCESS-ISSUE","ACCESS-ISSUE",
U420="Projet OCM (ZTE, NOKIA, autres projets)","PLANNED WORKS",
U420="No root CAuse","No root cause",
U420="ODU HS","ACTIVE",
U420="IP &amp; VLAN","ACTIVE",
U420="Warehouse HUAWEI","SPARE-ISSUE",
U420="SPARE-HS","SPARE-ISSUE",
U420="Power Telco","ACTIVE"
),"")</f>
        <v/>
      </c>
      <c r="W420" s="51"/>
      <c r="X420" s="51"/>
      <c r="Y420" s="51"/>
      <c r="Z420" s="51"/>
      <c r="AA420" s="51"/>
      <c r="AB420" s="34" t="s">
        <v>5420</v>
      </c>
      <c r="AC420" s="34" t="str">
        <f>_xlfn.XLOOKUP(B420,[4]ALL!$B:$B,[4]ALL!$N:$N,"")</f>
        <v/>
      </c>
      <c r="AD420" s="34" t="s">
        <v>5420</v>
      </c>
      <c r="AE420" s="34"/>
      <c r="AF420" s="36" t="s">
        <v>5420</v>
      </c>
      <c r="AG420" s="29"/>
      <c r="AH420" s="35"/>
      <c r="AI420" s="29"/>
      <c r="AJ420" s="29" t="s">
        <v>5420</v>
      </c>
      <c r="AK420" s="36" t="s">
        <v>5420</v>
      </c>
      <c r="AL420" s="36" t="s">
        <v>5420</v>
      </c>
      <c r="AM420" s="36" t="s">
        <v>5420</v>
      </c>
      <c r="AN420" s="36" t="s">
        <v>5420</v>
      </c>
      <c r="AO420" s="36" t="s">
        <v>5420</v>
      </c>
      <c r="AP420" s="36" t="s">
        <v>5420</v>
      </c>
      <c r="AQ420" s="36" t="s">
        <v>5420</v>
      </c>
      <c r="AR420" s="36" t="s">
        <v>5420</v>
      </c>
      <c r="AS420" s="36" t="s">
        <v>5420</v>
      </c>
      <c r="AT420" s="36" t="s">
        <v>5420</v>
      </c>
      <c r="AU420" s="36" t="s">
        <v>5420</v>
      </c>
      <c r="AV420" s="36" t="s">
        <v>5420</v>
      </c>
      <c r="AW420" s="45"/>
      <c r="AX420" s="45" t="s">
        <v>5420</v>
      </c>
      <c r="AY420" s="45" t="s">
        <v>5420</v>
      </c>
      <c r="AZ420" s="45" t="s">
        <v>5420</v>
      </c>
      <c r="BA420" s="36" t="s">
        <v>5420</v>
      </c>
    </row>
    <row r="421" spans="1:53" s="58" customFormat="1" ht="15.6" hidden="1" x14ac:dyDescent="0.3">
      <c r="A421" s="27" t="s">
        <v>1882</v>
      </c>
      <c r="B421" s="28" t="s">
        <v>1883</v>
      </c>
      <c r="C421" s="29" t="str">
        <f>_xlfn.XLOOKUP(B421,'[1]daily break down'!$D:$D,'[1]daily break down'!$E:$E,"")</f>
        <v>Maroua</v>
      </c>
      <c r="D421" s="27" t="s">
        <v>11</v>
      </c>
      <c r="E421" s="27" t="s">
        <v>12</v>
      </c>
      <c r="F421" s="29" t="s">
        <v>55</v>
      </c>
      <c r="G421" s="27" t="s">
        <v>84</v>
      </c>
      <c r="H421" s="37" t="str">
        <f>_xlfn.XLOOKUP(B421,[2]CALCULATION!$B:$B,[2]CALCULATION!$H:$H,"")</f>
        <v>Huawei</v>
      </c>
      <c r="I421" s="25">
        <v>0</v>
      </c>
      <c r="J421" s="25">
        <v>0</v>
      </c>
      <c r="K421" s="25">
        <v>0</v>
      </c>
      <c r="L421" s="25">
        <v>0.31862367414027781</v>
      </c>
      <c r="M421" s="25">
        <v>0.16948674925021329</v>
      </c>
      <c r="N421" s="25">
        <v>0.16024817868180222</v>
      </c>
      <c r="O421" s="25">
        <v>0.32067470814677845</v>
      </c>
      <c r="P421" s="25" t="s">
        <v>6366</v>
      </c>
      <c r="Q421" s="31" t="s">
        <v>5364</v>
      </c>
      <c r="R421" s="31"/>
      <c r="S421" s="32" t="str" cm="1">
        <f t="array" ref="S421">IFERROR(_xlfn.IFS(
U421="MPR ISSUE","PDH",
U421="BSS Hardware Issue","BSS",
U421="Sites strategiques, MLL, Pylone, etc.","ENVTECH",
U421="AKTIVCO DEFAUT GE &amp; POWER Cabinet","AKTIVCO",
U421="AKTIVCO Coupure ENEO &amp; Baisse de tension","AKTIVCO GRID ONLY",
U421="Coupure ENEO &amp; Baisse de tension","IHS GRID ONLY",
U421="Defaut GE &amp; POWER Cabinet","IHS",
U421="Sharing","Partners",
U421="Sites strategiques &amp; DataCenter","SST &amp; DC",
U421="Exclu","Exclu",
U421="SAT","SAT",
U421="SPARE-ISSUE","SPARE-ISSUE",
U421="Fiber CAmtel","TRANS_FO_CAMTEL",
U421="Fiber AOF","Fiber AOF",
U421="Projet OCM (HUAWEI)","TRAVAUX-HUAWEI",
U421="Projet OCM (NOKIA)","TRAVAUX-NOKIA",
U421="ACCESS-ISSUE","ACCESS-ISSUE",
U421="Projet OCM (ZTE, NOKIA, autres projets)","TRAVAUX OCM",
U421="No root CAuse","No root cause",
U421="ODU HS","PDH",
U421="IP &amp; VLAN","PDH",
U421="Warehouse HUAWEI","SPARE-ISSUE",
U421="SPARE-HS","SPARE-ISSUE",
U421="Power Telco","BSS"
),"")</f>
        <v/>
      </c>
      <c r="T421" s="32" t="str" cm="1">
        <f t="array" ref="T421">IFERROR(_xlfn.IFS(
U421="MPR ISSUE","TX ISSUE",
U421="BSS Hardware Issue","RAN ISSUE",
U421="Sites strategiques, MLL, Pylone, etc.","ENVTECH",
U421="AKTIVCO DEFAUT GE &amp; POWER Cabinet","POWER ISSUE",
U421="AKTIVCO Coupure ENEO &amp; Baisse de tension","POWER ISSUE",
U421="Coupure ENEO &amp; Baisse de tension","POWER ISSUE",
U421="Defaut GE &amp; POWER Cabinet","POWER ISSUE",
U421="Sharing","POWER ISSUE",
U421="Sites strategiques &amp; DataCenter","POWER ISSUE",
U421="Exclu","Exclu",
U421="SAT","TX ISSUE",
U421="SPARE-ISSUE","SPARE-ISSUE",
U421="Fiber CAmtel","TX ISSUE",
U421="Fiber AOF","TX ISSUE",
U421="Projet OCM (HUAWEI)","TRAVAUX-HUAWEI",
U421="Projet OCM (NOKIA)","TRAVAUX -NOKIA",
U421="ACCESS-ISSUE","ACCESS-ISSUE",
U421="Projet OCM (ZTE, NOKIA, autres projets)","TRAVAUX OCM",
U421="No root CAuse","No root cause",
U421="ODU HS","TX ISSUE",
U421="IP &amp; VLAN","TX ISSUE",
U421="Warehouse HUAWEI","SPARE-ISSUE",
U421="SPARE-HS","SPARE-ISSUE",
U421="Power Telco","RAN ISSUE"
),"")</f>
        <v/>
      </c>
      <c r="U421" s="33"/>
      <c r="V421" s="32" t="str" cm="1">
        <f t="array" ref="V421">IFERROR(_xlfn.IFS(
U421="MPR ISSUE","ACTIVE",
U421="BSS Hardware Issue","ACTIVE",
U421="Sites strategiques, MLL, Pylone, etc.","PASSIVE",
U421="AKTIVCO DEFAUT GE &amp; POWER Cabinet","PASSIVE",
U421="AKTIVCO Coupure ENEO &amp; Baisse de tension","PASSIVE",
U421="Coupure ENEO &amp; Baisse de tension","PASSIVE",
U421="Defaut GE &amp; POWER Cabinet","PASSIVE",
U421="Sharing","PASSIVE",
U421="Sites strategiques &amp; DataCenter","PASSIVE",
U421="Exclu","Exclu",
U421="SAT","ACTIVE",
U421="SPARE-ISSUE","SPARE-ISSUE",
U421="Fiber CAmtel","ACTIVE",
U421="Fiber AOF","ACTIVE",
U421="Projet OCM (HUAWEI)","PLANNED WORKS",
U421="Projet OCM (NOKIA)","PLANNED WORKS",
U421="ACCESS-ISSUE","ACCESS-ISSUE",
U421="Projet OCM (ZTE, NOKIA, autres projets)","PLANNED WORKS",
U421="No root CAuse","No root cause",
U421="ODU HS","ACTIVE",
U421="IP &amp; VLAN","ACTIVE",
U421="Warehouse HUAWEI","SPARE-ISSUE",
U421="SPARE-HS","SPARE-ISSUE",
U421="Power Telco","ACTIVE"
),"")</f>
        <v/>
      </c>
      <c r="W421" s="51"/>
      <c r="X421" s="51"/>
      <c r="Y421" s="51"/>
      <c r="Z421" s="51"/>
      <c r="AA421" s="51"/>
      <c r="AB421" s="34" t="s">
        <v>5420</v>
      </c>
      <c r="AC421" s="34" t="str">
        <f>_xlfn.XLOOKUP(B421,[4]ALL!$B:$B,[4]ALL!$N:$N,"")</f>
        <v/>
      </c>
      <c r="AD421" s="34" t="s">
        <v>5420</v>
      </c>
      <c r="AE421" s="34"/>
      <c r="AF421" s="36" t="s">
        <v>5420</v>
      </c>
      <c r="AG421" s="29"/>
      <c r="AH421" s="35"/>
      <c r="AI421" s="29"/>
      <c r="AJ421" s="29" t="s">
        <v>5420</v>
      </c>
      <c r="AK421" s="36" t="s">
        <v>5420</v>
      </c>
      <c r="AL421" s="36" t="s">
        <v>5420</v>
      </c>
      <c r="AM421" s="36" t="s">
        <v>5420</v>
      </c>
      <c r="AN421" s="36" t="s">
        <v>5420</v>
      </c>
      <c r="AO421" s="36" t="s">
        <v>5420</v>
      </c>
      <c r="AP421" s="36" t="s">
        <v>5420</v>
      </c>
      <c r="AQ421" s="36" t="s">
        <v>5420</v>
      </c>
      <c r="AR421" s="36" t="s">
        <v>5420</v>
      </c>
      <c r="AS421" s="36" t="s">
        <v>5420</v>
      </c>
      <c r="AT421" s="36" t="s">
        <v>5420</v>
      </c>
      <c r="AU421" s="36" t="s">
        <v>5420</v>
      </c>
      <c r="AV421" s="36" t="s">
        <v>5420</v>
      </c>
      <c r="AW421" s="45"/>
      <c r="AX421" s="45" t="s">
        <v>5420</v>
      </c>
      <c r="AY421" s="45" t="s">
        <v>5420</v>
      </c>
      <c r="AZ421" s="45" t="s">
        <v>5420</v>
      </c>
      <c r="BA421" s="36" t="s">
        <v>5420</v>
      </c>
    </row>
    <row r="422" spans="1:53" s="58" customFormat="1" ht="202.8" hidden="1" x14ac:dyDescent="0.3">
      <c r="A422" s="27" t="s">
        <v>4534</v>
      </c>
      <c r="B422" s="28" t="s">
        <v>4535</v>
      </c>
      <c r="C422" s="29" t="str">
        <f>_xlfn.XLOOKUP(B422,'[1]daily break down'!$D:$D,'[1]daily break down'!$E:$E,"")</f>
        <v>Yaounde</v>
      </c>
      <c r="D422" s="27" t="s">
        <v>11</v>
      </c>
      <c r="E422" s="27"/>
      <c r="F422" s="29" t="s">
        <v>37</v>
      </c>
      <c r="G422" s="27" t="s">
        <v>38</v>
      </c>
      <c r="H422" s="30" t="str">
        <f>_xlfn.XLOOKUP(B422,[2]CALCULATION!$B:$B,[2]CALCULATION!$H:$H,"")</f>
        <v>ZTE</v>
      </c>
      <c r="I422" s="25">
        <v>0</v>
      </c>
      <c r="J422" s="25">
        <v>0</v>
      </c>
      <c r="K422" s="25">
        <v>0</v>
      </c>
      <c r="L422" s="25">
        <v>0</v>
      </c>
      <c r="M422" s="25">
        <v>0</v>
      </c>
      <c r="N422" s="25">
        <v>0</v>
      </c>
      <c r="O422" s="25">
        <v>0.31609109301920768</v>
      </c>
      <c r="P422" s="25" t="s">
        <v>6366</v>
      </c>
      <c r="Q422" s="31" t="s">
        <v>5364</v>
      </c>
      <c r="R422" s="31"/>
      <c r="S422" s="32" t="str" cm="1">
        <f t="array" ref="S422">IFERROR(_xlfn.IFS(
U422="MPR ISSUE","PDH",
U422="BSS Hardware Issue","BSS",
U422="Sites strategiques, MLL, Pylone, etc.","ENVTECH",
U422="AKTIVCO DEFAUT GE &amp; POWER Cabinet","AKTIVCO",
U422="AKTIVCO Coupure ENEO &amp; Baisse de tension","AKTIVCO GRID ONLY",
U422="Coupure ENEO &amp; Baisse de tension","IHS GRID ONLY",
U422="Defaut GE &amp; POWER Cabinet","IHS",
U422="Sharing","Partners",
U422="Sites strategiques &amp; DataCenter","SST &amp; DC",
U422="Exclu","Exclu",
U422="SAT","SAT",
U422="SPARE-ISSUE","SPARE-ISSUE",
U422="Fiber CAmtel","TRANS_FO_CAMTEL",
U422="Fiber AOF","Fiber AOF",
U422="Projet OCM (HUAWEI)","TRAVAUX-HUAWEI",
U422="Projet OCM (NOKIA)","TRAVAUX-NOKIA",
U422="ACCESS-ISSUE","ACCESS-ISSUE",
U422="Projet OCM (ZTE, NOKIA, autres projets)","TRAVAUX OCM",
U422="No root CAuse","No root cause",
U422="ODU HS","PDH",
U422="IP &amp; VLAN","PDH",
U422="Warehouse HUAWEI","SPARE-ISSUE",
U422="SPARE-HS","SPARE-ISSUE",
U422="Power Telco","BSS"
),"")</f>
        <v/>
      </c>
      <c r="T422" s="32" t="str" cm="1">
        <f t="array" ref="T422">IFERROR(_xlfn.IFS(
U422="MPR ISSUE","TX ISSUE",
U422="BSS Hardware Issue","RAN ISSUE",
U422="Sites strategiques, MLL, Pylone, etc.","ENVTECH",
U422="AKTIVCO DEFAUT GE &amp; POWER Cabinet","POWER ISSUE",
U422="AKTIVCO Coupure ENEO &amp; Baisse de tension","POWER ISSUE",
U422="Coupure ENEO &amp; Baisse de tension","POWER ISSUE",
U422="Defaut GE &amp; POWER Cabinet","POWER ISSUE",
U422="Sharing","POWER ISSUE",
U422="Sites strategiques &amp; DataCenter","POWER ISSUE",
U422="Exclu","Exclu",
U422="SAT","TX ISSUE",
U422="SPARE-ISSUE","SPARE-ISSUE",
U422="Fiber CAmtel","TX ISSUE",
U422="Fiber AOF","TX ISSUE",
U422="Projet OCM (HUAWEI)","TRAVAUX-HUAWEI",
U422="Projet OCM (NOKIA)","TRAVAUX -NOKIA",
U422="ACCESS-ISSUE","ACCESS-ISSUE",
U422="Projet OCM (ZTE, NOKIA, autres projets)","TRAVAUX OCM",
U422="No root CAuse","No root cause",
U422="ODU HS","TX ISSUE",
U422="IP &amp; VLAN","TX ISSUE",
U422="Warehouse HUAWEI","SPARE-ISSUE",
U422="SPARE-HS","SPARE-ISSUE",
U422="Power Telco","RAN ISSUE"
),"")</f>
        <v/>
      </c>
      <c r="U422" s="33"/>
      <c r="V422" s="32" t="str" cm="1">
        <f t="array" ref="V422">IFERROR(_xlfn.IFS(
U422="MPR ISSUE","ACTIVE",
U422="BSS Hardware Issue","ACTIVE",
U422="Sites strategiques, MLL, Pylone, etc.","PASSIVE",
U422="AKTIVCO DEFAUT GE &amp; POWER Cabinet","PASSIVE",
U422="AKTIVCO Coupure ENEO &amp; Baisse de tension","PASSIVE",
U422="Coupure ENEO &amp; Baisse de tension","PASSIVE",
U422="Defaut GE &amp; POWER Cabinet","PASSIVE",
U422="Sharing","PASSIVE",
U422="Sites strategiques &amp; DataCenter","PASSIVE",
U422="Exclu","Exclu",
U422="SAT","ACTIVE",
U422="SPARE-ISSUE","SPARE-ISSUE",
U422="Fiber CAmtel","ACTIVE",
U422="Fiber AOF","ACTIVE",
U422="Projet OCM (HUAWEI)","PLANNED WORKS",
U422="Projet OCM (NOKIA)","PLANNED WORKS",
U422="ACCESS-ISSUE","ACCESS-ISSUE",
U422="Projet OCM (ZTE, NOKIA, autres projets)","PLANNED WORKS",
U422="No root CAuse","No root cause",
U422="ODU HS","ACTIVE",
U422="IP &amp; VLAN","ACTIVE",
U422="Warehouse HUAWEI","SPARE-ISSUE",
U422="SPARE-HS","SPARE-ISSUE",
U422="Power Telco","ACTIVE"
),"")</f>
        <v/>
      </c>
      <c r="W422" t="s">
        <v>6886</v>
      </c>
      <c r="X422" t="s">
        <v>6887</v>
      </c>
      <c r="Y422" s="52"/>
      <c r="Z422" s="52" t="s">
        <v>6312</v>
      </c>
      <c r="AA422" s="52" t="s">
        <v>6338</v>
      </c>
      <c r="AB422" s="54" t="s">
        <v>6669</v>
      </c>
      <c r="AC422" s="34" t="str">
        <f>_xlfn.XLOOKUP(B422,[4]ALL!$B:$B,[4]ALL!$N:$N,"")</f>
        <v/>
      </c>
      <c r="AD422" s="34" t="s">
        <v>5420</v>
      </c>
      <c r="AE422" s="34"/>
      <c r="AF422" s="36" t="s">
        <v>6419</v>
      </c>
      <c r="AG422" s="29"/>
      <c r="AH422" s="35"/>
      <c r="AI422" s="29"/>
      <c r="AJ422" s="29" t="s">
        <v>5420</v>
      </c>
      <c r="AK422" s="36" t="s">
        <v>5420</v>
      </c>
      <c r="AL422" s="36" t="s">
        <v>5420</v>
      </c>
      <c r="AM422" s="36" t="s">
        <v>5420</v>
      </c>
      <c r="AN422" s="36" t="s">
        <v>5420</v>
      </c>
      <c r="AO422" s="36" t="s">
        <v>5420</v>
      </c>
      <c r="AP422" s="36" t="s">
        <v>5420</v>
      </c>
      <c r="AQ422" s="36" t="s">
        <v>5420</v>
      </c>
      <c r="AR422" s="36" t="s">
        <v>5420</v>
      </c>
      <c r="AS422" s="36" t="s">
        <v>5420</v>
      </c>
      <c r="AT422" s="36" t="s">
        <v>5420</v>
      </c>
      <c r="AU422" s="36" t="s">
        <v>5420</v>
      </c>
      <c r="AV422" s="36" t="s">
        <v>6208</v>
      </c>
      <c r="AW422" s="45"/>
      <c r="AX422" s="45" t="s">
        <v>5420</v>
      </c>
      <c r="AY422" s="45" t="s">
        <v>5420</v>
      </c>
      <c r="AZ422" s="45" t="s">
        <v>5420</v>
      </c>
      <c r="BA422" s="36" t="s">
        <v>5420</v>
      </c>
    </row>
    <row r="423" spans="1:53" s="58" customFormat="1" ht="15.6" hidden="1" x14ac:dyDescent="0.3">
      <c r="A423" s="29" t="s">
        <v>3276</v>
      </c>
      <c r="B423" s="35" t="s">
        <v>3277</v>
      </c>
      <c r="C423" s="29" t="str">
        <f>_xlfn.XLOOKUP(B423,'[1]daily break down'!$D:$D,'[1]daily break down'!$E:$E,"")</f>
        <v>Yaounde</v>
      </c>
      <c r="D423" s="29" t="s">
        <v>357</v>
      </c>
      <c r="E423" s="29" t="s">
        <v>154</v>
      </c>
      <c r="F423" s="29" t="s">
        <v>37</v>
      </c>
      <c r="G423" s="29" t="s">
        <v>115</v>
      </c>
      <c r="H423" s="30" t="str">
        <f>_xlfn.XLOOKUP(B423,[2]CALCULATION!$B:$B,[2]CALCULATION!$H:$H,"")</f>
        <v>ZTE</v>
      </c>
      <c r="I423" s="25">
        <v>0.31493181292857692</v>
      </c>
      <c r="J423" s="25">
        <v>1.1378779966498711E-2</v>
      </c>
      <c r="K423" s="25">
        <v>0.71643509600979416</v>
      </c>
      <c r="L423" s="25">
        <v>0</v>
      </c>
      <c r="M423" s="25">
        <v>0.33963339639817031</v>
      </c>
      <c r="N423" s="25">
        <v>1.0196670975621587</v>
      </c>
      <c r="O423" s="25">
        <v>0.29968282096720372</v>
      </c>
      <c r="P423" s="25" t="s">
        <v>6366</v>
      </c>
      <c r="Q423" s="31" t="s">
        <v>5364</v>
      </c>
      <c r="R423" s="31"/>
      <c r="S423" s="32" t="str" cm="1">
        <f t="array" ref="S423">IFERROR(_xlfn.IFS(
U423="MPR ISSUE","PDH",
U423="BSS Hardware Issue","BSS",
U423="Sites strategiques, MLL, Pylone, etc.","ENVTECH",
U423="AKTIVCO DEFAUT GE &amp; POWER Cabinet","AKTIVCO",
U423="AKTIVCO Coupure ENEO &amp; Baisse de tension","AKTIVCO GRID ONLY",
U423="Coupure ENEO &amp; Baisse de tension","IHS GRID ONLY",
U423="Defaut GE &amp; POWER Cabinet","IHS",
U423="Sharing","Partners",
U423="Sites strategiques &amp; DataCenter","SST &amp; DC",
U423="Exclu","Exclu",
U423="SAT","SAT",
U423="SPARE-ISSUE","SPARE-ISSUE",
U423="Fiber CAmtel","TRANS_FO_CAMTEL",
U423="Fiber AOF","Fiber AOF",
U423="Projet OCM (HUAWEI)","TRAVAUX-HUAWEI",
U423="Projet OCM (NOKIA)","TRAVAUX-NOKIA",
U423="ACCESS-ISSUE","ACCESS-ISSUE",
U423="Projet OCM (ZTE, NOKIA, autres projets)","TRAVAUX OCM",
U423="No root CAuse","No root cause",
U423="ODU HS","PDH",
U423="IP &amp; VLAN","PDH",
U423="Warehouse HUAWEI","SPARE-ISSUE",
U423="SPARE-HS","SPARE-ISSUE",
U423="Power Telco","BSS"
),"")</f>
        <v/>
      </c>
      <c r="T423" s="32" t="str" cm="1">
        <f t="array" ref="T423">IFERROR(_xlfn.IFS(
U423="MPR ISSUE","TX ISSUE",
U423="BSS Hardware Issue","RAN ISSUE",
U423="Sites strategiques, MLL, Pylone, etc.","ENVTECH",
U423="AKTIVCO DEFAUT GE &amp; POWER Cabinet","POWER ISSUE",
U423="AKTIVCO Coupure ENEO &amp; Baisse de tension","POWER ISSUE",
U423="Coupure ENEO &amp; Baisse de tension","POWER ISSUE",
U423="Defaut GE &amp; POWER Cabinet","POWER ISSUE",
U423="Sharing","POWER ISSUE",
U423="Sites strategiques &amp; DataCenter","POWER ISSUE",
U423="Exclu","Exclu",
U423="SAT","TX ISSUE",
U423="SPARE-ISSUE","SPARE-ISSUE",
U423="Fiber CAmtel","TX ISSUE",
U423="Fiber AOF","TX ISSUE",
U423="Projet OCM (HUAWEI)","TRAVAUX-HUAWEI",
U423="Projet OCM (NOKIA)","TRAVAUX -NOKIA",
U423="ACCESS-ISSUE","ACCESS-ISSUE",
U423="Projet OCM (ZTE, NOKIA, autres projets)","TRAVAUX OCM",
U423="No root CAuse","No root cause",
U423="ODU HS","TX ISSUE",
U423="IP &amp; VLAN","TX ISSUE",
U423="Warehouse HUAWEI","SPARE-ISSUE",
U423="SPARE-HS","SPARE-ISSUE",
U423="Power Telco","RAN ISSUE"
),"")</f>
        <v/>
      </c>
      <c r="U423" s="33"/>
      <c r="V423" s="32" t="str" cm="1">
        <f t="array" ref="V423">IFERROR(_xlfn.IFS(
U423="MPR ISSUE","ACTIVE",
U423="BSS Hardware Issue","ACTIVE",
U423="Sites strategiques, MLL, Pylone, etc.","PASSIVE",
U423="AKTIVCO DEFAUT GE &amp; POWER Cabinet","PASSIVE",
U423="AKTIVCO Coupure ENEO &amp; Baisse de tension","PASSIVE",
U423="Coupure ENEO &amp; Baisse de tension","PASSIVE",
U423="Defaut GE &amp; POWER Cabinet","PASSIVE",
U423="Sharing","PASSIVE",
U423="Sites strategiques &amp; DataCenter","PASSIVE",
U423="Exclu","Exclu",
U423="SAT","ACTIVE",
U423="SPARE-ISSUE","SPARE-ISSUE",
U423="Fiber CAmtel","ACTIVE",
U423="Fiber AOF","ACTIVE",
U423="Projet OCM (HUAWEI)","PLANNED WORKS",
U423="Projet OCM (NOKIA)","PLANNED WORKS",
U423="ACCESS-ISSUE","ACCESS-ISSUE",
U423="Projet OCM (ZTE, NOKIA, autres projets)","PLANNED WORKS",
U423="No root CAuse","No root cause",
U423="ODU HS","ACTIVE",
U423="IP &amp; VLAN","ACTIVE",
U423="Warehouse HUAWEI","SPARE-ISSUE",
U423="SPARE-HS","SPARE-ISSUE",
U423="Power Telco","ACTIVE"
),"")</f>
        <v/>
      </c>
      <c r="W423" s="51"/>
      <c r="X423" s="51"/>
      <c r="Y423" s="51"/>
      <c r="Z423" s="51"/>
      <c r="AA423" s="51"/>
      <c r="AB423" s="34" t="s">
        <v>5420</v>
      </c>
      <c r="AC423" s="34" t="str">
        <f>_xlfn.XLOOKUP(B423,[4]ALL!$B:$B,[4]ALL!$N:$N,"")</f>
        <v/>
      </c>
      <c r="AD423" s="34" t="s">
        <v>5420</v>
      </c>
      <c r="AE423" s="34"/>
      <c r="AF423" s="36" t="s">
        <v>5420</v>
      </c>
      <c r="AG423" s="29"/>
      <c r="AH423" s="35"/>
      <c r="AI423" s="29"/>
      <c r="AJ423" s="29" t="s">
        <v>5420</v>
      </c>
      <c r="AK423" s="36" t="s">
        <v>5420</v>
      </c>
      <c r="AL423" s="36" t="s">
        <v>5420</v>
      </c>
      <c r="AM423" s="36" t="s">
        <v>5420</v>
      </c>
      <c r="AN423" s="36" t="s">
        <v>5420</v>
      </c>
      <c r="AO423" s="36" t="s">
        <v>5420</v>
      </c>
      <c r="AP423" s="36" t="s">
        <v>5420</v>
      </c>
      <c r="AQ423" s="36" t="s">
        <v>5420</v>
      </c>
      <c r="AR423" s="36" t="s">
        <v>5420</v>
      </c>
      <c r="AS423" s="36" t="s">
        <v>5420</v>
      </c>
      <c r="AT423" s="36" t="s">
        <v>5420</v>
      </c>
      <c r="AU423" s="36" t="s">
        <v>5420</v>
      </c>
      <c r="AV423" s="36" t="s">
        <v>5420</v>
      </c>
      <c r="AW423" s="45"/>
      <c r="AX423" s="45" t="s">
        <v>5420</v>
      </c>
      <c r="AY423" s="45" t="s">
        <v>5420</v>
      </c>
      <c r="AZ423" s="45" t="s">
        <v>5420</v>
      </c>
      <c r="BA423" s="36" t="s">
        <v>5420</v>
      </c>
    </row>
    <row r="424" spans="1:53" s="58" customFormat="1" ht="15.6" hidden="1" x14ac:dyDescent="0.3">
      <c r="A424" s="27" t="s">
        <v>1065</v>
      </c>
      <c r="B424" s="27" t="s">
        <v>1066</v>
      </c>
      <c r="C424" s="29" t="str">
        <f>_xlfn.XLOOKUP(B424,'[1]daily break down'!$D:$D,'[1]daily break down'!$E:$E,"")</f>
        <v>Douala</v>
      </c>
      <c r="D424" s="27" t="s">
        <v>11</v>
      </c>
      <c r="E424" s="27" t="s">
        <v>145</v>
      </c>
      <c r="F424" s="29" t="s">
        <v>31</v>
      </c>
      <c r="G424" s="27" t="s">
        <v>32</v>
      </c>
      <c r="H424" s="30" t="str">
        <f>_xlfn.XLOOKUP(B424,[2]CALCULATION!$B:$B,[2]CALCULATION!$H:$H,"")</f>
        <v>ZTE</v>
      </c>
      <c r="I424" s="25">
        <v>24.214097273943946</v>
      </c>
      <c r="J424" s="25">
        <v>0</v>
      </c>
      <c r="K424" s="25">
        <v>0.32557935468406279</v>
      </c>
      <c r="L424" s="25">
        <v>0</v>
      </c>
      <c r="M424" s="25">
        <v>0.51905428427117328</v>
      </c>
      <c r="N424" s="25">
        <v>0</v>
      </c>
      <c r="O424" s="25">
        <v>0.29911209846104686</v>
      </c>
      <c r="P424" s="25" t="s">
        <v>6366</v>
      </c>
      <c r="Q424" s="31" t="s">
        <v>5364</v>
      </c>
      <c r="R424" s="31"/>
      <c r="S424" s="32" t="str" cm="1">
        <f t="array" ref="S424">IFERROR(_xlfn.IFS(
U424="MPR ISSUE","PDH",
U424="BSS Hardware Issue","BSS",
U424="Sites strategiques, MLL, Pylone, etc.","ENVTECH",
U424="AKTIVCO DEFAUT GE &amp; POWER Cabinet","AKTIVCO",
U424="AKTIVCO Coupure ENEO &amp; Baisse de tension","AKTIVCO GRID ONLY",
U424="Coupure ENEO &amp; Baisse de tension","IHS GRID ONLY",
U424="Defaut GE &amp; POWER Cabinet","IHS",
U424="Sharing","Partners",
U424="Sites strategiques &amp; DataCenter","SST &amp; DC",
U424="Exclu","Exclu",
U424="SAT","SAT",
U424="SPARE-ISSUE","SPARE-ISSUE",
U424="Fiber CAmtel","TRANS_FO_CAMTEL",
U424="Fiber AOF","Fiber AOF",
U424="Projet OCM (HUAWEI)","TRAVAUX-HUAWEI",
U424="Projet OCM (NOKIA)","TRAVAUX-NOKIA",
U424="ACCESS-ISSUE","ACCESS-ISSUE",
U424="Projet OCM (ZTE, NOKIA, autres projets)","TRAVAUX OCM",
U424="No root CAuse","No root cause",
U424="ODU HS","PDH",
U424="IP &amp; VLAN","PDH",
U424="Warehouse HUAWEI","SPARE-ISSUE",
U424="SPARE-HS","SPARE-ISSUE",
U424="Power Telco","BSS"
),"")</f>
        <v/>
      </c>
      <c r="T424" s="32" t="str" cm="1">
        <f t="array" ref="T424">IFERROR(_xlfn.IFS(
U424="MPR ISSUE","TX ISSUE",
U424="BSS Hardware Issue","RAN ISSUE",
U424="Sites strategiques, MLL, Pylone, etc.","ENVTECH",
U424="AKTIVCO DEFAUT GE &amp; POWER Cabinet","POWER ISSUE",
U424="AKTIVCO Coupure ENEO &amp; Baisse de tension","POWER ISSUE",
U424="Coupure ENEO &amp; Baisse de tension","POWER ISSUE",
U424="Defaut GE &amp; POWER Cabinet","POWER ISSUE",
U424="Sharing","POWER ISSUE",
U424="Sites strategiques &amp; DataCenter","POWER ISSUE",
U424="Exclu","Exclu",
U424="SAT","TX ISSUE",
U424="SPARE-ISSUE","SPARE-ISSUE",
U424="Fiber CAmtel","TX ISSUE",
U424="Fiber AOF","TX ISSUE",
U424="Projet OCM (HUAWEI)","TRAVAUX-HUAWEI",
U424="Projet OCM (NOKIA)","TRAVAUX -NOKIA",
U424="ACCESS-ISSUE","ACCESS-ISSUE",
U424="Projet OCM (ZTE, NOKIA, autres projets)","TRAVAUX OCM",
U424="No root CAuse","No root cause",
U424="ODU HS","TX ISSUE",
U424="IP &amp; VLAN","TX ISSUE",
U424="Warehouse HUAWEI","SPARE-ISSUE",
U424="SPARE-HS","SPARE-ISSUE",
U424="Power Telco","RAN ISSUE"
),"")</f>
        <v/>
      </c>
      <c r="U424" s="33"/>
      <c r="V424" s="32" t="str" cm="1">
        <f t="array" ref="V424">IFERROR(_xlfn.IFS(
U424="MPR ISSUE","ACTIVE",
U424="BSS Hardware Issue","ACTIVE",
U424="Sites strategiques, MLL, Pylone, etc.","PASSIVE",
U424="AKTIVCO DEFAUT GE &amp; POWER Cabinet","PASSIVE",
U424="AKTIVCO Coupure ENEO &amp; Baisse de tension","PASSIVE",
U424="Coupure ENEO &amp; Baisse de tension","PASSIVE",
U424="Defaut GE &amp; POWER Cabinet","PASSIVE",
U424="Sharing","PASSIVE",
U424="Sites strategiques &amp; DataCenter","PASSIVE",
U424="Exclu","Exclu",
U424="SAT","ACTIVE",
U424="SPARE-ISSUE","SPARE-ISSUE",
U424="Fiber CAmtel","ACTIVE",
U424="Fiber AOF","ACTIVE",
U424="Projet OCM (HUAWEI)","PLANNED WORKS",
U424="Projet OCM (NOKIA)","PLANNED WORKS",
U424="ACCESS-ISSUE","ACCESS-ISSUE",
U424="Projet OCM (ZTE, NOKIA, autres projets)","PLANNED WORKS",
U424="No root CAuse","No root cause",
U424="ODU HS","ACTIVE",
U424="IP &amp; VLAN","ACTIVE",
U424="Warehouse HUAWEI","SPARE-ISSUE",
U424="SPARE-HS","SPARE-ISSUE",
U424="Power Telco","ACTIVE"
),"")</f>
        <v/>
      </c>
      <c r="W424" s="51"/>
      <c r="X424" s="51"/>
      <c r="Y424" s="51"/>
      <c r="Z424" s="51"/>
      <c r="AA424" s="51"/>
      <c r="AB424" s="34" t="s">
        <v>5420</v>
      </c>
      <c r="AC424" s="34" t="str">
        <f>_xlfn.XLOOKUP(B424,[4]ALL!$B:$B,[4]ALL!$N:$N,"")</f>
        <v/>
      </c>
      <c r="AD424" s="34" t="s">
        <v>5420</v>
      </c>
      <c r="AE424" s="34"/>
      <c r="AF424" s="36" t="s">
        <v>5420</v>
      </c>
      <c r="AG424" s="29"/>
      <c r="AH424" s="35"/>
      <c r="AI424" s="29"/>
      <c r="AJ424" s="29" t="s">
        <v>5420</v>
      </c>
      <c r="AK424" s="36" t="s">
        <v>5420</v>
      </c>
      <c r="AL424" s="36" t="s">
        <v>5420</v>
      </c>
      <c r="AM424" s="36" t="s">
        <v>5420</v>
      </c>
      <c r="AN424" s="36" t="s">
        <v>5420</v>
      </c>
      <c r="AO424" s="36" t="s">
        <v>5420</v>
      </c>
      <c r="AP424" s="36" t="s">
        <v>5420</v>
      </c>
      <c r="AQ424" s="36" t="s">
        <v>5420</v>
      </c>
      <c r="AR424" s="36" t="s">
        <v>5420</v>
      </c>
      <c r="AS424" s="36" t="s">
        <v>5420</v>
      </c>
      <c r="AT424" s="36" t="s">
        <v>5420</v>
      </c>
      <c r="AU424" s="36" t="s">
        <v>5420</v>
      </c>
      <c r="AV424" s="36" t="s">
        <v>5420</v>
      </c>
      <c r="AW424" s="45"/>
      <c r="AX424" s="45" t="s">
        <v>5420</v>
      </c>
      <c r="AY424" s="45" t="s">
        <v>5420</v>
      </c>
      <c r="AZ424" s="45" t="s">
        <v>5420</v>
      </c>
      <c r="BA424" s="36" t="s">
        <v>5420</v>
      </c>
    </row>
    <row r="425" spans="1:53" s="58" customFormat="1" ht="15.6" hidden="1" x14ac:dyDescent="0.3">
      <c r="A425" s="27" t="s">
        <v>1572</v>
      </c>
      <c r="B425" s="27" t="s">
        <v>1573</v>
      </c>
      <c r="C425" s="29" t="str">
        <f>_xlfn.XLOOKUP(B425,'[1]daily break down'!$D:$D,'[1]daily break down'!$E:$E,"")</f>
        <v>Yaounde</v>
      </c>
      <c r="D425" s="27" t="s">
        <v>11</v>
      </c>
      <c r="E425" s="27" t="s">
        <v>302</v>
      </c>
      <c r="F425" s="29" t="s">
        <v>37</v>
      </c>
      <c r="G425" s="27" t="s">
        <v>38</v>
      </c>
      <c r="H425" s="30" t="str">
        <f>_xlfn.XLOOKUP(B425,[2]CALCULATION!$B:$B,[2]CALCULATION!$H:$H,"")</f>
        <v>ZTE</v>
      </c>
      <c r="I425" s="25">
        <v>0</v>
      </c>
      <c r="J425" s="25">
        <v>0</v>
      </c>
      <c r="K425" s="25">
        <v>0</v>
      </c>
      <c r="L425" s="25">
        <v>0</v>
      </c>
      <c r="M425" s="25">
        <v>3.4133664637748162</v>
      </c>
      <c r="N425" s="25">
        <v>20.52885287629875</v>
      </c>
      <c r="O425" s="25">
        <v>0.29262012995351455</v>
      </c>
      <c r="P425" s="25" t="s">
        <v>6366</v>
      </c>
      <c r="Q425" s="31" t="s">
        <v>5364</v>
      </c>
      <c r="R425" s="31"/>
      <c r="S425" s="32" t="str" cm="1">
        <f t="array" ref="S425">IFERROR(_xlfn.IFS(
U425="MPR ISSUE","PDH",
U425="BSS Hardware Issue","BSS",
U425="Sites strategiques, MLL, Pylone, etc.","ENVTECH",
U425="AKTIVCO DEFAUT GE &amp; POWER Cabinet","AKTIVCO",
U425="AKTIVCO Coupure ENEO &amp; Baisse de tension","AKTIVCO GRID ONLY",
U425="Coupure ENEO &amp; Baisse de tension","IHS GRID ONLY",
U425="Defaut GE &amp; POWER Cabinet","IHS",
U425="Sharing","Partners",
U425="Sites strategiques &amp; DataCenter","SST &amp; DC",
U425="Exclu","Exclu",
U425="SAT","SAT",
U425="SPARE-ISSUE","SPARE-ISSUE",
U425="Fiber CAmtel","TRANS_FO_CAMTEL",
U425="Fiber AOF","Fiber AOF",
U425="Projet OCM (HUAWEI)","TRAVAUX-HUAWEI",
U425="Projet OCM (NOKIA)","TRAVAUX-NOKIA",
U425="ACCESS-ISSUE","ACCESS-ISSUE",
U425="Projet OCM (ZTE, NOKIA, autres projets)","TRAVAUX OCM",
U425="No root CAuse","No root cause",
U425="ODU HS","PDH",
U425="IP &amp; VLAN","PDH",
U425="Warehouse HUAWEI","SPARE-ISSUE",
U425="SPARE-HS","SPARE-ISSUE",
U425="Power Telco","BSS"
),"")</f>
        <v/>
      </c>
      <c r="T425" s="32" t="str" cm="1">
        <f t="array" ref="T425">IFERROR(_xlfn.IFS(
U425="MPR ISSUE","TX ISSUE",
U425="BSS Hardware Issue","RAN ISSUE",
U425="Sites strategiques, MLL, Pylone, etc.","ENVTECH",
U425="AKTIVCO DEFAUT GE &amp; POWER Cabinet","POWER ISSUE",
U425="AKTIVCO Coupure ENEO &amp; Baisse de tension","POWER ISSUE",
U425="Coupure ENEO &amp; Baisse de tension","POWER ISSUE",
U425="Defaut GE &amp; POWER Cabinet","POWER ISSUE",
U425="Sharing","POWER ISSUE",
U425="Sites strategiques &amp; DataCenter","POWER ISSUE",
U425="Exclu","Exclu",
U425="SAT","TX ISSUE",
U425="SPARE-ISSUE","SPARE-ISSUE",
U425="Fiber CAmtel","TX ISSUE",
U425="Fiber AOF","TX ISSUE",
U425="Projet OCM (HUAWEI)","TRAVAUX-HUAWEI",
U425="Projet OCM (NOKIA)","TRAVAUX -NOKIA",
U425="ACCESS-ISSUE","ACCESS-ISSUE",
U425="Projet OCM (ZTE, NOKIA, autres projets)","TRAVAUX OCM",
U425="No root CAuse","No root cause",
U425="ODU HS","TX ISSUE",
U425="IP &amp; VLAN","TX ISSUE",
U425="Warehouse HUAWEI","SPARE-ISSUE",
U425="SPARE-HS","SPARE-ISSUE",
U425="Power Telco","RAN ISSUE"
),"")</f>
        <v/>
      </c>
      <c r="U425" s="33"/>
      <c r="V425" s="32" t="str" cm="1">
        <f t="array" ref="V425">IFERROR(_xlfn.IFS(
U425="MPR ISSUE","ACTIVE",
U425="BSS Hardware Issue","ACTIVE",
U425="Sites strategiques, MLL, Pylone, etc.","PASSIVE",
U425="AKTIVCO DEFAUT GE &amp; POWER Cabinet","PASSIVE",
U425="AKTIVCO Coupure ENEO &amp; Baisse de tension","PASSIVE",
U425="Coupure ENEO &amp; Baisse de tension","PASSIVE",
U425="Defaut GE &amp; POWER Cabinet","PASSIVE",
U425="Sharing","PASSIVE",
U425="Sites strategiques &amp; DataCenter","PASSIVE",
U425="Exclu","Exclu",
U425="SAT","ACTIVE",
U425="SPARE-ISSUE","SPARE-ISSUE",
U425="Fiber CAmtel","ACTIVE",
U425="Fiber AOF","ACTIVE",
U425="Projet OCM (HUAWEI)","PLANNED WORKS",
U425="Projet OCM (NOKIA)","PLANNED WORKS",
U425="ACCESS-ISSUE","ACCESS-ISSUE",
U425="Projet OCM (ZTE, NOKIA, autres projets)","PLANNED WORKS",
U425="No root CAuse","No root cause",
U425="ODU HS","ACTIVE",
U425="IP &amp; VLAN","ACTIVE",
U425="Warehouse HUAWEI","SPARE-ISSUE",
U425="SPARE-HS","SPARE-ISSUE",
U425="Power Telco","ACTIVE"
),"")</f>
        <v/>
      </c>
      <c r="W425" s="51"/>
      <c r="X425" s="51"/>
      <c r="Y425" s="51"/>
      <c r="Z425" s="51"/>
      <c r="AA425" s="51"/>
      <c r="AB425" s="34" t="s">
        <v>6862</v>
      </c>
      <c r="AC425" s="34" t="str">
        <f>_xlfn.XLOOKUP(B425,[4]ALL!$B:$B,[4]ALL!$N:$N,"")</f>
        <v>No Power issue</v>
      </c>
      <c r="AD425" s="34"/>
      <c r="AE425" s="34"/>
      <c r="AF425" s="36" t="s">
        <v>6419</v>
      </c>
      <c r="AG425" s="29"/>
      <c r="AH425" s="35"/>
      <c r="AI425" s="29"/>
      <c r="AJ425" s="29" t="s">
        <v>5420</v>
      </c>
      <c r="AK425" s="36" t="s">
        <v>5420</v>
      </c>
      <c r="AL425" s="36" t="s">
        <v>5420</v>
      </c>
      <c r="AM425" s="36" t="s">
        <v>5420</v>
      </c>
      <c r="AN425" s="36" t="s">
        <v>5420</v>
      </c>
      <c r="AO425" s="36" t="s">
        <v>5420</v>
      </c>
      <c r="AP425" s="36" t="s">
        <v>5420</v>
      </c>
      <c r="AQ425" s="36" t="s">
        <v>5420</v>
      </c>
      <c r="AR425" s="36" t="s">
        <v>5420</v>
      </c>
      <c r="AS425" s="36" t="s">
        <v>5420</v>
      </c>
      <c r="AT425" s="36" t="s">
        <v>5420</v>
      </c>
      <c r="AU425" s="36" t="s">
        <v>5420</v>
      </c>
      <c r="AV425" s="36" t="s">
        <v>5986</v>
      </c>
      <c r="AW425" s="45"/>
      <c r="AX425" s="45" t="s">
        <v>5420</v>
      </c>
      <c r="AY425" s="45" t="s">
        <v>5420</v>
      </c>
      <c r="AZ425" s="45" t="s">
        <v>5420</v>
      </c>
      <c r="BA425" s="36" t="s">
        <v>5420</v>
      </c>
    </row>
    <row r="426" spans="1:53" s="58" customFormat="1" ht="15.6" hidden="1" x14ac:dyDescent="0.3">
      <c r="A426" s="27" t="s">
        <v>2472</v>
      </c>
      <c r="B426" s="28" t="s">
        <v>2473</v>
      </c>
      <c r="C426" s="29" t="str">
        <f>_xlfn.XLOOKUP(B426,'[1]daily break down'!$D:$D,'[1]daily break down'!$E:$E,"")</f>
        <v>CENTRE</v>
      </c>
      <c r="D426" s="27" t="s">
        <v>11</v>
      </c>
      <c r="E426" s="27" t="s">
        <v>96</v>
      </c>
      <c r="F426" s="29" t="s">
        <v>226</v>
      </c>
      <c r="G426" s="27" t="s">
        <v>2472</v>
      </c>
      <c r="H426" s="39" t="str">
        <f>_xlfn.XLOOKUP(B426,[2]CALCULATION!$B:$B,[2]CALCULATION!$H:$H,"")</f>
        <v>NOKIA</v>
      </c>
      <c r="I426" s="25">
        <v>9.2171684744301971E-2</v>
      </c>
      <c r="J426" s="25">
        <v>0</v>
      </c>
      <c r="K426" s="25">
        <v>0</v>
      </c>
      <c r="L426" s="25">
        <v>0.31468332618198724</v>
      </c>
      <c r="M426" s="25">
        <v>2.5866570785285634</v>
      </c>
      <c r="N426" s="25">
        <v>3.4123261529349267</v>
      </c>
      <c r="O426" s="25">
        <v>0.2917283760376449</v>
      </c>
      <c r="P426" s="25" t="s">
        <v>6366</v>
      </c>
      <c r="Q426" s="31" t="s">
        <v>5364</v>
      </c>
      <c r="R426" s="31"/>
      <c r="S426" s="32" t="str" cm="1">
        <f t="array" ref="S426">IFERROR(_xlfn.IFS(
U426="MPR ISSUE","PDH",
U426="BSS Hardware Issue","BSS",
U426="Sites strategiques, MLL, Pylone, etc.","ENVTECH",
U426="AKTIVCO DEFAUT GE &amp; POWER Cabinet","AKTIVCO",
U426="AKTIVCO Coupure ENEO &amp; Baisse de tension","AKTIVCO GRID ONLY",
U426="Coupure ENEO &amp; Baisse de tension","IHS GRID ONLY",
U426="Defaut GE &amp; POWER Cabinet","IHS",
U426="Sharing","Partners",
U426="Sites strategiques &amp; DataCenter","SST &amp; DC",
U426="Exclu","Exclu",
U426="SAT","SAT",
U426="SPARE-ISSUE","SPARE-ISSUE",
U426="Fiber CAmtel","TRANS_FO_CAMTEL",
U426="Fiber AOF","Fiber AOF",
U426="Projet OCM (HUAWEI)","TRAVAUX-HUAWEI",
U426="Projet OCM (NOKIA)","TRAVAUX-NOKIA",
U426="ACCESS-ISSUE","ACCESS-ISSUE",
U426="Projet OCM (ZTE, NOKIA, autres projets)","TRAVAUX OCM",
U426="No root CAuse","No root cause",
U426="ODU HS","PDH",
U426="IP &amp; VLAN","PDH",
U426="Warehouse HUAWEI","SPARE-ISSUE",
U426="SPARE-HS","SPARE-ISSUE",
U426="Power Telco","BSS"
),"")</f>
        <v/>
      </c>
      <c r="T426" s="32" t="str" cm="1">
        <f t="array" ref="T426">IFERROR(_xlfn.IFS(
U426="MPR ISSUE","TX ISSUE",
U426="BSS Hardware Issue","RAN ISSUE",
U426="Sites strategiques, MLL, Pylone, etc.","ENVTECH",
U426="AKTIVCO DEFAUT GE &amp; POWER Cabinet","POWER ISSUE",
U426="AKTIVCO Coupure ENEO &amp; Baisse de tension","POWER ISSUE",
U426="Coupure ENEO &amp; Baisse de tension","POWER ISSUE",
U426="Defaut GE &amp; POWER Cabinet","POWER ISSUE",
U426="Sharing","POWER ISSUE",
U426="Sites strategiques &amp; DataCenter","POWER ISSUE",
U426="Exclu","Exclu",
U426="SAT","TX ISSUE",
U426="SPARE-ISSUE","SPARE-ISSUE",
U426="Fiber CAmtel","TX ISSUE",
U426="Fiber AOF","TX ISSUE",
U426="Projet OCM (HUAWEI)","TRAVAUX-HUAWEI",
U426="Projet OCM (NOKIA)","TRAVAUX -NOKIA",
U426="ACCESS-ISSUE","ACCESS-ISSUE",
U426="Projet OCM (ZTE, NOKIA, autres projets)","TRAVAUX OCM",
U426="No root CAuse","No root cause",
U426="ODU HS","TX ISSUE",
U426="IP &amp; VLAN","TX ISSUE",
U426="Warehouse HUAWEI","SPARE-ISSUE",
U426="SPARE-HS","SPARE-ISSUE",
U426="Power Telco","RAN ISSUE"
),"")</f>
        <v/>
      </c>
      <c r="U426" s="33"/>
      <c r="V426" s="32" t="str" cm="1">
        <f t="array" ref="V426">IFERROR(_xlfn.IFS(
U426="MPR ISSUE","ACTIVE",
U426="BSS Hardware Issue","ACTIVE",
U426="Sites strategiques, MLL, Pylone, etc.","PASSIVE",
U426="AKTIVCO DEFAUT GE &amp; POWER Cabinet","PASSIVE",
U426="AKTIVCO Coupure ENEO &amp; Baisse de tension","PASSIVE",
U426="Coupure ENEO &amp; Baisse de tension","PASSIVE",
U426="Defaut GE &amp; POWER Cabinet","PASSIVE",
U426="Sharing","PASSIVE",
U426="Sites strategiques &amp; DataCenter","PASSIVE",
U426="Exclu","Exclu",
U426="SAT","ACTIVE",
U426="SPARE-ISSUE","SPARE-ISSUE",
U426="Fiber CAmtel","ACTIVE",
U426="Fiber AOF","ACTIVE",
U426="Projet OCM (HUAWEI)","PLANNED WORKS",
U426="Projet OCM (NOKIA)","PLANNED WORKS",
U426="ACCESS-ISSUE","ACCESS-ISSUE",
U426="Projet OCM (ZTE, NOKIA, autres projets)","PLANNED WORKS",
U426="No root CAuse","No root cause",
U426="ODU HS","ACTIVE",
U426="IP &amp; VLAN","ACTIVE",
U426="Warehouse HUAWEI","SPARE-ISSUE",
U426="SPARE-HS","SPARE-ISSUE",
U426="Power Telco","ACTIVE"
),"")</f>
        <v/>
      </c>
      <c r="W426" s="51"/>
      <c r="X426" s="51"/>
      <c r="Y426" s="51"/>
      <c r="Z426" s="51"/>
      <c r="AA426" s="51"/>
      <c r="AB426" s="34" t="s">
        <v>5420</v>
      </c>
      <c r="AC426" s="34" t="str">
        <f>_xlfn.XLOOKUP(B426,[4]ALL!$B:$B,[4]ALL!$N:$N,"")</f>
        <v/>
      </c>
      <c r="AD426" s="34" t="s">
        <v>5420</v>
      </c>
      <c r="AE426" s="34"/>
      <c r="AF426" s="36" t="s">
        <v>5420</v>
      </c>
      <c r="AG426" s="29"/>
      <c r="AH426" s="35"/>
      <c r="AI426" s="29"/>
      <c r="AJ426" s="29" t="s">
        <v>5420</v>
      </c>
      <c r="AK426" s="36" t="s">
        <v>5420</v>
      </c>
      <c r="AL426" s="36" t="s">
        <v>5420</v>
      </c>
      <c r="AM426" s="36" t="s">
        <v>5420</v>
      </c>
      <c r="AN426" s="36" t="s">
        <v>5420</v>
      </c>
      <c r="AO426" s="36" t="s">
        <v>5420</v>
      </c>
      <c r="AP426" s="36" t="s">
        <v>5420</v>
      </c>
      <c r="AQ426" s="36" t="s">
        <v>5420</v>
      </c>
      <c r="AR426" s="36" t="s">
        <v>5420</v>
      </c>
      <c r="AS426" s="36" t="s">
        <v>5420</v>
      </c>
      <c r="AT426" s="36" t="s">
        <v>5420</v>
      </c>
      <c r="AU426" s="36" t="s">
        <v>5420</v>
      </c>
      <c r="AV426" s="36" t="s">
        <v>5420</v>
      </c>
      <c r="AW426" s="45"/>
      <c r="AX426" s="45" t="s">
        <v>5420</v>
      </c>
      <c r="AY426" s="45" t="s">
        <v>5420</v>
      </c>
      <c r="AZ426" s="45" t="s">
        <v>5420</v>
      </c>
      <c r="BA426" s="36" t="s">
        <v>5420</v>
      </c>
    </row>
    <row r="427" spans="1:53" s="58" customFormat="1" ht="21.45" hidden="1" customHeight="1" x14ac:dyDescent="0.3">
      <c r="A427" s="27" t="s">
        <v>1956</v>
      </c>
      <c r="B427" s="28" t="s">
        <v>1957</v>
      </c>
      <c r="C427" s="29" t="str">
        <f>_xlfn.XLOOKUP(B427,'[1]daily break down'!$D:$D,'[1]daily break down'!$E:$E,"")</f>
        <v>OUEST</v>
      </c>
      <c r="D427" s="27" t="s">
        <v>11</v>
      </c>
      <c r="E427" s="27" t="s">
        <v>12</v>
      </c>
      <c r="F427" s="29" t="s">
        <v>102</v>
      </c>
      <c r="G427" s="27" t="s">
        <v>856</v>
      </c>
      <c r="H427" s="37" t="str">
        <f>_xlfn.XLOOKUP(B427,[2]CALCULATION!$B:$B,[2]CALCULATION!$H:$H,"")</f>
        <v>Huawei</v>
      </c>
      <c r="I427" s="25">
        <v>0</v>
      </c>
      <c r="J427" s="25">
        <v>0</v>
      </c>
      <c r="K427" s="25">
        <v>0</v>
      </c>
      <c r="L427" s="25">
        <v>0</v>
      </c>
      <c r="M427" s="25">
        <v>0</v>
      </c>
      <c r="N427" s="25">
        <v>0</v>
      </c>
      <c r="O427" s="25">
        <v>0.28973084726609649</v>
      </c>
      <c r="P427" s="25" t="s">
        <v>6366</v>
      </c>
      <c r="Q427" s="31" t="s">
        <v>5364</v>
      </c>
      <c r="R427" s="31"/>
      <c r="S427" s="32" t="str" cm="1">
        <f t="array" ref="S427">IFERROR(_xlfn.IFS(
U427="MPR ISSUE","PDH",
U427="BSS Hardware Issue","BSS",
U427="Sites strategiques, MLL, Pylone, etc.","ENVTECH",
U427="AKTIVCO DEFAUT GE &amp; POWER Cabinet","AKTIVCO",
U427="AKTIVCO Coupure ENEO &amp; Baisse de tension","AKTIVCO GRID ONLY",
U427="Coupure ENEO &amp; Baisse de tension","IHS GRID ONLY",
U427="Defaut GE &amp; POWER Cabinet","IHS",
U427="Sharing","Partners",
U427="Sites strategiques &amp; DataCenter","SST &amp; DC",
U427="Exclu","Exclu",
U427="SAT","SAT",
U427="SPARE-ISSUE","SPARE-ISSUE",
U427="Fiber CAmtel","TRANS_FO_CAMTEL",
U427="Fiber AOF","Fiber AOF",
U427="Projet OCM (HUAWEI)","TRAVAUX-HUAWEI",
U427="Projet OCM (NOKIA)","TRAVAUX-NOKIA",
U427="ACCESS-ISSUE","ACCESS-ISSUE",
U427="Projet OCM (ZTE, NOKIA, autres projets)","TRAVAUX OCM",
U427="No root CAuse","No root cause",
U427="ODU HS","PDH",
U427="IP &amp; VLAN","PDH",
U427="Warehouse HUAWEI","SPARE-ISSUE",
U427="SPARE-HS","SPARE-ISSUE",
U427="Power Telco","BSS"
),"")</f>
        <v/>
      </c>
      <c r="T427" s="32" t="str" cm="1">
        <f t="array" ref="T427">IFERROR(_xlfn.IFS(
U427="MPR ISSUE","TX ISSUE",
U427="BSS Hardware Issue","RAN ISSUE",
U427="Sites strategiques, MLL, Pylone, etc.","ENVTECH",
U427="AKTIVCO DEFAUT GE &amp; POWER Cabinet","POWER ISSUE",
U427="AKTIVCO Coupure ENEO &amp; Baisse de tension","POWER ISSUE",
U427="Coupure ENEO &amp; Baisse de tension","POWER ISSUE",
U427="Defaut GE &amp; POWER Cabinet","POWER ISSUE",
U427="Sharing","POWER ISSUE",
U427="Sites strategiques &amp; DataCenter","POWER ISSUE",
U427="Exclu","Exclu",
U427="SAT","TX ISSUE",
U427="SPARE-ISSUE","SPARE-ISSUE",
U427="Fiber CAmtel","TX ISSUE",
U427="Fiber AOF","TX ISSUE",
U427="Projet OCM (HUAWEI)","TRAVAUX-HUAWEI",
U427="Projet OCM (NOKIA)","TRAVAUX -NOKIA",
U427="ACCESS-ISSUE","ACCESS-ISSUE",
U427="Projet OCM (ZTE, NOKIA, autres projets)","TRAVAUX OCM",
U427="No root CAuse","No root cause",
U427="ODU HS","TX ISSUE",
U427="IP &amp; VLAN","TX ISSUE",
U427="Warehouse HUAWEI","SPARE-ISSUE",
U427="SPARE-HS","SPARE-ISSUE",
U427="Power Telco","RAN ISSUE"
),"")</f>
        <v/>
      </c>
      <c r="U427" s="33"/>
      <c r="V427" s="32" t="str" cm="1">
        <f t="array" ref="V427">IFERROR(_xlfn.IFS(
U427="MPR ISSUE","ACTIVE",
U427="BSS Hardware Issue","ACTIVE",
U427="Sites strategiques, MLL, Pylone, etc.","PASSIVE",
U427="AKTIVCO DEFAUT GE &amp; POWER Cabinet","PASSIVE",
U427="AKTIVCO Coupure ENEO &amp; Baisse de tension","PASSIVE",
U427="Coupure ENEO &amp; Baisse de tension","PASSIVE",
U427="Defaut GE &amp; POWER Cabinet","PASSIVE",
U427="Sharing","PASSIVE",
U427="Sites strategiques &amp; DataCenter","PASSIVE",
U427="Exclu","Exclu",
U427="SAT","ACTIVE",
U427="SPARE-ISSUE","SPARE-ISSUE",
U427="Fiber CAmtel","ACTIVE",
U427="Fiber AOF","ACTIVE",
U427="Projet OCM (HUAWEI)","PLANNED WORKS",
U427="Projet OCM (NOKIA)","PLANNED WORKS",
U427="ACCESS-ISSUE","ACCESS-ISSUE",
U427="Projet OCM (ZTE, NOKIA, autres projets)","PLANNED WORKS",
U427="No root CAuse","No root cause",
U427="ODU HS","ACTIVE",
U427="IP &amp; VLAN","ACTIVE",
U427="Warehouse HUAWEI","SPARE-ISSUE",
U427="SPARE-HS","SPARE-ISSUE",
U427="Power Telco","ACTIVE"
),"")</f>
        <v/>
      </c>
      <c r="W427" s="51"/>
      <c r="X427" s="51"/>
      <c r="Y427" s="51"/>
      <c r="Z427" s="51"/>
      <c r="AA427" s="51"/>
      <c r="AB427" s="34" t="s">
        <v>5420</v>
      </c>
      <c r="AC427" s="34" t="str">
        <f>_xlfn.XLOOKUP(B427,[4]ALL!$B:$B,[4]ALL!$N:$N,"")</f>
        <v/>
      </c>
      <c r="AD427" s="34" t="s">
        <v>5420</v>
      </c>
      <c r="AE427" s="34"/>
      <c r="AF427" s="36" t="s">
        <v>5420</v>
      </c>
      <c r="AG427" s="29"/>
      <c r="AH427" s="35"/>
      <c r="AI427" s="29"/>
      <c r="AJ427" s="29" t="s">
        <v>5420</v>
      </c>
      <c r="AK427" s="36" t="s">
        <v>5420</v>
      </c>
      <c r="AL427" s="36" t="s">
        <v>5420</v>
      </c>
      <c r="AM427" s="36" t="s">
        <v>5420</v>
      </c>
      <c r="AN427" s="36" t="s">
        <v>5420</v>
      </c>
      <c r="AO427" s="36" t="s">
        <v>5420</v>
      </c>
      <c r="AP427" s="36" t="s">
        <v>5420</v>
      </c>
      <c r="AQ427" s="36" t="s">
        <v>5420</v>
      </c>
      <c r="AR427" s="36" t="s">
        <v>5420</v>
      </c>
      <c r="AS427" s="36" t="s">
        <v>5420</v>
      </c>
      <c r="AT427" s="36" t="s">
        <v>5420</v>
      </c>
      <c r="AU427" s="36" t="s">
        <v>5420</v>
      </c>
      <c r="AV427" s="36" t="s">
        <v>5420</v>
      </c>
      <c r="AW427" s="45"/>
      <c r="AX427" s="45" t="s">
        <v>5420</v>
      </c>
      <c r="AY427" s="45" t="s">
        <v>5420</v>
      </c>
      <c r="AZ427" s="45" t="s">
        <v>5420</v>
      </c>
      <c r="BA427" s="36" t="s">
        <v>5420</v>
      </c>
    </row>
    <row r="428" spans="1:53" s="58" customFormat="1" ht="15.6" hidden="1" x14ac:dyDescent="0.3">
      <c r="A428" s="27" t="s">
        <v>3024</v>
      </c>
      <c r="B428" s="28" t="s">
        <v>3025</v>
      </c>
      <c r="C428" s="29" t="str">
        <f>_xlfn.XLOOKUP(B428,'[1]daily break down'!$D:$D,'[1]daily break down'!$E:$E,"")</f>
        <v>NORD-OUEST</v>
      </c>
      <c r="D428" s="27" t="s">
        <v>11</v>
      </c>
      <c r="E428" s="27" t="s">
        <v>96</v>
      </c>
      <c r="F428" s="29" t="s">
        <v>51</v>
      </c>
      <c r="G428" s="27" t="s">
        <v>3026</v>
      </c>
      <c r="H428" s="39" t="str">
        <f>_xlfn.XLOOKUP(B428,[2]CALCULATION!$B:$B,[2]CALCULATION!$H:$H,"")</f>
        <v>NOKIA</v>
      </c>
      <c r="I428" s="25">
        <v>0</v>
      </c>
      <c r="J428" s="25">
        <v>0</v>
      </c>
      <c r="K428" s="25">
        <v>0</v>
      </c>
      <c r="L428" s="25">
        <v>0.2240977590580796</v>
      </c>
      <c r="M428" s="25">
        <v>0</v>
      </c>
      <c r="N428" s="25">
        <v>0</v>
      </c>
      <c r="O428" s="25">
        <v>0.2863421823857914</v>
      </c>
      <c r="P428" s="25" t="s">
        <v>6366</v>
      </c>
      <c r="Q428" s="31" t="str">
        <f>_xlfn.XLOOKUP(B428,'[1]daily break down'!$D:$D,'[1]daily break down'!$O:$O,"")</f>
        <v>Insecurity</v>
      </c>
      <c r="R428" s="31"/>
      <c r="S428" s="32" t="str" cm="1">
        <f t="array" ref="S428">IFERROR(_xlfn.IFS(
U428="MPR ISSUE","PDH",
U428="BSS Hardware Issue","BSS",
U428="Sites strategiques, MLL, Pylone, etc.","ENVTECH",
U428="AKTIVCO DEFAUT GE &amp; POWER Cabinet","AKTIVCO",
U428="AKTIVCO Coupure ENEO &amp; Baisse de tension","AKTIVCO GRID ONLY",
U428="Coupure ENEO &amp; Baisse de tension","IHS GRID ONLY",
U428="Defaut GE &amp; POWER Cabinet","IHS",
U428="Sharing","Partners",
U428="Sites strategiques &amp; DataCenter","SST &amp; DC",
U428="Exclu","Exclu",
U428="SAT","SAT",
U428="SPARE-ISSUE","SPARE-ISSUE",
U428="Fiber CAmtel","TRANS_FO_CAMTEL",
U428="Fiber AOF","Fiber AOF",
U428="Projet OCM (HUAWEI)","TRAVAUX-HUAWEI",
U428="Projet OCM (NOKIA)","TRAVAUX-NOKIA",
U428="ACCESS-ISSUE","ACCESS-ISSUE",
U428="Projet OCM (ZTE, NOKIA, autres projets)","TRAVAUX OCM",
U428="No root CAuse","No root cause",
U428="ODU HS","PDH",
U428="IP &amp; VLAN","PDH",
U428="Warehouse HUAWEI","SPARE-ISSUE",
U428="SPARE-HS","SPARE-ISSUE",
U428="Power Telco","BSS"
),"")</f>
        <v/>
      </c>
      <c r="T428" s="32" t="str" cm="1">
        <f t="array" ref="T428">IFERROR(_xlfn.IFS(
U428="MPR ISSUE","TX ISSUE",
U428="BSS Hardware Issue","RAN ISSUE",
U428="Sites strategiques, MLL, Pylone, etc.","ENVTECH",
U428="AKTIVCO DEFAUT GE &amp; POWER Cabinet","POWER ISSUE",
U428="AKTIVCO Coupure ENEO &amp; Baisse de tension","POWER ISSUE",
U428="Coupure ENEO &amp; Baisse de tension","POWER ISSUE",
U428="Defaut GE &amp; POWER Cabinet","POWER ISSUE",
U428="Sharing","POWER ISSUE",
U428="Sites strategiques &amp; DataCenter","POWER ISSUE",
U428="Exclu","Exclu",
U428="SAT","TX ISSUE",
U428="SPARE-ISSUE","SPARE-ISSUE",
U428="Fiber CAmtel","TX ISSUE",
U428="Fiber AOF","TX ISSUE",
U428="Projet OCM (HUAWEI)","TRAVAUX-HUAWEI",
U428="Projet OCM (NOKIA)","TRAVAUX -NOKIA",
U428="ACCESS-ISSUE","ACCESS-ISSUE",
U428="Projet OCM (ZTE, NOKIA, autres projets)","TRAVAUX OCM",
U428="No root CAuse","No root cause",
U428="ODU HS","TX ISSUE",
U428="IP &amp; VLAN","TX ISSUE",
U428="Warehouse HUAWEI","SPARE-ISSUE",
U428="SPARE-HS","SPARE-ISSUE",
U428="Power Telco","RAN ISSUE"
),"")</f>
        <v/>
      </c>
      <c r="U428" s="33"/>
      <c r="V428" s="32" t="str" cm="1">
        <f t="array" ref="V428">IFERROR(_xlfn.IFS(
U428="MPR ISSUE","ACTIVE",
U428="BSS Hardware Issue","ACTIVE",
U428="Sites strategiques, MLL, Pylone, etc.","PASSIVE",
U428="AKTIVCO DEFAUT GE &amp; POWER Cabinet","PASSIVE",
U428="AKTIVCO Coupure ENEO &amp; Baisse de tension","PASSIVE",
U428="Coupure ENEO &amp; Baisse de tension","PASSIVE",
U428="Defaut GE &amp; POWER Cabinet","PASSIVE",
U428="Sharing","PASSIVE",
U428="Sites strategiques &amp; DataCenter","PASSIVE",
U428="Exclu","Exclu",
U428="SAT","ACTIVE",
U428="SPARE-ISSUE","SPARE-ISSUE",
U428="Fiber CAmtel","ACTIVE",
U428="Fiber AOF","ACTIVE",
U428="Projet OCM (HUAWEI)","PLANNED WORKS",
U428="Projet OCM (NOKIA)","PLANNED WORKS",
U428="ACCESS-ISSUE","ACCESS-ISSUE",
U428="Projet OCM (ZTE, NOKIA, autres projets)","PLANNED WORKS",
U428="No root CAuse","No root cause",
U428="ODU HS","ACTIVE",
U428="IP &amp; VLAN","ACTIVE",
U428="Warehouse HUAWEI","SPARE-ISSUE",
U428="SPARE-HS","SPARE-ISSUE",
U428="Power Telco","ACTIVE"
),"")</f>
        <v/>
      </c>
      <c r="W428" s="51"/>
      <c r="X428" s="51"/>
      <c r="Y428" s="51"/>
      <c r="Z428" s="51"/>
      <c r="AA428" s="51"/>
      <c r="AB428" s="34" t="s">
        <v>6207</v>
      </c>
      <c r="AC428" s="34" t="str">
        <f>_xlfn.XLOOKUP(B428,[4]ALL!$B:$B,[4]ALL!$N:$N,"")</f>
        <v/>
      </c>
      <c r="AD428" s="34" t="s">
        <v>5420</v>
      </c>
      <c r="AE428" s="34"/>
      <c r="AF428" s="36" t="s">
        <v>5420</v>
      </c>
      <c r="AG428" s="29"/>
      <c r="AH428" s="35"/>
      <c r="AI428" s="29"/>
      <c r="AJ428" s="29" t="s">
        <v>5420</v>
      </c>
      <c r="AK428" s="36" t="s">
        <v>5420</v>
      </c>
      <c r="AL428" s="36" t="s">
        <v>5420</v>
      </c>
      <c r="AM428" s="36" t="s">
        <v>5420</v>
      </c>
      <c r="AN428" s="36" t="s">
        <v>5420</v>
      </c>
      <c r="AO428" s="36" t="s">
        <v>5420</v>
      </c>
      <c r="AP428" s="36" t="s">
        <v>5420</v>
      </c>
      <c r="AQ428" s="36" t="s">
        <v>5420</v>
      </c>
      <c r="AR428" s="36" t="s">
        <v>5420</v>
      </c>
      <c r="AS428" s="36" t="s">
        <v>5420</v>
      </c>
      <c r="AT428" s="36" t="s">
        <v>5420</v>
      </c>
      <c r="AU428" s="36" t="s">
        <v>5420</v>
      </c>
      <c r="AV428" s="36" t="s">
        <v>6207</v>
      </c>
      <c r="AW428" s="45"/>
      <c r="AX428" s="45" t="s">
        <v>5420</v>
      </c>
      <c r="AY428" s="45" t="s">
        <v>5420</v>
      </c>
      <c r="AZ428" s="45" t="s">
        <v>5420</v>
      </c>
      <c r="BA428" s="36" t="s">
        <v>5420</v>
      </c>
    </row>
    <row r="429" spans="1:53" s="58" customFormat="1" ht="15.6" hidden="1" x14ac:dyDescent="0.3">
      <c r="A429" s="27" t="s">
        <v>857</v>
      </c>
      <c r="B429" s="27" t="s">
        <v>858</v>
      </c>
      <c r="C429" s="29" t="str">
        <f>_xlfn.XLOOKUP(B429,'[1]daily break down'!$D:$D,'[1]daily break down'!$E:$E,"")</f>
        <v>Yaounde</v>
      </c>
      <c r="D429" s="27" t="s">
        <v>11</v>
      </c>
      <c r="E429" s="27" t="s">
        <v>12</v>
      </c>
      <c r="F429" s="29" t="s">
        <v>37</v>
      </c>
      <c r="G429" s="27" t="s">
        <v>38</v>
      </c>
      <c r="H429" s="30" t="str">
        <f>_xlfn.XLOOKUP(B429,[2]CALCULATION!$B:$B,[2]CALCULATION!$H:$H,"")</f>
        <v>ZTE</v>
      </c>
      <c r="I429" s="25">
        <v>0.35033444338860753</v>
      </c>
      <c r="J429" s="25">
        <v>0.63958374354013559</v>
      </c>
      <c r="K429" s="25">
        <v>0.50020260648968529</v>
      </c>
      <c r="L429" s="25">
        <v>0.71106673743625837</v>
      </c>
      <c r="M429" s="25">
        <v>0.97964518181792271</v>
      </c>
      <c r="N429" s="25">
        <v>1.2499179586397386</v>
      </c>
      <c r="O429" s="25">
        <v>0.27168174800889178</v>
      </c>
      <c r="P429" s="25" t="s">
        <v>6366</v>
      </c>
      <c r="Q429" s="31" t="s">
        <v>5364</v>
      </c>
      <c r="R429" s="31"/>
      <c r="S429" s="32" t="str" cm="1">
        <f t="array" ref="S429">IFERROR(_xlfn.IFS(
U429="MPR ISSUE","PDH",
U429="BSS Hardware Issue","BSS",
U429="Sites strategiques, MLL, Pylone, etc.","ENVTECH",
U429="AKTIVCO DEFAUT GE &amp; POWER Cabinet","AKTIVCO",
U429="AKTIVCO Coupure ENEO &amp; Baisse de tension","AKTIVCO GRID ONLY",
U429="Coupure ENEO &amp; Baisse de tension","IHS GRID ONLY",
U429="Defaut GE &amp; POWER Cabinet","IHS",
U429="Sharing","Partners",
U429="Sites strategiques &amp; DataCenter","SST &amp; DC",
U429="Exclu","Exclu",
U429="SAT","SAT",
U429="SPARE-ISSUE","SPARE-ISSUE",
U429="Fiber CAmtel","TRANS_FO_CAMTEL",
U429="Fiber AOF","Fiber AOF",
U429="Projet OCM (HUAWEI)","TRAVAUX-HUAWEI",
U429="Projet OCM (NOKIA)","TRAVAUX-NOKIA",
U429="ACCESS-ISSUE","ACCESS-ISSUE",
U429="Projet OCM (ZTE, NOKIA, autres projets)","TRAVAUX OCM",
U429="No root CAuse","No root cause",
U429="ODU HS","PDH",
U429="IP &amp; VLAN","PDH",
U429="Warehouse HUAWEI","SPARE-ISSUE",
U429="SPARE-HS","SPARE-ISSUE",
U429="Power Telco","BSS"
),"")</f>
        <v/>
      </c>
      <c r="T429" s="32" t="str" cm="1">
        <f t="array" ref="T429">IFERROR(_xlfn.IFS(
U429="MPR ISSUE","TX ISSUE",
U429="BSS Hardware Issue","RAN ISSUE",
U429="Sites strategiques, MLL, Pylone, etc.","ENVTECH",
U429="AKTIVCO DEFAUT GE &amp; POWER Cabinet","POWER ISSUE",
U429="AKTIVCO Coupure ENEO &amp; Baisse de tension","POWER ISSUE",
U429="Coupure ENEO &amp; Baisse de tension","POWER ISSUE",
U429="Defaut GE &amp; POWER Cabinet","POWER ISSUE",
U429="Sharing","POWER ISSUE",
U429="Sites strategiques &amp; DataCenter","POWER ISSUE",
U429="Exclu","Exclu",
U429="SAT","TX ISSUE",
U429="SPARE-ISSUE","SPARE-ISSUE",
U429="Fiber CAmtel","TX ISSUE",
U429="Fiber AOF","TX ISSUE",
U429="Projet OCM (HUAWEI)","TRAVAUX-HUAWEI",
U429="Projet OCM (NOKIA)","TRAVAUX -NOKIA",
U429="ACCESS-ISSUE","ACCESS-ISSUE",
U429="Projet OCM (ZTE, NOKIA, autres projets)","TRAVAUX OCM",
U429="No root CAuse","No root cause",
U429="ODU HS","TX ISSUE",
U429="IP &amp; VLAN","TX ISSUE",
U429="Warehouse HUAWEI","SPARE-ISSUE",
U429="SPARE-HS","SPARE-ISSUE",
U429="Power Telco","RAN ISSUE"
),"")</f>
        <v/>
      </c>
      <c r="U429" s="33"/>
      <c r="V429" s="32" t="str" cm="1">
        <f t="array" ref="V429">IFERROR(_xlfn.IFS(
U429="MPR ISSUE","ACTIVE",
U429="BSS Hardware Issue","ACTIVE",
U429="Sites strategiques, MLL, Pylone, etc.","PASSIVE",
U429="AKTIVCO DEFAUT GE &amp; POWER Cabinet","PASSIVE",
U429="AKTIVCO Coupure ENEO &amp; Baisse de tension","PASSIVE",
U429="Coupure ENEO &amp; Baisse de tension","PASSIVE",
U429="Defaut GE &amp; POWER Cabinet","PASSIVE",
U429="Sharing","PASSIVE",
U429="Sites strategiques &amp; DataCenter","PASSIVE",
U429="Exclu","Exclu",
U429="SAT","ACTIVE",
U429="SPARE-ISSUE","SPARE-ISSUE",
U429="Fiber CAmtel","ACTIVE",
U429="Fiber AOF","ACTIVE",
U429="Projet OCM (HUAWEI)","PLANNED WORKS",
U429="Projet OCM (NOKIA)","PLANNED WORKS",
U429="ACCESS-ISSUE","ACCESS-ISSUE",
U429="Projet OCM (ZTE, NOKIA, autres projets)","PLANNED WORKS",
U429="No root CAuse","No root cause",
U429="ODU HS","ACTIVE",
U429="IP &amp; VLAN","ACTIVE",
U429="Warehouse HUAWEI","SPARE-ISSUE",
U429="SPARE-HS","SPARE-ISSUE",
U429="Power Telco","ACTIVE"
),"")</f>
        <v/>
      </c>
      <c r="W429" s="52"/>
      <c r="X429" s="52"/>
      <c r="Y429" s="52"/>
      <c r="Z429" s="52"/>
      <c r="AA429" s="52"/>
      <c r="AB429" s="34" t="s">
        <v>6670</v>
      </c>
      <c r="AC429" s="34" t="str">
        <f>_xlfn.XLOOKUP(B429,[4]ALL!$B:$B,[4]ALL!$N:$N,"")</f>
        <v/>
      </c>
      <c r="AD429" s="34" t="s">
        <v>5420</v>
      </c>
      <c r="AE429" s="34"/>
      <c r="AF429" s="36" t="s">
        <v>6419</v>
      </c>
      <c r="AG429" s="29"/>
      <c r="AH429" s="35"/>
      <c r="AI429" s="29"/>
      <c r="AJ429" s="29" t="s">
        <v>5420</v>
      </c>
      <c r="AK429" s="36" t="s">
        <v>5420</v>
      </c>
      <c r="AL429" s="36" t="s">
        <v>5420</v>
      </c>
      <c r="AM429" s="36" t="s">
        <v>5420</v>
      </c>
      <c r="AN429" s="36" t="s">
        <v>5420</v>
      </c>
      <c r="AO429" s="36" t="s">
        <v>5420</v>
      </c>
      <c r="AP429" s="36" t="s">
        <v>5420</v>
      </c>
      <c r="AQ429" s="36" t="s">
        <v>5420</v>
      </c>
      <c r="AR429" s="36" t="s">
        <v>5420</v>
      </c>
      <c r="AS429" s="36" t="s">
        <v>5420</v>
      </c>
      <c r="AT429" s="36" t="s">
        <v>5420</v>
      </c>
      <c r="AU429" s="36" t="s">
        <v>5420</v>
      </c>
      <c r="AV429" s="36" t="s">
        <v>6048</v>
      </c>
      <c r="AW429" s="45"/>
      <c r="AX429" s="45" t="s">
        <v>5420</v>
      </c>
      <c r="AY429" s="45" t="s">
        <v>5420</v>
      </c>
      <c r="AZ429" s="45" t="s">
        <v>5420</v>
      </c>
      <c r="BA429" s="36" t="s">
        <v>5420</v>
      </c>
    </row>
    <row r="430" spans="1:53" s="58" customFormat="1" ht="15.6" hidden="1" x14ac:dyDescent="0.3">
      <c r="A430" s="27" t="s">
        <v>2651</v>
      </c>
      <c r="B430" s="28" t="s">
        <v>2652</v>
      </c>
      <c r="C430" s="29" t="str">
        <f>_xlfn.XLOOKUP(B430,'[1]daily break down'!$D:$D,'[1]daily break down'!$E:$E,"")</f>
        <v>NORD-OUEST</v>
      </c>
      <c r="D430" s="27" t="s">
        <v>11</v>
      </c>
      <c r="E430" s="27" t="s">
        <v>12</v>
      </c>
      <c r="F430" s="29" t="s">
        <v>51</v>
      </c>
      <c r="G430" s="27" t="s">
        <v>52</v>
      </c>
      <c r="H430" s="37" t="str">
        <f>_xlfn.XLOOKUP(B430,[2]CALCULATION!$B:$B,[2]CALCULATION!$H:$H,"")</f>
        <v>Huawei</v>
      </c>
      <c r="I430" s="25">
        <v>0</v>
      </c>
      <c r="J430" s="25">
        <v>0</v>
      </c>
      <c r="K430" s="25">
        <v>0</v>
      </c>
      <c r="L430" s="25">
        <v>0</v>
      </c>
      <c r="M430" s="25">
        <v>0</v>
      </c>
      <c r="N430" s="25">
        <v>0</v>
      </c>
      <c r="O430" s="25">
        <v>0.23248024586725569</v>
      </c>
      <c r="P430" s="25" t="s">
        <v>6366</v>
      </c>
      <c r="Q430" s="31" t="s">
        <v>5364</v>
      </c>
      <c r="R430" s="31"/>
      <c r="S430" s="32" t="str" cm="1">
        <f t="array" ref="S430">IFERROR(_xlfn.IFS(
U430="MPR ISSUE","PDH",
U430="BSS Hardware Issue","BSS",
U430="Sites strategiques, MLL, Pylone, etc.","ENVTECH",
U430="AKTIVCO DEFAUT GE &amp; POWER Cabinet","AKTIVCO",
U430="AKTIVCO Coupure ENEO &amp; Baisse de tension","AKTIVCO GRID ONLY",
U430="Coupure ENEO &amp; Baisse de tension","IHS GRID ONLY",
U430="Defaut GE &amp; POWER Cabinet","IHS",
U430="Sharing","Partners",
U430="Sites strategiques &amp; DataCenter","SST &amp; DC",
U430="Exclu","Exclu",
U430="SAT","SAT",
U430="SPARE-ISSUE","SPARE-ISSUE",
U430="Fiber CAmtel","TRANS_FO_CAMTEL",
U430="Fiber AOF","Fiber AOF",
U430="Projet OCM (HUAWEI)","TRAVAUX-HUAWEI",
U430="Projet OCM (NOKIA)","TRAVAUX-NOKIA",
U430="ACCESS-ISSUE","ACCESS-ISSUE",
U430="Projet OCM (ZTE, NOKIA, autres projets)","TRAVAUX OCM",
U430="No root CAuse","No root cause",
U430="ODU HS","PDH",
U430="IP &amp; VLAN","PDH",
U430="Warehouse HUAWEI","SPARE-ISSUE",
U430="SPARE-HS","SPARE-ISSUE",
U430="Power Telco","BSS"
),"")</f>
        <v/>
      </c>
      <c r="T430" s="32" t="str" cm="1">
        <f t="array" ref="T430">IFERROR(_xlfn.IFS(
U430="MPR ISSUE","TX ISSUE",
U430="BSS Hardware Issue","RAN ISSUE",
U430="Sites strategiques, MLL, Pylone, etc.","ENVTECH",
U430="AKTIVCO DEFAUT GE &amp; POWER Cabinet","POWER ISSUE",
U430="AKTIVCO Coupure ENEO &amp; Baisse de tension","POWER ISSUE",
U430="Coupure ENEO &amp; Baisse de tension","POWER ISSUE",
U430="Defaut GE &amp; POWER Cabinet","POWER ISSUE",
U430="Sharing","POWER ISSUE",
U430="Sites strategiques &amp; DataCenter","POWER ISSUE",
U430="Exclu","Exclu",
U430="SAT","TX ISSUE",
U430="SPARE-ISSUE","SPARE-ISSUE",
U430="Fiber CAmtel","TX ISSUE",
U430="Fiber AOF","TX ISSUE",
U430="Projet OCM (HUAWEI)","TRAVAUX-HUAWEI",
U430="Projet OCM (NOKIA)","TRAVAUX -NOKIA",
U430="ACCESS-ISSUE","ACCESS-ISSUE",
U430="Projet OCM (ZTE, NOKIA, autres projets)","TRAVAUX OCM",
U430="No root CAuse","No root cause",
U430="ODU HS","TX ISSUE",
U430="IP &amp; VLAN","TX ISSUE",
U430="Warehouse HUAWEI","SPARE-ISSUE",
U430="SPARE-HS","SPARE-ISSUE",
U430="Power Telco","RAN ISSUE"
),"")</f>
        <v/>
      </c>
      <c r="U430" s="33"/>
      <c r="V430" s="32" t="str" cm="1">
        <f t="array" ref="V430">IFERROR(_xlfn.IFS(
U430="MPR ISSUE","ACTIVE",
U430="BSS Hardware Issue","ACTIVE",
U430="Sites strategiques, MLL, Pylone, etc.","PASSIVE",
U430="AKTIVCO DEFAUT GE &amp; POWER Cabinet","PASSIVE",
U430="AKTIVCO Coupure ENEO &amp; Baisse de tension","PASSIVE",
U430="Coupure ENEO &amp; Baisse de tension","PASSIVE",
U430="Defaut GE &amp; POWER Cabinet","PASSIVE",
U430="Sharing","PASSIVE",
U430="Sites strategiques &amp; DataCenter","PASSIVE",
U430="Exclu","Exclu",
U430="SAT","ACTIVE",
U430="SPARE-ISSUE","SPARE-ISSUE",
U430="Fiber CAmtel","ACTIVE",
U430="Fiber AOF","ACTIVE",
U430="Projet OCM (HUAWEI)","PLANNED WORKS",
U430="Projet OCM (NOKIA)","PLANNED WORKS",
U430="ACCESS-ISSUE","ACCESS-ISSUE",
U430="Projet OCM (ZTE, NOKIA, autres projets)","PLANNED WORKS",
U430="No root CAuse","No root cause",
U430="ODU HS","ACTIVE",
U430="IP &amp; VLAN","ACTIVE",
U430="Warehouse HUAWEI","SPARE-ISSUE",
U430="SPARE-HS","SPARE-ISSUE",
U430="Power Telco","ACTIVE"
),"")</f>
        <v/>
      </c>
      <c r="W430" s="51"/>
      <c r="X430" s="51"/>
      <c r="Y430" s="51"/>
      <c r="Z430" s="51"/>
      <c r="AA430" s="51"/>
      <c r="AB430" s="34" t="s">
        <v>6198</v>
      </c>
      <c r="AC430" s="34" t="str">
        <f>_xlfn.XLOOKUP(B430,[4]ALL!$B:$B,[4]ALL!$N:$N,"")</f>
        <v/>
      </c>
      <c r="AD430" s="34" t="s">
        <v>5420</v>
      </c>
      <c r="AE430" s="34"/>
      <c r="AF430" s="36" t="s">
        <v>5420</v>
      </c>
      <c r="AG430" s="29"/>
      <c r="AH430" s="35"/>
      <c r="AI430" s="29"/>
      <c r="AJ430" s="29" t="s">
        <v>5420</v>
      </c>
      <c r="AK430" s="36" t="s">
        <v>5420</v>
      </c>
      <c r="AL430" s="36" t="s">
        <v>5420</v>
      </c>
      <c r="AM430" s="36" t="s">
        <v>5420</v>
      </c>
      <c r="AN430" s="36" t="s">
        <v>5420</v>
      </c>
      <c r="AO430" s="36" t="s">
        <v>5420</v>
      </c>
      <c r="AP430" s="36" t="s">
        <v>5420</v>
      </c>
      <c r="AQ430" s="36" t="s">
        <v>5420</v>
      </c>
      <c r="AR430" s="36" t="s">
        <v>5420</v>
      </c>
      <c r="AS430" s="36" t="s">
        <v>5420</v>
      </c>
      <c r="AT430" s="36" t="s">
        <v>5420</v>
      </c>
      <c r="AU430" s="36" t="s">
        <v>5420</v>
      </c>
      <c r="AV430" s="36" t="s">
        <v>6198</v>
      </c>
      <c r="AW430" s="45"/>
      <c r="AX430" s="45" t="s">
        <v>5420</v>
      </c>
      <c r="AY430" s="45" t="s">
        <v>5420</v>
      </c>
      <c r="AZ430" s="45" t="s">
        <v>5420</v>
      </c>
      <c r="BA430" s="36" t="s">
        <v>5420</v>
      </c>
    </row>
    <row r="431" spans="1:53" s="58" customFormat="1" ht="15.6" hidden="1" x14ac:dyDescent="0.3">
      <c r="A431" s="27" t="s">
        <v>4945</v>
      </c>
      <c r="B431" s="28" t="s">
        <v>4946</v>
      </c>
      <c r="C431" s="29" t="str">
        <f>_xlfn.XLOOKUP(B431,'[1]daily break down'!$D:$D,'[1]daily break down'!$E:$E,"")</f>
        <v>CENTRE</v>
      </c>
      <c r="D431" s="27"/>
      <c r="E431" s="27"/>
      <c r="F431" s="29" t="s">
        <v>69</v>
      </c>
      <c r="G431" s="27" t="s">
        <v>4945</v>
      </c>
      <c r="H431" s="39" t="str">
        <f>_xlfn.XLOOKUP(B431,[2]CALCULATION!$B:$B,[2]CALCULATION!$H:$H,"")</f>
        <v>NOKIA</v>
      </c>
      <c r="I431" s="25">
        <v>8.3967548718299825E-2</v>
      </c>
      <c r="J431" s="25">
        <v>3.138973783861714E-3</v>
      </c>
      <c r="K431" s="25">
        <v>1.0136566761691963</v>
      </c>
      <c r="L431" s="25">
        <v>2.6253235283206656E-2</v>
      </c>
      <c r="M431" s="25">
        <v>1.6871984088256541E-2</v>
      </c>
      <c r="N431" s="25">
        <v>0.27055813807489598</v>
      </c>
      <c r="O431" s="25">
        <v>0.26793328048260356</v>
      </c>
      <c r="P431" s="25" t="s">
        <v>6366</v>
      </c>
      <c r="Q431" s="31" t="s">
        <v>5364</v>
      </c>
      <c r="R431" s="31"/>
      <c r="S431" s="32" t="str" cm="1">
        <f t="array" ref="S431">IFERROR(_xlfn.IFS(
U431="MPR ISSUE","PDH",
U431="BSS Hardware Issue","BSS",
U431="Sites strategiques, MLL, Pylone, etc.","ENVTECH",
U431="AKTIVCO DEFAUT GE &amp; POWER Cabinet","AKTIVCO",
U431="AKTIVCO Coupure ENEO &amp; Baisse de tension","AKTIVCO GRID ONLY",
U431="Coupure ENEO &amp; Baisse de tension","IHS GRID ONLY",
U431="Defaut GE &amp; POWER Cabinet","IHS",
U431="Sharing","Partners",
U431="Sites strategiques &amp; DataCenter","SST &amp; DC",
U431="Exclu","Exclu",
U431="SAT","SAT",
U431="SPARE-ISSUE","SPARE-ISSUE",
U431="Fiber CAmtel","TRANS_FO_CAMTEL",
U431="Fiber AOF","Fiber AOF",
U431="Projet OCM (HUAWEI)","TRAVAUX-HUAWEI",
U431="Projet OCM (NOKIA)","TRAVAUX-NOKIA",
U431="ACCESS-ISSUE","ACCESS-ISSUE",
U431="Projet OCM (ZTE, NOKIA, autres projets)","TRAVAUX OCM",
U431="No root CAuse","No root cause",
U431="ODU HS","PDH",
U431="IP &amp; VLAN","PDH",
U431="Warehouse HUAWEI","SPARE-ISSUE",
U431="SPARE-HS","SPARE-ISSUE",
U431="Power Telco","BSS"
),"")</f>
        <v/>
      </c>
      <c r="T431" s="32" t="str" cm="1">
        <f t="array" ref="T431">IFERROR(_xlfn.IFS(
U431="MPR ISSUE","TX ISSUE",
U431="BSS Hardware Issue","RAN ISSUE",
U431="Sites strategiques, MLL, Pylone, etc.","ENVTECH",
U431="AKTIVCO DEFAUT GE &amp; POWER Cabinet","POWER ISSUE",
U431="AKTIVCO Coupure ENEO &amp; Baisse de tension","POWER ISSUE",
U431="Coupure ENEO &amp; Baisse de tension","POWER ISSUE",
U431="Defaut GE &amp; POWER Cabinet","POWER ISSUE",
U431="Sharing","POWER ISSUE",
U431="Sites strategiques &amp; DataCenter","POWER ISSUE",
U431="Exclu","Exclu",
U431="SAT","TX ISSUE",
U431="SPARE-ISSUE","SPARE-ISSUE",
U431="Fiber CAmtel","TX ISSUE",
U431="Fiber AOF","TX ISSUE",
U431="Projet OCM (HUAWEI)","TRAVAUX-HUAWEI",
U431="Projet OCM (NOKIA)","TRAVAUX -NOKIA",
U431="ACCESS-ISSUE","ACCESS-ISSUE",
U431="Projet OCM (ZTE, NOKIA, autres projets)","TRAVAUX OCM",
U431="No root CAuse","No root cause",
U431="ODU HS","TX ISSUE",
U431="IP &amp; VLAN","TX ISSUE",
U431="Warehouse HUAWEI","SPARE-ISSUE",
U431="SPARE-HS","SPARE-ISSUE",
U431="Power Telco","RAN ISSUE"
),"")</f>
        <v/>
      </c>
      <c r="U431" s="33"/>
      <c r="V431" s="32" t="str" cm="1">
        <f t="array" ref="V431">IFERROR(_xlfn.IFS(
U431="MPR ISSUE","ACTIVE",
U431="BSS Hardware Issue","ACTIVE",
U431="Sites strategiques, MLL, Pylone, etc.","PASSIVE",
U431="AKTIVCO DEFAUT GE &amp; POWER Cabinet","PASSIVE",
U431="AKTIVCO Coupure ENEO &amp; Baisse de tension","PASSIVE",
U431="Coupure ENEO &amp; Baisse de tension","PASSIVE",
U431="Defaut GE &amp; POWER Cabinet","PASSIVE",
U431="Sharing","PASSIVE",
U431="Sites strategiques &amp; DataCenter","PASSIVE",
U431="Exclu","Exclu",
U431="SAT","ACTIVE",
U431="SPARE-ISSUE","SPARE-ISSUE",
U431="Fiber CAmtel","ACTIVE",
U431="Fiber AOF","ACTIVE",
U431="Projet OCM (HUAWEI)","PLANNED WORKS",
U431="Projet OCM (NOKIA)","PLANNED WORKS",
U431="ACCESS-ISSUE","ACCESS-ISSUE",
U431="Projet OCM (ZTE, NOKIA, autres projets)","PLANNED WORKS",
U431="No root CAuse","No root cause",
U431="ODU HS","ACTIVE",
U431="IP &amp; VLAN","ACTIVE",
U431="Warehouse HUAWEI","SPARE-ISSUE",
U431="SPARE-HS","SPARE-ISSUE",
U431="Power Telco","ACTIVE"
),"")</f>
        <v/>
      </c>
      <c r="W431" s="51"/>
      <c r="X431" s="51"/>
      <c r="Y431" s="51"/>
      <c r="Z431" s="51"/>
      <c r="AA431" s="51"/>
      <c r="AB431" s="34" t="s">
        <v>6671</v>
      </c>
      <c r="AC431" s="34" t="str">
        <f>_xlfn.XLOOKUP(B431,[4]ALL!$B:$B,[4]ALL!$N:$N,"")</f>
        <v/>
      </c>
      <c r="AD431" s="34" t="s">
        <v>5420</v>
      </c>
      <c r="AE431" s="34"/>
      <c r="AF431" s="36" t="s">
        <v>6486</v>
      </c>
      <c r="AG431" s="29"/>
      <c r="AH431" s="35"/>
      <c r="AI431" s="29"/>
      <c r="AJ431" s="29" t="s">
        <v>5420</v>
      </c>
      <c r="AK431" s="36" t="s">
        <v>5420</v>
      </c>
      <c r="AL431" s="36" t="s">
        <v>5420</v>
      </c>
      <c r="AM431" s="36" t="s">
        <v>5420</v>
      </c>
      <c r="AN431" s="36" t="s">
        <v>5420</v>
      </c>
      <c r="AO431" s="36" t="s">
        <v>5420</v>
      </c>
      <c r="AP431" s="36" t="s">
        <v>5420</v>
      </c>
      <c r="AQ431" s="36" t="s">
        <v>5420</v>
      </c>
      <c r="AR431" s="36" t="s">
        <v>5420</v>
      </c>
      <c r="AS431" s="36" t="s">
        <v>5420</v>
      </c>
      <c r="AT431" s="36" t="s">
        <v>5420</v>
      </c>
      <c r="AU431" s="36" t="s">
        <v>5420</v>
      </c>
      <c r="AV431" s="36" t="s">
        <v>6102</v>
      </c>
      <c r="AW431" s="45"/>
      <c r="AX431" s="45" t="s">
        <v>5420</v>
      </c>
      <c r="AY431" s="45" t="s">
        <v>5420</v>
      </c>
      <c r="AZ431" s="45" t="s">
        <v>5420</v>
      </c>
      <c r="BA431" s="36" t="s">
        <v>5420</v>
      </c>
    </row>
    <row r="432" spans="1:53" s="58" customFormat="1" ht="15.6" hidden="1" x14ac:dyDescent="0.3">
      <c r="A432" s="27" t="s">
        <v>528</v>
      </c>
      <c r="B432" s="28" t="s">
        <v>529</v>
      </c>
      <c r="C432" s="29" t="str">
        <f>_xlfn.XLOOKUP(B432,'[1]daily break down'!$D:$D,'[1]daily break down'!$E:$E,"")</f>
        <v>SUD-OUEST</v>
      </c>
      <c r="D432" s="27" t="s">
        <v>11</v>
      </c>
      <c r="E432" s="27" t="s">
        <v>12</v>
      </c>
      <c r="F432" s="29" t="s">
        <v>31</v>
      </c>
      <c r="G432" s="27" t="s">
        <v>530</v>
      </c>
      <c r="H432" s="39" t="str">
        <f>_xlfn.XLOOKUP(B432,[2]CALCULATION!$B:$B,[2]CALCULATION!$H:$H,"")</f>
        <v>NOKIA</v>
      </c>
      <c r="I432" s="25">
        <v>6.4206281942624016E-3</v>
      </c>
      <c r="J432" s="25">
        <v>1.2627235448716547E-2</v>
      </c>
      <c r="K432" s="25">
        <v>0.33772504301820877</v>
      </c>
      <c r="L432" s="25">
        <v>9.8565284437914125E-2</v>
      </c>
      <c r="M432" s="25">
        <v>1.7835078317388799E-4</v>
      </c>
      <c r="N432" s="25">
        <v>6.8665051521974562E-3</v>
      </c>
      <c r="O432" s="25">
        <v>0.25871548943179506</v>
      </c>
      <c r="P432" s="25" t="s">
        <v>6366</v>
      </c>
      <c r="Q432" s="31" t="s">
        <v>5364</v>
      </c>
      <c r="R432" s="31"/>
      <c r="S432" s="32" t="str" cm="1">
        <f t="array" ref="S432">IFERROR(_xlfn.IFS(
U432="MPR ISSUE","PDH",
U432="BSS Hardware Issue","BSS",
U432="Sites strategiques, MLL, Pylone, etc.","ENVTECH",
U432="AKTIVCO DEFAUT GE &amp; POWER Cabinet","AKTIVCO",
U432="AKTIVCO Coupure ENEO &amp; Baisse de tension","AKTIVCO GRID ONLY",
U432="Coupure ENEO &amp; Baisse de tension","IHS GRID ONLY",
U432="Defaut GE &amp; POWER Cabinet","IHS",
U432="Sharing","Partners",
U432="Sites strategiques &amp; DataCenter","SST &amp; DC",
U432="Exclu","Exclu",
U432="SAT","SAT",
U432="SPARE-ISSUE","SPARE-ISSUE",
U432="Fiber CAmtel","TRANS_FO_CAMTEL",
U432="Fiber AOF","Fiber AOF",
U432="Projet OCM (HUAWEI)","TRAVAUX-HUAWEI",
U432="Projet OCM (NOKIA)","TRAVAUX-NOKIA",
U432="ACCESS-ISSUE","ACCESS-ISSUE",
U432="Projet OCM (ZTE, NOKIA, autres projets)","TRAVAUX OCM",
U432="No root CAuse","No root cause",
U432="ODU HS","PDH",
U432="IP &amp; VLAN","PDH",
U432="Warehouse HUAWEI","SPARE-ISSUE",
U432="SPARE-HS","SPARE-ISSUE",
U432="Power Telco","BSS"
),"")</f>
        <v/>
      </c>
      <c r="T432" s="32" t="str" cm="1">
        <f t="array" ref="T432">IFERROR(_xlfn.IFS(
U432="MPR ISSUE","TX ISSUE",
U432="BSS Hardware Issue","RAN ISSUE",
U432="Sites strategiques, MLL, Pylone, etc.","ENVTECH",
U432="AKTIVCO DEFAUT GE &amp; POWER Cabinet","POWER ISSUE",
U432="AKTIVCO Coupure ENEO &amp; Baisse de tension","POWER ISSUE",
U432="Coupure ENEO &amp; Baisse de tension","POWER ISSUE",
U432="Defaut GE &amp; POWER Cabinet","POWER ISSUE",
U432="Sharing","POWER ISSUE",
U432="Sites strategiques &amp; DataCenter","POWER ISSUE",
U432="Exclu","Exclu",
U432="SAT","TX ISSUE",
U432="SPARE-ISSUE","SPARE-ISSUE",
U432="Fiber CAmtel","TX ISSUE",
U432="Fiber AOF","TX ISSUE",
U432="Projet OCM (HUAWEI)","TRAVAUX-HUAWEI",
U432="Projet OCM (NOKIA)","TRAVAUX -NOKIA",
U432="ACCESS-ISSUE","ACCESS-ISSUE",
U432="Projet OCM (ZTE, NOKIA, autres projets)","TRAVAUX OCM",
U432="No root CAuse","No root cause",
U432="ODU HS","TX ISSUE",
U432="IP &amp; VLAN","TX ISSUE",
U432="Warehouse HUAWEI","SPARE-ISSUE",
U432="SPARE-HS","SPARE-ISSUE",
U432="Power Telco","RAN ISSUE"
),"")</f>
        <v/>
      </c>
      <c r="U432" s="33"/>
      <c r="V432" s="32" t="str" cm="1">
        <f t="array" ref="V432">IFERROR(_xlfn.IFS(
U432="MPR ISSUE","ACTIVE",
U432="BSS Hardware Issue","ACTIVE",
U432="Sites strategiques, MLL, Pylone, etc.","PASSIVE",
U432="AKTIVCO DEFAUT GE &amp; POWER Cabinet","PASSIVE",
U432="AKTIVCO Coupure ENEO &amp; Baisse de tension","PASSIVE",
U432="Coupure ENEO &amp; Baisse de tension","PASSIVE",
U432="Defaut GE &amp; POWER Cabinet","PASSIVE",
U432="Sharing","PASSIVE",
U432="Sites strategiques &amp; DataCenter","PASSIVE",
U432="Exclu","Exclu",
U432="SAT","ACTIVE",
U432="SPARE-ISSUE","SPARE-ISSUE",
U432="Fiber CAmtel","ACTIVE",
U432="Fiber AOF","ACTIVE",
U432="Projet OCM (HUAWEI)","PLANNED WORKS",
U432="Projet OCM (NOKIA)","PLANNED WORKS",
U432="ACCESS-ISSUE","ACCESS-ISSUE",
U432="Projet OCM (ZTE, NOKIA, autres projets)","PLANNED WORKS",
U432="No root CAuse","No root cause",
U432="ODU HS","ACTIVE",
U432="IP &amp; VLAN","ACTIVE",
U432="Warehouse HUAWEI","SPARE-ISSUE",
U432="SPARE-HS","SPARE-ISSUE",
U432="Power Telco","ACTIVE"
),"")</f>
        <v/>
      </c>
      <c r="W432" s="51"/>
      <c r="X432" s="51"/>
      <c r="Y432" s="51"/>
      <c r="Z432" s="51"/>
      <c r="AA432" s="51"/>
      <c r="AB432" s="34" t="s">
        <v>6118</v>
      </c>
      <c r="AC432" s="34" t="str">
        <f>_xlfn.XLOOKUP(B432,[4]ALL!$B:$B,[4]ALL!$N:$N,"")</f>
        <v/>
      </c>
      <c r="AD432" s="34" t="s">
        <v>5420</v>
      </c>
      <c r="AE432" s="34"/>
      <c r="AF432" s="36" t="s">
        <v>5420</v>
      </c>
      <c r="AG432" s="29"/>
      <c r="AH432" s="35"/>
      <c r="AI432" s="29"/>
      <c r="AJ432" s="29" t="s">
        <v>5420</v>
      </c>
      <c r="AK432" s="36" t="s">
        <v>5420</v>
      </c>
      <c r="AL432" s="36" t="s">
        <v>5420</v>
      </c>
      <c r="AM432" s="36" t="s">
        <v>5420</v>
      </c>
      <c r="AN432" s="36" t="s">
        <v>5420</v>
      </c>
      <c r="AO432" s="36" t="s">
        <v>5420</v>
      </c>
      <c r="AP432" s="36" t="s">
        <v>5420</v>
      </c>
      <c r="AQ432" s="36" t="s">
        <v>5420</v>
      </c>
      <c r="AR432" s="36" t="s">
        <v>5420</v>
      </c>
      <c r="AS432" s="36" t="s">
        <v>5420</v>
      </c>
      <c r="AT432" s="36" t="s">
        <v>5420</v>
      </c>
      <c r="AU432" s="36" t="s">
        <v>5420</v>
      </c>
      <c r="AV432" s="36" t="s">
        <v>6118</v>
      </c>
      <c r="AW432" s="45"/>
      <c r="AX432" s="45" t="s">
        <v>5420</v>
      </c>
      <c r="AY432" s="45" t="s">
        <v>5420</v>
      </c>
      <c r="AZ432" s="45" t="s">
        <v>5420</v>
      </c>
      <c r="BA432" s="36" t="s">
        <v>5420</v>
      </c>
    </row>
    <row r="433" spans="1:53" s="58" customFormat="1" ht="15.6" hidden="1" x14ac:dyDescent="0.3">
      <c r="A433" s="27" t="s">
        <v>438</v>
      </c>
      <c r="B433" s="28" t="s">
        <v>439</v>
      </c>
      <c r="C433" s="29" t="str">
        <f>_xlfn.XLOOKUP(B433,'[1]daily break down'!$D:$D,'[1]daily break down'!$E:$E,"")</f>
        <v>ADAMAOUA</v>
      </c>
      <c r="D433" s="27" t="s">
        <v>21</v>
      </c>
      <c r="E433" s="27" t="s">
        <v>122</v>
      </c>
      <c r="F433" s="29" t="s">
        <v>90</v>
      </c>
      <c r="G433" s="27" t="s">
        <v>438</v>
      </c>
      <c r="H433" s="39" t="str">
        <f>_xlfn.XLOOKUP(B433,[2]CALCULATION!$B:$B,[2]CALCULATION!$H:$H,"")</f>
        <v>NOKIA</v>
      </c>
      <c r="I433" s="25">
        <v>0.53066108938379253</v>
      </c>
      <c r="J433" s="25">
        <v>8.2055606024955905E-3</v>
      </c>
      <c r="K433" s="25">
        <v>3.3464212322246049E-2</v>
      </c>
      <c r="L433" s="25">
        <v>0.15506627352265676</v>
      </c>
      <c r="M433" s="25">
        <v>0.12417442121256209</v>
      </c>
      <c r="N433" s="25">
        <v>0.45519949520145964</v>
      </c>
      <c r="O433" s="25">
        <v>0.25435117386948619</v>
      </c>
      <c r="P433" s="25" t="s">
        <v>6366</v>
      </c>
      <c r="Q433" s="31" t="s">
        <v>5364</v>
      </c>
      <c r="R433" s="31"/>
      <c r="S433" s="32" t="str" cm="1">
        <f t="array" ref="S433">IFERROR(_xlfn.IFS(
U433="MPR ISSUE","PDH",
U433="BSS Hardware Issue","BSS",
U433="Sites strategiques, MLL, Pylone, etc.","ENVTECH",
U433="AKTIVCO DEFAUT GE &amp; POWER Cabinet","AKTIVCO",
U433="AKTIVCO Coupure ENEO &amp; Baisse de tension","AKTIVCO GRID ONLY",
U433="Coupure ENEO &amp; Baisse de tension","IHS GRID ONLY",
U433="Defaut GE &amp; POWER Cabinet","IHS",
U433="Sharing","Partners",
U433="Sites strategiques &amp; DataCenter","SST &amp; DC",
U433="Exclu","Exclu",
U433="SAT","SAT",
U433="SPARE-ISSUE","SPARE-ISSUE",
U433="Fiber CAmtel","TRANS_FO_CAMTEL",
U433="Fiber AOF","Fiber AOF",
U433="Projet OCM (HUAWEI)","TRAVAUX-HUAWEI",
U433="Projet OCM (NOKIA)","TRAVAUX-NOKIA",
U433="ACCESS-ISSUE","ACCESS-ISSUE",
U433="Projet OCM (ZTE, NOKIA, autres projets)","TRAVAUX OCM",
U433="No root CAuse","No root cause",
U433="ODU HS","PDH",
U433="IP &amp; VLAN","PDH",
U433="Warehouse HUAWEI","SPARE-ISSUE",
U433="SPARE-HS","SPARE-ISSUE",
U433="Power Telco","BSS"
),"")</f>
        <v/>
      </c>
      <c r="T433" s="32" t="str" cm="1">
        <f t="array" ref="T433">IFERROR(_xlfn.IFS(
U433="MPR ISSUE","TX ISSUE",
U433="BSS Hardware Issue","RAN ISSUE",
U433="Sites strategiques, MLL, Pylone, etc.","ENVTECH",
U433="AKTIVCO DEFAUT GE &amp; POWER Cabinet","POWER ISSUE",
U433="AKTIVCO Coupure ENEO &amp; Baisse de tension","POWER ISSUE",
U433="Coupure ENEO &amp; Baisse de tension","POWER ISSUE",
U433="Defaut GE &amp; POWER Cabinet","POWER ISSUE",
U433="Sharing","POWER ISSUE",
U433="Sites strategiques &amp; DataCenter","POWER ISSUE",
U433="Exclu","Exclu",
U433="SAT","TX ISSUE",
U433="SPARE-ISSUE","SPARE-ISSUE",
U433="Fiber CAmtel","TX ISSUE",
U433="Fiber AOF","TX ISSUE",
U433="Projet OCM (HUAWEI)","TRAVAUX-HUAWEI",
U433="Projet OCM (NOKIA)","TRAVAUX -NOKIA",
U433="ACCESS-ISSUE","ACCESS-ISSUE",
U433="Projet OCM (ZTE, NOKIA, autres projets)","TRAVAUX OCM",
U433="No root CAuse","No root cause",
U433="ODU HS","TX ISSUE",
U433="IP &amp; VLAN","TX ISSUE",
U433="Warehouse HUAWEI","SPARE-ISSUE",
U433="SPARE-HS","SPARE-ISSUE",
U433="Power Telco","RAN ISSUE"
),"")</f>
        <v/>
      </c>
      <c r="U433" s="33"/>
      <c r="V433" s="32" t="str" cm="1">
        <f t="array" ref="V433">IFERROR(_xlfn.IFS(
U433="MPR ISSUE","ACTIVE",
U433="BSS Hardware Issue","ACTIVE",
U433="Sites strategiques, MLL, Pylone, etc.","PASSIVE",
U433="AKTIVCO DEFAUT GE &amp; POWER Cabinet","PASSIVE",
U433="AKTIVCO Coupure ENEO &amp; Baisse de tension","PASSIVE",
U433="Coupure ENEO &amp; Baisse de tension","PASSIVE",
U433="Defaut GE &amp; POWER Cabinet","PASSIVE",
U433="Sharing","PASSIVE",
U433="Sites strategiques &amp; DataCenter","PASSIVE",
U433="Exclu","Exclu",
U433="SAT","ACTIVE",
U433="SPARE-ISSUE","SPARE-ISSUE",
U433="Fiber CAmtel","ACTIVE",
U433="Fiber AOF","ACTIVE",
U433="Projet OCM (HUAWEI)","PLANNED WORKS",
U433="Projet OCM (NOKIA)","PLANNED WORKS",
U433="ACCESS-ISSUE","ACCESS-ISSUE",
U433="Projet OCM (ZTE, NOKIA, autres projets)","PLANNED WORKS",
U433="No root CAuse","No root cause",
U433="ODU HS","ACTIVE",
U433="IP &amp; VLAN","ACTIVE",
U433="Warehouse HUAWEI","SPARE-ISSUE",
U433="SPARE-HS","SPARE-ISSUE",
U433="Power Telco","ACTIVE"
),"")</f>
        <v/>
      </c>
      <c r="W433" s="51"/>
      <c r="X433" s="51"/>
      <c r="Y433" s="51"/>
      <c r="Z433" s="51"/>
      <c r="AA433" s="51"/>
      <c r="AB433" s="34" t="s">
        <v>6079</v>
      </c>
      <c r="AC433" s="34" t="str">
        <f>_xlfn.XLOOKUP(B433,[4]ALL!$B:$B,[4]ALL!$N:$N,"")</f>
        <v/>
      </c>
      <c r="AD433" s="34" t="s">
        <v>5420</v>
      </c>
      <c r="AE433" s="34"/>
      <c r="AF433" s="36" t="s">
        <v>5420</v>
      </c>
      <c r="AG433" s="29"/>
      <c r="AH433" s="35"/>
      <c r="AI433" s="29"/>
      <c r="AJ433" s="29" t="s">
        <v>5420</v>
      </c>
      <c r="AK433" s="36" t="s">
        <v>5420</v>
      </c>
      <c r="AL433" s="36" t="s">
        <v>5420</v>
      </c>
      <c r="AM433" s="36" t="s">
        <v>5420</v>
      </c>
      <c r="AN433" s="36" t="s">
        <v>5420</v>
      </c>
      <c r="AO433" s="36" t="s">
        <v>5420</v>
      </c>
      <c r="AP433" s="36" t="s">
        <v>5420</v>
      </c>
      <c r="AQ433" s="36" t="s">
        <v>5420</v>
      </c>
      <c r="AR433" s="36" t="s">
        <v>5420</v>
      </c>
      <c r="AS433" s="36" t="s">
        <v>5420</v>
      </c>
      <c r="AT433" s="36" t="s">
        <v>5420</v>
      </c>
      <c r="AU433" s="36" t="s">
        <v>5420</v>
      </c>
      <c r="AV433" s="36" t="s">
        <v>6079</v>
      </c>
      <c r="AW433" s="45"/>
      <c r="AX433" s="45" t="s">
        <v>5420</v>
      </c>
      <c r="AY433" s="45" t="s">
        <v>5420</v>
      </c>
      <c r="AZ433" s="45" t="s">
        <v>5420</v>
      </c>
      <c r="BA433" s="36" t="s">
        <v>5420</v>
      </c>
    </row>
    <row r="434" spans="1:53" s="58" customFormat="1" ht="15.6" hidden="1" x14ac:dyDescent="0.3">
      <c r="A434" s="27" t="s">
        <v>2964</v>
      </c>
      <c r="B434" s="28" t="s">
        <v>2965</v>
      </c>
      <c r="C434" s="29" t="str">
        <f>_xlfn.XLOOKUP(B434,'[1]daily break down'!$D:$D,'[1]daily break down'!$E:$E,"")</f>
        <v>Ngaoundere</v>
      </c>
      <c r="D434" s="27" t="s">
        <v>11</v>
      </c>
      <c r="E434" s="27" t="s">
        <v>12</v>
      </c>
      <c r="F434" s="29" t="s">
        <v>90</v>
      </c>
      <c r="G434" s="27" t="s">
        <v>91</v>
      </c>
      <c r="H434" s="37" t="str">
        <f>_xlfn.XLOOKUP(B434,[2]CALCULATION!$B:$B,[2]CALCULATION!$H:$H,"")</f>
        <v>Huawei</v>
      </c>
      <c r="I434" s="25">
        <v>0.66828038455282468</v>
      </c>
      <c r="J434" s="25">
        <v>0.19832607088944246</v>
      </c>
      <c r="K434" s="25">
        <v>5.8409881489471585E-2</v>
      </c>
      <c r="L434" s="25">
        <v>0</v>
      </c>
      <c r="M434" s="25">
        <v>0.18593069145885235</v>
      </c>
      <c r="N434" s="25">
        <v>0.47157730579026519</v>
      </c>
      <c r="O434" s="25">
        <v>0.25463141313746135</v>
      </c>
      <c r="P434" s="25" t="s">
        <v>6366</v>
      </c>
      <c r="Q434" s="31" t="s">
        <v>5364</v>
      </c>
      <c r="R434" s="31"/>
      <c r="S434" s="32" t="str" cm="1">
        <f t="array" ref="S434">IFERROR(_xlfn.IFS(
U434="MPR ISSUE","PDH",
U434="BSS Hardware Issue","BSS",
U434="Sites strategiques, MLL, Pylone, etc.","ENVTECH",
U434="AKTIVCO DEFAUT GE &amp; POWER Cabinet","AKTIVCO",
U434="AKTIVCO Coupure ENEO &amp; Baisse de tension","AKTIVCO GRID ONLY",
U434="Coupure ENEO &amp; Baisse de tension","IHS GRID ONLY",
U434="Defaut GE &amp; POWER Cabinet","IHS",
U434="Sharing","Partners",
U434="Sites strategiques &amp; DataCenter","SST &amp; DC",
U434="Exclu","Exclu",
U434="SAT","SAT",
U434="SPARE-ISSUE","SPARE-ISSUE",
U434="Fiber CAmtel","TRANS_FO_CAMTEL",
U434="Fiber AOF","Fiber AOF",
U434="Projet OCM (HUAWEI)","TRAVAUX-HUAWEI",
U434="Projet OCM (NOKIA)","TRAVAUX-NOKIA",
U434="ACCESS-ISSUE","ACCESS-ISSUE",
U434="Projet OCM (ZTE, NOKIA, autres projets)","TRAVAUX OCM",
U434="No root CAuse","No root cause",
U434="ODU HS","PDH",
U434="IP &amp; VLAN","PDH",
U434="Warehouse HUAWEI","SPARE-ISSUE",
U434="SPARE-HS","SPARE-ISSUE",
U434="Power Telco","BSS"
),"")</f>
        <v/>
      </c>
      <c r="T434" s="32" t="str" cm="1">
        <f t="array" ref="T434">IFERROR(_xlfn.IFS(
U434="MPR ISSUE","TX ISSUE",
U434="BSS Hardware Issue","RAN ISSUE",
U434="Sites strategiques, MLL, Pylone, etc.","ENVTECH",
U434="AKTIVCO DEFAUT GE &amp; POWER Cabinet","POWER ISSUE",
U434="AKTIVCO Coupure ENEO &amp; Baisse de tension","POWER ISSUE",
U434="Coupure ENEO &amp; Baisse de tension","POWER ISSUE",
U434="Defaut GE &amp; POWER Cabinet","POWER ISSUE",
U434="Sharing","POWER ISSUE",
U434="Sites strategiques &amp; DataCenter","POWER ISSUE",
U434="Exclu","Exclu",
U434="SAT","TX ISSUE",
U434="SPARE-ISSUE","SPARE-ISSUE",
U434="Fiber CAmtel","TX ISSUE",
U434="Fiber AOF","TX ISSUE",
U434="Projet OCM (HUAWEI)","TRAVAUX-HUAWEI",
U434="Projet OCM (NOKIA)","TRAVAUX -NOKIA",
U434="ACCESS-ISSUE","ACCESS-ISSUE",
U434="Projet OCM (ZTE, NOKIA, autres projets)","TRAVAUX OCM",
U434="No root CAuse","No root cause",
U434="ODU HS","TX ISSUE",
U434="IP &amp; VLAN","TX ISSUE",
U434="Warehouse HUAWEI","SPARE-ISSUE",
U434="SPARE-HS","SPARE-ISSUE",
U434="Power Telco","RAN ISSUE"
),"")</f>
        <v/>
      </c>
      <c r="U434" s="33"/>
      <c r="V434" s="32" t="str" cm="1">
        <f t="array" ref="V434">IFERROR(_xlfn.IFS(
U434="MPR ISSUE","ACTIVE",
U434="BSS Hardware Issue","ACTIVE",
U434="Sites strategiques, MLL, Pylone, etc.","PASSIVE",
U434="AKTIVCO DEFAUT GE &amp; POWER Cabinet","PASSIVE",
U434="AKTIVCO Coupure ENEO &amp; Baisse de tension","PASSIVE",
U434="Coupure ENEO &amp; Baisse de tension","PASSIVE",
U434="Defaut GE &amp; POWER Cabinet","PASSIVE",
U434="Sharing","PASSIVE",
U434="Sites strategiques &amp; DataCenter","PASSIVE",
U434="Exclu","Exclu",
U434="SAT","ACTIVE",
U434="SPARE-ISSUE","SPARE-ISSUE",
U434="Fiber CAmtel","ACTIVE",
U434="Fiber AOF","ACTIVE",
U434="Projet OCM (HUAWEI)","PLANNED WORKS",
U434="Projet OCM (NOKIA)","PLANNED WORKS",
U434="ACCESS-ISSUE","ACCESS-ISSUE",
U434="Projet OCM (ZTE, NOKIA, autres projets)","PLANNED WORKS",
U434="No root CAuse","No root cause",
U434="ODU HS","ACTIVE",
U434="IP &amp; VLAN","ACTIVE",
U434="Warehouse HUAWEI","SPARE-ISSUE",
U434="SPARE-HS","SPARE-ISSUE",
U434="Power Telco","ACTIVE"
),"")</f>
        <v/>
      </c>
      <c r="W434" s="51"/>
      <c r="X434" s="51"/>
      <c r="Y434" s="51"/>
      <c r="Z434" s="51"/>
      <c r="AA434" s="51"/>
      <c r="AB434" s="34" t="s">
        <v>5420</v>
      </c>
      <c r="AC434" s="34" t="str">
        <f>_xlfn.XLOOKUP(B434,[4]ALL!$B:$B,[4]ALL!$N:$N,"")</f>
        <v/>
      </c>
      <c r="AD434" s="34" t="s">
        <v>5420</v>
      </c>
      <c r="AE434" s="34"/>
      <c r="AF434" s="36" t="s">
        <v>5420</v>
      </c>
      <c r="AG434" s="29"/>
      <c r="AH434" s="35"/>
      <c r="AI434" s="29"/>
      <c r="AJ434" s="29" t="s">
        <v>5420</v>
      </c>
      <c r="AK434" s="36" t="s">
        <v>5420</v>
      </c>
      <c r="AL434" s="36" t="s">
        <v>5420</v>
      </c>
      <c r="AM434" s="36" t="s">
        <v>5420</v>
      </c>
      <c r="AN434" s="36" t="s">
        <v>5420</v>
      </c>
      <c r="AO434" s="36" t="s">
        <v>5420</v>
      </c>
      <c r="AP434" s="36" t="s">
        <v>5420</v>
      </c>
      <c r="AQ434" s="36" t="s">
        <v>5420</v>
      </c>
      <c r="AR434" s="36" t="s">
        <v>5420</v>
      </c>
      <c r="AS434" s="36" t="s">
        <v>5420</v>
      </c>
      <c r="AT434" s="36" t="s">
        <v>5420</v>
      </c>
      <c r="AU434" s="36" t="s">
        <v>5420</v>
      </c>
      <c r="AV434" s="36" t="s">
        <v>5420</v>
      </c>
      <c r="AW434" s="45"/>
      <c r="AX434" s="45" t="s">
        <v>5420</v>
      </c>
      <c r="AY434" s="45" t="s">
        <v>5420</v>
      </c>
      <c r="AZ434" s="45" t="s">
        <v>5420</v>
      </c>
      <c r="BA434" s="36" t="s">
        <v>5420</v>
      </c>
    </row>
    <row r="435" spans="1:53" s="58" customFormat="1" ht="15.6" hidden="1" x14ac:dyDescent="0.3">
      <c r="A435" s="27" t="s">
        <v>2884</v>
      </c>
      <c r="B435" s="28" t="s">
        <v>2885</v>
      </c>
      <c r="C435" s="29" t="str">
        <f>_xlfn.XLOOKUP(B435,'[1]daily break down'!$D:$D,'[1]daily break down'!$E:$E,"")</f>
        <v>Garoua</v>
      </c>
      <c r="D435" s="27" t="s">
        <v>11</v>
      </c>
      <c r="E435" s="27" t="s">
        <v>12</v>
      </c>
      <c r="F435" s="29" t="s">
        <v>23</v>
      </c>
      <c r="G435" s="27" t="s">
        <v>24</v>
      </c>
      <c r="H435" s="37" t="str">
        <f>_xlfn.XLOOKUP(B435,[2]CALCULATION!$B:$B,[2]CALCULATION!$H:$H,"")</f>
        <v>Huawei</v>
      </c>
      <c r="I435" s="25">
        <v>0</v>
      </c>
      <c r="J435" s="25">
        <v>0</v>
      </c>
      <c r="K435" s="25">
        <v>0</v>
      </c>
      <c r="L435" s="25">
        <v>0</v>
      </c>
      <c r="M435" s="25">
        <v>0</v>
      </c>
      <c r="N435" s="25">
        <v>0</v>
      </c>
      <c r="O435" s="25">
        <v>0.24764006243704215</v>
      </c>
      <c r="P435" s="25" t="s">
        <v>6366</v>
      </c>
      <c r="Q435" s="31" t="s">
        <v>5364</v>
      </c>
      <c r="R435" s="31"/>
      <c r="S435" s="32" t="str" cm="1">
        <f t="array" ref="S435">IFERROR(_xlfn.IFS(
U435="MPR ISSUE","PDH",
U435="BSS Hardware Issue","BSS",
U435="Sites strategiques, MLL, Pylone, etc.","ENVTECH",
U435="AKTIVCO DEFAUT GE &amp; POWER Cabinet","AKTIVCO",
U435="AKTIVCO Coupure ENEO &amp; Baisse de tension","AKTIVCO GRID ONLY",
U435="Coupure ENEO &amp; Baisse de tension","IHS GRID ONLY",
U435="Defaut GE &amp; POWER Cabinet","IHS",
U435="Sharing","Partners",
U435="Sites strategiques &amp; DataCenter","SST &amp; DC",
U435="Exclu","Exclu",
U435="SAT","SAT",
U435="SPARE-ISSUE","SPARE-ISSUE",
U435="Fiber CAmtel","TRANS_FO_CAMTEL",
U435="Fiber AOF","Fiber AOF",
U435="Projet OCM (HUAWEI)","TRAVAUX-HUAWEI",
U435="Projet OCM (NOKIA)","TRAVAUX-NOKIA",
U435="ACCESS-ISSUE","ACCESS-ISSUE",
U435="Projet OCM (ZTE, NOKIA, autres projets)","TRAVAUX OCM",
U435="No root CAuse","No root cause",
U435="ODU HS","PDH",
U435="IP &amp; VLAN","PDH",
U435="Warehouse HUAWEI","SPARE-ISSUE",
U435="SPARE-HS","SPARE-ISSUE",
U435="Power Telco","BSS"
),"")</f>
        <v/>
      </c>
      <c r="T435" s="32" t="str" cm="1">
        <f t="array" ref="T435">IFERROR(_xlfn.IFS(
U435="MPR ISSUE","TX ISSUE",
U435="BSS Hardware Issue","RAN ISSUE",
U435="Sites strategiques, MLL, Pylone, etc.","ENVTECH",
U435="AKTIVCO DEFAUT GE &amp; POWER Cabinet","POWER ISSUE",
U435="AKTIVCO Coupure ENEO &amp; Baisse de tension","POWER ISSUE",
U435="Coupure ENEO &amp; Baisse de tension","POWER ISSUE",
U435="Defaut GE &amp; POWER Cabinet","POWER ISSUE",
U435="Sharing","POWER ISSUE",
U435="Sites strategiques &amp; DataCenter","POWER ISSUE",
U435="Exclu","Exclu",
U435="SAT","TX ISSUE",
U435="SPARE-ISSUE","SPARE-ISSUE",
U435="Fiber CAmtel","TX ISSUE",
U435="Fiber AOF","TX ISSUE",
U435="Projet OCM (HUAWEI)","TRAVAUX-HUAWEI",
U435="Projet OCM (NOKIA)","TRAVAUX -NOKIA",
U435="ACCESS-ISSUE","ACCESS-ISSUE",
U435="Projet OCM (ZTE, NOKIA, autres projets)","TRAVAUX OCM",
U435="No root CAuse","No root cause",
U435="ODU HS","TX ISSUE",
U435="IP &amp; VLAN","TX ISSUE",
U435="Warehouse HUAWEI","SPARE-ISSUE",
U435="SPARE-HS","SPARE-ISSUE",
U435="Power Telco","RAN ISSUE"
),"")</f>
        <v/>
      </c>
      <c r="U435" s="33"/>
      <c r="V435" s="32" t="str" cm="1">
        <f t="array" ref="V435">IFERROR(_xlfn.IFS(
U435="MPR ISSUE","ACTIVE",
U435="BSS Hardware Issue","ACTIVE",
U435="Sites strategiques, MLL, Pylone, etc.","PASSIVE",
U435="AKTIVCO DEFAUT GE &amp; POWER Cabinet","PASSIVE",
U435="AKTIVCO Coupure ENEO &amp; Baisse de tension","PASSIVE",
U435="Coupure ENEO &amp; Baisse de tension","PASSIVE",
U435="Defaut GE &amp; POWER Cabinet","PASSIVE",
U435="Sharing","PASSIVE",
U435="Sites strategiques &amp; DataCenter","PASSIVE",
U435="Exclu","Exclu",
U435="SAT","ACTIVE",
U435="SPARE-ISSUE","SPARE-ISSUE",
U435="Fiber CAmtel","ACTIVE",
U435="Fiber AOF","ACTIVE",
U435="Projet OCM (HUAWEI)","PLANNED WORKS",
U435="Projet OCM (NOKIA)","PLANNED WORKS",
U435="ACCESS-ISSUE","ACCESS-ISSUE",
U435="Projet OCM (ZTE, NOKIA, autres projets)","PLANNED WORKS",
U435="No root CAuse","No root cause",
U435="ODU HS","ACTIVE",
U435="IP &amp; VLAN","ACTIVE",
U435="Warehouse HUAWEI","SPARE-ISSUE",
U435="SPARE-HS","SPARE-ISSUE",
U435="Power Telco","ACTIVE"
),"")</f>
        <v/>
      </c>
      <c r="W435" s="51"/>
      <c r="X435" s="51"/>
      <c r="Y435" s="51"/>
      <c r="Z435" s="51"/>
      <c r="AA435" s="51"/>
      <c r="AB435" s="34" t="s">
        <v>5420</v>
      </c>
      <c r="AC435" s="34" t="str">
        <f>_xlfn.XLOOKUP(B435,[4]ALL!$B:$B,[4]ALL!$N:$N,"")</f>
        <v/>
      </c>
      <c r="AD435" s="34" t="s">
        <v>5420</v>
      </c>
      <c r="AE435" s="34"/>
      <c r="AF435" s="36" t="s">
        <v>5420</v>
      </c>
      <c r="AG435" s="29"/>
      <c r="AH435" s="35"/>
      <c r="AI435" s="29"/>
      <c r="AJ435" s="29" t="s">
        <v>5420</v>
      </c>
      <c r="AK435" s="36" t="s">
        <v>5420</v>
      </c>
      <c r="AL435" s="36" t="s">
        <v>5420</v>
      </c>
      <c r="AM435" s="36" t="s">
        <v>5420</v>
      </c>
      <c r="AN435" s="36" t="s">
        <v>5420</v>
      </c>
      <c r="AO435" s="36" t="s">
        <v>5420</v>
      </c>
      <c r="AP435" s="36" t="s">
        <v>5420</v>
      </c>
      <c r="AQ435" s="36" t="s">
        <v>5420</v>
      </c>
      <c r="AR435" s="36" t="s">
        <v>5420</v>
      </c>
      <c r="AS435" s="36" t="s">
        <v>5420</v>
      </c>
      <c r="AT435" s="36" t="s">
        <v>5420</v>
      </c>
      <c r="AU435" s="36" t="s">
        <v>5420</v>
      </c>
      <c r="AV435" s="36" t="s">
        <v>5420</v>
      </c>
      <c r="AW435" s="45"/>
      <c r="AX435" s="45" t="s">
        <v>5420</v>
      </c>
      <c r="AY435" s="45" t="s">
        <v>5420</v>
      </c>
      <c r="AZ435" s="45" t="s">
        <v>5420</v>
      </c>
      <c r="BA435" s="36" t="s">
        <v>5420</v>
      </c>
    </row>
    <row r="436" spans="1:53" s="58" customFormat="1" ht="15.6" hidden="1" x14ac:dyDescent="0.3">
      <c r="A436" s="27" t="s">
        <v>1869</v>
      </c>
      <c r="B436" s="27" t="s">
        <v>1870</v>
      </c>
      <c r="C436" s="29" t="str">
        <f>_xlfn.XLOOKUP(B436,'[1]daily break down'!$D:$D,'[1]daily break down'!$E:$E,"")</f>
        <v>CENTRE</v>
      </c>
      <c r="D436" s="27" t="s">
        <v>11</v>
      </c>
      <c r="E436" s="27" t="s">
        <v>66</v>
      </c>
      <c r="F436" s="29" t="s">
        <v>226</v>
      </c>
      <c r="G436" s="27" t="s">
        <v>1871</v>
      </c>
      <c r="H436" s="39" t="str">
        <f>_xlfn.XLOOKUP(B436,[2]CALCULATION!$B:$B,[2]CALCULATION!$H:$H,"")</f>
        <v>NOKIA</v>
      </c>
      <c r="I436" s="25">
        <v>0.14574826000975935</v>
      </c>
      <c r="J436" s="25">
        <v>0.16417189591162931</v>
      </c>
      <c r="K436" s="25">
        <v>0.1818464585241687</v>
      </c>
      <c r="L436" s="25">
        <v>7.7636095915624384E-2</v>
      </c>
      <c r="M436" s="25">
        <v>0.14228825481618457</v>
      </c>
      <c r="N436" s="25">
        <v>0.26413750988063339</v>
      </c>
      <c r="O436" s="25">
        <v>0.24539284256905028</v>
      </c>
      <c r="P436" s="25" t="s">
        <v>6366</v>
      </c>
      <c r="Q436" s="31" t="s">
        <v>5364</v>
      </c>
      <c r="R436" s="31"/>
      <c r="S436" s="32" t="str" cm="1">
        <f t="array" ref="S436">IFERROR(_xlfn.IFS(
U436="MPR ISSUE","PDH",
U436="BSS Hardware Issue","BSS",
U436="Sites strategiques, MLL, Pylone, etc.","ENVTECH",
U436="AKTIVCO DEFAUT GE &amp; POWER Cabinet","AKTIVCO",
U436="AKTIVCO Coupure ENEO &amp; Baisse de tension","AKTIVCO GRID ONLY",
U436="Coupure ENEO &amp; Baisse de tension","IHS GRID ONLY",
U436="Defaut GE &amp; POWER Cabinet","IHS",
U436="Sharing","Partners",
U436="Sites strategiques &amp; DataCenter","SST &amp; DC",
U436="Exclu","Exclu",
U436="SAT","SAT",
U436="SPARE-ISSUE","SPARE-ISSUE",
U436="Fiber CAmtel","TRANS_FO_CAMTEL",
U436="Fiber AOF","Fiber AOF",
U436="Projet OCM (HUAWEI)","TRAVAUX-HUAWEI",
U436="Projet OCM (NOKIA)","TRAVAUX-NOKIA",
U436="ACCESS-ISSUE","ACCESS-ISSUE",
U436="Projet OCM (ZTE, NOKIA, autres projets)","TRAVAUX OCM",
U436="No root CAuse","No root cause",
U436="ODU HS","PDH",
U436="IP &amp; VLAN","PDH",
U436="Warehouse HUAWEI","SPARE-ISSUE",
U436="SPARE-HS","SPARE-ISSUE",
U436="Power Telco","BSS"
),"")</f>
        <v/>
      </c>
      <c r="T436" s="32" t="str" cm="1">
        <f t="array" ref="T436">IFERROR(_xlfn.IFS(
U436="MPR ISSUE","TX ISSUE",
U436="BSS Hardware Issue","RAN ISSUE",
U436="Sites strategiques, MLL, Pylone, etc.","ENVTECH",
U436="AKTIVCO DEFAUT GE &amp; POWER Cabinet","POWER ISSUE",
U436="AKTIVCO Coupure ENEO &amp; Baisse de tension","POWER ISSUE",
U436="Coupure ENEO &amp; Baisse de tension","POWER ISSUE",
U436="Defaut GE &amp; POWER Cabinet","POWER ISSUE",
U436="Sharing","POWER ISSUE",
U436="Sites strategiques &amp; DataCenter","POWER ISSUE",
U436="Exclu","Exclu",
U436="SAT","TX ISSUE",
U436="SPARE-ISSUE","SPARE-ISSUE",
U436="Fiber CAmtel","TX ISSUE",
U436="Fiber AOF","TX ISSUE",
U436="Projet OCM (HUAWEI)","TRAVAUX-HUAWEI",
U436="Projet OCM (NOKIA)","TRAVAUX -NOKIA",
U436="ACCESS-ISSUE","ACCESS-ISSUE",
U436="Projet OCM (ZTE, NOKIA, autres projets)","TRAVAUX OCM",
U436="No root CAuse","No root cause",
U436="ODU HS","TX ISSUE",
U436="IP &amp; VLAN","TX ISSUE",
U436="Warehouse HUAWEI","SPARE-ISSUE",
U436="SPARE-HS","SPARE-ISSUE",
U436="Power Telco","RAN ISSUE"
),"")</f>
        <v/>
      </c>
      <c r="U436" s="33"/>
      <c r="V436" s="32" t="str" cm="1">
        <f t="array" ref="V436">IFERROR(_xlfn.IFS(
U436="MPR ISSUE","ACTIVE",
U436="BSS Hardware Issue","ACTIVE",
U436="Sites strategiques, MLL, Pylone, etc.","PASSIVE",
U436="AKTIVCO DEFAUT GE &amp; POWER Cabinet","PASSIVE",
U436="AKTIVCO Coupure ENEO &amp; Baisse de tension","PASSIVE",
U436="Coupure ENEO &amp; Baisse de tension","PASSIVE",
U436="Defaut GE &amp; POWER Cabinet","PASSIVE",
U436="Sharing","PASSIVE",
U436="Sites strategiques &amp; DataCenter","PASSIVE",
U436="Exclu","Exclu",
U436="SAT","ACTIVE",
U436="SPARE-ISSUE","SPARE-ISSUE",
U436="Fiber CAmtel","ACTIVE",
U436="Fiber AOF","ACTIVE",
U436="Projet OCM (HUAWEI)","PLANNED WORKS",
U436="Projet OCM (NOKIA)","PLANNED WORKS",
U436="ACCESS-ISSUE","ACCESS-ISSUE",
U436="Projet OCM (ZTE, NOKIA, autres projets)","PLANNED WORKS",
U436="No root CAuse","No root cause",
U436="ODU HS","ACTIVE",
U436="IP &amp; VLAN","ACTIVE",
U436="Warehouse HUAWEI","SPARE-ISSUE",
U436="SPARE-HS","SPARE-ISSUE",
U436="Power Telco","ACTIVE"
),"")</f>
        <v/>
      </c>
      <c r="W436" s="51"/>
      <c r="X436" s="51"/>
      <c r="Y436" s="51"/>
      <c r="Z436" s="51"/>
      <c r="AA436" s="51"/>
      <c r="AB436" s="34" t="s">
        <v>6078</v>
      </c>
      <c r="AC436" s="34" t="str">
        <f>_xlfn.XLOOKUP(B436,[4]ALL!$B:$B,[4]ALL!$N:$N,"")</f>
        <v/>
      </c>
      <c r="AD436" s="34" t="s">
        <v>5420</v>
      </c>
      <c r="AE436" s="34"/>
      <c r="AF436" s="36" t="s">
        <v>5420</v>
      </c>
      <c r="AG436" s="29"/>
      <c r="AH436" s="35"/>
      <c r="AI436" s="29"/>
      <c r="AJ436" s="29" t="s">
        <v>5420</v>
      </c>
      <c r="AK436" s="36" t="s">
        <v>5420</v>
      </c>
      <c r="AL436" s="36" t="s">
        <v>5420</v>
      </c>
      <c r="AM436" s="36" t="s">
        <v>5420</v>
      </c>
      <c r="AN436" s="36" t="s">
        <v>5420</v>
      </c>
      <c r="AO436" s="36" t="s">
        <v>5420</v>
      </c>
      <c r="AP436" s="36" t="s">
        <v>5420</v>
      </c>
      <c r="AQ436" s="36" t="s">
        <v>5420</v>
      </c>
      <c r="AR436" s="36" t="s">
        <v>5420</v>
      </c>
      <c r="AS436" s="36" t="s">
        <v>5420</v>
      </c>
      <c r="AT436" s="36" t="s">
        <v>5420</v>
      </c>
      <c r="AU436" s="36" t="s">
        <v>5420</v>
      </c>
      <c r="AV436" s="36" t="s">
        <v>6078</v>
      </c>
      <c r="AW436" s="45"/>
      <c r="AX436" s="45" t="s">
        <v>5420</v>
      </c>
      <c r="AY436" s="45" t="s">
        <v>5420</v>
      </c>
      <c r="AZ436" s="45" t="s">
        <v>5420</v>
      </c>
      <c r="BA436" s="36" t="s">
        <v>5420</v>
      </c>
    </row>
    <row r="437" spans="1:53" s="58" customFormat="1" ht="15.6" hidden="1" x14ac:dyDescent="0.3">
      <c r="A437" s="27" t="s">
        <v>1102</v>
      </c>
      <c r="B437" s="28" t="s">
        <v>1103</v>
      </c>
      <c r="C437" s="29" t="str">
        <f>_xlfn.XLOOKUP(B437,'[1]daily break down'!$D:$D,'[1]daily break down'!$E:$E,"")</f>
        <v>NORD</v>
      </c>
      <c r="D437" s="27" t="s">
        <v>11</v>
      </c>
      <c r="E437" s="27" t="s">
        <v>96</v>
      </c>
      <c r="F437" s="29" t="s">
        <v>23</v>
      </c>
      <c r="G437" s="27" t="s">
        <v>1104</v>
      </c>
      <c r="H437" s="39" t="str">
        <f>_xlfn.XLOOKUP(B437,[2]CALCULATION!$B:$B,[2]CALCULATION!$H:$H,"")</f>
        <v>NOKIA</v>
      </c>
      <c r="I437" s="25">
        <v>0.13963082814689257</v>
      </c>
      <c r="J437" s="25">
        <v>9.3330964834932792E-2</v>
      </c>
      <c r="K437" s="25">
        <v>3.144324307356898E-2</v>
      </c>
      <c r="L437" s="25">
        <v>0</v>
      </c>
      <c r="M437" s="25">
        <v>1.2951833874092908</v>
      </c>
      <c r="N437" s="25">
        <v>1.7710589470740483</v>
      </c>
      <c r="O437" s="25">
        <v>0.23988180336897497</v>
      </c>
      <c r="P437" s="25" t="s">
        <v>6366</v>
      </c>
      <c r="Q437" s="31" t="s">
        <v>5364</v>
      </c>
      <c r="R437" s="31"/>
      <c r="S437" s="32" t="str" cm="1">
        <f t="array" ref="S437">IFERROR(_xlfn.IFS(
U437="MPR ISSUE","PDH",
U437="BSS Hardware Issue","BSS",
U437="Sites strategiques, MLL, Pylone, etc.","ENVTECH",
U437="AKTIVCO DEFAUT GE &amp; POWER Cabinet","AKTIVCO",
U437="AKTIVCO Coupure ENEO &amp; Baisse de tension","AKTIVCO GRID ONLY",
U437="Coupure ENEO &amp; Baisse de tension","IHS GRID ONLY",
U437="Defaut GE &amp; POWER Cabinet","IHS",
U437="Sharing","Partners",
U437="Sites strategiques &amp; DataCenter","SST &amp; DC",
U437="Exclu","Exclu",
U437="SAT","SAT",
U437="SPARE-ISSUE","SPARE-ISSUE",
U437="Fiber CAmtel","TRANS_FO_CAMTEL",
U437="Fiber AOF","Fiber AOF",
U437="Projet OCM (HUAWEI)","TRAVAUX-HUAWEI",
U437="Projet OCM (NOKIA)","TRAVAUX-NOKIA",
U437="ACCESS-ISSUE","ACCESS-ISSUE",
U437="Projet OCM (ZTE, NOKIA, autres projets)","TRAVAUX OCM",
U437="No root CAuse","No root cause",
U437="ODU HS","PDH",
U437="IP &amp; VLAN","PDH",
U437="Warehouse HUAWEI","SPARE-ISSUE",
U437="SPARE-HS","SPARE-ISSUE",
U437="Power Telco","BSS"
),"")</f>
        <v/>
      </c>
      <c r="T437" s="32" t="str" cm="1">
        <f t="array" ref="T437">IFERROR(_xlfn.IFS(
U437="MPR ISSUE","TX ISSUE",
U437="BSS Hardware Issue","RAN ISSUE",
U437="Sites strategiques, MLL, Pylone, etc.","ENVTECH",
U437="AKTIVCO DEFAUT GE &amp; POWER Cabinet","POWER ISSUE",
U437="AKTIVCO Coupure ENEO &amp; Baisse de tension","POWER ISSUE",
U437="Coupure ENEO &amp; Baisse de tension","POWER ISSUE",
U437="Defaut GE &amp; POWER Cabinet","POWER ISSUE",
U437="Sharing","POWER ISSUE",
U437="Sites strategiques &amp; DataCenter","POWER ISSUE",
U437="Exclu","Exclu",
U437="SAT","TX ISSUE",
U437="SPARE-ISSUE","SPARE-ISSUE",
U437="Fiber CAmtel","TX ISSUE",
U437="Fiber AOF","TX ISSUE",
U437="Projet OCM (HUAWEI)","TRAVAUX-HUAWEI",
U437="Projet OCM (NOKIA)","TRAVAUX -NOKIA",
U437="ACCESS-ISSUE","ACCESS-ISSUE",
U437="Projet OCM (ZTE, NOKIA, autres projets)","TRAVAUX OCM",
U437="No root CAuse","No root cause",
U437="ODU HS","TX ISSUE",
U437="IP &amp; VLAN","TX ISSUE",
U437="Warehouse HUAWEI","SPARE-ISSUE",
U437="SPARE-HS","SPARE-ISSUE",
U437="Power Telco","RAN ISSUE"
),"")</f>
        <v/>
      </c>
      <c r="U437" s="33"/>
      <c r="V437" s="32" t="str" cm="1">
        <f t="array" ref="V437">IFERROR(_xlfn.IFS(
U437="MPR ISSUE","ACTIVE",
U437="BSS Hardware Issue","ACTIVE",
U437="Sites strategiques, MLL, Pylone, etc.","PASSIVE",
U437="AKTIVCO DEFAUT GE &amp; POWER Cabinet","PASSIVE",
U437="AKTIVCO Coupure ENEO &amp; Baisse de tension","PASSIVE",
U437="Coupure ENEO &amp; Baisse de tension","PASSIVE",
U437="Defaut GE &amp; POWER Cabinet","PASSIVE",
U437="Sharing","PASSIVE",
U437="Sites strategiques &amp; DataCenter","PASSIVE",
U437="Exclu","Exclu",
U437="SAT","ACTIVE",
U437="SPARE-ISSUE","SPARE-ISSUE",
U437="Fiber CAmtel","ACTIVE",
U437="Fiber AOF","ACTIVE",
U437="Projet OCM (HUAWEI)","PLANNED WORKS",
U437="Projet OCM (NOKIA)","PLANNED WORKS",
U437="ACCESS-ISSUE","ACCESS-ISSUE",
U437="Projet OCM (ZTE, NOKIA, autres projets)","PLANNED WORKS",
U437="No root CAuse","No root cause",
U437="ODU HS","ACTIVE",
U437="IP &amp; VLAN","ACTIVE",
U437="Warehouse HUAWEI","SPARE-ISSUE",
U437="SPARE-HS","SPARE-ISSUE",
U437="Power Telco","ACTIVE"
),"")</f>
        <v/>
      </c>
      <c r="W437" s="51"/>
      <c r="X437" s="51"/>
      <c r="Y437" s="51"/>
      <c r="Z437" s="51"/>
      <c r="AA437" s="51"/>
      <c r="AB437" s="34" t="s">
        <v>5420</v>
      </c>
      <c r="AC437" s="34" t="str">
        <f>_xlfn.XLOOKUP(B437,[4]ALL!$B:$B,[4]ALL!$N:$N,"")</f>
        <v/>
      </c>
      <c r="AD437" s="34" t="s">
        <v>5420</v>
      </c>
      <c r="AE437" s="34"/>
      <c r="AF437" s="36" t="s">
        <v>5420</v>
      </c>
      <c r="AG437" s="29"/>
      <c r="AH437" s="35"/>
      <c r="AI437" s="29"/>
      <c r="AJ437" s="29" t="s">
        <v>5420</v>
      </c>
      <c r="AK437" s="36" t="s">
        <v>5420</v>
      </c>
      <c r="AL437" s="36" t="s">
        <v>5420</v>
      </c>
      <c r="AM437" s="36" t="s">
        <v>5420</v>
      </c>
      <c r="AN437" s="36" t="s">
        <v>5420</v>
      </c>
      <c r="AO437" s="36" t="s">
        <v>5420</v>
      </c>
      <c r="AP437" s="36" t="s">
        <v>5420</v>
      </c>
      <c r="AQ437" s="36" t="s">
        <v>5420</v>
      </c>
      <c r="AR437" s="36" t="s">
        <v>5420</v>
      </c>
      <c r="AS437" s="36" t="s">
        <v>5420</v>
      </c>
      <c r="AT437" s="36" t="s">
        <v>5420</v>
      </c>
      <c r="AU437" s="36" t="s">
        <v>5420</v>
      </c>
      <c r="AV437" s="36" t="s">
        <v>5420</v>
      </c>
      <c r="AW437" s="45"/>
      <c r="AX437" s="45" t="s">
        <v>5420</v>
      </c>
      <c r="AY437" s="45" t="s">
        <v>5420</v>
      </c>
      <c r="AZ437" s="45" t="s">
        <v>5420</v>
      </c>
      <c r="BA437" s="36" t="s">
        <v>5420</v>
      </c>
    </row>
    <row r="438" spans="1:53" s="58" customFormat="1" ht="15.6" hidden="1" x14ac:dyDescent="0.3">
      <c r="A438" s="27" t="s">
        <v>3396</v>
      </c>
      <c r="B438" s="28" t="s">
        <v>3397</v>
      </c>
      <c r="C438" s="29" t="str">
        <f>_xlfn.XLOOKUP(B438,'[1]daily break down'!$D:$D,'[1]daily break down'!$E:$E,"")</f>
        <v>Yaounde</v>
      </c>
      <c r="D438" s="27" t="s">
        <v>11</v>
      </c>
      <c r="E438" s="27" t="s">
        <v>12</v>
      </c>
      <c r="F438" s="29" t="s">
        <v>37</v>
      </c>
      <c r="G438" s="27" t="s">
        <v>38</v>
      </c>
      <c r="H438" s="30" t="str">
        <f>_xlfn.XLOOKUP(B438,[2]CALCULATION!$B:$B,[2]CALCULATION!$H:$H,"")</f>
        <v>ZTE</v>
      </c>
      <c r="I438" s="25">
        <v>0</v>
      </c>
      <c r="J438" s="25">
        <v>0</v>
      </c>
      <c r="K438" s="25">
        <v>0</v>
      </c>
      <c r="L438" s="25">
        <v>0</v>
      </c>
      <c r="M438" s="25">
        <v>9.8598198514409319</v>
      </c>
      <c r="N438" s="25">
        <v>18.907055699662987</v>
      </c>
      <c r="O438" s="25">
        <v>0.22292064388913121</v>
      </c>
      <c r="P438" s="25" t="s">
        <v>6366</v>
      </c>
      <c r="Q438" s="31" t="s">
        <v>5364</v>
      </c>
      <c r="R438" s="31"/>
      <c r="S438" s="32" t="str" cm="1">
        <f t="array" ref="S438">IFERROR(_xlfn.IFS(
U438="MPR ISSUE","PDH",
U438="BSS Hardware Issue","BSS",
U438="Sites strategiques, MLL, Pylone, etc.","ENVTECH",
U438="AKTIVCO DEFAUT GE &amp; POWER Cabinet","AKTIVCO",
U438="AKTIVCO Coupure ENEO &amp; Baisse de tension","AKTIVCO GRID ONLY",
U438="Coupure ENEO &amp; Baisse de tension","IHS GRID ONLY",
U438="Defaut GE &amp; POWER Cabinet","IHS",
U438="Sharing","Partners",
U438="Sites strategiques &amp; DataCenter","SST &amp; DC",
U438="Exclu","Exclu",
U438="SAT","SAT",
U438="SPARE-ISSUE","SPARE-ISSUE",
U438="Fiber CAmtel","TRANS_FO_CAMTEL",
U438="Fiber AOF","Fiber AOF",
U438="Projet OCM (HUAWEI)","TRAVAUX-HUAWEI",
U438="Projet OCM (NOKIA)","TRAVAUX-NOKIA",
U438="ACCESS-ISSUE","ACCESS-ISSUE",
U438="Projet OCM (ZTE, NOKIA, autres projets)","TRAVAUX OCM",
U438="No root CAuse","No root cause",
U438="ODU HS","PDH",
U438="IP &amp; VLAN","PDH",
U438="Warehouse HUAWEI","SPARE-ISSUE",
U438="SPARE-HS","SPARE-ISSUE",
U438="Power Telco","BSS"
),"")</f>
        <v/>
      </c>
      <c r="T438" s="32" t="str" cm="1">
        <f t="array" ref="T438">IFERROR(_xlfn.IFS(
U438="MPR ISSUE","TX ISSUE",
U438="BSS Hardware Issue","RAN ISSUE",
U438="Sites strategiques, MLL, Pylone, etc.","ENVTECH",
U438="AKTIVCO DEFAUT GE &amp; POWER Cabinet","POWER ISSUE",
U438="AKTIVCO Coupure ENEO &amp; Baisse de tension","POWER ISSUE",
U438="Coupure ENEO &amp; Baisse de tension","POWER ISSUE",
U438="Defaut GE &amp; POWER Cabinet","POWER ISSUE",
U438="Sharing","POWER ISSUE",
U438="Sites strategiques &amp; DataCenter","POWER ISSUE",
U438="Exclu","Exclu",
U438="SAT","TX ISSUE",
U438="SPARE-ISSUE","SPARE-ISSUE",
U438="Fiber CAmtel","TX ISSUE",
U438="Fiber AOF","TX ISSUE",
U438="Projet OCM (HUAWEI)","TRAVAUX-HUAWEI",
U438="Projet OCM (NOKIA)","TRAVAUX -NOKIA",
U438="ACCESS-ISSUE","ACCESS-ISSUE",
U438="Projet OCM (ZTE, NOKIA, autres projets)","TRAVAUX OCM",
U438="No root CAuse","No root cause",
U438="ODU HS","TX ISSUE",
U438="IP &amp; VLAN","TX ISSUE",
U438="Warehouse HUAWEI","SPARE-ISSUE",
U438="SPARE-HS","SPARE-ISSUE",
U438="Power Telco","RAN ISSUE"
),"")</f>
        <v/>
      </c>
      <c r="U438" s="33"/>
      <c r="V438" s="32" t="str" cm="1">
        <f t="array" ref="V438">IFERROR(_xlfn.IFS(
U438="MPR ISSUE","ACTIVE",
U438="BSS Hardware Issue","ACTIVE",
U438="Sites strategiques, MLL, Pylone, etc.","PASSIVE",
U438="AKTIVCO DEFAUT GE &amp; POWER Cabinet","PASSIVE",
U438="AKTIVCO Coupure ENEO &amp; Baisse de tension","PASSIVE",
U438="Coupure ENEO &amp; Baisse de tension","PASSIVE",
U438="Defaut GE &amp; POWER Cabinet","PASSIVE",
U438="Sharing","PASSIVE",
U438="Sites strategiques &amp; DataCenter","PASSIVE",
U438="Exclu","Exclu",
U438="SAT","ACTIVE",
U438="SPARE-ISSUE","SPARE-ISSUE",
U438="Fiber CAmtel","ACTIVE",
U438="Fiber AOF","ACTIVE",
U438="Projet OCM (HUAWEI)","PLANNED WORKS",
U438="Projet OCM (NOKIA)","PLANNED WORKS",
U438="ACCESS-ISSUE","ACCESS-ISSUE",
U438="Projet OCM (ZTE, NOKIA, autres projets)","PLANNED WORKS",
U438="No root CAuse","No root cause",
U438="ODU HS","ACTIVE",
U438="IP &amp; VLAN","ACTIVE",
U438="Warehouse HUAWEI","SPARE-ISSUE",
U438="SPARE-HS","SPARE-ISSUE",
U438="Power Telco","ACTIVE"
),"")</f>
        <v/>
      </c>
      <c r="W438" s="52"/>
      <c r="X438" s="52"/>
      <c r="Y438" s="52"/>
      <c r="Z438" s="52"/>
      <c r="AA438" s="52"/>
      <c r="AB438" s="34" t="s">
        <v>6672</v>
      </c>
      <c r="AC438" s="34" t="str">
        <f>_xlfn.XLOOKUP(B438,[4]ALL!$B:$B,[4]ALL!$N:$N,"")</f>
        <v/>
      </c>
      <c r="AD438" s="34" t="s">
        <v>5420</v>
      </c>
      <c r="AE438" s="34"/>
      <c r="AF438" s="36" t="s">
        <v>6487</v>
      </c>
      <c r="AG438" s="29"/>
      <c r="AH438" s="35"/>
      <c r="AI438" s="29"/>
      <c r="AJ438" s="29" t="s">
        <v>5420</v>
      </c>
      <c r="AK438" s="36" t="s">
        <v>5420</v>
      </c>
      <c r="AL438" s="36" t="s">
        <v>5420</v>
      </c>
      <c r="AM438" s="36" t="s">
        <v>5420</v>
      </c>
      <c r="AN438" s="36" t="s">
        <v>5420</v>
      </c>
      <c r="AO438" s="36" t="s">
        <v>5420</v>
      </c>
      <c r="AP438" s="36" t="s">
        <v>5420</v>
      </c>
      <c r="AQ438" s="36" t="s">
        <v>5420</v>
      </c>
      <c r="AR438" s="36" t="s">
        <v>5420</v>
      </c>
      <c r="AS438" s="36" t="s">
        <v>5420</v>
      </c>
      <c r="AT438" s="36" t="s">
        <v>5420</v>
      </c>
      <c r="AU438" s="36" t="s">
        <v>5420</v>
      </c>
      <c r="AV438" s="36" t="s">
        <v>5915</v>
      </c>
      <c r="AW438" s="45"/>
      <c r="AX438" s="45" t="s">
        <v>5420</v>
      </c>
      <c r="AY438" s="45" t="s">
        <v>5420</v>
      </c>
      <c r="AZ438" s="45" t="s">
        <v>5420</v>
      </c>
      <c r="BA438" s="36" t="s">
        <v>5420</v>
      </c>
    </row>
    <row r="439" spans="1:53" s="58" customFormat="1" ht="15.6" hidden="1" x14ac:dyDescent="0.3">
      <c r="A439" s="27" t="s">
        <v>1421</v>
      </c>
      <c r="B439" s="27" t="s">
        <v>1422</v>
      </c>
      <c r="C439" s="29" t="str">
        <f>_xlfn.XLOOKUP(B439,'[1]daily break down'!$D:$D,'[1]daily break down'!$E:$E,"")</f>
        <v>ADAMAOUA</v>
      </c>
      <c r="D439" s="27" t="s">
        <v>21</v>
      </c>
      <c r="E439" s="27" t="s">
        <v>122</v>
      </c>
      <c r="F439" s="29" t="s">
        <v>90</v>
      </c>
      <c r="G439" s="27" t="s">
        <v>1423</v>
      </c>
      <c r="H439" s="39" t="str">
        <f>_xlfn.XLOOKUP(B439,[2]CALCULATION!$B:$B,[2]CALCULATION!$H:$H,"")</f>
        <v>NOKIA</v>
      </c>
      <c r="I439" s="25">
        <v>0.21475857622636313</v>
      </c>
      <c r="J439" s="25">
        <v>0</v>
      </c>
      <c r="K439" s="25">
        <v>1.8730083983958667E-3</v>
      </c>
      <c r="L439" s="25">
        <v>5.516691636899327E-2</v>
      </c>
      <c r="M439" s="25">
        <v>0.10193268510463648</v>
      </c>
      <c r="N439" s="25">
        <v>2.7023271344297439E-2</v>
      </c>
      <c r="O439" s="25">
        <v>0.21692446743660074</v>
      </c>
      <c r="P439" s="25" t="s">
        <v>6366</v>
      </c>
      <c r="Q439" s="31" t="s">
        <v>5364</v>
      </c>
      <c r="R439" s="31"/>
      <c r="S439" s="32" t="str" cm="1">
        <f t="array" ref="S439">IFERROR(_xlfn.IFS(
U439="MPR ISSUE","PDH",
U439="BSS Hardware Issue","BSS",
U439="Sites strategiques, MLL, Pylone, etc.","ENVTECH",
U439="AKTIVCO DEFAUT GE &amp; POWER Cabinet","AKTIVCO",
U439="AKTIVCO Coupure ENEO &amp; Baisse de tension","AKTIVCO GRID ONLY",
U439="Coupure ENEO &amp; Baisse de tension","IHS GRID ONLY",
U439="Defaut GE &amp; POWER Cabinet","IHS",
U439="Sharing","Partners",
U439="Sites strategiques &amp; DataCenter","SST &amp; DC",
U439="Exclu","Exclu",
U439="SAT","SAT",
U439="SPARE-ISSUE","SPARE-ISSUE",
U439="Fiber CAmtel","TRANS_FO_CAMTEL",
U439="Fiber AOF","Fiber AOF",
U439="Projet OCM (HUAWEI)","TRAVAUX-HUAWEI",
U439="Projet OCM (NOKIA)","TRAVAUX-NOKIA",
U439="ACCESS-ISSUE","ACCESS-ISSUE",
U439="Projet OCM (ZTE, NOKIA, autres projets)","TRAVAUX OCM",
U439="No root CAuse","No root cause",
U439="ODU HS","PDH",
U439="IP &amp; VLAN","PDH",
U439="Warehouse HUAWEI","SPARE-ISSUE",
U439="SPARE-HS","SPARE-ISSUE",
U439="Power Telco","BSS"
),"")</f>
        <v/>
      </c>
      <c r="T439" s="32" t="str" cm="1">
        <f t="array" ref="T439">IFERROR(_xlfn.IFS(
U439="MPR ISSUE","TX ISSUE",
U439="BSS Hardware Issue","RAN ISSUE",
U439="Sites strategiques, MLL, Pylone, etc.","ENVTECH",
U439="AKTIVCO DEFAUT GE &amp; POWER Cabinet","POWER ISSUE",
U439="AKTIVCO Coupure ENEO &amp; Baisse de tension","POWER ISSUE",
U439="Coupure ENEO &amp; Baisse de tension","POWER ISSUE",
U439="Defaut GE &amp; POWER Cabinet","POWER ISSUE",
U439="Sharing","POWER ISSUE",
U439="Sites strategiques &amp; DataCenter","POWER ISSUE",
U439="Exclu","Exclu",
U439="SAT","TX ISSUE",
U439="SPARE-ISSUE","SPARE-ISSUE",
U439="Fiber CAmtel","TX ISSUE",
U439="Fiber AOF","TX ISSUE",
U439="Projet OCM (HUAWEI)","TRAVAUX-HUAWEI",
U439="Projet OCM (NOKIA)","TRAVAUX -NOKIA",
U439="ACCESS-ISSUE","ACCESS-ISSUE",
U439="Projet OCM (ZTE, NOKIA, autres projets)","TRAVAUX OCM",
U439="No root CAuse","No root cause",
U439="ODU HS","TX ISSUE",
U439="IP &amp; VLAN","TX ISSUE",
U439="Warehouse HUAWEI","SPARE-ISSUE",
U439="SPARE-HS","SPARE-ISSUE",
U439="Power Telco","RAN ISSUE"
),"")</f>
        <v/>
      </c>
      <c r="U439" s="33"/>
      <c r="V439" s="32" t="str" cm="1">
        <f t="array" ref="V439">IFERROR(_xlfn.IFS(
U439="MPR ISSUE","ACTIVE",
U439="BSS Hardware Issue","ACTIVE",
U439="Sites strategiques, MLL, Pylone, etc.","PASSIVE",
U439="AKTIVCO DEFAUT GE &amp; POWER Cabinet","PASSIVE",
U439="AKTIVCO Coupure ENEO &amp; Baisse de tension","PASSIVE",
U439="Coupure ENEO &amp; Baisse de tension","PASSIVE",
U439="Defaut GE &amp; POWER Cabinet","PASSIVE",
U439="Sharing","PASSIVE",
U439="Sites strategiques &amp; DataCenter","PASSIVE",
U439="Exclu","Exclu",
U439="SAT","ACTIVE",
U439="SPARE-ISSUE","SPARE-ISSUE",
U439="Fiber CAmtel","ACTIVE",
U439="Fiber AOF","ACTIVE",
U439="Projet OCM (HUAWEI)","PLANNED WORKS",
U439="Projet OCM (NOKIA)","PLANNED WORKS",
U439="ACCESS-ISSUE","ACCESS-ISSUE",
U439="Projet OCM (ZTE, NOKIA, autres projets)","PLANNED WORKS",
U439="No root CAuse","No root cause",
U439="ODU HS","ACTIVE",
U439="IP &amp; VLAN","ACTIVE",
U439="Warehouse HUAWEI","SPARE-ISSUE",
U439="SPARE-HS","SPARE-ISSUE",
U439="Power Telco","ACTIVE"
),"")</f>
        <v/>
      </c>
      <c r="W439" s="51"/>
      <c r="X439" s="51"/>
      <c r="Y439" s="51"/>
      <c r="Z439" s="51"/>
      <c r="AA439" s="51"/>
      <c r="AB439" s="34" t="s">
        <v>5420</v>
      </c>
      <c r="AC439" s="34" t="str">
        <f>_xlfn.XLOOKUP(B439,[4]ALL!$B:$B,[4]ALL!$N:$N,"")</f>
        <v/>
      </c>
      <c r="AD439" s="34" t="s">
        <v>5420</v>
      </c>
      <c r="AE439" s="34"/>
      <c r="AF439" s="36" t="s">
        <v>5420</v>
      </c>
      <c r="AG439" s="29"/>
      <c r="AH439" s="35"/>
      <c r="AI439" s="29"/>
      <c r="AJ439" s="29" t="s">
        <v>5420</v>
      </c>
      <c r="AK439" s="36" t="s">
        <v>5420</v>
      </c>
      <c r="AL439" s="36" t="s">
        <v>5420</v>
      </c>
      <c r="AM439" s="36" t="s">
        <v>5420</v>
      </c>
      <c r="AN439" s="36" t="s">
        <v>5420</v>
      </c>
      <c r="AO439" s="36" t="s">
        <v>5420</v>
      </c>
      <c r="AP439" s="36" t="s">
        <v>5420</v>
      </c>
      <c r="AQ439" s="36" t="s">
        <v>5420</v>
      </c>
      <c r="AR439" s="36" t="s">
        <v>5420</v>
      </c>
      <c r="AS439" s="36" t="s">
        <v>5420</v>
      </c>
      <c r="AT439" s="36" t="s">
        <v>5420</v>
      </c>
      <c r="AU439" s="36" t="s">
        <v>5420</v>
      </c>
      <c r="AV439" s="36" t="s">
        <v>5420</v>
      </c>
      <c r="AW439" s="45"/>
      <c r="AX439" s="45" t="s">
        <v>5420</v>
      </c>
      <c r="AY439" s="45" t="s">
        <v>5420</v>
      </c>
      <c r="AZ439" s="45" t="s">
        <v>5420</v>
      </c>
      <c r="BA439" s="36" t="s">
        <v>5420</v>
      </c>
    </row>
    <row r="440" spans="1:53" s="58" customFormat="1" ht="15.6" hidden="1" x14ac:dyDescent="0.3">
      <c r="A440" s="27" t="s">
        <v>554</v>
      </c>
      <c r="B440" s="27" t="s">
        <v>555</v>
      </c>
      <c r="C440" s="29" t="str">
        <f>_xlfn.XLOOKUP(B440,'[1]daily break down'!$D:$D,'[1]daily break down'!$E:$E,"")</f>
        <v>NGAOUNDERE</v>
      </c>
      <c r="D440" s="27" t="s">
        <v>11</v>
      </c>
      <c r="E440" s="27" t="s">
        <v>66</v>
      </c>
      <c r="F440" s="29" t="s">
        <v>90</v>
      </c>
      <c r="G440" s="27" t="s">
        <v>554</v>
      </c>
      <c r="H440" s="39" t="str">
        <f>_xlfn.XLOOKUP(B440,[2]CALCULATION!$B:$B,[2]CALCULATION!$H:$H,"")</f>
        <v>NOKIA</v>
      </c>
      <c r="I440" s="25">
        <v>0.24109347690551208</v>
      </c>
      <c r="J440" s="25">
        <v>1.4590441217487805E-2</v>
      </c>
      <c r="K440" s="25">
        <v>9.5434237442068477E-3</v>
      </c>
      <c r="L440" s="25">
        <v>0.11336415488205405</v>
      </c>
      <c r="M440" s="25">
        <v>0.17481246114680996</v>
      </c>
      <c r="N440" s="25">
        <v>6.4105609438970798E-2</v>
      </c>
      <c r="O440" s="25">
        <v>0.26639657988747728</v>
      </c>
      <c r="P440" s="25" t="s">
        <v>6366</v>
      </c>
      <c r="Q440" s="31" t="s">
        <v>5364</v>
      </c>
      <c r="R440" s="31"/>
      <c r="S440" s="32" t="str" cm="1">
        <f t="array" ref="S440">IFERROR(_xlfn.IFS(
U440="MPR ISSUE","PDH",
U440="BSS Hardware Issue","BSS",
U440="Sites strategiques, MLL, Pylone, etc.","ENVTECH",
U440="AKTIVCO DEFAUT GE &amp; POWER Cabinet","AKTIVCO",
U440="AKTIVCO Coupure ENEO &amp; Baisse de tension","AKTIVCO GRID ONLY",
U440="Coupure ENEO &amp; Baisse de tension","IHS GRID ONLY",
U440="Defaut GE &amp; POWER Cabinet","IHS",
U440="Sharing","Partners",
U440="Sites strategiques &amp; DataCenter","SST &amp; DC",
U440="Exclu","Exclu",
U440="SAT","SAT",
U440="SPARE-ISSUE","SPARE-ISSUE",
U440="Fiber CAmtel","TRANS_FO_CAMTEL",
U440="Fiber AOF","Fiber AOF",
U440="Projet OCM (HUAWEI)","TRAVAUX-HUAWEI",
U440="Projet OCM (NOKIA)","TRAVAUX-NOKIA",
U440="ACCESS-ISSUE","ACCESS-ISSUE",
U440="Projet OCM (ZTE, NOKIA, autres projets)","TRAVAUX OCM",
U440="No root CAuse","No root cause",
U440="ODU HS","PDH",
U440="IP &amp; VLAN","PDH",
U440="Warehouse HUAWEI","SPARE-ISSUE",
U440="SPARE-HS","SPARE-ISSUE",
U440="Power Telco","BSS"
),"")</f>
        <v/>
      </c>
      <c r="T440" s="32" t="str" cm="1">
        <f t="array" ref="T440">IFERROR(_xlfn.IFS(
U440="MPR ISSUE","TX ISSUE",
U440="BSS Hardware Issue","RAN ISSUE",
U440="Sites strategiques, MLL, Pylone, etc.","ENVTECH",
U440="AKTIVCO DEFAUT GE &amp; POWER Cabinet","POWER ISSUE",
U440="AKTIVCO Coupure ENEO &amp; Baisse de tension","POWER ISSUE",
U440="Coupure ENEO &amp; Baisse de tension","POWER ISSUE",
U440="Defaut GE &amp; POWER Cabinet","POWER ISSUE",
U440="Sharing","POWER ISSUE",
U440="Sites strategiques &amp; DataCenter","POWER ISSUE",
U440="Exclu","Exclu",
U440="SAT","TX ISSUE",
U440="SPARE-ISSUE","SPARE-ISSUE",
U440="Fiber CAmtel","TX ISSUE",
U440="Fiber AOF","TX ISSUE",
U440="Projet OCM (HUAWEI)","TRAVAUX-HUAWEI",
U440="Projet OCM (NOKIA)","TRAVAUX -NOKIA",
U440="ACCESS-ISSUE","ACCESS-ISSUE",
U440="Projet OCM (ZTE, NOKIA, autres projets)","TRAVAUX OCM",
U440="No root CAuse","No root cause",
U440="ODU HS","TX ISSUE",
U440="IP &amp; VLAN","TX ISSUE",
U440="Warehouse HUAWEI","SPARE-ISSUE",
U440="SPARE-HS","SPARE-ISSUE",
U440="Power Telco","RAN ISSUE"
),"")</f>
        <v/>
      </c>
      <c r="U440" s="33"/>
      <c r="V440" s="32" t="str" cm="1">
        <f t="array" ref="V440">IFERROR(_xlfn.IFS(
U440="MPR ISSUE","ACTIVE",
U440="BSS Hardware Issue","ACTIVE",
U440="Sites strategiques, MLL, Pylone, etc.","PASSIVE",
U440="AKTIVCO DEFAUT GE &amp; POWER Cabinet","PASSIVE",
U440="AKTIVCO Coupure ENEO &amp; Baisse de tension","PASSIVE",
U440="Coupure ENEO &amp; Baisse de tension","PASSIVE",
U440="Defaut GE &amp; POWER Cabinet","PASSIVE",
U440="Sharing","PASSIVE",
U440="Sites strategiques &amp; DataCenter","PASSIVE",
U440="Exclu","Exclu",
U440="SAT","ACTIVE",
U440="SPARE-ISSUE","SPARE-ISSUE",
U440="Fiber CAmtel","ACTIVE",
U440="Fiber AOF","ACTIVE",
U440="Projet OCM (HUAWEI)","PLANNED WORKS",
U440="Projet OCM (NOKIA)","PLANNED WORKS",
U440="ACCESS-ISSUE","ACCESS-ISSUE",
U440="Projet OCM (ZTE, NOKIA, autres projets)","PLANNED WORKS",
U440="No root CAuse","No root cause",
U440="ODU HS","ACTIVE",
U440="IP &amp; VLAN","ACTIVE",
U440="Warehouse HUAWEI","SPARE-ISSUE",
U440="SPARE-HS","SPARE-ISSUE",
U440="Power Telco","ACTIVE"
),"")</f>
        <v/>
      </c>
      <c r="W440" s="51"/>
      <c r="X440" s="51"/>
      <c r="Y440" s="51"/>
      <c r="Z440" s="51"/>
      <c r="AA440" s="51"/>
      <c r="AB440" s="34" t="s">
        <v>5420</v>
      </c>
      <c r="AC440" s="34" t="str">
        <f>_xlfn.XLOOKUP(B440,[4]ALL!$B:$B,[4]ALL!$N:$N,"")</f>
        <v/>
      </c>
      <c r="AD440" s="34" t="s">
        <v>5420</v>
      </c>
      <c r="AE440" s="34"/>
      <c r="AF440" s="36" t="s">
        <v>5420</v>
      </c>
      <c r="AG440" s="29"/>
      <c r="AH440" s="35"/>
      <c r="AI440" s="29"/>
      <c r="AJ440" s="29" t="s">
        <v>5420</v>
      </c>
      <c r="AK440" s="36" t="s">
        <v>5420</v>
      </c>
      <c r="AL440" s="36" t="s">
        <v>5420</v>
      </c>
      <c r="AM440" s="36" t="s">
        <v>5420</v>
      </c>
      <c r="AN440" s="36" t="s">
        <v>5420</v>
      </c>
      <c r="AO440" s="36" t="s">
        <v>5420</v>
      </c>
      <c r="AP440" s="36" t="s">
        <v>5420</v>
      </c>
      <c r="AQ440" s="36" t="s">
        <v>5420</v>
      </c>
      <c r="AR440" s="36" t="s">
        <v>5420</v>
      </c>
      <c r="AS440" s="36" t="s">
        <v>5420</v>
      </c>
      <c r="AT440" s="36" t="s">
        <v>5420</v>
      </c>
      <c r="AU440" s="36" t="s">
        <v>5420</v>
      </c>
      <c r="AV440" s="36" t="s">
        <v>5420</v>
      </c>
      <c r="AW440" s="45"/>
      <c r="AX440" s="45" t="s">
        <v>5420</v>
      </c>
      <c r="AY440" s="45" t="s">
        <v>5420</v>
      </c>
      <c r="AZ440" s="45" t="s">
        <v>5420</v>
      </c>
      <c r="BA440" s="36" t="s">
        <v>5420</v>
      </c>
    </row>
    <row r="441" spans="1:53" s="58" customFormat="1" ht="15.6" hidden="1" x14ac:dyDescent="0.3">
      <c r="A441" s="27" t="s">
        <v>631</v>
      </c>
      <c r="B441" s="28" t="s">
        <v>632</v>
      </c>
      <c r="C441" s="29" t="str">
        <f>_xlfn.XLOOKUP(B441,'[1]daily break down'!$D:$D,'[1]daily break down'!$E:$E,"")</f>
        <v>CENTRE</v>
      </c>
      <c r="D441" s="27" t="s">
        <v>11</v>
      </c>
      <c r="E441" s="27" t="s">
        <v>237</v>
      </c>
      <c r="F441" s="29" t="s">
        <v>69</v>
      </c>
      <c r="G441" s="27" t="s">
        <v>633</v>
      </c>
      <c r="H441" s="39" t="str">
        <f>_xlfn.XLOOKUP(B441,[2]CALCULATION!$B:$B,[2]CALCULATION!$H:$H,"")</f>
        <v>NOKIA</v>
      </c>
      <c r="I441" s="25">
        <v>2.8482620072881264E-2</v>
      </c>
      <c r="J441" s="25">
        <v>5.0883478439530526E-2</v>
      </c>
      <c r="K441" s="25">
        <v>0.32301110340635725</v>
      </c>
      <c r="L441" s="25">
        <v>0.17549717064317572</v>
      </c>
      <c r="M441" s="25">
        <v>0.12143904826314872</v>
      </c>
      <c r="N441" s="25">
        <v>0.12127853255829217</v>
      </c>
      <c r="O441" s="25">
        <v>0.21145268853104587</v>
      </c>
      <c r="P441" s="25" t="s">
        <v>6366</v>
      </c>
      <c r="Q441" s="31" t="s">
        <v>5364</v>
      </c>
      <c r="R441" s="31"/>
      <c r="S441" s="32" t="str" cm="1">
        <f t="array" ref="S441">IFERROR(_xlfn.IFS(
U441="MPR ISSUE","PDH",
U441="BSS Hardware Issue","BSS",
U441="Sites strategiques, MLL, Pylone, etc.","ENVTECH",
U441="AKTIVCO DEFAUT GE &amp; POWER Cabinet","AKTIVCO",
U441="AKTIVCO Coupure ENEO &amp; Baisse de tension","AKTIVCO GRID ONLY",
U441="Coupure ENEO &amp; Baisse de tension","IHS GRID ONLY",
U441="Defaut GE &amp; POWER Cabinet","IHS",
U441="Sharing","Partners",
U441="Sites strategiques &amp; DataCenter","SST &amp; DC",
U441="Exclu","Exclu",
U441="SAT","SAT",
U441="SPARE-ISSUE","SPARE-ISSUE",
U441="Fiber CAmtel","TRANS_FO_CAMTEL",
U441="Fiber AOF","Fiber AOF",
U441="Projet OCM (HUAWEI)","TRAVAUX-HUAWEI",
U441="Projet OCM (NOKIA)","TRAVAUX-NOKIA",
U441="ACCESS-ISSUE","ACCESS-ISSUE",
U441="Projet OCM (ZTE, NOKIA, autres projets)","TRAVAUX OCM",
U441="No root CAuse","No root cause",
U441="ODU HS","PDH",
U441="IP &amp; VLAN","PDH",
U441="Warehouse HUAWEI","SPARE-ISSUE",
U441="SPARE-HS","SPARE-ISSUE",
U441="Power Telco","BSS"
),"")</f>
        <v/>
      </c>
      <c r="T441" s="32" t="str" cm="1">
        <f t="array" ref="T441">IFERROR(_xlfn.IFS(
U441="MPR ISSUE","TX ISSUE",
U441="BSS Hardware Issue","RAN ISSUE",
U441="Sites strategiques, MLL, Pylone, etc.","ENVTECH",
U441="AKTIVCO DEFAUT GE &amp; POWER Cabinet","POWER ISSUE",
U441="AKTIVCO Coupure ENEO &amp; Baisse de tension","POWER ISSUE",
U441="Coupure ENEO &amp; Baisse de tension","POWER ISSUE",
U441="Defaut GE &amp; POWER Cabinet","POWER ISSUE",
U441="Sharing","POWER ISSUE",
U441="Sites strategiques &amp; DataCenter","POWER ISSUE",
U441="Exclu","Exclu",
U441="SAT","TX ISSUE",
U441="SPARE-ISSUE","SPARE-ISSUE",
U441="Fiber CAmtel","TX ISSUE",
U441="Fiber AOF","TX ISSUE",
U441="Projet OCM (HUAWEI)","TRAVAUX-HUAWEI",
U441="Projet OCM (NOKIA)","TRAVAUX -NOKIA",
U441="ACCESS-ISSUE","ACCESS-ISSUE",
U441="Projet OCM (ZTE, NOKIA, autres projets)","TRAVAUX OCM",
U441="No root CAuse","No root cause",
U441="ODU HS","TX ISSUE",
U441="IP &amp; VLAN","TX ISSUE",
U441="Warehouse HUAWEI","SPARE-ISSUE",
U441="SPARE-HS","SPARE-ISSUE",
U441="Power Telco","RAN ISSUE"
),"")</f>
        <v/>
      </c>
      <c r="U441" s="33"/>
      <c r="V441" s="32" t="str" cm="1">
        <f t="array" ref="V441">IFERROR(_xlfn.IFS(
U441="MPR ISSUE","ACTIVE",
U441="BSS Hardware Issue","ACTIVE",
U441="Sites strategiques, MLL, Pylone, etc.","PASSIVE",
U441="AKTIVCO DEFAUT GE &amp; POWER Cabinet","PASSIVE",
U441="AKTIVCO Coupure ENEO &amp; Baisse de tension","PASSIVE",
U441="Coupure ENEO &amp; Baisse de tension","PASSIVE",
U441="Defaut GE &amp; POWER Cabinet","PASSIVE",
U441="Sharing","PASSIVE",
U441="Sites strategiques &amp; DataCenter","PASSIVE",
U441="Exclu","Exclu",
U441="SAT","ACTIVE",
U441="SPARE-ISSUE","SPARE-ISSUE",
U441="Fiber CAmtel","ACTIVE",
U441="Fiber AOF","ACTIVE",
U441="Projet OCM (HUAWEI)","PLANNED WORKS",
U441="Projet OCM (NOKIA)","PLANNED WORKS",
U441="ACCESS-ISSUE","ACCESS-ISSUE",
U441="Projet OCM (ZTE, NOKIA, autres projets)","PLANNED WORKS",
U441="No root CAuse","No root cause",
U441="ODU HS","ACTIVE",
U441="IP &amp; VLAN","ACTIVE",
U441="Warehouse HUAWEI","SPARE-ISSUE",
U441="SPARE-HS","SPARE-ISSUE",
U441="Power Telco","ACTIVE"
),"")</f>
        <v/>
      </c>
      <c r="W441" s="51"/>
      <c r="X441" s="51"/>
      <c r="Y441" s="51"/>
      <c r="Z441" s="51"/>
      <c r="AA441" s="51"/>
      <c r="AB441" s="34" t="s">
        <v>5420</v>
      </c>
      <c r="AC441" s="34" t="str">
        <f>_xlfn.XLOOKUP(B441,[4]ALL!$B:$B,[4]ALL!$N:$N,"")</f>
        <v/>
      </c>
      <c r="AD441" s="34" t="s">
        <v>5420</v>
      </c>
      <c r="AE441" s="34"/>
      <c r="AF441" s="36" t="s">
        <v>5420</v>
      </c>
      <c r="AG441" s="29"/>
      <c r="AH441" s="35"/>
      <c r="AI441" s="29"/>
      <c r="AJ441" s="29" t="s">
        <v>5420</v>
      </c>
      <c r="AK441" s="36" t="s">
        <v>5420</v>
      </c>
      <c r="AL441" s="36" t="s">
        <v>5420</v>
      </c>
      <c r="AM441" s="36" t="s">
        <v>5420</v>
      </c>
      <c r="AN441" s="36" t="s">
        <v>5420</v>
      </c>
      <c r="AO441" s="36" t="s">
        <v>5420</v>
      </c>
      <c r="AP441" s="36" t="s">
        <v>5420</v>
      </c>
      <c r="AQ441" s="36" t="s">
        <v>5420</v>
      </c>
      <c r="AR441" s="36" t="s">
        <v>5420</v>
      </c>
      <c r="AS441" s="36" t="s">
        <v>5420</v>
      </c>
      <c r="AT441" s="36" t="s">
        <v>5420</v>
      </c>
      <c r="AU441" s="36" t="s">
        <v>5420</v>
      </c>
      <c r="AV441" s="36" t="s">
        <v>5420</v>
      </c>
      <c r="AW441" s="45"/>
      <c r="AX441" s="45" t="s">
        <v>5420</v>
      </c>
      <c r="AY441" s="45" t="s">
        <v>5420</v>
      </c>
      <c r="AZ441" s="45" t="s">
        <v>5420</v>
      </c>
      <c r="BA441" s="36" t="s">
        <v>5420</v>
      </c>
    </row>
    <row r="442" spans="1:53" s="58" customFormat="1" ht="15.6" hidden="1" x14ac:dyDescent="0.3">
      <c r="A442" s="27" t="s">
        <v>2018</v>
      </c>
      <c r="B442" s="28" t="s">
        <v>2019</v>
      </c>
      <c r="C442" s="29" t="str">
        <f>_xlfn.XLOOKUP(B442,'[1]daily break down'!$D:$D,'[1]daily break down'!$E:$E,"")</f>
        <v>EXTREME-NORD</v>
      </c>
      <c r="D442" s="27" t="s">
        <v>21</v>
      </c>
      <c r="E442" s="27" t="s">
        <v>122</v>
      </c>
      <c r="F442" s="29" t="s">
        <v>55</v>
      </c>
      <c r="G442" s="27" t="s">
        <v>2018</v>
      </c>
      <c r="H442" s="39" t="str">
        <f>_xlfn.XLOOKUP(B442,[2]CALCULATION!$B:$B,[2]CALCULATION!$H:$H,"")</f>
        <v>NOKIA</v>
      </c>
      <c r="I442" s="25">
        <v>0</v>
      </c>
      <c r="J442" s="25">
        <v>0</v>
      </c>
      <c r="K442" s="25">
        <v>3.0998079518766786</v>
      </c>
      <c r="L442" s="25">
        <v>2.1272611312290794</v>
      </c>
      <c r="M442" s="25">
        <v>1.550884905245796</v>
      </c>
      <c r="N442" s="25">
        <v>1.3984128207103783</v>
      </c>
      <c r="O442" s="25">
        <v>0.20008001908388526</v>
      </c>
      <c r="P442" s="25" t="s">
        <v>6366</v>
      </c>
      <c r="Q442" s="31" t="str">
        <f>_xlfn.XLOOKUP(B442,'[1]daily break down'!$D:$D,'[1]daily break down'!$O:$O,"")</f>
        <v>Insecurity</v>
      </c>
      <c r="R442" s="31"/>
      <c r="S442" s="32" t="str" cm="1">
        <f t="array" ref="S442">IFERROR(_xlfn.IFS(
U442="MPR ISSUE","PDH",
U442="BSS Hardware Issue","BSS",
U442="Sites strategiques, MLL, Pylone, etc.","ENVTECH",
U442="AKTIVCO DEFAUT GE &amp; POWER Cabinet","AKTIVCO",
U442="AKTIVCO Coupure ENEO &amp; Baisse de tension","AKTIVCO GRID ONLY",
U442="Coupure ENEO &amp; Baisse de tension","IHS GRID ONLY",
U442="Defaut GE &amp; POWER Cabinet","IHS",
U442="Sharing","Partners",
U442="Sites strategiques &amp; DataCenter","SST &amp; DC",
U442="Exclu","Exclu",
U442="SAT","SAT",
U442="SPARE-ISSUE","SPARE-ISSUE",
U442="Fiber CAmtel","TRANS_FO_CAMTEL",
U442="Fiber AOF","Fiber AOF",
U442="Projet OCM (HUAWEI)","TRAVAUX-HUAWEI",
U442="Projet OCM (NOKIA)","TRAVAUX-NOKIA",
U442="ACCESS-ISSUE","ACCESS-ISSUE",
U442="Projet OCM (ZTE, NOKIA, autres projets)","TRAVAUX OCM",
U442="No root CAuse","No root cause",
U442="ODU HS","PDH",
U442="IP &amp; VLAN","PDH",
U442="Warehouse HUAWEI","SPARE-ISSUE",
U442="SPARE-HS","SPARE-ISSUE",
U442="Power Telco","BSS"
),"")</f>
        <v/>
      </c>
      <c r="T442" s="32" t="str" cm="1">
        <f t="array" ref="T442">IFERROR(_xlfn.IFS(
U442="MPR ISSUE","TX ISSUE",
U442="BSS Hardware Issue","RAN ISSUE",
U442="Sites strategiques, MLL, Pylone, etc.","ENVTECH",
U442="AKTIVCO DEFAUT GE &amp; POWER Cabinet","POWER ISSUE",
U442="AKTIVCO Coupure ENEO &amp; Baisse de tension","POWER ISSUE",
U442="Coupure ENEO &amp; Baisse de tension","POWER ISSUE",
U442="Defaut GE &amp; POWER Cabinet","POWER ISSUE",
U442="Sharing","POWER ISSUE",
U442="Sites strategiques &amp; DataCenter","POWER ISSUE",
U442="Exclu","Exclu",
U442="SAT","TX ISSUE",
U442="SPARE-ISSUE","SPARE-ISSUE",
U442="Fiber CAmtel","TX ISSUE",
U442="Fiber AOF","TX ISSUE",
U442="Projet OCM (HUAWEI)","TRAVAUX-HUAWEI",
U442="Projet OCM (NOKIA)","TRAVAUX -NOKIA",
U442="ACCESS-ISSUE","ACCESS-ISSUE",
U442="Projet OCM (ZTE, NOKIA, autres projets)","TRAVAUX OCM",
U442="No root CAuse","No root cause",
U442="ODU HS","TX ISSUE",
U442="IP &amp; VLAN","TX ISSUE",
U442="Warehouse HUAWEI","SPARE-ISSUE",
U442="SPARE-HS","SPARE-ISSUE",
U442="Power Telco","RAN ISSUE"
),"")</f>
        <v/>
      </c>
      <c r="U442" s="33"/>
      <c r="V442" s="32" t="str" cm="1">
        <f t="array" ref="V442">IFERROR(_xlfn.IFS(
U442="MPR ISSUE","ACTIVE",
U442="BSS Hardware Issue","ACTIVE",
U442="Sites strategiques, MLL, Pylone, etc.","PASSIVE",
U442="AKTIVCO DEFAUT GE &amp; POWER Cabinet","PASSIVE",
U442="AKTIVCO Coupure ENEO &amp; Baisse de tension","PASSIVE",
U442="Coupure ENEO &amp; Baisse de tension","PASSIVE",
U442="Defaut GE &amp; POWER Cabinet","PASSIVE",
U442="Sharing","PASSIVE",
U442="Sites strategiques &amp; DataCenter","PASSIVE",
U442="Exclu","Exclu",
U442="SAT","ACTIVE",
U442="SPARE-ISSUE","SPARE-ISSUE",
U442="Fiber CAmtel","ACTIVE",
U442="Fiber AOF","ACTIVE",
U442="Projet OCM (HUAWEI)","PLANNED WORKS",
U442="Projet OCM (NOKIA)","PLANNED WORKS",
U442="ACCESS-ISSUE","ACCESS-ISSUE",
U442="Projet OCM (ZTE, NOKIA, autres projets)","PLANNED WORKS",
U442="No root CAuse","No root cause",
U442="ODU HS","ACTIVE",
U442="IP &amp; VLAN","ACTIVE",
U442="Warehouse HUAWEI","SPARE-ISSUE",
U442="SPARE-HS","SPARE-ISSUE",
U442="Power Telco","ACTIVE"
),"")</f>
        <v/>
      </c>
      <c r="W442" s="51"/>
      <c r="X442" s="51"/>
      <c r="Y442" s="51"/>
      <c r="Z442" s="51"/>
      <c r="AA442" s="51"/>
      <c r="AB442" s="34" t="s">
        <v>6021</v>
      </c>
      <c r="AC442" s="34" t="str">
        <f>_xlfn.XLOOKUP(B442,[4]ALL!$B:$B,[4]ALL!$N:$N,"")</f>
        <v/>
      </c>
      <c r="AD442" s="34" t="s">
        <v>5420</v>
      </c>
      <c r="AE442" s="34"/>
      <c r="AF442" s="36" t="s">
        <v>5420</v>
      </c>
      <c r="AG442" s="29"/>
      <c r="AH442" s="35"/>
      <c r="AI442" s="29"/>
      <c r="AJ442" s="29" t="s">
        <v>5420</v>
      </c>
      <c r="AK442" s="36" t="s">
        <v>5420</v>
      </c>
      <c r="AL442" s="36" t="s">
        <v>5420</v>
      </c>
      <c r="AM442" s="36" t="s">
        <v>5420</v>
      </c>
      <c r="AN442" s="36" t="s">
        <v>5420</v>
      </c>
      <c r="AO442" s="36" t="s">
        <v>5420</v>
      </c>
      <c r="AP442" s="36" t="s">
        <v>5420</v>
      </c>
      <c r="AQ442" s="36" t="s">
        <v>5420</v>
      </c>
      <c r="AR442" s="36" t="s">
        <v>5420</v>
      </c>
      <c r="AS442" s="36" t="s">
        <v>5420</v>
      </c>
      <c r="AT442" s="36" t="s">
        <v>5420</v>
      </c>
      <c r="AU442" s="36" t="s">
        <v>5420</v>
      </c>
      <c r="AV442" s="36" t="s">
        <v>6021</v>
      </c>
      <c r="AW442" s="45"/>
      <c r="AX442" s="45" t="s">
        <v>5420</v>
      </c>
      <c r="AY442" s="45" t="s">
        <v>5420</v>
      </c>
      <c r="AZ442" s="45" t="s">
        <v>5420</v>
      </c>
      <c r="BA442" s="36" t="s">
        <v>5420</v>
      </c>
    </row>
    <row r="443" spans="1:53" s="58" customFormat="1" ht="15.6" hidden="1" x14ac:dyDescent="0.3">
      <c r="A443" s="27" t="s">
        <v>370</v>
      </c>
      <c r="B443" s="28" t="s">
        <v>371</v>
      </c>
      <c r="C443" s="29" t="str">
        <f>_xlfn.XLOOKUP(B443,'[1]daily break down'!$D:$D,'[1]daily break down'!$E:$E,"")</f>
        <v>SUD-OUEST</v>
      </c>
      <c r="D443" s="27" t="s">
        <v>21</v>
      </c>
      <c r="E443" s="27" t="s">
        <v>22</v>
      </c>
      <c r="F443" s="29" t="s">
        <v>13</v>
      </c>
      <c r="G443" s="27" t="s">
        <v>14</v>
      </c>
      <c r="H443" s="37" t="str">
        <f>_xlfn.XLOOKUP(B443,[2]CALCULATION!$B:$B,[2]CALCULATION!$H:$H,"")</f>
        <v>Huawei</v>
      </c>
      <c r="I443" s="25">
        <v>3.4441676440289588</v>
      </c>
      <c r="J443" s="25">
        <v>6.5436010592609719</v>
      </c>
      <c r="K443" s="25">
        <v>0.40870865472144458</v>
      </c>
      <c r="L443" s="25">
        <v>0</v>
      </c>
      <c r="M443" s="25">
        <v>10.126400767051051</v>
      </c>
      <c r="N443" s="25">
        <v>0.78370901142301097</v>
      </c>
      <c r="O443" s="25">
        <v>0.20098349755873449</v>
      </c>
      <c r="P443" s="25" t="s">
        <v>6366</v>
      </c>
      <c r="Q443" s="31" t="s">
        <v>5364</v>
      </c>
      <c r="R443" s="31"/>
      <c r="S443" s="32" t="str" cm="1">
        <f t="array" ref="S443">IFERROR(_xlfn.IFS(
U443="MPR ISSUE","PDH",
U443="BSS Hardware Issue","BSS",
U443="Sites strategiques, MLL, Pylone, etc.","ENVTECH",
U443="AKTIVCO DEFAUT GE &amp; POWER Cabinet","AKTIVCO",
U443="AKTIVCO Coupure ENEO &amp; Baisse de tension","AKTIVCO GRID ONLY",
U443="Coupure ENEO &amp; Baisse de tension","IHS GRID ONLY",
U443="Defaut GE &amp; POWER Cabinet","IHS",
U443="Sharing","Partners",
U443="Sites strategiques &amp; DataCenter","SST &amp; DC",
U443="Exclu","Exclu",
U443="SAT","SAT",
U443="SPARE-ISSUE","SPARE-ISSUE",
U443="Fiber CAmtel","TRANS_FO_CAMTEL",
U443="Fiber AOF","Fiber AOF",
U443="Projet OCM (HUAWEI)","TRAVAUX-HUAWEI",
U443="Projet OCM (NOKIA)","TRAVAUX-NOKIA",
U443="ACCESS-ISSUE","ACCESS-ISSUE",
U443="Projet OCM (ZTE, NOKIA, autres projets)","TRAVAUX OCM",
U443="No root CAuse","No root cause",
U443="ODU HS","PDH",
U443="IP &amp; VLAN","PDH",
U443="Warehouse HUAWEI","SPARE-ISSUE",
U443="SPARE-HS","SPARE-ISSUE",
U443="Power Telco","BSS"
),"")</f>
        <v/>
      </c>
      <c r="T443" s="32" t="str" cm="1">
        <f t="array" ref="T443">IFERROR(_xlfn.IFS(
U443="MPR ISSUE","TX ISSUE",
U443="BSS Hardware Issue","RAN ISSUE",
U443="Sites strategiques, MLL, Pylone, etc.","ENVTECH",
U443="AKTIVCO DEFAUT GE &amp; POWER Cabinet","POWER ISSUE",
U443="AKTIVCO Coupure ENEO &amp; Baisse de tension","POWER ISSUE",
U443="Coupure ENEO &amp; Baisse de tension","POWER ISSUE",
U443="Defaut GE &amp; POWER Cabinet","POWER ISSUE",
U443="Sharing","POWER ISSUE",
U443="Sites strategiques &amp; DataCenter","POWER ISSUE",
U443="Exclu","Exclu",
U443="SAT","TX ISSUE",
U443="SPARE-ISSUE","SPARE-ISSUE",
U443="Fiber CAmtel","TX ISSUE",
U443="Fiber AOF","TX ISSUE",
U443="Projet OCM (HUAWEI)","TRAVAUX-HUAWEI",
U443="Projet OCM (NOKIA)","TRAVAUX -NOKIA",
U443="ACCESS-ISSUE","ACCESS-ISSUE",
U443="Projet OCM (ZTE, NOKIA, autres projets)","TRAVAUX OCM",
U443="No root CAuse","No root cause",
U443="ODU HS","TX ISSUE",
U443="IP &amp; VLAN","TX ISSUE",
U443="Warehouse HUAWEI","SPARE-ISSUE",
U443="SPARE-HS","SPARE-ISSUE",
U443="Power Telco","RAN ISSUE"
),"")</f>
        <v/>
      </c>
      <c r="U443" s="33"/>
      <c r="V443" s="32" t="str" cm="1">
        <f t="array" ref="V443">IFERROR(_xlfn.IFS(
U443="MPR ISSUE","ACTIVE",
U443="BSS Hardware Issue","ACTIVE",
U443="Sites strategiques, MLL, Pylone, etc.","PASSIVE",
U443="AKTIVCO DEFAUT GE &amp; POWER Cabinet","PASSIVE",
U443="AKTIVCO Coupure ENEO &amp; Baisse de tension","PASSIVE",
U443="Coupure ENEO &amp; Baisse de tension","PASSIVE",
U443="Defaut GE &amp; POWER Cabinet","PASSIVE",
U443="Sharing","PASSIVE",
U443="Sites strategiques &amp; DataCenter","PASSIVE",
U443="Exclu","Exclu",
U443="SAT","ACTIVE",
U443="SPARE-ISSUE","SPARE-ISSUE",
U443="Fiber CAmtel","ACTIVE",
U443="Fiber AOF","ACTIVE",
U443="Projet OCM (HUAWEI)","PLANNED WORKS",
U443="Projet OCM (NOKIA)","PLANNED WORKS",
U443="ACCESS-ISSUE","ACCESS-ISSUE",
U443="Projet OCM (ZTE, NOKIA, autres projets)","PLANNED WORKS",
U443="No root CAuse","No root cause",
U443="ODU HS","ACTIVE",
U443="IP &amp; VLAN","ACTIVE",
U443="Warehouse HUAWEI","SPARE-ISSUE",
U443="SPARE-HS","SPARE-ISSUE",
U443="Power Telco","ACTIVE"
),"")</f>
        <v/>
      </c>
      <c r="W443" s="51"/>
      <c r="X443" s="51"/>
      <c r="Y443" s="51"/>
      <c r="Z443" s="51"/>
      <c r="AA443" s="51"/>
      <c r="AB443" s="34" t="s">
        <v>5420</v>
      </c>
      <c r="AC443" s="34" t="str">
        <f>_xlfn.XLOOKUP(B443,[4]ALL!$B:$B,[4]ALL!$N:$N,"")</f>
        <v/>
      </c>
      <c r="AD443" s="34" t="s">
        <v>5420</v>
      </c>
      <c r="AE443" s="34"/>
      <c r="AF443" s="36" t="s">
        <v>5420</v>
      </c>
      <c r="AG443" s="29"/>
      <c r="AH443" s="35"/>
      <c r="AI443" s="29"/>
      <c r="AJ443" s="29" t="s">
        <v>5420</v>
      </c>
      <c r="AK443" s="36" t="s">
        <v>5420</v>
      </c>
      <c r="AL443" s="36" t="s">
        <v>5420</v>
      </c>
      <c r="AM443" s="36" t="s">
        <v>5420</v>
      </c>
      <c r="AN443" s="36" t="s">
        <v>5420</v>
      </c>
      <c r="AO443" s="36" t="s">
        <v>5420</v>
      </c>
      <c r="AP443" s="36" t="s">
        <v>5420</v>
      </c>
      <c r="AQ443" s="36" t="s">
        <v>5420</v>
      </c>
      <c r="AR443" s="36" t="s">
        <v>5420</v>
      </c>
      <c r="AS443" s="36" t="s">
        <v>5420</v>
      </c>
      <c r="AT443" s="36" t="s">
        <v>5420</v>
      </c>
      <c r="AU443" s="36" t="s">
        <v>5420</v>
      </c>
      <c r="AV443" s="36" t="s">
        <v>5420</v>
      </c>
      <c r="AW443" s="45"/>
      <c r="AX443" s="45" t="s">
        <v>5420</v>
      </c>
      <c r="AY443" s="45" t="s">
        <v>5420</v>
      </c>
      <c r="AZ443" s="45" t="s">
        <v>5420</v>
      </c>
      <c r="BA443" s="36" t="s">
        <v>5420</v>
      </c>
    </row>
    <row r="444" spans="1:53" s="58" customFormat="1" ht="15.6" hidden="1" x14ac:dyDescent="0.3">
      <c r="A444" s="27" t="s">
        <v>2275</v>
      </c>
      <c r="B444" s="28" t="s">
        <v>2276</v>
      </c>
      <c r="C444" s="29" t="str">
        <f>_xlfn.XLOOKUP(B444,'[1]daily break down'!$D:$D,'[1]daily break down'!$E:$E,"")</f>
        <v>NORD-OUEST</v>
      </c>
      <c r="D444" s="27" t="s">
        <v>11</v>
      </c>
      <c r="E444" s="27" t="s">
        <v>12</v>
      </c>
      <c r="F444" s="29" t="s">
        <v>51</v>
      </c>
      <c r="G444" s="27" t="s">
        <v>52</v>
      </c>
      <c r="H444" s="37" t="str">
        <f>_xlfn.XLOOKUP(B444,[2]CALCULATION!$B:$B,[2]CALCULATION!$H:$H,"")</f>
        <v>Huawei</v>
      </c>
      <c r="I444" s="25">
        <v>0</v>
      </c>
      <c r="J444" s="25">
        <v>0</v>
      </c>
      <c r="K444" s="25">
        <v>2.9103280798326638</v>
      </c>
      <c r="L444" s="25">
        <v>0</v>
      </c>
      <c r="M444" s="25">
        <v>0</v>
      </c>
      <c r="N444" s="25">
        <v>0</v>
      </c>
      <c r="O444" s="25">
        <v>0.19570431437678526</v>
      </c>
      <c r="P444" s="25" t="s">
        <v>6366</v>
      </c>
      <c r="Q444" s="31" t="s">
        <v>5364</v>
      </c>
      <c r="R444" s="31"/>
      <c r="S444" s="32" t="str" cm="1">
        <f t="array" ref="S444">IFERROR(_xlfn.IFS(
U444="MPR ISSUE","PDH",
U444="BSS Hardware Issue","BSS",
U444="Sites strategiques, MLL, Pylone, etc.","ENVTECH",
U444="AKTIVCO DEFAUT GE &amp; POWER Cabinet","AKTIVCO",
U444="AKTIVCO Coupure ENEO &amp; Baisse de tension","AKTIVCO GRID ONLY",
U444="Coupure ENEO &amp; Baisse de tension","IHS GRID ONLY",
U444="Defaut GE &amp; POWER Cabinet","IHS",
U444="Sharing","Partners",
U444="Sites strategiques &amp; DataCenter","SST &amp; DC",
U444="Exclu","Exclu",
U444="SAT","SAT",
U444="SPARE-ISSUE","SPARE-ISSUE",
U444="Fiber CAmtel","TRANS_FO_CAMTEL",
U444="Fiber AOF","Fiber AOF",
U444="Projet OCM (HUAWEI)","TRAVAUX-HUAWEI",
U444="Projet OCM (NOKIA)","TRAVAUX-NOKIA",
U444="ACCESS-ISSUE","ACCESS-ISSUE",
U444="Projet OCM (ZTE, NOKIA, autres projets)","TRAVAUX OCM",
U444="No root CAuse","No root cause",
U444="ODU HS","PDH",
U444="IP &amp; VLAN","PDH",
U444="Warehouse HUAWEI","SPARE-ISSUE",
U444="SPARE-HS","SPARE-ISSUE",
U444="Power Telco","BSS"
),"")</f>
        <v/>
      </c>
      <c r="T444" s="32" t="str" cm="1">
        <f t="array" ref="T444">IFERROR(_xlfn.IFS(
U444="MPR ISSUE","TX ISSUE",
U444="BSS Hardware Issue","RAN ISSUE",
U444="Sites strategiques, MLL, Pylone, etc.","ENVTECH",
U444="AKTIVCO DEFAUT GE &amp; POWER Cabinet","POWER ISSUE",
U444="AKTIVCO Coupure ENEO &amp; Baisse de tension","POWER ISSUE",
U444="Coupure ENEO &amp; Baisse de tension","POWER ISSUE",
U444="Defaut GE &amp; POWER Cabinet","POWER ISSUE",
U444="Sharing","POWER ISSUE",
U444="Sites strategiques &amp; DataCenter","POWER ISSUE",
U444="Exclu","Exclu",
U444="SAT","TX ISSUE",
U444="SPARE-ISSUE","SPARE-ISSUE",
U444="Fiber CAmtel","TX ISSUE",
U444="Fiber AOF","TX ISSUE",
U444="Projet OCM (HUAWEI)","TRAVAUX-HUAWEI",
U444="Projet OCM (NOKIA)","TRAVAUX -NOKIA",
U444="ACCESS-ISSUE","ACCESS-ISSUE",
U444="Projet OCM (ZTE, NOKIA, autres projets)","TRAVAUX OCM",
U444="No root CAuse","No root cause",
U444="ODU HS","TX ISSUE",
U444="IP &amp; VLAN","TX ISSUE",
U444="Warehouse HUAWEI","SPARE-ISSUE",
U444="SPARE-HS","SPARE-ISSUE",
U444="Power Telco","RAN ISSUE"
),"")</f>
        <v/>
      </c>
      <c r="U444" s="33"/>
      <c r="V444" s="32" t="str" cm="1">
        <f t="array" ref="V444">IFERROR(_xlfn.IFS(
U444="MPR ISSUE","ACTIVE",
U444="BSS Hardware Issue","ACTIVE",
U444="Sites strategiques, MLL, Pylone, etc.","PASSIVE",
U444="AKTIVCO DEFAUT GE &amp; POWER Cabinet","PASSIVE",
U444="AKTIVCO Coupure ENEO &amp; Baisse de tension","PASSIVE",
U444="Coupure ENEO &amp; Baisse de tension","PASSIVE",
U444="Defaut GE &amp; POWER Cabinet","PASSIVE",
U444="Sharing","PASSIVE",
U444="Sites strategiques &amp; DataCenter","PASSIVE",
U444="Exclu","Exclu",
U444="SAT","ACTIVE",
U444="SPARE-ISSUE","SPARE-ISSUE",
U444="Fiber CAmtel","ACTIVE",
U444="Fiber AOF","ACTIVE",
U444="Projet OCM (HUAWEI)","PLANNED WORKS",
U444="Projet OCM (NOKIA)","PLANNED WORKS",
U444="ACCESS-ISSUE","ACCESS-ISSUE",
U444="Projet OCM (ZTE, NOKIA, autres projets)","PLANNED WORKS",
U444="No root CAuse","No root cause",
U444="ODU HS","ACTIVE",
U444="IP &amp; VLAN","ACTIVE",
U444="Warehouse HUAWEI","SPARE-ISSUE",
U444="SPARE-HS","SPARE-ISSUE",
U444="Power Telco","ACTIVE"
),"")</f>
        <v/>
      </c>
      <c r="W444" s="51"/>
      <c r="X444" s="51"/>
      <c r="Y444" s="51"/>
      <c r="Z444" s="51"/>
      <c r="AA444" s="51"/>
      <c r="AB444" s="34" t="s">
        <v>5420</v>
      </c>
      <c r="AC444" s="34" t="str">
        <f>_xlfn.XLOOKUP(B444,[4]ALL!$B:$B,[4]ALL!$N:$N,"")</f>
        <v/>
      </c>
      <c r="AD444" s="34" t="s">
        <v>5420</v>
      </c>
      <c r="AE444" s="34"/>
      <c r="AF444" s="36" t="s">
        <v>5420</v>
      </c>
      <c r="AG444" s="29"/>
      <c r="AH444" s="35"/>
      <c r="AI444" s="29"/>
      <c r="AJ444" s="29" t="s">
        <v>5420</v>
      </c>
      <c r="AK444" s="36" t="s">
        <v>5420</v>
      </c>
      <c r="AL444" s="36" t="s">
        <v>5420</v>
      </c>
      <c r="AM444" s="36" t="s">
        <v>5420</v>
      </c>
      <c r="AN444" s="36" t="s">
        <v>5420</v>
      </c>
      <c r="AO444" s="36" t="s">
        <v>5420</v>
      </c>
      <c r="AP444" s="36" t="s">
        <v>5420</v>
      </c>
      <c r="AQ444" s="36" t="s">
        <v>5420</v>
      </c>
      <c r="AR444" s="36" t="s">
        <v>5420</v>
      </c>
      <c r="AS444" s="36" t="s">
        <v>5420</v>
      </c>
      <c r="AT444" s="36" t="s">
        <v>5420</v>
      </c>
      <c r="AU444" s="36" t="s">
        <v>5420</v>
      </c>
      <c r="AV444" s="36" t="s">
        <v>5420</v>
      </c>
      <c r="AW444" s="45"/>
      <c r="AX444" s="45" t="s">
        <v>5420</v>
      </c>
      <c r="AY444" s="45" t="s">
        <v>5420</v>
      </c>
      <c r="AZ444" s="45" t="s">
        <v>5420</v>
      </c>
      <c r="BA444" s="36" t="s">
        <v>5420</v>
      </c>
    </row>
    <row r="445" spans="1:53" s="58" customFormat="1" ht="15.6" hidden="1" x14ac:dyDescent="0.3">
      <c r="A445" s="27" t="s">
        <v>1438</v>
      </c>
      <c r="B445" s="28" t="s">
        <v>1439</v>
      </c>
      <c r="C445" s="29" t="str">
        <f>_xlfn.XLOOKUP(B445,'[1]daily break down'!$D:$D,'[1]daily break down'!$E:$E,"")</f>
        <v>ADAMAOUA</v>
      </c>
      <c r="D445" s="27" t="s">
        <v>11</v>
      </c>
      <c r="E445" s="27" t="s">
        <v>96</v>
      </c>
      <c r="F445" s="29" t="s">
        <v>90</v>
      </c>
      <c r="G445" s="27" t="s">
        <v>1440</v>
      </c>
      <c r="H445" s="39" t="str">
        <f>_xlfn.XLOOKUP(B445,[2]CALCULATION!$B:$B,[2]CALCULATION!$H:$H,"")</f>
        <v>NOKIA</v>
      </c>
      <c r="I445" s="25">
        <v>0.32880919476987081</v>
      </c>
      <c r="J445" s="25">
        <v>0</v>
      </c>
      <c r="K445" s="25">
        <v>0</v>
      </c>
      <c r="L445" s="25">
        <v>0.56478872739755714</v>
      </c>
      <c r="M445" s="25">
        <v>0.22454385896739551</v>
      </c>
      <c r="N445" s="25">
        <v>0.21702895923587839</v>
      </c>
      <c r="O445" s="25">
        <v>0.18319422601500554</v>
      </c>
      <c r="P445" s="25" t="s">
        <v>6366</v>
      </c>
      <c r="Q445" s="31" t="s">
        <v>5364</v>
      </c>
      <c r="R445" s="31"/>
      <c r="S445" s="32" t="str" cm="1">
        <f t="array" ref="S445">IFERROR(_xlfn.IFS(
U445="MPR ISSUE","PDH",
U445="BSS Hardware Issue","BSS",
U445="Sites strategiques, MLL, Pylone, etc.","ENVTECH",
U445="AKTIVCO DEFAUT GE &amp; POWER Cabinet","AKTIVCO",
U445="AKTIVCO Coupure ENEO &amp; Baisse de tension","AKTIVCO GRID ONLY",
U445="Coupure ENEO &amp; Baisse de tension","IHS GRID ONLY",
U445="Defaut GE &amp; POWER Cabinet","IHS",
U445="Sharing","Partners",
U445="Sites strategiques &amp; DataCenter","SST &amp; DC",
U445="Exclu","Exclu",
U445="SAT","SAT",
U445="SPARE-ISSUE","SPARE-ISSUE",
U445="Fiber CAmtel","TRANS_FO_CAMTEL",
U445="Fiber AOF","Fiber AOF",
U445="Projet OCM (HUAWEI)","TRAVAUX-HUAWEI",
U445="Projet OCM (NOKIA)","TRAVAUX-NOKIA",
U445="ACCESS-ISSUE","ACCESS-ISSUE",
U445="Projet OCM (ZTE, NOKIA, autres projets)","TRAVAUX OCM",
U445="No root CAuse","No root cause",
U445="ODU HS","PDH",
U445="IP &amp; VLAN","PDH",
U445="Warehouse HUAWEI","SPARE-ISSUE",
U445="SPARE-HS","SPARE-ISSUE",
U445="Power Telco","BSS"
),"")</f>
        <v/>
      </c>
      <c r="T445" s="32" t="str" cm="1">
        <f t="array" ref="T445">IFERROR(_xlfn.IFS(
U445="MPR ISSUE","TX ISSUE",
U445="BSS Hardware Issue","RAN ISSUE",
U445="Sites strategiques, MLL, Pylone, etc.","ENVTECH",
U445="AKTIVCO DEFAUT GE &amp; POWER Cabinet","POWER ISSUE",
U445="AKTIVCO Coupure ENEO &amp; Baisse de tension","POWER ISSUE",
U445="Coupure ENEO &amp; Baisse de tension","POWER ISSUE",
U445="Defaut GE &amp; POWER Cabinet","POWER ISSUE",
U445="Sharing","POWER ISSUE",
U445="Sites strategiques &amp; DataCenter","POWER ISSUE",
U445="Exclu","Exclu",
U445="SAT","TX ISSUE",
U445="SPARE-ISSUE","SPARE-ISSUE",
U445="Fiber CAmtel","TX ISSUE",
U445="Fiber AOF","TX ISSUE",
U445="Projet OCM (HUAWEI)","TRAVAUX-HUAWEI",
U445="Projet OCM (NOKIA)","TRAVAUX -NOKIA",
U445="ACCESS-ISSUE","ACCESS-ISSUE",
U445="Projet OCM (ZTE, NOKIA, autres projets)","TRAVAUX OCM",
U445="No root CAuse","No root cause",
U445="ODU HS","TX ISSUE",
U445="IP &amp; VLAN","TX ISSUE",
U445="Warehouse HUAWEI","SPARE-ISSUE",
U445="SPARE-HS","SPARE-ISSUE",
U445="Power Telco","RAN ISSUE"
),"")</f>
        <v/>
      </c>
      <c r="U445" s="33"/>
      <c r="V445" s="32" t="str" cm="1">
        <f t="array" ref="V445">IFERROR(_xlfn.IFS(
U445="MPR ISSUE","ACTIVE",
U445="BSS Hardware Issue","ACTIVE",
U445="Sites strategiques, MLL, Pylone, etc.","PASSIVE",
U445="AKTIVCO DEFAUT GE &amp; POWER Cabinet","PASSIVE",
U445="AKTIVCO Coupure ENEO &amp; Baisse de tension","PASSIVE",
U445="Coupure ENEO &amp; Baisse de tension","PASSIVE",
U445="Defaut GE &amp; POWER Cabinet","PASSIVE",
U445="Sharing","PASSIVE",
U445="Sites strategiques &amp; DataCenter","PASSIVE",
U445="Exclu","Exclu",
U445="SAT","ACTIVE",
U445="SPARE-ISSUE","SPARE-ISSUE",
U445="Fiber CAmtel","ACTIVE",
U445="Fiber AOF","ACTIVE",
U445="Projet OCM (HUAWEI)","PLANNED WORKS",
U445="Projet OCM (NOKIA)","PLANNED WORKS",
U445="ACCESS-ISSUE","ACCESS-ISSUE",
U445="Projet OCM (ZTE, NOKIA, autres projets)","PLANNED WORKS",
U445="No root CAuse","No root cause",
U445="ODU HS","ACTIVE",
U445="IP &amp; VLAN","ACTIVE",
U445="Warehouse HUAWEI","SPARE-ISSUE",
U445="SPARE-HS","SPARE-ISSUE",
U445="Power Telco","ACTIVE"
),"")</f>
        <v/>
      </c>
      <c r="W445" s="51"/>
      <c r="X445" s="51"/>
      <c r="Y445" s="51"/>
      <c r="Z445" s="51"/>
      <c r="AA445" s="51"/>
      <c r="AB445" s="34" t="s">
        <v>5420</v>
      </c>
      <c r="AC445" s="34" t="str">
        <f>_xlfn.XLOOKUP(B445,[4]ALL!$B:$B,[4]ALL!$N:$N,"")</f>
        <v/>
      </c>
      <c r="AD445" s="34" t="s">
        <v>5420</v>
      </c>
      <c r="AE445" s="34"/>
      <c r="AF445" s="36" t="s">
        <v>5420</v>
      </c>
      <c r="AG445" s="29"/>
      <c r="AH445" s="35"/>
      <c r="AI445" s="29"/>
      <c r="AJ445" s="29" t="s">
        <v>5420</v>
      </c>
      <c r="AK445" s="36" t="s">
        <v>5420</v>
      </c>
      <c r="AL445" s="36" t="s">
        <v>5420</v>
      </c>
      <c r="AM445" s="36" t="s">
        <v>5420</v>
      </c>
      <c r="AN445" s="36" t="s">
        <v>5420</v>
      </c>
      <c r="AO445" s="36" t="s">
        <v>5420</v>
      </c>
      <c r="AP445" s="36" t="s">
        <v>5420</v>
      </c>
      <c r="AQ445" s="36" t="s">
        <v>5420</v>
      </c>
      <c r="AR445" s="36" t="s">
        <v>5420</v>
      </c>
      <c r="AS445" s="36" t="s">
        <v>5420</v>
      </c>
      <c r="AT445" s="36" t="s">
        <v>5420</v>
      </c>
      <c r="AU445" s="36" t="s">
        <v>5420</v>
      </c>
      <c r="AV445" s="36" t="s">
        <v>5420</v>
      </c>
      <c r="AW445" s="45"/>
      <c r="AX445" s="45" t="s">
        <v>5420</v>
      </c>
      <c r="AY445" s="45" t="s">
        <v>5420</v>
      </c>
      <c r="AZ445" s="45" t="s">
        <v>5420</v>
      </c>
      <c r="BA445" s="36" t="s">
        <v>5420</v>
      </c>
    </row>
    <row r="446" spans="1:53" s="58" customFormat="1" ht="15.6" hidden="1" x14ac:dyDescent="0.3">
      <c r="A446" s="27" t="s">
        <v>954</v>
      </c>
      <c r="B446" s="28" t="s">
        <v>955</v>
      </c>
      <c r="C446" s="29" t="str">
        <f>_xlfn.XLOOKUP(B446,'[1]daily break down'!$D:$D,'[1]daily break down'!$E:$E,"")</f>
        <v>Yaounde</v>
      </c>
      <c r="D446" s="27" t="s">
        <v>21</v>
      </c>
      <c r="E446" s="27" t="s">
        <v>30</v>
      </c>
      <c r="F446" s="29" t="s">
        <v>37</v>
      </c>
      <c r="G446" s="27" t="s">
        <v>38</v>
      </c>
      <c r="H446" s="30" t="str">
        <f>_xlfn.XLOOKUP(B446,[2]CALCULATION!$B:$B,[2]CALCULATION!$H:$H,"")</f>
        <v>ZTE</v>
      </c>
      <c r="I446" s="25">
        <v>0</v>
      </c>
      <c r="J446" s="25">
        <v>0</v>
      </c>
      <c r="K446" s="25">
        <v>0</v>
      </c>
      <c r="L446" s="25">
        <v>0</v>
      </c>
      <c r="M446" s="25">
        <v>0.82690557110774365</v>
      </c>
      <c r="N446" s="25">
        <v>0.17981325959598563</v>
      </c>
      <c r="O446" s="25">
        <v>0.18207831454229487</v>
      </c>
      <c r="P446" s="25" t="s">
        <v>6366</v>
      </c>
      <c r="Q446" s="31" t="s">
        <v>5364</v>
      </c>
      <c r="R446" s="31"/>
      <c r="S446" s="32" t="str" cm="1">
        <f t="array" ref="S446">IFERROR(_xlfn.IFS(
U446="MPR ISSUE","PDH",
U446="BSS Hardware Issue","BSS",
U446="Sites strategiques, MLL, Pylone, etc.","ENVTECH",
U446="AKTIVCO DEFAUT GE &amp; POWER Cabinet","AKTIVCO",
U446="AKTIVCO Coupure ENEO &amp; Baisse de tension","AKTIVCO GRID ONLY",
U446="Coupure ENEO &amp; Baisse de tension","IHS GRID ONLY",
U446="Defaut GE &amp; POWER Cabinet","IHS",
U446="Sharing","Partners",
U446="Sites strategiques &amp; DataCenter","SST &amp; DC",
U446="Exclu","Exclu",
U446="SAT","SAT",
U446="SPARE-ISSUE","SPARE-ISSUE",
U446="Fiber CAmtel","TRANS_FO_CAMTEL",
U446="Fiber AOF","Fiber AOF",
U446="Projet OCM (HUAWEI)","TRAVAUX-HUAWEI",
U446="Projet OCM (NOKIA)","TRAVAUX-NOKIA",
U446="ACCESS-ISSUE","ACCESS-ISSUE",
U446="Projet OCM (ZTE, NOKIA, autres projets)","TRAVAUX OCM",
U446="No root CAuse","No root cause",
U446="ODU HS","PDH",
U446="IP &amp; VLAN","PDH",
U446="Warehouse HUAWEI","SPARE-ISSUE",
U446="SPARE-HS","SPARE-ISSUE",
U446="Power Telco","BSS"
),"")</f>
        <v/>
      </c>
      <c r="T446" s="32" t="str" cm="1">
        <f t="array" ref="T446">IFERROR(_xlfn.IFS(
U446="MPR ISSUE","TX ISSUE",
U446="BSS Hardware Issue","RAN ISSUE",
U446="Sites strategiques, MLL, Pylone, etc.","ENVTECH",
U446="AKTIVCO DEFAUT GE &amp; POWER Cabinet","POWER ISSUE",
U446="AKTIVCO Coupure ENEO &amp; Baisse de tension","POWER ISSUE",
U446="Coupure ENEO &amp; Baisse de tension","POWER ISSUE",
U446="Defaut GE &amp; POWER Cabinet","POWER ISSUE",
U446="Sharing","POWER ISSUE",
U446="Sites strategiques &amp; DataCenter","POWER ISSUE",
U446="Exclu","Exclu",
U446="SAT","TX ISSUE",
U446="SPARE-ISSUE","SPARE-ISSUE",
U446="Fiber CAmtel","TX ISSUE",
U446="Fiber AOF","TX ISSUE",
U446="Projet OCM (HUAWEI)","TRAVAUX-HUAWEI",
U446="Projet OCM (NOKIA)","TRAVAUX -NOKIA",
U446="ACCESS-ISSUE","ACCESS-ISSUE",
U446="Projet OCM (ZTE, NOKIA, autres projets)","TRAVAUX OCM",
U446="No root CAuse","No root cause",
U446="ODU HS","TX ISSUE",
U446="IP &amp; VLAN","TX ISSUE",
U446="Warehouse HUAWEI","SPARE-ISSUE",
U446="SPARE-HS","SPARE-ISSUE",
U446="Power Telco","RAN ISSUE"
),"")</f>
        <v/>
      </c>
      <c r="U446" s="33"/>
      <c r="V446" s="32" t="str" cm="1">
        <f t="array" ref="V446">IFERROR(_xlfn.IFS(
U446="MPR ISSUE","ACTIVE",
U446="BSS Hardware Issue","ACTIVE",
U446="Sites strategiques, MLL, Pylone, etc.","PASSIVE",
U446="AKTIVCO DEFAUT GE &amp; POWER Cabinet","PASSIVE",
U446="AKTIVCO Coupure ENEO &amp; Baisse de tension","PASSIVE",
U446="Coupure ENEO &amp; Baisse de tension","PASSIVE",
U446="Defaut GE &amp; POWER Cabinet","PASSIVE",
U446="Sharing","PASSIVE",
U446="Sites strategiques &amp; DataCenter","PASSIVE",
U446="Exclu","Exclu",
U446="SAT","ACTIVE",
U446="SPARE-ISSUE","SPARE-ISSUE",
U446="Fiber CAmtel","ACTIVE",
U446="Fiber AOF","ACTIVE",
U446="Projet OCM (HUAWEI)","PLANNED WORKS",
U446="Projet OCM (NOKIA)","PLANNED WORKS",
U446="ACCESS-ISSUE","ACCESS-ISSUE",
U446="Projet OCM (ZTE, NOKIA, autres projets)","PLANNED WORKS",
U446="No root CAuse","No root cause",
U446="ODU HS","ACTIVE",
U446="IP &amp; VLAN","ACTIVE",
U446="Warehouse HUAWEI","SPARE-ISSUE",
U446="SPARE-HS","SPARE-ISSUE",
U446="Power Telco","ACTIVE"
),"")</f>
        <v/>
      </c>
      <c r="W446" s="51"/>
      <c r="X446" s="51"/>
      <c r="Y446" s="51"/>
      <c r="Z446" s="51"/>
      <c r="AA446" s="51"/>
      <c r="AB446" s="34" t="s">
        <v>5420</v>
      </c>
      <c r="AC446" s="34" t="str">
        <f>_xlfn.XLOOKUP(B446,[4]ALL!$B:$B,[4]ALL!$N:$N,"")</f>
        <v/>
      </c>
      <c r="AD446" s="34" t="s">
        <v>5420</v>
      </c>
      <c r="AE446" s="34"/>
      <c r="AF446" s="36" t="s">
        <v>5420</v>
      </c>
      <c r="AG446" s="29"/>
      <c r="AH446" s="35"/>
      <c r="AI446" s="29"/>
      <c r="AJ446" s="29" t="s">
        <v>5420</v>
      </c>
      <c r="AK446" s="36" t="s">
        <v>5420</v>
      </c>
      <c r="AL446" s="36" t="s">
        <v>5420</v>
      </c>
      <c r="AM446" s="36" t="s">
        <v>5420</v>
      </c>
      <c r="AN446" s="36" t="s">
        <v>5420</v>
      </c>
      <c r="AO446" s="36" t="s">
        <v>5420</v>
      </c>
      <c r="AP446" s="36" t="s">
        <v>5420</v>
      </c>
      <c r="AQ446" s="36" t="s">
        <v>5420</v>
      </c>
      <c r="AR446" s="36" t="s">
        <v>5420</v>
      </c>
      <c r="AS446" s="36" t="s">
        <v>5420</v>
      </c>
      <c r="AT446" s="36" t="s">
        <v>5420</v>
      </c>
      <c r="AU446" s="36" t="s">
        <v>5420</v>
      </c>
      <c r="AV446" s="36" t="s">
        <v>5420</v>
      </c>
      <c r="AW446" s="45"/>
      <c r="AX446" s="45" t="s">
        <v>5420</v>
      </c>
      <c r="AY446" s="45" t="s">
        <v>5420</v>
      </c>
      <c r="AZ446" s="45" t="s">
        <v>5420</v>
      </c>
      <c r="BA446" s="36" t="s">
        <v>5420</v>
      </c>
    </row>
    <row r="447" spans="1:53" s="58" customFormat="1" ht="15.6" hidden="1" x14ac:dyDescent="0.3">
      <c r="A447" s="27" t="s">
        <v>3760</v>
      </c>
      <c r="B447" s="28" t="s">
        <v>3761</v>
      </c>
      <c r="C447" s="29" t="str">
        <f>_xlfn.XLOOKUP(B447,'[1]daily break down'!$D:$D,'[1]daily break down'!$E:$E,"")</f>
        <v>Garoua</v>
      </c>
      <c r="D447" s="27" t="s">
        <v>11</v>
      </c>
      <c r="E447" s="27" t="s">
        <v>12</v>
      </c>
      <c r="F447" s="29" t="s">
        <v>23</v>
      </c>
      <c r="G447" s="27" t="s">
        <v>24</v>
      </c>
      <c r="H447" s="37" t="str">
        <f>_xlfn.XLOOKUP(B447,[2]CALCULATION!$B:$B,[2]CALCULATION!$H:$H,"")</f>
        <v>Huawei</v>
      </c>
      <c r="I447" s="25">
        <v>0</v>
      </c>
      <c r="J447" s="25">
        <v>0</v>
      </c>
      <c r="K447" s="25">
        <v>4.8600588414903848E-2</v>
      </c>
      <c r="L447" s="25">
        <v>0</v>
      </c>
      <c r="M447" s="25">
        <v>1.2829485236835574</v>
      </c>
      <c r="N447" s="25">
        <v>0</v>
      </c>
      <c r="O447" s="25">
        <v>0.17674562612539343</v>
      </c>
      <c r="P447" s="25" t="s">
        <v>6366</v>
      </c>
      <c r="Q447" s="31" t="s">
        <v>5364</v>
      </c>
      <c r="R447" s="31"/>
      <c r="S447" s="32" t="str" cm="1">
        <f t="array" ref="S447">IFERROR(_xlfn.IFS(
U447="MPR ISSUE","PDH",
U447="BSS Hardware Issue","BSS",
U447="Sites strategiques, MLL, Pylone, etc.","ENVTECH",
U447="AKTIVCO DEFAUT GE &amp; POWER Cabinet","AKTIVCO",
U447="AKTIVCO Coupure ENEO &amp; Baisse de tension","AKTIVCO GRID ONLY",
U447="Coupure ENEO &amp; Baisse de tension","IHS GRID ONLY",
U447="Defaut GE &amp; POWER Cabinet","IHS",
U447="Sharing","Partners",
U447="Sites strategiques &amp; DataCenter","SST &amp; DC",
U447="Exclu","Exclu",
U447="SAT","SAT",
U447="SPARE-ISSUE","SPARE-ISSUE",
U447="Fiber CAmtel","TRANS_FO_CAMTEL",
U447="Fiber AOF","Fiber AOF",
U447="Projet OCM (HUAWEI)","TRAVAUX-HUAWEI",
U447="Projet OCM (NOKIA)","TRAVAUX-NOKIA",
U447="ACCESS-ISSUE","ACCESS-ISSUE",
U447="Projet OCM (ZTE, NOKIA, autres projets)","TRAVAUX OCM",
U447="No root CAuse","No root cause",
U447="ODU HS","PDH",
U447="IP &amp; VLAN","PDH",
U447="Warehouse HUAWEI","SPARE-ISSUE",
U447="SPARE-HS","SPARE-ISSUE",
U447="Power Telco","BSS"
),"")</f>
        <v/>
      </c>
      <c r="T447" s="32" t="str" cm="1">
        <f t="array" ref="T447">IFERROR(_xlfn.IFS(
U447="MPR ISSUE","TX ISSUE",
U447="BSS Hardware Issue","RAN ISSUE",
U447="Sites strategiques, MLL, Pylone, etc.","ENVTECH",
U447="AKTIVCO DEFAUT GE &amp; POWER Cabinet","POWER ISSUE",
U447="AKTIVCO Coupure ENEO &amp; Baisse de tension","POWER ISSUE",
U447="Coupure ENEO &amp; Baisse de tension","POWER ISSUE",
U447="Defaut GE &amp; POWER Cabinet","POWER ISSUE",
U447="Sharing","POWER ISSUE",
U447="Sites strategiques &amp; DataCenter","POWER ISSUE",
U447="Exclu","Exclu",
U447="SAT","TX ISSUE",
U447="SPARE-ISSUE","SPARE-ISSUE",
U447="Fiber CAmtel","TX ISSUE",
U447="Fiber AOF","TX ISSUE",
U447="Projet OCM (HUAWEI)","TRAVAUX-HUAWEI",
U447="Projet OCM (NOKIA)","TRAVAUX -NOKIA",
U447="ACCESS-ISSUE","ACCESS-ISSUE",
U447="Projet OCM (ZTE, NOKIA, autres projets)","TRAVAUX OCM",
U447="No root CAuse","No root cause",
U447="ODU HS","TX ISSUE",
U447="IP &amp; VLAN","TX ISSUE",
U447="Warehouse HUAWEI","SPARE-ISSUE",
U447="SPARE-HS","SPARE-ISSUE",
U447="Power Telco","RAN ISSUE"
),"")</f>
        <v/>
      </c>
      <c r="U447" s="33"/>
      <c r="V447" s="32" t="str" cm="1">
        <f t="array" ref="V447">IFERROR(_xlfn.IFS(
U447="MPR ISSUE","ACTIVE",
U447="BSS Hardware Issue","ACTIVE",
U447="Sites strategiques, MLL, Pylone, etc.","PASSIVE",
U447="AKTIVCO DEFAUT GE &amp; POWER Cabinet","PASSIVE",
U447="AKTIVCO Coupure ENEO &amp; Baisse de tension","PASSIVE",
U447="Coupure ENEO &amp; Baisse de tension","PASSIVE",
U447="Defaut GE &amp; POWER Cabinet","PASSIVE",
U447="Sharing","PASSIVE",
U447="Sites strategiques &amp; DataCenter","PASSIVE",
U447="Exclu","Exclu",
U447="SAT","ACTIVE",
U447="SPARE-ISSUE","SPARE-ISSUE",
U447="Fiber CAmtel","ACTIVE",
U447="Fiber AOF","ACTIVE",
U447="Projet OCM (HUAWEI)","PLANNED WORKS",
U447="Projet OCM (NOKIA)","PLANNED WORKS",
U447="ACCESS-ISSUE","ACCESS-ISSUE",
U447="Projet OCM (ZTE, NOKIA, autres projets)","PLANNED WORKS",
U447="No root CAuse","No root cause",
U447="ODU HS","ACTIVE",
U447="IP &amp; VLAN","ACTIVE",
U447="Warehouse HUAWEI","SPARE-ISSUE",
U447="SPARE-HS","SPARE-ISSUE",
U447="Power Telco","ACTIVE"
),"")</f>
        <v/>
      </c>
      <c r="W447" s="51"/>
      <c r="X447" s="51"/>
      <c r="Y447" s="51"/>
      <c r="Z447" s="51"/>
      <c r="AA447" s="51"/>
      <c r="AB447" s="34" t="s">
        <v>5420</v>
      </c>
      <c r="AC447" s="34" t="str">
        <f>_xlfn.XLOOKUP(B447,[4]ALL!$B:$B,[4]ALL!$N:$N,"")</f>
        <v/>
      </c>
      <c r="AD447" s="34" t="s">
        <v>5420</v>
      </c>
      <c r="AE447" s="34"/>
      <c r="AF447" s="36" t="s">
        <v>5420</v>
      </c>
      <c r="AG447" s="29"/>
      <c r="AH447" s="35"/>
      <c r="AI447" s="29"/>
      <c r="AJ447" s="29" t="s">
        <v>5420</v>
      </c>
      <c r="AK447" s="36" t="s">
        <v>5420</v>
      </c>
      <c r="AL447" s="36" t="s">
        <v>5420</v>
      </c>
      <c r="AM447" s="36" t="s">
        <v>5420</v>
      </c>
      <c r="AN447" s="36" t="s">
        <v>5420</v>
      </c>
      <c r="AO447" s="36" t="s">
        <v>5420</v>
      </c>
      <c r="AP447" s="36" t="s">
        <v>5420</v>
      </c>
      <c r="AQ447" s="36" t="s">
        <v>5420</v>
      </c>
      <c r="AR447" s="36" t="s">
        <v>5420</v>
      </c>
      <c r="AS447" s="36" t="s">
        <v>5420</v>
      </c>
      <c r="AT447" s="36" t="s">
        <v>5420</v>
      </c>
      <c r="AU447" s="36" t="s">
        <v>5420</v>
      </c>
      <c r="AV447" s="36" t="s">
        <v>5420</v>
      </c>
      <c r="AW447" s="45"/>
      <c r="AX447" s="45" t="s">
        <v>5420</v>
      </c>
      <c r="AY447" s="45" t="s">
        <v>5420</v>
      </c>
      <c r="AZ447" s="45" t="s">
        <v>5420</v>
      </c>
      <c r="BA447" s="36" t="s">
        <v>5420</v>
      </c>
    </row>
    <row r="448" spans="1:53" s="58" customFormat="1" ht="15.6" hidden="1" x14ac:dyDescent="0.3">
      <c r="A448" s="27" t="s">
        <v>4385</v>
      </c>
      <c r="B448" s="28" t="s">
        <v>4386</v>
      </c>
      <c r="C448" s="29" t="str">
        <f>_xlfn.XLOOKUP(B448,'[1]daily break down'!$D:$D,'[1]daily break down'!$E:$E,"")</f>
        <v>Yaounde</v>
      </c>
      <c r="D448" s="27" t="s">
        <v>21</v>
      </c>
      <c r="E448" s="27" t="s">
        <v>36</v>
      </c>
      <c r="F448" s="29" t="s">
        <v>37</v>
      </c>
      <c r="G448" s="27" t="s">
        <v>38</v>
      </c>
      <c r="H448" s="30" t="str">
        <f>_xlfn.XLOOKUP(B448,[2]CALCULATION!$B:$B,[2]CALCULATION!$H:$H,"")</f>
        <v>ZTE</v>
      </c>
      <c r="I448" s="25">
        <v>0</v>
      </c>
      <c r="J448" s="25">
        <v>0</v>
      </c>
      <c r="K448" s="25">
        <v>0</v>
      </c>
      <c r="L448" s="25">
        <v>0</v>
      </c>
      <c r="M448" s="25">
        <v>11.453170078160445</v>
      </c>
      <c r="N448" s="25">
        <v>23.302742607003335</v>
      </c>
      <c r="O448" s="25">
        <v>0.1722155162327752</v>
      </c>
      <c r="P448" s="25" t="s">
        <v>6366</v>
      </c>
      <c r="Q448" s="31" t="s">
        <v>5364</v>
      </c>
      <c r="R448" s="31"/>
      <c r="S448" s="32" t="str" cm="1">
        <f t="array" ref="S448">IFERROR(_xlfn.IFS(
U448="MPR ISSUE","PDH",
U448="BSS Hardware Issue","BSS",
U448="Sites strategiques, MLL, Pylone, etc.","ENVTECH",
U448="AKTIVCO DEFAUT GE &amp; POWER Cabinet","AKTIVCO",
U448="AKTIVCO Coupure ENEO &amp; Baisse de tension","AKTIVCO GRID ONLY",
U448="Coupure ENEO &amp; Baisse de tension","IHS GRID ONLY",
U448="Defaut GE &amp; POWER Cabinet","IHS",
U448="Sharing","Partners",
U448="Sites strategiques &amp; DataCenter","SST &amp; DC",
U448="Exclu","Exclu",
U448="SAT","SAT",
U448="SPARE-ISSUE","SPARE-ISSUE",
U448="Fiber CAmtel","TRANS_FO_CAMTEL",
U448="Fiber AOF","Fiber AOF",
U448="Projet OCM (HUAWEI)","TRAVAUX-HUAWEI",
U448="Projet OCM (NOKIA)","TRAVAUX-NOKIA",
U448="ACCESS-ISSUE","ACCESS-ISSUE",
U448="Projet OCM (ZTE, NOKIA, autres projets)","TRAVAUX OCM",
U448="No root CAuse","No root cause",
U448="ODU HS","PDH",
U448="IP &amp; VLAN","PDH",
U448="Warehouse HUAWEI","SPARE-ISSUE",
U448="SPARE-HS","SPARE-ISSUE",
U448="Power Telco","BSS"
),"")</f>
        <v/>
      </c>
      <c r="T448" s="32" t="str" cm="1">
        <f t="array" ref="T448">IFERROR(_xlfn.IFS(
U448="MPR ISSUE","TX ISSUE",
U448="BSS Hardware Issue","RAN ISSUE",
U448="Sites strategiques, MLL, Pylone, etc.","ENVTECH",
U448="AKTIVCO DEFAUT GE &amp; POWER Cabinet","POWER ISSUE",
U448="AKTIVCO Coupure ENEO &amp; Baisse de tension","POWER ISSUE",
U448="Coupure ENEO &amp; Baisse de tension","POWER ISSUE",
U448="Defaut GE &amp; POWER Cabinet","POWER ISSUE",
U448="Sharing","POWER ISSUE",
U448="Sites strategiques &amp; DataCenter","POWER ISSUE",
U448="Exclu","Exclu",
U448="SAT","TX ISSUE",
U448="SPARE-ISSUE","SPARE-ISSUE",
U448="Fiber CAmtel","TX ISSUE",
U448="Fiber AOF","TX ISSUE",
U448="Projet OCM (HUAWEI)","TRAVAUX-HUAWEI",
U448="Projet OCM (NOKIA)","TRAVAUX -NOKIA",
U448="ACCESS-ISSUE","ACCESS-ISSUE",
U448="Projet OCM (ZTE, NOKIA, autres projets)","TRAVAUX OCM",
U448="No root CAuse","No root cause",
U448="ODU HS","TX ISSUE",
U448="IP &amp; VLAN","TX ISSUE",
U448="Warehouse HUAWEI","SPARE-ISSUE",
U448="SPARE-HS","SPARE-ISSUE",
U448="Power Telco","RAN ISSUE"
),"")</f>
        <v/>
      </c>
      <c r="U448" s="33"/>
      <c r="V448" s="32" t="str" cm="1">
        <f t="array" ref="V448">IFERROR(_xlfn.IFS(
U448="MPR ISSUE","ACTIVE",
U448="BSS Hardware Issue","ACTIVE",
U448="Sites strategiques, MLL, Pylone, etc.","PASSIVE",
U448="AKTIVCO DEFAUT GE &amp; POWER Cabinet","PASSIVE",
U448="AKTIVCO Coupure ENEO &amp; Baisse de tension","PASSIVE",
U448="Coupure ENEO &amp; Baisse de tension","PASSIVE",
U448="Defaut GE &amp; POWER Cabinet","PASSIVE",
U448="Sharing","PASSIVE",
U448="Sites strategiques &amp; DataCenter","PASSIVE",
U448="Exclu","Exclu",
U448="SAT","ACTIVE",
U448="SPARE-ISSUE","SPARE-ISSUE",
U448="Fiber CAmtel","ACTIVE",
U448="Fiber AOF","ACTIVE",
U448="Projet OCM (HUAWEI)","PLANNED WORKS",
U448="Projet OCM (NOKIA)","PLANNED WORKS",
U448="ACCESS-ISSUE","ACCESS-ISSUE",
U448="Projet OCM (ZTE, NOKIA, autres projets)","PLANNED WORKS",
U448="No root CAuse","No root cause",
U448="ODU HS","ACTIVE",
U448="IP &amp; VLAN","ACTIVE",
U448="Warehouse HUAWEI","SPARE-ISSUE",
U448="SPARE-HS","SPARE-ISSUE",
U448="Power Telco","ACTIVE"
),"")</f>
        <v/>
      </c>
      <c r="W448" s="52"/>
      <c r="X448" s="52"/>
      <c r="Y448" s="52"/>
      <c r="Z448" s="52"/>
      <c r="AA448" s="52"/>
      <c r="AB448" s="34" t="s">
        <v>6673</v>
      </c>
      <c r="AC448" s="34" t="str">
        <f>_xlfn.XLOOKUP(B448,[4]ALL!$B:$B,[4]ALL!$N:$N,"")</f>
        <v/>
      </c>
      <c r="AD448" s="34" t="s">
        <v>5420</v>
      </c>
      <c r="AE448" s="34"/>
      <c r="AF448" s="36" t="s">
        <v>6487</v>
      </c>
      <c r="AG448" s="29"/>
      <c r="AH448" s="35"/>
      <c r="AI448" s="29"/>
      <c r="AJ448" s="29" t="s">
        <v>5420</v>
      </c>
      <c r="AK448" s="36" t="s">
        <v>5420</v>
      </c>
      <c r="AL448" s="36" t="s">
        <v>5420</v>
      </c>
      <c r="AM448" s="36" t="s">
        <v>5420</v>
      </c>
      <c r="AN448" s="36" t="s">
        <v>5420</v>
      </c>
      <c r="AO448" s="36" t="s">
        <v>5420</v>
      </c>
      <c r="AP448" s="36" t="s">
        <v>5420</v>
      </c>
      <c r="AQ448" s="36" t="s">
        <v>5420</v>
      </c>
      <c r="AR448" s="36" t="s">
        <v>5420</v>
      </c>
      <c r="AS448" s="36" t="s">
        <v>5420</v>
      </c>
      <c r="AT448" s="36" t="s">
        <v>5420</v>
      </c>
      <c r="AU448" s="36" t="s">
        <v>5420</v>
      </c>
      <c r="AV448" s="36" t="s">
        <v>5911</v>
      </c>
      <c r="AW448" s="45"/>
      <c r="AX448" s="45" t="s">
        <v>5420</v>
      </c>
      <c r="AY448" s="45" t="s">
        <v>5420</v>
      </c>
      <c r="AZ448" s="45" t="s">
        <v>5420</v>
      </c>
      <c r="BA448" s="36" t="s">
        <v>5420</v>
      </c>
    </row>
    <row r="449" spans="1:53" s="58" customFormat="1" ht="15.6" hidden="1" x14ac:dyDescent="0.3">
      <c r="A449" s="27" t="s">
        <v>877</v>
      </c>
      <c r="B449" s="28" t="s">
        <v>878</v>
      </c>
      <c r="C449" s="29" t="str">
        <f>_xlfn.XLOOKUP(B449,'[1]daily break down'!$D:$D,'[1]daily break down'!$E:$E,"")</f>
        <v>NGAOUNDERE</v>
      </c>
      <c r="D449" s="27" t="s">
        <v>11</v>
      </c>
      <c r="E449" s="27" t="s">
        <v>96</v>
      </c>
      <c r="F449" s="29" t="s">
        <v>90</v>
      </c>
      <c r="G449" s="27" t="s">
        <v>879</v>
      </c>
      <c r="H449" s="39" t="str">
        <f>_xlfn.XLOOKUP(B449,[2]CALCULATION!$B:$B,[2]CALCULATION!$H:$H,"")</f>
        <v>NOKIA</v>
      </c>
      <c r="I449" s="25">
        <v>0.32607873687694927</v>
      </c>
      <c r="J449" s="25">
        <v>0.29652601210502422</v>
      </c>
      <c r="K449" s="25">
        <v>0.36907911070019089</v>
      </c>
      <c r="L449" s="25">
        <v>0.333141427890638</v>
      </c>
      <c r="M449" s="25">
        <v>0.38976780154837037</v>
      </c>
      <c r="N449" s="25">
        <v>0.6110476182323008</v>
      </c>
      <c r="O449" s="25">
        <v>0.16827396392463034</v>
      </c>
      <c r="P449" s="25" t="s">
        <v>6366</v>
      </c>
      <c r="Q449" s="31" t="s">
        <v>5364</v>
      </c>
      <c r="R449" s="31"/>
      <c r="S449" s="32" t="str" cm="1">
        <f t="array" ref="S449">IFERROR(_xlfn.IFS(
U449="MPR ISSUE","PDH",
U449="BSS Hardware Issue","BSS",
U449="Sites strategiques, MLL, Pylone, etc.","ENVTECH",
U449="AKTIVCO DEFAUT GE &amp; POWER Cabinet","AKTIVCO",
U449="AKTIVCO Coupure ENEO &amp; Baisse de tension","AKTIVCO GRID ONLY",
U449="Coupure ENEO &amp; Baisse de tension","IHS GRID ONLY",
U449="Defaut GE &amp; POWER Cabinet","IHS",
U449="Sharing","Partners",
U449="Sites strategiques &amp; DataCenter","SST &amp; DC",
U449="Exclu","Exclu",
U449="SAT","SAT",
U449="SPARE-ISSUE","SPARE-ISSUE",
U449="Fiber CAmtel","TRANS_FO_CAMTEL",
U449="Fiber AOF","Fiber AOF",
U449="Projet OCM (HUAWEI)","TRAVAUX-HUAWEI",
U449="Projet OCM (NOKIA)","TRAVAUX-NOKIA",
U449="ACCESS-ISSUE","ACCESS-ISSUE",
U449="Projet OCM (ZTE, NOKIA, autres projets)","TRAVAUX OCM",
U449="No root CAuse","No root cause",
U449="ODU HS","PDH",
U449="IP &amp; VLAN","PDH",
U449="Warehouse HUAWEI","SPARE-ISSUE",
U449="SPARE-HS","SPARE-ISSUE",
U449="Power Telco","BSS"
),"")</f>
        <v/>
      </c>
      <c r="T449" s="32" t="str" cm="1">
        <f t="array" ref="T449">IFERROR(_xlfn.IFS(
U449="MPR ISSUE","TX ISSUE",
U449="BSS Hardware Issue","RAN ISSUE",
U449="Sites strategiques, MLL, Pylone, etc.","ENVTECH",
U449="AKTIVCO DEFAUT GE &amp; POWER Cabinet","POWER ISSUE",
U449="AKTIVCO Coupure ENEO &amp; Baisse de tension","POWER ISSUE",
U449="Coupure ENEO &amp; Baisse de tension","POWER ISSUE",
U449="Defaut GE &amp; POWER Cabinet","POWER ISSUE",
U449="Sharing","POWER ISSUE",
U449="Sites strategiques &amp; DataCenter","POWER ISSUE",
U449="Exclu","Exclu",
U449="SAT","TX ISSUE",
U449="SPARE-ISSUE","SPARE-ISSUE",
U449="Fiber CAmtel","TX ISSUE",
U449="Fiber AOF","TX ISSUE",
U449="Projet OCM (HUAWEI)","TRAVAUX-HUAWEI",
U449="Projet OCM (NOKIA)","TRAVAUX -NOKIA",
U449="ACCESS-ISSUE","ACCESS-ISSUE",
U449="Projet OCM (ZTE, NOKIA, autres projets)","TRAVAUX OCM",
U449="No root CAuse","No root cause",
U449="ODU HS","TX ISSUE",
U449="IP &amp; VLAN","TX ISSUE",
U449="Warehouse HUAWEI","SPARE-ISSUE",
U449="SPARE-HS","SPARE-ISSUE",
U449="Power Telco","RAN ISSUE"
),"")</f>
        <v/>
      </c>
      <c r="U449" s="33"/>
      <c r="V449" s="32" t="str" cm="1">
        <f t="array" ref="V449">IFERROR(_xlfn.IFS(
U449="MPR ISSUE","ACTIVE",
U449="BSS Hardware Issue","ACTIVE",
U449="Sites strategiques, MLL, Pylone, etc.","PASSIVE",
U449="AKTIVCO DEFAUT GE &amp; POWER Cabinet","PASSIVE",
U449="AKTIVCO Coupure ENEO &amp; Baisse de tension","PASSIVE",
U449="Coupure ENEO &amp; Baisse de tension","PASSIVE",
U449="Defaut GE &amp; POWER Cabinet","PASSIVE",
U449="Sharing","PASSIVE",
U449="Sites strategiques &amp; DataCenter","PASSIVE",
U449="Exclu","Exclu",
U449="SAT","ACTIVE",
U449="SPARE-ISSUE","SPARE-ISSUE",
U449="Fiber CAmtel","ACTIVE",
U449="Fiber AOF","ACTIVE",
U449="Projet OCM (HUAWEI)","PLANNED WORKS",
U449="Projet OCM (NOKIA)","PLANNED WORKS",
U449="ACCESS-ISSUE","ACCESS-ISSUE",
U449="Projet OCM (ZTE, NOKIA, autres projets)","PLANNED WORKS",
U449="No root CAuse","No root cause",
U449="ODU HS","ACTIVE",
U449="IP &amp; VLAN","ACTIVE",
U449="Warehouse HUAWEI","SPARE-ISSUE",
U449="SPARE-HS","SPARE-ISSUE",
U449="Power Telco","ACTIVE"
),"")</f>
        <v/>
      </c>
      <c r="W449" s="51"/>
      <c r="X449" s="51"/>
      <c r="Y449" s="51"/>
      <c r="Z449" s="51"/>
      <c r="AA449" s="51"/>
      <c r="AB449" s="34" t="s">
        <v>5420</v>
      </c>
      <c r="AC449" s="34" t="str">
        <f>_xlfn.XLOOKUP(B449,[4]ALL!$B:$B,[4]ALL!$N:$N,"")</f>
        <v/>
      </c>
      <c r="AD449" s="34" t="s">
        <v>5420</v>
      </c>
      <c r="AE449" s="34"/>
      <c r="AF449" s="36" t="s">
        <v>5420</v>
      </c>
      <c r="AG449" s="29"/>
      <c r="AH449" s="35"/>
      <c r="AI449" s="29"/>
      <c r="AJ449" s="29" t="s">
        <v>5420</v>
      </c>
      <c r="AK449" s="36" t="s">
        <v>5420</v>
      </c>
      <c r="AL449" s="36" t="s">
        <v>5420</v>
      </c>
      <c r="AM449" s="36" t="s">
        <v>5420</v>
      </c>
      <c r="AN449" s="36" t="s">
        <v>5420</v>
      </c>
      <c r="AO449" s="36" t="s">
        <v>5420</v>
      </c>
      <c r="AP449" s="36" t="s">
        <v>5420</v>
      </c>
      <c r="AQ449" s="36" t="s">
        <v>5420</v>
      </c>
      <c r="AR449" s="36" t="s">
        <v>5420</v>
      </c>
      <c r="AS449" s="36" t="s">
        <v>5420</v>
      </c>
      <c r="AT449" s="36" t="s">
        <v>5420</v>
      </c>
      <c r="AU449" s="36" t="s">
        <v>5420</v>
      </c>
      <c r="AV449" s="36" t="s">
        <v>5420</v>
      </c>
      <c r="AW449" s="45"/>
      <c r="AX449" s="45" t="s">
        <v>5420</v>
      </c>
      <c r="AY449" s="45" t="s">
        <v>5420</v>
      </c>
      <c r="AZ449" s="45" t="s">
        <v>5420</v>
      </c>
      <c r="BA449" s="36" t="s">
        <v>5420</v>
      </c>
    </row>
    <row r="450" spans="1:53" s="58" customFormat="1" ht="15.6" hidden="1" x14ac:dyDescent="0.3">
      <c r="A450" s="27" t="s">
        <v>1114</v>
      </c>
      <c r="B450" s="28" t="s">
        <v>1115</v>
      </c>
      <c r="C450" s="29" t="str">
        <f>_xlfn.XLOOKUP(B450,'[1]daily break down'!$D:$D,'[1]daily break down'!$E:$E,"")</f>
        <v>CENTRE</v>
      </c>
      <c r="D450" s="27" t="s">
        <v>11</v>
      </c>
      <c r="E450" s="27" t="s">
        <v>12</v>
      </c>
      <c r="F450" s="29" t="s">
        <v>226</v>
      </c>
      <c r="G450" s="27" t="s">
        <v>1114</v>
      </c>
      <c r="H450" s="39" t="str">
        <f>_xlfn.XLOOKUP(B450,[2]CALCULATION!$B:$B,[2]CALCULATION!$H:$H,"")</f>
        <v>NOKIA</v>
      </c>
      <c r="I450" s="25">
        <v>7.4135096118368563E-2</v>
      </c>
      <c r="J450" s="25">
        <v>0.17301809475705796</v>
      </c>
      <c r="K450" s="25">
        <v>3.8372170999877295</v>
      </c>
      <c r="L450" s="25">
        <v>20.925183986667921</v>
      </c>
      <c r="M450" s="25">
        <v>6.3542995380001317</v>
      </c>
      <c r="N450" s="25">
        <v>14.367279194596401</v>
      </c>
      <c r="O450" s="25">
        <v>0.16549408208009686</v>
      </c>
      <c r="P450" s="25" t="s">
        <v>6366</v>
      </c>
      <c r="Q450" s="31" t="s">
        <v>5364</v>
      </c>
      <c r="R450" s="31"/>
      <c r="S450" s="32" t="str" cm="1">
        <f t="array" ref="S450">IFERROR(_xlfn.IFS(
U450="MPR ISSUE","PDH",
U450="BSS Hardware Issue","BSS",
U450="Sites strategiques, MLL, Pylone, etc.","ENVTECH",
U450="AKTIVCO DEFAUT GE &amp; POWER Cabinet","AKTIVCO",
U450="AKTIVCO Coupure ENEO &amp; Baisse de tension","AKTIVCO GRID ONLY",
U450="Coupure ENEO &amp; Baisse de tension","IHS GRID ONLY",
U450="Defaut GE &amp; POWER Cabinet","IHS",
U450="Sharing","Partners",
U450="Sites strategiques &amp; DataCenter","SST &amp; DC",
U450="Exclu","Exclu",
U450="SAT","SAT",
U450="SPARE-ISSUE","SPARE-ISSUE",
U450="Fiber CAmtel","TRANS_FO_CAMTEL",
U450="Fiber AOF","Fiber AOF",
U450="Projet OCM (HUAWEI)","TRAVAUX-HUAWEI",
U450="Projet OCM (NOKIA)","TRAVAUX-NOKIA",
U450="ACCESS-ISSUE","ACCESS-ISSUE",
U450="Projet OCM (ZTE, NOKIA, autres projets)","TRAVAUX OCM",
U450="No root CAuse","No root cause",
U450="ODU HS","PDH",
U450="IP &amp; VLAN","PDH",
U450="Warehouse HUAWEI","SPARE-ISSUE",
U450="SPARE-HS","SPARE-ISSUE",
U450="Power Telco","BSS"
),"")</f>
        <v/>
      </c>
      <c r="T450" s="32" t="str" cm="1">
        <f t="array" ref="T450">IFERROR(_xlfn.IFS(
U450="MPR ISSUE","TX ISSUE",
U450="BSS Hardware Issue","RAN ISSUE",
U450="Sites strategiques, MLL, Pylone, etc.","ENVTECH",
U450="AKTIVCO DEFAUT GE &amp; POWER Cabinet","POWER ISSUE",
U450="AKTIVCO Coupure ENEO &amp; Baisse de tension","POWER ISSUE",
U450="Coupure ENEO &amp; Baisse de tension","POWER ISSUE",
U450="Defaut GE &amp; POWER Cabinet","POWER ISSUE",
U450="Sharing","POWER ISSUE",
U450="Sites strategiques &amp; DataCenter","POWER ISSUE",
U450="Exclu","Exclu",
U450="SAT","TX ISSUE",
U450="SPARE-ISSUE","SPARE-ISSUE",
U450="Fiber CAmtel","TX ISSUE",
U450="Fiber AOF","TX ISSUE",
U450="Projet OCM (HUAWEI)","TRAVAUX-HUAWEI",
U450="Projet OCM (NOKIA)","TRAVAUX -NOKIA",
U450="ACCESS-ISSUE","ACCESS-ISSUE",
U450="Projet OCM (ZTE, NOKIA, autres projets)","TRAVAUX OCM",
U450="No root CAuse","No root cause",
U450="ODU HS","TX ISSUE",
U450="IP &amp; VLAN","TX ISSUE",
U450="Warehouse HUAWEI","SPARE-ISSUE",
U450="SPARE-HS","SPARE-ISSUE",
U450="Power Telco","RAN ISSUE"
),"")</f>
        <v/>
      </c>
      <c r="U450" s="33"/>
      <c r="V450" s="32" t="str" cm="1">
        <f t="array" ref="V450">IFERROR(_xlfn.IFS(
U450="MPR ISSUE","ACTIVE",
U450="BSS Hardware Issue","ACTIVE",
U450="Sites strategiques, MLL, Pylone, etc.","PASSIVE",
U450="AKTIVCO DEFAUT GE &amp; POWER Cabinet","PASSIVE",
U450="AKTIVCO Coupure ENEO &amp; Baisse de tension","PASSIVE",
U450="Coupure ENEO &amp; Baisse de tension","PASSIVE",
U450="Defaut GE &amp; POWER Cabinet","PASSIVE",
U450="Sharing","PASSIVE",
U450="Sites strategiques &amp; DataCenter","PASSIVE",
U450="Exclu","Exclu",
U450="SAT","ACTIVE",
U450="SPARE-ISSUE","SPARE-ISSUE",
U450="Fiber CAmtel","ACTIVE",
U450="Fiber AOF","ACTIVE",
U450="Projet OCM (HUAWEI)","PLANNED WORKS",
U450="Projet OCM (NOKIA)","PLANNED WORKS",
U450="ACCESS-ISSUE","ACCESS-ISSUE",
U450="Projet OCM (ZTE, NOKIA, autres projets)","PLANNED WORKS",
U450="No root CAuse","No root cause",
U450="ODU HS","ACTIVE",
U450="IP &amp; VLAN","ACTIVE",
U450="Warehouse HUAWEI","SPARE-ISSUE",
U450="SPARE-HS","SPARE-ISSUE",
U450="Power Telco","ACTIVE"
),"")</f>
        <v/>
      </c>
      <c r="W450" s="51"/>
      <c r="X450" s="51"/>
      <c r="Y450" s="51"/>
      <c r="Z450" s="51"/>
      <c r="AA450" s="51"/>
      <c r="AB450" s="34" t="s">
        <v>1115</v>
      </c>
      <c r="AC450" s="34" t="str">
        <f>_xlfn.XLOOKUP(B450,[4]ALL!$B:$B,[4]ALL!$N:$N,"")</f>
        <v/>
      </c>
      <c r="AD450" s="34" t="s">
        <v>5420</v>
      </c>
      <c r="AE450" s="34"/>
      <c r="AF450" s="36" t="s">
        <v>5420</v>
      </c>
      <c r="AG450" s="29"/>
      <c r="AH450" s="35"/>
      <c r="AI450" s="29"/>
      <c r="AJ450" s="29" t="s">
        <v>5420</v>
      </c>
      <c r="AK450" s="36" t="s">
        <v>5420</v>
      </c>
      <c r="AL450" s="36" t="s">
        <v>5420</v>
      </c>
      <c r="AM450" s="36" t="s">
        <v>5420</v>
      </c>
      <c r="AN450" s="36" t="s">
        <v>5420</v>
      </c>
      <c r="AO450" s="36" t="s">
        <v>5420</v>
      </c>
      <c r="AP450" s="36" t="s">
        <v>5420</v>
      </c>
      <c r="AQ450" s="36" t="s">
        <v>5420</v>
      </c>
      <c r="AR450" s="36" t="s">
        <v>5420</v>
      </c>
      <c r="AS450" s="36" t="s">
        <v>5420</v>
      </c>
      <c r="AT450" s="36" t="s">
        <v>5420</v>
      </c>
      <c r="AU450" s="36" t="s">
        <v>5420</v>
      </c>
      <c r="AV450" s="36" t="s">
        <v>5420</v>
      </c>
      <c r="AW450" s="45"/>
      <c r="AX450" s="45" t="s">
        <v>5420</v>
      </c>
      <c r="AY450" s="45" t="s">
        <v>1115</v>
      </c>
      <c r="AZ450" s="45" t="s">
        <v>5420</v>
      </c>
      <c r="BA450" s="36" t="s">
        <v>5420</v>
      </c>
    </row>
    <row r="451" spans="1:53" s="58" customFormat="1" ht="15.6" hidden="1" x14ac:dyDescent="0.3">
      <c r="A451" s="27" t="s">
        <v>342</v>
      </c>
      <c r="B451" s="28" t="s">
        <v>343</v>
      </c>
      <c r="C451" s="29" t="str">
        <f>_xlfn.XLOOKUP(B451,'[1]daily break down'!$D:$D,'[1]daily break down'!$E:$E,"")</f>
        <v>OUEST</v>
      </c>
      <c r="D451" s="27" t="s">
        <v>11</v>
      </c>
      <c r="E451" s="27" t="s">
        <v>12</v>
      </c>
      <c r="F451" s="29" t="s">
        <v>102</v>
      </c>
      <c r="G451" s="27" t="s">
        <v>342</v>
      </c>
      <c r="H451" s="39" t="str">
        <f>_xlfn.XLOOKUP(B451,[2]CALCULATION!$B:$B,[2]CALCULATION!$H:$H,"")</f>
        <v>NOKIA</v>
      </c>
      <c r="I451" s="25">
        <v>4.3603021119586352</v>
      </c>
      <c r="J451" s="25">
        <v>1.6185084510509338</v>
      </c>
      <c r="K451" s="25">
        <v>0.42167475665819137</v>
      </c>
      <c r="L451" s="25">
        <v>2.6752617476094782E-4</v>
      </c>
      <c r="M451" s="25">
        <v>2.8536125307818605E-4</v>
      </c>
      <c r="N451" s="25">
        <v>0.23948943164599204</v>
      </c>
      <c r="O451" s="25">
        <v>0.1526326002402742</v>
      </c>
      <c r="P451" s="25" t="s">
        <v>6366</v>
      </c>
      <c r="Q451" s="31" t="s">
        <v>5364</v>
      </c>
      <c r="R451" s="31"/>
      <c r="S451" s="32" t="str" cm="1">
        <f t="array" ref="S451">IFERROR(_xlfn.IFS(
U451="MPR ISSUE","PDH",
U451="BSS Hardware Issue","BSS",
U451="Sites strategiques, MLL, Pylone, etc.","ENVTECH",
U451="AKTIVCO DEFAUT GE &amp; POWER Cabinet","AKTIVCO",
U451="AKTIVCO Coupure ENEO &amp; Baisse de tension","AKTIVCO GRID ONLY",
U451="Coupure ENEO &amp; Baisse de tension","IHS GRID ONLY",
U451="Defaut GE &amp; POWER Cabinet","IHS",
U451="Sharing","Partners",
U451="Sites strategiques &amp; DataCenter","SST &amp; DC",
U451="Exclu","Exclu",
U451="SAT","SAT",
U451="SPARE-ISSUE","SPARE-ISSUE",
U451="Fiber CAmtel","TRANS_FO_CAMTEL",
U451="Fiber AOF","Fiber AOF",
U451="Projet OCM (HUAWEI)","TRAVAUX-HUAWEI",
U451="Projet OCM (NOKIA)","TRAVAUX-NOKIA",
U451="ACCESS-ISSUE","ACCESS-ISSUE",
U451="Projet OCM (ZTE, NOKIA, autres projets)","TRAVAUX OCM",
U451="No root CAuse","No root cause",
U451="ODU HS","PDH",
U451="IP &amp; VLAN","PDH",
U451="Warehouse HUAWEI","SPARE-ISSUE",
U451="SPARE-HS","SPARE-ISSUE",
U451="Power Telco","BSS"
),"")</f>
        <v/>
      </c>
      <c r="T451" s="32" t="str" cm="1">
        <f t="array" ref="T451">IFERROR(_xlfn.IFS(
U451="MPR ISSUE","TX ISSUE",
U451="BSS Hardware Issue","RAN ISSUE",
U451="Sites strategiques, MLL, Pylone, etc.","ENVTECH",
U451="AKTIVCO DEFAUT GE &amp; POWER Cabinet","POWER ISSUE",
U451="AKTIVCO Coupure ENEO &amp; Baisse de tension","POWER ISSUE",
U451="Coupure ENEO &amp; Baisse de tension","POWER ISSUE",
U451="Defaut GE &amp; POWER Cabinet","POWER ISSUE",
U451="Sharing","POWER ISSUE",
U451="Sites strategiques &amp; DataCenter","POWER ISSUE",
U451="Exclu","Exclu",
U451="SAT","TX ISSUE",
U451="SPARE-ISSUE","SPARE-ISSUE",
U451="Fiber CAmtel","TX ISSUE",
U451="Fiber AOF","TX ISSUE",
U451="Projet OCM (HUAWEI)","TRAVAUX-HUAWEI",
U451="Projet OCM (NOKIA)","TRAVAUX -NOKIA",
U451="ACCESS-ISSUE","ACCESS-ISSUE",
U451="Projet OCM (ZTE, NOKIA, autres projets)","TRAVAUX OCM",
U451="No root CAuse","No root cause",
U451="ODU HS","TX ISSUE",
U451="IP &amp; VLAN","TX ISSUE",
U451="Warehouse HUAWEI","SPARE-ISSUE",
U451="SPARE-HS","SPARE-ISSUE",
U451="Power Telco","RAN ISSUE"
),"")</f>
        <v/>
      </c>
      <c r="U451" s="33"/>
      <c r="V451" s="32" t="str" cm="1">
        <f t="array" ref="V451">IFERROR(_xlfn.IFS(
U451="MPR ISSUE","ACTIVE",
U451="BSS Hardware Issue","ACTIVE",
U451="Sites strategiques, MLL, Pylone, etc.","PASSIVE",
U451="AKTIVCO DEFAUT GE &amp; POWER Cabinet","PASSIVE",
U451="AKTIVCO Coupure ENEO &amp; Baisse de tension","PASSIVE",
U451="Coupure ENEO &amp; Baisse de tension","PASSIVE",
U451="Defaut GE &amp; POWER Cabinet","PASSIVE",
U451="Sharing","PASSIVE",
U451="Sites strategiques &amp; DataCenter","PASSIVE",
U451="Exclu","Exclu",
U451="SAT","ACTIVE",
U451="SPARE-ISSUE","SPARE-ISSUE",
U451="Fiber CAmtel","ACTIVE",
U451="Fiber AOF","ACTIVE",
U451="Projet OCM (HUAWEI)","PLANNED WORKS",
U451="Projet OCM (NOKIA)","PLANNED WORKS",
U451="ACCESS-ISSUE","ACCESS-ISSUE",
U451="Projet OCM (ZTE, NOKIA, autres projets)","PLANNED WORKS",
U451="No root CAuse","No root cause",
U451="ODU HS","ACTIVE",
U451="IP &amp; VLAN","ACTIVE",
U451="Warehouse HUAWEI","SPARE-ISSUE",
U451="SPARE-HS","SPARE-ISSUE",
U451="Power Telco","ACTIVE"
),"")</f>
        <v/>
      </c>
      <c r="W451" s="51"/>
      <c r="X451" s="51"/>
      <c r="Y451" s="51"/>
      <c r="Z451" s="51"/>
      <c r="AA451" s="51"/>
      <c r="AB451" s="34" t="s">
        <v>5420</v>
      </c>
      <c r="AC451" s="34" t="str">
        <f>_xlfn.XLOOKUP(B451,[4]ALL!$B:$B,[4]ALL!$N:$N,"")</f>
        <v/>
      </c>
      <c r="AD451" s="34" t="s">
        <v>5420</v>
      </c>
      <c r="AE451" s="34"/>
      <c r="AF451" s="36" t="s">
        <v>5420</v>
      </c>
      <c r="AG451" s="29"/>
      <c r="AH451" s="35"/>
      <c r="AI451" s="29"/>
      <c r="AJ451" s="29" t="s">
        <v>5420</v>
      </c>
      <c r="AK451" s="36" t="s">
        <v>5420</v>
      </c>
      <c r="AL451" s="36" t="s">
        <v>5420</v>
      </c>
      <c r="AM451" s="36" t="s">
        <v>5420</v>
      </c>
      <c r="AN451" s="36" t="s">
        <v>5420</v>
      </c>
      <c r="AO451" s="36" t="s">
        <v>5420</v>
      </c>
      <c r="AP451" s="36" t="s">
        <v>5420</v>
      </c>
      <c r="AQ451" s="36" t="s">
        <v>5420</v>
      </c>
      <c r="AR451" s="36" t="s">
        <v>5420</v>
      </c>
      <c r="AS451" s="36" t="s">
        <v>5420</v>
      </c>
      <c r="AT451" s="36" t="s">
        <v>5420</v>
      </c>
      <c r="AU451" s="36" t="s">
        <v>5420</v>
      </c>
      <c r="AV451" s="36" t="s">
        <v>5420</v>
      </c>
      <c r="AW451" s="45"/>
      <c r="AX451" s="45" t="s">
        <v>5420</v>
      </c>
      <c r="AY451" s="45" t="s">
        <v>5420</v>
      </c>
      <c r="AZ451" s="45" t="s">
        <v>5420</v>
      </c>
      <c r="BA451" s="36" t="s">
        <v>5420</v>
      </c>
    </row>
    <row r="452" spans="1:53" s="58" customFormat="1" ht="15.6" hidden="1" x14ac:dyDescent="0.3">
      <c r="A452" s="27" t="s">
        <v>1374</v>
      </c>
      <c r="B452" s="28" t="s">
        <v>1375</v>
      </c>
      <c r="C452" s="29" t="str">
        <f>_xlfn.XLOOKUP(B452,'[1]daily break down'!$D:$D,'[1]daily break down'!$E:$E,"")</f>
        <v>ADAMAOUA</v>
      </c>
      <c r="D452" s="27" t="s">
        <v>11</v>
      </c>
      <c r="E452" s="27" t="s">
        <v>1304</v>
      </c>
      <c r="F452" s="29" t="s">
        <v>90</v>
      </c>
      <c r="G452" s="27" t="s">
        <v>1376</v>
      </c>
      <c r="H452" s="39" t="str">
        <f>_xlfn.XLOOKUP(B452,[2]CALCULATION!$B:$B,[2]CALCULATION!$H:$H,"")</f>
        <v>NOKIA</v>
      </c>
      <c r="I452" s="25">
        <v>1.4430962975947037E-2</v>
      </c>
      <c r="J452" s="25">
        <v>9.7050849943784559E-2</v>
      </c>
      <c r="K452" s="25">
        <v>0</v>
      </c>
      <c r="L452" s="25">
        <v>9.0678575215365279E-2</v>
      </c>
      <c r="M452" s="25">
        <v>0.23161756233426326</v>
      </c>
      <c r="N452" s="25">
        <v>0.52044134632696659</v>
      </c>
      <c r="O452" s="25">
        <v>0.1480850991334241</v>
      </c>
      <c r="P452" s="25" t="s">
        <v>6366</v>
      </c>
      <c r="Q452" s="31" t="s">
        <v>5364</v>
      </c>
      <c r="R452" s="31"/>
      <c r="S452" s="32" t="str" cm="1">
        <f t="array" ref="S452">IFERROR(_xlfn.IFS(
U452="MPR ISSUE","PDH",
U452="BSS Hardware Issue","BSS",
U452="Sites strategiques, MLL, Pylone, etc.","ENVTECH",
U452="AKTIVCO DEFAUT GE &amp; POWER Cabinet","AKTIVCO",
U452="AKTIVCO Coupure ENEO &amp; Baisse de tension","AKTIVCO GRID ONLY",
U452="Coupure ENEO &amp; Baisse de tension","IHS GRID ONLY",
U452="Defaut GE &amp; POWER Cabinet","IHS",
U452="Sharing","Partners",
U452="Sites strategiques &amp; DataCenter","SST &amp; DC",
U452="Exclu","Exclu",
U452="SAT","SAT",
U452="SPARE-ISSUE","SPARE-ISSUE",
U452="Fiber CAmtel","TRANS_FO_CAMTEL",
U452="Fiber AOF","Fiber AOF",
U452="Projet OCM (HUAWEI)","TRAVAUX-HUAWEI",
U452="Projet OCM (NOKIA)","TRAVAUX-NOKIA",
U452="ACCESS-ISSUE","ACCESS-ISSUE",
U452="Projet OCM (ZTE, NOKIA, autres projets)","TRAVAUX OCM",
U452="No root CAuse","No root cause",
U452="ODU HS","PDH",
U452="IP &amp; VLAN","PDH",
U452="Warehouse HUAWEI","SPARE-ISSUE",
U452="SPARE-HS","SPARE-ISSUE",
U452="Power Telco","BSS"
),"")</f>
        <v/>
      </c>
      <c r="T452" s="32" t="str" cm="1">
        <f t="array" ref="T452">IFERROR(_xlfn.IFS(
U452="MPR ISSUE","TX ISSUE",
U452="BSS Hardware Issue","RAN ISSUE",
U452="Sites strategiques, MLL, Pylone, etc.","ENVTECH",
U452="AKTIVCO DEFAUT GE &amp; POWER Cabinet","POWER ISSUE",
U452="AKTIVCO Coupure ENEO &amp; Baisse de tension","POWER ISSUE",
U452="Coupure ENEO &amp; Baisse de tension","POWER ISSUE",
U452="Defaut GE &amp; POWER Cabinet","POWER ISSUE",
U452="Sharing","POWER ISSUE",
U452="Sites strategiques &amp; DataCenter","POWER ISSUE",
U452="Exclu","Exclu",
U452="SAT","TX ISSUE",
U452="SPARE-ISSUE","SPARE-ISSUE",
U452="Fiber CAmtel","TX ISSUE",
U452="Fiber AOF","TX ISSUE",
U452="Projet OCM (HUAWEI)","TRAVAUX-HUAWEI",
U452="Projet OCM (NOKIA)","TRAVAUX -NOKIA",
U452="ACCESS-ISSUE","ACCESS-ISSUE",
U452="Projet OCM (ZTE, NOKIA, autres projets)","TRAVAUX OCM",
U452="No root CAuse","No root cause",
U452="ODU HS","TX ISSUE",
U452="IP &amp; VLAN","TX ISSUE",
U452="Warehouse HUAWEI","SPARE-ISSUE",
U452="SPARE-HS","SPARE-ISSUE",
U452="Power Telco","RAN ISSUE"
),"")</f>
        <v/>
      </c>
      <c r="U452" s="33"/>
      <c r="V452" s="32" t="str" cm="1">
        <f t="array" ref="V452">IFERROR(_xlfn.IFS(
U452="MPR ISSUE","ACTIVE",
U452="BSS Hardware Issue","ACTIVE",
U452="Sites strategiques, MLL, Pylone, etc.","PASSIVE",
U452="AKTIVCO DEFAUT GE &amp; POWER Cabinet","PASSIVE",
U452="AKTIVCO Coupure ENEO &amp; Baisse de tension","PASSIVE",
U452="Coupure ENEO &amp; Baisse de tension","PASSIVE",
U452="Defaut GE &amp; POWER Cabinet","PASSIVE",
U452="Sharing","PASSIVE",
U452="Sites strategiques &amp; DataCenter","PASSIVE",
U452="Exclu","Exclu",
U452="SAT","ACTIVE",
U452="SPARE-ISSUE","SPARE-ISSUE",
U452="Fiber CAmtel","ACTIVE",
U452="Fiber AOF","ACTIVE",
U452="Projet OCM (HUAWEI)","PLANNED WORKS",
U452="Projet OCM (NOKIA)","PLANNED WORKS",
U452="ACCESS-ISSUE","ACCESS-ISSUE",
U452="Projet OCM (ZTE, NOKIA, autres projets)","PLANNED WORKS",
U452="No root CAuse","No root cause",
U452="ODU HS","ACTIVE",
U452="IP &amp; VLAN","ACTIVE",
U452="Warehouse HUAWEI","SPARE-ISSUE",
U452="SPARE-HS","SPARE-ISSUE",
U452="Power Telco","ACTIVE"
),"")</f>
        <v/>
      </c>
      <c r="W452" s="51"/>
      <c r="X452" s="51"/>
      <c r="Y452" s="51"/>
      <c r="Z452" s="51"/>
      <c r="AA452" s="51"/>
      <c r="AB452" s="34" t="s">
        <v>5420</v>
      </c>
      <c r="AC452" s="34" t="str">
        <f>_xlfn.XLOOKUP(B452,[4]ALL!$B:$B,[4]ALL!$N:$N,"")</f>
        <v/>
      </c>
      <c r="AD452" s="34" t="s">
        <v>5420</v>
      </c>
      <c r="AE452" s="34"/>
      <c r="AF452" s="36" t="s">
        <v>5420</v>
      </c>
      <c r="AG452" s="29"/>
      <c r="AH452" s="35"/>
      <c r="AI452" s="29"/>
      <c r="AJ452" s="29" t="s">
        <v>5420</v>
      </c>
      <c r="AK452" s="36" t="s">
        <v>5420</v>
      </c>
      <c r="AL452" s="36" t="s">
        <v>5420</v>
      </c>
      <c r="AM452" s="36" t="s">
        <v>5420</v>
      </c>
      <c r="AN452" s="36" t="s">
        <v>5420</v>
      </c>
      <c r="AO452" s="36" t="s">
        <v>5420</v>
      </c>
      <c r="AP452" s="36" t="s">
        <v>5420</v>
      </c>
      <c r="AQ452" s="36" t="s">
        <v>5420</v>
      </c>
      <c r="AR452" s="36" t="s">
        <v>5420</v>
      </c>
      <c r="AS452" s="36" t="s">
        <v>5420</v>
      </c>
      <c r="AT452" s="36" t="s">
        <v>5420</v>
      </c>
      <c r="AU452" s="36" t="s">
        <v>5420</v>
      </c>
      <c r="AV452" s="36" t="s">
        <v>5420</v>
      </c>
      <c r="AW452" s="45"/>
      <c r="AX452" s="45" t="s">
        <v>5420</v>
      </c>
      <c r="AY452" s="45" t="s">
        <v>5420</v>
      </c>
      <c r="AZ452" s="45" t="s">
        <v>5420</v>
      </c>
      <c r="BA452" s="36" t="s">
        <v>5420</v>
      </c>
    </row>
    <row r="453" spans="1:53" s="58" customFormat="1" ht="15.45" hidden="1" customHeight="1" x14ac:dyDescent="0.3">
      <c r="A453" s="27" t="s">
        <v>2850</v>
      </c>
      <c r="B453" s="28" t="s">
        <v>2851</v>
      </c>
      <c r="C453" s="29" t="str">
        <f>_xlfn.XLOOKUP(B453,'[1]daily break down'!$D:$D,'[1]daily break down'!$E:$E,"")</f>
        <v>Bafoussam</v>
      </c>
      <c r="D453" s="27" t="s">
        <v>21</v>
      </c>
      <c r="E453" s="27" t="s">
        <v>36</v>
      </c>
      <c r="F453" s="29" t="s">
        <v>102</v>
      </c>
      <c r="G453" s="27" t="s">
        <v>299</v>
      </c>
      <c r="H453" s="37" t="str">
        <f>_xlfn.XLOOKUP(B453,[2]CALCULATION!$B:$B,[2]CALCULATION!$H:$H,"")</f>
        <v>Huawei</v>
      </c>
      <c r="I453" s="25">
        <v>0</v>
      </c>
      <c r="J453" s="25">
        <v>0</v>
      </c>
      <c r="K453" s="25">
        <v>12.191934692223622</v>
      </c>
      <c r="L453" s="25">
        <v>0</v>
      </c>
      <c r="M453" s="25">
        <v>0.1358141213869698</v>
      </c>
      <c r="N453" s="25">
        <v>0.35358042764237391</v>
      </c>
      <c r="O453" s="25">
        <v>0.14687186994375528</v>
      </c>
      <c r="P453" s="25" t="s">
        <v>6366</v>
      </c>
      <c r="Q453" s="31" t="s">
        <v>5364</v>
      </c>
      <c r="R453" s="31"/>
      <c r="S453" s="32" t="str" cm="1">
        <f t="array" ref="S453">IFERROR(_xlfn.IFS(
U453="MPR ISSUE","PDH",
U453="BSS Hardware Issue","BSS",
U453="Sites strategiques, MLL, Pylone, etc.","ENVTECH",
U453="AKTIVCO DEFAUT GE &amp; POWER Cabinet","AKTIVCO",
U453="AKTIVCO Coupure ENEO &amp; Baisse de tension","AKTIVCO GRID ONLY",
U453="Coupure ENEO &amp; Baisse de tension","IHS GRID ONLY",
U453="Defaut GE &amp; POWER Cabinet","IHS",
U453="Sharing","Partners",
U453="Sites strategiques &amp; DataCenter","SST &amp; DC",
U453="Exclu","Exclu",
U453="SAT","SAT",
U453="SPARE-ISSUE","SPARE-ISSUE",
U453="Fiber CAmtel","TRANS_FO_CAMTEL",
U453="Fiber AOF","Fiber AOF",
U453="Projet OCM (HUAWEI)","TRAVAUX-HUAWEI",
U453="Projet OCM (NOKIA)","TRAVAUX-NOKIA",
U453="ACCESS-ISSUE","ACCESS-ISSUE",
U453="Projet OCM (ZTE, NOKIA, autres projets)","TRAVAUX OCM",
U453="No root CAuse","No root cause",
U453="ODU HS","PDH",
U453="IP &amp; VLAN","PDH",
U453="Warehouse HUAWEI","SPARE-ISSUE",
U453="SPARE-HS","SPARE-ISSUE",
U453="Power Telco","BSS"
),"")</f>
        <v/>
      </c>
      <c r="T453" s="32" t="str" cm="1">
        <f t="array" ref="T453">IFERROR(_xlfn.IFS(
U453="MPR ISSUE","TX ISSUE",
U453="BSS Hardware Issue","RAN ISSUE",
U453="Sites strategiques, MLL, Pylone, etc.","ENVTECH",
U453="AKTIVCO DEFAUT GE &amp; POWER Cabinet","POWER ISSUE",
U453="AKTIVCO Coupure ENEO &amp; Baisse de tension","POWER ISSUE",
U453="Coupure ENEO &amp; Baisse de tension","POWER ISSUE",
U453="Defaut GE &amp; POWER Cabinet","POWER ISSUE",
U453="Sharing","POWER ISSUE",
U453="Sites strategiques &amp; DataCenter","POWER ISSUE",
U453="Exclu","Exclu",
U453="SAT","TX ISSUE",
U453="SPARE-ISSUE","SPARE-ISSUE",
U453="Fiber CAmtel","TX ISSUE",
U453="Fiber AOF","TX ISSUE",
U453="Projet OCM (HUAWEI)","TRAVAUX-HUAWEI",
U453="Projet OCM (NOKIA)","TRAVAUX -NOKIA",
U453="ACCESS-ISSUE","ACCESS-ISSUE",
U453="Projet OCM (ZTE, NOKIA, autres projets)","TRAVAUX OCM",
U453="No root CAuse","No root cause",
U453="ODU HS","TX ISSUE",
U453="IP &amp; VLAN","TX ISSUE",
U453="Warehouse HUAWEI","SPARE-ISSUE",
U453="SPARE-HS","SPARE-ISSUE",
U453="Power Telco","RAN ISSUE"
),"")</f>
        <v/>
      </c>
      <c r="U453" s="33"/>
      <c r="V453" s="32" t="str" cm="1">
        <f t="array" ref="V453">IFERROR(_xlfn.IFS(
U453="MPR ISSUE","ACTIVE",
U453="BSS Hardware Issue","ACTIVE",
U453="Sites strategiques, MLL, Pylone, etc.","PASSIVE",
U453="AKTIVCO DEFAUT GE &amp; POWER Cabinet","PASSIVE",
U453="AKTIVCO Coupure ENEO &amp; Baisse de tension","PASSIVE",
U453="Coupure ENEO &amp; Baisse de tension","PASSIVE",
U453="Defaut GE &amp; POWER Cabinet","PASSIVE",
U453="Sharing","PASSIVE",
U453="Sites strategiques &amp; DataCenter","PASSIVE",
U453="Exclu","Exclu",
U453="SAT","ACTIVE",
U453="SPARE-ISSUE","SPARE-ISSUE",
U453="Fiber CAmtel","ACTIVE",
U453="Fiber AOF","ACTIVE",
U453="Projet OCM (HUAWEI)","PLANNED WORKS",
U453="Projet OCM (NOKIA)","PLANNED WORKS",
U453="ACCESS-ISSUE","ACCESS-ISSUE",
U453="Projet OCM (ZTE, NOKIA, autres projets)","PLANNED WORKS",
U453="No root CAuse","No root cause",
U453="ODU HS","ACTIVE",
U453="IP &amp; VLAN","ACTIVE",
U453="Warehouse HUAWEI","SPARE-ISSUE",
U453="SPARE-HS","SPARE-ISSUE",
U453="Power Telco","ACTIVE"
),"")</f>
        <v/>
      </c>
      <c r="W453" s="51"/>
      <c r="X453" s="51"/>
      <c r="Y453" s="51"/>
      <c r="Z453" s="51"/>
      <c r="AA453" s="51"/>
      <c r="AB453" s="34" t="s">
        <v>5420</v>
      </c>
      <c r="AC453" s="34" t="str">
        <f>_xlfn.XLOOKUP(B453,[4]ALL!$B:$B,[4]ALL!$N:$N,"")</f>
        <v/>
      </c>
      <c r="AD453" s="34" t="s">
        <v>5420</v>
      </c>
      <c r="AE453" s="34"/>
      <c r="AF453" s="36" t="s">
        <v>5420</v>
      </c>
      <c r="AG453" s="29"/>
      <c r="AH453" s="35"/>
      <c r="AI453" s="29"/>
      <c r="AJ453" s="29" t="s">
        <v>5420</v>
      </c>
      <c r="AK453" s="36" t="s">
        <v>5420</v>
      </c>
      <c r="AL453" s="36" t="s">
        <v>5420</v>
      </c>
      <c r="AM453" s="36" t="s">
        <v>5420</v>
      </c>
      <c r="AN453" s="36" t="s">
        <v>5420</v>
      </c>
      <c r="AO453" s="36" t="s">
        <v>5420</v>
      </c>
      <c r="AP453" s="36" t="s">
        <v>5420</v>
      </c>
      <c r="AQ453" s="36" t="s">
        <v>5420</v>
      </c>
      <c r="AR453" s="36" t="s">
        <v>5420</v>
      </c>
      <c r="AS453" s="36" t="s">
        <v>5420</v>
      </c>
      <c r="AT453" s="36" t="s">
        <v>5420</v>
      </c>
      <c r="AU453" s="36" t="s">
        <v>5420</v>
      </c>
      <c r="AV453" s="36" t="s">
        <v>5420</v>
      </c>
      <c r="AW453" s="45"/>
      <c r="AX453" s="45" t="s">
        <v>5420</v>
      </c>
      <c r="AY453" s="45" t="s">
        <v>5420</v>
      </c>
      <c r="AZ453" s="45" t="s">
        <v>5420</v>
      </c>
      <c r="BA453" s="36" t="s">
        <v>5420</v>
      </c>
    </row>
    <row r="454" spans="1:53" s="58" customFormat="1" ht="15.6" hidden="1" x14ac:dyDescent="0.3">
      <c r="A454" s="27" t="s">
        <v>2694</v>
      </c>
      <c r="B454" s="28" t="s">
        <v>2695</v>
      </c>
      <c r="C454" s="29" t="str">
        <f>_xlfn.XLOOKUP(B454,'[1]daily break down'!$D:$D,'[1]daily break down'!$E:$E,"")</f>
        <v>NORD-OUEST</v>
      </c>
      <c r="D454" s="27" t="s">
        <v>11</v>
      </c>
      <c r="E454" s="27" t="s">
        <v>12</v>
      </c>
      <c r="F454" s="29" t="s">
        <v>51</v>
      </c>
      <c r="G454" s="27" t="s">
        <v>52</v>
      </c>
      <c r="H454" s="37" t="str">
        <f>_xlfn.XLOOKUP(B454,[2]CALCULATION!$B:$B,[2]CALCULATION!$H:$H,"")</f>
        <v>Huawei</v>
      </c>
      <c r="I454" s="25">
        <v>0</v>
      </c>
      <c r="J454" s="25">
        <v>0</v>
      </c>
      <c r="K454" s="25">
        <v>0</v>
      </c>
      <c r="L454" s="25">
        <v>0</v>
      </c>
      <c r="M454" s="25">
        <v>0</v>
      </c>
      <c r="N454" s="25">
        <v>0</v>
      </c>
      <c r="O454" s="25">
        <v>0.14687186994375528</v>
      </c>
      <c r="P454" s="25" t="s">
        <v>6366</v>
      </c>
      <c r="Q454" s="31" t="s">
        <v>5364</v>
      </c>
      <c r="R454" s="31"/>
      <c r="S454" s="32" t="str" cm="1">
        <f t="array" ref="S454">IFERROR(_xlfn.IFS(
U454="MPR ISSUE","PDH",
U454="BSS Hardware Issue","BSS",
U454="Sites strategiques, MLL, Pylone, etc.","ENVTECH",
U454="AKTIVCO DEFAUT GE &amp; POWER Cabinet","AKTIVCO",
U454="AKTIVCO Coupure ENEO &amp; Baisse de tension","AKTIVCO GRID ONLY",
U454="Coupure ENEO &amp; Baisse de tension","IHS GRID ONLY",
U454="Defaut GE &amp; POWER Cabinet","IHS",
U454="Sharing","Partners",
U454="Sites strategiques &amp; DataCenter","SST &amp; DC",
U454="Exclu","Exclu",
U454="SAT","SAT",
U454="SPARE-ISSUE","SPARE-ISSUE",
U454="Fiber CAmtel","TRANS_FO_CAMTEL",
U454="Fiber AOF","Fiber AOF",
U454="Projet OCM (HUAWEI)","TRAVAUX-HUAWEI",
U454="Projet OCM (NOKIA)","TRAVAUX-NOKIA",
U454="ACCESS-ISSUE","ACCESS-ISSUE",
U454="Projet OCM (ZTE, NOKIA, autres projets)","TRAVAUX OCM",
U454="No root CAuse","No root cause",
U454="ODU HS","PDH",
U454="IP &amp; VLAN","PDH",
U454="Warehouse HUAWEI","SPARE-ISSUE",
U454="SPARE-HS","SPARE-ISSUE",
U454="Power Telco","BSS"
),"")</f>
        <v/>
      </c>
      <c r="T454" s="32" t="str" cm="1">
        <f t="array" ref="T454">IFERROR(_xlfn.IFS(
U454="MPR ISSUE","TX ISSUE",
U454="BSS Hardware Issue","RAN ISSUE",
U454="Sites strategiques, MLL, Pylone, etc.","ENVTECH",
U454="AKTIVCO DEFAUT GE &amp; POWER Cabinet","POWER ISSUE",
U454="AKTIVCO Coupure ENEO &amp; Baisse de tension","POWER ISSUE",
U454="Coupure ENEO &amp; Baisse de tension","POWER ISSUE",
U454="Defaut GE &amp; POWER Cabinet","POWER ISSUE",
U454="Sharing","POWER ISSUE",
U454="Sites strategiques &amp; DataCenter","POWER ISSUE",
U454="Exclu","Exclu",
U454="SAT","TX ISSUE",
U454="SPARE-ISSUE","SPARE-ISSUE",
U454="Fiber CAmtel","TX ISSUE",
U454="Fiber AOF","TX ISSUE",
U454="Projet OCM (HUAWEI)","TRAVAUX-HUAWEI",
U454="Projet OCM (NOKIA)","TRAVAUX -NOKIA",
U454="ACCESS-ISSUE","ACCESS-ISSUE",
U454="Projet OCM (ZTE, NOKIA, autres projets)","TRAVAUX OCM",
U454="No root CAuse","No root cause",
U454="ODU HS","TX ISSUE",
U454="IP &amp; VLAN","TX ISSUE",
U454="Warehouse HUAWEI","SPARE-ISSUE",
U454="SPARE-HS","SPARE-ISSUE",
U454="Power Telco","RAN ISSUE"
),"")</f>
        <v/>
      </c>
      <c r="U454" s="33"/>
      <c r="V454" s="32" t="str" cm="1">
        <f t="array" ref="V454">IFERROR(_xlfn.IFS(
U454="MPR ISSUE","ACTIVE",
U454="BSS Hardware Issue","ACTIVE",
U454="Sites strategiques, MLL, Pylone, etc.","PASSIVE",
U454="AKTIVCO DEFAUT GE &amp; POWER Cabinet","PASSIVE",
U454="AKTIVCO Coupure ENEO &amp; Baisse de tension","PASSIVE",
U454="Coupure ENEO &amp; Baisse de tension","PASSIVE",
U454="Defaut GE &amp; POWER Cabinet","PASSIVE",
U454="Sharing","PASSIVE",
U454="Sites strategiques &amp; DataCenter","PASSIVE",
U454="Exclu","Exclu",
U454="SAT","ACTIVE",
U454="SPARE-ISSUE","SPARE-ISSUE",
U454="Fiber CAmtel","ACTIVE",
U454="Fiber AOF","ACTIVE",
U454="Projet OCM (HUAWEI)","PLANNED WORKS",
U454="Projet OCM (NOKIA)","PLANNED WORKS",
U454="ACCESS-ISSUE","ACCESS-ISSUE",
U454="Projet OCM (ZTE, NOKIA, autres projets)","PLANNED WORKS",
U454="No root CAuse","No root cause",
U454="ODU HS","ACTIVE",
U454="IP &amp; VLAN","ACTIVE",
U454="Warehouse HUAWEI","SPARE-ISSUE",
U454="SPARE-HS","SPARE-ISSUE",
U454="Power Telco","ACTIVE"
),"")</f>
        <v/>
      </c>
      <c r="W454" s="51"/>
      <c r="X454" s="51"/>
      <c r="Y454" s="51"/>
      <c r="Z454" s="51"/>
      <c r="AA454" s="51"/>
      <c r="AB454" s="34" t="s">
        <v>5420</v>
      </c>
      <c r="AC454" s="34" t="str">
        <f>_xlfn.XLOOKUP(B454,[4]ALL!$B:$B,[4]ALL!$N:$N,"")</f>
        <v/>
      </c>
      <c r="AD454" s="34" t="s">
        <v>5420</v>
      </c>
      <c r="AE454" s="34"/>
      <c r="AF454" s="36" t="s">
        <v>5420</v>
      </c>
      <c r="AG454" s="29"/>
      <c r="AH454" s="35"/>
      <c r="AI454" s="29"/>
      <c r="AJ454" s="29" t="s">
        <v>5420</v>
      </c>
      <c r="AK454" s="36" t="s">
        <v>5420</v>
      </c>
      <c r="AL454" s="36" t="s">
        <v>5420</v>
      </c>
      <c r="AM454" s="36" t="s">
        <v>5420</v>
      </c>
      <c r="AN454" s="36" t="s">
        <v>5420</v>
      </c>
      <c r="AO454" s="36" t="s">
        <v>5420</v>
      </c>
      <c r="AP454" s="36" t="s">
        <v>5420</v>
      </c>
      <c r="AQ454" s="36" t="s">
        <v>5420</v>
      </c>
      <c r="AR454" s="36" t="s">
        <v>5420</v>
      </c>
      <c r="AS454" s="36" t="s">
        <v>5420</v>
      </c>
      <c r="AT454" s="36" t="s">
        <v>5420</v>
      </c>
      <c r="AU454" s="36" t="s">
        <v>5420</v>
      </c>
      <c r="AV454" s="36" t="s">
        <v>5420</v>
      </c>
      <c r="AW454" s="45"/>
      <c r="AX454" s="45" t="s">
        <v>5420</v>
      </c>
      <c r="AY454" s="45" t="s">
        <v>5420</v>
      </c>
      <c r="AZ454" s="45" t="s">
        <v>5420</v>
      </c>
      <c r="BA454" s="36" t="s">
        <v>5420</v>
      </c>
    </row>
    <row r="455" spans="1:53" s="58" customFormat="1" ht="15.6" hidden="1" x14ac:dyDescent="0.3">
      <c r="A455" s="27" t="s">
        <v>1426</v>
      </c>
      <c r="B455" s="28" t="s">
        <v>1427</v>
      </c>
      <c r="C455" s="29" t="str">
        <f>_xlfn.XLOOKUP(B455,'[1]daily break down'!$D:$D,'[1]daily break down'!$E:$E,"")</f>
        <v>NORD-OUEST</v>
      </c>
      <c r="D455" s="27" t="s">
        <v>11</v>
      </c>
      <c r="E455" s="27" t="s">
        <v>12</v>
      </c>
      <c r="F455" s="29" t="s">
        <v>51</v>
      </c>
      <c r="G455" s="27" t="s">
        <v>1426</v>
      </c>
      <c r="H455" s="39" t="str">
        <f>_xlfn.XLOOKUP(B455,[2]CALCULATION!$B:$B,[2]CALCULATION!$H:$H,"")</f>
        <v>NOKIA</v>
      </c>
      <c r="I455" s="25">
        <v>1.9440235365961538E-3</v>
      </c>
      <c r="J455" s="25">
        <v>3.4831907953874211E-2</v>
      </c>
      <c r="K455" s="25">
        <v>2.3791994475406142E-2</v>
      </c>
      <c r="L455" s="25">
        <v>2.8161588663168136E-2</v>
      </c>
      <c r="M455" s="25">
        <v>0.74300936270271345</v>
      </c>
      <c r="N455" s="25">
        <v>3.2281491754486591E-3</v>
      </c>
      <c r="O455" s="25">
        <v>0.14519537258192006</v>
      </c>
      <c r="P455" s="25" t="s">
        <v>6366</v>
      </c>
      <c r="Q455" s="31" t="str">
        <f>_xlfn.XLOOKUP(B455,'[1]daily break down'!$D:$D,'[1]daily break down'!$O:$O,"")</f>
        <v>Insecurity</v>
      </c>
      <c r="R455" s="31"/>
      <c r="S455" s="32" t="str" cm="1">
        <f t="array" ref="S455">IFERROR(_xlfn.IFS(
U455="MPR ISSUE","PDH",
U455="BSS Hardware Issue","BSS",
U455="Sites strategiques, MLL, Pylone, etc.","ENVTECH",
U455="AKTIVCO DEFAUT GE &amp; POWER Cabinet","AKTIVCO",
U455="AKTIVCO Coupure ENEO &amp; Baisse de tension","AKTIVCO GRID ONLY",
U455="Coupure ENEO &amp; Baisse de tension","IHS GRID ONLY",
U455="Defaut GE &amp; POWER Cabinet","IHS",
U455="Sharing","Partners",
U455="Sites strategiques &amp; DataCenter","SST &amp; DC",
U455="Exclu","Exclu",
U455="SAT","SAT",
U455="SPARE-ISSUE","SPARE-ISSUE",
U455="Fiber CAmtel","TRANS_FO_CAMTEL",
U455="Fiber AOF","Fiber AOF",
U455="Projet OCM (HUAWEI)","TRAVAUX-HUAWEI",
U455="Projet OCM (NOKIA)","TRAVAUX-NOKIA",
U455="ACCESS-ISSUE","ACCESS-ISSUE",
U455="Projet OCM (ZTE, NOKIA, autres projets)","TRAVAUX OCM",
U455="No root CAuse","No root cause",
U455="ODU HS","PDH",
U455="IP &amp; VLAN","PDH",
U455="Warehouse HUAWEI","SPARE-ISSUE",
U455="SPARE-HS","SPARE-ISSUE",
U455="Power Telco","BSS"
),"")</f>
        <v/>
      </c>
      <c r="T455" s="32" t="str" cm="1">
        <f t="array" ref="T455">IFERROR(_xlfn.IFS(
U455="MPR ISSUE","TX ISSUE",
U455="BSS Hardware Issue","RAN ISSUE",
U455="Sites strategiques, MLL, Pylone, etc.","ENVTECH",
U455="AKTIVCO DEFAUT GE &amp; POWER Cabinet","POWER ISSUE",
U455="AKTIVCO Coupure ENEO &amp; Baisse de tension","POWER ISSUE",
U455="Coupure ENEO &amp; Baisse de tension","POWER ISSUE",
U455="Defaut GE &amp; POWER Cabinet","POWER ISSUE",
U455="Sharing","POWER ISSUE",
U455="Sites strategiques &amp; DataCenter","POWER ISSUE",
U455="Exclu","Exclu",
U455="SAT","TX ISSUE",
U455="SPARE-ISSUE","SPARE-ISSUE",
U455="Fiber CAmtel","TX ISSUE",
U455="Fiber AOF","TX ISSUE",
U455="Projet OCM (HUAWEI)","TRAVAUX-HUAWEI",
U455="Projet OCM (NOKIA)","TRAVAUX -NOKIA",
U455="ACCESS-ISSUE","ACCESS-ISSUE",
U455="Projet OCM (ZTE, NOKIA, autres projets)","TRAVAUX OCM",
U455="No root CAuse","No root cause",
U455="ODU HS","TX ISSUE",
U455="IP &amp; VLAN","TX ISSUE",
U455="Warehouse HUAWEI","SPARE-ISSUE",
U455="SPARE-HS","SPARE-ISSUE",
U455="Power Telco","RAN ISSUE"
),"")</f>
        <v/>
      </c>
      <c r="U455" s="33"/>
      <c r="V455" s="32" t="str" cm="1">
        <f t="array" ref="V455">IFERROR(_xlfn.IFS(
U455="MPR ISSUE","ACTIVE",
U455="BSS Hardware Issue","ACTIVE",
U455="Sites strategiques, MLL, Pylone, etc.","PASSIVE",
U455="AKTIVCO DEFAUT GE &amp; POWER Cabinet","PASSIVE",
U455="AKTIVCO Coupure ENEO &amp; Baisse de tension","PASSIVE",
U455="Coupure ENEO &amp; Baisse de tension","PASSIVE",
U455="Defaut GE &amp; POWER Cabinet","PASSIVE",
U455="Sharing","PASSIVE",
U455="Sites strategiques &amp; DataCenter","PASSIVE",
U455="Exclu","Exclu",
U455="SAT","ACTIVE",
U455="SPARE-ISSUE","SPARE-ISSUE",
U455="Fiber CAmtel","ACTIVE",
U455="Fiber AOF","ACTIVE",
U455="Projet OCM (HUAWEI)","PLANNED WORKS",
U455="Projet OCM (NOKIA)","PLANNED WORKS",
U455="ACCESS-ISSUE","ACCESS-ISSUE",
U455="Projet OCM (ZTE, NOKIA, autres projets)","PLANNED WORKS",
U455="No root CAuse","No root cause",
U455="ODU HS","ACTIVE",
U455="IP &amp; VLAN","ACTIVE",
U455="Warehouse HUAWEI","SPARE-ISSUE",
U455="SPARE-HS","SPARE-ISSUE",
U455="Power Telco","ACTIVE"
),"")</f>
        <v/>
      </c>
      <c r="W455" s="51"/>
      <c r="X455" s="51"/>
      <c r="Y455" s="51"/>
      <c r="Z455" s="51"/>
      <c r="AA455" s="51"/>
      <c r="AB455" s="34" t="s">
        <v>6049</v>
      </c>
      <c r="AC455" s="34" t="str">
        <f>_xlfn.XLOOKUP(B455,[4]ALL!$B:$B,[4]ALL!$N:$N,"")</f>
        <v/>
      </c>
      <c r="AD455" s="34" t="s">
        <v>5420</v>
      </c>
      <c r="AE455" s="34"/>
      <c r="AF455" s="36" t="s">
        <v>5420</v>
      </c>
      <c r="AG455" s="29"/>
      <c r="AH455" s="35"/>
      <c r="AI455" s="29"/>
      <c r="AJ455" s="29" t="s">
        <v>5420</v>
      </c>
      <c r="AK455" s="36" t="s">
        <v>5420</v>
      </c>
      <c r="AL455" s="36" t="s">
        <v>5420</v>
      </c>
      <c r="AM455" s="36" t="s">
        <v>5420</v>
      </c>
      <c r="AN455" s="36" t="s">
        <v>5420</v>
      </c>
      <c r="AO455" s="36" t="s">
        <v>5420</v>
      </c>
      <c r="AP455" s="36" t="s">
        <v>5420</v>
      </c>
      <c r="AQ455" s="36" t="s">
        <v>5420</v>
      </c>
      <c r="AR455" s="36" t="s">
        <v>5420</v>
      </c>
      <c r="AS455" s="36" t="s">
        <v>5420</v>
      </c>
      <c r="AT455" s="36" t="s">
        <v>5420</v>
      </c>
      <c r="AU455" s="36" t="s">
        <v>5420</v>
      </c>
      <c r="AV455" s="36" t="s">
        <v>6049</v>
      </c>
      <c r="AW455" s="45"/>
      <c r="AX455" s="45" t="s">
        <v>5420</v>
      </c>
      <c r="AY455" s="45" t="s">
        <v>5420</v>
      </c>
      <c r="AZ455" s="45" t="s">
        <v>5420</v>
      </c>
      <c r="BA455" s="36" t="s">
        <v>5420</v>
      </c>
    </row>
    <row r="456" spans="1:53" s="58" customFormat="1" ht="15.6" hidden="1" x14ac:dyDescent="0.3">
      <c r="A456" s="27" t="s">
        <v>963</v>
      </c>
      <c r="B456" s="28" t="s">
        <v>964</v>
      </c>
      <c r="C456" s="29" t="str">
        <f>_xlfn.XLOOKUP(B456,'[1]daily break down'!$D:$D,'[1]daily break down'!$E:$E,"")</f>
        <v>Garoua</v>
      </c>
      <c r="D456" s="27" t="s">
        <v>11</v>
      </c>
      <c r="E456" s="27" t="s">
        <v>12</v>
      </c>
      <c r="F456" s="29" t="s">
        <v>23</v>
      </c>
      <c r="G456" s="27" t="s">
        <v>24</v>
      </c>
      <c r="H456" s="37" t="str">
        <f>_xlfn.XLOOKUP(B456,[2]CALCULATION!$B:$B,[2]CALCULATION!$H:$H,"")</f>
        <v>Huawei</v>
      </c>
      <c r="I456" s="25">
        <v>0</v>
      </c>
      <c r="J456" s="25">
        <v>0.13082029945809895</v>
      </c>
      <c r="K456" s="25">
        <v>0</v>
      </c>
      <c r="L456" s="25">
        <v>0</v>
      </c>
      <c r="M456" s="25">
        <v>0.22051290831628301</v>
      </c>
      <c r="N456" s="25">
        <v>0.29818467438854213</v>
      </c>
      <c r="O456" s="25">
        <v>0.144695990389033</v>
      </c>
      <c r="P456" s="25" t="s">
        <v>6366</v>
      </c>
      <c r="Q456" s="31" t="s">
        <v>5364</v>
      </c>
      <c r="R456" s="31"/>
      <c r="S456" s="32" t="str" cm="1">
        <f t="array" ref="S456">IFERROR(_xlfn.IFS(
U456="MPR ISSUE","PDH",
U456="BSS Hardware Issue","BSS",
U456="Sites strategiques, MLL, Pylone, etc.","ENVTECH",
U456="AKTIVCO DEFAUT GE &amp; POWER Cabinet","AKTIVCO",
U456="AKTIVCO Coupure ENEO &amp; Baisse de tension","AKTIVCO GRID ONLY",
U456="Coupure ENEO &amp; Baisse de tension","IHS GRID ONLY",
U456="Defaut GE &amp; POWER Cabinet","IHS",
U456="Sharing","Partners",
U456="Sites strategiques &amp; DataCenter","SST &amp; DC",
U456="Exclu","Exclu",
U456="SAT","SAT",
U456="SPARE-ISSUE","SPARE-ISSUE",
U456="Fiber CAmtel","TRANS_FO_CAMTEL",
U456="Fiber AOF","Fiber AOF",
U456="Projet OCM (HUAWEI)","TRAVAUX-HUAWEI",
U456="Projet OCM (NOKIA)","TRAVAUX-NOKIA",
U456="ACCESS-ISSUE","ACCESS-ISSUE",
U456="Projet OCM (ZTE, NOKIA, autres projets)","TRAVAUX OCM",
U456="No root CAuse","No root cause",
U456="ODU HS","PDH",
U456="IP &amp; VLAN","PDH",
U456="Warehouse HUAWEI","SPARE-ISSUE",
U456="SPARE-HS","SPARE-ISSUE",
U456="Power Telco","BSS"
),"")</f>
        <v/>
      </c>
      <c r="T456" s="32" t="str" cm="1">
        <f t="array" ref="T456">IFERROR(_xlfn.IFS(
U456="MPR ISSUE","TX ISSUE",
U456="BSS Hardware Issue","RAN ISSUE",
U456="Sites strategiques, MLL, Pylone, etc.","ENVTECH",
U456="AKTIVCO DEFAUT GE &amp; POWER Cabinet","POWER ISSUE",
U456="AKTIVCO Coupure ENEO &amp; Baisse de tension","POWER ISSUE",
U456="Coupure ENEO &amp; Baisse de tension","POWER ISSUE",
U456="Defaut GE &amp; POWER Cabinet","POWER ISSUE",
U456="Sharing","POWER ISSUE",
U456="Sites strategiques &amp; DataCenter","POWER ISSUE",
U456="Exclu","Exclu",
U456="SAT","TX ISSUE",
U456="SPARE-ISSUE","SPARE-ISSUE",
U456="Fiber CAmtel","TX ISSUE",
U456="Fiber AOF","TX ISSUE",
U456="Projet OCM (HUAWEI)","TRAVAUX-HUAWEI",
U456="Projet OCM (NOKIA)","TRAVAUX -NOKIA",
U456="ACCESS-ISSUE","ACCESS-ISSUE",
U456="Projet OCM (ZTE, NOKIA, autres projets)","TRAVAUX OCM",
U456="No root CAuse","No root cause",
U456="ODU HS","TX ISSUE",
U456="IP &amp; VLAN","TX ISSUE",
U456="Warehouse HUAWEI","SPARE-ISSUE",
U456="SPARE-HS","SPARE-ISSUE",
U456="Power Telco","RAN ISSUE"
),"")</f>
        <v/>
      </c>
      <c r="U456" s="33"/>
      <c r="V456" s="32" t="str" cm="1">
        <f t="array" ref="V456">IFERROR(_xlfn.IFS(
U456="MPR ISSUE","ACTIVE",
U456="BSS Hardware Issue","ACTIVE",
U456="Sites strategiques, MLL, Pylone, etc.","PASSIVE",
U456="AKTIVCO DEFAUT GE &amp; POWER Cabinet","PASSIVE",
U456="AKTIVCO Coupure ENEO &amp; Baisse de tension","PASSIVE",
U456="Coupure ENEO &amp; Baisse de tension","PASSIVE",
U456="Defaut GE &amp; POWER Cabinet","PASSIVE",
U456="Sharing","PASSIVE",
U456="Sites strategiques &amp; DataCenter","PASSIVE",
U456="Exclu","Exclu",
U456="SAT","ACTIVE",
U456="SPARE-ISSUE","SPARE-ISSUE",
U456="Fiber CAmtel","ACTIVE",
U456="Fiber AOF","ACTIVE",
U456="Projet OCM (HUAWEI)","PLANNED WORKS",
U456="Projet OCM (NOKIA)","PLANNED WORKS",
U456="ACCESS-ISSUE","ACCESS-ISSUE",
U456="Projet OCM (ZTE, NOKIA, autres projets)","PLANNED WORKS",
U456="No root CAuse","No root cause",
U456="ODU HS","ACTIVE",
U456="IP &amp; VLAN","ACTIVE",
U456="Warehouse HUAWEI","SPARE-ISSUE",
U456="SPARE-HS","SPARE-ISSUE",
U456="Power Telco","ACTIVE"
),"")</f>
        <v/>
      </c>
      <c r="W456" s="51"/>
      <c r="X456" s="51"/>
      <c r="Y456" s="51"/>
      <c r="Z456" s="51"/>
      <c r="AA456" s="51"/>
      <c r="AB456" s="34" t="s">
        <v>5420</v>
      </c>
      <c r="AC456" s="34" t="str">
        <f>_xlfn.XLOOKUP(B456,[4]ALL!$B:$B,[4]ALL!$N:$N,"")</f>
        <v/>
      </c>
      <c r="AD456" s="34" t="s">
        <v>5420</v>
      </c>
      <c r="AE456" s="34"/>
      <c r="AF456" s="36" t="s">
        <v>5420</v>
      </c>
      <c r="AG456" s="29"/>
      <c r="AH456" s="35"/>
      <c r="AI456" s="29"/>
      <c r="AJ456" s="29" t="s">
        <v>5420</v>
      </c>
      <c r="AK456" s="36" t="s">
        <v>5420</v>
      </c>
      <c r="AL456" s="36" t="s">
        <v>5420</v>
      </c>
      <c r="AM456" s="36" t="s">
        <v>5420</v>
      </c>
      <c r="AN456" s="36" t="s">
        <v>5420</v>
      </c>
      <c r="AO456" s="36" t="s">
        <v>5420</v>
      </c>
      <c r="AP456" s="36" t="s">
        <v>5420</v>
      </c>
      <c r="AQ456" s="36" t="s">
        <v>5420</v>
      </c>
      <c r="AR456" s="36" t="s">
        <v>5420</v>
      </c>
      <c r="AS456" s="36" t="s">
        <v>5420</v>
      </c>
      <c r="AT456" s="36" t="s">
        <v>5420</v>
      </c>
      <c r="AU456" s="36" t="s">
        <v>5420</v>
      </c>
      <c r="AV456" s="36" t="s">
        <v>5420</v>
      </c>
      <c r="AW456" s="45"/>
      <c r="AX456" s="45" t="s">
        <v>5420</v>
      </c>
      <c r="AY456" s="45" t="s">
        <v>5420</v>
      </c>
      <c r="AZ456" s="45" t="s">
        <v>5420</v>
      </c>
      <c r="BA456" s="36" t="s">
        <v>5420</v>
      </c>
    </row>
    <row r="457" spans="1:53" s="58" customFormat="1" ht="15.6" hidden="1" x14ac:dyDescent="0.3">
      <c r="A457" s="27" t="s">
        <v>1455</v>
      </c>
      <c r="B457" s="28" t="s">
        <v>1456</v>
      </c>
      <c r="C457" s="29" t="str">
        <f>_xlfn.XLOOKUP(B457,'[1]daily break down'!$D:$D,'[1]daily break down'!$E:$E,"")</f>
        <v>ADAMAOUA</v>
      </c>
      <c r="D457" s="27" t="s">
        <v>11</v>
      </c>
      <c r="E457" s="27" t="s">
        <v>96</v>
      </c>
      <c r="F457" s="29" t="s">
        <v>90</v>
      </c>
      <c r="G457" s="27" t="s">
        <v>1457</v>
      </c>
      <c r="H457" s="39" t="str">
        <f>_xlfn.XLOOKUP(B457,[2]CALCULATION!$B:$B,[2]CALCULATION!$H:$H,"")</f>
        <v>NOKIA</v>
      </c>
      <c r="I457" s="25">
        <v>0.15475271691599254</v>
      </c>
      <c r="J457" s="25">
        <v>0</v>
      </c>
      <c r="K457" s="25">
        <v>1.2486722655972442E-3</v>
      </c>
      <c r="L457" s="25">
        <v>8.7395083520433778E-2</v>
      </c>
      <c r="M457" s="25">
        <v>0.19448072313448822</v>
      </c>
      <c r="N457" s="25">
        <v>1.3645414243159971E-2</v>
      </c>
      <c r="O457" s="25">
        <v>0.1433498352602946</v>
      </c>
      <c r="P457" s="25" t="s">
        <v>6366</v>
      </c>
      <c r="Q457" s="31" t="s">
        <v>5364</v>
      </c>
      <c r="R457" s="31"/>
      <c r="S457" s="32" t="str" cm="1">
        <f t="array" ref="S457">IFERROR(_xlfn.IFS(
U457="MPR ISSUE","PDH",
U457="BSS Hardware Issue","BSS",
U457="Sites strategiques, MLL, Pylone, etc.","ENVTECH",
U457="AKTIVCO DEFAUT GE &amp; POWER Cabinet","AKTIVCO",
U457="AKTIVCO Coupure ENEO &amp; Baisse de tension","AKTIVCO GRID ONLY",
U457="Coupure ENEO &amp; Baisse de tension","IHS GRID ONLY",
U457="Defaut GE &amp; POWER Cabinet","IHS",
U457="Sharing","Partners",
U457="Sites strategiques &amp; DataCenter","SST &amp; DC",
U457="Exclu","Exclu",
U457="SAT","SAT",
U457="SPARE-ISSUE","SPARE-ISSUE",
U457="Fiber CAmtel","TRANS_FO_CAMTEL",
U457="Fiber AOF","Fiber AOF",
U457="Projet OCM (HUAWEI)","TRAVAUX-HUAWEI",
U457="Projet OCM (NOKIA)","TRAVAUX-NOKIA",
U457="ACCESS-ISSUE","ACCESS-ISSUE",
U457="Projet OCM (ZTE, NOKIA, autres projets)","TRAVAUX OCM",
U457="No root CAuse","No root cause",
U457="ODU HS","PDH",
U457="IP &amp; VLAN","PDH",
U457="Warehouse HUAWEI","SPARE-ISSUE",
U457="SPARE-HS","SPARE-ISSUE",
U457="Power Telco","BSS"
),"")</f>
        <v/>
      </c>
      <c r="T457" s="32" t="str" cm="1">
        <f t="array" ref="T457">IFERROR(_xlfn.IFS(
U457="MPR ISSUE","TX ISSUE",
U457="BSS Hardware Issue","RAN ISSUE",
U457="Sites strategiques, MLL, Pylone, etc.","ENVTECH",
U457="AKTIVCO DEFAUT GE &amp; POWER Cabinet","POWER ISSUE",
U457="AKTIVCO Coupure ENEO &amp; Baisse de tension","POWER ISSUE",
U457="Coupure ENEO &amp; Baisse de tension","POWER ISSUE",
U457="Defaut GE &amp; POWER Cabinet","POWER ISSUE",
U457="Sharing","POWER ISSUE",
U457="Sites strategiques &amp; DataCenter","POWER ISSUE",
U457="Exclu","Exclu",
U457="SAT","TX ISSUE",
U457="SPARE-ISSUE","SPARE-ISSUE",
U457="Fiber CAmtel","TX ISSUE",
U457="Fiber AOF","TX ISSUE",
U457="Projet OCM (HUAWEI)","TRAVAUX-HUAWEI",
U457="Projet OCM (NOKIA)","TRAVAUX -NOKIA",
U457="ACCESS-ISSUE","ACCESS-ISSUE",
U457="Projet OCM (ZTE, NOKIA, autres projets)","TRAVAUX OCM",
U457="No root CAuse","No root cause",
U457="ODU HS","TX ISSUE",
U457="IP &amp; VLAN","TX ISSUE",
U457="Warehouse HUAWEI","SPARE-ISSUE",
U457="SPARE-HS","SPARE-ISSUE",
U457="Power Telco","RAN ISSUE"
),"")</f>
        <v/>
      </c>
      <c r="U457" s="33"/>
      <c r="V457" s="32" t="str" cm="1">
        <f t="array" ref="V457">IFERROR(_xlfn.IFS(
U457="MPR ISSUE","ACTIVE",
U457="BSS Hardware Issue","ACTIVE",
U457="Sites strategiques, MLL, Pylone, etc.","PASSIVE",
U457="AKTIVCO DEFAUT GE &amp; POWER Cabinet","PASSIVE",
U457="AKTIVCO Coupure ENEO &amp; Baisse de tension","PASSIVE",
U457="Coupure ENEO &amp; Baisse de tension","PASSIVE",
U457="Defaut GE &amp; POWER Cabinet","PASSIVE",
U457="Sharing","PASSIVE",
U457="Sites strategiques &amp; DataCenter","PASSIVE",
U457="Exclu","Exclu",
U457="SAT","ACTIVE",
U457="SPARE-ISSUE","SPARE-ISSUE",
U457="Fiber CAmtel","ACTIVE",
U457="Fiber AOF","ACTIVE",
U457="Projet OCM (HUAWEI)","PLANNED WORKS",
U457="Projet OCM (NOKIA)","PLANNED WORKS",
U457="ACCESS-ISSUE","ACCESS-ISSUE",
U457="Projet OCM (ZTE, NOKIA, autres projets)","PLANNED WORKS",
U457="No root CAuse","No root cause",
U457="ODU HS","ACTIVE",
U457="IP &amp; VLAN","ACTIVE",
U457="Warehouse HUAWEI","SPARE-ISSUE",
U457="SPARE-HS","SPARE-ISSUE",
U457="Power Telco","ACTIVE"
),"")</f>
        <v/>
      </c>
      <c r="W457" s="51"/>
      <c r="X457" s="51"/>
      <c r="Y457" s="51"/>
      <c r="Z457" s="51"/>
      <c r="AA457" s="51"/>
      <c r="AB457" s="34" t="s">
        <v>5420</v>
      </c>
      <c r="AC457" s="34" t="str">
        <f>_xlfn.XLOOKUP(B457,[4]ALL!$B:$B,[4]ALL!$N:$N,"")</f>
        <v/>
      </c>
      <c r="AD457" s="34" t="s">
        <v>5420</v>
      </c>
      <c r="AE457" s="34"/>
      <c r="AF457" s="36" t="s">
        <v>5420</v>
      </c>
      <c r="AG457" s="29"/>
      <c r="AH457" s="35"/>
      <c r="AI457" s="29"/>
      <c r="AJ457" s="29" t="s">
        <v>5420</v>
      </c>
      <c r="AK457" s="36" t="s">
        <v>5420</v>
      </c>
      <c r="AL457" s="36" t="s">
        <v>5420</v>
      </c>
      <c r="AM457" s="36" t="s">
        <v>5420</v>
      </c>
      <c r="AN457" s="36" t="s">
        <v>5420</v>
      </c>
      <c r="AO457" s="36" t="s">
        <v>5420</v>
      </c>
      <c r="AP457" s="36" t="s">
        <v>5420</v>
      </c>
      <c r="AQ457" s="36" t="s">
        <v>5420</v>
      </c>
      <c r="AR457" s="36" t="s">
        <v>5420</v>
      </c>
      <c r="AS457" s="36" t="s">
        <v>5420</v>
      </c>
      <c r="AT457" s="36" t="s">
        <v>5420</v>
      </c>
      <c r="AU457" s="36" t="s">
        <v>5420</v>
      </c>
      <c r="AV457" s="36" t="s">
        <v>5420</v>
      </c>
      <c r="AW457" s="45"/>
      <c r="AX457" s="45" t="s">
        <v>5420</v>
      </c>
      <c r="AY457" s="45" t="s">
        <v>5420</v>
      </c>
      <c r="AZ457" s="45" t="s">
        <v>5420</v>
      </c>
      <c r="BA457" s="36" t="s">
        <v>5420</v>
      </c>
    </row>
    <row r="458" spans="1:53" s="58" customFormat="1" ht="15.6" hidden="1" x14ac:dyDescent="0.3">
      <c r="A458" s="27" t="s">
        <v>1377</v>
      </c>
      <c r="B458" s="28" t="s">
        <v>1378</v>
      </c>
      <c r="C458" s="29" t="str">
        <f>_xlfn.XLOOKUP(B458,'[1]daily break down'!$D:$D,'[1]daily break down'!$E:$E,"")</f>
        <v>CENTRE</v>
      </c>
      <c r="D458" s="27" t="s">
        <v>11</v>
      </c>
      <c r="E458" s="27" t="s">
        <v>66</v>
      </c>
      <c r="F458" s="29" t="s">
        <v>37</v>
      </c>
      <c r="G458" s="27" t="s">
        <v>1379</v>
      </c>
      <c r="H458" s="39" t="str">
        <f>_xlfn.XLOOKUP(B458,[2]CALCULATION!$B:$B,[2]CALCULATION!$H:$H,"")</f>
        <v>NOKIA</v>
      </c>
      <c r="I458" s="25">
        <v>3.1468568884779686</v>
      </c>
      <c r="J458" s="25">
        <v>3.0819015332460129</v>
      </c>
      <c r="K458" s="25">
        <v>8.9190876114083977E-4</v>
      </c>
      <c r="L458" s="25">
        <v>3.2354271962093388E-2</v>
      </c>
      <c r="M458" s="25">
        <v>6.8989189800472209E-2</v>
      </c>
      <c r="N458" s="25">
        <v>0.14368900109852262</v>
      </c>
      <c r="O458" s="25">
        <v>0.14178013159753108</v>
      </c>
      <c r="P458" s="25" t="s">
        <v>6366</v>
      </c>
      <c r="Q458" s="31" t="s">
        <v>5364</v>
      </c>
      <c r="R458" s="31"/>
      <c r="S458" s="32" t="str" cm="1">
        <f t="array" ref="S458">IFERROR(_xlfn.IFS(
U458="MPR ISSUE","PDH",
U458="BSS Hardware Issue","BSS",
U458="Sites strategiques, MLL, Pylone, etc.","ENVTECH",
U458="AKTIVCO DEFAUT GE &amp; POWER Cabinet","AKTIVCO",
U458="AKTIVCO Coupure ENEO &amp; Baisse de tension","AKTIVCO GRID ONLY",
U458="Coupure ENEO &amp; Baisse de tension","IHS GRID ONLY",
U458="Defaut GE &amp; POWER Cabinet","IHS",
U458="Sharing","Partners",
U458="Sites strategiques &amp; DataCenter","SST &amp; DC",
U458="Exclu","Exclu",
U458="SAT","SAT",
U458="SPARE-ISSUE","SPARE-ISSUE",
U458="Fiber CAmtel","TRANS_FO_CAMTEL",
U458="Fiber AOF","Fiber AOF",
U458="Projet OCM (HUAWEI)","TRAVAUX-HUAWEI",
U458="Projet OCM (NOKIA)","TRAVAUX-NOKIA",
U458="ACCESS-ISSUE","ACCESS-ISSUE",
U458="Projet OCM (ZTE, NOKIA, autres projets)","TRAVAUX OCM",
U458="No root CAuse","No root cause",
U458="ODU HS","PDH",
U458="IP &amp; VLAN","PDH",
U458="Warehouse HUAWEI","SPARE-ISSUE",
U458="SPARE-HS","SPARE-ISSUE",
U458="Power Telco","BSS"
),"")</f>
        <v/>
      </c>
      <c r="T458" s="32" t="str" cm="1">
        <f t="array" ref="T458">IFERROR(_xlfn.IFS(
U458="MPR ISSUE","TX ISSUE",
U458="BSS Hardware Issue","RAN ISSUE",
U458="Sites strategiques, MLL, Pylone, etc.","ENVTECH",
U458="AKTIVCO DEFAUT GE &amp; POWER Cabinet","POWER ISSUE",
U458="AKTIVCO Coupure ENEO &amp; Baisse de tension","POWER ISSUE",
U458="Coupure ENEO &amp; Baisse de tension","POWER ISSUE",
U458="Defaut GE &amp; POWER Cabinet","POWER ISSUE",
U458="Sharing","POWER ISSUE",
U458="Sites strategiques &amp; DataCenter","POWER ISSUE",
U458="Exclu","Exclu",
U458="SAT","TX ISSUE",
U458="SPARE-ISSUE","SPARE-ISSUE",
U458="Fiber CAmtel","TX ISSUE",
U458="Fiber AOF","TX ISSUE",
U458="Projet OCM (HUAWEI)","TRAVAUX-HUAWEI",
U458="Projet OCM (NOKIA)","TRAVAUX -NOKIA",
U458="ACCESS-ISSUE","ACCESS-ISSUE",
U458="Projet OCM (ZTE, NOKIA, autres projets)","TRAVAUX OCM",
U458="No root CAuse","No root cause",
U458="ODU HS","TX ISSUE",
U458="IP &amp; VLAN","TX ISSUE",
U458="Warehouse HUAWEI","SPARE-ISSUE",
U458="SPARE-HS","SPARE-ISSUE",
U458="Power Telco","RAN ISSUE"
),"")</f>
        <v/>
      </c>
      <c r="U458" s="33"/>
      <c r="V458" s="32" t="str" cm="1">
        <f t="array" ref="V458">IFERROR(_xlfn.IFS(
U458="MPR ISSUE","ACTIVE",
U458="BSS Hardware Issue","ACTIVE",
U458="Sites strategiques, MLL, Pylone, etc.","PASSIVE",
U458="AKTIVCO DEFAUT GE &amp; POWER Cabinet","PASSIVE",
U458="AKTIVCO Coupure ENEO &amp; Baisse de tension","PASSIVE",
U458="Coupure ENEO &amp; Baisse de tension","PASSIVE",
U458="Defaut GE &amp; POWER Cabinet","PASSIVE",
U458="Sharing","PASSIVE",
U458="Sites strategiques &amp; DataCenter","PASSIVE",
U458="Exclu","Exclu",
U458="SAT","ACTIVE",
U458="SPARE-ISSUE","SPARE-ISSUE",
U458="Fiber CAmtel","ACTIVE",
U458="Fiber AOF","ACTIVE",
U458="Projet OCM (HUAWEI)","PLANNED WORKS",
U458="Projet OCM (NOKIA)","PLANNED WORKS",
U458="ACCESS-ISSUE","ACCESS-ISSUE",
U458="Projet OCM (ZTE, NOKIA, autres projets)","PLANNED WORKS",
U458="No root CAuse","No root cause",
U458="ODU HS","ACTIVE",
U458="IP &amp; VLAN","ACTIVE",
U458="Warehouse HUAWEI","SPARE-ISSUE",
U458="SPARE-HS","SPARE-ISSUE",
U458="Power Telco","ACTIVE"
),"")</f>
        <v/>
      </c>
      <c r="W458" s="51"/>
      <c r="X458" s="51"/>
      <c r="Y458" s="51"/>
      <c r="Z458" s="51"/>
      <c r="AA458" s="51"/>
      <c r="AB458" s="34" t="s">
        <v>5420</v>
      </c>
      <c r="AC458" s="34" t="str">
        <f>_xlfn.XLOOKUP(B458,[4]ALL!$B:$B,[4]ALL!$N:$N,"")</f>
        <v/>
      </c>
      <c r="AD458" s="34" t="s">
        <v>5420</v>
      </c>
      <c r="AE458" s="34"/>
      <c r="AF458" s="36" t="s">
        <v>5420</v>
      </c>
      <c r="AG458" s="29"/>
      <c r="AH458" s="35"/>
      <c r="AI458" s="29"/>
      <c r="AJ458" s="29" t="s">
        <v>5420</v>
      </c>
      <c r="AK458" s="36" t="s">
        <v>5420</v>
      </c>
      <c r="AL458" s="36" t="s">
        <v>5420</v>
      </c>
      <c r="AM458" s="36" t="s">
        <v>5420</v>
      </c>
      <c r="AN458" s="36" t="s">
        <v>5420</v>
      </c>
      <c r="AO458" s="36" t="s">
        <v>5420</v>
      </c>
      <c r="AP458" s="36" t="s">
        <v>5420</v>
      </c>
      <c r="AQ458" s="36" t="s">
        <v>5420</v>
      </c>
      <c r="AR458" s="36" t="s">
        <v>5420</v>
      </c>
      <c r="AS458" s="36" t="s">
        <v>5420</v>
      </c>
      <c r="AT458" s="36" t="s">
        <v>5420</v>
      </c>
      <c r="AU458" s="36" t="s">
        <v>5420</v>
      </c>
      <c r="AV458" s="36" t="s">
        <v>5420</v>
      </c>
      <c r="AW458" s="45"/>
      <c r="AX458" s="45" t="s">
        <v>5420</v>
      </c>
      <c r="AY458" s="45" t="s">
        <v>5420</v>
      </c>
      <c r="AZ458" s="45" t="s">
        <v>5420</v>
      </c>
      <c r="BA458" s="36" t="s">
        <v>5420</v>
      </c>
    </row>
    <row r="459" spans="1:53" s="58" customFormat="1" ht="15.6" hidden="1" x14ac:dyDescent="0.3">
      <c r="A459" s="27" t="s">
        <v>1458</v>
      </c>
      <c r="B459" s="28" t="s">
        <v>1459</v>
      </c>
      <c r="C459" s="29" t="str">
        <f>_xlfn.XLOOKUP(B459,'[1]daily break down'!$D:$D,'[1]daily break down'!$E:$E,"")</f>
        <v>ADAMAOUA</v>
      </c>
      <c r="D459" s="27" t="s">
        <v>11</v>
      </c>
      <c r="E459" s="27" t="s">
        <v>96</v>
      </c>
      <c r="F459" s="29" t="s">
        <v>90</v>
      </c>
      <c r="G459" s="27" t="s">
        <v>1460</v>
      </c>
      <c r="H459" s="39" t="str">
        <f>_xlfn.XLOOKUP(B459,[2]CALCULATION!$B:$B,[2]CALCULATION!$H:$H,"")</f>
        <v>NOKIA</v>
      </c>
      <c r="I459" s="25">
        <v>0.14604926063521201</v>
      </c>
      <c r="J459" s="25">
        <v>0</v>
      </c>
      <c r="K459" s="25">
        <v>1.0702905133688709E-3</v>
      </c>
      <c r="L459" s="25">
        <v>2.8323626836947665E-2</v>
      </c>
      <c r="M459" s="25">
        <v>5.7093280298266581E-2</v>
      </c>
      <c r="N459" s="25">
        <v>1.1950885677016007E-2</v>
      </c>
      <c r="O459" s="25">
        <v>0.14158397670330164</v>
      </c>
      <c r="P459" s="25" t="s">
        <v>6366</v>
      </c>
      <c r="Q459" s="31" t="s">
        <v>5364</v>
      </c>
      <c r="R459" s="31"/>
      <c r="S459" s="32" t="str" cm="1">
        <f t="array" ref="S459">IFERROR(_xlfn.IFS(
U459="MPR ISSUE","PDH",
U459="BSS Hardware Issue","BSS",
U459="Sites strategiques, MLL, Pylone, etc.","ENVTECH",
U459="AKTIVCO DEFAUT GE &amp; POWER Cabinet","AKTIVCO",
U459="AKTIVCO Coupure ENEO &amp; Baisse de tension","AKTIVCO GRID ONLY",
U459="Coupure ENEO &amp; Baisse de tension","IHS GRID ONLY",
U459="Defaut GE &amp; POWER Cabinet","IHS",
U459="Sharing","Partners",
U459="Sites strategiques &amp; DataCenter","SST &amp; DC",
U459="Exclu","Exclu",
U459="SAT","SAT",
U459="SPARE-ISSUE","SPARE-ISSUE",
U459="Fiber CAmtel","TRANS_FO_CAMTEL",
U459="Fiber AOF","Fiber AOF",
U459="Projet OCM (HUAWEI)","TRAVAUX-HUAWEI",
U459="Projet OCM (NOKIA)","TRAVAUX-NOKIA",
U459="ACCESS-ISSUE","ACCESS-ISSUE",
U459="Projet OCM (ZTE, NOKIA, autres projets)","TRAVAUX OCM",
U459="No root CAuse","No root cause",
U459="ODU HS","PDH",
U459="IP &amp; VLAN","PDH",
U459="Warehouse HUAWEI","SPARE-ISSUE",
U459="SPARE-HS","SPARE-ISSUE",
U459="Power Telco","BSS"
),"")</f>
        <v/>
      </c>
      <c r="T459" s="32" t="str" cm="1">
        <f t="array" ref="T459">IFERROR(_xlfn.IFS(
U459="MPR ISSUE","TX ISSUE",
U459="BSS Hardware Issue","RAN ISSUE",
U459="Sites strategiques, MLL, Pylone, etc.","ENVTECH",
U459="AKTIVCO DEFAUT GE &amp; POWER Cabinet","POWER ISSUE",
U459="AKTIVCO Coupure ENEO &amp; Baisse de tension","POWER ISSUE",
U459="Coupure ENEO &amp; Baisse de tension","POWER ISSUE",
U459="Defaut GE &amp; POWER Cabinet","POWER ISSUE",
U459="Sharing","POWER ISSUE",
U459="Sites strategiques &amp; DataCenter","POWER ISSUE",
U459="Exclu","Exclu",
U459="SAT","TX ISSUE",
U459="SPARE-ISSUE","SPARE-ISSUE",
U459="Fiber CAmtel","TX ISSUE",
U459="Fiber AOF","TX ISSUE",
U459="Projet OCM (HUAWEI)","TRAVAUX-HUAWEI",
U459="Projet OCM (NOKIA)","TRAVAUX -NOKIA",
U459="ACCESS-ISSUE","ACCESS-ISSUE",
U459="Projet OCM (ZTE, NOKIA, autres projets)","TRAVAUX OCM",
U459="No root CAuse","No root cause",
U459="ODU HS","TX ISSUE",
U459="IP &amp; VLAN","TX ISSUE",
U459="Warehouse HUAWEI","SPARE-ISSUE",
U459="SPARE-HS","SPARE-ISSUE",
U459="Power Telco","RAN ISSUE"
),"")</f>
        <v/>
      </c>
      <c r="U459" s="33"/>
      <c r="V459" s="32" t="str" cm="1">
        <f t="array" ref="V459">IFERROR(_xlfn.IFS(
U459="MPR ISSUE","ACTIVE",
U459="BSS Hardware Issue","ACTIVE",
U459="Sites strategiques, MLL, Pylone, etc.","PASSIVE",
U459="AKTIVCO DEFAUT GE &amp; POWER Cabinet","PASSIVE",
U459="AKTIVCO Coupure ENEO &amp; Baisse de tension","PASSIVE",
U459="Coupure ENEO &amp; Baisse de tension","PASSIVE",
U459="Defaut GE &amp; POWER Cabinet","PASSIVE",
U459="Sharing","PASSIVE",
U459="Sites strategiques &amp; DataCenter","PASSIVE",
U459="Exclu","Exclu",
U459="SAT","ACTIVE",
U459="SPARE-ISSUE","SPARE-ISSUE",
U459="Fiber CAmtel","ACTIVE",
U459="Fiber AOF","ACTIVE",
U459="Projet OCM (HUAWEI)","PLANNED WORKS",
U459="Projet OCM (NOKIA)","PLANNED WORKS",
U459="ACCESS-ISSUE","ACCESS-ISSUE",
U459="Projet OCM (ZTE, NOKIA, autres projets)","PLANNED WORKS",
U459="No root CAuse","No root cause",
U459="ODU HS","ACTIVE",
U459="IP &amp; VLAN","ACTIVE",
U459="Warehouse HUAWEI","SPARE-ISSUE",
U459="SPARE-HS","SPARE-ISSUE",
U459="Power Telco","ACTIVE"
),"")</f>
        <v/>
      </c>
      <c r="W459" s="51"/>
      <c r="X459" s="51"/>
      <c r="Y459" s="51"/>
      <c r="Z459" s="51"/>
      <c r="AA459" s="51"/>
      <c r="AB459" s="34" t="s">
        <v>5420</v>
      </c>
      <c r="AC459" s="34" t="str">
        <f>_xlfn.XLOOKUP(B459,[4]ALL!$B:$B,[4]ALL!$N:$N,"")</f>
        <v/>
      </c>
      <c r="AD459" s="34" t="s">
        <v>5420</v>
      </c>
      <c r="AE459" s="34"/>
      <c r="AF459" s="36" t="s">
        <v>5420</v>
      </c>
      <c r="AG459" s="29"/>
      <c r="AH459" s="35"/>
      <c r="AI459" s="29"/>
      <c r="AJ459" s="29" t="s">
        <v>5420</v>
      </c>
      <c r="AK459" s="36" t="s">
        <v>5420</v>
      </c>
      <c r="AL459" s="36" t="s">
        <v>5420</v>
      </c>
      <c r="AM459" s="36" t="s">
        <v>5420</v>
      </c>
      <c r="AN459" s="36" t="s">
        <v>5420</v>
      </c>
      <c r="AO459" s="36" t="s">
        <v>5420</v>
      </c>
      <c r="AP459" s="36" t="s">
        <v>5420</v>
      </c>
      <c r="AQ459" s="36" t="s">
        <v>5420</v>
      </c>
      <c r="AR459" s="36" t="s">
        <v>5420</v>
      </c>
      <c r="AS459" s="36" t="s">
        <v>5420</v>
      </c>
      <c r="AT459" s="36" t="s">
        <v>5420</v>
      </c>
      <c r="AU459" s="36" t="s">
        <v>5420</v>
      </c>
      <c r="AV459" s="36" t="s">
        <v>5420</v>
      </c>
      <c r="AW459" s="45"/>
      <c r="AX459" s="45" t="s">
        <v>5420</v>
      </c>
      <c r="AY459" s="45" t="s">
        <v>5420</v>
      </c>
      <c r="AZ459" s="45" t="s">
        <v>5420</v>
      </c>
      <c r="BA459" s="36" t="s">
        <v>5420</v>
      </c>
    </row>
    <row r="460" spans="1:53" s="58" customFormat="1" ht="15.6" hidden="1" x14ac:dyDescent="0.3">
      <c r="A460" s="27" t="s">
        <v>653</v>
      </c>
      <c r="B460" s="27" t="s">
        <v>654</v>
      </c>
      <c r="C460" s="29" t="str">
        <f>_xlfn.XLOOKUP(B460,'[1]daily break down'!$D:$D,'[1]daily break down'!$E:$E,"")</f>
        <v>ADAMAOUA</v>
      </c>
      <c r="D460" s="27" t="s">
        <v>11</v>
      </c>
      <c r="E460" s="27" t="s">
        <v>96</v>
      </c>
      <c r="F460" s="29" t="s">
        <v>90</v>
      </c>
      <c r="G460" s="27" t="s">
        <v>655</v>
      </c>
      <c r="H460" s="39" t="str">
        <f>_xlfn.XLOOKUP(B460,[2]CALCULATION!$B:$B,[2]CALCULATION!$H:$H,"")</f>
        <v>NOKIA</v>
      </c>
      <c r="I460" s="25">
        <v>0.11492052998544573</v>
      </c>
      <c r="J460" s="25">
        <v>7.5812244696969672E-3</v>
      </c>
      <c r="K460" s="25">
        <v>5.4781456232329523E-2</v>
      </c>
      <c r="L460" s="25">
        <v>5.7324230068773123E-2</v>
      </c>
      <c r="M460" s="25">
        <v>8.3489438770857877E-2</v>
      </c>
      <c r="N460" s="25">
        <v>3.9258568611696396E-2</v>
      </c>
      <c r="O460" s="25">
        <v>0.13710527659425298</v>
      </c>
      <c r="P460" s="25" t="s">
        <v>6366</v>
      </c>
      <c r="Q460" s="31" t="s">
        <v>5364</v>
      </c>
      <c r="R460" s="31"/>
      <c r="S460" s="32" t="str" cm="1">
        <f t="array" ref="S460">IFERROR(_xlfn.IFS(
U460="MPR ISSUE","PDH",
U460="BSS Hardware Issue","BSS",
U460="Sites strategiques, MLL, Pylone, etc.","ENVTECH",
U460="AKTIVCO DEFAUT GE &amp; POWER Cabinet","AKTIVCO",
U460="AKTIVCO Coupure ENEO &amp; Baisse de tension","AKTIVCO GRID ONLY",
U460="Coupure ENEO &amp; Baisse de tension","IHS GRID ONLY",
U460="Defaut GE &amp; POWER Cabinet","IHS",
U460="Sharing","Partners",
U460="Sites strategiques &amp; DataCenter","SST &amp; DC",
U460="Exclu","Exclu",
U460="SAT","SAT",
U460="SPARE-ISSUE","SPARE-ISSUE",
U460="Fiber CAmtel","TRANS_FO_CAMTEL",
U460="Fiber AOF","Fiber AOF",
U460="Projet OCM (HUAWEI)","TRAVAUX-HUAWEI",
U460="Projet OCM (NOKIA)","TRAVAUX-NOKIA",
U460="ACCESS-ISSUE","ACCESS-ISSUE",
U460="Projet OCM (ZTE, NOKIA, autres projets)","TRAVAUX OCM",
U460="No root CAuse","No root cause",
U460="ODU HS","PDH",
U460="IP &amp; VLAN","PDH",
U460="Warehouse HUAWEI","SPARE-ISSUE",
U460="SPARE-HS","SPARE-ISSUE",
U460="Power Telco","BSS"
),"")</f>
        <v/>
      </c>
      <c r="T460" s="32" t="str" cm="1">
        <f t="array" ref="T460">IFERROR(_xlfn.IFS(
U460="MPR ISSUE","TX ISSUE",
U460="BSS Hardware Issue","RAN ISSUE",
U460="Sites strategiques, MLL, Pylone, etc.","ENVTECH",
U460="AKTIVCO DEFAUT GE &amp; POWER Cabinet","POWER ISSUE",
U460="AKTIVCO Coupure ENEO &amp; Baisse de tension","POWER ISSUE",
U460="Coupure ENEO &amp; Baisse de tension","POWER ISSUE",
U460="Defaut GE &amp; POWER Cabinet","POWER ISSUE",
U460="Sharing","POWER ISSUE",
U460="Sites strategiques &amp; DataCenter","POWER ISSUE",
U460="Exclu","Exclu",
U460="SAT","TX ISSUE",
U460="SPARE-ISSUE","SPARE-ISSUE",
U460="Fiber CAmtel","TX ISSUE",
U460="Fiber AOF","TX ISSUE",
U460="Projet OCM (HUAWEI)","TRAVAUX-HUAWEI",
U460="Projet OCM (NOKIA)","TRAVAUX -NOKIA",
U460="ACCESS-ISSUE","ACCESS-ISSUE",
U460="Projet OCM (ZTE, NOKIA, autres projets)","TRAVAUX OCM",
U460="No root CAuse","No root cause",
U460="ODU HS","TX ISSUE",
U460="IP &amp; VLAN","TX ISSUE",
U460="Warehouse HUAWEI","SPARE-ISSUE",
U460="SPARE-HS","SPARE-ISSUE",
U460="Power Telco","RAN ISSUE"
),"")</f>
        <v/>
      </c>
      <c r="U460" s="33"/>
      <c r="V460" s="32" t="str" cm="1">
        <f t="array" ref="V460">IFERROR(_xlfn.IFS(
U460="MPR ISSUE","ACTIVE",
U460="BSS Hardware Issue","ACTIVE",
U460="Sites strategiques, MLL, Pylone, etc.","PASSIVE",
U460="AKTIVCO DEFAUT GE &amp; POWER Cabinet","PASSIVE",
U460="AKTIVCO Coupure ENEO &amp; Baisse de tension","PASSIVE",
U460="Coupure ENEO &amp; Baisse de tension","PASSIVE",
U460="Defaut GE &amp; POWER Cabinet","PASSIVE",
U460="Sharing","PASSIVE",
U460="Sites strategiques &amp; DataCenter","PASSIVE",
U460="Exclu","Exclu",
U460="SAT","ACTIVE",
U460="SPARE-ISSUE","SPARE-ISSUE",
U460="Fiber CAmtel","ACTIVE",
U460="Fiber AOF","ACTIVE",
U460="Projet OCM (HUAWEI)","PLANNED WORKS",
U460="Projet OCM (NOKIA)","PLANNED WORKS",
U460="ACCESS-ISSUE","ACCESS-ISSUE",
U460="Projet OCM (ZTE, NOKIA, autres projets)","PLANNED WORKS",
U460="No root CAuse","No root cause",
U460="ODU HS","ACTIVE",
U460="IP &amp; VLAN","ACTIVE",
U460="Warehouse HUAWEI","SPARE-ISSUE",
U460="SPARE-HS","SPARE-ISSUE",
U460="Power Telco","ACTIVE"
),"")</f>
        <v/>
      </c>
      <c r="W460" s="51"/>
      <c r="X460" s="51"/>
      <c r="Y460" s="51"/>
      <c r="Z460" s="51"/>
      <c r="AA460" s="51"/>
      <c r="AB460" s="34" t="s">
        <v>5420</v>
      </c>
      <c r="AC460" s="34" t="str">
        <f>_xlfn.XLOOKUP(B460,[4]ALL!$B:$B,[4]ALL!$N:$N,"")</f>
        <v/>
      </c>
      <c r="AD460" s="34" t="s">
        <v>5420</v>
      </c>
      <c r="AE460" s="34"/>
      <c r="AF460" s="36" t="s">
        <v>5420</v>
      </c>
      <c r="AG460" s="29"/>
      <c r="AH460" s="35"/>
      <c r="AI460" s="29"/>
      <c r="AJ460" s="29" t="s">
        <v>5420</v>
      </c>
      <c r="AK460" s="36" t="s">
        <v>5420</v>
      </c>
      <c r="AL460" s="36" t="s">
        <v>5420</v>
      </c>
      <c r="AM460" s="36" t="s">
        <v>5420</v>
      </c>
      <c r="AN460" s="36" t="s">
        <v>5420</v>
      </c>
      <c r="AO460" s="36" t="s">
        <v>5420</v>
      </c>
      <c r="AP460" s="36" t="s">
        <v>5420</v>
      </c>
      <c r="AQ460" s="36" t="s">
        <v>5420</v>
      </c>
      <c r="AR460" s="36" t="s">
        <v>5420</v>
      </c>
      <c r="AS460" s="36" t="s">
        <v>5420</v>
      </c>
      <c r="AT460" s="36" t="s">
        <v>5420</v>
      </c>
      <c r="AU460" s="36" t="s">
        <v>5420</v>
      </c>
      <c r="AV460" s="36" t="s">
        <v>5420</v>
      </c>
      <c r="AW460" s="45"/>
      <c r="AX460" s="45" t="s">
        <v>5420</v>
      </c>
      <c r="AY460" s="45" t="s">
        <v>5420</v>
      </c>
      <c r="AZ460" s="45" t="s">
        <v>5420</v>
      </c>
      <c r="BA460" s="36" t="s">
        <v>5420</v>
      </c>
    </row>
    <row r="461" spans="1:53" s="58" customFormat="1" ht="15.6" hidden="1" x14ac:dyDescent="0.3">
      <c r="A461" s="27" t="s">
        <v>1178</v>
      </c>
      <c r="B461" s="28" t="s">
        <v>1179</v>
      </c>
      <c r="C461" s="29" t="str">
        <f>_xlfn.XLOOKUP(B461,'[1]daily break down'!$D:$D,'[1]daily break down'!$E:$E,"")</f>
        <v>Yaounde</v>
      </c>
      <c r="D461" s="27" t="s">
        <v>21</v>
      </c>
      <c r="E461" s="27" t="s">
        <v>563</v>
      </c>
      <c r="F461" s="29" t="s">
        <v>37</v>
      </c>
      <c r="G461" s="27" t="s">
        <v>38</v>
      </c>
      <c r="H461" s="30" t="str">
        <f>_xlfn.XLOOKUP(B461,[2]CALCULATION!$B:$B,[2]CALCULATION!$H:$H,"")</f>
        <v>ZTE</v>
      </c>
      <c r="I461" s="25">
        <v>0</v>
      </c>
      <c r="J461" s="25">
        <v>0</v>
      </c>
      <c r="K461" s="25">
        <v>0</v>
      </c>
      <c r="L461" s="25">
        <v>0</v>
      </c>
      <c r="M461" s="25">
        <v>0</v>
      </c>
      <c r="N461" s="25">
        <v>6.4206281942625276E-4</v>
      </c>
      <c r="O461" s="25">
        <v>0.13344205597075612</v>
      </c>
      <c r="P461" s="25" t="s">
        <v>6366</v>
      </c>
      <c r="Q461" s="31" t="s">
        <v>5364</v>
      </c>
      <c r="R461" s="31"/>
      <c r="S461" s="32" t="str" cm="1">
        <f t="array" ref="S461">IFERROR(_xlfn.IFS(
U461="MPR ISSUE","PDH",
U461="BSS Hardware Issue","BSS",
U461="Sites strategiques, MLL, Pylone, etc.","ENVTECH",
U461="AKTIVCO DEFAUT GE &amp; POWER Cabinet","AKTIVCO",
U461="AKTIVCO Coupure ENEO &amp; Baisse de tension","AKTIVCO GRID ONLY",
U461="Coupure ENEO &amp; Baisse de tension","IHS GRID ONLY",
U461="Defaut GE &amp; POWER Cabinet","IHS",
U461="Sharing","Partners",
U461="Sites strategiques &amp; DataCenter","SST &amp; DC",
U461="Exclu","Exclu",
U461="SAT","SAT",
U461="SPARE-ISSUE","SPARE-ISSUE",
U461="Fiber CAmtel","TRANS_FO_CAMTEL",
U461="Fiber AOF","Fiber AOF",
U461="Projet OCM (HUAWEI)","TRAVAUX-HUAWEI",
U461="Projet OCM (NOKIA)","TRAVAUX-NOKIA",
U461="ACCESS-ISSUE","ACCESS-ISSUE",
U461="Projet OCM (ZTE, NOKIA, autres projets)","TRAVAUX OCM",
U461="No root CAuse","No root cause",
U461="ODU HS","PDH",
U461="IP &amp; VLAN","PDH",
U461="Warehouse HUAWEI","SPARE-ISSUE",
U461="SPARE-HS","SPARE-ISSUE",
U461="Power Telco","BSS"
),"")</f>
        <v/>
      </c>
      <c r="T461" s="32" t="str" cm="1">
        <f t="array" ref="T461">IFERROR(_xlfn.IFS(
U461="MPR ISSUE","TX ISSUE",
U461="BSS Hardware Issue","RAN ISSUE",
U461="Sites strategiques, MLL, Pylone, etc.","ENVTECH",
U461="AKTIVCO DEFAUT GE &amp; POWER Cabinet","POWER ISSUE",
U461="AKTIVCO Coupure ENEO &amp; Baisse de tension","POWER ISSUE",
U461="Coupure ENEO &amp; Baisse de tension","POWER ISSUE",
U461="Defaut GE &amp; POWER Cabinet","POWER ISSUE",
U461="Sharing","POWER ISSUE",
U461="Sites strategiques &amp; DataCenter","POWER ISSUE",
U461="Exclu","Exclu",
U461="SAT","TX ISSUE",
U461="SPARE-ISSUE","SPARE-ISSUE",
U461="Fiber CAmtel","TX ISSUE",
U461="Fiber AOF","TX ISSUE",
U461="Projet OCM (HUAWEI)","TRAVAUX-HUAWEI",
U461="Projet OCM (NOKIA)","TRAVAUX -NOKIA",
U461="ACCESS-ISSUE","ACCESS-ISSUE",
U461="Projet OCM (ZTE, NOKIA, autres projets)","TRAVAUX OCM",
U461="No root CAuse","No root cause",
U461="ODU HS","TX ISSUE",
U461="IP &amp; VLAN","TX ISSUE",
U461="Warehouse HUAWEI","SPARE-ISSUE",
U461="SPARE-HS","SPARE-ISSUE",
U461="Power Telco","RAN ISSUE"
),"")</f>
        <v/>
      </c>
      <c r="U461" s="33"/>
      <c r="V461" s="32" t="str" cm="1">
        <f t="array" ref="V461">IFERROR(_xlfn.IFS(
U461="MPR ISSUE","ACTIVE",
U461="BSS Hardware Issue","ACTIVE",
U461="Sites strategiques, MLL, Pylone, etc.","PASSIVE",
U461="AKTIVCO DEFAUT GE &amp; POWER Cabinet","PASSIVE",
U461="AKTIVCO Coupure ENEO &amp; Baisse de tension","PASSIVE",
U461="Coupure ENEO &amp; Baisse de tension","PASSIVE",
U461="Defaut GE &amp; POWER Cabinet","PASSIVE",
U461="Sharing","PASSIVE",
U461="Sites strategiques &amp; DataCenter","PASSIVE",
U461="Exclu","Exclu",
U461="SAT","ACTIVE",
U461="SPARE-ISSUE","SPARE-ISSUE",
U461="Fiber CAmtel","ACTIVE",
U461="Fiber AOF","ACTIVE",
U461="Projet OCM (HUAWEI)","PLANNED WORKS",
U461="Projet OCM (NOKIA)","PLANNED WORKS",
U461="ACCESS-ISSUE","ACCESS-ISSUE",
U461="Projet OCM (ZTE, NOKIA, autres projets)","PLANNED WORKS",
U461="No root CAuse","No root cause",
U461="ODU HS","ACTIVE",
U461="IP &amp; VLAN","ACTIVE",
U461="Warehouse HUAWEI","SPARE-ISSUE",
U461="SPARE-HS","SPARE-ISSUE",
U461="Power Telco","ACTIVE"
),"")</f>
        <v/>
      </c>
      <c r="W461" s="51"/>
      <c r="X461" s="51"/>
      <c r="Y461" s="51"/>
      <c r="Z461" s="51"/>
      <c r="AA461" s="51"/>
      <c r="AB461" s="34" t="s">
        <v>5420</v>
      </c>
      <c r="AC461" s="34" t="str">
        <f>_xlfn.XLOOKUP(B461,[4]ALL!$B:$B,[4]ALL!$N:$N,"")</f>
        <v/>
      </c>
      <c r="AD461" s="34" t="s">
        <v>5420</v>
      </c>
      <c r="AE461" s="34"/>
      <c r="AF461" s="36" t="s">
        <v>5420</v>
      </c>
      <c r="AG461" s="29"/>
      <c r="AH461" s="35"/>
      <c r="AI461" s="29"/>
      <c r="AJ461" s="29" t="s">
        <v>5420</v>
      </c>
      <c r="AK461" s="36" t="s">
        <v>5420</v>
      </c>
      <c r="AL461" s="36" t="s">
        <v>5420</v>
      </c>
      <c r="AM461" s="36" t="s">
        <v>5420</v>
      </c>
      <c r="AN461" s="36" t="s">
        <v>5420</v>
      </c>
      <c r="AO461" s="36" t="s">
        <v>5420</v>
      </c>
      <c r="AP461" s="36" t="s">
        <v>5420</v>
      </c>
      <c r="AQ461" s="36" t="s">
        <v>5420</v>
      </c>
      <c r="AR461" s="36" t="s">
        <v>5420</v>
      </c>
      <c r="AS461" s="36" t="s">
        <v>5420</v>
      </c>
      <c r="AT461" s="36" t="s">
        <v>5420</v>
      </c>
      <c r="AU461" s="36" t="s">
        <v>5420</v>
      </c>
      <c r="AV461" s="36" t="s">
        <v>5420</v>
      </c>
      <c r="AW461" s="45"/>
      <c r="AX461" s="45" t="s">
        <v>5420</v>
      </c>
      <c r="AY461" s="45" t="s">
        <v>5420</v>
      </c>
      <c r="AZ461" s="45" t="s">
        <v>5420</v>
      </c>
      <c r="BA461" s="36" t="s">
        <v>5420</v>
      </c>
    </row>
    <row r="462" spans="1:53" s="58" customFormat="1" ht="15.6" hidden="1" x14ac:dyDescent="0.3">
      <c r="A462" s="27" t="s">
        <v>506</v>
      </c>
      <c r="B462" s="28" t="s">
        <v>507</v>
      </c>
      <c r="C462" s="29" t="str">
        <f>_xlfn.XLOOKUP(B462,'[1]daily break down'!$D:$D,'[1]daily break down'!$E:$E,"")</f>
        <v>LITTORAL</v>
      </c>
      <c r="D462" s="27" t="s">
        <v>11</v>
      </c>
      <c r="E462" s="27" t="s">
        <v>66</v>
      </c>
      <c r="F462" s="29" t="s">
        <v>31</v>
      </c>
      <c r="G462" s="27" t="s">
        <v>508</v>
      </c>
      <c r="H462" s="39" t="str">
        <f>_xlfn.XLOOKUP(B462,[2]CALCULATION!$B:$B,[2]CALCULATION!$H:$H,"")</f>
        <v>NOKIA</v>
      </c>
      <c r="I462" s="25">
        <v>0.13806134125496172</v>
      </c>
      <c r="J462" s="25">
        <v>1.0076819249328689E-2</v>
      </c>
      <c r="K462" s="25">
        <v>6.7291750491534769E-2</v>
      </c>
      <c r="L462" s="25">
        <v>8.2719093236082217E-2</v>
      </c>
      <c r="M462" s="25">
        <v>7.5335370812680325E-2</v>
      </c>
      <c r="N462" s="25">
        <v>6.7951648389278406E-3</v>
      </c>
      <c r="O462" s="25">
        <v>0.12825204818039396</v>
      </c>
      <c r="P462" s="25" t="s">
        <v>6366</v>
      </c>
      <c r="Q462" s="31" t="s">
        <v>5364</v>
      </c>
      <c r="R462" s="31"/>
      <c r="S462" s="32" t="str" cm="1">
        <f t="array" ref="S462">IFERROR(_xlfn.IFS(
U462="MPR ISSUE","PDH",
U462="BSS Hardware Issue","BSS",
U462="Sites strategiques, MLL, Pylone, etc.","ENVTECH",
U462="AKTIVCO DEFAUT GE &amp; POWER Cabinet","AKTIVCO",
U462="AKTIVCO Coupure ENEO &amp; Baisse de tension","AKTIVCO GRID ONLY",
U462="Coupure ENEO &amp; Baisse de tension","IHS GRID ONLY",
U462="Defaut GE &amp; POWER Cabinet","IHS",
U462="Sharing","Partners",
U462="Sites strategiques &amp; DataCenter","SST &amp; DC",
U462="Exclu","Exclu",
U462="SAT","SAT",
U462="SPARE-ISSUE","SPARE-ISSUE",
U462="Fiber CAmtel","TRANS_FO_CAMTEL",
U462="Fiber AOF","Fiber AOF",
U462="Projet OCM (HUAWEI)","TRAVAUX-HUAWEI",
U462="Projet OCM (NOKIA)","TRAVAUX-NOKIA",
U462="ACCESS-ISSUE","ACCESS-ISSUE",
U462="Projet OCM (ZTE, NOKIA, autres projets)","TRAVAUX OCM",
U462="No root CAuse","No root cause",
U462="ODU HS","PDH",
U462="IP &amp; VLAN","PDH",
U462="Warehouse HUAWEI","SPARE-ISSUE",
U462="SPARE-HS","SPARE-ISSUE",
U462="Power Telco","BSS"
),"")</f>
        <v/>
      </c>
      <c r="T462" s="32" t="str" cm="1">
        <f t="array" ref="T462">IFERROR(_xlfn.IFS(
U462="MPR ISSUE","TX ISSUE",
U462="BSS Hardware Issue","RAN ISSUE",
U462="Sites strategiques, MLL, Pylone, etc.","ENVTECH",
U462="AKTIVCO DEFAUT GE &amp; POWER Cabinet","POWER ISSUE",
U462="AKTIVCO Coupure ENEO &amp; Baisse de tension","POWER ISSUE",
U462="Coupure ENEO &amp; Baisse de tension","POWER ISSUE",
U462="Defaut GE &amp; POWER Cabinet","POWER ISSUE",
U462="Sharing","POWER ISSUE",
U462="Sites strategiques &amp; DataCenter","POWER ISSUE",
U462="Exclu","Exclu",
U462="SAT","TX ISSUE",
U462="SPARE-ISSUE","SPARE-ISSUE",
U462="Fiber CAmtel","TX ISSUE",
U462="Fiber AOF","TX ISSUE",
U462="Projet OCM (HUAWEI)","TRAVAUX-HUAWEI",
U462="Projet OCM (NOKIA)","TRAVAUX -NOKIA",
U462="ACCESS-ISSUE","ACCESS-ISSUE",
U462="Projet OCM (ZTE, NOKIA, autres projets)","TRAVAUX OCM",
U462="No root CAuse","No root cause",
U462="ODU HS","TX ISSUE",
U462="IP &amp; VLAN","TX ISSUE",
U462="Warehouse HUAWEI","SPARE-ISSUE",
U462="SPARE-HS","SPARE-ISSUE",
U462="Power Telco","RAN ISSUE"
),"")</f>
        <v/>
      </c>
      <c r="U462" s="33"/>
      <c r="V462" s="32" t="str" cm="1">
        <f t="array" ref="V462">IFERROR(_xlfn.IFS(
U462="MPR ISSUE","ACTIVE",
U462="BSS Hardware Issue","ACTIVE",
U462="Sites strategiques, MLL, Pylone, etc.","PASSIVE",
U462="AKTIVCO DEFAUT GE &amp; POWER Cabinet","PASSIVE",
U462="AKTIVCO Coupure ENEO &amp; Baisse de tension","PASSIVE",
U462="Coupure ENEO &amp; Baisse de tension","PASSIVE",
U462="Defaut GE &amp; POWER Cabinet","PASSIVE",
U462="Sharing","PASSIVE",
U462="Sites strategiques &amp; DataCenter","PASSIVE",
U462="Exclu","Exclu",
U462="SAT","ACTIVE",
U462="SPARE-ISSUE","SPARE-ISSUE",
U462="Fiber CAmtel","ACTIVE",
U462="Fiber AOF","ACTIVE",
U462="Projet OCM (HUAWEI)","PLANNED WORKS",
U462="Projet OCM (NOKIA)","PLANNED WORKS",
U462="ACCESS-ISSUE","ACCESS-ISSUE",
U462="Projet OCM (ZTE, NOKIA, autres projets)","PLANNED WORKS",
U462="No root CAuse","No root cause",
U462="ODU HS","ACTIVE",
U462="IP &amp; VLAN","ACTIVE",
U462="Warehouse HUAWEI","SPARE-ISSUE",
U462="SPARE-HS","SPARE-ISSUE",
U462="Power Telco","ACTIVE"
),"")</f>
        <v/>
      </c>
      <c r="W462" s="51"/>
      <c r="X462" s="51"/>
      <c r="Y462" s="51"/>
      <c r="Z462" s="51"/>
      <c r="AA462" s="51"/>
      <c r="AB462" s="34" t="s">
        <v>5420</v>
      </c>
      <c r="AC462" s="34" t="str">
        <f>_xlfn.XLOOKUP(B462,[4]ALL!$B:$B,[4]ALL!$N:$N,"")</f>
        <v/>
      </c>
      <c r="AD462" s="34" t="s">
        <v>5420</v>
      </c>
      <c r="AE462" s="34"/>
      <c r="AF462" s="36" t="s">
        <v>5420</v>
      </c>
      <c r="AG462" s="29"/>
      <c r="AH462" s="35"/>
      <c r="AI462" s="29"/>
      <c r="AJ462" s="29" t="s">
        <v>5420</v>
      </c>
      <c r="AK462" s="36" t="s">
        <v>5420</v>
      </c>
      <c r="AL462" s="36" t="s">
        <v>5420</v>
      </c>
      <c r="AM462" s="36" t="s">
        <v>5420</v>
      </c>
      <c r="AN462" s="36" t="s">
        <v>5420</v>
      </c>
      <c r="AO462" s="36" t="s">
        <v>5420</v>
      </c>
      <c r="AP462" s="36" t="s">
        <v>5420</v>
      </c>
      <c r="AQ462" s="36" t="s">
        <v>5420</v>
      </c>
      <c r="AR462" s="36" t="s">
        <v>5420</v>
      </c>
      <c r="AS462" s="36" t="s">
        <v>5420</v>
      </c>
      <c r="AT462" s="36" t="s">
        <v>5420</v>
      </c>
      <c r="AU462" s="36" t="s">
        <v>5420</v>
      </c>
      <c r="AV462" s="36" t="s">
        <v>5420</v>
      </c>
      <c r="AW462" s="45"/>
      <c r="AX462" s="45" t="s">
        <v>5420</v>
      </c>
      <c r="AY462" s="45" t="s">
        <v>5420</v>
      </c>
      <c r="AZ462" s="45" t="s">
        <v>5420</v>
      </c>
      <c r="BA462" s="36" t="s">
        <v>5420</v>
      </c>
    </row>
    <row r="463" spans="1:53" s="58" customFormat="1" ht="15.6" hidden="1" x14ac:dyDescent="0.3">
      <c r="A463" s="27" t="s">
        <v>2867</v>
      </c>
      <c r="B463" s="28" t="s">
        <v>2868</v>
      </c>
      <c r="C463" s="29" t="str">
        <f>_xlfn.XLOOKUP(B463,'[1]daily break down'!$D:$D,'[1]daily break down'!$E:$E,"")</f>
        <v>Douala</v>
      </c>
      <c r="D463" s="27" t="s">
        <v>11</v>
      </c>
      <c r="E463" s="27" t="s">
        <v>12</v>
      </c>
      <c r="F463" s="29" t="s">
        <v>31</v>
      </c>
      <c r="G463" s="27" t="s">
        <v>32</v>
      </c>
      <c r="H463" s="30" t="str">
        <f>_xlfn.XLOOKUP(B463,[2]CALCULATION!$B:$B,[2]CALCULATION!$H:$H,"")</f>
        <v>ZTE</v>
      </c>
      <c r="I463" s="25">
        <v>0.81144255820656175</v>
      </c>
      <c r="J463" s="25">
        <v>4.7672450939266566</v>
      </c>
      <c r="K463" s="25">
        <v>0</v>
      </c>
      <c r="L463" s="25">
        <v>0</v>
      </c>
      <c r="M463" s="25">
        <v>3.1185347841099436</v>
      </c>
      <c r="N463" s="25">
        <v>1.9288993901830018</v>
      </c>
      <c r="O463" s="25">
        <v>0.12208111108257538</v>
      </c>
      <c r="P463" s="25" t="s">
        <v>6366</v>
      </c>
      <c r="Q463" s="31" t="s">
        <v>5364</v>
      </c>
      <c r="R463" s="31"/>
      <c r="S463" s="32" t="str" cm="1">
        <f t="array" ref="S463">IFERROR(_xlfn.IFS(
U463="MPR ISSUE","PDH",
U463="BSS Hardware Issue","BSS",
U463="Sites strategiques, MLL, Pylone, etc.","ENVTECH",
U463="AKTIVCO DEFAUT GE &amp; POWER Cabinet","AKTIVCO",
U463="AKTIVCO Coupure ENEO &amp; Baisse de tension","AKTIVCO GRID ONLY",
U463="Coupure ENEO &amp; Baisse de tension","IHS GRID ONLY",
U463="Defaut GE &amp; POWER Cabinet","IHS",
U463="Sharing","Partners",
U463="Sites strategiques &amp; DataCenter","SST &amp; DC",
U463="Exclu","Exclu",
U463="SAT","SAT",
U463="SPARE-ISSUE","SPARE-ISSUE",
U463="Fiber CAmtel","TRANS_FO_CAMTEL",
U463="Fiber AOF","Fiber AOF",
U463="Projet OCM (HUAWEI)","TRAVAUX-HUAWEI",
U463="Projet OCM (NOKIA)","TRAVAUX-NOKIA",
U463="ACCESS-ISSUE","ACCESS-ISSUE",
U463="Projet OCM (ZTE, NOKIA, autres projets)","TRAVAUX OCM",
U463="No root CAuse","No root cause",
U463="ODU HS","PDH",
U463="IP &amp; VLAN","PDH",
U463="Warehouse HUAWEI","SPARE-ISSUE",
U463="SPARE-HS","SPARE-ISSUE",
U463="Power Telco","BSS"
),"")</f>
        <v/>
      </c>
      <c r="T463" s="32" t="str" cm="1">
        <f t="array" ref="T463">IFERROR(_xlfn.IFS(
U463="MPR ISSUE","TX ISSUE",
U463="BSS Hardware Issue","RAN ISSUE",
U463="Sites strategiques, MLL, Pylone, etc.","ENVTECH",
U463="AKTIVCO DEFAUT GE &amp; POWER Cabinet","POWER ISSUE",
U463="AKTIVCO Coupure ENEO &amp; Baisse de tension","POWER ISSUE",
U463="Coupure ENEO &amp; Baisse de tension","POWER ISSUE",
U463="Defaut GE &amp; POWER Cabinet","POWER ISSUE",
U463="Sharing","POWER ISSUE",
U463="Sites strategiques &amp; DataCenter","POWER ISSUE",
U463="Exclu","Exclu",
U463="SAT","TX ISSUE",
U463="SPARE-ISSUE","SPARE-ISSUE",
U463="Fiber CAmtel","TX ISSUE",
U463="Fiber AOF","TX ISSUE",
U463="Projet OCM (HUAWEI)","TRAVAUX-HUAWEI",
U463="Projet OCM (NOKIA)","TRAVAUX -NOKIA",
U463="ACCESS-ISSUE","ACCESS-ISSUE",
U463="Projet OCM (ZTE, NOKIA, autres projets)","TRAVAUX OCM",
U463="No root CAuse","No root cause",
U463="ODU HS","TX ISSUE",
U463="IP &amp; VLAN","TX ISSUE",
U463="Warehouse HUAWEI","SPARE-ISSUE",
U463="SPARE-HS","SPARE-ISSUE",
U463="Power Telco","RAN ISSUE"
),"")</f>
        <v/>
      </c>
      <c r="U463" s="33"/>
      <c r="V463" s="32" t="str" cm="1">
        <f t="array" ref="V463">IFERROR(_xlfn.IFS(
U463="MPR ISSUE","ACTIVE",
U463="BSS Hardware Issue","ACTIVE",
U463="Sites strategiques, MLL, Pylone, etc.","PASSIVE",
U463="AKTIVCO DEFAUT GE &amp; POWER Cabinet","PASSIVE",
U463="AKTIVCO Coupure ENEO &amp; Baisse de tension","PASSIVE",
U463="Coupure ENEO &amp; Baisse de tension","PASSIVE",
U463="Defaut GE &amp; POWER Cabinet","PASSIVE",
U463="Sharing","PASSIVE",
U463="Sites strategiques &amp; DataCenter","PASSIVE",
U463="Exclu","Exclu",
U463="SAT","ACTIVE",
U463="SPARE-ISSUE","SPARE-ISSUE",
U463="Fiber CAmtel","ACTIVE",
U463="Fiber AOF","ACTIVE",
U463="Projet OCM (HUAWEI)","PLANNED WORKS",
U463="Projet OCM (NOKIA)","PLANNED WORKS",
U463="ACCESS-ISSUE","ACCESS-ISSUE",
U463="Projet OCM (ZTE, NOKIA, autres projets)","PLANNED WORKS",
U463="No root CAuse","No root cause",
U463="ODU HS","ACTIVE",
U463="IP &amp; VLAN","ACTIVE",
U463="Warehouse HUAWEI","SPARE-ISSUE",
U463="SPARE-HS","SPARE-ISSUE",
U463="Power Telco","ACTIVE"
),"")</f>
        <v/>
      </c>
      <c r="W463" s="51"/>
      <c r="X463" s="51"/>
      <c r="Y463" s="51"/>
      <c r="Z463" s="51"/>
      <c r="AA463" s="51"/>
      <c r="AB463" s="34" t="s">
        <v>6782</v>
      </c>
      <c r="AC463" s="34" t="str">
        <f>_xlfn.XLOOKUP(B463,[4]ALL!$B:$B,[4]ALL!$N:$N,"")</f>
        <v>No Power issue</v>
      </c>
      <c r="AD463" s="34"/>
      <c r="AE463" s="34"/>
      <c r="AF463" s="36" t="s">
        <v>5420</v>
      </c>
      <c r="AG463" s="29"/>
      <c r="AH463" s="35"/>
      <c r="AI463" s="29"/>
      <c r="AJ463" s="29" t="s">
        <v>5420</v>
      </c>
      <c r="AK463" s="36" t="s">
        <v>5420</v>
      </c>
      <c r="AL463" s="36" t="s">
        <v>5420</v>
      </c>
      <c r="AM463" s="36" t="s">
        <v>5420</v>
      </c>
      <c r="AN463" s="36" t="s">
        <v>5420</v>
      </c>
      <c r="AO463" s="36" t="s">
        <v>5420</v>
      </c>
      <c r="AP463" s="36" t="s">
        <v>5420</v>
      </c>
      <c r="AQ463" s="36" t="s">
        <v>5420</v>
      </c>
      <c r="AR463" s="36" t="s">
        <v>5420</v>
      </c>
      <c r="AS463" s="36" t="s">
        <v>5420</v>
      </c>
      <c r="AT463" s="36" t="s">
        <v>5420</v>
      </c>
      <c r="AU463" s="36" t="s">
        <v>5420</v>
      </c>
      <c r="AV463" s="36" t="s">
        <v>5420</v>
      </c>
      <c r="AW463" s="45"/>
      <c r="AX463" s="45" t="s">
        <v>5420</v>
      </c>
      <c r="AY463" s="45" t="s">
        <v>5420</v>
      </c>
      <c r="AZ463" s="45" t="s">
        <v>5420</v>
      </c>
      <c r="BA463" s="36" t="s">
        <v>5420</v>
      </c>
    </row>
    <row r="464" spans="1:53" s="58" customFormat="1" ht="15.6" hidden="1" x14ac:dyDescent="0.3">
      <c r="A464" s="27" t="s">
        <v>2422</v>
      </c>
      <c r="B464" s="28" t="s">
        <v>2423</v>
      </c>
      <c r="C464" s="29" t="str">
        <f>_xlfn.XLOOKUP(B464,'[1]daily break down'!$D:$D,'[1]daily break down'!$E:$E,"")</f>
        <v>Douala</v>
      </c>
      <c r="D464" s="27" t="s">
        <v>11</v>
      </c>
      <c r="E464" s="27" t="s">
        <v>12</v>
      </c>
      <c r="F464" s="29" t="s">
        <v>31</v>
      </c>
      <c r="G464" s="27" t="s">
        <v>32</v>
      </c>
      <c r="H464" s="30" t="str">
        <f>_xlfn.XLOOKUP(B464,[2]CALCULATION!$B:$B,[2]CALCULATION!$H:$H,"")</f>
        <v>ZTE</v>
      </c>
      <c r="I464" s="25">
        <v>0.81176358961627493</v>
      </c>
      <c r="J464" s="25">
        <v>0.97377744105149866</v>
      </c>
      <c r="K464" s="25">
        <v>0</v>
      </c>
      <c r="L464" s="25">
        <v>3.6865106882057463E-2</v>
      </c>
      <c r="M464" s="25">
        <v>3.1233324201773236</v>
      </c>
      <c r="N464" s="25">
        <v>1.9342677487565392</v>
      </c>
      <c r="O464" s="25">
        <v>0.12199193569098832</v>
      </c>
      <c r="P464" s="25" t="s">
        <v>6366</v>
      </c>
      <c r="Q464" s="31" t="s">
        <v>5364</v>
      </c>
      <c r="R464" s="31"/>
      <c r="S464" s="32" t="str" cm="1">
        <f t="array" ref="S464">IFERROR(_xlfn.IFS(
U464="MPR ISSUE","PDH",
U464="BSS Hardware Issue","BSS",
U464="Sites strategiques, MLL, Pylone, etc.","ENVTECH",
U464="AKTIVCO DEFAUT GE &amp; POWER Cabinet","AKTIVCO",
U464="AKTIVCO Coupure ENEO &amp; Baisse de tension","AKTIVCO GRID ONLY",
U464="Coupure ENEO &amp; Baisse de tension","IHS GRID ONLY",
U464="Defaut GE &amp; POWER Cabinet","IHS",
U464="Sharing","Partners",
U464="Sites strategiques &amp; DataCenter","SST &amp; DC",
U464="Exclu","Exclu",
U464="SAT","SAT",
U464="SPARE-ISSUE","SPARE-ISSUE",
U464="Fiber CAmtel","TRANS_FO_CAMTEL",
U464="Fiber AOF","Fiber AOF",
U464="Projet OCM (HUAWEI)","TRAVAUX-HUAWEI",
U464="Projet OCM (NOKIA)","TRAVAUX-NOKIA",
U464="ACCESS-ISSUE","ACCESS-ISSUE",
U464="Projet OCM (ZTE, NOKIA, autres projets)","TRAVAUX OCM",
U464="No root CAuse","No root cause",
U464="ODU HS","PDH",
U464="IP &amp; VLAN","PDH",
U464="Warehouse HUAWEI","SPARE-ISSUE",
U464="SPARE-HS","SPARE-ISSUE",
U464="Power Telco","BSS"
),"")</f>
        <v/>
      </c>
      <c r="T464" s="32" t="str" cm="1">
        <f t="array" ref="T464">IFERROR(_xlfn.IFS(
U464="MPR ISSUE","TX ISSUE",
U464="BSS Hardware Issue","RAN ISSUE",
U464="Sites strategiques, MLL, Pylone, etc.","ENVTECH",
U464="AKTIVCO DEFAUT GE &amp; POWER Cabinet","POWER ISSUE",
U464="AKTIVCO Coupure ENEO &amp; Baisse de tension","POWER ISSUE",
U464="Coupure ENEO &amp; Baisse de tension","POWER ISSUE",
U464="Defaut GE &amp; POWER Cabinet","POWER ISSUE",
U464="Sharing","POWER ISSUE",
U464="Sites strategiques &amp; DataCenter","POWER ISSUE",
U464="Exclu","Exclu",
U464="SAT","TX ISSUE",
U464="SPARE-ISSUE","SPARE-ISSUE",
U464="Fiber CAmtel","TX ISSUE",
U464="Fiber AOF","TX ISSUE",
U464="Projet OCM (HUAWEI)","TRAVAUX-HUAWEI",
U464="Projet OCM (NOKIA)","TRAVAUX -NOKIA",
U464="ACCESS-ISSUE","ACCESS-ISSUE",
U464="Projet OCM (ZTE, NOKIA, autres projets)","TRAVAUX OCM",
U464="No root CAuse","No root cause",
U464="ODU HS","TX ISSUE",
U464="IP &amp; VLAN","TX ISSUE",
U464="Warehouse HUAWEI","SPARE-ISSUE",
U464="SPARE-HS","SPARE-ISSUE",
U464="Power Telco","RAN ISSUE"
),"")</f>
        <v/>
      </c>
      <c r="U464" s="33"/>
      <c r="V464" s="32" t="str" cm="1">
        <f t="array" ref="V464">IFERROR(_xlfn.IFS(
U464="MPR ISSUE","ACTIVE",
U464="BSS Hardware Issue","ACTIVE",
U464="Sites strategiques, MLL, Pylone, etc.","PASSIVE",
U464="AKTIVCO DEFAUT GE &amp; POWER Cabinet","PASSIVE",
U464="AKTIVCO Coupure ENEO &amp; Baisse de tension","PASSIVE",
U464="Coupure ENEO &amp; Baisse de tension","PASSIVE",
U464="Defaut GE &amp; POWER Cabinet","PASSIVE",
U464="Sharing","PASSIVE",
U464="Sites strategiques &amp; DataCenter","PASSIVE",
U464="Exclu","Exclu",
U464="SAT","ACTIVE",
U464="SPARE-ISSUE","SPARE-ISSUE",
U464="Fiber CAmtel","ACTIVE",
U464="Fiber AOF","ACTIVE",
U464="Projet OCM (HUAWEI)","PLANNED WORKS",
U464="Projet OCM (NOKIA)","PLANNED WORKS",
U464="ACCESS-ISSUE","ACCESS-ISSUE",
U464="Projet OCM (ZTE, NOKIA, autres projets)","PLANNED WORKS",
U464="No root CAuse","No root cause",
U464="ODU HS","ACTIVE",
U464="IP &amp; VLAN","ACTIVE",
U464="Warehouse HUAWEI","SPARE-ISSUE",
U464="SPARE-HS","SPARE-ISSUE",
U464="Power Telco","ACTIVE"
),"")</f>
        <v/>
      </c>
      <c r="W464" s="51"/>
      <c r="X464" s="51"/>
      <c r="Y464" s="51"/>
      <c r="Z464" s="51"/>
      <c r="AA464" s="51"/>
      <c r="AB464" s="34" t="s">
        <v>6782</v>
      </c>
      <c r="AC464" s="34" t="str">
        <f>_xlfn.XLOOKUP(B464,[4]ALL!$B:$B,[4]ALL!$N:$N,"")</f>
        <v>No Power issue</v>
      </c>
      <c r="AD464" s="34"/>
      <c r="AE464" s="34"/>
      <c r="AF464" s="36" t="s">
        <v>5420</v>
      </c>
      <c r="AG464" s="29"/>
      <c r="AH464" s="35"/>
      <c r="AI464" s="29"/>
      <c r="AJ464" s="29" t="s">
        <v>5420</v>
      </c>
      <c r="AK464" s="36" t="s">
        <v>5420</v>
      </c>
      <c r="AL464" s="36" t="s">
        <v>5420</v>
      </c>
      <c r="AM464" s="36" t="s">
        <v>5420</v>
      </c>
      <c r="AN464" s="36" t="s">
        <v>5420</v>
      </c>
      <c r="AO464" s="36" t="s">
        <v>5420</v>
      </c>
      <c r="AP464" s="36" t="s">
        <v>5420</v>
      </c>
      <c r="AQ464" s="36" t="s">
        <v>5420</v>
      </c>
      <c r="AR464" s="36" t="s">
        <v>5420</v>
      </c>
      <c r="AS464" s="36" t="s">
        <v>5420</v>
      </c>
      <c r="AT464" s="36" t="s">
        <v>5420</v>
      </c>
      <c r="AU464" s="36" t="s">
        <v>5420</v>
      </c>
      <c r="AV464" s="36" t="s">
        <v>5420</v>
      </c>
      <c r="AW464" s="45"/>
      <c r="AX464" s="45" t="s">
        <v>5420</v>
      </c>
      <c r="AY464" s="45" t="s">
        <v>5420</v>
      </c>
      <c r="AZ464" s="45" t="s">
        <v>5420</v>
      </c>
      <c r="BA464" s="36" t="s">
        <v>5420</v>
      </c>
    </row>
    <row r="465" spans="1:53" s="58" customFormat="1" ht="15.6" hidden="1" x14ac:dyDescent="0.3">
      <c r="A465" s="27" t="s">
        <v>564</v>
      </c>
      <c r="B465" s="28" t="s">
        <v>565</v>
      </c>
      <c r="C465" s="29" t="str">
        <f>_xlfn.XLOOKUP(B465,'[1]daily break down'!$D:$D,'[1]daily break down'!$E:$E,"")</f>
        <v>SUD-OUEST</v>
      </c>
      <c r="D465" s="27" t="s">
        <v>11</v>
      </c>
      <c r="E465" s="27" t="s">
        <v>12</v>
      </c>
      <c r="F465" s="29" t="s">
        <v>13</v>
      </c>
      <c r="G465" s="27" t="s">
        <v>566</v>
      </c>
      <c r="H465" s="39" t="str">
        <f>_xlfn.XLOOKUP(B465,[2]CALCULATION!$B:$B,[2]CALCULATION!$H:$H,"")</f>
        <v>NOKIA</v>
      </c>
      <c r="I465" s="25">
        <v>1.1414450123133571E-2</v>
      </c>
      <c r="J465" s="25">
        <v>0</v>
      </c>
      <c r="K465" s="25">
        <v>0.36349673118684589</v>
      </c>
      <c r="L465" s="25">
        <v>9.0209826129388493E-2</v>
      </c>
      <c r="M465" s="25">
        <v>0</v>
      </c>
      <c r="N465" s="25">
        <v>0</v>
      </c>
      <c r="O465" s="25">
        <v>0.11851409541909595</v>
      </c>
      <c r="P465" s="25" t="s">
        <v>6366</v>
      </c>
      <c r="Q465" s="31" t="str">
        <f>_xlfn.XLOOKUP(B465,'[1]daily break down'!$D:$D,'[1]daily break down'!$O:$O,"")</f>
        <v>Insecurity</v>
      </c>
      <c r="R465" s="31"/>
      <c r="S465" s="32" t="str" cm="1">
        <f t="array" ref="S465">IFERROR(_xlfn.IFS(
U465="MPR ISSUE","PDH",
U465="BSS Hardware Issue","BSS",
U465="Sites strategiques, MLL, Pylone, etc.","ENVTECH",
U465="AKTIVCO DEFAUT GE &amp; POWER Cabinet","AKTIVCO",
U465="AKTIVCO Coupure ENEO &amp; Baisse de tension","AKTIVCO GRID ONLY",
U465="Coupure ENEO &amp; Baisse de tension","IHS GRID ONLY",
U465="Defaut GE &amp; POWER Cabinet","IHS",
U465="Sharing","Partners",
U465="Sites strategiques &amp; DataCenter","SST &amp; DC",
U465="Exclu","Exclu",
U465="SAT","SAT",
U465="SPARE-ISSUE","SPARE-ISSUE",
U465="Fiber CAmtel","TRANS_FO_CAMTEL",
U465="Fiber AOF","Fiber AOF",
U465="Projet OCM (HUAWEI)","TRAVAUX-HUAWEI",
U465="Projet OCM (NOKIA)","TRAVAUX-NOKIA",
U465="ACCESS-ISSUE","ACCESS-ISSUE",
U465="Projet OCM (ZTE, NOKIA, autres projets)","TRAVAUX OCM",
U465="No root CAuse","No root cause",
U465="ODU HS","PDH",
U465="IP &amp; VLAN","PDH",
U465="Warehouse HUAWEI","SPARE-ISSUE",
U465="SPARE-HS","SPARE-ISSUE",
U465="Power Telco","BSS"
),"")</f>
        <v/>
      </c>
      <c r="T465" s="32" t="str" cm="1">
        <f t="array" ref="T465">IFERROR(_xlfn.IFS(
U465="MPR ISSUE","TX ISSUE",
U465="BSS Hardware Issue","RAN ISSUE",
U465="Sites strategiques, MLL, Pylone, etc.","ENVTECH",
U465="AKTIVCO DEFAUT GE &amp; POWER Cabinet","POWER ISSUE",
U465="AKTIVCO Coupure ENEO &amp; Baisse de tension","POWER ISSUE",
U465="Coupure ENEO &amp; Baisse de tension","POWER ISSUE",
U465="Defaut GE &amp; POWER Cabinet","POWER ISSUE",
U465="Sharing","POWER ISSUE",
U465="Sites strategiques &amp; DataCenter","POWER ISSUE",
U465="Exclu","Exclu",
U465="SAT","TX ISSUE",
U465="SPARE-ISSUE","SPARE-ISSUE",
U465="Fiber CAmtel","TX ISSUE",
U465="Fiber AOF","TX ISSUE",
U465="Projet OCM (HUAWEI)","TRAVAUX-HUAWEI",
U465="Projet OCM (NOKIA)","TRAVAUX -NOKIA",
U465="ACCESS-ISSUE","ACCESS-ISSUE",
U465="Projet OCM (ZTE, NOKIA, autres projets)","TRAVAUX OCM",
U465="No root CAuse","No root cause",
U465="ODU HS","TX ISSUE",
U465="IP &amp; VLAN","TX ISSUE",
U465="Warehouse HUAWEI","SPARE-ISSUE",
U465="SPARE-HS","SPARE-ISSUE",
U465="Power Telco","RAN ISSUE"
),"")</f>
        <v/>
      </c>
      <c r="U465" s="33"/>
      <c r="V465" s="32" t="str" cm="1">
        <f t="array" ref="V465">IFERROR(_xlfn.IFS(
U465="MPR ISSUE","ACTIVE",
U465="BSS Hardware Issue","ACTIVE",
U465="Sites strategiques, MLL, Pylone, etc.","PASSIVE",
U465="AKTIVCO DEFAUT GE &amp; POWER Cabinet","PASSIVE",
U465="AKTIVCO Coupure ENEO &amp; Baisse de tension","PASSIVE",
U465="Coupure ENEO &amp; Baisse de tension","PASSIVE",
U465="Defaut GE &amp; POWER Cabinet","PASSIVE",
U465="Sharing","PASSIVE",
U465="Sites strategiques &amp; DataCenter","PASSIVE",
U465="Exclu","Exclu",
U465="SAT","ACTIVE",
U465="SPARE-ISSUE","SPARE-ISSUE",
U465="Fiber CAmtel","ACTIVE",
U465="Fiber AOF","ACTIVE",
U465="Projet OCM (HUAWEI)","PLANNED WORKS",
U465="Projet OCM (NOKIA)","PLANNED WORKS",
U465="ACCESS-ISSUE","ACCESS-ISSUE",
U465="Projet OCM (ZTE, NOKIA, autres projets)","PLANNED WORKS",
U465="No root CAuse","No root cause",
U465="ODU HS","ACTIVE",
U465="IP &amp; VLAN","ACTIVE",
U465="Warehouse HUAWEI","SPARE-ISSUE",
U465="SPARE-HS","SPARE-ISSUE",
U465="Power Telco","ACTIVE"
),"")</f>
        <v/>
      </c>
      <c r="W465" s="51"/>
      <c r="X465" s="51"/>
      <c r="Y465" s="51"/>
      <c r="Z465" s="51"/>
      <c r="AA465" s="51"/>
      <c r="AB465" s="34" t="s">
        <v>5420</v>
      </c>
      <c r="AC465" s="34" t="str">
        <f>_xlfn.XLOOKUP(B465,[4]ALL!$B:$B,[4]ALL!$N:$N,"")</f>
        <v/>
      </c>
      <c r="AD465" s="34" t="s">
        <v>5420</v>
      </c>
      <c r="AE465" s="34"/>
      <c r="AF465" s="36" t="s">
        <v>5420</v>
      </c>
      <c r="AG465" s="29"/>
      <c r="AH465" s="35"/>
      <c r="AI465" s="29"/>
      <c r="AJ465" s="29" t="s">
        <v>5420</v>
      </c>
      <c r="AK465" s="36" t="s">
        <v>5420</v>
      </c>
      <c r="AL465" s="36" t="s">
        <v>5420</v>
      </c>
      <c r="AM465" s="36" t="s">
        <v>5420</v>
      </c>
      <c r="AN465" s="36" t="s">
        <v>5420</v>
      </c>
      <c r="AO465" s="36" t="s">
        <v>5420</v>
      </c>
      <c r="AP465" s="36" t="s">
        <v>5420</v>
      </c>
      <c r="AQ465" s="36" t="s">
        <v>5420</v>
      </c>
      <c r="AR465" s="36" t="s">
        <v>5420</v>
      </c>
      <c r="AS465" s="36" t="s">
        <v>5420</v>
      </c>
      <c r="AT465" s="36" t="s">
        <v>5420</v>
      </c>
      <c r="AU465" s="36" t="s">
        <v>5420</v>
      </c>
      <c r="AV465" s="36" t="s">
        <v>5420</v>
      </c>
      <c r="AW465" s="45"/>
      <c r="AX465" s="45" t="s">
        <v>5420</v>
      </c>
      <c r="AY465" s="45" t="s">
        <v>5420</v>
      </c>
      <c r="AZ465" s="45" t="s">
        <v>5420</v>
      </c>
      <c r="BA465" s="36" t="s">
        <v>5420</v>
      </c>
    </row>
    <row r="466" spans="1:53" s="58" customFormat="1" ht="15.6" hidden="1" x14ac:dyDescent="0.3">
      <c r="A466" s="27" t="s">
        <v>2626</v>
      </c>
      <c r="B466" s="28" t="s">
        <v>2627</v>
      </c>
      <c r="C466" s="29" t="str">
        <f>_xlfn.XLOOKUP(B466,'[1]daily break down'!$D:$D,'[1]daily break down'!$E:$E,"")</f>
        <v>ADAMAOUA</v>
      </c>
      <c r="D466" s="27" t="s">
        <v>11</v>
      </c>
      <c r="E466" s="27" t="s">
        <v>12</v>
      </c>
      <c r="F466" s="29" t="s">
        <v>90</v>
      </c>
      <c r="G466" s="27" t="s">
        <v>2628</v>
      </c>
      <c r="H466" s="39" t="str">
        <f>_xlfn.XLOOKUP(B466,[2]CALCULATION!$B:$B,[2]CALCULATION!$H:$H,"")</f>
        <v>NOKIA</v>
      </c>
      <c r="I466" s="25">
        <v>8.2048409441186465E-2</v>
      </c>
      <c r="J466" s="25">
        <v>8.216833289871063E-2</v>
      </c>
      <c r="K466" s="25">
        <v>0.12128124954463938</v>
      </c>
      <c r="L466" s="25">
        <v>0.11786070183634784</v>
      </c>
      <c r="M466" s="25">
        <v>7.8684548306061156E-2</v>
      </c>
      <c r="N466" s="25">
        <v>0</v>
      </c>
      <c r="O466" s="25">
        <v>0.11869081942313359</v>
      </c>
      <c r="P466" s="25" t="s">
        <v>6366</v>
      </c>
      <c r="Q466" s="31" t="s">
        <v>5364</v>
      </c>
      <c r="R466" s="31"/>
      <c r="S466" s="32" t="str" cm="1">
        <f t="array" ref="S466">IFERROR(_xlfn.IFS(
U466="MPR ISSUE","PDH",
U466="BSS Hardware Issue","BSS",
U466="Sites strategiques, MLL, Pylone, etc.","ENVTECH",
U466="AKTIVCO DEFAUT GE &amp; POWER Cabinet","AKTIVCO",
U466="AKTIVCO Coupure ENEO &amp; Baisse de tension","AKTIVCO GRID ONLY",
U466="Coupure ENEO &amp; Baisse de tension","IHS GRID ONLY",
U466="Defaut GE &amp; POWER Cabinet","IHS",
U466="Sharing","Partners",
U466="Sites strategiques &amp; DataCenter","SST &amp; DC",
U466="Exclu","Exclu",
U466="SAT","SAT",
U466="SPARE-ISSUE","SPARE-ISSUE",
U466="Fiber CAmtel","TRANS_FO_CAMTEL",
U466="Fiber AOF","Fiber AOF",
U466="Projet OCM (HUAWEI)","TRAVAUX-HUAWEI",
U466="Projet OCM (NOKIA)","TRAVAUX-NOKIA",
U466="ACCESS-ISSUE","ACCESS-ISSUE",
U466="Projet OCM (ZTE, NOKIA, autres projets)","TRAVAUX OCM",
U466="No root CAuse","No root cause",
U466="ODU HS","PDH",
U466="IP &amp; VLAN","PDH",
U466="Warehouse HUAWEI","SPARE-ISSUE",
U466="SPARE-HS","SPARE-ISSUE",
U466="Power Telco","BSS"
),"")</f>
        <v/>
      </c>
      <c r="T466" s="32" t="str" cm="1">
        <f t="array" ref="T466">IFERROR(_xlfn.IFS(
U466="MPR ISSUE","TX ISSUE",
U466="BSS Hardware Issue","RAN ISSUE",
U466="Sites strategiques, MLL, Pylone, etc.","ENVTECH",
U466="AKTIVCO DEFAUT GE &amp; POWER Cabinet","POWER ISSUE",
U466="AKTIVCO Coupure ENEO &amp; Baisse de tension","POWER ISSUE",
U466="Coupure ENEO &amp; Baisse de tension","POWER ISSUE",
U466="Defaut GE &amp; POWER Cabinet","POWER ISSUE",
U466="Sharing","POWER ISSUE",
U466="Sites strategiques &amp; DataCenter","POWER ISSUE",
U466="Exclu","Exclu",
U466="SAT","TX ISSUE",
U466="SPARE-ISSUE","SPARE-ISSUE",
U466="Fiber CAmtel","TX ISSUE",
U466="Fiber AOF","TX ISSUE",
U466="Projet OCM (HUAWEI)","TRAVAUX-HUAWEI",
U466="Projet OCM (NOKIA)","TRAVAUX -NOKIA",
U466="ACCESS-ISSUE","ACCESS-ISSUE",
U466="Projet OCM (ZTE, NOKIA, autres projets)","TRAVAUX OCM",
U466="No root CAuse","No root cause",
U466="ODU HS","TX ISSUE",
U466="IP &amp; VLAN","TX ISSUE",
U466="Warehouse HUAWEI","SPARE-ISSUE",
U466="SPARE-HS","SPARE-ISSUE",
U466="Power Telco","RAN ISSUE"
),"")</f>
        <v/>
      </c>
      <c r="U466" s="33"/>
      <c r="V466" s="32" t="str" cm="1">
        <f t="array" ref="V466">IFERROR(_xlfn.IFS(
U466="MPR ISSUE","ACTIVE",
U466="BSS Hardware Issue","ACTIVE",
U466="Sites strategiques, MLL, Pylone, etc.","PASSIVE",
U466="AKTIVCO DEFAUT GE &amp; POWER Cabinet","PASSIVE",
U466="AKTIVCO Coupure ENEO &amp; Baisse de tension","PASSIVE",
U466="Coupure ENEO &amp; Baisse de tension","PASSIVE",
U466="Defaut GE &amp; POWER Cabinet","PASSIVE",
U466="Sharing","PASSIVE",
U466="Sites strategiques &amp; DataCenter","PASSIVE",
U466="Exclu","Exclu",
U466="SAT","ACTIVE",
U466="SPARE-ISSUE","SPARE-ISSUE",
U466="Fiber CAmtel","ACTIVE",
U466="Fiber AOF","ACTIVE",
U466="Projet OCM (HUAWEI)","PLANNED WORKS",
U466="Projet OCM (NOKIA)","PLANNED WORKS",
U466="ACCESS-ISSUE","ACCESS-ISSUE",
U466="Projet OCM (ZTE, NOKIA, autres projets)","PLANNED WORKS",
U466="No root CAuse","No root cause",
U466="ODU HS","ACTIVE",
U466="IP &amp; VLAN","ACTIVE",
U466="Warehouse HUAWEI","SPARE-ISSUE",
U466="SPARE-HS","SPARE-ISSUE",
U466="Power Telco","ACTIVE"
),"")</f>
        <v/>
      </c>
      <c r="W466" s="51"/>
      <c r="X466" s="51"/>
      <c r="Y466" s="51"/>
      <c r="Z466" s="51"/>
      <c r="AA466" s="51"/>
      <c r="AB466" s="34" t="s">
        <v>5420</v>
      </c>
      <c r="AC466" s="34" t="str">
        <f>_xlfn.XLOOKUP(B466,[4]ALL!$B:$B,[4]ALL!$N:$N,"")</f>
        <v/>
      </c>
      <c r="AD466" s="34" t="s">
        <v>5420</v>
      </c>
      <c r="AE466" s="34"/>
      <c r="AF466" s="36" t="s">
        <v>5420</v>
      </c>
      <c r="AG466" s="29"/>
      <c r="AH466" s="35"/>
      <c r="AI466" s="29"/>
      <c r="AJ466" s="29" t="s">
        <v>5420</v>
      </c>
      <c r="AK466" s="36" t="s">
        <v>5420</v>
      </c>
      <c r="AL466" s="36" t="s">
        <v>5420</v>
      </c>
      <c r="AM466" s="36" t="s">
        <v>5420</v>
      </c>
      <c r="AN466" s="36" t="s">
        <v>5420</v>
      </c>
      <c r="AO466" s="36" t="s">
        <v>5420</v>
      </c>
      <c r="AP466" s="36" t="s">
        <v>5420</v>
      </c>
      <c r="AQ466" s="36" t="s">
        <v>5420</v>
      </c>
      <c r="AR466" s="36" t="s">
        <v>5420</v>
      </c>
      <c r="AS466" s="36" t="s">
        <v>5420</v>
      </c>
      <c r="AT466" s="36" t="s">
        <v>5420</v>
      </c>
      <c r="AU466" s="36" t="s">
        <v>5420</v>
      </c>
      <c r="AV466" s="36" t="s">
        <v>5420</v>
      </c>
      <c r="AW466" s="45"/>
      <c r="AX466" s="45" t="s">
        <v>5420</v>
      </c>
      <c r="AY466" s="45" t="s">
        <v>5420</v>
      </c>
      <c r="AZ466" s="45" t="s">
        <v>5420</v>
      </c>
      <c r="BA466" s="36" t="s">
        <v>5420</v>
      </c>
    </row>
    <row r="467" spans="1:53" s="58" customFormat="1" ht="15.6" hidden="1" x14ac:dyDescent="0.3">
      <c r="A467" s="27" t="s">
        <v>1040</v>
      </c>
      <c r="B467" s="27" t="s">
        <v>1041</v>
      </c>
      <c r="C467" s="29" t="str">
        <f>_xlfn.XLOOKUP(B467,'[1]daily break down'!$D:$D,'[1]daily break down'!$E:$E,"")</f>
        <v>CENTRE</v>
      </c>
      <c r="D467" s="27" t="s">
        <v>11</v>
      </c>
      <c r="E467" s="27" t="s">
        <v>12</v>
      </c>
      <c r="F467" s="29" t="s">
        <v>226</v>
      </c>
      <c r="G467" s="27" t="s">
        <v>1040</v>
      </c>
      <c r="H467" s="39" t="str">
        <f>_xlfn.XLOOKUP(B467,[2]CALCULATION!$B:$B,[2]CALCULATION!$H:$H,"")</f>
        <v>NOKIA</v>
      </c>
      <c r="I467" s="25">
        <v>0.20260648968561756</v>
      </c>
      <c r="J467" s="25">
        <v>0.15318548766811343</v>
      </c>
      <c r="K467" s="25">
        <v>0</v>
      </c>
      <c r="L467" s="25">
        <v>4.4088313600602655E-2</v>
      </c>
      <c r="M467" s="25">
        <v>4.106277091483963</v>
      </c>
      <c r="N467" s="25">
        <v>4.3892127739111268E-2</v>
      </c>
      <c r="O467" s="25">
        <v>0.1179077027563042</v>
      </c>
      <c r="P467" s="25" t="s">
        <v>6366</v>
      </c>
      <c r="Q467" s="31" t="s">
        <v>5364</v>
      </c>
      <c r="R467" s="31"/>
      <c r="S467" s="32" t="str" cm="1">
        <f t="array" ref="S467">IFERROR(_xlfn.IFS(
U467="MPR ISSUE","PDH",
U467="BSS Hardware Issue","BSS",
U467="Sites strategiques, MLL, Pylone, etc.","ENVTECH",
U467="AKTIVCO DEFAUT GE &amp; POWER Cabinet","AKTIVCO",
U467="AKTIVCO Coupure ENEO &amp; Baisse de tension","AKTIVCO GRID ONLY",
U467="Coupure ENEO &amp; Baisse de tension","IHS GRID ONLY",
U467="Defaut GE &amp; POWER Cabinet","IHS",
U467="Sharing","Partners",
U467="Sites strategiques &amp; DataCenter","SST &amp; DC",
U467="Exclu","Exclu",
U467="SAT","SAT",
U467="SPARE-ISSUE","SPARE-ISSUE",
U467="Fiber CAmtel","TRANS_FO_CAMTEL",
U467="Fiber AOF","Fiber AOF",
U467="Projet OCM (HUAWEI)","TRAVAUX-HUAWEI",
U467="Projet OCM (NOKIA)","TRAVAUX-NOKIA",
U467="ACCESS-ISSUE","ACCESS-ISSUE",
U467="Projet OCM (ZTE, NOKIA, autres projets)","TRAVAUX OCM",
U467="No root CAuse","No root cause",
U467="ODU HS","PDH",
U467="IP &amp; VLAN","PDH",
U467="Warehouse HUAWEI","SPARE-ISSUE",
U467="SPARE-HS","SPARE-ISSUE",
U467="Power Telco","BSS"
),"")</f>
        <v/>
      </c>
      <c r="T467" s="32" t="str" cm="1">
        <f t="array" ref="T467">IFERROR(_xlfn.IFS(
U467="MPR ISSUE","TX ISSUE",
U467="BSS Hardware Issue","RAN ISSUE",
U467="Sites strategiques, MLL, Pylone, etc.","ENVTECH",
U467="AKTIVCO DEFAUT GE &amp; POWER Cabinet","POWER ISSUE",
U467="AKTIVCO Coupure ENEO &amp; Baisse de tension","POWER ISSUE",
U467="Coupure ENEO &amp; Baisse de tension","POWER ISSUE",
U467="Defaut GE &amp; POWER Cabinet","POWER ISSUE",
U467="Sharing","POWER ISSUE",
U467="Sites strategiques &amp; DataCenter","POWER ISSUE",
U467="Exclu","Exclu",
U467="SAT","TX ISSUE",
U467="SPARE-ISSUE","SPARE-ISSUE",
U467="Fiber CAmtel","TX ISSUE",
U467="Fiber AOF","TX ISSUE",
U467="Projet OCM (HUAWEI)","TRAVAUX-HUAWEI",
U467="Projet OCM (NOKIA)","TRAVAUX -NOKIA",
U467="ACCESS-ISSUE","ACCESS-ISSUE",
U467="Projet OCM (ZTE, NOKIA, autres projets)","TRAVAUX OCM",
U467="No root CAuse","No root cause",
U467="ODU HS","TX ISSUE",
U467="IP &amp; VLAN","TX ISSUE",
U467="Warehouse HUAWEI","SPARE-ISSUE",
U467="SPARE-HS","SPARE-ISSUE",
U467="Power Telco","RAN ISSUE"
),"")</f>
        <v/>
      </c>
      <c r="U467" s="33"/>
      <c r="V467" s="32" t="str" cm="1">
        <f t="array" ref="V467">IFERROR(_xlfn.IFS(
U467="MPR ISSUE","ACTIVE",
U467="BSS Hardware Issue","ACTIVE",
U467="Sites strategiques, MLL, Pylone, etc.","PASSIVE",
U467="AKTIVCO DEFAUT GE &amp; POWER Cabinet","PASSIVE",
U467="AKTIVCO Coupure ENEO &amp; Baisse de tension","PASSIVE",
U467="Coupure ENEO &amp; Baisse de tension","PASSIVE",
U467="Defaut GE &amp; POWER Cabinet","PASSIVE",
U467="Sharing","PASSIVE",
U467="Sites strategiques &amp; DataCenter","PASSIVE",
U467="Exclu","Exclu",
U467="SAT","ACTIVE",
U467="SPARE-ISSUE","SPARE-ISSUE",
U467="Fiber CAmtel","ACTIVE",
U467="Fiber AOF","ACTIVE",
U467="Projet OCM (HUAWEI)","PLANNED WORKS",
U467="Projet OCM (NOKIA)","PLANNED WORKS",
U467="ACCESS-ISSUE","ACCESS-ISSUE",
U467="Projet OCM (ZTE, NOKIA, autres projets)","PLANNED WORKS",
U467="No root CAuse","No root cause",
U467="ODU HS","ACTIVE",
U467="IP &amp; VLAN","ACTIVE",
U467="Warehouse HUAWEI","SPARE-ISSUE",
U467="SPARE-HS","SPARE-ISSUE",
U467="Power Telco","ACTIVE"
),"")</f>
        <v/>
      </c>
      <c r="W467" s="51"/>
      <c r="X467" s="51"/>
      <c r="Y467" s="51"/>
      <c r="Z467" s="51"/>
      <c r="AA467" s="51"/>
      <c r="AB467" s="34" t="s">
        <v>5420</v>
      </c>
      <c r="AC467" s="34" t="str">
        <f>_xlfn.XLOOKUP(B467,[4]ALL!$B:$B,[4]ALL!$N:$N,"")</f>
        <v/>
      </c>
      <c r="AD467" s="34" t="s">
        <v>5420</v>
      </c>
      <c r="AE467" s="34"/>
      <c r="AF467" s="36" t="s">
        <v>5420</v>
      </c>
      <c r="AG467" s="29"/>
      <c r="AH467" s="35"/>
      <c r="AI467" s="29"/>
      <c r="AJ467" s="29" t="s">
        <v>5420</v>
      </c>
      <c r="AK467" s="36" t="s">
        <v>5420</v>
      </c>
      <c r="AL467" s="36" t="s">
        <v>5420</v>
      </c>
      <c r="AM467" s="36" t="s">
        <v>5420</v>
      </c>
      <c r="AN467" s="36" t="s">
        <v>5420</v>
      </c>
      <c r="AO467" s="36" t="s">
        <v>5420</v>
      </c>
      <c r="AP467" s="36" t="s">
        <v>5420</v>
      </c>
      <c r="AQ467" s="36" t="s">
        <v>5420</v>
      </c>
      <c r="AR467" s="36" t="s">
        <v>5420</v>
      </c>
      <c r="AS467" s="36" t="s">
        <v>5420</v>
      </c>
      <c r="AT467" s="36" t="s">
        <v>5420</v>
      </c>
      <c r="AU467" s="36" t="s">
        <v>5420</v>
      </c>
      <c r="AV467" s="36" t="s">
        <v>5420</v>
      </c>
      <c r="AW467" s="45"/>
      <c r="AX467" s="45" t="s">
        <v>5420</v>
      </c>
      <c r="AY467" s="45" t="s">
        <v>5420</v>
      </c>
      <c r="AZ467" s="45" t="s">
        <v>5420</v>
      </c>
      <c r="BA467" s="36" t="s">
        <v>5420</v>
      </c>
    </row>
    <row r="468" spans="1:53" s="58" customFormat="1" ht="15.6" hidden="1" x14ac:dyDescent="0.3">
      <c r="A468" s="27" t="s">
        <v>755</v>
      </c>
      <c r="B468" s="28" t="s">
        <v>756</v>
      </c>
      <c r="C468" s="29" t="str">
        <f>_xlfn.XLOOKUP(B468,'[1]daily break down'!$D:$D,'[1]daily break down'!$E:$E,"")</f>
        <v>Douala</v>
      </c>
      <c r="D468" s="27" t="s">
        <v>11</v>
      </c>
      <c r="E468" s="27" t="s">
        <v>757</v>
      </c>
      <c r="F468" s="29" t="s">
        <v>31</v>
      </c>
      <c r="G468" s="27" t="s">
        <v>32</v>
      </c>
      <c r="H468" s="30" t="str">
        <f>_xlfn.XLOOKUP(B468,[2]CALCULATION!$B:$B,[2]CALCULATION!$H:$H,"")</f>
        <v>ZTE</v>
      </c>
      <c r="I468" s="25">
        <v>0.30062808011802544</v>
      </c>
      <c r="J468" s="25">
        <v>0.23626128247054368</v>
      </c>
      <c r="K468" s="25">
        <v>0</v>
      </c>
      <c r="L468" s="25">
        <v>0.27639020868468417</v>
      </c>
      <c r="M468" s="25">
        <v>1.319064557276284</v>
      </c>
      <c r="N468" s="25">
        <v>0.1245780220470105</v>
      </c>
      <c r="O468" s="25">
        <v>0.11649873156922998</v>
      </c>
      <c r="P468" s="25" t="s">
        <v>6366</v>
      </c>
      <c r="Q468" s="31" t="s">
        <v>5364</v>
      </c>
      <c r="R468" s="31"/>
      <c r="S468" s="32" t="str" cm="1">
        <f t="array" ref="S468">IFERROR(_xlfn.IFS(
U468="MPR ISSUE","PDH",
U468="BSS Hardware Issue","BSS",
U468="Sites strategiques, MLL, Pylone, etc.","ENVTECH",
U468="AKTIVCO DEFAUT GE &amp; POWER Cabinet","AKTIVCO",
U468="AKTIVCO Coupure ENEO &amp; Baisse de tension","AKTIVCO GRID ONLY",
U468="Coupure ENEO &amp; Baisse de tension","IHS GRID ONLY",
U468="Defaut GE &amp; POWER Cabinet","IHS",
U468="Sharing","Partners",
U468="Sites strategiques &amp; DataCenter","SST &amp; DC",
U468="Exclu","Exclu",
U468="SAT","SAT",
U468="SPARE-ISSUE","SPARE-ISSUE",
U468="Fiber CAmtel","TRANS_FO_CAMTEL",
U468="Fiber AOF","Fiber AOF",
U468="Projet OCM (HUAWEI)","TRAVAUX-HUAWEI",
U468="Projet OCM (NOKIA)","TRAVAUX-NOKIA",
U468="ACCESS-ISSUE","ACCESS-ISSUE",
U468="Projet OCM (ZTE, NOKIA, autres projets)","TRAVAUX OCM",
U468="No root CAuse","No root cause",
U468="ODU HS","PDH",
U468="IP &amp; VLAN","PDH",
U468="Warehouse HUAWEI","SPARE-ISSUE",
U468="SPARE-HS","SPARE-ISSUE",
U468="Power Telco","BSS"
),"")</f>
        <v/>
      </c>
      <c r="T468" s="32" t="str" cm="1">
        <f t="array" ref="T468">IFERROR(_xlfn.IFS(
U468="MPR ISSUE","TX ISSUE",
U468="BSS Hardware Issue","RAN ISSUE",
U468="Sites strategiques, MLL, Pylone, etc.","ENVTECH",
U468="AKTIVCO DEFAUT GE &amp; POWER Cabinet","POWER ISSUE",
U468="AKTIVCO Coupure ENEO &amp; Baisse de tension","POWER ISSUE",
U468="Coupure ENEO &amp; Baisse de tension","POWER ISSUE",
U468="Defaut GE &amp; POWER Cabinet","POWER ISSUE",
U468="Sharing","POWER ISSUE",
U468="Sites strategiques &amp; DataCenter","POWER ISSUE",
U468="Exclu","Exclu",
U468="SAT","TX ISSUE",
U468="SPARE-ISSUE","SPARE-ISSUE",
U468="Fiber CAmtel","TX ISSUE",
U468="Fiber AOF","TX ISSUE",
U468="Projet OCM (HUAWEI)","TRAVAUX-HUAWEI",
U468="Projet OCM (NOKIA)","TRAVAUX -NOKIA",
U468="ACCESS-ISSUE","ACCESS-ISSUE",
U468="Projet OCM (ZTE, NOKIA, autres projets)","TRAVAUX OCM",
U468="No root CAuse","No root cause",
U468="ODU HS","TX ISSUE",
U468="IP &amp; VLAN","TX ISSUE",
U468="Warehouse HUAWEI","SPARE-ISSUE",
U468="SPARE-HS","SPARE-ISSUE",
U468="Power Telco","RAN ISSUE"
),"")</f>
        <v/>
      </c>
      <c r="U468" s="33"/>
      <c r="V468" s="32" t="str" cm="1">
        <f t="array" ref="V468">IFERROR(_xlfn.IFS(
U468="MPR ISSUE","ACTIVE",
U468="BSS Hardware Issue","ACTIVE",
U468="Sites strategiques, MLL, Pylone, etc.","PASSIVE",
U468="AKTIVCO DEFAUT GE &amp; POWER Cabinet","PASSIVE",
U468="AKTIVCO Coupure ENEO &amp; Baisse de tension","PASSIVE",
U468="Coupure ENEO &amp; Baisse de tension","PASSIVE",
U468="Defaut GE &amp; POWER Cabinet","PASSIVE",
U468="Sharing","PASSIVE",
U468="Sites strategiques &amp; DataCenter","PASSIVE",
U468="Exclu","Exclu",
U468="SAT","ACTIVE",
U468="SPARE-ISSUE","SPARE-ISSUE",
U468="Fiber CAmtel","ACTIVE",
U468="Fiber AOF","ACTIVE",
U468="Projet OCM (HUAWEI)","PLANNED WORKS",
U468="Projet OCM (NOKIA)","PLANNED WORKS",
U468="ACCESS-ISSUE","ACCESS-ISSUE",
U468="Projet OCM (ZTE, NOKIA, autres projets)","PLANNED WORKS",
U468="No root CAuse","No root cause",
U468="ODU HS","ACTIVE",
U468="IP &amp; VLAN","ACTIVE",
U468="Warehouse HUAWEI","SPARE-ISSUE",
U468="SPARE-HS","SPARE-ISSUE",
U468="Power Telco","ACTIVE"
),"")</f>
        <v/>
      </c>
      <c r="W468" s="51"/>
      <c r="X468" s="51"/>
      <c r="Y468" s="51"/>
      <c r="Z468" s="51"/>
      <c r="AA468" s="51"/>
      <c r="AB468" s="34" t="s">
        <v>5420</v>
      </c>
      <c r="AC468" s="34" t="str">
        <f>_xlfn.XLOOKUP(B468,[4]ALL!$B:$B,[4]ALL!$N:$N,"")</f>
        <v/>
      </c>
      <c r="AD468" s="34" t="s">
        <v>5420</v>
      </c>
      <c r="AE468" s="34"/>
      <c r="AF468" s="36" t="s">
        <v>5420</v>
      </c>
      <c r="AG468" s="29"/>
      <c r="AH468" s="35"/>
      <c r="AI468" s="29"/>
      <c r="AJ468" s="29" t="s">
        <v>5420</v>
      </c>
      <c r="AK468" s="36" t="s">
        <v>5420</v>
      </c>
      <c r="AL468" s="36" t="s">
        <v>5420</v>
      </c>
      <c r="AM468" s="36" t="s">
        <v>5420</v>
      </c>
      <c r="AN468" s="36" t="s">
        <v>5420</v>
      </c>
      <c r="AO468" s="36" t="s">
        <v>5420</v>
      </c>
      <c r="AP468" s="36" t="s">
        <v>5420</v>
      </c>
      <c r="AQ468" s="36" t="s">
        <v>5420</v>
      </c>
      <c r="AR468" s="36" t="s">
        <v>5420</v>
      </c>
      <c r="AS468" s="36" t="s">
        <v>5420</v>
      </c>
      <c r="AT468" s="36" t="s">
        <v>5420</v>
      </c>
      <c r="AU468" s="36" t="s">
        <v>5420</v>
      </c>
      <c r="AV468" s="36" t="s">
        <v>5420</v>
      </c>
      <c r="AW468" s="45"/>
      <c r="AX468" s="45" t="s">
        <v>5420</v>
      </c>
      <c r="AY468" s="45" t="s">
        <v>5420</v>
      </c>
      <c r="AZ468" s="45" t="s">
        <v>5420</v>
      </c>
      <c r="BA468" s="36" t="s">
        <v>5420</v>
      </c>
    </row>
    <row r="469" spans="1:53" s="58" customFormat="1" ht="15.6" hidden="1" x14ac:dyDescent="0.3">
      <c r="A469" s="29" t="s">
        <v>278</v>
      </c>
      <c r="B469" s="35" t="s">
        <v>279</v>
      </c>
      <c r="C469" s="29" t="str">
        <f>_xlfn.XLOOKUP(B469,'[1]daily break down'!$D:$D,'[1]daily break down'!$E:$E,"")</f>
        <v>Yaounde</v>
      </c>
      <c r="D469" s="27"/>
      <c r="E469" s="29" t="e">
        <v>#N/A</v>
      </c>
      <c r="F469" s="29" t="s">
        <v>37</v>
      </c>
      <c r="G469" s="29" t="s">
        <v>115</v>
      </c>
      <c r="H469" s="30" t="str">
        <f>_xlfn.XLOOKUP(B469,[2]CALCULATION!$B:$B,[2]CALCULATION!$H:$H,"")</f>
        <v>ZTE</v>
      </c>
      <c r="I469" s="25">
        <v>0</v>
      </c>
      <c r="J469" s="25">
        <v>0</v>
      </c>
      <c r="K469" s="25">
        <v>0</v>
      </c>
      <c r="L469" s="25">
        <v>0</v>
      </c>
      <c r="M469" s="25">
        <v>4.3580013868556922</v>
      </c>
      <c r="N469" s="25">
        <v>0</v>
      </c>
      <c r="O469" s="25">
        <v>0.11343109809863772</v>
      </c>
      <c r="P469" s="25" t="s">
        <v>6366</v>
      </c>
      <c r="Q469" s="31" t="s">
        <v>5364</v>
      </c>
      <c r="R469" s="31"/>
      <c r="S469" s="32" t="str" cm="1">
        <f t="array" ref="S469">IFERROR(_xlfn.IFS(
U469="MPR ISSUE","PDH",
U469="BSS Hardware Issue","BSS",
U469="Sites strategiques, MLL, Pylone, etc.","ENVTECH",
U469="AKTIVCO DEFAUT GE &amp; POWER Cabinet","AKTIVCO",
U469="AKTIVCO Coupure ENEO &amp; Baisse de tension","AKTIVCO GRID ONLY",
U469="Coupure ENEO &amp; Baisse de tension","IHS GRID ONLY",
U469="Defaut GE &amp; POWER Cabinet","IHS",
U469="Sharing","Partners",
U469="Sites strategiques &amp; DataCenter","SST &amp; DC",
U469="Exclu","Exclu",
U469="SAT","SAT",
U469="SPARE-ISSUE","SPARE-ISSUE",
U469="Fiber CAmtel","TRANS_FO_CAMTEL",
U469="Fiber AOF","Fiber AOF",
U469="Projet OCM (HUAWEI)","TRAVAUX-HUAWEI",
U469="Projet OCM (NOKIA)","TRAVAUX-NOKIA",
U469="ACCESS-ISSUE","ACCESS-ISSUE",
U469="Projet OCM (ZTE, NOKIA, autres projets)","TRAVAUX OCM",
U469="No root CAuse","No root cause",
U469="ODU HS","PDH",
U469="IP &amp; VLAN","PDH",
U469="Warehouse HUAWEI","SPARE-ISSUE",
U469="SPARE-HS","SPARE-ISSUE",
U469="Power Telco","BSS"
),"")</f>
        <v/>
      </c>
      <c r="T469" s="32" t="str" cm="1">
        <f t="array" ref="T469">IFERROR(_xlfn.IFS(
U469="MPR ISSUE","TX ISSUE",
U469="BSS Hardware Issue","RAN ISSUE",
U469="Sites strategiques, MLL, Pylone, etc.","ENVTECH",
U469="AKTIVCO DEFAUT GE &amp; POWER Cabinet","POWER ISSUE",
U469="AKTIVCO Coupure ENEO &amp; Baisse de tension","POWER ISSUE",
U469="Coupure ENEO &amp; Baisse de tension","POWER ISSUE",
U469="Defaut GE &amp; POWER Cabinet","POWER ISSUE",
U469="Sharing","POWER ISSUE",
U469="Sites strategiques &amp; DataCenter","POWER ISSUE",
U469="Exclu","Exclu",
U469="SAT","TX ISSUE",
U469="SPARE-ISSUE","SPARE-ISSUE",
U469="Fiber CAmtel","TX ISSUE",
U469="Fiber AOF","TX ISSUE",
U469="Projet OCM (HUAWEI)","TRAVAUX-HUAWEI",
U469="Projet OCM (NOKIA)","TRAVAUX -NOKIA",
U469="ACCESS-ISSUE","ACCESS-ISSUE",
U469="Projet OCM (ZTE, NOKIA, autres projets)","TRAVAUX OCM",
U469="No root CAuse","No root cause",
U469="ODU HS","TX ISSUE",
U469="IP &amp; VLAN","TX ISSUE",
U469="Warehouse HUAWEI","SPARE-ISSUE",
U469="SPARE-HS","SPARE-ISSUE",
U469="Power Telco","RAN ISSUE"
),"")</f>
        <v/>
      </c>
      <c r="U469" s="33"/>
      <c r="V469" s="32" t="str" cm="1">
        <f t="array" ref="V469">IFERROR(_xlfn.IFS(
U469="MPR ISSUE","ACTIVE",
U469="BSS Hardware Issue","ACTIVE",
U469="Sites strategiques, MLL, Pylone, etc.","PASSIVE",
U469="AKTIVCO DEFAUT GE &amp; POWER Cabinet","PASSIVE",
U469="AKTIVCO Coupure ENEO &amp; Baisse de tension","PASSIVE",
U469="Coupure ENEO &amp; Baisse de tension","PASSIVE",
U469="Defaut GE &amp; POWER Cabinet","PASSIVE",
U469="Sharing","PASSIVE",
U469="Sites strategiques &amp; DataCenter","PASSIVE",
U469="Exclu","Exclu",
U469="SAT","ACTIVE",
U469="SPARE-ISSUE","SPARE-ISSUE",
U469="Fiber CAmtel","ACTIVE",
U469="Fiber AOF","ACTIVE",
U469="Projet OCM (HUAWEI)","PLANNED WORKS",
U469="Projet OCM (NOKIA)","PLANNED WORKS",
U469="ACCESS-ISSUE","ACCESS-ISSUE",
U469="Projet OCM (ZTE, NOKIA, autres projets)","PLANNED WORKS",
U469="No root CAuse","No root cause",
U469="ODU HS","ACTIVE",
U469="IP &amp; VLAN","ACTIVE",
U469="Warehouse HUAWEI","SPARE-ISSUE",
U469="SPARE-HS","SPARE-ISSUE",
U469="Power Telco","ACTIVE"
),"")</f>
        <v/>
      </c>
      <c r="W469" s="51"/>
      <c r="X469" s="51"/>
      <c r="Y469" s="51"/>
      <c r="Z469" s="51"/>
      <c r="AA469" s="51"/>
      <c r="AB469" s="34" t="s">
        <v>5420</v>
      </c>
      <c r="AC469" s="34" t="str">
        <f>_xlfn.XLOOKUP(B469,[4]ALL!$B:$B,[4]ALL!$N:$N,"")</f>
        <v/>
      </c>
      <c r="AD469" s="34" t="s">
        <v>5420</v>
      </c>
      <c r="AE469" s="34"/>
      <c r="AF469" s="36" t="s">
        <v>5420</v>
      </c>
      <c r="AG469" s="29"/>
      <c r="AH469" s="35"/>
      <c r="AI469" s="29"/>
      <c r="AJ469" s="29" t="s">
        <v>5420</v>
      </c>
      <c r="AK469" s="36" t="s">
        <v>5420</v>
      </c>
      <c r="AL469" s="36" t="s">
        <v>5420</v>
      </c>
      <c r="AM469" s="36" t="s">
        <v>5420</v>
      </c>
      <c r="AN469" s="36" t="s">
        <v>5420</v>
      </c>
      <c r="AO469" s="36" t="s">
        <v>5420</v>
      </c>
      <c r="AP469" s="36" t="s">
        <v>5420</v>
      </c>
      <c r="AQ469" s="36" t="s">
        <v>5420</v>
      </c>
      <c r="AR469" s="36" t="s">
        <v>5420</v>
      </c>
      <c r="AS469" s="36" t="s">
        <v>5420</v>
      </c>
      <c r="AT469" s="36" t="s">
        <v>5420</v>
      </c>
      <c r="AU469" s="36" t="s">
        <v>5420</v>
      </c>
      <c r="AV469" s="36" t="s">
        <v>5420</v>
      </c>
      <c r="AW469" s="45"/>
      <c r="AX469" s="45" t="s">
        <v>5420</v>
      </c>
      <c r="AY469" s="45" t="s">
        <v>5420</v>
      </c>
      <c r="AZ469" s="45" t="s">
        <v>5420</v>
      </c>
      <c r="BA469" s="36" t="s">
        <v>5420</v>
      </c>
    </row>
    <row r="470" spans="1:53" s="58" customFormat="1" ht="15.6" hidden="1" x14ac:dyDescent="0.3">
      <c r="A470" s="27" t="s">
        <v>4674</v>
      </c>
      <c r="B470" s="28" t="s">
        <v>4675</v>
      </c>
      <c r="C470" s="29" t="str">
        <f>_xlfn.XLOOKUP(B470,'[1]daily break down'!$D:$D,'[1]daily break down'!$E:$E,"")</f>
        <v>Bafoussam</v>
      </c>
      <c r="D470" s="27" t="s">
        <v>21</v>
      </c>
      <c r="E470" s="27" t="s">
        <v>36</v>
      </c>
      <c r="F470" s="29" t="s">
        <v>102</v>
      </c>
      <c r="G470" s="27" t="s">
        <v>299</v>
      </c>
      <c r="H470" s="37" t="str">
        <f>_xlfn.XLOOKUP(B470,[2]CALCULATION!$B:$B,[2]CALCULATION!$H:$H,"")</f>
        <v>Huawei</v>
      </c>
      <c r="I470" s="25">
        <v>0</v>
      </c>
      <c r="J470" s="25">
        <v>0</v>
      </c>
      <c r="K470" s="25">
        <v>0</v>
      </c>
      <c r="L470" s="25">
        <v>0</v>
      </c>
      <c r="M470" s="25">
        <v>0</v>
      </c>
      <c r="N470" s="25">
        <v>0.51935748060256892</v>
      </c>
      <c r="O470" s="25">
        <v>0.11138006409213744</v>
      </c>
      <c r="P470" s="25" t="s">
        <v>6366</v>
      </c>
      <c r="Q470" s="31" t="s">
        <v>5364</v>
      </c>
      <c r="R470" s="31"/>
      <c r="S470" s="32" t="str" cm="1">
        <f t="array" ref="S470">IFERROR(_xlfn.IFS(
U470="MPR ISSUE","PDH",
U470="BSS Hardware Issue","BSS",
U470="Sites strategiques, MLL, Pylone, etc.","ENVTECH",
U470="AKTIVCO DEFAUT GE &amp; POWER Cabinet","AKTIVCO",
U470="AKTIVCO Coupure ENEO &amp; Baisse de tension","AKTIVCO GRID ONLY",
U470="Coupure ENEO &amp; Baisse de tension","IHS GRID ONLY",
U470="Defaut GE &amp; POWER Cabinet","IHS",
U470="Sharing","Partners",
U470="Sites strategiques &amp; DataCenter","SST &amp; DC",
U470="Exclu","Exclu",
U470="SAT","SAT",
U470="SPARE-ISSUE","SPARE-ISSUE",
U470="Fiber CAmtel","TRANS_FO_CAMTEL",
U470="Fiber AOF","Fiber AOF",
U470="Projet OCM (HUAWEI)","TRAVAUX-HUAWEI",
U470="Projet OCM (NOKIA)","TRAVAUX-NOKIA",
U470="ACCESS-ISSUE","ACCESS-ISSUE",
U470="Projet OCM (ZTE, NOKIA, autres projets)","TRAVAUX OCM",
U470="No root CAuse","No root cause",
U470="ODU HS","PDH",
U470="IP &amp; VLAN","PDH",
U470="Warehouse HUAWEI","SPARE-ISSUE",
U470="SPARE-HS","SPARE-ISSUE",
U470="Power Telco","BSS"
),"")</f>
        <v/>
      </c>
      <c r="T470" s="32" t="str" cm="1">
        <f t="array" ref="T470">IFERROR(_xlfn.IFS(
U470="MPR ISSUE","TX ISSUE",
U470="BSS Hardware Issue","RAN ISSUE",
U470="Sites strategiques, MLL, Pylone, etc.","ENVTECH",
U470="AKTIVCO DEFAUT GE &amp; POWER Cabinet","POWER ISSUE",
U470="AKTIVCO Coupure ENEO &amp; Baisse de tension","POWER ISSUE",
U470="Coupure ENEO &amp; Baisse de tension","POWER ISSUE",
U470="Defaut GE &amp; POWER Cabinet","POWER ISSUE",
U470="Sharing","POWER ISSUE",
U470="Sites strategiques &amp; DataCenter","POWER ISSUE",
U470="Exclu","Exclu",
U470="SAT","TX ISSUE",
U470="SPARE-ISSUE","SPARE-ISSUE",
U470="Fiber CAmtel","TX ISSUE",
U470="Fiber AOF","TX ISSUE",
U470="Projet OCM (HUAWEI)","TRAVAUX-HUAWEI",
U470="Projet OCM (NOKIA)","TRAVAUX -NOKIA",
U470="ACCESS-ISSUE","ACCESS-ISSUE",
U470="Projet OCM (ZTE, NOKIA, autres projets)","TRAVAUX OCM",
U470="No root CAuse","No root cause",
U470="ODU HS","TX ISSUE",
U470="IP &amp; VLAN","TX ISSUE",
U470="Warehouse HUAWEI","SPARE-ISSUE",
U470="SPARE-HS","SPARE-ISSUE",
U470="Power Telco","RAN ISSUE"
),"")</f>
        <v/>
      </c>
      <c r="U470" s="33"/>
      <c r="V470" s="32" t="str" cm="1">
        <f t="array" ref="V470">IFERROR(_xlfn.IFS(
U470="MPR ISSUE","ACTIVE",
U470="BSS Hardware Issue","ACTIVE",
U470="Sites strategiques, MLL, Pylone, etc.","PASSIVE",
U470="AKTIVCO DEFAUT GE &amp; POWER Cabinet","PASSIVE",
U470="AKTIVCO Coupure ENEO &amp; Baisse de tension","PASSIVE",
U470="Coupure ENEO &amp; Baisse de tension","PASSIVE",
U470="Defaut GE &amp; POWER Cabinet","PASSIVE",
U470="Sharing","PASSIVE",
U470="Sites strategiques &amp; DataCenter","PASSIVE",
U470="Exclu","Exclu",
U470="SAT","ACTIVE",
U470="SPARE-ISSUE","SPARE-ISSUE",
U470="Fiber CAmtel","ACTIVE",
U470="Fiber AOF","ACTIVE",
U470="Projet OCM (HUAWEI)","PLANNED WORKS",
U470="Projet OCM (NOKIA)","PLANNED WORKS",
U470="ACCESS-ISSUE","ACCESS-ISSUE",
U470="Projet OCM (ZTE, NOKIA, autres projets)","PLANNED WORKS",
U470="No root CAuse","No root cause",
U470="ODU HS","ACTIVE",
U470="IP &amp; VLAN","ACTIVE",
U470="Warehouse HUAWEI","SPARE-ISSUE",
U470="SPARE-HS","SPARE-ISSUE",
U470="Power Telco","ACTIVE"
),"")</f>
        <v/>
      </c>
      <c r="W470" s="51"/>
      <c r="X470" s="51"/>
      <c r="Y470" s="51"/>
      <c r="Z470" s="51"/>
      <c r="AA470" s="51"/>
      <c r="AB470" s="34" t="s">
        <v>5420</v>
      </c>
      <c r="AC470" s="34" t="str">
        <f>_xlfn.XLOOKUP(B470,[4]ALL!$B:$B,[4]ALL!$N:$N,"")</f>
        <v/>
      </c>
      <c r="AD470" s="34" t="s">
        <v>5420</v>
      </c>
      <c r="AE470" s="34"/>
      <c r="AF470" s="36" t="s">
        <v>5420</v>
      </c>
      <c r="AG470" s="29"/>
      <c r="AH470" s="35"/>
      <c r="AI470" s="29"/>
      <c r="AJ470" s="29" t="s">
        <v>5420</v>
      </c>
      <c r="AK470" s="36" t="s">
        <v>5420</v>
      </c>
      <c r="AL470" s="36" t="s">
        <v>5420</v>
      </c>
      <c r="AM470" s="36" t="s">
        <v>5420</v>
      </c>
      <c r="AN470" s="36" t="s">
        <v>5420</v>
      </c>
      <c r="AO470" s="36" t="s">
        <v>5420</v>
      </c>
      <c r="AP470" s="36" t="s">
        <v>5420</v>
      </c>
      <c r="AQ470" s="36" t="s">
        <v>5420</v>
      </c>
      <c r="AR470" s="36" t="s">
        <v>5420</v>
      </c>
      <c r="AS470" s="36" t="s">
        <v>5420</v>
      </c>
      <c r="AT470" s="36" t="s">
        <v>5420</v>
      </c>
      <c r="AU470" s="36" t="s">
        <v>5420</v>
      </c>
      <c r="AV470" s="36" t="s">
        <v>5420</v>
      </c>
      <c r="AW470" s="45"/>
      <c r="AX470" s="45" t="s">
        <v>5420</v>
      </c>
      <c r="AY470" s="45" t="s">
        <v>5420</v>
      </c>
      <c r="AZ470" s="45" t="s">
        <v>5420</v>
      </c>
      <c r="BA470" s="36" t="s">
        <v>5420</v>
      </c>
    </row>
    <row r="471" spans="1:53" s="58" customFormat="1" ht="15.6" hidden="1" x14ac:dyDescent="0.3">
      <c r="A471" s="27" t="s">
        <v>719</v>
      </c>
      <c r="B471" s="28" t="s">
        <v>967</v>
      </c>
      <c r="C471" s="29" t="str">
        <f>_xlfn.XLOOKUP(B471,'[1]daily break down'!$D:$D,'[1]daily break down'!$E:$E,"")</f>
        <v>EXTREME-NORD</v>
      </c>
      <c r="D471" s="27" t="s">
        <v>11</v>
      </c>
      <c r="E471" s="27" t="s">
        <v>12</v>
      </c>
      <c r="F471" s="29" t="s">
        <v>55</v>
      </c>
      <c r="G471" s="27" t="s">
        <v>719</v>
      </c>
      <c r="H471" s="39" t="str">
        <f>_xlfn.XLOOKUP(B471,[2]CALCULATION!$B:$B,[2]CALCULATION!$H:$H,"")</f>
        <v>NOKIA</v>
      </c>
      <c r="I471" s="25">
        <v>0</v>
      </c>
      <c r="J471" s="25">
        <v>0</v>
      </c>
      <c r="K471" s="25">
        <v>0.50462570591239997</v>
      </c>
      <c r="L471" s="25">
        <v>0</v>
      </c>
      <c r="M471" s="25">
        <v>0.10462056940984425</v>
      </c>
      <c r="N471" s="25">
        <v>0</v>
      </c>
      <c r="O471" s="25">
        <v>0.1096686861931426</v>
      </c>
      <c r="P471" s="25" t="s">
        <v>6366</v>
      </c>
      <c r="Q471" s="31" t="str">
        <f>_xlfn.XLOOKUP(B471,'[1]daily break down'!$D:$D,'[1]daily break down'!$O:$O,"")</f>
        <v>Insecurity</v>
      </c>
      <c r="R471" s="31"/>
      <c r="S471" s="32" t="str" cm="1">
        <f t="array" ref="S471">IFERROR(_xlfn.IFS(
U471="MPR ISSUE","PDH",
U471="BSS Hardware Issue","BSS",
U471="Sites strategiques, MLL, Pylone, etc.","ENVTECH",
U471="AKTIVCO DEFAUT GE &amp; POWER Cabinet","AKTIVCO",
U471="AKTIVCO Coupure ENEO &amp; Baisse de tension","AKTIVCO GRID ONLY",
U471="Coupure ENEO &amp; Baisse de tension","IHS GRID ONLY",
U471="Defaut GE &amp; POWER Cabinet","IHS",
U471="Sharing","Partners",
U471="Sites strategiques &amp; DataCenter","SST &amp; DC",
U471="Exclu","Exclu",
U471="SAT","SAT",
U471="SPARE-ISSUE","SPARE-ISSUE",
U471="Fiber CAmtel","TRANS_FO_CAMTEL",
U471="Fiber AOF","Fiber AOF",
U471="Projet OCM (HUAWEI)","TRAVAUX-HUAWEI",
U471="Projet OCM (NOKIA)","TRAVAUX-NOKIA",
U471="ACCESS-ISSUE","ACCESS-ISSUE",
U471="Projet OCM (ZTE, NOKIA, autres projets)","TRAVAUX OCM",
U471="No root CAuse","No root cause",
U471="ODU HS","PDH",
U471="IP &amp; VLAN","PDH",
U471="Warehouse HUAWEI","SPARE-ISSUE",
U471="SPARE-HS","SPARE-ISSUE",
U471="Power Telco","BSS"
),"")</f>
        <v/>
      </c>
      <c r="T471" s="32" t="str" cm="1">
        <f t="array" ref="T471">IFERROR(_xlfn.IFS(
U471="MPR ISSUE","TX ISSUE",
U471="BSS Hardware Issue","RAN ISSUE",
U471="Sites strategiques, MLL, Pylone, etc.","ENVTECH",
U471="AKTIVCO DEFAUT GE &amp; POWER Cabinet","POWER ISSUE",
U471="AKTIVCO Coupure ENEO &amp; Baisse de tension","POWER ISSUE",
U471="Coupure ENEO &amp; Baisse de tension","POWER ISSUE",
U471="Defaut GE &amp; POWER Cabinet","POWER ISSUE",
U471="Sharing","POWER ISSUE",
U471="Sites strategiques &amp; DataCenter","POWER ISSUE",
U471="Exclu","Exclu",
U471="SAT","TX ISSUE",
U471="SPARE-ISSUE","SPARE-ISSUE",
U471="Fiber CAmtel","TX ISSUE",
U471="Fiber AOF","TX ISSUE",
U471="Projet OCM (HUAWEI)","TRAVAUX-HUAWEI",
U471="Projet OCM (NOKIA)","TRAVAUX -NOKIA",
U471="ACCESS-ISSUE","ACCESS-ISSUE",
U471="Projet OCM (ZTE, NOKIA, autres projets)","TRAVAUX OCM",
U471="No root CAuse","No root cause",
U471="ODU HS","TX ISSUE",
U471="IP &amp; VLAN","TX ISSUE",
U471="Warehouse HUAWEI","SPARE-ISSUE",
U471="SPARE-HS","SPARE-ISSUE",
U471="Power Telco","RAN ISSUE"
),"")</f>
        <v/>
      </c>
      <c r="U471" s="33"/>
      <c r="V471" s="32" t="str" cm="1">
        <f t="array" ref="V471">IFERROR(_xlfn.IFS(
U471="MPR ISSUE","ACTIVE",
U471="BSS Hardware Issue","ACTIVE",
U471="Sites strategiques, MLL, Pylone, etc.","PASSIVE",
U471="AKTIVCO DEFAUT GE &amp; POWER Cabinet","PASSIVE",
U471="AKTIVCO Coupure ENEO &amp; Baisse de tension","PASSIVE",
U471="Coupure ENEO &amp; Baisse de tension","PASSIVE",
U471="Defaut GE &amp; POWER Cabinet","PASSIVE",
U471="Sharing","PASSIVE",
U471="Sites strategiques &amp; DataCenter","PASSIVE",
U471="Exclu","Exclu",
U471="SAT","ACTIVE",
U471="SPARE-ISSUE","SPARE-ISSUE",
U471="Fiber CAmtel","ACTIVE",
U471="Fiber AOF","ACTIVE",
U471="Projet OCM (HUAWEI)","PLANNED WORKS",
U471="Projet OCM (NOKIA)","PLANNED WORKS",
U471="ACCESS-ISSUE","ACCESS-ISSUE",
U471="Projet OCM (ZTE, NOKIA, autres projets)","PLANNED WORKS",
U471="No root CAuse","No root cause",
U471="ODU HS","ACTIVE",
U471="IP &amp; VLAN","ACTIVE",
U471="Warehouse HUAWEI","SPARE-ISSUE",
U471="SPARE-HS","SPARE-ISSUE",
U471="Power Telco","ACTIVE"
),"")</f>
        <v/>
      </c>
      <c r="W471" s="51"/>
      <c r="X471" s="51"/>
      <c r="Y471" s="51"/>
      <c r="Z471" s="51"/>
      <c r="AA471" s="51"/>
      <c r="AB471" s="34" t="s">
        <v>5420</v>
      </c>
      <c r="AC471" s="34" t="str">
        <f>_xlfn.XLOOKUP(B471,[4]ALL!$B:$B,[4]ALL!$N:$N,"")</f>
        <v/>
      </c>
      <c r="AD471" s="34" t="s">
        <v>5420</v>
      </c>
      <c r="AE471" s="34"/>
      <c r="AF471" s="36" t="s">
        <v>5420</v>
      </c>
      <c r="AG471" s="29"/>
      <c r="AH471" s="35"/>
      <c r="AI471" s="29"/>
      <c r="AJ471" s="29" t="s">
        <v>5420</v>
      </c>
      <c r="AK471" s="36" t="s">
        <v>5420</v>
      </c>
      <c r="AL471" s="36" t="s">
        <v>5420</v>
      </c>
      <c r="AM471" s="36" t="s">
        <v>5420</v>
      </c>
      <c r="AN471" s="36" t="s">
        <v>5420</v>
      </c>
      <c r="AO471" s="36" t="s">
        <v>5420</v>
      </c>
      <c r="AP471" s="36" t="s">
        <v>5420</v>
      </c>
      <c r="AQ471" s="36" t="s">
        <v>5420</v>
      </c>
      <c r="AR471" s="36" t="s">
        <v>5420</v>
      </c>
      <c r="AS471" s="36" t="s">
        <v>5420</v>
      </c>
      <c r="AT471" s="36" t="s">
        <v>5420</v>
      </c>
      <c r="AU471" s="36" t="s">
        <v>5420</v>
      </c>
      <c r="AV471" s="36" t="s">
        <v>5420</v>
      </c>
      <c r="AW471" s="45"/>
      <c r="AX471" s="45" t="s">
        <v>5420</v>
      </c>
      <c r="AY471" s="45" t="s">
        <v>5420</v>
      </c>
      <c r="AZ471" s="45" t="s">
        <v>5420</v>
      </c>
      <c r="BA471" s="36" t="s">
        <v>5420</v>
      </c>
    </row>
    <row r="472" spans="1:53" s="58" customFormat="1" ht="15.6" hidden="1" x14ac:dyDescent="0.3">
      <c r="A472" s="27" t="s">
        <v>1259</v>
      </c>
      <c r="B472" s="28" t="s">
        <v>1260</v>
      </c>
      <c r="C472" s="29" t="str">
        <f>_xlfn.XLOOKUP(B472,'[1]daily break down'!$D:$D,'[1]daily break down'!$E:$E,"")</f>
        <v>OUEST</v>
      </c>
      <c r="D472" s="27" t="s">
        <v>21</v>
      </c>
      <c r="E472" s="27" t="s">
        <v>36</v>
      </c>
      <c r="F472" s="29" t="s">
        <v>102</v>
      </c>
      <c r="G472" s="27" t="s">
        <v>1261</v>
      </c>
      <c r="H472" s="39" t="str">
        <f>_xlfn.XLOOKUP(B472,[2]CALCULATION!$B:$B,[2]CALCULATION!$H:$H,"")</f>
        <v>NOKIA</v>
      </c>
      <c r="I472" s="25">
        <v>15.870187739168399</v>
      </c>
      <c r="J472" s="25">
        <v>18.491409199476074</v>
      </c>
      <c r="K472" s="25">
        <v>18.491409199476074</v>
      </c>
      <c r="L472" s="25">
        <v>12.047096021208048</v>
      </c>
      <c r="M472" s="25">
        <v>0</v>
      </c>
      <c r="N472" s="25">
        <v>0</v>
      </c>
      <c r="O472" s="25">
        <v>0.1067429437296146</v>
      </c>
      <c r="P472" s="25" t="s">
        <v>6366</v>
      </c>
      <c r="Q472" s="31" t="s">
        <v>5364</v>
      </c>
      <c r="R472" s="31"/>
      <c r="S472" s="32" t="str" cm="1">
        <f t="array" ref="S472">IFERROR(_xlfn.IFS(
U472="MPR ISSUE","PDH",
U472="BSS Hardware Issue","BSS",
U472="Sites strategiques, MLL, Pylone, etc.","ENVTECH",
U472="AKTIVCO DEFAUT GE &amp; POWER Cabinet","AKTIVCO",
U472="AKTIVCO Coupure ENEO &amp; Baisse de tension","AKTIVCO GRID ONLY",
U472="Coupure ENEO &amp; Baisse de tension","IHS GRID ONLY",
U472="Defaut GE &amp; POWER Cabinet","IHS",
U472="Sharing","Partners",
U472="Sites strategiques &amp; DataCenter","SST &amp; DC",
U472="Exclu","Exclu",
U472="SAT","SAT",
U472="SPARE-ISSUE","SPARE-ISSUE",
U472="Fiber CAmtel","TRANS_FO_CAMTEL",
U472="Fiber AOF","Fiber AOF",
U472="Projet OCM (HUAWEI)","TRAVAUX-HUAWEI",
U472="Projet OCM (NOKIA)","TRAVAUX-NOKIA",
U472="ACCESS-ISSUE","ACCESS-ISSUE",
U472="Projet OCM (ZTE, NOKIA, autres projets)","TRAVAUX OCM",
U472="No root CAuse","No root cause",
U472="ODU HS","PDH",
U472="IP &amp; VLAN","PDH",
U472="Warehouse HUAWEI","SPARE-ISSUE",
U472="SPARE-HS","SPARE-ISSUE",
U472="Power Telco","BSS"
),"")</f>
        <v/>
      </c>
      <c r="T472" s="32" t="str" cm="1">
        <f t="array" ref="T472">IFERROR(_xlfn.IFS(
U472="MPR ISSUE","TX ISSUE",
U472="BSS Hardware Issue","RAN ISSUE",
U472="Sites strategiques, MLL, Pylone, etc.","ENVTECH",
U472="AKTIVCO DEFAUT GE &amp; POWER Cabinet","POWER ISSUE",
U472="AKTIVCO Coupure ENEO &amp; Baisse de tension","POWER ISSUE",
U472="Coupure ENEO &amp; Baisse de tension","POWER ISSUE",
U472="Defaut GE &amp; POWER Cabinet","POWER ISSUE",
U472="Sharing","POWER ISSUE",
U472="Sites strategiques &amp; DataCenter","POWER ISSUE",
U472="Exclu","Exclu",
U472="SAT","TX ISSUE",
U472="SPARE-ISSUE","SPARE-ISSUE",
U472="Fiber CAmtel","TX ISSUE",
U472="Fiber AOF","TX ISSUE",
U472="Projet OCM (HUAWEI)","TRAVAUX-HUAWEI",
U472="Projet OCM (NOKIA)","TRAVAUX -NOKIA",
U472="ACCESS-ISSUE","ACCESS-ISSUE",
U472="Projet OCM (ZTE, NOKIA, autres projets)","TRAVAUX OCM",
U472="No root CAuse","No root cause",
U472="ODU HS","TX ISSUE",
U472="IP &amp; VLAN","TX ISSUE",
U472="Warehouse HUAWEI","SPARE-ISSUE",
U472="SPARE-HS","SPARE-ISSUE",
U472="Power Telco","RAN ISSUE"
),"")</f>
        <v/>
      </c>
      <c r="U472" s="33"/>
      <c r="V472" s="32" t="str" cm="1">
        <f t="array" ref="V472">IFERROR(_xlfn.IFS(
U472="MPR ISSUE","ACTIVE",
U472="BSS Hardware Issue","ACTIVE",
U472="Sites strategiques, MLL, Pylone, etc.","PASSIVE",
U472="AKTIVCO DEFAUT GE &amp; POWER Cabinet","PASSIVE",
U472="AKTIVCO Coupure ENEO &amp; Baisse de tension","PASSIVE",
U472="Coupure ENEO &amp; Baisse de tension","PASSIVE",
U472="Defaut GE &amp; POWER Cabinet","PASSIVE",
U472="Sharing","PASSIVE",
U472="Sites strategiques &amp; DataCenter","PASSIVE",
U472="Exclu","Exclu",
U472="SAT","ACTIVE",
U472="SPARE-ISSUE","SPARE-ISSUE",
U472="Fiber CAmtel","ACTIVE",
U472="Fiber AOF","ACTIVE",
U472="Projet OCM (HUAWEI)","PLANNED WORKS",
U472="Projet OCM (NOKIA)","PLANNED WORKS",
U472="ACCESS-ISSUE","ACCESS-ISSUE",
U472="Projet OCM (ZTE, NOKIA, autres projets)","PLANNED WORKS",
U472="No root CAuse","No root cause",
U472="ODU HS","ACTIVE",
U472="IP &amp; VLAN","ACTIVE",
U472="Warehouse HUAWEI","SPARE-ISSUE",
U472="SPARE-HS","SPARE-ISSUE",
U472="Power Telco","ACTIVE"
),"")</f>
        <v/>
      </c>
      <c r="W472" s="51"/>
      <c r="X472" s="51"/>
      <c r="Y472" s="51"/>
      <c r="Z472" s="51"/>
      <c r="AA472" s="51"/>
      <c r="AB472" s="34" t="s">
        <v>5420</v>
      </c>
      <c r="AC472" s="34" t="str">
        <f>_xlfn.XLOOKUP(B472,[4]ALL!$B:$B,[4]ALL!$N:$N,"")</f>
        <v/>
      </c>
      <c r="AD472" s="34" t="s">
        <v>5420</v>
      </c>
      <c r="AE472" s="34"/>
      <c r="AF472" s="36" t="s">
        <v>5420</v>
      </c>
      <c r="AG472" s="29"/>
      <c r="AH472" s="35"/>
      <c r="AI472" s="29"/>
      <c r="AJ472" s="29" t="s">
        <v>5420</v>
      </c>
      <c r="AK472" s="36" t="s">
        <v>5420</v>
      </c>
      <c r="AL472" s="36" t="s">
        <v>5420</v>
      </c>
      <c r="AM472" s="36" t="s">
        <v>5420</v>
      </c>
      <c r="AN472" s="36" t="s">
        <v>5420</v>
      </c>
      <c r="AO472" s="36" t="s">
        <v>5420</v>
      </c>
      <c r="AP472" s="36" t="s">
        <v>5420</v>
      </c>
      <c r="AQ472" s="36" t="s">
        <v>5420</v>
      </c>
      <c r="AR472" s="36" t="s">
        <v>5420</v>
      </c>
      <c r="AS472" s="36" t="s">
        <v>5420</v>
      </c>
      <c r="AT472" s="36" t="s">
        <v>5420</v>
      </c>
      <c r="AU472" s="36" t="s">
        <v>5420</v>
      </c>
      <c r="AV472" s="36" t="s">
        <v>5420</v>
      </c>
      <c r="AW472" s="45"/>
      <c r="AX472" s="45" t="s">
        <v>5420</v>
      </c>
      <c r="AY472" s="45" t="s">
        <v>5420</v>
      </c>
      <c r="AZ472" s="45" t="s">
        <v>5420</v>
      </c>
      <c r="BA472" s="36" t="s">
        <v>5420</v>
      </c>
    </row>
    <row r="473" spans="1:53" s="58" customFormat="1" ht="15.6" hidden="1" x14ac:dyDescent="0.3">
      <c r="A473" s="27" t="s">
        <v>3390</v>
      </c>
      <c r="B473" s="28" t="s">
        <v>3391</v>
      </c>
      <c r="C473" s="29" t="str">
        <f>_xlfn.XLOOKUP(B473,'[1]daily break down'!$D:$D,'[1]daily break down'!$E:$E,"")</f>
        <v>Yaounde</v>
      </c>
      <c r="D473" s="27" t="s">
        <v>21</v>
      </c>
      <c r="E473" s="27" t="s">
        <v>36</v>
      </c>
      <c r="F473" s="29" t="s">
        <v>37</v>
      </c>
      <c r="G473" s="27" t="s">
        <v>38</v>
      </c>
      <c r="H473" s="30" t="str">
        <f>_xlfn.XLOOKUP(B473,[2]CALCULATION!$B:$B,[2]CALCULATION!$H:$H,"")</f>
        <v>ZTE</v>
      </c>
      <c r="I473" s="25">
        <v>0</v>
      </c>
      <c r="J473" s="25">
        <v>0</v>
      </c>
      <c r="K473" s="25">
        <v>0</v>
      </c>
      <c r="L473" s="25">
        <v>0</v>
      </c>
      <c r="M473" s="25">
        <v>2.765792605148488</v>
      </c>
      <c r="N473" s="25">
        <v>3.4638397354130461</v>
      </c>
      <c r="O473" s="25">
        <v>0.10626139661504487</v>
      </c>
      <c r="P473" s="25" t="s">
        <v>6366</v>
      </c>
      <c r="Q473" s="31" t="s">
        <v>5364</v>
      </c>
      <c r="R473" s="31"/>
      <c r="S473" s="32" t="str" cm="1">
        <f t="array" ref="S473">IFERROR(_xlfn.IFS(
U473="MPR ISSUE","PDH",
U473="BSS Hardware Issue","BSS",
U473="Sites strategiques, MLL, Pylone, etc.","ENVTECH",
U473="AKTIVCO DEFAUT GE &amp; POWER Cabinet","AKTIVCO",
U473="AKTIVCO Coupure ENEO &amp; Baisse de tension","AKTIVCO GRID ONLY",
U473="Coupure ENEO &amp; Baisse de tension","IHS GRID ONLY",
U473="Defaut GE &amp; POWER Cabinet","IHS",
U473="Sharing","Partners",
U473="Sites strategiques &amp; DataCenter","SST &amp; DC",
U473="Exclu","Exclu",
U473="SAT","SAT",
U473="SPARE-ISSUE","SPARE-ISSUE",
U473="Fiber CAmtel","TRANS_FO_CAMTEL",
U473="Fiber AOF","Fiber AOF",
U473="Projet OCM (HUAWEI)","TRAVAUX-HUAWEI",
U473="Projet OCM (NOKIA)","TRAVAUX-NOKIA",
U473="ACCESS-ISSUE","ACCESS-ISSUE",
U473="Projet OCM (ZTE, NOKIA, autres projets)","TRAVAUX OCM",
U473="No root CAuse","No root cause",
U473="ODU HS","PDH",
U473="IP &amp; VLAN","PDH",
U473="Warehouse HUAWEI","SPARE-ISSUE",
U473="SPARE-HS","SPARE-ISSUE",
U473="Power Telco","BSS"
),"")</f>
        <v/>
      </c>
      <c r="T473" s="32" t="str" cm="1">
        <f t="array" ref="T473">IFERROR(_xlfn.IFS(
U473="MPR ISSUE","TX ISSUE",
U473="BSS Hardware Issue","RAN ISSUE",
U473="Sites strategiques, MLL, Pylone, etc.","ENVTECH",
U473="AKTIVCO DEFAUT GE &amp; POWER Cabinet","POWER ISSUE",
U473="AKTIVCO Coupure ENEO &amp; Baisse de tension","POWER ISSUE",
U473="Coupure ENEO &amp; Baisse de tension","POWER ISSUE",
U473="Defaut GE &amp; POWER Cabinet","POWER ISSUE",
U473="Sharing","POWER ISSUE",
U473="Sites strategiques &amp; DataCenter","POWER ISSUE",
U473="Exclu","Exclu",
U473="SAT","TX ISSUE",
U473="SPARE-ISSUE","SPARE-ISSUE",
U473="Fiber CAmtel","TX ISSUE",
U473="Fiber AOF","TX ISSUE",
U473="Projet OCM (HUAWEI)","TRAVAUX-HUAWEI",
U473="Projet OCM (NOKIA)","TRAVAUX -NOKIA",
U473="ACCESS-ISSUE","ACCESS-ISSUE",
U473="Projet OCM (ZTE, NOKIA, autres projets)","TRAVAUX OCM",
U473="No root CAuse","No root cause",
U473="ODU HS","TX ISSUE",
U473="IP &amp; VLAN","TX ISSUE",
U473="Warehouse HUAWEI","SPARE-ISSUE",
U473="SPARE-HS","SPARE-ISSUE",
U473="Power Telco","RAN ISSUE"
),"")</f>
        <v/>
      </c>
      <c r="U473" s="33"/>
      <c r="V473" s="32" t="str" cm="1">
        <f t="array" ref="V473">IFERROR(_xlfn.IFS(
U473="MPR ISSUE","ACTIVE",
U473="BSS Hardware Issue","ACTIVE",
U473="Sites strategiques, MLL, Pylone, etc.","PASSIVE",
U473="AKTIVCO DEFAUT GE &amp; POWER Cabinet","PASSIVE",
U473="AKTIVCO Coupure ENEO &amp; Baisse de tension","PASSIVE",
U473="Coupure ENEO &amp; Baisse de tension","PASSIVE",
U473="Defaut GE &amp; POWER Cabinet","PASSIVE",
U473="Sharing","PASSIVE",
U473="Sites strategiques &amp; DataCenter","PASSIVE",
U473="Exclu","Exclu",
U473="SAT","ACTIVE",
U473="SPARE-ISSUE","SPARE-ISSUE",
U473="Fiber CAmtel","ACTIVE",
U473="Fiber AOF","ACTIVE",
U473="Projet OCM (HUAWEI)","PLANNED WORKS",
U473="Projet OCM (NOKIA)","PLANNED WORKS",
U473="ACCESS-ISSUE","ACCESS-ISSUE",
U473="Projet OCM (ZTE, NOKIA, autres projets)","PLANNED WORKS",
U473="No root CAuse","No root cause",
U473="ODU HS","ACTIVE",
U473="IP &amp; VLAN","ACTIVE",
U473="Warehouse HUAWEI","SPARE-ISSUE",
U473="SPARE-HS","SPARE-ISSUE",
U473="Power Telco","ACTIVE"
),"")</f>
        <v/>
      </c>
      <c r="W473" s="52"/>
      <c r="X473" s="52"/>
      <c r="Y473" s="52"/>
      <c r="Z473" s="52"/>
      <c r="AA473" s="52"/>
      <c r="AB473" s="34" t="s">
        <v>6674</v>
      </c>
      <c r="AC473" s="34" t="str">
        <f>_xlfn.XLOOKUP(B473,[4]ALL!$B:$B,[4]ALL!$N:$N,"")</f>
        <v/>
      </c>
      <c r="AD473" s="34" t="s">
        <v>5420</v>
      </c>
      <c r="AE473" s="34"/>
      <c r="AF473" s="36" t="s">
        <v>6487</v>
      </c>
      <c r="AG473" s="29"/>
      <c r="AH473" s="35"/>
      <c r="AI473" s="29"/>
      <c r="AJ473" s="29" t="s">
        <v>5420</v>
      </c>
      <c r="AK473" s="36" t="s">
        <v>5420</v>
      </c>
      <c r="AL473" s="36" t="s">
        <v>5420</v>
      </c>
      <c r="AM473" s="36" t="s">
        <v>5420</v>
      </c>
      <c r="AN473" s="36" t="s">
        <v>5420</v>
      </c>
      <c r="AO473" s="36" t="s">
        <v>5420</v>
      </c>
      <c r="AP473" s="36" t="s">
        <v>5420</v>
      </c>
      <c r="AQ473" s="36" t="s">
        <v>5420</v>
      </c>
      <c r="AR473" s="36" t="s">
        <v>5420</v>
      </c>
      <c r="AS473" s="36" t="s">
        <v>5420</v>
      </c>
      <c r="AT473" s="36" t="s">
        <v>5420</v>
      </c>
      <c r="AU473" s="36" t="s">
        <v>5869</v>
      </c>
      <c r="AV473" s="36" t="s">
        <v>5998</v>
      </c>
      <c r="AW473" s="45"/>
      <c r="AX473" s="45" t="s">
        <v>5420</v>
      </c>
      <c r="AY473" s="45" t="s">
        <v>5420</v>
      </c>
      <c r="AZ473" s="45" t="s">
        <v>5420</v>
      </c>
      <c r="BA473" s="36" t="s">
        <v>5420</v>
      </c>
    </row>
    <row r="474" spans="1:53" s="58" customFormat="1" ht="15.6" hidden="1" x14ac:dyDescent="0.3">
      <c r="A474" s="27" t="s">
        <v>1514</v>
      </c>
      <c r="B474" s="28" t="s">
        <v>1515</v>
      </c>
      <c r="C474" s="29" t="str">
        <f>_xlfn.XLOOKUP(B474,'[1]daily break down'!$D:$D,'[1]daily break down'!$E:$E,"")</f>
        <v>CENTRE</v>
      </c>
      <c r="D474" s="27" t="s">
        <v>21</v>
      </c>
      <c r="E474" s="27" t="s">
        <v>36</v>
      </c>
      <c r="F474" s="29" t="s">
        <v>37</v>
      </c>
      <c r="G474" s="27" t="s">
        <v>1516</v>
      </c>
      <c r="H474" s="30" t="str">
        <f>_xlfn.XLOOKUP(B474,[2]CALCULATION!$B:$B,[2]CALCULATION!$H:$H,"")</f>
        <v>ZTE</v>
      </c>
      <c r="I474" s="25">
        <v>0</v>
      </c>
      <c r="J474" s="25">
        <v>0</v>
      </c>
      <c r="K474" s="25">
        <v>0</v>
      </c>
      <c r="L474" s="25">
        <v>5.6160699762864796</v>
      </c>
      <c r="M474" s="25">
        <v>2.7662919873413747</v>
      </c>
      <c r="N474" s="25">
        <v>3.4639110757263158</v>
      </c>
      <c r="O474" s="25">
        <v>9.9394891462847454E-2</v>
      </c>
      <c r="P474" s="25" t="s">
        <v>6366</v>
      </c>
      <c r="Q474" s="31" t="s">
        <v>5364</v>
      </c>
      <c r="R474" s="31"/>
      <c r="S474" s="32" t="str" cm="1">
        <f t="array" ref="S474">IFERROR(_xlfn.IFS(
U474="MPR ISSUE","PDH",
U474="BSS Hardware Issue","BSS",
U474="Sites strategiques, MLL, Pylone, etc.","ENVTECH",
U474="AKTIVCO DEFAUT GE &amp; POWER Cabinet","AKTIVCO",
U474="AKTIVCO Coupure ENEO &amp; Baisse de tension","AKTIVCO GRID ONLY",
U474="Coupure ENEO &amp; Baisse de tension","IHS GRID ONLY",
U474="Defaut GE &amp; POWER Cabinet","IHS",
U474="Sharing","Partners",
U474="Sites strategiques &amp; DataCenter","SST &amp; DC",
U474="Exclu","Exclu",
U474="SAT","SAT",
U474="SPARE-ISSUE","SPARE-ISSUE",
U474="Fiber CAmtel","TRANS_FO_CAMTEL",
U474="Fiber AOF","Fiber AOF",
U474="Projet OCM (HUAWEI)","TRAVAUX-HUAWEI",
U474="Projet OCM (NOKIA)","TRAVAUX-NOKIA",
U474="ACCESS-ISSUE","ACCESS-ISSUE",
U474="Projet OCM (ZTE, NOKIA, autres projets)","TRAVAUX OCM",
U474="No root CAuse","No root cause",
U474="ODU HS","PDH",
U474="IP &amp; VLAN","PDH",
U474="Warehouse HUAWEI","SPARE-ISSUE",
U474="SPARE-HS","SPARE-ISSUE",
U474="Power Telco","BSS"
),"")</f>
        <v/>
      </c>
      <c r="T474" s="32" t="str" cm="1">
        <f t="array" ref="T474">IFERROR(_xlfn.IFS(
U474="MPR ISSUE","TX ISSUE",
U474="BSS Hardware Issue","RAN ISSUE",
U474="Sites strategiques, MLL, Pylone, etc.","ENVTECH",
U474="AKTIVCO DEFAUT GE &amp; POWER Cabinet","POWER ISSUE",
U474="AKTIVCO Coupure ENEO &amp; Baisse de tension","POWER ISSUE",
U474="Coupure ENEO &amp; Baisse de tension","POWER ISSUE",
U474="Defaut GE &amp; POWER Cabinet","POWER ISSUE",
U474="Sharing","POWER ISSUE",
U474="Sites strategiques &amp; DataCenter","POWER ISSUE",
U474="Exclu","Exclu",
U474="SAT","TX ISSUE",
U474="SPARE-ISSUE","SPARE-ISSUE",
U474="Fiber CAmtel","TX ISSUE",
U474="Fiber AOF","TX ISSUE",
U474="Projet OCM (HUAWEI)","TRAVAUX-HUAWEI",
U474="Projet OCM (NOKIA)","TRAVAUX -NOKIA",
U474="ACCESS-ISSUE","ACCESS-ISSUE",
U474="Projet OCM (ZTE, NOKIA, autres projets)","TRAVAUX OCM",
U474="No root CAuse","No root cause",
U474="ODU HS","TX ISSUE",
U474="IP &amp; VLAN","TX ISSUE",
U474="Warehouse HUAWEI","SPARE-ISSUE",
U474="SPARE-HS","SPARE-ISSUE",
U474="Power Telco","RAN ISSUE"
),"")</f>
        <v/>
      </c>
      <c r="U474" s="33"/>
      <c r="V474" s="32" t="str" cm="1">
        <f t="array" ref="V474">IFERROR(_xlfn.IFS(
U474="MPR ISSUE","ACTIVE",
U474="BSS Hardware Issue","ACTIVE",
U474="Sites strategiques, MLL, Pylone, etc.","PASSIVE",
U474="AKTIVCO DEFAUT GE &amp; POWER Cabinet","PASSIVE",
U474="AKTIVCO Coupure ENEO &amp; Baisse de tension","PASSIVE",
U474="Coupure ENEO &amp; Baisse de tension","PASSIVE",
U474="Defaut GE &amp; POWER Cabinet","PASSIVE",
U474="Sharing","PASSIVE",
U474="Sites strategiques &amp; DataCenter","PASSIVE",
U474="Exclu","Exclu",
U474="SAT","ACTIVE",
U474="SPARE-ISSUE","SPARE-ISSUE",
U474="Fiber CAmtel","ACTIVE",
U474="Fiber AOF","ACTIVE",
U474="Projet OCM (HUAWEI)","PLANNED WORKS",
U474="Projet OCM (NOKIA)","PLANNED WORKS",
U474="ACCESS-ISSUE","ACCESS-ISSUE",
U474="Projet OCM (ZTE, NOKIA, autres projets)","PLANNED WORKS",
U474="No root CAuse","No root cause",
U474="ODU HS","ACTIVE",
U474="IP &amp; VLAN","ACTIVE",
U474="Warehouse HUAWEI","SPARE-ISSUE",
U474="SPARE-HS","SPARE-ISSUE",
U474="Power Telco","ACTIVE"
),"")</f>
        <v/>
      </c>
      <c r="W474" s="51"/>
      <c r="X474" s="51"/>
      <c r="Y474" s="51"/>
      <c r="Z474" s="51"/>
      <c r="AA474" s="51"/>
      <c r="AB474" s="34" t="s">
        <v>6487</v>
      </c>
      <c r="AC474" s="34" t="str">
        <f>_xlfn.XLOOKUP(B474,[4]ALL!$B:$B,[4]ALL!$N:$N,"")</f>
        <v/>
      </c>
      <c r="AD474" s="34" t="s">
        <v>5420</v>
      </c>
      <c r="AE474" s="34"/>
      <c r="AF474" s="36" t="s">
        <v>6487</v>
      </c>
      <c r="AG474" s="29"/>
      <c r="AH474" s="35"/>
      <c r="AI474" s="29"/>
      <c r="AJ474" s="29" t="s">
        <v>5420</v>
      </c>
      <c r="AK474" s="36" t="s">
        <v>5420</v>
      </c>
      <c r="AL474" s="36" t="s">
        <v>5420</v>
      </c>
      <c r="AM474" s="36" t="s">
        <v>5420</v>
      </c>
      <c r="AN474" s="36" t="s">
        <v>5420</v>
      </c>
      <c r="AO474" s="36" t="s">
        <v>5420</v>
      </c>
      <c r="AP474" s="36" t="s">
        <v>5420</v>
      </c>
      <c r="AQ474" s="36" t="s">
        <v>5420</v>
      </c>
      <c r="AR474" s="36" t="s">
        <v>5420</v>
      </c>
      <c r="AS474" s="36" t="s">
        <v>5420</v>
      </c>
      <c r="AT474" s="36" t="s">
        <v>5420</v>
      </c>
      <c r="AU474" s="36" t="s">
        <v>5420</v>
      </c>
      <c r="AV474" s="36" t="s">
        <v>5420</v>
      </c>
      <c r="AW474" s="45"/>
      <c r="AX474" s="45" t="s">
        <v>5420</v>
      </c>
      <c r="AY474" s="45" t="s">
        <v>5420</v>
      </c>
      <c r="AZ474" s="45" t="s">
        <v>5420</v>
      </c>
      <c r="BA474" s="36" t="s">
        <v>5420</v>
      </c>
    </row>
    <row r="475" spans="1:53" s="58" customFormat="1" ht="15.6" hidden="1" x14ac:dyDescent="0.3">
      <c r="A475" s="27" t="s">
        <v>3321</v>
      </c>
      <c r="B475" s="28" t="s">
        <v>3322</v>
      </c>
      <c r="C475" s="29" t="str">
        <f>_xlfn.XLOOKUP(B475,'[1]daily break down'!$D:$D,'[1]daily break down'!$E:$E,"")</f>
        <v>Douala</v>
      </c>
      <c r="D475" s="27" t="s">
        <v>11</v>
      </c>
      <c r="E475" s="27" t="s">
        <v>12</v>
      </c>
      <c r="F475" s="29" t="s">
        <v>31</v>
      </c>
      <c r="G475" s="27" t="s">
        <v>32</v>
      </c>
      <c r="H475" s="30" t="str">
        <f>_xlfn.XLOOKUP(B475,[2]CALCULATION!$B:$B,[2]CALCULATION!$H:$H,"")</f>
        <v>ZTE</v>
      </c>
      <c r="I475" s="25">
        <v>0</v>
      </c>
      <c r="J475" s="25">
        <v>0</v>
      </c>
      <c r="K475" s="25">
        <v>0</v>
      </c>
      <c r="L475" s="25">
        <v>0</v>
      </c>
      <c r="M475" s="25">
        <v>0</v>
      </c>
      <c r="N475" s="25">
        <v>0</v>
      </c>
      <c r="O475" s="25">
        <v>9.5364163763115767E-2</v>
      </c>
      <c r="P475" s="25" t="s">
        <v>6366</v>
      </c>
      <c r="Q475" s="31" t="s">
        <v>5364</v>
      </c>
      <c r="R475" s="31"/>
      <c r="S475" s="32" t="str" cm="1">
        <f t="array" ref="S475">IFERROR(_xlfn.IFS(
U475="MPR ISSUE","PDH",
U475="BSS Hardware Issue","BSS",
U475="Sites strategiques, MLL, Pylone, etc.","ENVTECH",
U475="AKTIVCO DEFAUT GE &amp; POWER Cabinet","AKTIVCO",
U475="AKTIVCO Coupure ENEO &amp; Baisse de tension","AKTIVCO GRID ONLY",
U475="Coupure ENEO &amp; Baisse de tension","IHS GRID ONLY",
U475="Defaut GE &amp; POWER Cabinet","IHS",
U475="Sharing","Partners",
U475="Sites strategiques &amp; DataCenter","SST &amp; DC",
U475="Exclu","Exclu",
U475="SAT","SAT",
U475="SPARE-ISSUE","SPARE-ISSUE",
U475="Fiber CAmtel","TRANS_FO_CAMTEL",
U475="Fiber AOF","Fiber AOF",
U475="Projet OCM (HUAWEI)","TRAVAUX-HUAWEI",
U475="Projet OCM (NOKIA)","TRAVAUX-NOKIA",
U475="ACCESS-ISSUE","ACCESS-ISSUE",
U475="Projet OCM (ZTE, NOKIA, autres projets)","TRAVAUX OCM",
U475="No root CAuse","No root cause",
U475="ODU HS","PDH",
U475="IP &amp; VLAN","PDH",
U475="Warehouse HUAWEI","SPARE-ISSUE",
U475="SPARE-HS","SPARE-ISSUE",
U475="Power Telco","BSS"
),"")</f>
        <v/>
      </c>
      <c r="T475" s="32" t="str" cm="1">
        <f t="array" ref="T475">IFERROR(_xlfn.IFS(
U475="MPR ISSUE","TX ISSUE",
U475="BSS Hardware Issue","RAN ISSUE",
U475="Sites strategiques, MLL, Pylone, etc.","ENVTECH",
U475="AKTIVCO DEFAUT GE &amp; POWER Cabinet","POWER ISSUE",
U475="AKTIVCO Coupure ENEO &amp; Baisse de tension","POWER ISSUE",
U475="Coupure ENEO &amp; Baisse de tension","POWER ISSUE",
U475="Defaut GE &amp; POWER Cabinet","POWER ISSUE",
U475="Sharing","POWER ISSUE",
U475="Sites strategiques &amp; DataCenter","POWER ISSUE",
U475="Exclu","Exclu",
U475="SAT","TX ISSUE",
U475="SPARE-ISSUE","SPARE-ISSUE",
U475="Fiber CAmtel","TX ISSUE",
U475="Fiber AOF","TX ISSUE",
U475="Projet OCM (HUAWEI)","TRAVAUX-HUAWEI",
U475="Projet OCM (NOKIA)","TRAVAUX -NOKIA",
U475="ACCESS-ISSUE","ACCESS-ISSUE",
U475="Projet OCM (ZTE, NOKIA, autres projets)","TRAVAUX OCM",
U475="No root CAuse","No root cause",
U475="ODU HS","TX ISSUE",
U475="IP &amp; VLAN","TX ISSUE",
U475="Warehouse HUAWEI","SPARE-ISSUE",
U475="SPARE-HS","SPARE-ISSUE",
U475="Power Telco","RAN ISSUE"
),"")</f>
        <v/>
      </c>
      <c r="U475" s="33"/>
      <c r="V475" s="32" t="str" cm="1">
        <f t="array" ref="V475">IFERROR(_xlfn.IFS(
U475="MPR ISSUE","ACTIVE",
U475="BSS Hardware Issue","ACTIVE",
U475="Sites strategiques, MLL, Pylone, etc.","PASSIVE",
U475="AKTIVCO DEFAUT GE &amp; POWER Cabinet","PASSIVE",
U475="AKTIVCO Coupure ENEO &amp; Baisse de tension","PASSIVE",
U475="Coupure ENEO &amp; Baisse de tension","PASSIVE",
U475="Defaut GE &amp; POWER Cabinet","PASSIVE",
U475="Sharing","PASSIVE",
U475="Sites strategiques &amp; DataCenter","PASSIVE",
U475="Exclu","Exclu",
U475="SAT","ACTIVE",
U475="SPARE-ISSUE","SPARE-ISSUE",
U475="Fiber CAmtel","ACTIVE",
U475="Fiber AOF","ACTIVE",
U475="Projet OCM (HUAWEI)","PLANNED WORKS",
U475="Projet OCM (NOKIA)","PLANNED WORKS",
U475="ACCESS-ISSUE","ACCESS-ISSUE",
U475="Projet OCM (ZTE, NOKIA, autres projets)","PLANNED WORKS",
U475="No root CAuse","No root cause",
U475="ODU HS","ACTIVE",
U475="IP &amp; VLAN","ACTIVE",
U475="Warehouse HUAWEI","SPARE-ISSUE",
U475="SPARE-HS","SPARE-ISSUE",
U475="Power Telco","ACTIVE"
),"")</f>
        <v/>
      </c>
      <c r="W475" s="51"/>
      <c r="X475" s="51"/>
      <c r="Y475" s="51"/>
      <c r="Z475" s="51"/>
      <c r="AA475" s="51"/>
      <c r="AB475" s="34" t="s">
        <v>5420</v>
      </c>
      <c r="AC475" s="34" t="str">
        <f>_xlfn.XLOOKUP(B475,[4]ALL!$B:$B,[4]ALL!$N:$N,"")</f>
        <v/>
      </c>
      <c r="AD475" s="34" t="s">
        <v>5420</v>
      </c>
      <c r="AE475" s="34"/>
      <c r="AF475" s="36" t="s">
        <v>5420</v>
      </c>
      <c r="AG475" s="29"/>
      <c r="AH475" s="35"/>
      <c r="AI475" s="29"/>
      <c r="AJ475" s="29" t="s">
        <v>5420</v>
      </c>
      <c r="AK475" s="36" t="s">
        <v>5420</v>
      </c>
      <c r="AL475" s="36" t="s">
        <v>5420</v>
      </c>
      <c r="AM475" s="36" t="s">
        <v>5420</v>
      </c>
      <c r="AN475" s="36" t="s">
        <v>5420</v>
      </c>
      <c r="AO475" s="36" t="s">
        <v>5420</v>
      </c>
      <c r="AP475" s="36" t="s">
        <v>5420</v>
      </c>
      <c r="AQ475" s="36" t="s">
        <v>5420</v>
      </c>
      <c r="AR475" s="36" t="s">
        <v>5420</v>
      </c>
      <c r="AS475" s="36" t="s">
        <v>5420</v>
      </c>
      <c r="AT475" s="36" t="s">
        <v>5420</v>
      </c>
      <c r="AU475" s="36" t="s">
        <v>5420</v>
      </c>
      <c r="AV475" s="36" t="s">
        <v>5420</v>
      </c>
      <c r="AW475" s="45"/>
      <c r="AX475" s="45" t="s">
        <v>5420</v>
      </c>
      <c r="AY475" s="45" t="s">
        <v>5420</v>
      </c>
      <c r="AZ475" s="45" t="s">
        <v>5420</v>
      </c>
      <c r="BA475" s="36" t="s">
        <v>5420</v>
      </c>
    </row>
    <row r="476" spans="1:53" s="58" customFormat="1" ht="15.6" hidden="1" x14ac:dyDescent="0.3">
      <c r="A476" s="27" t="s">
        <v>1285</v>
      </c>
      <c r="B476" s="28" t="s">
        <v>1286</v>
      </c>
      <c r="C476" s="29" t="str">
        <f>_xlfn.XLOOKUP(B476,'[1]daily break down'!$D:$D,'[1]daily break down'!$E:$E,"")</f>
        <v>NORD</v>
      </c>
      <c r="D476" s="27" t="s">
        <v>11</v>
      </c>
      <c r="E476" s="27" t="s">
        <v>96</v>
      </c>
      <c r="F476" s="29" t="s">
        <v>23</v>
      </c>
      <c r="G476" s="27" t="s">
        <v>1287</v>
      </c>
      <c r="H476" s="39" t="str">
        <f>_xlfn.XLOOKUP(B476,[2]CALCULATION!$B:$B,[2]CALCULATION!$H:$H,"")</f>
        <v>NOKIA</v>
      </c>
      <c r="I476" s="25">
        <v>4.977770358385198E-2</v>
      </c>
      <c r="J476" s="25">
        <v>7.3266501727862393E-2</v>
      </c>
      <c r="K476" s="25">
        <v>9.8271281528851451E-2</v>
      </c>
      <c r="L476" s="25">
        <v>9.9626747480973527E-2</v>
      </c>
      <c r="M476" s="25">
        <v>0.10472757987974879</v>
      </c>
      <c r="N476" s="25">
        <v>9.9733757950877924E-2</v>
      </c>
      <c r="O476" s="25">
        <v>9.2528386310649968E-2</v>
      </c>
      <c r="P476" s="25" t="s">
        <v>6366</v>
      </c>
      <c r="Q476" s="31" t="s">
        <v>5364</v>
      </c>
      <c r="R476" s="31"/>
      <c r="S476" s="32" t="str" cm="1">
        <f t="array" ref="S476">IFERROR(_xlfn.IFS(
U476="MPR ISSUE","PDH",
U476="BSS Hardware Issue","BSS",
U476="Sites strategiques, MLL, Pylone, etc.","ENVTECH",
U476="AKTIVCO DEFAUT GE &amp; POWER Cabinet","AKTIVCO",
U476="AKTIVCO Coupure ENEO &amp; Baisse de tension","AKTIVCO GRID ONLY",
U476="Coupure ENEO &amp; Baisse de tension","IHS GRID ONLY",
U476="Defaut GE &amp; POWER Cabinet","IHS",
U476="Sharing","Partners",
U476="Sites strategiques &amp; DataCenter","SST &amp; DC",
U476="Exclu","Exclu",
U476="SAT","SAT",
U476="SPARE-ISSUE","SPARE-ISSUE",
U476="Fiber CAmtel","TRANS_FO_CAMTEL",
U476="Fiber AOF","Fiber AOF",
U476="Projet OCM (HUAWEI)","TRAVAUX-HUAWEI",
U476="Projet OCM (NOKIA)","TRAVAUX-NOKIA",
U476="ACCESS-ISSUE","ACCESS-ISSUE",
U476="Projet OCM (ZTE, NOKIA, autres projets)","TRAVAUX OCM",
U476="No root CAuse","No root cause",
U476="ODU HS","PDH",
U476="IP &amp; VLAN","PDH",
U476="Warehouse HUAWEI","SPARE-ISSUE",
U476="SPARE-HS","SPARE-ISSUE",
U476="Power Telco","BSS"
),"")</f>
        <v/>
      </c>
      <c r="T476" s="32" t="str" cm="1">
        <f t="array" ref="T476">IFERROR(_xlfn.IFS(
U476="MPR ISSUE","TX ISSUE",
U476="BSS Hardware Issue","RAN ISSUE",
U476="Sites strategiques, MLL, Pylone, etc.","ENVTECH",
U476="AKTIVCO DEFAUT GE &amp; POWER Cabinet","POWER ISSUE",
U476="AKTIVCO Coupure ENEO &amp; Baisse de tension","POWER ISSUE",
U476="Coupure ENEO &amp; Baisse de tension","POWER ISSUE",
U476="Defaut GE &amp; POWER Cabinet","POWER ISSUE",
U476="Sharing","POWER ISSUE",
U476="Sites strategiques &amp; DataCenter","POWER ISSUE",
U476="Exclu","Exclu",
U476="SAT","TX ISSUE",
U476="SPARE-ISSUE","SPARE-ISSUE",
U476="Fiber CAmtel","TX ISSUE",
U476="Fiber AOF","TX ISSUE",
U476="Projet OCM (HUAWEI)","TRAVAUX-HUAWEI",
U476="Projet OCM (NOKIA)","TRAVAUX -NOKIA",
U476="ACCESS-ISSUE","ACCESS-ISSUE",
U476="Projet OCM (ZTE, NOKIA, autres projets)","TRAVAUX OCM",
U476="No root CAuse","No root cause",
U476="ODU HS","TX ISSUE",
U476="IP &amp; VLAN","TX ISSUE",
U476="Warehouse HUAWEI","SPARE-ISSUE",
U476="SPARE-HS","SPARE-ISSUE",
U476="Power Telco","RAN ISSUE"
),"")</f>
        <v/>
      </c>
      <c r="U476" s="33"/>
      <c r="V476" s="32" t="str" cm="1">
        <f t="array" ref="V476">IFERROR(_xlfn.IFS(
U476="MPR ISSUE","ACTIVE",
U476="BSS Hardware Issue","ACTIVE",
U476="Sites strategiques, MLL, Pylone, etc.","PASSIVE",
U476="AKTIVCO DEFAUT GE &amp; POWER Cabinet","PASSIVE",
U476="AKTIVCO Coupure ENEO &amp; Baisse de tension","PASSIVE",
U476="Coupure ENEO &amp; Baisse de tension","PASSIVE",
U476="Defaut GE &amp; POWER Cabinet","PASSIVE",
U476="Sharing","PASSIVE",
U476="Sites strategiques &amp; DataCenter","PASSIVE",
U476="Exclu","Exclu",
U476="SAT","ACTIVE",
U476="SPARE-ISSUE","SPARE-ISSUE",
U476="Fiber CAmtel","ACTIVE",
U476="Fiber AOF","ACTIVE",
U476="Projet OCM (HUAWEI)","PLANNED WORKS",
U476="Projet OCM (NOKIA)","PLANNED WORKS",
U476="ACCESS-ISSUE","ACCESS-ISSUE",
U476="Projet OCM (ZTE, NOKIA, autres projets)","PLANNED WORKS",
U476="No root CAuse","No root cause",
U476="ODU HS","ACTIVE",
U476="IP &amp; VLAN","ACTIVE",
U476="Warehouse HUAWEI","SPARE-ISSUE",
U476="SPARE-HS","SPARE-ISSUE",
U476="Power Telco","ACTIVE"
),"")</f>
        <v/>
      </c>
      <c r="W476" s="51"/>
      <c r="X476" s="51"/>
      <c r="Y476" s="51"/>
      <c r="Z476" s="51"/>
      <c r="AA476" s="51"/>
      <c r="AB476" s="34" t="s">
        <v>6083</v>
      </c>
      <c r="AC476" s="34" t="str">
        <f>_xlfn.XLOOKUP(B476,[4]ALL!$B:$B,[4]ALL!$N:$N,"")</f>
        <v/>
      </c>
      <c r="AD476" s="34" t="s">
        <v>5420</v>
      </c>
      <c r="AE476" s="34"/>
      <c r="AF476" s="36" t="s">
        <v>5420</v>
      </c>
      <c r="AG476" s="29"/>
      <c r="AH476" s="35"/>
      <c r="AI476" s="29"/>
      <c r="AJ476" s="29" t="s">
        <v>5420</v>
      </c>
      <c r="AK476" s="36" t="s">
        <v>5420</v>
      </c>
      <c r="AL476" s="36" t="s">
        <v>5420</v>
      </c>
      <c r="AM476" s="36" t="s">
        <v>5420</v>
      </c>
      <c r="AN476" s="36" t="s">
        <v>5420</v>
      </c>
      <c r="AO476" s="36" t="s">
        <v>5420</v>
      </c>
      <c r="AP476" s="36" t="s">
        <v>5420</v>
      </c>
      <c r="AQ476" s="36" t="s">
        <v>5420</v>
      </c>
      <c r="AR476" s="36" t="s">
        <v>5420</v>
      </c>
      <c r="AS476" s="36" t="s">
        <v>5420</v>
      </c>
      <c r="AT476" s="36" t="s">
        <v>5420</v>
      </c>
      <c r="AU476" s="36" t="s">
        <v>5420</v>
      </c>
      <c r="AV476" s="36" t="s">
        <v>6083</v>
      </c>
      <c r="AW476" s="45"/>
      <c r="AX476" s="45" t="s">
        <v>5420</v>
      </c>
      <c r="AY476" s="45" t="s">
        <v>5420</v>
      </c>
      <c r="AZ476" s="45" t="s">
        <v>5420</v>
      </c>
      <c r="BA476" s="36" t="s">
        <v>5420</v>
      </c>
    </row>
    <row r="477" spans="1:53" s="58" customFormat="1" ht="15.6" hidden="1" x14ac:dyDescent="0.3">
      <c r="A477" s="27" t="s">
        <v>1805</v>
      </c>
      <c r="B477" s="27" t="s">
        <v>1806</v>
      </c>
      <c r="C477" s="29" t="str">
        <f>_xlfn.XLOOKUP(B477,'[1]daily break down'!$D:$D,'[1]daily break down'!$E:$E,"")</f>
        <v>EXTREME-NORD</v>
      </c>
      <c r="D477" s="27" t="s">
        <v>11</v>
      </c>
      <c r="E477" s="27" t="s">
        <v>12</v>
      </c>
      <c r="F477" s="29" t="s">
        <v>55</v>
      </c>
      <c r="G477" s="27" t="s">
        <v>1807</v>
      </c>
      <c r="H477" s="39" t="str">
        <f>_xlfn.XLOOKUP(B477,[2]CALCULATION!$B:$B,[2]CALCULATION!$H:$H,"")</f>
        <v>NOKIA</v>
      </c>
      <c r="I477" s="25">
        <v>7.6674663500021098E-2</v>
      </c>
      <c r="J477" s="25">
        <v>3.4297634902004263E-2</v>
      </c>
      <c r="K477" s="25">
        <v>0.83398609719974992</v>
      </c>
      <c r="L477" s="25">
        <v>0.85492447914437275</v>
      </c>
      <c r="M477" s="25">
        <v>0.22614879306458011</v>
      </c>
      <c r="N477" s="25">
        <v>3.64370650024399E-2</v>
      </c>
      <c r="O477" s="25">
        <v>9.1210629075245894E-2</v>
      </c>
      <c r="P477" s="25" t="s">
        <v>6366</v>
      </c>
      <c r="Q477" s="31" t="str">
        <f>_xlfn.XLOOKUP(B477,'[1]daily break down'!$D:$D,'[1]daily break down'!$O:$O,"")</f>
        <v>Insecurity</v>
      </c>
      <c r="R477" s="31"/>
      <c r="S477" s="32" t="str" cm="1">
        <f t="array" ref="S477">IFERROR(_xlfn.IFS(
U477="MPR ISSUE","PDH",
U477="BSS Hardware Issue","BSS",
U477="Sites strategiques, MLL, Pylone, etc.","ENVTECH",
U477="AKTIVCO DEFAUT GE &amp; POWER Cabinet","AKTIVCO",
U477="AKTIVCO Coupure ENEO &amp; Baisse de tension","AKTIVCO GRID ONLY",
U477="Coupure ENEO &amp; Baisse de tension","IHS GRID ONLY",
U477="Defaut GE &amp; POWER Cabinet","IHS",
U477="Sharing","Partners",
U477="Sites strategiques &amp; DataCenter","SST &amp; DC",
U477="Exclu","Exclu",
U477="SAT","SAT",
U477="SPARE-ISSUE","SPARE-ISSUE",
U477="Fiber CAmtel","TRANS_FO_CAMTEL",
U477="Fiber AOF","Fiber AOF",
U477="Projet OCM (HUAWEI)","TRAVAUX-HUAWEI",
U477="Projet OCM (NOKIA)","TRAVAUX-NOKIA",
U477="ACCESS-ISSUE","ACCESS-ISSUE",
U477="Projet OCM (ZTE, NOKIA, autres projets)","TRAVAUX OCM",
U477="No root CAuse","No root cause",
U477="ODU HS","PDH",
U477="IP &amp; VLAN","PDH",
U477="Warehouse HUAWEI","SPARE-ISSUE",
U477="SPARE-HS","SPARE-ISSUE",
U477="Power Telco","BSS"
),"")</f>
        <v/>
      </c>
      <c r="T477" s="32" t="str" cm="1">
        <f t="array" ref="T477">IFERROR(_xlfn.IFS(
U477="MPR ISSUE","TX ISSUE",
U477="BSS Hardware Issue","RAN ISSUE",
U477="Sites strategiques, MLL, Pylone, etc.","ENVTECH",
U477="AKTIVCO DEFAUT GE &amp; POWER Cabinet","POWER ISSUE",
U477="AKTIVCO Coupure ENEO &amp; Baisse de tension","POWER ISSUE",
U477="Coupure ENEO &amp; Baisse de tension","POWER ISSUE",
U477="Defaut GE &amp; POWER Cabinet","POWER ISSUE",
U477="Sharing","POWER ISSUE",
U477="Sites strategiques &amp; DataCenter","POWER ISSUE",
U477="Exclu","Exclu",
U477="SAT","TX ISSUE",
U477="SPARE-ISSUE","SPARE-ISSUE",
U477="Fiber CAmtel","TX ISSUE",
U477="Fiber AOF","TX ISSUE",
U477="Projet OCM (HUAWEI)","TRAVAUX-HUAWEI",
U477="Projet OCM (NOKIA)","TRAVAUX -NOKIA",
U477="ACCESS-ISSUE","ACCESS-ISSUE",
U477="Projet OCM (ZTE, NOKIA, autres projets)","TRAVAUX OCM",
U477="No root CAuse","No root cause",
U477="ODU HS","TX ISSUE",
U477="IP &amp; VLAN","TX ISSUE",
U477="Warehouse HUAWEI","SPARE-ISSUE",
U477="SPARE-HS","SPARE-ISSUE",
U477="Power Telco","RAN ISSUE"
),"")</f>
        <v/>
      </c>
      <c r="U477" s="33"/>
      <c r="V477" s="32" t="str" cm="1">
        <f t="array" ref="V477">IFERROR(_xlfn.IFS(
U477="MPR ISSUE","ACTIVE",
U477="BSS Hardware Issue","ACTIVE",
U477="Sites strategiques, MLL, Pylone, etc.","PASSIVE",
U477="AKTIVCO DEFAUT GE &amp; POWER Cabinet","PASSIVE",
U477="AKTIVCO Coupure ENEO &amp; Baisse de tension","PASSIVE",
U477="Coupure ENEO &amp; Baisse de tension","PASSIVE",
U477="Defaut GE &amp; POWER Cabinet","PASSIVE",
U477="Sharing","PASSIVE",
U477="Sites strategiques &amp; DataCenter","PASSIVE",
U477="Exclu","Exclu",
U477="SAT","ACTIVE",
U477="SPARE-ISSUE","SPARE-ISSUE",
U477="Fiber CAmtel","ACTIVE",
U477="Fiber AOF","ACTIVE",
U477="Projet OCM (HUAWEI)","PLANNED WORKS",
U477="Projet OCM (NOKIA)","PLANNED WORKS",
U477="ACCESS-ISSUE","ACCESS-ISSUE",
U477="Projet OCM (ZTE, NOKIA, autres projets)","PLANNED WORKS",
U477="No root CAuse","No root cause",
U477="ODU HS","ACTIVE",
U477="IP &amp; VLAN","ACTIVE",
U477="Warehouse HUAWEI","SPARE-ISSUE",
U477="SPARE-HS","SPARE-ISSUE",
U477="Power Telco","ACTIVE"
),"")</f>
        <v/>
      </c>
      <c r="W477" s="51"/>
      <c r="X477" s="51"/>
      <c r="Y477" s="51"/>
      <c r="Z477" s="51"/>
      <c r="AA477" s="51"/>
      <c r="AB477" s="34" t="s">
        <v>5420</v>
      </c>
      <c r="AC477" s="34" t="str">
        <f>_xlfn.XLOOKUP(B477,[4]ALL!$B:$B,[4]ALL!$N:$N,"")</f>
        <v/>
      </c>
      <c r="AD477" s="34" t="s">
        <v>5420</v>
      </c>
      <c r="AE477" s="34"/>
      <c r="AF477" s="36" t="s">
        <v>5420</v>
      </c>
      <c r="AG477" s="29"/>
      <c r="AH477" s="35"/>
      <c r="AI477" s="29"/>
      <c r="AJ477" s="29" t="s">
        <v>5420</v>
      </c>
      <c r="AK477" s="36" t="s">
        <v>5420</v>
      </c>
      <c r="AL477" s="36" t="s">
        <v>5420</v>
      </c>
      <c r="AM477" s="36" t="s">
        <v>5420</v>
      </c>
      <c r="AN477" s="36" t="s">
        <v>5420</v>
      </c>
      <c r="AO477" s="36" t="s">
        <v>5420</v>
      </c>
      <c r="AP477" s="36" t="s">
        <v>5420</v>
      </c>
      <c r="AQ477" s="36" t="s">
        <v>5420</v>
      </c>
      <c r="AR477" s="36" t="s">
        <v>5420</v>
      </c>
      <c r="AS477" s="36" t="s">
        <v>5420</v>
      </c>
      <c r="AT477" s="36" t="s">
        <v>5420</v>
      </c>
      <c r="AU477" s="36" t="s">
        <v>5420</v>
      </c>
      <c r="AV477" s="36" t="s">
        <v>5420</v>
      </c>
      <c r="AW477" s="45"/>
      <c r="AX477" s="45" t="s">
        <v>5420</v>
      </c>
      <c r="AY477" s="45" t="s">
        <v>5420</v>
      </c>
      <c r="AZ477" s="45" t="s">
        <v>5420</v>
      </c>
      <c r="BA477" s="36" t="s">
        <v>5420</v>
      </c>
    </row>
    <row r="478" spans="1:53" s="58" customFormat="1" ht="15.6" hidden="1" x14ac:dyDescent="0.3">
      <c r="A478" s="27" t="s">
        <v>814</v>
      </c>
      <c r="B478" s="27" t="s">
        <v>815</v>
      </c>
      <c r="C478" s="29" t="str">
        <f>_xlfn.XLOOKUP(B478,'[1]daily break down'!$D:$D,'[1]daily break down'!$E:$E,"")</f>
        <v>ADAMAOUA</v>
      </c>
      <c r="D478" s="27" t="s">
        <v>11</v>
      </c>
      <c r="E478" s="27" t="s">
        <v>96</v>
      </c>
      <c r="F478" s="29" t="s">
        <v>90</v>
      </c>
      <c r="G478" s="27" t="s">
        <v>816</v>
      </c>
      <c r="H478" s="39" t="str">
        <f>_xlfn.XLOOKUP(B478,[2]CALCULATION!$B:$B,[2]CALCULATION!$H:$H,"")</f>
        <v>NOKIA</v>
      </c>
      <c r="I478" s="25">
        <v>8.0872978364359333E-2</v>
      </c>
      <c r="J478" s="25">
        <v>8.2055606024955888E-3</v>
      </c>
      <c r="K478" s="25">
        <v>6.5109339563280966E-3</v>
      </c>
      <c r="L478" s="25">
        <v>4.40190944220019E-2</v>
      </c>
      <c r="M478" s="25">
        <v>6.0232192151189017E-2</v>
      </c>
      <c r="N478" s="25">
        <v>2.3794389276986086E-2</v>
      </c>
      <c r="O478" s="25">
        <v>9.0805475216816506E-2</v>
      </c>
      <c r="P478" s="25" t="s">
        <v>6366</v>
      </c>
      <c r="Q478" s="31" t="s">
        <v>5364</v>
      </c>
      <c r="R478" s="31"/>
      <c r="S478" s="32" t="str" cm="1">
        <f t="array" ref="S478">IFERROR(_xlfn.IFS(
U478="MPR ISSUE","PDH",
U478="BSS Hardware Issue","BSS",
U478="Sites strategiques, MLL, Pylone, etc.","ENVTECH",
U478="AKTIVCO DEFAUT GE &amp; POWER Cabinet","AKTIVCO",
U478="AKTIVCO Coupure ENEO &amp; Baisse de tension","AKTIVCO GRID ONLY",
U478="Coupure ENEO &amp; Baisse de tension","IHS GRID ONLY",
U478="Defaut GE &amp; POWER Cabinet","IHS",
U478="Sharing","Partners",
U478="Sites strategiques &amp; DataCenter","SST &amp; DC",
U478="Exclu","Exclu",
U478="SAT","SAT",
U478="SPARE-ISSUE","SPARE-ISSUE",
U478="Fiber CAmtel","TRANS_FO_CAMTEL",
U478="Fiber AOF","Fiber AOF",
U478="Projet OCM (HUAWEI)","TRAVAUX-HUAWEI",
U478="Projet OCM (NOKIA)","TRAVAUX-NOKIA",
U478="ACCESS-ISSUE","ACCESS-ISSUE",
U478="Projet OCM (ZTE, NOKIA, autres projets)","TRAVAUX OCM",
U478="No root CAuse","No root cause",
U478="ODU HS","PDH",
U478="IP &amp; VLAN","PDH",
U478="Warehouse HUAWEI","SPARE-ISSUE",
U478="SPARE-HS","SPARE-ISSUE",
U478="Power Telco","BSS"
),"")</f>
        <v/>
      </c>
      <c r="T478" s="32" t="str" cm="1">
        <f t="array" ref="T478">IFERROR(_xlfn.IFS(
U478="MPR ISSUE","TX ISSUE",
U478="BSS Hardware Issue","RAN ISSUE",
U478="Sites strategiques, MLL, Pylone, etc.","ENVTECH",
U478="AKTIVCO DEFAUT GE &amp; POWER Cabinet","POWER ISSUE",
U478="AKTIVCO Coupure ENEO &amp; Baisse de tension","POWER ISSUE",
U478="Coupure ENEO &amp; Baisse de tension","POWER ISSUE",
U478="Defaut GE &amp; POWER Cabinet","POWER ISSUE",
U478="Sharing","POWER ISSUE",
U478="Sites strategiques &amp; DataCenter","POWER ISSUE",
U478="Exclu","Exclu",
U478="SAT","TX ISSUE",
U478="SPARE-ISSUE","SPARE-ISSUE",
U478="Fiber CAmtel","TX ISSUE",
U478="Fiber AOF","TX ISSUE",
U478="Projet OCM (HUAWEI)","TRAVAUX-HUAWEI",
U478="Projet OCM (NOKIA)","TRAVAUX -NOKIA",
U478="ACCESS-ISSUE","ACCESS-ISSUE",
U478="Projet OCM (ZTE, NOKIA, autres projets)","TRAVAUX OCM",
U478="No root CAuse","No root cause",
U478="ODU HS","TX ISSUE",
U478="IP &amp; VLAN","TX ISSUE",
U478="Warehouse HUAWEI","SPARE-ISSUE",
U478="SPARE-HS","SPARE-ISSUE",
U478="Power Telco","RAN ISSUE"
),"")</f>
        <v/>
      </c>
      <c r="U478" s="33"/>
      <c r="V478" s="32" t="str" cm="1">
        <f t="array" ref="V478">IFERROR(_xlfn.IFS(
U478="MPR ISSUE","ACTIVE",
U478="BSS Hardware Issue","ACTIVE",
U478="Sites strategiques, MLL, Pylone, etc.","PASSIVE",
U478="AKTIVCO DEFAUT GE &amp; POWER Cabinet","PASSIVE",
U478="AKTIVCO Coupure ENEO &amp; Baisse de tension","PASSIVE",
U478="Coupure ENEO &amp; Baisse de tension","PASSIVE",
U478="Defaut GE &amp; POWER Cabinet","PASSIVE",
U478="Sharing","PASSIVE",
U478="Sites strategiques &amp; DataCenter","PASSIVE",
U478="Exclu","Exclu",
U478="SAT","ACTIVE",
U478="SPARE-ISSUE","SPARE-ISSUE",
U478="Fiber CAmtel","ACTIVE",
U478="Fiber AOF","ACTIVE",
U478="Projet OCM (HUAWEI)","PLANNED WORKS",
U478="Projet OCM (NOKIA)","PLANNED WORKS",
U478="ACCESS-ISSUE","ACCESS-ISSUE",
U478="Projet OCM (ZTE, NOKIA, autres projets)","PLANNED WORKS",
U478="No root CAuse","No root cause",
U478="ODU HS","ACTIVE",
U478="IP &amp; VLAN","ACTIVE",
U478="Warehouse HUAWEI","SPARE-ISSUE",
U478="SPARE-HS","SPARE-ISSUE",
U478="Power Telco","ACTIVE"
),"")</f>
        <v/>
      </c>
      <c r="W478" s="51"/>
      <c r="X478" s="51"/>
      <c r="Y478" s="51"/>
      <c r="Z478" s="51"/>
      <c r="AA478" s="51"/>
      <c r="AB478" s="34" t="s">
        <v>5420</v>
      </c>
      <c r="AC478" s="34" t="str">
        <f>_xlfn.XLOOKUP(B478,[4]ALL!$B:$B,[4]ALL!$N:$N,"")</f>
        <v/>
      </c>
      <c r="AD478" s="34" t="s">
        <v>5420</v>
      </c>
      <c r="AE478" s="34"/>
      <c r="AF478" s="36" t="s">
        <v>5420</v>
      </c>
      <c r="AG478" s="29"/>
      <c r="AH478" s="35"/>
      <c r="AI478" s="29"/>
      <c r="AJ478" s="29" t="s">
        <v>5420</v>
      </c>
      <c r="AK478" s="36" t="s">
        <v>5420</v>
      </c>
      <c r="AL478" s="36" t="s">
        <v>5420</v>
      </c>
      <c r="AM478" s="36" t="s">
        <v>5420</v>
      </c>
      <c r="AN478" s="36" t="s">
        <v>5420</v>
      </c>
      <c r="AO478" s="36" t="s">
        <v>5420</v>
      </c>
      <c r="AP478" s="36" t="s">
        <v>5420</v>
      </c>
      <c r="AQ478" s="36" t="s">
        <v>5420</v>
      </c>
      <c r="AR478" s="36" t="s">
        <v>5420</v>
      </c>
      <c r="AS478" s="36" t="s">
        <v>5420</v>
      </c>
      <c r="AT478" s="36" t="s">
        <v>5420</v>
      </c>
      <c r="AU478" s="36" t="s">
        <v>5420</v>
      </c>
      <c r="AV478" s="36" t="s">
        <v>5420</v>
      </c>
      <c r="AW478" s="45"/>
      <c r="AX478" s="45" t="s">
        <v>5420</v>
      </c>
      <c r="AY478" s="45" t="s">
        <v>5420</v>
      </c>
      <c r="AZ478" s="45" t="s">
        <v>5420</v>
      </c>
      <c r="BA478" s="36" t="s">
        <v>5420</v>
      </c>
    </row>
    <row r="479" spans="1:53" s="58" customFormat="1" ht="15.6" hidden="1" x14ac:dyDescent="0.3">
      <c r="A479" s="27" t="s">
        <v>1874</v>
      </c>
      <c r="B479" s="28" t="s">
        <v>1875</v>
      </c>
      <c r="C479" s="29" t="str">
        <f>_xlfn.XLOOKUP(B479,'[1]daily break down'!$D:$D,'[1]daily break down'!$E:$E,"")</f>
        <v>EXTREME-NORD</v>
      </c>
      <c r="D479" s="27" t="s">
        <v>11</v>
      </c>
      <c r="E479" s="27" t="s">
        <v>12</v>
      </c>
      <c r="F479" s="29" t="s">
        <v>55</v>
      </c>
      <c r="G479" s="27" t="s">
        <v>1876</v>
      </c>
      <c r="H479" s="39" t="str">
        <f>_xlfn.XLOOKUP(B479,[2]CALCULATION!$B:$B,[2]CALCULATION!$H:$H,"")</f>
        <v>NOKIA</v>
      </c>
      <c r="I479" s="25">
        <v>2.3211904873402869</v>
      </c>
      <c r="J479" s="25">
        <v>7.7729756139394382E-2</v>
      </c>
      <c r="K479" s="25">
        <v>3.3776428019050719</v>
      </c>
      <c r="L479" s="25">
        <v>8.8660034259656726</v>
      </c>
      <c r="M479" s="25">
        <v>3.7306525070412895</v>
      </c>
      <c r="N479" s="25">
        <v>3.7239221286667998</v>
      </c>
      <c r="O479" s="25">
        <v>8.9425082683422988E-2</v>
      </c>
      <c r="P479" s="25" t="s">
        <v>6366</v>
      </c>
      <c r="Q479" s="31" t="str">
        <f>_xlfn.XLOOKUP(B479,'[1]daily break down'!$D:$D,'[1]daily break down'!$O:$O,"")</f>
        <v>Insecurity</v>
      </c>
      <c r="R479" s="31"/>
      <c r="S479" s="32" t="str" cm="1">
        <f t="array" ref="S479">IFERROR(_xlfn.IFS(
U479="MPR ISSUE","PDH",
U479="BSS Hardware Issue","BSS",
U479="Sites strategiques, MLL, Pylone, etc.","ENVTECH",
U479="AKTIVCO DEFAUT GE &amp; POWER Cabinet","AKTIVCO",
U479="AKTIVCO Coupure ENEO &amp; Baisse de tension","AKTIVCO GRID ONLY",
U479="Coupure ENEO &amp; Baisse de tension","IHS GRID ONLY",
U479="Defaut GE &amp; POWER Cabinet","IHS",
U479="Sharing","Partners",
U479="Sites strategiques &amp; DataCenter","SST &amp; DC",
U479="Exclu","Exclu",
U479="SAT","SAT",
U479="SPARE-ISSUE","SPARE-ISSUE",
U479="Fiber CAmtel","TRANS_FO_CAMTEL",
U479="Fiber AOF","Fiber AOF",
U479="Projet OCM (HUAWEI)","TRAVAUX-HUAWEI",
U479="Projet OCM (NOKIA)","TRAVAUX-NOKIA",
U479="ACCESS-ISSUE","ACCESS-ISSUE",
U479="Projet OCM (ZTE, NOKIA, autres projets)","TRAVAUX OCM",
U479="No root CAuse","No root cause",
U479="ODU HS","PDH",
U479="IP &amp; VLAN","PDH",
U479="Warehouse HUAWEI","SPARE-ISSUE",
U479="SPARE-HS","SPARE-ISSUE",
U479="Power Telco","BSS"
),"")</f>
        <v/>
      </c>
      <c r="T479" s="32" t="str" cm="1">
        <f t="array" ref="T479">IFERROR(_xlfn.IFS(
U479="MPR ISSUE","TX ISSUE",
U479="BSS Hardware Issue","RAN ISSUE",
U479="Sites strategiques, MLL, Pylone, etc.","ENVTECH",
U479="AKTIVCO DEFAUT GE &amp; POWER Cabinet","POWER ISSUE",
U479="AKTIVCO Coupure ENEO &amp; Baisse de tension","POWER ISSUE",
U479="Coupure ENEO &amp; Baisse de tension","POWER ISSUE",
U479="Defaut GE &amp; POWER Cabinet","POWER ISSUE",
U479="Sharing","POWER ISSUE",
U479="Sites strategiques &amp; DataCenter","POWER ISSUE",
U479="Exclu","Exclu",
U479="SAT","TX ISSUE",
U479="SPARE-ISSUE","SPARE-ISSUE",
U479="Fiber CAmtel","TX ISSUE",
U479="Fiber AOF","TX ISSUE",
U479="Projet OCM (HUAWEI)","TRAVAUX-HUAWEI",
U479="Projet OCM (NOKIA)","TRAVAUX -NOKIA",
U479="ACCESS-ISSUE","ACCESS-ISSUE",
U479="Projet OCM (ZTE, NOKIA, autres projets)","TRAVAUX OCM",
U479="No root CAuse","No root cause",
U479="ODU HS","TX ISSUE",
U479="IP &amp; VLAN","TX ISSUE",
U479="Warehouse HUAWEI","SPARE-ISSUE",
U479="SPARE-HS","SPARE-ISSUE",
U479="Power Telco","RAN ISSUE"
),"")</f>
        <v/>
      </c>
      <c r="U479" s="33"/>
      <c r="V479" s="32" t="str" cm="1">
        <f t="array" ref="V479">IFERROR(_xlfn.IFS(
U479="MPR ISSUE","ACTIVE",
U479="BSS Hardware Issue","ACTIVE",
U479="Sites strategiques, MLL, Pylone, etc.","PASSIVE",
U479="AKTIVCO DEFAUT GE &amp; POWER Cabinet","PASSIVE",
U479="AKTIVCO Coupure ENEO &amp; Baisse de tension","PASSIVE",
U479="Coupure ENEO &amp; Baisse de tension","PASSIVE",
U479="Defaut GE &amp; POWER Cabinet","PASSIVE",
U479="Sharing","PASSIVE",
U479="Sites strategiques &amp; DataCenter","PASSIVE",
U479="Exclu","Exclu",
U479="SAT","ACTIVE",
U479="SPARE-ISSUE","SPARE-ISSUE",
U479="Fiber CAmtel","ACTIVE",
U479="Fiber AOF","ACTIVE",
U479="Projet OCM (HUAWEI)","PLANNED WORKS",
U479="Projet OCM (NOKIA)","PLANNED WORKS",
U479="ACCESS-ISSUE","ACCESS-ISSUE",
U479="Projet OCM (ZTE, NOKIA, autres projets)","PLANNED WORKS",
U479="No root CAuse","No root cause",
U479="ODU HS","ACTIVE",
U479="IP &amp; VLAN","ACTIVE",
U479="Warehouse HUAWEI","SPARE-ISSUE",
U479="SPARE-HS","SPARE-ISSUE",
U479="Power Telco","ACTIVE"
),"")</f>
        <v/>
      </c>
      <c r="W479" s="51"/>
      <c r="X479" s="51"/>
      <c r="Y479" s="51"/>
      <c r="Z479" s="51"/>
      <c r="AA479" s="51"/>
      <c r="AB479" s="34" t="s">
        <v>5420</v>
      </c>
      <c r="AC479" s="34" t="str">
        <f>_xlfn.XLOOKUP(B479,[4]ALL!$B:$B,[4]ALL!$N:$N,"")</f>
        <v/>
      </c>
      <c r="AD479" s="34" t="s">
        <v>5420</v>
      </c>
      <c r="AE479" s="34"/>
      <c r="AF479" s="36" t="s">
        <v>5420</v>
      </c>
      <c r="AG479" s="29"/>
      <c r="AH479" s="35"/>
      <c r="AI479" s="29"/>
      <c r="AJ479" s="29" t="s">
        <v>5420</v>
      </c>
      <c r="AK479" s="36" t="s">
        <v>5420</v>
      </c>
      <c r="AL479" s="36" t="s">
        <v>5420</v>
      </c>
      <c r="AM479" s="36" t="s">
        <v>5420</v>
      </c>
      <c r="AN479" s="36" t="s">
        <v>5420</v>
      </c>
      <c r="AO479" s="36" t="s">
        <v>5420</v>
      </c>
      <c r="AP479" s="36" t="s">
        <v>5420</v>
      </c>
      <c r="AQ479" s="36" t="s">
        <v>5420</v>
      </c>
      <c r="AR479" s="36" t="s">
        <v>5420</v>
      </c>
      <c r="AS479" s="36" t="s">
        <v>5420</v>
      </c>
      <c r="AT479" s="36" t="s">
        <v>5420</v>
      </c>
      <c r="AU479" s="36" t="s">
        <v>5420</v>
      </c>
      <c r="AV479" s="36" t="s">
        <v>5420</v>
      </c>
      <c r="AW479" s="45"/>
      <c r="AX479" s="45" t="s">
        <v>5420</v>
      </c>
      <c r="AY479" s="45" t="s">
        <v>5420</v>
      </c>
      <c r="AZ479" s="45" t="s">
        <v>5420</v>
      </c>
      <c r="BA479" s="36" t="s">
        <v>5420</v>
      </c>
    </row>
    <row r="480" spans="1:53" s="58" customFormat="1" ht="15.6" hidden="1" x14ac:dyDescent="0.3">
      <c r="A480" s="27" t="s">
        <v>1522</v>
      </c>
      <c r="B480" s="28" t="s">
        <v>1523</v>
      </c>
      <c r="C480" s="29" t="str">
        <f>_xlfn.XLOOKUP(B480,'[1]daily break down'!$D:$D,'[1]daily break down'!$E:$E,"")</f>
        <v>ADAMAOUA</v>
      </c>
      <c r="D480" s="27" t="s">
        <v>11</v>
      </c>
      <c r="E480" s="27" t="s">
        <v>66</v>
      </c>
      <c r="F480" s="29" t="s">
        <v>90</v>
      </c>
      <c r="G480" s="27" t="s">
        <v>1524</v>
      </c>
      <c r="H480" s="39" t="str">
        <f>_xlfn.XLOOKUP(B480,[2]CALCULATION!$B:$B,[2]CALCULATION!$H:$H,"")</f>
        <v>NOKIA</v>
      </c>
      <c r="I480" s="25">
        <v>0</v>
      </c>
      <c r="J480" s="25">
        <v>3.4248924799157388E-3</v>
      </c>
      <c r="K480" s="25">
        <v>0</v>
      </c>
      <c r="L480" s="25">
        <v>2.486338940235042E-2</v>
      </c>
      <c r="M480" s="25">
        <v>8.6966788756147786E-2</v>
      </c>
      <c r="N480" s="25">
        <v>1.5857170402929409E-2</v>
      </c>
      <c r="O480" s="25">
        <v>8.9000457525024682E-2</v>
      </c>
      <c r="P480" s="25" t="s">
        <v>6366</v>
      </c>
      <c r="Q480" s="31" t="s">
        <v>5364</v>
      </c>
      <c r="R480" s="31"/>
      <c r="S480" s="32" t="str" cm="1">
        <f t="array" ref="S480">IFERROR(_xlfn.IFS(
U480="MPR ISSUE","PDH",
U480="BSS Hardware Issue","BSS",
U480="Sites strategiques, MLL, Pylone, etc.","ENVTECH",
U480="AKTIVCO DEFAUT GE &amp; POWER Cabinet","AKTIVCO",
U480="AKTIVCO Coupure ENEO &amp; Baisse de tension","AKTIVCO GRID ONLY",
U480="Coupure ENEO &amp; Baisse de tension","IHS GRID ONLY",
U480="Defaut GE &amp; POWER Cabinet","IHS",
U480="Sharing","Partners",
U480="Sites strategiques &amp; DataCenter","SST &amp; DC",
U480="Exclu","Exclu",
U480="SAT","SAT",
U480="SPARE-ISSUE","SPARE-ISSUE",
U480="Fiber CAmtel","TRANS_FO_CAMTEL",
U480="Fiber AOF","Fiber AOF",
U480="Projet OCM (HUAWEI)","TRAVAUX-HUAWEI",
U480="Projet OCM (NOKIA)","TRAVAUX-NOKIA",
U480="ACCESS-ISSUE","ACCESS-ISSUE",
U480="Projet OCM (ZTE, NOKIA, autres projets)","TRAVAUX OCM",
U480="No root CAuse","No root cause",
U480="ODU HS","PDH",
U480="IP &amp; VLAN","PDH",
U480="Warehouse HUAWEI","SPARE-ISSUE",
U480="SPARE-HS","SPARE-ISSUE",
U480="Power Telco","BSS"
),"")</f>
        <v/>
      </c>
      <c r="T480" s="32" t="str" cm="1">
        <f t="array" ref="T480">IFERROR(_xlfn.IFS(
U480="MPR ISSUE","TX ISSUE",
U480="BSS Hardware Issue","RAN ISSUE",
U480="Sites strategiques, MLL, Pylone, etc.","ENVTECH",
U480="AKTIVCO DEFAUT GE &amp; POWER Cabinet","POWER ISSUE",
U480="AKTIVCO Coupure ENEO &amp; Baisse de tension","POWER ISSUE",
U480="Coupure ENEO &amp; Baisse de tension","POWER ISSUE",
U480="Defaut GE &amp; POWER Cabinet","POWER ISSUE",
U480="Sharing","POWER ISSUE",
U480="Sites strategiques &amp; DataCenter","POWER ISSUE",
U480="Exclu","Exclu",
U480="SAT","TX ISSUE",
U480="SPARE-ISSUE","SPARE-ISSUE",
U480="Fiber CAmtel","TX ISSUE",
U480="Fiber AOF","TX ISSUE",
U480="Projet OCM (HUAWEI)","TRAVAUX-HUAWEI",
U480="Projet OCM (NOKIA)","TRAVAUX -NOKIA",
U480="ACCESS-ISSUE","ACCESS-ISSUE",
U480="Projet OCM (ZTE, NOKIA, autres projets)","TRAVAUX OCM",
U480="No root CAuse","No root cause",
U480="ODU HS","TX ISSUE",
U480="IP &amp; VLAN","TX ISSUE",
U480="Warehouse HUAWEI","SPARE-ISSUE",
U480="SPARE-HS","SPARE-ISSUE",
U480="Power Telco","RAN ISSUE"
),"")</f>
        <v/>
      </c>
      <c r="U480" s="33"/>
      <c r="V480" s="32" t="str" cm="1">
        <f t="array" ref="V480">IFERROR(_xlfn.IFS(
U480="MPR ISSUE","ACTIVE",
U480="BSS Hardware Issue","ACTIVE",
U480="Sites strategiques, MLL, Pylone, etc.","PASSIVE",
U480="AKTIVCO DEFAUT GE &amp; POWER Cabinet","PASSIVE",
U480="AKTIVCO Coupure ENEO &amp; Baisse de tension","PASSIVE",
U480="Coupure ENEO &amp; Baisse de tension","PASSIVE",
U480="Defaut GE &amp; POWER Cabinet","PASSIVE",
U480="Sharing","PASSIVE",
U480="Sites strategiques &amp; DataCenter","PASSIVE",
U480="Exclu","Exclu",
U480="SAT","ACTIVE",
U480="SPARE-ISSUE","SPARE-ISSUE",
U480="Fiber CAmtel","ACTIVE",
U480="Fiber AOF","ACTIVE",
U480="Projet OCM (HUAWEI)","PLANNED WORKS",
U480="Projet OCM (NOKIA)","PLANNED WORKS",
U480="ACCESS-ISSUE","ACCESS-ISSUE",
U480="Projet OCM (ZTE, NOKIA, autres projets)","PLANNED WORKS",
U480="No root CAuse","No root cause",
U480="ODU HS","ACTIVE",
U480="IP &amp; VLAN","ACTIVE",
U480="Warehouse HUAWEI","SPARE-ISSUE",
U480="SPARE-HS","SPARE-ISSUE",
U480="Power Telco","ACTIVE"
),"")</f>
        <v/>
      </c>
      <c r="W480" s="51"/>
      <c r="X480" s="51"/>
      <c r="Y480" s="51"/>
      <c r="Z480" s="51"/>
      <c r="AA480" s="51"/>
      <c r="AB480" s="34" t="s">
        <v>5420</v>
      </c>
      <c r="AC480" s="34" t="str">
        <f>_xlfn.XLOOKUP(B480,[4]ALL!$B:$B,[4]ALL!$N:$N,"")</f>
        <v/>
      </c>
      <c r="AD480" s="34" t="s">
        <v>5420</v>
      </c>
      <c r="AE480" s="34"/>
      <c r="AF480" s="36" t="s">
        <v>5420</v>
      </c>
      <c r="AG480" s="29"/>
      <c r="AH480" s="35"/>
      <c r="AI480" s="29"/>
      <c r="AJ480" s="29" t="s">
        <v>5420</v>
      </c>
      <c r="AK480" s="36" t="s">
        <v>5420</v>
      </c>
      <c r="AL480" s="36" t="s">
        <v>5420</v>
      </c>
      <c r="AM480" s="36" t="s">
        <v>5420</v>
      </c>
      <c r="AN480" s="36" t="s">
        <v>5420</v>
      </c>
      <c r="AO480" s="36" t="s">
        <v>5420</v>
      </c>
      <c r="AP480" s="36" t="s">
        <v>5420</v>
      </c>
      <c r="AQ480" s="36" t="s">
        <v>5420</v>
      </c>
      <c r="AR480" s="36" t="s">
        <v>5420</v>
      </c>
      <c r="AS480" s="36" t="s">
        <v>5420</v>
      </c>
      <c r="AT480" s="36" t="s">
        <v>5420</v>
      </c>
      <c r="AU480" s="36" t="s">
        <v>5420</v>
      </c>
      <c r="AV480" s="36" t="s">
        <v>5420</v>
      </c>
      <c r="AW480" s="45"/>
      <c r="AX480" s="45" t="s">
        <v>5420</v>
      </c>
      <c r="AY480" s="45" t="s">
        <v>5420</v>
      </c>
      <c r="AZ480" s="45" t="s">
        <v>5420</v>
      </c>
      <c r="BA480" s="36" t="s">
        <v>5420</v>
      </c>
    </row>
    <row r="481" spans="1:53" s="58" customFormat="1" ht="15.6" hidden="1" x14ac:dyDescent="0.3">
      <c r="A481" s="27" t="s">
        <v>641</v>
      </c>
      <c r="B481" s="28" t="s">
        <v>642</v>
      </c>
      <c r="C481" s="29" t="str">
        <f>_xlfn.XLOOKUP(B481,'[1]daily break down'!$D:$D,'[1]daily break down'!$E:$E,"")</f>
        <v>LITTORAL</v>
      </c>
      <c r="D481" s="27" t="s">
        <v>11</v>
      </c>
      <c r="E481" s="27" t="s">
        <v>12</v>
      </c>
      <c r="F481" s="29" t="s">
        <v>31</v>
      </c>
      <c r="G481" s="27" t="s">
        <v>641</v>
      </c>
      <c r="H481" s="39" t="str">
        <f>_xlfn.XLOOKUP(B481,[2]CALCULATION!$B:$B,[2]CALCULATION!$H:$H,"")</f>
        <v>NOKIA</v>
      </c>
      <c r="I481" s="25">
        <v>1.4874455316708026E-2</v>
      </c>
      <c r="J481" s="25">
        <v>0.11159408503194611</v>
      </c>
      <c r="K481" s="25">
        <v>1.2484554822176806E-3</v>
      </c>
      <c r="L481" s="25">
        <v>0</v>
      </c>
      <c r="M481" s="25">
        <v>0.27526659875068821</v>
      </c>
      <c r="N481" s="25">
        <v>0</v>
      </c>
      <c r="O481" s="25">
        <v>8.7448031376932911E-2</v>
      </c>
      <c r="P481" s="25" t="s">
        <v>6366</v>
      </c>
      <c r="Q481" s="31" t="s">
        <v>5364</v>
      </c>
      <c r="R481" s="31"/>
      <c r="S481" s="32" t="str" cm="1">
        <f t="array" ref="S481">IFERROR(_xlfn.IFS(
U481="MPR ISSUE","PDH",
U481="BSS Hardware Issue","BSS",
U481="Sites strategiques, MLL, Pylone, etc.","ENVTECH",
U481="AKTIVCO DEFAUT GE &amp; POWER Cabinet","AKTIVCO",
U481="AKTIVCO Coupure ENEO &amp; Baisse de tension","AKTIVCO GRID ONLY",
U481="Coupure ENEO &amp; Baisse de tension","IHS GRID ONLY",
U481="Defaut GE &amp; POWER Cabinet","IHS",
U481="Sharing","Partners",
U481="Sites strategiques &amp; DataCenter","SST &amp; DC",
U481="Exclu","Exclu",
U481="SAT","SAT",
U481="SPARE-ISSUE","SPARE-ISSUE",
U481="Fiber CAmtel","TRANS_FO_CAMTEL",
U481="Fiber AOF","Fiber AOF",
U481="Projet OCM (HUAWEI)","TRAVAUX-HUAWEI",
U481="Projet OCM (NOKIA)","TRAVAUX-NOKIA",
U481="ACCESS-ISSUE","ACCESS-ISSUE",
U481="Projet OCM (ZTE, NOKIA, autres projets)","TRAVAUX OCM",
U481="No root CAuse","No root cause",
U481="ODU HS","PDH",
U481="IP &amp; VLAN","PDH",
U481="Warehouse HUAWEI","SPARE-ISSUE",
U481="SPARE-HS","SPARE-ISSUE",
U481="Power Telco","BSS"
),"")</f>
        <v/>
      </c>
      <c r="T481" s="32" t="str" cm="1">
        <f t="array" ref="T481">IFERROR(_xlfn.IFS(
U481="MPR ISSUE","TX ISSUE",
U481="BSS Hardware Issue","RAN ISSUE",
U481="Sites strategiques, MLL, Pylone, etc.","ENVTECH",
U481="AKTIVCO DEFAUT GE &amp; POWER Cabinet","POWER ISSUE",
U481="AKTIVCO Coupure ENEO &amp; Baisse de tension","POWER ISSUE",
U481="Coupure ENEO &amp; Baisse de tension","POWER ISSUE",
U481="Defaut GE &amp; POWER Cabinet","POWER ISSUE",
U481="Sharing","POWER ISSUE",
U481="Sites strategiques &amp; DataCenter","POWER ISSUE",
U481="Exclu","Exclu",
U481="SAT","TX ISSUE",
U481="SPARE-ISSUE","SPARE-ISSUE",
U481="Fiber CAmtel","TX ISSUE",
U481="Fiber AOF","TX ISSUE",
U481="Projet OCM (HUAWEI)","TRAVAUX-HUAWEI",
U481="Projet OCM (NOKIA)","TRAVAUX -NOKIA",
U481="ACCESS-ISSUE","ACCESS-ISSUE",
U481="Projet OCM (ZTE, NOKIA, autres projets)","TRAVAUX OCM",
U481="No root CAuse","No root cause",
U481="ODU HS","TX ISSUE",
U481="IP &amp; VLAN","TX ISSUE",
U481="Warehouse HUAWEI","SPARE-ISSUE",
U481="SPARE-HS","SPARE-ISSUE",
U481="Power Telco","RAN ISSUE"
),"")</f>
        <v/>
      </c>
      <c r="U481" s="33"/>
      <c r="V481" s="32" t="str" cm="1">
        <f t="array" ref="V481">IFERROR(_xlfn.IFS(
U481="MPR ISSUE","ACTIVE",
U481="BSS Hardware Issue","ACTIVE",
U481="Sites strategiques, MLL, Pylone, etc.","PASSIVE",
U481="AKTIVCO DEFAUT GE &amp; POWER Cabinet","PASSIVE",
U481="AKTIVCO Coupure ENEO &amp; Baisse de tension","PASSIVE",
U481="Coupure ENEO &amp; Baisse de tension","PASSIVE",
U481="Defaut GE &amp; POWER Cabinet","PASSIVE",
U481="Sharing","PASSIVE",
U481="Sites strategiques &amp; DataCenter","PASSIVE",
U481="Exclu","Exclu",
U481="SAT","ACTIVE",
U481="SPARE-ISSUE","SPARE-ISSUE",
U481="Fiber CAmtel","ACTIVE",
U481="Fiber AOF","ACTIVE",
U481="Projet OCM (HUAWEI)","PLANNED WORKS",
U481="Projet OCM (NOKIA)","PLANNED WORKS",
U481="ACCESS-ISSUE","ACCESS-ISSUE",
U481="Projet OCM (ZTE, NOKIA, autres projets)","PLANNED WORKS",
U481="No root CAuse","No root cause",
U481="ODU HS","ACTIVE",
U481="IP &amp; VLAN","ACTIVE",
U481="Warehouse HUAWEI","SPARE-ISSUE",
U481="SPARE-HS","SPARE-ISSUE",
U481="Power Telco","ACTIVE"
),"")</f>
        <v/>
      </c>
      <c r="W481" s="51"/>
      <c r="X481" s="51"/>
      <c r="Y481" s="51"/>
      <c r="Z481" s="51"/>
      <c r="AA481" s="51"/>
      <c r="AB481" s="34" t="s">
        <v>6066</v>
      </c>
      <c r="AC481" s="34" t="str">
        <f>_xlfn.XLOOKUP(B481,[4]ALL!$B:$B,[4]ALL!$N:$N,"")</f>
        <v/>
      </c>
      <c r="AD481" s="34" t="s">
        <v>5420</v>
      </c>
      <c r="AE481" s="34"/>
      <c r="AF481" s="36" t="s">
        <v>5420</v>
      </c>
      <c r="AG481" s="29"/>
      <c r="AH481" s="35"/>
      <c r="AI481" s="29"/>
      <c r="AJ481" s="29" t="s">
        <v>5420</v>
      </c>
      <c r="AK481" s="36" t="s">
        <v>5420</v>
      </c>
      <c r="AL481" s="36" t="s">
        <v>5420</v>
      </c>
      <c r="AM481" s="36" t="s">
        <v>5420</v>
      </c>
      <c r="AN481" s="36" t="s">
        <v>5420</v>
      </c>
      <c r="AO481" s="36" t="s">
        <v>5420</v>
      </c>
      <c r="AP481" s="36" t="s">
        <v>5420</v>
      </c>
      <c r="AQ481" s="36" t="s">
        <v>5420</v>
      </c>
      <c r="AR481" s="36" t="s">
        <v>5420</v>
      </c>
      <c r="AS481" s="36" t="s">
        <v>5420</v>
      </c>
      <c r="AT481" s="36" t="s">
        <v>5420</v>
      </c>
      <c r="AU481" s="36" t="s">
        <v>5420</v>
      </c>
      <c r="AV481" s="36" t="s">
        <v>6066</v>
      </c>
      <c r="AW481" s="45"/>
      <c r="AX481" s="45" t="s">
        <v>5420</v>
      </c>
      <c r="AY481" s="45" t="s">
        <v>5420</v>
      </c>
      <c r="AZ481" s="45" t="s">
        <v>5420</v>
      </c>
      <c r="BA481" s="36" t="s">
        <v>5420</v>
      </c>
    </row>
    <row r="482" spans="1:53" s="58" customFormat="1" ht="15.6" hidden="1" x14ac:dyDescent="0.3">
      <c r="A482" s="27" t="s">
        <v>4724</v>
      </c>
      <c r="B482" s="28" t="s">
        <v>4725</v>
      </c>
      <c r="C482" s="29" t="str">
        <f>_xlfn.XLOOKUP(B482,'[1]daily break down'!$D:$D,'[1]daily break down'!$E:$E,"")</f>
        <v>CENTRE</v>
      </c>
      <c r="D482" s="27" t="s">
        <v>11</v>
      </c>
      <c r="E482" s="27" t="s">
        <v>12</v>
      </c>
      <c r="F482" s="29" t="s">
        <v>226</v>
      </c>
      <c r="G482" s="27" t="s">
        <v>489</v>
      </c>
      <c r="H482" s="30" t="str">
        <f>_xlfn.XLOOKUP(B482,[2]CALCULATION!$B:$B,[2]CALCULATION!$H:$H,"")</f>
        <v>ZTE</v>
      </c>
      <c r="I482" s="25">
        <v>0</v>
      </c>
      <c r="J482" s="25">
        <v>0</v>
      </c>
      <c r="K482" s="25">
        <v>7.6512485981630966E-3</v>
      </c>
      <c r="L482" s="25">
        <v>0</v>
      </c>
      <c r="M482" s="25">
        <v>0</v>
      </c>
      <c r="N482" s="25">
        <v>0</v>
      </c>
      <c r="O482" s="25">
        <v>8.7213532972065522E-2</v>
      </c>
      <c r="P482" s="25" t="s">
        <v>6366</v>
      </c>
      <c r="Q482" s="31" t="s">
        <v>5364</v>
      </c>
      <c r="R482" s="31"/>
      <c r="S482" s="32" t="str" cm="1">
        <f t="array" ref="S482">IFERROR(_xlfn.IFS(
U482="MPR ISSUE","PDH",
U482="BSS Hardware Issue","BSS",
U482="Sites strategiques, MLL, Pylone, etc.","ENVTECH",
U482="AKTIVCO DEFAUT GE &amp; POWER Cabinet","AKTIVCO",
U482="AKTIVCO Coupure ENEO &amp; Baisse de tension","AKTIVCO GRID ONLY",
U482="Coupure ENEO &amp; Baisse de tension","IHS GRID ONLY",
U482="Defaut GE &amp; POWER Cabinet","IHS",
U482="Sharing","Partners",
U482="Sites strategiques &amp; DataCenter","SST &amp; DC",
U482="Exclu","Exclu",
U482="SAT","SAT",
U482="SPARE-ISSUE","SPARE-ISSUE",
U482="Fiber CAmtel","TRANS_FO_CAMTEL",
U482="Fiber AOF","Fiber AOF",
U482="Projet OCM (HUAWEI)","TRAVAUX-HUAWEI",
U482="Projet OCM (NOKIA)","TRAVAUX-NOKIA",
U482="ACCESS-ISSUE","ACCESS-ISSUE",
U482="Projet OCM (ZTE, NOKIA, autres projets)","TRAVAUX OCM",
U482="No root CAuse","No root cause",
U482="ODU HS","PDH",
U482="IP &amp; VLAN","PDH",
U482="Warehouse HUAWEI","SPARE-ISSUE",
U482="SPARE-HS","SPARE-ISSUE",
U482="Power Telco","BSS"
),"")</f>
        <v/>
      </c>
      <c r="T482" s="32" t="str" cm="1">
        <f t="array" ref="T482">IFERROR(_xlfn.IFS(
U482="MPR ISSUE","TX ISSUE",
U482="BSS Hardware Issue","RAN ISSUE",
U482="Sites strategiques, MLL, Pylone, etc.","ENVTECH",
U482="AKTIVCO DEFAUT GE &amp; POWER Cabinet","POWER ISSUE",
U482="AKTIVCO Coupure ENEO &amp; Baisse de tension","POWER ISSUE",
U482="Coupure ENEO &amp; Baisse de tension","POWER ISSUE",
U482="Defaut GE &amp; POWER Cabinet","POWER ISSUE",
U482="Sharing","POWER ISSUE",
U482="Sites strategiques &amp; DataCenter","POWER ISSUE",
U482="Exclu","Exclu",
U482="SAT","TX ISSUE",
U482="SPARE-ISSUE","SPARE-ISSUE",
U482="Fiber CAmtel","TX ISSUE",
U482="Fiber AOF","TX ISSUE",
U482="Projet OCM (HUAWEI)","TRAVAUX-HUAWEI",
U482="Projet OCM (NOKIA)","TRAVAUX -NOKIA",
U482="ACCESS-ISSUE","ACCESS-ISSUE",
U482="Projet OCM (ZTE, NOKIA, autres projets)","TRAVAUX OCM",
U482="No root CAuse","No root cause",
U482="ODU HS","TX ISSUE",
U482="IP &amp; VLAN","TX ISSUE",
U482="Warehouse HUAWEI","SPARE-ISSUE",
U482="SPARE-HS","SPARE-ISSUE",
U482="Power Telco","RAN ISSUE"
),"")</f>
        <v/>
      </c>
      <c r="U482" s="33"/>
      <c r="V482" s="32" t="str" cm="1">
        <f t="array" ref="V482">IFERROR(_xlfn.IFS(
U482="MPR ISSUE","ACTIVE",
U482="BSS Hardware Issue","ACTIVE",
U482="Sites strategiques, MLL, Pylone, etc.","PASSIVE",
U482="AKTIVCO DEFAUT GE &amp; POWER Cabinet","PASSIVE",
U482="AKTIVCO Coupure ENEO &amp; Baisse de tension","PASSIVE",
U482="Coupure ENEO &amp; Baisse de tension","PASSIVE",
U482="Defaut GE &amp; POWER Cabinet","PASSIVE",
U482="Sharing","PASSIVE",
U482="Sites strategiques &amp; DataCenter","PASSIVE",
U482="Exclu","Exclu",
U482="SAT","ACTIVE",
U482="SPARE-ISSUE","SPARE-ISSUE",
U482="Fiber CAmtel","ACTIVE",
U482="Fiber AOF","ACTIVE",
U482="Projet OCM (HUAWEI)","PLANNED WORKS",
U482="Projet OCM (NOKIA)","PLANNED WORKS",
U482="ACCESS-ISSUE","ACCESS-ISSUE",
U482="Projet OCM (ZTE, NOKIA, autres projets)","PLANNED WORKS",
U482="No root CAuse","No root cause",
U482="ODU HS","ACTIVE",
U482="IP &amp; VLAN","ACTIVE",
U482="Warehouse HUAWEI","SPARE-ISSUE",
U482="SPARE-HS","SPARE-ISSUE",
U482="Power Telco","ACTIVE"
),"")</f>
        <v/>
      </c>
      <c r="W482" s="51"/>
      <c r="X482" s="51"/>
      <c r="Y482" s="51"/>
      <c r="Z482" s="51"/>
      <c r="AA482" s="51"/>
      <c r="AB482" s="34" t="s">
        <v>5420</v>
      </c>
      <c r="AC482" s="34" t="str">
        <f>_xlfn.XLOOKUP(B482,[4]ALL!$B:$B,[4]ALL!$N:$N,"")</f>
        <v/>
      </c>
      <c r="AD482" s="34" t="s">
        <v>5420</v>
      </c>
      <c r="AE482" s="34"/>
      <c r="AF482" s="36" t="s">
        <v>5420</v>
      </c>
      <c r="AG482" s="29"/>
      <c r="AH482" s="35"/>
      <c r="AI482" s="29"/>
      <c r="AJ482" s="29" t="s">
        <v>5420</v>
      </c>
      <c r="AK482" s="36" t="s">
        <v>5420</v>
      </c>
      <c r="AL482" s="36" t="s">
        <v>5420</v>
      </c>
      <c r="AM482" s="36" t="s">
        <v>5420</v>
      </c>
      <c r="AN482" s="36" t="s">
        <v>5420</v>
      </c>
      <c r="AO482" s="36" t="s">
        <v>5420</v>
      </c>
      <c r="AP482" s="36" t="s">
        <v>5420</v>
      </c>
      <c r="AQ482" s="36" t="s">
        <v>5420</v>
      </c>
      <c r="AR482" s="36" t="s">
        <v>5420</v>
      </c>
      <c r="AS482" s="36" t="s">
        <v>5420</v>
      </c>
      <c r="AT482" s="36" t="s">
        <v>5420</v>
      </c>
      <c r="AU482" s="36" t="s">
        <v>5420</v>
      </c>
      <c r="AV482" s="36" t="s">
        <v>5420</v>
      </c>
      <c r="AW482" s="45"/>
      <c r="AX482" s="45" t="s">
        <v>5420</v>
      </c>
      <c r="AY482" s="45" t="s">
        <v>5420</v>
      </c>
      <c r="AZ482" s="45" t="s">
        <v>5420</v>
      </c>
      <c r="BA482" s="36" t="s">
        <v>5420</v>
      </c>
    </row>
    <row r="483" spans="1:53" s="58" customFormat="1" ht="15.6" hidden="1" x14ac:dyDescent="0.3">
      <c r="A483" s="27" t="s">
        <v>1980</v>
      </c>
      <c r="B483" s="28" t="s">
        <v>1981</v>
      </c>
      <c r="C483" s="29" t="str">
        <f>_xlfn.XLOOKUP(B483,'[1]daily break down'!$D:$D,'[1]daily break down'!$E:$E,"")</f>
        <v>Yaounde</v>
      </c>
      <c r="D483" s="27" t="s">
        <v>11</v>
      </c>
      <c r="E483" s="27" t="s">
        <v>12</v>
      </c>
      <c r="F483" s="29" t="s">
        <v>37</v>
      </c>
      <c r="G483" s="27" t="s">
        <v>38</v>
      </c>
      <c r="H483" s="30" t="str">
        <f>_xlfn.XLOOKUP(B483,[2]CALCULATION!$B:$B,[2]CALCULATION!$H:$H,"")</f>
        <v>ZTE</v>
      </c>
      <c r="I483" s="25">
        <v>0</v>
      </c>
      <c r="J483" s="25">
        <v>0</v>
      </c>
      <c r="K483" s="25">
        <v>0</v>
      </c>
      <c r="L483" s="25">
        <v>0</v>
      </c>
      <c r="M483" s="25">
        <v>4.3962219596898686</v>
      </c>
      <c r="N483" s="25">
        <v>3.4902534864011101</v>
      </c>
      <c r="O483" s="25">
        <v>8.0061666566790729E-2</v>
      </c>
      <c r="P483" s="25" t="s">
        <v>6366</v>
      </c>
      <c r="Q483" s="31" t="s">
        <v>5364</v>
      </c>
      <c r="R483" s="31"/>
      <c r="S483" s="32" t="str" cm="1">
        <f t="array" ref="S483">IFERROR(_xlfn.IFS(
U483="MPR ISSUE","PDH",
U483="BSS Hardware Issue","BSS",
U483="Sites strategiques, MLL, Pylone, etc.","ENVTECH",
U483="AKTIVCO DEFAUT GE &amp; POWER Cabinet","AKTIVCO",
U483="AKTIVCO Coupure ENEO &amp; Baisse de tension","AKTIVCO GRID ONLY",
U483="Coupure ENEO &amp; Baisse de tension","IHS GRID ONLY",
U483="Defaut GE &amp; POWER Cabinet","IHS",
U483="Sharing","Partners",
U483="Sites strategiques &amp; DataCenter","SST &amp; DC",
U483="Exclu","Exclu",
U483="SAT","SAT",
U483="SPARE-ISSUE","SPARE-ISSUE",
U483="Fiber CAmtel","TRANS_FO_CAMTEL",
U483="Fiber AOF","Fiber AOF",
U483="Projet OCM (HUAWEI)","TRAVAUX-HUAWEI",
U483="Projet OCM (NOKIA)","TRAVAUX-NOKIA",
U483="ACCESS-ISSUE","ACCESS-ISSUE",
U483="Projet OCM (ZTE, NOKIA, autres projets)","TRAVAUX OCM",
U483="No root CAuse","No root cause",
U483="ODU HS","PDH",
U483="IP &amp; VLAN","PDH",
U483="Warehouse HUAWEI","SPARE-ISSUE",
U483="SPARE-HS","SPARE-ISSUE",
U483="Power Telco","BSS"
),"")</f>
        <v/>
      </c>
      <c r="T483" s="32" t="str" cm="1">
        <f t="array" ref="T483">IFERROR(_xlfn.IFS(
U483="MPR ISSUE","TX ISSUE",
U483="BSS Hardware Issue","RAN ISSUE",
U483="Sites strategiques, MLL, Pylone, etc.","ENVTECH",
U483="AKTIVCO DEFAUT GE &amp; POWER Cabinet","POWER ISSUE",
U483="AKTIVCO Coupure ENEO &amp; Baisse de tension","POWER ISSUE",
U483="Coupure ENEO &amp; Baisse de tension","POWER ISSUE",
U483="Defaut GE &amp; POWER Cabinet","POWER ISSUE",
U483="Sharing","POWER ISSUE",
U483="Sites strategiques &amp; DataCenter","POWER ISSUE",
U483="Exclu","Exclu",
U483="SAT","TX ISSUE",
U483="SPARE-ISSUE","SPARE-ISSUE",
U483="Fiber CAmtel","TX ISSUE",
U483="Fiber AOF","TX ISSUE",
U483="Projet OCM (HUAWEI)","TRAVAUX-HUAWEI",
U483="Projet OCM (NOKIA)","TRAVAUX -NOKIA",
U483="ACCESS-ISSUE","ACCESS-ISSUE",
U483="Projet OCM (ZTE, NOKIA, autres projets)","TRAVAUX OCM",
U483="No root CAuse","No root cause",
U483="ODU HS","TX ISSUE",
U483="IP &amp; VLAN","TX ISSUE",
U483="Warehouse HUAWEI","SPARE-ISSUE",
U483="SPARE-HS","SPARE-ISSUE",
U483="Power Telco","RAN ISSUE"
),"")</f>
        <v/>
      </c>
      <c r="U483" s="33"/>
      <c r="V483" s="32" t="str" cm="1">
        <f t="array" ref="V483">IFERROR(_xlfn.IFS(
U483="MPR ISSUE","ACTIVE",
U483="BSS Hardware Issue","ACTIVE",
U483="Sites strategiques, MLL, Pylone, etc.","PASSIVE",
U483="AKTIVCO DEFAUT GE &amp; POWER Cabinet","PASSIVE",
U483="AKTIVCO Coupure ENEO &amp; Baisse de tension","PASSIVE",
U483="Coupure ENEO &amp; Baisse de tension","PASSIVE",
U483="Defaut GE &amp; POWER Cabinet","PASSIVE",
U483="Sharing","PASSIVE",
U483="Sites strategiques &amp; DataCenter","PASSIVE",
U483="Exclu","Exclu",
U483="SAT","ACTIVE",
U483="SPARE-ISSUE","SPARE-ISSUE",
U483="Fiber CAmtel","ACTIVE",
U483="Fiber AOF","ACTIVE",
U483="Projet OCM (HUAWEI)","PLANNED WORKS",
U483="Projet OCM (NOKIA)","PLANNED WORKS",
U483="ACCESS-ISSUE","ACCESS-ISSUE",
U483="Projet OCM (ZTE, NOKIA, autres projets)","PLANNED WORKS",
U483="No root CAuse","No root cause",
U483="ODU HS","ACTIVE",
U483="IP &amp; VLAN","ACTIVE",
U483="Warehouse HUAWEI","SPARE-ISSUE",
U483="SPARE-HS","SPARE-ISSUE",
U483="Power Telco","ACTIVE"
),"")</f>
        <v/>
      </c>
      <c r="W483" s="51"/>
      <c r="X483" s="51"/>
      <c r="Y483" s="51"/>
      <c r="Z483" s="51"/>
      <c r="AA483" s="51"/>
      <c r="AB483" s="34" t="s">
        <v>6675</v>
      </c>
      <c r="AC483" s="34" t="str">
        <f>_xlfn.XLOOKUP(B483,[4]ALL!$B:$B,[4]ALL!$N:$N,"")</f>
        <v/>
      </c>
      <c r="AD483" s="34" t="s">
        <v>5420</v>
      </c>
      <c r="AE483" s="34"/>
      <c r="AF483" s="36" t="s">
        <v>6487</v>
      </c>
      <c r="AG483" s="29"/>
      <c r="AH483" s="35"/>
      <c r="AI483" s="29"/>
      <c r="AJ483" s="29" t="s">
        <v>5420</v>
      </c>
      <c r="AK483" s="36" t="s">
        <v>5420</v>
      </c>
      <c r="AL483" s="36" t="s">
        <v>5420</v>
      </c>
      <c r="AM483" s="36" t="s">
        <v>5420</v>
      </c>
      <c r="AN483" s="36" t="s">
        <v>5420</v>
      </c>
      <c r="AO483" s="36" t="s">
        <v>5420</v>
      </c>
      <c r="AP483" s="36" t="s">
        <v>5420</v>
      </c>
      <c r="AQ483" s="36" t="s">
        <v>5420</v>
      </c>
      <c r="AR483" s="36" t="s">
        <v>5420</v>
      </c>
      <c r="AS483" s="36" t="s">
        <v>5420</v>
      </c>
      <c r="AT483" s="36" t="s">
        <v>5420</v>
      </c>
      <c r="AU483" s="36" t="s">
        <v>5420</v>
      </c>
      <c r="AV483" s="36" t="s">
        <v>5978</v>
      </c>
      <c r="AW483" s="45"/>
      <c r="AX483" s="45" t="s">
        <v>5420</v>
      </c>
      <c r="AY483" s="45" t="s">
        <v>5420</v>
      </c>
      <c r="AZ483" s="45" t="s">
        <v>5420</v>
      </c>
      <c r="BA483" s="36" t="s">
        <v>5420</v>
      </c>
    </row>
    <row r="484" spans="1:53" s="58" customFormat="1" ht="15.6" hidden="1" x14ac:dyDescent="0.3">
      <c r="A484" s="27" t="s">
        <v>254</v>
      </c>
      <c r="B484" s="28" t="s">
        <v>255</v>
      </c>
      <c r="C484" s="29" t="str">
        <f>_xlfn.XLOOKUP(B484,'[1]daily break down'!$D:$D,'[1]daily break down'!$E:$E,"")</f>
        <v>Douala</v>
      </c>
      <c r="D484" s="27" t="s">
        <v>21</v>
      </c>
      <c r="E484" s="27" t="s">
        <v>30</v>
      </c>
      <c r="F484" s="29" t="s">
        <v>31</v>
      </c>
      <c r="G484" s="27" t="s">
        <v>32</v>
      </c>
      <c r="H484" s="30" t="str">
        <f>_xlfn.XLOOKUP(B484,[2]CALCULATION!$B:$B,[2]CALCULATION!$H:$H,"")</f>
        <v>ZTE</v>
      </c>
      <c r="I484" s="25">
        <v>7.7225889114324334E-2</v>
      </c>
      <c r="J484" s="25">
        <v>7.7439910054132935E-2</v>
      </c>
      <c r="K484" s="25">
        <v>7.0002682395778712E-2</v>
      </c>
      <c r="L484" s="25">
        <v>0</v>
      </c>
      <c r="M484" s="25">
        <v>0.13219360048853881</v>
      </c>
      <c r="N484" s="25">
        <v>7.9401768669046496E-2</v>
      </c>
      <c r="O484" s="25">
        <v>7.8991561867746612E-2</v>
      </c>
      <c r="P484" s="25" t="s">
        <v>6366</v>
      </c>
      <c r="Q484" s="31" t="s">
        <v>5364</v>
      </c>
      <c r="R484" s="31"/>
      <c r="S484" s="32" t="str" cm="1">
        <f t="array" ref="S484">IFERROR(_xlfn.IFS(
U484="MPR ISSUE","PDH",
U484="BSS Hardware Issue","BSS",
U484="Sites strategiques, MLL, Pylone, etc.","ENVTECH",
U484="AKTIVCO DEFAUT GE &amp; POWER Cabinet","AKTIVCO",
U484="AKTIVCO Coupure ENEO &amp; Baisse de tension","AKTIVCO GRID ONLY",
U484="Coupure ENEO &amp; Baisse de tension","IHS GRID ONLY",
U484="Defaut GE &amp; POWER Cabinet","IHS",
U484="Sharing","Partners",
U484="Sites strategiques &amp; DataCenter","SST &amp; DC",
U484="Exclu","Exclu",
U484="SAT","SAT",
U484="SPARE-ISSUE","SPARE-ISSUE",
U484="Fiber CAmtel","TRANS_FO_CAMTEL",
U484="Fiber AOF","Fiber AOF",
U484="Projet OCM (HUAWEI)","TRAVAUX-HUAWEI",
U484="Projet OCM (NOKIA)","TRAVAUX-NOKIA",
U484="ACCESS-ISSUE","ACCESS-ISSUE",
U484="Projet OCM (ZTE, NOKIA, autres projets)","TRAVAUX OCM",
U484="No root CAuse","No root cause",
U484="ODU HS","PDH",
U484="IP &amp; VLAN","PDH",
U484="Warehouse HUAWEI","SPARE-ISSUE",
U484="SPARE-HS","SPARE-ISSUE",
U484="Power Telco","BSS"
),"")</f>
        <v/>
      </c>
      <c r="T484" s="32" t="str" cm="1">
        <f t="array" ref="T484">IFERROR(_xlfn.IFS(
U484="MPR ISSUE","TX ISSUE",
U484="BSS Hardware Issue","RAN ISSUE",
U484="Sites strategiques, MLL, Pylone, etc.","ENVTECH",
U484="AKTIVCO DEFAUT GE &amp; POWER Cabinet","POWER ISSUE",
U484="AKTIVCO Coupure ENEO &amp; Baisse de tension","POWER ISSUE",
U484="Coupure ENEO &amp; Baisse de tension","POWER ISSUE",
U484="Defaut GE &amp; POWER Cabinet","POWER ISSUE",
U484="Sharing","POWER ISSUE",
U484="Sites strategiques &amp; DataCenter","POWER ISSUE",
U484="Exclu","Exclu",
U484="SAT","TX ISSUE",
U484="SPARE-ISSUE","SPARE-ISSUE",
U484="Fiber CAmtel","TX ISSUE",
U484="Fiber AOF","TX ISSUE",
U484="Projet OCM (HUAWEI)","TRAVAUX-HUAWEI",
U484="Projet OCM (NOKIA)","TRAVAUX -NOKIA",
U484="ACCESS-ISSUE","ACCESS-ISSUE",
U484="Projet OCM (ZTE, NOKIA, autres projets)","TRAVAUX OCM",
U484="No root CAuse","No root cause",
U484="ODU HS","TX ISSUE",
U484="IP &amp; VLAN","TX ISSUE",
U484="Warehouse HUAWEI","SPARE-ISSUE",
U484="SPARE-HS","SPARE-ISSUE",
U484="Power Telco","RAN ISSUE"
),"")</f>
        <v/>
      </c>
      <c r="U484" s="33"/>
      <c r="V484" s="32" t="str" cm="1">
        <f t="array" ref="V484">IFERROR(_xlfn.IFS(
U484="MPR ISSUE","ACTIVE",
U484="BSS Hardware Issue","ACTIVE",
U484="Sites strategiques, MLL, Pylone, etc.","PASSIVE",
U484="AKTIVCO DEFAUT GE &amp; POWER Cabinet","PASSIVE",
U484="AKTIVCO Coupure ENEO &amp; Baisse de tension","PASSIVE",
U484="Coupure ENEO &amp; Baisse de tension","PASSIVE",
U484="Defaut GE &amp; POWER Cabinet","PASSIVE",
U484="Sharing","PASSIVE",
U484="Sites strategiques &amp; DataCenter","PASSIVE",
U484="Exclu","Exclu",
U484="SAT","ACTIVE",
U484="SPARE-ISSUE","SPARE-ISSUE",
U484="Fiber CAmtel","ACTIVE",
U484="Fiber AOF","ACTIVE",
U484="Projet OCM (HUAWEI)","PLANNED WORKS",
U484="Projet OCM (NOKIA)","PLANNED WORKS",
U484="ACCESS-ISSUE","ACCESS-ISSUE",
U484="Projet OCM (ZTE, NOKIA, autres projets)","PLANNED WORKS",
U484="No root CAuse","No root cause",
U484="ODU HS","ACTIVE",
U484="IP &amp; VLAN","ACTIVE",
U484="Warehouse HUAWEI","SPARE-ISSUE",
U484="SPARE-HS","SPARE-ISSUE",
U484="Power Telco","ACTIVE"
),"")</f>
        <v/>
      </c>
      <c r="W484" s="51"/>
      <c r="X484" s="51"/>
      <c r="Y484" s="51"/>
      <c r="Z484" s="51"/>
      <c r="AA484" s="51"/>
      <c r="AB484" s="34" t="s">
        <v>5420</v>
      </c>
      <c r="AC484" s="34" t="str">
        <f>_xlfn.XLOOKUP(B484,[4]ALL!$B:$B,[4]ALL!$N:$N,"")</f>
        <v/>
      </c>
      <c r="AD484" s="34" t="s">
        <v>5420</v>
      </c>
      <c r="AE484" s="34"/>
      <c r="AF484" s="36" t="s">
        <v>5420</v>
      </c>
      <c r="AG484" s="29"/>
      <c r="AH484" s="35"/>
      <c r="AI484" s="29"/>
      <c r="AJ484" s="29" t="s">
        <v>5420</v>
      </c>
      <c r="AK484" s="36" t="s">
        <v>5420</v>
      </c>
      <c r="AL484" s="36" t="s">
        <v>5420</v>
      </c>
      <c r="AM484" s="36" t="s">
        <v>5420</v>
      </c>
      <c r="AN484" s="36" t="s">
        <v>5420</v>
      </c>
      <c r="AO484" s="36" t="s">
        <v>5420</v>
      </c>
      <c r="AP484" s="36" t="s">
        <v>5420</v>
      </c>
      <c r="AQ484" s="36" t="s">
        <v>5420</v>
      </c>
      <c r="AR484" s="36" t="s">
        <v>5420</v>
      </c>
      <c r="AS484" s="36" t="s">
        <v>5420</v>
      </c>
      <c r="AT484" s="36" t="s">
        <v>5420</v>
      </c>
      <c r="AU484" s="36" t="s">
        <v>5420</v>
      </c>
      <c r="AV484" s="36" t="s">
        <v>5420</v>
      </c>
      <c r="AW484" s="45"/>
      <c r="AX484" s="45" t="s">
        <v>5420</v>
      </c>
      <c r="AY484" s="45" t="s">
        <v>5420</v>
      </c>
      <c r="AZ484" s="45" t="s">
        <v>5420</v>
      </c>
      <c r="BA484" s="36" t="s">
        <v>5420</v>
      </c>
    </row>
    <row r="485" spans="1:53" s="58" customFormat="1" ht="15.6" hidden="1" x14ac:dyDescent="0.3">
      <c r="A485" s="27" t="s">
        <v>533</v>
      </c>
      <c r="B485" s="28" t="s">
        <v>534</v>
      </c>
      <c r="C485" s="29" t="str">
        <f>_xlfn.XLOOKUP(B485,'[1]daily break down'!$D:$D,'[1]daily break down'!$E:$E,"")</f>
        <v>CENTRE</v>
      </c>
      <c r="D485" s="27" t="s">
        <v>11</v>
      </c>
      <c r="E485" s="27" t="s">
        <v>66</v>
      </c>
      <c r="F485" s="29" t="s">
        <v>226</v>
      </c>
      <c r="G485" s="27" t="s">
        <v>533</v>
      </c>
      <c r="H485" s="39" t="str">
        <f>_xlfn.XLOOKUP(B485,[2]CALCULATION!$B:$B,[2]CALCULATION!$H:$H,"")</f>
        <v>NOKIA</v>
      </c>
      <c r="I485" s="25">
        <v>1.4805611914403041</v>
      </c>
      <c r="J485" s="25">
        <v>2.0139013734437108</v>
      </c>
      <c r="K485" s="25">
        <v>1.4132694409487689</v>
      </c>
      <c r="L485" s="25">
        <v>1.3389328345218627</v>
      </c>
      <c r="M485" s="25">
        <v>0.16470694826115131</v>
      </c>
      <c r="N485" s="25">
        <v>0.21150619376599811</v>
      </c>
      <c r="O485" s="25">
        <v>7.8884551397842159E-2</v>
      </c>
      <c r="P485" s="25" t="s">
        <v>6366</v>
      </c>
      <c r="Q485" s="31" t="s">
        <v>5364</v>
      </c>
      <c r="R485" s="31"/>
      <c r="S485" s="32" t="str" cm="1">
        <f t="array" ref="S485">IFERROR(_xlfn.IFS(
U485="MPR ISSUE","PDH",
U485="BSS Hardware Issue","BSS",
U485="Sites strategiques, MLL, Pylone, etc.","ENVTECH",
U485="AKTIVCO DEFAUT GE &amp; POWER Cabinet","AKTIVCO",
U485="AKTIVCO Coupure ENEO &amp; Baisse de tension","AKTIVCO GRID ONLY",
U485="Coupure ENEO &amp; Baisse de tension","IHS GRID ONLY",
U485="Defaut GE &amp; POWER Cabinet","IHS",
U485="Sharing","Partners",
U485="Sites strategiques &amp; DataCenter","SST &amp; DC",
U485="Exclu","Exclu",
U485="SAT","SAT",
U485="SPARE-ISSUE","SPARE-ISSUE",
U485="Fiber CAmtel","TRANS_FO_CAMTEL",
U485="Fiber AOF","Fiber AOF",
U485="Projet OCM (HUAWEI)","TRAVAUX-HUAWEI",
U485="Projet OCM (NOKIA)","TRAVAUX-NOKIA",
U485="ACCESS-ISSUE","ACCESS-ISSUE",
U485="Projet OCM (ZTE, NOKIA, autres projets)","TRAVAUX OCM",
U485="No root CAuse","No root cause",
U485="ODU HS","PDH",
U485="IP &amp; VLAN","PDH",
U485="Warehouse HUAWEI","SPARE-ISSUE",
U485="SPARE-HS","SPARE-ISSUE",
U485="Power Telco","BSS"
),"")</f>
        <v/>
      </c>
      <c r="T485" s="32" t="str" cm="1">
        <f t="array" ref="T485">IFERROR(_xlfn.IFS(
U485="MPR ISSUE","TX ISSUE",
U485="BSS Hardware Issue","RAN ISSUE",
U485="Sites strategiques, MLL, Pylone, etc.","ENVTECH",
U485="AKTIVCO DEFAUT GE &amp; POWER Cabinet","POWER ISSUE",
U485="AKTIVCO Coupure ENEO &amp; Baisse de tension","POWER ISSUE",
U485="Coupure ENEO &amp; Baisse de tension","POWER ISSUE",
U485="Defaut GE &amp; POWER Cabinet","POWER ISSUE",
U485="Sharing","POWER ISSUE",
U485="Sites strategiques &amp; DataCenter","POWER ISSUE",
U485="Exclu","Exclu",
U485="SAT","TX ISSUE",
U485="SPARE-ISSUE","SPARE-ISSUE",
U485="Fiber CAmtel","TX ISSUE",
U485="Fiber AOF","TX ISSUE",
U485="Projet OCM (HUAWEI)","TRAVAUX-HUAWEI",
U485="Projet OCM (NOKIA)","TRAVAUX -NOKIA",
U485="ACCESS-ISSUE","ACCESS-ISSUE",
U485="Projet OCM (ZTE, NOKIA, autres projets)","TRAVAUX OCM",
U485="No root CAuse","No root cause",
U485="ODU HS","TX ISSUE",
U485="IP &amp; VLAN","TX ISSUE",
U485="Warehouse HUAWEI","SPARE-ISSUE",
U485="SPARE-HS","SPARE-ISSUE",
U485="Power Telco","RAN ISSUE"
),"")</f>
        <v/>
      </c>
      <c r="U485" s="33"/>
      <c r="V485" s="32" t="str" cm="1">
        <f t="array" ref="V485">IFERROR(_xlfn.IFS(
U485="MPR ISSUE","ACTIVE",
U485="BSS Hardware Issue","ACTIVE",
U485="Sites strategiques, MLL, Pylone, etc.","PASSIVE",
U485="AKTIVCO DEFAUT GE &amp; POWER Cabinet","PASSIVE",
U485="AKTIVCO Coupure ENEO &amp; Baisse de tension","PASSIVE",
U485="Coupure ENEO &amp; Baisse de tension","PASSIVE",
U485="Defaut GE &amp; POWER Cabinet","PASSIVE",
U485="Sharing","PASSIVE",
U485="Sites strategiques &amp; DataCenter","PASSIVE",
U485="Exclu","Exclu",
U485="SAT","ACTIVE",
U485="SPARE-ISSUE","SPARE-ISSUE",
U485="Fiber CAmtel","ACTIVE",
U485="Fiber AOF","ACTIVE",
U485="Projet OCM (HUAWEI)","PLANNED WORKS",
U485="Projet OCM (NOKIA)","PLANNED WORKS",
U485="ACCESS-ISSUE","ACCESS-ISSUE",
U485="Projet OCM (ZTE, NOKIA, autres projets)","PLANNED WORKS",
U485="No root CAuse","No root cause",
U485="ODU HS","ACTIVE",
U485="IP &amp; VLAN","ACTIVE",
U485="Warehouse HUAWEI","SPARE-ISSUE",
U485="SPARE-HS","SPARE-ISSUE",
U485="Power Telco","ACTIVE"
),"")</f>
        <v/>
      </c>
      <c r="W485" s="51"/>
      <c r="X485" s="51"/>
      <c r="Y485" s="51"/>
      <c r="Z485" s="51"/>
      <c r="AA485" s="51"/>
      <c r="AB485" s="34" t="s">
        <v>5420</v>
      </c>
      <c r="AC485" s="34" t="str">
        <f>_xlfn.XLOOKUP(B485,[4]ALL!$B:$B,[4]ALL!$N:$N,"")</f>
        <v/>
      </c>
      <c r="AD485" s="34" t="s">
        <v>5420</v>
      </c>
      <c r="AE485" s="34"/>
      <c r="AF485" s="36" t="s">
        <v>5420</v>
      </c>
      <c r="AG485" s="29"/>
      <c r="AH485" s="35"/>
      <c r="AI485" s="29"/>
      <c r="AJ485" s="29" t="s">
        <v>5420</v>
      </c>
      <c r="AK485" s="36" t="s">
        <v>5420</v>
      </c>
      <c r="AL485" s="36" t="s">
        <v>5420</v>
      </c>
      <c r="AM485" s="36" t="s">
        <v>5420</v>
      </c>
      <c r="AN485" s="36" t="s">
        <v>5420</v>
      </c>
      <c r="AO485" s="36" t="s">
        <v>5420</v>
      </c>
      <c r="AP485" s="36" t="s">
        <v>5420</v>
      </c>
      <c r="AQ485" s="36" t="s">
        <v>5420</v>
      </c>
      <c r="AR485" s="36" t="s">
        <v>5420</v>
      </c>
      <c r="AS485" s="36" t="s">
        <v>5420</v>
      </c>
      <c r="AT485" s="36" t="s">
        <v>5420</v>
      </c>
      <c r="AU485" s="36" t="s">
        <v>5420</v>
      </c>
      <c r="AV485" s="36" t="s">
        <v>5420</v>
      </c>
      <c r="AW485" s="45"/>
      <c r="AX485" s="45" t="s">
        <v>5420</v>
      </c>
      <c r="AY485" s="45" t="s">
        <v>5420</v>
      </c>
      <c r="AZ485" s="45" t="s">
        <v>5420</v>
      </c>
      <c r="BA485" s="36" t="s">
        <v>5420</v>
      </c>
    </row>
    <row r="486" spans="1:53" s="58" customFormat="1" ht="15.6" hidden="1" x14ac:dyDescent="0.3">
      <c r="A486" s="27" t="s">
        <v>4494</v>
      </c>
      <c r="B486" s="27" t="s">
        <v>4495</v>
      </c>
      <c r="C486" s="29" t="str">
        <f>_xlfn.XLOOKUP(B486,'[1]daily break down'!$D:$D,'[1]daily break down'!$E:$E,"")</f>
        <v>Yaounde</v>
      </c>
      <c r="D486" s="27" t="s">
        <v>21</v>
      </c>
      <c r="E486" s="27" t="s">
        <v>22</v>
      </c>
      <c r="F486" s="29" t="s">
        <v>37</v>
      </c>
      <c r="G486" s="27" t="s">
        <v>38</v>
      </c>
      <c r="H486" s="30" t="str">
        <f>_xlfn.XLOOKUP(B486,[2]CALCULATION!$B:$B,[2]CALCULATION!$H:$H,"")</f>
        <v>ZTE</v>
      </c>
      <c r="I486" s="25">
        <v>0</v>
      </c>
      <c r="J486" s="25">
        <v>0</v>
      </c>
      <c r="K486" s="25">
        <v>0</v>
      </c>
      <c r="L486" s="25">
        <v>0</v>
      </c>
      <c r="M486" s="25">
        <v>3.0703444024963402</v>
      </c>
      <c r="N486" s="25">
        <v>3.4680309788176342</v>
      </c>
      <c r="O486" s="25">
        <v>7.7279394349276345E-2</v>
      </c>
      <c r="P486" s="25" t="s">
        <v>6366</v>
      </c>
      <c r="Q486" s="31" t="s">
        <v>5364</v>
      </c>
      <c r="R486" s="31"/>
      <c r="S486" s="32" t="str" cm="1">
        <f t="array" ref="S486">IFERROR(_xlfn.IFS(
U486="MPR ISSUE","PDH",
U486="BSS Hardware Issue","BSS",
U486="Sites strategiques, MLL, Pylone, etc.","ENVTECH",
U486="AKTIVCO DEFAUT GE &amp; POWER Cabinet","AKTIVCO",
U486="AKTIVCO Coupure ENEO &amp; Baisse de tension","AKTIVCO GRID ONLY",
U486="Coupure ENEO &amp; Baisse de tension","IHS GRID ONLY",
U486="Defaut GE &amp; POWER Cabinet","IHS",
U486="Sharing","Partners",
U486="Sites strategiques &amp; DataCenter","SST &amp; DC",
U486="Exclu","Exclu",
U486="SAT","SAT",
U486="SPARE-ISSUE","SPARE-ISSUE",
U486="Fiber CAmtel","TRANS_FO_CAMTEL",
U486="Fiber AOF","Fiber AOF",
U486="Projet OCM (HUAWEI)","TRAVAUX-HUAWEI",
U486="Projet OCM (NOKIA)","TRAVAUX-NOKIA",
U486="ACCESS-ISSUE","ACCESS-ISSUE",
U486="Projet OCM (ZTE, NOKIA, autres projets)","TRAVAUX OCM",
U486="No root CAuse","No root cause",
U486="ODU HS","PDH",
U486="IP &amp; VLAN","PDH",
U486="Warehouse HUAWEI","SPARE-ISSUE",
U486="SPARE-HS","SPARE-ISSUE",
U486="Power Telco","BSS"
),"")</f>
        <v/>
      </c>
      <c r="T486" s="32" t="str" cm="1">
        <f t="array" ref="T486">IFERROR(_xlfn.IFS(
U486="MPR ISSUE","TX ISSUE",
U486="BSS Hardware Issue","RAN ISSUE",
U486="Sites strategiques, MLL, Pylone, etc.","ENVTECH",
U486="AKTIVCO DEFAUT GE &amp; POWER Cabinet","POWER ISSUE",
U486="AKTIVCO Coupure ENEO &amp; Baisse de tension","POWER ISSUE",
U486="Coupure ENEO &amp; Baisse de tension","POWER ISSUE",
U486="Defaut GE &amp; POWER Cabinet","POWER ISSUE",
U486="Sharing","POWER ISSUE",
U486="Sites strategiques &amp; DataCenter","POWER ISSUE",
U486="Exclu","Exclu",
U486="SAT","TX ISSUE",
U486="SPARE-ISSUE","SPARE-ISSUE",
U486="Fiber CAmtel","TX ISSUE",
U486="Fiber AOF","TX ISSUE",
U486="Projet OCM (HUAWEI)","TRAVAUX-HUAWEI",
U486="Projet OCM (NOKIA)","TRAVAUX -NOKIA",
U486="ACCESS-ISSUE","ACCESS-ISSUE",
U486="Projet OCM (ZTE, NOKIA, autres projets)","TRAVAUX OCM",
U486="No root CAuse","No root cause",
U486="ODU HS","TX ISSUE",
U486="IP &amp; VLAN","TX ISSUE",
U486="Warehouse HUAWEI","SPARE-ISSUE",
U486="SPARE-HS","SPARE-ISSUE",
U486="Power Telco","RAN ISSUE"
),"")</f>
        <v/>
      </c>
      <c r="U486" s="33"/>
      <c r="V486" s="32" t="str" cm="1">
        <f t="array" ref="V486">IFERROR(_xlfn.IFS(
U486="MPR ISSUE","ACTIVE",
U486="BSS Hardware Issue","ACTIVE",
U486="Sites strategiques, MLL, Pylone, etc.","PASSIVE",
U486="AKTIVCO DEFAUT GE &amp; POWER Cabinet","PASSIVE",
U486="AKTIVCO Coupure ENEO &amp; Baisse de tension","PASSIVE",
U486="Coupure ENEO &amp; Baisse de tension","PASSIVE",
U486="Defaut GE &amp; POWER Cabinet","PASSIVE",
U486="Sharing","PASSIVE",
U486="Sites strategiques &amp; DataCenter","PASSIVE",
U486="Exclu","Exclu",
U486="SAT","ACTIVE",
U486="SPARE-ISSUE","SPARE-ISSUE",
U486="Fiber CAmtel","ACTIVE",
U486="Fiber AOF","ACTIVE",
U486="Projet OCM (HUAWEI)","PLANNED WORKS",
U486="Projet OCM (NOKIA)","PLANNED WORKS",
U486="ACCESS-ISSUE","ACCESS-ISSUE",
U486="Projet OCM (ZTE, NOKIA, autres projets)","PLANNED WORKS",
U486="No root CAuse","No root cause",
U486="ODU HS","ACTIVE",
U486="IP &amp; VLAN","ACTIVE",
U486="Warehouse HUAWEI","SPARE-ISSUE",
U486="SPARE-HS","SPARE-ISSUE",
U486="Power Telco","ACTIVE"
),"")</f>
        <v/>
      </c>
      <c r="W486" s="51"/>
      <c r="X486" s="51"/>
      <c r="Y486" s="51"/>
      <c r="Z486" s="51"/>
      <c r="AA486" s="51"/>
      <c r="AB486" s="34" t="s">
        <v>6676</v>
      </c>
      <c r="AC486" s="34" t="str">
        <f>_xlfn.XLOOKUP(B486,[4]ALL!$B:$B,[4]ALL!$N:$N,"")</f>
        <v/>
      </c>
      <c r="AD486" s="34"/>
      <c r="AE486" s="34"/>
      <c r="AF486" s="36" t="s">
        <v>6487</v>
      </c>
      <c r="AG486" s="29"/>
      <c r="AH486" s="35"/>
      <c r="AI486" s="29"/>
      <c r="AJ486" s="29" t="s">
        <v>5420</v>
      </c>
      <c r="AK486" s="36" t="s">
        <v>5420</v>
      </c>
      <c r="AL486" s="36" t="s">
        <v>5420</v>
      </c>
      <c r="AM486" s="36" t="s">
        <v>5420</v>
      </c>
      <c r="AN486" s="36" t="s">
        <v>5420</v>
      </c>
      <c r="AO486" s="36" t="s">
        <v>5420</v>
      </c>
      <c r="AP486" s="36" t="s">
        <v>5420</v>
      </c>
      <c r="AQ486" s="36" t="s">
        <v>5420</v>
      </c>
      <c r="AR486" s="36" t="s">
        <v>5420</v>
      </c>
      <c r="AS486" s="36" t="s">
        <v>5420</v>
      </c>
      <c r="AT486" s="36" t="s">
        <v>5420</v>
      </c>
      <c r="AU486" s="36" t="s">
        <v>5420</v>
      </c>
      <c r="AV486" s="36" t="s">
        <v>5995</v>
      </c>
      <c r="AW486" s="45"/>
      <c r="AX486" s="45" t="s">
        <v>5420</v>
      </c>
      <c r="AY486" s="45" t="s">
        <v>5420</v>
      </c>
      <c r="AZ486" s="45" t="s">
        <v>5420</v>
      </c>
      <c r="BA486" s="36" t="s">
        <v>5420</v>
      </c>
    </row>
    <row r="487" spans="1:53" s="58" customFormat="1" ht="15.6" hidden="1" x14ac:dyDescent="0.3">
      <c r="A487" s="27" t="s">
        <v>456</v>
      </c>
      <c r="B487" s="27" t="s">
        <v>457</v>
      </c>
      <c r="C487" s="29" t="str">
        <f>_xlfn.XLOOKUP(B487,'[1]daily break down'!$D:$D,'[1]daily break down'!$E:$E,"")</f>
        <v>SUD-OUEST</v>
      </c>
      <c r="D487" s="27" t="s">
        <v>357</v>
      </c>
      <c r="E487" s="27" t="s">
        <v>36</v>
      </c>
      <c r="F487" s="29" t="s">
        <v>13</v>
      </c>
      <c r="G487" s="27" t="s">
        <v>63</v>
      </c>
      <c r="H487" s="37" t="str">
        <f>_xlfn.XLOOKUP(B487,[2]CALCULATION!$B:$B,[2]CALCULATION!$H:$H,"")</f>
        <v>Huawei</v>
      </c>
      <c r="I487" s="25">
        <v>0.76334135198454478</v>
      </c>
      <c r="J487" s="25">
        <v>0</v>
      </c>
      <c r="K487" s="25">
        <v>0.86453758635744904</v>
      </c>
      <c r="L487" s="25">
        <v>0</v>
      </c>
      <c r="M487" s="25">
        <v>1.3724092765236151</v>
      </c>
      <c r="N487" s="25">
        <v>4.5053191337573795</v>
      </c>
      <c r="O487" s="25">
        <v>0.22819982707108064</v>
      </c>
      <c r="P487" s="25" t="s">
        <v>6366</v>
      </c>
      <c r="Q487" s="31" t="s">
        <v>5364</v>
      </c>
      <c r="R487" s="31"/>
      <c r="S487" s="32" t="str" cm="1">
        <f t="array" ref="S487">IFERROR(_xlfn.IFS(
U487="MPR ISSUE","PDH",
U487="BSS Hardware Issue","BSS",
U487="Sites strategiques, MLL, Pylone, etc.","ENVTECH",
U487="AKTIVCO DEFAUT GE &amp; POWER Cabinet","AKTIVCO",
U487="AKTIVCO Coupure ENEO &amp; Baisse de tension","AKTIVCO GRID ONLY",
U487="Coupure ENEO &amp; Baisse de tension","IHS GRID ONLY",
U487="Defaut GE &amp; POWER Cabinet","IHS",
U487="Sharing","Partners",
U487="Sites strategiques &amp; DataCenter","SST &amp; DC",
U487="Exclu","Exclu",
U487="SAT","SAT",
U487="SPARE-ISSUE","SPARE-ISSUE",
U487="Fiber CAmtel","TRANS_FO_CAMTEL",
U487="Fiber AOF","Fiber AOF",
U487="Projet OCM (HUAWEI)","TRAVAUX-HUAWEI",
U487="Projet OCM (NOKIA)","TRAVAUX-NOKIA",
U487="ACCESS-ISSUE","ACCESS-ISSUE",
U487="Projet OCM (ZTE, NOKIA, autres projets)","TRAVAUX OCM",
U487="No root CAuse","No root cause",
U487="ODU HS","PDH",
U487="IP &amp; VLAN","PDH",
U487="Warehouse HUAWEI","SPARE-ISSUE",
U487="SPARE-HS","SPARE-ISSUE",
U487="Power Telco","BSS"
),"")</f>
        <v/>
      </c>
      <c r="T487" s="32" t="str" cm="1">
        <f t="array" ref="T487">IFERROR(_xlfn.IFS(
U487="MPR ISSUE","TX ISSUE",
U487="BSS Hardware Issue","RAN ISSUE",
U487="Sites strategiques, MLL, Pylone, etc.","ENVTECH",
U487="AKTIVCO DEFAUT GE &amp; POWER Cabinet","POWER ISSUE",
U487="AKTIVCO Coupure ENEO &amp; Baisse de tension","POWER ISSUE",
U487="Coupure ENEO &amp; Baisse de tension","POWER ISSUE",
U487="Defaut GE &amp; POWER Cabinet","POWER ISSUE",
U487="Sharing","POWER ISSUE",
U487="Sites strategiques &amp; DataCenter","POWER ISSUE",
U487="Exclu","Exclu",
U487="SAT","TX ISSUE",
U487="SPARE-ISSUE","SPARE-ISSUE",
U487="Fiber CAmtel","TX ISSUE",
U487="Fiber AOF","TX ISSUE",
U487="Projet OCM (HUAWEI)","TRAVAUX-HUAWEI",
U487="Projet OCM (NOKIA)","TRAVAUX -NOKIA",
U487="ACCESS-ISSUE","ACCESS-ISSUE",
U487="Projet OCM (ZTE, NOKIA, autres projets)","TRAVAUX OCM",
U487="No root CAuse","No root cause",
U487="ODU HS","TX ISSUE",
U487="IP &amp; VLAN","TX ISSUE",
U487="Warehouse HUAWEI","SPARE-ISSUE",
U487="SPARE-HS","SPARE-ISSUE",
U487="Power Telco","RAN ISSUE"
),"")</f>
        <v/>
      </c>
      <c r="U487" s="33"/>
      <c r="V487" s="32" t="str" cm="1">
        <f t="array" ref="V487">IFERROR(_xlfn.IFS(
U487="MPR ISSUE","ACTIVE",
U487="BSS Hardware Issue","ACTIVE",
U487="Sites strategiques, MLL, Pylone, etc.","PASSIVE",
U487="AKTIVCO DEFAUT GE &amp; POWER Cabinet","PASSIVE",
U487="AKTIVCO Coupure ENEO &amp; Baisse de tension","PASSIVE",
U487="Coupure ENEO &amp; Baisse de tension","PASSIVE",
U487="Defaut GE &amp; POWER Cabinet","PASSIVE",
U487="Sharing","PASSIVE",
U487="Sites strategiques &amp; DataCenter","PASSIVE",
U487="Exclu","Exclu",
U487="SAT","ACTIVE",
U487="SPARE-ISSUE","SPARE-ISSUE",
U487="Fiber CAmtel","ACTIVE",
U487="Fiber AOF","ACTIVE",
U487="Projet OCM (HUAWEI)","PLANNED WORKS",
U487="Projet OCM (NOKIA)","PLANNED WORKS",
U487="ACCESS-ISSUE","ACCESS-ISSUE",
U487="Projet OCM (ZTE, NOKIA, autres projets)","PLANNED WORKS",
U487="No root CAuse","No root cause",
U487="ODU HS","ACTIVE",
U487="IP &amp; VLAN","ACTIVE",
U487="Warehouse HUAWEI","SPARE-ISSUE",
U487="SPARE-HS","SPARE-ISSUE",
U487="Power Telco","ACTIVE"
),"")</f>
        <v/>
      </c>
      <c r="W487" s="51"/>
      <c r="X487" s="51"/>
      <c r="Y487" s="51"/>
      <c r="Z487" s="51"/>
      <c r="AA487" s="51"/>
      <c r="AB487" s="34" t="s">
        <v>5420</v>
      </c>
      <c r="AC487" s="34" t="str">
        <f>_xlfn.XLOOKUP(B487,[4]ALL!$B:$B,[4]ALL!$N:$N,"")</f>
        <v/>
      </c>
      <c r="AD487" s="34" t="s">
        <v>5420</v>
      </c>
      <c r="AE487" s="34"/>
      <c r="AF487" s="36" t="s">
        <v>5420</v>
      </c>
      <c r="AG487" s="29"/>
      <c r="AH487" s="35"/>
      <c r="AI487" s="29"/>
      <c r="AJ487" s="29" t="s">
        <v>5420</v>
      </c>
      <c r="AK487" s="36" t="s">
        <v>5420</v>
      </c>
      <c r="AL487" s="36" t="s">
        <v>5420</v>
      </c>
      <c r="AM487" s="36" t="s">
        <v>5420</v>
      </c>
      <c r="AN487" s="36" t="s">
        <v>5420</v>
      </c>
      <c r="AO487" s="36" t="s">
        <v>5420</v>
      </c>
      <c r="AP487" s="36" t="s">
        <v>5420</v>
      </c>
      <c r="AQ487" s="36" t="s">
        <v>5420</v>
      </c>
      <c r="AR487" s="36" t="s">
        <v>5420</v>
      </c>
      <c r="AS487" s="36" t="s">
        <v>5420</v>
      </c>
      <c r="AT487" s="36" t="s">
        <v>5420</v>
      </c>
      <c r="AU487" s="36" t="s">
        <v>5420</v>
      </c>
      <c r="AV487" s="36" t="s">
        <v>5420</v>
      </c>
      <c r="AW487" s="45"/>
      <c r="AX487" s="45" t="s">
        <v>5420</v>
      </c>
      <c r="AY487" s="45" t="s">
        <v>5420</v>
      </c>
      <c r="AZ487" s="45" t="s">
        <v>5420</v>
      </c>
      <c r="BA487" s="36" t="s">
        <v>5420</v>
      </c>
    </row>
    <row r="488" spans="1:53" s="58" customFormat="1" ht="15.6" hidden="1" x14ac:dyDescent="0.3">
      <c r="A488" s="27" t="s">
        <v>513</v>
      </c>
      <c r="B488" s="28" t="s">
        <v>514</v>
      </c>
      <c r="C488" s="29" t="str">
        <f>_xlfn.XLOOKUP(B488,'[1]daily break down'!$D:$D,'[1]daily break down'!$E:$E,"")</f>
        <v>Yaounde</v>
      </c>
      <c r="D488" s="27" t="s">
        <v>21</v>
      </c>
      <c r="E488" s="27" t="s">
        <v>36</v>
      </c>
      <c r="F488" s="29" t="s">
        <v>37</v>
      </c>
      <c r="G488" s="27" t="s">
        <v>38</v>
      </c>
      <c r="H488" s="30" t="str">
        <f>_xlfn.XLOOKUP(B488,[2]CALCULATION!$B:$B,[2]CALCULATION!$H:$H,"")</f>
        <v>ZTE</v>
      </c>
      <c r="I488" s="25">
        <v>0</v>
      </c>
      <c r="J488" s="25">
        <v>0</v>
      </c>
      <c r="K488" s="25">
        <v>0</v>
      </c>
      <c r="L488" s="25">
        <v>0</v>
      </c>
      <c r="M488" s="25">
        <v>3.0716820333701449</v>
      </c>
      <c r="N488" s="25">
        <v>3.4684590206972521</v>
      </c>
      <c r="O488" s="25">
        <v>7.6013103788741043E-2</v>
      </c>
      <c r="P488" s="25" t="s">
        <v>6366</v>
      </c>
      <c r="Q488" s="31" t="s">
        <v>5364</v>
      </c>
      <c r="R488" s="31"/>
      <c r="S488" s="32" t="str" cm="1">
        <f t="array" ref="S488">IFERROR(_xlfn.IFS(
U488="MPR ISSUE","PDH",
U488="BSS Hardware Issue","BSS",
U488="Sites strategiques, MLL, Pylone, etc.","ENVTECH",
U488="AKTIVCO DEFAUT GE &amp; POWER Cabinet","AKTIVCO",
U488="AKTIVCO Coupure ENEO &amp; Baisse de tension","AKTIVCO GRID ONLY",
U488="Coupure ENEO &amp; Baisse de tension","IHS GRID ONLY",
U488="Defaut GE &amp; POWER Cabinet","IHS",
U488="Sharing","Partners",
U488="Sites strategiques &amp; DataCenter","SST &amp; DC",
U488="Exclu","Exclu",
U488="SAT","SAT",
U488="SPARE-ISSUE","SPARE-ISSUE",
U488="Fiber CAmtel","TRANS_FO_CAMTEL",
U488="Fiber AOF","Fiber AOF",
U488="Projet OCM (HUAWEI)","TRAVAUX-HUAWEI",
U488="Projet OCM (NOKIA)","TRAVAUX-NOKIA",
U488="ACCESS-ISSUE","ACCESS-ISSUE",
U488="Projet OCM (ZTE, NOKIA, autres projets)","TRAVAUX OCM",
U488="No root CAuse","No root cause",
U488="ODU HS","PDH",
U488="IP &amp; VLAN","PDH",
U488="Warehouse HUAWEI","SPARE-ISSUE",
U488="SPARE-HS","SPARE-ISSUE",
U488="Power Telco","BSS"
),"")</f>
        <v/>
      </c>
      <c r="T488" s="32" t="str" cm="1">
        <f t="array" ref="T488">IFERROR(_xlfn.IFS(
U488="MPR ISSUE","TX ISSUE",
U488="BSS Hardware Issue","RAN ISSUE",
U488="Sites strategiques, MLL, Pylone, etc.","ENVTECH",
U488="AKTIVCO DEFAUT GE &amp; POWER Cabinet","POWER ISSUE",
U488="AKTIVCO Coupure ENEO &amp; Baisse de tension","POWER ISSUE",
U488="Coupure ENEO &amp; Baisse de tension","POWER ISSUE",
U488="Defaut GE &amp; POWER Cabinet","POWER ISSUE",
U488="Sharing","POWER ISSUE",
U488="Sites strategiques &amp; DataCenter","POWER ISSUE",
U488="Exclu","Exclu",
U488="SAT","TX ISSUE",
U488="SPARE-ISSUE","SPARE-ISSUE",
U488="Fiber CAmtel","TX ISSUE",
U488="Fiber AOF","TX ISSUE",
U488="Projet OCM (HUAWEI)","TRAVAUX-HUAWEI",
U488="Projet OCM (NOKIA)","TRAVAUX -NOKIA",
U488="ACCESS-ISSUE","ACCESS-ISSUE",
U488="Projet OCM (ZTE, NOKIA, autres projets)","TRAVAUX OCM",
U488="No root CAuse","No root cause",
U488="ODU HS","TX ISSUE",
U488="IP &amp; VLAN","TX ISSUE",
U488="Warehouse HUAWEI","SPARE-ISSUE",
U488="SPARE-HS","SPARE-ISSUE",
U488="Power Telco","RAN ISSUE"
),"")</f>
        <v/>
      </c>
      <c r="U488" s="33"/>
      <c r="V488" s="32" t="str" cm="1">
        <f t="array" ref="V488">IFERROR(_xlfn.IFS(
U488="MPR ISSUE","ACTIVE",
U488="BSS Hardware Issue","ACTIVE",
U488="Sites strategiques, MLL, Pylone, etc.","PASSIVE",
U488="AKTIVCO DEFAUT GE &amp; POWER Cabinet","PASSIVE",
U488="AKTIVCO Coupure ENEO &amp; Baisse de tension","PASSIVE",
U488="Coupure ENEO &amp; Baisse de tension","PASSIVE",
U488="Defaut GE &amp; POWER Cabinet","PASSIVE",
U488="Sharing","PASSIVE",
U488="Sites strategiques &amp; DataCenter","PASSIVE",
U488="Exclu","Exclu",
U488="SAT","ACTIVE",
U488="SPARE-ISSUE","SPARE-ISSUE",
U488="Fiber CAmtel","ACTIVE",
U488="Fiber AOF","ACTIVE",
U488="Projet OCM (HUAWEI)","PLANNED WORKS",
U488="Projet OCM (NOKIA)","PLANNED WORKS",
U488="ACCESS-ISSUE","ACCESS-ISSUE",
U488="Projet OCM (ZTE, NOKIA, autres projets)","PLANNED WORKS",
U488="No root CAuse","No root cause",
U488="ODU HS","ACTIVE",
U488="IP &amp; VLAN","ACTIVE",
U488="Warehouse HUAWEI","SPARE-ISSUE",
U488="SPARE-HS","SPARE-ISSUE",
U488="Power Telco","ACTIVE"
),"")</f>
        <v/>
      </c>
      <c r="W488" s="52"/>
      <c r="X488" s="52"/>
      <c r="Y488" s="52"/>
      <c r="Z488" s="52"/>
      <c r="AA488" s="52"/>
      <c r="AB488" s="34" t="s">
        <v>6677</v>
      </c>
      <c r="AC488" s="34" t="str">
        <f>_xlfn.XLOOKUP(B488,[4]ALL!$B:$B,[4]ALL!$N:$N,"")</f>
        <v/>
      </c>
      <c r="AD488" s="34"/>
      <c r="AE488" s="34"/>
      <c r="AF488" s="36" t="s">
        <v>6487</v>
      </c>
      <c r="AG488" s="29"/>
      <c r="AH488" s="35"/>
      <c r="AI488" s="29"/>
      <c r="AJ488" s="29" t="s">
        <v>5420</v>
      </c>
      <c r="AK488" s="36" t="s">
        <v>5420</v>
      </c>
      <c r="AL488" s="36" t="s">
        <v>5420</v>
      </c>
      <c r="AM488" s="36" t="s">
        <v>5420</v>
      </c>
      <c r="AN488" s="36" t="s">
        <v>5420</v>
      </c>
      <c r="AO488" s="36" t="s">
        <v>5420</v>
      </c>
      <c r="AP488" s="36" t="s">
        <v>5420</v>
      </c>
      <c r="AQ488" s="36" t="s">
        <v>5420</v>
      </c>
      <c r="AR488" s="36" t="s">
        <v>5420</v>
      </c>
      <c r="AS488" s="36" t="s">
        <v>5420</v>
      </c>
      <c r="AT488" s="36" t="s">
        <v>5420</v>
      </c>
      <c r="AU488" s="36" t="s">
        <v>5420</v>
      </c>
      <c r="AV488" s="36" t="s">
        <v>5994</v>
      </c>
      <c r="AW488" s="45"/>
      <c r="AX488" s="45" t="s">
        <v>5420</v>
      </c>
      <c r="AY488" s="45" t="s">
        <v>5420</v>
      </c>
      <c r="AZ488" s="45" t="s">
        <v>5420</v>
      </c>
      <c r="BA488" s="36" t="s">
        <v>5420</v>
      </c>
    </row>
    <row r="489" spans="1:53" s="58" customFormat="1" ht="15.6" hidden="1" x14ac:dyDescent="0.3">
      <c r="A489" s="29" t="s">
        <v>3217</v>
      </c>
      <c r="B489" s="35" t="s">
        <v>3218</v>
      </c>
      <c r="C489" s="29" t="str">
        <f>_xlfn.XLOOKUP(B489,'[1]daily break down'!$D:$D,'[1]daily break down'!$E:$E,"")</f>
        <v>Douala</v>
      </c>
      <c r="D489" s="27" t="s">
        <v>21</v>
      </c>
      <c r="E489" s="29" t="s">
        <v>5375</v>
      </c>
      <c r="F489" s="29" t="s">
        <v>31</v>
      </c>
      <c r="G489" s="29" t="s">
        <v>32</v>
      </c>
      <c r="H489" s="30" t="str">
        <f>_xlfn.XLOOKUP(B489,[2]CALCULATION!$B:$B,[2]CALCULATION!$H:$H,"")</f>
        <v>ZTE</v>
      </c>
      <c r="I489" s="25">
        <v>0.52961265063507135</v>
      </c>
      <c r="J489" s="25">
        <v>8.6977396535143665</v>
      </c>
      <c r="K489" s="25">
        <v>11.77204344339717</v>
      </c>
      <c r="L489" s="25">
        <v>0</v>
      </c>
      <c r="M489" s="25">
        <v>2.0655695953292073</v>
      </c>
      <c r="N489" s="25">
        <v>1.2633299375344214</v>
      </c>
      <c r="O489" s="25">
        <v>7.3355677119449361E-2</v>
      </c>
      <c r="P489" s="25" t="s">
        <v>6366</v>
      </c>
      <c r="Q489" s="31" t="s">
        <v>5364</v>
      </c>
      <c r="R489" s="31"/>
      <c r="S489" s="32" t="str" cm="1">
        <f t="array" ref="S489">IFERROR(_xlfn.IFS(
U489="MPR ISSUE","PDH",
U489="BSS Hardware Issue","BSS",
U489="Sites strategiques, MLL, Pylone, etc.","ENVTECH",
U489="AKTIVCO DEFAUT GE &amp; POWER Cabinet","AKTIVCO",
U489="AKTIVCO Coupure ENEO &amp; Baisse de tension","AKTIVCO GRID ONLY",
U489="Coupure ENEO &amp; Baisse de tension","IHS GRID ONLY",
U489="Defaut GE &amp; POWER Cabinet","IHS",
U489="Sharing","Partners",
U489="Sites strategiques &amp; DataCenter","SST &amp; DC",
U489="Exclu","Exclu",
U489="SAT","SAT",
U489="SPARE-ISSUE","SPARE-ISSUE",
U489="Fiber CAmtel","TRANS_FO_CAMTEL",
U489="Fiber AOF","Fiber AOF",
U489="Projet OCM (HUAWEI)","TRAVAUX-HUAWEI",
U489="Projet OCM (NOKIA)","TRAVAUX-NOKIA",
U489="ACCESS-ISSUE","ACCESS-ISSUE",
U489="Projet OCM (ZTE, NOKIA, autres projets)","TRAVAUX OCM",
U489="No root CAuse","No root cause",
U489="ODU HS","PDH",
U489="IP &amp; VLAN","PDH",
U489="Warehouse HUAWEI","SPARE-ISSUE",
U489="SPARE-HS","SPARE-ISSUE",
U489="Power Telco","BSS"
),"")</f>
        <v/>
      </c>
      <c r="T489" s="32" t="str" cm="1">
        <f t="array" ref="T489">IFERROR(_xlfn.IFS(
U489="MPR ISSUE","TX ISSUE",
U489="BSS Hardware Issue","RAN ISSUE",
U489="Sites strategiques, MLL, Pylone, etc.","ENVTECH",
U489="AKTIVCO DEFAUT GE &amp; POWER Cabinet","POWER ISSUE",
U489="AKTIVCO Coupure ENEO &amp; Baisse de tension","POWER ISSUE",
U489="Coupure ENEO &amp; Baisse de tension","POWER ISSUE",
U489="Defaut GE &amp; POWER Cabinet","POWER ISSUE",
U489="Sharing","POWER ISSUE",
U489="Sites strategiques &amp; DataCenter","POWER ISSUE",
U489="Exclu","Exclu",
U489="SAT","TX ISSUE",
U489="SPARE-ISSUE","SPARE-ISSUE",
U489="Fiber CAmtel","TX ISSUE",
U489="Fiber AOF","TX ISSUE",
U489="Projet OCM (HUAWEI)","TRAVAUX-HUAWEI",
U489="Projet OCM (NOKIA)","TRAVAUX -NOKIA",
U489="ACCESS-ISSUE","ACCESS-ISSUE",
U489="Projet OCM (ZTE, NOKIA, autres projets)","TRAVAUX OCM",
U489="No root CAuse","No root cause",
U489="ODU HS","TX ISSUE",
U489="IP &amp; VLAN","TX ISSUE",
U489="Warehouse HUAWEI","SPARE-ISSUE",
U489="SPARE-HS","SPARE-ISSUE",
U489="Power Telco","RAN ISSUE"
),"")</f>
        <v/>
      </c>
      <c r="U489" s="33"/>
      <c r="V489" s="32" t="str" cm="1">
        <f t="array" ref="V489">IFERROR(_xlfn.IFS(
U489="MPR ISSUE","ACTIVE",
U489="BSS Hardware Issue","ACTIVE",
U489="Sites strategiques, MLL, Pylone, etc.","PASSIVE",
U489="AKTIVCO DEFAUT GE &amp; POWER Cabinet","PASSIVE",
U489="AKTIVCO Coupure ENEO &amp; Baisse de tension","PASSIVE",
U489="Coupure ENEO &amp; Baisse de tension","PASSIVE",
U489="Defaut GE &amp; POWER Cabinet","PASSIVE",
U489="Sharing","PASSIVE",
U489="Sites strategiques &amp; DataCenter","PASSIVE",
U489="Exclu","Exclu",
U489="SAT","ACTIVE",
U489="SPARE-ISSUE","SPARE-ISSUE",
U489="Fiber CAmtel","ACTIVE",
U489="Fiber AOF","ACTIVE",
U489="Projet OCM (HUAWEI)","PLANNED WORKS",
U489="Projet OCM (NOKIA)","PLANNED WORKS",
U489="ACCESS-ISSUE","ACCESS-ISSUE",
U489="Projet OCM (ZTE, NOKIA, autres projets)","PLANNED WORKS",
U489="No root CAuse","No root cause",
U489="ODU HS","ACTIVE",
U489="IP &amp; VLAN","ACTIVE",
U489="Warehouse HUAWEI","SPARE-ISSUE",
U489="SPARE-HS","SPARE-ISSUE",
U489="Power Telco","ACTIVE"
),"")</f>
        <v/>
      </c>
      <c r="W489" s="51"/>
      <c r="X489" s="51"/>
      <c r="Y489" s="51"/>
      <c r="Z489" s="51"/>
      <c r="AA489" s="51"/>
      <c r="AB489" s="34" t="s">
        <v>5420</v>
      </c>
      <c r="AC489" s="34" t="str">
        <f>_xlfn.XLOOKUP(B489,[4]ALL!$B:$B,[4]ALL!$N:$N,"")</f>
        <v/>
      </c>
      <c r="AD489" s="34" t="s">
        <v>5420</v>
      </c>
      <c r="AE489" s="34"/>
      <c r="AF489" s="36" t="s">
        <v>5420</v>
      </c>
      <c r="AG489" s="29"/>
      <c r="AH489" s="35"/>
      <c r="AI489" s="29"/>
      <c r="AJ489" s="29" t="s">
        <v>5420</v>
      </c>
      <c r="AK489" s="36" t="s">
        <v>5420</v>
      </c>
      <c r="AL489" s="36" t="s">
        <v>5420</v>
      </c>
      <c r="AM489" s="36" t="s">
        <v>5420</v>
      </c>
      <c r="AN489" s="36" t="s">
        <v>5420</v>
      </c>
      <c r="AO489" s="36" t="s">
        <v>5420</v>
      </c>
      <c r="AP489" s="36" t="s">
        <v>5420</v>
      </c>
      <c r="AQ489" s="36" t="s">
        <v>5420</v>
      </c>
      <c r="AR489" s="36" t="s">
        <v>5420</v>
      </c>
      <c r="AS489" s="36" t="s">
        <v>5420</v>
      </c>
      <c r="AT489" s="36" t="s">
        <v>5420</v>
      </c>
      <c r="AU489" s="36" t="s">
        <v>5420</v>
      </c>
      <c r="AV489" s="36" t="s">
        <v>5420</v>
      </c>
      <c r="AW489" s="45"/>
      <c r="AX489" s="45" t="s">
        <v>5420</v>
      </c>
      <c r="AY489" s="45" t="s">
        <v>5420</v>
      </c>
      <c r="AZ489" s="45" t="s">
        <v>5420</v>
      </c>
      <c r="BA489" s="36" t="s">
        <v>5420</v>
      </c>
    </row>
    <row r="490" spans="1:53" s="58" customFormat="1" ht="15.6" hidden="1" x14ac:dyDescent="0.3">
      <c r="A490" s="27" t="s">
        <v>1372</v>
      </c>
      <c r="B490" s="28" t="s">
        <v>1373</v>
      </c>
      <c r="C490" s="29" t="str">
        <f>_xlfn.XLOOKUP(B490,'[1]daily break down'!$D:$D,'[1]daily break down'!$E:$E,"")</f>
        <v>Douala</v>
      </c>
      <c r="D490" s="27"/>
      <c r="E490" s="27"/>
      <c r="F490" s="29" t="s">
        <v>31</v>
      </c>
      <c r="G490" s="27" t="s">
        <v>32</v>
      </c>
      <c r="H490" s="30" t="str">
        <f>_xlfn.XLOOKUP(B490,[2]CALCULATION!$B:$B,[2]CALCULATION!$H:$H,"")</f>
        <v>ZTE</v>
      </c>
      <c r="I490" s="25">
        <v>0.31038386795764072</v>
      </c>
      <c r="J490" s="25">
        <v>2.8179423741485372E-3</v>
      </c>
      <c r="K490" s="25">
        <v>1.9208379347835487E-2</v>
      </c>
      <c r="L490" s="25">
        <v>0</v>
      </c>
      <c r="M490" s="25">
        <v>0</v>
      </c>
      <c r="N490" s="25">
        <v>0</v>
      </c>
      <c r="O490" s="25">
        <v>7.2624438908435979E-2</v>
      </c>
      <c r="P490" s="25" t="s">
        <v>6366</v>
      </c>
      <c r="Q490" s="31" t="s">
        <v>5364</v>
      </c>
      <c r="R490" s="31"/>
      <c r="S490" s="32" t="str" cm="1">
        <f t="array" ref="S490">IFERROR(_xlfn.IFS(
U490="MPR ISSUE","PDH",
U490="BSS Hardware Issue","BSS",
U490="Sites strategiques, MLL, Pylone, etc.","ENVTECH",
U490="AKTIVCO DEFAUT GE &amp; POWER Cabinet","AKTIVCO",
U490="AKTIVCO Coupure ENEO &amp; Baisse de tension","AKTIVCO GRID ONLY",
U490="Coupure ENEO &amp; Baisse de tension","IHS GRID ONLY",
U490="Defaut GE &amp; POWER Cabinet","IHS",
U490="Sharing","Partners",
U490="Sites strategiques &amp; DataCenter","SST &amp; DC",
U490="Exclu","Exclu",
U490="SAT","SAT",
U490="SPARE-ISSUE","SPARE-ISSUE",
U490="Fiber CAmtel","TRANS_FO_CAMTEL",
U490="Fiber AOF","Fiber AOF",
U490="Projet OCM (HUAWEI)","TRAVAUX-HUAWEI",
U490="Projet OCM (NOKIA)","TRAVAUX-NOKIA",
U490="ACCESS-ISSUE","ACCESS-ISSUE",
U490="Projet OCM (ZTE, NOKIA, autres projets)","TRAVAUX OCM",
U490="No root CAuse","No root cause",
U490="ODU HS","PDH",
U490="IP &amp; VLAN","PDH",
U490="Warehouse HUAWEI","SPARE-ISSUE",
U490="SPARE-HS","SPARE-ISSUE",
U490="Power Telco","BSS"
),"")</f>
        <v/>
      </c>
      <c r="T490" s="32" t="str" cm="1">
        <f t="array" ref="T490">IFERROR(_xlfn.IFS(
U490="MPR ISSUE","TX ISSUE",
U490="BSS Hardware Issue","RAN ISSUE",
U490="Sites strategiques, MLL, Pylone, etc.","ENVTECH",
U490="AKTIVCO DEFAUT GE &amp; POWER Cabinet","POWER ISSUE",
U490="AKTIVCO Coupure ENEO &amp; Baisse de tension","POWER ISSUE",
U490="Coupure ENEO &amp; Baisse de tension","POWER ISSUE",
U490="Defaut GE &amp; POWER Cabinet","POWER ISSUE",
U490="Sharing","POWER ISSUE",
U490="Sites strategiques &amp; DataCenter","POWER ISSUE",
U490="Exclu","Exclu",
U490="SAT","TX ISSUE",
U490="SPARE-ISSUE","SPARE-ISSUE",
U490="Fiber CAmtel","TX ISSUE",
U490="Fiber AOF","TX ISSUE",
U490="Projet OCM (HUAWEI)","TRAVAUX-HUAWEI",
U490="Projet OCM (NOKIA)","TRAVAUX -NOKIA",
U490="ACCESS-ISSUE","ACCESS-ISSUE",
U490="Projet OCM (ZTE, NOKIA, autres projets)","TRAVAUX OCM",
U490="No root CAuse","No root cause",
U490="ODU HS","TX ISSUE",
U490="IP &amp; VLAN","TX ISSUE",
U490="Warehouse HUAWEI","SPARE-ISSUE",
U490="SPARE-HS","SPARE-ISSUE",
U490="Power Telco","RAN ISSUE"
),"")</f>
        <v/>
      </c>
      <c r="U490" s="33"/>
      <c r="V490" s="32" t="str" cm="1">
        <f t="array" ref="V490">IFERROR(_xlfn.IFS(
U490="MPR ISSUE","ACTIVE",
U490="BSS Hardware Issue","ACTIVE",
U490="Sites strategiques, MLL, Pylone, etc.","PASSIVE",
U490="AKTIVCO DEFAUT GE &amp; POWER Cabinet","PASSIVE",
U490="AKTIVCO Coupure ENEO &amp; Baisse de tension","PASSIVE",
U490="Coupure ENEO &amp; Baisse de tension","PASSIVE",
U490="Defaut GE &amp; POWER Cabinet","PASSIVE",
U490="Sharing","PASSIVE",
U490="Sites strategiques &amp; DataCenter","PASSIVE",
U490="Exclu","Exclu",
U490="SAT","ACTIVE",
U490="SPARE-ISSUE","SPARE-ISSUE",
U490="Fiber CAmtel","ACTIVE",
U490="Fiber AOF","ACTIVE",
U490="Projet OCM (HUAWEI)","PLANNED WORKS",
U490="Projet OCM (NOKIA)","PLANNED WORKS",
U490="ACCESS-ISSUE","ACCESS-ISSUE",
U490="Projet OCM (ZTE, NOKIA, autres projets)","PLANNED WORKS",
U490="No root CAuse","No root cause",
U490="ODU HS","ACTIVE",
U490="IP &amp; VLAN","ACTIVE",
U490="Warehouse HUAWEI","SPARE-ISSUE",
U490="SPARE-HS","SPARE-ISSUE",
U490="Power Telco","ACTIVE"
),"")</f>
        <v/>
      </c>
      <c r="W490" s="51"/>
      <c r="X490" s="51"/>
      <c r="Y490" s="51"/>
      <c r="Z490" s="51"/>
      <c r="AA490" s="51"/>
      <c r="AB490" s="34" t="s">
        <v>5420</v>
      </c>
      <c r="AC490" s="34" t="str">
        <f>_xlfn.XLOOKUP(B490,[4]ALL!$B:$B,[4]ALL!$N:$N,"")</f>
        <v/>
      </c>
      <c r="AD490" s="34" t="s">
        <v>5420</v>
      </c>
      <c r="AE490" s="34"/>
      <c r="AF490" s="36" t="s">
        <v>5420</v>
      </c>
      <c r="AG490" s="29"/>
      <c r="AH490" s="35"/>
      <c r="AI490" s="29"/>
      <c r="AJ490" s="29" t="s">
        <v>5420</v>
      </c>
      <c r="AK490" s="36" t="s">
        <v>5420</v>
      </c>
      <c r="AL490" s="36" t="s">
        <v>5420</v>
      </c>
      <c r="AM490" s="36" t="s">
        <v>5420</v>
      </c>
      <c r="AN490" s="36" t="s">
        <v>5420</v>
      </c>
      <c r="AO490" s="36" t="s">
        <v>5420</v>
      </c>
      <c r="AP490" s="36" t="s">
        <v>5420</v>
      </c>
      <c r="AQ490" s="36" t="s">
        <v>5420</v>
      </c>
      <c r="AR490" s="36" t="s">
        <v>5420</v>
      </c>
      <c r="AS490" s="36" t="s">
        <v>5420</v>
      </c>
      <c r="AT490" s="36" t="s">
        <v>5420</v>
      </c>
      <c r="AU490" s="36" t="s">
        <v>5420</v>
      </c>
      <c r="AV490" s="36" t="s">
        <v>5420</v>
      </c>
      <c r="AW490" s="45"/>
      <c r="AX490" s="45" t="s">
        <v>5420</v>
      </c>
      <c r="AY490" s="45" t="s">
        <v>5420</v>
      </c>
      <c r="AZ490" s="45" t="s">
        <v>5420</v>
      </c>
      <c r="BA490" s="36" t="s">
        <v>5420</v>
      </c>
    </row>
    <row r="491" spans="1:53" s="58" customFormat="1" ht="15.6" hidden="1" x14ac:dyDescent="0.3">
      <c r="A491" s="27" t="s">
        <v>1328</v>
      </c>
      <c r="B491" s="28" t="s">
        <v>1329</v>
      </c>
      <c r="C491" s="29" t="str">
        <f>_xlfn.XLOOKUP(B491,'[1]daily break down'!$D:$D,'[1]daily break down'!$E:$E,"")</f>
        <v>CENTRE</v>
      </c>
      <c r="D491" s="27" t="s">
        <v>11</v>
      </c>
      <c r="E491" s="27" t="s">
        <v>154</v>
      </c>
      <c r="F491" s="29" t="s">
        <v>37</v>
      </c>
      <c r="G491" s="27" t="s">
        <v>1330</v>
      </c>
      <c r="H491" s="39" t="str">
        <f>_xlfn.XLOOKUP(B491,[2]CALCULATION!$B:$B,[2]CALCULATION!$H:$H,"")</f>
        <v>NOKIA</v>
      </c>
      <c r="I491" s="25">
        <v>0.14467815531071565</v>
      </c>
      <c r="J491" s="25">
        <v>0.12718194348135012</v>
      </c>
      <c r="K491" s="25">
        <v>0.17983109467430297</v>
      </c>
      <c r="L491" s="25">
        <v>0.13274648791637775</v>
      </c>
      <c r="M491" s="25">
        <v>0.15689518395813187</v>
      </c>
      <c r="N491" s="25">
        <v>0.14408959772624155</v>
      </c>
      <c r="O491" s="25">
        <v>7.1286808034631416E-2</v>
      </c>
      <c r="P491" s="25" t="s">
        <v>6366</v>
      </c>
      <c r="Q491" s="31" t="str">
        <f>_xlfn.XLOOKUP(B491,'[1]daily break down'!$D:$D,'[1]daily break down'!$O:$O,"")</f>
        <v>EXCLU</v>
      </c>
      <c r="R491" s="31"/>
      <c r="S491" s="32" t="str" cm="1">
        <f t="array" ref="S491">IFERROR(_xlfn.IFS(
U491="MPR ISSUE","PDH",
U491="BSS Hardware Issue","BSS",
U491="Sites strategiques, MLL, Pylone, etc.","ENVTECH",
U491="AKTIVCO DEFAUT GE &amp; POWER Cabinet","AKTIVCO",
U491="AKTIVCO Coupure ENEO &amp; Baisse de tension","AKTIVCO GRID ONLY",
U491="Coupure ENEO &amp; Baisse de tension","IHS GRID ONLY",
U491="Defaut GE &amp; POWER Cabinet","IHS",
U491="Sharing","Partners",
U491="Sites strategiques &amp; DataCenter","SST &amp; DC",
U491="Exclu","Exclu",
U491="SAT","SAT",
U491="SPARE-ISSUE","SPARE-ISSUE",
U491="Fiber CAmtel","TRANS_FO_CAMTEL",
U491="Fiber AOF","Fiber AOF",
U491="Projet OCM (HUAWEI)","TRAVAUX-HUAWEI",
U491="Projet OCM (NOKIA)","TRAVAUX-NOKIA",
U491="ACCESS-ISSUE","ACCESS-ISSUE",
U491="Projet OCM (ZTE, NOKIA, autres projets)","TRAVAUX OCM",
U491="No root CAuse","No root cause",
U491="ODU HS","PDH",
U491="IP &amp; VLAN","PDH",
U491="Warehouse HUAWEI","SPARE-ISSUE",
U491="SPARE-HS","SPARE-ISSUE",
U491="Power Telco","BSS"
),"")</f>
        <v/>
      </c>
      <c r="T491" s="32" t="str" cm="1">
        <f t="array" ref="T491">IFERROR(_xlfn.IFS(
U491="MPR ISSUE","TX ISSUE",
U491="BSS Hardware Issue","RAN ISSUE",
U491="Sites strategiques, MLL, Pylone, etc.","ENVTECH",
U491="AKTIVCO DEFAUT GE &amp; POWER Cabinet","POWER ISSUE",
U491="AKTIVCO Coupure ENEO &amp; Baisse de tension","POWER ISSUE",
U491="Coupure ENEO &amp; Baisse de tension","POWER ISSUE",
U491="Defaut GE &amp; POWER Cabinet","POWER ISSUE",
U491="Sharing","POWER ISSUE",
U491="Sites strategiques &amp; DataCenter","POWER ISSUE",
U491="Exclu","Exclu",
U491="SAT","TX ISSUE",
U491="SPARE-ISSUE","SPARE-ISSUE",
U491="Fiber CAmtel","TX ISSUE",
U491="Fiber AOF","TX ISSUE",
U491="Projet OCM (HUAWEI)","TRAVAUX-HUAWEI",
U491="Projet OCM (NOKIA)","TRAVAUX -NOKIA",
U491="ACCESS-ISSUE","ACCESS-ISSUE",
U491="Projet OCM (ZTE, NOKIA, autres projets)","TRAVAUX OCM",
U491="No root CAuse","No root cause",
U491="ODU HS","TX ISSUE",
U491="IP &amp; VLAN","TX ISSUE",
U491="Warehouse HUAWEI","SPARE-ISSUE",
U491="SPARE-HS","SPARE-ISSUE",
U491="Power Telco","RAN ISSUE"
),"")</f>
        <v/>
      </c>
      <c r="U491" s="33"/>
      <c r="V491" s="32" t="str" cm="1">
        <f t="array" ref="V491">IFERROR(_xlfn.IFS(
U491="MPR ISSUE","ACTIVE",
U491="BSS Hardware Issue","ACTIVE",
U491="Sites strategiques, MLL, Pylone, etc.","PASSIVE",
U491="AKTIVCO DEFAUT GE &amp; POWER Cabinet","PASSIVE",
U491="AKTIVCO Coupure ENEO &amp; Baisse de tension","PASSIVE",
U491="Coupure ENEO &amp; Baisse de tension","PASSIVE",
U491="Defaut GE &amp; POWER Cabinet","PASSIVE",
U491="Sharing","PASSIVE",
U491="Sites strategiques &amp; DataCenter","PASSIVE",
U491="Exclu","Exclu",
U491="SAT","ACTIVE",
U491="SPARE-ISSUE","SPARE-ISSUE",
U491="Fiber CAmtel","ACTIVE",
U491="Fiber AOF","ACTIVE",
U491="Projet OCM (HUAWEI)","PLANNED WORKS",
U491="Projet OCM (NOKIA)","PLANNED WORKS",
U491="ACCESS-ISSUE","ACCESS-ISSUE",
U491="Projet OCM (ZTE, NOKIA, autres projets)","PLANNED WORKS",
U491="No root CAuse","No root cause",
U491="ODU HS","ACTIVE",
U491="IP &amp; VLAN","ACTIVE",
U491="Warehouse HUAWEI","SPARE-ISSUE",
U491="SPARE-HS","SPARE-ISSUE",
U491="Power Telco","ACTIVE"
),"")</f>
        <v/>
      </c>
      <c r="W491" s="51"/>
      <c r="X491" s="51"/>
      <c r="Y491" s="51"/>
      <c r="Z491" s="51"/>
      <c r="AA491" s="51"/>
      <c r="AB491" s="34" t="s">
        <v>5420</v>
      </c>
      <c r="AC491" s="34" t="str">
        <f>_xlfn.XLOOKUP(B491,[4]ALL!$B:$B,[4]ALL!$N:$N,"")</f>
        <v/>
      </c>
      <c r="AD491" s="34" t="s">
        <v>5420</v>
      </c>
      <c r="AE491" s="34"/>
      <c r="AF491" s="36" t="s">
        <v>5420</v>
      </c>
      <c r="AG491" s="29"/>
      <c r="AH491" s="35"/>
      <c r="AI491" s="29"/>
      <c r="AJ491" s="29" t="s">
        <v>5420</v>
      </c>
      <c r="AK491" s="36" t="s">
        <v>5420</v>
      </c>
      <c r="AL491" s="36" t="s">
        <v>5420</v>
      </c>
      <c r="AM491" s="36" t="s">
        <v>5420</v>
      </c>
      <c r="AN491" s="36" t="s">
        <v>5420</v>
      </c>
      <c r="AO491" s="36" t="s">
        <v>5420</v>
      </c>
      <c r="AP491" s="36" t="s">
        <v>5420</v>
      </c>
      <c r="AQ491" s="36" t="s">
        <v>5420</v>
      </c>
      <c r="AR491" s="36" t="s">
        <v>5420</v>
      </c>
      <c r="AS491" s="36" t="s">
        <v>5420</v>
      </c>
      <c r="AT491" s="36" t="s">
        <v>5420</v>
      </c>
      <c r="AU491" s="36" t="s">
        <v>5420</v>
      </c>
      <c r="AV491" s="36" t="s">
        <v>5420</v>
      </c>
      <c r="AW491" s="45"/>
      <c r="AX491" s="45" t="s">
        <v>5420</v>
      </c>
      <c r="AY491" s="45" t="s">
        <v>5420</v>
      </c>
      <c r="AZ491" s="45" t="s">
        <v>5420</v>
      </c>
      <c r="BA491" s="36" t="s">
        <v>5420</v>
      </c>
    </row>
    <row r="492" spans="1:53" s="58" customFormat="1" ht="15.6" hidden="1" x14ac:dyDescent="0.3">
      <c r="A492" s="27" t="s">
        <v>958</v>
      </c>
      <c r="B492" s="28" t="s">
        <v>959</v>
      </c>
      <c r="C492" s="29" t="str">
        <f>_xlfn.XLOOKUP(B492,'[1]daily break down'!$D:$D,'[1]daily break down'!$E:$E,"")</f>
        <v>Garoua</v>
      </c>
      <c r="D492" s="27" t="s">
        <v>11</v>
      </c>
      <c r="E492" s="27" t="s">
        <v>12</v>
      </c>
      <c r="F492" s="29" t="s">
        <v>23</v>
      </c>
      <c r="G492" s="27" t="s">
        <v>24</v>
      </c>
      <c r="H492" s="37" t="str">
        <f>_xlfn.XLOOKUP(B492,[2]CALCULATION!$B:$B,[2]CALCULATION!$H:$H,"")</f>
        <v>Huawei</v>
      </c>
      <c r="I492" s="25">
        <v>0</v>
      </c>
      <c r="J492" s="25">
        <v>0</v>
      </c>
      <c r="K492" s="25">
        <v>0</v>
      </c>
      <c r="L492" s="25">
        <v>0</v>
      </c>
      <c r="M492" s="25">
        <v>0</v>
      </c>
      <c r="N492" s="25">
        <v>0</v>
      </c>
      <c r="O492" s="25">
        <v>6.97173211427006E-2</v>
      </c>
      <c r="P492" s="25" t="s">
        <v>6366</v>
      </c>
      <c r="Q492" s="31" t="s">
        <v>5364</v>
      </c>
      <c r="R492" s="31"/>
      <c r="S492" s="32" t="str" cm="1">
        <f t="array" ref="S492">IFERROR(_xlfn.IFS(
U492="MPR ISSUE","PDH",
U492="BSS Hardware Issue","BSS",
U492="Sites strategiques, MLL, Pylone, etc.","ENVTECH",
U492="AKTIVCO DEFAUT GE &amp; POWER Cabinet","AKTIVCO",
U492="AKTIVCO Coupure ENEO &amp; Baisse de tension","AKTIVCO GRID ONLY",
U492="Coupure ENEO &amp; Baisse de tension","IHS GRID ONLY",
U492="Defaut GE &amp; POWER Cabinet","IHS",
U492="Sharing","Partners",
U492="Sites strategiques &amp; DataCenter","SST &amp; DC",
U492="Exclu","Exclu",
U492="SAT","SAT",
U492="SPARE-ISSUE","SPARE-ISSUE",
U492="Fiber CAmtel","TRANS_FO_CAMTEL",
U492="Fiber AOF","Fiber AOF",
U492="Projet OCM (HUAWEI)","TRAVAUX-HUAWEI",
U492="Projet OCM (NOKIA)","TRAVAUX-NOKIA",
U492="ACCESS-ISSUE","ACCESS-ISSUE",
U492="Projet OCM (ZTE, NOKIA, autres projets)","TRAVAUX OCM",
U492="No root CAuse","No root cause",
U492="ODU HS","PDH",
U492="IP &amp; VLAN","PDH",
U492="Warehouse HUAWEI","SPARE-ISSUE",
U492="SPARE-HS","SPARE-ISSUE",
U492="Power Telco","BSS"
),"")</f>
        <v/>
      </c>
      <c r="T492" s="32" t="str" cm="1">
        <f t="array" ref="T492">IFERROR(_xlfn.IFS(
U492="MPR ISSUE","TX ISSUE",
U492="BSS Hardware Issue","RAN ISSUE",
U492="Sites strategiques, MLL, Pylone, etc.","ENVTECH",
U492="AKTIVCO DEFAUT GE &amp; POWER Cabinet","POWER ISSUE",
U492="AKTIVCO Coupure ENEO &amp; Baisse de tension","POWER ISSUE",
U492="Coupure ENEO &amp; Baisse de tension","POWER ISSUE",
U492="Defaut GE &amp; POWER Cabinet","POWER ISSUE",
U492="Sharing","POWER ISSUE",
U492="Sites strategiques &amp; DataCenter","POWER ISSUE",
U492="Exclu","Exclu",
U492="SAT","TX ISSUE",
U492="SPARE-ISSUE","SPARE-ISSUE",
U492="Fiber CAmtel","TX ISSUE",
U492="Fiber AOF","TX ISSUE",
U492="Projet OCM (HUAWEI)","TRAVAUX-HUAWEI",
U492="Projet OCM (NOKIA)","TRAVAUX -NOKIA",
U492="ACCESS-ISSUE","ACCESS-ISSUE",
U492="Projet OCM (ZTE, NOKIA, autres projets)","TRAVAUX OCM",
U492="No root CAuse","No root cause",
U492="ODU HS","TX ISSUE",
U492="IP &amp; VLAN","TX ISSUE",
U492="Warehouse HUAWEI","SPARE-ISSUE",
U492="SPARE-HS","SPARE-ISSUE",
U492="Power Telco","RAN ISSUE"
),"")</f>
        <v/>
      </c>
      <c r="U492" s="33"/>
      <c r="V492" s="32" t="str" cm="1">
        <f t="array" ref="V492">IFERROR(_xlfn.IFS(
U492="MPR ISSUE","ACTIVE",
U492="BSS Hardware Issue","ACTIVE",
U492="Sites strategiques, MLL, Pylone, etc.","PASSIVE",
U492="AKTIVCO DEFAUT GE &amp; POWER Cabinet","PASSIVE",
U492="AKTIVCO Coupure ENEO &amp; Baisse de tension","PASSIVE",
U492="Coupure ENEO &amp; Baisse de tension","PASSIVE",
U492="Defaut GE &amp; POWER Cabinet","PASSIVE",
U492="Sharing","PASSIVE",
U492="Sites strategiques &amp; DataCenter","PASSIVE",
U492="Exclu","Exclu",
U492="SAT","ACTIVE",
U492="SPARE-ISSUE","SPARE-ISSUE",
U492="Fiber CAmtel","ACTIVE",
U492="Fiber AOF","ACTIVE",
U492="Projet OCM (HUAWEI)","PLANNED WORKS",
U492="Projet OCM (NOKIA)","PLANNED WORKS",
U492="ACCESS-ISSUE","ACCESS-ISSUE",
U492="Projet OCM (ZTE, NOKIA, autres projets)","PLANNED WORKS",
U492="No root CAuse","No root cause",
U492="ODU HS","ACTIVE",
U492="IP &amp; VLAN","ACTIVE",
U492="Warehouse HUAWEI","SPARE-ISSUE",
U492="SPARE-HS","SPARE-ISSUE",
U492="Power Telco","ACTIVE"
),"")</f>
        <v/>
      </c>
      <c r="W492" s="51"/>
      <c r="X492" s="51"/>
      <c r="Y492" s="51"/>
      <c r="Z492" s="51"/>
      <c r="AA492" s="51"/>
      <c r="AB492" s="34" t="s">
        <v>5420</v>
      </c>
      <c r="AC492" s="34" t="str">
        <f>_xlfn.XLOOKUP(B492,[4]ALL!$B:$B,[4]ALL!$N:$N,"")</f>
        <v/>
      </c>
      <c r="AD492" s="34" t="s">
        <v>5420</v>
      </c>
      <c r="AE492" s="34"/>
      <c r="AF492" s="36" t="s">
        <v>5420</v>
      </c>
      <c r="AG492" s="29"/>
      <c r="AH492" s="35"/>
      <c r="AI492" s="29"/>
      <c r="AJ492" s="29" t="s">
        <v>5420</v>
      </c>
      <c r="AK492" s="36" t="s">
        <v>5420</v>
      </c>
      <c r="AL492" s="36" t="s">
        <v>5420</v>
      </c>
      <c r="AM492" s="36" t="s">
        <v>5420</v>
      </c>
      <c r="AN492" s="36" t="s">
        <v>5420</v>
      </c>
      <c r="AO492" s="36" t="s">
        <v>5420</v>
      </c>
      <c r="AP492" s="36" t="s">
        <v>5420</v>
      </c>
      <c r="AQ492" s="36" t="s">
        <v>5420</v>
      </c>
      <c r="AR492" s="36" t="s">
        <v>5420</v>
      </c>
      <c r="AS492" s="36" t="s">
        <v>5420</v>
      </c>
      <c r="AT492" s="36" t="s">
        <v>5420</v>
      </c>
      <c r="AU492" s="36" t="s">
        <v>5420</v>
      </c>
      <c r="AV492" s="36" t="s">
        <v>5420</v>
      </c>
      <c r="AW492" s="45"/>
      <c r="AX492" s="45" t="s">
        <v>5420</v>
      </c>
      <c r="AY492" s="45" t="s">
        <v>5420</v>
      </c>
      <c r="AZ492" s="45" t="s">
        <v>5420</v>
      </c>
      <c r="BA492" s="36" t="s">
        <v>5420</v>
      </c>
    </row>
    <row r="493" spans="1:53" s="58" customFormat="1" ht="15.6" hidden="1" x14ac:dyDescent="0.3">
      <c r="A493" s="27" t="s">
        <v>668</v>
      </c>
      <c r="B493" s="28" t="s">
        <v>669</v>
      </c>
      <c r="C493" s="29" t="str">
        <f>_xlfn.XLOOKUP(B493,'[1]daily break down'!$D:$D,'[1]daily break down'!$E:$E,"")</f>
        <v>Douala</v>
      </c>
      <c r="D493" s="27"/>
      <c r="E493" s="27"/>
      <c r="F493" s="29" t="s">
        <v>31</v>
      </c>
      <c r="G493" s="27" t="s">
        <v>32</v>
      </c>
      <c r="H493" s="30" t="str">
        <f>_xlfn.XLOOKUP(B493,[2]CALCULATION!$B:$B,[2]CALCULATION!$H:$H,"")</f>
        <v>ZTE</v>
      </c>
      <c r="I493" s="25">
        <v>0.47901453344861988</v>
      </c>
      <c r="J493" s="25">
        <v>2.8460682926550862</v>
      </c>
      <c r="K493" s="25">
        <v>0</v>
      </c>
      <c r="L493" s="25">
        <v>0</v>
      </c>
      <c r="M493" s="25">
        <v>2.143401877106323</v>
      </c>
      <c r="N493" s="25">
        <v>1.1349708788841231</v>
      </c>
      <c r="O493" s="25">
        <v>6.7719792371152346E-2</v>
      </c>
      <c r="P493" s="25" t="s">
        <v>6366</v>
      </c>
      <c r="Q493" s="31" t="s">
        <v>5364</v>
      </c>
      <c r="R493" s="31"/>
      <c r="S493" s="32" t="str" cm="1">
        <f t="array" ref="S493">IFERROR(_xlfn.IFS(
U493="MPR ISSUE","PDH",
U493="BSS Hardware Issue","BSS",
U493="Sites strategiques, MLL, Pylone, etc.","ENVTECH",
U493="AKTIVCO DEFAUT GE &amp; POWER Cabinet","AKTIVCO",
U493="AKTIVCO Coupure ENEO &amp; Baisse de tension","AKTIVCO GRID ONLY",
U493="Coupure ENEO &amp; Baisse de tension","IHS GRID ONLY",
U493="Defaut GE &amp; POWER Cabinet","IHS",
U493="Sharing","Partners",
U493="Sites strategiques &amp; DataCenter","SST &amp; DC",
U493="Exclu","Exclu",
U493="SAT","SAT",
U493="SPARE-ISSUE","SPARE-ISSUE",
U493="Fiber CAmtel","TRANS_FO_CAMTEL",
U493="Fiber AOF","Fiber AOF",
U493="Projet OCM (HUAWEI)","TRAVAUX-HUAWEI",
U493="Projet OCM (NOKIA)","TRAVAUX-NOKIA",
U493="ACCESS-ISSUE","ACCESS-ISSUE",
U493="Projet OCM (ZTE, NOKIA, autres projets)","TRAVAUX OCM",
U493="No root CAuse","No root cause",
U493="ODU HS","PDH",
U493="IP &amp; VLAN","PDH",
U493="Warehouse HUAWEI","SPARE-ISSUE",
U493="SPARE-HS","SPARE-ISSUE",
U493="Power Telco","BSS"
),"")</f>
        <v/>
      </c>
      <c r="T493" s="32" t="str" cm="1">
        <f t="array" ref="T493">IFERROR(_xlfn.IFS(
U493="MPR ISSUE","TX ISSUE",
U493="BSS Hardware Issue","RAN ISSUE",
U493="Sites strategiques, MLL, Pylone, etc.","ENVTECH",
U493="AKTIVCO DEFAUT GE &amp; POWER Cabinet","POWER ISSUE",
U493="AKTIVCO Coupure ENEO &amp; Baisse de tension","POWER ISSUE",
U493="Coupure ENEO &amp; Baisse de tension","POWER ISSUE",
U493="Defaut GE &amp; POWER Cabinet","POWER ISSUE",
U493="Sharing","POWER ISSUE",
U493="Sites strategiques &amp; DataCenter","POWER ISSUE",
U493="Exclu","Exclu",
U493="SAT","TX ISSUE",
U493="SPARE-ISSUE","SPARE-ISSUE",
U493="Fiber CAmtel","TX ISSUE",
U493="Fiber AOF","TX ISSUE",
U493="Projet OCM (HUAWEI)","TRAVAUX-HUAWEI",
U493="Projet OCM (NOKIA)","TRAVAUX -NOKIA",
U493="ACCESS-ISSUE","ACCESS-ISSUE",
U493="Projet OCM (ZTE, NOKIA, autres projets)","TRAVAUX OCM",
U493="No root CAuse","No root cause",
U493="ODU HS","TX ISSUE",
U493="IP &amp; VLAN","TX ISSUE",
U493="Warehouse HUAWEI","SPARE-ISSUE",
U493="SPARE-HS","SPARE-ISSUE",
U493="Power Telco","RAN ISSUE"
),"")</f>
        <v/>
      </c>
      <c r="U493" s="33"/>
      <c r="V493" s="32" t="str" cm="1">
        <f t="array" ref="V493">IFERROR(_xlfn.IFS(
U493="MPR ISSUE","ACTIVE",
U493="BSS Hardware Issue","ACTIVE",
U493="Sites strategiques, MLL, Pylone, etc.","PASSIVE",
U493="AKTIVCO DEFAUT GE &amp; POWER Cabinet","PASSIVE",
U493="AKTIVCO Coupure ENEO &amp; Baisse de tension","PASSIVE",
U493="Coupure ENEO &amp; Baisse de tension","PASSIVE",
U493="Defaut GE &amp; POWER Cabinet","PASSIVE",
U493="Sharing","PASSIVE",
U493="Sites strategiques &amp; DataCenter","PASSIVE",
U493="Exclu","Exclu",
U493="SAT","ACTIVE",
U493="SPARE-ISSUE","SPARE-ISSUE",
U493="Fiber CAmtel","ACTIVE",
U493="Fiber AOF","ACTIVE",
U493="Projet OCM (HUAWEI)","PLANNED WORKS",
U493="Projet OCM (NOKIA)","PLANNED WORKS",
U493="ACCESS-ISSUE","ACCESS-ISSUE",
U493="Projet OCM (ZTE, NOKIA, autres projets)","PLANNED WORKS",
U493="No root CAuse","No root cause",
U493="ODU HS","ACTIVE",
U493="IP &amp; VLAN","ACTIVE",
U493="Warehouse HUAWEI","SPARE-ISSUE",
U493="SPARE-HS","SPARE-ISSUE",
U493="Power Telco","ACTIVE"
),"")</f>
        <v/>
      </c>
      <c r="W493" s="51"/>
      <c r="X493" s="51"/>
      <c r="Y493" s="51"/>
      <c r="Z493" s="51"/>
      <c r="AA493" s="51"/>
      <c r="AB493" s="34" t="s">
        <v>5420</v>
      </c>
      <c r="AC493" s="34" t="str">
        <f>_xlfn.XLOOKUP(B493,[4]ALL!$B:$B,[4]ALL!$N:$N,"")</f>
        <v/>
      </c>
      <c r="AD493" s="34" t="s">
        <v>5420</v>
      </c>
      <c r="AE493" s="34"/>
      <c r="AF493" s="36" t="s">
        <v>5420</v>
      </c>
      <c r="AG493" s="29"/>
      <c r="AH493" s="35"/>
      <c r="AI493" s="29"/>
      <c r="AJ493" s="29" t="s">
        <v>5420</v>
      </c>
      <c r="AK493" s="36" t="s">
        <v>5420</v>
      </c>
      <c r="AL493" s="36" t="s">
        <v>5420</v>
      </c>
      <c r="AM493" s="36" t="s">
        <v>5420</v>
      </c>
      <c r="AN493" s="36" t="s">
        <v>5420</v>
      </c>
      <c r="AO493" s="36" t="s">
        <v>5420</v>
      </c>
      <c r="AP493" s="36" t="s">
        <v>5420</v>
      </c>
      <c r="AQ493" s="36" t="s">
        <v>5420</v>
      </c>
      <c r="AR493" s="36" t="s">
        <v>5420</v>
      </c>
      <c r="AS493" s="36" t="s">
        <v>5420</v>
      </c>
      <c r="AT493" s="36" t="s">
        <v>5420</v>
      </c>
      <c r="AU493" s="36" t="s">
        <v>5420</v>
      </c>
      <c r="AV493" s="36" t="s">
        <v>5420</v>
      </c>
      <c r="AW493" s="45"/>
      <c r="AX493" s="45" t="s">
        <v>5420</v>
      </c>
      <c r="AY493" s="45" t="s">
        <v>5420</v>
      </c>
      <c r="AZ493" s="45" t="s">
        <v>5420</v>
      </c>
      <c r="BA493" s="36" t="s">
        <v>5420</v>
      </c>
    </row>
    <row r="494" spans="1:53" s="58" customFormat="1" ht="15.6" hidden="1" x14ac:dyDescent="0.3">
      <c r="A494" s="27" t="s">
        <v>2704</v>
      </c>
      <c r="B494" s="28" t="s">
        <v>2705</v>
      </c>
      <c r="C494" s="29" t="str">
        <f>_xlfn.XLOOKUP(B494,'[1]daily break down'!$D:$D,'[1]daily break down'!$E:$E,"")</f>
        <v>CENTRE</v>
      </c>
      <c r="D494" s="27" t="s">
        <v>11</v>
      </c>
      <c r="E494" s="27" t="s">
        <v>12</v>
      </c>
      <c r="F494" s="29" t="s">
        <v>226</v>
      </c>
      <c r="G494" s="27" t="s">
        <v>489</v>
      </c>
      <c r="H494" s="30" t="str">
        <f>_xlfn.XLOOKUP(B494,[2]CALCULATION!$B:$B,[2]CALCULATION!$H:$H,"")</f>
        <v>ZTE</v>
      </c>
      <c r="I494" s="25">
        <v>0</v>
      </c>
      <c r="J494" s="25">
        <v>0</v>
      </c>
      <c r="K494" s="25">
        <v>7.383722423402809E-3</v>
      </c>
      <c r="L494" s="25">
        <v>0</v>
      </c>
      <c r="M494" s="25">
        <v>0</v>
      </c>
      <c r="N494" s="25">
        <v>0</v>
      </c>
      <c r="O494" s="25">
        <v>6.500886046690843E-2</v>
      </c>
      <c r="P494" s="25" t="s">
        <v>6366</v>
      </c>
      <c r="Q494" s="31" t="s">
        <v>5364</v>
      </c>
      <c r="R494" s="31"/>
      <c r="S494" s="32" t="str" cm="1">
        <f t="array" ref="S494">IFERROR(_xlfn.IFS(
U494="MPR ISSUE","PDH",
U494="BSS Hardware Issue","BSS",
U494="Sites strategiques, MLL, Pylone, etc.","ENVTECH",
U494="AKTIVCO DEFAUT GE &amp; POWER Cabinet","AKTIVCO",
U494="AKTIVCO Coupure ENEO &amp; Baisse de tension","AKTIVCO GRID ONLY",
U494="Coupure ENEO &amp; Baisse de tension","IHS GRID ONLY",
U494="Defaut GE &amp; POWER Cabinet","IHS",
U494="Sharing","Partners",
U494="Sites strategiques &amp; DataCenter","SST &amp; DC",
U494="Exclu","Exclu",
U494="SAT","SAT",
U494="SPARE-ISSUE","SPARE-ISSUE",
U494="Fiber CAmtel","TRANS_FO_CAMTEL",
U494="Fiber AOF","Fiber AOF",
U494="Projet OCM (HUAWEI)","TRAVAUX-HUAWEI",
U494="Projet OCM (NOKIA)","TRAVAUX-NOKIA",
U494="ACCESS-ISSUE","ACCESS-ISSUE",
U494="Projet OCM (ZTE, NOKIA, autres projets)","TRAVAUX OCM",
U494="No root CAuse","No root cause",
U494="ODU HS","PDH",
U494="IP &amp; VLAN","PDH",
U494="Warehouse HUAWEI","SPARE-ISSUE",
U494="SPARE-HS","SPARE-ISSUE",
U494="Power Telco","BSS"
),"")</f>
        <v/>
      </c>
      <c r="T494" s="32" t="str" cm="1">
        <f t="array" ref="T494">IFERROR(_xlfn.IFS(
U494="MPR ISSUE","TX ISSUE",
U494="BSS Hardware Issue","RAN ISSUE",
U494="Sites strategiques, MLL, Pylone, etc.","ENVTECH",
U494="AKTIVCO DEFAUT GE &amp; POWER Cabinet","POWER ISSUE",
U494="AKTIVCO Coupure ENEO &amp; Baisse de tension","POWER ISSUE",
U494="Coupure ENEO &amp; Baisse de tension","POWER ISSUE",
U494="Defaut GE &amp; POWER Cabinet","POWER ISSUE",
U494="Sharing","POWER ISSUE",
U494="Sites strategiques &amp; DataCenter","POWER ISSUE",
U494="Exclu","Exclu",
U494="SAT","TX ISSUE",
U494="SPARE-ISSUE","SPARE-ISSUE",
U494="Fiber CAmtel","TX ISSUE",
U494="Fiber AOF","TX ISSUE",
U494="Projet OCM (HUAWEI)","TRAVAUX-HUAWEI",
U494="Projet OCM (NOKIA)","TRAVAUX -NOKIA",
U494="ACCESS-ISSUE","ACCESS-ISSUE",
U494="Projet OCM (ZTE, NOKIA, autres projets)","TRAVAUX OCM",
U494="No root CAuse","No root cause",
U494="ODU HS","TX ISSUE",
U494="IP &amp; VLAN","TX ISSUE",
U494="Warehouse HUAWEI","SPARE-ISSUE",
U494="SPARE-HS","SPARE-ISSUE",
U494="Power Telco","RAN ISSUE"
),"")</f>
        <v/>
      </c>
      <c r="U494" s="33"/>
      <c r="V494" s="32" t="str" cm="1">
        <f t="array" ref="V494">IFERROR(_xlfn.IFS(
U494="MPR ISSUE","ACTIVE",
U494="BSS Hardware Issue","ACTIVE",
U494="Sites strategiques, MLL, Pylone, etc.","PASSIVE",
U494="AKTIVCO DEFAUT GE &amp; POWER Cabinet","PASSIVE",
U494="AKTIVCO Coupure ENEO &amp; Baisse de tension","PASSIVE",
U494="Coupure ENEO &amp; Baisse de tension","PASSIVE",
U494="Defaut GE &amp; POWER Cabinet","PASSIVE",
U494="Sharing","PASSIVE",
U494="Sites strategiques &amp; DataCenter","PASSIVE",
U494="Exclu","Exclu",
U494="SAT","ACTIVE",
U494="SPARE-ISSUE","SPARE-ISSUE",
U494="Fiber CAmtel","ACTIVE",
U494="Fiber AOF","ACTIVE",
U494="Projet OCM (HUAWEI)","PLANNED WORKS",
U494="Projet OCM (NOKIA)","PLANNED WORKS",
U494="ACCESS-ISSUE","ACCESS-ISSUE",
U494="Projet OCM (ZTE, NOKIA, autres projets)","PLANNED WORKS",
U494="No root CAuse","No root cause",
U494="ODU HS","ACTIVE",
U494="IP &amp; VLAN","ACTIVE",
U494="Warehouse HUAWEI","SPARE-ISSUE",
U494="SPARE-HS","SPARE-ISSUE",
U494="Power Telco","ACTIVE"
),"")</f>
        <v/>
      </c>
      <c r="W494" s="51"/>
      <c r="X494" s="51"/>
      <c r="Y494" s="51"/>
      <c r="Z494" s="51"/>
      <c r="AA494" s="51"/>
      <c r="AB494" s="34" t="s">
        <v>5420</v>
      </c>
      <c r="AC494" s="34" t="str">
        <f>_xlfn.XLOOKUP(B494,[4]ALL!$B:$B,[4]ALL!$N:$N,"")</f>
        <v/>
      </c>
      <c r="AD494" s="34" t="s">
        <v>5420</v>
      </c>
      <c r="AE494" s="34"/>
      <c r="AF494" s="36" t="s">
        <v>5420</v>
      </c>
      <c r="AG494" s="29"/>
      <c r="AH494" s="35"/>
      <c r="AI494" s="29"/>
      <c r="AJ494" s="29" t="s">
        <v>5420</v>
      </c>
      <c r="AK494" s="36" t="s">
        <v>5420</v>
      </c>
      <c r="AL494" s="36" t="s">
        <v>5420</v>
      </c>
      <c r="AM494" s="36" t="s">
        <v>5420</v>
      </c>
      <c r="AN494" s="36" t="s">
        <v>5420</v>
      </c>
      <c r="AO494" s="36" t="s">
        <v>5420</v>
      </c>
      <c r="AP494" s="36" t="s">
        <v>5420</v>
      </c>
      <c r="AQ494" s="36" t="s">
        <v>5420</v>
      </c>
      <c r="AR494" s="36" t="s">
        <v>5420</v>
      </c>
      <c r="AS494" s="36" t="s">
        <v>5420</v>
      </c>
      <c r="AT494" s="36" t="s">
        <v>5420</v>
      </c>
      <c r="AU494" s="36" t="s">
        <v>5420</v>
      </c>
      <c r="AV494" s="36" t="s">
        <v>5420</v>
      </c>
      <c r="AW494" s="45"/>
      <c r="AX494" s="45" t="s">
        <v>5420</v>
      </c>
      <c r="AY494" s="45" t="s">
        <v>5420</v>
      </c>
      <c r="AZ494" s="45" t="s">
        <v>5420</v>
      </c>
      <c r="BA494" s="36" t="s">
        <v>5420</v>
      </c>
    </row>
    <row r="495" spans="1:53" s="58" customFormat="1" ht="15.6" hidden="1" x14ac:dyDescent="0.3">
      <c r="A495" s="29" t="s">
        <v>2766</v>
      </c>
      <c r="B495" s="35" t="s">
        <v>2767</v>
      </c>
      <c r="C495" s="29" t="str">
        <f>_xlfn.XLOOKUP(B495,'[1]daily break down'!$D:$D,'[1]daily break down'!$E:$E,"")</f>
        <v>CENTRE</v>
      </c>
      <c r="D495" s="29" t="s">
        <v>357</v>
      </c>
      <c r="E495" s="29" t="s">
        <v>5381</v>
      </c>
      <c r="F495" s="29" t="s">
        <v>37</v>
      </c>
      <c r="G495" s="29" t="s">
        <v>2768</v>
      </c>
      <c r="H495" s="30" t="str">
        <f>_xlfn.XLOOKUP(B495,[2]CALCULATION!$B:$B,[2]CALCULATION!$H:$H,"")</f>
        <v>ZTE</v>
      </c>
      <c r="I495" s="25">
        <v>10.734113225637996</v>
      </c>
      <c r="J495" s="25">
        <v>17.267209423770019</v>
      </c>
      <c r="K495" s="25">
        <v>0</v>
      </c>
      <c r="L495" s="25">
        <v>0</v>
      </c>
      <c r="M495" s="25">
        <v>3.3758771291516494</v>
      </c>
      <c r="N495" s="25">
        <v>3.4726145939452047</v>
      </c>
      <c r="O495" s="25">
        <v>6.2850815990503378E-2</v>
      </c>
      <c r="P495" s="25" t="s">
        <v>6366</v>
      </c>
      <c r="Q495" s="31" t="s">
        <v>5364</v>
      </c>
      <c r="R495" s="31"/>
      <c r="S495" s="32" t="str" cm="1">
        <f t="array" ref="S495">IFERROR(_xlfn.IFS(
U495="MPR ISSUE","PDH",
U495="BSS Hardware Issue","BSS",
U495="Sites strategiques, MLL, Pylone, etc.","ENVTECH",
U495="AKTIVCO DEFAUT GE &amp; POWER Cabinet","AKTIVCO",
U495="AKTIVCO Coupure ENEO &amp; Baisse de tension","AKTIVCO GRID ONLY",
U495="Coupure ENEO &amp; Baisse de tension","IHS GRID ONLY",
U495="Defaut GE &amp; POWER Cabinet","IHS",
U495="Sharing","Partners",
U495="Sites strategiques &amp; DataCenter","SST &amp; DC",
U495="Exclu","Exclu",
U495="SAT","SAT",
U495="SPARE-ISSUE","SPARE-ISSUE",
U495="Fiber CAmtel","TRANS_FO_CAMTEL",
U495="Fiber AOF","Fiber AOF",
U495="Projet OCM (HUAWEI)","TRAVAUX-HUAWEI",
U495="Projet OCM (NOKIA)","TRAVAUX-NOKIA",
U495="ACCESS-ISSUE","ACCESS-ISSUE",
U495="Projet OCM (ZTE, NOKIA, autres projets)","TRAVAUX OCM",
U495="No root CAuse","No root cause",
U495="ODU HS","PDH",
U495="IP &amp; VLAN","PDH",
U495="Warehouse HUAWEI","SPARE-ISSUE",
U495="SPARE-HS","SPARE-ISSUE",
U495="Power Telco","BSS"
),"")</f>
        <v/>
      </c>
      <c r="T495" s="32" t="str" cm="1">
        <f t="array" ref="T495">IFERROR(_xlfn.IFS(
U495="MPR ISSUE","TX ISSUE",
U495="BSS Hardware Issue","RAN ISSUE",
U495="Sites strategiques, MLL, Pylone, etc.","ENVTECH",
U495="AKTIVCO DEFAUT GE &amp; POWER Cabinet","POWER ISSUE",
U495="AKTIVCO Coupure ENEO &amp; Baisse de tension","POWER ISSUE",
U495="Coupure ENEO &amp; Baisse de tension","POWER ISSUE",
U495="Defaut GE &amp; POWER Cabinet","POWER ISSUE",
U495="Sharing","POWER ISSUE",
U495="Sites strategiques &amp; DataCenter","POWER ISSUE",
U495="Exclu","Exclu",
U495="SAT","TX ISSUE",
U495="SPARE-ISSUE","SPARE-ISSUE",
U495="Fiber CAmtel","TX ISSUE",
U495="Fiber AOF","TX ISSUE",
U495="Projet OCM (HUAWEI)","TRAVAUX-HUAWEI",
U495="Projet OCM (NOKIA)","TRAVAUX -NOKIA",
U495="ACCESS-ISSUE","ACCESS-ISSUE",
U495="Projet OCM (ZTE, NOKIA, autres projets)","TRAVAUX OCM",
U495="No root CAuse","No root cause",
U495="ODU HS","TX ISSUE",
U495="IP &amp; VLAN","TX ISSUE",
U495="Warehouse HUAWEI","SPARE-ISSUE",
U495="SPARE-HS","SPARE-ISSUE",
U495="Power Telco","RAN ISSUE"
),"")</f>
        <v/>
      </c>
      <c r="U495" s="33"/>
      <c r="V495" s="32" t="str" cm="1">
        <f t="array" ref="V495">IFERROR(_xlfn.IFS(
U495="MPR ISSUE","ACTIVE",
U495="BSS Hardware Issue","ACTIVE",
U495="Sites strategiques, MLL, Pylone, etc.","PASSIVE",
U495="AKTIVCO DEFAUT GE &amp; POWER Cabinet","PASSIVE",
U495="AKTIVCO Coupure ENEO &amp; Baisse de tension","PASSIVE",
U495="Coupure ENEO &amp; Baisse de tension","PASSIVE",
U495="Defaut GE &amp; POWER Cabinet","PASSIVE",
U495="Sharing","PASSIVE",
U495="Sites strategiques &amp; DataCenter","PASSIVE",
U495="Exclu","Exclu",
U495="SAT","ACTIVE",
U495="SPARE-ISSUE","SPARE-ISSUE",
U495="Fiber CAmtel","ACTIVE",
U495="Fiber AOF","ACTIVE",
U495="Projet OCM (HUAWEI)","PLANNED WORKS",
U495="Projet OCM (NOKIA)","PLANNED WORKS",
U495="ACCESS-ISSUE","ACCESS-ISSUE",
U495="Projet OCM (ZTE, NOKIA, autres projets)","PLANNED WORKS",
U495="No root CAuse","No root cause",
U495="ODU HS","ACTIVE",
U495="IP &amp; VLAN","ACTIVE",
U495="Warehouse HUAWEI","SPARE-ISSUE",
U495="SPARE-HS","SPARE-ISSUE",
U495="Power Telco","ACTIVE"
),"")</f>
        <v/>
      </c>
      <c r="W495" s="51"/>
      <c r="X495" s="51"/>
      <c r="Y495" s="51"/>
      <c r="Z495" s="51"/>
      <c r="AA495" s="51"/>
      <c r="AB495" s="34" t="s">
        <v>6487</v>
      </c>
      <c r="AC495" s="34" t="str">
        <f>_xlfn.XLOOKUP(B495,[4]ALL!$B:$B,[4]ALL!$N:$N,"")</f>
        <v/>
      </c>
      <c r="AD495" s="34"/>
      <c r="AE495" s="34"/>
      <c r="AF495" s="36" t="s">
        <v>6487</v>
      </c>
      <c r="AG495" s="29"/>
      <c r="AH495" s="35"/>
      <c r="AI495" s="29"/>
      <c r="AJ495" s="29" t="s">
        <v>5420</v>
      </c>
      <c r="AK495" s="36" t="s">
        <v>5420</v>
      </c>
      <c r="AL495" s="36" t="s">
        <v>5420</v>
      </c>
      <c r="AM495" s="36" t="s">
        <v>5420</v>
      </c>
      <c r="AN495" s="36" t="s">
        <v>5420</v>
      </c>
      <c r="AO495" s="36" t="s">
        <v>5420</v>
      </c>
      <c r="AP495" s="36" t="s">
        <v>5420</v>
      </c>
      <c r="AQ495" s="36" t="s">
        <v>5420</v>
      </c>
      <c r="AR495" s="36" t="s">
        <v>5420</v>
      </c>
      <c r="AS495" s="36" t="s">
        <v>5420</v>
      </c>
      <c r="AT495" s="36" t="s">
        <v>5420</v>
      </c>
      <c r="AU495" s="36" t="s">
        <v>5420</v>
      </c>
      <c r="AV495" s="36" t="s">
        <v>5420</v>
      </c>
      <c r="AW495" s="45"/>
      <c r="AX495" s="45" t="s">
        <v>5420</v>
      </c>
      <c r="AY495" s="45" t="s">
        <v>5420</v>
      </c>
      <c r="AZ495" s="45" t="s">
        <v>5420</v>
      </c>
      <c r="BA495" s="36" t="s">
        <v>5420</v>
      </c>
    </row>
    <row r="496" spans="1:53" s="58" customFormat="1" ht="15.6" hidden="1" x14ac:dyDescent="0.3">
      <c r="A496" s="27" t="s">
        <v>2212</v>
      </c>
      <c r="B496" s="28" t="s">
        <v>2213</v>
      </c>
      <c r="C496" s="29" t="str">
        <f>_xlfn.XLOOKUP(B496,'[1]daily break down'!$D:$D,'[1]daily break down'!$E:$E,"")</f>
        <v>NORD-OUEST</v>
      </c>
      <c r="D496" s="27"/>
      <c r="E496" s="27"/>
      <c r="F496" s="29" t="s">
        <v>51</v>
      </c>
      <c r="G496" s="27" t="s">
        <v>52</v>
      </c>
      <c r="H496" s="37" t="str">
        <f>_xlfn.XLOOKUP(B496,[2]CALCULATION!$B:$B,[2]CALCULATION!$H:$H,"")</f>
        <v>Huawei</v>
      </c>
      <c r="I496" s="25">
        <v>0</v>
      </c>
      <c r="J496" s="25">
        <v>0</v>
      </c>
      <c r="K496" s="25">
        <v>0</v>
      </c>
      <c r="L496" s="25">
        <v>0</v>
      </c>
      <c r="M496" s="25">
        <v>0.30346385757049138</v>
      </c>
      <c r="N496" s="25">
        <v>0</v>
      </c>
      <c r="O496" s="25">
        <v>6.14240097251115E-2</v>
      </c>
      <c r="P496" s="25" t="s">
        <v>6366</v>
      </c>
      <c r="Q496" s="31" t="s">
        <v>5364</v>
      </c>
      <c r="R496" s="31"/>
      <c r="S496" s="32" t="str" cm="1">
        <f t="array" ref="S496">IFERROR(_xlfn.IFS(
U496="MPR ISSUE","PDH",
U496="BSS Hardware Issue","BSS",
U496="Sites strategiques, MLL, Pylone, etc.","ENVTECH",
U496="AKTIVCO DEFAUT GE &amp; POWER Cabinet","AKTIVCO",
U496="AKTIVCO Coupure ENEO &amp; Baisse de tension","AKTIVCO GRID ONLY",
U496="Coupure ENEO &amp; Baisse de tension","IHS GRID ONLY",
U496="Defaut GE &amp; POWER Cabinet","IHS",
U496="Sharing","Partners",
U496="Sites strategiques &amp; DataCenter","SST &amp; DC",
U496="Exclu","Exclu",
U496="SAT","SAT",
U496="SPARE-ISSUE","SPARE-ISSUE",
U496="Fiber CAmtel","TRANS_FO_CAMTEL",
U496="Fiber AOF","Fiber AOF",
U496="Projet OCM (HUAWEI)","TRAVAUX-HUAWEI",
U496="Projet OCM (NOKIA)","TRAVAUX-NOKIA",
U496="ACCESS-ISSUE","ACCESS-ISSUE",
U496="Projet OCM (ZTE, NOKIA, autres projets)","TRAVAUX OCM",
U496="No root CAuse","No root cause",
U496="ODU HS","PDH",
U496="IP &amp; VLAN","PDH",
U496="Warehouse HUAWEI","SPARE-ISSUE",
U496="SPARE-HS","SPARE-ISSUE",
U496="Power Telco","BSS"
),"")</f>
        <v/>
      </c>
      <c r="T496" s="32" t="str" cm="1">
        <f t="array" ref="T496">IFERROR(_xlfn.IFS(
U496="MPR ISSUE","TX ISSUE",
U496="BSS Hardware Issue","RAN ISSUE",
U496="Sites strategiques, MLL, Pylone, etc.","ENVTECH",
U496="AKTIVCO DEFAUT GE &amp; POWER Cabinet","POWER ISSUE",
U496="AKTIVCO Coupure ENEO &amp; Baisse de tension","POWER ISSUE",
U496="Coupure ENEO &amp; Baisse de tension","POWER ISSUE",
U496="Defaut GE &amp; POWER Cabinet","POWER ISSUE",
U496="Sharing","POWER ISSUE",
U496="Sites strategiques &amp; DataCenter","POWER ISSUE",
U496="Exclu","Exclu",
U496="SAT","TX ISSUE",
U496="SPARE-ISSUE","SPARE-ISSUE",
U496="Fiber CAmtel","TX ISSUE",
U496="Fiber AOF","TX ISSUE",
U496="Projet OCM (HUAWEI)","TRAVAUX-HUAWEI",
U496="Projet OCM (NOKIA)","TRAVAUX -NOKIA",
U496="ACCESS-ISSUE","ACCESS-ISSUE",
U496="Projet OCM (ZTE, NOKIA, autres projets)","TRAVAUX OCM",
U496="No root CAuse","No root cause",
U496="ODU HS","TX ISSUE",
U496="IP &amp; VLAN","TX ISSUE",
U496="Warehouse HUAWEI","SPARE-ISSUE",
U496="SPARE-HS","SPARE-ISSUE",
U496="Power Telco","RAN ISSUE"
),"")</f>
        <v/>
      </c>
      <c r="U496" s="33"/>
      <c r="V496" s="32" t="str" cm="1">
        <f t="array" ref="V496">IFERROR(_xlfn.IFS(
U496="MPR ISSUE","ACTIVE",
U496="BSS Hardware Issue","ACTIVE",
U496="Sites strategiques, MLL, Pylone, etc.","PASSIVE",
U496="AKTIVCO DEFAUT GE &amp; POWER Cabinet","PASSIVE",
U496="AKTIVCO Coupure ENEO &amp; Baisse de tension","PASSIVE",
U496="Coupure ENEO &amp; Baisse de tension","PASSIVE",
U496="Defaut GE &amp; POWER Cabinet","PASSIVE",
U496="Sharing","PASSIVE",
U496="Sites strategiques &amp; DataCenter","PASSIVE",
U496="Exclu","Exclu",
U496="SAT","ACTIVE",
U496="SPARE-ISSUE","SPARE-ISSUE",
U496="Fiber CAmtel","ACTIVE",
U496="Fiber AOF","ACTIVE",
U496="Projet OCM (HUAWEI)","PLANNED WORKS",
U496="Projet OCM (NOKIA)","PLANNED WORKS",
U496="ACCESS-ISSUE","ACCESS-ISSUE",
U496="Projet OCM (ZTE, NOKIA, autres projets)","PLANNED WORKS",
U496="No root CAuse","No root cause",
U496="ODU HS","ACTIVE",
U496="IP &amp; VLAN","ACTIVE",
U496="Warehouse HUAWEI","SPARE-ISSUE",
U496="SPARE-HS","SPARE-ISSUE",
U496="Power Telco","ACTIVE"
),"")</f>
        <v/>
      </c>
      <c r="W496" s="51"/>
      <c r="X496" s="51"/>
      <c r="Y496" s="51"/>
      <c r="Z496" s="51"/>
      <c r="AA496" s="51"/>
      <c r="AB496" s="34" t="s">
        <v>5420</v>
      </c>
      <c r="AC496" s="34" t="str">
        <f>_xlfn.XLOOKUP(B496,[4]ALL!$B:$B,[4]ALL!$N:$N,"")</f>
        <v/>
      </c>
      <c r="AD496" s="34" t="s">
        <v>5420</v>
      </c>
      <c r="AE496" s="34"/>
      <c r="AF496" s="36" t="s">
        <v>5420</v>
      </c>
      <c r="AG496" s="29"/>
      <c r="AH496" s="35"/>
      <c r="AI496" s="29"/>
      <c r="AJ496" s="29" t="s">
        <v>5420</v>
      </c>
      <c r="AK496" s="36" t="s">
        <v>5420</v>
      </c>
      <c r="AL496" s="36" t="s">
        <v>5420</v>
      </c>
      <c r="AM496" s="36" t="s">
        <v>5420</v>
      </c>
      <c r="AN496" s="36" t="s">
        <v>5420</v>
      </c>
      <c r="AO496" s="36" t="s">
        <v>5420</v>
      </c>
      <c r="AP496" s="36" t="s">
        <v>5420</v>
      </c>
      <c r="AQ496" s="36" t="s">
        <v>5420</v>
      </c>
      <c r="AR496" s="36" t="s">
        <v>5420</v>
      </c>
      <c r="AS496" s="36" t="s">
        <v>5420</v>
      </c>
      <c r="AT496" s="36" t="s">
        <v>5420</v>
      </c>
      <c r="AU496" s="36" t="s">
        <v>5420</v>
      </c>
      <c r="AV496" s="36" t="s">
        <v>5420</v>
      </c>
      <c r="AW496" s="45"/>
      <c r="AX496" s="45" t="s">
        <v>5420</v>
      </c>
      <c r="AY496" s="45" t="s">
        <v>5420</v>
      </c>
      <c r="AZ496" s="45" t="s">
        <v>5420</v>
      </c>
      <c r="BA496" s="36" t="s">
        <v>5420</v>
      </c>
    </row>
    <row r="497" spans="1:53" s="58" customFormat="1" ht="15.6" hidden="1" x14ac:dyDescent="0.3">
      <c r="A497" s="27" t="s">
        <v>1360</v>
      </c>
      <c r="B497" s="28" t="s">
        <v>1361</v>
      </c>
      <c r="C497" s="29" t="str">
        <f>_xlfn.XLOOKUP(B497,'[1]daily break down'!$D:$D,'[1]daily break down'!$E:$E,"")</f>
        <v>NORD</v>
      </c>
      <c r="D497" s="27" t="s">
        <v>21</v>
      </c>
      <c r="E497" s="27" t="s">
        <v>122</v>
      </c>
      <c r="F497" s="29" t="s">
        <v>23</v>
      </c>
      <c r="G497" s="27" t="s">
        <v>1360</v>
      </c>
      <c r="H497" s="39" t="str">
        <f>_xlfn.XLOOKUP(B497,[2]CALCULATION!$B:$B,[2]CALCULATION!$H:$H,"")</f>
        <v>NOKIA</v>
      </c>
      <c r="I497" s="25">
        <v>3.0801180254142732E-2</v>
      </c>
      <c r="J497" s="25">
        <v>5.1382860632417614E-2</v>
      </c>
      <c r="K497" s="25">
        <v>7.5353205890997713E-2</v>
      </c>
      <c r="L497" s="25">
        <v>0.10394283643378335</v>
      </c>
      <c r="M497" s="25">
        <v>3.8844800575288281E-2</v>
      </c>
      <c r="N497" s="25">
        <v>3.3833143568100035E-2</v>
      </c>
      <c r="O497" s="25">
        <v>5.9069779387215249E-2</v>
      </c>
      <c r="P497" s="25" t="s">
        <v>6366</v>
      </c>
      <c r="Q497" s="31" t="s">
        <v>5364</v>
      </c>
      <c r="R497" s="31"/>
      <c r="S497" s="32" t="str" cm="1">
        <f t="array" ref="S497">IFERROR(_xlfn.IFS(
U497="MPR ISSUE","PDH",
U497="BSS Hardware Issue","BSS",
U497="Sites strategiques, MLL, Pylone, etc.","ENVTECH",
U497="AKTIVCO DEFAUT GE &amp; POWER Cabinet","AKTIVCO",
U497="AKTIVCO Coupure ENEO &amp; Baisse de tension","AKTIVCO GRID ONLY",
U497="Coupure ENEO &amp; Baisse de tension","IHS GRID ONLY",
U497="Defaut GE &amp; POWER Cabinet","IHS",
U497="Sharing","Partners",
U497="Sites strategiques &amp; DataCenter","SST &amp; DC",
U497="Exclu","Exclu",
U497="SAT","SAT",
U497="SPARE-ISSUE","SPARE-ISSUE",
U497="Fiber CAmtel","TRANS_FO_CAMTEL",
U497="Fiber AOF","Fiber AOF",
U497="Projet OCM (HUAWEI)","TRAVAUX-HUAWEI",
U497="Projet OCM (NOKIA)","TRAVAUX-NOKIA",
U497="ACCESS-ISSUE","ACCESS-ISSUE",
U497="Projet OCM (ZTE, NOKIA, autres projets)","TRAVAUX OCM",
U497="No root CAuse","No root cause",
U497="ODU HS","PDH",
U497="IP &amp; VLAN","PDH",
U497="Warehouse HUAWEI","SPARE-ISSUE",
U497="SPARE-HS","SPARE-ISSUE",
U497="Power Telco","BSS"
),"")</f>
        <v/>
      </c>
      <c r="T497" s="32" t="str" cm="1">
        <f t="array" ref="T497">IFERROR(_xlfn.IFS(
U497="MPR ISSUE","TX ISSUE",
U497="BSS Hardware Issue","RAN ISSUE",
U497="Sites strategiques, MLL, Pylone, etc.","ENVTECH",
U497="AKTIVCO DEFAUT GE &amp; POWER Cabinet","POWER ISSUE",
U497="AKTIVCO Coupure ENEO &amp; Baisse de tension","POWER ISSUE",
U497="Coupure ENEO &amp; Baisse de tension","POWER ISSUE",
U497="Defaut GE &amp; POWER Cabinet","POWER ISSUE",
U497="Sharing","POWER ISSUE",
U497="Sites strategiques &amp; DataCenter","POWER ISSUE",
U497="Exclu","Exclu",
U497="SAT","TX ISSUE",
U497="SPARE-ISSUE","SPARE-ISSUE",
U497="Fiber CAmtel","TX ISSUE",
U497="Fiber AOF","TX ISSUE",
U497="Projet OCM (HUAWEI)","TRAVAUX-HUAWEI",
U497="Projet OCM (NOKIA)","TRAVAUX -NOKIA",
U497="ACCESS-ISSUE","ACCESS-ISSUE",
U497="Projet OCM (ZTE, NOKIA, autres projets)","TRAVAUX OCM",
U497="No root CAuse","No root cause",
U497="ODU HS","TX ISSUE",
U497="IP &amp; VLAN","TX ISSUE",
U497="Warehouse HUAWEI","SPARE-ISSUE",
U497="SPARE-HS","SPARE-ISSUE",
U497="Power Telco","RAN ISSUE"
),"")</f>
        <v/>
      </c>
      <c r="U497" s="33"/>
      <c r="V497" s="32" t="str" cm="1">
        <f t="array" ref="V497">IFERROR(_xlfn.IFS(
U497="MPR ISSUE","ACTIVE",
U497="BSS Hardware Issue","ACTIVE",
U497="Sites strategiques, MLL, Pylone, etc.","PASSIVE",
U497="AKTIVCO DEFAUT GE &amp; POWER Cabinet","PASSIVE",
U497="AKTIVCO Coupure ENEO &amp; Baisse de tension","PASSIVE",
U497="Coupure ENEO &amp; Baisse de tension","PASSIVE",
U497="Defaut GE &amp; POWER Cabinet","PASSIVE",
U497="Sharing","PASSIVE",
U497="Sites strategiques &amp; DataCenter","PASSIVE",
U497="Exclu","Exclu",
U497="SAT","ACTIVE",
U497="SPARE-ISSUE","SPARE-ISSUE",
U497="Fiber CAmtel","ACTIVE",
U497="Fiber AOF","ACTIVE",
U497="Projet OCM (HUAWEI)","PLANNED WORKS",
U497="Projet OCM (NOKIA)","PLANNED WORKS",
U497="ACCESS-ISSUE","ACCESS-ISSUE",
U497="Projet OCM (ZTE, NOKIA, autres projets)","PLANNED WORKS",
U497="No root CAuse","No root cause",
U497="ODU HS","ACTIVE",
U497="IP &amp; VLAN","ACTIVE",
U497="Warehouse HUAWEI","SPARE-ISSUE",
U497="SPARE-HS","SPARE-ISSUE",
U497="Power Telco","ACTIVE"
),"")</f>
        <v/>
      </c>
      <c r="W497" s="51"/>
      <c r="X497" s="51"/>
      <c r="Y497" s="51"/>
      <c r="Z497" s="51"/>
      <c r="AA497" s="51"/>
      <c r="AB497" s="34" t="s">
        <v>5420</v>
      </c>
      <c r="AC497" s="34" t="str">
        <f>_xlfn.XLOOKUP(B497,[4]ALL!$B:$B,[4]ALL!$N:$N,"")</f>
        <v/>
      </c>
      <c r="AD497" s="34" t="s">
        <v>5420</v>
      </c>
      <c r="AE497" s="34"/>
      <c r="AF497" s="36" t="s">
        <v>5420</v>
      </c>
      <c r="AG497" s="29"/>
      <c r="AH497" s="35"/>
      <c r="AI497" s="29"/>
      <c r="AJ497" s="29" t="s">
        <v>5420</v>
      </c>
      <c r="AK497" s="36" t="s">
        <v>5420</v>
      </c>
      <c r="AL497" s="36" t="s">
        <v>5420</v>
      </c>
      <c r="AM497" s="36" t="s">
        <v>5420</v>
      </c>
      <c r="AN497" s="36" t="s">
        <v>5420</v>
      </c>
      <c r="AO497" s="36" t="s">
        <v>5420</v>
      </c>
      <c r="AP497" s="36" t="s">
        <v>5420</v>
      </c>
      <c r="AQ497" s="36" t="s">
        <v>5420</v>
      </c>
      <c r="AR497" s="36" t="s">
        <v>5420</v>
      </c>
      <c r="AS497" s="36" t="s">
        <v>5420</v>
      </c>
      <c r="AT497" s="36" t="s">
        <v>5420</v>
      </c>
      <c r="AU497" s="36" t="s">
        <v>5420</v>
      </c>
      <c r="AV497" s="36" t="s">
        <v>5420</v>
      </c>
      <c r="AW497" s="45"/>
      <c r="AX497" s="45" t="s">
        <v>5420</v>
      </c>
      <c r="AY497" s="45" t="s">
        <v>5420</v>
      </c>
      <c r="AZ497" s="45" t="s">
        <v>5420</v>
      </c>
      <c r="BA497" s="36" t="s">
        <v>5420</v>
      </c>
    </row>
    <row r="498" spans="1:53" s="58" customFormat="1" ht="15.6" hidden="1" x14ac:dyDescent="0.3">
      <c r="A498" s="27" t="s">
        <v>2457</v>
      </c>
      <c r="B498" s="28" t="s">
        <v>2458</v>
      </c>
      <c r="C498" s="29" t="str">
        <f>_xlfn.XLOOKUP(B498,'[1]daily break down'!$D:$D,'[1]daily break down'!$E:$E,"")</f>
        <v>Douala</v>
      </c>
      <c r="D498" s="27" t="s">
        <v>21</v>
      </c>
      <c r="E498" s="27" t="s">
        <v>30</v>
      </c>
      <c r="F498" s="29" t="s">
        <v>31</v>
      </c>
      <c r="G498" s="27" t="s">
        <v>32</v>
      </c>
      <c r="H498" s="30" t="str">
        <f>_xlfn.XLOOKUP(B498,[2]CALCULATION!$B:$B,[2]CALCULATION!$H:$H,"")</f>
        <v>ZTE</v>
      </c>
      <c r="I498" s="25">
        <v>0.42258434565237862</v>
      </c>
      <c r="J498" s="25">
        <v>2.525268738960087</v>
      </c>
      <c r="K498" s="25">
        <v>0</v>
      </c>
      <c r="L498" s="25">
        <v>0</v>
      </c>
      <c r="M498" s="25">
        <v>1.638294624079353</v>
      </c>
      <c r="N498" s="25">
        <v>1.0043646003658329</v>
      </c>
      <c r="O498" s="25">
        <v>5.7749983591727963E-2</v>
      </c>
      <c r="P498" s="25" t="s">
        <v>6366</v>
      </c>
      <c r="Q498" s="31" t="s">
        <v>5364</v>
      </c>
      <c r="R498" s="31"/>
      <c r="S498" s="32" t="str" cm="1">
        <f t="array" ref="S498">IFERROR(_xlfn.IFS(
U498="MPR ISSUE","PDH",
U498="BSS Hardware Issue","BSS",
U498="Sites strategiques, MLL, Pylone, etc.","ENVTECH",
U498="AKTIVCO DEFAUT GE &amp; POWER Cabinet","AKTIVCO",
U498="AKTIVCO Coupure ENEO &amp; Baisse de tension","AKTIVCO GRID ONLY",
U498="Coupure ENEO &amp; Baisse de tension","IHS GRID ONLY",
U498="Defaut GE &amp; POWER Cabinet","IHS",
U498="Sharing","Partners",
U498="Sites strategiques &amp; DataCenter","SST &amp; DC",
U498="Exclu","Exclu",
U498="SAT","SAT",
U498="SPARE-ISSUE","SPARE-ISSUE",
U498="Fiber CAmtel","TRANS_FO_CAMTEL",
U498="Fiber AOF","Fiber AOF",
U498="Projet OCM (HUAWEI)","TRAVAUX-HUAWEI",
U498="Projet OCM (NOKIA)","TRAVAUX-NOKIA",
U498="ACCESS-ISSUE","ACCESS-ISSUE",
U498="Projet OCM (ZTE, NOKIA, autres projets)","TRAVAUX OCM",
U498="No root CAuse","No root cause",
U498="ODU HS","PDH",
U498="IP &amp; VLAN","PDH",
U498="Warehouse HUAWEI","SPARE-ISSUE",
U498="SPARE-HS","SPARE-ISSUE",
U498="Power Telco","BSS"
),"")</f>
        <v/>
      </c>
      <c r="T498" s="32" t="str" cm="1">
        <f t="array" ref="T498">IFERROR(_xlfn.IFS(
U498="MPR ISSUE","TX ISSUE",
U498="BSS Hardware Issue","RAN ISSUE",
U498="Sites strategiques, MLL, Pylone, etc.","ENVTECH",
U498="AKTIVCO DEFAUT GE &amp; POWER Cabinet","POWER ISSUE",
U498="AKTIVCO Coupure ENEO &amp; Baisse de tension","POWER ISSUE",
U498="Coupure ENEO &amp; Baisse de tension","POWER ISSUE",
U498="Defaut GE &amp; POWER Cabinet","POWER ISSUE",
U498="Sharing","POWER ISSUE",
U498="Sites strategiques &amp; DataCenter","POWER ISSUE",
U498="Exclu","Exclu",
U498="SAT","TX ISSUE",
U498="SPARE-ISSUE","SPARE-ISSUE",
U498="Fiber CAmtel","TX ISSUE",
U498="Fiber AOF","TX ISSUE",
U498="Projet OCM (HUAWEI)","TRAVAUX-HUAWEI",
U498="Projet OCM (NOKIA)","TRAVAUX -NOKIA",
U498="ACCESS-ISSUE","ACCESS-ISSUE",
U498="Projet OCM (ZTE, NOKIA, autres projets)","TRAVAUX OCM",
U498="No root CAuse","No root cause",
U498="ODU HS","TX ISSUE",
U498="IP &amp; VLAN","TX ISSUE",
U498="Warehouse HUAWEI","SPARE-ISSUE",
U498="SPARE-HS","SPARE-ISSUE",
U498="Power Telco","RAN ISSUE"
),"")</f>
        <v/>
      </c>
      <c r="U498" s="33"/>
      <c r="V498" s="32" t="str" cm="1">
        <f t="array" ref="V498">IFERROR(_xlfn.IFS(
U498="MPR ISSUE","ACTIVE",
U498="BSS Hardware Issue","ACTIVE",
U498="Sites strategiques, MLL, Pylone, etc.","PASSIVE",
U498="AKTIVCO DEFAUT GE &amp; POWER Cabinet","PASSIVE",
U498="AKTIVCO Coupure ENEO &amp; Baisse de tension","PASSIVE",
U498="Coupure ENEO &amp; Baisse de tension","PASSIVE",
U498="Defaut GE &amp; POWER Cabinet","PASSIVE",
U498="Sharing","PASSIVE",
U498="Sites strategiques &amp; DataCenter","PASSIVE",
U498="Exclu","Exclu",
U498="SAT","ACTIVE",
U498="SPARE-ISSUE","SPARE-ISSUE",
U498="Fiber CAmtel","ACTIVE",
U498="Fiber AOF","ACTIVE",
U498="Projet OCM (HUAWEI)","PLANNED WORKS",
U498="Projet OCM (NOKIA)","PLANNED WORKS",
U498="ACCESS-ISSUE","ACCESS-ISSUE",
U498="Projet OCM (ZTE, NOKIA, autres projets)","PLANNED WORKS",
U498="No root CAuse","No root cause",
U498="ODU HS","ACTIVE",
U498="IP &amp; VLAN","ACTIVE",
U498="Warehouse HUAWEI","SPARE-ISSUE",
U498="SPARE-HS","SPARE-ISSUE",
U498="Power Telco","ACTIVE"
),"")</f>
        <v/>
      </c>
      <c r="W498" s="51"/>
      <c r="X498" s="51"/>
      <c r="Y498" s="51"/>
      <c r="Z498" s="51"/>
      <c r="AA498" s="51"/>
      <c r="AB498" s="34" t="s">
        <v>5420</v>
      </c>
      <c r="AC498" s="34" t="str">
        <f>_xlfn.XLOOKUP(B498,[4]ALL!$B:$B,[4]ALL!$N:$N,"")</f>
        <v/>
      </c>
      <c r="AD498" s="34" t="s">
        <v>5420</v>
      </c>
      <c r="AE498" s="34"/>
      <c r="AF498" s="36" t="s">
        <v>5420</v>
      </c>
      <c r="AG498" s="29"/>
      <c r="AH498" s="35"/>
      <c r="AI498" s="29"/>
      <c r="AJ498" s="29" t="s">
        <v>5420</v>
      </c>
      <c r="AK498" s="36" t="s">
        <v>5420</v>
      </c>
      <c r="AL498" s="36" t="s">
        <v>5420</v>
      </c>
      <c r="AM498" s="36" t="s">
        <v>5420</v>
      </c>
      <c r="AN498" s="36" t="s">
        <v>5420</v>
      </c>
      <c r="AO498" s="36" t="s">
        <v>5420</v>
      </c>
      <c r="AP498" s="36" t="s">
        <v>5420</v>
      </c>
      <c r="AQ498" s="36" t="s">
        <v>5420</v>
      </c>
      <c r="AR498" s="36" t="s">
        <v>5420</v>
      </c>
      <c r="AS498" s="36" t="s">
        <v>5420</v>
      </c>
      <c r="AT498" s="36" t="s">
        <v>5420</v>
      </c>
      <c r="AU498" s="36" t="s">
        <v>5420</v>
      </c>
      <c r="AV498" s="36" t="s">
        <v>5420</v>
      </c>
      <c r="AW498" s="45"/>
      <c r="AX498" s="45" t="s">
        <v>5420</v>
      </c>
      <c r="AY498" s="45" t="s">
        <v>5420</v>
      </c>
      <c r="AZ498" s="45" t="s">
        <v>5420</v>
      </c>
      <c r="BA498" s="36" t="s">
        <v>5420</v>
      </c>
    </row>
    <row r="499" spans="1:53" s="58" customFormat="1" ht="15.6" hidden="1" x14ac:dyDescent="0.3">
      <c r="A499" s="27" t="s">
        <v>811</v>
      </c>
      <c r="B499" s="27" t="s">
        <v>812</v>
      </c>
      <c r="C499" s="29" t="str">
        <f>_xlfn.XLOOKUP(B499,'[1]daily break down'!$D:$D,'[1]daily break down'!$E:$E,"")</f>
        <v>CENTRE</v>
      </c>
      <c r="D499" s="27"/>
      <c r="E499" s="27"/>
      <c r="F499" s="29" t="s">
        <v>37</v>
      </c>
      <c r="G499" s="27" t="s">
        <v>813</v>
      </c>
      <c r="H499" s="39" t="str">
        <f>_xlfn.XLOOKUP(B499,[2]CALCULATION!$B:$B,[2]CALCULATION!$H:$H,"")</f>
        <v>NOKIA</v>
      </c>
      <c r="I499" s="25">
        <v>0</v>
      </c>
      <c r="J499" s="25">
        <v>0</v>
      </c>
      <c r="K499" s="25">
        <v>0</v>
      </c>
      <c r="L499" s="25">
        <v>0</v>
      </c>
      <c r="M499" s="25">
        <v>0</v>
      </c>
      <c r="N499" s="25">
        <v>0.82786377933827293</v>
      </c>
      <c r="O499" s="25">
        <v>5.5984310838305761E-2</v>
      </c>
      <c r="P499" s="25" t="s">
        <v>6366</v>
      </c>
      <c r="Q499" s="31" t="s">
        <v>5364</v>
      </c>
      <c r="R499" s="31"/>
      <c r="S499" s="32" t="str" cm="1">
        <f t="array" ref="S499">IFERROR(_xlfn.IFS(
U499="MPR ISSUE","PDH",
U499="BSS Hardware Issue","BSS",
U499="Sites strategiques, MLL, Pylone, etc.","ENVTECH",
U499="AKTIVCO DEFAUT GE &amp; POWER Cabinet","AKTIVCO",
U499="AKTIVCO Coupure ENEO &amp; Baisse de tension","AKTIVCO GRID ONLY",
U499="Coupure ENEO &amp; Baisse de tension","IHS GRID ONLY",
U499="Defaut GE &amp; POWER Cabinet","IHS",
U499="Sharing","Partners",
U499="Sites strategiques &amp; DataCenter","SST &amp; DC",
U499="Exclu","Exclu",
U499="SAT","SAT",
U499="SPARE-ISSUE","SPARE-ISSUE",
U499="Fiber CAmtel","TRANS_FO_CAMTEL",
U499="Fiber AOF","Fiber AOF",
U499="Projet OCM (HUAWEI)","TRAVAUX-HUAWEI",
U499="Projet OCM (NOKIA)","TRAVAUX-NOKIA",
U499="ACCESS-ISSUE","ACCESS-ISSUE",
U499="Projet OCM (ZTE, NOKIA, autres projets)","TRAVAUX OCM",
U499="No root CAuse","No root cause",
U499="ODU HS","PDH",
U499="IP &amp; VLAN","PDH",
U499="Warehouse HUAWEI","SPARE-ISSUE",
U499="SPARE-HS","SPARE-ISSUE",
U499="Power Telco","BSS"
),"")</f>
        <v/>
      </c>
      <c r="T499" s="32" t="str" cm="1">
        <f t="array" ref="T499">IFERROR(_xlfn.IFS(
U499="MPR ISSUE","TX ISSUE",
U499="BSS Hardware Issue","RAN ISSUE",
U499="Sites strategiques, MLL, Pylone, etc.","ENVTECH",
U499="AKTIVCO DEFAUT GE &amp; POWER Cabinet","POWER ISSUE",
U499="AKTIVCO Coupure ENEO &amp; Baisse de tension","POWER ISSUE",
U499="Coupure ENEO &amp; Baisse de tension","POWER ISSUE",
U499="Defaut GE &amp; POWER Cabinet","POWER ISSUE",
U499="Sharing","POWER ISSUE",
U499="Sites strategiques &amp; DataCenter","POWER ISSUE",
U499="Exclu","Exclu",
U499="SAT","TX ISSUE",
U499="SPARE-ISSUE","SPARE-ISSUE",
U499="Fiber CAmtel","TX ISSUE",
U499="Fiber AOF","TX ISSUE",
U499="Projet OCM (HUAWEI)","TRAVAUX-HUAWEI",
U499="Projet OCM (NOKIA)","TRAVAUX -NOKIA",
U499="ACCESS-ISSUE","ACCESS-ISSUE",
U499="Projet OCM (ZTE, NOKIA, autres projets)","TRAVAUX OCM",
U499="No root CAuse","No root cause",
U499="ODU HS","TX ISSUE",
U499="IP &amp; VLAN","TX ISSUE",
U499="Warehouse HUAWEI","SPARE-ISSUE",
U499="SPARE-HS","SPARE-ISSUE",
U499="Power Telco","RAN ISSUE"
),"")</f>
        <v/>
      </c>
      <c r="U499" s="33"/>
      <c r="V499" s="32" t="str" cm="1">
        <f t="array" ref="V499">IFERROR(_xlfn.IFS(
U499="MPR ISSUE","ACTIVE",
U499="BSS Hardware Issue","ACTIVE",
U499="Sites strategiques, MLL, Pylone, etc.","PASSIVE",
U499="AKTIVCO DEFAUT GE &amp; POWER Cabinet","PASSIVE",
U499="AKTIVCO Coupure ENEO &amp; Baisse de tension","PASSIVE",
U499="Coupure ENEO &amp; Baisse de tension","PASSIVE",
U499="Defaut GE &amp; POWER Cabinet","PASSIVE",
U499="Sharing","PASSIVE",
U499="Sites strategiques &amp; DataCenter","PASSIVE",
U499="Exclu","Exclu",
U499="SAT","ACTIVE",
U499="SPARE-ISSUE","SPARE-ISSUE",
U499="Fiber CAmtel","ACTIVE",
U499="Fiber AOF","ACTIVE",
U499="Projet OCM (HUAWEI)","PLANNED WORKS",
U499="Projet OCM (NOKIA)","PLANNED WORKS",
U499="ACCESS-ISSUE","ACCESS-ISSUE",
U499="Projet OCM (ZTE, NOKIA, autres projets)","PLANNED WORKS",
U499="No root CAuse","No root cause",
U499="ODU HS","ACTIVE",
U499="IP &amp; VLAN","ACTIVE",
U499="Warehouse HUAWEI","SPARE-ISSUE",
U499="SPARE-HS","SPARE-ISSUE",
U499="Power Telco","ACTIVE"
),"")</f>
        <v/>
      </c>
      <c r="W499" s="51"/>
      <c r="X499" s="51"/>
      <c r="Y499" s="51"/>
      <c r="Z499" s="51"/>
      <c r="AA499" s="51"/>
      <c r="AB499" s="34" t="s">
        <v>5420</v>
      </c>
      <c r="AC499" s="34" t="str">
        <f>_xlfn.XLOOKUP(B499,[4]ALL!$B:$B,[4]ALL!$N:$N,"")</f>
        <v/>
      </c>
      <c r="AD499" s="34" t="s">
        <v>5420</v>
      </c>
      <c r="AE499" s="34"/>
      <c r="AF499" s="36" t="s">
        <v>5420</v>
      </c>
      <c r="AG499" s="29"/>
      <c r="AH499" s="35"/>
      <c r="AI499" s="29"/>
      <c r="AJ499" s="29" t="s">
        <v>5420</v>
      </c>
      <c r="AK499" s="36" t="s">
        <v>5420</v>
      </c>
      <c r="AL499" s="36" t="s">
        <v>5420</v>
      </c>
      <c r="AM499" s="36" t="s">
        <v>5420</v>
      </c>
      <c r="AN499" s="36" t="s">
        <v>5420</v>
      </c>
      <c r="AO499" s="36" t="s">
        <v>5420</v>
      </c>
      <c r="AP499" s="36" t="s">
        <v>5420</v>
      </c>
      <c r="AQ499" s="36" t="s">
        <v>5420</v>
      </c>
      <c r="AR499" s="36" t="s">
        <v>5420</v>
      </c>
      <c r="AS499" s="36" t="s">
        <v>5420</v>
      </c>
      <c r="AT499" s="36" t="s">
        <v>5420</v>
      </c>
      <c r="AU499" s="36" t="s">
        <v>5420</v>
      </c>
      <c r="AV499" s="36" t="s">
        <v>5420</v>
      </c>
      <c r="AW499" s="45"/>
      <c r="AX499" s="45" t="s">
        <v>5420</v>
      </c>
      <c r="AY499" s="45" t="s">
        <v>5420</v>
      </c>
      <c r="AZ499" s="45" t="s">
        <v>5420</v>
      </c>
      <c r="BA499" s="36" t="s">
        <v>5420</v>
      </c>
    </row>
    <row r="500" spans="1:53" s="58" customFormat="1" ht="15.6" hidden="1" x14ac:dyDescent="0.3">
      <c r="A500" s="27" t="s">
        <v>1589</v>
      </c>
      <c r="B500" s="28" t="s">
        <v>1590</v>
      </c>
      <c r="C500" s="29" t="str">
        <f>_xlfn.XLOOKUP(B500,'[1]daily break down'!$D:$D,'[1]daily break down'!$E:$E,"")</f>
        <v>Yaounde</v>
      </c>
      <c r="D500" s="27" t="s">
        <v>11</v>
      </c>
      <c r="E500" s="27" t="s">
        <v>302</v>
      </c>
      <c r="F500" s="29" t="s">
        <v>37</v>
      </c>
      <c r="G500" s="27" t="s">
        <v>38</v>
      </c>
      <c r="H500" s="30" t="str">
        <f>_xlfn.XLOOKUP(B500,[2]CALCULATION!$B:$B,[2]CALCULATION!$H:$H,"")</f>
        <v>ZTE</v>
      </c>
      <c r="I500" s="25">
        <v>0</v>
      </c>
      <c r="J500" s="25">
        <v>0</v>
      </c>
      <c r="K500" s="25">
        <v>3.8274078069131551E-2</v>
      </c>
      <c r="L500" s="25">
        <v>1.1331873710523837</v>
      </c>
      <c r="M500" s="25">
        <v>1.8005224964543862</v>
      </c>
      <c r="N500" s="25">
        <v>36.075494459711273</v>
      </c>
      <c r="O500" s="25">
        <v>5.5752454820179966E-2</v>
      </c>
      <c r="P500" s="25" t="s">
        <v>6366</v>
      </c>
      <c r="Q500" s="31" t="s">
        <v>5364</v>
      </c>
      <c r="R500" s="31"/>
      <c r="S500" s="32" t="str" cm="1">
        <f t="array" ref="S500">IFERROR(_xlfn.IFS(
U500="MPR ISSUE","PDH",
U500="BSS Hardware Issue","BSS",
U500="Sites strategiques, MLL, Pylone, etc.","ENVTECH",
U500="AKTIVCO DEFAUT GE &amp; POWER Cabinet","AKTIVCO",
U500="AKTIVCO Coupure ENEO &amp; Baisse de tension","AKTIVCO GRID ONLY",
U500="Coupure ENEO &amp; Baisse de tension","IHS GRID ONLY",
U500="Defaut GE &amp; POWER Cabinet","IHS",
U500="Sharing","Partners",
U500="Sites strategiques &amp; DataCenter","SST &amp; DC",
U500="Exclu","Exclu",
U500="SAT","SAT",
U500="SPARE-ISSUE","SPARE-ISSUE",
U500="Fiber CAmtel","TRANS_FO_CAMTEL",
U500="Fiber AOF","Fiber AOF",
U500="Projet OCM (HUAWEI)","TRAVAUX-HUAWEI",
U500="Projet OCM (NOKIA)","TRAVAUX-NOKIA",
U500="ACCESS-ISSUE","ACCESS-ISSUE",
U500="Projet OCM (ZTE, NOKIA, autres projets)","TRAVAUX OCM",
U500="No root CAuse","No root cause",
U500="ODU HS","PDH",
U500="IP &amp; VLAN","PDH",
U500="Warehouse HUAWEI","SPARE-ISSUE",
U500="SPARE-HS","SPARE-ISSUE",
U500="Power Telco","BSS"
),"")</f>
        <v/>
      </c>
      <c r="T500" s="32" t="str" cm="1">
        <f t="array" ref="T500">IFERROR(_xlfn.IFS(
U500="MPR ISSUE","TX ISSUE",
U500="BSS Hardware Issue","RAN ISSUE",
U500="Sites strategiques, MLL, Pylone, etc.","ENVTECH",
U500="AKTIVCO DEFAUT GE &amp; POWER Cabinet","POWER ISSUE",
U500="AKTIVCO Coupure ENEO &amp; Baisse de tension","POWER ISSUE",
U500="Coupure ENEO &amp; Baisse de tension","POWER ISSUE",
U500="Defaut GE &amp; POWER Cabinet","POWER ISSUE",
U500="Sharing","POWER ISSUE",
U500="Sites strategiques &amp; DataCenter","POWER ISSUE",
U500="Exclu","Exclu",
U500="SAT","TX ISSUE",
U500="SPARE-ISSUE","SPARE-ISSUE",
U500="Fiber CAmtel","TX ISSUE",
U500="Fiber AOF","TX ISSUE",
U500="Projet OCM (HUAWEI)","TRAVAUX-HUAWEI",
U500="Projet OCM (NOKIA)","TRAVAUX -NOKIA",
U500="ACCESS-ISSUE","ACCESS-ISSUE",
U500="Projet OCM (ZTE, NOKIA, autres projets)","TRAVAUX OCM",
U500="No root CAuse","No root cause",
U500="ODU HS","TX ISSUE",
U500="IP &amp; VLAN","TX ISSUE",
U500="Warehouse HUAWEI","SPARE-ISSUE",
U500="SPARE-HS","SPARE-ISSUE",
U500="Power Telco","RAN ISSUE"
),"")</f>
        <v/>
      </c>
      <c r="U500" s="33"/>
      <c r="V500" s="32" t="str" cm="1">
        <f t="array" ref="V500">IFERROR(_xlfn.IFS(
U500="MPR ISSUE","ACTIVE",
U500="BSS Hardware Issue","ACTIVE",
U500="Sites strategiques, MLL, Pylone, etc.","PASSIVE",
U500="AKTIVCO DEFAUT GE &amp; POWER Cabinet","PASSIVE",
U500="AKTIVCO Coupure ENEO &amp; Baisse de tension","PASSIVE",
U500="Coupure ENEO &amp; Baisse de tension","PASSIVE",
U500="Defaut GE &amp; POWER Cabinet","PASSIVE",
U500="Sharing","PASSIVE",
U500="Sites strategiques &amp; DataCenter","PASSIVE",
U500="Exclu","Exclu",
U500="SAT","ACTIVE",
U500="SPARE-ISSUE","SPARE-ISSUE",
U500="Fiber CAmtel","ACTIVE",
U500="Fiber AOF","ACTIVE",
U500="Projet OCM (HUAWEI)","PLANNED WORKS",
U500="Projet OCM (NOKIA)","PLANNED WORKS",
U500="ACCESS-ISSUE","ACCESS-ISSUE",
U500="Projet OCM (ZTE, NOKIA, autres projets)","PLANNED WORKS",
U500="No root CAuse","No root cause",
U500="ODU HS","ACTIVE",
U500="IP &amp; VLAN","ACTIVE",
U500="Warehouse HUAWEI","SPARE-ISSUE",
U500="SPARE-HS","SPARE-ISSUE",
U500="Power Telco","ACTIVE"
),"")</f>
        <v/>
      </c>
      <c r="W500" s="51"/>
      <c r="X500" s="51"/>
      <c r="Y500" s="51"/>
      <c r="Z500" s="51"/>
      <c r="AA500" s="51"/>
      <c r="AB500" s="34" t="s">
        <v>6678</v>
      </c>
      <c r="AC500" s="34" t="str">
        <f>_xlfn.XLOOKUP(B500,[4]ALL!$B:$B,[4]ALL!$N:$N,"")</f>
        <v/>
      </c>
      <c r="AD500" s="34" t="s">
        <v>5420</v>
      </c>
      <c r="AE500" s="34"/>
      <c r="AF500" s="36" t="s">
        <v>6419</v>
      </c>
      <c r="AG500" s="29"/>
      <c r="AH500" s="35"/>
      <c r="AI500" s="29"/>
      <c r="AJ500" s="29" t="s">
        <v>5420</v>
      </c>
      <c r="AK500" s="36" t="s">
        <v>5420</v>
      </c>
      <c r="AL500" s="36" t="s">
        <v>5420</v>
      </c>
      <c r="AM500" s="36" t="s">
        <v>5420</v>
      </c>
      <c r="AN500" s="36" t="s">
        <v>5420</v>
      </c>
      <c r="AO500" s="36" t="s">
        <v>5420</v>
      </c>
      <c r="AP500" s="36" t="s">
        <v>5420</v>
      </c>
      <c r="AQ500" s="36" t="s">
        <v>5420</v>
      </c>
      <c r="AR500" s="36" t="s">
        <v>5420</v>
      </c>
      <c r="AS500" s="36" t="s">
        <v>5420</v>
      </c>
      <c r="AT500" s="36" t="s">
        <v>5420</v>
      </c>
      <c r="AU500" s="36" t="s">
        <v>5420</v>
      </c>
      <c r="AV500" s="36" t="s">
        <v>6017</v>
      </c>
      <c r="AW500" s="45"/>
      <c r="AX500" s="45" t="s">
        <v>5420</v>
      </c>
      <c r="AY500" s="45" t="s">
        <v>5420</v>
      </c>
      <c r="AZ500" s="45" t="s">
        <v>5420</v>
      </c>
      <c r="BA500" s="36" t="s">
        <v>1590</v>
      </c>
    </row>
    <row r="501" spans="1:53" s="58" customFormat="1" ht="15.6" hidden="1" x14ac:dyDescent="0.3">
      <c r="A501" s="27" t="s">
        <v>1225</v>
      </c>
      <c r="B501" s="28" t="s">
        <v>1226</v>
      </c>
      <c r="C501" s="29" t="str">
        <f>_xlfn.XLOOKUP(B501,'[1]daily break down'!$D:$D,'[1]daily break down'!$E:$E,"")</f>
        <v>OUEST</v>
      </c>
      <c r="D501" s="27" t="s">
        <v>21</v>
      </c>
      <c r="E501" s="27" t="s">
        <v>22</v>
      </c>
      <c r="F501" s="29" t="s">
        <v>102</v>
      </c>
      <c r="G501" s="27" t="s">
        <v>103</v>
      </c>
      <c r="H501" s="39" t="str">
        <f>_xlfn.XLOOKUP(B501,[2]CALCULATION!$B:$B,[2]CALCULATION!$H:$H,"")</f>
        <v>NOKIA</v>
      </c>
      <c r="I501" s="25">
        <v>5.5074721844118532E-2</v>
      </c>
      <c r="J501" s="25">
        <v>0</v>
      </c>
      <c r="K501" s="25">
        <v>5.4932041217579664E-2</v>
      </c>
      <c r="L501" s="25">
        <v>0</v>
      </c>
      <c r="M501" s="25">
        <v>1.184873428016197</v>
      </c>
      <c r="N501" s="25">
        <v>0</v>
      </c>
      <c r="O501" s="25">
        <v>5.4557504572914459E-2</v>
      </c>
      <c r="P501" s="25" t="s">
        <v>6366</v>
      </c>
      <c r="Q501" s="31" t="s">
        <v>5364</v>
      </c>
      <c r="R501" s="31"/>
      <c r="S501" s="32" t="str" cm="1">
        <f t="array" ref="S501">IFERROR(_xlfn.IFS(
U501="MPR ISSUE","PDH",
U501="BSS Hardware Issue","BSS",
U501="Sites strategiques, MLL, Pylone, etc.","ENVTECH",
U501="AKTIVCO DEFAUT GE &amp; POWER Cabinet","AKTIVCO",
U501="AKTIVCO Coupure ENEO &amp; Baisse de tension","AKTIVCO GRID ONLY",
U501="Coupure ENEO &amp; Baisse de tension","IHS GRID ONLY",
U501="Defaut GE &amp; POWER Cabinet","IHS",
U501="Sharing","Partners",
U501="Sites strategiques &amp; DataCenter","SST &amp; DC",
U501="Exclu","Exclu",
U501="SAT","SAT",
U501="SPARE-ISSUE","SPARE-ISSUE",
U501="Fiber CAmtel","TRANS_FO_CAMTEL",
U501="Fiber AOF","Fiber AOF",
U501="Projet OCM (HUAWEI)","TRAVAUX-HUAWEI",
U501="Projet OCM (NOKIA)","TRAVAUX-NOKIA",
U501="ACCESS-ISSUE","ACCESS-ISSUE",
U501="Projet OCM (ZTE, NOKIA, autres projets)","TRAVAUX OCM",
U501="No root CAuse","No root cause",
U501="ODU HS","PDH",
U501="IP &amp; VLAN","PDH",
U501="Warehouse HUAWEI","SPARE-ISSUE",
U501="SPARE-HS","SPARE-ISSUE",
U501="Power Telco","BSS"
),"")</f>
        <v/>
      </c>
      <c r="T501" s="32" t="str" cm="1">
        <f t="array" ref="T501">IFERROR(_xlfn.IFS(
U501="MPR ISSUE","TX ISSUE",
U501="BSS Hardware Issue","RAN ISSUE",
U501="Sites strategiques, MLL, Pylone, etc.","ENVTECH",
U501="AKTIVCO DEFAUT GE &amp; POWER Cabinet","POWER ISSUE",
U501="AKTIVCO Coupure ENEO &amp; Baisse de tension","POWER ISSUE",
U501="Coupure ENEO &amp; Baisse de tension","POWER ISSUE",
U501="Defaut GE &amp; POWER Cabinet","POWER ISSUE",
U501="Sharing","POWER ISSUE",
U501="Sites strategiques &amp; DataCenter","POWER ISSUE",
U501="Exclu","Exclu",
U501="SAT","TX ISSUE",
U501="SPARE-ISSUE","SPARE-ISSUE",
U501="Fiber CAmtel","TX ISSUE",
U501="Fiber AOF","TX ISSUE",
U501="Projet OCM (HUAWEI)","TRAVAUX-HUAWEI",
U501="Projet OCM (NOKIA)","TRAVAUX -NOKIA",
U501="ACCESS-ISSUE","ACCESS-ISSUE",
U501="Projet OCM (ZTE, NOKIA, autres projets)","TRAVAUX OCM",
U501="No root CAuse","No root cause",
U501="ODU HS","TX ISSUE",
U501="IP &amp; VLAN","TX ISSUE",
U501="Warehouse HUAWEI","SPARE-ISSUE",
U501="SPARE-HS","SPARE-ISSUE",
U501="Power Telco","RAN ISSUE"
),"")</f>
        <v/>
      </c>
      <c r="U501" s="33"/>
      <c r="V501" s="32" t="str" cm="1">
        <f t="array" ref="V501">IFERROR(_xlfn.IFS(
U501="MPR ISSUE","ACTIVE",
U501="BSS Hardware Issue","ACTIVE",
U501="Sites strategiques, MLL, Pylone, etc.","PASSIVE",
U501="AKTIVCO DEFAUT GE &amp; POWER Cabinet","PASSIVE",
U501="AKTIVCO Coupure ENEO &amp; Baisse de tension","PASSIVE",
U501="Coupure ENEO &amp; Baisse de tension","PASSIVE",
U501="Defaut GE &amp; POWER Cabinet","PASSIVE",
U501="Sharing","PASSIVE",
U501="Sites strategiques &amp; DataCenter","PASSIVE",
U501="Exclu","Exclu",
U501="SAT","ACTIVE",
U501="SPARE-ISSUE","SPARE-ISSUE",
U501="Fiber CAmtel","ACTIVE",
U501="Fiber AOF","ACTIVE",
U501="Projet OCM (HUAWEI)","PLANNED WORKS",
U501="Projet OCM (NOKIA)","PLANNED WORKS",
U501="ACCESS-ISSUE","ACCESS-ISSUE",
U501="Projet OCM (ZTE, NOKIA, autres projets)","PLANNED WORKS",
U501="No root CAuse","No root cause",
U501="ODU HS","ACTIVE",
U501="IP &amp; VLAN","ACTIVE",
U501="Warehouse HUAWEI","SPARE-ISSUE",
U501="SPARE-HS","SPARE-ISSUE",
U501="Power Telco","ACTIVE"
),"")</f>
        <v/>
      </c>
      <c r="W501" s="51"/>
      <c r="X501" s="51"/>
      <c r="Y501" s="51"/>
      <c r="Z501" s="51"/>
      <c r="AA501" s="51"/>
      <c r="AB501" s="34" t="s">
        <v>5420</v>
      </c>
      <c r="AC501" s="34" t="str">
        <f>_xlfn.XLOOKUP(B501,[4]ALL!$B:$B,[4]ALL!$N:$N,"")</f>
        <v/>
      </c>
      <c r="AD501" s="34" t="s">
        <v>5420</v>
      </c>
      <c r="AE501" s="34"/>
      <c r="AF501" s="36" t="s">
        <v>5420</v>
      </c>
      <c r="AG501" s="29"/>
      <c r="AH501" s="35"/>
      <c r="AI501" s="29"/>
      <c r="AJ501" s="29" t="s">
        <v>5420</v>
      </c>
      <c r="AK501" s="36" t="s">
        <v>5420</v>
      </c>
      <c r="AL501" s="36" t="s">
        <v>5420</v>
      </c>
      <c r="AM501" s="36" t="s">
        <v>5420</v>
      </c>
      <c r="AN501" s="36" t="s">
        <v>5420</v>
      </c>
      <c r="AO501" s="36" t="s">
        <v>5420</v>
      </c>
      <c r="AP501" s="36" t="s">
        <v>5420</v>
      </c>
      <c r="AQ501" s="36" t="s">
        <v>5420</v>
      </c>
      <c r="AR501" s="36" t="s">
        <v>5420</v>
      </c>
      <c r="AS501" s="36" t="s">
        <v>5420</v>
      </c>
      <c r="AT501" s="36" t="s">
        <v>5420</v>
      </c>
      <c r="AU501" s="36" t="s">
        <v>5420</v>
      </c>
      <c r="AV501" s="36" t="s">
        <v>5420</v>
      </c>
      <c r="AW501" s="45"/>
      <c r="AX501" s="45" t="s">
        <v>5420</v>
      </c>
      <c r="AY501" s="45" t="s">
        <v>5420</v>
      </c>
      <c r="AZ501" s="45" t="s">
        <v>5420</v>
      </c>
      <c r="BA501" s="36" t="s">
        <v>5420</v>
      </c>
    </row>
    <row r="502" spans="1:53" s="58" customFormat="1" ht="15.6" hidden="1" x14ac:dyDescent="0.3">
      <c r="A502" s="27" t="s">
        <v>4526</v>
      </c>
      <c r="B502" s="28" t="s">
        <v>4527</v>
      </c>
      <c r="C502" s="29" t="str">
        <f>_xlfn.XLOOKUP(B502,'[1]daily break down'!$D:$D,'[1]daily break down'!$E:$E,"")</f>
        <v>Yaounde</v>
      </c>
      <c r="D502" s="27" t="s">
        <v>11</v>
      </c>
      <c r="E502" s="27" t="s">
        <v>12</v>
      </c>
      <c r="F502" s="29" t="s">
        <v>37</v>
      </c>
      <c r="G502" s="27" t="s">
        <v>38</v>
      </c>
      <c r="H502" s="30" t="str">
        <f>_xlfn.XLOOKUP(B502,[2]CALCULATION!$B:$B,[2]CALCULATION!$H:$H,"")</f>
        <v>ZTE</v>
      </c>
      <c r="I502" s="25">
        <v>1.1106081619025603</v>
      </c>
      <c r="J502" s="25">
        <v>0</v>
      </c>
      <c r="K502" s="25">
        <v>0</v>
      </c>
      <c r="L502" s="25">
        <v>2.5557667228828455E-2</v>
      </c>
      <c r="M502" s="25">
        <v>0.99558974183367632</v>
      </c>
      <c r="N502" s="25">
        <v>1.6317491503368691</v>
      </c>
      <c r="O502" s="25">
        <v>5.4165132849930873E-2</v>
      </c>
      <c r="P502" s="25" t="s">
        <v>6366</v>
      </c>
      <c r="Q502" s="31" t="s">
        <v>5364</v>
      </c>
      <c r="R502" s="31"/>
      <c r="S502" s="32" t="str" cm="1">
        <f t="array" ref="S502">IFERROR(_xlfn.IFS(
U502="MPR ISSUE","PDH",
U502="BSS Hardware Issue","BSS",
U502="Sites strategiques, MLL, Pylone, etc.","ENVTECH",
U502="AKTIVCO DEFAUT GE &amp; POWER Cabinet","AKTIVCO",
U502="AKTIVCO Coupure ENEO &amp; Baisse de tension","AKTIVCO GRID ONLY",
U502="Coupure ENEO &amp; Baisse de tension","IHS GRID ONLY",
U502="Defaut GE &amp; POWER Cabinet","IHS",
U502="Sharing","Partners",
U502="Sites strategiques &amp; DataCenter","SST &amp; DC",
U502="Exclu","Exclu",
U502="SAT","SAT",
U502="SPARE-ISSUE","SPARE-ISSUE",
U502="Fiber CAmtel","TRANS_FO_CAMTEL",
U502="Fiber AOF","Fiber AOF",
U502="Projet OCM (HUAWEI)","TRAVAUX-HUAWEI",
U502="Projet OCM (NOKIA)","TRAVAUX-NOKIA",
U502="ACCESS-ISSUE","ACCESS-ISSUE",
U502="Projet OCM (ZTE, NOKIA, autres projets)","TRAVAUX OCM",
U502="No root CAuse","No root cause",
U502="ODU HS","PDH",
U502="IP &amp; VLAN","PDH",
U502="Warehouse HUAWEI","SPARE-ISSUE",
U502="SPARE-HS","SPARE-ISSUE",
U502="Power Telco","BSS"
),"")</f>
        <v/>
      </c>
      <c r="T502" s="32" t="str" cm="1">
        <f t="array" ref="T502">IFERROR(_xlfn.IFS(
U502="MPR ISSUE","TX ISSUE",
U502="BSS Hardware Issue","RAN ISSUE",
U502="Sites strategiques, MLL, Pylone, etc.","ENVTECH",
U502="AKTIVCO DEFAUT GE &amp; POWER Cabinet","POWER ISSUE",
U502="AKTIVCO Coupure ENEO &amp; Baisse de tension","POWER ISSUE",
U502="Coupure ENEO &amp; Baisse de tension","POWER ISSUE",
U502="Defaut GE &amp; POWER Cabinet","POWER ISSUE",
U502="Sharing","POWER ISSUE",
U502="Sites strategiques &amp; DataCenter","POWER ISSUE",
U502="Exclu","Exclu",
U502="SAT","TX ISSUE",
U502="SPARE-ISSUE","SPARE-ISSUE",
U502="Fiber CAmtel","TX ISSUE",
U502="Fiber AOF","TX ISSUE",
U502="Projet OCM (HUAWEI)","TRAVAUX-HUAWEI",
U502="Projet OCM (NOKIA)","TRAVAUX -NOKIA",
U502="ACCESS-ISSUE","ACCESS-ISSUE",
U502="Projet OCM (ZTE, NOKIA, autres projets)","TRAVAUX OCM",
U502="No root CAuse","No root cause",
U502="ODU HS","TX ISSUE",
U502="IP &amp; VLAN","TX ISSUE",
U502="Warehouse HUAWEI","SPARE-ISSUE",
U502="SPARE-HS","SPARE-ISSUE",
U502="Power Telco","RAN ISSUE"
),"")</f>
        <v/>
      </c>
      <c r="U502" s="33"/>
      <c r="V502" s="32" t="str" cm="1">
        <f t="array" ref="V502">IFERROR(_xlfn.IFS(
U502="MPR ISSUE","ACTIVE",
U502="BSS Hardware Issue","ACTIVE",
U502="Sites strategiques, MLL, Pylone, etc.","PASSIVE",
U502="AKTIVCO DEFAUT GE &amp; POWER Cabinet","PASSIVE",
U502="AKTIVCO Coupure ENEO &amp; Baisse de tension","PASSIVE",
U502="Coupure ENEO &amp; Baisse de tension","PASSIVE",
U502="Defaut GE &amp; POWER Cabinet","PASSIVE",
U502="Sharing","PASSIVE",
U502="Sites strategiques &amp; DataCenter","PASSIVE",
U502="Exclu","Exclu",
U502="SAT","ACTIVE",
U502="SPARE-ISSUE","SPARE-ISSUE",
U502="Fiber CAmtel","ACTIVE",
U502="Fiber AOF","ACTIVE",
U502="Projet OCM (HUAWEI)","PLANNED WORKS",
U502="Projet OCM (NOKIA)","PLANNED WORKS",
U502="ACCESS-ISSUE","ACCESS-ISSUE",
U502="Projet OCM (ZTE, NOKIA, autres projets)","PLANNED WORKS",
U502="No root CAuse","No root cause",
U502="ODU HS","ACTIVE",
U502="IP &amp; VLAN","ACTIVE",
U502="Warehouse HUAWEI","SPARE-ISSUE",
U502="SPARE-HS","SPARE-ISSUE",
U502="Power Telco","ACTIVE"
),"")</f>
        <v/>
      </c>
      <c r="W502" s="51"/>
      <c r="X502" s="51"/>
      <c r="Y502" s="51"/>
      <c r="Z502" s="51"/>
      <c r="AA502" s="51"/>
      <c r="AB502" s="34" t="s">
        <v>6679</v>
      </c>
      <c r="AC502" s="34" t="str">
        <f>_xlfn.XLOOKUP(B502,[4]ALL!$B:$B,[4]ALL!$N:$N,"")</f>
        <v/>
      </c>
      <c r="AD502" s="34" t="s">
        <v>5420</v>
      </c>
      <c r="AE502" s="34"/>
      <c r="AF502" s="36" t="s">
        <v>6419</v>
      </c>
      <c r="AG502" s="29"/>
      <c r="AH502" s="35"/>
      <c r="AI502" s="29"/>
      <c r="AJ502" s="29" t="s">
        <v>5420</v>
      </c>
      <c r="AK502" s="36" t="s">
        <v>5420</v>
      </c>
      <c r="AL502" s="36" t="s">
        <v>5420</v>
      </c>
      <c r="AM502" s="36" t="s">
        <v>5420</v>
      </c>
      <c r="AN502" s="36" t="s">
        <v>5420</v>
      </c>
      <c r="AO502" s="36" t="s">
        <v>5420</v>
      </c>
      <c r="AP502" s="36" t="s">
        <v>5420</v>
      </c>
      <c r="AQ502" s="36" t="s">
        <v>5420</v>
      </c>
      <c r="AR502" s="36" t="s">
        <v>5420</v>
      </c>
      <c r="AS502" s="36" t="s">
        <v>5420</v>
      </c>
      <c r="AT502" s="36" t="s">
        <v>5420</v>
      </c>
      <c r="AU502" s="36" t="s">
        <v>5420</v>
      </c>
      <c r="AV502" s="36" t="s">
        <v>6044</v>
      </c>
      <c r="AW502" s="45"/>
      <c r="AX502" s="45" t="s">
        <v>5420</v>
      </c>
      <c r="AY502" s="45" t="s">
        <v>5420</v>
      </c>
      <c r="AZ502" s="45" t="s">
        <v>5420</v>
      </c>
      <c r="BA502" s="36" t="s">
        <v>5420</v>
      </c>
    </row>
    <row r="503" spans="1:53" s="58" customFormat="1" ht="15.6" hidden="1" x14ac:dyDescent="0.3">
      <c r="A503" s="27" t="s">
        <v>1441</v>
      </c>
      <c r="B503" s="28" t="s">
        <v>1442</v>
      </c>
      <c r="C503" s="29" t="str">
        <f>_xlfn.XLOOKUP(B503,'[1]daily break down'!$D:$D,'[1]daily break down'!$E:$E,"")</f>
        <v>CENTRE</v>
      </c>
      <c r="D503" s="27" t="s">
        <v>11</v>
      </c>
      <c r="E503" s="27" t="s">
        <v>154</v>
      </c>
      <c r="F503" s="29" t="s">
        <v>226</v>
      </c>
      <c r="G503" s="27" t="s">
        <v>1443</v>
      </c>
      <c r="H503" s="39" t="str">
        <f>_xlfn.XLOOKUP(B503,[2]CALCULATION!$B:$B,[2]CALCULATION!$H:$H,"")</f>
        <v>NOKIA</v>
      </c>
      <c r="I503" s="25">
        <v>3.3886648803053529E-3</v>
      </c>
      <c r="J503" s="25">
        <v>0</v>
      </c>
      <c r="K503" s="25">
        <v>1.1860327081068258E-2</v>
      </c>
      <c r="L503" s="25">
        <v>5.5288742783926826E-3</v>
      </c>
      <c r="M503" s="25">
        <v>0</v>
      </c>
      <c r="N503" s="25">
        <v>0</v>
      </c>
      <c r="O503" s="25">
        <v>5.2720491506222357E-2</v>
      </c>
      <c r="P503" s="25" t="s">
        <v>6366</v>
      </c>
      <c r="Q503" s="31" t="s">
        <v>5364</v>
      </c>
      <c r="R503" s="31"/>
      <c r="S503" s="32" t="str" cm="1">
        <f t="array" ref="S503">IFERROR(_xlfn.IFS(
U503="MPR ISSUE","PDH",
U503="BSS Hardware Issue","BSS",
U503="Sites strategiques, MLL, Pylone, etc.","ENVTECH",
U503="AKTIVCO DEFAUT GE &amp; POWER Cabinet","AKTIVCO",
U503="AKTIVCO Coupure ENEO &amp; Baisse de tension","AKTIVCO GRID ONLY",
U503="Coupure ENEO &amp; Baisse de tension","IHS GRID ONLY",
U503="Defaut GE &amp; POWER Cabinet","IHS",
U503="Sharing","Partners",
U503="Sites strategiques &amp; DataCenter","SST &amp; DC",
U503="Exclu","Exclu",
U503="SAT","SAT",
U503="SPARE-ISSUE","SPARE-ISSUE",
U503="Fiber CAmtel","TRANS_FO_CAMTEL",
U503="Fiber AOF","Fiber AOF",
U503="Projet OCM (HUAWEI)","TRAVAUX-HUAWEI",
U503="Projet OCM (NOKIA)","TRAVAUX-NOKIA",
U503="ACCESS-ISSUE","ACCESS-ISSUE",
U503="Projet OCM (ZTE, NOKIA, autres projets)","TRAVAUX OCM",
U503="No root CAuse","No root cause",
U503="ODU HS","PDH",
U503="IP &amp; VLAN","PDH",
U503="Warehouse HUAWEI","SPARE-ISSUE",
U503="SPARE-HS","SPARE-ISSUE",
U503="Power Telco","BSS"
),"")</f>
        <v/>
      </c>
      <c r="T503" s="32" t="str" cm="1">
        <f t="array" ref="T503">IFERROR(_xlfn.IFS(
U503="MPR ISSUE","TX ISSUE",
U503="BSS Hardware Issue","RAN ISSUE",
U503="Sites strategiques, MLL, Pylone, etc.","ENVTECH",
U503="AKTIVCO DEFAUT GE &amp; POWER Cabinet","POWER ISSUE",
U503="AKTIVCO Coupure ENEO &amp; Baisse de tension","POWER ISSUE",
U503="Coupure ENEO &amp; Baisse de tension","POWER ISSUE",
U503="Defaut GE &amp; POWER Cabinet","POWER ISSUE",
U503="Sharing","POWER ISSUE",
U503="Sites strategiques &amp; DataCenter","POWER ISSUE",
U503="Exclu","Exclu",
U503="SAT","TX ISSUE",
U503="SPARE-ISSUE","SPARE-ISSUE",
U503="Fiber CAmtel","TX ISSUE",
U503="Fiber AOF","TX ISSUE",
U503="Projet OCM (HUAWEI)","TRAVAUX-HUAWEI",
U503="Projet OCM (NOKIA)","TRAVAUX -NOKIA",
U503="ACCESS-ISSUE","ACCESS-ISSUE",
U503="Projet OCM (ZTE, NOKIA, autres projets)","TRAVAUX OCM",
U503="No root CAuse","No root cause",
U503="ODU HS","TX ISSUE",
U503="IP &amp; VLAN","TX ISSUE",
U503="Warehouse HUAWEI","SPARE-ISSUE",
U503="SPARE-HS","SPARE-ISSUE",
U503="Power Telco","RAN ISSUE"
),"")</f>
        <v/>
      </c>
      <c r="U503" s="33"/>
      <c r="V503" s="32" t="str" cm="1">
        <f t="array" ref="V503">IFERROR(_xlfn.IFS(
U503="MPR ISSUE","ACTIVE",
U503="BSS Hardware Issue","ACTIVE",
U503="Sites strategiques, MLL, Pylone, etc.","PASSIVE",
U503="AKTIVCO DEFAUT GE &amp; POWER Cabinet","PASSIVE",
U503="AKTIVCO Coupure ENEO &amp; Baisse de tension","PASSIVE",
U503="Coupure ENEO &amp; Baisse de tension","PASSIVE",
U503="Defaut GE &amp; POWER Cabinet","PASSIVE",
U503="Sharing","PASSIVE",
U503="Sites strategiques &amp; DataCenter","PASSIVE",
U503="Exclu","Exclu",
U503="SAT","ACTIVE",
U503="SPARE-ISSUE","SPARE-ISSUE",
U503="Fiber CAmtel","ACTIVE",
U503="Fiber AOF","ACTIVE",
U503="Projet OCM (HUAWEI)","PLANNED WORKS",
U503="Projet OCM (NOKIA)","PLANNED WORKS",
U503="ACCESS-ISSUE","ACCESS-ISSUE",
U503="Projet OCM (ZTE, NOKIA, autres projets)","PLANNED WORKS",
U503="No root CAuse","No root cause",
U503="ODU HS","ACTIVE",
U503="IP &amp; VLAN","ACTIVE",
U503="Warehouse HUAWEI","SPARE-ISSUE",
U503="SPARE-HS","SPARE-ISSUE",
U503="Power Telco","ACTIVE"
),"")</f>
        <v/>
      </c>
      <c r="W503" s="51"/>
      <c r="X503" s="51"/>
      <c r="Y503" s="51"/>
      <c r="Z503" s="51"/>
      <c r="AA503" s="51"/>
      <c r="AB503" s="34" t="s">
        <v>5420</v>
      </c>
      <c r="AC503" s="34" t="str">
        <f>_xlfn.XLOOKUP(B503,[4]ALL!$B:$B,[4]ALL!$N:$N,"")</f>
        <v/>
      </c>
      <c r="AD503" s="34" t="s">
        <v>5420</v>
      </c>
      <c r="AE503" s="34"/>
      <c r="AF503" s="36" t="s">
        <v>5420</v>
      </c>
      <c r="AG503" s="29"/>
      <c r="AH503" s="35"/>
      <c r="AI503" s="29"/>
      <c r="AJ503" s="29" t="s">
        <v>5420</v>
      </c>
      <c r="AK503" s="36" t="s">
        <v>5420</v>
      </c>
      <c r="AL503" s="36" t="s">
        <v>5420</v>
      </c>
      <c r="AM503" s="36" t="s">
        <v>5420</v>
      </c>
      <c r="AN503" s="36" t="s">
        <v>5420</v>
      </c>
      <c r="AO503" s="36" t="s">
        <v>5420</v>
      </c>
      <c r="AP503" s="36" t="s">
        <v>5420</v>
      </c>
      <c r="AQ503" s="36" t="s">
        <v>5420</v>
      </c>
      <c r="AR503" s="36" t="s">
        <v>5420</v>
      </c>
      <c r="AS503" s="36" t="s">
        <v>5420</v>
      </c>
      <c r="AT503" s="36" t="s">
        <v>5420</v>
      </c>
      <c r="AU503" s="36" t="s">
        <v>5420</v>
      </c>
      <c r="AV503" s="36" t="s">
        <v>5420</v>
      </c>
      <c r="AW503" s="45"/>
      <c r="AX503" s="45" t="s">
        <v>5420</v>
      </c>
      <c r="AY503" s="45" t="s">
        <v>5420</v>
      </c>
      <c r="AZ503" s="45" t="s">
        <v>5420</v>
      </c>
      <c r="BA503" s="36" t="s">
        <v>5420</v>
      </c>
    </row>
    <row r="504" spans="1:53" s="58" customFormat="1" ht="15.6" hidden="1" x14ac:dyDescent="0.3">
      <c r="A504" s="27" t="s">
        <v>1335</v>
      </c>
      <c r="B504" s="28" t="s">
        <v>1336</v>
      </c>
      <c r="C504" s="29" t="str">
        <f>_xlfn.XLOOKUP(B504,'[1]daily break down'!$D:$D,'[1]daily break down'!$E:$E,"")</f>
        <v>CENTRE</v>
      </c>
      <c r="D504" s="27" t="s">
        <v>21</v>
      </c>
      <c r="E504" s="27" t="s">
        <v>122</v>
      </c>
      <c r="F504" s="29" t="s">
        <v>69</v>
      </c>
      <c r="G504" s="27" t="s">
        <v>1337</v>
      </c>
      <c r="H504" s="39" t="str">
        <f>_xlfn.XLOOKUP(B504,[2]CALCULATION!$B:$B,[2]CALCULATION!$H:$H,"")</f>
        <v>NOKIA</v>
      </c>
      <c r="I504" s="25">
        <v>2.9534889693607624E-2</v>
      </c>
      <c r="J504" s="25">
        <v>6.6471336888934543E-2</v>
      </c>
      <c r="K504" s="25">
        <v>6.7773297606104441E-2</v>
      </c>
      <c r="L504" s="25">
        <v>5.5681114506910025E-2</v>
      </c>
      <c r="M504" s="25">
        <v>6.7594946822930491E-2</v>
      </c>
      <c r="N504" s="25">
        <v>4.2269135612228302E-2</v>
      </c>
      <c r="O504" s="25">
        <v>5.2042758530161257E-2</v>
      </c>
      <c r="P504" s="25" t="s">
        <v>6366</v>
      </c>
      <c r="Q504" s="31" t="s">
        <v>5364</v>
      </c>
      <c r="R504" s="31"/>
      <c r="S504" s="32" t="str" cm="1">
        <f t="array" ref="S504">IFERROR(_xlfn.IFS(
U504="MPR ISSUE","PDH",
U504="BSS Hardware Issue","BSS",
U504="Sites strategiques, MLL, Pylone, etc.","ENVTECH",
U504="AKTIVCO DEFAUT GE &amp; POWER Cabinet","AKTIVCO",
U504="AKTIVCO Coupure ENEO &amp; Baisse de tension","AKTIVCO GRID ONLY",
U504="Coupure ENEO &amp; Baisse de tension","IHS GRID ONLY",
U504="Defaut GE &amp; POWER Cabinet","IHS",
U504="Sharing","Partners",
U504="Sites strategiques &amp; DataCenter","SST &amp; DC",
U504="Exclu","Exclu",
U504="SAT","SAT",
U504="SPARE-ISSUE","SPARE-ISSUE",
U504="Fiber CAmtel","TRANS_FO_CAMTEL",
U504="Fiber AOF","Fiber AOF",
U504="Projet OCM (HUAWEI)","TRAVAUX-HUAWEI",
U504="Projet OCM (NOKIA)","TRAVAUX-NOKIA",
U504="ACCESS-ISSUE","ACCESS-ISSUE",
U504="Projet OCM (ZTE, NOKIA, autres projets)","TRAVAUX OCM",
U504="No root CAuse","No root cause",
U504="ODU HS","PDH",
U504="IP &amp; VLAN","PDH",
U504="Warehouse HUAWEI","SPARE-ISSUE",
U504="SPARE-HS","SPARE-ISSUE",
U504="Power Telco","BSS"
),"")</f>
        <v/>
      </c>
      <c r="T504" s="32" t="str" cm="1">
        <f t="array" ref="T504">IFERROR(_xlfn.IFS(
U504="MPR ISSUE","TX ISSUE",
U504="BSS Hardware Issue","RAN ISSUE",
U504="Sites strategiques, MLL, Pylone, etc.","ENVTECH",
U504="AKTIVCO DEFAUT GE &amp; POWER Cabinet","POWER ISSUE",
U504="AKTIVCO Coupure ENEO &amp; Baisse de tension","POWER ISSUE",
U504="Coupure ENEO &amp; Baisse de tension","POWER ISSUE",
U504="Defaut GE &amp; POWER Cabinet","POWER ISSUE",
U504="Sharing","POWER ISSUE",
U504="Sites strategiques &amp; DataCenter","POWER ISSUE",
U504="Exclu","Exclu",
U504="SAT","TX ISSUE",
U504="SPARE-ISSUE","SPARE-ISSUE",
U504="Fiber CAmtel","TX ISSUE",
U504="Fiber AOF","TX ISSUE",
U504="Projet OCM (HUAWEI)","TRAVAUX-HUAWEI",
U504="Projet OCM (NOKIA)","TRAVAUX -NOKIA",
U504="ACCESS-ISSUE","ACCESS-ISSUE",
U504="Projet OCM (ZTE, NOKIA, autres projets)","TRAVAUX OCM",
U504="No root CAuse","No root cause",
U504="ODU HS","TX ISSUE",
U504="IP &amp; VLAN","TX ISSUE",
U504="Warehouse HUAWEI","SPARE-ISSUE",
U504="SPARE-HS","SPARE-ISSUE",
U504="Power Telco","RAN ISSUE"
),"")</f>
        <v/>
      </c>
      <c r="U504" s="33"/>
      <c r="V504" s="32" t="str" cm="1">
        <f t="array" ref="V504">IFERROR(_xlfn.IFS(
U504="MPR ISSUE","ACTIVE",
U504="BSS Hardware Issue","ACTIVE",
U504="Sites strategiques, MLL, Pylone, etc.","PASSIVE",
U504="AKTIVCO DEFAUT GE &amp; POWER Cabinet","PASSIVE",
U504="AKTIVCO Coupure ENEO &amp; Baisse de tension","PASSIVE",
U504="Coupure ENEO &amp; Baisse de tension","PASSIVE",
U504="Defaut GE &amp; POWER Cabinet","PASSIVE",
U504="Sharing","PASSIVE",
U504="Sites strategiques &amp; DataCenter","PASSIVE",
U504="Exclu","Exclu",
U504="SAT","ACTIVE",
U504="SPARE-ISSUE","SPARE-ISSUE",
U504="Fiber CAmtel","ACTIVE",
U504="Fiber AOF","ACTIVE",
U504="Projet OCM (HUAWEI)","PLANNED WORKS",
U504="Projet OCM (NOKIA)","PLANNED WORKS",
U504="ACCESS-ISSUE","ACCESS-ISSUE",
U504="Projet OCM (ZTE, NOKIA, autres projets)","PLANNED WORKS",
U504="No root CAuse","No root cause",
U504="ODU HS","ACTIVE",
U504="IP &amp; VLAN","ACTIVE",
U504="Warehouse HUAWEI","SPARE-ISSUE",
U504="SPARE-HS","SPARE-ISSUE",
U504="Power Telco","ACTIVE"
),"")</f>
        <v/>
      </c>
      <c r="W504" s="51"/>
      <c r="X504" s="51"/>
      <c r="Y504" s="51"/>
      <c r="Z504" s="51"/>
      <c r="AA504" s="51"/>
      <c r="AB504" s="34" t="s">
        <v>6091</v>
      </c>
      <c r="AC504" s="34" t="str">
        <f>_xlfn.XLOOKUP(B504,[4]ALL!$B:$B,[4]ALL!$N:$N,"")</f>
        <v/>
      </c>
      <c r="AD504" s="34" t="s">
        <v>5420</v>
      </c>
      <c r="AE504" s="34"/>
      <c r="AF504" s="36" t="s">
        <v>5420</v>
      </c>
      <c r="AG504" s="29"/>
      <c r="AH504" s="35"/>
      <c r="AI504" s="29"/>
      <c r="AJ504" s="29" t="s">
        <v>5420</v>
      </c>
      <c r="AK504" s="36" t="s">
        <v>5420</v>
      </c>
      <c r="AL504" s="36" t="s">
        <v>5420</v>
      </c>
      <c r="AM504" s="36" t="s">
        <v>5420</v>
      </c>
      <c r="AN504" s="36" t="s">
        <v>5420</v>
      </c>
      <c r="AO504" s="36" t="s">
        <v>5420</v>
      </c>
      <c r="AP504" s="36" t="s">
        <v>5420</v>
      </c>
      <c r="AQ504" s="36" t="s">
        <v>5420</v>
      </c>
      <c r="AR504" s="36" t="s">
        <v>5420</v>
      </c>
      <c r="AS504" s="36" t="s">
        <v>5420</v>
      </c>
      <c r="AT504" s="36" t="s">
        <v>5420</v>
      </c>
      <c r="AU504" s="36" t="s">
        <v>5420</v>
      </c>
      <c r="AV504" s="36" t="s">
        <v>6091</v>
      </c>
      <c r="AW504" s="45"/>
      <c r="AX504" s="45" t="s">
        <v>5420</v>
      </c>
      <c r="AY504" s="45" t="s">
        <v>5420</v>
      </c>
      <c r="AZ504" s="45" t="s">
        <v>5420</v>
      </c>
      <c r="BA504" s="36" t="s">
        <v>5420</v>
      </c>
    </row>
    <row r="505" spans="1:53" s="58" customFormat="1" ht="15.6" hidden="1" x14ac:dyDescent="0.3">
      <c r="A505" s="27" t="s">
        <v>2217</v>
      </c>
      <c r="B505" s="28" t="s">
        <v>2218</v>
      </c>
      <c r="C505" s="29" t="str">
        <f>_xlfn.XLOOKUP(B505,'[1]daily break down'!$D:$D,'[1]daily break down'!$E:$E,"")</f>
        <v>CENTRE</v>
      </c>
      <c r="D505" s="27" t="s">
        <v>21</v>
      </c>
      <c r="E505" s="27" t="s">
        <v>122</v>
      </c>
      <c r="F505" s="29" t="s">
        <v>226</v>
      </c>
      <c r="G505" s="27" t="s">
        <v>1867</v>
      </c>
      <c r="H505" s="30" t="str">
        <f>_xlfn.XLOOKUP(B505,[2]CALCULATION!$B:$B,[2]CALCULATION!$H:$H,"")</f>
        <v>ZTE</v>
      </c>
      <c r="I505" s="25">
        <v>0</v>
      </c>
      <c r="J505" s="25">
        <v>0</v>
      </c>
      <c r="K505" s="25">
        <v>7.7225889114320287E-3</v>
      </c>
      <c r="L505" s="25">
        <v>0</v>
      </c>
      <c r="M505" s="25">
        <v>0</v>
      </c>
      <c r="N505" s="25">
        <v>0</v>
      </c>
      <c r="O505" s="25">
        <v>5.2399460096509622E-2</v>
      </c>
      <c r="P505" s="25" t="s">
        <v>6366</v>
      </c>
      <c r="Q505" s="31" t="s">
        <v>5364</v>
      </c>
      <c r="R505" s="31"/>
      <c r="S505" s="32" t="str" cm="1">
        <f t="array" ref="S505">IFERROR(_xlfn.IFS(
U505="MPR ISSUE","PDH",
U505="BSS Hardware Issue","BSS",
U505="Sites strategiques, MLL, Pylone, etc.","ENVTECH",
U505="AKTIVCO DEFAUT GE &amp; POWER Cabinet","AKTIVCO",
U505="AKTIVCO Coupure ENEO &amp; Baisse de tension","AKTIVCO GRID ONLY",
U505="Coupure ENEO &amp; Baisse de tension","IHS GRID ONLY",
U505="Defaut GE &amp; POWER Cabinet","IHS",
U505="Sharing","Partners",
U505="Sites strategiques &amp; DataCenter","SST &amp; DC",
U505="Exclu","Exclu",
U505="SAT","SAT",
U505="SPARE-ISSUE","SPARE-ISSUE",
U505="Fiber CAmtel","TRANS_FO_CAMTEL",
U505="Fiber AOF","Fiber AOF",
U505="Projet OCM (HUAWEI)","TRAVAUX-HUAWEI",
U505="Projet OCM (NOKIA)","TRAVAUX-NOKIA",
U505="ACCESS-ISSUE","ACCESS-ISSUE",
U505="Projet OCM (ZTE, NOKIA, autres projets)","TRAVAUX OCM",
U505="No root CAuse","No root cause",
U505="ODU HS","PDH",
U505="IP &amp; VLAN","PDH",
U505="Warehouse HUAWEI","SPARE-ISSUE",
U505="SPARE-HS","SPARE-ISSUE",
U505="Power Telco","BSS"
),"")</f>
        <v/>
      </c>
      <c r="T505" s="32" t="str" cm="1">
        <f t="array" ref="T505">IFERROR(_xlfn.IFS(
U505="MPR ISSUE","TX ISSUE",
U505="BSS Hardware Issue","RAN ISSUE",
U505="Sites strategiques, MLL, Pylone, etc.","ENVTECH",
U505="AKTIVCO DEFAUT GE &amp; POWER Cabinet","POWER ISSUE",
U505="AKTIVCO Coupure ENEO &amp; Baisse de tension","POWER ISSUE",
U505="Coupure ENEO &amp; Baisse de tension","POWER ISSUE",
U505="Defaut GE &amp; POWER Cabinet","POWER ISSUE",
U505="Sharing","POWER ISSUE",
U505="Sites strategiques &amp; DataCenter","POWER ISSUE",
U505="Exclu","Exclu",
U505="SAT","TX ISSUE",
U505="SPARE-ISSUE","SPARE-ISSUE",
U505="Fiber CAmtel","TX ISSUE",
U505="Fiber AOF","TX ISSUE",
U505="Projet OCM (HUAWEI)","TRAVAUX-HUAWEI",
U505="Projet OCM (NOKIA)","TRAVAUX -NOKIA",
U505="ACCESS-ISSUE","ACCESS-ISSUE",
U505="Projet OCM (ZTE, NOKIA, autres projets)","TRAVAUX OCM",
U505="No root CAuse","No root cause",
U505="ODU HS","TX ISSUE",
U505="IP &amp; VLAN","TX ISSUE",
U505="Warehouse HUAWEI","SPARE-ISSUE",
U505="SPARE-HS","SPARE-ISSUE",
U505="Power Telco","RAN ISSUE"
),"")</f>
        <v/>
      </c>
      <c r="U505" s="33"/>
      <c r="V505" s="32" t="str" cm="1">
        <f t="array" ref="V505">IFERROR(_xlfn.IFS(
U505="MPR ISSUE","ACTIVE",
U505="BSS Hardware Issue","ACTIVE",
U505="Sites strategiques, MLL, Pylone, etc.","PASSIVE",
U505="AKTIVCO DEFAUT GE &amp; POWER Cabinet","PASSIVE",
U505="AKTIVCO Coupure ENEO &amp; Baisse de tension","PASSIVE",
U505="Coupure ENEO &amp; Baisse de tension","PASSIVE",
U505="Defaut GE &amp; POWER Cabinet","PASSIVE",
U505="Sharing","PASSIVE",
U505="Sites strategiques &amp; DataCenter","PASSIVE",
U505="Exclu","Exclu",
U505="SAT","ACTIVE",
U505="SPARE-ISSUE","SPARE-ISSUE",
U505="Fiber CAmtel","ACTIVE",
U505="Fiber AOF","ACTIVE",
U505="Projet OCM (HUAWEI)","PLANNED WORKS",
U505="Projet OCM (NOKIA)","PLANNED WORKS",
U505="ACCESS-ISSUE","ACCESS-ISSUE",
U505="Projet OCM (ZTE, NOKIA, autres projets)","PLANNED WORKS",
U505="No root CAuse","No root cause",
U505="ODU HS","ACTIVE",
U505="IP &amp; VLAN","ACTIVE",
U505="Warehouse HUAWEI","SPARE-ISSUE",
U505="SPARE-HS","SPARE-ISSUE",
U505="Power Telco","ACTIVE"
),"")</f>
        <v/>
      </c>
      <c r="W505" s="51"/>
      <c r="X505" s="51"/>
      <c r="Y505" s="51"/>
      <c r="Z505" s="51"/>
      <c r="AA505" s="51"/>
      <c r="AB505" s="34" t="s">
        <v>5420</v>
      </c>
      <c r="AC505" s="34" t="str">
        <f>_xlfn.XLOOKUP(B505,[4]ALL!$B:$B,[4]ALL!$N:$N,"")</f>
        <v/>
      </c>
      <c r="AD505" s="34" t="s">
        <v>5420</v>
      </c>
      <c r="AE505" s="34"/>
      <c r="AF505" s="36" t="s">
        <v>5420</v>
      </c>
      <c r="AG505" s="29"/>
      <c r="AH505" s="35"/>
      <c r="AI505" s="29"/>
      <c r="AJ505" s="29" t="s">
        <v>5420</v>
      </c>
      <c r="AK505" s="36" t="s">
        <v>5420</v>
      </c>
      <c r="AL505" s="36" t="s">
        <v>5420</v>
      </c>
      <c r="AM505" s="36" t="s">
        <v>5420</v>
      </c>
      <c r="AN505" s="36" t="s">
        <v>5420</v>
      </c>
      <c r="AO505" s="36" t="s">
        <v>5420</v>
      </c>
      <c r="AP505" s="36" t="s">
        <v>5420</v>
      </c>
      <c r="AQ505" s="36" t="s">
        <v>5420</v>
      </c>
      <c r="AR505" s="36" t="s">
        <v>5420</v>
      </c>
      <c r="AS505" s="36" t="s">
        <v>5420</v>
      </c>
      <c r="AT505" s="36" t="s">
        <v>5420</v>
      </c>
      <c r="AU505" s="36" t="s">
        <v>5420</v>
      </c>
      <c r="AV505" s="36" t="s">
        <v>5420</v>
      </c>
      <c r="AW505" s="45"/>
      <c r="AX505" s="45" t="s">
        <v>5420</v>
      </c>
      <c r="AY505" s="45" t="s">
        <v>5420</v>
      </c>
      <c r="AZ505" s="45" t="s">
        <v>5420</v>
      </c>
      <c r="BA505" s="36" t="s">
        <v>5420</v>
      </c>
    </row>
    <row r="506" spans="1:53" s="58" customFormat="1" ht="15.6" hidden="1" x14ac:dyDescent="0.3">
      <c r="A506" s="27" t="s">
        <v>308</v>
      </c>
      <c r="B506" s="27" t="s">
        <v>309</v>
      </c>
      <c r="C506" s="29" t="str">
        <f>_xlfn.XLOOKUP(B506,'[1]daily break down'!$D:$D,'[1]daily break down'!$E:$E,"")</f>
        <v>EXTREME-NORD</v>
      </c>
      <c r="D506" s="27" t="s">
        <v>11</v>
      </c>
      <c r="E506" s="27" t="s">
        <v>96</v>
      </c>
      <c r="F506" s="29" t="s">
        <v>55</v>
      </c>
      <c r="G506" s="27" t="s">
        <v>310</v>
      </c>
      <c r="H506" s="39" t="str">
        <f>_xlfn.XLOOKUP(B506,[2]CALCULATION!$B:$B,[2]CALCULATION!$H:$H,"")</f>
        <v>NOKIA</v>
      </c>
      <c r="I506" s="25">
        <v>5.4381398786287283E-2</v>
      </c>
      <c r="J506" s="25">
        <v>5.0565233922082842E-2</v>
      </c>
      <c r="K506" s="25">
        <v>0.10264087571661341</v>
      </c>
      <c r="L506" s="25">
        <v>0.14683619978712056</v>
      </c>
      <c r="M506" s="25">
        <v>8.6214768586291748E-2</v>
      </c>
      <c r="N506" s="25">
        <v>6.6043295009317091E-2</v>
      </c>
      <c r="O506" s="25">
        <v>5.234898431666779E-2</v>
      </c>
      <c r="P506" s="25" t="s">
        <v>6366</v>
      </c>
      <c r="Q506" s="31" t="str">
        <f>_xlfn.XLOOKUP(B506,'[1]daily break down'!$D:$D,'[1]daily break down'!$O:$O,"")</f>
        <v>Insecurity</v>
      </c>
      <c r="R506" s="31"/>
      <c r="S506" s="32" t="str" cm="1">
        <f t="array" ref="S506">IFERROR(_xlfn.IFS(
U506="MPR ISSUE","PDH",
U506="BSS Hardware Issue","BSS",
U506="Sites strategiques, MLL, Pylone, etc.","ENVTECH",
U506="AKTIVCO DEFAUT GE &amp; POWER Cabinet","AKTIVCO",
U506="AKTIVCO Coupure ENEO &amp; Baisse de tension","AKTIVCO GRID ONLY",
U506="Coupure ENEO &amp; Baisse de tension","IHS GRID ONLY",
U506="Defaut GE &amp; POWER Cabinet","IHS",
U506="Sharing","Partners",
U506="Sites strategiques &amp; DataCenter","SST &amp; DC",
U506="Exclu","Exclu",
U506="SAT","SAT",
U506="SPARE-ISSUE","SPARE-ISSUE",
U506="Fiber CAmtel","TRANS_FO_CAMTEL",
U506="Fiber AOF","Fiber AOF",
U506="Projet OCM (HUAWEI)","TRAVAUX-HUAWEI",
U506="Projet OCM (NOKIA)","TRAVAUX-NOKIA",
U506="ACCESS-ISSUE","ACCESS-ISSUE",
U506="Projet OCM (ZTE, NOKIA, autres projets)","TRAVAUX OCM",
U506="No root CAuse","No root cause",
U506="ODU HS","PDH",
U506="IP &amp; VLAN","PDH",
U506="Warehouse HUAWEI","SPARE-ISSUE",
U506="SPARE-HS","SPARE-ISSUE",
U506="Power Telco","BSS"
),"")</f>
        <v/>
      </c>
      <c r="T506" s="32" t="str" cm="1">
        <f t="array" ref="T506">IFERROR(_xlfn.IFS(
U506="MPR ISSUE","TX ISSUE",
U506="BSS Hardware Issue","RAN ISSUE",
U506="Sites strategiques, MLL, Pylone, etc.","ENVTECH",
U506="AKTIVCO DEFAUT GE &amp; POWER Cabinet","POWER ISSUE",
U506="AKTIVCO Coupure ENEO &amp; Baisse de tension","POWER ISSUE",
U506="Coupure ENEO &amp; Baisse de tension","POWER ISSUE",
U506="Defaut GE &amp; POWER Cabinet","POWER ISSUE",
U506="Sharing","POWER ISSUE",
U506="Sites strategiques &amp; DataCenter","POWER ISSUE",
U506="Exclu","Exclu",
U506="SAT","TX ISSUE",
U506="SPARE-ISSUE","SPARE-ISSUE",
U506="Fiber CAmtel","TX ISSUE",
U506="Fiber AOF","TX ISSUE",
U506="Projet OCM (HUAWEI)","TRAVAUX-HUAWEI",
U506="Projet OCM (NOKIA)","TRAVAUX -NOKIA",
U506="ACCESS-ISSUE","ACCESS-ISSUE",
U506="Projet OCM (ZTE, NOKIA, autres projets)","TRAVAUX OCM",
U506="No root CAuse","No root cause",
U506="ODU HS","TX ISSUE",
U506="IP &amp; VLAN","TX ISSUE",
U506="Warehouse HUAWEI","SPARE-ISSUE",
U506="SPARE-HS","SPARE-ISSUE",
U506="Power Telco","RAN ISSUE"
),"")</f>
        <v/>
      </c>
      <c r="U506" s="33"/>
      <c r="V506" s="32" t="str" cm="1">
        <f t="array" ref="V506">IFERROR(_xlfn.IFS(
U506="MPR ISSUE","ACTIVE",
U506="BSS Hardware Issue","ACTIVE",
U506="Sites strategiques, MLL, Pylone, etc.","PASSIVE",
U506="AKTIVCO DEFAUT GE &amp; POWER Cabinet","PASSIVE",
U506="AKTIVCO Coupure ENEO &amp; Baisse de tension","PASSIVE",
U506="Coupure ENEO &amp; Baisse de tension","PASSIVE",
U506="Defaut GE &amp; POWER Cabinet","PASSIVE",
U506="Sharing","PASSIVE",
U506="Sites strategiques &amp; DataCenter","PASSIVE",
U506="Exclu","Exclu",
U506="SAT","ACTIVE",
U506="SPARE-ISSUE","SPARE-ISSUE",
U506="Fiber CAmtel","ACTIVE",
U506="Fiber AOF","ACTIVE",
U506="Projet OCM (HUAWEI)","PLANNED WORKS",
U506="Projet OCM (NOKIA)","PLANNED WORKS",
U506="ACCESS-ISSUE","ACCESS-ISSUE",
U506="Projet OCM (ZTE, NOKIA, autres projets)","PLANNED WORKS",
U506="No root CAuse","No root cause",
U506="ODU HS","ACTIVE",
U506="IP &amp; VLAN","ACTIVE",
U506="Warehouse HUAWEI","SPARE-ISSUE",
U506="SPARE-HS","SPARE-ISSUE",
U506="Power Telco","ACTIVE"
),"")</f>
        <v/>
      </c>
      <c r="W506" s="51"/>
      <c r="X506" s="51"/>
      <c r="Y506" s="51"/>
      <c r="Z506" s="51"/>
      <c r="AA506" s="51"/>
      <c r="AB506" s="34" t="s">
        <v>5420</v>
      </c>
      <c r="AC506" s="34" t="str">
        <f>_xlfn.XLOOKUP(B506,[4]ALL!$B:$B,[4]ALL!$N:$N,"")</f>
        <v/>
      </c>
      <c r="AD506" s="34" t="s">
        <v>5420</v>
      </c>
      <c r="AE506" s="34"/>
      <c r="AF506" s="36" t="s">
        <v>5420</v>
      </c>
      <c r="AG506" s="29"/>
      <c r="AH506" s="35"/>
      <c r="AI506" s="29"/>
      <c r="AJ506" s="29" t="s">
        <v>5420</v>
      </c>
      <c r="AK506" s="36" t="s">
        <v>5420</v>
      </c>
      <c r="AL506" s="36" t="s">
        <v>5420</v>
      </c>
      <c r="AM506" s="36" t="s">
        <v>5420</v>
      </c>
      <c r="AN506" s="36" t="s">
        <v>5420</v>
      </c>
      <c r="AO506" s="36" t="s">
        <v>5420</v>
      </c>
      <c r="AP506" s="36" t="s">
        <v>5420</v>
      </c>
      <c r="AQ506" s="36" t="s">
        <v>5420</v>
      </c>
      <c r="AR506" s="36" t="s">
        <v>5420</v>
      </c>
      <c r="AS506" s="36" t="s">
        <v>5420</v>
      </c>
      <c r="AT506" s="36" t="s">
        <v>5420</v>
      </c>
      <c r="AU506" s="36" t="s">
        <v>5420</v>
      </c>
      <c r="AV506" s="36" t="s">
        <v>5420</v>
      </c>
      <c r="AW506" s="45"/>
      <c r="AX506" s="45" t="s">
        <v>5420</v>
      </c>
      <c r="AY506" s="45" t="s">
        <v>5420</v>
      </c>
      <c r="AZ506" s="45" t="s">
        <v>5420</v>
      </c>
      <c r="BA506" s="36" t="s">
        <v>5420</v>
      </c>
    </row>
    <row r="507" spans="1:53" s="58" customFormat="1" ht="15.6" hidden="1" x14ac:dyDescent="0.3">
      <c r="A507" s="27" t="s">
        <v>2111</v>
      </c>
      <c r="B507" s="28" t="s">
        <v>2112</v>
      </c>
      <c r="C507" s="29" t="str">
        <f>_xlfn.XLOOKUP(B507,'[1]daily break down'!$D:$D,'[1]daily break down'!$E:$E,"")</f>
        <v>CENTRE</v>
      </c>
      <c r="D507" s="27" t="s">
        <v>21</v>
      </c>
      <c r="E507" s="27" t="s">
        <v>80</v>
      </c>
      <c r="F507" s="29" t="s">
        <v>226</v>
      </c>
      <c r="G507" s="27" t="s">
        <v>489</v>
      </c>
      <c r="H507" s="30" t="str">
        <f>_xlfn.XLOOKUP(B507,[2]CALCULATION!$B:$B,[2]CALCULATION!$H:$H,"")</f>
        <v>ZTE</v>
      </c>
      <c r="I507" s="25">
        <v>0</v>
      </c>
      <c r="J507" s="25">
        <v>0</v>
      </c>
      <c r="K507" s="25">
        <v>7.5442381282587205E-3</v>
      </c>
      <c r="L507" s="25">
        <v>0</v>
      </c>
      <c r="M507" s="25">
        <v>0</v>
      </c>
      <c r="N507" s="25">
        <v>0</v>
      </c>
      <c r="O507" s="25">
        <v>5.1650386807178636E-2</v>
      </c>
      <c r="P507" s="25" t="s">
        <v>6366</v>
      </c>
      <c r="Q507" s="31" t="s">
        <v>5364</v>
      </c>
      <c r="R507" s="31"/>
      <c r="S507" s="32" t="str" cm="1">
        <f t="array" ref="S507">IFERROR(_xlfn.IFS(
U507="MPR ISSUE","PDH",
U507="BSS Hardware Issue","BSS",
U507="Sites strategiques, MLL, Pylone, etc.","ENVTECH",
U507="AKTIVCO DEFAUT GE &amp; POWER Cabinet","AKTIVCO",
U507="AKTIVCO Coupure ENEO &amp; Baisse de tension","AKTIVCO GRID ONLY",
U507="Coupure ENEO &amp; Baisse de tension","IHS GRID ONLY",
U507="Defaut GE &amp; POWER Cabinet","IHS",
U507="Sharing","Partners",
U507="Sites strategiques &amp; DataCenter","SST &amp; DC",
U507="Exclu","Exclu",
U507="SAT","SAT",
U507="SPARE-ISSUE","SPARE-ISSUE",
U507="Fiber CAmtel","TRANS_FO_CAMTEL",
U507="Fiber AOF","Fiber AOF",
U507="Projet OCM (HUAWEI)","TRAVAUX-HUAWEI",
U507="Projet OCM (NOKIA)","TRAVAUX-NOKIA",
U507="ACCESS-ISSUE","ACCESS-ISSUE",
U507="Projet OCM (ZTE, NOKIA, autres projets)","TRAVAUX OCM",
U507="No root CAuse","No root cause",
U507="ODU HS","PDH",
U507="IP &amp; VLAN","PDH",
U507="Warehouse HUAWEI","SPARE-ISSUE",
U507="SPARE-HS","SPARE-ISSUE",
U507="Power Telco","BSS"
),"")</f>
        <v/>
      </c>
      <c r="T507" s="32" t="str" cm="1">
        <f t="array" ref="T507">IFERROR(_xlfn.IFS(
U507="MPR ISSUE","TX ISSUE",
U507="BSS Hardware Issue","RAN ISSUE",
U507="Sites strategiques, MLL, Pylone, etc.","ENVTECH",
U507="AKTIVCO DEFAUT GE &amp; POWER Cabinet","POWER ISSUE",
U507="AKTIVCO Coupure ENEO &amp; Baisse de tension","POWER ISSUE",
U507="Coupure ENEO &amp; Baisse de tension","POWER ISSUE",
U507="Defaut GE &amp; POWER Cabinet","POWER ISSUE",
U507="Sharing","POWER ISSUE",
U507="Sites strategiques &amp; DataCenter","POWER ISSUE",
U507="Exclu","Exclu",
U507="SAT","TX ISSUE",
U507="SPARE-ISSUE","SPARE-ISSUE",
U507="Fiber CAmtel","TX ISSUE",
U507="Fiber AOF","TX ISSUE",
U507="Projet OCM (HUAWEI)","TRAVAUX-HUAWEI",
U507="Projet OCM (NOKIA)","TRAVAUX -NOKIA",
U507="ACCESS-ISSUE","ACCESS-ISSUE",
U507="Projet OCM (ZTE, NOKIA, autres projets)","TRAVAUX OCM",
U507="No root CAuse","No root cause",
U507="ODU HS","TX ISSUE",
U507="IP &amp; VLAN","TX ISSUE",
U507="Warehouse HUAWEI","SPARE-ISSUE",
U507="SPARE-HS","SPARE-ISSUE",
U507="Power Telco","RAN ISSUE"
),"")</f>
        <v/>
      </c>
      <c r="U507" s="33"/>
      <c r="V507" s="32" t="str" cm="1">
        <f t="array" ref="V507">IFERROR(_xlfn.IFS(
U507="MPR ISSUE","ACTIVE",
U507="BSS Hardware Issue","ACTIVE",
U507="Sites strategiques, MLL, Pylone, etc.","PASSIVE",
U507="AKTIVCO DEFAUT GE &amp; POWER Cabinet","PASSIVE",
U507="AKTIVCO Coupure ENEO &amp; Baisse de tension","PASSIVE",
U507="Coupure ENEO &amp; Baisse de tension","PASSIVE",
U507="Defaut GE &amp; POWER Cabinet","PASSIVE",
U507="Sharing","PASSIVE",
U507="Sites strategiques &amp; DataCenter","PASSIVE",
U507="Exclu","Exclu",
U507="SAT","ACTIVE",
U507="SPARE-ISSUE","SPARE-ISSUE",
U507="Fiber CAmtel","ACTIVE",
U507="Fiber AOF","ACTIVE",
U507="Projet OCM (HUAWEI)","PLANNED WORKS",
U507="Projet OCM (NOKIA)","PLANNED WORKS",
U507="ACCESS-ISSUE","ACCESS-ISSUE",
U507="Projet OCM (ZTE, NOKIA, autres projets)","PLANNED WORKS",
U507="No root CAuse","No root cause",
U507="ODU HS","ACTIVE",
U507="IP &amp; VLAN","ACTIVE",
U507="Warehouse HUAWEI","SPARE-ISSUE",
U507="SPARE-HS","SPARE-ISSUE",
U507="Power Telco","ACTIVE"
),"")</f>
        <v/>
      </c>
      <c r="W507" s="51"/>
      <c r="X507" s="51"/>
      <c r="Y507" s="51"/>
      <c r="Z507" s="51"/>
      <c r="AA507" s="51"/>
      <c r="AB507" s="34" t="s">
        <v>5420</v>
      </c>
      <c r="AC507" s="34" t="str">
        <f>_xlfn.XLOOKUP(B507,[4]ALL!$B:$B,[4]ALL!$N:$N,"")</f>
        <v/>
      </c>
      <c r="AD507" s="34" t="s">
        <v>5420</v>
      </c>
      <c r="AE507" s="34"/>
      <c r="AF507" s="36" t="s">
        <v>5420</v>
      </c>
      <c r="AG507" s="29"/>
      <c r="AH507" s="35"/>
      <c r="AI507" s="29"/>
      <c r="AJ507" s="29" t="s">
        <v>5420</v>
      </c>
      <c r="AK507" s="36" t="s">
        <v>5420</v>
      </c>
      <c r="AL507" s="36" t="s">
        <v>5420</v>
      </c>
      <c r="AM507" s="36" t="s">
        <v>5420</v>
      </c>
      <c r="AN507" s="36" t="s">
        <v>5420</v>
      </c>
      <c r="AO507" s="36" t="s">
        <v>5420</v>
      </c>
      <c r="AP507" s="36" t="s">
        <v>5420</v>
      </c>
      <c r="AQ507" s="36" t="s">
        <v>5420</v>
      </c>
      <c r="AR507" s="36" t="s">
        <v>5420</v>
      </c>
      <c r="AS507" s="36" t="s">
        <v>5420</v>
      </c>
      <c r="AT507" s="36" t="s">
        <v>5420</v>
      </c>
      <c r="AU507" s="36" t="s">
        <v>5420</v>
      </c>
      <c r="AV507" s="36" t="s">
        <v>5420</v>
      </c>
      <c r="AW507" s="45"/>
      <c r="AX507" s="45" t="s">
        <v>5420</v>
      </c>
      <c r="AY507" s="45" t="s">
        <v>5420</v>
      </c>
      <c r="AZ507" s="45" t="s">
        <v>5420</v>
      </c>
      <c r="BA507" s="36" t="s">
        <v>5420</v>
      </c>
    </row>
    <row r="508" spans="1:53" s="58" customFormat="1" ht="15.6" hidden="1" x14ac:dyDescent="0.3">
      <c r="A508" s="27" t="s">
        <v>1470</v>
      </c>
      <c r="B508" s="28" t="s">
        <v>1471</v>
      </c>
      <c r="C508" s="29" t="str">
        <f>_xlfn.XLOOKUP(B508,'[1]daily break down'!$D:$D,'[1]daily break down'!$E:$E,"")</f>
        <v>NORD</v>
      </c>
      <c r="D508" s="27" t="s">
        <v>11</v>
      </c>
      <c r="E508" s="27" t="s">
        <v>12</v>
      </c>
      <c r="F508" s="29" t="s">
        <v>23</v>
      </c>
      <c r="G508" s="27" t="s">
        <v>732</v>
      </c>
      <c r="H508" s="37" t="str">
        <f>_xlfn.XLOOKUP(B508,[2]CALCULATION!$B:$B,[2]CALCULATION!$H:$H,"")</f>
        <v>Huawei</v>
      </c>
      <c r="I508" s="25">
        <v>5.3505234952187721E-4</v>
      </c>
      <c r="J508" s="25">
        <v>0</v>
      </c>
      <c r="K508" s="25">
        <v>1.2020842785924841E-2</v>
      </c>
      <c r="L508" s="25">
        <v>7.8474344596542005E-3</v>
      </c>
      <c r="M508" s="25">
        <v>0.33733267129522615</v>
      </c>
      <c r="N508" s="25">
        <v>1.0846046177157973</v>
      </c>
      <c r="O508" s="25">
        <v>4.9902549132073738E-2</v>
      </c>
      <c r="P508" s="25" t="s">
        <v>6366</v>
      </c>
      <c r="Q508" s="31" t="s">
        <v>5364</v>
      </c>
      <c r="R508" s="31"/>
      <c r="S508" s="32" t="str" cm="1">
        <f t="array" ref="S508">IFERROR(_xlfn.IFS(
U508="MPR ISSUE","PDH",
U508="BSS Hardware Issue","BSS",
U508="Sites strategiques, MLL, Pylone, etc.","ENVTECH",
U508="AKTIVCO DEFAUT GE &amp; POWER Cabinet","AKTIVCO",
U508="AKTIVCO Coupure ENEO &amp; Baisse de tension","AKTIVCO GRID ONLY",
U508="Coupure ENEO &amp; Baisse de tension","IHS GRID ONLY",
U508="Defaut GE &amp; POWER Cabinet","IHS",
U508="Sharing","Partners",
U508="Sites strategiques &amp; DataCenter","SST &amp; DC",
U508="Exclu","Exclu",
U508="SAT","SAT",
U508="SPARE-ISSUE","SPARE-ISSUE",
U508="Fiber CAmtel","TRANS_FO_CAMTEL",
U508="Fiber AOF","Fiber AOF",
U508="Projet OCM (HUAWEI)","TRAVAUX-HUAWEI",
U508="Projet OCM (NOKIA)","TRAVAUX-NOKIA",
U508="ACCESS-ISSUE","ACCESS-ISSUE",
U508="Projet OCM (ZTE, NOKIA, autres projets)","TRAVAUX OCM",
U508="No root CAuse","No root cause",
U508="ODU HS","PDH",
U508="IP &amp; VLAN","PDH",
U508="Warehouse HUAWEI","SPARE-ISSUE",
U508="SPARE-HS","SPARE-ISSUE",
U508="Power Telco","BSS"
),"")</f>
        <v/>
      </c>
      <c r="T508" s="32" t="str" cm="1">
        <f t="array" ref="T508">IFERROR(_xlfn.IFS(
U508="MPR ISSUE","TX ISSUE",
U508="BSS Hardware Issue","RAN ISSUE",
U508="Sites strategiques, MLL, Pylone, etc.","ENVTECH",
U508="AKTIVCO DEFAUT GE &amp; POWER Cabinet","POWER ISSUE",
U508="AKTIVCO Coupure ENEO &amp; Baisse de tension","POWER ISSUE",
U508="Coupure ENEO &amp; Baisse de tension","POWER ISSUE",
U508="Defaut GE &amp; POWER Cabinet","POWER ISSUE",
U508="Sharing","POWER ISSUE",
U508="Sites strategiques &amp; DataCenter","POWER ISSUE",
U508="Exclu","Exclu",
U508="SAT","TX ISSUE",
U508="SPARE-ISSUE","SPARE-ISSUE",
U508="Fiber CAmtel","TX ISSUE",
U508="Fiber AOF","TX ISSUE",
U508="Projet OCM (HUAWEI)","TRAVAUX-HUAWEI",
U508="Projet OCM (NOKIA)","TRAVAUX -NOKIA",
U508="ACCESS-ISSUE","ACCESS-ISSUE",
U508="Projet OCM (ZTE, NOKIA, autres projets)","TRAVAUX OCM",
U508="No root CAuse","No root cause",
U508="ODU HS","TX ISSUE",
U508="IP &amp; VLAN","TX ISSUE",
U508="Warehouse HUAWEI","SPARE-ISSUE",
U508="SPARE-HS","SPARE-ISSUE",
U508="Power Telco","RAN ISSUE"
),"")</f>
        <v/>
      </c>
      <c r="U508" s="33"/>
      <c r="V508" s="32" t="str" cm="1">
        <f t="array" ref="V508">IFERROR(_xlfn.IFS(
U508="MPR ISSUE","ACTIVE",
U508="BSS Hardware Issue","ACTIVE",
U508="Sites strategiques, MLL, Pylone, etc.","PASSIVE",
U508="AKTIVCO DEFAUT GE &amp; POWER Cabinet","PASSIVE",
U508="AKTIVCO Coupure ENEO &amp; Baisse de tension","PASSIVE",
U508="Coupure ENEO &amp; Baisse de tension","PASSIVE",
U508="Defaut GE &amp; POWER Cabinet","PASSIVE",
U508="Sharing","PASSIVE",
U508="Sites strategiques &amp; DataCenter","PASSIVE",
U508="Exclu","Exclu",
U508="SAT","ACTIVE",
U508="SPARE-ISSUE","SPARE-ISSUE",
U508="Fiber CAmtel","ACTIVE",
U508="Fiber AOF","ACTIVE",
U508="Projet OCM (HUAWEI)","PLANNED WORKS",
U508="Projet OCM (NOKIA)","PLANNED WORKS",
U508="ACCESS-ISSUE","ACCESS-ISSUE",
U508="Projet OCM (ZTE, NOKIA, autres projets)","PLANNED WORKS",
U508="No root CAuse","No root cause",
U508="ODU HS","ACTIVE",
U508="IP &amp; VLAN","ACTIVE",
U508="Warehouse HUAWEI","SPARE-ISSUE",
U508="SPARE-HS","SPARE-ISSUE",
U508="Power Telco","ACTIVE"
),"")</f>
        <v/>
      </c>
      <c r="W508" s="51"/>
      <c r="X508" s="51"/>
      <c r="Y508" s="51"/>
      <c r="Z508" s="51"/>
      <c r="AA508" s="51"/>
      <c r="AB508" s="34" t="s">
        <v>5420</v>
      </c>
      <c r="AC508" s="34" t="str">
        <f>_xlfn.XLOOKUP(B508,[4]ALL!$B:$B,[4]ALL!$N:$N,"")</f>
        <v/>
      </c>
      <c r="AD508" s="34" t="s">
        <v>5420</v>
      </c>
      <c r="AE508" s="34"/>
      <c r="AF508" s="36" t="s">
        <v>5420</v>
      </c>
      <c r="AG508" s="29"/>
      <c r="AH508" s="35"/>
      <c r="AI508" s="29"/>
      <c r="AJ508" s="29" t="s">
        <v>5420</v>
      </c>
      <c r="AK508" s="36" t="s">
        <v>5420</v>
      </c>
      <c r="AL508" s="36" t="s">
        <v>5420</v>
      </c>
      <c r="AM508" s="36" t="s">
        <v>5420</v>
      </c>
      <c r="AN508" s="36" t="s">
        <v>5420</v>
      </c>
      <c r="AO508" s="36" t="s">
        <v>5420</v>
      </c>
      <c r="AP508" s="36" t="s">
        <v>5420</v>
      </c>
      <c r="AQ508" s="36" t="s">
        <v>5420</v>
      </c>
      <c r="AR508" s="36" t="s">
        <v>5420</v>
      </c>
      <c r="AS508" s="36" t="s">
        <v>5420</v>
      </c>
      <c r="AT508" s="36" t="s">
        <v>5420</v>
      </c>
      <c r="AU508" s="36" t="s">
        <v>5420</v>
      </c>
      <c r="AV508" s="36" t="s">
        <v>5420</v>
      </c>
      <c r="AW508" s="45"/>
      <c r="AX508" s="45" t="s">
        <v>5420</v>
      </c>
      <c r="AY508" s="45" t="s">
        <v>5420</v>
      </c>
      <c r="AZ508" s="45" t="s">
        <v>5420</v>
      </c>
      <c r="BA508" s="36" t="s">
        <v>5420</v>
      </c>
    </row>
    <row r="509" spans="1:53" s="58" customFormat="1" ht="15.6" hidden="1" x14ac:dyDescent="0.3">
      <c r="A509" s="27" t="s">
        <v>1362</v>
      </c>
      <c r="B509" s="28" t="s">
        <v>1363</v>
      </c>
      <c r="C509" s="29" t="str">
        <f>_xlfn.XLOOKUP(B509,'[1]daily break down'!$D:$D,'[1]daily break down'!$E:$E,"")</f>
        <v>SUD-OUEST</v>
      </c>
      <c r="D509" s="27" t="s">
        <v>11</v>
      </c>
      <c r="E509" s="27" t="s">
        <v>12</v>
      </c>
      <c r="F509" s="29" t="s">
        <v>13</v>
      </c>
      <c r="G509" s="27" t="s">
        <v>223</v>
      </c>
      <c r="H509" s="39" t="str">
        <f>_xlfn.XLOOKUP(B509,[2]CALCULATION!$B:$B,[2]CALCULATION!$H:$H,"")</f>
        <v>NOKIA</v>
      </c>
      <c r="I509" s="25">
        <v>2.6342410674793756E-2</v>
      </c>
      <c r="J509" s="25">
        <v>4.2643672256893611E-2</v>
      </c>
      <c r="K509" s="25">
        <v>8.9157556508662139E-2</v>
      </c>
      <c r="L509" s="25">
        <v>4.7566153872494889E-2</v>
      </c>
      <c r="M509" s="25">
        <v>5.0045229758612919E-2</v>
      </c>
      <c r="N509" s="25">
        <v>3.6223044062631084E-2</v>
      </c>
      <c r="O509" s="25">
        <v>4.8975125059569163E-2</v>
      </c>
      <c r="P509" s="25" t="s">
        <v>6366</v>
      </c>
      <c r="Q509" s="31" t="str">
        <f>_xlfn.XLOOKUP(B509,'[1]daily break down'!$D:$D,'[1]daily break down'!$O:$O,"")</f>
        <v>Insecurity</v>
      </c>
      <c r="R509" s="31"/>
      <c r="S509" s="32" t="str" cm="1">
        <f t="array" ref="S509">IFERROR(_xlfn.IFS(
U509="MPR ISSUE","PDH",
U509="BSS Hardware Issue","BSS",
U509="Sites strategiques, MLL, Pylone, etc.","ENVTECH",
U509="AKTIVCO DEFAUT GE &amp; POWER Cabinet","AKTIVCO",
U509="AKTIVCO Coupure ENEO &amp; Baisse de tension","AKTIVCO GRID ONLY",
U509="Coupure ENEO &amp; Baisse de tension","IHS GRID ONLY",
U509="Defaut GE &amp; POWER Cabinet","IHS",
U509="Sharing","Partners",
U509="Sites strategiques &amp; DataCenter","SST &amp; DC",
U509="Exclu","Exclu",
U509="SAT","SAT",
U509="SPARE-ISSUE","SPARE-ISSUE",
U509="Fiber CAmtel","TRANS_FO_CAMTEL",
U509="Fiber AOF","Fiber AOF",
U509="Projet OCM (HUAWEI)","TRAVAUX-HUAWEI",
U509="Projet OCM (NOKIA)","TRAVAUX-NOKIA",
U509="ACCESS-ISSUE","ACCESS-ISSUE",
U509="Projet OCM (ZTE, NOKIA, autres projets)","TRAVAUX OCM",
U509="No root CAuse","No root cause",
U509="ODU HS","PDH",
U509="IP &amp; VLAN","PDH",
U509="Warehouse HUAWEI","SPARE-ISSUE",
U509="SPARE-HS","SPARE-ISSUE",
U509="Power Telco","BSS"
),"")</f>
        <v/>
      </c>
      <c r="T509" s="32" t="str" cm="1">
        <f t="array" ref="T509">IFERROR(_xlfn.IFS(
U509="MPR ISSUE","TX ISSUE",
U509="BSS Hardware Issue","RAN ISSUE",
U509="Sites strategiques, MLL, Pylone, etc.","ENVTECH",
U509="AKTIVCO DEFAUT GE &amp; POWER Cabinet","POWER ISSUE",
U509="AKTIVCO Coupure ENEO &amp; Baisse de tension","POWER ISSUE",
U509="Coupure ENEO &amp; Baisse de tension","POWER ISSUE",
U509="Defaut GE &amp; POWER Cabinet","POWER ISSUE",
U509="Sharing","POWER ISSUE",
U509="Sites strategiques &amp; DataCenter","POWER ISSUE",
U509="Exclu","Exclu",
U509="SAT","TX ISSUE",
U509="SPARE-ISSUE","SPARE-ISSUE",
U509="Fiber CAmtel","TX ISSUE",
U509="Fiber AOF","TX ISSUE",
U509="Projet OCM (HUAWEI)","TRAVAUX-HUAWEI",
U509="Projet OCM (NOKIA)","TRAVAUX -NOKIA",
U509="ACCESS-ISSUE","ACCESS-ISSUE",
U509="Projet OCM (ZTE, NOKIA, autres projets)","TRAVAUX OCM",
U509="No root CAuse","No root cause",
U509="ODU HS","TX ISSUE",
U509="IP &amp; VLAN","TX ISSUE",
U509="Warehouse HUAWEI","SPARE-ISSUE",
U509="SPARE-HS","SPARE-ISSUE",
U509="Power Telco","RAN ISSUE"
),"")</f>
        <v/>
      </c>
      <c r="U509" s="33"/>
      <c r="V509" s="32" t="str" cm="1">
        <f t="array" ref="V509">IFERROR(_xlfn.IFS(
U509="MPR ISSUE","ACTIVE",
U509="BSS Hardware Issue","ACTIVE",
U509="Sites strategiques, MLL, Pylone, etc.","PASSIVE",
U509="AKTIVCO DEFAUT GE &amp; POWER Cabinet","PASSIVE",
U509="AKTIVCO Coupure ENEO &amp; Baisse de tension","PASSIVE",
U509="Coupure ENEO &amp; Baisse de tension","PASSIVE",
U509="Defaut GE &amp; POWER Cabinet","PASSIVE",
U509="Sharing","PASSIVE",
U509="Sites strategiques &amp; DataCenter","PASSIVE",
U509="Exclu","Exclu",
U509="SAT","ACTIVE",
U509="SPARE-ISSUE","SPARE-ISSUE",
U509="Fiber CAmtel","ACTIVE",
U509="Fiber AOF","ACTIVE",
U509="Projet OCM (HUAWEI)","PLANNED WORKS",
U509="Projet OCM (NOKIA)","PLANNED WORKS",
U509="ACCESS-ISSUE","ACCESS-ISSUE",
U509="Projet OCM (ZTE, NOKIA, autres projets)","PLANNED WORKS",
U509="No root CAuse","No root cause",
U509="ODU HS","ACTIVE",
U509="IP &amp; VLAN","ACTIVE",
U509="Warehouse HUAWEI","SPARE-ISSUE",
U509="SPARE-HS","SPARE-ISSUE",
U509="Power Telco","ACTIVE"
),"")</f>
        <v/>
      </c>
      <c r="W509" s="51"/>
      <c r="X509" s="51"/>
      <c r="Y509" s="51"/>
      <c r="Z509" s="51"/>
      <c r="AA509" s="51"/>
      <c r="AB509" s="34" t="s">
        <v>5420</v>
      </c>
      <c r="AC509" s="34" t="str">
        <f>_xlfn.XLOOKUP(B509,[4]ALL!$B:$B,[4]ALL!$N:$N,"")</f>
        <v/>
      </c>
      <c r="AD509" s="34" t="s">
        <v>5420</v>
      </c>
      <c r="AE509" s="34"/>
      <c r="AF509" s="36" t="s">
        <v>5420</v>
      </c>
      <c r="AG509" s="29"/>
      <c r="AH509" s="35"/>
      <c r="AI509" s="29"/>
      <c r="AJ509" s="29" t="s">
        <v>5420</v>
      </c>
      <c r="AK509" s="36" t="s">
        <v>5420</v>
      </c>
      <c r="AL509" s="36" t="s">
        <v>5420</v>
      </c>
      <c r="AM509" s="36" t="s">
        <v>5420</v>
      </c>
      <c r="AN509" s="36" t="s">
        <v>5420</v>
      </c>
      <c r="AO509" s="36" t="s">
        <v>5420</v>
      </c>
      <c r="AP509" s="36" t="s">
        <v>5420</v>
      </c>
      <c r="AQ509" s="36" t="s">
        <v>5420</v>
      </c>
      <c r="AR509" s="36" t="s">
        <v>5420</v>
      </c>
      <c r="AS509" s="36" t="s">
        <v>5420</v>
      </c>
      <c r="AT509" s="36" t="s">
        <v>5420</v>
      </c>
      <c r="AU509" s="36" t="s">
        <v>5420</v>
      </c>
      <c r="AV509" s="36" t="s">
        <v>5420</v>
      </c>
      <c r="AW509" s="45"/>
      <c r="AX509" s="45" t="s">
        <v>5420</v>
      </c>
      <c r="AY509" s="45" t="s">
        <v>5420</v>
      </c>
      <c r="AZ509" s="45" t="s">
        <v>5420</v>
      </c>
      <c r="BA509" s="36" t="s">
        <v>5420</v>
      </c>
    </row>
    <row r="510" spans="1:53" s="58" customFormat="1" ht="15.6" hidden="1" x14ac:dyDescent="0.3">
      <c r="A510" s="27" t="s">
        <v>303</v>
      </c>
      <c r="B510" s="28" t="s">
        <v>304</v>
      </c>
      <c r="C510" s="29" t="str">
        <f>_xlfn.XLOOKUP(B510,'[1]daily break down'!$D:$D,'[1]daily break down'!$E:$E,"")</f>
        <v>NORD</v>
      </c>
      <c r="D510" s="27" t="s">
        <v>11</v>
      </c>
      <c r="E510" s="27" t="s">
        <v>66</v>
      </c>
      <c r="F510" s="29" t="s">
        <v>23</v>
      </c>
      <c r="G510" s="27" t="s">
        <v>305</v>
      </c>
      <c r="H510" s="39" t="str">
        <f>_xlfn.XLOOKUP(B510,[2]CALCULATION!$B:$B,[2]CALCULATION!$H:$H,"")</f>
        <v>NOKIA</v>
      </c>
      <c r="I510" s="25">
        <v>3.4511697129106088E-2</v>
      </c>
      <c r="J510" s="25">
        <v>0</v>
      </c>
      <c r="K510" s="25">
        <v>0</v>
      </c>
      <c r="L510" s="25">
        <v>0</v>
      </c>
      <c r="M510" s="25">
        <v>5.1970244327050885</v>
      </c>
      <c r="N510" s="25">
        <v>0</v>
      </c>
      <c r="O510" s="25">
        <v>4.8500444094469998E-2</v>
      </c>
      <c r="P510" s="25" t="s">
        <v>6366</v>
      </c>
      <c r="Q510" s="31" t="s">
        <v>5364</v>
      </c>
      <c r="R510" s="31"/>
      <c r="S510" s="32" t="str" cm="1">
        <f t="array" ref="S510">IFERROR(_xlfn.IFS(
U510="MPR ISSUE","PDH",
U510="BSS Hardware Issue","BSS",
U510="Sites strategiques, MLL, Pylone, etc.","ENVTECH",
U510="AKTIVCO DEFAUT GE &amp; POWER Cabinet","AKTIVCO",
U510="AKTIVCO Coupure ENEO &amp; Baisse de tension","AKTIVCO GRID ONLY",
U510="Coupure ENEO &amp; Baisse de tension","IHS GRID ONLY",
U510="Defaut GE &amp; POWER Cabinet","IHS",
U510="Sharing","Partners",
U510="Sites strategiques &amp; DataCenter","SST &amp; DC",
U510="Exclu","Exclu",
U510="SAT","SAT",
U510="SPARE-ISSUE","SPARE-ISSUE",
U510="Fiber CAmtel","TRANS_FO_CAMTEL",
U510="Fiber AOF","Fiber AOF",
U510="Projet OCM (HUAWEI)","TRAVAUX-HUAWEI",
U510="Projet OCM (NOKIA)","TRAVAUX-NOKIA",
U510="ACCESS-ISSUE","ACCESS-ISSUE",
U510="Projet OCM (ZTE, NOKIA, autres projets)","TRAVAUX OCM",
U510="No root CAuse","No root cause",
U510="ODU HS","PDH",
U510="IP &amp; VLAN","PDH",
U510="Warehouse HUAWEI","SPARE-ISSUE",
U510="SPARE-HS","SPARE-ISSUE",
U510="Power Telco","BSS"
),"")</f>
        <v/>
      </c>
      <c r="T510" s="32" t="str" cm="1">
        <f t="array" ref="T510">IFERROR(_xlfn.IFS(
U510="MPR ISSUE","TX ISSUE",
U510="BSS Hardware Issue","RAN ISSUE",
U510="Sites strategiques, MLL, Pylone, etc.","ENVTECH",
U510="AKTIVCO DEFAUT GE &amp; POWER Cabinet","POWER ISSUE",
U510="AKTIVCO Coupure ENEO &amp; Baisse de tension","POWER ISSUE",
U510="Coupure ENEO &amp; Baisse de tension","POWER ISSUE",
U510="Defaut GE &amp; POWER Cabinet","POWER ISSUE",
U510="Sharing","POWER ISSUE",
U510="Sites strategiques &amp; DataCenter","POWER ISSUE",
U510="Exclu","Exclu",
U510="SAT","TX ISSUE",
U510="SPARE-ISSUE","SPARE-ISSUE",
U510="Fiber CAmtel","TX ISSUE",
U510="Fiber AOF","TX ISSUE",
U510="Projet OCM (HUAWEI)","TRAVAUX-HUAWEI",
U510="Projet OCM (NOKIA)","TRAVAUX -NOKIA",
U510="ACCESS-ISSUE","ACCESS-ISSUE",
U510="Projet OCM (ZTE, NOKIA, autres projets)","TRAVAUX OCM",
U510="No root CAuse","No root cause",
U510="ODU HS","TX ISSUE",
U510="IP &amp; VLAN","TX ISSUE",
U510="Warehouse HUAWEI","SPARE-ISSUE",
U510="SPARE-HS","SPARE-ISSUE",
U510="Power Telco","RAN ISSUE"
),"")</f>
        <v/>
      </c>
      <c r="U510" s="33"/>
      <c r="V510" s="32" t="str" cm="1">
        <f t="array" ref="V510">IFERROR(_xlfn.IFS(
U510="MPR ISSUE","ACTIVE",
U510="BSS Hardware Issue","ACTIVE",
U510="Sites strategiques, MLL, Pylone, etc.","PASSIVE",
U510="AKTIVCO DEFAUT GE &amp; POWER Cabinet","PASSIVE",
U510="AKTIVCO Coupure ENEO &amp; Baisse de tension","PASSIVE",
U510="Coupure ENEO &amp; Baisse de tension","PASSIVE",
U510="Defaut GE &amp; POWER Cabinet","PASSIVE",
U510="Sharing","PASSIVE",
U510="Sites strategiques &amp; DataCenter","PASSIVE",
U510="Exclu","Exclu",
U510="SAT","ACTIVE",
U510="SPARE-ISSUE","SPARE-ISSUE",
U510="Fiber CAmtel","ACTIVE",
U510="Fiber AOF","ACTIVE",
U510="Projet OCM (HUAWEI)","PLANNED WORKS",
U510="Projet OCM (NOKIA)","PLANNED WORKS",
U510="ACCESS-ISSUE","ACCESS-ISSUE",
U510="Projet OCM (ZTE, NOKIA, autres projets)","PLANNED WORKS",
U510="No root CAuse","No root cause",
U510="ODU HS","ACTIVE",
U510="IP &amp; VLAN","ACTIVE",
U510="Warehouse HUAWEI","SPARE-ISSUE",
U510="SPARE-HS","SPARE-ISSUE",
U510="Power Telco","ACTIVE"
),"")</f>
        <v/>
      </c>
      <c r="W510" s="51"/>
      <c r="X510" s="51"/>
      <c r="Y510" s="51"/>
      <c r="Z510" s="51"/>
      <c r="AA510" s="51"/>
      <c r="AB510" s="34" t="s">
        <v>5420</v>
      </c>
      <c r="AC510" s="34" t="str">
        <f>_xlfn.XLOOKUP(B510,[4]ALL!$B:$B,[4]ALL!$N:$N,"")</f>
        <v/>
      </c>
      <c r="AD510" s="34" t="s">
        <v>5420</v>
      </c>
      <c r="AE510" s="34"/>
      <c r="AF510" s="36" t="s">
        <v>5420</v>
      </c>
      <c r="AG510" s="29"/>
      <c r="AH510" s="35"/>
      <c r="AI510" s="29"/>
      <c r="AJ510" s="29" t="s">
        <v>5420</v>
      </c>
      <c r="AK510" s="36" t="s">
        <v>5420</v>
      </c>
      <c r="AL510" s="36" t="s">
        <v>5420</v>
      </c>
      <c r="AM510" s="36" t="s">
        <v>5420</v>
      </c>
      <c r="AN510" s="36" t="s">
        <v>5420</v>
      </c>
      <c r="AO510" s="36" t="s">
        <v>5420</v>
      </c>
      <c r="AP510" s="36" t="s">
        <v>5420</v>
      </c>
      <c r="AQ510" s="36" t="s">
        <v>5420</v>
      </c>
      <c r="AR510" s="36" t="s">
        <v>5420</v>
      </c>
      <c r="AS510" s="36" t="s">
        <v>5420</v>
      </c>
      <c r="AT510" s="36" t="s">
        <v>5420</v>
      </c>
      <c r="AU510" s="36" t="s">
        <v>5420</v>
      </c>
      <c r="AV510" s="36" t="s">
        <v>5420</v>
      </c>
      <c r="AW510" s="45"/>
      <c r="AX510" s="45" t="s">
        <v>5420</v>
      </c>
      <c r="AY510" s="45" t="s">
        <v>5420</v>
      </c>
      <c r="AZ510" s="45" t="s">
        <v>5420</v>
      </c>
      <c r="BA510" s="36" t="s">
        <v>5420</v>
      </c>
    </row>
    <row r="511" spans="1:53" s="58" customFormat="1" ht="15.6" hidden="1" x14ac:dyDescent="0.3">
      <c r="A511" s="27" t="s">
        <v>1858</v>
      </c>
      <c r="B511" s="28" t="s">
        <v>1859</v>
      </c>
      <c r="C511" s="29" t="str">
        <f>_xlfn.XLOOKUP(B511,'[1]daily break down'!$D:$D,'[1]daily break down'!$E:$E,"")</f>
        <v>Ngaoundere</v>
      </c>
      <c r="D511" s="27" t="s">
        <v>11</v>
      </c>
      <c r="E511" s="27" t="s">
        <v>12</v>
      </c>
      <c r="F511" s="29" t="s">
        <v>90</v>
      </c>
      <c r="G511" s="27" t="s">
        <v>91</v>
      </c>
      <c r="H511" s="37" t="str">
        <f>_xlfn.XLOOKUP(B511,[2]CALCULATION!$B:$B,[2]CALCULATION!$H:$H,"")</f>
        <v>Huawei</v>
      </c>
      <c r="I511" s="25">
        <v>7.3123821101323219E-2</v>
      </c>
      <c r="J511" s="25">
        <v>0.15473713948172688</v>
      </c>
      <c r="K511" s="25">
        <v>1.5689161694246829</v>
      </c>
      <c r="L511" s="25">
        <v>5.4593174729548867E-2</v>
      </c>
      <c r="M511" s="25">
        <v>5.8855758447406481E-2</v>
      </c>
      <c r="N511" s="25">
        <v>0</v>
      </c>
      <c r="O511" s="25">
        <v>4.8600588414903848E-2</v>
      </c>
      <c r="P511" s="25" t="s">
        <v>6366</v>
      </c>
      <c r="Q511" s="31" t="s">
        <v>5364</v>
      </c>
      <c r="R511" s="31"/>
      <c r="S511" s="32" t="str" cm="1">
        <f t="array" ref="S511">IFERROR(_xlfn.IFS(
U511="MPR ISSUE","PDH",
U511="BSS Hardware Issue","BSS",
U511="Sites strategiques, MLL, Pylone, etc.","ENVTECH",
U511="AKTIVCO DEFAUT GE &amp; POWER Cabinet","AKTIVCO",
U511="AKTIVCO Coupure ENEO &amp; Baisse de tension","AKTIVCO GRID ONLY",
U511="Coupure ENEO &amp; Baisse de tension","IHS GRID ONLY",
U511="Defaut GE &amp; POWER Cabinet","IHS",
U511="Sharing","Partners",
U511="Sites strategiques &amp; DataCenter","SST &amp; DC",
U511="Exclu","Exclu",
U511="SAT","SAT",
U511="SPARE-ISSUE","SPARE-ISSUE",
U511="Fiber CAmtel","TRANS_FO_CAMTEL",
U511="Fiber AOF","Fiber AOF",
U511="Projet OCM (HUAWEI)","TRAVAUX-HUAWEI",
U511="Projet OCM (NOKIA)","TRAVAUX-NOKIA",
U511="ACCESS-ISSUE","ACCESS-ISSUE",
U511="Projet OCM (ZTE, NOKIA, autres projets)","TRAVAUX OCM",
U511="No root CAuse","No root cause",
U511="ODU HS","PDH",
U511="IP &amp; VLAN","PDH",
U511="Warehouse HUAWEI","SPARE-ISSUE",
U511="SPARE-HS","SPARE-ISSUE",
U511="Power Telco","BSS"
),"")</f>
        <v/>
      </c>
      <c r="T511" s="32" t="str" cm="1">
        <f t="array" ref="T511">IFERROR(_xlfn.IFS(
U511="MPR ISSUE","TX ISSUE",
U511="BSS Hardware Issue","RAN ISSUE",
U511="Sites strategiques, MLL, Pylone, etc.","ENVTECH",
U511="AKTIVCO DEFAUT GE &amp; POWER Cabinet","POWER ISSUE",
U511="AKTIVCO Coupure ENEO &amp; Baisse de tension","POWER ISSUE",
U511="Coupure ENEO &amp; Baisse de tension","POWER ISSUE",
U511="Defaut GE &amp; POWER Cabinet","POWER ISSUE",
U511="Sharing","POWER ISSUE",
U511="Sites strategiques &amp; DataCenter","POWER ISSUE",
U511="Exclu","Exclu",
U511="SAT","TX ISSUE",
U511="SPARE-ISSUE","SPARE-ISSUE",
U511="Fiber CAmtel","TX ISSUE",
U511="Fiber AOF","TX ISSUE",
U511="Projet OCM (HUAWEI)","TRAVAUX-HUAWEI",
U511="Projet OCM (NOKIA)","TRAVAUX -NOKIA",
U511="ACCESS-ISSUE","ACCESS-ISSUE",
U511="Projet OCM (ZTE, NOKIA, autres projets)","TRAVAUX OCM",
U511="No root CAuse","No root cause",
U511="ODU HS","TX ISSUE",
U511="IP &amp; VLAN","TX ISSUE",
U511="Warehouse HUAWEI","SPARE-ISSUE",
U511="SPARE-HS","SPARE-ISSUE",
U511="Power Telco","RAN ISSUE"
),"")</f>
        <v/>
      </c>
      <c r="U511" s="33"/>
      <c r="V511" s="32" t="str" cm="1">
        <f t="array" ref="V511">IFERROR(_xlfn.IFS(
U511="MPR ISSUE","ACTIVE",
U511="BSS Hardware Issue","ACTIVE",
U511="Sites strategiques, MLL, Pylone, etc.","PASSIVE",
U511="AKTIVCO DEFAUT GE &amp; POWER Cabinet","PASSIVE",
U511="AKTIVCO Coupure ENEO &amp; Baisse de tension","PASSIVE",
U511="Coupure ENEO &amp; Baisse de tension","PASSIVE",
U511="Defaut GE &amp; POWER Cabinet","PASSIVE",
U511="Sharing","PASSIVE",
U511="Sites strategiques &amp; DataCenter","PASSIVE",
U511="Exclu","Exclu",
U511="SAT","ACTIVE",
U511="SPARE-ISSUE","SPARE-ISSUE",
U511="Fiber CAmtel","ACTIVE",
U511="Fiber AOF","ACTIVE",
U511="Projet OCM (HUAWEI)","PLANNED WORKS",
U511="Projet OCM (NOKIA)","PLANNED WORKS",
U511="ACCESS-ISSUE","ACCESS-ISSUE",
U511="Projet OCM (ZTE, NOKIA, autres projets)","PLANNED WORKS",
U511="No root CAuse","No root cause",
U511="ODU HS","ACTIVE",
U511="IP &amp; VLAN","ACTIVE",
U511="Warehouse HUAWEI","SPARE-ISSUE",
U511="SPARE-HS","SPARE-ISSUE",
U511="Power Telco","ACTIVE"
),"")</f>
        <v/>
      </c>
      <c r="W511" s="51"/>
      <c r="X511" s="51"/>
      <c r="Y511" s="51"/>
      <c r="Z511" s="51"/>
      <c r="AA511" s="51"/>
      <c r="AB511" s="34" t="s">
        <v>5420</v>
      </c>
      <c r="AC511" s="34" t="str">
        <f>_xlfn.XLOOKUP(B511,[4]ALL!$B:$B,[4]ALL!$N:$N,"")</f>
        <v/>
      </c>
      <c r="AD511" s="34" t="s">
        <v>5420</v>
      </c>
      <c r="AE511" s="34"/>
      <c r="AF511" s="36" t="s">
        <v>5420</v>
      </c>
      <c r="AG511" s="29"/>
      <c r="AH511" s="35"/>
      <c r="AI511" s="29"/>
      <c r="AJ511" s="29" t="s">
        <v>5420</v>
      </c>
      <c r="AK511" s="36" t="s">
        <v>5420</v>
      </c>
      <c r="AL511" s="36" t="s">
        <v>5420</v>
      </c>
      <c r="AM511" s="36" t="s">
        <v>5420</v>
      </c>
      <c r="AN511" s="36" t="s">
        <v>5420</v>
      </c>
      <c r="AO511" s="36" t="s">
        <v>5420</v>
      </c>
      <c r="AP511" s="36" t="s">
        <v>5420</v>
      </c>
      <c r="AQ511" s="36" t="s">
        <v>5420</v>
      </c>
      <c r="AR511" s="36" t="s">
        <v>5420</v>
      </c>
      <c r="AS511" s="36" t="s">
        <v>5420</v>
      </c>
      <c r="AT511" s="36" t="s">
        <v>5420</v>
      </c>
      <c r="AU511" s="36" t="s">
        <v>5420</v>
      </c>
      <c r="AV511" s="36" t="s">
        <v>5420</v>
      </c>
      <c r="AW511" s="45"/>
      <c r="AX511" s="45" t="s">
        <v>5420</v>
      </c>
      <c r="AY511" s="45" t="s">
        <v>5420</v>
      </c>
      <c r="AZ511" s="45" t="s">
        <v>5420</v>
      </c>
      <c r="BA511" s="36" t="s">
        <v>5420</v>
      </c>
    </row>
    <row r="512" spans="1:53" s="58" customFormat="1" ht="15.6" hidden="1" x14ac:dyDescent="0.3">
      <c r="A512" s="40" t="s">
        <v>1046</v>
      </c>
      <c r="B512" s="28" t="s">
        <v>1047</v>
      </c>
      <c r="C512" s="29" t="str">
        <f>_xlfn.XLOOKUP(B512,'[1]daily break down'!$D:$D,'[1]daily break down'!$E:$E,"")</f>
        <v>EXTREME-NORD</v>
      </c>
      <c r="D512" s="27" t="s">
        <v>11</v>
      </c>
      <c r="E512" s="27" t="s">
        <v>12</v>
      </c>
      <c r="F512" s="29" t="s">
        <v>55</v>
      </c>
      <c r="G512" s="27" t="s">
        <v>1048</v>
      </c>
      <c r="H512" s="39" t="str">
        <f>_xlfn.XLOOKUP(B512,[2]CALCULATION!$B:$B,[2]CALCULATION!$H:$H,"")</f>
        <v>NOKIA</v>
      </c>
      <c r="I512" s="25">
        <v>0.47402918676878303</v>
      </c>
      <c r="J512" s="25">
        <v>5.2954793796448185E-2</v>
      </c>
      <c r="K512" s="25">
        <v>0.11876378651553943</v>
      </c>
      <c r="L512" s="25">
        <v>0.70128330206280531</v>
      </c>
      <c r="M512" s="25">
        <v>1.2535206444598541</v>
      </c>
      <c r="N512" s="25">
        <v>0.16181766557373331</v>
      </c>
      <c r="O512" s="25">
        <v>4.8157044189013051E-2</v>
      </c>
      <c r="P512" s="25" t="s">
        <v>6366</v>
      </c>
      <c r="Q512" s="31" t="str">
        <f>_xlfn.XLOOKUP(B512,'[1]daily break down'!$D:$D,'[1]daily break down'!$O:$O,"")</f>
        <v>Insecurity</v>
      </c>
      <c r="R512" s="31"/>
      <c r="S512" s="32" t="str" cm="1">
        <f t="array" ref="S512">IFERROR(_xlfn.IFS(
U512="MPR ISSUE","PDH",
U512="BSS Hardware Issue","BSS",
U512="Sites strategiques, MLL, Pylone, etc.","ENVTECH",
U512="AKTIVCO DEFAUT GE &amp; POWER Cabinet","AKTIVCO",
U512="AKTIVCO Coupure ENEO &amp; Baisse de tension","AKTIVCO GRID ONLY",
U512="Coupure ENEO &amp; Baisse de tension","IHS GRID ONLY",
U512="Defaut GE &amp; POWER Cabinet","IHS",
U512="Sharing","Partners",
U512="Sites strategiques &amp; DataCenter","SST &amp; DC",
U512="Exclu","Exclu",
U512="SAT","SAT",
U512="SPARE-ISSUE","SPARE-ISSUE",
U512="Fiber CAmtel","TRANS_FO_CAMTEL",
U512="Fiber AOF","Fiber AOF",
U512="Projet OCM (HUAWEI)","TRAVAUX-HUAWEI",
U512="Projet OCM (NOKIA)","TRAVAUX-NOKIA",
U512="ACCESS-ISSUE","ACCESS-ISSUE",
U512="Projet OCM (ZTE, NOKIA, autres projets)","TRAVAUX OCM",
U512="No root CAuse","No root cause",
U512="ODU HS","PDH",
U512="IP &amp; VLAN","PDH",
U512="Warehouse HUAWEI","SPARE-ISSUE",
U512="SPARE-HS","SPARE-ISSUE",
U512="Power Telco","BSS"
),"")</f>
        <v/>
      </c>
      <c r="T512" s="32" t="str" cm="1">
        <f t="array" ref="T512">IFERROR(_xlfn.IFS(
U512="MPR ISSUE","TX ISSUE",
U512="BSS Hardware Issue","RAN ISSUE",
U512="Sites strategiques, MLL, Pylone, etc.","ENVTECH",
U512="AKTIVCO DEFAUT GE &amp; POWER Cabinet","POWER ISSUE",
U512="AKTIVCO Coupure ENEO &amp; Baisse de tension","POWER ISSUE",
U512="Coupure ENEO &amp; Baisse de tension","POWER ISSUE",
U512="Defaut GE &amp; POWER Cabinet","POWER ISSUE",
U512="Sharing","POWER ISSUE",
U512="Sites strategiques &amp; DataCenter","POWER ISSUE",
U512="Exclu","Exclu",
U512="SAT","TX ISSUE",
U512="SPARE-ISSUE","SPARE-ISSUE",
U512="Fiber CAmtel","TX ISSUE",
U512="Fiber AOF","TX ISSUE",
U512="Projet OCM (HUAWEI)","TRAVAUX-HUAWEI",
U512="Projet OCM (NOKIA)","TRAVAUX -NOKIA",
U512="ACCESS-ISSUE","ACCESS-ISSUE",
U512="Projet OCM (ZTE, NOKIA, autres projets)","TRAVAUX OCM",
U512="No root CAuse","No root cause",
U512="ODU HS","TX ISSUE",
U512="IP &amp; VLAN","TX ISSUE",
U512="Warehouse HUAWEI","SPARE-ISSUE",
U512="SPARE-HS","SPARE-ISSUE",
U512="Power Telco","RAN ISSUE"
),"")</f>
        <v/>
      </c>
      <c r="U512" s="33"/>
      <c r="V512" s="32" t="str" cm="1">
        <f t="array" ref="V512">IFERROR(_xlfn.IFS(
U512="MPR ISSUE","ACTIVE",
U512="BSS Hardware Issue","ACTIVE",
U512="Sites strategiques, MLL, Pylone, etc.","PASSIVE",
U512="AKTIVCO DEFAUT GE &amp; POWER Cabinet","PASSIVE",
U512="AKTIVCO Coupure ENEO &amp; Baisse de tension","PASSIVE",
U512="Coupure ENEO &amp; Baisse de tension","PASSIVE",
U512="Defaut GE &amp; POWER Cabinet","PASSIVE",
U512="Sharing","PASSIVE",
U512="Sites strategiques &amp; DataCenter","PASSIVE",
U512="Exclu","Exclu",
U512="SAT","ACTIVE",
U512="SPARE-ISSUE","SPARE-ISSUE",
U512="Fiber CAmtel","ACTIVE",
U512="Fiber AOF","ACTIVE",
U512="Projet OCM (HUAWEI)","PLANNED WORKS",
U512="Projet OCM (NOKIA)","PLANNED WORKS",
U512="ACCESS-ISSUE","ACCESS-ISSUE",
U512="Projet OCM (ZTE, NOKIA, autres projets)","PLANNED WORKS",
U512="No root CAuse","No root cause",
U512="ODU HS","ACTIVE",
U512="IP &amp; VLAN","ACTIVE",
U512="Warehouse HUAWEI","SPARE-ISSUE",
U512="SPARE-HS","SPARE-ISSUE",
U512="Power Telco","ACTIVE"
),"")</f>
        <v/>
      </c>
      <c r="W512" s="51"/>
      <c r="X512" s="51"/>
      <c r="Y512" s="51"/>
      <c r="Z512" s="51"/>
      <c r="AA512" s="51"/>
      <c r="AB512" s="34" t="s">
        <v>5420</v>
      </c>
      <c r="AC512" s="34" t="str">
        <f>_xlfn.XLOOKUP(B512,[4]ALL!$B:$B,[4]ALL!$N:$N,"")</f>
        <v/>
      </c>
      <c r="AD512" s="34" t="s">
        <v>5420</v>
      </c>
      <c r="AE512" s="34"/>
      <c r="AF512" s="36" t="s">
        <v>5420</v>
      </c>
      <c r="AG512" s="29"/>
      <c r="AH512" s="35"/>
      <c r="AI512" s="29"/>
      <c r="AJ512" s="29" t="s">
        <v>5420</v>
      </c>
      <c r="AK512" s="36" t="s">
        <v>5420</v>
      </c>
      <c r="AL512" s="36" t="s">
        <v>5420</v>
      </c>
      <c r="AM512" s="36" t="s">
        <v>5420</v>
      </c>
      <c r="AN512" s="36" t="s">
        <v>5420</v>
      </c>
      <c r="AO512" s="36" t="s">
        <v>5420</v>
      </c>
      <c r="AP512" s="36" t="s">
        <v>5420</v>
      </c>
      <c r="AQ512" s="36" t="s">
        <v>5420</v>
      </c>
      <c r="AR512" s="36" t="s">
        <v>5420</v>
      </c>
      <c r="AS512" s="36" t="s">
        <v>5420</v>
      </c>
      <c r="AT512" s="36" t="s">
        <v>5420</v>
      </c>
      <c r="AU512" s="36" t="s">
        <v>5420</v>
      </c>
      <c r="AV512" s="36" t="s">
        <v>5420</v>
      </c>
      <c r="AW512" s="45"/>
      <c r="AX512" s="45" t="s">
        <v>5420</v>
      </c>
      <c r="AY512" s="45" t="s">
        <v>5420</v>
      </c>
      <c r="AZ512" s="45" t="s">
        <v>5420</v>
      </c>
      <c r="BA512" s="36" t="s">
        <v>5420</v>
      </c>
    </row>
    <row r="513" spans="1:53" s="58" customFormat="1" ht="15.6" hidden="1" x14ac:dyDescent="0.3">
      <c r="A513" s="27" t="s">
        <v>1138</v>
      </c>
      <c r="B513" s="28" t="s">
        <v>1139</v>
      </c>
      <c r="C513" s="29" t="str">
        <f>_xlfn.XLOOKUP(B513,'[1]daily break down'!$D:$D,'[1]daily break down'!$E:$E,"")</f>
        <v>EXTREME-NORD</v>
      </c>
      <c r="D513" s="27" t="s">
        <v>11</v>
      </c>
      <c r="E513" s="27" t="s">
        <v>66</v>
      </c>
      <c r="F513" s="29" t="s">
        <v>55</v>
      </c>
      <c r="G513" s="27" t="s">
        <v>1138</v>
      </c>
      <c r="H513" s="39" t="str">
        <f>_xlfn.XLOOKUP(B513,[2]CALCULATION!$B:$B,[2]CALCULATION!$H:$H,"")</f>
        <v>NOKIA</v>
      </c>
      <c r="I513" s="25">
        <v>1.4982332819761777E-2</v>
      </c>
      <c r="J513" s="25">
        <v>0.17022339093567473</v>
      </c>
      <c r="K513" s="25">
        <v>0.12479204298681924</v>
      </c>
      <c r="L513" s="25">
        <v>0.20588814409601847</v>
      </c>
      <c r="M513" s="25">
        <v>0.10248036001175695</v>
      </c>
      <c r="N513" s="25">
        <v>3.7846036189514091E-2</v>
      </c>
      <c r="O513" s="25">
        <v>4.7979137244237365E-2</v>
      </c>
      <c r="P513" s="25" t="s">
        <v>6366</v>
      </c>
      <c r="Q513" s="31" t="str">
        <f>_xlfn.XLOOKUP(B513,'[1]daily break down'!$D:$D,'[1]daily break down'!$O:$O,"")</f>
        <v>Insecurity</v>
      </c>
      <c r="R513" s="31"/>
      <c r="S513" s="32" t="str" cm="1">
        <f t="array" ref="S513">IFERROR(_xlfn.IFS(
U513="MPR ISSUE","PDH",
U513="BSS Hardware Issue","BSS",
U513="Sites strategiques, MLL, Pylone, etc.","ENVTECH",
U513="AKTIVCO DEFAUT GE &amp; POWER Cabinet","AKTIVCO",
U513="AKTIVCO Coupure ENEO &amp; Baisse de tension","AKTIVCO GRID ONLY",
U513="Coupure ENEO &amp; Baisse de tension","IHS GRID ONLY",
U513="Defaut GE &amp; POWER Cabinet","IHS",
U513="Sharing","Partners",
U513="Sites strategiques &amp; DataCenter","SST &amp; DC",
U513="Exclu","Exclu",
U513="SAT","SAT",
U513="SPARE-ISSUE","SPARE-ISSUE",
U513="Fiber CAmtel","TRANS_FO_CAMTEL",
U513="Fiber AOF","Fiber AOF",
U513="Projet OCM (HUAWEI)","TRAVAUX-HUAWEI",
U513="Projet OCM (NOKIA)","TRAVAUX-NOKIA",
U513="ACCESS-ISSUE","ACCESS-ISSUE",
U513="Projet OCM (ZTE, NOKIA, autres projets)","TRAVAUX OCM",
U513="No root CAuse","No root cause",
U513="ODU HS","PDH",
U513="IP &amp; VLAN","PDH",
U513="Warehouse HUAWEI","SPARE-ISSUE",
U513="SPARE-HS","SPARE-ISSUE",
U513="Power Telco","BSS"
),"")</f>
        <v/>
      </c>
      <c r="T513" s="32" t="str" cm="1">
        <f t="array" ref="T513">IFERROR(_xlfn.IFS(
U513="MPR ISSUE","TX ISSUE",
U513="BSS Hardware Issue","RAN ISSUE",
U513="Sites strategiques, MLL, Pylone, etc.","ENVTECH",
U513="AKTIVCO DEFAUT GE &amp; POWER Cabinet","POWER ISSUE",
U513="AKTIVCO Coupure ENEO &amp; Baisse de tension","POWER ISSUE",
U513="Coupure ENEO &amp; Baisse de tension","POWER ISSUE",
U513="Defaut GE &amp; POWER Cabinet","POWER ISSUE",
U513="Sharing","POWER ISSUE",
U513="Sites strategiques &amp; DataCenter","POWER ISSUE",
U513="Exclu","Exclu",
U513="SAT","TX ISSUE",
U513="SPARE-ISSUE","SPARE-ISSUE",
U513="Fiber CAmtel","TX ISSUE",
U513="Fiber AOF","TX ISSUE",
U513="Projet OCM (HUAWEI)","TRAVAUX-HUAWEI",
U513="Projet OCM (NOKIA)","TRAVAUX -NOKIA",
U513="ACCESS-ISSUE","ACCESS-ISSUE",
U513="Projet OCM (ZTE, NOKIA, autres projets)","TRAVAUX OCM",
U513="No root CAuse","No root cause",
U513="ODU HS","TX ISSUE",
U513="IP &amp; VLAN","TX ISSUE",
U513="Warehouse HUAWEI","SPARE-ISSUE",
U513="SPARE-HS","SPARE-ISSUE",
U513="Power Telco","RAN ISSUE"
),"")</f>
        <v/>
      </c>
      <c r="U513" s="33"/>
      <c r="V513" s="32" t="str" cm="1">
        <f t="array" ref="V513">IFERROR(_xlfn.IFS(
U513="MPR ISSUE","ACTIVE",
U513="BSS Hardware Issue","ACTIVE",
U513="Sites strategiques, MLL, Pylone, etc.","PASSIVE",
U513="AKTIVCO DEFAUT GE &amp; POWER Cabinet","PASSIVE",
U513="AKTIVCO Coupure ENEO &amp; Baisse de tension","PASSIVE",
U513="Coupure ENEO &amp; Baisse de tension","PASSIVE",
U513="Defaut GE &amp; POWER Cabinet","PASSIVE",
U513="Sharing","PASSIVE",
U513="Sites strategiques &amp; DataCenter","PASSIVE",
U513="Exclu","Exclu",
U513="SAT","ACTIVE",
U513="SPARE-ISSUE","SPARE-ISSUE",
U513="Fiber CAmtel","ACTIVE",
U513="Fiber AOF","ACTIVE",
U513="Projet OCM (HUAWEI)","PLANNED WORKS",
U513="Projet OCM (NOKIA)","PLANNED WORKS",
U513="ACCESS-ISSUE","ACCESS-ISSUE",
U513="Projet OCM (ZTE, NOKIA, autres projets)","PLANNED WORKS",
U513="No root CAuse","No root cause",
U513="ODU HS","ACTIVE",
U513="IP &amp; VLAN","ACTIVE",
U513="Warehouse HUAWEI","SPARE-ISSUE",
U513="SPARE-HS","SPARE-ISSUE",
U513="Power Telco","ACTIVE"
),"")</f>
        <v/>
      </c>
      <c r="W513" s="52"/>
      <c r="X513" s="52"/>
      <c r="Y513" s="52"/>
      <c r="Z513" s="52"/>
      <c r="AA513" s="52"/>
      <c r="AB513" s="34" t="s">
        <v>5869</v>
      </c>
      <c r="AC513" s="34" t="str">
        <f>_xlfn.XLOOKUP(B513,[4]ALL!$B:$B,[4]ALL!$N:$N,"")</f>
        <v/>
      </c>
      <c r="AD513" s="34" t="s">
        <v>5420</v>
      </c>
      <c r="AE513" s="34"/>
      <c r="AF513" s="36" t="s">
        <v>5420</v>
      </c>
      <c r="AG513" s="29"/>
      <c r="AH513" s="35"/>
      <c r="AI513" s="29"/>
      <c r="AJ513" s="29" t="s">
        <v>5420</v>
      </c>
      <c r="AK513" s="36" t="s">
        <v>5420</v>
      </c>
      <c r="AL513" s="36" t="s">
        <v>5420</v>
      </c>
      <c r="AM513" s="36" t="s">
        <v>5420</v>
      </c>
      <c r="AN513" s="36" t="s">
        <v>5420</v>
      </c>
      <c r="AO513" s="36" t="s">
        <v>5420</v>
      </c>
      <c r="AP513" s="36" t="s">
        <v>5420</v>
      </c>
      <c r="AQ513" s="36" t="s">
        <v>5420</v>
      </c>
      <c r="AR513" s="36" t="s">
        <v>5420</v>
      </c>
      <c r="AS513" s="36" t="s">
        <v>5420</v>
      </c>
      <c r="AT513" s="36" t="s">
        <v>5420</v>
      </c>
      <c r="AU513" s="36" t="s">
        <v>5869</v>
      </c>
      <c r="AV513" s="36" t="s">
        <v>5420</v>
      </c>
      <c r="AW513" s="45"/>
      <c r="AX513" s="45" t="s">
        <v>5420</v>
      </c>
      <c r="AY513" s="45" t="s">
        <v>5420</v>
      </c>
      <c r="AZ513" s="45" t="s">
        <v>5420</v>
      </c>
      <c r="BA513" s="36" t="s">
        <v>5420</v>
      </c>
    </row>
    <row r="514" spans="1:53" s="58" customFormat="1" ht="15.6" hidden="1" x14ac:dyDescent="0.3">
      <c r="A514" s="27" t="s">
        <v>760</v>
      </c>
      <c r="B514" s="27" t="s">
        <v>761</v>
      </c>
      <c r="C514" s="29" t="str">
        <f>_xlfn.XLOOKUP(B514,'[1]daily break down'!$D:$D,'[1]daily break down'!$E:$E,"")</f>
        <v>NORD-OUEST</v>
      </c>
      <c r="D514" s="27" t="s">
        <v>11</v>
      </c>
      <c r="E514" s="27" t="s">
        <v>12</v>
      </c>
      <c r="F514" s="29" t="s">
        <v>51</v>
      </c>
      <c r="G514" s="27" t="s">
        <v>762</v>
      </c>
      <c r="H514" s="39" t="str">
        <f>_xlfn.XLOOKUP(B514,[2]CALCULATION!$B:$B,[2]CALCULATION!$H:$H,"")</f>
        <v>NOKIA</v>
      </c>
      <c r="I514" s="25">
        <v>5.9044275225221377</v>
      </c>
      <c r="J514" s="25">
        <v>8.4847174780913885</v>
      </c>
      <c r="K514" s="25">
        <v>9.2446880002739462</v>
      </c>
      <c r="L514" s="25">
        <v>3.1015022843168305</v>
      </c>
      <c r="M514" s="25">
        <v>9.7950250119138424E-2</v>
      </c>
      <c r="N514" s="25">
        <v>0.66608666991978493</v>
      </c>
      <c r="O514" s="25">
        <v>4.6852750739799047E-2</v>
      </c>
      <c r="P514" s="25" t="s">
        <v>6366</v>
      </c>
      <c r="Q514" s="31" t="str">
        <f>_xlfn.XLOOKUP(B514,'[1]daily break down'!$D:$D,'[1]daily break down'!$O:$O,"")</f>
        <v>Insecurity</v>
      </c>
      <c r="R514" s="31"/>
      <c r="S514" s="32" t="str" cm="1">
        <f t="array" ref="S514">IFERROR(_xlfn.IFS(
U514="MPR ISSUE","PDH",
U514="BSS Hardware Issue","BSS",
U514="Sites strategiques, MLL, Pylone, etc.","ENVTECH",
U514="AKTIVCO DEFAUT GE &amp; POWER Cabinet","AKTIVCO",
U514="AKTIVCO Coupure ENEO &amp; Baisse de tension","AKTIVCO GRID ONLY",
U514="Coupure ENEO &amp; Baisse de tension","IHS GRID ONLY",
U514="Defaut GE &amp; POWER Cabinet","IHS",
U514="Sharing","Partners",
U514="Sites strategiques &amp; DataCenter","SST &amp; DC",
U514="Exclu","Exclu",
U514="SAT","SAT",
U514="SPARE-ISSUE","SPARE-ISSUE",
U514="Fiber CAmtel","TRANS_FO_CAMTEL",
U514="Fiber AOF","Fiber AOF",
U514="Projet OCM (HUAWEI)","TRAVAUX-HUAWEI",
U514="Projet OCM (NOKIA)","TRAVAUX-NOKIA",
U514="ACCESS-ISSUE","ACCESS-ISSUE",
U514="Projet OCM (ZTE, NOKIA, autres projets)","TRAVAUX OCM",
U514="No root CAuse","No root cause",
U514="ODU HS","PDH",
U514="IP &amp; VLAN","PDH",
U514="Warehouse HUAWEI","SPARE-ISSUE",
U514="SPARE-HS","SPARE-ISSUE",
U514="Power Telco","BSS"
),"")</f>
        <v/>
      </c>
      <c r="T514" s="32" t="str" cm="1">
        <f t="array" ref="T514">IFERROR(_xlfn.IFS(
U514="MPR ISSUE","TX ISSUE",
U514="BSS Hardware Issue","RAN ISSUE",
U514="Sites strategiques, MLL, Pylone, etc.","ENVTECH",
U514="AKTIVCO DEFAUT GE &amp; POWER Cabinet","POWER ISSUE",
U514="AKTIVCO Coupure ENEO &amp; Baisse de tension","POWER ISSUE",
U514="Coupure ENEO &amp; Baisse de tension","POWER ISSUE",
U514="Defaut GE &amp; POWER Cabinet","POWER ISSUE",
U514="Sharing","POWER ISSUE",
U514="Sites strategiques &amp; DataCenter","POWER ISSUE",
U514="Exclu","Exclu",
U514="SAT","TX ISSUE",
U514="SPARE-ISSUE","SPARE-ISSUE",
U514="Fiber CAmtel","TX ISSUE",
U514="Fiber AOF","TX ISSUE",
U514="Projet OCM (HUAWEI)","TRAVAUX-HUAWEI",
U514="Projet OCM (NOKIA)","TRAVAUX -NOKIA",
U514="ACCESS-ISSUE","ACCESS-ISSUE",
U514="Projet OCM (ZTE, NOKIA, autres projets)","TRAVAUX OCM",
U514="No root CAuse","No root cause",
U514="ODU HS","TX ISSUE",
U514="IP &amp; VLAN","TX ISSUE",
U514="Warehouse HUAWEI","SPARE-ISSUE",
U514="SPARE-HS","SPARE-ISSUE",
U514="Power Telco","RAN ISSUE"
),"")</f>
        <v/>
      </c>
      <c r="U514" s="33"/>
      <c r="V514" s="32" t="str" cm="1">
        <f t="array" ref="V514">IFERROR(_xlfn.IFS(
U514="MPR ISSUE","ACTIVE",
U514="BSS Hardware Issue","ACTIVE",
U514="Sites strategiques, MLL, Pylone, etc.","PASSIVE",
U514="AKTIVCO DEFAUT GE &amp; POWER Cabinet","PASSIVE",
U514="AKTIVCO Coupure ENEO &amp; Baisse de tension","PASSIVE",
U514="Coupure ENEO &amp; Baisse de tension","PASSIVE",
U514="Defaut GE &amp; POWER Cabinet","PASSIVE",
U514="Sharing","PASSIVE",
U514="Sites strategiques &amp; DataCenter","PASSIVE",
U514="Exclu","Exclu",
U514="SAT","ACTIVE",
U514="SPARE-ISSUE","SPARE-ISSUE",
U514="Fiber CAmtel","ACTIVE",
U514="Fiber AOF","ACTIVE",
U514="Projet OCM (HUAWEI)","PLANNED WORKS",
U514="Projet OCM (NOKIA)","PLANNED WORKS",
U514="ACCESS-ISSUE","ACCESS-ISSUE",
U514="Projet OCM (ZTE, NOKIA, autres projets)","PLANNED WORKS",
U514="No root CAuse","No root cause",
U514="ODU HS","ACTIVE",
U514="IP &amp; VLAN","ACTIVE",
U514="Warehouse HUAWEI","SPARE-ISSUE",
U514="SPARE-HS","SPARE-ISSUE",
U514="Power Telco","ACTIVE"
),"")</f>
        <v/>
      </c>
      <c r="W514" s="51"/>
      <c r="X514" s="51"/>
      <c r="Y514" s="51"/>
      <c r="Z514" s="51"/>
      <c r="AA514" s="51"/>
      <c r="AB514" s="34" t="s">
        <v>5420</v>
      </c>
      <c r="AC514" s="34" t="str">
        <f>_xlfn.XLOOKUP(B514,[4]ALL!$B:$B,[4]ALL!$N:$N,"")</f>
        <v/>
      </c>
      <c r="AD514" s="34" t="s">
        <v>5420</v>
      </c>
      <c r="AE514" s="34"/>
      <c r="AF514" s="36" t="s">
        <v>5420</v>
      </c>
      <c r="AG514" s="29"/>
      <c r="AH514" s="35"/>
      <c r="AI514" s="29"/>
      <c r="AJ514" s="29" t="s">
        <v>5420</v>
      </c>
      <c r="AK514" s="36" t="s">
        <v>5420</v>
      </c>
      <c r="AL514" s="36" t="s">
        <v>5420</v>
      </c>
      <c r="AM514" s="36" t="s">
        <v>5420</v>
      </c>
      <c r="AN514" s="36" t="s">
        <v>5420</v>
      </c>
      <c r="AO514" s="36" t="s">
        <v>5420</v>
      </c>
      <c r="AP514" s="36" t="s">
        <v>5420</v>
      </c>
      <c r="AQ514" s="36" t="s">
        <v>5420</v>
      </c>
      <c r="AR514" s="36" t="s">
        <v>5420</v>
      </c>
      <c r="AS514" s="36" t="s">
        <v>5420</v>
      </c>
      <c r="AT514" s="36" t="s">
        <v>5420</v>
      </c>
      <c r="AU514" s="36" t="s">
        <v>5420</v>
      </c>
      <c r="AV514" s="36" t="s">
        <v>5420</v>
      </c>
      <c r="AW514" s="45"/>
      <c r="AX514" s="45" t="s">
        <v>5420</v>
      </c>
      <c r="AY514" s="45" t="s">
        <v>5420</v>
      </c>
      <c r="AZ514" s="45" t="s">
        <v>5420</v>
      </c>
      <c r="BA514" s="36" t="s">
        <v>5420</v>
      </c>
    </row>
    <row r="515" spans="1:53" s="58" customFormat="1" ht="15.6" hidden="1" x14ac:dyDescent="0.3">
      <c r="A515" s="27" t="s">
        <v>3449</v>
      </c>
      <c r="B515" s="28" t="s">
        <v>3450</v>
      </c>
      <c r="C515" s="29" t="str">
        <f>_xlfn.XLOOKUP(B515,'[1]daily break down'!$D:$D,'[1]daily break down'!$E:$E,"")</f>
        <v>Yaounde</v>
      </c>
      <c r="D515" s="27" t="s">
        <v>11</v>
      </c>
      <c r="E515" s="27" t="s">
        <v>145</v>
      </c>
      <c r="F515" s="29" t="s">
        <v>37</v>
      </c>
      <c r="G515" s="27" t="s">
        <v>38</v>
      </c>
      <c r="H515" s="30" t="str">
        <f>_xlfn.XLOOKUP(B515,[2]CALCULATION!$B:$B,[2]CALCULATION!$H:$H,"")</f>
        <v>ZTE</v>
      </c>
      <c r="I515" s="25">
        <v>0</v>
      </c>
      <c r="J515" s="25">
        <v>0</v>
      </c>
      <c r="K515" s="25">
        <v>0</v>
      </c>
      <c r="L515" s="25">
        <v>0</v>
      </c>
      <c r="M515" s="25">
        <v>0</v>
      </c>
      <c r="N515" s="25">
        <v>0</v>
      </c>
      <c r="O515" s="25">
        <v>4.6656564878307744E-2</v>
      </c>
      <c r="P515" s="25" t="s">
        <v>6366</v>
      </c>
      <c r="Q515" s="31" t="s">
        <v>5364</v>
      </c>
      <c r="R515" s="31"/>
      <c r="S515" s="32" t="str" cm="1">
        <f t="array" ref="S515">IFERROR(_xlfn.IFS(
U515="MPR ISSUE","PDH",
U515="BSS Hardware Issue","BSS",
U515="Sites strategiques, MLL, Pylone, etc.","ENVTECH",
U515="AKTIVCO DEFAUT GE &amp; POWER Cabinet","AKTIVCO",
U515="AKTIVCO Coupure ENEO &amp; Baisse de tension","AKTIVCO GRID ONLY",
U515="Coupure ENEO &amp; Baisse de tension","IHS GRID ONLY",
U515="Defaut GE &amp; POWER Cabinet","IHS",
U515="Sharing","Partners",
U515="Sites strategiques &amp; DataCenter","SST &amp; DC",
U515="Exclu","Exclu",
U515="SAT","SAT",
U515="SPARE-ISSUE","SPARE-ISSUE",
U515="Fiber CAmtel","TRANS_FO_CAMTEL",
U515="Fiber AOF","Fiber AOF",
U515="Projet OCM (HUAWEI)","TRAVAUX-HUAWEI",
U515="Projet OCM (NOKIA)","TRAVAUX-NOKIA",
U515="ACCESS-ISSUE","ACCESS-ISSUE",
U515="Projet OCM (ZTE, NOKIA, autres projets)","TRAVAUX OCM",
U515="No root CAuse","No root cause",
U515="ODU HS","PDH",
U515="IP &amp; VLAN","PDH",
U515="Warehouse HUAWEI","SPARE-ISSUE",
U515="SPARE-HS","SPARE-ISSUE",
U515="Power Telco","BSS"
),"")</f>
        <v/>
      </c>
      <c r="T515" s="32" t="str" cm="1">
        <f t="array" ref="T515">IFERROR(_xlfn.IFS(
U515="MPR ISSUE","TX ISSUE",
U515="BSS Hardware Issue","RAN ISSUE",
U515="Sites strategiques, MLL, Pylone, etc.","ENVTECH",
U515="AKTIVCO DEFAUT GE &amp; POWER Cabinet","POWER ISSUE",
U515="AKTIVCO Coupure ENEO &amp; Baisse de tension","POWER ISSUE",
U515="Coupure ENEO &amp; Baisse de tension","POWER ISSUE",
U515="Defaut GE &amp; POWER Cabinet","POWER ISSUE",
U515="Sharing","POWER ISSUE",
U515="Sites strategiques &amp; DataCenter","POWER ISSUE",
U515="Exclu","Exclu",
U515="SAT","TX ISSUE",
U515="SPARE-ISSUE","SPARE-ISSUE",
U515="Fiber CAmtel","TX ISSUE",
U515="Fiber AOF","TX ISSUE",
U515="Projet OCM (HUAWEI)","TRAVAUX-HUAWEI",
U515="Projet OCM (NOKIA)","TRAVAUX -NOKIA",
U515="ACCESS-ISSUE","ACCESS-ISSUE",
U515="Projet OCM (ZTE, NOKIA, autres projets)","TRAVAUX OCM",
U515="No root CAuse","No root cause",
U515="ODU HS","TX ISSUE",
U515="IP &amp; VLAN","TX ISSUE",
U515="Warehouse HUAWEI","SPARE-ISSUE",
U515="SPARE-HS","SPARE-ISSUE",
U515="Power Telco","RAN ISSUE"
),"")</f>
        <v/>
      </c>
      <c r="U515" s="33"/>
      <c r="V515" s="32" t="str" cm="1">
        <f t="array" ref="V515">IFERROR(_xlfn.IFS(
U515="MPR ISSUE","ACTIVE",
U515="BSS Hardware Issue","ACTIVE",
U515="Sites strategiques, MLL, Pylone, etc.","PASSIVE",
U515="AKTIVCO DEFAUT GE &amp; POWER Cabinet","PASSIVE",
U515="AKTIVCO Coupure ENEO &amp; Baisse de tension","PASSIVE",
U515="Coupure ENEO &amp; Baisse de tension","PASSIVE",
U515="Defaut GE &amp; POWER Cabinet","PASSIVE",
U515="Sharing","PASSIVE",
U515="Sites strategiques &amp; DataCenter","PASSIVE",
U515="Exclu","Exclu",
U515="SAT","ACTIVE",
U515="SPARE-ISSUE","SPARE-ISSUE",
U515="Fiber CAmtel","ACTIVE",
U515="Fiber AOF","ACTIVE",
U515="Projet OCM (HUAWEI)","PLANNED WORKS",
U515="Projet OCM (NOKIA)","PLANNED WORKS",
U515="ACCESS-ISSUE","ACCESS-ISSUE",
U515="Projet OCM (ZTE, NOKIA, autres projets)","PLANNED WORKS",
U515="No root CAuse","No root cause",
U515="ODU HS","ACTIVE",
U515="IP &amp; VLAN","ACTIVE",
U515="Warehouse HUAWEI","SPARE-ISSUE",
U515="SPARE-HS","SPARE-ISSUE",
U515="Power Telco","ACTIVE"
),"")</f>
        <v/>
      </c>
      <c r="W515" s="51"/>
      <c r="X515" s="51"/>
      <c r="Y515" s="51"/>
      <c r="Z515" s="51"/>
      <c r="AA515" s="51"/>
      <c r="AB515" s="34" t="s">
        <v>6680</v>
      </c>
      <c r="AC515" s="34" t="str">
        <f>_xlfn.XLOOKUP(B515,[4]ALL!$B:$B,[4]ALL!$N:$N,"")</f>
        <v/>
      </c>
      <c r="AD515" s="34" t="s">
        <v>5420</v>
      </c>
      <c r="AE515" s="34"/>
      <c r="AF515" s="36" t="s">
        <v>6419</v>
      </c>
      <c r="AG515" s="29"/>
      <c r="AH515" s="35"/>
      <c r="AI515" s="29"/>
      <c r="AJ515" s="29" t="s">
        <v>5420</v>
      </c>
      <c r="AK515" s="36" t="s">
        <v>5420</v>
      </c>
      <c r="AL515" s="36" t="s">
        <v>5420</v>
      </c>
      <c r="AM515" s="36" t="s">
        <v>5420</v>
      </c>
      <c r="AN515" s="36" t="s">
        <v>5420</v>
      </c>
      <c r="AO515" s="36" t="s">
        <v>5420</v>
      </c>
      <c r="AP515" s="36" t="s">
        <v>5420</v>
      </c>
      <c r="AQ515" s="36" t="s">
        <v>5420</v>
      </c>
      <c r="AR515" s="36" t="s">
        <v>5420</v>
      </c>
      <c r="AS515" s="36" t="s">
        <v>5420</v>
      </c>
      <c r="AT515" s="36" t="s">
        <v>5420</v>
      </c>
      <c r="AU515" s="36" t="s">
        <v>5420</v>
      </c>
      <c r="AV515" s="36" t="s">
        <v>6196</v>
      </c>
      <c r="AW515" s="45"/>
      <c r="AX515" s="45" t="s">
        <v>3450</v>
      </c>
      <c r="AY515" s="45" t="s">
        <v>5420</v>
      </c>
      <c r="AZ515" s="45" t="s">
        <v>5420</v>
      </c>
      <c r="BA515" s="36" t="s">
        <v>5420</v>
      </c>
    </row>
    <row r="516" spans="1:53" s="58" customFormat="1" ht="15.6" hidden="1" x14ac:dyDescent="0.3">
      <c r="A516" s="27" t="s">
        <v>1331</v>
      </c>
      <c r="B516" s="28" t="s">
        <v>1332</v>
      </c>
      <c r="C516" s="29" t="str">
        <f>_xlfn.XLOOKUP(B516,'[1]daily break down'!$D:$D,'[1]daily break down'!$E:$E,"")</f>
        <v>CENTRE</v>
      </c>
      <c r="D516" s="27" t="s">
        <v>11</v>
      </c>
      <c r="E516" s="27" t="s">
        <v>12</v>
      </c>
      <c r="F516" s="29" t="s">
        <v>69</v>
      </c>
      <c r="G516" s="27" t="s">
        <v>1331</v>
      </c>
      <c r="H516" s="39" t="str">
        <f>_xlfn.XLOOKUP(B516,[2]CALCULATION!$B:$B,[2]CALCULATION!$H:$H,"")</f>
        <v>NOKIA</v>
      </c>
      <c r="I516" s="25">
        <v>9.7201176829806446E-3</v>
      </c>
      <c r="J516" s="25">
        <v>2.1901476173762219E-2</v>
      </c>
      <c r="K516" s="25">
        <v>9.8449632312025373E-2</v>
      </c>
      <c r="L516" s="25">
        <v>3.7186138291770393E-2</v>
      </c>
      <c r="M516" s="25">
        <v>8.2398061826368871E-3</v>
      </c>
      <c r="N516" s="25">
        <v>1.5391672587912689E-2</v>
      </c>
      <c r="O516" s="25">
        <v>4.5408109396089837E-2</v>
      </c>
      <c r="P516" s="25" t="s">
        <v>6366</v>
      </c>
      <c r="Q516" s="31" t="s">
        <v>5364</v>
      </c>
      <c r="R516" s="31"/>
      <c r="S516" s="32" t="str" cm="1">
        <f t="array" ref="S516">IFERROR(_xlfn.IFS(
U516="MPR ISSUE","PDH",
U516="BSS Hardware Issue","BSS",
U516="Sites strategiques, MLL, Pylone, etc.","ENVTECH",
U516="AKTIVCO DEFAUT GE &amp; POWER Cabinet","AKTIVCO",
U516="AKTIVCO Coupure ENEO &amp; Baisse de tension","AKTIVCO GRID ONLY",
U516="Coupure ENEO &amp; Baisse de tension","IHS GRID ONLY",
U516="Defaut GE &amp; POWER Cabinet","IHS",
U516="Sharing","Partners",
U516="Sites strategiques &amp; DataCenter","SST &amp; DC",
U516="Exclu","Exclu",
U516="SAT","SAT",
U516="SPARE-ISSUE","SPARE-ISSUE",
U516="Fiber CAmtel","TRANS_FO_CAMTEL",
U516="Fiber AOF","Fiber AOF",
U516="Projet OCM (HUAWEI)","TRAVAUX-HUAWEI",
U516="Projet OCM (NOKIA)","TRAVAUX-NOKIA",
U516="ACCESS-ISSUE","ACCESS-ISSUE",
U516="Projet OCM (ZTE, NOKIA, autres projets)","TRAVAUX OCM",
U516="No root CAuse","No root cause",
U516="ODU HS","PDH",
U516="IP &amp; VLAN","PDH",
U516="Warehouse HUAWEI","SPARE-ISSUE",
U516="SPARE-HS","SPARE-ISSUE",
U516="Power Telco","BSS"
),"")</f>
        <v/>
      </c>
      <c r="T516" s="32" t="str" cm="1">
        <f t="array" ref="T516">IFERROR(_xlfn.IFS(
U516="MPR ISSUE","TX ISSUE",
U516="BSS Hardware Issue","RAN ISSUE",
U516="Sites strategiques, MLL, Pylone, etc.","ENVTECH",
U516="AKTIVCO DEFAUT GE &amp; POWER Cabinet","POWER ISSUE",
U516="AKTIVCO Coupure ENEO &amp; Baisse de tension","POWER ISSUE",
U516="Coupure ENEO &amp; Baisse de tension","POWER ISSUE",
U516="Defaut GE &amp; POWER Cabinet","POWER ISSUE",
U516="Sharing","POWER ISSUE",
U516="Sites strategiques &amp; DataCenter","POWER ISSUE",
U516="Exclu","Exclu",
U516="SAT","TX ISSUE",
U516="SPARE-ISSUE","SPARE-ISSUE",
U516="Fiber CAmtel","TX ISSUE",
U516="Fiber AOF","TX ISSUE",
U516="Projet OCM (HUAWEI)","TRAVAUX-HUAWEI",
U516="Projet OCM (NOKIA)","TRAVAUX -NOKIA",
U516="ACCESS-ISSUE","ACCESS-ISSUE",
U516="Projet OCM (ZTE, NOKIA, autres projets)","TRAVAUX OCM",
U516="No root CAuse","No root cause",
U516="ODU HS","TX ISSUE",
U516="IP &amp; VLAN","TX ISSUE",
U516="Warehouse HUAWEI","SPARE-ISSUE",
U516="SPARE-HS","SPARE-ISSUE",
U516="Power Telco","RAN ISSUE"
),"")</f>
        <v/>
      </c>
      <c r="U516" s="33"/>
      <c r="V516" s="32" t="str" cm="1">
        <f t="array" ref="V516">IFERROR(_xlfn.IFS(
U516="MPR ISSUE","ACTIVE",
U516="BSS Hardware Issue","ACTIVE",
U516="Sites strategiques, MLL, Pylone, etc.","PASSIVE",
U516="AKTIVCO DEFAUT GE &amp; POWER Cabinet","PASSIVE",
U516="AKTIVCO Coupure ENEO &amp; Baisse de tension","PASSIVE",
U516="Coupure ENEO &amp; Baisse de tension","PASSIVE",
U516="Defaut GE &amp; POWER Cabinet","PASSIVE",
U516="Sharing","PASSIVE",
U516="Sites strategiques &amp; DataCenter","PASSIVE",
U516="Exclu","Exclu",
U516="SAT","ACTIVE",
U516="SPARE-ISSUE","SPARE-ISSUE",
U516="Fiber CAmtel","ACTIVE",
U516="Fiber AOF","ACTIVE",
U516="Projet OCM (HUAWEI)","PLANNED WORKS",
U516="Projet OCM (NOKIA)","PLANNED WORKS",
U516="ACCESS-ISSUE","ACCESS-ISSUE",
U516="Projet OCM (ZTE, NOKIA, autres projets)","PLANNED WORKS",
U516="No root CAuse","No root cause",
U516="ODU HS","ACTIVE",
U516="IP &amp; VLAN","ACTIVE",
U516="Warehouse HUAWEI","SPARE-ISSUE",
U516="SPARE-HS","SPARE-ISSUE",
U516="Power Telco","ACTIVE"
),"")</f>
        <v/>
      </c>
      <c r="W516" s="51"/>
      <c r="X516" s="51"/>
      <c r="Y516" s="51"/>
      <c r="Z516" s="51"/>
      <c r="AA516" s="51"/>
      <c r="AB516" s="34" t="s">
        <v>5420</v>
      </c>
      <c r="AC516" s="34" t="str">
        <f>_xlfn.XLOOKUP(B516,[4]ALL!$B:$B,[4]ALL!$N:$N,"")</f>
        <v/>
      </c>
      <c r="AD516" s="34" t="s">
        <v>5420</v>
      </c>
      <c r="AE516" s="34"/>
      <c r="AF516" s="36" t="s">
        <v>5420</v>
      </c>
      <c r="AG516" s="29"/>
      <c r="AH516" s="35"/>
      <c r="AI516" s="29"/>
      <c r="AJ516" s="29" t="s">
        <v>5420</v>
      </c>
      <c r="AK516" s="36" t="s">
        <v>5420</v>
      </c>
      <c r="AL516" s="36" t="s">
        <v>5420</v>
      </c>
      <c r="AM516" s="36" t="s">
        <v>5420</v>
      </c>
      <c r="AN516" s="36" t="s">
        <v>5420</v>
      </c>
      <c r="AO516" s="36" t="s">
        <v>5420</v>
      </c>
      <c r="AP516" s="36" t="s">
        <v>5420</v>
      </c>
      <c r="AQ516" s="36" t="s">
        <v>5420</v>
      </c>
      <c r="AR516" s="36" t="s">
        <v>5420</v>
      </c>
      <c r="AS516" s="36" t="s">
        <v>5420</v>
      </c>
      <c r="AT516" s="36" t="s">
        <v>5420</v>
      </c>
      <c r="AU516" s="36" t="s">
        <v>5420</v>
      </c>
      <c r="AV516" s="36" t="s">
        <v>5420</v>
      </c>
      <c r="AW516" s="45"/>
      <c r="AX516" s="45" t="s">
        <v>5420</v>
      </c>
      <c r="AY516" s="45" t="s">
        <v>5420</v>
      </c>
      <c r="AZ516" s="45" t="s">
        <v>5420</v>
      </c>
      <c r="BA516" s="36" t="s">
        <v>5420</v>
      </c>
    </row>
    <row r="517" spans="1:53" s="58" customFormat="1" ht="15.6" hidden="1" x14ac:dyDescent="0.3">
      <c r="A517" s="29" t="s">
        <v>1275</v>
      </c>
      <c r="B517" s="35" t="s">
        <v>1276</v>
      </c>
      <c r="C517" s="29" t="str">
        <f>_xlfn.XLOOKUP(B517,'[1]daily break down'!$D:$D,'[1]daily break down'!$E:$E,"")</f>
        <v>CENTRE</v>
      </c>
      <c r="D517" s="29" t="s">
        <v>21</v>
      </c>
      <c r="E517" s="29" t="s">
        <v>122</v>
      </c>
      <c r="F517" s="29" t="s">
        <v>31</v>
      </c>
      <c r="G517" s="29" t="s">
        <v>1277</v>
      </c>
      <c r="H517" s="39" t="str">
        <f>_xlfn.XLOOKUP(B517,[2]CALCULATION!$B:$B,[2]CALCULATION!$H:$H,"")</f>
        <v>NOKIA</v>
      </c>
      <c r="I517" s="25">
        <v>2.0510340065006218E-3</v>
      </c>
      <c r="J517" s="25">
        <v>0</v>
      </c>
      <c r="K517" s="25">
        <v>1.2484554822176806E-3</v>
      </c>
      <c r="L517" s="25">
        <v>0.86771223029794575</v>
      </c>
      <c r="M517" s="25">
        <v>0</v>
      </c>
      <c r="N517" s="25">
        <v>6.1531020195016526E-3</v>
      </c>
      <c r="O517" s="25">
        <v>4.1644907871119519E-2</v>
      </c>
      <c r="P517" s="25" t="s">
        <v>6366</v>
      </c>
      <c r="Q517" s="31" t="s">
        <v>5364</v>
      </c>
      <c r="R517" s="31"/>
      <c r="S517" s="32" t="str" cm="1">
        <f t="array" ref="S517">IFERROR(_xlfn.IFS(
U517="MPR ISSUE","PDH",
U517="BSS Hardware Issue","BSS",
U517="Sites strategiques, MLL, Pylone, etc.","ENVTECH",
U517="AKTIVCO DEFAUT GE &amp; POWER Cabinet","AKTIVCO",
U517="AKTIVCO Coupure ENEO &amp; Baisse de tension","AKTIVCO GRID ONLY",
U517="Coupure ENEO &amp; Baisse de tension","IHS GRID ONLY",
U517="Defaut GE &amp; POWER Cabinet","IHS",
U517="Sharing","Partners",
U517="Sites strategiques &amp; DataCenter","SST &amp; DC",
U517="Exclu","Exclu",
U517="SAT","SAT",
U517="SPARE-ISSUE","SPARE-ISSUE",
U517="Fiber CAmtel","TRANS_FO_CAMTEL",
U517="Fiber AOF","Fiber AOF",
U517="Projet OCM (HUAWEI)","TRAVAUX-HUAWEI",
U517="Projet OCM (NOKIA)","TRAVAUX-NOKIA",
U517="ACCESS-ISSUE","ACCESS-ISSUE",
U517="Projet OCM (ZTE, NOKIA, autres projets)","TRAVAUX OCM",
U517="No root CAuse","No root cause",
U517="ODU HS","PDH",
U517="IP &amp; VLAN","PDH",
U517="Warehouse HUAWEI","SPARE-ISSUE",
U517="SPARE-HS","SPARE-ISSUE",
U517="Power Telco","BSS"
),"")</f>
        <v/>
      </c>
      <c r="T517" s="32" t="str" cm="1">
        <f t="array" ref="T517">IFERROR(_xlfn.IFS(
U517="MPR ISSUE","TX ISSUE",
U517="BSS Hardware Issue","RAN ISSUE",
U517="Sites strategiques, MLL, Pylone, etc.","ENVTECH",
U517="AKTIVCO DEFAUT GE &amp; POWER Cabinet","POWER ISSUE",
U517="AKTIVCO Coupure ENEO &amp; Baisse de tension","POWER ISSUE",
U517="Coupure ENEO &amp; Baisse de tension","POWER ISSUE",
U517="Defaut GE &amp; POWER Cabinet","POWER ISSUE",
U517="Sharing","POWER ISSUE",
U517="Sites strategiques &amp; DataCenter","POWER ISSUE",
U517="Exclu","Exclu",
U517="SAT","TX ISSUE",
U517="SPARE-ISSUE","SPARE-ISSUE",
U517="Fiber CAmtel","TX ISSUE",
U517="Fiber AOF","TX ISSUE",
U517="Projet OCM (HUAWEI)","TRAVAUX-HUAWEI",
U517="Projet OCM (NOKIA)","TRAVAUX -NOKIA",
U517="ACCESS-ISSUE","ACCESS-ISSUE",
U517="Projet OCM (ZTE, NOKIA, autres projets)","TRAVAUX OCM",
U517="No root CAuse","No root cause",
U517="ODU HS","TX ISSUE",
U517="IP &amp; VLAN","TX ISSUE",
U517="Warehouse HUAWEI","SPARE-ISSUE",
U517="SPARE-HS","SPARE-ISSUE",
U517="Power Telco","RAN ISSUE"
),"")</f>
        <v/>
      </c>
      <c r="U517" s="33"/>
      <c r="V517" s="32" t="str" cm="1">
        <f t="array" ref="V517">IFERROR(_xlfn.IFS(
U517="MPR ISSUE","ACTIVE",
U517="BSS Hardware Issue","ACTIVE",
U517="Sites strategiques, MLL, Pylone, etc.","PASSIVE",
U517="AKTIVCO DEFAUT GE &amp; POWER Cabinet","PASSIVE",
U517="AKTIVCO Coupure ENEO &amp; Baisse de tension","PASSIVE",
U517="Coupure ENEO &amp; Baisse de tension","PASSIVE",
U517="Defaut GE &amp; POWER Cabinet","PASSIVE",
U517="Sharing","PASSIVE",
U517="Sites strategiques &amp; DataCenter","PASSIVE",
U517="Exclu","Exclu",
U517="SAT","ACTIVE",
U517="SPARE-ISSUE","SPARE-ISSUE",
U517="Fiber CAmtel","ACTIVE",
U517="Fiber AOF","ACTIVE",
U517="Projet OCM (HUAWEI)","PLANNED WORKS",
U517="Projet OCM (NOKIA)","PLANNED WORKS",
U517="ACCESS-ISSUE","ACCESS-ISSUE",
U517="Projet OCM (ZTE, NOKIA, autres projets)","PLANNED WORKS",
U517="No root CAuse","No root cause",
U517="ODU HS","ACTIVE",
U517="IP &amp; VLAN","ACTIVE",
U517="Warehouse HUAWEI","SPARE-ISSUE",
U517="SPARE-HS","SPARE-ISSUE",
U517="Power Telco","ACTIVE"
),"")</f>
        <v/>
      </c>
      <c r="W517" s="51"/>
      <c r="X517" s="51"/>
      <c r="Y517" s="51"/>
      <c r="Z517" s="51"/>
      <c r="AA517" s="51"/>
      <c r="AB517" s="34" t="s">
        <v>6165</v>
      </c>
      <c r="AC517" s="34" t="str">
        <f>_xlfn.XLOOKUP(B517,[4]ALL!$B:$B,[4]ALL!$N:$N,"")</f>
        <v/>
      </c>
      <c r="AD517" s="34" t="s">
        <v>5420</v>
      </c>
      <c r="AE517" s="34"/>
      <c r="AF517" s="36" t="s">
        <v>5420</v>
      </c>
      <c r="AG517" s="29"/>
      <c r="AH517" s="35"/>
      <c r="AI517" s="29"/>
      <c r="AJ517" s="29" t="s">
        <v>5420</v>
      </c>
      <c r="AK517" s="36" t="s">
        <v>5420</v>
      </c>
      <c r="AL517" s="36" t="s">
        <v>5420</v>
      </c>
      <c r="AM517" s="36" t="s">
        <v>5420</v>
      </c>
      <c r="AN517" s="36" t="s">
        <v>5420</v>
      </c>
      <c r="AO517" s="36" t="s">
        <v>5420</v>
      </c>
      <c r="AP517" s="36" t="s">
        <v>5420</v>
      </c>
      <c r="AQ517" s="36" t="s">
        <v>5420</v>
      </c>
      <c r="AR517" s="36" t="s">
        <v>5420</v>
      </c>
      <c r="AS517" s="36" t="s">
        <v>5420</v>
      </c>
      <c r="AT517" s="36" t="s">
        <v>5420</v>
      </c>
      <c r="AU517" s="36" t="s">
        <v>5420</v>
      </c>
      <c r="AV517" s="36" t="s">
        <v>6165</v>
      </c>
      <c r="AW517" s="45"/>
      <c r="AX517" s="45" t="s">
        <v>5420</v>
      </c>
      <c r="AY517" s="45" t="s">
        <v>5420</v>
      </c>
      <c r="AZ517" s="45" t="s">
        <v>5420</v>
      </c>
      <c r="BA517" s="36" t="s">
        <v>5420</v>
      </c>
    </row>
    <row r="518" spans="1:53" s="58" customFormat="1" ht="15.6" hidden="1" x14ac:dyDescent="0.3">
      <c r="A518" s="27" t="s">
        <v>460</v>
      </c>
      <c r="B518" s="28" t="s">
        <v>461</v>
      </c>
      <c r="C518" s="29" t="str">
        <f>_xlfn.XLOOKUP(B518,'[1]daily break down'!$D:$D,'[1]daily break down'!$E:$E,"")</f>
        <v>Douala</v>
      </c>
      <c r="D518" s="27" t="s">
        <v>11</v>
      </c>
      <c r="E518" s="27" t="s">
        <v>12</v>
      </c>
      <c r="F518" s="29" t="s">
        <v>31</v>
      </c>
      <c r="G518" s="27" t="s">
        <v>32</v>
      </c>
      <c r="H518" s="30" t="str">
        <f>_xlfn.XLOOKUP(B518,[2]CALCULATION!$B:$B,[2]CALCULATION!$H:$H,"")</f>
        <v>ZTE</v>
      </c>
      <c r="I518" s="25">
        <v>0</v>
      </c>
      <c r="J518" s="25">
        <v>0</v>
      </c>
      <c r="K518" s="25">
        <v>0</v>
      </c>
      <c r="L518" s="25">
        <v>0</v>
      </c>
      <c r="M518" s="25">
        <v>1.9740578084826474</v>
      </c>
      <c r="N518" s="25">
        <v>0</v>
      </c>
      <c r="O518" s="25">
        <v>4.1502227244580171E-2</v>
      </c>
      <c r="P518" s="25" t="s">
        <v>6366</v>
      </c>
      <c r="Q518" s="31" t="s">
        <v>5364</v>
      </c>
      <c r="R518" s="31"/>
      <c r="S518" s="32" t="str" cm="1">
        <f t="array" ref="S518">IFERROR(_xlfn.IFS(
U518="MPR ISSUE","PDH",
U518="BSS Hardware Issue","BSS",
U518="Sites strategiques, MLL, Pylone, etc.","ENVTECH",
U518="AKTIVCO DEFAUT GE &amp; POWER Cabinet","AKTIVCO",
U518="AKTIVCO Coupure ENEO &amp; Baisse de tension","AKTIVCO GRID ONLY",
U518="Coupure ENEO &amp; Baisse de tension","IHS GRID ONLY",
U518="Defaut GE &amp; POWER Cabinet","IHS",
U518="Sharing","Partners",
U518="Sites strategiques &amp; DataCenter","SST &amp; DC",
U518="Exclu","Exclu",
U518="SAT","SAT",
U518="SPARE-ISSUE","SPARE-ISSUE",
U518="Fiber CAmtel","TRANS_FO_CAMTEL",
U518="Fiber AOF","Fiber AOF",
U518="Projet OCM (HUAWEI)","TRAVAUX-HUAWEI",
U518="Projet OCM (NOKIA)","TRAVAUX-NOKIA",
U518="ACCESS-ISSUE","ACCESS-ISSUE",
U518="Projet OCM (ZTE, NOKIA, autres projets)","TRAVAUX OCM",
U518="No root CAuse","No root cause",
U518="ODU HS","PDH",
U518="IP &amp; VLAN","PDH",
U518="Warehouse HUAWEI","SPARE-ISSUE",
U518="SPARE-HS","SPARE-ISSUE",
U518="Power Telco","BSS"
),"")</f>
        <v/>
      </c>
      <c r="T518" s="32" t="str" cm="1">
        <f t="array" ref="T518">IFERROR(_xlfn.IFS(
U518="MPR ISSUE","TX ISSUE",
U518="BSS Hardware Issue","RAN ISSUE",
U518="Sites strategiques, MLL, Pylone, etc.","ENVTECH",
U518="AKTIVCO DEFAUT GE &amp; POWER Cabinet","POWER ISSUE",
U518="AKTIVCO Coupure ENEO &amp; Baisse de tension","POWER ISSUE",
U518="Coupure ENEO &amp; Baisse de tension","POWER ISSUE",
U518="Defaut GE &amp; POWER Cabinet","POWER ISSUE",
U518="Sharing","POWER ISSUE",
U518="Sites strategiques &amp; DataCenter","POWER ISSUE",
U518="Exclu","Exclu",
U518="SAT","TX ISSUE",
U518="SPARE-ISSUE","SPARE-ISSUE",
U518="Fiber CAmtel","TX ISSUE",
U518="Fiber AOF","TX ISSUE",
U518="Projet OCM (HUAWEI)","TRAVAUX-HUAWEI",
U518="Projet OCM (NOKIA)","TRAVAUX -NOKIA",
U518="ACCESS-ISSUE","ACCESS-ISSUE",
U518="Projet OCM (ZTE, NOKIA, autres projets)","TRAVAUX OCM",
U518="No root CAuse","No root cause",
U518="ODU HS","TX ISSUE",
U518="IP &amp; VLAN","TX ISSUE",
U518="Warehouse HUAWEI","SPARE-ISSUE",
U518="SPARE-HS","SPARE-ISSUE",
U518="Power Telco","RAN ISSUE"
),"")</f>
        <v/>
      </c>
      <c r="U518" s="33"/>
      <c r="V518" s="32" t="str" cm="1">
        <f t="array" ref="V518">IFERROR(_xlfn.IFS(
U518="MPR ISSUE","ACTIVE",
U518="BSS Hardware Issue","ACTIVE",
U518="Sites strategiques, MLL, Pylone, etc.","PASSIVE",
U518="AKTIVCO DEFAUT GE &amp; POWER Cabinet","PASSIVE",
U518="AKTIVCO Coupure ENEO &amp; Baisse de tension","PASSIVE",
U518="Coupure ENEO &amp; Baisse de tension","PASSIVE",
U518="Defaut GE &amp; POWER Cabinet","PASSIVE",
U518="Sharing","PASSIVE",
U518="Sites strategiques &amp; DataCenter","PASSIVE",
U518="Exclu","Exclu",
U518="SAT","ACTIVE",
U518="SPARE-ISSUE","SPARE-ISSUE",
U518="Fiber CAmtel","ACTIVE",
U518="Fiber AOF","ACTIVE",
U518="Projet OCM (HUAWEI)","PLANNED WORKS",
U518="Projet OCM (NOKIA)","PLANNED WORKS",
U518="ACCESS-ISSUE","ACCESS-ISSUE",
U518="Projet OCM (ZTE, NOKIA, autres projets)","PLANNED WORKS",
U518="No root CAuse","No root cause",
U518="ODU HS","ACTIVE",
U518="IP &amp; VLAN","ACTIVE",
U518="Warehouse HUAWEI","SPARE-ISSUE",
U518="SPARE-HS","SPARE-ISSUE",
U518="Power Telco","ACTIVE"
),"")</f>
        <v/>
      </c>
      <c r="W518" s="51"/>
      <c r="X518" s="51"/>
      <c r="Y518" s="51"/>
      <c r="Z518" s="51"/>
      <c r="AA518" s="51"/>
      <c r="AB518" s="34" t="s">
        <v>5420</v>
      </c>
      <c r="AC518" s="34" t="str">
        <f>_xlfn.XLOOKUP(B518,[4]ALL!$B:$B,[4]ALL!$N:$N,"")</f>
        <v/>
      </c>
      <c r="AD518" s="34" t="s">
        <v>5420</v>
      </c>
      <c r="AE518" s="34"/>
      <c r="AF518" s="36" t="s">
        <v>5420</v>
      </c>
      <c r="AG518" s="29"/>
      <c r="AH518" s="35"/>
      <c r="AI518" s="29"/>
      <c r="AJ518" s="29" t="s">
        <v>5420</v>
      </c>
      <c r="AK518" s="36" t="s">
        <v>5420</v>
      </c>
      <c r="AL518" s="36" t="s">
        <v>5420</v>
      </c>
      <c r="AM518" s="36" t="s">
        <v>5420</v>
      </c>
      <c r="AN518" s="36" t="s">
        <v>5420</v>
      </c>
      <c r="AO518" s="36" t="s">
        <v>5420</v>
      </c>
      <c r="AP518" s="36" t="s">
        <v>5420</v>
      </c>
      <c r="AQ518" s="36" t="s">
        <v>5420</v>
      </c>
      <c r="AR518" s="36" t="s">
        <v>5420</v>
      </c>
      <c r="AS518" s="36" t="s">
        <v>5420</v>
      </c>
      <c r="AT518" s="36" t="s">
        <v>5420</v>
      </c>
      <c r="AU518" s="36" t="s">
        <v>5420</v>
      </c>
      <c r="AV518" s="36" t="s">
        <v>5420</v>
      </c>
      <c r="AW518" s="45"/>
      <c r="AX518" s="45" t="s">
        <v>5420</v>
      </c>
      <c r="AY518" s="45" t="s">
        <v>5420</v>
      </c>
      <c r="AZ518" s="45" t="s">
        <v>5420</v>
      </c>
      <c r="BA518" s="36" t="s">
        <v>5420</v>
      </c>
    </row>
    <row r="519" spans="1:53" s="58" customFormat="1" ht="15.6" hidden="1" x14ac:dyDescent="0.3">
      <c r="A519" s="27" t="s">
        <v>1075</v>
      </c>
      <c r="B519" s="28" t="s">
        <v>1076</v>
      </c>
      <c r="C519" s="29" t="str">
        <f>_xlfn.XLOOKUP(B519,'[1]daily break down'!$D:$D,'[1]daily break down'!$E:$E,"")</f>
        <v>LITTORAL</v>
      </c>
      <c r="D519" s="27" t="s">
        <v>11</v>
      </c>
      <c r="E519" s="27" t="s">
        <v>96</v>
      </c>
      <c r="F519" s="29" t="s">
        <v>31</v>
      </c>
      <c r="G519" s="27" t="s">
        <v>1075</v>
      </c>
      <c r="H519" s="39" t="str">
        <f>_xlfn.XLOOKUP(B519,[2]CALCULATION!$B:$B,[2]CALCULATION!$H:$H,"")</f>
        <v>NOKIA</v>
      </c>
      <c r="I519" s="25">
        <v>0.27926165629378508</v>
      </c>
      <c r="J519" s="25">
        <v>0</v>
      </c>
      <c r="K519" s="25">
        <v>0</v>
      </c>
      <c r="L519" s="25">
        <v>0.11885296190712628</v>
      </c>
      <c r="M519" s="25">
        <v>0.30587159314333978</v>
      </c>
      <c r="N519" s="25">
        <v>0.13545741982062184</v>
      </c>
      <c r="O519" s="25">
        <v>3.7134320674912555E-2</v>
      </c>
      <c r="P519" s="25" t="s">
        <v>6366</v>
      </c>
      <c r="Q519" s="31" t="s">
        <v>5364</v>
      </c>
      <c r="R519" s="31"/>
      <c r="S519" s="32" t="str" cm="1">
        <f t="array" ref="S519">IFERROR(_xlfn.IFS(
U519="MPR ISSUE","PDH",
U519="BSS Hardware Issue","BSS",
U519="Sites strategiques, MLL, Pylone, etc.","ENVTECH",
U519="AKTIVCO DEFAUT GE &amp; POWER Cabinet","AKTIVCO",
U519="AKTIVCO Coupure ENEO &amp; Baisse de tension","AKTIVCO GRID ONLY",
U519="Coupure ENEO &amp; Baisse de tension","IHS GRID ONLY",
U519="Defaut GE &amp; POWER Cabinet","IHS",
U519="Sharing","Partners",
U519="Sites strategiques &amp; DataCenter","SST &amp; DC",
U519="Exclu","Exclu",
U519="SAT","SAT",
U519="SPARE-ISSUE","SPARE-ISSUE",
U519="Fiber CAmtel","TRANS_FO_CAMTEL",
U519="Fiber AOF","Fiber AOF",
U519="Projet OCM (HUAWEI)","TRAVAUX-HUAWEI",
U519="Projet OCM (NOKIA)","TRAVAUX-NOKIA",
U519="ACCESS-ISSUE","ACCESS-ISSUE",
U519="Projet OCM (ZTE, NOKIA, autres projets)","TRAVAUX OCM",
U519="No root CAuse","No root cause",
U519="ODU HS","PDH",
U519="IP &amp; VLAN","PDH",
U519="Warehouse HUAWEI","SPARE-ISSUE",
U519="SPARE-HS","SPARE-ISSUE",
U519="Power Telco","BSS"
),"")</f>
        <v/>
      </c>
      <c r="T519" s="32" t="str" cm="1">
        <f t="array" ref="T519">IFERROR(_xlfn.IFS(
U519="MPR ISSUE","TX ISSUE",
U519="BSS Hardware Issue","RAN ISSUE",
U519="Sites strategiques, MLL, Pylone, etc.","ENVTECH",
U519="AKTIVCO DEFAUT GE &amp; POWER Cabinet","POWER ISSUE",
U519="AKTIVCO Coupure ENEO &amp; Baisse de tension","POWER ISSUE",
U519="Coupure ENEO &amp; Baisse de tension","POWER ISSUE",
U519="Defaut GE &amp; POWER Cabinet","POWER ISSUE",
U519="Sharing","POWER ISSUE",
U519="Sites strategiques &amp; DataCenter","POWER ISSUE",
U519="Exclu","Exclu",
U519="SAT","TX ISSUE",
U519="SPARE-ISSUE","SPARE-ISSUE",
U519="Fiber CAmtel","TX ISSUE",
U519="Fiber AOF","TX ISSUE",
U519="Projet OCM (HUAWEI)","TRAVAUX-HUAWEI",
U519="Projet OCM (NOKIA)","TRAVAUX -NOKIA",
U519="ACCESS-ISSUE","ACCESS-ISSUE",
U519="Projet OCM (ZTE, NOKIA, autres projets)","TRAVAUX OCM",
U519="No root CAuse","No root cause",
U519="ODU HS","TX ISSUE",
U519="IP &amp; VLAN","TX ISSUE",
U519="Warehouse HUAWEI","SPARE-ISSUE",
U519="SPARE-HS","SPARE-ISSUE",
U519="Power Telco","RAN ISSUE"
),"")</f>
        <v/>
      </c>
      <c r="U519" s="33"/>
      <c r="V519" s="32" t="str" cm="1">
        <f t="array" ref="V519">IFERROR(_xlfn.IFS(
U519="MPR ISSUE","ACTIVE",
U519="BSS Hardware Issue","ACTIVE",
U519="Sites strategiques, MLL, Pylone, etc.","PASSIVE",
U519="AKTIVCO DEFAUT GE &amp; POWER Cabinet","PASSIVE",
U519="AKTIVCO Coupure ENEO &amp; Baisse de tension","PASSIVE",
U519="Coupure ENEO &amp; Baisse de tension","PASSIVE",
U519="Defaut GE &amp; POWER Cabinet","PASSIVE",
U519="Sharing","PASSIVE",
U519="Sites strategiques &amp; DataCenter","PASSIVE",
U519="Exclu","Exclu",
U519="SAT","ACTIVE",
U519="SPARE-ISSUE","SPARE-ISSUE",
U519="Fiber CAmtel","ACTIVE",
U519="Fiber AOF","ACTIVE",
U519="Projet OCM (HUAWEI)","PLANNED WORKS",
U519="Projet OCM (NOKIA)","PLANNED WORKS",
U519="ACCESS-ISSUE","ACCESS-ISSUE",
U519="Projet OCM (ZTE, NOKIA, autres projets)","PLANNED WORKS",
U519="No root CAuse","No root cause",
U519="ODU HS","ACTIVE",
U519="IP &amp; VLAN","ACTIVE",
U519="Warehouse HUAWEI","SPARE-ISSUE",
U519="SPARE-HS","SPARE-ISSUE",
U519="Power Telco","ACTIVE"
),"")</f>
        <v/>
      </c>
      <c r="W519" s="51"/>
      <c r="X519" s="51"/>
      <c r="Y519" s="51"/>
      <c r="Z519" s="51"/>
      <c r="AA519" s="51"/>
      <c r="AB519" s="34" t="s">
        <v>5420</v>
      </c>
      <c r="AC519" s="34" t="str">
        <f>_xlfn.XLOOKUP(B519,[4]ALL!$B:$B,[4]ALL!$N:$N,"")</f>
        <v/>
      </c>
      <c r="AD519" s="34" t="s">
        <v>5420</v>
      </c>
      <c r="AE519" s="34"/>
      <c r="AF519" s="36" t="s">
        <v>5420</v>
      </c>
      <c r="AG519" s="29"/>
      <c r="AH519" s="35"/>
      <c r="AI519" s="29"/>
      <c r="AJ519" s="29" t="s">
        <v>5420</v>
      </c>
      <c r="AK519" s="36" t="s">
        <v>5420</v>
      </c>
      <c r="AL519" s="36" t="s">
        <v>5420</v>
      </c>
      <c r="AM519" s="36" t="s">
        <v>5420</v>
      </c>
      <c r="AN519" s="36" t="s">
        <v>5420</v>
      </c>
      <c r="AO519" s="36" t="s">
        <v>5420</v>
      </c>
      <c r="AP519" s="36" t="s">
        <v>5420</v>
      </c>
      <c r="AQ519" s="36" t="s">
        <v>5420</v>
      </c>
      <c r="AR519" s="36" t="s">
        <v>5420</v>
      </c>
      <c r="AS519" s="36" t="s">
        <v>5420</v>
      </c>
      <c r="AT519" s="36" t="s">
        <v>5420</v>
      </c>
      <c r="AU519" s="36" t="s">
        <v>5420</v>
      </c>
      <c r="AV519" s="36" t="s">
        <v>5420</v>
      </c>
      <c r="AW519" s="45"/>
      <c r="AX519" s="45" t="s">
        <v>5420</v>
      </c>
      <c r="AY519" s="45" t="s">
        <v>5420</v>
      </c>
      <c r="AZ519" s="45" t="s">
        <v>5420</v>
      </c>
      <c r="BA519" s="36" t="s">
        <v>5420</v>
      </c>
    </row>
    <row r="520" spans="1:53" s="58" customFormat="1" ht="15.6" hidden="1" x14ac:dyDescent="0.3">
      <c r="A520" s="27" t="s">
        <v>2432</v>
      </c>
      <c r="B520" s="28" t="s">
        <v>2433</v>
      </c>
      <c r="C520" s="29" t="str">
        <f>_xlfn.XLOOKUP(B520,'[1]daily break down'!$D:$D,'[1]daily break down'!$E:$E,"")</f>
        <v>ADAMAOUA</v>
      </c>
      <c r="D520" s="27" t="s">
        <v>11</v>
      </c>
      <c r="E520" s="27" t="s">
        <v>83</v>
      </c>
      <c r="F520" s="29" t="s">
        <v>90</v>
      </c>
      <c r="G520" s="27" t="s">
        <v>2432</v>
      </c>
      <c r="H520" s="39" t="str">
        <f>_xlfn.XLOOKUP(B520,[2]CALCULATION!$B:$B,[2]CALCULATION!$H:$H,"")</f>
        <v>NOKIA</v>
      </c>
      <c r="I520" s="25">
        <v>0</v>
      </c>
      <c r="J520" s="25">
        <v>0</v>
      </c>
      <c r="K520" s="25">
        <v>0</v>
      </c>
      <c r="L520" s="25">
        <v>0</v>
      </c>
      <c r="M520" s="25">
        <v>0</v>
      </c>
      <c r="N520" s="25">
        <v>0</v>
      </c>
      <c r="O520" s="25">
        <v>3.4637910445550694E-2</v>
      </c>
      <c r="P520" s="25" t="s">
        <v>6366</v>
      </c>
      <c r="Q520" s="31" t="s">
        <v>5364</v>
      </c>
      <c r="R520" s="31"/>
      <c r="S520" s="32" t="str" cm="1">
        <f t="array" ref="S520">IFERROR(_xlfn.IFS(
U520="MPR ISSUE","PDH",
U520="BSS Hardware Issue","BSS",
U520="Sites strategiques, MLL, Pylone, etc.","ENVTECH",
U520="AKTIVCO DEFAUT GE &amp; POWER Cabinet","AKTIVCO",
U520="AKTIVCO Coupure ENEO &amp; Baisse de tension","AKTIVCO GRID ONLY",
U520="Coupure ENEO &amp; Baisse de tension","IHS GRID ONLY",
U520="Defaut GE &amp; POWER Cabinet","IHS",
U520="Sharing","Partners",
U520="Sites strategiques &amp; DataCenter","SST &amp; DC",
U520="Exclu","Exclu",
U520="SAT","SAT",
U520="SPARE-ISSUE","SPARE-ISSUE",
U520="Fiber CAmtel","TRANS_FO_CAMTEL",
U520="Fiber AOF","Fiber AOF",
U520="Projet OCM (HUAWEI)","TRAVAUX-HUAWEI",
U520="Projet OCM (NOKIA)","TRAVAUX-NOKIA",
U520="ACCESS-ISSUE","ACCESS-ISSUE",
U520="Projet OCM (ZTE, NOKIA, autres projets)","TRAVAUX OCM",
U520="No root CAuse","No root cause",
U520="ODU HS","PDH",
U520="IP &amp; VLAN","PDH",
U520="Warehouse HUAWEI","SPARE-ISSUE",
U520="SPARE-HS","SPARE-ISSUE",
U520="Power Telco","BSS"
),"")</f>
        <v/>
      </c>
      <c r="T520" s="32" t="str" cm="1">
        <f t="array" ref="T520">IFERROR(_xlfn.IFS(
U520="MPR ISSUE","TX ISSUE",
U520="BSS Hardware Issue","RAN ISSUE",
U520="Sites strategiques, MLL, Pylone, etc.","ENVTECH",
U520="AKTIVCO DEFAUT GE &amp; POWER Cabinet","POWER ISSUE",
U520="AKTIVCO Coupure ENEO &amp; Baisse de tension","POWER ISSUE",
U520="Coupure ENEO &amp; Baisse de tension","POWER ISSUE",
U520="Defaut GE &amp; POWER Cabinet","POWER ISSUE",
U520="Sharing","POWER ISSUE",
U520="Sites strategiques &amp; DataCenter","POWER ISSUE",
U520="Exclu","Exclu",
U520="SAT","TX ISSUE",
U520="SPARE-ISSUE","SPARE-ISSUE",
U520="Fiber CAmtel","TX ISSUE",
U520="Fiber AOF","TX ISSUE",
U520="Projet OCM (HUAWEI)","TRAVAUX-HUAWEI",
U520="Projet OCM (NOKIA)","TRAVAUX -NOKIA",
U520="ACCESS-ISSUE","ACCESS-ISSUE",
U520="Projet OCM (ZTE, NOKIA, autres projets)","TRAVAUX OCM",
U520="No root CAuse","No root cause",
U520="ODU HS","TX ISSUE",
U520="IP &amp; VLAN","TX ISSUE",
U520="Warehouse HUAWEI","SPARE-ISSUE",
U520="SPARE-HS","SPARE-ISSUE",
U520="Power Telco","RAN ISSUE"
),"")</f>
        <v/>
      </c>
      <c r="U520" s="33"/>
      <c r="V520" s="32" t="str" cm="1">
        <f t="array" ref="V520">IFERROR(_xlfn.IFS(
U520="MPR ISSUE","ACTIVE",
U520="BSS Hardware Issue","ACTIVE",
U520="Sites strategiques, MLL, Pylone, etc.","PASSIVE",
U520="AKTIVCO DEFAUT GE &amp; POWER Cabinet","PASSIVE",
U520="AKTIVCO Coupure ENEO &amp; Baisse de tension","PASSIVE",
U520="Coupure ENEO &amp; Baisse de tension","PASSIVE",
U520="Defaut GE &amp; POWER Cabinet","PASSIVE",
U520="Sharing","PASSIVE",
U520="Sites strategiques &amp; DataCenter","PASSIVE",
U520="Exclu","Exclu",
U520="SAT","ACTIVE",
U520="SPARE-ISSUE","SPARE-ISSUE",
U520="Fiber CAmtel","ACTIVE",
U520="Fiber AOF","ACTIVE",
U520="Projet OCM (HUAWEI)","PLANNED WORKS",
U520="Projet OCM (NOKIA)","PLANNED WORKS",
U520="ACCESS-ISSUE","ACCESS-ISSUE",
U520="Projet OCM (ZTE, NOKIA, autres projets)","PLANNED WORKS",
U520="No root CAuse","No root cause",
U520="ODU HS","ACTIVE",
U520="IP &amp; VLAN","ACTIVE",
U520="Warehouse HUAWEI","SPARE-ISSUE",
U520="SPARE-HS","SPARE-ISSUE",
U520="Power Telco","ACTIVE"
),"")</f>
        <v/>
      </c>
      <c r="W520" s="51"/>
      <c r="X520" s="51"/>
      <c r="Y520" s="51"/>
      <c r="Z520" s="51"/>
      <c r="AA520" s="51"/>
      <c r="AB520" s="34" t="s">
        <v>6264</v>
      </c>
      <c r="AC520" s="34" t="str">
        <f>_xlfn.XLOOKUP(B520,[4]ALL!$B:$B,[4]ALL!$N:$N,"")</f>
        <v/>
      </c>
      <c r="AD520" s="34" t="s">
        <v>5420</v>
      </c>
      <c r="AE520" s="34"/>
      <c r="AF520" s="36" t="s">
        <v>5420</v>
      </c>
      <c r="AG520" s="29"/>
      <c r="AH520" s="35"/>
      <c r="AI520" s="29"/>
      <c r="AJ520" s="29" t="s">
        <v>5420</v>
      </c>
      <c r="AK520" s="36" t="s">
        <v>5420</v>
      </c>
      <c r="AL520" s="36" t="s">
        <v>5420</v>
      </c>
      <c r="AM520" s="36" t="s">
        <v>5420</v>
      </c>
      <c r="AN520" s="36" t="s">
        <v>5420</v>
      </c>
      <c r="AO520" s="36" t="s">
        <v>6264</v>
      </c>
      <c r="AP520" s="36" t="s">
        <v>5420</v>
      </c>
      <c r="AQ520" s="36" t="s">
        <v>5420</v>
      </c>
      <c r="AR520" s="36" t="s">
        <v>5420</v>
      </c>
      <c r="AS520" s="36" t="s">
        <v>5420</v>
      </c>
      <c r="AT520" s="36" t="s">
        <v>5420</v>
      </c>
      <c r="AU520" s="36" t="s">
        <v>5420</v>
      </c>
      <c r="AV520" s="36" t="s">
        <v>5420</v>
      </c>
      <c r="AW520" s="45"/>
      <c r="AX520" s="45" t="s">
        <v>5420</v>
      </c>
      <c r="AY520" s="45" t="s">
        <v>5420</v>
      </c>
      <c r="AZ520" s="45" t="s">
        <v>5420</v>
      </c>
      <c r="BA520" s="36" t="s">
        <v>5420</v>
      </c>
    </row>
    <row r="521" spans="1:53" s="58" customFormat="1" ht="15.6" hidden="1" x14ac:dyDescent="0.3">
      <c r="A521" s="27" t="s">
        <v>1500</v>
      </c>
      <c r="B521" s="28" t="s">
        <v>1501</v>
      </c>
      <c r="C521" s="29" t="str">
        <f>_xlfn.XLOOKUP(B521,'[1]daily break down'!$D:$D,'[1]daily break down'!$E:$E,"")</f>
        <v>EXTREME-NORD</v>
      </c>
      <c r="D521" s="27"/>
      <c r="E521" s="27"/>
      <c r="F521" s="29" t="s">
        <v>55</v>
      </c>
      <c r="G521" s="27" t="s">
        <v>1502</v>
      </c>
      <c r="H521" s="39" t="str">
        <f>_xlfn.XLOOKUP(B521,[2]CALCULATION!$B:$B,[2]CALCULATION!$H:$H,"")</f>
        <v>NOKIA</v>
      </c>
      <c r="I521" s="25">
        <v>1.9227107263860177E-2</v>
      </c>
      <c r="J521" s="25">
        <v>2.0796898649575651E-2</v>
      </c>
      <c r="K521" s="25">
        <v>7.5103514794554113E-2</v>
      </c>
      <c r="L521" s="25">
        <v>0.13520772872417844</v>
      </c>
      <c r="M521" s="25">
        <v>6.8183504407404477E-2</v>
      </c>
      <c r="N521" s="25">
        <v>2.1437764137509696E-2</v>
      </c>
      <c r="O521" s="25">
        <v>3.2622231653428771E-2</v>
      </c>
      <c r="P521" s="25" t="s">
        <v>6366</v>
      </c>
      <c r="Q521" s="31" t="str">
        <f>_xlfn.XLOOKUP(B521,'[1]daily break down'!$D:$D,'[1]daily break down'!$O:$O,"")</f>
        <v>Insecurity</v>
      </c>
      <c r="R521" s="31"/>
      <c r="S521" s="32" t="str" cm="1">
        <f t="array" ref="S521">IFERROR(_xlfn.IFS(
U521="MPR ISSUE","PDH",
U521="BSS Hardware Issue","BSS",
U521="Sites strategiques, MLL, Pylone, etc.","ENVTECH",
U521="AKTIVCO DEFAUT GE &amp; POWER Cabinet","AKTIVCO",
U521="AKTIVCO Coupure ENEO &amp; Baisse de tension","AKTIVCO GRID ONLY",
U521="Coupure ENEO &amp; Baisse de tension","IHS GRID ONLY",
U521="Defaut GE &amp; POWER Cabinet","IHS",
U521="Sharing","Partners",
U521="Sites strategiques &amp; DataCenter","SST &amp; DC",
U521="Exclu","Exclu",
U521="SAT","SAT",
U521="SPARE-ISSUE","SPARE-ISSUE",
U521="Fiber CAmtel","TRANS_FO_CAMTEL",
U521="Fiber AOF","Fiber AOF",
U521="Projet OCM (HUAWEI)","TRAVAUX-HUAWEI",
U521="Projet OCM (NOKIA)","TRAVAUX-NOKIA",
U521="ACCESS-ISSUE","ACCESS-ISSUE",
U521="Projet OCM (ZTE, NOKIA, autres projets)","TRAVAUX OCM",
U521="No root CAuse","No root cause",
U521="ODU HS","PDH",
U521="IP &amp; VLAN","PDH",
U521="Warehouse HUAWEI","SPARE-ISSUE",
U521="SPARE-HS","SPARE-ISSUE",
U521="Power Telco","BSS"
),"")</f>
        <v/>
      </c>
      <c r="T521" s="32" t="str" cm="1">
        <f t="array" ref="T521">IFERROR(_xlfn.IFS(
U521="MPR ISSUE","TX ISSUE",
U521="BSS Hardware Issue","RAN ISSUE",
U521="Sites strategiques, MLL, Pylone, etc.","ENVTECH",
U521="AKTIVCO DEFAUT GE &amp; POWER Cabinet","POWER ISSUE",
U521="AKTIVCO Coupure ENEO &amp; Baisse de tension","POWER ISSUE",
U521="Coupure ENEO &amp; Baisse de tension","POWER ISSUE",
U521="Defaut GE &amp; POWER Cabinet","POWER ISSUE",
U521="Sharing","POWER ISSUE",
U521="Sites strategiques &amp; DataCenter","POWER ISSUE",
U521="Exclu","Exclu",
U521="SAT","TX ISSUE",
U521="SPARE-ISSUE","SPARE-ISSUE",
U521="Fiber CAmtel","TX ISSUE",
U521="Fiber AOF","TX ISSUE",
U521="Projet OCM (HUAWEI)","TRAVAUX-HUAWEI",
U521="Projet OCM (NOKIA)","TRAVAUX -NOKIA",
U521="ACCESS-ISSUE","ACCESS-ISSUE",
U521="Projet OCM (ZTE, NOKIA, autres projets)","TRAVAUX OCM",
U521="No root CAuse","No root cause",
U521="ODU HS","TX ISSUE",
U521="IP &amp; VLAN","TX ISSUE",
U521="Warehouse HUAWEI","SPARE-ISSUE",
U521="SPARE-HS","SPARE-ISSUE",
U521="Power Telco","RAN ISSUE"
),"")</f>
        <v/>
      </c>
      <c r="U521" s="33"/>
      <c r="V521" s="32" t="str" cm="1">
        <f t="array" ref="V521">IFERROR(_xlfn.IFS(
U521="MPR ISSUE","ACTIVE",
U521="BSS Hardware Issue","ACTIVE",
U521="Sites strategiques, MLL, Pylone, etc.","PASSIVE",
U521="AKTIVCO DEFAUT GE &amp; POWER Cabinet","PASSIVE",
U521="AKTIVCO Coupure ENEO &amp; Baisse de tension","PASSIVE",
U521="Coupure ENEO &amp; Baisse de tension","PASSIVE",
U521="Defaut GE &amp; POWER Cabinet","PASSIVE",
U521="Sharing","PASSIVE",
U521="Sites strategiques &amp; DataCenter","PASSIVE",
U521="Exclu","Exclu",
U521="SAT","ACTIVE",
U521="SPARE-ISSUE","SPARE-ISSUE",
U521="Fiber CAmtel","ACTIVE",
U521="Fiber AOF","ACTIVE",
U521="Projet OCM (HUAWEI)","PLANNED WORKS",
U521="Projet OCM (NOKIA)","PLANNED WORKS",
U521="ACCESS-ISSUE","ACCESS-ISSUE",
U521="Projet OCM (ZTE, NOKIA, autres projets)","PLANNED WORKS",
U521="No root CAuse","No root cause",
U521="ODU HS","ACTIVE",
U521="IP &amp; VLAN","ACTIVE",
U521="Warehouse HUAWEI","SPARE-ISSUE",
U521="SPARE-HS","SPARE-ISSUE",
U521="Power Telco","ACTIVE"
),"")</f>
        <v/>
      </c>
      <c r="W521" s="51"/>
      <c r="X521" s="51"/>
      <c r="Y521" s="51"/>
      <c r="Z521" s="51"/>
      <c r="AA521" s="51"/>
      <c r="AB521" s="34" t="s">
        <v>5420</v>
      </c>
      <c r="AC521" s="34" t="str">
        <f>_xlfn.XLOOKUP(B521,[4]ALL!$B:$B,[4]ALL!$N:$N,"")</f>
        <v/>
      </c>
      <c r="AD521" s="34" t="s">
        <v>5420</v>
      </c>
      <c r="AE521" s="34"/>
      <c r="AF521" s="36" t="s">
        <v>5420</v>
      </c>
      <c r="AG521" s="29"/>
      <c r="AH521" s="35"/>
      <c r="AI521" s="29"/>
      <c r="AJ521" s="29" t="s">
        <v>5420</v>
      </c>
      <c r="AK521" s="36" t="s">
        <v>5420</v>
      </c>
      <c r="AL521" s="36" t="s">
        <v>5420</v>
      </c>
      <c r="AM521" s="36" t="s">
        <v>5420</v>
      </c>
      <c r="AN521" s="36" t="s">
        <v>5420</v>
      </c>
      <c r="AO521" s="36" t="s">
        <v>5420</v>
      </c>
      <c r="AP521" s="36" t="s">
        <v>5420</v>
      </c>
      <c r="AQ521" s="36" t="s">
        <v>5420</v>
      </c>
      <c r="AR521" s="36" t="s">
        <v>5420</v>
      </c>
      <c r="AS521" s="36" t="s">
        <v>5420</v>
      </c>
      <c r="AT521" s="36" t="s">
        <v>5420</v>
      </c>
      <c r="AU521" s="36" t="s">
        <v>5420</v>
      </c>
      <c r="AV521" s="36" t="s">
        <v>5420</v>
      </c>
      <c r="AW521" s="45"/>
      <c r="AX521" s="45" t="s">
        <v>5420</v>
      </c>
      <c r="AY521" s="45" t="s">
        <v>5420</v>
      </c>
      <c r="AZ521" s="45" t="s">
        <v>5420</v>
      </c>
      <c r="BA521" s="36" t="s">
        <v>5420</v>
      </c>
    </row>
    <row r="522" spans="1:53" s="58" customFormat="1" ht="15.6" hidden="1" x14ac:dyDescent="0.3">
      <c r="A522" s="27" t="s">
        <v>2264</v>
      </c>
      <c r="B522" s="28" t="s">
        <v>2265</v>
      </c>
      <c r="C522" s="29" t="str">
        <f>_xlfn.XLOOKUP(B522,'[1]daily break down'!$D:$D,'[1]daily break down'!$E:$E,"")</f>
        <v>CENTRE</v>
      </c>
      <c r="D522" s="27" t="s">
        <v>11</v>
      </c>
      <c r="E522" s="27" t="s">
        <v>12</v>
      </c>
      <c r="F522" s="29" t="s">
        <v>226</v>
      </c>
      <c r="G522" s="27" t="s">
        <v>1867</v>
      </c>
      <c r="H522" s="30" t="str">
        <f>_xlfn.XLOOKUP(B522,[2]CALCULATION!$B:$B,[2]CALCULATION!$H:$H,"")</f>
        <v>ZTE</v>
      </c>
      <c r="I522" s="25">
        <v>0</v>
      </c>
      <c r="J522" s="25">
        <v>0</v>
      </c>
      <c r="K522" s="25">
        <v>3.3708298019877268E-3</v>
      </c>
      <c r="L522" s="25">
        <v>0</v>
      </c>
      <c r="M522" s="25">
        <v>0</v>
      </c>
      <c r="N522" s="25">
        <v>0</v>
      </c>
      <c r="O522" s="25">
        <v>3.0926025802364664E-2</v>
      </c>
      <c r="P522" s="25" t="s">
        <v>6366</v>
      </c>
      <c r="Q522" s="31" t="s">
        <v>5364</v>
      </c>
      <c r="R522" s="31"/>
      <c r="S522" s="32" t="str" cm="1">
        <f t="array" ref="S522">IFERROR(_xlfn.IFS(
U522="MPR ISSUE","PDH",
U522="BSS Hardware Issue","BSS",
U522="Sites strategiques, MLL, Pylone, etc.","ENVTECH",
U522="AKTIVCO DEFAUT GE &amp; POWER Cabinet","AKTIVCO",
U522="AKTIVCO Coupure ENEO &amp; Baisse de tension","AKTIVCO GRID ONLY",
U522="Coupure ENEO &amp; Baisse de tension","IHS GRID ONLY",
U522="Defaut GE &amp; POWER Cabinet","IHS",
U522="Sharing","Partners",
U522="Sites strategiques &amp; DataCenter","SST &amp; DC",
U522="Exclu","Exclu",
U522="SAT","SAT",
U522="SPARE-ISSUE","SPARE-ISSUE",
U522="Fiber CAmtel","TRANS_FO_CAMTEL",
U522="Fiber AOF","Fiber AOF",
U522="Projet OCM (HUAWEI)","TRAVAUX-HUAWEI",
U522="Projet OCM (NOKIA)","TRAVAUX-NOKIA",
U522="ACCESS-ISSUE","ACCESS-ISSUE",
U522="Projet OCM (ZTE, NOKIA, autres projets)","TRAVAUX OCM",
U522="No root CAuse","No root cause",
U522="ODU HS","PDH",
U522="IP &amp; VLAN","PDH",
U522="Warehouse HUAWEI","SPARE-ISSUE",
U522="SPARE-HS","SPARE-ISSUE",
U522="Power Telco","BSS"
),"")</f>
        <v/>
      </c>
      <c r="T522" s="32" t="str" cm="1">
        <f t="array" ref="T522">IFERROR(_xlfn.IFS(
U522="MPR ISSUE","TX ISSUE",
U522="BSS Hardware Issue","RAN ISSUE",
U522="Sites strategiques, MLL, Pylone, etc.","ENVTECH",
U522="AKTIVCO DEFAUT GE &amp; POWER Cabinet","POWER ISSUE",
U522="AKTIVCO Coupure ENEO &amp; Baisse de tension","POWER ISSUE",
U522="Coupure ENEO &amp; Baisse de tension","POWER ISSUE",
U522="Defaut GE &amp; POWER Cabinet","POWER ISSUE",
U522="Sharing","POWER ISSUE",
U522="Sites strategiques &amp; DataCenter","POWER ISSUE",
U522="Exclu","Exclu",
U522="SAT","TX ISSUE",
U522="SPARE-ISSUE","SPARE-ISSUE",
U522="Fiber CAmtel","TX ISSUE",
U522="Fiber AOF","TX ISSUE",
U522="Projet OCM (HUAWEI)","TRAVAUX-HUAWEI",
U522="Projet OCM (NOKIA)","TRAVAUX -NOKIA",
U522="ACCESS-ISSUE","ACCESS-ISSUE",
U522="Projet OCM (ZTE, NOKIA, autres projets)","TRAVAUX OCM",
U522="No root CAuse","No root cause",
U522="ODU HS","TX ISSUE",
U522="IP &amp; VLAN","TX ISSUE",
U522="Warehouse HUAWEI","SPARE-ISSUE",
U522="SPARE-HS","SPARE-ISSUE",
U522="Power Telco","RAN ISSUE"
),"")</f>
        <v/>
      </c>
      <c r="U522" s="33"/>
      <c r="V522" s="32" t="str" cm="1">
        <f t="array" ref="V522">IFERROR(_xlfn.IFS(
U522="MPR ISSUE","ACTIVE",
U522="BSS Hardware Issue","ACTIVE",
U522="Sites strategiques, MLL, Pylone, etc.","PASSIVE",
U522="AKTIVCO DEFAUT GE &amp; POWER Cabinet","PASSIVE",
U522="AKTIVCO Coupure ENEO &amp; Baisse de tension","PASSIVE",
U522="Coupure ENEO &amp; Baisse de tension","PASSIVE",
U522="Defaut GE &amp; POWER Cabinet","PASSIVE",
U522="Sharing","PASSIVE",
U522="Sites strategiques &amp; DataCenter","PASSIVE",
U522="Exclu","Exclu",
U522="SAT","ACTIVE",
U522="SPARE-ISSUE","SPARE-ISSUE",
U522="Fiber CAmtel","ACTIVE",
U522="Fiber AOF","ACTIVE",
U522="Projet OCM (HUAWEI)","PLANNED WORKS",
U522="Projet OCM (NOKIA)","PLANNED WORKS",
U522="ACCESS-ISSUE","ACCESS-ISSUE",
U522="Projet OCM (ZTE, NOKIA, autres projets)","PLANNED WORKS",
U522="No root CAuse","No root cause",
U522="ODU HS","ACTIVE",
U522="IP &amp; VLAN","ACTIVE",
U522="Warehouse HUAWEI","SPARE-ISSUE",
U522="SPARE-HS","SPARE-ISSUE",
U522="Power Telco","ACTIVE"
),"")</f>
        <v/>
      </c>
      <c r="W522" s="51"/>
      <c r="X522" s="51"/>
      <c r="Y522" s="51"/>
      <c r="Z522" s="51"/>
      <c r="AA522" s="51"/>
      <c r="AB522" s="34" t="s">
        <v>5420</v>
      </c>
      <c r="AC522" s="34" t="str">
        <f>_xlfn.XLOOKUP(B522,[4]ALL!$B:$B,[4]ALL!$N:$N,"")</f>
        <v/>
      </c>
      <c r="AD522" s="34" t="s">
        <v>5420</v>
      </c>
      <c r="AE522" s="34"/>
      <c r="AF522" s="36" t="s">
        <v>5420</v>
      </c>
      <c r="AG522" s="29"/>
      <c r="AH522" s="35"/>
      <c r="AI522" s="29"/>
      <c r="AJ522" s="29" t="s">
        <v>5420</v>
      </c>
      <c r="AK522" s="36" t="s">
        <v>5420</v>
      </c>
      <c r="AL522" s="36" t="s">
        <v>5420</v>
      </c>
      <c r="AM522" s="36" t="s">
        <v>5420</v>
      </c>
      <c r="AN522" s="36" t="s">
        <v>5420</v>
      </c>
      <c r="AO522" s="36" t="s">
        <v>5420</v>
      </c>
      <c r="AP522" s="36" t="s">
        <v>5420</v>
      </c>
      <c r="AQ522" s="36" t="s">
        <v>5420</v>
      </c>
      <c r="AR522" s="36" t="s">
        <v>5420</v>
      </c>
      <c r="AS522" s="36" t="s">
        <v>5420</v>
      </c>
      <c r="AT522" s="36" t="s">
        <v>5420</v>
      </c>
      <c r="AU522" s="36" t="s">
        <v>5420</v>
      </c>
      <c r="AV522" s="36" t="s">
        <v>5420</v>
      </c>
      <c r="AW522" s="45"/>
      <c r="AX522" s="45" t="s">
        <v>5420</v>
      </c>
      <c r="AY522" s="45" t="s">
        <v>5420</v>
      </c>
      <c r="AZ522" s="45" t="s">
        <v>5420</v>
      </c>
      <c r="BA522" s="36" t="s">
        <v>5420</v>
      </c>
    </row>
    <row r="523" spans="1:53" s="58" customFormat="1" ht="15.6" hidden="1" x14ac:dyDescent="0.3">
      <c r="A523" s="27" t="s">
        <v>1727</v>
      </c>
      <c r="B523" s="28" t="s">
        <v>1728</v>
      </c>
      <c r="C523" s="29" t="str">
        <f>_xlfn.XLOOKUP(B523,'[1]daily break down'!$D:$D,'[1]daily break down'!$E:$E,"")</f>
        <v>LITTORAL</v>
      </c>
      <c r="D523" s="27" t="s">
        <v>11</v>
      </c>
      <c r="E523" s="27" t="s">
        <v>96</v>
      </c>
      <c r="F523" s="29" t="s">
        <v>31</v>
      </c>
      <c r="G523" s="27" t="s">
        <v>1729</v>
      </c>
      <c r="H523" s="39" t="str">
        <f>_xlfn.XLOOKUP(B523,[2]CALCULATION!$B:$B,[2]CALCULATION!$H:$H,"")</f>
        <v>NOKIA</v>
      </c>
      <c r="I523" s="25">
        <v>0</v>
      </c>
      <c r="J523" s="25">
        <v>0</v>
      </c>
      <c r="K523" s="25">
        <v>0</v>
      </c>
      <c r="L523" s="25">
        <v>4.9135640764425725E-2</v>
      </c>
      <c r="M523" s="25">
        <v>0</v>
      </c>
      <c r="N523" s="25">
        <v>9.648777369711186E-3</v>
      </c>
      <c r="O523" s="25">
        <v>2.8750146247642206E-2</v>
      </c>
      <c r="P523" s="25" t="s">
        <v>6366</v>
      </c>
      <c r="Q523" s="31" t="s">
        <v>5364</v>
      </c>
      <c r="R523" s="31"/>
      <c r="S523" s="32" t="str" cm="1">
        <f t="array" ref="S523">IFERROR(_xlfn.IFS(
U523="MPR ISSUE","PDH",
U523="BSS Hardware Issue","BSS",
U523="Sites strategiques, MLL, Pylone, etc.","ENVTECH",
U523="AKTIVCO DEFAUT GE &amp; POWER Cabinet","AKTIVCO",
U523="AKTIVCO Coupure ENEO &amp; Baisse de tension","AKTIVCO GRID ONLY",
U523="Coupure ENEO &amp; Baisse de tension","IHS GRID ONLY",
U523="Defaut GE &amp; POWER Cabinet","IHS",
U523="Sharing","Partners",
U523="Sites strategiques &amp; DataCenter","SST &amp; DC",
U523="Exclu","Exclu",
U523="SAT","SAT",
U523="SPARE-ISSUE","SPARE-ISSUE",
U523="Fiber CAmtel","TRANS_FO_CAMTEL",
U523="Fiber AOF","Fiber AOF",
U523="Projet OCM (HUAWEI)","TRAVAUX-HUAWEI",
U523="Projet OCM (NOKIA)","TRAVAUX-NOKIA",
U523="ACCESS-ISSUE","ACCESS-ISSUE",
U523="Projet OCM (ZTE, NOKIA, autres projets)","TRAVAUX OCM",
U523="No root CAuse","No root cause",
U523="ODU HS","PDH",
U523="IP &amp; VLAN","PDH",
U523="Warehouse HUAWEI","SPARE-ISSUE",
U523="SPARE-HS","SPARE-ISSUE",
U523="Power Telco","BSS"
),"")</f>
        <v/>
      </c>
      <c r="T523" s="32" t="str" cm="1">
        <f t="array" ref="T523">IFERROR(_xlfn.IFS(
U523="MPR ISSUE","TX ISSUE",
U523="BSS Hardware Issue","RAN ISSUE",
U523="Sites strategiques, MLL, Pylone, etc.","ENVTECH",
U523="AKTIVCO DEFAUT GE &amp; POWER Cabinet","POWER ISSUE",
U523="AKTIVCO Coupure ENEO &amp; Baisse de tension","POWER ISSUE",
U523="Coupure ENEO &amp; Baisse de tension","POWER ISSUE",
U523="Defaut GE &amp; POWER Cabinet","POWER ISSUE",
U523="Sharing","POWER ISSUE",
U523="Sites strategiques &amp; DataCenter","POWER ISSUE",
U523="Exclu","Exclu",
U523="SAT","TX ISSUE",
U523="SPARE-ISSUE","SPARE-ISSUE",
U523="Fiber CAmtel","TX ISSUE",
U523="Fiber AOF","TX ISSUE",
U523="Projet OCM (HUAWEI)","TRAVAUX-HUAWEI",
U523="Projet OCM (NOKIA)","TRAVAUX -NOKIA",
U523="ACCESS-ISSUE","ACCESS-ISSUE",
U523="Projet OCM (ZTE, NOKIA, autres projets)","TRAVAUX OCM",
U523="No root CAuse","No root cause",
U523="ODU HS","TX ISSUE",
U523="IP &amp; VLAN","TX ISSUE",
U523="Warehouse HUAWEI","SPARE-ISSUE",
U523="SPARE-HS","SPARE-ISSUE",
U523="Power Telco","RAN ISSUE"
),"")</f>
        <v/>
      </c>
      <c r="U523" s="33"/>
      <c r="V523" s="32" t="str" cm="1">
        <f t="array" ref="V523">IFERROR(_xlfn.IFS(
U523="MPR ISSUE","ACTIVE",
U523="BSS Hardware Issue","ACTIVE",
U523="Sites strategiques, MLL, Pylone, etc.","PASSIVE",
U523="AKTIVCO DEFAUT GE &amp; POWER Cabinet","PASSIVE",
U523="AKTIVCO Coupure ENEO &amp; Baisse de tension","PASSIVE",
U523="Coupure ENEO &amp; Baisse de tension","PASSIVE",
U523="Defaut GE &amp; POWER Cabinet","PASSIVE",
U523="Sharing","PASSIVE",
U523="Sites strategiques &amp; DataCenter","PASSIVE",
U523="Exclu","Exclu",
U523="SAT","ACTIVE",
U523="SPARE-ISSUE","SPARE-ISSUE",
U523="Fiber CAmtel","ACTIVE",
U523="Fiber AOF","ACTIVE",
U523="Projet OCM (HUAWEI)","PLANNED WORKS",
U523="Projet OCM (NOKIA)","PLANNED WORKS",
U523="ACCESS-ISSUE","ACCESS-ISSUE",
U523="Projet OCM (ZTE, NOKIA, autres projets)","PLANNED WORKS",
U523="No root CAuse","No root cause",
U523="ODU HS","ACTIVE",
U523="IP &amp; VLAN","ACTIVE",
U523="Warehouse HUAWEI","SPARE-ISSUE",
U523="SPARE-HS","SPARE-ISSUE",
U523="Power Telco","ACTIVE"
),"")</f>
        <v/>
      </c>
      <c r="W523" s="51"/>
      <c r="X523" s="51"/>
      <c r="Y523" s="51"/>
      <c r="Z523" s="51"/>
      <c r="AA523" s="51"/>
      <c r="AB523" s="34" t="s">
        <v>5420</v>
      </c>
      <c r="AC523" s="34" t="str">
        <f>_xlfn.XLOOKUP(B523,[4]ALL!$B:$B,[4]ALL!$N:$N,"")</f>
        <v/>
      </c>
      <c r="AD523" s="34" t="s">
        <v>5420</v>
      </c>
      <c r="AE523" s="34"/>
      <c r="AF523" s="36" t="s">
        <v>5420</v>
      </c>
      <c r="AG523" s="29"/>
      <c r="AH523" s="35"/>
      <c r="AI523" s="29"/>
      <c r="AJ523" s="29" t="s">
        <v>5420</v>
      </c>
      <c r="AK523" s="36" t="s">
        <v>5420</v>
      </c>
      <c r="AL523" s="36" t="s">
        <v>5420</v>
      </c>
      <c r="AM523" s="36" t="s">
        <v>5420</v>
      </c>
      <c r="AN523" s="36" t="s">
        <v>5420</v>
      </c>
      <c r="AO523" s="36" t="s">
        <v>5420</v>
      </c>
      <c r="AP523" s="36" t="s">
        <v>5420</v>
      </c>
      <c r="AQ523" s="36" t="s">
        <v>5420</v>
      </c>
      <c r="AR523" s="36" t="s">
        <v>5420</v>
      </c>
      <c r="AS523" s="36" t="s">
        <v>5420</v>
      </c>
      <c r="AT523" s="36" t="s">
        <v>5420</v>
      </c>
      <c r="AU523" s="36" t="s">
        <v>5420</v>
      </c>
      <c r="AV523" s="36" t="s">
        <v>5420</v>
      </c>
      <c r="AW523" s="45"/>
      <c r="AX523" s="45" t="s">
        <v>5420</v>
      </c>
      <c r="AY523" s="45" t="s">
        <v>5420</v>
      </c>
      <c r="AZ523" s="45" t="s">
        <v>5420</v>
      </c>
      <c r="BA523" s="36" t="s">
        <v>5420</v>
      </c>
    </row>
    <row r="524" spans="1:53" s="58" customFormat="1" ht="15.6" hidden="1" x14ac:dyDescent="0.3">
      <c r="A524" s="27" t="s">
        <v>4871</v>
      </c>
      <c r="B524" s="28" t="s">
        <v>4872</v>
      </c>
      <c r="C524" s="29" t="str">
        <f>_xlfn.XLOOKUP(B524,'[1]daily break down'!$D:$D,'[1]daily break down'!$E:$E,"")</f>
        <v>LITTORAL</v>
      </c>
      <c r="D524" s="27" t="s">
        <v>11</v>
      </c>
      <c r="E524" s="27" t="s">
        <v>12</v>
      </c>
      <c r="F524" s="29" t="s">
        <v>31</v>
      </c>
      <c r="G524" s="27" t="s">
        <v>4871</v>
      </c>
      <c r="H524" s="39" t="str">
        <f>_xlfn.XLOOKUP(B524,[2]CALCULATION!$B:$B,[2]CALCULATION!$H:$H,"")</f>
        <v>NOKIA</v>
      </c>
      <c r="I524" s="25">
        <v>4.7173782149512018E-2</v>
      </c>
      <c r="J524" s="25">
        <v>0</v>
      </c>
      <c r="K524" s="25">
        <v>0</v>
      </c>
      <c r="L524" s="25">
        <v>0</v>
      </c>
      <c r="M524" s="25">
        <v>3.7310983839992255E-2</v>
      </c>
      <c r="N524" s="25">
        <v>0.12598699323408466</v>
      </c>
      <c r="O524" s="25">
        <v>2.8715379250537874E-2</v>
      </c>
      <c r="P524" s="25" t="s">
        <v>6366</v>
      </c>
      <c r="Q524" s="31" t="s">
        <v>5364</v>
      </c>
      <c r="R524" s="31"/>
      <c r="S524" s="32" t="str" cm="1">
        <f t="array" ref="S524">IFERROR(_xlfn.IFS(
U524="MPR ISSUE","PDH",
U524="BSS Hardware Issue","BSS",
U524="Sites strategiques, MLL, Pylone, etc.","ENVTECH",
U524="AKTIVCO DEFAUT GE &amp; POWER Cabinet","AKTIVCO",
U524="AKTIVCO Coupure ENEO &amp; Baisse de tension","AKTIVCO GRID ONLY",
U524="Coupure ENEO &amp; Baisse de tension","IHS GRID ONLY",
U524="Defaut GE &amp; POWER Cabinet","IHS",
U524="Sharing","Partners",
U524="Sites strategiques &amp; DataCenter","SST &amp; DC",
U524="Exclu","Exclu",
U524="SAT","SAT",
U524="SPARE-ISSUE","SPARE-ISSUE",
U524="Fiber CAmtel","TRANS_FO_CAMTEL",
U524="Fiber AOF","Fiber AOF",
U524="Projet OCM (HUAWEI)","TRAVAUX-HUAWEI",
U524="Projet OCM (NOKIA)","TRAVAUX-NOKIA",
U524="ACCESS-ISSUE","ACCESS-ISSUE",
U524="Projet OCM (ZTE, NOKIA, autres projets)","TRAVAUX OCM",
U524="No root CAuse","No root cause",
U524="ODU HS","PDH",
U524="IP &amp; VLAN","PDH",
U524="Warehouse HUAWEI","SPARE-ISSUE",
U524="SPARE-HS","SPARE-ISSUE",
U524="Power Telco","BSS"
),"")</f>
        <v/>
      </c>
      <c r="T524" s="32" t="str" cm="1">
        <f t="array" ref="T524">IFERROR(_xlfn.IFS(
U524="MPR ISSUE","TX ISSUE",
U524="BSS Hardware Issue","RAN ISSUE",
U524="Sites strategiques, MLL, Pylone, etc.","ENVTECH",
U524="AKTIVCO DEFAUT GE &amp; POWER Cabinet","POWER ISSUE",
U524="AKTIVCO Coupure ENEO &amp; Baisse de tension","POWER ISSUE",
U524="Coupure ENEO &amp; Baisse de tension","POWER ISSUE",
U524="Defaut GE &amp; POWER Cabinet","POWER ISSUE",
U524="Sharing","POWER ISSUE",
U524="Sites strategiques &amp; DataCenter","POWER ISSUE",
U524="Exclu","Exclu",
U524="SAT","TX ISSUE",
U524="SPARE-ISSUE","SPARE-ISSUE",
U524="Fiber CAmtel","TX ISSUE",
U524="Fiber AOF","TX ISSUE",
U524="Projet OCM (HUAWEI)","TRAVAUX-HUAWEI",
U524="Projet OCM (NOKIA)","TRAVAUX -NOKIA",
U524="ACCESS-ISSUE","ACCESS-ISSUE",
U524="Projet OCM (ZTE, NOKIA, autres projets)","TRAVAUX OCM",
U524="No root CAuse","No root cause",
U524="ODU HS","TX ISSUE",
U524="IP &amp; VLAN","TX ISSUE",
U524="Warehouse HUAWEI","SPARE-ISSUE",
U524="SPARE-HS","SPARE-ISSUE",
U524="Power Telco","RAN ISSUE"
),"")</f>
        <v/>
      </c>
      <c r="U524" s="33"/>
      <c r="V524" s="32" t="str" cm="1">
        <f t="array" ref="V524">IFERROR(_xlfn.IFS(
U524="MPR ISSUE","ACTIVE",
U524="BSS Hardware Issue","ACTIVE",
U524="Sites strategiques, MLL, Pylone, etc.","PASSIVE",
U524="AKTIVCO DEFAUT GE &amp; POWER Cabinet","PASSIVE",
U524="AKTIVCO Coupure ENEO &amp; Baisse de tension","PASSIVE",
U524="Coupure ENEO &amp; Baisse de tension","PASSIVE",
U524="Defaut GE &amp; POWER Cabinet","PASSIVE",
U524="Sharing","PASSIVE",
U524="Sites strategiques &amp; DataCenter","PASSIVE",
U524="Exclu","Exclu",
U524="SAT","ACTIVE",
U524="SPARE-ISSUE","SPARE-ISSUE",
U524="Fiber CAmtel","ACTIVE",
U524="Fiber AOF","ACTIVE",
U524="Projet OCM (HUAWEI)","PLANNED WORKS",
U524="Projet OCM (NOKIA)","PLANNED WORKS",
U524="ACCESS-ISSUE","ACCESS-ISSUE",
U524="Projet OCM (ZTE, NOKIA, autres projets)","PLANNED WORKS",
U524="No root CAuse","No root cause",
U524="ODU HS","ACTIVE",
U524="IP &amp; VLAN","ACTIVE",
U524="Warehouse HUAWEI","SPARE-ISSUE",
U524="SPARE-HS","SPARE-ISSUE",
U524="Power Telco","ACTIVE"
),"")</f>
        <v/>
      </c>
      <c r="W524" s="51"/>
      <c r="X524" s="51"/>
      <c r="Y524" s="51"/>
      <c r="Z524" s="51"/>
      <c r="AA524" s="51"/>
      <c r="AB524" s="34" t="s">
        <v>6681</v>
      </c>
      <c r="AC524" s="34" t="str">
        <f>_xlfn.XLOOKUP(B524,[4]ALL!$B:$B,[4]ALL!$N:$N,"")</f>
        <v/>
      </c>
      <c r="AD524" s="34" t="s">
        <v>5420</v>
      </c>
      <c r="AE524" s="34"/>
      <c r="AF524" s="36" t="s">
        <v>5420</v>
      </c>
      <c r="AG524" s="29"/>
      <c r="AH524" s="35"/>
      <c r="AI524" s="29"/>
      <c r="AJ524" s="29" t="s">
        <v>5420</v>
      </c>
      <c r="AK524" s="36" t="s">
        <v>5420</v>
      </c>
      <c r="AL524" s="36" t="s">
        <v>5420</v>
      </c>
      <c r="AM524" s="36" t="s">
        <v>5420</v>
      </c>
      <c r="AN524" s="36" t="s">
        <v>6094</v>
      </c>
      <c r="AO524" s="36" t="s">
        <v>6094</v>
      </c>
      <c r="AP524" s="36" t="s">
        <v>6094</v>
      </c>
      <c r="AQ524" s="36" t="s">
        <v>5420</v>
      </c>
      <c r="AR524" s="36" t="s">
        <v>5420</v>
      </c>
      <c r="AS524" s="36" t="s">
        <v>5420</v>
      </c>
      <c r="AT524" s="36" t="s">
        <v>5420</v>
      </c>
      <c r="AU524" s="36" t="s">
        <v>5420</v>
      </c>
      <c r="AV524" s="36" t="s">
        <v>5420</v>
      </c>
      <c r="AW524" s="45"/>
      <c r="AX524" s="45" t="s">
        <v>5420</v>
      </c>
      <c r="AY524" s="45" t="s">
        <v>5420</v>
      </c>
      <c r="AZ524" s="45" t="s">
        <v>5420</v>
      </c>
      <c r="BA524" s="36" t="s">
        <v>5420</v>
      </c>
    </row>
    <row r="525" spans="1:53" s="58" customFormat="1" ht="15.6" hidden="1" x14ac:dyDescent="0.3">
      <c r="A525" s="27" t="s">
        <v>4692</v>
      </c>
      <c r="B525" s="28" t="s">
        <v>4693</v>
      </c>
      <c r="C525" s="29" t="str">
        <f>_xlfn.XLOOKUP(B525,'[1]daily break down'!$D:$D,'[1]daily break down'!$E:$E,"")</f>
        <v>Yaounde</v>
      </c>
      <c r="D525" s="27" t="s">
        <v>11</v>
      </c>
      <c r="E525" s="27" t="s">
        <v>12</v>
      </c>
      <c r="F525" s="29" t="s">
        <v>37</v>
      </c>
      <c r="G525" s="27" t="s">
        <v>38</v>
      </c>
      <c r="H525" s="30" t="str">
        <f>_xlfn.XLOOKUP(B525,[2]CALCULATION!$B:$B,[2]CALCULATION!$H:$H,"")</f>
        <v>ZTE</v>
      </c>
      <c r="I525" s="25">
        <v>0</v>
      </c>
      <c r="J525" s="25">
        <v>0</v>
      </c>
      <c r="K525" s="25">
        <v>0</v>
      </c>
      <c r="L525" s="25">
        <v>0</v>
      </c>
      <c r="M525" s="25">
        <v>0</v>
      </c>
      <c r="N525" s="25">
        <v>0</v>
      </c>
      <c r="O525" s="25">
        <v>2.7929732645041908E-2</v>
      </c>
      <c r="P525" s="25" t="s">
        <v>6366</v>
      </c>
      <c r="Q525" s="31" t="s">
        <v>5364</v>
      </c>
      <c r="R525" s="31"/>
      <c r="S525" s="32" t="str" cm="1">
        <f t="array" ref="S525">IFERROR(_xlfn.IFS(
U525="MPR ISSUE","PDH",
U525="BSS Hardware Issue","BSS",
U525="Sites strategiques, MLL, Pylone, etc.","ENVTECH",
U525="AKTIVCO DEFAUT GE &amp; POWER Cabinet","AKTIVCO",
U525="AKTIVCO Coupure ENEO &amp; Baisse de tension","AKTIVCO GRID ONLY",
U525="Coupure ENEO &amp; Baisse de tension","IHS GRID ONLY",
U525="Defaut GE &amp; POWER Cabinet","IHS",
U525="Sharing","Partners",
U525="Sites strategiques &amp; DataCenter","SST &amp; DC",
U525="Exclu","Exclu",
U525="SAT","SAT",
U525="SPARE-ISSUE","SPARE-ISSUE",
U525="Fiber CAmtel","TRANS_FO_CAMTEL",
U525="Fiber AOF","Fiber AOF",
U525="Projet OCM (HUAWEI)","TRAVAUX-HUAWEI",
U525="Projet OCM (NOKIA)","TRAVAUX-NOKIA",
U525="ACCESS-ISSUE","ACCESS-ISSUE",
U525="Projet OCM (ZTE, NOKIA, autres projets)","TRAVAUX OCM",
U525="No root CAuse","No root cause",
U525="ODU HS","PDH",
U525="IP &amp; VLAN","PDH",
U525="Warehouse HUAWEI","SPARE-ISSUE",
U525="SPARE-HS","SPARE-ISSUE",
U525="Power Telco","BSS"
),"")</f>
        <v/>
      </c>
      <c r="T525" s="32" t="str" cm="1">
        <f t="array" ref="T525">IFERROR(_xlfn.IFS(
U525="MPR ISSUE","TX ISSUE",
U525="BSS Hardware Issue","RAN ISSUE",
U525="Sites strategiques, MLL, Pylone, etc.","ENVTECH",
U525="AKTIVCO DEFAUT GE &amp; POWER Cabinet","POWER ISSUE",
U525="AKTIVCO Coupure ENEO &amp; Baisse de tension","POWER ISSUE",
U525="Coupure ENEO &amp; Baisse de tension","POWER ISSUE",
U525="Defaut GE &amp; POWER Cabinet","POWER ISSUE",
U525="Sharing","POWER ISSUE",
U525="Sites strategiques &amp; DataCenter","POWER ISSUE",
U525="Exclu","Exclu",
U525="SAT","TX ISSUE",
U525="SPARE-ISSUE","SPARE-ISSUE",
U525="Fiber CAmtel","TX ISSUE",
U525="Fiber AOF","TX ISSUE",
U525="Projet OCM (HUAWEI)","TRAVAUX-HUAWEI",
U525="Projet OCM (NOKIA)","TRAVAUX -NOKIA",
U525="ACCESS-ISSUE","ACCESS-ISSUE",
U525="Projet OCM (ZTE, NOKIA, autres projets)","TRAVAUX OCM",
U525="No root CAuse","No root cause",
U525="ODU HS","TX ISSUE",
U525="IP &amp; VLAN","TX ISSUE",
U525="Warehouse HUAWEI","SPARE-ISSUE",
U525="SPARE-HS","SPARE-ISSUE",
U525="Power Telco","RAN ISSUE"
),"")</f>
        <v/>
      </c>
      <c r="U525" s="33"/>
      <c r="V525" s="32" t="str" cm="1">
        <f t="array" ref="V525">IFERROR(_xlfn.IFS(
U525="MPR ISSUE","ACTIVE",
U525="BSS Hardware Issue","ACTIVE",
U525="Sites strategiques, MLL, Pylone, etc.","PASSIVE",
U525="AKTIVCO DEFAUT GE &amp; POWER Cabinet","PASSIVE",
U525="AKTIVCO Coupure ENEO &amp; Baisse de tension","PASSIVE",
U525="Coupure ENEO &amp; Baisse de tension","PASSIVE",
U525="Defaut GE &amp; POWER Cabinet","PASSIVE",
U525="Sharing","PASSIVE",
U525="Sites strategiques &amp; DataCenter","PASSIVE",
U525="Exclu","Exclu",
U525="SAT","ACTIVE",
U525="SPARE-ISSUE","SPARE-ISSUE",
U525="Fiber CAmtel","ACTIVE",
U525="Fiber AOF","ACTIVE",
U525="Projet OCM (HUAWEI)","PLANNED WORKS",
U525="Projet OCM (NOKIA)","PLANNED WORKS",
U525="ACCESS-ISSUE","ACCESS-ISSUE",
U525="Projet OCM (ZTE, NOKIA, autres projets)","PLANNED WORKS",
U525="No root CAuse","No root cause",
U525="ODU HS","ACTIVE",
U525="IP &amp; VLAN","ACTIVE",
U525="Warehouse HUAWEI","SPARE-ISSUE",
U525="SPARE-HS","SPARE-ISSUE",
U525="Power Telco","ACTIVE"
),"")</f>
        <v/>
      </c>
      <c r="W525" s="51"/>
      <c r="X525" s="51"/>
      <c r="Y525" s="51"/>
      <c r="Z525" s="51"/>
      <c r="AA525" s="51"/>
      <c r="AB525" s="34" t="s">
        <v>6682</v>
      </c>
      <c r="AC525" s="34" t="str">
        <f>_xlfn.XLOOKUP(B525,[4]ALL!$B:$B,[4]ALL!$N:$N,"")</f>
        <v/>
      </c>
      <c r="AD525" s="34" t="s">
        <v>5420</v>
      </c>
      <c r="AE525" s="34"/>
      <c r="AF525" s="36" t="s">
        <v>6419</v>
      </c>
      <c r="AG525" s="29"/>
      <c r="AH525" s="35"/>
      <c r="AI525" s="29"/>
      <c r="AJ525" s="29" t="s">
        <v>5420</v>
      </c>
      <c r="AK525" s="36" t="s">
        <v>5420</v>
      </c>
      <c r="AL525" s="36" t="s">
        <v>5420</v>
      </c>
      <c r="AM525" s="36" t="s">
        <v>5420</v>
      </c>
      <c r="AN525" s="36" t="s">
        <v>5420</v>
      </c>
      <c r="AO525" s="36" t="s">
        <v>5420</v>
      </c>
      <c r="AP525" s="36" t="s">
        <v>5420</v>
      </c>
      <c r="AQ525" s="36" t="s">
        <v>5420</v>
      </c>
      <c r="AR525" s="36" t="s">
        <v>5420</v>
      </c>
      <c r="AS525" s="36" t="s">
        <v>5420</v>
      </c>
      <c r="AT525" s="36" t="s">
        <v>5420</v>
      </c>
      <c r="AU525" s="36" t="s">
        <v>5420</v>
      </c>
      <c r="AV525" s="36" t="s">
        <v>6257</v>
      </c>
      <c r="AW525" s="45"/>
      <c r="AX525" s="45" t="s">
        <v>5420</v>
      </c>
      <c r="AY525" s="45" t="s">
        <v>5420</v>
      </c>
      <c r="AZ525" s="45" t="s">
        <v>5420</v>
      </c>
      <c r="BA525" s="36" t="s">
        <v>5420</v>
      </c>
    </row>
    <row r="526" spans="1:53" s="58" customFormat="1" ht="15.6" hidden="1" x14ac:dyDescent="0.3">
      <c r="A526" s="27" t="s">
        <v>3148</v>
      </c>
      <c r="B526" s="28" t="s">
        <v>3149</v>
      </c>
      <c r="C526" s="29" t="str">
        <f>_xlfn.XLOOKUP(B526,'[1]daily break down'!$D:$D,'[1]daily break down'!$E:$E,"")</f>
        <v>Yaounde</v>
      </c>
      <c r="D526" s="27" t="s">
        <v>11</v>
      </c>
      <c r="E526" s="27" t="s">
        <v>12</v>
      </c>
      <c r="F526" s="29" t="s">
        <v>37</v>
      </c>
      <c r="G526" s="27" t="s">
        <v>38</v>
      </c>
      <c r="H526" s="30" t="str">
        <f>_xlfn.XLOOKUP(B526,[2]CALCULATION!$B:$B,[2]CALCULATION!$H:$H,"")</f>
        <v>ZTE</v>
      </c>
      <c r="I526" s="25">
        <v>0</v>
      </c>
      <c r="J526" s="25">
        <v>0</v>
      </c>
      <c r="K526" s="25">
        <v>0</v>
      </c>
      <c r="L526" s="25">
        <v>2.7323339982250585E-2</v>
      </c>
      <c r="M526" s="25">
        <v>0</v>
      </c>
      <c r="N526" s="25">
        <v>0</v>
      </c>
      <c r="O526" s="25">
        <v>2.782272217513735E-2</v>
      </c>
      <c r="P526" s="25" t="s">
        <v>6366</v>
      </c>
      <c r="Q526" s="31" t="s">
        <v>5364</v>
      </c>
      <c r="R526" s="31"/>
      <c r="S526" s="32" t="str" cm="1">
        <f t="array" ref="S526">IFERROR(_xlfn.IFS(
U526="MPR ISSUE","PDH",
U526="BSS Hardware Issue","BSS",
U526="Sites strategiques, MLL, Pylone, etc.","ENVTECH",
U526="AKTIVCO DEFAUT GE &amp; POWER Cabinet","AKTIVCO",
U526="AKTIVCO Coupure ENEO &amp; Baisse de tension","AKTIVCO GRID ONLY",
U526="Coupure ENEO &amp; Baisse de tension","IHS GRID ONLY",
U526="Defaut GE &amp; POWER Cabinet","IHS",
U526="Sharing","Partners",
U526="Sites strategiques &amp; DataCenter","SST &amp; DC",
U526="Exclu","Exclu",
U526="SAT","SAT",
U526="SPARE-ISSUE","SPARE-ISSUE",
U526="Fiber CAmtel","TRANS_FO_CAMTEL",
U526="Fiber AOF","Fiber AOF",
U526="Projet OCM (HUAWEI)","TRAVAUX-HUAWEI",
U526="Projet OCM (NOKIA)","TRAVAUX-NOKIA",
U526="ACCESS-ISSUE","ACCESS-ISSUE",
U526="Projet OCM (ZTE, NOKIA, autres projets)","TRAVAUX OCM",
U526="No root CAuse","No root cause",
U526="ODU HS","PDH",
U526="IP &amp; VLAN","PDH",
U526="Warehouse HUAWEI","SPARE-ISSUE",
U526="SPARE-HS","SPARE-ISSUE",
U526="Power Telco","BSS"
),"")</f>
        <v/>
      </c>
      <c r="T526" s="32" t="str" cm="1">
        <f t="array" ref="T526">IFERROR(_xlfn.IFS(
U526="MPR ISSUE","TX ISSUE",
U526="BSS Hardware Issue","RAN ISSUE",
U526="Sites strategiques, MLL, Pylone, etc.","ENVTECH",
U526="AKTIVCO DEFAUT GE &amp; POWER Cabinet","POWER ISSUE",
U526="AKTIVCO Coupure ENEO &amp; Baisse de tension","POWER ISSUE",
U526="Coupure ENEO &amp; Baisse de tension","POWER ISSUE",
U526="Defaut GE &amp; POWER Cabinet","POWER ISSUE",
U526="Sharing","POWER ISSUE",
U526="Sites strategiques &amp; DataCenter","POWER ISSUE",
U526="Exclu","Exclu",
U526="SAT","TX ISSUE",
U526="SPARE-ISSUE","SPARE-ISSUE",
U526="Fiber CAmtel","TX ISSUE",
U526="Fiber AOF","TX ISSUE",
U526="Projet OCM (HUAWEI)","TRAVAUX-HUAWEI",
U526="Projet OCM (NOKIA)","TRAVAUX -NOKIA",
U526="ACCESS-ISSUE","ACCESS-ISSUE",
U526="Projet OCM (ZTE, NOKIA, autres projets)","TRAVAUX OCM",
U526="No root CAuse","No root cause",
U526="ODU HS","TX ISSUE",
U526="IP &amp; VLAN","TX ISSUE",
U526="Warehouse HUAWEI","SPARE-ISSUE",
U526="SPARE-HS","SPARE-ISSUE",
U526="Power Telco","RAN ISSUE"
),"")</f>
        <v/>
      </c>
      <c r="U526" s="33"/>
      <c r="V526" s="32" t="str" cm="1">
        <f t="array" ref="V526">IFERROR(_xlfn.IFS(
U526="MPR ISSUE","ACTIVE",
U526="BSS Hardware Issue","ACTIVE",
U526="Sites strategiques, MLL, Pylone, etc.","PASSIVE",
U526="AKTIVCO DEFAUT GE &amp; POWER Cabinet","PASSIVE",
U526="AKTIVCO Coupure ENEO &amp; Baisse de tension","PASSIVE",
U526="Coupure ENEO &amp; Baisse de tension","PASSIVE",
U526="Defaut GE &amp; POWER Cabinet","PASSIVE",
U526="Sharing","PASSIVE",
U526="Sites strategiques &amp; DataCenter","PASSIVE",
U526="Exclu","Exclu",
U526="SAT","ACTIVE",
U526="SPARE-ISSUE","SPARE-ISSUE",
U526="Fiber CAmtel","ACTIVE",
U526="Fiber AOF","ACTIVE",
U526="Projet OCM (HUAWEI)","PLANNED WORKS",
U526="Projet OCM (NOKIA)","PLANNED WORKS",
U526="ACCESS-ISSUE","ACCESS-ISSUE",
U526="Projet OCM (ZTE, NOKIA, autres projets)","PLANNED WORKS",
U526="No root CAuse","No root cause",
U526="ODU HS","ACTIVE",
U526="IP &amp; VLAN","ACTIVE",
U526="Warehouse HUAWEI","SPARE-ISSUE",
U526="SPARE-HS","SPARE-ISSUE",
U526="Power Telco","ACTIVE"
),"")</f>
        <v/>
      </c>
      <c r="W526" s="51"/>
      <c r="X526" s="51"/>
      <c r="Y526" s="51"/>
      <c r="Z526" s="51"/>
      <c r="AA526" s="51"/>
      <c r="AB526" s="34" t="s">
        <v>6683</v>
      </c>
      <c r="AC526" s="34" t="str">
        <f>_xlfn.XLOOKUP(B526,[4]ALL!$B:$B,[4]ALL!$N:$N,"")</f>
        <v/>
      </c>
      <c r="AD526" s="34" t="s">
        <v>5420</v>
      </c>
      <c r="AE526" s="34"/>
      <c r="AF526" s="36" t="s">
        <v>6419</v>
      </c>
      <c r="AG526" s="29"/>
      <c r="AH526" s="35"/>
      <c r="AI526" s="29"/>
      <c r="AJ526" s="29" t="s">
        <v>5420</v>
      </c>
      <c r="AK526" s="36" t="s">
        <v>5420</v>
      </c>
      <c r="AL526" s="36" t="s">
        <v>5420</v>
      </c>
      <c r="AM526" s="36" t="s">
        <v>5420</v>
      </c>
      <c r="AN526" s="36" t="s">
        <v>5420</v>
      </c>
      <c r="AO526" s="36" t="s">
        <v>5420</v>
      </c>
      <c r="AP526" s="36" t="s">
        <v>5420</v>
      </c>
      <c r="AQ526" s="36" t="s">
        <v>5420</v>
      </c>
      <c r="AR526" s="36" t="s">
        <v>5420</v>
      </c>
      <c r="AS526" s="36" t="s">
        <v>5420</v>
      </c>
      <c r="AT526" s="36" t="s">
        <v>5420</v>
      </c>
      <c r="AU526" s="36" t="s">
        <v>5420</v>
      </c>
      <c r="AV526" s="36" t="s">
        <v>6169</v>
      </c>
      <c r="AW526" s="45"/>
      <c r="AX526" s="45" t="s">
        <v>5420</v>
      </c>
      <c r="AY526" s="45" t="s">
        <v>5420</v>
      </c>
      <c r="AZ526" s="45" t="s">
        <v>5420</v>
      </c>
      <c r="BA526" s="36" t="s">
        <v>5420</v>
      </c>
    </row>
    <row r="527" spans="1:53" s="58" customFormat="1" ht="15.6" hidden="1" x14ac:dyDescent="0.3">
      <c r="A527" s="27" t="s">
        <v>1213</v>
      </c>
      <c r="B527" s="28" t="s">
        <v>1214</v>
      </c>
      <c r="C527" s="29" t="str">
        <f>_xlfn.XLOOKUP(B527,'[1]daily break down'!$D:$D,'[1]daily break down'!$E:$E,"")</f>
        <v>Garoua</v>
      </c>
      <c r="D527" s="27"/>
      <c r="E527" s="27"/>
      <c r="F527" s="29" t="s">
        <v>23</v>
      </c>
      <c r="G527" s="27" t="s">
        <v>24</v>
      </c>
      <c r="H527" s="37" t="str">
        <f>_xlfn.XLOOKUP(B527,[2]CALCULATION!$B:$B,[2]CALCULATION!$H:$H,"")</f>
        <v>Huawei</v>
      </c>
      <c r="I527" s="25">
        <v>2.0314154203513936E-2</v>
      </c>
      <c r="J527" s="25">
        <v>3.6098198514409319E-2</v>
      </c>
      <c r="K527" s="25">
        <v>2.1491269372462068E-2</v>
      </c>
      <c r="L527" s="25">
        <v>1.9351059974374557E-2</v>
      </c>
      <c r="M527" s="25">
        <v>3.0212622669668666E-2</v>
      </c>
      <c r="N527" s="25">
        <v>2.7804887096820222E-2</v>
      </c>
      <c r="O527" s="25">
        <v>2.6395915909745944E-2</v>
      </c>
      <c r="P527" s="25" t="s">
        <v>6366</v>
      </c>
      <c r="Q527" s="31" t="s">
        <v>5364</v>
      </c>
      <c r="R527" s="31"/>
      <c r="S527" s="32" t="str" cm="1">
        <f t="array" ref="S527">IFERROR(_xlfn.IFS(
U527="MPR ISSUE","PDH",
U527="BSS Hardware Issue","BSS",
U527="Sites strategiques, MLL, Pylone, etc.","ENVTECH",
U527="AKTIVCO DEFAUT GE &amp; POWER Cabinet","AKTIVCO",
U527="AKTIVCO Coupure ENEO &amp; Baisse de tension","AKTIVCO GRID ONLY",
U527="Coupure ENEO &amp; Baisse de tension","IHS GRID ONLY",
U527="Defaut GE &amp; POWER Cabinet","IHS",
U527="Sharing","Partners",
U527="Sites strategiques &amp; DataCenter","SST &amp; DC",
U527="Exclu","Exclu",
U527="SAT","SAT",
U527="SPARE-ISSUE","SPARE-ISSUE",
U527="Fiber CAmtel","TRANS_FO_CAMTEL",
U527="Fiber AOF","Fiber AOF",
U527="Projet OCM (HUAWEI)","TRAVAUX-HUAWEI",
U527="Projet OCM (NOKIA)","TRAVAUX-NOKIA",
U527="ACCESS-ISSUE","ACCESS-ISSUE",
U527="Projet OCM (ZTE, NOKIA, autres projets)","TRAVAUX OCM",
U527="No root CAuse","No root cause",
U527="ODU HS","PDH",
U527="IP &amp; VLAN","PDH",
U527="Warehouse HUAWEI","SPARE-ISSUE",
U527="SPARE-HS","SPARE-ISSUE",
U527="Power Telco","BSS"
),"")</f>
        <v/>
      </c>
      <c r="T527" s="32" t="str" cm="1">
        <f t="array" ref="T527">IFERROR(_xlfn.IFS(
U527="MPR ISSUE","TX ISSUE",
U527="BSS Hardware Issue","RAN ISSUE",
U527="Sites strategiques, MLL, Pylone, etc.","ENVTECH",
U527="AKTIVCO DEFAUT GE &amp; POWER Cabinet","POWER ISSUE",
U527="AKTIVCO Coupure ENEO &amp; Baisse de tension","POWER ISSUE",
U527="Coupure ENEO &amp; Baisse de tension","POWER ISSUE",
U527="Defaut GE &amp; POWER Cabinet","POWER ISSUE",
U527="Sharing","POWER ISSUE",
U527="Sites strategiques &amp; DataCenter","POWER ISSUE",
U527="Exclu","Exclu",
U527="SAT","TX ISSUE",
U527="SPARE-ISSUE","SPARE-ISSUE",
U527="Fiber CAmtel","TX ISSUE",
U527="Fiber AOF","TX ISSUE",
U527="Projet OCM (HUAWEI)","TRAVAUX-HUAWEI",
U527="Projet OCM (NOKIA)","TRAVAUX -NOKIA",
U527="ACCESS-ISSUE","ACCESS-ISSUE",
U527="Projet OCM (ZTE, NOKIA, autres projets)","TRAVAUX OCM",
U527="No root CAuse","No root cause",
U527="ODU HS","TX ISSUE",
U527="IP &amp; VLAN","TX ISSUE",
U527="Warehouse HUAWEI","SPARE-ISSUE",
U527="SPARE-HS","SPARE-ISSUE",
U527="Power Telco","RAN ISSUE"
),"")</f>
        <v/>
      </c>
      <c r="U527" s="33"/>
      <c r="V527" s="32" t="str" cm="1">
        <f t="array" ref="V527">IFERROR(_xlfn.IFS(
U527="MPR ISSUE","ACTIVE",
U527="BSS Hardware Issue","ACTIVE",
U527="Sites strategiques, MLL, Pylone, etc.","PASSIVE",
U527="AKTIVCO DEFAUT GE &amp; POWER Cabinet","PASSIVE",
U527="AKTIVCO Coupure ENEO &amp; Baisse de tension","PASSIVE",
U527="Coupure ENEO &amp; Baisse de tension","PASSIVE",
U527="Defaut GE &amp; POWER Cabinet","PASSIVE",
U527="Sharing","PASSIVE",
U527="Sites strategiques &amp; DataCenter","PASSIVE",
U527="Exclu","Exclu",
U527="SAT","ACTIVE",
U527="SPARE-ISSUE","SPARE-ISSUE",
U527="Fiber CAmtel","ACTIVE",
U527="Fiber AOF","ACTIVE",
U527="Projet OCM (HUAWEI)","PLANNED WORKS",
U527="Projet OCM (NOKIA)","PLANNED WORKS",
U527="ACCESS-ISSUE","ACCESS-ISSUE",
U527="Projet OCM (ZTE, NOKIA, autres projets)","PLANNED WORKS",
U527="No root CAuse","No root cause",
U527="ODU HS","ACTIVE",
U527="IP &amp; VLAN","ACTIVE",
U527="Warehouse HUAWEI","SPARE-ISSUE",
U527="SPARE-HS","SPARE-ISSUE",
U527="Power Telco","ACTIVE"
),"")</f>
        <v/>
      </c>
      <c r="W527" s="51"/>
      <c r="X527" s="51"/>
      <c r="Y527" s="51"/>
      <c r="Z527" s="51"/>
      <c r="AA527" s="51"/>
      <c r="AB527" s="34" t="s">
        <v>6684</v>
      </c>
      <c r="AC527" s="34" t="str">
        <f>_xlfn.XLOOKUP(B527,[4]ALL!$B:$B,[4]ALL!$N:$N,"")</f>
        <v/>
      </c>
      <c r="AD527" s="34" t="s">
        <v>5420</v>
      </c>
      <c r="AE527" s="34"/>
      <c r="AF527" s="36" t="s">
        <v>5420</v>
      </c>
      <c r="AG527" s="29"/>
      <c r="AH527" s="35"/>
      <c r="AI527" s="29"/>
      <c r="AJ527" s="29" t="s">
        <v>5420</v>
      </c>
      <c r="AK527" s="36" t="s">
        <v>6097</v>
      </c>
      <c r="AL527" s="36" t="s">
        <v>6097</v>
      </c>
      <c r="AM527" s="36" t="s">
        <v>6097</v>
      </c>
      <c r="AN527" s="36" t="s">
        <v>5420</v>
      </c>
      <c r="AO527" s="36" t="s">
        <v>5420</v>
      </c>
      <c r="AP527" s="36" t="s">
        <v>5420</v>
      </c>
      <c r="AQ527" s="36" t="s">
        <v>5420</v>
      </c>
      <c r="AR527" s="36" t="s">
        <v>5420</v>
      </c>
      <c r="AS527" s="36" t="s">
        <v>5420</v>
      </c>
      <c r="AT527" s="36" t="s">
        <v>5420</v>
      </c>
      <c r="AU527" s="36" t="s">
        <v>5420</v>
      </c>
      <c r="AV527" s="36" t="s">
        <v>5420</v>
      </c>
      <c r="AW527" s="45"/>
      <c r="AX527" s="45" t="s">
        <v>5420</v>
      </c>
      <c r="AY527" s="45" t="s">
        <v>5420</v>
      </c>
      <c r="AZ527" s="45" t="s">
        <v>1214</v>
      </c>
      <c r="BA527" s="36" t="s">
        <v>5420</v>
      </c>
    </row>
    <row r="528" spans="1:53" s="58" customFormat="1" ht="15.6" hidden="1" x14ac:dyDescent="0.3">
      <c r="A528" s="27" t="s">
        <v>3414</v>
      </c>
      <c r="B528" s="28" t="s">
        <v>3415</v>
      </c>
      <c r="C528" s="29" t="str">
        <f>_xlfn.XLOOKUP(B528,'[1]daily break down'!$D:$D,'[1]daily break down'!$E:$E,"")</f>
        <v>Yaounde</v>
      </c>
      <c r="D528" s="27" t="s">
        <v>11</v>
      </c>
      <c r="E528" s="27" t="s">
        <v>145</v>
      </c>
      <c r="F528" s="29" t="s">
        <v>37</v>
      </c>
      <c r="G528" s="27" t="s">
        <v>38</v>
      </c>
      <c r="H528" s="30" t="str">
        <f>_xlfn.XLOOKUP(B528,[2]CALCULATION!$B:$B,[2]CALCULATION!$H:$H,"")</f>
        <v>ZTE</v>
      </c>
      <c r="I528" s="25">
        <v>0</v>
      </c>
      <c r="J528" s="25">
        <v>0</v>
      </c>
      <c r="K528" s="25">
        <v>0</v>
      </c>
      <c r="L528" s="25">
        <v>0</v>
      </c>
      <c r="M528" s="25">
        <v>0</v>
      </c>
      <c r="N528" s="25">
        <v>0</v>
      </c>
      <c r="O528" s="25">
        <v>2.5022614879306262E-2</v>
      </c>
      <c r="P528" s="25" t="s">
        <v>6366</v>
      </c>
      <c r="Q528" s="31" t="s">
        <v>5364</v>
      </c>
      <c r="R528" s="31"/>
      <c r="S528" s="32" t="str" cm="1">
        <f t="array" ref="S528">IFERROR(_xlfn.IFS(
U528="MPR ISSUE","PDH",
U528="BSS Hardware Issue","BSS",
U528="Sites strategiques, MLL, Pylone, etc.","ENVTECH",
U528="AKTIVCO DEFAUT GE &amp; POWER Cabinet","AKTIVCO",
U528="AKTIVCO Coupure ENEO &amp; Baisse de tension","AKTIVCO GRID ONLY",
U528="Coupure ENEO &amp; Baisse de tension","IHS GRID ONLY",
U528="Defaut GE &amp; POWER Cabinet","IHS",
U528="Sharing","Partners",
U528="Sites strategiques &amp; DataCenter","SST &amp; DC",
U528="Exclu","Exclu",
U528="SAT","SAT",
U528="SPARE-ISSUE","SPARE-ISSUE",
U528="Fiber CAmtel","TRANS_FO_CAMTEL",
U528="Fiber AOF","Fiber AOF",
U528="Projet OCM (HUAWEI)","TRAVAUX-HUAWEI",
U528="Projet OCM (NOKIA)","TRAVAUX-NOKIA",
U528="ACCESS-ISSUE","ACCESS-ISSUE",
U528="Projet OCM (ZTE, NOKIA, autres projets)","TRAVAUX OCM",
U528="No root CAuse","No root cause",
U528="ODU HS","PDH",
U528="IP &amp; VLAN","PDH",
U528="Warehouse HUAWEI","SPARE-ISSUE",
U528="SPARE-HS","SPARE-ISSUE",
U528="Power Telco","BSS"
),"")</f>
        <v/>
      </c>
      <c r="T528" s="32" t="str" cm="1">
        <f t="array" ref="T528">IFERROR(_xlfn.IFS(
U528="MPR ISSUE","TX ISSUE",
U528="BSS Hardware Issue","RAN ISSUE",
U528="Sites strategiques, MLL, Pylone, etc.","ENVTECH",
U528="AKTIVCO DEFAUT GE &amp; POWER Cabinet","POWER ISSUE",
U528="AKTIVCO Coupure ENEO &amp; Baisse de tension","POWER ISSUE",
U528="Coupure ENEO &amp; Baisse de tension","POWER ISSUE",
U528="Defaut GE &amp; POWER Cabinet","POWER ISSUE",
U528="Sharing","POWER ISSUE",
U528="Sites strategiques &amp; DataCenter","POWER ISSUE",
U528="Exclu","Exclu",
U528="SAT","TX ISSUE",
U528="SPARE-ISSUE","SPARE-ISSUE",
U528="Fiber CAmtel","TX ISSUE",
U528="Fiber AOF","TX ISSUE",
U528="Projet OCM (HUAWEI)","TRAVAUX-HUAWEI",
U528="Projet OCM (NOKIA)","TRAVAUX -NOKIA",
U528="ACCESS-ISSUE","ACCESS-ISSUE",
U528="Projet OCM (ZTE, NOKIA, autres projets)","TRAVAUX OCM",
U528="No root CAuse","No root cause",
U528="ODU HS","TX ISSUE",
U528="IP &amp; VLAN","TX ISSUE",
U528="Warehouse HUAWEI","SPARE-ISSUE",
U528="SPARE-HS","SPARE-ISSUE",
U528="Power Telco","RAN ISSUE"
),"")</f>
        <v/>
      </c>
      <c r="U528" s="33"/>
      <c r="V528" s="32" t="str" cm="1">
        <f t="array" ref="V528">IFERROR(_xlfn.IFS(
U528="MPR ISSUE","ACTIVE",
U528="BSS Hardware Issue","ACTIVE",
U528="Sites strategiques, MLL, Pylone, etc.","PASSIVE",
U528="AKTIVCO DEFAUT GE &amp; POWER Cabinet","PASSIVE",
U528="AKTIVCO Coupure ENEO &amp; Baisse de tension","PASSIVE",
U528="Coupure ENEO &amp; Baisse de tension","PASSIVE",
U528="Defaut GE &amp; POWER Cabinet","PASSIVE",
U528="Sharing","PASSIVE",
U528="Sites strategiques &amp; DataCenter","PASSIVE",
U528="Exclu","Exclu",
U528="SAT","ACTIVE",
U528="SPARE-ISSUE","SPARE-ISSUE",
U528="Fiber CAmtel","ACTIVE",
U528="Fiber AOF","ACTIVE",
U528="Projet OCM (HUAWEI)","PLANNED WORKS",
U528="Projet OCM (NOKIA)","PLANNED WORKS",
U528="ACCESS-ISSUE","ACCESS-ISSUE",
U528="Projet OCM (ZTE, NOKIA, autres projets)","PLANNED WORKS",
U528="No root CAuse","No root cause",
U528="ODU HS","ACTIVE",
U528="IP &amp; VLAN","ACTIVE",
U528="Warehouse HUAWEI","SPARE-ISSUE",
U528="SPARE-HS","SPARE-ISSUE",
U528="Power Telco","ACTIVE"
),"")</f>
        <v/>
      </c>
      <c r="W528" s="51"/>
      <c r="X528" s="51"/>
      <c r="Y528" s="51"/>
      <c r="Z528" s="51"/>
      <c r="AA528" s="51"/>
      <c r="AB528" s="34" t="s">
        <v>6685</v>
      </c>
      <c r="AC528" s="34" t="str">
        <f>_xlfn.XLOOKUP(B528,[4]ALL!$B:$B,[4]ALL!$N:$N,"")</f>
        <v/>
      </c>
      <c r="AD528" s="34" t="s">
        <v>5420</v>
      </c>
      <c r="AE528" s="34"/>
      <c r="AF528" s="36" t="s">
        <v>6419</v>
      </c>
      <c r="AG528" s="29"/>
      <c r="AH528" s="35"/>
      <c r="AI528" s="29"/>
      <c r="AJ528" s="29" t="s">
        <v>5420</v>
      </c>
      <c r="AK528" s="36" t="s">
        <v>5420</v>
      </c>
      <c r="AL528" s="36" t="s">
        <v>5420</v>
      </c>
      <c r="AM528" s="36" t="s">
        <v>5420</v>
      </c>
      <c r="AN528" s="36" t="s">
        <v>5420</v>
      </c>
      <c r="AO528" s="36" t="s">
        <v>5420</v>
      </c>
      <c r="AP528" s="36" t="s">
        <v>5420</v>
      </c>
      <c r="AQ528" s="36" t="s">
        <v>5420</v>
      </c>
      <c r="AR528" s="36" t="s">
        <v>5420</v>
      </c>
      <c r="AS528" s="36" t="s">
        <v>5420</v>
      </c>
      <c r="AT528" s="36" t="s">
        <v>5420</v>
      </c>
      <c r="AU528" s="36" t="s">
        <v>5420</v>
      </c>
      <c r="AV528" s="36" t="s">
        <v>6190</v>
      </c>
      <c r="AW528" s="45"/>
      <c r="AX528" s="45" t="s">
        <v>5420</v>
      </c>
      <c r="AY528" s="45" t="s">
        <v>5420</v>
      </c>
      <c r="AZ528" s="45" t="s">
        <v>5420</v>
      </c>
      <c r="BA528" s="36" t="s">
        <v>5420</v>
      </c>
    </row>
    <row r="529" spans="1:53" s="58" customFormat="1" ht="15.6" hidden="1" x14ac:dyDescent="0.3">
      <c r="A529" s="27" t="s">
        <v>3370</v>
      </c>
      <c r="B529" s="28" t="s">
        <v>3371</v>
      </c>
      <c r="C529" s="29" t="str">
        <f>_xlfn.XLOOKUP(B529,'[1]daily break down'!$D:$D,'[1]daily break down'!$E:$E,"")</f>
        <v>Bafoussam</v>
      </c>
      <c r="D529" s="27" t="s">
        <v>11</v>
      </c>
      <c r="E529" s="27" t="s">
        <v>12</v>
      </c>
      <c r="F529" s="29" t="s">
        <v>102</v>
      </c>
      <c r="G529" s="27" t="s">
        <v>299</v>
      </c>
      <c r="H529" s="37" t="str">
        <f>_xlfn.XLOOKUP(B529,[2]CALCULATION!$B:$B,[2]CALCULATION!$H:$H,"")</f>
        <v>Huawei</v>
      </c>
      <c r="I529" s="25">
        <v>0.21819434813502153</v>
      </c>
      <c r="J529" s="25">
        <v>0.67095564630043403</v>
      </c>
      <c r="K529" s="25">
        <v>0.21327186651942026</v>
      </c>
      <c r="L529" s="25">
        <v>3.8699801388567852</v>
      </c>
      <c r="M529" s="25">
        <v>4.7135258380346601</v>
      </c>
      <c r="N529" s="25">
        <v>0.81747081467784144</v>
      </c>
      <c r="O529" s="25">
        <v>2.4844264096132499E-2</v>
      </c>
      <c r="P529" s="25" t="s">
        <v>6366</v>
      </c>
      <c r="Q529" s="31" t="s">
        <v>5364</v>
      </c>
      <c r="R529" s="31"/>
      <c r="S529" s="32" t="str" cm="1">
        <f t="array" ref="S529">IFERROR(_xlfn.IFS(
U529="MPR ISSUE","PDH",
U529="BSS Hardware Issue","BSS",
U529="Sites strategiques, MLL, Pylone, etc.","ENVTECH",
U529="AKTIVCO DEFAUT GE &amp; POWER Cabinet","AKTIVCO",
U529="AKTIVCO Coupure ENEO &amp; Baisse de tension","AKTIVCO GRID ONLY",
U529="Coupure ENEO &amp; Baisse de tension","IHS GRID ONLY",
U529="Defaut GE &amp; POWER Cabinet","IHS",
U529="Sharing","Partners",
U529="Sites strategiques &amp; DataCenter","SST &amp; DC",
U529="Exclu","Exclu",
U529="SAT","SAT",
U529="SPARE-ISSUE","SPARE-ISSUE",
U529="Fiber CAmtel","TRANS_FO_CAMTEL",
U529="Fiber AOF","Fiber AOF",
U529="Projet OCM (HUAWEI)","TRAVAUX-HUAWEI",
U529="Projet OCM (NOKIA)","TRAVAUX-NOKIA",
U529="ACCESS-ISSUE","ACCESS-ISSUE",
U529="Projet OCM (ZTE, NOKIA, autres projets)","TRAVAUX OCM",
U529="No root CAuse","No root cause",
U529="ODU HS","PDH",
U529="IP &amp; VLAN","PDH",
U529="Warehouse HUAWEI","SPARE-ISSUE",
U529="SPARE-HS","SPARE-ISSUE",
U529="Power Telco","BSS"
),"")</f>
        <v/>
      </c>
      <c r="T529" s="32" t="str" cm="1">
        <f t="array" ref="T529">IFERROR(_xlfn.IFS(
U529="MPR ISSUE","TX ISSUE",
U529="BSS Hardware Issue","RAN ISSUE",
U529="Sites strategiques, MLL, Pylone, etc.","ENVTECH",
U529="AKTIVCO DEFAUT GE &amp; POWER Cabinet","POWER ISSUE",
U529="AKTIVCO Coupure ENEO &amp; Baisse de tension","POWER ISSUE",
U529="Coupure ENEO &amp; Baisse de tension","POWER ISSUE",
U529="Defaut GE &amp; POWER Cabinet","POWER ISSUE",
U529="Sharing","POWER ISSUE",
U529="Sites strategiques &amp; DataCenter","POWER ISSUE",
U529="Exclu","Exclu",
U529="SAT","TX ISSUE",
U529="SPARE-ISSUE","SPARE-ISSUE",
U529="Fiber CAmtel","TX ISSUE",
U529="Fiber AOF","TX ISSUE",
U529="Projet OCM (HUAWEI)","TRAVAUX-HUAWEI",
U529="Projet OCM (NOKIA)","TRAVAUX -NOKIA",
U529="ACCESS-ISSUE","ACCESS-ISSUE",
U529="Projet OCM (ZTE, NOKIA, autres projets)","TRAVAUX OCM",
U529="No root CAuse","No root cause",
U529="ODU HS","TX ISSUE",
U529="IP &amp; VLAN","TX ISSUE",
U529="Warehouse HUAWEI","SPARE-ISSUE",
U529="SPARE-HS","SPARE-ISSUE",
U529="Power Telco","RAN ISSUE"
),"")</f>
        <v/>
      </c>
      <c r="U529" s="33"/>
      <c r="V529" s="32" t="str" cm="1">
        <f t="array" ref="V529">IFERROR(_xlfn.IFS(
U529="MPR ISSUE","ACTIVE",
U529="BSS Hardware Issue","ACTIVE",
U529="Sites strategiques, MLL, Pylone, etc.","PASSIVE",
U529="AKTIVCO DEFAUT GE &amp; POWER Cabinet","PASSIVE",
U529="AKTIVCO Coupure ENEO &amp; Baisse de tension","PASSIVE",
U529="Coupure ENEO &amp; Baisse de tension","PASSIVE",
U529="Defaut GE &amp; POWER Cabinet","PASSIVE",
U529="Sharing","PASSIVE",
U529="Sites strategiques &amp; DataCenter","PASSIVE",
U529="Exclu","Exclu",
U529="SAT","ACTIVE",
U529="SPARE-ISSUE","SPARE-ISSUE",
U529="Fiber CAmtel","ACTIVE",
U529="Fiber AOF","ACTIVE",
U529="Projet OCM (HUAWEI)","PLANNED WORKS",
U529="Projet OCM (NOKIA)","PLANNED WORKS",
U529="ACCESS-ISSUE","ACCESS-ISSUE",
U529="Projet OCM (ZTE, NOKIA, autres projets)","PLANNED WORKS",
U529="No root CAuse","No root cause",
U529="ODU HS","ACTIVE",
U529="IP &amp; VLAN","ACTIVE",
U529="Warehouse HUAWEI","SPARE-ISSUE",
U529="SPARE-HS","SPARE-ISSUE",
U529="Power Telco","ACTIVE"
),"")</f>
        <v/>
      </c>
      <c r="W529" s="51"/>
      <c r="X529" s="51"/>
      <c r="Y529" s="51"/>
      <c r="Z529" s="51"/>
      <c r="AA529" s="51"/>
      <c r="AB529" s="34" t="s">
        <v>5420</v>
      </c>
      <c r="AC529" s="34" t="str">
        <f>_xlfn.XLOOKUP(B529,[4]ALL!$B:$B,[4]ALL!$N:$N,"")</f>
        <v/>
      </c>
      <c r="AD529" s="34" t="s">
        <v>5420</v>
      </c>
      <c r="AE529" s="34"/>
      <c r="AF529" s="36" t="s">
        <v>5420</v>
      </c>
      <c r="AG529" s="29"/>
      <c r="AH529" s="35"/>
      <c r="AI529" s="29"/>
      <c r="AJ529" s="29" t="s">
        <v>5420</v>
      </c>
      <c r="AK529" s="36" t="s">
        <v>5420</v>
      </c>
      <c r="AL529" s="36" t="s">
        <v>5420</v>
      </c>
      <c r="AM529" s="36" t="s">
        <v>5420</v>
      </c>
      <c r="AN529" s="36" t="s">
        <v>5420</v>
      </c>
      <c r="AO529" s="36" t="s">
        <v>5420</v>
      </c>
      <c r="AP529" s="36" t="s">
        <v>5420</v>
      </c>
      <c r="AQ529" s="36" t="s">
        <v>5420</v>
      </c>
      <c r="AR529" s="36" t="s">
        <v>5420</v>
      </c>
      <c r="AS529" s="36" t="s">
        <v>5420</v>
      </c>
      <c r="AT529" s="36" t="s">
        <v>5420</v>
      </c>
      <c r="AU529" s="36" t="s">
        <v>5420</v>
      </c>
      <c r="AV529" s="36" t="s">
        <v>5420</v>
      </c>
      <c r="AW529" s="45"/>
      <c r="AX529" s="45" t="s">
        <v>5420</v>
      </c>
      <c r="AY529" s="45" t="s">
        <v>5420</v>
      </c>
      <c r="AZ529" s="45" t="s">
        <v>5420</v>
      </c>
      <c r="BA529" s="36" t="s">
        <v>5420</v>
      </c>
    </row>
    <row r="530" spans="1:53" s="58" customFormat="1" ht="15.6" hidden="1" x14ac:dyDescent="0.3">
      <c r="A530" s="27" t="s">
        <v>4667</v>
      </c>
      <c r="B530" s="28" t="s">
        <v>4668</v>
      </c>
      <c r="C530" s="29" t="str">
        <f>_xlfn.XLOOKUP(B530,'[1]daily break down'!$D:$D,'[1]daily break down'!$E:$E,"")</f>
        <v>ADAMAOUA</v>
      </c>
      <c r="D530" s="27" t="s">
        <v>11</v>
      </c>
      <c r="E530" s="27" t="s">
        <v>237</v>
      </c>
      <c r="F530" s="29" t="s">
        <v>90</v>
      </c>
      <c r="G530" s="27" t="s">
        <v>4669</v>
      </c>
      <c r="H530" s="39" t="str">
        <f>_xlfn.XLOOKUP(B530,[2]CALCULATION!$B:$B,[2]CALCULATION!$H:$H,"")</f>
        <v>NOKIA</v>
      </c>
      <c r="I530" s="25">
        <v>2.3189627789662859E-3</v>
      </c>
      <c r="J530" s="25">
        <v>0.31019740947607588</v>
      </c>
      <c r="K530" s="25">
        <v>0</v>
      </c>
      <c r="L530" s="25">
        <v>0</v>
      </c>
      <c r="M530" s="25">
        <v>0</v>
      </c>
      <c r="N530" s="25">
        <v>0</v>
      </c>
      <c r="O530" s="25">
        <v>2.4435615980343509E-2</v>
      </c>
      <c r="P530" s="25" t="s">
        <v>6366</v>
      </c>
      <c r="Q530" s="31" t="s">
        <v>5364</v>
      </c>
      <c r="R530" s="31"/>
      <c r="S530" s="32" t="str" cm="1">
        <f t="array" ref="S530">IFERROR(_xlfn.IFS(
U530="MPR ISSUE","PDH",
U530="BSS Hardware Issue","BSS",
U530="Sites strategiques, MLL, Pylone, etc.","ENVTECH",
U530="AKTIVCO DEFAUT GE &amp; POWER Cabinet","AKTIVCO",
U530="AKTIVCO Coupure ENEO &amp; Baisse de tension","AKTIVCO GRID ONLY",
U530="Coupure ENEO &amp; Baisse de tension","IHS GRID ONLY",
U530="Defaut GE &amp; POWER Cabinet","IHS",
U530="Sharing","Partners",
U530="Sites strategiques &amp; DataCenter","SST &amp; DC",
U530="Exclu","Exclu",
U530="SAT","SAT",
U530="SPARE-ISSUE","SPARE-ISSUE",
U530="Fiber CAmtel","TRANS_FO_CAMTEL",
U530="Fiber AOF","Fiber AOF",
U530="Projet OCM (HUAWEI)","TRAVAUX-HUAWEI",
U530="Projet OCM (NOKIA)","TRAVAUX-NOKIA",
U530="ACCESS-ISSUE","ACCESS-ISSUE",
U530="Projet OCM (ZTE, NOKIA, autres projets)","TRAVAUX OCM",
U530="No root CAuse","No root cause",
U530="ODU HS","PDH",
U530="IP &amp; VLAN","PDH",
U530="Warehouse HUAWEI","SPARE-ISSUE",
U530="SPARE-HS","SPARE-ISSUE",
U530="Power Telco","BSS"
),"")</f>
        <v/>
      </c>
      <c r="T530" s="32" t="str" cm="1">
        <f t="array" ref="T530">IFERROR(_xlfn.IFS(
U530="MPR ISSUE","TX ISSUE",
U530="BSS Hardware Issue","RAN ISSUE",
U530="Sites strategiques, MLL, Pylone, etc.","ENVTECH",
U530="AKTIVCO DEFAUT GE &amp; POWER Cabinet","POWER ISSUE",
U530="AKTIVCO Coupure ENEO &amp; Baisse de tension","POWER ISSUE",
U530="Coupure ENEO &amp; Baisse de tension","POWER ISSUE",
U530="Defaut GE &amp; POWER Cabinet","POWER ISSUE",
U530="Sharing","POWER ISSUE",
U530="Sites strategiques &amp; DataCenter","POWER ISSUE",
U530="Exclu","Exclu",
U530="SAT","TX ISSUE",
U530="SPARE-ISSUE","SPARE-ISSUE",
U530="Fiber CAmtel","TX ISSUE",
U530="Fiber AOF","TX ISSUE",
U530="Projet OCM (HUAWEI)","TRAVAUX-HUAWEI",
U530="Projet OCM (NOKIA)","TRAVAUX -NOKIA",
U530="ACCESS-ISSUE","ACCESS-ISSUE",
U530="Projet OCM (ZTE, NOKIA, autres projets)","TRAVAUX OCM",
U530="No root CAuse","No root cause",
U530="ODU HS","TX ISSUE",
U530="IP &amp; VLAN","TX ISSUE",
U530="Warehouse HUAWEI","SPARE-ISSUE",
U530="SPARE-HS","SPARE-ISSUE",
U530="Power Telco","RAN ISSUE"
),"")</f>
        <v/>
      </c>
      <c r="U530" s="33"/>
      <c r="V530" s="32" t="str" cm="1">
        <f t="array" ref="V530">IFERROR(_xlfn.IFS(
U530="MPR ISSUE","ACTIVE",
U530="BSS Hardware Issue","ACTIVE",
U530="Sites strategiques, MLL, Pylone, etc.","PASSIVE",
U530="AKTIVCO DEFAUT GE &amp; POWER Cabinet","PASSIVE",
U530="AKTIVCO Coupure ENEO &amp; Baisse de tension","PASSIVE",
U530="Coupure ENEO &amp; Baisse de tension","PASSIVE",
U530="Defaut GE &amp; POWER Cabinet","PASSIVE",
U530="Sharing","PASSIVE",
U530="Sites strategiques &amp; DataCenter","PASSIVE",
U530="Exclu","Exclu",
U530="SAT","ACTIVE",
U530="SPARE-ISSUE","SPARE-ISSUE",
U530="Fiber CAmtel","ACTIVE",
U530="Fiber AOF","ACTIVE",
U530="Projet OCM (HUAWEI)","PLANNED WORKS",
U530="Projet OCM (NOKIA)","PLANNED WORKS",
U530="ACCESS-ISSUE","ACCESS-ISSUE",
U530="Projet OCM (ZTE, NOKIA, autres projets)","PLANNED WORKS",
U530="No root CAuse","No root cause",
U530="ODU HS","ACTIVE",
U530="IP &amp; VLAN","ACTIVE",
U530="Warehouse HUAWEI","SPARE-ISSUE",
U530="SPARE-HS","SPARE-ISSUE",
U530="Power Telco","ACTIVE"
),"")</f>
        <v/>
      </c>
      <c r="W530" s="51"/>
      <c r="X530" s="51"/>
      <c r="Y530" s="51"/>
      <c r="Z530" s="51"/>
      <c r="AA530" s="51"/>
      <c r="AB530" s="34" t="s">
        <v>5420</v>
      </c>
      <c r="AC530" s="34" t="str">
        <f>_xlfn.XLOOKUP(B530,[4]ALL!$B:$B,[4]ALL!$N:$N,"")</f>
        <v/>
      </c>
      <c r="AD530" s="34" t="s">
        <v>5420</v>
      </c>
      <c r="AE530" s="34"/>
      <c r="AF530" s="36" t="s">
        <v>5420</v>
      </c>
      <c r="AG530" s="29"/>
      <c r="AH530" s="35"/>
      <c r="AI530" s="29"/>
      <c r="AJ530" s="29" t="s">
        <v>5420</v>
      </c>
      <c r="AK530" s="36" t="s">
        <v>5420</v>
      </c>
      <c r="AL530" s="36" t="s">
        <v>5420</v>
      </c>
      <c r="AM530" s="36" t="s">
        <v>5420</v>
      </c>
      <c r="AN530" s="36" t="s">
        <v>5420</v>
      </c>
      <c r="AO530" s="36" t="s">
        <v>5420</v>
      </c>
      <c r="AP530" s="36" t="s">
        <v>5420</v>
      </c>
      <c r="AQ530" s="36" t="s">
        <v>5420</v>
      </c>
      <c r="AR530" s="36" t="s">
        <v>5420</v>
      </c>
      <c r="AS530" s="36" t="s">
        <v>5420</v>
      </c>
      <c r="AT530" s="36" t="s">
        <v>5420</v>
      </c>
      <c r="AU530" s="36" t="s">
        <v>5420</v>
      </c>
      <c r="AV530" s="36" t="s">
        <v>5420</v>
      </c>
      <c r="AW530" s="45"/>
      <c r="AX530" s="45" t="s">
        <v>5420</v>
      </c>
      <c r="AY530" s="45" t="s">
        <v>5420</v>
      </c>
      <c r="AZ530" s="45" t="s">
        <v>5420</v>
      </c>
      <c r="BA530" s="36" t="s">
        <v>5420</v>
      </c>
    </row>
    <row r="531" spans="1:53" s="58" customFormat="1" ht="15.6" hidden="1" x14ac:dyDescent="0.3">
      <c r="A531" s="27" t="s">
        <v>1147</v>
      </c>
      <c r="B531" s="28" t="s">
        <v>1148</v>
      </c>
      <c r="C531" s="29" t="str">
        <f>_xlfn.XLOOKUP(B531,'[1]daily break down'!$D:$D,'[1]daily break down'!$E:$E,"")</f>
        <v>Douala</v>
      </c>
      <c r="D531" s="27" t="s">
        <v>21</v>
      </c>
      <c r="E531" s="27" t="s">
        <v>30</v>
      </c>
      <c r="F531" s="29" t="s">
        <v>31</v>
      </c>
      <c r="G531" s="27" t="s">
        <v>32</v>
      </c>
      <c r="H531" s="30" t="str">
        <f>_xlfn.XLOOKUP(B531,[2]CALCULATION!$B:$B,[2]CALCULATION!$H:$H,"")</f>
        <v>ZTE</v>
      </c>
      <c r="I531" s="25">
        <v>0</v>
      </c>
      <c r="J531" s="25">
        <v>0</v>
      </c>
      <c r="K531" s="25">
        <v>0</v>
      </c>
      <c r="L531" s="25">
        <v>0</v>
      </c>
      <c r="M531" s="25">
        <v>2.3845499710358289E-2</v>
      </c>
      <c r="N531" s="25">
        <v>0</v>
      </c>
      <c r="O531" s="25">
        <v>2.3916840023627997E-2</v>
      </c>
      <c r="P531" s="25" t="s">
        <v>6366</v>
      </c>
      <c r="Q531" s="31" t="s">
        <v>5364</v>
      </c>
      <c r="R531" s="31"/>
      <c r="S531" s="32" t="str" cm="1">
        <f t="array" ref="S531">IFERROR(_xlfn.IFS(
U531="MPR ISSUE","PDH",
U531="BSS Hardware Issue","BSS",
U531="Sites strategiques, MLL, Pylone, etc.","ENVTECH",
U531="AKTIVCO DEFAUT GE &amp; POWER Cabinet","AKTIVCO",
U531="AKTIVCO Coupure ENEO &amp; Baisse de tension","AKTIVCO GRID ONLY",
U531="Coupure ENEO &amp; Baisse de tension","IHS GRID ONLY",
U531="Defaut GE &amp; POWER Cabinet","IHS",
U531="Sharing","Partners",
U531="Sites strategiques &amp; DataCenter","SST &amp; DC",
U531="Exclu","Exclu",
U531="SAT","SAT",
U531="SPARE-ISSUE","SPARE-ISSUE",
U531="Fiber CAmtel","TRANS_FO_CAMTEL",
U531="Fiber AOF","Fiber AOF",
U531="Projet OCM (HUAWEI)","TRAVAUX-HUAWEI",
U531="Projet OCM (NOKIA)","TRAVAUX-NOKIA",
U531="ACCESS-ISSUE","ACCESS-ISSUE",
U531="Projet OCM (ZTE, NOKIA, autres projets)","TRAVAUX OCM",
U531="No root CAuse","No root cause",
U531="ODU HS","PDH",
U531="IP &amp; VLAN","PDH",
U531="Warehouse HUAWEI","SPARE-ISSUE",
U531="SPARE-HS","SPARE-ISSUE",
U531="Power Telco","BSS"
),"")</f>
        <v/>
      </c>
      <c r="T531" s="32" t="str" cm="1">
        <f t="array" ref="T531">IFERROR(_xlfn.IFS(
U531="MPR ISSUE","TX ISSUE",
U531="BSS Hardware Issue","RAN ISSUE",
U531="Sites strategiques, MLL, Pylone, etc.","ENVTECH",
U531="AKTIVCO DEFAUT GE &amp; POWER Cabinet","POWER ISSUE",
U531="AKTIVCO Coupure ENEO &amp; Baisse de tension","POWER ISSUE",
U531="Coupure ENEO &amp; Baisse de tension","POWER ISSUE",
U531="Defaut GE &amp; POWER Cabinet","POWER ISSUE",
U531="Sharing","POWER ISSUE",
U531="Sites strategiques &amp; DataCenter","POWER ISSUE",
U531="Exclu","Exclu",
U531="SAT","TX ISSUE",
U531="SPARE-ISSUE","SPARE-ISSUE",
U531="Fiber CAmtel","TX ISSUE",
U531="Fiber AOF","TX ISSUE",
U531="Projet OCM (HUAWEI)","TRAVAUX-HUAWEI",
U531="Projet OCM (NOKIA)","TRAVAUX -NOKIA",
U531="ACCESS-ISSUE","ACCESS-ISSUE",
U531="Projet OCM (ZTE, NOKIA, autres projets)","TRAVAUX OCM",
U531="No root CAuse","No root cause",
U531="ODU HS","TX ISSUE",
U531="IP &amp; VLAN","TX ISSUE",
U531="Warehouse HUAWEI","SPARE-ISSUE",
U531="SPARE-HS","SPARE-ISSUE",
U531="Power Telco","RAN ISSUE"
),"")</f>
        <v/>
      </c>
      <c r="U531" s="33"/>
      <c r="V531" s="32" t="str" cm="1">
        <f t="array" ref="V531">IFERROR(_xlfn.IFS(
U531="MPR ISSUE","ACTIVE",
U531="BSS Hardware Issue","ACTIVE",
U531="Sites strategiques, MLL, Pylone, etc.","PASSIVE",
U531="AKTIVCO DEFAUT GE &amp; POWER Cabinet","PASSIVE",
U531="AKTIVCO Coupure ENEO &amp; Baisse de tension","PASSIVE",
U531="Coupure ENEO &amp; Baisse de tension","PASSIVE",
U531="Defaut GE &amp; POWER Cabinet","PASSIVE",
U531="Sharing","PASSIVE",
U531="Sites strategiques &amp; DataCenter","PASSIVE",
U531="Exclu","Exclu",
U531="SAT","ACTIVE",
U531="SPARE-ISSUE","SPARE-ISSUE",
U531="Fiber CAmtel","ACTIVE",
U531="Fiber AOF","ACTIVE",
U531="Projet OCM (HUAWEI)","PLANNED WORKS",
U531="Projet OCM (NOKIA)","PLANNED WORKS",
U531="ACCESS-ISSUE","ACCESS-ISSUE",
U531="Projet OCM (ZTE, NOKIA, autres projets)","PLANNED WORKS",
U531="No root CAuse","No root cause",
U531="ODU HS","ACTIVE",
U531="IP &amp; VLAN","ACTIVE",
U531="Warehouse HUAWEI","SPARE-ISSUE",
U531="SPARE-HS","SPARE-ISSUE",
U531="Power Telco","ACTIVE"
),"")</f>
        <v/>
      </c>
      <c r="W531" s="51"/>
      <c r="X531" s="51"/>
      <c r="Y531" s="51"/>
      <c r="Z531" s="51"/>
      <c r="AA531" s="51"/>
      <c r="AB531" s="34" t="s">
        <v>5420</v>
      </c>
      <c r="AC531" s="34" t="str">
        <f>_xlfn.XLOOKUP(B531,[4]ALL!$B:$B,[4]ALL!$N:$N,"")</f>
        <v/>
      </c>
      <c r="AD531" s="34" t="s">
        <v>5420</v>
      </c>
      <c r="AE531" s="34"/>
      <c r="AF531" s="36" t="s">
        <v>5420</v>
      </c>
      <c r="AG531" s="29"/>
      <c r="AH531" s="35"/>
      <c r="AI531" s="29"/>
      <c r="AJ531" s="29" t="s">
        <v>5420</v>
      </c>
      <c r="AK531" s="36" t="s">
        <v>5420</v>
      </c>
      <c r="AL531" s="36" t="s">
        <v>5420</v>
      </c>
      <c r="AM531" s="36" t="s">
        <v>5420</v>
      </c>
      <c r="AN531" s="36" t="s">
        <v>5420</v>
      </c>
      <c r="AO531" s="36" t="s">
        <v>5420</v>
      </c>
      <c r="AP531" s="36" t="s">
        <v>5420</v>
      </c>
      <c r="AQ531" s="36" t="s">
        <v>5420</v>
      </c>
      <c r="AR531" s="36" t="s">
        <v>5420</v>
      </c>
      <c r="AS531" s="36" t="s">
        <v>5420</v>
      </c>
      <c r="AT531" s="36" t="s">
        <v>5420</v>
      </c>
      <c r="AU531" s="36" t="s">
        <v>5420</v>
      </c>
      <c r="AV531" s="36" t="s">
        <v>5420</v>
      </c>
      <c r="AW531" s="45"/>
      <c r="AX531" s="45" t="s">
        <v>5420</v>
      </c>
      <c r="AY531" s="45" t="s">
        <v>5420</v>
      </c>
      <c r="AZ531" s="45" t="s">
        <v>5420</v>
      </c>
      <c r="BA531" s="36" t="s">
        <v>5420</v>
      </c>
    </row>
    <row r="532" spans="1:53" s="58" customFormat="1" ht="15.6" hidden="1" x14ac:dyDescent="0.3">
      <c r="A532" s="27" t="s">
        <v>970</v>
      </c>
      <c r="B532" s="27" t="s">
        <v>971</v>
      </c>
      <c r="C532" s="29" t="str">
        <f>_xlfn.XLOOKUP(B532,'[1]daily break down'!$D:$D,'[1]daily break down'!$E:$E,"")</f>
        <v>Yaounde</v>
      </c>
      <c r="D532" s="27" t="s">
        <v>11</v>
      </c>
      <c r="E532" s="27" t="s">
        <v>12</v>
      </c>
      <c r="F532" s="29" t="s">
        <v>37</v>
      </c>
      <c r="G532" s="27" t="s">
        <v>38</v>
      </c>
      <c r="H532" s="30" t="str">
        <f>_xlfn.XLOOKUP(B532,[2]CALCULATION!$B:$B,[2]CALCULATION!$H:$H,"")</f>
        <v>ZTE</v>
      </c>
      <c r="I532" s="25">
        <v>0</v>
      </c>
      <c r="J532" s="25">
        <v>1.1788986767798696E-2</v>
      </c>
      <c r="K532" s="25">
        <v>1.9796936932309963E-3</v>
      </c>
      <c r="L532" s="25">
        <v>0.20075164154060837</v>
      </c>
      <c r="M532" s="25">
        <v>3.4551897224291075</v>
      </c>
      <c r="N532" s="25">
        <v>0.91394075329663726</v>
      </c>
      <c r="O532" s="25">
        <v>2.3096426421027695E-2</v>
      </c>
      <c r="P532" s="25" t="s">
        <v>6366</v>
      </c>
      <c r="Q532" s="31" t="s">
        <v>5364</v>
      </c>
      <c r="R532" s="31"/>
      <c r="S532" s="32" t="str" cm="1">
        <f t="array" ref="S532">IFERROR(_xlfn.IFS(
U532="MPR ISSUE","PDH",
U532="BSS Hardware Issue","BSS",
U532="Sites strategiques, MLL, Pylone, etc.","ENVTECH",
U532="AKTIVCO DEFAUT GE &amp; POWER Cabinet","AKTIVCO",
U532="AKTIVCO Coupure ENEO &amp; Baisse de tension","AKTIVCO GRID ONLY",
U532="Coupure ENEO &amp; Baisse de tension","IHS GRID ONLY",
U532="Defaut GE &amp; POWER Cabinet","IHS",
U532="Sharing","Partners",
U532="Sites strategiques &amp; DataCenter","SST &amp; DC",
U532="Exclu","Exclu",
U532="SAT","SAT",
U532="SPARE-ISSUE","SPARE-ISSUE",
U532="Fiber CAmtel","TRANS_FO_CAMTEL",
U532="Fiber AOF","Fiber AOF",
U532="Projet OCM (HUAWEI)","TRAVAUX-HUAWEI",
U532="Projet OCM (NOKIA)","TRAVAUX-NOKIA",
U532="ACCESS-ISSUE","ACCESS-ISSUE",
U532="Projet OCM (ZTE, NOKIA, autres projets)","TRAVAUX OCM",
U532="No root CAuse","No root cause",
U532="ODU HS","PDH",
U532="IP &amp; VLAN","PDH",
U532="Warehouse HUAWEI","SPARE-ISSUE",
U532="SPARE-HS","SPARE-ISSUE",
U532="Power Telco","BSS"
),"")</f>
        <v/>
      </c>
      <c r="T532" s="32" t="str" cm="1">
        <f t="array" ref="T532">IFERROR(_xlfn.IFS(
U532="MPR ISSUE","TX ISSUE",
U532="BSS Hardware Issue","RAN ISSUE",
U532="Sites strategiques, MLL, Pylone, etc.","ENVTECH",
U532="AKTIVCO DEFAUT GE &amp; POWER Cabinet","POWER ISSUE",
U532="AKTIVCO Coupure ENEO &amp; Baisse de tension","POWER ISSUE",
U532="Coupure ENEO &amp; Baisse de tension","POWER ISSUE",
U532="Defaut GE &amp; POWER Cabinet","POWER ISSUE",
U532="Sharing","POWER ISSUE",
U532="Sites strategiques &amp; DataCenter","POWER ISSUE",
U532="Exclu","Exclu",
U532="SAT","TX ISSUE",
U532="SPARE-ISSUE","SPARE-ISSUE",
U532="Fiber CAmtel","TX ISSUE",
U532="Fiber AOF","TX ISSUE",
U532="Projet OCM (HUAWEI)","TRAVAUX-HUAWEI",
U532="Projet OCM (NOKIA)","TRAVAUX -NOKIA",
U532="ACCESS-ISSUE","ACCESS-ISSUE",
U532="Projet OCM (ZTE, NOKIA, autres projets)","TRAVAUX OCM",
U532="No root CAuse","No root cause",
U532="ODU HS","TX ISSUE",
U532="IP &amp; VLAN","TX ISSUE",
U532="Warehouse HUAWEI","SPARE-ISSUE",
U532="SPARE-HS","SPARE-ISSUE",
U532="Power Telco","RAN ISSUE"
),"")</f>
        <v/>
      </c>
      <c r="U532" s="33"/>
      <c r="V532" s="32" t="str" cm="1">
        <f t="array" ref="V532">IFERROR(_xlfn.IFS(
U532="MPR ISSUE","ACTIVE",
U532="BSS Hardware Issue","ACTIVE",
U532="Sites strategiques, MLL, Pylone, etc.","PASSIVE",
U532="AKTIVCO DEFAUT GE &amp; POWER Cabinet","PASSIVE",
U532="AKTIVCO Coupure ENEO &amp; Baisse de tension","PASSIVE",
U532="Coupure ENEO &amp; Baisse de tension","PASSIVE",
U532="Defaut GE &amp; POWER Cabinet","PASSIVE",
U532="Sharing","PASSIVE",
U532="Sites strategiques &amp; DataCenter","PASSIVE",
U532="Exclu","Exclu",
U532="SAT","ACTIVE",
U532="SPARE-ISSUE","SPARE-ISSUE",
U532="Fiber CAmtel","ACTIVE",
U532="Fiber AOF","ACTIVE",
U532="Projet OCM (HUAWEI)","PLANNED WORKS",
U532="Projet OCM (NOKIA)","PLANNED WORKS",
U532="ACCESS-ISSUE","ACCESS-ISSUE",
U532="Projet OCM (ZTE, NOKIA, autres projets)","PLANNED WORKS",
U532="No root CAuse","No root cause",
U532="ODU HS","ACTIVE",
U532="IP &amp; VLAN","ACTIVE",
U532="Warehouse HUAWEI","SPARE-ISSUE",
U532="SPARE-HS","SPARE-ISSUE",
U532="Power Telco","ACTIVE"
),"")</f>
        <v/>
      </c>
      <c r="W532" s="51"/>
      <c r="X532" s="51"/>
      <c r="Y532" s="51"/>
      <c r="Z532" s="51"/>
      <c r="AA532" s="51"/>
      <c r="AB532" s="34" t="s">
        <v>6782</v>
      </c>
      <c r="AC532" s="34" t="str">
        <f>_xlfn.XLOOKUP(B532,[4]ALL!$B:$B,[4]ALL!$N:$N,"")</f>
        <v>No Power issue</v>
      </c>
      <c r="AD532" s="34"/>
      <c r="AE532" s="34"/>
      <c r="AF532" s="36" t="s">
        <v>5420</v>
      </c>
      <c r="AG532" s="29"/>
      <c r="AH532" s="35"/>
      <c r="AI532" s="29"/>
      <c r="AJ532" s="29" t="s">
        <v>5420</v>
      </c>
      <c r="AK532" s="36" t="s">
        <v>5420</v>
      </c>
      <c r="AL532" s="36" t="s">
        <v>5420</v>
      </c>
      <c r="AM532" s="36" t="s">
        <v>5420</v>
      </c>
      <c r="AN532" s="36" t="s">
        <v>5420</v>
      </c>
      <c r="AO532" s="36" t="s">
        <v>5420</v>
      </c>
      <c r="AP532" s="36" t="s">
        <v>5420</v>
      </c>
      <c r="AQ532" s="36" t="s">
        <v>5420</v>
      </c>
      <c r="AR532" s="36" t="s">
        <v>5420</v>
      </c>
      <c r="AS532" s="36" t="s">
        <v>5420</v>
      </c>
      <c r="AT532" s="36" t="s">
        <v>5420</v>
      </c>
      <c r="AU532" s="36" t="s">
        <v>5420</v>
      </c>
      <c r="AV532" s="36" t="s">
        <v>5420</v>
      </c>
      <c r="AW532" s="45"/>
      <c r="AX532" s="45" t="s">
        <v>5420</v>
      </c>
      <c r="AY532" s="45" t="s">
        <v>5420</v>
      </c>
      <c r="AZ532" s="45" t="s">
        <v>5420</v>
      </c>
      <c r="BA532" s="36" t="s">
        <v>5420</v>
      </c>
    </row>
    <row r="533" spans="1:53" s="58" customFormat="1" ht="15.6" hidden="1" x14ac:dyDescent="0.3">
      <c r="A533" s="27" t="s">
        <v>1583</v>
      </c>
      <c r="B533" s="28" t="s">
        <v>1584</v>
      </c>
      <c r="C533" s="29" t="str">
        <f>_xlfn.XLOOKUP(B533,'[1]daily break down'!$D:$D,'[1]daily break down'!$E:$E,"")</f>
        <v>Yaounde</v>
      </c>
      <c r="D533" s="27" t="s">
        <v>21</v>
      </c>
      <c r="E533" s="27" t="s">
        <v>30</v>
      </c>
      <c r="F533" s="29" t="s">
        <v>37</v>
      </c>
      <c r="G533" s="27" t="s">
        <v>38</v>
      </c>
      <c r="H533" s="30" t="str">
        <f>_xlfn.XLOOKUP(B533,[2]CALCULATION!$B:$B,[2]CALCULATION!$H:$H,"")</f>
        <v>ZTE</v>
      </c>
      <c r="I533" s="25">
        <v>5.4485450856511788</v>
      </c>
      <c r="J533" s="25">
        <v>18.446714493212689</v>
      </c>
      <c r="K533" s="25">
        <v>0</v>
      </c>
      <c r="L533" s="25">
        <v>0</v>
      </c>
      <c r="M533" s="25">
        <v>0</v>
      </c>
      <c r="N533" s="25">
        <v>0</v>
      </c>
      <c r="O533" s="25">
        <v>2.2454363601601302E-2</v>
      </c>
      <c r="P533" s="25" t="s">
        <v>6366</v>
      </c>
      <c r="Q533" s="31" t="s">
        <v>5364</v>
      </c>
      <c r="R533" s="31"/>
      <c r="S533" s="32" t="str" cm="1">
        <f t="array" ref="S533">IFERROR(_xlfn.IFS(
U533="MPR ISSUE","PDH",
U533="BSS Hardware Issue","BSS",
U533="Sites strategiques, MLL, Pylone, etc.","ENVTECH",
U533="AKTIVCO DEFAUT GE &amp; POWER Cabinet","AKTIVCO",
U533="AKTIVCO Coupure ENEO &amp; Baisse de tension","AKTIVCO GRID ONLY",
U533="Coupure ENEO &amp; Baisse de tension","IHS GRID ONLY",
U533="Defaut GE &amp; POWER Cabinet","IHS",
U533="Sharing","Partners",
U533="Sites strategiques &amp; DataCenter","SST &amp; DC",
U533="Exclu","Exclu",
U533="SAT","SAT",
U533="SPARE-ISSUE","SPARE-ISSUE",
U533="Fiber CAmtel","TRANS_FO_CAMTEL",
U533="Fiber AOF","Fiber AOF",
U533="Projet OCM (HUAWEI)","TRAVAUX-HUAWEI",
U533="Projet OCM (NOKIA)","TRAVAUX-NOKIA",
U533="ACCESS-ISSUE","ACCESS-ISSUE",
U533="Projet OCM (ZTE, NOKIA, autres projets)","TRAVAUX OCM",
U533="No root CAuse","No root cause",
U533="ODU HS","PDH",
U533="IP &amp; VLAN","PDH",
U533="Warehouse HUAWEI","SPARE-ISSUE",
U533="SPARE-HS","SPARE-ISSUE",
U533="Power Telco","BSS"
),"")</f>
        <v/>
      </c>
      <c r="T533" s="32" t="str" cm="1">
        <f t="array" ref="T533">IFERROR(_xlfn.IFS(
U533="MPR ISSUE","TX ISSUE",
U533="BSS Hardware Issue","RAN ISSUE",
U533="Sites strategiques, MLL, Pylone, etc.","ENVTECH",
U533="AKTIVCO DEFAUT GE &amp; POWER Cabinet","POWER ISSUE",
U533="AKTIVCO Coupure ENEO &amp; Baisse de tension","POWER ISSUE",
U533="Coupure ENEO &amp; Baisse de tension","POWER ISSUE",
U533="Defaut GE &amp; POWER Cabinet","POWER ISSUE",
U533="Sharing","POWER ISSUE",
U533="Sites strategiques &amp; DataCenter","POWER ISSUE",
U533="Exclu","Exclu",
U533="SAT","TX ISSUE",
U533="SPARE-ISSUE","SPARE-ISSUE",
U533="Fiber CAmtel","TX ISSUE",
U533="Fiber AOF","TX ISSUE",
U533="Projet OCM (HUAWEI)","TRAVAUX-HUAWEI",
U533="Projet OCM (NOKIA)","TRAVAUX -NOKIA",
U533="ACCESS-ISSUE","ACCESS-ISSUE",
U533="Projet OCM (ZTE, NOKIA, autres projets)","TRAVAUX OCM",
U533="No root CAuse","No root cause",
U533="ODU HS","TX ISSUE",
U533="IP &amp; VLAN","TX ISSUE",
U533="Warehouse HUAWEI","SPARE-ISSUE",
U533="SPARE-HS","SPARE-ISSUE",
U533="Power Telco","RAN ISSUE"
),"")</f>
        <v/>
      </c>
      <c r="U533" s="33"/>
      <c r="V533" s="32" t="str" cm="1">
        <f t="array" ref="V533">IFERROR(_xlfn.IFS(
U533="MPR ISSUE","ACTIVE",
U533="BSS Hardware Issue","ACTIVE",
U533="Sites strategiques, MLL, Pylone, etc.","PASSIVE",
U533="AKTIVCO DEFAUT GE &amp; POWER Cabinet","PASSIVE",
U533="AKTIVCO Coupure ENEO &amp; Baisse de tension","PASSIVE",
U533="Coupure ENEO &amp; Baisse de tension","PASSIVE",
U533="Defaut GE &amp; POWER Cabinet","PASSIVE",
U533="Sharing","PASSIVE",
U533="Sites strategiques &amp; DataCenter","PASSIVE",
U533="Exclu","Exclu",
U533="SAT","ACTIVE",
U533="SPARE-ISSUE","SPARE-ISSUE",
U533="Fiber CAmtel","ACTIVE",
U533="Fiber AOF","ACTIVE",
U533="Projet OCM (HUAWEI)","PLANNED WORKS",
U533="Projet OCM (NOKIA)","PLANNED WORKS",
U533="ACCESS-ISSUE","ACCESS-ISSUE",
U533="Projet OCM (ZTE, NOKIA, autres projets)","PLANNED WORKS",
U533="No root CAuse","No root cause",
U533="ODU HS","ACTIVE",
U533="IP &amp; VLAN","ACTIVE",
U533="Warehouse HUAWEI","SPARE-ISSUE",
U533="SPARE-HS","SPARE-ISSUE",
U533="Power Telco","ACTIVE"
),"")</f>
        <v/>
      </c>
      <c r="W533" s="51"/>
      <c r="X533" s="51"/>
      <c r="Y533" s="51"/>
      <c r="Z533" s="51"/>
      <c r="AA533" s="51"/>
      <c r="AB533" s="34" t="s">
        <v>6686</v>
      </c>
      <c r="AC533" s="34" t="str">
        <f>_xlfn.XLOOKUP(B533,[4]ALL!$B:$B,[4]ALL!$N:$N,"")</f>
        <v/>
      </c>
      <c r="AD533" s="34" t="s">
        <v>5420</v>
      </c>
      <c r="AE533" s="34"/>
      <c r="AF533" s="36" t="s">
        <v>6419</v>
      </c>
      <c r="AG533" s="29"/>
      <c r="AH533" s="35"/>
      <c r="AI533" s="29"/>
      <c r="AJ533" s="29" t="s">
        <v>5420</v>
      </c>
      <c r="AK533" s="36" t="s">
        <v>5420</v>
      </c>
      <c r="AL533" s="36" t="s">
        <v>5420</v>
      </c>
      <c r="AM533" s="36" t="s">
        <v>5420</v>
      </c>
      <c r="AN533" s="36" t="s">
        <v>5420</v>
      </c>
      <c r="AO533" s="36" t="s">
        <v>5420</v>
      </c>
      <c r="AP533" s="36" t="s">
        <v>5420</v>
      </c>
      <c r="AQ533" s="36" t="s">
        <v>5420</v>
      </c>
      <c r="AR533" s="36" t="s">
        <v>5420</v>
      </c>
      <c r="AS533" s="36" t="s">
        <v>5420</v>
      </c>
      <c r="AT533" s="36" t="s">
        <v>5420</v>
      </c>
      <c r="AU533" s="36" t="s">
        <v>5420</v>
      </c>
      <c r="AV533" s="36" t="s">
        <v>6120</v>
      </c>
      <c r="AW533" s="45"/>
      <c r="AX533" s="45" t="s">
        <v>5420</v>
      </c>
      <c r="AY533" s="45" t="s">
        <v>5420</v>
      </c>
      <c r="AZ533" s="45" t="s">
        <v>5420</v>
      </c>
      <c r="BA533" s="36" t="s">
        <v>5420</v>
      </c>
    </row>
    <row r="534" spans="1:53" s="58" customFormat="1" ht="15.6" hidden="1" x14ac:dyDescent="0.3">
      <c r="A534" s="27" t="s">
        <v>1631</v>
      </c>
      <c r="B534" s="28" t="s">
        <v>1632</v>
      </c>
      <c r="C534" s="29" t="str">
        <f>_xlfn.XLOOKUP(B534,'[1]daily break down'!$D:$D,'[1]daily break down'!$E:$E,"")</f>
        <v>Yaounde</v>
      </c>
      <c r="D534" s="27" t="s">
        <v>11</v>
      </c>
      <c r="E534" s="27" t="s">
        <v>12</v>
      </c>
      <c r="F534" s="29" t="s">
        <v>37</v>
      </c>
      <c r="G534" s="27" t="s">
        <v>38</v>
      </c>
      <c r="H534" s="30" t="str">
        <f>_xlfn.XLOOKUP(B534,[2]CALCULATION!$B:$B,[2]CALCULATION!$H:$H,"")</f>
        <v>ZTE</v>
      </c>
      <c r="I534" s="25">
        <v>0</v>
      </c>
      <c r="J534" s="25">
        <v>0</v>
      </c>
      <c r="K534" s="25">
        <v>0</v>
      </c>
      <c r="L534" s="25">
        <v>0</v>
      </c>
      <c r="M534" s="25">
        <v>0</v>
      </c>
      <c r="N534" s="25">
        <v>0</v>
      </c>
      <c r="O534" s="25">
        <v>2.1526939529097087E-2</v>
      </c>
      <c r="P534" s="25" t="s">
        <v>6366</v>
      </c>
      <c r="Q534" s="31" t="s">
        <v>5364</v>
      </c>
      <c r="R534" s="31"/>
      <c r="S534" s="32" t="str" cm="1">
        <f t="array" ref="S534">IFERROR(_xlfn.IFS(
U534="MPR ISSUE","PDH",
U534="BSS Hardware Issue","BSS",
U534="Sites strategiques, MLL, Pylone, etc.","ENVTECH",
U534="AKTIVCO DEFAUT GE &amp; POWER Cabinet","AKTIVCO",
U534="AKTIVCO Coupure ENEO &amp; Baisse de tension","AKTIVCO GRID ONLY",
U534="Coupure ENEO &amp; Baisse de tension","IHS GRID ONLY",
U534="Defaut GE &amp; POWER Cabinet","IHS",
U534="Sharing","Partners",
U534="Sites strategiques &amp; DataCenter","SST &amp; DC",
U534="Exclu","Exclu",
U534="SAT","SAT",
U534="SPARE-ISSUE","SPARE-ISSUE",
U534="Fiber CAmtel","TRANS_FO_CAMTEL",
U534="Fiber AOF","Fiber AOF",
U534="Projet OCM (HUAWEI)","TRAVAUX-HUAWEI",
U534="Projet OCM (NOKIA)","TRAVAUX-NOKIA",
U534="ACCESS-ISSUE","ACCESS-ISSUE",
U534="Projet OCM (ZTE, NOKIA, autres projets)","TRAVAUX OCM",
U534="No root CAuse","No root cause",
U534="ODU HS","PDH",
U534="IP &amp; VLAN","PDH",
U534="Warehouse HUAWEI","SPARE-ISSUE",
U534="SPARE-HS","SPARE-ISSUE",
U534="Power Telco","BSS"
),"")</f>
        <v/>
      </c>
      <c r="T534" s="32" t="str" cm="1">
        <f t="array" ref="T534">IFERROR(_xlfn.IFS(
U534="MPR ISSUE","TX ISSUE",
U534="BSS Hardware Issue","RAN ISSUE",
U534="Sites strategiques, MLL, Pylone, etc.","ENVTECH",
U534="AKTIVCO DEFAUT GE &amp; POWER Cabinet","POWER ISSUE",
U534="AKTIVCO Coupure ENEO &amp; Baisse de tension","POWER ISSUE",
U534="Coupure ENEO &amp; Baisse de tension","POWER ISSUE",
U534="Defaut GE &amp; POWER Cabinet","POWER ISSUE",
U534="Sharing","POWER ISSUE",
U534="Sites strategiques &amp; DataCenter","POWER ISSUE",
U534="Exclu","Exclu",
U534="SAT","TX ISSUE",
U534="SPARE-ISSUE","SPARE-ISSUE",
U534="Fiber CAmtel","TX ISSUE",
U534="Fiber AOF","TX ISSUE",
U534="Projet OCM (HUAWEI)","TRAVAUX-HUAWEI",
U534="Projet OCM (NOKIA)","TRAVAUX -NOKIA",
U534="ACCESS-ISSUE","ACCESS-ISSUE",
U534="Projet OCM (ZTE, NOKIA, autres projets)","TRAVAUX OCM",
U534="No root CAuse","No root cause",
U534="ODU HS","TX ISSUE",
U534="IP &amp; VLAN","TX ISSUE",
U534="Warehouse HUAWEI","SPARE-ISSUE",
U534="SPARE-HS","SPARE-ISSUE",
U534="Power Telco","RAN ISSUE"
),"")</f>
        <v/>
      </c>
      <c r="U534" s="33"/>
      <c r="V534" s="32" t="str" cm="1">
        <f t="array" ref="V534">IFERROR(_xlfn.IFS(
U534="MPR ISSUE","ACTIVE",
U534="BSS Hardware Issue","ACTIVE",
U534="Sites strategiques, MLL, Pylone, etc.","PASSIVE",
U534="AKTIVCO DEFAUT GE &amp; POWER Cabinet","PASSIVE",
U534="AKTIVCO Coupure ENEO &amp; Baisse de tension","PASSIVE",
U534="Coupure ENEO &amp; Baisse de tension","PASSIVE",
U534="Defaut GE &amp; POWER Cabinet","PASSIVE",
U534="Sharing","PASSIVE",
U534="Sites strategiques &amp; DataCenter","PASSIVE",
U534="Exclu","Exclu",
U534="SAT","ACTIVE",
U534="SPARE-ISSUE","SPARE-ISSUE",
U534="Fiber CAmtel","ACTIVE",
U534="Fiber AOF","ACTIVE",
U534="Projet OCM (HUAWEI)","PLANNED WORKS",
U534="Projet OCM (NOKIA)","PLANNED WORKS",
U534="ACCESS-ISSUE","ACCESS-ISSUE",
U534="Projet OCM (ZTE, NOKIA, autres projets)","PLANNED WORKS",
U534="No root CAuse","No root cause",
U534="ODU HS","ACTIVE",
U534="IP &amp; VLAN","ACTIVE",
U534="Warehouse HUAWEI","SPARE-ISSUE",
U534="SPARE-HS","SPARE-ISSUE",
U534="Power Telco","ACTIVE"
),"")</f>
        <v/>
      </c>
      <c r="W534" s="52"/>
      <c r="X534" s="52"/>
      <c r="Y534" s="52"/>
      <c r="Z534" s="52"/>
      <c r="AA534" s="52"/>
      <c r="AB534" s="34" t="s">
        <v>6687</v>
      </c>
      <c r="AC534" s="34" t="str">
        <f>_xlfn.XLOOKUP(B534,[4]ALL!$B:$B,[4]ALL!$N:$N,"")</f>
        <v/>
      </c>
      <c r="AD534" s="34" t="s">
        <v>5420</v>
      </c>
      <c r="AE534" s="34"/>
      <c r="AF534" s="36" t="s">
        <v>6419</v>
      </c>
      <c r="AG534" s="29"/>
      <c r="AH534" s="35"/>
      <c r="AI534" s="29"/>
      <c r="AJ534" s="29" t="s">
        <v>5420</v>
      </c>
      <c r="AK534" s="36" t="s">
        <v>5420</v>
      </c>
      <c r="AL534" s="36" t="s">
        <v>5420</v>
      </c>
      <c r="AM534" s="36" t="s">
        <v>5420</v>
      </c>
      <c r="AN534" s="36" t="s">
        <v>5420</v>
      </c>
      <c r="AO534" s="36" t="s">
        <v>5420</v>
      </c>
      <c r="AP534" s="36" t="s">
        <v>5420</v>
      </c>
      <c r="AQ534" s="36" t="s">
        <v>5420</v>
      </c>
      <c r="AR534" s="36" t="s">
        <v>5420</v>
      </c>
      <c r="AS534" s="36" t="s">
        <v>5420</v>
      </c>
      <c r="AT534" s="36" t="s">
        <v>5420</v>
      </c>
      <c r="AU534" s="36" t="s">
        <v>5420</v>
      </c>
      <c r="AV534" s="36" t="s">
        <v>6192</v>
      </c>
      <c r="AW534" s="45"/>
      <c r="AX534" s="45" t="s">
        <v>5420</v>
      </c>
      <c r="AY534" s="45" t="s">
        <v>5420</v>
      </c>
      <c r="AZ534" s="45" t="s">
        <v>5420</v>
      </c>
      <c r="BA534" s="36" t="s">
        <v>5420</v>
      </c>
    </row>
    <row r="535" spans="1:53" s="58" customFormat="1" ht="15.6" hidden="1" x14ac:dyDescent="0.3">
      <c r="A535" s="27" t="s">
        <v>5013</v>
      </c>
      <c r="B535" s="28" t="s">
        <v>5014</v>
      </c>
      <c r="C535" s="29" t="str">
        <f>_xlfn.XLOOKUP(B535,'[1]daily break down'!$D:$D,'[1]daily break down'!$E:$E,"")</f>
        <v>Yaounde</v>
      </c>
      <c r="D535" s="27" t="s">
        <v>11</v>
      </c>
      <c r="E535" s="27" t="s">
        <v>145</v>
      </c>
      <c r="F535" s="29" t="s">
        <v>37</v>
      </c>
      <c r="G535" s="27" t="s">
        <v>38</v>
      </c>
      <c r="H535" s="30" t="str">
        <f>_xlfn.XLOOKUP(B535,[2]CALCULATION!$B:$B,[2]CALCULATION!$H:$H,"")</f>
        <v>ZTE</v>
      </c>
      <c r="I535" s="25">
        <v>0</v>
      </c>
      <c r="J535" s="25">
        <v>0</v>
      </c>
      <c r="K535" s="25">
        <v>1.8851677781487629E-2</v>
      </c>
      <c r="L535" s="25">
        <v>0</v>
      </c>
      <c r="M535" s="25">
        <v>0</v>
      </c>
      <c r="N535" s="25">
        <v>4.0503462858806114E-2</v>
      </c>
      <c r="O535" s="25">
        <v>2.099188717957513E-2</v>
      </c>
      <c r="P535" s="25" t="s">
        <v>6366</v>
      </c>
      <c r="Q535" s="31" t="s">
        <v>5364</v>
      </c>
      <c r="R535" s="31"/>
      <c r="S535" s="32" t="str" cm="1">
        <f t="array" ref="S535">IFERROR(_xlfn.IFS(
U535="MPR ISSUE","PDH",
U535="BSS Hardware Issue","BSS",
U535="Sites strategiques, MLL, Pylone, etc.","ENVTECH",
U535="AKTIVCO DEFAUT GE &amp; POWER Cabinet","AKTIVCO",
U535="AKTIVCO Coupure ENEO &amp; Baisse de tension","AKTIVCO GRID ONLY",
U535="Coupure ENEO &amp; Baisse de tension","IHS GRID ONLY",
U535="Defaut GE &amp; POWER Cabinet","IHS",
U535="Sharing","Partners",
U535="Sites strategiques &amp; DataCenter","SST &amp; DC",
U535="Exclu","Exclu",
U535="SAT","SAT",
U535="SPARE-ISSUE","SPARE-ISSUE",
U535="Fiber CAmtel","TRANS_FO_CAMTEL",
U535="Fiber AOF","Fiber AOF",
U535="Projet OCM (HUAWEI)","TRAVAUX-HUAWEI",
U535="Projet OCM (NOKIA)","TRAVAUX-NOKIA",
U535="ACCESS-ISSUE","ACCESS-ISSUE",
U535="Projet OCM (ZTE, NOKIA, autres projets)","TRAVAUX OCM",
U535="No root CAuse","No root cause",
U535="ODU HS","PDH",
U535="IP &amp; VLAN","PDH",
U535="Warehouse HUAWEI","SPARE-ISSUE",
U535="SPARE-HS","SPARE-ISSUE",
U535="Power Telco","BSS"
),"")</f>
        <v/>
      </c>
      <c r="T535" s="32" t="str" cm="1">
        <f t="array" ref="T535">IFERROR(_xlfn.IFS(
U535="MPR ISSUE","TX ISSUE",
U535="BSS Hardware Issue","RAN ISSUE",
U535="Sites strategiques, MLL, Pylone, etc.","ENVTECH",
U535="AKTIVCO DEFAUT GE &amp; POWER Cabinet","POWER ISSUE",
U535="AKTIVCO Coupure ENEO &amp; Baisse de tension","POWER ISSUE",
U535="Coupure ENEO &amp; Baisse de tension","POWER ISSUE",
U535="Defaut GE &amp; POWER Cabinet","POWER ISSUE",
U535="Sharing","POWER ISSUE",
U535="Sites strategiques &amp; DataCenter","POWER ISSUE",
U535="Exclu","Exclu",
U535="SAT","TX ISSUE",
U535="SPARE-ISSUE","SPARE-ISSUE",
U535="Fiber CAmtel","TX ISSUE",
U535="Fiber AOF","TX ISSUE",
U535="Projet OCM (HUAWEI)","TRAVAUX-HUAWEI",
U535="Projet OCM (NOKIA)","TRAVAUX -NOKIA",
U535="ACCESS-ISSUE","ACCESS-ISSUE",
U535="Projet OCM (ZTE, NOKIA, autres projets)","TRAVAUX OCM",
U535="No root CAuse","No root cause",
U535="ODU HS","TX ISSUE",
U535="IP &amp; VLAN","TX ISSUE",
U535="Warehouse HUAWEI","SPARE-ISSUE",
U535="SPARE-HS","SPARE-ISSUE",
U535="Power Telco","RAN ISSUE"
),"")</f>
        <v/>
      </c>
      <c r="U535" s="33"/>
      <c r="V535" s="32" t="str" cm="1">
        <f t="array" ref="V535">IFERROR(_xlfn.IFS(
U535="MPR ISSUE","ACTIVE",
U535="BSS Hardware Issue","ACTIVE",
U535="Sites strategiques, MLL, Pylone, etc.","PASSIVE",
U535="AKTIVCO DEFAUT GE &amp; POWER Cabinet","PASSIVE",
U535="AKTIVCO Coupure ENEO &amp; Baisse de tension","PASSIVE",
U535="Coupure ENEO &amp; Baisse de tension","PASSIVE",
U535="Defaut GE &amp; POWER Cabinet","PASSIVE",
U535="Sharing","PASSIVE",
U535="Sites strategiques &amp; DataCenter","PASSIVE",
U535="Exclu","Exclu",
U535="SAT","ACTIVE",
U535="SPARE-ISSUE","SPARE-ISSUE",
U535="Fiber CAmtel","ACTIVE",
U535="Fiber AOF","ACTIVE",
U535="Projet OCM (HUAWEI)","PLANNED WORKS",
U535="Projet OCM (NOKIA)","PLANNED WORKS",
U535="ACCESS-ISSUE","ACCESS-ISSUE",
U535="Projet OCM (ZTE, NOKIA, autres projets)","PLANNED WORKS",
U535="No root CAuse","No root cause",
U535="ODU HS","ACTIVE",
U535="IP &amp; VLAN","ACTIVE",
U535="Warehouse HUAWEI","SPARE-ISSUE",
U535="SPARE-HS","SPARE-ISSUE",
U535="Power Telco","ACTIVE"
),"")</f>
        <v/>
      </c>
      <c r="W535" s="51"/>
      <c r="X535" s="51"/>
      <c r="Y535" s="51"/>
      <c r="Z535" s="51"/>
      <c r="AA535" s="51"/>
      <c r="AB535" s="34" t="s">
        <v>5420</v>
      </c>
      <c r="AC535" s="34" t="str">
        <f>_xlfn.XLOOKUP(B535,[4]ALL!$B:$B,[4]ALL!$N:$N,"")</f>
        <v/>
      </c>
      <c r="AD535" s="34" t="s">
        <v>5420</v>
      </c>
      <c r="AE535" s="34"/>
      <c r="AF535" s="36" t="s">
        <v>5420</v>
      </c>
      <c r="AG535" s="29"/>
      <c r="AH535" s="35"/>
      <c r="AI535" s="29"/>
      <c r="AJ535" s="29" t="s">
        <v>5420</v>
      </c>
      <c r="AK535" s="36" t="s">
        <v>5420</v>
      </c>
      <c r="AL535" s="36" t="s">
        <v>5420</v>
      </c>
      <c r="AM535" s="36" t="s">
        <v>5420</v>
      </c>
      <c r="AN535" s="36" t="s">
        <v>5420</v>
      </c>
      <c r="AO535" s="36" t="s">
        <v>5420</v>
      </c>
      <c r="AP535" s="36" t="s">
        <v>5420</v>
      </c>
      <c r="AQ535" s="36" t="s">
        <v>5420</v>
      </c>
      <c r="AR535" s="36" t="s">
        <v>5420</v>
      </c>
      <c r="AS535" s="36" t="s">
        <v>5420</v>
      </c>
      <c r="AT535" s="36" t="s">
        <v>5420</v>
      </c>
      <c r="AU535" s="36" t="s">
        <v>5420</v>
      </c>
      <c r="AV535" s="36" t="s">
        <v>5420</v>
      </c>
      <c r="AW535" s="45"/>
      <c r="AX535" s="45" t="s">
        <v>5420</v>
      </c>
      <c r="AY535" s="45" t="s">
        <v>5420</v>
      </c>
      <c r="AZ535" s="45" t="s">
        <v>5420</v>
      </c>
      <c r="BA535" s="36" t="s">
        <v>5420</v>
      </c>
    </row>
    <row r="536" spans="1:53" s="58" customFormat="1" ht="15.6" hidden="1" x14ac:dyDescent="0.3">
      <c r="A536" s="27" t="s">
        <v>1134</v>
      </c>
      <c r="B536" s="28" t="s">
        <v>1135</v>
      </c>
      <c r="C536" s="29" t="str">
        <f>_xlfn.XLOOKUP(B536,'[1]daily break down'!$D:$D,'[1]daily break down'!$E:$E,"")</f>
        <v>Douala</v>
      </c>
      <c r="D536" s="27" t="s">
        <v>11</v>
      </c>
      <c r="E536" s="27" t="s">
        <v>12</v>
      </c>
      <c r="F536" s="29" t="s">
        <v>31</v>
      </c>
      <c r="G536" s="27" t="s">
        <v>32</v>
      </c>
      <c r="H536" s="30" t="str">
        <f>_xlfn.XLOOKUP(B536,[2]CALCULATION!$B:$B,[2]CALCULATION!$H:$H,"")</f>
        <v>ZTE</v>
      </c>
      <c r="I536" s="25">
        <v>1.8801382860632423</v>
      </c>
      <c r="J536" s="25">
        <v>1.0613655106682309</v>
      </c>
      <c r="K536" s="25">
        <v>0.82754763392717035</v>
      </c>
      <c r="L536" s="25">
        <v>0</v>
      </c>
      <c r="M536" s="25">
        <v>3.7150468135135548E-2</v>
      </c>
      <c r="N536" s="25">
        <v>6.4545148430655411E-2</v>
      </c>
      <c r="O536" s="25">
        <v>1.9903947402214038E-2</v>
      </c>
      <c r="P536" s="25" t="s">
        <v>6366</v>
      </c>
      <c r="Q536" s="31" t="s">
        <v>5364</v>
      </c>
      <c r="R536" s="31"/>
      <c r="S536" s="32" t="str" cm="1">
        <f t="array" ref="S536">IFERROR(_xlfn.IFS(
U536="MPR ISSUE","PDH",
U536="BSS Hardware Issue","BSS",
U536="Sites strategiques, MLL, Pylone, etc.","ENVTECH",
U536="AKTIVCO DEFAUT GE &amp; POWER Cabinet","AKTIVCO",
U536="AKTIVCO Coupure ENEO &amp; Baisse de tension","AKTIVCO GRID ONLY",
U536="Coupure ENEO &amp; Baisse de tension","IHS GRID ONLY",
U536="Defaut GE &amp; POWER Cabinet","IHS",
U536="Sharing","Partners",
U536="Sites strategiques &amp; DataCenter","SST &amp; DC",
U536="Exclu","Exclu",
U536="SAT","SAT",
U536="SPARE-ISSUE","SPARE-ISSUE",
U536="Fiber CAmtel","TRANS_FO_CAMTEL",
U536="Fiber AOF","Fiber AOF",
U536="Projet OCM (HUAWEI)","TRAVAUX-HUAWEI",
U536="Projet OCM (NOKIA)","TRAVAUX-NOKIA",
U536="ACCESS-ISSUE","ACCESS-ISSUE",
U536="Projet OCM (ZTE, NOKIA, autres projets)","TRAVAUX OCM",
U536="No root CAuse","No root cause",
U536="ODU HS","PDH",
U536="IP &amp; VLAN","PDH",
U536="Warehouse HUAWEI","SPARE-ISSUE",
U536="SPARE-HS","SPARE-ISSUE",
U536="Power Telco","BSS"
),"")</f>
        <v/>
      </c>
      <c r="T536" s="32" t="str" cm="1">
        <f t="array" ref="T536">IFERROR(_xlfn.IFS(
U536="MPR ISSUE","TX ISSUE",
U536="BSS Hardware Issue","RAN ISSUE",
U536="Sites strategiques, MLL, Pylone, etc.","ENVTECH",
U536="AKTIVCO DEFAUT GE &amp; POWER Cabinet","POWER ISSUE",
U536="AKTIVCO Coupure ENEO &amp; Baisse de tension","POWER ISSUE",
U536="Coupure ENEO &amp; Baisse de tension","POWER ISSUE",
U536="Defaut GE &amp; POWER Cabinet","POWER ISSUE",
U536="Sharing","POWER ISSUE",
U536="Sites strategiques &amp; DataCenter","POWER ISSUE",
U536="Exclu","Exclu",
U536="SAT","TX ISSUE",
U536="SPARE-ISSUE","SPARE-ISSUE",
U536="Fiber CAmtel","TX ISSUE",
U536="Fiber AOF","TX ISSUE",
U536="Projet OCM (HUAWEI)","TRAVAUX-HUAWEI",
U536="Projet OCM (NOKIA)","TRAVAUX -NOKIA",
U536="ACCESS-ISSUE","ACCESS-ISSUE",
U536="Projet OCM (ZTE, NOKIA, autres projets)","TRAVAUX OCM",
U536="No root CAuse","No root cause",
U536="ODU HS","TX ISSUE",
U536="IP &amp; VLAN","TX ISSUE",
U536="Warehouse HUAWEI","SPARE-ISSUE",
U536="SPARE-HS","SPARE-ISSUE",
U536="Power Telco","RAN ISSUE"
),"")</f>
        <v/>
      </c>
      <c r="U536" s="33"/>
      <c r="V536" s="32" t="str" cm="1">
        <f t="array" ref="V536">IFERROR(_xlfn.IFS(
U536="MPR ISSUE","ACTIVE",
U536="BSS Hardware Issue","ACTIVE",
U536="Sites strategiques, MLL, Pylone, etc.","PASSIVE",
U536="AKTIVCO DEFAUT GE &amp; POWER Cabinet","PASSIVE",
U536="AKTIVCO Coupure ENEO &amp; Baisse de tension","PASSIVE",
U536="Coupure ENEO &amp; Baisse de tension","PASSIVE",
U536="Defaut GE &amp; POWER Cabinet","PASSIVE",
U536="Sharing","PASSIVE",
U536="Sites strategiques &amp; DataCenter","PASSIVE",
U536="Exclu","Exclu",
U536="SAT","ACTIVE",
U536="SPARE-ISSUE","SPARE-ISSUE",
U536="Fiber CAmtel","ACTIVE",
U536="Fiber AOF","ACTIVE",
U536="Projet OCM (HUAWEI)","PLANNED WORKS",
U536="Projet OCM (NOKIA)","PLANNED WORKS",
U536="ACCESS-ISSUE","ACCESS-ISSUE",
U536="Projet OCM (ZTE, NOKIA, autres projets)","PLANNED WORKS",
U536="No root CAuse","No root cause",
U536="ODU HS","ACTIVE",
U536="IP &amp; VLAN","ACTIVE",
U536="Warehouse HUAWEI","SPARE-ISSUE",
U536="SPARE-HS","SPARE-ISSUE",
U536="Power Telco","ACTIVE"
),"")</f>
        <v/>
      </c>
      <c r="W536" s="51"/>
      <c r="X536" s="51"/>
      <c r="Y536" s="51"/>
      <c r="Z536" s="51"/>
      <c r="AA536" s="51"/>
      <c r="AB536" s="34" t="s">
        <v>5420</v>
      </c>
      <c r="AC536" s="34" t="str">
        <f>_xlfn.XLOOKUP(B536,[4]ALL!$B:$B,[4]ALL!$N:$N,"")</f>
        <v/>
      </c>
      <c r="AD536" s="34" t="s">
        <v>5420</v>
      </c>
      <c r="AE536" s="34"/>
      <c r="AF536" s="36" t="s">
        <v>5420</v>
      </c>
      <c r="AG536" s="29"/>
      <c r="AH536" s="35"/>
      <c r="AI536" s="29"/>
      <c r="AJ536" s="29" t="s">
        <v>5420</v>
      </c>
      <c r="AK536" s="36" t="s">
        <v>5420</v>
      </c>
      <c r="AL536" s="36" t="s">
        <v>5420</v>
      </c>
      <c r="AM536" s="36" t="s">
        <v>5420</v>
      </c>
      <c r="AN536" s="36" t="s">
        <v>5420</v>
      </c>
      <c r="AO536" s="36" t="s">
        <v>5420</v>
      </c>
      <c r="AP536" s="36" t="s">
        <v>5420</v>
      </c>
      <c r="AQ536" s="36" t="s">
        <v>5420</v>
      </c>
      <c r="AR536" s="36" t="s">
        <v>5420</v>
      </c>
      <c r="AS536" s="36" t="s">
        <v>5420</v>
      </c>
      <c r="AT536" s="36" t="s">
        <v>5420</v>
      </c>
      <c r="AU536" s="36" t="s">
        <v>5420</v>
      </c>
      <c r="AV536" s="36" t="s">
        <v>5420</v>
      </c>
      <c r="AW536" s="45"/>
      <c r="AX536" s="45" t="s">
        <v>5420</v>
      </c>
      <c r="AY536" s="45" t="s">
        <v>5420</v>
      </c>
      <c r="AZ536" s="45" t="s">
        <v>5420</v>
      </c>
      <c r="BA536" s="36" t="s">
        <v>5420</v>
      </c>
    </row>
    <row r="537" spans="1:53" s="58" customFormat="1" ht="15.6" hidden="1" x14ac:dyDescent="0.3">
      <c r="A537" s="27" t="s">
        <v>914</v>
      </c>
      <c r="B537" s="28" t="s">
        <v>915</v>
      </c>
      <c r="C537" s="29" t="str">
        <f>_xlfn.XLOOKUP(B537,'[1]daily break down'!$D:$D,'[1]daily break down'!$E:$E,"")</f>
        <v>LITTORAL</v>
      </c>
      <c r="D537" s="27" t="s">
        <v>11</v>
      </c>
      <c r="E537" s="27" t="s">
        <v>5372</v>
      </c>
      <c r="F537" s="29" t="s">
        <v>31</v>
      </c>
      <c r="G537" s="27" t="s">
        <v>916</v>
      </c>
      <c r="H537" s="39" t="str">
        <f>_xlfn.XLOOKUP(B537,[2]CALCULATION!$B:$B,[2]CALCULATION!$H:$H,"")</f>
        <v>NOKIA</v>
      </c>
      <c r="I537" s="25">
        <v>0.10797356413351493</v>
      </c>
      <c r="J537" s="25">
        <v>1.0165994640915717E-2</v>
      </c>
      <c r="K537" s="25">
        <v>0</v>
      </c>
      <c r="L537" s="25">
        <v>1.319795795487304E-2</v>
      </c>
      <c r="M537" s="25">
        <v>2.0867041631353223E-2</v>
      </c>
      <c r="N537" s="25">
        <v>2.8536125307833927E-3</v>
      </c>
      <c r="O537" s="25">
        <v>1.9190544269517926E-2</v>
      </c>
      <c r="P537" s="25" t="s">
        <v>6366</v>
      </c>
      <c r="Q537" s="31" t="s">
        <v>5364</v>
      </c>
      <c r="R537" s="31"/>
      <c r="S537" s="32" t="str" cm="1">
        <f t="array" ref="S537">IFERROR(_xlfn.IFS(
U537="MPR ISSUE","PDH",
U537="BSS Hardware Issue","BSS",
U537="Sites strategiques, MLL, Pylone, etc.","ENVTECH",
U537="AKTIVCO DEFAUT GE &amp; POWER Cabinet","AKTIVCO",
U537="AKTIVCO Coupure ENEO &amp; Baisse de tension","AKTIVCO GRID ONLY",
U537="Coupure ENEO &amp; Baisse de tension","IHS GRID ONLY",
U537="Defaut GE &amp; POWER Cabinet","IHS",
U537="Sharing","Partners",
U537="Sites strategiques &amp; DataCenter","SST &amp; DC",
U537="Exclu","Exclu",
U537="SAT","SAT",
U537="SPARE-ISSUE","SPARE-ISSUE",
U537="Fiber CAmtel","TRANS_FO_CAMTEL",
U537="Fiber AOF","Fiber AOF",
U537="Projet OCM (HUAWEI)","TRAVAUX-HUAWEI",
U537="Projet OCM (NOKIA)","TRAVAUX-NOKIA",
U537="ACCESS-ISSUE","ACCESS-ISSUE",
U537="Projet OCM (ZTE, NOKIA, autres projets)","TRAVAUX OCM",
U537="No root CAuse","No root cause",
U537="ODU HS","PDH",
U537="IP &amp; VLAN","PDH",
U537="Warehouse HUAWEI","SPARE-ISSUE",
U537="SPARE-HS","SPARE-ISSUE",
U537="Power Telco","BSS"
),"")</f>
        <v/>
      </c>
      <c r="T537" s="32" t="str" cm="1">
        <f t="array" ref="T537">IFERROR(_xlfn.IFS(
U537="MPR ISSUE","TX ISSUE",
U537="BSS Hardware Issue","RAN ISSUE",
U537="Sites strategiques, MLL, Pylone, etc.","ENVTECH",
U537="AKTIVCO DEFAUT GE &amp; POWER Cabinet","POWER ISSUE",
U537="AKTIVCO Coupure ENEO &amp; Baisse de tension","POWER ISSUE",
U537="Coupure ENEO &amp; Baisse de tension","POWER ISSUE",
U537="Defaut GE &amp; POWER Cabinet","POWER ISSUE",
U537="Sharing","POWER ISSUE",
U537="Sites strategiques &amp; DataCenter","POWER ISSUE",
U537="Exclu","Exclu",
U537="SAT","TX ISSUE",
U537="SPARE-ISSUE","SPARE-ISSUE",
U537="Fiber CAmtel","TX ISSUE",
U537="Fiber AOF","TX ISSUE",
U537="Projet OCM (HUAWEI)","TRAVAUX-HUAWEI",
U537="Projet OCM (NOKIA)","TRAVAUX -NOKIA",
U537="ACCESS-ISSUE","ACCESS-ISSUE",
U537="Projet OCM (ZTE, NOKIA, autres projets)","TRAVAUX OCM",
U537="No root CAuse","No root cause",
U537="ODU HS","TX ISSUE",
U537="IP &amp; VLAN","TX ISSUE",
U537="Warehouse HUAWEI","SPARE-ISSUE",
U537="SPARE-HS","SPARE-ISSUE",
U537="Power Telco","RAN ISSUE"
),"")</f>
        <v/>
      </c>
      <c r="U537" s="33"/>
      <c r="V537" s="32" t="str" cm="1">
        <f t="array" ref="V537">IFERROR(_xlfn.IFS(
U537="MPR ISSUE","ACTIVE",
U537="BSS Hardware Issue","ACTIVE",
U537="Sites strategiques, MLL, Pylone, etc.","PASSIVE",
U537="AKTIVCO DEFAUT GE &amp; POWER Cabinet","PASSIVE",
U537="AKTIVCO Coupure ENEO &amp; Baisse de tension","PASSIVE",
U537="Coupure ENEO &amp; Baisse de tension","PASSIVE",
U537="Defaut GE &amp; POWER Cabinet","PASSIVE",
U537="Sharing","PASSIVE",
U537="Sites strategiques &amp; DataCenter","PASSIVE",
U537="Exclu","Exclu",
U537="SAT","ACTIVE",
U537="SPARE-ISSUE","SPARE-ISSUE",
U537="Fiber CAmtel","ACTIVE",
U537="Fiber AOF","ACTIVE",
U537="Projet OCM (HUAWEI)","PLANNED WORKS",
U537="Projet OCM (NOKIA)","PLANNED WORKS",
U537="ACCESS-ISSUE","ACCESS-ISSUE",
U537="Projet OCM (ZTE, NOKIA, autres projets)","PLANNED WORKS",
U537="No root CAuse","No root cause",
U537="ODU HS","ACTIVE",
U537="IP &amp; VLAN","ACTIVE",
U537="Warehouse HUAWEI","SPARE-ISSUE",
U537="SPARE-HS","SPARE-ISSUE",
U537="Power Telco","ACTIVE"
),"")</f>
        <v/>
      </c>
      <c r="W537" s="51"/>
      <c r="X537" s="51"/>
      <c r="Y537" s="51"/>
      <c r="Z537" s="51"/>
      <c r="AA537" s="51"/>
      <c r="AB537" s="34" t="s">
        <v>5420</v>
      </c>
      <c r="AC537" s="34" t="str">
        <f>_xlfn.XLOOKUP(B537,[4]ALL!$B:$B,[4]ALL!$N:$N,"")</f>
        <v/>
      </c>
      <c r="AD537" s="34" t="s">
        <v>5420</v>
      </c>
      <c r="AE537" s="34"/>
      <c r="AF537" s="36" t="s">
        <v>5420</v>
      </c>
      <c r="AG537" s="29"/>
      <c r="AH537" s="35"/>
      <c r="AI537" s="29"/>
      <c r="AJ537" s="29" t="s">
        <v>5420</v>
      </c>
      <c r="AK537" s="36" t="s">
        <v>5420</v>
      </c>
      <c r="AL537" s="36" t="s">
        <v>5420</v>
      </c>
      <c r="AM537" s="36" t="s">
        <v>5420</v>
      </c>
      <c r="AN537" s="36" t="s">
        <v>5420</v>
      </c>
      <c r="AO537" s="36" t="s">
        <v>5420</v>
      </c>
      <c r="AP537" s="36" t="s">
        <v>5420</v>
      </c>
      <c r="AQ537" s="36" t="s">
        <v>5420</v>
      </c>
      <c r="AR537" s="36" t="s">
        <v>5420</v>
      </c>
      <c r="AS537" s="36" t="s">
        <v>5420</v>
      </c>
      <c r="AT537" s="36" t="s">
        <v>5420</v>
      </c>
      <c r="AU537" s="36" t="s">
        <v>5420</v>
      </c>
      <c r="AV537" s="36" t="s">
        <v>5420</v>
      </c>
      <c r="AW537" s="45"/>
      <c r="AX537" s="45" t="s">
        <v>5420</v>
      </c>
      <c r="AY537" s="45" t="s">
        <v>5420</v>
      </c>
      <c r="AZ537" s="45" t="s">
        <v>5420</v>
      </c>
      <c r="BA537" s="36" t="s">
        <v>5420</v>
      </c>
    </row>
    <row r="538" spans="1:53" s="58" customFormat="1" ht="15.6" hidden="1" x14ac:dyDescent="0.3">
      <c r="A538" s="27" t="s">
        <v>1230</v>
      </c>
      <c r="B538" s="28" t="s">
        <v>1231</v>
      </c>
      <c r="C538" s="29" t="str">
        <f>_xlfn.XLOOKUP(B538,'[1]daily break down'!$D:$D,'[1]daily break down'!$E:$E,"")</f>
        <v>ADAMAOUA</v>
      </c>
      <c r="D538" s="27" t="s">
        <v>21</v>
      </c>
      <c r="E538" s="27" t="s">
        <v>122</v>
      </c>
      <c r="F538" s="29" t="s">
        <v>90</v>
      </c>
      <c r="G538" s="27" t="s">
        <v>1230</v>
      </c>
      <c r="H538" s="39" t="str">
        <f>_xlfn.XLOOKUP(B538,[2]CALCULATION!$B:$B,[2]CALCULATION!$H:$H,"")</f>
        <v>NOKIA</v>
      </c>
      <c r="I538" s="25">
        <v>1.2932677036542007E-2</v>
      </c>
      <c r="J538" s="25">
        <v>0</v>
      </c>
      <c r="K538" s="25">
        <v>1.8209614962061218E-2</v>
      </c>
      <c r="L538" s="25">
        <v>4.6782922573629239E-2</v>
      </c>
      <c r="M538" s="25">
        <v>8.7324832159512075E-2</v>
      </c>
      <c r="N538" s="25">
        <v>9.6010974896019355E-2</v>
      </c>
      <c r="O538" s="25">
        <v>1.8532741823156521E-2</v>
      </c>
      <c r="P538" s="25" t="s">
        <v>6366</v>
      </c>
      <c r="Q538" s="31" t="s">
        <v>5364</v>
      </c>
      <c r="R538" s="31"/>
      <c r="S538" s="32" t="str" cm="1">
        <f t="array" ref="S538">IFERROR(_xlfn.IFS(
U538="MPR ISSUE","PDH",
U538="BSS Hardware Issue","BSS",
U538="Sites strategiques, MLL, Pylone, etc.","ENVTECH",
U538="AKTIVCO DEFAUT GE &amp; POWER Cabinet","AKTIVCO",
U538="AKTIVCO Coupure ENEO &amp; Baisse de tension","AKTIVCO GRID ONLY",
U538="Coupure ENEO &amp; Baisse de tension","IHS GRID ONLY",
U538="Defaut GE &amp; POWER Cabinet","IHS",
U538="Sharing","Partners",
U538="Sites strategiques &amp; DataCenter","SST &amp; DC",
U538="Exclu","Exclu",
U538="SAT","SAT",
U538="SPARE-ISSUE","SPARE-ISSUE",
U538="Fiber CAmtel","TRANS_FO_CAMTEL",
U538="Fiber AOF","Fiber AOF",
U538="Projet OCM (HUAWEI)","TRAVAUX-HUAWEI",
U538="Projet OCM (NOKIA)","TRAVAUX-NOKIA",
U538="ACCESS-ISSUE","ACCESS-ISSUE",
U538="Projet OCM (ZTE, NOKIA, autres projets)","TRAVAUX OCM",
U538="No root CAuse","No root cause",
U538="ODU HS","PDH",
U538="IP &amp; VLAN","PDH",
U538="Warehouse HUAWEI","SPARE-ISSUE",
U538="SPARE-HS","SPARE-ISSUE",
U538="Power Telco","BSS"
),"")</f>
        <v/>
      </c>
      <c r="T538" s="32" t="str" cm="1">
        <f t="array" ref="T538">IFERROR(_xlfn.IFS(
U538="MPR ISSUE","TX ISSUE",
U538="BSS Hardware Issue","RAN ISSUE",
U538="Sites strategiques, MLL, Pylone, etc.","ENVTECH",
U538="AKTIVCO DEFAUT GE &amp; POWER Cabinet","POWER ISSUE",
U538="AKTIVCO Coupure ENEO &amp; Baisse de tension","POWER ISSUE",
U538="Coupure ENEO &amp; Baisse de tension","POWER ISSUE",
U538="Defaut GE &amp; POWER Cabinet","POWER ISSUE",
U538="Sharing","POWER ISSUE",
U538="Sites strategiques &amp; DataCenter","POWER ISSUE",
U538="Exclu","Exclu",
U538="SAT","TX ISSUE",
U538="SPARE-ISSUE","SPARE-ISSUE",
U538="Fiber CAmtel","TX ISSUE",
U538="Fiber AOF","TX ISSUE",
U538="Projet OCM (HUAWEI)","TRAVAUX-HUAWEI",
U538="Projet OCM (NOKIA)","TRAVAUX -NOKIA",
U538="ACCESS-ISSUE","ACCESS-ISSUE",
U538="Projet OCM (ZTE, NOKIA, autres projets)","TRAVAUX OCM",
U538="No root CAuse","No root cause",
U538="ODU HS","TX ISSUE",
U538="IP &amp; VLAN","TX ISSUE",
U538="Warehouse HUAWEI","SPARE-ISSUE",
U538="SPARE-HS","SPARE-ISSUE",
U538="Power Telco","RAN ISSUE"
),"")</f>
        <v/>
      </c>
      <c r="U538" s="33"/>
      <c r="V538" s="32" t="str" cm="1">
        <f t="array" ref="V538">IFERROR(_xlfn.IFS(
U538="MPR ISSUE","ACTIVE",
U538="BSS Hardware Issue","ACTIVE",
U538="Sites strategiques, MLL, Pylone, etc.","PASSIVE",
U538="AKTIVCO DEFAUT GE &amp; POWER Cabinet","PASSIVE",
U538="AKTIVCO Coupure ENEO &amp; Baisse de tension","PASSIVE",
U538="Coupure ENEO &amp; Baisse de tension","PASSIVE",
U538="Defaut GE &amp; POWER Cabinet","PASSIVE",
U538="Sharing","PASSIVE",
U538="Sites strategiques &amp; DataCenter","PASSIVE",
U538="Exclu","Exclu",
U538="SAT","ACTIVE",
U538="SPARE-ISSUE","SPARE-ISSUE",
U538="Fiber CAmtel","ACTIVE",
U538="Fiber AOF","ACTIVE",
U538="Projet OCM (HUAWEI)","PLANNED WORKS",
U538="Projet OCM (NOKIA)","PLANNED WORKS",
U538="ACCESS-ISSUE","ACCESS-ISSUE",
U538="Projet OCM (ZTE, NOKIA, autres projets)","PLANNED WORKS",
U538="No root CAuse","No root cause",
U538="ODU HS","ACTIVE",
U538="IP &amp; VLAN","ACTIVE",
U538="Warehouse HUAWEI","SPARE-ISSUE",
U538="SPARE-HS","SPARE-ISSUE",
U538="Power Telco","ACTIVE"
),"")</f>
        <v/>
      </c>
      <c r="W538" s="51"/>
      <c r="X538" s="51"/>
      <c r="Y538" s="51"/>
      <c r="Z538" s="51"/>
      <c r="AA538" s="51"/>
      <c r="AB538" s="34" t="s">
        <v>5420</v>
      </c>
      <c r="AC538" s="34" t="str">
        <f>_xlfn.XLOOKUP(B538,[4]ALL!$B:$B,[4]ALL!$N:$N,"")</f>
        <v/>
      </c>
      <c r="AD538" s="34" t="s">
        <v>5420</v>
      </c>
      <c r="AE538" s="34"/>
      <c r="AF538" s="36" t="s">
        <v>5420</v>
      </c>
      <c r="AG538" s="29"/>
      <c r="AH538" s="35"/>
      <c r="AI538" s="29"/>
      <c r="AJ538" s="29" t="s">
        <v>5420</v>
      </c>
      <c r="AK538" s="36" t="s">
        <v>5420</v>
      </c>
      <c r="AL538" s="36" t="s">
        <v>5420</v>
      </c>
      <c r="AM538" s="36" t="s">
        <v>5420</v>
      </c>
      <c r="AN538" s="36" t="s">
        <v>5420</v>
      </c>
      <c r="AO538" s="36" t="s">
        <v>5420</v>
      </c>
      <c r="AP538" s="36" t="s">
        <v>5420</v>
      </c>
      <c r="AQ538" s="36" t="s">
        <v>5420</v>
      </c>
      <c r="AR538" s="36" t="s">
        <v>5420</v>
      </c>
      <c r="AS538" s="36" t="s">
        <v>5420</v>
      </c>
      <c r="AT538" s="36" t="s">
        <v>5420</v>
      </c>
      <c r="AU538" s="36" t="s">
        <v>5420</v>
      </c>
      <c r="AV538" s="36" t="s">
        <v>5420</v>
      </c>
      <c r="AW538" s="45"/>
      <c r="AX538" s="45" t="s">
        <v>5420</v>
      </c>
      <c r="AY538" s="45" t="s">
        <v>5420</v>
      </c>
      <c r="AZ538" s="45" t="s">
        <v>5420</v>
      </c>
      <c r="BA538" s="36" t="s">
        <v>5420</v>
      </c>
    </row>
    <row r="539" spans="1:53" s="58" customFormat="1" ht="15.6" hidden="1" x14ac:dyDescent="0.3">
      <c r="A539" s="27" t="s">
        <v>1406</v>
      </c>
      <c r="B539" s="28" t="s">
        <v>1407</v>
      </c>
      <c r="C539" s="29" t="str">
        <f>_xlfn.XLOOKUP(B539,'[1]daily break down'!$D:$D,'[1]daily break down'!$E:$E,"")</f>
        <v>LITTORAL</v>
      </c>
      <c r="D539" s="27" t="s">
        <v>11</v>
      </c>
      <c r="E539" s="27" t="s">
        <v>96</v>
      </c>
      <c r="F539" s="29" t="s">
        <v>31</v>
      </c>
      <c r="G539" s="27" t="s">
        <v>1408</v>
      </c>
      <c r="H539" s="39" t="str">
        <f>_xlfn.XLOOKUP(B539,[2]CALCULATION!$B:$B,[2]CALCULATION!$H:$H,"")</f>
        <v>NOKIA</v>
      </c>
      <c r="I539" s="25">
        <v>0.13875690930933993</v>
      </c>
      <c r="J539" s="25">
        <v>0</v>
      </c>
      <c r="K539" s="25">
        <v>1.9618586149135714E-3</v>
      </c>
      <c r="L539" s="25">
        <v>0.34296855604352344</v>
      </c>
      <c r="M539" s="25">
        <v>0</v>
      </c>
      <c r="N539" s="25">
        <v>0</v>
      </c>
      <c r="O539" s="25">
        <v>1.6765551640451688E-2</v>
      </c>
      <c r="P539" s="25" t="s">
        <v>6366</v>
      </c>
      <c r="Q539" s="31" t="s">
        <v>5364</v>
      </c>
      <c r="R539" s="31"/>
      <c r="S539" s="32" t="str" cm="1">
        <f t="array" ref="S539">IFERROR(_xlfn.IFS(
U539="MPR ISSUE","PDH",
U539="BSS Hardware Issue","BSS",
U539="Sites strategiques, MLL, Pylone, etc.","ENVTECH",
U539="AKTIVCO DEFAUT GE &amp; POWER Cabinet","AKTIVCO",
U539="AKTIVCO Coupure ENEO &amp; Baisse de tension","AKTIVCO GRID ONLY",
U539="Coupure ENEO &amp; Baisse de tension","IHS GRID ONLY",
U539="Defaut GE &amp; POWER Cabinet","IHS",
U539="Sharing","Partners",
U539="Sites strategiques &amp; DataCenter","SST &amp; DC",
U539="Exclu","Exclu",
U539="SAT","SAT",
U539="SPARE-ISSUE","SPARE-ISSUE",
U539="Fiber CAmtel","TRANS_FO_CAMTEL",
U539="Fiber AOF","Fiber AOF",
U539="Projet OCM (HUAWEI)","TRAVAUX-HUAWEI",
U539="Projet OCM (NOKIA)","TRAVAUX-NOKIA",
U539="ACCESS-ISSUE","ACCESS-ISSUE",
U539="Projet OCM (ZTE, NOKIA, autres projets)","TRAVAUX OCM",
U539="No root CAuse","No root cause",
U539="ODU HS","PDH",
U539="IP &amp; VLAN","PDH",
U539="Warehouse HUAWEI","SPARE-ISSUE",
U539="SPARE-HS","SPARE-ISSUE",
U539="Power Telco","BSS"
),"")</f>
        <v/>
      </c>
      <c r="T539" s="32" t="str" cm="1">
        <f t="array" ref="T539">IFERROR(_xlfn.IFS(
U539="MPR ISSUE","TX ISSUE",
U539="BSS Hardware Issue","RAN ISSUE",
U539="Sites strategiques, MLL, Pylone, etc.","ENVTECH",
U539="AKTIVCO DEFAUT GE &amp; POWER Cabinet","POWER ISSUE",
U539="AKTIVCO Coupure ENEO &amp; Baisse de tension","POWER ISSUE",
U539="Coupure ENEO &amp; Baisse de tension","POWER ISSUE",
U539="Defaut GE &amp; POWER Cabinet","POWER ISSUE",
U539="Sharing","POWER ISSUE",
U539="Sites strategiques &amp; DataCenter","POWER ISSUE",
U539="Exclu","Exclu",
U539="SAT","TX ISSUE",
U539="SPARE-ISSUE","SPARE-ISSUE",
U539="Fiber CAmtel","TX ISSUE",
U539="Fiber AOF","TX ISSUE",
U539="Projet OCM (HUAWEI)","TRAVAUX-HUAWEI",
U539="Projet OCM (NOKIA)","TRAVAUX -NOKIA",
U539="ACCESS-ISSUE","ACCESS-ISSUE",
U539="Projet OCM (ZTE, NOKIA, autres projets)","TRAVAUX OCM",
U539="No root CAuse","No root cause",
U539="ODU HS","TX ISSUE",
U539="IP &amp; VLAN","TX ISSUE",
U539="Warehouse HUAWEI","SPARE-ISSUE",
U539="SPARE-HS","SPARE-ISSUE",
U539="Power Telco","RAN ISSUE"
),"")</f>
        <v/>
      </c>
      <c r="U539" s="33"/>
      <c r="V539" s="32" t="str" cm="1">
        <f t="array" ref="V539">IFERROR(_xlfn.IFS(
U539="MPR ISSUE","ACTIVE",
U539="BSS Hardware Issue","ACTIVE",
U539="Sites strategiques, MLL, Pylone, etc.","PASSIVE",
U539="AKTIVCO DEFAUT GE &amp; POWER Cabinet","PASSIVE",
U539="AKTIVCO Coupure ENEO &amp; Baisse de tension","PASSIVE",
U539="Coupure ENEO &amp; Baisse de tension","PASSIVE",
U539="Defaut GE &amp; POWER Cabinet","PASSIVE",
U539="Sharing","PASSIVE",
U539="Sites strategiques &amp; DataCenter","PASSIVE",
U539="Exclu","Exclu",
U539="SAT","ACTIVE",
U539="SPARE-ISSUE","SPARE-ISSUE",
U539="Fiber CAmtel","ACTIVE",
U539="Fiber AOF","ACTIVE",
U539="Projet OCM (HUAWEI)","PLANNED WORKS",
U539="Projet OCM (NOKIA)","PLANNED WORKS",
U539="ACCESS-ISSUE","ACCESS-ISSUE",
U539="Projet OCM (ZTE, NOKIA, autres projets)","PLANNED WORKS",
U539="No root CAuse","No root cause",
U539="ODU HS","ACTIVE",
U539="IP &amp; VLAN","ACTIVE",
U539="Warehouse HUAWEI","SPARE-ISSUE",
U539="SPARE-HS","SPARE-ISSUE",
U539="Power Telco","ACTIVE"
),"")</f>
        <v/>
      </c>
      <c r="W539" s="51"/>
      <c r="X539" s="51"/>
      <c r="Y539" s="51"/>
      <c r="Z539" s="51"/>
      <c r="AA539" s="51"/>
      <c r="AB539" s="34" t="s">
        <v>5420</v>
      </c>
      <c r="AC539" s="34" t="str">
        <f>_xlfn.XLOOKUP(B539,[4]ALL!$B:$B,[4]ALL!$N:$N,"")</f>
        <v/>
      </c>
      <c r="AD539" s="34" t="s">
        <v>5420</v>
      </c>
      <c r="AE539" s="34"/>
      <c r="AF539" s="36" t="s">
        <v>5420</v>
      </c>
      <c r="AG539" s="29"/>
      <c r="AH539" s="35"/>
      <c r="AI539" s="29"/>
      <c r="AJ539" s="29" t="s">
        <v>5420</v>
      </c>
      <c r="AK539" s="36" t="s">
        <v>5420</v>
      </c>
      <c r="AL539" s="36" t="s">
        <v>5420</v>
      </c>
      <c r="AM539" s="36" t="s">
        <v>5420</v>
      </c>
      <c r="AN539" s="36" t="s">
        <v>5420</v>
      </c>
      <c r="AO539" s="36" t="s">
        <v>5420</v>
      </c>
      <c r="AP539" s="36" t="s">
        <v>5420</v>
      </c>
      <c r="AQ539" s="36" t="s">
        <v>5420</v>
      </c>
      <c r="AR539" s="36" t="s">
        <v>5420</v>
      </c>
      <c r="AS539" s="36" t="s">
        <v>5420</v>
      </c>
      <c r="AT539" s="36" t="s">
        <v>5420</v>
      </c>
      <c r="AU539" s="36" t="s">
        <v>5420</v>
      </c>
      <c r="AV539" s="36" t="s">
        <v>5420</v>
      </c>
      <c r="AW539" s="45"/>
      <c r="AX539" s="45" t="s">
        <v>5420</v>
      </c>
      <c r="AY539" s="45" t="s">
        <v>5420</v>
      </c>
      <c r="AZ539" s="45" t="s">
        <v>5420</v>
      </c>
      <c r="BA539" s="36" t="s">
        <v>5420</v>
      </c>
    </row>
    <row r="540" spans="1:53" s="58" customFormat="1" ht="15.6" hidden="1" x14ac:dyDescent="0.3">
      <c r="A540" s="27" t="s">
        <v>2706</v>
      </c>
      <c r="B540" s="28" t="s">
        <v>2707</v>
      </c>
      <c r="C540" s="29" t="str">
        <f>_xlfn.XLOOKUP(B540,'[1]daily break down'!$D:$D,'[1]daily break down'!$E:$E,"")</f>
        <v>Yaounde</v>
      </c>
      <c r="D540" s="27" t="s">
        <v>11</v>
      </c>
      <c r="E540" s="27" t="s">
        <v>12</v>
      </c>
      <c r="F540" s="29" t="s">
        <v>37</v>
      </c>
      <c r="G540" s="27" t="s">
        <v>38</v>
      </c>
      <c r="H540" s="30" t="str">
        <f>_xlfn.XLOOKUP(B540,[2]CALCULATION!$B:$B,[2]CALCULATION!$H:$H,"")</f>
        <v>ZTE</v>
      </c>
      <c r="I540" s="25">
        <v>0</v>
      </c>
      <c r="J540" s="25">
        <v>0</v>
      </c>
      <c r="K540" s="25">
        <v>0</v>
      </c>
      <c r="L540" s="25">
        <v>0</v>
      </c>
      <c r="M540" s="25">
        <v>0</v>
      </c>
      <c r="N540" s="25">
        <v>0</v>
      </c>
      <c r="O540" s="25">
        <v>1.6533117600226025E-2</v>
      </c>
      <c r="P540" s="25" t="s">
        <v>6366</v>
      </c>
      <c r="Q540" s="31" t="s">
        <v>5364</v>
      </c>
      <c r="R540" s="31"/>
      <c r="S540" s="32" t="str" cm="1">
        <f t="array" ref="S540">IFERROR(_xlfn.IFS(
U540="MPR ISSUE","PDH",
U540="BSS Hardware Issue","BSS",
U540="Sites strategiques, MLL, Pylone, etc.","ENVTECH",
U540="AKTIVCO DEFAUT GE &amp; POWER Cabinet","AKTIVCO",
U540="AKTIVCO Coupure ENEO &amp; Baisse de tension","AKTIVCO GRID ONLY",
U540="Coupure ENEO &amp; Baisse de tension","IHS GRID ONLY",
U540="Defaut GE &amp; POWER Cabinet","IHS",
U540="Sharing","Partners",
U540="Sites strategiques &amp; DataCenter","SST &amp; DC",
U540="Exclu","Exclu",
U540="SAT","SAT",
U540="SPARE-ISSUE","SPARE-ISSUE",
U540="Fiber CAmtel","TRANS_FO_CAMTEL",
U540="Fiber AOF","Fiber AOF",
U540="Projet OCM (HUAWEI)","TRAVAUX-HUAWEI",
U540="Projet OCM (NOKIA)","TRAVAUX-NOKIA",
U540="ACCESS-ISSUE","ACCESS-ISSUE",
U540="Projet OCM (ZTE, NOKIA, autres projets)","TRAVAUX OCM",
U540="No root CAuse","No root cause",
U540="ODU HS","PDH",
U540="IP &amp; VLAN","PDH",
U540="Warehouse HUAWEI","SPARE-ISSUE",
U540="SPARE-HS","SPARE-ISSUE",
U540="Power Telco","BSS"
),"")</f>
        <v/>
      </c>
      <c r="T540" s="32" t="str" cm="1">
        <f t="array" ref="T540">IFERROR(_xlfn.IFS(
U540="MPR ISSUE","TX ISSUE",
U540="BSS Hardware Issue","RAN ISSUE",
U540="Sites strategiques, MLL, Pylone, etc.","ENVTECH",
U540="AKTIVCO DEFAUT GE &amp; POWER Cabinet","POWER ISSUE",
U540="AKTIVCO Coupure ENEO &amp; Baisse de tension","POWER ISSUE",
U540="Coupure ENEO &amp; Baisse de tension","POWER ISSUE",
U540="Defaut GE &amp; POWER Cabinet","POWER ISSUE",
U540="Sharing","POWER ISSUE",
U540="Sites strategiques &amp; DataCenter","POWER ISSUE",
U540="Exclu","Exclu",
U540="SAT","TX ISSUE",
U540="SPARE-ISSUE","SPARE-ISSUE",
U540="Fiber CAmtel","TX ISSUE",
U540="Fiber AOF","TX ISSUE",
U540="Projet OCM (HUAWEI)","TRAVAUX-HUAWEI",
U540="Projet OCM (NOKIA)","TRAVAUX -NOKIA",
U540="ACCESS-ISSUE","ACCESS-ISSUE",
U540="Projet OCM (ZTE, NOKIA, autres projets)","TRAVAUX OCM",
U540="No root CAuse","No root cause",
U540="ODU HS","TX ISSUE",
U540="IP &amp; VLAN","TX ISSUE",
U540="Warehouse HUAWEI","SPARE-ISSUE",
U540="SPARE-HS","SPARE-ISSUE",
U540="Power Telco","RAN ISSUE"
),"")</f>
        <v/>
      </c>
      <c r="U540" s="33"/>
      <c r="V540" s="32" t="str" cm="1">
        <f t="array" ref="V540">IFERROR(_xlfn.IFS(
U540="MPR ISSUE","ACTIVE",
U540="BSS Hardware Issue","ACTIVE",
U540="Sites strategiques, MLL, Pylone, etc.","PASSIVE",
U540="AKTIVCO DEFAUT GE &amp; POWER Cabinet","PASSIVE",
U540="AKTIVCO Coupure ENEO &amp; Baisse de tension","PASSIVE",
U540="Coupure ENEO &amp; Baisse de tension","PASSIVE",
U540="Defaut GE &amp; POWER Cabinet","PASSIVE",
U540="Sharing","PASSIVE",
U540="Sites strategiques &amp; DataCenter","PASSIVE",
U540="Exclu","Exclu",
U540="SAT","ACTIVE",
U540="SPARE-ISSUE","SPARE-ISSUE",
U540="Fiber CAmtel","ACTIVE",
U540="Fiber AOF","ACTIVE",
U540="Projet OCM (HUAWEI)","PLANNED WORKS",
U540="Projet OCM (NOKIA)","PLANNED WORKS",
U540="ACCESS-ISSUE","ACCESS-ISSUE",
U540="Projet OCM (ZTE, NOKIA, autres projets)","PLANNED WORKS",
U540="No root CAuse","No root cause",
U540="ODU HS","ACTIVE",
U540="IP &amp; VLAN","ACTIVE",
U540="Warehouse HUAWEI","SPARE-ISSUE",
U540="SPARE-HS","SPARE-ISSUE",
U540="Power Telco","ACTIVE"
),"")</f>
        <v/>
      </c>
      <c r="W540" s="52"/>
      <c r="X540" s="52"/>
      <c r="Y540" s="52"/>
      <c r="Z540" s="52"/>
      <c r="AA540" s="52"/>
      <c r="AB540" s="34" t="s">
        <v>6688</v>
      </c>
      <c r="AC540" s="34" t="str">
        <f>_xlfn.XLOOKUP(B540,[4]ALL!$B:$B,[4]ALL!$N:$N,"")</f>
        <v/>
      </c>
      <c r="AD540" s="34" t="s">
        <v>5420</v>
      </c>
      <c r="AE540" s="34"/>
      <c r="AF540" s="36" t="s">
        <v>6419</v>
      </c>
      <c r="AG540" s="29"/>
      <c r="AH540" s="35"/>
      <c r="AI540" s="29"/>
      <c r="AJ540" s="29" t="s">
        <v>5420</v>
      </c>
      <c r="AK540" s="36" t="s">
        <v>5420</v>
      </c>
      <c r="AL540" s="36" t="s">
        <v>5420</v>
      </c>
      <c r="AM540" s="36" t="s">
        <v>5420</v>
      </c>
      <c r="AN540" s="36" t="s">
        <v>5420</v>
      </c>
      <c r="AO540" s="36" t="s">
        <v>5420</v>
      </c>
      <c r="AP540" s="36" t="s">
        <v>5420</v>
      </c>
      <c r="AQ540" s="36" t="s">
        <v>5420</v>
      </c>
      <c r="AR540" s="36" t="s">
        <v>5420</v>
      </c>
      <c r="AS540" s="36" t="s">
        <v>5420</v>
      </c>
      <c r="AT540" s="36" t="s">
        <v>5420</v>
      </c>
      <c r="AU540" s="36" t="s">
        <v>5420</v>
      </c>
      <c r="AV540" s="36" t="s">
        <v>6265</v>
      </c>
      <c r="AW540" s="45"/>
      <c r="AX540" s="45" t="s">
        <v>5420</v>
      </c>
      <c r="AY540" s="45" t="s">
        <v>5420</v>
      </c>
      <c r="AZ540" s="45" t="s">
        <v>5420</v>
      </c>
      <c r="BA540" s="36" t="s">
        <v>5420</v>
      </c>
    </row>
    <row r="541" spans="1:53" s="58" customFormat="1" ht="15.6" hidden="1" x14ac:dyDescent="0.3">
      <c r="A541" s="29" t="s">
        <v>227</v>
      </c>
      <c r="B541" s="29" t="s">
        <v>228</v>
      </c>
      <c r="C541" s="29" t="str">
        <f>_xlfn.XLOOKUP(B541,'[1]daily break down'!$D:$D,'[1]daily break down'!$E:$E,"")</f>
        <v>CENTRE</v>
      </c>
      <c r="D541" s="29" t="s">
        <v>11</v>
      </c>
      <c r="E541" s="29" t="s">
        <v>12</v>
      </c>
      <c r="F541" s="29" t="s">
        <v>226</v>
      </c>
      <c r="G541" s="29" t="s">
        <v>229</v>
      </c>
      <c r="H541" s="39" t="str">
        <f>_xlfn.XLOOKUP(B541,[2]CALCULATION!$B:$B,[2]CALCULATION!$H:$H,"")</f>
        <v>NOKIA</v>
      </c>
      <c r="I541" s="25">
        <v>6.1633571895340911</v>
      </c>
      <c r="J541" s="25">
        <v>3.4763110746564965</v>
      </c>
      <c r="K541" s="25">
        <v>0</v>
      </c>
      <c r="L541" s="25">
        <v>0</v>
      </c>
      <c r="M541" s="25">
        <v>0</v>
      </c>
      <c r="N541" s="25">
        <v>0</v>
      </c>
      <c r="O541" s="25">
        <v>1.3929196165886303E-2</v>
      </c>
      <c r="P541" s="25" t="s">
        <v>6366</v>
      </c>
      <c r="Q541" s="31" t="s">
        <v>5364</v>
      </c>
      <c r="R541" s="31"/>
      <c r="S541" s="32" t="str" cm="1">
        <f t="array" ref="S541">IFERROR(_xlfn.IFS(
U541="MPR ISSUE","PDH",
U541="BSS Hardware Issue","BSS",
U541="Sites strategiques, MLL, Pylone, etc.","ENVTECH",
U541="AKTIVCO DEFAUT GE &amp; POWER Cabinet","AKTIVCO",
U541="AKTIVCO Coupure ENEO &amp; Baisse de tension","AKTIVCO GRID ONLY",
U541="Coupure ENEO &amp; Baisse de tension","IHS GRID ONLY",
U541="Defaut GE &amp; POWER Cabinet","IHS",
U541="Sharing","Partners",
U541="Sites strategiques &amp; DataCenter","SST &amp; DC",
U541="Exclu","Exclu",
U541="SAT","SAT",
U541="SPARE-ISSUE","SPARE-ISSUE",
U541="Fiber CAmtel","TRANS_FO_CAMTEL",
U541="Fiber AOF","Fiber AOF",
U541="Projet OCM (HUAWEI)","TRAVAUX-HUAWEI",
U541="Projet OCM (NOKIA)","TRAVAUX-NOKIA",
U541="ACCESS-ISSUE","ACCESS-ISSUE",
U541="Projet OCM (ZTE, NOKIA, autres projets)","TRAVAUX OCM",
U541="No root CAuse","No root cause",
U541="ODU HS","PDH",
U541="IP &amp; VLAN","PDH",
U541="Warehouse HUAWEI","SPARE-ISSUE",
U541="SPARE-HS","SPARE-ISSUE",
U541="Power Telco","BSS"
),"")</f>
        <v/>
      </c>
      <c r="T541" s="32" t="str" cm="1">
        <f t="array" ref="T541">IFERROR(_xlfn.IFS(
U541="MPR ISSUE","TX ISSUE",
U541="BSS Hardware Issue","RAN ISSUE",
U541="Sites strategiques, MLL, Pylone, etc.","ENVTECH",
U541="AKTIVCO DEFAUT GE &amp; POWER Cabinet","POWER ISSUE",
U541="AKTIVCO Coupure ENEO &amp; Baisse de tension","POWER ISSUE",
U541="Coupure ENEO &amp; Baisse de tension","POWER ISSUE",
U541="Defaut GE &amp; POWER Cabinet","POWER ISSUE",
U541="Sharing","POWER ISSUE",
U541="Sites strategiques &amp; DataCenter","POWER ISSUE",
U541="Exclu","Exclu",
U541="SAT","TX ISSUE",
U541="SPARE-ISSUE","SPARE-ISSUE",
U541="Fiber CAmtel","TX ISSUE",
U541="Fiber AOF","TX ISSUE",
U541="Projet OCM (HUAWEI)","TRAVAUX-HUAWEI",
U541="Projet OCM (NOKIA)","TRAVAUX -NOKIA",
U541="ACCESS-ISSUE","ACCESS-ISSUE",
U541="Projet OCM (ZTE, NOKIA, autres projets)","TRAVAUX OCM",
U541="No root CAuse","No root cause",
U541="ODU HS","TX ISSUE",
U541="IP &amp; VLAN","TX ISSUE",
U541="Warehouse HUAWEI","SPARE-ISSUE",
U541="SPARE-HS","SPARE-ISSUE",
U541="Power Telco","RAN ISSUE"
),"")</f>
        <v/>
      </c>
      <c r="U541" s="33"/>
      <c r="V541" s="32" t="str" cm="1">
        <f t="array" ref="V541">IFERROR(_xlfn.IFS(
U541="MPR ISSUE","ACTIVE",
U541="BSS Hardware Issue","ACTIVE",
U541="Sites strategiques, MLL, Pylone, etc.","PASSIVE",
U541="AKTIVCO DEFAUT GE &amp; POWER Cabinet","PASSIVE",
U541="AKTIVCO Coupure ENEO &amp; Baisse de tension","PASSIVE",
U541="Coupure ENEO &amp; Baisse de tension","PASSIVE",
U541="Defaut GE &amp; POWER Cabinet","PASSIVE",
U541="Sharing","PASSIVE",
U541="Sites strategiques &amp; DataCenter","PASSIVE",
U541="Exclu","Exclu",
U541="SAT","ACTIVE",
U541="SPARE-ISSUE","SPARE-ISSUE",
U541="Fiber CAmtel","ACTIVE",
U541="Fiber AOF","ACTIVE",
U541="Projet OCM (HUAWEI)","PLANNED WORKS",
U541="Projet OCM (NOKIA)","PLANNED WORKS",
U541="ACCESS-ISSUE","ACCESS-ISSUE",
U541="Projet OCM (ZTE, NOKIA, autres projets)","PLANNED WORKS",
U541="No root CAuse","No root cause",
U541="ODU HS","ACTIVE",
U541="IP &amp; VLAN","ACTIVE",
U541="Warehouse HUAWEI","SPARE-ISSUE",
U541="SPARE-HS","SPARE-ISSUE",
U541="Power Telco","ACTIVE"
),"")</f>
        <v/>
      </c>
      <c r="W541" s="51"/>
      <c r="X541" s="51"/>
      <c r="Y541" s="51"/>
      <c r="Z541" s="51"/>
      <c r="AA541" s="51"/>
      <c r="AB541" s="34" t="s">
        <v>5420</v>
      </c>
      <c r="AC541" s="34" t="str">
        <f>_xlfn.XLOOKUP(B541,[4]ALL!$B:$B,[4]ALL!$N:$N,"")</f>
        <v/>
      </c>
      <c r="AD541" s="34" t="s">
        <v>5420</v>
      </c>
      <c r="AE541" s="34"/>
      <c r="AF541" s="36" t="s">
        <v>5420</v>
      </c>
      <c r="AG541" s="29"/>
      <c r="AH541" s="35"/>
      <c r="AI541" s="29"/>
      <c r="AJ541" s="29" t="s">
        <v>5420</v>
      </c>
      <c r="AK541" s="36" t="s">
        <v>5420</v>
      </c>
      <c r="AL541" s="36" t="s">
        <v>5420</v>
      </c>
      <c r="AM541" s="36" t="s">
        <v>5420</v>
      </c>
      <c r="AN541" s="36" t="s">
        <v>5420</v>
      </c>
      <c r="AO541" s="36" t="s">
        <v>5420</v>
      </c>
      <c r="AP541" s="36" t="s">
        <v>5420</v>
      </c>
      <c r="AQ541" s="36" t="s">
        <v>5420</v>
      </c>
      <c r="AR541" s="36" t="s">
        <v>5420</v>
      </c>
      <c r="AS541" s="36" t="s">
        <v>5420</v>
      </c>
      <c r="AT541" s="36" t="s">
        <v>5420</v>
      </c>
      <c r="AU541" s="36" t="s">
        <v>5420</v>
      </c>
      <c r="AV541" s="36" t="s">
        <v>5420</v>
      </c>
      <c r="AW541" s="45"/>
      <c r="AX541" s="45" t="s">
        <v>5420</v>
      </c>
      <c r="AY541" s="45" t="s">
        <v>5420</v>
      </c>
      <c r="AZ541" s="45" t="s">
        <v>5420</v>
      </c>
      <c r="BA541" s="36" t="s">
        <v>5420</v>
      </c>
    </row>
    <row r="542" spans="1:53" s="58" customFormat="1" ht="15.6" hidden="1" x14ac:dyDescent="0.3">
      <c r="A542" s="27" t="s">
        <v>4252</v>
      </c>
      <c r="B542" s="28" t="s">
        <v>4253</v>
      </c>
      <c r="C542" s="29" t="str">
        <f>_xlfn.XLOOKUP(B542,'[1]daily break down'!$D:$D,'[1]daily break down'!$E:$E,"")</f>
        <v>LITTORAL</v>
      </c>
      <c r="D542" s="27" t="s">
        <v>11</v>
      </c>
      <c r="E542" s="27" t="s">
        <v>5406</v>
      </c>
      <c r="F542" s="29" t="s">
        <v>31</v>
      </c>
      <c r="G542" s="27" t="s">
        <v>4254</v>
      </c>
      <c r="H542" s="39" t="str">
        <f>_xlfn.XLOOKUP(B542,[2]CALCULATION!$B:$B,[2]CALCULATION!$H:$H,"")</f>
        <v>NOKIA</v>
      </c>
      <c r="I542" s="25">
        <v>5.7428952182014846E-2</v>
      </c>
      <c r="J542" s="25">
        <v>1.3376308738047311E-3</v>
      </c>
      <c r="K542" s="25">
        <v>0</v>
      </c>
      <c r="L542" s="25">
        <v>1.6051570485658825E-3</v>
      </c>
      <c r="M542" s="25">
        <v>1.0076819249328668E-2</v>
      </c>
      <c r="N542" s="25">
        <v>2.4077355728483103E-3</v>
      </c>
      <c r="O542" s="25">
        <v>1.0344345424089647E-2</v>
      </c>
      <c r="P542" s="25" t="s">
        <v>6366</v>
      </c>
      <c r="Q542" s="31" t="s">
        <v>5364</v>
      </c>
      <c r="R542" s="31"/>
      <c r="S542" s="32" t="str" cm="1">
        <f t="array" ref="S542">IFERROR(_xlfn.IFS(
U542="MPR ISSUE","PDH",
U542="BSS Hardware Issue","BSS",
U542="Sites strategiques, MLL, Pylone, etc.","ENVTECH",
U542="AKTIVCO DEFAUT GE &amp; POWER Cabinet","AKTIVCO",
U542="AKTIVCO Coupure ENEO &amp; Baisse de tension","AKTIVCO GRID ONLY",
U542="Coupure ENEO &amp; Baisse de tension","IHS GRID ONLY",
U542="Defaut GE &amp; POWER Cabinet","IHS",
U542="Sharing","Partners",
U542="Sites strategiques &amp; DataCenter","SST &amp; DC",
U542="Exclu","Exclu",
U542="SAT","SAT",
U542="SPARE-ISSUE","SPARE-ISSUE",
U542="Fiber CAmtel","TRANS_FO_CAMTEL",
U542="Fiber AOF","Fiber AOF",
U542="Projet OCM (HUAWEI)","TRAVAUX-HUAWEI",
U542="Projet OCM (NOKIA)","TRAVAUX-NOKIA",
U542="ACCESS-ISSUE","ACCESS-ISSUE",
U542="Projet OCM (ZTE, NOKIA, autres projets)","TRAVAUX OCM",
U542="No root CAuse","No root cause",
U542="ODU HS","PDH",
U542="IP &amp; VLAN","PDH",
U542="Warehouse HUAWEI","SPARE-ISSUE",
U542="SPARE-HS","SPARE-ISSUE",
U542="Power Telco","BSS"
),"")</f>
        <v/>
      </c>
      <c r="T542" s="32" t="str" cm="1">
        <f t="array" ref="T542">IFERROR(_xlfn.IFS(
U542="MPR ISSUE","TX ISSUE",
U542="BSS Hardware Issue","RAN ISSUE",
U542="Sites strategiques, MLL, Pylone, etc.","ENVTECH",
U542="AKTIVCO DEFAUT GE &amp; POWER Cabinet","POWER ISSUE",
U542="AKTIVCO Coupure ENEO &amp; Baisse de tension","POWER ISSUE",
U542="Coupure ENEO &amp; Baisse de tension","POWER ISSUE",
U542="Defaut GE &amp; POWER Cabinet","POWER ISSUE",
U542="Sharing","POWER ISSUE",
U542="Sites strategiques &amp; DataCenter","POWER ISSUE",
U542="Exclu","Exclu",
U542="SAT","TX ISSUE",
U542="SPARE-ISSUE","SPARE-ISSUE",
U542="Fiber CAmtel","TX ISSUE",
U542="Fiber AOF","TX ISSUE",
U542="Projet OCM (HUAWEI)","TRAVAUX-HUAWEI",
U542="Projet OCM (NOKIA)","TRAVAUX -NOKIA",
U542="ACCESS-ISSUE","ACCESS-ISSUE",
U542="Projet OCM (ZTE, NOKIA, autres projets)","TRAVAUX OCM",
U542="No root CAuse","No root cause",
U542="ODU HS","TX ISSUE",
U542="IP &amp; VLAN","TX ISSUE",
U542="Warehouse HUAWEI","SPARE-ISSUE",
U542="SPARE-HS","SPARE-ISSUE",
U542="Power Telco","RAN ISSUE"
),"")</f>
        <v/>
      </c>
      <c r="U542" s="33"/>
      <c r="V542" s="32" t="str" cm="1">
        <f t="array" ref="V542">IFERROR(_xlfn.IFS(
U542="MPR ISSUE","ACTIVE",
U542="BSS Hardware Issue","ACTIVE",
U542="Sites strategiques, MLL, Pylone, etc.","PASSIVE",
U542="AKTIVCO DEFAUT GE &amp; POWER Cabinet","PASSIVE",
U542="AKTIVCO Coupure ENEO &amp; Baisse de tension","PASSIVE",
U542="Coupure ENEO &amp; Baisse de tension","PASSIVE",
U542="Defaut GE &amp; POWER Cabinet","PASSIVE",
U542="Sharing","PASSIVE",
U542="Sites strategiques &amp; DataCenter","PASSIVE",
U542="Exclu","Exclu",
U542="SAT","ACTIVE",
U542="SPARE-ISSUE","SPARE-ISSUE",
U542="Fiber CAmtel","ACTIVE",
U542="Fiber AOF","ACTIVE",
U542="Projet OCM (HUAWEI)","PLANNED WORKS",
U542="Projet OCM (NOKIA)","PLANNED WORKS",
U542="ACCESS-ISSUE","ACCESS-ISSUE",
U542="Projet OCM (ZTE, NOKIA, autres projets)","PLANNED WORKS",
U542="No root CAuse","No root cause",
U542="ODU HS","ACTIVE",
U542="IP &amp; VLAN","ACTIVE",
U542="Warehouse HUAWEI","SPARE-ISSUE",
U542="SPARE-HS","SPARE-ISSUE",
U542="Power Telco","ACTIVE"
),"")</f>
        <v/>
      </c>
      <c r="W542" s="51"/>
      <c r="X542" s="51"/>
      <c r="Y542" s="51"/>
      <c r="Z542" s="51"/>
      <c r="AA542" s="51"/>
      <c r="AB542" s="34" t="s">
        <v>5420</v>
      </c>
      <c r="AC542" s="34" t="str">
        <f>_xlfn.XLOOKUP(B542,[4]ALL!$B:$B,[4]ALL!$N:$N,"")</f>
        <v/>
      </c>
      <c r="AD542" s="34" t="s">
        <v>5420</v>
      </c>
      <c r="AE542" s="34"/>
      <c r="AF542" s="36" t="s">
        <v>5420</v>
      </c>
      <c r="AG542" s="29"/>
      <c r="AH542" s="35"/>
      <c r="AI542" s="29"/>
      <c r="AJ542" s="29" t="s">
        <v>5420</v>
      </c>
      <c r="AK542" s="36" t="s">
        <v>5420</v>
      </c>
      <c r="AL542" s="36" t="s">
        <v>5420</v>
      </c>
      <c r="AM542" s="36" t="s">
        <v>5420</v>
      </c>
      <c r="AN542" s="36" t="s">
        <v>5420</v>
      </c>
      <c r="AO542" s="36" t="s">
        <v>5420</v>
      </c>
      <c r="AP542" s="36" t="s">
        <v>5420</v>
      </c>
      <c r="AQ542" s="36" t="s">
        <v>5420</v>
      </c>
      <c r="AR542" s="36" t="s">
        <v>5420</v>
      </c>
      <c r="AS542" s="36" t="s">
        <v>5420</v>
      </c>
      <c r="AT542" s="36" t="s">
        <v>5420</v>
      </c>
      <c r="AU542" s="36" t="s">
        <v>5420</v>
      </c>
      <c r="AV542" s="36" t="s">
        <v>5420</v>
      </c>
      <c r="AW542" s="45"/>
      <c r="AX542" s="45" t="s">
        <v>5420</v>
      </c>
      <c r="AY542" s="45" t="s">
        <v>5420</v>
      </c>
      <c r="AZ542" s="45" t="s">
        <v>5420</v>
      </c>
      <c r="BA542" s="36" t="s">
        <v>5420</v>
      </c>
    </row>
    <row r="543" spans="1:53" s="58" customFormat="1" ht="15.6" hidden="1" x14ac:dyDescent="0.3">
      <c r="A543" s="29" t="s">
        <v>2207</v>
      </c>
      <c r="B543" s="35" t="s">
        <v>2208</v>
      </c>
      <c r="C543" s="29" t="str">
        <f>_xlfn.XLOOKUP(B543,'[1]daily break down'!$D:$D,'[1]daily break down'!$E:$E,"")</f>
        <v>CENTRE</v>
      </c>
      <c r="D543" s="29" t="s">
        <v>11</v>
      </c>
      <c r="E543" s="29" t="s">
        <v>12</v>
      </c>
      <c r="F543" s="29" t="s">
        <v>226</v>
      </c>
      <c r="G543" s="29" t="s">
        <v>2209</v>
      </c>
      <c r="H543" s="39" t="str">
        <f>_xlfn.XLOOKUP(B543,[2]CALCULATION!$B:$B,[2]CALCULATION!$H:$H,"")</f>
        <v>NOKIA</v>
      </c>
      <c r="I543" s="25">
        <v>0</v>
      </c>
      <c r="J543" s="25">
        <v>0</v>
      </c>
      <c r="K543" s="25">
        <v>5.8552562116010752E-2</v>
      </c>
      <c r="L543" s="25">
        <v>0</v>
      </c>
      <c r="M543" s="25">
        <v>0</v>
      </c>
      <c r="N543" s="25">
        <v>0</v>
      </c>
      <c r="O543" s="25">
        <v>9.9876438577416946E-3</v>
      </c>
      <c r="P543" s="25" t="s">
        <v>6366</v>
      </c>
      <c r="Q543" s="31" t="s">
        <v>5364</v>
      </c>
      <c r="R543" s="31"/>
      <c r="S543" s="32" t="str" cm="1">
        <f t="array" ref="S543">IFERROR(_xlfn.IFS(
U543="MPR ISSUE","PDH",
U543="BSS Hardware Issue","BSS",
U543="Sites strategiques, MLL, Pylone, etc.","ENVTECH",
U543="AKTIVCO DEFAUT GE &amp; POWER Cabinet","AKTIVCO",
U543="AKTIVCO Coupure ENEO &amp; Baisse de tension","AKTIVCO GRID ONLY",
U543="Coupure ENEO &amp; Baisse de tension","IHS GRID ONLY",
U543="Defaut GE &amp; POWER Cabinet","IHS",
U543="Sharing","Partners",
U543="Sites strategiques &amp; DataCenter","SST &amp; DC",
U543="Exclu","Exclu",
U543="SAT","SAT",
U543="SPARE-ISSUE","SPARE-ISSUE",
U543="Fiber CAmtel","TRANS_FO_CAMTEL",
U543="Fiber AOF","Fiber AOF",
U543="Projet OCM (HUAWEI)","TRAVAUX-HUAWEI",
U543="Projet OCM (NOKIA)","TRAVAUX-NOKIA",
U543="ACCESS-ISSUE","ACCESS-ISSUE",
U543="Projet OCM (ZTE, NOKIA, autres projets)","TRAVAUX OCM",
U543="No root CAuse","No root cause",
U543="ODU HS","PDH",
U543="IP &amp; VLAN","PDH",
U543="Warehouse HUAWEI","SPARE-ISSUE",
U543="SPARE-HS","SPARE-ISSUE",
U543="Power Telco","BSS"
),"")</f>
        <v/>
      </c>
      <c r="T543" s="32" t="str" cm="1">
        <f t="array" ref="T543">IFERROR(_xlfn.IFS(
U543="MPR ISSUE","TX ISSUE",
U543="BSS Hardware Issue","RAN ISSUE",
U543="Sites strategiques, MLL, Pylone, etc.","ENVTECH",
U543="AKTIVCO DEFAUT GE &amp; POWER Cabinet","POWER ISSUE",
U543="AKTIVCO Coupure ENEO &amp; Baisse de tension","POWER ISSUE",
U543="Coupure ENEO &amp; Baisse de tension","POWER ISSUE",
U543="Defaut GE &amp; POWER Cabinet","POWER ISSUE",
U543="Sharing","POWER ISSUE",
U543="Sites strategiques &amp; DataCenter","POWER ISSUE",
U543="Exclu","Exclu",
U543="SAT","TX ISSUE",
U543="SPARE-ISSUE","SPARE-ISSUE",
U543="Fiber CAmtel","TX ISSUE",
U543="Fiber AOF","TX ISSUE",
U543="Projet OCM (HUAWEI)","TRAVAUX-HUAWEI",
U543="Projet OCM (NOKIA)","TRAVAUX -NOKIA",
U543="ACCESS-ISSUE","ACCESS-ISSUE",
U543="Projet OCM (ZTE, NOKIA, autres projets)","TRAVAUX OCM",
U543="No root CAuse","No root cause",
U543="ODU HS","TX ISSUE",
U543="IP &amp; VLAN","TX ISSUE",
U543="Warehouse HUAWEI","SPARE-ISSUE",
U543="SPARE-HS","SPARE-ISSUE",
U543="Power Telco","RAN ISSUE"
),"")</f>
        <v/>
      </c>
      <c r="U543" s="33"/>
      <c r="V543" s="32" t="str" cm="1">
        <f t="array" ref="V543">IFERROR(_xlfn.IFS(
U543="MPR ISSUE","ACTIVE",
U543="BSS Hardware Issue","ACTIVE",
U543="Sites strategiques, MLL, Pylone, etc.","PASSIVE",
U543="AKTIVCO DEFAUT GE &amp; POWER Cabinet","PASSIVE",
U543="AKTIVCO Coupure ENEO &amp; Baisse de tension","PASSIVE",
U543="Coupure ENEO &amp; Baisse de tension","PASSIVE",
U543="Defaut GE &amp; POWER Cabinet","PASSIVE",
U543="Sharing","PASSIVE",
U543="Sites strategiques &amp; DataCenter","PASSIVE",
U543="Exclu","Exclu",
U543="SAT","ACTIVE",
U543="SPARE-ISSUE","SPARE-ISSUE",
U543="Fiber CAmtel","ACTIVE",
U543="Fiber AOF","ACTIVE",
U543="Projet OCM (HUAWEI)","PLANNED WORKS",
U543="Projet OCM (NOKIA)","PLANNED WORKS",
U543="ACCESS-ISSUE","ACCESS-ISSUE",
U543="Projet OCM (ZTE, NOKIA, autres projets)","PLANNED WORKS",
U543="No root CAuse","No root cause",
U543="ODU HS","ACTIVE",
U543="IP &amp; VLAN","ACTIVE",
U543="Warehouse HUAWEI","SPARE-ISSUE",
U543="SPARE-HS","SPARE-ISSUE",
U543="Power Telco","ACTIVE"
),"")</f>
        <v/>
      </c>
      <c r="W543" s="51"/>
      <c r="X543" s="51"/>
      <c r="Y543" s="51"/>
      <c r="Z543" s="51"/>
      <c r="AA543" s="51"/>
      <c r="AB543" s="34" t="s">
        <v>5420</v>
      </c>
      <c r="AC543" s="34" t="str">
        <f>_xlfn.XLOOKUP(B543,[4]ALL!$B:$B,[4]ALL!$N:$N,"")</f>
        <v/>
      </c>
      <c r="AD543" s="34" t="s">
        <v>5420</v>
      </c>
      <c r="AE543" s="34"/>
      <c r="AF543" s="36" t="s">
        <v>5420</v>
      </c>
      <c r="AG543" s="29"/>
      <c r="AH543" s="35"/>
      <c r="AI543" s="29"/>
      <c r="AJ543" s="29" t="s">
        <v>5420</v>
      </c>
      <c r="AK543" s="36" t="s">
        <v>5420</v>
      </c>
      <c r="AL543" s="36" t="s">
        <v>5420</v>
      </c>
      <c r="AM543" s="36" t="s">
        <v>5420</v>
      </c>
      <c r="AN543" s="36" t="s">
        <v>5420</v>
      </c>
      <c r="AO543" s="36" t="s">
        <v>5420</v>
      </c>
      <c r="AP543" s="36" t="s">
        <v>5420</v>
      </c>
      <c r="AQ543" s="36" t="s">
        <v>5420</v>
      </c>
      <c r="AR543" s="36" t="s">
        <v>5420</v>
      </c>
      <c r="AS543" s="36" t="s">
        <v>5420</v>
      </c>
      <c r="AT543" s="36" t="s">
        <v>5420</v>
      </c>
      <c r="AU543" s="36" t="s">
        <v>5420</v>
      </c>
      <c r="AV543" s="36" t="s">
        <v>5420</v>
      </c>
      <c r="AW543" s="45"/>
      <c r="AX543" s="45" t="s">
        <v>5420</v>
      </c>
      <c r="AY543" s="45" t="s">
        <v>5420</v>
      </c>
      <c r="AZ543" s="45" t="s">
        <v>5420</v>
      </c>
      <c r="BA543" s="36" t="s">
        <v>5420</v>
      </c>
    </row>
    <row r="544" spans="1:53" s="58" customFormat="1" ht="18.45" hidden="1" customHeight="1" x14ac:dyDescent="0.3">
      <c r="A544" s="27" t="s">
        <v>1201</v>
      </c>
      <c r="B544" s="28" t="s">
        <v>1202</v>
      </c>
      <c r="C544" s="29" t="str">
        <f>_xlfn.XLOOKUP(B544,'[1]daily break down'!$D:$D,'[1]daily break down'!$E:$E,"")</f>
        <v>NORD-OUEST</v>
      </c>
      <c r="D544" s="27" t="s">
        <v>11</v>
      </c>
      <c r="E544" s="27" t="s">
        <v>12</v>
      </c>
      <c r="F544" s="29" t="s">
        <v>51</v>
      </c>
      <c r="G544" s="27" t="s">
        <v>1203</v>
      </c>
      <c r="H544" s="39" t="str">
        <f>_xlfn.XLOOKUP(B544,[2]CALCULATION!$B:$B,[2]CALCULATION!$H:$H,"")</f>
        <v>NOKIA</v>
      </c>
      <c r="I544" s="25">
        <v>3.2015570736774217</v>
      </c>
      <c r="J544" s="25">
        <v>3.5442937737028188</v>
      </c>
      <c r="K544" s="25">
        <v>1.8352295588600447E-2</v>
      </c>
      <c r="L544" s="25">
        <v>7.4229595957001682E-2</v>
      </c>
      <c r="M544" s="25">
        <v>0.13586762662192195</v>
      </c>
      <c r="N544" s="25">
        <v>0.45206573011103407</v>
      </c>
      <c r="O544" s="25">
        <v>8.703518218889171E-3</v>
      </c>
      <c r="P544" s="25" t="s">
        <v>6366</v>
      </c>
      <c r="Q544" s="31" t="str">
        <f>_xlfn.XLOOKUP(B544,'[1]daily break down'!$D:$D,'[1]daily break down'!$O:$O,"")</f>
        <v>Insecurity</v>
      </c>
      <c r="R544" s="31"/>
      <c r="S544" s="32" t="str" cm="1">
        <f t="array" ref="S544">IFERROR(_xlfn.IFS(
U544="MPR ISSUE","PDH",
U544="BSS Hardware Issue","BSS",
U544="Sites strategiques, MLL, Pylone, etc.","ENVTECH",
U544="AKTIVCO DEFAUT GE &amp; POWER Cabinet","AKTIVCO",
U544="AKTIVCO Coupure ENEO &amp; Baisse de tension","AKTIVCO GRID ONLY",
U544="Coupure ENEO &amp; Baisse de tension","IHS GRID ONLY",
U544="Defaut GE &amp; POWER Cabinet","IHS",
U544="Sharing","Partners",
U544="Sites strategiques &amp; DataCenter","SST &amp; DC",
U544="Exclu","Exclu",
U544="SAT","SAT",
U544="SPARE-ISSUE","SPARE-ISSUE",
U544="Fiber CAmtel","TRANS_FO_CAMTEL",
U544="Fiber AOF","Fiber AOF",
U544="Projet OCM (HUAWEI)","TRAVAUX-HUAWEI",
U544="Projet OCM (NOKIA)","TRAVAUX-NOKIA",
U544="ACCESS-ISSUE","ACCESS-ISSUE",
U544="Projet OCM (ZTE, NOKIA, autres projets)","TRAVAUX OCM",
U544="No root CAuse","No root cause",
U544="ODU HS","PDH",
U544="IP &amp; VLAN","PDH",
U544="Warehouse HUAWEI","SPARE-ISSUE",
U544="SPARE-HS","SPARE-ISSUE",
U544="Power Telco","BSS"
),"")</f>
        <v/>
      </c>
      <c r="T544" s="32" t="str" cm="1">
        <f t="array" ref="T544">IFERROR(_xlfn.IFS(
U544="MPR ISSUE","TX ISSUE",
U544="BSS Hardware Issue","RAN ISSUE",
U544="Sites strategiques, MLL, Pylone, etc.","ENVTECH",
U544="AKTIVCO DEFAUT GE &amp; POWER Cabinet","POWER ISSUE",
U544="AKTIVCO Coupure ENEO &amp; Baisse de tension","POWER ISSUE",
U544="Coupure ENEO &amp; Baisse de tension","POWER ISSUE",
U544="Defaut GE &amp; POWER Cabinet","POWER ISSUE",
U544="Sharing","POWER ISSUE",
U544="Sites strategiques &amp; DataCenter","POWER ISSUE",
U544="Exclu","Exclu",
U544="SAT","TX ISSUE",
U544="SPARE-ISSUE","SPARE-ISSUE",
U544="Fiber CAmtel","TX ISSUE",
U544="Fiber AOF","TX ISSUE",
U544="Projet OCM (HUAWEI)","TRAVAUX-HUAWEI",
U544="Projet OCM (NOKIA)","TRAVAUX -NOKIA",
U544="ACCESS-ISSUE","ACCESS-ISSUE",
U544="Projet OCM (ZTE, NOKIA, autres projets)","TRAVAUX OCM",
U544="No root CAuse","No root cause",
U544="ODU HS","TX ISSUE",
U544="IP &amp; VLAN","TX ISSUE",
U544="Warehouse HUAWEI","SPARE-ISSUE",
U544="SPARE-HS","SPARE-ISSUE",
U544="Power Telco","RAN ISSUE"
),"")</f>
        <v/>
      </c>
      <c r="U544" s="33"/>
      <c r="V544" s="32" t="str" cm="1">
        <f t="array" ref="V544">IFERROR(_xlfn.IFS(
U544="MPR ISSUE","ACTIVE",
U544="BSS Hardware Issue","ACTIVE",
U544="Sites strategiques, MLL, Pylone, etc.","PASSIVE",
U544="AKTIVCO DEFAUT GE &amp; POWER Cabinet","PASSIVE",
U544="AKTIVCO Coupure ENEO &amp; Baisse de tension","PASSIVE",
U544="Coupure ENEO &amp; Baisse de tension","PASSIVE",
U544="Defaut GE &amp; POWER Cabinet","PASSIVE",
U544="Sharing","PASSIVE",
U544="Sites strategiques &amp; DataCenter","PASSIVE",
U544="Exclu","Exclu",
U544="SAT","ACTIVE",
U544="SPARE-ISSUE","SPARE-ISSUE",
U544="Fiber CAmtel","ACTIVE",
U544="Fiber AOF","ACTIVE",
U544="Projet OCM (HUAWEI)","PLANNED WORKS",
U544="Projet OCM (NOKIA)","PLANNED WORKS",
U544="ACCESS-ISSUE","ACCESS-ISSUE",
U544="Projet OCM (ZTE, NOKIA, autres projets)","PLANNED WORKS",
U544="No root CAuse","No root cause",
U544="ODU HS","ACTIVE",
U544="IP &amp; VLAN","ACTIVE",
U544="Warehouse HUAWEI","SPARE-ISSUE",
U544="SPARE-HS","SPARE-ISSUE",
U544="Power Telco","ACTIVE"
),"")</f>
        <v/>
      </c>
      <c r="W544" s="51"/>
      <c r="X544" s="51"/>
      <c r="Y544" s="51"/>
      <c r="Z544" s="51"/>
      <c r="AA544" s="51"/>
      <c r="AB544" s="34" t="s">
        <v>5420</v>
      </c>
      <c r="AC544" s="34" t="str">
        <f>_xlfn.XLOOKUP(B544,[4]ALL!$B:$B,[4]ALL!$N:$N,"")</f>
        <v/>
      </c>
      <c r="AD544" s="34" t="s">
        <v>5420</v>
      </c>
      <c r="AE544" s="34"/>
      <c r="AF544" s="36" t="s">
        <v>5420</v>
      </c>
      <c r="AG544" s="29"/>
      <c r="AH544" s="35"/>
      <c r="AI544" s="29"/>
      <c r="AJ544" s="29" t="s">
        <v>5420</v>
      </c>
      <c r="AK544" s="36" t="s">
        <v>5420</v>
      </c>
      <c r="AL544" s="36" t="s">
        <v>5420</v>
      </c>
      <c r="AM544" s="36" t="s">
        <v>5420</v>
      </c>
      <c r="AN544" s="36" t="s">
        <v>5420</v>
      </c>
      <c r="AO544" s="36" t="s">
        <v>5420</v>
      </c>
      <c r="AP544" s="36" t="s">
        <v>5420</v>
      </c>
      <c r="AQ544" s="36" t="s">
        <v>5420</v>
      </c>
      <c r="AR544" s="36" t="s">
        <v>5420</v>
      </c>
      <c r="AS544" s="36" t="s">
        <v>5420</v>
      </c>
      <c r="AT544" s="36" t="s">
        <v>5420</v>
      </c>
      <c r="AU544" s="36" t="s">
        <v>5420</v>
      </c>
      <c r="AV544" s="36" t="s">
        <v>5420</v>
      </c>
      <c r="AW544" s="45"/>
      <c r="AX544" s="45" t="s">
        <v>5420</v>
      </c>
      <c r="AY544" s="45" t="s">
        <v>5420</v>
      </c>
      <c r="AZ544" s="45" t="s">
        <v>5420</v>
      </c>
      <c r="BA544" s="36" t="s">
        <v>5420</v>
      </c>
    </row>
    <row r="545" spans="1:53" s="58" customFormat="1" ht="15.6" hidden="1" x14ac:dyDescent="0.3">
      <c r="A545" s="27" t="s">
        <v>1346</v>
      </c>
      <c r="B545" s="28" t="s">
        <v>1347</v>
      </c>
      <c r="C545" s="29" t="str">
        <f>_xlfn.XLOOKUP(B545,'[1]daily break down'!$D:$D,'[1]daily break down'!$E:$E,"")</f>
        <v>EXTREME-NORD</v>
      </c>
      <c r="D545" s="27" t="s">
        <v>11</v>
      </c>
      <c r="E545" s="27" t="s">
        <v>12</v>
      </c>
      <c r="F545" s="29" t="s">
        <v>55</v>
      </c>
      <c r="G545" s="27" t="s">
        <v>185</v>
      </c>
      <c r="H545" s="37" t="str">
        <f>_xlfn.XLOOKUP(B545,[2]CALCULATION!$B:$B,[2]CALCULATION!$H:$H,"")</f>
        <v>Huawei</v>
      </c>
      <c r="I545" s="25">
        <v>9.2742407250458719E-3</v>
      </c>
      <c r="J545" s="25">
        <v>5.3451729717235538E-2</v>
      </c>
      <c r="K545" s="25">
        <v>0.17968841404776373</v>
      </c>
      <c r="L545" s="25">
        <v>0.44222076687983147</v>
      </c>
      <c r="M545" s="25">
        <v>0.18339811033778208</v>
      </c>
      <c r="N545" s="25">
        <v>7.5442381282584689E-3</v>
      </c>
      <c r="O545" s="25">
        <v>8.6856831405718055E-3</v>
      </c>
      <c r="P545" s="25" t="s">
        <v>6366</v>
      </c>
      <c r="Q545" s="31" t="str">
        <f>_xlfn.XLOOKUP(B545,'[1]daily break down'!$D:$D,'[1]daily break down'!$O:$O,"")</f>
        <v>Insecurity</v>
      </c>
      <c r="R545" s="31"/>
      <c r="S545" s="32" t="str" cm="1">
        <f t="array" ref="S545">IFERROR(_xlfn.IFS(
U545="MPR ISSUE","PDH",
U545="BSS Hardware Issue","BSS",
U545="Sites strategiques, MLL, Pylone, etc.","ENVTECH",
U545="AKTIVCO DEFAUT GE &amp; POWER Cabinet","AKTIVCO",
U545="AKTIVCO Coupure ENEO &amp; Baisse de tension","AKTIVCO GRID ONLY",
U545="Coupure ENEO &amp; Baisse de tension","IHS GRID ONLY",
U545="Defaut GE &amp; POWER Cabinet","IHS",
U545="Sharing","Partners",
U545="Sites strategiques &amp; DataCenter","SST &amp; DC",
U545="Exclu","Exclu",
U545="SAT","SAT",
U545="SPARE-ISSUE","SPARE-ISSUE",
U545="Fiber CAmtel","TRANS_FO_CAMTEL",
U545="Fiber AOF","Fiber AOF",
U545="Projet OCM (HUAWEI)","TRAVAUX-HUAWEI",
U545="Projet OCM (NOKIA)","TRAVAUX-NOKIA",
U545="ACCESS-ISSUE","ACCESS-ISSUE",
U545="Projet OCM (ZTE, NOKIA, autres projets)","TRAVAUX OCM",
U545="No root CAuse","No root cause",
U545="ODU HS","PDH",
U545="IP &amp; VLAN","PDH",
U545="Warehouse HUAWEI","SPARE-ISSUE",
U545="SPARE-HS","SPARE-ISSUE",
U545="Power Telco","BSS"
),"")</f>
        <v/>
      </c>
      <c r="T545" s="32" t="str" cm="1">
        <f t="array" ref="T545">IFERROR(_xlfn.IFS(
U545="MPR ISSUE","TX ISSUE",
U545="BSS Hardware Issue","RAN ISSUE",
U545="Sites strategiques, MLL, Pylone, etc.","ENVTECH",
U545="AKTIVCO DEFAUT GE &amp; POWER Cabinet","POWER ISSUE",
U545="AKTIVCO Coupure ENEO &amp; Baisse de tension","POWER ISSUE",
U545="Coupure ENEO &amp; Baisse de tension","POWER ISSUE",
U545="Defaut GE &amp; POWER Cabinet","POWER ISSUE",
U545="Sharing","POWER ISSUE",
U545="Sites strategiques &amp; DataCenter","POWER ISSUE",
U545="Exclu","Exclu",
U545="SAT","TX ISSUE",
U545="SPARE-ISSUE","SPARE-ISSUE",
U545="Fiber CAmtel","TX ISSUE",
U545="Fiber AOF","TX ISSUE",
U545="Projet OCM (HUAWEI)","TRAVAUX-HUAWEI",
U545="Projet OCM (NOKIA)","TRAVAUX -NOKIA",
U545="ACCESS-ISSUE","ACCESS-ISSUE",
U545="Projet OCM (ZTE, NOKIA, autres projets)","TRAVAUX OCM",
U545="No root CAuse","No root cause",
U545="ODU HS","TX ISSUE",
U545="IP &amp; VLAN","TX ISSUE",
U545="Warehouse HUAWEI","SPARE-ISSUE",
U545="SPARE-HS","SPARE-ISSUE",
U545="Power Telco","RAN ISSUE"
),"")</f>
        <v/>
      </c>
      <c r="U545" s="33"/>
      <c r="V545" s="32" t="str" cm="1">
        <f t="array" ref="V545">IFERROR(_xlfn.IFS(
U545="MPR ISSUE","ACTIVE",
U545="BSS Hardware Issue","ACTIVE",
U545="Sites strategiques, MLL, Pylone, etc.","PASSIVE",
U545="AKTIVCO DEFAUT GE &amp; POWER Cabinet","PASSIVE",
U545="AKTIVCO Coupure ENEO &amp; Baisse de tension","PASSIVE",
U545="Coupure ENEO &amp; Baisse de tension","PASSIVE",
U545="Defaut GE &amp; POWER Cabinet","PASSIVE",
U545="Sharing","PASSIVE",
U545="Sites strategiques &amp; DataCenter","PASSIVE",
U545="Exclu","Exclu",
U545="SAT","ACTIVE",
U545="SPARE-ISSUE","SPARE-ISSUE",
U545="Fiber CAmtel","ACTIVE",
U545="Fiber AOF","ACTIVE",
U545="Projet OCM (HUAWEI)","PLANNED WORKS",
U545="Projet OCM (NOKIA)","PLANNED WORKS",
U545="ACCESS-ISSUE","ACCESS-ISSUE",
U545="Projet OCM (ZTE, NOKIA, autres projets)","PLANNED WORKS",
U545="No root CAuse","No root cause",
U545="ODU HS","ACTIVE",
U545="IP &amp; VLAN","ACTIVE",
U545="Warehouse HUAWEI","SPARE-ISSUE",
U545="SPARE-HS","SPARE-ISSUE",
U545="Power Telco","ACTIVE"
),"")</f>
        <v/>
      </c>
      <c r="W545" s="51"/>
      <c r="X545" s="51"/>
      <c r="Y545" s="51"/>
      <c r="Z545" s="51"/>
      <c r="AA545" s="51"/>
      <c r="AB545" s="34" t="s">
        <v>5420</v>
      </c>
      <c r="AC545" s="34" t="str">
        <f>_xlfn.XLOOKUP(B545,[4]ALL!$B:$B,[4]ALL!$N:$N,"")</f>
        <v/>
      </c>
      <c r="AD545" s="34" t="s">
        <v>5420</v>
      </c>
      <c r="AE545" s="34"/>
      <c r="AF545" s="36" t="s">
        <v>5420</v>
      </c>
      <c r="AG545" s="29"/>
      <c r="AH545" s="35"/>
      <c r="AI545" s="29"/>
      <c r="AJ545" s="29" t="s">
        <v>5420</v>
      </c>
      <c r="AK545" s="36" t="s">
        <v>5420</v>
      </c>
      <c r="AL545" s="36" t="s">
        <v>5420</v>
      </c>
      <c r="AM545" s="36" t="s">
        <v>5420</v>
      </c>
      <c r="AN545" s="36" t="s">
        <v>5420</v>
      </c>
      <c r="AO545" s="36" t="s">
        <v>5420</v>
      </c>
      <c r="AP545" s="36" t="s">
        <v>5420</v>
      </c>
      <c r="AQ545" s="36" t="s">
        <v>5420</v>
      </c>
      <c r="AR545" s="36" t="s">
        <v>5420</v>
      </c>
      <c r="AS545" s="36" t="s">
        <v>5420</v>
      </c>
      <c r="AT545" s="36" t="s">
        <v>5420</v>
      </c>
      <c r="AU545" s="36" t="s">
        <v>5420</v>
      </c>
      <c r="AV545" s="36" t="s">
        <v>5420</v>
      </c>
      <c r="AW545" s="45"/>
      <c r="AX545" s="45" t="s">
        <v>5420</v>
      </c>
      <c r="AY545" s="45" t="s">
        <v>5420</v>
      </c>
      <c r="AZ545" s="45" t="s">
        <v>5420</v>
      </c>
      <c r="BA545" s="36" t="s">
        <v>5420</v>
      </c>
    </row>
    <row r="546" spans="1:53" s="58" customFormat="1" ht="15.6" hidden="1" x14ac:dyDescent="0.3">
      <c r="A546" s="29" t="s">
        <v>2330</v>
      </c>
      <c r="B546" s="29" t="s">
        <v>2331</v>
      </c>
      <c r="C546" s="29" t="str">
        <f>_xlfn.XLOOKUP(B546,'[1]daily break down'!$D:$D,'[1]daily break down'!$E:$E,"")</f>
        <v>CENTRE</v>
      </c>
      <c r="D546" s="29" t="s">
        <v>11</v>
      </c>
      <c r="E546" s="29" t="s">
        <v>66</v>
      </c>
      <c r="F546" s="29" t="s">
        <v>226</v>
      </c>
      <c r="G546" s="29" t="s">
        <v>2330</v>
      </c>
      <c r="H546" s="39" t="str">
        <f>_xlfn.XLOOKUP(B546,[2]CALCULATION!$B:$B,[2]CALCULATION!$H:$H,"")</f>
        <v>NOKIA</v>
      </c>
      <c r="I546" s="25">
        <v>0</v>
      </c>
      <c r="J546" s="25">
        <v>0</v>
      </c>
      <c r="K546" s="25">
        <v>5.049110671654769E-2</v>
      </c>
      <c r="L546" s="25">
        <v>0.1161777001595168</v>
      </c>
      <c r="M546" s="25">
        <v>0</v>
      </c>
      <c r="N546" s="25">
        <v>0</v>
      </c>
      <c r="O546" s="25">
        <v>8.4181569658109169E-3</v>
      </c>
      <c r="P546" s="25" t="s">
        <v>6366</v>
      </c>
      <c r="Q546" s="31" t="s">
        <v>5364</v>
      </c>
      <c r="R546" s="31"/>
      <c r="S546" s="32" t="str" cm="1">
        <f t="array" ref="S546">IFERROR(_xlfn.IFS(
U546="MPR ISSUE","PDH",
U546="BSS Hardware Issue","BSS",
U546="Sites strategiques, MLL, Pylone, etc.","ENVTECH",
U546="AKTIVCO DEFAUT GE &amp; POWER Cabinet","AKTIVCO",
U546="AKTIVCO Coupure ENEO &amp; Baisse de tension","AKTIVCO GRID ONLY",
U546="Coupure ENEO &amp; Baisse de tension","IHS GRID ONLY",
U546="Defaut GE &amp; POWER Cabinet","IHS",
U546="Sharing","Partners",
U546="Sites strategiques &amp; DataCenter","SST &amp; DC",
U546="Exclu","Exclu",
U546="SAT","SAT",
U546="SPARE-ISSUE","SPARE-ISSUE",
U546="Fiber CAmtel","TRANS_FO_CAMTEL",
U546="Fiber AOF","Fiber AOF",
U546="Projet OCM (HUAWEI)","TRAVAUX-HUAWEI",
U546="Projet OCM (NOKIA)","TRAVAUX-NOKIA",
U546="ACCESS-ISSUE","ACCESS-ISSUE",
U546="Projet OCM (ZTE, NOKIA, autres projets)","TRAVAUX OCM",
U546="No root CAuse","No root cause",
U546="ODU HS","PDH",
U546="IP &amp; VLAN","PDH",
U546="Warehouse HUAWEI","SPARE-ISSUE",
U546="SPARE-HS","SPARE-ISSUE",
U546="Power Telco","BSS"
),"")</f>
        <v/>
      </c>
      <c r="T546" s="32" t="str" cm="1">
        <f t="array" ref="T546">IFERROR(_xlfn.IFS(
U546="MPR ISSUE","TX ISSUE",
U546="BSS Hardware Issue","RAN ISSUE",
U546="Sites strategiques, MLL, Pylone, etc.","ENVTECH",
U546="AKTIVCO DEFAUT GE &amp; POWER Cabinet","POWER ISSUE",
U546="AKTIVCO Coupure ENEO &amp; Baisse de tension","POWER ISSUE",
U546="Coupure ENEO &amp; Baisse de tension","POWER ISSUE",
U546="Defaut GE &amp; POWER Cabinet","POWER ISSUE",
U546="Sharing","POWER ISSUE",
U546="Sites strategiques &amp; DataCenter","POWER ISSUE",
U546="Exclu","Exclu",
U546="SAT","TX ISSUE",
U546="SPARE-ISSUE","SPARE-ISSUE",
U546="Fiber CAmtel","TX ISSUE",
U546="Fiber AOF","TX ISSUE",
U546="Projet OCM (HUAWEI)","TRAVAUX-HUAWEI",
U546="Projet OCM (NOKIA)","TRAVAUX -NOKIA",
U546="ACCESS-ISSUE","ACCESS-ISSUE",
U546="Projet OCM (ZTE, NOKIA, autres projets)","TRAVAUX OCM",
U546="No root CAuse","No root cause",
U546="ODU HS","TX ISSUE",
U546="IP &amp; VLAN","TX ISSUE",
U546="Warehouse HUAWEI","SPARE-ISSUE",
U546="SPARE-HS","SPARE-ISSUE",
U546="Power Telco","RAN ISSUE"
),"")</f>
        <v/>
      </c>
      <c r="U546" s="33"/>
      <c r="V546" s="32" t="str" cm="1">
        <f t="array" ref="V546">IFERROR(_xlfn.IFS(
U546="MPR ISSUE","ACTIVE",
U546="BSS Hardware Issue","ACTIVE",
U546="Sites strategiques, MLL, Pylone, etc.","PASSIVE",
U546="AKTIVCO DEFAUT GE &amp; POWER Cabinet","PASSIVE",
U546="AKTIVCO Coupure ENEO &amp; Baisse de tension","PASSIVE",
U546="Coupure ENEO &amp; Baisse de tension","PASSIVE",
U546="Defaut GE &amp; POWER Cabinet","PASSIVE",
U546="Sharing","PASSIVE",
U546="Sites strategiques &amp; DataCenter","PASSIVE",
U546="Exclu","Exclu",
U546="SAT","ACTIVE",
U546="SPARE-ISSUE","SPARE-ISSUE",
U546="Fiber CAmtel","ACTIVE",
U546="Fiber AOF","ACTIVE",
U546="Projet OCM (HUAWEI)","PLANNED WORKS",
U546="Projet OCM (NOKIA)","PLANNED WORKS",
U546="ACCESS-ISSUE","ACCESS-ISSUE",
U546="Projet OCM (ZTE, NOKIA, autres projets)","PLANNED WORKS",
U546="No root CAuse","No root cause",
U546="ODU HS","ACTIVE",
U546="IP &amp; VLAN","ACTIVE",
U546="Warehouse HUAWEI","SPARE-ISSUE",
U546="SPARE-HS","SPARE-ISSUE",
U546="Power Telco","ACTIVE"
),"")</f>
        <v/>
      </c>
      <c r="W546" s="51"/>
      <c r="X546" s="51"/>
      <c r="Y546" s="51"/>
      <c r="Z546" s="51"/>
      <c r="AA546" s="51"/>
      <c r="AB546" s="34" t="s">
        <v>5420</v>
      </c>
      <c r="AC546" s="34" t="str">
        <f>_xlfn.XLOOKUP(B546,[4]ALL!$B:$B,[4]ALL!$N:$N,"")</f>
        <v/>
      </c>
      <c r="AD546" s="34" t="s">
        <v>5420</v>
      </c>
      <c r="AE546" s="34"/>
      <c r="AF546" s="36" t="s">
        <v>5420</v>
      </c>
      <c r="AG546" s="29"/>
      <c r="AH546" s="35"/>
      <c r="AI546" s="29"/>
      <c r="AJ546" s="29" t="s">
        <v>5420</v>
      </c>
      <c r="AK546" s="36" t="s">
        <v>5420</v>
      </c>
      <c r="AL546" s="36" t="s">
        <v>5420</v>
      </c>
      <c r="AM546" s="36" t="s">
        <v>5420</v>
      </c>
      <c r="AN546" s="36" t="s">
        <v>5420</v>
      </c>
      <c r="AO546" s="36" t="s">
        <v>5420</v>
      </c>
      <c r="AP546" s="36" t="s">
        <v>5420</v>
      </c>
      <c r="AQ546" s="36" t="s">
        <v>5420</v>
      </c>
      <c r="AR546" s="36" t="s">
        <v>5420</v>
      </c>
      <c r="AS546" s="36" t="s">
        <v>5420</v>
      </c>
      <c r="AT546" s="36" t="s">
        <v>5420</v>
      </c>
      <c r="AU546" s="36" t="s">
        <v>5420</v>
      </c>
      <c r="AV546" s="36" t="s">
        <v>5420</v>
      </c>
      <c r="AW546" s="45"/>
      <c r="AX546" s="45" t="s">
        <v>5420</v>
      </c>
      <c r="AY546" s="45" t="s">
        <v>5420</v>
      </c>
      <c r="AZ546" s="45" t="s">
        <v>5420</v>
      </c>
      <c r="BA546" s="36" t="s">
        <v>5420</v>
      </c>
    </row>
    <row r="547" spans="1:53" s="58" customFormat="1" ht="15.6" hidden="1" x14ac:dyDescent="0.3">
      <c r="A547" s="27" t="s">
        <v>4670</v>
      </c>
      <c r="B547" s="28" t="s">
        <v>4671</v>
      </c>
      <c r="C547" s="29" t="str">
        <f>_xlfn.XLOOKUP(B547,'[1]daily break down'!$D:$D,'[1]daily break down'!$E:$E,"")</f>
        <v>SUD-OUEST</v>
      </c>
      <c r="D547" s="27" t="s">
        <v>11</v>
      </c>
      <c r="E547" s="27" t="s">
        <v>12</v>
      </c>
      <c r="F547" s="29" t="s">
        <v>13</v>
      </c>
      <c r="G547" s="27" t="s">
        <v>14</v>
      </c>
      <c r="H547" s="37" t="str">
        <f>_xlfn.XLOOKUP(B547,[2]CALCULATION!$B:$B,[2]CALCULATION!$H:$H,"")</f>
        <v>Huawei</v>
      </c>
      <c r="I547" s="25">
        <v>0</v>
      </c>
      <c r="J547" s="25">
        <v>0</v>
      </c>
      <c r="K547" s="25">
        <v>0</v>
      </c>
      <c r="L547" s="25">
        <v>0</v>
      </c>
      <c r="M547" s="25">
        <v>0</v>
      </c>
      <c r="N547" s="25">
        <v>0</v>
      </c>
      <c r="O547" s="25">
        <v>8.2933114175890946E-3</v>
      </c>
      <c r="P547" s="25" t="s">
        <v>6366</v>
      </c>
      <c r="Q547" s="31" t="s">
        <v>5364</v>
      </c>
      <c r="R547" s="31"/>
      <c r="S547" s="32" t="str" cm="1">
        <f t="array" ref="S547">IFERROR(_xlfn.IFS(
U547="MPR ISSUE","PDH",
U547="BSS Hardware Issue","BSS",
U547="Sites strategiques, MLL, Pylone, etc.","ENVTECH",
U547="AKTIVCO DEFAUT GE &amp; POWER Cabinet","AKTIVCO",
U547="AKTIVCO Coupure ENEO &amp; Baisse de tension","AKTIVCO GRID ONLY",
U547="Coupure ENEO &amp; Baisse de tension","IHS GRID ONLY",
U547="Defaut GE &amp; POWER Cabinet","IHS",
U547="Sharing","Partners",
U547="Sites strategiques &amp; DataCenter","SST &amp; DC",
U547="Exclu","Exclu",
U547="SAT","SAT",
U547="SPARE-ISSUE","SPARE-ISSUE",
U547="Fiber CAmtel","TRANS_FO_CAMTEL",
U547="Fiber AOF","Fiber AOF",
U547="Projet OCM (HUAWEI)","TRAVAUX-HUAWEI",
U547="Projet OCM (NOKIA)","TRAVAUX-NOKIA",
U547="ACCESS-ISSUE","ACCESS-ISSUE",
U547="Projet OCM (ZTE, NOKIA, autres projets)","TRAVAUX OCM",
U547="No root CAuse","No root cause",
U547="ODU HS","PDH",
U547="IP &amp; VLAN","PDH",
U547="Warehouse HUAWEI","SPARE-ISSUE",
U547="SPARE-HS","SPARE-ISSUE",
U547="Power Telco","BSS"
),"")</f>
        <v/>
      </c>
      <c r="T547" s="32" t="str" cm="1">
        <f t="array" ref="T547">IFERROR(_xlfn.IFS(
U547="MPR ISSUE","TX ISSUE",
U547="BSS Hardware Issue","RAN ISSUE",
U547="Sites strategiques, MLL, Pylone, etc.","ENVTECH",
U547="AKTIVCO DEFAUT GE &amp; POWER Cabinet","POWER ISSUE",
U547="AKTIVCO Coupure ENEO &amp; Baisse de tension","POWER ISSUE",
U547="Coupure ENEO &amp; Baisse de tension","POWER ISSUE",
U547="Defaut GE &amp; POWER Cabinet","POWER ISSUE",
U547="Sharing","POWER ISSUE",
U547="Sites strategiques &amp; DataCenter","POWER ISSUE",
U547="Exclu","Exclu",
U547="SAT","TX ISSUE",
U547="SPARE-ISSUE","SPARE-ISSUE",
U547="Fiber CAmtel","TX ISSUE",
U547="Fiber AOF","TX ISSUE",
U547="Projet OCM (HUAWEI)","TRAVAUX-HUAWEI",
U547="Projet OCM (NOKIA)","TRAVAUX -NOKIA",
U547="ACCESS-ISSUE","ACCESS-ISSUE",
U547="Projet OCM (ZTE, NOKIA, autres projets)","TRAVAUX OCM",
U547="No root CAuse","No root cause",
U547="ODU HS","TX ISSUE",
U547="IP &amp; VLAN","TX ISSUE",
U547="Warehouse HUAWEI","SPARE-ISSUE",
U547="SPARE-HS","SPARE-ISSUE",
U547="Power Telco","RAN ISSUE"
),"")</f>
        <v/>
      </c>
      <c r="U547" s="33"/>
      <c r="V547" s="32" t="str" cm="1">
        <f t="array" ref="V547">IFERROR(_xlfn.IFS(
U547="MPR ISSUE","ACTIVE",
U547="BSS Hardware Issue","ACTIVE",
U547="Sites strategiques, MLL, Pylone, etc.","PASSIVE",
U547="AKTIVCO DEFAUT GE &amp; POWER Cabinet","PASSIVE",
U547="AKTIVCO Coupure ENEO &amp; Baisse de tension","PASSIVE",
U547="Coupure ENEO &amp; Baisse de tension","PASSIVE",
U547="Defaut GE &amp; POWER Cabinet","PASSIVE",
U547="Sharing","PASSIVE",
U547="Sites strategiques &amp; DataCenter","PASSIVE",
U547="Exclu","Exclu",
U547="SAT","ACTIVE",
U547="SPARE-ISSUE","SPARE-ISSUE",
U547="Fiber CAmtel","ACTIVE",
U547="Fiber AOF","ACTIVE",
U547="Projet OCM (HUAWEI)","PLANNED WORKS",
U547="Projet OCM (NOKIA)","PLANNED WORKS",
U547="ACCESS-ISSUE","ACCESS-ISSUE",
U547="Projet OCM (ZTE, NOKIA, autres projets)","PLANNED WORKS",
U547="No root CAuse","No root cause",
U547="ODU HS","ACTIVE",
U547="IP &amp; VLAN","ACTIVE",
U547="Warehouse HUAWEI","SPARE-ISSUE",
U547="SPARE-HS","SPARE-ISSUE",
U547="Power Telco","ACTIVE"
),"")</f>
        <v/>
      </c>
      <c r="W547" s="51"/>
      <c r="X547" s="51"/>
      <c r="Y547" s="51"/>
      <c r="Z547" s="51"/>
      <c r="AA547" s="51"/>
      <c r="AB547" s="34" t="s">
        <v>5420</v>
      </c>
      <c r="AC547" s="34" t="str">
        <f>_xlfn.XLOOKUP(B547,[4]ALL!$B:$B,[4]ALL!$N:$N,"")</f>
        <v/>
      </c>
      <c r="AD547" s="34" t="s">
        <v>5420</v>
      </c>
      <c r="AE547" s="34"/>
      <c r="AF547" s="36" t="s">
        <v>5420</v>
      </c>
      <c r="AG547" s="29"/>
      <c r="AH547" s="35"/>
      <c r="AI547" s="29"/>
      <c r="AJ547" s="29" t="s">
        <v>5420</v>
      </c>
      <c r="AK547" s="36" t="s">
        <v>5420</v>
      </c>
      <c r="AL547" s="36" t="s">
        <v>5420</v>
      </c>
      <c r="AM547" s="36" t="s">
        <v>5420</v>
      </c>
      <c r="AN547" s="36" t="s">
        <v>5420</v>
      </c>
      <c r="AO547" s="36" t="s">
        <v>5420</v>
      </c>
      <c r="AP547" s="36" t="s">
        <v>5420</v>
      </c>
      <c r="AQ547" s="36" t="s">
        <v>5420</v>
      </c>
      <c r="AR547" s="36" t="s">
        <v>5420</v>
      </c>
      <c r="AS547" s="36" t="s">
        <v>5420</v>
      </c>
      <c r="AT547" s="36" t="s">
        <v>5420</v>
      </c>
      <c r="AU547" s="36" t="s">
        <v>5420</v>
      </c>
      <c r="AV547" s="36" t="s">
        <v>5420</v>
      </c>
      <c r="AW547" s="45"/>
      <c r="AX547" s="45" t="s">
        <v>5420</v>
      </c>
      <c r="AY547" s="45" t="s">
        <v>5420</v>
      </c>
      <c r="AZ547" s="45" t="s">
        <v>5420</v>
      </c>
      <c r="BA547" s="36" t="s">
        <v>5420</v>
      </c>
    </row>
    <row r="548" spans="1:53" s="58" customFormat="1" ht="15.6" hidden="1" x14ac:dyDescent="0.3">
      <c r="A548" s="27" t="s">
        <v>2720</v>
      </c>
      <c r="B548" s="28" t="s">
        <v>2721</v>
      </c>
      <c r="C548" s="29" t="str">
        <f>_xlfn.XLOOKUP(B548,'[1]daily break down'!$D:$D,'[1]daily break down'!$E:$E,"")</f>
        <v>Yaounde</v>
      </c>
      <c r="D548" s="27" t="s">
        <v>11</v>
      </c>
      <c r="E548" s="27" t="s">
        <v>145</v>
      </c>
      <c r="F548" s="29" t="s">
        <v>37</v>
      </c>
      <c r="G548" s="27" t="s">
        <v>38</v>
      </c>
      <c r="H548" s="30" t="str">
        <f>_xlfn.XLOOKUP(B548,[2]CALCULATION!$B:$B,[2]CALCULATION!$H:$H,"")</f>
        <v>ZTE</v>
      </c>
      <c r="I548" s="25">
        <v>0</v>
      </c>
      <c r="J548" s="25">
        <v>0</v>
      </c>
      <c r="K548" s="25">
        <v>0</v>
      </c>
      <c r="L548" s="25">
        <v>1.6729303461717124E-2</v>
      </c>
      <c r="M548" s="25">
        <v>0</v>
      </c>
      <c r="N548" s="25">
        <v>0</v>
      </c>
      <c r="O548" s="25">
        <v>8.0792904777802401E-3</v>
      </c>
      <c r="P548" s="25" t="s">
        <v>6366</v>
      </c>
      <c r="Q548" s="31" t="s">
        <v>5364</v>
      </c>
      <c r="R548" s="31"/>
      <c r="S548" s="32" t="str" cm="1">
        <f t="array" ref="S548">IFERROR(_xlfn.IFS(
U548="MPR ISSUE","PDH",
U548="BSS Hardware Issue","BSS",
U548="Sites strategiques, MLL, Pylone, etc.","ENVTECH",
U548="AKTIVCO DEFAUT GE &amp; POWER Cabinet","AKTIVCO",
U548="AKTIVCO Coupure ENEO &amp; Baisse de tension","AKTIVCO GRID ONLY",
U548="Coupure ENEO &amp; Baisse de tension","IHS GRID ONLY",
U548="Defaut GE &amp; POWER Cabinet","IHS",
U548="Sharing","Partners",
U548="Sites strategiques &amp; DataCenter","SST &amp; DC",
U548="Exclu","Exclu",
U548="SAT","SAT",
U548="SPARE-ISSUE","SPARE-ISSUE",
U548="Fiber CAmtel","TRANS_FO_CAMTEL",
U548="Fiber AOF","Fiber AOF",
U548="Projet OCM (HUAWEI)","TRAVAUX-HUAWEI",
U548="Projet OCM (NOKIA)","TRAVAUX-NOKIA",
U548="ACCESS-ISSUE","ACCESS-ISSUE",
U548="Projet OCM (ZTE, NOKIA, autres projets)","TRAVAUX OCM",
U548="No root CAuse","No root cause",
U548="ODU HS","PDH",
U548="IP &amp; VLAN","PDH",
U548="Warehouse HUAWEI","SPARE-ISSUE",
U548="SPARE-HS","SPARE-ISSUE",
U548="Power Telco","BSS"
),"")</f>
        <v/>
      </c>
      <c r="T548" s="32" t="str" cm="1">
        <f t="array" ref="T548">IFERROR(_xlfn.IFS(
U548="MPR ISSUE","TX ISSUE",
U548="BSS Hardware Issue","RAN ISSUE",
U548="Sites strategiques, MLL, Pylone, etc.","ENVTECH",
U548="AKTIVCO DEFAUT GE &amp; POWER Cabinet","POWER ISSUE",
U548="AKTIVCO Coupure ENEO &amp; Baisse de tension","POWER ISSUE",
U548="Coupure ENEO &amp; Baisse de tension","POWER ISSUE",
U548="Defaut GE &amp; POWER Cabinet","POWER ISSUE",
U548="Sharing","POWER ISSUE",
U548="Sites strategiques &amp; DataCenter","POWER ISSUE",
U548="Exclu","Exclu",
U548="SAT","TX ISSUE",
U548="SPARE-ISSUE","SPARE-ISSUE",
U548="Fiber CAmtel","TX ISSUE",
U548="Fiber AOF","TX ISSUE",
U548="Projet OCM (HUAWEI)","TRAVAUX-HUAWEI",
U548="Projet OCM (NOKIA)","TRAVAUX -NOKIA",
U548="ACCESS-ISSUE","ACCESS-ISSUE",
U548="Projet OCM (ZTE, NOKIA, autres projets)","TRAVAUX OCM",
U548="No root CAuse","No root cause",
U548="ODU HS","TX ISSUE",
U548="IP &amp; VLAN","TX ISSUE",
U548="Warehouse HUAWEI","SPARE-ISSUE",
U548="SPARE-HS","SPARE-ISSUE",
U548="Power Telco","RAN ISSUE"
),"")</f>
        <v/>
      </c>
      <c r="U548" s="33"/>
      <c r="V548" s="32" t="str" cm="1">
        <f t="array" ref="V548">IFERROR(_xlfn.IFS(
U548="MPR ISSUE","ACTIVE",
U548="BSS Hardware Issue","ACTIVE",
U548="Sites strategiques, MLL, Pylone, etc.","PASSIVE",
U548="AKTIVCO DEFAUT GE &amp; POWER Cabinet","PASSIVE",
U548="AKTIVCO Coupure ENEO &amp; Baisse de tension","PASSIVE",
U548="Coupure ENEO &amp; Baisse de tension","PASSIVE",
U548="Defaut GE &amp; POWER Cabinet","PASSIVE",
U548="Sharing","PASSIVE",
U548="Sites strategiques &amp; DataCenter","PASSIVE",
U548="Exclu","Exclu",
U548="SAT","ACTIVE",
U548="SPARE-ISSUE","SPARE-ISSUE",
U548="Fiber CAmtel","ACTIVE",
U548="Fiber AOF","ACTIVE",
U548="Projet OCM (HUAWEI)","PLANNED WORKS",
U548="Projet OCM (NOKIA)","PLANNED WORKS",
U548="ACCESS-ISSUE","ACCESS-ISSUE",
U548="Projet OCM (ZTE, NOKIA, autres projets)","PLANNED WORKS",
U548="No root CAuse","No root cause",
U548="ODU HS","ACTIVE",
U548="IP &amp; VLAN","ACTIVE",
U548="Warehouse HUAWEI","SPARE-ISSUE",
U548="SPARE-HS","SPARE-ISSUE",
U548="Power Telco","ACTIVE"
),"")</f>
        <v/>
      </c>
      <c r="W548" s="51"/>
      <c r="X548" s="51"/>
      <c r="Y548" s="51"/>
      <c r="Z548" s="51"/>
      <c r="AA548" s="51"/>
      <c r="AB548" s="34" t="s">
        <v>6689</v>
      </c>
      <c r="AC548" s="34" t="str">
        <f>_xlfn.XLOOKUP(B548,[4]ALL!$B:$B,[4]ALL!$N:$N,"")</f>
        <v/>
      </c>
      <c r="AD548" s="34" t="s">
        <v>5420</v>
      </c>
      <c r="AE548" s="34"/>
      <c r="AF548" s="36" t="s">
        <v>6419</v>
      </c>
      <c r="AG548" s="29"/>
      <c r="AH548" s="35"/>
      <c r="AI548" s="29"/>
      <c r="AJ548" s="29" t="s">
        <v>5420</v>
      </c>
      <c r="AK548" s="36" t="s">
        <v>5420</v>
      </c>
      <c r="AL548" s="36" t="s">
        <v>5420</v>
      </c>
      <c r="AM548" s="36" t="s">
        <v>5420</v>
      </c>
      <c r="AN548" s="36" t="s">
        <v>5420</v>
      </c>
      <c r="AO548" s="36" t="s">
        <v>5420</v>
      </c>
      <c r="AP548" s="36" t="s">
        <v>5420</v>
      </c>
      <c r="AQ548" s="36" t="s">
        <v>5420</v>
      </c>
      <c r="AR548" s="36" t="s">
        <v>5420</v>
      </c>
      <c r="AS548" s="36" t="s">
        <v>5420</v>
      </c>
      <c r="AT548" s="36" t="s">
        <v>5420</v>
      </c>
      <c r="AU548" s="36" t="s">
        <v>5420</v>
      </c>
      <c r="AV548" s="36" t="s">
        <v>6176</v>
      </c>
      <c r="AW548" s="45"/>
      <c r="AX548" s="45" t="s">
        <v>5420</v>
      </c>
      <c r="AY548" s="45" t="s">
        <v>5420</v>
      </c>
      <c r="AZ548" s="45" t="s">
        <v>5420</v>
      </c>
      <c r="BA548" s="36" t="s">
        <v>5420</v>
      </c>
    </row>
    <row r="549" spans="1:53" s="58" customFormat="1" ht="15.6" hidden="1" x14ac:dyDescent="0.3">
      <c r="A549" s="27" t="s">
        <v>1474</v>
      </c>
      <c r="B549" s="28" t="s">
        <v>1475</v>
      </c>
      <c r="C549" s="29" t="str">
        <f>_xlfn.XLOOKUP(B549,'[1]daily break down'!$D:$D,'[1]daily break down'!$E:$E,"")</f>
        <v>OUEST</v>
      </c>
      <c r="D549" s="27" t="s">
        <v>11</v>
      </c>
      <c r="E549" s="27" t="s">
        <v>12</v>
      </c>
      <c r="F549" s="29" t="s">
        <v>102</v>
      </c>
      <c r="G549" s="27" t="s">
        <v>1476</v>
      </c>
      <c r="H549" s="37" t="str">
        <f>_xlfn.XLOOKUP(B549,[2]CALCULATION!$B:$B,[2]CALCULATION!$H:$H,"")</f>
        <v>Huawei</v>
      </c>
      <c r="I549" s="25">
        <v>7.7404239897498235E-3</v>
      </c>
      <c r="J549" s="25">
        <v>7.651248598162845E-3</v>
      </c>
      <c r="K549" s="25">
        <v>0</v>
      </c>
      <c r="L549" s="25">
        <v>6.4323101705604211</v>
      </c>
      <c r="M549" s="25">
        <v>0</v>
      </c>
      <c r="N549" s="25">
        <v>7.6690836764802409E-3</v>
      </c>
      <c r="O549" s="25">
        <v>7.8474344596541987E-3</v>
      </c>
      <c r="P549" s="25" t="s">
        <v>6366</v>
      </c>
      <c r="Q549" s="31" t="s">
        <v>5364</v>
      </c>
      <c r="R549" s="31"/>
      <c r="S549" s="32" t="str" cm="1">
        <f t="array" ref="S549">IFERROR(_xlfn.IFS(
U549="MPR ISSUE","PDH",
U549="BSS Hardware Issue","BSS",
U549="Sites strategiques, MLL, Pylone, etc.","ENVTECH",
U549="AKTIVCO DEFAUT GE &amp; POWER Cabinet","AKTIVCO",
U549="AKTIVCO Coupure ENEO &amp; Baisse de tension","AKTIVCO GRID ONLY",
U549="Coupure ENEO &amp; Baisse de tension","IHS GRID ONLY",
U549="Defaut GE &amp; POWER Cabinet","IHS",
U549="Sharing","Partners",
U549="Sites strategiques &amp; DataCenter","SST &amp; DC",
U549="Exclu","Exclu",
U549="SAT","SAT",
U549="SPARE-ISSUE","SPARE-ISSUE",
U549="Fiber CAmtel","TRANS_FO_CAMTEL",
U549="Fiber AOF","Fiber AOF",
U549="Projet OCM (HUAWEI)","TRAVAUX-HUAWEI",
U549="Projet OCM (NOKIA)","TRAVAUX-NOKIA",
U549="ACCESS-ISSUE","ACCESS-ISSUE",
U549="Projet OCM (ZTE, NOKIA, autres projets)","TRAVAUX OCM",
U549="No root CAuse","No root cause",
U549="ODU HS","PDH",
U549="IP &amp; VLAN","PDH",
U549="Warehouse HUAWEI","SPARE-ISSUE",
U549="SPARE-HS","SPARE-ISSUE",
U549="Power Telco","BSS"
),"")</f>
        <v/>
      </c>
      <c r="T549" s="32" t="str" cm="1">
        <f t="array" ref="T549">IFERROR(_xlfn.IFS(
U549="MPR ISSUE","TX ISSUE",
U549="BSS Hardware Issue","RAN ISSUE",
U549="Sites strategiques, MLL, Pylone, etc.","ENVTECH",
U549="AKTIVCO DEFAUT GE &amp; POWER Cabinet","POWER ISSUE",
U549="AKTIVCO Coupure ENEO &amp; Baisse de tension","POWER ISSUE",
U549="Coupure ENEO &amp; Baisse de tension","POWER ISSUE",
U549="Defaut GE &amp; POWER Cabinet","POWER ISSUE",
U549="Sharing","POWER ISSUE",
U549="Sites strategiques &amp; DataCenter","POWER ISSUE",
U549="Exclu","Exclu",
U549="SAT","TX ISSUE",
U549="SPARE-ISSUE","SPARE-ISSUE",
U549="Fiber CAmtel","TX ISSUE",
U549="Fiber AOF","TX ISSUE",
U549="Projet OCM (HUAWEI)","TRAVAUX-HUAWEI",
U549="Projet OCM (NOKIA)","TRAVAUX -NOKIA",
U549="ACCESS-ISSUE","ACCESS-ISSUE",
U549="Projet OCM (ZTE, NOKIA, autres projets)","TRAVAUX OCM",
U549="No root CAuse","No root cause",
U549="ODU HS","TX ISSUE",
U549="IP &amp; VLAN","TX ISSUE",
U549="Warehouse HUAWEI","SPARE-ISSUE",
U549="SPARE-HS","SPARE-ISSUE",
U549="Power Telco","RAN ISSUE"
),"")</f>
        <v/>
      </c>
      <c r="U549" s="33"/>
      <c r="V549" s="32" t="str" cm="1">
        <f t="array" ref="V549">IFERROR(_xlfn.IFS(
U549="MPR ISSUE","ACTIVE",
U549="BSS Hardware Issue","ACTIVE",
U549="Sites strategiques, MLL, Pylone, etc.","PASSIVE",
U549="AKTIVCO DEFAUT GE &amp; POWER Cabinet","PASSIVE",
U549="AKTIVCO Coupure ENEO &amp; Baisse de tension","PASSIVE",
U549="Coupure ENEO &amp; Baisse de tension","PASSIVE",
U549="Defaut GE &amp; POWER Cabinet","PASSIVE",
U549="Sharing","PASSIVE",
U549="Sites strategiques &amp; DataCenter","PASSIVE",
U549="Exclu","Exclu",
U549="SAT","ACTIVE",
U549="SPARE-ISSUE","SPARE-ISSUE",
U549="Fiber CAmtel","ACTIVE",
U549="Fiber AOF","ACTIVE",
U549="Projet OCM (HUAWEI)","PLANNED WORKS",
U549="Projet OCM (NOKIA)","PLANNED WORKS",
U549="ACCESS-ISSUE","ACCESS-ISSUE",
U549="Projet OCM (ZTE, NOKIA, autres projets)","PLANNED WORKS",
U549="No root CAuse","No root cause",
U549="ODU HS","ACTIVE",
U549="IP &amp; VLAN","ACTIVE",
U549="Warehouse HUAWEI","SPARE-ISSUE",
U549="SPARE-HS","SPARE-ISSUE",
U549="Power Telco","ACTIVE"
),"")</f>
        <v/>
      </c>
      <c r="W549" s="51"/>
      <c r="X549" s="51"/>
      <c r="Y549" s="51"/>
      <c r="Z549" s="51"/>
      <c r="AA549" s="51"/>
      <c r="AB549" s="34" t="s">
        <v>5420</v>
      </c>
      <c r="AC549" s="34" t="str">
        <f>_xlfn.XLOOKUP(B549,[4]ALL!$B:$B,[4]ALL!$N:$N,"")</f>
        <v/>
      </c>
      <c r="AD549" s="34" t="s">
        <v>5420</v>
      </c>
      <c r="AE549" s="34"/>
      <c r="AF549" s="36" t="s">
        <v>5420</v>
      </c>
      <c r="AG549" s="29"/>
      <c r="AH549" s="35"/>
      <c r="AI549" s="29"/>
      <c r="AJ549" s="29" t="s">
        <v>5420</v>
      </c>
      <c r="AK549" s="36" t="s">
        <v>5420</v>
      </c>
      <c r="AL549" s="36" t="s">
        <v>5420</v>
      </c>
      <c r="AM549" s="36" t="s">
        <v>5420</v>
      </c>
      <c r="AN549" s="36" t="s">
        <v>5420</v>
      </c>
      <c r="AO549" s="36" t="s">
        <v>5420</v>
      </c>
      <c r="AP549" s="36" t="s">
        <v>5420</v>
      </c>
      <c r="AQ549" s="36" t="s">
        <v>5420</v>
      </c>
      <c r="AR549" s="36" t="s">
        <v>5420</v>
      </c>
      <c r="AS549" s="36" t="s">
        <v>5420</v>
      </c>
      <c r="AT549" s="36" t="s">
        <v>5420</v>
      </c>
      <c r="AU549" s="36" t="s">
        <v>5420</v>
      </c>
      <c r="AV549" s="36" t="s">
        <v>5420</v>
      </c>
      <c r="AW549" s="45"/>
      <c r="AX549" s="45" t="s">
        <v>5420</v>
      </c>
      <c r="AY549" s="45" t="s">
        <v>5420</v>
      </c>
      <c r="AZ549" s="45" t="s">
        <v>5420</v>
      </c>
      <c r="BA549" s="36" t="s">
        <v>5420</v>
      </c>
    </row>
    <row r="550" spans="1:53" s="58" customFormat="1" ht="15.6" hidden="1" x14ac:dyDescent="0.3">
      <c r="A550" s="27" t="s">
        <v>405</v>
      </c>
      <c r="B550" s="28" t="s">
        <v>406</v>
      </c>
      <c r="C550" s="29" t="str">
        <f>_xlfn.XLOOKUP(B550,'[1]daily break down'!$D:$D,'[1]daily break down'!$E:$E,"")</f>
        <v>SUD-OUEST</v>
      </c>
      <c r="D550" s="27" t="s">
        <v>11</v>
      </c>
      <c r="E550" s="27" t="s">
        <v>12</v>
      </c>
      <c r="F550" s="29" t="s">
        <v>13</v>
      </c>
      <c r="G550" s="27" t="s">
        <v>106</v>
      </c>
      <c r="H550" s="37" t="str">
        <f>_xlfn.XLOOKUP(B550,[2]CALCULATION!$B:$B,[2]CALCULATION!$H:$H,"")</f>
        <v>Huawei</v>
      </c>
      <c r="I550" s="25">
        <v>0</v>
      </c>
      <c r="J550" s="25">
        <v>0</v>
      </c>
      <c r="K550" s="25">
        <v>0.59009140120936099</v>
      </c>
      <c r="L550" s="25">
        <v>5.7964004531536693E-3</v>
      </c>
      <c r="M550" s="25">
        <v>0</v>
      </c>
      <c r="N550" s="25">
        <v>1.159280090630734E-3</v>
      </c>
      <c r="O550" s="25">
        <v>7.651248598162845E-3</v>
      </c>
      <c r="P550" s="25" t="s">
        <v>6366</v>
      </c>
      <c r="Q550" s="31" t="s">
        <v>5364</v>
      </c>
      <c r="R550" s="31"/>
      <c r="S550" s="32" t="str" cm="1">
        <f t="array" ref="S550">IFERROR(_xlfn.IFS(
U550="MPR ISSUE","PDH",
U550="BSS Hardware Issue","BSS",
U550="Sites strategiques, MLL, Pylone, etc.","ENVTECH",
U550="AKTIVCO DEFAUT GE &amp; POWER Cabinet","AKTIVCO",
U550="AKTIVCO Coupure ENEO &amp; Baisse de tension","AKTIVCO GRID ONLY",
U550="Coupure ENEO &amp; Baisse de tension","IHS GRID ONLY",
U550="Defaut GE &amp; POWER Cabinet","IHS",
U550="Sharing","Partners",
U550="Sites strategiques &amp; DataCenter","SST &amp; DC",
U550="Exclu","Exclu",
U550="SAT","SAT",
U550="SPARE-ISSUE","SPARE-ISSUE",
U550="Fiber CAmtel","TRANS_FO_CAMTEL",
U550="Fiber AOF","Fiber AOF",
U550="Projet OCM (HUAWEI)","TRAVAUX-HUAWEI",
U550="Projet OCM (NOKIA)","TRAVAUX-NOKIA",
U550="ACCESS-ISSUE","ACCESS-ISSUE",
U550="Projet OCM (ZTE, NOKIA, autres projets)","TRAVAUX OCM",
U550="No root CAuse","No root cause",
U550="ODU HS","PDH",
U550="IP &amp; VLAN","PDH",
U550="Warehouse HUAWEI","SPARE-ISSUE",
U550="SPARE-HS","SPARE-ISSUE",
U550="Power Telco","BSS"
),"")</f>
        <v/>
      </c>
      <c r="T550" s="32" t="str" cm="1">
        <f t="array" ref="T550">IFERROR(_xlfn.IFS(
U550="MPR ISSUE","TX ISSUE",
U550="BSS Hardware Issue","RAN ISSUE",
U550="Sites strategiques, MLL, Pylone, etc.","ENVTECH",
U550="AKTIVCO DEFAUT GE &amp; POWER Cabinet","POWER ISSUE",
U550="AKTIVCO Coupure ENEO &amp; Baisse de tension","POWER ISSUE",
U550="Coupure ENEO &amp; Baisse de tension","POWER ISSUE",
U550="Defaut GE &amp; POWER Cabinet","POWER ISSUE",
U550="Sharing","POWER ISSUE",
U550="Sites strategiques &amp; DataCenter","POWER ISSUE",
U550="Exclu","Exclu",
U550="SAT","TX ISSUE",
U550="SPARE-ISSUE","SPARE-ISSUE",
U550="Fiber CAmtel","TX ISSUE",
U550="Fiber AOF","TX ISSUE",
U550="Projet OCM (HUAWEI)","TRAVAUX-HUAWEI",
U550="Projet OCM (NOKIA)","TRAVAUX -NOKIA",
U550="ACCESS-ISSUE","ACCESS-ISSUE",
U550="Projet OCM (ZTE, NOKIA, autres projets)","TRAVAUX OCM",
U550="No root CAuse","No root cause",
U550="ODU HS","TX ISSUE",
U550="IP &amp; VLAN","TX ISSUE",
U550="Warehouse HUAWEI","SPARE-ISSUE",
U550="SPARE-HS","SPARE-ISSUE",
U550="Power Telco","RAN ISSUE"
),"")</f>
        <v/>
      </c>
      <c r="U550" s="33"/>
      <c r="V550" s="32" t="str" cm="1">
        <f t="array" ref="V550">IFERROR(_xlfn.IFS(
U550="MPR ISSUE","ACTIVE",
U550="BSS Hardware Issue","ACTIVE",
U550="Sites strategiques, MLL, Pylone, etc.","PASSIVE",
U550="AKTIVCO DEFAUT GE &amp; POWER Cabinet","PASSIVE",
U550="AKTIVCO Coupure ENEO &amp; Baisse de tension","PASSIVE",
U550="Coupure ENEO &amp; Baisse de tension","PASSIVE",
U550="Defaut GE &amp; POWER Cabinet","PASSIVE",
U550="Sharing","PASSIVE",
U550="Sites strategiques &amp; DataCenter","PASSIVE",
U550="Exclu","Exclu",
U550="SAT","ACTIVE",
U550="SPARE-ISSUE","SPARE-ISSUE",
U550="Fiber CAmtel","ACTIVE",
U550="Fiber AOF","ACTIVE",
U550="Projet OCM (HUAWEI)","PLANNED WORKS",
U550="Projet OCM (NOKIA)","PLANNED WORKS",
U550="ACCESS-ISSUE","ACCESS-ISSUE",
U550="Projet OCM (ZTE, NOKIA, autres projets)","PLANNED WORKS",
U550="No root CAuse","No root cause",
U550="ODU HS","ACTIVE",
U550="IP &amp; VLAN","ACTIVE",
U550="Warehouse HUAWEI","SPARE-ISSUE",
U550="SPARE-HS","SPARE-ISSUE",
U550="Power Telco","ACTIVE"
),"")</f>
        <v/>
      </c>
      <c r="W550" s="51"/>
      <c r="X550" s="51"/>
      <c r="Y550" s="51"/>
      <c r="Z550" s="51"/>
      <c r="AA550" s="51"/>
      <c r="AB550" s="34" t="s">
        <v>5420</v>
      </c>
      <c r="AC550" s="34" t="str">
        <f>_xlfn.XLOOKUP(B550,[4]ALL!$B:$B,[4]ALL!$N:$N,"")</f>
        <v/>
      </c>
      <c r="AD550" s="34" t="s">
        <v>5420</v>
      </c>
      <c r="AE550" s="34"/>
      <c r="AF550" s="36" t="s">
        <v>5420</v>
      </c>
      <c r="AG550" s="29"/>
      <c r="AH550" s="35"/>
      <c r="AI550" s="29"/>
      <c r="AJ550" s="29" t="s">
        <v>5420</v>
      </c>
      <c r="AK550" s="36" t="s">
        <v>5420</v>
      </c>
      <c r="AL550" s="36" t="s">
        <v>5420</v>
      </c>
      <c r="AM550" s="36" t="s">
        <v>5420</v>
      </c>
      <c r="AN550" s="36" t="s">
        <v>5420</v>
      </c>
      <c r="AO550" s="36" t="s">
        <v>5420</v>
      </c>
      <c r="AP550" s="36" t="s">
        <v>5420</v>
      </c>
      <c r="AQ550" s="36" t="s">
        <v>5420</v>
      </c>
      <c r="AR550" s="36" t="s">
        <v>5420</v>
      </c>
      <c r="AS550" s="36" t="s">
        <v>5420</v>
      </c>
      <c r="AT550" s="36" t="s">
        <v>5420</v>
      </c>
      <c r="AU550" s="36" t="s">
        <v>5420</v>
      </c>
      <c r="AV550" s="36" t="s">
        <v>5420</v>
      </c>
      <c r="AW550" s="45"/>
      <c r="AX550" s="45" t="s">
        <v>5420</v>
      </c>
      <c r="AY550" s="45" t="s">
        <v>5420</v>
      </c>
      <c r="AZ550" s="45" t="s">
        <v>5420</v>
      </c>
      <c r="BA550" s="36" t="s">
        <v>5420</v>
      </c>
    </row>
    <row r="551" spans="1:53" s="58" customFormat="1" ht="15.6" hidden="1" x14ac:dyDescent="0.3">
      <c r="A551" s="27" t="s">
        <v>268</v>
      </c>
      <c r="B551" s="28" t="s">
        <v>269</v>
      </c>
      <c r="C551" s="29" t="str">
        <f>_xlfn.XLOOKUP(B551,'[1]daily break down'!$D:$D,'[1]daily break down'!$E:$E,"")</f>
        <v>NORD-OUEST</v>
      </c>
      <c r="D551" s="27" t="s">
        <v>11</v>
      </c>
      <c r="E551" s="27" t="s">
        <v>12</v>
      </c>
      <c r="F551" s="29" t="s">
        <v>51</v>
      </c>
      <c r="G551" s="27" t="s">
        <v>52</v>
      </c>
      <c r="H551" s="37" t="str">
        <f>_xlfn.XLOOKUP(B551,[2]CALCULATION!$B:$B,[2]CALCULATION!$H:$H,"")</f>
        <v>Huawei</v>
      </c>
      <c r="I551" s="25">
        <v>0</v>
      </c>
      <c r="J551" s="25">
        <v>0</v>
      </c>
      <c r="K551" s="25">
        <v>0</v>
      </c>
      <c r="L551" s="25">
        <v>0</v>
      </c>
      <c r="M551" s="25">
        <v>0</v>
      </c>
      <c r="N551" s="25">
        <v>0</v>
      </c>
      <c r="O551" s="25">
        <v>7.5799082848932607E-3</v>
      </c>
      <c r="P551" s="25" t="s">
        <v>6366</v>
      </c>
      <c r="Q551" s="31" t="s">
        <v>5364</v>
      </c>
      <c r="R551" s="31"/>
      <c r="S551" s="32" t="str" cm="1">
        <f t="array" ref="S551">IFERROR(_xlfn.IFS(
U551="MPR ISSUE","PDH",
U551="BSS Hardware Issue","BSS",
U551="Sites strategiques, MLL, Pylone, etc.","ENVTECH",
U551="AKTIVCO DEFAUT GE &amp; POWER Cabinet","AKTIVCO",
U551="AKTIVCO Coupure ENEO &amp; Baisse de tension","AKTIVCO GRID ONLY",
U551="Coupure ENEO &amp; Baisse de tension","IHS GRID ONLY",
U551="Defaut GE &amp; POWER Cabinet","IHS",
U551="Sharing","Partners",
U551="Sites strategiques &amp; DataCenter","SST &amp; DC",
U551="Exclu","Exclu",
U551="SAT","SAT",
U551="SPARE-ISSUE","SPARE-ISSUE",
U551="Fiber CAmtel","TRANS_FO_CAMTEL",
U551="Fiber AOF","Fiber AOF",
U551="Projet OCM (HUAWEI)","TRAVAUX-HUAWEI",
U551="Projet OCM (NOKIA)","TRAVAUX-NOKIA",
U551="ACCESS-ISSUE","ACCESS-ISSUE",
U551="Projet OCM (ZTE, NOKIA, autres projets)","TRAVAUX OCM",
U551="No root CAuse","No root cause",
U551="ODU HS","PDH",
U551="IP &amp; VLAN","PDH",
U551="Warehouse HUAWEI","SPARE-ISSUE",
U551="SPARE-HS","SPARE-ISSUE",
U551="Power Telco","BSS"
),"")</f>
        <v/>
      </c>
      <c r="T551" s="32" t="str" cm="1">
        <f t="array" ref="T551">IFERROR(_xlfn.IFS(
U551="MPR ISSUE","TX ISSUE",
U551="BSS Hardware Issue","RAN ISSUE",
U551="Sites strategiques, MLL, Pylone, etc.","ENVTECH",
U551="AKTIVCO DEFAUT GE &amp; POWER Cabinet","POWER ISSUE",
U551="AKTIVCO Coupure ENEO &amp; Baisse de tension","POWER ISSUE",
U551="Coupure ENEO &amp; Baisse de tension","POWER ISSUE",
U551="Defaut GE &amp; POWER Cabinet","POWER ISSUE",
U551="Sharing","POWER ISSUE",
U551="Sites strategiques &amp; DataCenter","POWER ISSUE",
U551="Exclu","Exclu",
U551="SAT","TX ISSUE",
U551="SPARE-ISSUE","SPARE-ISSUE",
U551="Fiber CAmtel","TX ISSUE",
U551="Fiber AOF","TX ISSUE",
U551="Projet OCM (HUAWEI)","TRAVAUX-HUAWEI",
U551="Projet OCM (NOKIA)","TRAVAUX -NOKIA",
U551="ACCESS-ISSUE","ACCESS-ISSUE",
U551="Projet OCM (ZTE, NOKIA, autres projets)","TRAVAUX OCM",
U551="No root CAuse","No root cause",
U551="ODU HS","TX ISSUE",
U551="IP &amp; VLAN","TX ISSUE",
U551="Warehouse HUAWEI","SPARE-ISSUE",
U551="SPARE-HS","SPARE-ISSUE",
U551="Power Telco","RAN ISSUE"
),"")</f>
        <v/>
      </c>
      <c r="U551" s="33"/>
      <c r="V551" s="32" t="str" cm="1">
        <f t="array" ref="V551">IFERROR(_xlfn.IFS(
U551="MPR ISSUE","ACTIVE",
U551="BSS Hardware Issue","ACTIVE",
U551="Sites strategiques, MLL, Pylone, etc.","PASSIVE",
U551="AKTIVCO DEFAUT GE &amp; POWER Cabinet","PASSIVE",
U551="AKTIVCO Coupure ENEO &amp; Baisse de tension","PASSIVE",
U551="Coupure ENEO &amp; Baisse de tension","PASSIVE",
U551="Defaut GE &amp; POWER Cabinet","PASSIVE",
U551="Sharing","PASSIVE",
U551="Sites strategiques &amp; DataCenter","PASSIVE",
U551="Exclu","Exclu",
U551="SAT","ACTIVE",
U551="SPARE-ISSUE","SPARE-ISSUE",
U551="Fiber CAmtel","ACTIVE",
U551="Fiber AOF","ACTIVE",
U551="Projet OCM (HUAWEI)","PLANNED WORKS",
U551="Projet OCM (NOKIA)","PLANNED WORKS",
U551="ACCESS-ISSUE","ACCESS-ISSUE",
U551="Projet OCM (ZTE, NOKIA, autres projets)","PLANNED WORKS",
U551="No root CAuse","No root cause",
U551="ODU HS","ACTIVE",
U551="IP &amp; VLAN","ACTIVE",
U551="Warehouse HUAWEI","SPARE-ISSUE",
U551="SPARE-HS","SPARE-ISSUE",
U551="Power Telco","ACTIVE"
),"")</f>
        <v/>
      </c>
      <c r="W551" s="51"/>
      <c r="X551" s="51"/>
      <c r="Y551" s="51"/>
      <c r="Z551" s="51"/>
      <c r="AA551" s="51"/>
      <c r="AB551" s="34" t="s">
        <v>5420</v>
      </c>
      <c r="AC551" s="34" t="str">
        <f>_xlfn.XLOOKUP(B551,[4]ALL!$B:$B,[4]ALL!$N:$N,"")</f>
        <v/>
      </c>
      <c r="AD551" s="34" t="s">
        <v>5420</v>
      </c>
      <c r="AE551" s="34"/>
      <c r="AF551" s="36" t="s">
        <v>5420</v>
      </c>
      <c r="AG551" s="29"/>
      <c r="AH551" s="35"/>
      <c r="AI551" s="29"/>
      <c r="AJ551" s="29" t="s">
        <v>5420</v>
      </c>
      <c r="AK551" s="36" t="s">
        <v>5420</v>
      </c>
      <c r="AL551" s="36" t="s">
        <v>5420</v>
      </c>
      <c r="AM551" s="36" t="s">
        <v>5420</v>
      </c>
      <c r="AN551" s="36" t="s">
        <v>5420</v>
      </c>
      <c r="AO551" s="36" t="s">
        <v>5420</v>
      </c>
      <c r="AP551" s="36" t="s">
        <v>5420</v>
      </c>
      <c r="AQ551" s="36" t="s">
        <v>5420</v>
      </c>
      <c r="AR551" s="36" t="s">
        <v>5420</v>
      </c>
      <c r="AS551" s="36" t="s">
        <v>5420</v>
      </c>
      <c r="AT551" s="36" t="s">
        <v>5420</v>
      </c>
      <c r="AU551" s="36" t="s">
        <v>5420</v>
      </c>
      <c r="AV551" s="36" t="s">
        <v>5420</v>
      </c>
      <c r="AW551" s="45"/>
      <c r="AX551" s="45" t="s">
        <v>5420</v>
      </c>
      <c r="AY551" s="45" t="s">
        <v>5420</v>
      </c>
      <c r="AZ551" s="45" t="s">
        <v>5420</v>
      </c>
      <c r="BA551" s="36" t="s">
        <v>5420</v>
      </c>
    </row>
    <row r="552" spans="1:53" s="58" customFormat="1" ht="15.6" hidden="1" x14ac:dyDescent="0.3">
      <c r="A552" s="27" t="s">
        <v>413</v>
      </c>
      <c r="B552" s="28" t="s">
        <v>414</v>
      </c>
      <c r="C552" s="29" t="str">
        <f>_xlfn.XLOOKUP(B552,'[1]daily break down'!$D:$D,'[1]daily break down'!$E:$E,"")</f>
        <v>SUD-OUEST</v>
      </c>
      <c r="D552" s="27" t="s">
        <v>11</v>
      </c>
      <c r="E552" s="27" t="s">
        <v>12</v>
      </c>
      <c r="F552" s="29" t="s">
        <v>13</v>
      </c>
      <c r="G552" s="27" t="s">
        <v>106</v>
      </c>
      <c r="H552" s="37" t="str">
        <f>_xlfn.XLOOKUP(B552,[2]CALCULATION!$B:$B,[2]CALCULATION!$H:$H,"")</f>
        <v>Huawei</v>
      </c>
      <c r="I552" s="25">
        <v>0</v>
      </c>
      <c r="J552" s="25">
        <v>7.5620732065758648E-3</v>
      </c>
      <c r="K552" s="25">
        <v>0.74456101451632695</v>
      </c>
      <c r="L552" s="25">
        <v>1.5855384624164963E-2</v>
      </c>
      <c r="M552" s="25">
        <v>0</v>
      </c>
      <c r="N552" s="25">
        <v>7.4728978149888855E-3</v>
      </c>
      <c r="O552" s="25">
        <v>7.4728978149888855E-3</v>
      </c>
      <c r="P552" s="25" t="s">
        <v>6366</v>
      </c>
      <c r="Q552" s="31" t="s">
        <v>5364</v>
      </c>
      <c r="R552" s="31"/>
      <c r="S552" s="32" t="str" cm="1">
        <f t="array" ref="S552">IFERROR(_xlfn.IFS(
U552="MPR ISSUE","PDH",
U552="BSS Hardware Issue","BSS",
U552="Sites strategiques, MLL, Pylone, etc.","ENVTECH",
U552="AKTIVCO DEFAUT GE &amp; POWER Cabinet","AKTIVCO",
U552="AKTIVCO Coupure ENEO &amp; Baisse de tension","AKTIVCO GRID ONLY",
U552="Coupure ENEO &amp; Baisse de tension","IHS GRID ONLY",
U552="Defaut GE &amp; POWER Cabinet","IHS",
U552="Sharing","Partners",
U552="Sites strategiques &amp; DataCenter","SST &amp; DC",
U552="Exclu","Exclu",
U552="SAT","SAT",
U552="SPARE-ISSUE","SPARE-ISSUE",
U552="Fiber CAmtel","TRANS_FO_CAMTEL",
U552="Fiber AOF","Fiber AOF",
U552="Projet OCM (HUAWEI)","TRAVAUX-HUAWEI",
U552="Projet OCM (NOKIA)","TRAVAUX-NOKIA",
U552="ACCESS-ISSUE","ACCESS-ISSUE",
U552="Projet OCM (ZTE, NOKIA, autres projets)","TRAVAUX OCM",
U552="No root CAuse","No root cause",
U552="ODU HS","PDH",
U552="IP &amp; VLAN","PDH",
U552="Warehouse HUAWEI","SPARE-ISSUE",
U552="SPARE-HS","SPARE-ISSUE",
U552="Power Telco","BSS"
),"")</f>
        <v/>
      </c>
      <c r="T552" s="32" t="str" cm="1">
        <f t="array" ref="T552">IFERROR(_xlfn.IFS(
U552="MPR ISSUE","TX ISSUE",
U552="BSS Hardware Issue","RAN ISSUE",
U552="Sites strategiques, MLL, Pylone, etc.","ENVTECH",
U552="AKTIVCO DEFAUT GE &amp; POWER Cabinet","POWER ISSUE",
U552="AKTIVCO Coupure ENEO &amp; Baisse de tension","POWER ISSUE",
U552="Coupure ENEO &amp; Baisse de tension","POWER ISSUE",
U552="Defaut GE &amp; POWER Cabinet","POWER ISSUE",
U552="Sharing","POWER ISSUE",
U552="Sites strategiques &amp; DataCenter","POWER ISSUE",
U552="Exclu","Exclu",
U552="SAT","TX ISSUE",
U552="SPARE-ISSUE","SPARE-ISSUE",
U552="Fiber CAmtel","TX ISSUE",
U552="Fiber AOF","TX ISSUE",
U552="Projet OCM (HUAWEI)","TRAVAUX-HUAWEI",
U552="Projet OCM (NOKIA)","TRAVAUX -NOKIA",
U552="ACCESS-ISSUE","ACCESS-ISSUE",
U552="Projet OCM (ZTE, NOKIA, autres projets)","TRAVAUX OCM",
U552="No root CAuse","No root cause",
U552="ODU HS","TX ISSUE",
U552="IP &amp; VLAN","TX ISSUE",
U552="Warehouse HUAWEI","SPARE-ISSUE",
U552="SPARE-HS","SPARE-ISSUE",
U552="Power Telco","RAN ISSUE"
),"")</f>
        <v/>
      </c>
      <c r="U552" s="33"/>
      <c r="V552" s="32" t="str" cm="1">
        <f t="array" ref="V552">IFERROR(_xlfn.IFS(
U552="MPR ISSUE","ACTIVE",
U552="BSS Hardware Issue","ACTIVE",
U552="Sites strategiques, MLL, Pylone, etc.","PASSIVE",
U552="AKTIVCO DEFAUT GE &amp; POWER Cabinet","PASSIVE",
U552="AKTIVCO Coupure ENEO &amp; Baisse de tension","PASSIVE",
U552="Coupure ENEO &amp; Baisse de tension","PASSIVE",
U552="Defaut GE &amp; POWER Cabinet","PASSIVE",
U552="Sharing","PASSIVE",
U552="Sites strategiques &amp; DataCenter","PASSIVE",
U552="Exclu","Exclu",
U552="SAT","ACTIVE",
U552="SPARE-ISSUE","SPARE-ISSUE",
U552="Fiber CAmtel","ACTIVE",
U552="Fiber AOF","ACTIVE",
U552="Projet OCM (HUAWEI)","PLANNED WORKS",
U552="Projet OCM (NOKIA)","PLANNED WORKS",
U552="ACCESS-ISSUE","ACCESS-ISSUE",
U552="Projet OCM (ZTE, NOKIA, autres projets)","PLANNED WORKS",
U552="No root CAuse","No root cause",
U552="ODU HS","ACTIVE",
U552="IP &amp; VLAN","ACTIVE",
U552="Warehouse HUAWEI","SPARE-ISSUE",
U552="SPARE-HS","SPARE-ISSUE",
U552="Power Telco","ACTIVE"
),"")</f>
        <v/>
      </c>
      <c r="W552" s="51"/>
      <c r="X552" s="51"/>
      <c r="Y552" s="51"/>
      <c r="Z552" s="51"/>
      <c r="AA552" s="51"/>
      <c r="AB552" s="34" t="s">
        <v>5420</v>
      </c>
      <c r="AC552" s="34" t="str">
        <f>_xlfn.XLOOKUP(B552,[4]ALL!$B:$B,[4]ALL!$N:$N,"")</f>
        <v/>
      </c>
      <c r="AD552" s="34" t="s">
        <v>5420</v>
      </c>
      <c r="AE552" s="34"/>
      <c r="AF552" s="36" t="s">
        <v>5420</v>
      </c>
      <c r="AG552" s="29"/>
      <c r="AH552" s="35"/>
      <c r="AI552" s="29"/>
      <c r="AJ552" s="29" t="s">
        <v>5420</v>
      </c>
      <c r="AK552" s="36" t="s">
        <v>5420</v>
      </c>
      <c r="AL552" s="36" t="s">
        <v>5420</v>
      </c>
      <c r="AM552" s="36" t="s">
        <v>5420</v>
      </c>
      <c r="AN552" s="36" t="s">
        <v>5420</v>
      </c>
      <c r="AO552" s="36" t="s">
        <v>5420</v>
      </c>
      <c r="AP552" s="36" t="s">
        <v>5420</v>
      </c>
      <c r="AQ552" s="36" t="s">
        <v>5420</v>
      </c>
      <c r="AR552" s="36" t="s">
        <v>5420</v>
      </c>
      <c r="AS552" s="36" t="s">
        <v>5420</v>
      </c>
      <c r="AT552" s="36" t="s">
        <v>5420</v>
      </c>
      <c r="AU552" s="36" t="s">
        <v>5420</v>
      </c>
      <c r="AV552" s="36" t="s">
        <v>5420</v>
      </c>
      <c r="AW552" s="45"/>
      <c r="AX552" s="45" t="s">
        <v>5420</v>
      </c>
      <c r="AY552" s="45" t="s">
        <v>5420</v>
      </c>
      <c r="AZ552" s="45" t="s">
        <v>5420</v>
      </c>
      <c r="BA552" s="36" t="s">
        <v>5420</v>
      </c>
    </row>
    <row r="553" spans="1:53" s="58" customFormat="1" ht="15.6" hidden="1" x14ac:dyDescent="0.3">
      <c r="A553" s="27" t="s">
        <v>232</v>
      </c>
      <c r="B553" s="28" t="s">
        <v>233</v>
      </c>
      <c r="C553" s="29" t="str">
        <f>_xlfn.XLOOKUP(B553,'[1]daily break down'!$D:$D,'[1]daily break down'!$E:$E,"")</f>
        <v>CENTRE</v>
      </c>
      <c r="D553" s="27" t="s">
        <v>11</v>
      </c>
      <c r="E553" s="27" t="s">
        <v>66</v>
      </c>
      <c r="F553" s="29" t="s">
        <v>226</v>
      </c>
      <c r="G553" s="27" t="s">
        <v>234</v>
      </c>
      <c r="H553" s="39" t="str">
        <f>_xlfn.XLOOKUP(B553,[2]CALCULATION!$B:$B,[2]CALCULATION!$H:$H,"")</f>
        <v>NOKIA</v>
      </c>
      <c r="I553" s="25">
        <v>6.723824525658271E-3</v>
      </c>
      <c r="J553" s="25">
        <v>6.8486700738799727E-3</v>
      </c>
      <c r="K553" s="25">
        <v>6.830834995562726E-3</v>
      </c>
      <c r="L553" s="25">
        <v>6.6524842123887344E-3</v>
      </c>
      <c r="M553" s="25">
        <v>6.902175308832339E-3</v>
      </c>
      <c r="N553" s="25">
        <v>6.9556376079816058E-3</v>
      </c>
      <c r="O553" s="25">
        <v>6.7951648389278623E-3</v>
      </c>
      <c r="P553" s="25" t="s">
        <v>6366</v>
      </c>
      <c r="Q553" s="31" t="s">
        <v>5364</v>
      </c>
      <c r="R553" s="31"/>
      <c r="S553" s="32" t="str" cm="1">
        <f t="array" ref="S553">IFERROR(_xlfn.IFS(
U553="MPR ISSUE","PDH",
U553="BSS Hardware Issue","BSS",
U553="Sites strategiques, MLL, Pylone, etc.","ENVTECH",
U553="AKTIVCO DEFAUT GE &amp; POWER Cabinet","AKTIVCO",
U553="AKTIVCO Coupure ENEO &amp; Baisse de tension","AKTIVCO GRID ONLY",
U553="Coupure ENEO &amp; Baisse de tension","IHS GRID ONLY",
U553="Defaut GE &amp; POWER Cabinet","IHS",
U553="Sharing","Partners",
U553="Sites strategiques &amp; DataCenter","SST &amp; DC",
U553="Exclu","Exclu",
U553="SAT","SAT",
U553="SPARE-ISSUE","SPARE-ISSUE",
U553="Fiber CAmtel","TRANS_FO_CAMTEL",
U553="Fiber AOF","Fiber AOF",
U553="Projet OCM (HUAWEI)","TRAVAUX-HUAWEI",
U553="Projet OCM (NOKIA)","TRAVAUX-NOKIA",
U553="ACCESS-ISSUE","ACCESS-ISSUE",
U553="Projet OCM (ZTE, NOKIA, autres projets)","TRAVAUX OCM",
U553="No root CAuse","No root cause",
U553="ODU HS","PDH",
U553="IP &amp; VLAN","PDH",
U553="Warehouse HUAWEI","SPARE-ISSUE",
U553="SPARE-HS","SPARE-ISSUE",
U553="Power Telco","BSS"
),"")</f>
        <v/>
      </c>
      <c r="T553" s="32" t="str" cm="1">
        <f t="array" ref="T553">IFERROR(_xlfn.IFS(
U553="MPR ISSUE","TX ISSUE",
U553="BSS Hardware Issue","RAN ISSUE",
U553="Sites strategiques, MLL, Pylone, etc.","ENVTECH",
U553="AKTIVCO DEFAUT GE &amp; POWER Cabinet","POWER ISSUE",
U553="AKTIVCO Coupure ENEO &amp; Baisse de tension","POWER ISSUE",
U553="Coupure ENEO &amp; Baisse de tension","POWER ISSUE",
U553="Defaut GE &amp; POWER Cabinet","POWER ISSUE",
U553="Sharing","POWER ISSUE",
U553="Sites strategiques &amp; DataCenter","POWER ISSUE",
U553="Exclu","Exclu",
U553="SAT","TX ISSUE",
U553="SPARE-ISSUE","SPARE-ISSUE",
U553="Fiber CAmtel","TX ISSUE",
U553="Fiber AOF","TX ISSUE",
U553="Projet OCM (HUAWEI)","TRAVAUX-HUAWEI",
U553="Projet OCM (NOKIA)","TRAVAUX -NOKIA",
U553="ACCESS-ISSUE","ACCESS-ISSUE",
U553="Projet OCM (ZTE, NOKIA, autres projets)","TRAVAUX OCM",
U553="No root CAuse","No root cause",
U553="ODU HS","TX ISSUE",
U553="IP &amp; VLAN","TX ISSUE",
U553="Warehouse HUAWEI","SPARE-ISSUE",
U553="SPARE-HS","SPARE-ISSUE",
U553="Power Telco","RAN ISSUE"
),"")</f>
        <v/>
      </c>
      <c r="U553" s="33"/>
      <c r="V553" s="32" t="str" cm="1">
        <f t="array" ref="V553">IFERROR(_xlfn.IFS(
U553="MPR ISSUE","ACTIVE",
U553="BSS Hardware Issue","ACTIVE",
U553="Sites strategiques, MLL, Pylone, etc.","PASSIVE",
U553="AKTIVCO DEFAUT GE &amp; POWER Cabinet","PASSIVE",
U553="AKTIVCO Coupure ENEO &amp; Baisse de tension","PASSIVE",
U553="Coupure ENEO &amp; Baisse de tension","PASSIVE",
U553="Defaut GE &amp; POWER Cabinet","PASSIVE",
U553="Sharing","PASSIVE",
U553="Sites strategiques &amp; DataCenter","PASSIVE",
U553="Exclu","Exclu",
U553="SAT","ACTIVE",
U553="SPARE-ISSUE","SPARE-ISSUE",
U553="Fiber CAmtel","ACTIVE",
U553="Fiber AOF","ACTIVE",
U553="Projet OCM (HUAWEI)","PLANNED WORKS",
U553="Projet OCM (NOKIA)","PLANNED WORKS",
U553="ACCESS-ISSUE","ACCESS-ISSUE",
U553="Projet OCM (ZTE, NOKIA, autres projets)","PLANNED WORKS",
U553="No root CAuse","No root cause",
U553="ODU HS","ACTIVE",
U553="IP &amp; VLAN","ACTIVE",
U553="Warehouse HUAWEI","SPARE-ISSUE",
U553="SPARE-HS","SPARE-ISSUE",
U553="Power Telco","ACTIVE"
),"")</f>
        <v/>
      </c>
      <c r="W553" s="51"/>
      <c r="X553" s="51"/>
      <c r="Y553" s="51"/>
      <c r="Z553" s="51"/>
      <c r="AA553" s="51"/>
      <c r="AB553" s="34" t="s">
        <v>5420</v>
      </c>
      <c r="AC553" s="34" t="str">
        <f>_xlfn.XLOOKUP(B553,[4]ALL!$B:$B,[4]ALL!$N:$N,"")</f>
        <v/>
      </c>
      <c r="AD553" s="34" t="s">
        <v>5420</v>
      </c>
      <c r="AE553" s="34"/>
      <c r="AF553" s="36" t="s">
        <v>5420</v>
      </c>
      <c r="AG553" s="29"/>
      <c r="AH553" s="35"/>
      <c r="AI553" s="29"/>
      <c r="AJ553" s="29" t="s">
        <v>5420</v>
      </c>
      <c r="AK553" s="36" t="s">
        <v>5420</v>
      </c>
      <c r="AL553" s="36" t="s">
        <v>5420</v>
      </c>
      <c r="AM553" s="36" t="s">
        <v>5420</v>
      </c>
      <c r="AN553" s="36" t="s">
        <v>5420</v>
      </c>
      <c r="AO553" s="36" t="s">
        <v>5420</v>
      </c>
      <c r="AP553" s="36" t="s">
        <v>5420</v>
      </c>
      <c r="AQ553" s="36" t="s">
        <v>5420</v>
      </c>
      <c r="AR553" s="36" t="s">
        <v>5420</v>
      </c>
      <c r="AS553" s="36" t="s">
        <v>5420</v>
      </c>
      <c r="AT553" s="36" t="s">
        <v>5420</v>
      </c>
      <c r="AU553" s="36" t="s">
        <v>5420</v>
      </c>
      <c r="AV553" s="36" t="s">
        <v>5420</v>
      </c>
      <c r="AW553" s="45"/>
      <c r="AX553" s="45" t="s">
        <v>5420</v>
      </c>
      <c r="AY553" s="45" t="s">
        <v>5420</v>
      </c>
      <c r="AZ553" s="45" t="s">
        <v>5420</v>
      </c>
      <c r="BA553" s="36" t="s">
        <v>5420</v>
      </c>
    </row>
    <row r="554" spans="1:53" s="58" customFormat="1" ht="15.6" hidden="1" x14ac:dyDescent="0.3">
      <c r="A554" s="27" t="s">
        <v>172</v>
      </c>
      <c r="B554" s="28" t="s">
        <v>173</v>
      </c>
      <c r="C554" s="29" t="str">
        <f>_xlfn.XLOOKUP(B554,'[1]daily break down'!$D:$D,'[1]daily break down'!$E:$E,"")</f>
        <v>Garoua</v>
      </c>
      <c r="D554" s="27" t="s">
        <v>11</v>
      </c>
      <c r="E554" s="27" t="s">
        <v>12</v>
      </c>
      <c r="F554" s="29" t="s">
        <v>23</v>
      </c>
      <c r="G554" s="27" t="s">
        <v>24</v>
      </c>
      <c r="H554" s="37" t="str">
        <f>_xlfn.XLOOKUP(B554,[2]CALCULATION!$B:$B,[2]CALCULATION!$H:$H,"")</f>
        <v>Huawei</v>
      </c>
      <c r="I554" s="25">
        <v>4.9199847046368355</v>
      </c>
      <c r="J554" s="25">
        <v>0</v>
      </c>
      <c r="K554" s="25">
        <v>0</v>
      </c>
      <c r="L554" s="25">
        <v>0</v>
      </c>
      <c r="M554" s="25">
        <v>0</v>
      </c>
      <c r="N554" s="25">
        <v>1.0701046990437547E-2</v>
      </c>
      <c r="O554" s="25">
        <v>6.5989789774364843E-3</v>
      </c>
      <c r="P554" s="25" t="s">
        <v>6366</v>
      </c>
      <c r="Q554" s="31" t="s">
        <v>5364</v>
      </c>
      <c r="R554" s="31"/>
      <c r="S554" s="32" t="str" cm="1">
        <f t="array" ref="S554">IFERROR(_xlfn.IFS(
U554="MPR ISSUE","PDH",
U554="BSS Hardware Issue","BSS",
U554="Sites strategiques, MLL, Pylone, etc.","ENVTECH",
U554="AKTIVCO DEFAUT GE &amp; POWER Cabinet","AKTIVCO",
U554="AKTIVCO Coupure ENEO &amp; Baisse de tension","AKTIVCO GRID ONLY",
U554="Coupure ENEO &amp; Baisse de tension","IHS GRID ONLY",
U554="Defaut GE &amp; POWER Cabinet","IHS",
U554="Sharing","Partners",
U554="Sites strategiques &amp; DataCenter","SST &amp; DC",
U554="Exclu","Exclu",
U554="SAT","SAT",
U554="SPARE-ISSUE","SPARE-ISSUE",
U554="Fiber CAmtel","TRANS_FO_CAMTEL",
U554="Fiber AOF","Fiber AOF",
U554="Projet OCM (HUAWEI)","TRAVAUX-HUAWEI",
U554="Projet OCM (NOKIA)","TRAVAUX-NOKIA",
U554="ACCESS-ISSUE","ACCESS-ISSUE",
U554="Projet OCM (ZTE, NOKIA, autres projets)","TRAVAUX OCM",
U554="No root CAuse","No root cause",
U554="ODU HS","PDH",
U554="IP &amp; VLAN","PDH",
U554="Warehouse HUAWEI","SPARE-ISSUE",
U554="SPARE-HS","SPARE-ISSUE",
U554="Power Telco","BSS"
),"")</f>
        <v/>
      </c>
      <c r="T554" s="32" t="str" cm="1">
        <f t="array" ref="T554">IFERROR(_xlfn.IFS(
U554="MPR ISSUE","TX ISSUE",
U554="BSS Hardware Issue","RAN ISSUE",
U554="Sites strategiques, MLL, Pylone, etc.","ENVTECH",
U554="AKTIVCO DEFAUT GE &amp; POWER Cabinet","POWER ISSUE",
U554="AKTIVCO Coupure ENEO &amp; Baisse de tension","POWER ISSUE",
U554="Coupure ENEO &amp; Baisse de tension","POWER ISSUE",
U554="Defaut GE &amp; POWER Cabinet","POWER ISSUE",
U554="Sharing","POWER ISSUE",
U554="Sites strategiques &amp; DataCenter","POWER ISSUE",
U554="Exclu","Exclu",
U554="SAT","TX ISSUE",
U554="SPARE-ISSUE","SPARE-ISSUE",
U554="Fiber CAmtel","TX ISSUE",
U554="Fiber AOF","TX ISSUE",
U554="Projet OCM (HUAWEI)","TRAVAUX-HUAWEI",
U554="Projet OCM (NOKIA)","TRAVAUX -NOKIA",
U554="ACCESS-ISSUE","ACCESS-ISSUE",
U554="Projet OCM (ZTE, NOKIA, autres projets)","TRAVAUX OCM",
U554="No root CAuse","No root cause",
U554="ODU HS","TX ISSUE",
U554="IP &amp; VLAN","TX ISSUE",
U554="Warehouse HUAWEI","SPARE-ISSUE",
U554="SPARE-HS","SPARE-ISSUE",
U554="Power Telco","RAN ISSUE"
),"")</f>
        <v/>
      </c>
      <c r="U554" s="33"/>
      <c r="V554" s="32" t="str" cm="1">
        <f t="array" ref="V554">IFERROR(_xlfn.IFS(
U554="MPR ISSUE","ACTIVE",
U554="BSS Hardware Issue","ACTIVE",
U554="Sites strategiques, MLL, Pylone, etc.","PASSIVE",
U554="AKTIVCO DEFAUT GE &amp; POWER Cabinet","PASSIVE",
U554="AKTIVCO Coupure ENEO &amp; Baisse de tension","PASSIVE",
U554="Coupure ENEO &amp; Baisse de tension","PASSIVE",
U554="Defaut GE &amp; POWER Cabinet","PASSIVE",
U554="Sharing","PASSIVE",
U554="Sites strategiques &amp; DataCenter","PASSIVE",
U554="Exclu","Exclu",
U554="SAT","ACTIVE",
U554="SPARE-ISSUE","SPARE-ISSUE",
U554="Fiber CAmtel","ACTIVE",
U554="Fiber AOF","ACTIVE",
U554="Projet OCM (HUAWEI)","PLANNED WORKS",
U554="Projet OCM (NOKIA)","PLANNED WORKS",
U554="ACCESS-ISSUE","ACCESS-ISSUE",
U554="Projet OCM (ZTE, NOKIA, autres projets)","PLANNED WORKS",
U554="No root CAuse","No root cause",
U554="ODU HS","ACTIVE",
U554="IP &amp; VLAN","ACTIVE",
U554="Warehouse HUAWEI","SPARE-ISSUE",
U554="SPARE-HS","SPARE-ISSUE",
U554="Power Telco","ACTIVE"
),"")</f>
        <v/>
      </c>
      <c r="W554" s="51"/>
      <c r="X554" s="51"/>
      <c r="Y554" s="51"/>
      <c r="Z554" s="51"/>
      <c r="AA554" s="51"/>
      <c r="AB554" s="34" t="s">
        <v>5420</v>
      </c>
      <c r="AC554" s="34" t="str">
        <f>_xlfn.XLOOKUP(B554,[4]ALL!$B:$B,[4]ALL!$N:$N,"")</f>
        <v/>
      </c>
      <c r="AD554" s="34" t="s">
        <v>5420</v>
      </c>
      <c r="AE554" s="34"/>
      <c r="AF554" s="36" t="s">
        <v>5420</v>
      </c>
      <c r="AG554" s="29"/>
      <c r="AH554" s="35"/>
      <c r="AI554" s="29"/>
      <c r="AJ554" s="29" t="s">
        <v>5420</v>
      </c>
      <c r="AK554" s="36" t="s">
        <v>5420</v>
      </c>
      <c r="AL554" s="36" t="s">
        <v>5420</v>
      </c>
      <c r="AM554" s="36" t="s">
        <v>5420</v>
      </c>
      <c r="AN554" s="36" t="s">
        <v>5420</v>
      </c>
      <c r="AO554" s="36" t="s">
        <v>5420</v>
      </c>
      <c r="AP554" s="36" t="s">
        <v>5420</v>
      </c>
      <c r="AQ554" s="36" t="s">
        <v>5420</v>
      </c>
      <c r="AR554" s="36" t="s">
        <v>5420</v>
      </c>
      <c r="AS554" s="36" t="s">
        <v>5420</v>
      </c>
      <c r="AT554" s="36" t="s">
        <v>5420</v>
      </c>
      <c r="AU554" s="36" t="s">
        <v>5420</v>
      </c>
      <c r="AV554" s="36" t="s">
        <v>5420</v>
      </c>
      <c r="AW554" s="45"/>
      <c r="AX554" s="45" t="s">
        <v>5420</v>
      </c>
      <c r="AY554" s="45" t="s">
        <v>5420</v>
      </c>
      <c r="AZ554" s="45" t="s">
        <v>5420</v>
      </c>
      <c r="BA554" s="36" t="s">
        <v>5420</v>
      </c>
    </row>
    <row r="555" spans="1:53" s="58" customFormat="1" ht="15.6" hidden="1" x14ac:dyDescent="0.3">
      <c r="A555" s="27" t="s">
        <v>186</v>
      </c>
      <c r="B555" s="28" t="s">
        <v>187</v>
      </c>
      <c r="C555" s="29" t="str">
        <f>_xlfn.XLOOKUP(B555,'[1]daily break down'!$D:$D,'[1]daily break down'!$E:$E,"")</f>
        <v>Garoua</v>
      </c>
      <c r="D555" s="27" t="s">
        <v>21</v>
      </c>
      <c r="E555" s="27" t="s">
        <v>188</v>
      </c>
      <c r="F555" s="29" t="s">
        <v>23</v>
      </c>
      <c r="G555" s="27" t="s">
        <v>24</v>
      </c>
      <c r="H555" s="37" t="str">
        <f>_xlfn.XLOOKUP(B555,[2]CALCULATION!$B:$B,[2]CALCULATION!$H:$H,"")</f>
        <v>Huawei</v>
      </c>
      <c r="I555" s="25">
        <v>0</v>
      </c>
      <c r="J555" s="25">
        <v>0</v>
      </c>
      <c r="K555" s="25">
        <v>0</v>
      </c>
      <c r="L555" s="25">
        <v>0</v>
      </c>
      <c r="M555" s="25">
        <v>0</v>
      </c>
      <c r="N555" s="25">
        <v>1.005898417101129E-2</v>
      </c>
      <c r="O555" s="25">
        <v>6.1531020195015867E-3</v>
      </c>
      <c r="P555" s="25" t="s">
        <v>6366</v>
      </c>
      <c r="Q555" s="31" t="s">
        <v>5364</v>
      </c>
      <c r="R555" s="31"/>
      <c r="S555" s="32" t="str" cm="1">
        <f t="array" ref="S555">IFERROR(_xlfn.IFS(
U555="MPR ISSUE","PDH",
U555="BSS Hardware Issue","BSS",
U555="Sites strategiques, MLL, Pylone, etc.","ENVTECH",
U555="AKTIVCO DEFAUT GE &amp; POWER Cabinet","AKTIVCO",
U555="AKTIVCO Coupure ENEO &amp; Baisse de tension","AKTIVCO GRID ONLY",
U555="Coupure ENEO &amp; Baisse de tension","IHS GRID ONLY",
U555="Defaut GE &amp; POWER Cabinet","IHS",
U555="Sharing","Partners",
U555="Sites strategiques &amp; DataCenter","SST &amp; DC",
U555="Exclu","Exclu",
U555="SAT","SAT",
U555="SPARE-ISSUE","SPARE-ISSUE",
U555="Fiber CAmtel","TRANS_FO_CAMTEL",
U555="Fiber AOF","Fiber AOF",
U555="Projet OCM (HUAWEI)","TRAVAUX-HUAWEI",
U555="Projet OCM (NOKIA)","TRAVAUX-NOKIA",
U555="ACCESS-ISSUE","ACCESS-ISSUE",
U555="Projet OCM (ZTE, NOKIA, autres projets)","TRAVAUX OCM",
U555="No root CAuse","No root cause",
U555="ODU HS","PDH",
U555="IP &amp; VLAN","PDH",
U555="Warehouse HUAWEI","SPARE-ISSUE",
U555="SPARE-HS","SPARE-ISSUE",
U555="Power Telco","BSS"
),"")</f>
        <v/>
      </c>
      <c r="T555" s="32" t="str" cm="1">
        <f t="array" ref="T555">IFERROR(_xlfn.IFS(
U555="MPR ISSUE","TX ISSUE",
U555="BSS Hardware Issue","RAN ISSUE",
U555="Sites strategiques, MLL, Pylone, etc.","ENVTECH",
U555="AKTIVCO DEFAUT GE &amp; POWER Cabinet","POWER ISSUE",
U555="AKTIVCO Coupure ENEO &amp; Baisse de tension","POWER ISSUE",
U555="Coupure ENEO &amp; Baisse de tension","POWER ISSUE",
U555="Defaut GE &amp; POWER Cabinet","POWER ISSUE",
U555="Sharing","POWER ISSUE",
U555="Sites strategiques &amp; DataCenter","POWER ISSUE",
U555="Exclu","Exclu",
U555="SAT","TX ISSUE",
U555="SPARE-ISSUE","SPARE-ISSUE",
U555="Fiber CAmtel","TX ISSUE",
U555="Fiber AOF","TX ISSUE",
U555="Projet OCM (HUAWEI)","TRAVAUX-HUAWEI",
U555="Projet OCM (NOKIA)","TRAVAUX -NOKIA",
U555="ACCESS-ISSUE","ACCESS-ISSUE",
U555="Projet OCM (ZTE, NOKIA, autres projets)","TRAVAUX OCM",
U555="No root CAuse","No root cause",
U555="ODU HS","TX ISSUE",
U555="IP &amp; VLAN","TX ISSUE",
U555="Warehouse HUAWEI","SPARE-ISSUE",
U555="SPARE-HS","SPARE-ISSUE",
U555="Power Telco","RAN ISSUE"
),"")</f>
        <v/>
      </c>
      <c r="U555" s="33"/>
      <c r="V555" s="32" t="str" cm="1">
        <f t="array" ref="V555">IFERROR(_xlfn.IFS(
U555="MPR ISSUE","ACTIVE",
U555="BSS Hardware Issue","ACTIVE",
U555="Sites strategiques, MLL, Pylone, etc.","PASSIVE",
U555="AKTIVCO DEFAUT GE &amp; POWER Cabinet","PASSIVE",
U555="AKTIVCO Coupure ENEO &amp; Baisse de tension","PASSIVE",
U555="Coupure ENEO &amp; Baisse de tension","PASSIVE",
U555="Defaut GE &amp; POWER Cabinet","PASSIVE",
U555="Sharing","PASSIVE",
U555="Sites strategiques &amp; DataCenter","PASSIVE",
U555="Exclu","Exclu",
U555="SAT","ACTIVE",
U555="SPARE-ISSUE","SPARE-ISSUE",
U555="Fiber CAmtel","ACTIVE",
U555="Fiber AOF","ACTIVE",
U555="Projet OCM (HUAWEI)","PLANNED WORKS",
U555="Projet OCM (NOKIA)","PLANNED WORKS",
U555="ACCESS-ISSUE","ACCESS-ISSUE",
U555="Projet OCM (ZTE, NOKIA, autres projets)","PLANNED WORKS",
U555="No root CAuse","No root cause",
U555="ODU HS","ACTIVE",
U555="IP &amp; VLAN","ACTIVE",
U555="Warehouse HUAWEI","SPARE-ISSUE",
U555="SPARE-HS","SPARE-ISSUE",
U555="Power Telco","ACTIVE"
),"")</f>
        <v/>
      </c>
      <c r="W555" s="51"/>
      <c r="X555" s="51"/>
      <c r="Y555" s="51"/>
      <c r="Z555" s="51"/>
      <c r="AA555" s="51"/>
      <c r="AB555" s="34" t="s">
        <v>5420</v>
      </c>
      <c r="AC555" s="34" t="str">
        <f>_xlfn.XLOOKUP(B555,[4]ALL!$B:$B,[4]ALL!$N:$N,"")</f>
        <v/>
      </c>
      <c r="AD555" s="34" t="s">
        <v>5420</v>
      </c>
      <c r="AE555" s="34"/>
      <c r="AF555" s="36" t="s">
        <v>5420</v>
      </c>
      <c r="AG555" s="29"/>
      <c r="AH555" s="35"/>
      <c r="AI555" s="29"/>
      <c r="AJ555" s="29" t="s">
        <v>5420</v>
      </c>
      <c r="AK555" s="36" t="s">
        <v>5420</v>
      </c>
      <c r="AL555" s="36" t="s">
        <v>5420</v>
      </c>
      <c r="AM555" s="36" t="s">
        <v>5420</v>
      </c>
      <c r="AN555" s="36" t="s">
        <v>5420</v>
      </c>
      <c r="AO555" s="36" t="s">
        <v>5420</v>
      </c>
      <c r="AP555" s="36" t="s">
        <v>5420</v>
      </c>
      <c r="AQ555" s="36" t="s">
        <v>5420</v>
      </c>
      <c r="AR555" s="36" t="s">
        <v>5420</v>
      </c>
      <c r="AS555" s="36" t="s">
        <v>5420</v>
      </c>
      <c r="AT555" s="36" t="s">
        <v>5420</v>
      </c>
      <c r="AU555" s="36" t="s">
        <v>5420</v>
      </c>
      <c r="AV555" s="36" t="s">
        <v>5420</v>
      </c>
      <c r="AW555" s="45"/>
      <c r="AX555" s="45" t="s">
        <v>5420</v>
      </c>
      <c r="AY555" s="45" t="s">
        <v>5420</v>
      </c>
      <c r="AZ555" s="45" t="s">
        <v>5420</v>
      </c>
      <c r="BA555" s="36" t="s">
        <v>5420</v>
      </c>
    </row>
    <row r="556" spans="1:53" s="58" customFormat="1" ht="15.6" hidden="1" x14ac:dyDescent="0.3">
      <c r="A556" s="27" t="s">
        <v>1863</v>
      </c>
      <c r="B556" s="28" t="s">
        <v>1864</v>
      </c>
      <c r="C556" s="29" t="str">
        <f>_xlfn.XLOOKUP(B556,'[1]daily break down'!$D:$D,'[1]daily break down'!$E:$E,"")</f>
        <v>Maroua</v>
      </c>
      <c r="D556" s="27" t="s">
        <v>11</v>
      </c>
      <c r="E556" s="27" t="s">
        <v>12</v>
      </c>
      <c r="F556" s="29" t="s">
        <v>55</v>
      </c>
      <c r="G556" s="27" t="s">
        <v>84</v>
      </c>
      <c r="H556" s="37" t="str">
        <f>_xlfn.XLOOKUP(B556,[2]CALCULATION!$B:$B,[2]CALCULATION!$H:$H,"")</f>
        <v>Huawei</v>
      </c>
      <c r="I556" s="25">
        <v>0</v>
      </c>
      <c r="J556" s="25">
        <v>0</v>
      </c>
      <c r="K556" s="25">
        <v>0</v>
      </c>
      <c r="L556" s="25">
        <v>0</v>
      </c>
      <c r="M556" s="25">
        <v>5.7964004531536693E-3</v>
      </c>
      <c r="N556" s="25">
        <v>0</v>
      </c>
      <c r="O556" s="25">
        <v>5.9747512363276288E-3</v>
      </c>
      <c r="P556" s="25" t="s">
        <v>6366</v>
      </c>
      <c r="Q556" s="31" t="s">
        <v>5364</v>
      </c>
      <c r="R556" s="31"/>
      <c r="S556" s="32" t="str" cm="1">
        <f t="array" ref="S556">IFERROR(_xlfn.IFS(
U556="MPR ISSUE","PDH",
U556="BSS Hardware Issue","BSS",
U556="Sites strategiques, MLL, Pylone, etc.","ENVTECH",
U556="AKTIVCO DEFAUT GE &amp; POWER Cabinet","AKTIVCO",
U556="AKTIVCO Coupure ENEO &amp; Baisse de tension","AKTIVCO GRID ONLY",
U556="Coupure ENEO &amp; Baisse de tension","IHS GRID ONLY",
U556="Defaut GE &amp; POWER Cabinet","IHS",
U556="Sharing","Partners",
U556="Sites strategiques &amp; DataCenter","SST &amp; DC",
U556="Exclu","Exclu",
U556="SAT","SAT",
U556="SPARE-ISSUE","SPARE-ISSUE",
U556="Fiber CAmtel","TRANS_FO_CAMTEL",
U556="Fiber AOF","Fiber AOF",
U556="Projet OCM (HUAWEI)","TRAVAUX-HUAWEI",
U556="Projet OCM (NOKIA)","TRAVAUX-NOKIA",
U556="ACCESS-ISSUE","ACCESS-ISSUE",
U556="Projet OCM (ZTE, NOKIA, autres projets)","TRAVAUX OCM",
U556="No root CAuse","No root cause",
U556="ODU HS","PDH",
U556="IP &amp; VLAN","PDH",
U556="Warehouse HUAWEI","SPARE-ISSUE",
U556="SPARE-HS","SPARE-ISSUE",
U556="Power Telco","BSS"
),"")</f>
        <v/>
      </c>
      <c r="T556" s="32" t="str" cm="1">
        <f t="array" ref="T556">IFERROR(_xlfn.IFS(
U556="MPR ISSUE","TX ISSUE",
U556="BSS Hardware Issue","RAN ISSUE",
U556="Sites strategiques, MLL, Pylone, etc.","ENVTECH",
U556="AKTIVCO DEFAUT GE &amp; POWER Cabinet","POWER ISSUE",
U556="AKTIVCO Coupure ENEO &amp; Baisse de tension","POWER ISSUE",
U556="Coupure ENEO &amp; Baisse de tension","POWER ISSUE",
U556="Defaut GE &amp; POWER Cabinet","POWER ISSUE",
U556="Sharing","POWER ISSUE",
U556="Sites strategiques &amp; DataCenter","POWER ISSUE",
U556="Exclu","Exclu",
U556="SAT","TX ISSUE",
U556="SPARE-ISSUE","SPARE-ISSUE",
U556="Fiber CAmtel","TX ISSUE",
U556="Fiber AOF","TX ISSUE",
U556="Projet OCM (HUAWEI)","TRAVAUX-HUAWEI",
U556="Projet OCM (NOKIA)","TRAVAUX -NOKIA",
U556="ACCESS-ISSUE","ACCESS-ISSUE",
U556="Projet OCM (ZTE, NOKIA, autres projets)","TRAVAUX OCM",
U556="No root CAuse","No root cause",
U556="ODU HS","TX ISSUE",
U556="IP &amp; VLAN","TX ISSUE",
U556="Warehouse HUAWEI","SPARE-ISSUE",
U556="SPARE-HS","SPARE-ISSUE",
U556="Power Telco","RAN ISSUE"
),"")</f>
        <v/>
      </c>
      <c r="U556" s="33"/>
      <c r="V556" s="32" t="str" cm="1">
        <f t="array" ref="V556">IFERROR(_xlfn.IFS(
U556="MPR ISSUE","ACTIVE",
U556="BSS Hardware Issue","ACTIVE",
U556="Sites strategiques, MLL, Pylone, etc.","PASSIVE",
U556="AKTIVCO DEFAUT GE &amp; POWER Cabinet","PASSIVE",
U556="AKTIVCO Coupure ENEO &amp; Baisse de tension","PASSIVE",
U556="Coupure ENEO &amp; Baisse de tension","PASSIVE",
U556="Defaut GE &amp; POWER Cabinet","PASSIVE",
U556="Sharing","PASSIVE",
U556="Sites strategiques &amp; DataCenter","PASSIVE",
U556="Exclu","Exclu",
U556="SAT","ACTIVE",
U556="SPARE-ISSUE","SPARE-ISSUE",
U556="Fiber CAmtel","ACTIVE",
U556="Fiber AOF","ACTIVE",
U556="Projet OCM (HUAWEI)","PLANNED WORKS",
U556="Projet OCM (NOKIA)","PLANNED WORKS",
U556="ACCESS-ISSUE","ACCESS-ISSUE",
U556="Projet OCM (ZTE, NOKIA, autres projets)","PLANNED WORKS",
U556="No root CAuse","No root cause",
U556="ODU HS","ACTIVE",
U556="IP &amp; VLAN","ACTIVE",
U556="Warehouse HUAWEI","SPARE-ISSUE",
U556="SPARE-HS","SPARE-ISSUE",
U556="Power Telco","ACTIVE"
),"")</f>
        <v/>
      </c>
      <c r="W556" s="51"/>
      <c r="X556" s="51"/>
      <c r="Y556" s="51"/>
      <c r="Z556" s="51"/>
      <c r="AA556" s="51"/>
      <c r="AB556" s="34" t="s">
        <v>5420</v>
      </c>
      <c r="AC556" s="34" t="str">
        <f>_xlfn.XLOOKUP(B556,[4]ALL!$B:$B,[4]ALL!$N:$N,"")</f>
        <v/>
      </c>
      <c r="AD556" s="34" t="s">
        <v>5420</v>
      </c>
      <c r="AE556" s="34"/>
      <c r="AF556" s="36" t="s">
        <v>5420</v>
      </c>
      <c r="AG556" s="29"/>
      <c r="AH556" s="35"/>
      <c r="AI556" s="29"/>
      <c r="AJ556" s="29" t="s">
        <v>5420</v>
      </c>
      <c r="AK556" s="36" t="s">
        <v>5420</v>
      </c>
      <c r="AL556" s="36" t="s">
        <v>5420</v>
      </c>
      <c r="AM556" s="36" t="s">
        <v>5420</v>
      </c>
      <c r="AN556" s="36" t="s">
        <v>5420</v>
      </c>
      <c r="AO556" s="36" t="s">
        <v>5420</v>
      </c>
      <c r="AP556" s="36" t="s">
        <v>5420</v>
      </c>
      <c r="AQ556" s="36" t="s">
        <v>5420</v>
      </c>
      <c r="AR556" s="36" t="s">
        <v>5420</v>
      </c>
      <c r="AS556" s="36" t="s">
        <v>5420</v>
      </c>
      <c r="AT556" s="36" t="s">
        <v>5420</v>
      </c>
      <c r="AU556" s="36" t="s">
        <v>5420</v>
      </c>
      <c r="AV556" s="36" t="s">
        <v>5420</v>
      </c>
      <c r="AW556" s="45"/>
      <c r="AX556" s="45" t="s">
        <v>5420</v>
      </c>
      <c r="AY556" s="45" t="s">
        <v>5420</v>
      </c>
      <c r="AZ556" s="45" t="s">
        <v>5420</v>
      </c>
      <c r="BA556" s="36" t="s">
        <v>5420</v>
      </c>
    </row>
    <row r="557" spans="1:53" s="58" customFormat="1" ht="15.6" hidden="1" x14ac:dyDescent="0.3">
      <c r="A557" s="27" t="s">
        <v>1235</v>
      </c>
      <c r="B557" s="28" t="s">
        <v>1236</v>
      </c>
      <c r="C557" s="29" t="str">
        <f>_xlfn.XLOOKUP(B557,'[1]daily break down'!$D:$D,'[1]daily break down'!$E:$E,"")</f>
        <v>OUEST</v>
      </c>
      <c r="D557" s="27" t="s">
        <v>21</v>
      </c>
      <c r="E557" s="27" t="s">
        <v>122</v>
      </c>
      <c r="F557" s="29" t="s">
        <v>102</v>
      </c>
      <c r="G557" s="27" t="s">
        <v>1235</v>
      </c>
      <c r="H557" s="39" t="str">
        <f>_xlfn.XLOOKUP(B557,[2]CALCULATION!$B:$B,[2]CALCULATION!$H:$H,"")</f>
        <v>NOKIA</v>
      </c>
      <c r="I557" s="25">
        <v>7.6690836764803788E-3</v>
      </c>
      <c r="J557" s="25">
        <v>1.4571258985312436E-2</v>
      </c>
      <c r="K557" s="25">
        <v>8.3610847151952036E-2</v>
      </c>
      <c r="L557" s="25">
        <v>2.5361481367336972E-2</v>
      </c>
      <c r="M557" s="25">
        <v>9.9519737011070745E-3</v>
      </c>
      <c r="N557" s="25">
        <v>1.0932903008563572E-2</v>
      </c>
      <c r="O557" s="25">
        <v>5.9212460013754551E-3</v>
      </c>
      <c r="P557" s="25" t="s">
        <v>6366</v>
      </c>
      <c r="Q557" s="31" t="s">
        <v>5364</v>
      </c>
      <c r="R557" s="31"/>
      <c r="S557" s="32" t="str" cm="1">
        <f t="array" ref="S557">IFERROR(_xlfn.IFS(
U557="MPR ISSUE","PDH",
U557="BSS Hardware Issue","BSS",
U557="Sites strategiques, MLL, Pylone, etc.","ENVTECH",
U557="AKTIVCO DEFAUT GE &amp; POWER Cabinet","AKTIVCO",
U557="AKTIVCO Coupure ENEO &amp; Baisse de tension","AKTIVCO GRID ONLY",
U557="Coupure ENEO &amp; Baisse de tension","IHS GRID ONLY",
U557="Defaut GE &amp; POWER Cabinet","IHS",
U557="Sharing","Partners",
U557="Sites strategiques &amp; DataCenter","SST &amp; DC",
U557="Exclu","Exclu",
U557="SAT","SAT",
U557="SPARE-ISSUE","SPARE-ISSUE",
U557="Fiber CAmtel","TRANS_FO_CAMTEL",
U557="Fiber AOF","Fiber AOF",
U557="Projet OCM (HUAWEI)","TRAVAUX-HUAWEI",
U557="Projet OCM (NOKIA)","TRAVAUX-NOKIA",
U557="ACCESS-ISSUE","ACCESS-ISSUE",
U557="Projet OCM (ZTE, NOKIA, autres projets)","TRAVAUX OCM",
U557="No root CAuse","No root cause",
U557="ODU HS","PDH",
U557="IP &amp; VLAN","PDH",
U557="Warehouse HUAWEI","SPARE-ISSUE",
U557="SPARE-HS","SPARE-ISSUE",
U557="Power Telco","BSS"
),"")</f>
        <v/>
      </c>
      <c r="T557" s="32" t="str" cm="1">
        <f t="array" ref="T557">IFERROR(_xlfn.IFS(
U557="MPR ISSUE","TX ISSUE",
U557="BSS Hardware Issue","RAN ISSUE",
U557="Sites strategiques, MLL, Pylone, etc.","ENVTECH",
U557="AKTIVCO DEFAUT GE &amp; POWER Cabinet","POWER ISSUE",
U557="AKTIVCO Coupure ENEO &amp; Baisse de tension","POWER ISSUE",
U557="Coupure ENEO &amp; Baisse de tension","POWER ISSUE",
U557="Defaut GE &amp; POWER Cabinet","POWER ISSUE",
U557="Sharing","POWER ISSUE",
U557="Sites strategiques &amp; DataCenter","POWER ISSUE",
U557="Exclu","Exclu",
U557="SAT","TX ISSUE",
U557="SPARE-ISSUE","SPARE-ISSUE",
U557="Fiber CAmtel","TX ISSUE",
U557="Fiber AOF","TX ISSUE",
U557="Projet OCM (HUAWEI)","TRAVAUX-HUAWEI",
U557="Projet OCM (NOKIA)","TRAVAUX -NOKIA",
U557="ACCESS-ISSUE","ACCESS-ISSUE",
U557="Projet OCM (ZTE, NOKIA, autres projets)","TRAVAUX OCM",
U557="No root CAuse","No root cause",
U557="ODU HS","TX ISSUE",
U557="IP &amp; VLAN","TX ISSUE",
U557="Warehouse HUAWEI","SPARE-ISSUE",
U557="SPARE-HS","SPARE-ISSUE",
U557="Power Telco","RAN ISSUE"
),"")</f>
        <v/>
      </c>
      <c r="U557" s="33"/>
      <c r="V557" s="32" t="str" cm="1">
        <f t="array" ref="V557">IFERROR(_xlfn.IFS(
U557="MPR ISSUE","ACTIVE",
U557="BSS Hardware Issue","ACTIVE",
U557="Sites strategiques, MLL, Pylone, etc.","PASSIVE",
U557="AKTIVCO DEFAUT GE &amp; POWER Cabinet","PASSIVE",
U557="AKTIVCO Coupure ENEO &amp; Baisse de tension","PASSIVE",
U557="Coupure ENEO &amp; Baisse de tension","PASSIVE",
U557="Defaut GE &amp; POWER Cabinet","PASSIVE",
U557="Sharing","PASSIVE",
U557="Sites strategiques &amp; DataCenter","PASSIVE",
U557="Exclu","Exclu",
U557="SAT","ACTIVE",
U557="SPARE-ISSUE","SPARE-ISSUE",
U557="Fiber CAmtel","ACTIVE",
U557="Fiber AOF","ACTIVE",
U557="Projet OCM (HUAWEI)","PLANNED WORKS",
U557="Projet OCM (NOKIA)","PLANNED WORKS",
U557="ACCESS-ISSUE","ACCESS-ISSUE",
U557="Projet OCM (ZTE, NOKIA, autres projets)","PLANNED WORKS",
U557="No root CAuse","No root cause",
U557="ODU HS","ACTIVE",
U557="IP &amp; VLAN","ACTIVE",
U557="Warehouse HUAWEI","SPARE-ISSUE",
U557="SPARE-HS","SPARE-ISSUE",
U557="Power Telco","ACTIVE"
),"")</f>
        <v/>
      </c>
      <c r="W557" s="51"/>
      <c r="X557" s="51"/>
      <c r="Y557" s="51"/>
      <c r="Z557" s="51"/>
      <c r="AA557" s="51"/>
      <c r="AB557" s="34" t="s">
        <v>5420</v>
      </c>
      <c r="AC557" s="34" t="str">
        <f>_xlfn.XLOOKUP(B557,[4]ALL!$B:$B,[4]ALL!$N:$N,"")</f>
        <v/>
      </c>
      <c r="AD557" s="34" t="s">
        <v>5420</v>
      </c>
      <c r="AE557" s="34"/>
      <c r="AF557" s="36" t="s">
        <v>5420</v>
      </c>
      <c r="AG557" s="29"/>
      <c r="AH557" s="35"/>
      <c r="AI557" s="29"/>
      <c r="AJ557" s="29" t="s">
        <v>5420</v>
      </c>
      <c r="AK557" s="36" t="s">
        <v>5420</v>
      </c>
      <c r="AL557" s="36" t="s">
        <v>5420</v>
      </c>
      <c r="AM557" s="36" t="s">
        <v>5420</v>
      </c>
      <c r="AN557" s="36" t="s">
        <v>5420</v>
      </c>
      <c r="AO557" s="36" t="s">
        <v>5420</v>
      </c>
      <c r="AP557" s="36" t="s">
        <v>5420</v>
      </c>
      <c r="AQ557" s="36" t="s">
        <v>5420</v>
      </c>
      <c r="AR557" s="36" t="s">
        <v>5420</v>
      </c>
      <c r="AS557" s="36" t="s">
        <v>5420</v>
      </c>
      <c r="AT557" s="36" t="s">
        <v>5420</v>
      </c>
      <c r="AU557" s="36" t="s">
        <v>5420</v>
      </c>
      <c r="AV557" s="36" t="s">
        <v>5420</v>
      </c>
      <c r="AW557" s="45"/>
      <c r="AX557" s="45" t="s">
        <v>5420</v>
      </c>
      <c r="AY557" s="45" t="s">
        <v>5420</v>
      </c>
      <c r="AZ557" s="45" t="s">
        <v>5420</v>
      </c>
      <c r="BA557" s="36" t="s">
        <v>5420</v>
      </c>
    </row>
    <row r="558" spans="1:53" s="58" customFormat="1" ht="15.6" hidden="1" x14ac:dyDescent="0.3">
      <c r="A558" s="27" t="s">
        <v>3379</v>
      </c>
      <c r="B558" s="28" t="s">
        <v>3380</v>
      </c>
      <c r="C558" s="29" t="str">
        <f>_xlfn.XLOOKUP(B558,'[1]daily break down'!$D:$D,'[1]daily break down'!$E:$E,"")</f>
        <v>EXTREME-NORD</v>
      </c>
      <c r="D558" s="27" t="s">
        <v>11</v>
      </c>
      <c r="E558" s="27" t="s">
        <v>12</v>
      </c>
      <c r="F558" s="29" t="s">
        <v>55</v>
      </c>
      <c r="G558" s="27" t="s">
        <v>3381</v>
      </c>
      <c r="H558" s="39" t="str">
        <f>_xlfn.XLOOKUP(B558,[2]CALCULATION!$B:$B,[2]CALCULATION!$H:$H,"")</f>
        <v>NOKIA</v>
      </c>
      <c r="I558" s="25">
        <v>0</v>
      </c>
      <c r="J558" s="25">
        <v>0</v>
      </c>
      <c r="K558" s="25">
        <v>0</v>
      </c>
      <c r="L558" s="25">
        <v>0</v>
      </c>
      <c r="M558" s="25">
        <v>0</v>
      </c>
      <c r="N558" s="25">
        <v>0</v>
      </c>
      <c r="O558" s="25">
        <v>1.337708287478733E-3</v>
      </c>
      <c r="P558" s="25" t="s">
        <v>6366</v>
      </c>
      <c r="Q558" s="31" t="str">
        <f>_xlfn.XLOOKUP(B558,'[1]daily break down'!$D:$D,'[1]daily break down'!$O:$O,"")</f>
        <v>Insecurity</v>
      </c>
      <c r="R558" s="31"/>
      <c r="S558" s="32" t="str" cm="1">
        <f t="array" ref="S558">IFERROR(_xlfn.IFS(
U558="MPR ISSUE","PDH",
U558="BSS Hardware Issue","BSS",
U558="Sites strategiques, MLL, Pylone, etc.","ENVTECH",
U558="AKTIVCO DEFAUT GE &amp; POWER Cabinet","AKTIVCO",
U558="AKTIVCO Coupure ENEO &amp; Baisse de tension","AKTIVCO GRID ONLY",
U558="Coupure ENEO &amp; Baisse de tension","IHS GRID ONLY",
U558="Defaut GE &amp; POWER Cabinet","IHS",
U558="Sharing","Partners",
U558="Sites strategiques &amp; DataCenter","SST &amp; DC",
U558="Exclu","Exclu",
U558="SAT","SAT",
U558="SPARE-ISSUE","SPARE-ISSUE",
U558="Fiber CAmtel","TRANS_FO_CAMTEL",
U558="Fiber AOF","Fiber AOF",
U558="Projet OCM (HUAWEI)","TRAVAUX-HUAWEI",
U558="Projet OCM (NOKIA)","TRAVAUX-NOKIA",
U558="ACCESS-ISSUE","ACCESS-ISSUE",
U558="Projet OCM (ZTE, NOKIA, autres projets)","TRAVAUX OCM",
U558="No root CAuse","No root cause",
U558="ODU HS","PDH",
U558="IP &amp; VLAN","PDH",
U558="Warehouse HUAWEI","SPARE-ISSUE",
U558="SPARE-HS","SPARE-ISSUE",
U558="Power Telco","BSS"
),"")</f>
        <v/>
      </c>
      <c r="T558" s="32" t="str" cm="1">
        <f t="array" ref="T558">IFERROR(_xlfn.IFS(
U558="MPR ISSUE","TX ISSUE",
U558="BSS Hardware Issue","RAN ISSUE",
U558="Sites strategiques, MLL, Pylone, etc.","ENVTECH",
U558="AKTIVCO DEFAUT GE &amp; POWER Cabinet","POWER ISSUE",
U558="AKTIVCO Coupure ENEO &amp; Baisse de tension","POWER ISSUE",
U558="Coupure ENEO &amp; Baisse de tension","POWER ISSUE",
U558="Defaut GE &amp; POWER Cabinet","POWER ISSUE",
U558="Sharing","POWER ISSUE",
U558="Sites strategiques &amp; DataCenter","POWER ISSUE",
U558="Exclu","Exclu",
U558="SAT","TX ISSUE",
U558="SPARE-ISSUE","SPARE-ISSUE",
U558="Fiber CAmtel","TX ISSUE",
U558="Fiber AOF","TX ISSUE",
U558="Projet OCM (HUAWEI)","TRAVAUX-HUAWEI",
U558="Projet OCM (NOKIA)","TRAVAUX -NOKIA",
U558="ACCESS-ISSUE","ACCESS-ISSUE",
U558="Projet OCM (ZTE, NOKIA, autres projets)","TRAVAUX OCM",
U558="No root CAuse","No root cause",
U558="ODU HS","TX ISSUE",
U558="IP &amp; VLAN","TX ISSUE",
U558="Warehouse HUAWEI","SPARE-ISSUE",
U558="SPARE-HS","SPARE-ISSUE",
U558="Power Telco","RAN ISSUE"
),"")</f>
        <v/>
      </c>
      <c r="U558" s="33"/>
      <c r="V558" s="32" t="str" cm="1">
        <f t="array" ref="V558">IFERROR(_xlfn.IFS(
U558="MPR ISSUE","ACTIVE",
U558="BSS Hardware Issue","ACTIVE",
U558="Sites strategiques, MLL, Pylone, etc.","PASSIVE",
U558="AKTIVCO DEFAUT GE &amp; POWER Cabinet","PASSIVE",
U558="AKTIVCO Coupure ENEO &amp; Baisse de tension","PASSIVE",
U558="Coupure ENEO &amp; Baisse de tension","PASSIVE",
U558="Defaut GE &amp; POWER Cabinet","PASSIVE",
U558="Sharing","PASSIVE",
U558="Sites strategiques &amp; DataCenter","PASSIVE",
U558="Exclu","Exclu",
U558="SAT","ACTIVE",
U558="SPARE-ISSUE","SPARE-ISSUE",
U558="Fiber CAmtel","ACTIVE",
U558="Fiber AOF","ACTIVE",
U558="Projet OCM (HUAWEI)","PLANNED WORKS",
U558="Projet OCM (NOKIA)","PLANNED WORKS",
U558="ACCESS-ISSUE","ACCESS-ISSUE",
U558="Projet OCM (ZTE, NOKIA, autres projets)","PLANNED WORKS",
U558="No root CAuse","No root cause",
U558="ODU HS","ACTIVE",
U558="IP &amp; VLAN","ACTIVE",
U558="Warehouse HUAWEI","SPARE-ISSUE",
U558="SPARE-HS","SPARE-ISSUE",
U558="Power Telco","ACTIVE"
),"")</f>
        <v/>
      </c>
      <c r="W558" s="51"/>
      <c r="X558" s="51"/>
      <c r="Y558" s="51"/>
      <c r="Z558" s="51"/>
      <c r="AA558" s="51"/>
      <c r="AB558" s="34" t="s">
        <v>5420</v>
      </c>
      <c r="AC558" s="34" t="str">
        <f>_xlfn.XLOOKUP(B558,[4]ALL!$B:$B,[4]ALL!$N:$N,"")</f>
        <v/>
      </c>
      <c r="AD558" s="34" t="s">
        <v>5420</v>
      </c>
      <c r="AE558" s="34"/>
      <c r="AF558" s="36" t="s">
        <v>5420</v>
      </c>
      <c r="AG558" s="29"/>
      <c r="AH558" s="35"/>
      <c r="AI558" s="29"/>
      <c r="AJ558" s="29" t="s">
        <v>5420</v>
      </c>
      <c r="AK558" s="36" t="s">
        <v>5420</v>
      </c>
      <c r="AL558" s="36" t="s">
        <v>5420</v>
      </c>
      <c r="AM558" s="36" t="s">
        <v>5420</v>
      </c>
      <c r="AN558" s="36" t="s">
        <v>5420</v>
      </c>
      <c r="AO558" s="36" t="s">
        <v>5420</v>
      </c>
      <c r="AP558" s="36" t="s">
        <v>5420</v>
      </c>
      <c r="AQ558" s="36" t="s">
        <v>5420</v>
      </c>
      <c r="AR558" s="36" t="s">
        <v>5420</v>
      </c>
      <c r="AS558" s="36" t="s">
        <v>5420</v>
      </c>
      <c r="AT558" s="36" t="s">
        <v>5420</v>
      </c>
      <c r="AU558" s="36" t="s">
        <v>5420</v>
      </c>
      <c r="AV558" s="36" t="s">
        <v>5420</v>
      </c>
      <c r="AW558" s="45"/>
      <c r="AX558" s="45" t="s">
        <v>5420</v>
      </c>
      <c r="AY558" s="45" t="s">
        <v>5420</v>
      </c>
      <c r="AZ558" s="45" t="s">
        <v>5420</v>
      </c>
      <c r="BA558" s="36" t="s">
        <v>5420</v>
      </c>
    </row>
    <row r="559" spans="1:53" s="58" customFormat="1" ht="15.6" hidden="1" x14ac:dyDescent="0.3">
      <c r="A559" s="27" t="s">
        <v>1854</v>
      </c>
      <c r="B559" s="27" t="s">
        <v>1855</v>
      </c>
      <c r="C559" s="29" t="str">
        <f>_xlfn.XLOOKUP(B559,'[1]daily break down'!$D:$D,'[1]daily break down'!$E:$E,"")</f>
        <v>ADAMAOUA</v>
      </c>
      <c r="D559" s="27" t="s">
        <v>21</v>
      </c>
      <c r="E559" s="27" t="s">
        <v>122</v>
      </c>
      <c r="F559" s="29" t="s">
        <v>90</v>
      </c>
      <c r="G559" s="27" t="s">
        <v>1274</v>
      </c>
      <c r="H559" s="39" t="str">
        <f>_xlfn.XLOOKUP(B559,[2]CALCULATION!$B:$B,[2]CALCULATION!$H:$H,"")</f>
        <v>NOKIA</v>
      </c>
      <c r="I559" s="25">
        <v>2.8896419284469291E-2</v>
      </c>
      <c r="J559" s="25">
        <v>1.6356748836521211E-2</v>
      </c>
      <c r="K559" s="25">
        <v>9.5445661926165271E-2</v>
      </c>
      <c r="L559" s="25">
        <v>3.2461344362937031E-2</v>
      </c>
      <c r="M559" s="25">
        <v>7.9012803147720957E-3</v>
      </c>
      <c r="N559" s="25">
        <v>1.8799689942363914E-2</v>
      </c>
      <c r="O559" s="25">
        <v>5.5115140314230234E-3</v>
      </c>
      <c r="P559" s="25" t="s">
        <v>6366</v>
      </c>
      <c r="Q559" s="31" t="s">
        <v>5364</v>
      </c>
      <c r="R559" s="31"/>
      <c r="S559" s="32" t="str" cm="1">
        <f t="array" ref="S559">IFERROR(_xlfn.IFS(
U559="MPR ISSUE","PDH",
U559="BSS Hardware Issue","BSS",
U559="Sites strategiques, MLL, Pylone, etc.","ENVTECH",
U559="AKTIVCO DEFAUT GE &amp; POWER Cabinet","AKTIVCO",
U559="AKTIVCO Coupure ENEO &amp; Baisse de tension","AKTIVCO GRID ONLY",
U559="Coupure ENEO &amp; Baisse de tension","IHS GRID ONLY",
U559="Defaut GE &amp; POWER Cabinet","IHS",
U559="Sharing","Partners",
U559="Sites strategiques &amp; DataCenter","SST &amp; DC",
U559="Exclu","Exclu",
U559="SAT","SAT",
U559="SPARE-ISSUE","SPARE-ISSUE",
U559="Fiber CAmtel","TRANS_FO_CAMTEL",
U559="Fiber AOF","Fiber AOF",
U559="Projet OCM (HUAWEI)","TRAVAUX-HUAWEI",
U559="Projet OCM (NOKIA)","TRAVAUX-NOKIA",
U559="ACCESS-ISSUE","ACCESS-ISSUE",
U559="Projet OCM (ZTE, NOKIA, autres projets)","TRAVAUX OCM",
U559="No root CAuse","No root cause",
U559="ODU HS","PDH",
U559="IP &amp; VLAN","PDH",
U559="Warehouse HUAWEI","SPARE-ISSUE",
U559="SPARE-HS","SPARE-ISSUE",
U559="Power Telco","BSS"
),"")</f>
        <v/>
      </c>
      <c r="T559" s="32" t="str" cm="1">
        <f t="array" ref="T559">IFERROR(_xlfn.IFS(
U559="MPR ISSUE","TX ISSUE",
U559="BSS Hardware Issue","RAN ISSUE",
U559="Sites strategiques, MLL, Pylone, etc.","ENVTECH",
U559="AKTIVCO DEFAUT GE &amp; POWER Cabinet","POWER ISSUE",
U559="AKTIVCO Coupure ENEO &amp; Baisse de tension","POWER ISSUE",
U559="Coupure ENEO &amp; Baisse de tension","POWER ISSUE",
U559="Defaut GE &amp; POWER Cabinet","POWER ISSUE",
U559="Sharing","POWER ISSUE",
U559="Sites strategiques &amp; DataCenter","POWER ISSUE",
U559="Exclu","Exclu",
U559="SAT","TX ISSUE",
U559="SPARE-ISSUE","SPARE-ISSUE",
U559="Fiber CAmtel","TX ISSUE",
U559="Fiber AOF","TX ISSUE",
U559="Projet OCM (HUAWEI)","TRAVAUX-HUAWEI",
U559="Projet OCM (NOKIA)","TRAVAUX -NOKIA",
U559="ACCESS-ISSUE","ACCESS-ISSUE",
U559="Projet OCM (ZTE, NOKIA, autres projets)","TRAVAUX OCM",
U559="No root CAuse","No root cause",
U559="ODU HS","TX ISSUE",
U559="IP &amp; VLAN","TX ISSUE",
U559="Warehouse HUAWEI","SPARE-ISSUE",
U559="SPARE-HS","SPARE-ISSUE",
U559="Power Telco","RAN ISSUE"
),"")</f>
        <v/>
      </c>
      <c r="U559" s="33"/>
      <c r="V559" s="32" t="str" cm="1">
        <f t="array" ref="V559">IFERROR(_xlfn.IFS(
U559="MPR ISSUE","ACTIVE",
U559="BSS Hardware Issue","ACTIVE",
U559="Sites strategiques, MLL, Pylone, etc.","PASSIVE",
U559="AKTIVCO DEFAUT GE &amp; POWER Cabinet","PASSIVE",
U559="AKTIVCO Coupure ENEO &amp; Baisse de tension","PASSIVE",
U559="Coupure ENEO &amp; Baisse de tension","PASSIVE",
U559="Defaut GE &amp; POWER Cabinet","PASSIVE",
U559="Sharing","PASSIVE",
U559="Sites strategiques &amp; DataCenter","PASSIVE",
U559="Exclu","Exclu",
U559="SAT","ACTIVE",
U559="SPARE-ISSUE","SPARE-ISSUE",
U559="Fiber CAmtel","ACTIVE",
U559="Fiber AOF","ACTIVE",
U559="Projet OCM (HUAWEI)","PLANNED WORKS",
U559="Projet OCM (NOKIA)","PLANNED WORKS",
U559="ACCESS-ISSUE","ACCESS-ISSUE",
U559="Projet OCM (ZTE, NOKIA, autres projets)","PLANNED WORKS",
U559="No root CAuse","No root cause",
U559="ODU HS","ACTIVE",
U559="IP &amp; VLAN","ACTIVE",
U559="Warehouse HUAWEI","SPARE-ISSUE",
U559="SPARE-HS","SPARE-ISSUE",
U559="Power Telco","ACTIVE"
),"")</f>
        <v/>
      </c>
      <c r="W559" s="51"/>
      <c r="X559" s="51"/>
      <c r="Y559" s="51"/>
      <c r="Z559" s="51"/>
      <c r="AA559" s="51"/>
      <c r="AB559" s="34" t="s">
        <v>5420</v>
      </c>
      <c r="AC559" s="34" t="str">
        <f>_xlfn.XLOOKUP(B559,[4]ALL!$B:$B,[4]ALL!$N:$N,"")</f>
        <v/>
      </c>
      <c r="AD559" s="34" t="s">
        <v>5420</v>
      </c>
      <c r="AE559" s="34"/>
      <c r="AF559" s="36" t="s">
        <v>5420</v>
      </c>
      <c r="AG559" s="29"/>
      <c r="AH559" s="35"/>
      <c r="AI559" s="29"/>
      <c r="AJ559" s="29" t="s">
        <v>5420</v>
      </c>
      <c r="AK559" s="36" t="s">
        <v>5420</v>
      </c>
      <c r="AL559" s="36" t="s">
        <v>5420</v>
      </c>
      <c r="AM559" s="36" t="s">
        <v>5420</v>
      </c>
      <c r="AN559" s="36" t="s">
        <v>5420</v>
      </c>
      <c r="AO559" s="36" t="s">
        <v>5420</v>
      </c>
      <c r="AP559" s="36" t="s">
        <v>5420</v>
      </c>
      <c r="AQ559" s="36" t="s">
        <v>5420</v>
      </c>
      <c r="AR559" s="36" t="s">
        <v>5420</v>
      </c>
      <c r="AS559" s="36" t="s">
        <v>5420</v>
      </c>
      <c r="AT559" s="36" t="s">
        <v>5420</v>
      </c>
      <c r="AU559" s="36" t="s">
        <v>5420</v>
      </c>
      <c r="AV559" s="36" t="s">
        <v>5420</v>
      </c>
      <c r="AW559" s="45"/>
      <c r="AX559" s="45" t="s">
        <v>5420</v>
      </c>
      <c r="AY559" s="45" t="s">
        <v>5420</v>
      </c>
      <c r="AZ559" s="45" t="s">
        <v>5420</v>
      </c>
      <c r="BA559" s="36" t="s">
        <v>5420</v>
      </c>
    </row>
    <row r="560" spans="1:53" s="58" customFormat="1" ht="15.6" hidden="1" x14ac:dyDescent="0.3">
      <c r="A560" s="27" t="s">
        <v>638</v>
      </c>
      <c r="B560" s="28" t="s">
        <v>639</v>
      </c>
      <c r="C560" s="29" t="str">
        <f>_xlfn.XLOOKUP(B560,'[1]daily break down'!$D:$D,'[1]daily break down'!$E:$E,"")</f>
        <v>CENTRE</v>
      </c>
      <c r="D560" s="27" t="s">
        <v>11</v>
      </c>
      <c r="E560" s="27" t="s">
        <v>12</v>
      </c>
      <c r="F560" s="29" t="s">
        <v>226</v>
      </c>
      <c r="G560" s="27" t="s">
        <v>640</v>
      </c>
      <c r="H560" s="39" t="str">
        <f>_xlfn.XLOOKUP(B560,[2]CALCULATION!$B:$B,[2]CALCULATION!$H:$H,"")</f>
        <v>NOKIA</v>
      </c>
      <c r="I560" s="25">
        <v>4.8154711456968946E-3</v>
      </c>
      <c r="J560" s="25">
        <v>9.3634161166328504E-3</v>
      </c>
      <c r="K560" s="25">
        <v>4.5069242908059463E-2</v>
      </c>
      <c r="L560" s="25">
        <v>7.8295993813368037E-3</v>
      </c>
      <c r="M560" s="25">
        <v>4.8511413023316872E-3</v>
      </c>
      <c r="N560" s="25">
        <v>7.401557501719302E-3</v>
      </c>
      <c r="O560" s="25">
        <v>5.0473271638230418E-3</v>
      </c>
      <c r="P560" s="25" t="s">
        <v>6366</v>
      </c>
      <c r="Q560" s="31" t="s">
        <v>5364</v>
      </c>
      <c r="R560" s="31"/>
      <c r="S560" s="32" t="str" cm="1">
        <f t="array" ref="S560">IFERROR(_xlfn.IFS(
U560="MPR ISSUE","PDH",
U560="BSS Hardware Issue","BSS",
U560="Sites strategiques, MLL, Pylone, etc.","ENVTECH",
U560="AKTIVCO DEFAUT GE &amp; POWER Cabinet","AKTIVCO",
U560="AKTIVCO Coupure ENEO &amp; Baisse de tension","AKTIVCO GRID ONLY",
U560="Coupure ENEO &amp; Baisse de tension","IHS GRID ONLY",
U560="Defaut GE &amp; POWER Cabinet","IHS",
U560="Sharing","Partners",
U560="Sites strategiques &amp; DataCenter","SST &amp; DC",
U560="Exclu","Exclu",
U560="SAT","SAT",
U560="SPARE-ISSUE","SPARE-ISSUE",
U560="Fiber CAmtel","TRANS_FO_CAMTEL",
U560="Fiber AOF","Fiber AOF",
U560="Projet OCM (HUAWEI)","TRAVAUX-HUAWEI",
U560="Projet OCM (NOKIA)","TRAVAUX-NOKIA",
U560="ACCESS-ISSUE","ACCESS-ISSUE",
U560="Projet OCM (ZTE, NOKIA, autres projets)","TRAVAUX OCM",
U560="No root CAuse","No root cause",
U560="ODU HS","PDH",
U560="IP &amp; VLAN","PDH",
U560="Warehouse HUAWEI","SPARE-ISSUE",
U560="SPARE-HS","SPARE-ISSUE",
U560="Power Telco","BSS"
),"")</f>
        <v/>
      </c>
      <c r="T560" s="32" t="str" cm="1">
        <f t="array" ref="T560">IFERROR(_xlfn.IFS(
U560="MPR ISSUE","TX ISSUE",
U560="BSS Hardware Issue","RAN ISSUE",
U560="Sites strategiques, MLL, Pylone, etc.","ENVTECH",
U560="AKTIVCO DEFAUT GE &amp; POWER Cabinet","POWER ISSUE",
U560="AKTIVCO Coupure ENEO &amp; Baisse de tension","POWER ISSUE",
U560="Coupure ENEO &amp; Baisse de tension","POWER ISSUE",
U560="Defaut GE &amp; POWER Cabinet","POWER ISSUE",
U560="Sharing","POWER ISSUE",
U560="Sites strategiques &amp; DataCenter","POWER ISSUE",
U560="Exclu","Exclu",
U560="SAT","TX ISSUE",
U560="SPARE-ISSUE","SPARE-ISSUE",
U560="Fiber CAmtel","TX ISSUE",
U560="Fiber AOF","TX ISSUE",
U560="Projet OCM (HUAWEI)","TRAVAUX-HUAWEI",
U560="Projet OCM (NOKIA)","TRAVAUX -NOKIA",
U560="ACCESS-ISSUE","ACCESS-ISSUE",
U560="Projet OCM (ZTE, NOKIA, autres projets)","TRAVAUX OCM",
U560="No root CAuse","No root cause",
U560="ODU HS","TX ISSUE",
U560="IP &amp; VLAN","TX ISSUE",
U560="Warehouse HUAWEI","SPARE-ISSUE",
U560="SPARE-HS","SPARE-ISSUE",
U560="Power Telco","RAN ISSUE"
),"")</f>
        <v/>
      </c>
      <c r="U560" s="33"/>
      <c r="V560" s="32" t="str" cm="1">
        <f t="array" ref="V560">IFERROR(_xlfn.IFS(
U560="MPR ISSUE","ACTIVE",
U560="BSS Hardware Issue","ACTIVE",
U560="Sites strategiques, MLL, Pylone, etc.","PASSIVE",
U560="AKTIVCO DEFAUT GE &amp; POWER Cabinet","PASSIVE",
U560="AKTIVCO Coupure ENEO &amp; Baisse de tension","PASSIVE",
U560="Coupure ENEO &amp; Baisse de tension","PASSIVE",
U560="Defaut GE &amp; POWER Cabinet","PASSIVE",
U560="Sharing","PASSIVE",
U560="Sites strategiques &amp; DataCenter","PASSIVE",
U560="Exclu","Exclu",
U560="SAT","ACTIVE",
U560="SPARE-ISSUE","SPARE-ISSUE",
U560="Fiber CAmtel","ACTIVE",
U560="Fiber AOF","ACTIVE",
U560="Projet OCM (HUAWEI)","PLANNED WORKS",
U560="Projet OCM (NOKIA)","PLANNED WORKS",
U560="ACCESS-ISSUE","ACCESS-ISSUE",
U560="Projet OCM (ZTE, NOKIA, autres projets)","PLANNED WORKS",
U560="No root CAuse","No root cause",
U560="ODU HS","ACTIVE",
U560="IP &amp; VLAN","ACTIVE",
U560="Warehouse HUAWEI","SPARE-ISSUE",
U560="SPARE-HS","SPARE-ISSUE",
U560="Power Telco","ACTIVE"
),"")</f>
        <v/>
      </c>
      <c r="W560" s="51"/>
      <c r="X560" s="51"/>
      <c r="Y560" s="51"/>
      <c r="Z560" s="51"/>
      <c r="AA560" s="51"/>
      <c r="AB560" s="34" t="s">
        <v>5420</v>
      </c>
      <c r="AC560" s="34" t="str">
        <f>_xlfn.XLOOKUP(B560,[4]ALL!$B:$B,[4]ALL!$N:$N,"")</f>
        <v/>
      </c>
      <c r="AD560" s="34" t="s">
        <v>5420</v>
      </c>
      <c r="AE560" s="34"/>
      <c r="AF560" s="36" t="s">
        <v>5420</v>
      </c>
      <c r="AG560" s="29"/>
      <c r="AH560" s="35"/>
      <c r="AI560" s="29"/>
      <c r="AJ560" s="29" t="s">
        <v>5420</v>
      </c>
      <c r="AK560" s="36" t="s">
        <v>5420</v>
      </c>
      <c r="AL560" s="36" t="s">
        <v>5420</v>
      </c>
      <c r="AM560" s="36" t="s">
        <v>5420</v>
      </c>
      <c r="AN560" s="36" t="s">
        <v>5420</v>
      </c>
      <c r="AO560" s="36" t="s">
        <v>5420</v>
      </c>
      <c r="AP560" s="36" t="s">
        <v>5420</v>
      </c>
      <c r="AQ560" s="36" t="s">
        <v>5420</v>
      </c>
      <c r="AR560" s="36" t="s">
        <v>5420</v>
      </c>
      <c r="AS560" s="36" t="s">
        <v>5420</v>
      </c>
      <c r="AT560" s="36" t="s">
        <v>5420</v>
      </c>
      <c r="AU560" s="36" t="s">
        <v>5420</v>
      </c>
      <c r="AV560" s="36" t="s">
        <v>5420</v>
      </c>
      <c r="AW560" s="45"/>
      <c r="AX560" s="45" t="s">
        <v>5420</v>
      </c>
      <c r="AY560" s="45" t="s">
        <v>5420</v>
      </c>
      <c r="AZ560" s="45" t="s">
        <v>5420</v>
      </c>
      <c r="BA560" s="36" t="s">
        <v>5420</v>
      </c>
    </row>
    <row r="561" spans="1:53" s="58" customFormat="1" ht="15.6" hidden="1" x14ac:dyDescent="0.3">
      <c r="A561" s="27" t="s">
        <v>1044</v>
      </c>
      <c r="B561" s="28" t="s">
        <v>1045</v>
      </c>
      <c r="C561" s="29" t="str">
        <f>_xlfn.XLOOKUP(B561,'[1]daily break down'!$D:$D,'[1]daily break down'!$E:$E,"")</f>
        <v>SUD-OUEST</v>
      </c>
      <c r="D561" s="27" t="s">
        <v>11</v>
      </c>
      <c r="E561" s="27" t="s">
        <v>96</v>
      </c>
      <c r="F561" s="29" t="s">
        <v>13</v>
      </c>
      <c r="G561" s="27" t="s">
        <v>106</v>
      </c>
      <c r="H561" s="37" t="str">
        <f>_xlfn.XLOOKUP(B561,[2]CALCULATION!$B:$B,[2]CALCULATION!$H:$H,"")</f>
        <v>Huawei</v>
      </c>
      <c r="I561" s="25">
        <v>5.3505234952187721E-4</v>
      </c>
      <c r="J561" s="25">
        <v>1.0130324484280875E-2</v>
      </c>
      <c r="K561" s="25">
        <v>0</v>
      </c>
      <c r="L561" s="25">
        <v>1.8726832233265697E-3</v>
      </c>
      <c r="M561" s="25">
        <v>4.6959761209703417E-2</v>
      </c>
      <c r="N561" s="25">
        <v>4.3690234652558404</v>
      </c>
      <c r="O561" s="25">
        <v>4.8154711456968938E-3</v>
      </c>
      <c r="P561" s="25" t="s">
        <v>6366</v>
      </c>
      <c r="Q561" s="31" t="s">
        <v>5364</v>
      </c>
      <c r="R561" s="31"/>
      <c r="S561" s="32" t="str" cm="1">
        <f t="array" ref="S561">IFERROR(_xlfn.IFS(
U561="MPR ISSUE","PDH",
U561="BSS Hardware Issue","BSS",
U561="Sites strategiques, MLL, Pylone, etc.","ENVTECH",
U561="AKTIVCO DEFAUT GE &amp; POWER Cabinet","AKTIVCO",
U561="AKTIVCO Coupure ENEO &amp; Baisse de tension","AKTIVCO GRID ONLY",
U561="Coupure ENEO &amp; Baisse de tension","IHS GRID ONLY",
U561="Defaut GE &amp; POWER Cabinet","IHS",
U561="Sharing","Partners",
U561="Sites strategiques &amp; DataCenter","SST &amp; DC",
U561="Exclu","Exclu",
U561="SAT","SAT",
U561="SPARE-ISSUE","SPARE-ISSUE",
U561="Fiber CAmtel","TRANS_FO_CAMTEL",
U561="Fiber AOF","Fiber AOF",
U561="Projet OCM (HUAWEI)","TRAVAUX-HUAWEI",
U561="Projet OCM (NOKIA)","TRAVAUX-NOKIA",
U561="ACCESS-ISSUE","ACCESS-ISSUE",
U561="Projet OCM (ZTE, NOKIA, autres projets)","TRAVAUX OCM",
U561="No root CAuse","No root cause",
U561="ODU HS","PDH",
U561="IP &amp; VLAN","PDH",
U561="Warehouse HUAWEI","SPARE-ISSUE",
U561="SPARE-HS","SPARE-ISSUE",
U561="Power Telco","BSS"
),"")</f>
        <v/>
      </c>
      <c r="T561" s="32" t="str" cm="1">
        <f t="array" ref="T561">IFERROR(_xlfn.IFS(
U561="MPR ISSUE","TX ISSUE",
U561="BSS Hardware Issue","RAN ISSUE",
U561="Sites strategiques, MLL, Pylone, etc.","ENVTECH",
U561="AKTIVCO DEFAUT GE &amp; POWER Cabinet","POWER ISSUE",
U561="AKTIVCO Coupure ENEO &amp; Baisse de tension","POWER ISSUE",
U561="Coupure ENEO &amp; Baisse de tension","POWER ISSUE",
U561="Defaut GE &amp; POWER Cabinet","POWER ISSUE",
U561="Sharing","POWER ISSUE",
U561="Sites strategiques &amp; DataCenter","POWER ISSUE",
U561="Exclu","Exclu",
U561="SAT","TX ISSUE",
U561="SPARE-ISSUE","SPARE-ISSUE",
U561="Fiber CAmtel","TX ISSUE",
U561="Fiber AOF","TX ISSUE",
U561="Projet OCM (HUAWEI)","TRAVAUX-HUAWEI",
U561="Projet OCM (NOKIA)","TRAVAUX -NOKIA",
U561="ACCESS-ISSUE","ACCESS-ISSUE",
U561="Projet OCM (ZTE, NOKIA, autres projets)","TRAVAUX OCM",
U561="No root CAuse","No root cause",
U561="ODU HS","TX ISSUE",
U561="IP &amp; VLAN","TX ISSUE",
U561="Warehouse HUAWEI","SPARE-ISSUE",
U561="SPARE-HS","SPARE-ISSUE",
U561="Power Telco","RAN ISSUE"
),"")</f>
        <v/>
      </c>
      <c r="U561" s="33"/>
      <c r="V561" s="32" t="str" cm="1">
        <f t="array" ref="V561">IFERROR(_xlfn.IFS(
U561="MPR ISSUE","ACTIVE",
U561="BSS Hardware Issue","ACTIVE",
U561="Sites strategiques, MLL, Pylone, etc.","PASSIVE",
U561="AKTIVCO DEFAUT GE &amp; POWER Cabinet","PASSIVE",
U561="AKTIVCO Coupure ENEO &amp; Baisse de tension","PASSIVE",
U561="Coupure ENEO &amp; Baisse de tension","PASSIVE",
U561="Defaut GE &amp; POWER Cabinet","PASSIVE",
U561="Sharing","PASSIVE",
U561="Sites strategiques &amp; DataCenter","PASSIVE",
U561="Exclu","Exclu",
U561="SAT","ACTIVE",
U561="SPARE-ISSUE","SPARE-ISSUE",
U561="Fiber CAmtel","ACTIVE",
U561="Fiber AOF","ACTIVE",
U561="Projet OCM (HUAWEI)","PLANNED WORKS",
U561="Projet OCM (NOKIA)","PLANNED WORKS",
U561="ACCESS-ISSUE","ACCESS-ISSUE",
U561="Projet OCM (ZTE, NOKIA, autres projets)","PLANNED WORKS",
U561="No root CAuse","No root cause",
U561="ODU HS","ACTIVE",
U561="IP &amp; VLAN","ACTIVE",
U561="Warehouse HUAWEI","SPARE-ISSUE",
U561="SPARE-HS","SPARE-ISSUE",
U561="Power Telco","ACTIVE"
),"")</f>
        <v/>
      </c>
      <c r="W561" s="51"/>
      <c r="X561" s="51"/>
      <c r="Y561" s="51"/>
      <c r="Z561" s="51"/>
      <c r="AA561" s="51"/>
      <c r="AB561" s="34" t="s">
        <v>5420</v>
      </c>
      <c r="AC561" s="34" t="str">
        <f>_xlfn.XLOOKUP(B561,[4]ALL!$B:$B,[4]ALL!$N:$N,"")</f>
        <v/>
      </c>
      <c r="AD561" s="34" t="s">
        <v>5420</v>
      </c>
      <c r="AE561" s="34"/>
      <c r="AF561" s="36" t="s">
        <v>5420</v>
      </c>
      <c r="AG561" s="29"/>
      <c r="AH561" s="35"/>
      <c r="AI561" s="29"/>
      <c r="AJ561" s="29" t="s">
        <v>5420</v>
      </c>
      <c r="AK561" s="36" t="s">
        <v>5420</v>
      </c>
      <c r="AL561" s="36" t="s">
        <v>5420</v>
      </c>
      <c r="AM561" s="36" t="s">
        <v>5420</v>
      </c>
      <c r="AN561" s="36" t="s">
        <v>5420</v>
      </c>
      <c r="AO561" s="36" t="s">
        <v>5420</v>
      </c>
      <c r="AP561" s="36" t="s">
        <v>5420</v>
      </c>
      <c r="AQ561" s="36" t="s">
        <v>5420</v>
      </c>
      <c r="AR561" s="36" t="s">
        <v>5420</v>
      </c>
      <c r="AS561" s="36" t="s">
        <v>5420</v>
      </c>
      <c r="AT561" s="36" t="s">
        <v>5420</v>
      </c>
      <c r="AU561" s="36" t="s">
        <v>5420</v>
      </c>
      <c r="AV561" s="36" t="s">
        <v>5420</v>
      </c>
      <c r="AW561" s="45"/>
      <c r="AX561" s="45" t="s">
        <v>5420</v>
      </c>
      <c r="AY561" s="45" t="s">
        <v>5420</v>
      </c>
      <c r="AZ561" s="45" t="s">
        <v>5420</v>
      </c>
      <c r="BA561" s="36" t="s">
        <v>5420</v>
      </c>
    </row>
    <row r="562" spans="1:53" s="58" customFormat="1" ht="15.6" hidden="1" x14ac:dyDescent="0.3">
      <c r="A562" s="27" t="s">
        <v>1232</v>
      </c>
      <c r="B562" s="28" t="s">
        <v>1233</v>
      </c>
      <c r="C562" s="29" t="str">
        <f>_xlfn.XLOOKUP(B562,'[1]daily break down'!$D:$D,'[1]daily break down'!$E:$E,"")</f>
        <v>OUEST</v>
      </c>
      <c r="D562" s="27" t="s">
        <v>11</v>
      </c>
      <c r="E562" s="27" t="s">
        <v>12</v>
      </c>
      <c r="F562" s="29" t="s">
        <v>102</v>
      </c>
      <c r="G562" s="27" t="s">
        <v>1234</v>
      </c>
      <c r="H562" s="39" t="str">
        <f>_xlfn.XLOOKUP(B562,[2]CALCULATION!$B:$B,[2]CALCULATION!$H:$H,"")</f>
        <v>NOKIA</v>
      </c>
      <c r="I562" s="25">
        <v>1.515981656978832E-3</v>
      </c>
      <c r="J562" s="25">
        <v>0</v>
      </c>
      <c r="K562" s="25">
        <v>1.6051570485657116E-3</v>
      </c>
      <c r="L562" s="25">
        <v>1.4268062653917815E-3</v>
      </c>
      <c r="M562" s="25">
        <v>7.134031326958566E-3</v>
      </c>
      <c r="N562" s="25">
        <v>0.75802649864596094</v>
      </c>
      <c r="O562" s="25">
        <v>4.8154711456967914E-3</v>
      </c>
      <c r="P562" s="25" t="s">
        <v>6366</v>
      </c>
      <c r="Q562" s="31" t="s">
        <v>5364</v>
      </c>
      <c r="R562" s="31"/>
      <c r="S562" s="32" t="str" cm="1">
        <f t="array" ref="S562">IFERROR(_xlfn.IFS(
U562="MPR ISSUE","PDH",
U562="BSS Hardware Issue","BSS",
U562="Sites strategiques, MLL, Pylone, etc.","ENVTECH",
U562="AKTIVCO DEFAUT GE &amp; POWER Cabinet","AKTIVCO",
U562="AKTIVCO Coupure ENEO &amp; Baisse de tension","AKTIVCO GRID ONLY",
U562="Coupure ENEO &amp; Baisse de tension","IHS GRID ONLY",
U562="Defaut GE &amp; POWER Cabinet","IHS",
U562="Sharing","Partners",
U562="Sites strategiques &amp; DataCenter","SST &amp; DC",
U562="Exclu","Exclu",
U562="SAT","SAT",
U562="SPARE-ISSUE","SPARE-ISSUE",
U562="Fiber CAmtel","TRANS_FO_CAMTEL",
U562="Fiber AOF","Fiber AOF",
U562="Projet OCM (HUAWEI)","TRAVAUX-HUAWEI",
U562="Projet OCM (NOKIA)","TRAVAUX-NOKIA",
U562="ACCESS-ISSUE","ACCESS-ISSUE",
U562="Projet OCM (ZTE, NOKIA, autres projets)","TRAVAUX OCM",
U562="No root CAuse","No root cause",
U562="ODU HS","PDH",
U562="IP &amp; VLAN","PDH",
U562="Warehouse HUAWEI","SPARE-ISSUE",
U562="SPARE-HS","SPARE-ISSUE",
U562="Power Telco","BSS"
),"")</f>
        <v/>
      </c>
      <c r="T562" s="32" t="str" cm="1">
        <f t="array" ref="T562">IFERROR(_xlfn.IFS(
U562="MPR ISSUE","TX ISSUE",
U562="BSS Hardware Issue","RAN ISSUE",
U562="Sites strategiques, MLL, Pylone, etc.","ENVTECH",
U562="AKTIVCO DEFAUT GE &amp; POWER Cabinet","POWER ISSUE",
U562="AKTIVCO Coupure ENEO &amp; Baisse de tension","POWER ISSUE",
U562="Coupure ENEO &amp; Baisse de tension","POWER ISSUE",
U562="Defaut GE &amp; POWER Cabinet","POWER ISSUE",
U562="Sharing","POWER ISSUE",
U562="Sites strategiques &amp; DataCenter","POWER ISSUE",
U562="Exclu","Exclu",
U562="SAT","TX ISSUE",
U562="SPARE-ISSUE","SPARE-ISSUE",
U562="Fiber CAmtel","TX ISSUE",
U562="Fiber AOF","TX ISSUE",
U562="Projet OCM (HUAWEI)","TRAVAUX-HUAWEI",
U562="Projet OCM (NOKIA)","TRAVAUX -NOKIA",
U562="ACCESS-ISSUE","ACCESS-ISSUE",
U562="Projet OCM (ZTE, NOKIA, autres projets)","TRAVAUX OCM",
U562="No root CAuse","No root cause",
U562="ODU HS","TX ISSUE",
U562="IP &amp; VLAN","TX ISSUE",
U562="Warehouse HUAWEI","SPARE-ISSUE",
U562="SPARE-HS","SPARE-ISSUE",
U562="Power Telco","RAN ISSUE"
),"")</f>
        <v/>
      </c>
      <c r="U562" s="33"/>
      <c r="V562" s="32" t="str" cm="1">
        <f t="array" ref="V562">IFERROR(_xlfn.IFS(
U562="MPR ISSUE","ACTIVE",
U562="BSS Hardware Issue","ACTIVE",
U562="Sites strategiques, MLL, Pylone, etc.","PASSIVE",
U562="AKTIVCO DEFAUT GE &amp; POWER Cabinet","PASSIVE",
U562="AKTIVCO Coupure ENEO &amp; Baisse de tension","PASSIVE",
U562="Coupure ENEO &amp; Baisse de tension","PASSIVE",
U562="Defaut GE &amp; POWER Cabinet","PASSIVE",
U562="Sharing","PASSIVE",
U562="Sites strategiques &amp; DataCenter","PASSIVE",
U562="Exclu","Exclu",
U562="SAT","ACTIVE",
U562="SPARE-ISSUE","SPARE-ISSUE",
U562="Fiber CAmtel","ACTIVE",
U562="Fiber AOF","ACTIVE",
U562="Projet OCM (HUAWEI)","PLANNED WORKS",
U562="Projet OCM (NOKIA)","PLANNED WORKS",
U562="ACCESS-ISSUE","ACCESS-ISSUE",
U562="Projet OCM (ZTE, NOKIA, autres projets)","PLANNED WORKS",
U562="No root CAuse","No root cause",
U562="ODU HS","ACTIVE",
U562="IP &amp; VLAN","ACTIVE",
U562="Warehouse HUAWEI","SPARE-ISSUE",
U562="SPARE-HS","SPARE-ISSUE",
U562="Power Telco","ACTIVE"
),"")</f>
        <v/>
      </c>
      <c r="W562" s="51"/>
      <c r="X562" s="51"/>
      <c r="Y562" s="51"/>
      <c r="Z562" s="51"/>
      <c r="AA562" s="51"/>
      <c r="AB562" s="34" t="s">
        <v>5420</v>
      </c>
      <c r="AC562" s="34" t="str">
        <f>_xlfn.XLOOKUP(B562,[4]ALL!$B:$B,[4]ALL!$N:$N,"")</f>
        <v/>
      </c>
      <c r="AD562" s="34" t="s">
        <v>5420</v>
      </c>
      <c r="AE562" s="34"/>
      <c r="AF562" s="36" t="s">
        <v>5420</v>
      </c>
      <c r="AG562" s="29"/>
      <c r="AH562" s="35"/>
      <c r="AI562" s="29"/>
      <c r="AJ562" s="29" t="s">
        <v>5420</v>
      </c>
      <c r="AK562" s="36" t="s">
        <v>5420</v>
      </c>
      <c r="AL562" s="36" t="s">
        <v>5420</v>
      </c>
      <c r="AM562" s="36" t="s">
        <v>5420</v>
      </c>
      <c r="AN562" s="36" t="s">
        <v>5420</v>
      </c>
      <c r="AO562" s="36" t="s">
        <v>5420</v>
      </c>
      <c r="AP562" s="36" t="s">
        <v>5420</v>
      </c>
      <c r="AQ562" s="36" t="s">
        <v>5420</v>
      </c>
      <c r="AR562" s="36" t="s">
        <v>5420</v>
      </c>
      <c r="AS562" s="36" t="s">
        <v>5420</v>
      </c>
      <c r="AT562" s="36" t="s">
        <v>5420</v>
      </c>
      <c r="AU562" s="36" t="s">
        <v>5420</v>
      </c>
      <c r="AV562" s="36" t="s">
        <v>5420</v>
      </c>
      <c r="AW562" s="45"/>
      <c r="AX562" s="45" t="s">
        <v>5420</v>
      </c>
      <c r="AY562" s="45" t="s">
        <v>5420</v>
      </c>
      <c r="AZ562" s="45" t="s">
        <v>5420</v>
      </c>
      <c r="BA562" s="36" t="s">
        <v>5420</v>
      </c>
    </row>
    <row r="563" spans="1:53" s="58" customFormat="1" ht="15.6" hidden="1" x14ac:dyDescent="0.3">
      <c r="A563" s="27" t="s">
        <v>2163</v>
      </c>
      <c r="B563" s="28" t="s">
        <v>2164</v>
      </c>
      <c r="C563" s="29" t="str">
        <f>_xlfn.XLOOKUP(B563,'[1]daily break down'!$D:$D,'[1]daily break down'!$E:$E,"")</f>
        <v>CENTRE</v>
      </c>
      <c r="D563" s="27" t="s">
        <v>21</v>
      </c>
      <c r="E563" s="27" t="s">
        <v>36</v>
      </c>
      <c r="F563" s="29" t="s">
        <v>226</v>
      </c>
      <c r="G563" s="27" t="s">
        <v>489</v>
      </c>
      <c r="H563" s="30" t="str">
        <f>_xlfn.XLOOKUP(B563,[2]CALCULATION!$B:$B,[2]CALCULATION!$H:$H,"")</f>
        <v>ZTE</v>
      </c>
      <c r="I563" s="25">
        <v>0</v>
      </c>
      <c r="J563" s="25">
        <v>0</v>
      </c>
      <c r="K563" s="25">
        <v>6.2601124894056644E-3</v>
      </c>
      <c r="L563" s="25">
        <v>0</v>
      </c>
      <c r="M563" s="25">
        <v>0</v>
      </c>
      <c r="N563" s="25">
        <v>0</v>
      </c>
      <c r="O563" s="25">
        <v>4.761965910744707E-3</v>
      </c>
      <c r="P563" s="25" t="s">
        <v>6366</v>
      </c>
      <c r="Q563" s="31" t="s">
        <v>5364</v>
      </c>
      <c r="R563" s="31"/>
      <c r="S563" s="32" t="str" cm="1">
        <f t="array" ref="S563">IFERROR(_xlfn.IFS(
U563="MPR ISSUE","PDH",
U563="BSS Hardware Issue","BSS",
U563="Sites strategiques, MLL, Pylone, etc.","ENVTECH",
U563="AKTIVCO DEFAUT GE &amp; POWER Cabinet","AKTIVCO",
U563="AKTIVCO Coupure ENEO &amp; Baisse de tension","AKTIVCO GRID ONLY",
U563="Coupure ENEO &amp; Baisse de tension","IHS GRID ONLY",
U563="Defaut GE &amp; POWER Cabinet","IHS",
U563="Sharing","Partners",
U563="Sites strategiques &amp; DataCenter","SST &amp; DC",
U563="Exclu","Exclu",
U563="SAT","SAT",
U563="SPARE-ISSUE","SPARE-ISSUE",
U563="Fiber CAmtel","TRANS_FO_CAMTEL",
U563="Fiber AOF","Fiber AOF",
U563="Projet OCM (HUAWEI)","TRAVAUX-HUAWEI",
U563="Projet OCM (NOKIA)","TRAVAUX-NOKIA",
U563="ACCESS-ISSUE","ACCESS-ISSUE",
U563="Projet OCM (ZTE, NOKIA, autres projets)","TRAVAUX OCM",
U563="No root CAuse","No root cause",
U563="ODU HS","PDH",
U563="IP &amp; VLAN","PDH",
U563="Warehouse HUAWEI","SPARE-ISSUE",
U563="SPARE-HS","SPARE-ISSUE",
U563="Power Telco","BSS"
),"")</f>
        <v/>
      </c>
      <c r="T563" s="32" t="str" cm="1">
        <f t="array" ref="T563">IFERROR(_xlfn.IFS(
U563="MPR ISSUE","TX ISSUE",
U563="BSS Hardware Issue","RAN ISSUE",
U563="Sites strategiques, MLL, Pylone, etc.","ENVTECH",
U563="AKTIVCO DEFAUT GE &amp; POWER Cabinet","POWER ISSUE",
U563="AKTIVCO Coupure ENEO &amp; Baisse de tension","POWER ISSUE",
U563="Coupure ENEO &amp; Baisse de tension","POWER ISSUE",
U563="Defaut GE &amp; POWER Cabinet","POWER ISSUE",
U563="Sharing","POWER ISSUE",
U563="Sites strategiques &amp; DataCenter","POWER ISSUE",
U563="Exclu","Exclu",
U563="SAT","TX ISSUE",
U563="SPARE-ISSUE","SPARE-ISSUE",
U563="Fiber CAmtel","TX ISSUE",
U563="Fiber AOF","TX ISSUE",
U563="Projet OCM (HUAWEI)","TRAVAUX-HUAWEI",
U563="Projet OCM (NOKIA)","TRAVAUX -NOKIA",
U563="ACCESS-ISSUE","ACCESS-ISSUE",
U563="Projet OCM (ZTE, NOKIA, autres projets)","TRAVAUX OCM",
U563="No root CAuse","No root cause",
U563="ODU HS","TX ISSUE",
U563="IP &amp; VLAN","TX ISSUE",
U563="Warehouse HUAWEI","SPARE-ISSUE",
U563="SPARE-HS","SPARE-ISSUE",
U563="Power Telco","RAN ISSUE"
),"")</f>
        <v/>
      </c>
      <c r="U563" s="33"/>
      <c r="V563" s="32" t="str" cm="1">
        <f t="array" ref="V563">IFERROR(_xlfn.IFS(
U563="MPR ISSUE","ACTIVE",
U563="BSS Hardware Issue","ACTIVE",
U563="Sites strategiques, MLL, Pylone, etc.","PASSIVE",
U563="AKTIVCO DEFAUT GE &amp; POWER Cabinet","PASSIVE",
U563="AKTIVCO Coupure ENEO &amp; Baisse de tension","PASSIVE",
U563="Coupure ENEO &amp; Baisse de tension","PASSIVE",
U563="Defaut GE &amp; POWER Cabinet","PASSIVE",
U563="Sharing","PASSIVE",
U563="Sites strategiques &amp; DataCenter","PASSIVE",
U563="Exclu","Exclu",
U563="SAT","ACTIVE",
U563="SPARE-ISSUE","SPARE-ISSUE",
U563="Fiber CAmtel","ACTIVE",
U563="Fiber AOF","ACTIVE",
U563="Projet OCM (HUAWEI)","PLANNED WORKS",
U563="Projet OCM (NOKIA)","PLANNED WORKS",
U563="ACCESS-ISSUE","ACCESS-ISSUE",
U563="Projet OCM (ZTE, NOKIA, autres projets)","PLANNED WORKS",
U563="No root CAuse","No root cause",
U563="ODU HS","ACTIVE",
U563="IP &amp; VLAN","ACTIVE",
U563="Warehouse HUAWEI","SPARE-ISSUE",
U563="SPARE-HS","SPARE-ISSUE",
U563="Power Telco","ACTIVE"
),"")</f>
        <v/>
      </c>
      <c r="W563" s="51"/>
      <c r="X563" s="51"/>
      <c r="Y563" s="51"/>
      <c r="Z563" s="51"/>
      <c r="AA563" s="51"/>
      <c r="AB563" s="34" t="s">
        <v>5420</v>
      </c>
      <c r="AC563" s="34" t="str">
        <f>_xlfn.XLOOKUP(B563,[4]ALL!$B:$B,[4]ALL!$N:$N,"")</f>
        <v/>
      </c>
      <c r="AD563" s="34" t="s">
        <v>5420</v>
      </c>
      <c r="AE563" s="34"/>
      <c r="AF563" s="36" t="s">
        <v>5420</v>
      </c>
      <c r="AG563" s="29"/>
      <c r="AH563" s="35"/>
      <c r="AI563" s="29"/>
      <c r="AJ563" s="29" t="s">
        <v>5420</v>
      </c>
      <c r="AK563" s="36" t="s">
        <v>5420</v>
      </c>
      <c r="AL563" s="36" t="s">
        <v>5420</v>
      </c>
      <c r="AM563" s="36" t="s">
        <v>5420</v>
      </c>
      <c r="AN563" s="36" t="s">
        <v>5420</v>
      </c>
      <c r="AO563" s="36" t="s">
        <v>5420</v>
      </c>
      <c r="AP563" s="36" t="s">
        <v>5420</v>
      </c>
      <c r="AQ563" s="36" t="s">
        <v>5420</v>
      </c>
      <c r="AR563" s="36" t="s">
        <v>5420</v>
      </c>
      <c r="AS563" s="36" t="s">
        <v>5420</v>
      </c>
      <c r="AT563" s="36" t="s">
        <v>5420</v>
      </c>
      <c r="AU563" s="36" t="s">
        <v>5420</v>
      </c>
      <c r="AV563" s="36" t="s">
        <v>5420</v>
      </c>
      <c r="AW563" s="45"/>
      <c r="AX563" s="45" t="s">
        <v>5420</v>
      </c>
      <c r="AY563" s="45" t="s">
        <v>5420</v>
      </c>
      <c r="AZ563" s="45" t="s">
        <v>5420</v>
      </c>
      <c r="BA563" s="36" t="s">
        <v>5420</v>
      </c>
    </row>
    <row r="564" spans="1:53" s="58" customFormat="1" ht="15.6" hidden="1" x14ac:dyDescent="0.3">
      <c r="A564" s="27" t="s">
        <v>1781</v>
      </c>
      <c r="B564" s="27" t="s">
        <v>1782</v>
      </c>
      <c r="C564" s="29" t="str">
        <f>_xlfn.XLOOKUP(B564,'[1]daily break down'!$D:$D,'[1]daily break down'!$E:$E,"")</f>
        <v>CENTRE</v>
      </c>
      <c r="D564" s="27" t="s">
        <v>21</v>
      </c>
      <c r="E564" s="27" t="s">
        <v>22</v>
      </c>
      <c r="F564" s="29" t="s">
        <v>226</v>
      </c>
      <c r="G564" s="27" t="s">
        <v>489</v>
      </c>
      <c r="H564" s="30" t="str">
        <f>_xlfn.XLOOKUP(B564,[2]CALCULATION!$B:$B,[2]CALCULATION!$H:$H,"")</f>
        <v>ZTE</v>
      </c>
      <c r="I564" s="25">
        <v>0</v>
      </c>
      <c r="J564" s="25">
        <v>0</v>
      </c>
      <c r="K564" s="25">
        <v>3.9899210405412746</v>
      </c>
      <c r="L564" s="25">
        <v>0</v>
      </c>
      <c r="M564" s="25">
        <v>0</v>
      </c>
      <c r="N564" s="25">
        <v>0</v>
      </c>
      <c r="O564" s="25">
        <v>4.7262957541099153E-3</v>
      </c>
      <c r="P564" s="25" t="s">
        <v>6366</v>
      </c>
      <c r="Q564" s="31" t="s">
        <v>5364</v>
      </c>
      <c r="R564" s="31"/>
      <c r="S564" s="32" t="str" cm="1">
        <f t="array" ref="S564">IFERROR(_xlfn.IFS(
U564="MPR ISSUE","PDH",
U564="BSS Hardware Issue","BSS",
U564="Sites strategiques, MLL, Pylone, etc.","ENVTECH",
U564="AKTIVCO DEFAUT GE &amp; POWER Cabinet","AKTIVCO",
U564="AKTIVCO Coupure ENEO &amp; Baisse de tension","AKTIVCO GRID ONLY",
U564="Coupure ENEO &amp; Baisse de tension","IHS GRID ONLY",
U564="Defaut GE &amp; POWER Cabinet","IHS",
U564="Sharing","Partners",
U564="Sites strategiques &amp; DataCenter","SST &amp; DC",
U564="Exclu","Exclu",
U564="SAT","SAT",
U564="SPARE-ISSUE","SPARE-ISSUE",
U564="Fiber CAmtel","TRANS_FO_CAMTEL",
U564="Fiber AOF","Fiber AOF",
U564="Projet OCM (HUAWEI)","TRAVAUX-HUAWEI",
U564="Projet OCM (NOKIA)","TRAVAUX-NOKIA",
U564="ACCESS-ISSUE","ACCESS-ISSUE",
U564="Projet OCM (ZTE, NOKIA, autres projets)","TRAVAUX OCM",
U564="No root CAuse","No root cause",
U564="ODU HS","PDH",
U564="IP &amp; VLAN","PDH",
U564="Warehouse HUAWEI","SPARE-ISSUE",
U564="SPARE-HS","SPARE-ISSUE",
U564="Power Telco","BSS"
),"")</f>
        <v/>
      </c>
      <c r="T564" s="32" t="str" cm="1">
        <f t="array" ref="T564">IFERROR(_xlfn.IFS(
U564="MPR ISSUE","TX ISSUE",
U564="BSS Hardware Issue","RAN ISSUE",
U564="Sites strategiques, MLL, Pylone, etc.","ENVTECH",
U564="AKTIVCO DEFAUT GE &amp; POWER Cabinet","POWER ISSUE",
U564="AKTIVCO Coupure ENEO &amp; Baisse de tension","POWER ISSUE",
U564="Coupure ENEO &amp; Baisse de tension","POWER ISSUE",
U564="Defaut GE &amp; POWER Cabinet","POWER ISSUE",
U564="Sharing","POWER ISSUE",
U564="Sites strategiques &amp; DataCenter","POWER ISSUE",
U564="Exclu","Exclu",
U564="SAT","TX ISSUE",
U564="SPARE-ISSUE","SPARE-ISSUE",
U564="Fiber CAmtel","TX ISSUE",
U564="Fiber AOF","TX ISSUE",
U564="Projet OCM (HUAWEI)","TRAVAUX-HUAWEI",
U564="Projet OCM (NOKIA)","TRAVAUX -NOKIA",
U564="ACCESS-ISSUE","ACCESS-ISSUE",
U564="Projet OCM (ZTE, NOKIA, autres projets)","TRAVAUX OCM",
U564="No root CAuse","No root cause",
U564="ODU HS","TX ISSUE",
U564="IP &amp; VLAN","TX ISSUE",
U564="Warehouse HUAWEI","SPARE-ISSUE",
U564="SPARE-HS","SPARE-ISSUE",
U564="Power Telco","RAN ISSUE"
),"")</f>
        <v/>
      </c>
      <c r="U564" s="33"/>
      <c r="V564" s="32" t="str" cm="1">
        <f t="array" ref="V564">IFERROR(_xlfn.IFS(
U564="MPR ISSUE","ACTIVE",
U564="BSS Hardware Issue","ACTIVE",
U564="Sites strategiques, MLL, Pylone, etc.","PASSIVE",
U564="AKTIVCO DEFAUT GE &amp; POWER Cabinet","PASSIVE",
U564="AKTIVCO Coupure ENEO &amp; Baisse de tension","PASSIVE",
U564="Coupure ENEO &amp; Baisse de tension","PASSIVE",
U564="Defaut GE &amp; POWER Cabinet","PASSIVE",
U564="Sharing","PASSIVE",
U564="Sites strategiques &amp; DataCenter","PASSIVE",
U564="Exclu","Exclu",
U564="SAT","ACTIVE",
U564="SPARE-ISSUE","SPARE-ISSUE",
U564="Fiber CAmtel","ACTIVE",
U564="Fiber AOF","ACTIVE",
U564="Projet OCM (HUAWEI)","PLANNED WORKS",
U564="Projet OCM (NOKIA)","PLANNED WORKS",
U564="ACCESS-ISSUE","ACCESS-ISSUE",
U564="Projet OCM (ZTE, NOKIA, autres projets)","PLANNED WORKS",
U564="No root CAuse","No root cause",
U564="ODU HS","ACTIVE",
U564="IP &amp; VLAN","ACTIVE",
U564="Warehouse HUAWEI","SPARE-ISSUE",
U564="SPARE-HS","SPARE-ISSUE",
U564="Power Telco","ACTIVE"
),"")</f>
        <v/>
      </c>
      <c r="W564" s="51"/>
      <c r="X564" s="51"/>
      <c r="Y564" s="51"/>
      <c r="Z564" s="51"/>
      <c r="AA564" s="51"/>
      <c r="AB564" s="34" t="s">
        <v>5420</v>
      </c>
      <c r="AC564" s="34" t="str">
        <f>_xlfn.XLOOKUP(B564,[4]ALL!$B:$B,[4]ALL!$N:$N,"")</f>
        <v/>
      </c>
      <c r="AD564" s="34" t="s">
        <v>5420</v>
      </c>
      <c r="AE564" s="34"/>
      <c r="AF564" s="36" t="s">
        <v>5420</v>
      </c>
      <c r="AG564" s="29"/>
      <c r="AH564" s="35"/>
      <c r="AI564" s="29"/>
      <c r="AJ564" s="29" t="s">
        <v>5420</v>
      </c>
      <c r="AK564" s="36" t="s">
        <v>5420</v>
      </c>
      <c r="AL564" s="36" t="s">
        <v>5420</v>
      </c>
      <c r="AM564" s="36" t="s">
        <v>5420</v>
      </c>
      <c r="AN564" s="36" t="s">
        <v>5420</v>
      </c>
      <c r="AO564" s="36" t="s">
        <v>5420</v>
      </c>
      <c r="AP564" s="36" t="s">
        <v>5420</v>
      </c>
      <c r="AQ564" s="36" t="s">
        <v>5420</v>
      </c>
      <c r="AR564" s="36" t="s">
        <v>5420</v>
      </c>
      <c r="AS564" s="36" t="s">
        <v>5420</v>
      </c>
      <c r="AT564" s="36" t="s">
        <v>5420</v>
      </c>
      <c r="AU564" s="36" t="s">
        <v>5420</v>
      </c>
      <c r="AV564" s="36" t="s">
        <v>5420</v>
      </c>
      <c r="AW564" s="45"/>
      <c r="AX564" s="45" t="s">
        <v>5420</v>
      </c>
      <c r="AY564" s="45" t="s">
        <v>5420</v>
      </c>
      <c r="AZ564" s="45" t="s">
        <v>5420</v>
      </c>
      <c r="BA564" s="36" t="s">
        <v>5420</v>
      </c>
    </row>
    <row r="565" spans="1:53" s="58" customFormat="1" ht="15.6" hidden="1" x14ac:dyDescent="0.3">
      <c r="A565" s="27" t="s">
        <v>2161</v>
      </c>
      <c r="B565" s="28" t="s">
        <v>2162</v>
      </c>
      <c r="C565" s="29" t="str">
        <f>_xlfn.XLOOKUP(B565,'[1]daily break down'!$D:$D,'[1]daily break down'!$E:$E,"")</f>
        <v>CENTRE</v>
      </c>
      <c r="D565" s="27" t="s">
        <v>11</v>
      </c>
      <c r="E565" s="27" t="s">
        <v>12</v>
      </c>
      <c r="F565" s="29" t="s">
        <v>226</v>
      </c>
      <c r="G565" s="27" t="s">
        <v>489</v>
      </c>
      <c r="H565" s="30" t="str">
        <f>_xlfn.XLOOKUP(B565,[2]CALCULATION!$B:$B,[2]CALCULATION!$H:$H,"")</f>
        <v>ZTE</v>
      </c>
      <c r="I565" s="25">
        <v>0</v>
      </c>
      <c r="J565" s="25">
        <v>0</v>
      </c>
      <c r="K565" s="25">
        <v>7.8117643030190089E-3</v>
      </c>
      <c r="L565" s="25">
        <v>0</v>
      </c>
      <c r="M565" s="25">
        <v>0</v>
      </c>
      <c r="N565" s="25">
        <v>0</v>
      </c>
      <c r="O565" s="25">
        <v>4.7084606757925194E-3</v>
      </c>
      <c r="P565" s="25" t="s">
        <v>6366</v>
      </c>
      <c r="Q565" s="31" t="s">
        <v>5364</v>
      </c>
      <c r="R565" s="31"/>
      <c r="S565" s="32" t="str" cm="1">
        <f t="array" ref="S565">IFERROR(_xlfn.IFS(
U565="MPR ISSUE","PDH",
U565="BSS Hardware Issue","BSS",
U565="Sites strategiques, MLL, Pylone, etc.","ENVTECH",
U565="AKTIVCO DEFAUT GE &amp; POWER Cabinet","AKTIVCO",
U565="AKTIVCO Coupure ENEO &amp; Baisse de tension","AKTIVCO GRID ONLY",
U565="Coupure ENEO &amp; Baisse de tension","IHS GRID ONLY",
U565="Defaut GE &amp; POWER Cabinet","IHS",
U565="Sharing","Partners",
U565="Sites strategiques &amp; DataCenter","SST &amp; DC",
U565="Exclu","Exclu",
U565="SAT","SAT",
U565="SPARE-ISSUE","SPARE-ISSUE",
U565="Fiber CAmtel","TRANS_FO_CAMTEL",
U565="Fiber AOF","Fiber AOF",
U565="Projet OCM (HUAWEI)","TRAVAUX-HUAWEI",
U565="Projet OCM (NOKIA)","TRAVAUX-NOKIA",
U565="ACCESS-ISSUE","ACCESS-ISSUE",
U565="Projet OCM (ZTE, NOKIA, autres projets)","TRAVAUX OCM",
U565="No root CAuse","No root cause",
U565="ODU HS","PDH",
U565="IP &amp; VLAN","PDH",
U565="Warehouse HUAWEI","SPARE-ISSUE",
U565="SPARE-HS","SPARE-ISSUE",
U565="Power Telco","BSS"
),"")</f>
        <v/>
      </c>
      <c r="T565" s="32" t="str" cm="1">
        <f t="array" ref="T565">IFERROR(_xlfn.IFS(
U565="MPR ISSUE","TX ISSUE",
U565="BSS Hardware Issue","RAN ISSUE",
U565="Sites strategiques, MLL, Pylone, etc.","ENVTECH",
U565="AKTIVCO DEFAUT GE &amp; POWER Cabinet","POWER ISSUE",
U565="AKTIVCO Coupure ENEO &amp; Baisse de tension","POWER ISSUE",
U565="Coupure ENEO &amp; Baisse de tension","POWER ISSUE",
U565="Defaut GE &amp; POWER Cabinet","POWER ISSUE",
U565="Sharing","POWER ISSUE",
U565="Sites strategiques &amp; DataCenter","POWER ISSUE",
U565="Exclu","Exclu",
U565="SAT","TX ISSUE",
U565="SPARE-ISSUE","SPARE-ISSUE",
U565="Fiber CAmtel","TX ISSUE",
U565="Fiber AOF","TX ISSUE",
U565="Projet OCM (HUAWEI)","TRAVAUX-HUAWEI",
U565="Projet OCM (NOKIA)","TRAVAUX -NOKIA",
U565="ACCESS-ISSUE","ACCESS-ISSUE",
U565="Projet OCM (ZTE, NOKIA, autres projets)","TRAVAUX OCM",
U565="No root CAuse","No root cause",
U565="ODU HS","TX ISSUE",
U565="IP &amp; VLAN","TX ISSUE",
U565="Warehouse HUAWEI","SPARE-ISSUE",
U565="SPARE-HS","SPARE-ISSUE",
U565="Power Telco","RAN ISSUE"
),"")</f>
        <v/>
      </c>
      <c r="U565" s="33"/>
      <c r="V565" s="32" t="str" cm="1">
        <f t="array" ref="V565">IFERROR(_xlfn.IFS(
U565="MPR ISSUE","ACTIVE",
U565="BSS Hardware Issue","ACTIVE",
U565="Sites strategiques, MLL, Pylone, etc.","PASSIVE",
U565="AKTIVCO DEFAUT GE &amp; POWER Cabinet","PASSIVE",
U565="AKTIVCO Coupure ENEO &amp; Baisse de tension","PASSIVE",
U565="Coupure ENEO &amp; Baisse de tension","PASSIVE",
U565="Defaut GE &amp; POWER Cabinet","PASSIVE",
U565="Sharing","PASSIVE",
U565="Sites strategiques &amp; DataCenter","PASSIVE",
U565="Exclu","Exclu",
U565="SAT","ACTIVE",
U565="SPARE-ISSUE","SPARE-ISSUE",
U565="Fiber CAmtel","ACTIVE",
U565="Fiber AOF","ACTIVE",
U565="Projet OCM (HUAWEI)","PLANNED WORKS",
U565="Projet OCM (NOKIA)","PLANNED WORKS",
U565="ACCESS-ISSUE","ACCESS-ISSUE",
U565="Projet OCM (ZTE, NOKIA, autres projets)","PLANNED WORKS",
U565="No root CAuse","No root cause",
U565="ODU HS","ACTIVE",
U565="IP &amp; VLAN","ACTIVE",
U565="Warehouse HUAWEI","SPARE-ISSUE",
U565="SPARE-HS","SPARE-ISSUE",
U565="Power Telco","ACTIVE"
),"")</f>
        <v/>
      </c>
      <c r="W565" s="51"/>
      <c r="X565" s="51"/>
      <c r="Y565" s="51"/>
      <c r="Z565" s="51"/>
      <c r="AA565" s="51"/>
      <c r="AB565" s="34" t="s">
        <v>5420</v>
      </c>
      <c r="AC565" s="34" t="str">
        <f>_xlfn.XLOOKUP(B565,[4]ALL!$B:$B,[4]ALL!$N:$N,"")</f>
        <v/>
      </c>
      <c r="AD565" s="34" t="s">
        <v>5420</v>
      </c>
      <c r="AE565" s="34"/>
      <c r="AF565" s="36" t="s">
        <v>5420</v>
      </c>
      <c r="AG565" s="29"/>
      <c r="AH565" s="35"/>
      <c r="AI565" s="29"/>
      <c r="AJ565" s="29" t="s">
        <v>5420</v>
      </c>
      <c r="AK565" s="36" t="s">
        <v>5420</v>
      </c>
      <c r="AL565" s="36" t="s">
        <v>5420</v>
      </c>
      <c r="AM565" s="36" t="s">
        <v>5420</v>
      </c>
      <c r="AN565" s="36" t="s">
        <v>5420</v>
      </c>
      <c r="AO565" s="36" t="s">
        <v>5420</v>
      </c>
      <c r="AP565" s="36" t="s">
        <v>5420</v>
      </c>
      <c r="AQ565" s="36" t="s">
        <v>5420</v>
      </c>
      <c r="AR565" s="36" t="s">
        <v>5420</v>
      </c>
      <c r="AS565" s="36" t="s">
        <v>5420</v>
      </c>
      <c r="AT565" s="36" t="s">
        <v>5420</v>
      </c>
      <c r="AU565" s="36" t="s">
        <v>5420</v>
      </c>
      <c r="AV565" s="36" t="s">
        <v>5420</v>
      </c>
      <c r="AW565" s="45"/>
      <c r="AX565" s="45" t="s">
        <v>5420</v>
      </c>
      <c r="AY565" s="45" t="s">
        <v>5420</v>
      </c>
      <c r="AZ565" s="45" t="s">
        <v>5420</v>
      </c>
      <c r="BA565" s="36" t="s">
        <v>5420</v>
      </c>
    </row>
    <row r="566" spans="1:53" s="58" customFormat="1" ht="15.6" hidden="1" x14ac:dyDescent="0.3">
      <c r="A566" s="27" t="s">
        <v>2165</v>
      </c>
      <c r="B566" s="28" t="s">
        <v>2166</v>
      </c>
      <c r="C566" s="29" t="str">
        <f>_xlfn.XLOOKUP(B566,'[1]daily break down'!$D:$D,'[1]daily break down'!$E:$E,"")</f>
        <v>CENTRE</v>
      </c>
      <c r="D566" s="27" t="s">
        <v>11</v>
      </c>
      <c r="E566" s="27" t="s">
        <v>12</v>
      </c>
      <c r="F566" s="29" t="s">
        <v>226</v>
      </c>
      <c r="G566" s="27" t="s">
        <v>489</v>
      </c>
      <c r="H566" s="30" t="str">
        <f>_xlfn.XLOOKUP(B566,[2]CALCULATION!$B:$B,[2]CALCULATION!$H:$H,"")</f>
        <v>ZTE</v>
      </c>
      <c r="I566" s="25">
        <v>0</v>
      </c>
      <c r="J566" s="25">
        <v>0</v>
      </c>
      <c r="K566" s="25">
        <v>7.9722800078769734E-3</v>
      </c>
      <c r="L566" s="25">
        <v>0</v>
      </c>
      <c r="M566" s="25">
        <v>0</v>
      </c>
      <c r="N566" s="25">
        <v>0</v>
      </c>
      <c r="O566" s="25">
        <v>4.6549554408403318E-3</v>
      </c>
      <c r="P566" s="25" t="s">
        <v>6366</v>
      </c>
      <c r="Q566" s="31" t="s">
        <v>5364</v>
      </c>
      <c r="R566" s="31"/>
      <c r="S566" s="32" t="str" cm="1">
        <f t="array" ref="S566">IFERROR(_xlfn.IFS(
U566="MPR ISSUE","PDH",
U566="BSS Hardware Issue","BSS",
U566="Sites strategiques, MLL, Pylone, etc.","ENVTECH",
U566="AKTIVCO DEFAUT GE &amp; POWER Cabinet","AKTIVCO",
U566="AKTIVCO Coupure ENEO &amp; Baisse de tension","AKTIVCO GRID ONLY",
U566="Coupure ENEO &amp; Baisse de tension","IHS GRID ONLY",
U566="Defaut GE &amp; POWER Cabinet","IHS",
U566="Sharing","Partners",
U566="Sites strategiques &amp; DataCenter","SST &amp; DC",
U566="Exclu","Exclu",
U566="SAT","SAT",
U566="SPARE-ISSUE","SPARE-ISSUE",
U566="Fiber CAmtel","TRANS_FO_CAMTEL",
U566="Fiber AOF","Fiber AOF",
U566="Projet OCM (HUAWEI)","TRAVAUX-HUAWEI",
U566="Projet OCM (NOKIA)","TRAVAUX-NOKIA",
U566="ACCESS-ISSUE","ACCESS-ISSUE",
U566="Projet OCM (ZTE, NOKIA, autres projets)","TRAVAUX OCM",
U566="No root CAuse","No root cause",
U566="ODU HS","PDH",
U566="IP &amp; VLAN","PDH",
U566="Warehouse HUAWEI","SPARE-ISSUE",
U566="SPARE-HS","SPARE-ISSUE",
U566="Power Telco","BSS"
),"")</f>
        <v/>
      </c>
      <c r="T566" s="32" t="str" cm="1">
        <f t="array" ref="T566">IFERROR(_xlfn.IFS(
U566="MPR ISSUE","TX ISSUE",
U566="BSS Hardware Issue","RAN ISSUE",
U566="Sites strategiques, MLL, Pylone, etc.","ENVTECH",
U566="AKTIVCO DEFAUT GE &amp; POWER Cabinet","POWER ISSUE",
U566="AKTIVCO Coupure ENEO &amp; Baisse de tension","POWER ISSUE",
U566="Coupure ENEO &amp; Baisse de tension","POWER ISSUE",
U566="Defaut GE &amp; POWER Cabinet","POWER ISSUE",
U566="Sharing","POWER ISSUE",
U566="Sites strategiques &amp; DataCenter","POWER ISSUE",
U566="Exclu","Exclu",
U566="SAT","TX ISSUE",
U566="SPARE-ISSUE","SPARE-ISSUE",
U566="Fiber CAmtel","TX ISSUE",
U566="Fiber AOF","TX ISSUE",
U566="Projet OCM (HUAWEI)","TRAVAUX-HUAWEI",
U566="Projet OCM (NOKIA)","TRAVAUX -NOKIA",
U566="ACCESS-ISSUE","ACCESS-ISSUE",
U566="Projet OCM (ZTE, NOKIA, autres projets)","TRAVAUX OCM",
U566="No root CAuse","No root cause",
U566="ODU HS","TX ISSUE",
U566="IP &amp; VLAN","TX ISSUE",
U566="Warehouse HUAWEI","SPARE-ISSUE",
U566="SPARE-HS","SPARE-ISSUE",
U566="Power Telco","RAN ISSUE"
),"")</f>
        <v/>
      </c>
      <c r="U566" s="33"/>
      <c r="V566" s="32" t="str" cm="1">
        <f t="array" ref="V566">IFERROR(_xlfn.IFS(
U566="MPR ISSUE","ACTIVE",
U566="BSS Hardware Issue","ACTIVE",
U566="Sites strategiques, MLL, Pylone, etc.","PASSIVE",
U566="AKTIVCO DEFAUT GE &amp; POWER Cabinet","PASSIVE",
U566="AKTIVCO Coupure ENEO &amp; Baisse de tension","PASSIVE",
U566="Coupure ENEO &amp; Baisse de tension","PASSIVE",
U566="Defaut GE &amp; POWER Cabinet","PASSIVE",
U566="Sharing","PASSIVE",
U566="Sites strategiques &amp; DataCenter","PASSIVE",
U566="Exclu","Exclu",
U566="SAT","ACTIVE",
U566="SPARE-ISSUE","SPARE-ISSUE",
U566="Fiber CAmtel","ACTIVE",
U566="Fiber AOF","ACTIVE",
U566="Projet OCM (HUAWEI)","PLANNED WORKS",
U566="Projet OCM (NOKIA)","PLANNED WORKS",
U566="ACCESS-ISSUE","ACCESS-ISSUE",
U566="Projet OCM (ZTE, NOKIA, autres projets)","PLANNED WORKS",
U566="No root CAuse","No root cause",
U566="ODU HS","ACTIVE",
U566="IP &amp; VLAN","ACTIVE",
U566="Warehouse HUAWEI","SPARE-ISSUE",
U566="SPARE-HS","SPARE-ISSUE",
U566="Power Telco","ACTIVE"
),"")</f>
        <v/>
      </c>
      <c r="W566" s="51"/>
      <c r="X566" s="51"/>
      <c r="Y566" s="51"/>
      <c r="Z566" s="51"/>
      <c r="AA566" s="51"/>
      <c r="AB566" s="34" t="s">
        <v>5420</v>
      </c>
      <c r="AC566" s="34" t="str">
        <f>_xlfn.XLOOKUP(B566,[4]ALL!$B:$B,[4]ALL!$N:$N,"")</f>
        <v/>
      </c>
      <c r="AD566" s="34" t="s">
        <v>5420</v>
      </c>
      <c r="AE566" s="34"/>
      <c r="AF566" s="36" t="s">
        <v>5420</v>
      </c>
      <c r="AG566" s="29"/>
      <c r="AH566" s="35"/>
      <c r="AI566" s="29"/>
      <c r="AJ566" s="29" t="s">
        <v>5420</v>
      </c>
      <c r="AK566" s="36" t="s">
        <v>5420</v>
      </c>
      <c r="AL566" s="36" t="s">
        <v>5420</v>
      </c>
      <c r="AM566" s="36" t="s">
        <v>5420</v>
      </c>
      <c r="AN566" s="36" t="s">
        <v>5420</v>
      </c>
      <c r="AO566" s="36" t="s">
        <v>5420</v>
      </c>
      <c r="AP566" s="36" t="s">
        <v>5420</v>
      </c>
      <c r="AQ566" s="36" t="s">
        <v>5420</v>
      </c>
      <c r="AR566" s="36" t="s">
        <v>5420</v>
      </c>
      <c r="AS566" s="36" t="s">
        <v>5420</v>
      </c>
      <c r="AT566" s="36" t="s">
        <v>5420</v>
      </c>
      <c r="AU566" s="36" t="s">
        <v>5420</v>
      </c>
      <c r="AV566" s="36" t="s">
        <v>5420</v>
      </c>
      <c r="AW566" s="45"/>
      <c r="AX566" s="45" t="s">
        <v>5420</v>
      </c>
      <c r="AY566" s="45" t="s">
        <v>5420</v>
      </c>
      <c r="AZ566" s="45" t="s">
        <v>5420</v>
      </c>
      <c r="BA566" s="36" t="s">
        <v>5420</v>
      </c>
    </row>
    <row r="567" spans="1:53" s="58" customFormat="1" ht="15.6" hidden="1" x14ac:dyDescent="0.3">
      <c r="A567" s="27" t="s">
        <v>1042</v>
      </c>
      <c r="B567" s="28" t="s">
        <v>1043</v>
      </c>
      <c r="C567" s="29" t="str">
        <f>_xlfn.XLOOKUP(B567,'[1]daily break down'!$D:$D,'[1]daily break down'!$E:$E,"")</f>
        <v>SUD-OUEST</v>
      </c>
      <c r="D567" s="27" t="s">
        <v>11</v>
      </c>
      <c r="E567" s="27" t="s">
        <v>12</v>
      </c>
      <c r="F567" s="29" t="s">
        <v>13</v>
      </c>
      <c r="G567" s="27" t="s">
        <v>106</v>
      </c>
      <c r="H567" s="37" t="str">
        <f>_xlfn.XLOOKUP(B567,[2]CALCULATION!$B:$B,[2]CALCULATION!$H:$H,"")</f>
        <v>Huawei</v>
      </c>
      <c r="I567" s="25">
        <v>1.0701046990437544E-3</v>
      </c>
      <c r="J567" s="25">
        <v>1.9618586149135497E-3</v>
      </c>
      <c r="K567" s="25">
        <v>0</v>
      </c>
      <c r="L567" s="25">
        <v>2.1402093980875084E-3</v>
      </c>
      <c r="M567" s="25">
        <v>2.140209398087508E-3</v>
      </c>
      <c r="N567" s="25">
        <v>8.2487237217956089E-2</v>
      </c>
      <c r="O567" s="25">
        <v>4.0128926214140787E-3</v>
      </c>
      <c r="P567" s="25" t="s">
        <v>6366</v>
      </c>
      <c r="Q567" s="31" t="s">
        <v>5364</v>
      </c>
      <c r="R567" s="31"/>
      <c r="S567" s="32" t="str" cm="1">
        <f t="array" ref="S567">IFERROR(_xlfn.IFS(
U567="MPR ISSUE","PDH",
U567="BSS Hardware Issue","BSS",
U567="Sites strategiques, MLL, Pylone, etc.","ENVTECH",
U567="AKTIVCO DEFAUT GE &amp; POWER Cabinet","AKTIVCO",
U567="AKTIVCO Coupure ENEO &amp; Baisse de tension","AKTIVCO GRID ONLY",
U567="Coupure ENEO &amp; Baisse de tension","IHS GRID ONLY",
U567="Defaut GE &amp; POWER Cabinet","IHS",
U567="Sharing","Partners",
U567="Sites strategiques &amp; DataCenter","SST &amp; DC",
U567="Exclu","Exclu",
U567="SAT","SAT",
U567="SPARE-ISSUE","SPARE-ISSUE",
U567="Fiber CAmtel","TRANS_FO_CAMTEL",
U567="Fiber AOF","Fiber AOF",
U567="Projet OCM (HUAWEI)","TRAVAUX-HUAWEI",
U567="Projet OCM (NOKIA)","TRAVAUX-NOKIA",
U567="ACCESS-ISSUE","ACCESS-ISSUE",
U567="Projet OCM (ZTE, NOKIA, autres projets)","TRAVAUX OCM",
U567="No root CAuse","No root cause",
U567="ODU HS","PDH",
U567="IP &amp; VLAN","PDH",
U567="Warehouse HUAWEI","SPARE-ISSUE",
U567="SPARE-HS","SPARE-ISSUE",
U567="Power Telco","BSS"
),"")</f>
        <v/>
      </c>
      <c r="T567" s="32" t="str" cm="1">
        <f t="array" ref="T567">IFERROR(_xlfn.IFS(
U567="MPR ISSUE","TX ISSUE",
U567="BSS Hardware Issue","RAN ISSUE",
U567="Sites strategiques, MLL, Pylone, etc.","ENVTECH",
U567="AKTIVCO DEFAUT GE &amp; POWER Cabinet","POWER ISSUE",
U567="AKTIVCO Coupure ENEO &amp; Baisse de tension","POWER ISSUE",
U567="Coupure ENEO &amp; Baisse de tension","POWER ISSUE",
U567="Defaut GE &amp; POWER Cabinet","POWER ISSUE",
U567="Sharing","POWER ISSUE",
U567="Sites strategiques &amp; DataCenter","POWER ISSUE",
U567="Exclu","Exclu",
U567="SAT","TX ISSUE",
U567="SPARE-ISSUE","SPARE-ISSUE",
U567="Fiber CAmtel","TX ISSUE",
U567="Fiber AOF","TX ISSUE",
U567="Projet OCM (HUAWEI)","TRAVAUX-HUAWEI",
U567="Projet OCM (NOKIA)","TRAVAUX -NOKIA",
U567="ACCESS-ISSUE","ACCESS-ISSUE",
U567="Projet OCM (ZTE, NOKIA, autres projets)","TRAVAUX OCM",
U567="No root CAuse","No root cause",
U567="ODU HS","TX ISSUE",
U567="IP &amp; VLAN","TX ISSUE",
U567="Warehouse HUAWEI","SPARE-ISSUE",
U567="SPARE-HS","SPARE-ISSUE",
U567="Power Telco","RAN ISSUE"
),"")</f>
        <v/>
      </c>
      <c r="U567" s="33"/>
      <c r="V567" s="32" t="str" cm="1">
        <f t="array" ref="V567">IFERROR(_xlfn.IFS(
U567="MPR ISSUE","ACTIVE",
U567="BSS Hardware Issue","ACTIVE",
U567="Sites strategiques, MLL, Pylone, etc.","PASSIVE",
U567="AKTIVCO DEFAUT GE &amp; POWER Cabinet","PASSIVE",
U567="AKTIVCO Coupure ENEO &amp; Baisse de tension","PASSIVE",
U567="Coupure ENEO &amp; Baisse de tension","PASSIVE",
U567="Defaut GE &amp; POWER Cabinet","PASSIVE",
U567="Sharing","PASSIVE",
U567="Sites strategiques &amp; DataCenter","PASSIVE",
U567="Exclu","Exclu",
U567="SAT","ACTIVE",
U567="SPARE-ISSUE","SPARE-ISSUE",
U567="Fiber CAmtel","ACTIVE",
U567="Fiber AOF","ACTIVE",
U567="Projet OCM (HUAWEI)","PLANNED WORKS",
U567="Projet OCM (NOKIA)","PLANNED WORKS",
U567="ACCESS-ISSUE","ACCESS-ISSUE",
U567="Projet OCM (ZTE, NOKIA, autres projets)","PLANNED WORKS",
U567="No root CAuse","No root cause",
U567="ODU HS","ACTIVE",
U567="IP &amp; VLAN","ACTIVE",
U567="Warehouse HUAWEI","SPARE-ISSUE",
U567="SPARE-HS","SPARE-ISSUE",
U567="Power Telco","ACTIVE"
),"")</f>
        <v/>
      </c>
      <c r="W567" s="51"/>
      <c r="X567" s="51"/>
      <c r="Y567" s="51"/>
      <c r="Z567" s="51"/>
      <c r="AA567" s="51"/>
      <c r="AB567" s="34" t="s">
        <v>5420</v>
      </c>
      <c r="AC567" s="34" t="str">
        <f>_xlfn.XLOOKUP(B567,[4]ALL!$B:$B,[4]ALL!$N:$N,"")</f>
        <v/>
      </c>
      <c r="AD567" s="34" t="s">
        <v>5420</v>
      </c>
      <c r="AE567" s="34"/>
      <c r="AF567" s="36" t="s">
        <v>5420</v>
      </c>
      <c r="AG567" s="29"/>
      <c r="AH567" s="35"/>
      <c r="AI567" s="29"/>
      <c r="AJ567" s="29" t="s">
        <v>5420</v>
      </c>
      <c r="AK567" s="36" t="s">
        <v>5420</v>
      </c>
      <c r="AL567" s="36" t="s">
        <v>5420</v>
      </c>
      <c r="AM567" s="36" t="s">
        <v>5420</v>
      </c>
      <c r="AN567" s="36" t="s">
        <v>5420</v>
      </c>
      <c r="AO567" s="36" t="s">
        <v>5420</v>
      </c>
      <c r="AP567" s="36" t="s">
        <v>5420</v>
      </c>
      <c r="AQ567" s="36" t="s">
        <v>5420</v>
      </c>
      <c r="AR567" s="36" t="s">
        <v>5420</v>
      </c>
      <c r="AS567" s="36" t="s">
        <v>5420</v>
      </c>
      <c r="AT567" s="36" t="s">
        <v>5420</v>
      </c>
      <c r="AU567" s="36" t="s">
        <v>5420</v>
      </c>
      <c r="AV567" s="36" t="s">
        <v>5420</v>
      </c>
      <c r="AW567" s="45"/>
      <c r="AX567" s="45" t="s">
        <v>5420</v>
      </c>
      <c r="AY567" s="45" t="s">
        <v>5420</v>
      </c>
      <c r="AZ567" s="45" t="s">
        <v>5420</v>
      </c>
      <c r="BA567" s="36" t="s">
        <v>5420</v>
      </c>
    </row>
    <row r="568" spans="1:53" s="58" customFormat="1" ht="15.6" hidden="1" x14ac:dyDescent="0.3">
      <c r="A568" s="40" t="s">
        <v>3426</v>
      </c>
      <c r="B568" s="28" t="s">
        <v>3427</v>
      </c>
      <c r="C568" s="29" t="str">
        <f>_xlfn.XLOOKUP(B568,'[1]daily break down'!$D:$D,'[1]daily break down'!$E:$E,"")</f>
        <v>ADAMAOUA</v>
      </c>
      <c r="D568" s="27" t="s">
        <v>11</v>
      </c>
      <c r="E568" s="27" t="s">
        <v>12</v>
      </c>
      <c r="F568" s="29" t="s">
        <v>90</v>
      </c>
      <c r="G568" s="27" t="s">
        <v>3428</v>
      </c>
      <c r="H568" s="39" t="str">
        <f>_xlfn.XLOOKUP(B568,[2]CALCULATION!$B:$B,[2]CALCULATION!$H:$H,"")</f>
        <v>NOKIA</v>
      </c>
      <c r="I568" s="25">
        <v>0</v>
      </c>
      <c r="J568" s="25">
        <v>0</v>
      </c>
      <c r="K568" s="25">
        <v>0</v>
      </c>
      <c r="L568" s="25">
        <v>0</v>
      </c>
      <c r="M568" s="25">
        <v>0</v>
      </c>
      <c r="N568" s="25">
        <v>0</v>
      </c>
      <c r="O568" s="25">
        <v>3.6029748478909459E-3</v>
      </c>
      <c r="P568" s="25" t="s">
        <v>6366</v>
      </c>
      <c r="Q568" s="31" t="s">
        <v>5364</v>
      </c>
      <c r="R568" s="31"/>
      <c r="S568" s="32" t="str" cm="1">
        <f t="array" ref="S568">IFERROR(_xlfn.IFS(
U568="MPR ISSUE","PDH",
U568="BSS Hardware Issue","BSS",
U568="Sites strategiques, MLL, Pylone, etc.","ENVTECH",
U568="AKTIVCO DEFAUT GE &amp; POWER Cabinet","AKTIVCO",
U568="AKTIVCO Coupure ENEO &amp; Baisse de tension","AKTIVCO GRID ONLY",
U568="Coupure ENEO &amp; Baisse de tension","IHS GRID ONLY",
U568="Defaut GE &amp; POWER Cabinet","IHS",
U568="Sharing","Partners",
U568="Sites strategiques &amp; DataCenter","SST &amp; DC",
U568="Exclu","Exclu",
U568="SAT","SAT",
U568="SPARE-ISSUE","SPARE-ISSUE",
U568="Fiber CAmtel","TRANS_FO_CAMTEL",
U568="Fiber AOF","Fiber AOF",
U568="Projet OCM (HUAWEI)","TRAVAUX-HUAWEI",
U568="Projet OCM (NOKIA)","TRAVAUX-NOKIA",
U568="ACCESS-ISSUE","ACCESS-ISSUE",
U568="Projet OCM (ZTE, NOKIA, autres projets)","TRAVAUX OCM",
U568="No root CAuse","No root cause",
U568="ODU HS","PDH",
U568="IP &amp; VLAN","PDH",
U568="Warehouse HUAWEI","SPARE-ISSUE",
U568="SPARE-HS","SPARE-ISSUE",
U568="Power Telco","BSS"
),"")</f>
        <v/>
      </c>
      <c r="T568" s="32" t="str" cm="1">
        <f t="array" ref="T568">IFERROR(_xlfn.IFS(
U568="MPR ISSUE","TX ISSUE",
U568="BSS Hardware Issue","RAN ISSUE",
U568="Sites strategiques, MLL, Pylone, etc.","ENVTECH",
U568="AKTIVCO DEFAUT GE &amp; POWER Cabinet","POWER ISSUE",
U568="AKTIVCO Coupure ENEO &amp; Baisse de tension","POWER ISSUE",
U568="Coupure ENEO &amp; Baisse de tension","POWER ISSUE",
U568="Defaut GE &amp; POWER Cabinet","POWER ISSUE",
U568="Sharing","POWER ISSUE",
U568="Sites strategiques &amp; DataCenter","POWER ISSUE",
U568="Exclu","Exclu",
U568="SAT","TX ISSUE",
U568="SPARE-ISSUE","SPARE-ISSUE",
U568="Fiber CAmtel","TX ISSUE",
U568="Fiber AOF","TX ISSUE",
U568="Projet OCM (HUAWEI)","TRAVAUX-HUAWEI",
U568="Projet OCM (NOKIA)","TRAVAUX -NOKIA",
U568="ACCESS-ISSUE","ACCESS-ISSUE",
U568="Projet OCM (ZTE, NOKIA, autres projets)","TRAVAUX OCM",
U568="No root CAuse","No root cause",
U568="ODU HS","TX ISSUE",
U568="IP &amp; VLAN","TX ISSUE",
U568="Warehouse HUAWEI","SPARE-ISSUE",
U568="SPARE-HS","SPARE-ISSUE",
U568="Power Telco","RAN ISSUE"
),"")</f>
        <v/>
      </c>
      <c r="U568" s="33"/>
      <c r="V568" s="32" t="str" cm="1">
        <f t="array" ref="V568">IFERROR(_xlfn.IFS(
U568="MPR ISSUE","ACTIVE",
U568="BSS Hardware Issue","ACTIVE",
U568="Sites strategiques, MLL, Pylone, etc.","PASSIVE",
U568="AKTIVCO DEFAUT GE &amp; POWER Cabinet","PASSIVE",
U568="AKTIVCO Coupure ENEO &amp; Baisse de tension","PASSIVE",
U568="Coupure ENEO &amp; Baisse de tension","PASSIVE",
U568="Defaut GE &amp; POWER Cabinet","PASSIVE",
U568="Sharing","PASSIVE",
U568="Sites strategiques &amp; DataCenter","PASSIVE",
U568="Exclu","Exclu",
U568="SAT","ACTIVE",
U568="SPARE-ISSUE","SPARE-ISSUE",
U568="Fiber CAmtel","ACTIVE",
U568="Fiber AOF","ACTIVE",
U568="Projet OCM (HUAWEI)","PLANNED WORKS",
U568="Projet OCM (NOKIA)","PLANNED WORKS",
U568="ACCESS-ISSUE","ACCESS-ISSUE",
U568="Projet OCM (ZTE, NOKIA, autres projets)","PLANNED WORKS",
U568="No root CAuse","No root cause",
U568="ODU HS","ACTIVE",
U568="IP &amp; VLAN","ACTIVE",
U568="Warehouse HUAWEI","SPARE-ISSUE",
U568="SPARE-HS","SPARE-ISSUE",
U568="Power Telco","ACTIVE"
),"")</f>
        <v/>
      </c>
      <c r="W568" s="51"/>
      <c r="X568" s="51"/>
      <c r="Y568" s="51"/>
      <c r="Z568" s="51"/>
      <c r="AA568" s="51"/>
      <c r="AB568" s="34" t="s">
        <v>5420</v>
      </c>
      <c r="AC568" s="34" t="str">
        <f>_xlfn.XLOOKUP(B568,[4]ALL!$B:$B,[4]ALL!$N:$N,"")</f>
        <v/>
      </c>
      <c r="AD568" s="34" t="s">
        <v>5420</v>
      </c>
      <c r="AE568" s="34"/>
      <c r="AF568" s="36" t="s">
        <v>5420</v>
      </c>
      <c r="AG568" s="29"/>
      <c r="AH568" s="35"/>
      <c r="AI568" s="29"/>
      <c r="AJ568" s="29" t="s">
        <v>5420</v>
      </c>
      <c r="AK568" s="36" t="s">
        <v>5420</v>
      </c>
      <c r="AL568" s="36" t="s">
        <v>5420</v>
      </c>
      <c r="AM568" s="36" t="s">
        <v>5420</v>
      </c>
      <c r="AN568" s="36" t="s">
        <v>5420</v>
      </c>
      <c r="AO568" s="36" t="s">
        <v>5420</v>
      </c>
      <c r="AP568" s="36" t="s">
        <v>5420</v>
      </c>
      <c r="AQ568" s="36" t="s">
        <v>5420</v>
      </c>
      <c r="AR568" s="36" t="s">
        <v>5420</v>
      </c>
      <c r="AS568" s="36" t="s">
        <v>5420</v>
      </c>
      <c r="AT568" s="36" t="s">
        <v>5420</v>
      </c>
      <c r="AU568" s="36" t="s">
        <v>5420</v>
      </c>
      <c r="AV568" s="36" t="s">
        <v>5420</v>
      </c>
      <c r="AW568" s="45"/>
      <c r="AX568" s="45" t="s">
        <v>5420</v>
      </c>
      <c r="AY568" s="45" t="s">
        <v>5420</v>
      </c>
      <c r="AZ568" s="45" t="s">
        <v>5420</v>
      </c>
      <c r="BA568" s="36" t="s">
        <v>5420</v>
      </c>
    </row>
    <row r="569" spans="1:53" s="58" customFormat="1" ht="16.5" hidden="1" customHeight="1" x14ac:dyDescent="0.3">
      <c r="A569" s="27" t="s">
        <v>1162</v>
      </c>
      <c r="B569" s="28" t="s">
        <v>1163</v>
      </c>
      <c r="C569" s="29" t="str">
        <f>_xlfn.XLOOKUP(B569,'[1]daily break down'!$D:$D,'[1]daily break down'!$E:$E,"")</f>
        <v>OUEST</v>
      </c>
      <c r="D569" s="27" t="s">
        <v>11</v>
      </c>
      <c r="E569" s="27" t="s">
        <v>12</v>
      </c>
      <c r="F569" s="29" t="s">
        <v>102</v>
      </c>
      <c r="G569" s="27" t="s">
        <v>1164</v>
      </c>
      <c r="H569" s="39" t="str">
        <f>_xlfn.XLOOKUP(B569,[2]CALCULATION!$B:$B,[2]CALCULATION!$H:$H,"")</f>
        <v>NOKIA</v>
      </c>
      <c r="I569" s="25">
        <v>3.031963313957151E-3</v>
      </c>
      <c r="J569" s="25">
        <v>6.2173083014442063E-2</v>
      </c>
      <c r="K569" s="25">
        <v>5.7803488826680204E-2</v>
      </c>
      <c r="L569" s="25">
        <v>0.83753527778491177</v>
      </c>
      <c r="M569" s="25">
        <v>3.1211387055442011E-3</v>
      </c>
      <c r="N569" s="25">
        <v>6.5098035858493844E-3</v>
      </c>
      <c r="O569" s="25">
        <v>3.567015663479283E-3</v>
      </c>
      <c r="P569" s="25" t="s">
        <v>6366</v>
      </c>
      <c r="Q569" s="31" t="s">
        <v>5364</v>
      </c>
      <c r="R569" s="31"/>
      <c r="S569" s="32" t="str" cm="1">
        <f t="array" ref="S569">IFERROR(_xlfn.IFS(
U569="MPR ISSUE","PDH",
U569="BSS Hardware Issue","BSS",
U569="Sites strategiques, MLL, Pylone, etc.","ENVTECH",
U569="AKTIVCO DEFAUT GE &amp; POWER Cabinet","AKTIVCO",
U569="AKTIVCO Coupure ENEO &amp; Baisse de tension","AKTIVCO GRID ONLY",
U569="Coupure ENEO &amp; Baisse de tension","IHS GRID ONLY",
U569="Defaut GE &amp; POWER Cabinet","IHS",
U569="Sharing","Partners",
U569="Sites strategiques &amp; DataCenter","SST &amp; DC",
U569="Exclu","Exclu",
U569="SAT","SAT",
U569="SPARE-ISSUE","SPARE-ISSUE",
U569="Fiber CAmtel","TRANS_FO_CAMTEL",
U569="Fiber AOF","Fiber AOF",
U569="Projet OCM (HUAWEI)","TRAVAUX-HUAWEI",
U569="Projet OCM (NOKIA)","TRAVAUX-NOKIA",
U569="ACCESS-ISSUE","ACCESS-ISSUE",
U569="Projet OCM (ZTE, NOKIA, autres projets)","TRAVAUX OCM",
U569="No root CAuse","No root cause",
U569="ODU HS","PDH",
U569="IP &amp; VLAN","PDH",
U569="Warehouse HUAWEI","SPARE-ISSUE",
U569="SPARE-HS","SPARE-ISSUE",
U569="Power Telco","BSS"
),"")</f>
        <v/>
      </c>
      <c r="T569" s="32" t="str" cm="1">
        <f t="array" ref="T569">IFERROR(_xlfn.IFS(
U569="MPR ISSUE","TX ISSUE",
U569="BSS Hardware Issue","RAN ISSUE",
U569="Sites strategiques, MLL, Pylone, etc.","ENVTECH",
U569="AKTIVCO DEFAUT GE &amp; POWER Cabinet","POWER ISSUE",
U569="AKTIVCO Coupure ENEO &amp; Baisse de tension","POWER ISSUE",
U569="Coupure ENEO &amp; Baisse de tension","POWER ISSUE",
U569="Defaut GE &amp; POWER Cabinet","POWER ISSUE",
U569="Sharing","POWER ISSUE",
U569="Sites strategiques &amp; DataCenter","POWER ISSUE",
U569="Exclu","Exclu",
U569="SAT","TX ISSUE",
U569="SPARE-ISSUE","SPARE-ISSUE",
U569="Fiber CAmtel","TX ISSUE",
U569="Fiber AOF","TX ISSUE",
U569="Projet OCM (HUAWEI)","TRAVAUX-HUAWEI",
U569="Projet OCM (NOKIA)","TRAVAUX -NOKIA",
U569="ACCESS-ISSUE","ACCESS-ISSUE",
U569="Projet OCM (ZTE, NOKIA, autres projets)","TRAVAUX OCM",
U569="No root CAuse","No root cause",
U569="ODU HS","TX ISSUE",
U569="IP &amp; VLAN","TX ISSUE",
U569="Warehouse HUAWEI","SPARE-ISSUE",
U569="SPARE-HS","SPARE-ISSUE",
U569="Power Telco","RAN ISSUE"
),"")</f>
        <v/>
      </c>
      <c r="U569" s="33"/>
      <c r="V569" s="32" t="str" cm="1">
        <f t="array" ref="V569">IFERROR(_xlfn.IFS(
U569="MPR ISSUE","ACTIVE",
U569="BSS Hardware Issue","ACTIVE",
U569="Sites strategiques, MLL, Pylone, etc.","PASSIVE",
U569="AKTIVCO DEFAUT GE &amp; POWER Cabinet","PASSIVE",
U569="AKTIVCO Coupure ENEO &amp; Baisse de tension","PASSIVE",
U569="Coupure ENEO &amp; Baisse de tension","PASSIVE",
U569="Defaut GE &amp; POWER Cabinet","PASSIVE",
U569="Sharing","PASSIVE",
U569="Sites strategiques &amp; DataCenter","PASSIVE",
U569="Exclu","Exclu",
U569="SAT","ACTIVE",
U569="SPARE-ISSUE","SPARE-ISSUE",
U569="Fiber CAmtel","ACTIVE",
U569="Fiber AOF","ACTIVE",
U569="Projet OCM (HUAWEI)","PLANNED WORKS",
U569="Projet OCM (NOKIA)","PLANNED WORKS",
U569="ACCESS-ISSUE","ACCESS-ISSUE",
U569="Projet OCM (ZTE, NOKIA, autres projets)","PLANNED WORKS",
U569="No root CAuse","No root cause",
U569="ODU HS","ACTIVE",
U569="IP &amp; VLAN","ACTIVE",
U569="Warehouse HUAWEI","SPARE-ISSUE",
U569="SPARE-HS","SPARE-ISSUE",
U569="Power Telco","ACTIVE"
),"")</f>
        <v/>
      </c>
      <c r="W569" s="51"/>
      <c r="X569" s="51"/>
      <c r="Y569" s="51"/>
      <c r="Z569" s="51"/>
      <c r="AA569" s="51"/>
      <c r="AB569" s="34" t="s">
        <v>5420</v>
      </c>
      <c r="AC569" s="34" t="str">
        <f>_xlfn.XLOOKUP(B569,[4]ALL!$B:$B,[4]ALL!$N:$N,"")</f>
        <v/>
      </c>
      <c r="AD569" s="34" t="s">
        <v>5420</v>
      </c>
      <c r="AE569" s="34"/>
      <c r="AF569" s="36" t="s">
        <v>5420</v>
      </c>
      <c r="AG569" s="29"/>
      <c r="AH569" s="35"/>
      <c r="AI569" s="29"/>
      <c r="AJ569" s="29" t="s">
        <v>5420</v>
      </c>
      <c r="AK569" s="36" t="s">
        <v>5420</v>
      </c>
      <c r="AL569" s="36" t="s">
        <v>5420</v>
      </c>
      <c r="AM569" s="36" t="s">
        <v>5420</v>
      </c>
      <c r="AN569" s="36" t="s">
        <v>5420</v>
      </c>
      <c r="AO569" s="36" t="s">
        <v>5420</v>
      </c>
      <c r="AP569" s="36" t="s">
        <v>5420</v>
      </c>
      <c r="AQ569" s="36" t="s">
        <v>5420</v>
      </c>
      <c r="AR569" s="36" t="s">
        <v>5420</v>
      </c>
      <c r="AS569" s="36" t="s">
        <v>5420</v>
      </c>
      <c r="AT569" s="36" t="s">
        <v>5420</v>
      </c>
      <c r="AU569" s="36" t="s">
        <v>5420</v>
      </c>
      <c r="AV569" s="36" t="s">
        <v>5420</v>
      </c>
      <c r="AW569" s="45"/>
      <c r="AX569" s="45" t="s">
        <v>5420</v>
      </c>
      <c r="AY569" s="45" t="s">
        <v>5420</v>
      </c>
      <c r="AZ569" s="45" t="s">
        <v>5420</v>
      </c>
      <c r="BA569" s="36" t="s">
        <v>5420</v>
      </c>
    </row>
    <row r="570" spans="1:53" s="58" customFormat="1" ht="15.6" hidden="1" x14ac:dyDescent="0.3">
      <c r="A570" s="27" t="s">
        <v>952</v>
      </c>
      <c r="B570" s="28" t="s">
        <v>953</v>
      </c>
      <c r="C570" s="29" t="str">
        <f>_xlfn.XLOOKUP(B570,'[1]daily break down'!$D:$D,'[1]daily break down'!$E:$E,"")</f>
        <v>SUD-OUEST</v>
      </c>
      <c r="D570" s="27" t="s">
        <v>11</v>
      </c>
      <c r="E570" s="27" t="s">
        <v>12</v>
      </c>
      <c r="F570" s="29" t="s">
        <v>13</v>
      </c>
      <c r="G570" s="27" t="s">
        <v>106</v>
      </c>
      <c r="H570" s="37" t="str">
        <f>_xlfn.XLOOKUP(B570,[2]CALCULATION!$B:$B,[2]CALCULATION!$H:$H,"")</f>
        <v>Huawei</v>
      </c>
      <c r="I570" s="25">
        <v>6.2422774110885678E-4</v>
      </c>
      <c r="J570" s="25">
        <v>1.694332440152611E-3</v>
      </c>
      <c r="K570" s="25">
        <v>0</v>
      </c>
      <c r="L570" s="25">
        <v>1.6051570485656314E-3</v>
      </c>
      <c r="M570" s="25">
        <v>0</v>
      </c>
      <c r="N570" s="25">
        <v>5.3505234952187721E-4</v>
      </c>
      <c r="O570" s="25">
        <v>3.4778402718922017E-3</v>
      </c>
      <c r="P570" s="25" t="s">
        <v>6366</v>
      </c>
      <c r="Q570" s="31" t="s">
        <v>5364</v>
      </c>
      <c r="R570" s="31"/>
      <c r="S570" s="32" t="str" cm="1">
        <f t="array" ref="S570">IFERROR(_xlfn.IFS(
U570="MPR ISSUE","PDH",
U570="BSS Hardware Issue","BSS",
U570="Sites strategiques, MLL, Pylone, etc.","ENVTECH",
U570="AKTIVCO DEFAUT GE &amp; POWER Cabinet","AKTIVCO",
U570="AKTIVCO Coupure ENEO &amp; Baisse de tension","AKTIVCO GRID ONLY",
U570="Coupure ENEO &amp; Baisse de tension","IHS GRID ONLY",
U570="Defaut GE &amp; POWER Cabinet","IHS",
U570="Sharing","Partners",
U570="Sites strategiques &amp; DataCenter","SST &amp; DC",
U570="Exclu","Exclu",
U570="SAT","SAT",
U570="SPARE-ISSUE","SPARE-ISSUE",
U570="Fiber CAmtel","TRANS_FO_CAMTEL",
U570="Fiber AOF","Fiber AOF",
U570="Projet OCM (HUAWEI)","TRAVAUX-HUAWEI",
U570="Projet OCM (NOKIA)","TRAVAUX-NOKIA",
U570="ACCESS-ISSUE","ACCESS-ISSUE",
U570="Projet OCM (ZTE, NOKIA, autres projets)","TRAVAUX OCM",
U570="No root CAuse","No root cause",
U570="ODU HS","PDH",
U570="IP &amp; VLAN","PDH",
U570="Warehouse HUAWEI","SPARE-ISSUE",
U570="SPARE-HS","SPARE-ISSUE",
U570="Power Telco","BSS"
),"")</f>
        <v/>
      </c>
      <c r="T570" s="32" t="str" cm="1">
        <f t="array" ref="T570">IFERROR(_xlfn.IFS(
U570="MPR ISSUE","TX ISSUE",
U570="BSS Hardware Issue","RAN ISSUE",
U570="Sites strategiques, MLL, Pylone, etc.","ENVTECH",
U570="AKTIVCO DEFAUT GE &amp; POWER Cabinet","POWER ISSUE",
U570="AKTIVCO Coupure ENEO &amp; Baisse de tension","POWER ISSUE",
U570="Coupure ENEO &amp; Baisse de tension","POWER ISSUE",
U570="Defaut GE &amp; POWER Cabinet","POWER ISSUE",
U570="Sharing","POWER ISSUE",
U570="Sites strategiques &amp; DataCenter","POWER ISSUE",
U570="Exclu","Exclu",
U570="SAT","TX ISSUE",
U570="SPARE-ISSUE","SPARE-ISSUE",
U570="Fiber CAmtel","TX ISSUE",
U570="Fiber AOF","TX ISSUE",
U570="Projet OCM (HUAWEI)","TRAVAUX-HUAWEI",
U570="Projet OCM (NOKIA)","TRAVAUX -NOKIA",
U570="ACCESS-ISSUE","ACCESS-ISSUE",
U570="Projet OCM (ZTE, NOKIA, autres projets)","TRAVAUX OCM",
U570="No root CAuse","No root cause",
U570="ODU HS","TX ISSUE",
U570="IP &amp; VLAN","TX ISSUE",
U570="Warehouse HUAWEI","SPARE-ISSUE",
U570="SPARE-HS","SPARE-ISSUE",
U570="Power Telco","RAN ISSUE"
),"")</f>
        <v/>
      </c>
      <c r="U570" s="33"/>
      <c r="V570" s="32" t="str" cm="1">
        <f t="array" ref="V570">IFERROR(_xlfn.IFS(
U570="MPR ISSUE","ACTIVE",
U570="BSS Hardware Issue","ACTIVE",
U570="Sites strategiques, MLL, Pylone, etc.","PASSIVE",
U570="AKTIVCO DEFAUT GE &amp; POWER Cabinet","PASSIVE",
U570="AKTIVCO Coupure ENEO &amp; Baisse de tension","PASSIVE",
U570="Coupure ENEO &amp; Baisse de tension","PASSIVE",
U570="Defaut GE &amp; POWER Cabinet","PASSIVE",
U570="Sharing","PASSIVE",
U570="Sites strategiques &amp; DataCenter","PASSIVE",
U570="Exclu","Exclu",
U570="SAT","ACTIVE",
U570="SPARE-ISSUE","SPARE-ISSUE",
U570="Fiber CAmtel","ACTIVE",
U570="Fiber AOF","ACTIVE",
U570="Projet OCM (HUAWEI)","PLANNED WORKS",
U570="Projet OCM (NOKIA)","PLANNED WORKS",
U570="ACCESS-ISSUE","ACCESS-ISSUE",
U570="Projet OCM (ZTE, NOKIA, autres projets)","PLANNED WORKS",
U570="No root CAuse","No root cause",
U570="ODU HS","ACTIVE",
U570="IP &amp; VLAN","ACTIVE",
U570="Warehouse HUAWEI","SPARE-ISSUE",
U570="SPARE-HS","SPARE-ISSUE",
U570="Power Telco","ACTIVE"
),"")</f>
        <v/>
      </c>
      <c r="W570" s="51"/>
      <c r="X570" s="51"/>
      <c r="Y570" s="51"/>
      <c r="Z570" s="51"/>
      <c r="AA570" s="51"/>
      <c r="AB570" s="34" t="s">
        <v>5420</v>
      </c>
      <c r="AC570" s="34" t="str">
        <f>_xlfn.XLOOKUP(B570,[4]ALL!$B:$B,[4]ALL!$N:$N,"")</f>
        <v/>
      </c>
      <c r="AD570" s="34" t="s">
        <v>5420</v>
      </c>
      <c r="AE570" s="34"/>
      <c r="AF570" s="36" t="s">
        <v>5420</v>
      </c>
      <c r="AG570" s="29"/>
      <c r="AH570" s="35"/>
      <c r="AI570" s="29"/>
      <c r="AJ570" s="29" t="s">
        <v>5420</v>
      </c>
      <c r="AK570" s="36" t="s">
        <v>5420</v>
      </c>
      <c r="AL570" s="36" t="s">
        <v>5420</v>
      </c>
      <c r="AM570" s="36" t="s">
        <v>5420</v>
      </c>
      <c r="AN570" s="36" t="s">
        <v>5420</v>
      </c>
      <c r="AO570" s="36" t="s">
        <v>5420</v>
      </c>
      <c r="AP570" s="36" t="s">
        <v>5420</v>
      </c>
      <c r="AQ570" s="36" t="s">
        <v>5420</v>
      </c>
      <c r="AR570" s="36" t="s">
        <v>5420</v>
      </c>
      <c r="AS570" s="36" t="s">
        <v>5420</v>
      </c>
      <c r="AT570" s="36" t="s">
        <v>5420</v>
      </c>
      <c r="AU570" s="36" t="s">
        <v>5420</v>
      </c>
      <c r="AV570" s="36" t="s">
        <v>5420</v>
      </c>
      <c r="AW570" s="45"/>
      <c r="AX570" s="45" t="s">
        <v>5420</v>
      </c>
      <c r="AY570" s="45" t="s">
        <v>5420</v>
      </c>
      <c r="AZ570" s="45" t="s">
        <v>5420</v>
      </c>
      <c r="BA570" s="36" t="s">
        <v>5420</v>
      </c>
    </row>
    <row r="571" spans="1:53" s="58" customFormat="1" ht="15.6" hidden="1" x14ac:dyDescent="0.3">
      <c r="A571" s="27" t="s">
        <v>106</v>
      </c>
      <c r="B571" s="28" t="s">
        <v>1091</v>
      </c>
      <c r="C571" s="29" t="str">
        <f>_xlfn.XLOOKUP(B571,'[1]daily break down'!$D:$D,'[1]daily break down'!$E:$E,"")</f>
        <v>SUD-OUEST</v>
      </c>
      <c r="D571" s="27" t="s">
        <v>11</v>
      </c>
      <c r="E571" s="27" t="s">
        <v>12</v>
      </c>
      <c r="F571" s="29" t="s">
        <v>13</v>
      </c>
      <c r="G571" s="27" t="s">
        <v>106</v>
      </c>
      <c r="H571" s="37" t="str">
        <f>_xlfn.XLOOKUP(B571,[2]CALCULATION!$B:$B,[2]CALCULATION!$H:$H,"")</f>
        <v>Huawei</v>
      </c>
      <c r="I571" s="25">
        <v>0</v>
      </c>
      <c r="J571" s="25">
        <v>6.3136177243581504E-3</v>
      </c>
      <c r="K571" s="25">
        <v>0</v>
      </c>
      <c r="L571" s="25">
        <v>8.0257852428281581E-4</v>
      </c>
      <c r="M571" s="25">
        <v>0</v>
      </c>
      <c r="N571" s="25">
        <v>1.6051570485656314E-3</v>
      </c>
      <c r="O571" s="25">
        <v>3.4778402718922017E-3</v>
      </c>
      <c r="P571" s="25" t="s">
        <v>6366</v>
      </c>
      <c r="Q571" s="31" t="s">
        <v>5364</v>
      </c>
      <c r="R571" s="31"/>
      <c r="S571" s="32" t="str" cm="1">
        <f t="array" ref="S571">IFERROR(_xlfn.IFS(
U571="MPR ISSUE","PDH",
U571="BSS Hardware Issue","BSS",
U571="Sites strategiques, MLL, Pylone, etc.","ENVTECH",
U571="AKTIVCO DEFAUT GE &amp; POWER Cabinet","AKTIVCO",
U571="AKTIVCO Coupure ENEO &amp; Baisse de tension","AKTIVCO GRID ONLY",
U571="Coupure ENEO &amp; Baisse de tension","IHS GRID ONLY",
U571="Defaut GE &amp; POWER Cabinet","IHS",
U571="Sharing","Partners",
U571="Sites strategiques &amp; DataCenter","SST &amp; DC",
U571="Exclu","Exclu",
U571="SAT","SAT",
U571="SPARE-ISSUE","SPARE-ISSUE",
U571="Fiber CAmtel","TRANS_FO_CAMTEL",
U571="Fiber AOF","Fiber AOF",
U571="Projet OCM (HUAWEI)","TRAVAUX-HUAWEI",
U571="Projet OCM (NOKIA)","TRAVAUX-NOKIA",
U571="ACCESS-ISSUE","ACCESS-ISSUE",
U571="Projet OCM (ZTE, NOKIA, autres projets)","TRAVAUX OCM",
U571="No root CAuse","No root cause",
U571="ODU HS","PDH",
U571="IP &amp; VLAN","PDH",
U571="Warehouse HUAWEI","SPARE-ISSUE",
U571="SPARE-HS","SPARE-ISSUE",
U571="Power Telco","BSS"
),"")</f>
        <v/>
      </c>
      <c r="T571" s="32" t="str" cm="1">
        <f t="array" ref="T571">IFERROR(_xlfn.IFS(
U571="MPR ISSUE","TX ISSUE",
U571="BSS Hardware Issue","RAN ISSUE",
U571="Sites strategiques, MLL, Pylone, etc.","ENVTECH",
U571="AKTIVCO DEFAUT GE &amp; POWER Cabinet","POWER ISSUE",
U571="AKTIVCO Coupure ENEO &amp; Baisse de tension","POWER ISSUE",
U571="Coupure ENEO &amp; Baisse de tension","POWER ISSUE",
U571="Defaut GE &amp; POWER Cabinet","POWER ISSUE",
U571="Sharing","POWER ISSUE",
U571="Sites strategiques &amp; DataCenter","POWER ISSUE",
U571="Exclu","Exclu",
U571="SAT","TX ISSUE",
U571="SPARE-ISSUE","SPARE-ISSUE",
U571="Fiber CAmtel","TX ISSUE",
U571="Fiber AOF","TX ISSUE",
U571="Projet OCM (HUAWEI)","TRAVAUX-HUAWEI",
U571="Projet OCM (NOKIA)","TRAVAUX -NOKIA",
U571="ACCESS-ISSUE","ACCESS-ISSUE",
U571="Projet OCM (ZTE, NOKIA, autres projets)","TRAVAUX OCM",
U571="No root CAuse","No root cause",
U571="ODU HS","TX ISSUE",
U571="IP &amp; VLAN","TX ISSUE",
U571="Warehouse HUAWEI","SPARE-ISSUE",
U571="SPARE-HS","SPARE-ISSUE",
U571="Power Telco","RAN ISSUE"
),"")</f>
        <v/>
      </c>
      <c r="U571" s="33"/>
      <c r="V571" s="32" t="str" cm="1">
        <f t="array" ref="V571">IFERROR(_xlfn.IFS(
U571="MPR ISSUE","ACTIVE",
U571="BSS Hardware Issue","ACTIVE",
U571="Sites strategiques, MLL, Pylone, etc.","PASSIVE",
U571="AKTIVCO DEFAUT GE &amp; POWER Cabinet","PASSIVE",
U571="AKTIVCO Coupure ENEO &amp; Baisse de tension","PASSIVE",
U571="Coupure ENEO &amp; Baisse de tension","PASSIVE",
U571="Defaut GE &amp; POWER Cabinet","PASSIVE",
U571="Sharing","PASSIVE",
U571="Sites strategiques &amp; DataCenter","PASSIVE",
U571="Exclu","Exclu",
U571="SAT","ACTIVE",
U571="SPARE-ISSUE","SPARE-ISSUE",
U571="Fiber CAmtel","ACTIVE",
U571="Fiber AOF","ACTIVE",
U571="Projet OCM (HUAWEI)","PLANNED WORKS",
U571="Projet OCM (NOKIA)","PLANNED WORKS",
U571="ACCESS-ISSUE","ACCESS-ISSUE",
U571="Projet OCM (ZTE, NOKIA, autres projets)","PLANNED WORKS",
U571="No root CAuse","No root cause",
U571="ODU HS","ACTIVE",
U571="IP &amp; VLAN","ACTIVE",
U571="Warehouse HUAWEI","SPARE-ISSUE",
U571="SPARE-HS","SPARE-ISSUE",
U571="Power Telco","ACTIVE"
),"")</f>
        <v/>
      </c>
      <c r="W571" s="51"/>
      <c r="X571" s="51"/>
      <c r="Y571" s="51"/>
      <c r="Z571" s="51"/>
      <c r="AA571" s="51"/>
      <c r="AB571" s="34" t="s">
        <v>5420</v>
      </c>
      <c r="AC571" s="34" t="str">
        <f>_xlfn.XLOOKUP(B571,[4]ALL!$B:$B,[4]ALL!$N:$N,"")</f>
        <v/>
      </c>
      <c r="AD571" s="34" t="s">
        <v>5420</v>
      </c>
      <c r="AE571" s="34"/>
      <c r="AF571" s="36" t="s">
        <v>5420</v>
      </c>
      <c r="AG571" s="29"/>
      <c r="AH571" s="35"/>
      <c r="AI571" s="29"/>
      <c r="AJ571" s="29" t="s">
        <v>5420</v>
      </c>
      <c r="AK571" s="36" t="s">
        <v>5420</v>
      </c>
      <c r="AL571" s="36" t="s">
        <v>5420</v>
      </c>
      <c r="AM571" s="36" t="s">
        <v>5420</v>
      </c>
      <c r="AN571" s="36" t="s">
        <v>5420</v>
      </c>
      <c r="AO571" s="36" t="s">
        <v>5420</v>
      </c>
      <c r="AP571" s="36" t="s">
        <v>5420</v>
      </c>
      <c r="AQ571" s="36" t="s">
        <v>5420</v>
      </c>
      <c r="AR571" s="36" t="s">
        <v>5420</v>
      </c>
      <c r="AS571" s="36" t="s">
        <v>5420</v>
      </c>
      <c r="AT571" s="36" t="s">
        <v>5420</v>
      </c>
      <c r="AU571" s="36" t="s">
        <v>5420</v>
      </c>
      <c r="AV571" s="36" t="s">
        <v>5420</v>
      </c>
      <c r="AW571" s="45"/>
      <c r="AX571" s="45" t="s">
        <v>5420</v>
      </c>
      <c r="AY571" s="45" t="s">
        <v>5420</v>
      </c>
      <c r="AZ571" s="45" t="s">
        <v>5420</v>
      </c>
      <c r="BA571" s="36" t="s">
        <v>5420</v>
      </c>
    </row>
    <row r="572" spans="1:53" s="58" customFormat="1" ht="15.6" hidden="1" x14ac:dyDescent="0.3">
      <c r="A572" s="27" t="s">
        <v>4465</v>
      </c>
      <c r="B572" s="28" t="s">
        <v>4466</v>
      </c>
      <c r="C572" s="29" t="str">
        <f>_xlfn.XLOOKUP(B572,'[1]daily break down'!$D:$D,'[1]daily break down'!$E:$E,"")</f>
        <v>SUD-OUEST</v>
      </c>
      <c r="D572" s="27" t="s">
        <v>11</v>
      </c>
      <c r="E572" s="27" t="s">
        <v>12</v>
      </c>
      <c r="F572" s="29" t="s">
        <v>13</v>
      </c>
      <c r="G572" s="27" t="s">
        <v>14</v>
      </c>
      <c r="H572" s="37" t="str">
        <f>_xlfn.XLOOKUP(B572,[2]CALCULATION!$B:$B,[2]CALCULATION!$H:$H,"")</f>
        <v>Huawei</v>
      </c>
      <c r="I572" s="25">
        <v>0</v>
      </c>
      <c r="J572" s="25">
        <v>0</v>
      </c>
      <c r="K572" s="25">
        <v>0</v>
      </c>
      <c r="L572" s="25">
        <v>0</v>
      </c>
      <c r="M572" s="25">
        <v>1.6943324401526112E-3</v>
      </c>
      <c r="N572" s="25">
        <v>2.675261747609386E-4</v>
      </c>
      <c r="O572" s="25">
        <v>3.3886648803052215E-3</v>
      </c>
      <c r="P572" s="25" t="s">
        <v>6366</v>
      </c>
      <c r="Q572" s="31" t="s">
        <v>5364</v>
      </c>
      <c r="R572" s="31"/>
      <c r="S572" s="32" t="str" cm="1">
        <f t="array" ref="S572">IFERROR(_xlfn.IFS(
U572="MPR ISSUE","PDH",
U572="BSS Hardware Issue","BSS",
U572="Sites strategiques, MLL, Pylone, etc.","ENVTECH",
U572="AKTIVCO DEFAUT GE &amp; POWER Cabinet","AKTIVCO",
U572="AKTIVCO Coupure ENEO &amp; Baisse de tension","AKTIVCO GRID ONLY",
U572="Coupure ENEO &amp; Baisse de tension","IHS GRID ONLY",
U572="Defaut GE &amp; POWER Cabinet","IHS",
U572="Sharing","Partners",
U572="Sites strategiques &amp; DataCenter","SST &amp; DC",
U572="Exclu","Exclu",
U572="SAT","SAT",
U572="SPARE-ISSUE","SPARE-ISSUE",
U572="Fiber CAmtel","TRANS_FO_CAMTEL",
U572="Fiber AOF","Fiber AOF",
U572="Projet OCM (HUAWEI)","TRAVAUX-HUAWEI",
U572="Projet OCM (NOKIA)","TRAVAUX-NOKIA",
U572="ACCESS-ISSUE","ACCESS-ISSUE",
U572="Projet OCM (ZTE, NOKIA, autres projets)","TRAVAUX OCM",
U572="No root CAuse","No root cause",
U572="ODU HS","PDH",
U572="IP &amp; VLAN","PDH",
U572="Warehouse HUAWEI","SPARE-ISSUE",
U572="SPARE-HS","SPARE-ISSUE",
U572="Power Telco","BSS"
),"")</f>
        <v/>
      </c>
      <c r="T572" s="32" t="str" cm="1">
        <f t="array" ref="T572">IFERROR(_xlfn.IFS(
U572="MPR ISSUE","TX ISSUE",
U572="BSS Hardware Issue","RAN ISSUE",
U572="Sites strategiques, MLL, Pylone, etc.","ENVTECH",
U572="AKTIVCO DEFAUT GE &amp; POWER Cabinet","POWER ISSUE",
U572="AKTIVCO Coupure ENEO &amp; Baisse de tension","POWER ISSUE",
U572="Coupure ENEO &amp; Baisse de tension","POWER ISSUE",
U572="Defaut GE &amp; POWER Cabinet","POWER ISSUE",
U572="Sharing","POWER ISSUE",
U572="Sites strategiques &amp; DataCenter","POWER ISSUE",
U572="Exclu","Exclu",
U572="SAT","TX ISSUE",
U572="SPARE-ISSUE","SPARE-ISSUE",
U572="Fiber CAmtel","TX ISSUE",
U572="Fiber AOF","TX ISSUE",
U572="Projet OCM (HUAWEI)","TRAVAUX-HUAWEI",
U572="Projet OCM (NOKIA)","TRAVAUX -NOKIA",
U572="ACCESS-ISSUE","ACCESS-ISSUE",
U572="Projet OCM (ZTE, NOKIA, autres projets)","TRAVAUX OCM",
U572="No root CAuse","No root cause",
U572="ODU HS","TX ISSUE",
U572="IP &amp; VLAN","TX ISSUE",
U572="Warehouse HUAWEI","SPARE-ISSUE",
U572="SPARE-HS","SPARE-ISSUE",
U572="Power Telco","RAN ISSUE"
),"")</f>
        <v/>
      </c>
      <c r="U572" s="33"/>
      <c r="V572" s="32" t="str" cm="1">
        <f t="array" ref="V572">IFERROR(_xlfn.IFS(
U572="MPR ISSUE","ACTIVE",
U572="BSS Hardware Issue","ACTIVE",
U572="Sites strategiques, MLL, Pylone, etc.","PASSIVE",
U572="AKTIVCO DEFAUT GE &amp; POWER Cabinet","PASSIVE",
U572="AKTIVCO Coupure ENEO &amp; Baisse de tension","PASSIVE",
U572="Coupure ENEO &amp; Baisse de tension","PASSIVE",
U572="Defaut GE &amp; POWER Cabinet","PASSIVE",
U572="Sharing","PASSIVE",
U572="Sites strategiques &amp; DataCenter","PASSIVE",
U572="Exclu","Exclu",
U572="SAT","ACTIVE",
U572="SPARE-ISSUE","SPARE-ISSUE",
U572="Fiber CAmtel","ACTIVE",
U572="Fiber AOF","ACTIVE",
U572="Projet OCM (HUAWEI)","PLANNED WORKS",
U572="Projet OCM (NOKIA)","PLANNED WORKS",
U572="ACCESS-ISSUE","ACCESS-ISSUE",
U572="Projet OCM (ZTE, NOKIA, autres projets)","PLANNED WORKS",
U572="No root CAuse","No root cause",
U572="ODU HS","ACTIVE",
U572="IP &amp; VLAN","ACTIVE",
U572="Warehouse HUAWEI","SPARE-ISSUE",
U572="SPARE-HS","SPARE-ISSUE",
U572="Power Telco","ACTIVE"
),"")</f>
        <v/>
      </c>
      <c r="W572" s="51"/>
      <c r="X572" s="51"/>
      <c r="Y572" s="51"/>
      <c r="Z572" s="51"/>
      <c r="AA572" s="51"/>
      <c r="AB572" s="34" t="s">
        <v>5420</v>
      </c>
      <c r="AC572" s="34" t="str">
        <f>_xlfn.XLOOKUP(B572,[4]ALL!$B:$B,[4]ALL!$N:$N,"")</f>
        <v/>
      </c>
      <c r="AD572" s="34" t="s">
        <v>5420</v>
      </c>
      <c r="AE572" s="34"/>
      <c r="AF572" s="36" t="s">
        <v>5420</v>
      </c>
      <c r="AG572" s="29"/>
      <c r="AH572" s="35"/>
      <c r="AI572" s="29"/>
      <c r="AJ572" s="29" t="s">
        <v>5420</v>
      </c>
      <c r="AK572" s="36" t="s">
        <v>5420</v>
      </c>
      <c r="AL572" s="36" t="s">
        <v>5420</v>
      </c>
      <c r="AM572" s="36" t="s">
        <v>5420</v>
      </c>
      <c r="AN572" s="36" t="s">
        <v>5420</v>
      </c>
      <c r="AO572" s="36" t="s">
        <v>5420</v>
      </c>
      <c r="AP572" s="36" t="s">
        <v>5420</v>
      </c>
      <c r="AQ572" s="36" t="s">
        <v>5420</v>
      </c>
      <c r="AR572" s="36" t="s">
        <v>5420</v>
      </c>
      <c r="AS572" s="36" t="s">
        <v>5420</v>
      </c>
      <c r="AT572" s="36" t="s">
        <v>5420</v>
      </c>
      <c r="AU572" s="36" t="s">
        <v>5420</v>
      </c>
      <c r="AV572" s="36" t="s">
        <v>5420</v>
      </c>
      <c r="AW572" s="45"/>
      <c r="AX572" s="45" t="s">
        <v>5420</v>
      </c>
      <c r="AY572" s="45" t="s">
        <v>5420</v>
      </c>
      <c r="AZ572" s="45" t="s">
        <v>5420</v>
      </c>
      <c r="BA572" s="36" t="s">
        <v>5420</v>
      </c>
    </row>
    <row r="573" spans="1:53" s="58" customFormat="1" ht="15.6" hidden="1" x14ac:dyDescent="0.3">
      <c r="A573" s="27" t="s">
        <v>1844</v>
      </c>
      <c r="B573" s="28" t="s">
        <v>1845</v>
      </c>
      <c r="C573" s="29" t="str">
        <f>_xlfn.XLOOKUP(B573,'[1]daily break down'!$D:$D,'[1]daily break down'!$E:$E,"")</f>
        <v>NORD</v>
      </c>
      <c r="D573" s="27" t="s">
        <v>21</v>
      </c>
      <c r="E573" s="27" t="s">
        <v>122</v>
      </c>
      <c r="F573" s="29" t="s">
        <v>23</v>
      </c>
      <c r="G573" s="27" t="s">
        <v>1844</v>
      </c>
      <c r="H573" s="39" t="str">
        <f>_xlfn.XLOOKUP(B573,[2]CALCULATION!$B:$B,[2]CALCULATION!$H:$H,"")</f>
        <v>NOKIA</v>
      </c>
      <c r="I573" s="25">
        <v>0</v>
      </c>
      <c r="J573" s="25">
        <v>0</v>
      </c>
      <c r="K573" s="25">
        <v>0</v>
      </c>
      <c r="L573" s="25">
        <v>0</v>
      </c>
      <c r="M573" s="25">
        <v>0.85080457605305371</v>
      </c>
      <c r="N573" s="25">
        <v>0.72440737601766969</v>
      </c>
      <c r="O573" s="25">
        <v>3.317505198941733E-3</v>
      </c>
      <c r="P573" s="25" t="s">
        <v>6366</v>
      </c>
      <c r="Q573" s="31" t="s">
        <v>5364</v>
      </c>
      <c r="R573" s="31"/>
      <c r="S573" s="32" t="str" cm="1">
        <f t="array" ref="S573">IFERROR(_xlfn.IFS(
U573="MPR ISSUE","PDH",
U573="BSS Hardware Issue","BSS",
U573="Sites strategiques, MLL, Pylone, etc.","ENVTECH",
U573="AKTIVCO DEFAUT GE &amp; POWER Cabinet","AKTIVCO",
U573="AKTIVCO Coupure ENEO &amp; Baisse de tension","AKTIVCO GRID ONLY",
U573="Coupure ENEO &amp; Baisse de tension","IHS GRID ONLY",
U573="Defaut GE &amp; POWER Cabinet","IHS",
U573="Sharing","Partners",
U573="Sites strategiques &amp; DataCenter","SST &amp; DC",
U573="Exclu","Exclu",
U573="SAT","SAT",
U573="SPARE-ISSUE","SPARE-ISSUE",
U573="Fiber CAmtel","TRANS_FO_CAMTEL",
U573="Fiber AOF","Fiber AOF",
U573="Projet OCM (HUAWEI)","TRAVAUX-HUAWEI",
U573="Projet OCM (NOKIA)","TRAVAUX-NOKIA",
U573="ACCESS-ISSUE","ACCESS-ISSUE",
U573="Projet OCM (ZTE, NOKIA, autres projets)","TRAVAUX OCM",
U573="No root CAuse","No root cause",
U573="ODU HS","PDH",
U573="IP &amp; VLAN","PDH",
U573="Warehouse HUAWEI","SPARE-ISSUE",
U573="SPARE-HS","SPARE-ISSUE",
U573="Power Telco","BSS"
),"")</f>
        <v/>
      </c>
      <c r="T573" s="32" t="str" cm="1">
        <f t="array" ref="T573">IFERROR(_xlfn.IFS(
U573="MPR ISSUE","TX ISSUE",
U573="BSS Hardware Issue","RAN ISSUE",
U573="Sites strategiques, MLL, Pylone, etc.","ENVTECH",
U573="AKTIVCO DEFAUT GE &amp; POWER Cabinet","POWER ISSUE",
U573="AKTIVCO Coupure ENEO &amp; Baisse de tension","POWER ISSUE",
U573="Coupure ENEO &amp; Baisse de tension","POWER ISSUE",
U573="Defaut GE &amp; POWER Cabinet","POWER ISSUE",
U573="Sharing","POWER ISSUE",
U573="Sites strategiques &amp; DataCenter","POWER ISSUE",
U573="Exclu","Exclu",
U573="SAT","TX ISSUE",
U573="SPARE-ISSUE","SPARE-ISSUE",
U573="Fiber CAmtel","TX ISSUE",
U573="Fiber AOF","TX ISSUE",
U573="Projet OCM (HUAWEI)","TRAVAUX-HUAWEI",
U573="Projet OCM (NOKIA)","TRAVAUX -NOKIA",
U573="ACCESS-ISSUE","ACCESS-ISSUE",
U573="Projet OCM (ZTE, NOKIA, autres projets)","TRAVAUX OCM",
U573="No root CAuse","No root cause",
U573="ODU HS","TX ISSUE",
U573="IP &amp; VLAN","TX ISSUE",
U573="Warehouse HUAWEI","SPARE-ISSUE",
U573="SPARE-HS","SPARE-ISSUE",
U573="Power Telco","RAN ISSUE"
),"")</f>
        <v/>
      </c>
      <c r="U573" s="33"/>
      <c r="V573" s="32" t="str" cm="1">
        <f t="array" ref="V573">IFERROR(_xlfn.IFS(
U573="MPR ISSUE","ACTIVE",
U573="BSS Hardware Issue","ACTIVE",
U573="Sites strategiques, MLL, Pylone, etc.","PASSIVE",
U573="AKTIVCO DEFAUT GE &amp; POWER Cabinet","PASSIVE",
U573="AKTIVCO Coupure ENEO &amp; Baisse de tension","PASSIVE",
U573="Coupure ENEO &amp; Baisse de tension","PASSIVE",
U573="Defaut GE &amp; POWER Cabinet","PASSIVE",
U573="Sharing","PASSIVE",
U573="Sites strategiques &amp; DataCenter","PASSIVE",
U573="Exclu","Exclu",
U573="SAT","ACTIVE",
U573="SPARE-ISSUE","SPARE-ISSUE",
U573="Fiber CAmtel","ACTIVE",
U573="Fiber AOF","ACTIVE",
U573="Projet OCM (HUAWEI)","PLANNED WORKS",
U573="Projet OCM (NOKIA)","PLANNED WORKS",
U573="ACCESS-ISSUE","ACCESS-ISSUE",
U573="Projet OCM (ZTE, NOKIA, autres projets)","PLANNED WORKS",
U573="No root CAuse","No root cause",
U573="ODU HS","ACTIVE",
U573="IP &amp; VLAN","ACTIVE",
U573="Warehouse HUAWEI","SPARE-ISSUE",
U573="SPARE-HS","SPARE-ISSUE",
U573="Power Telco","ACTIVE"
),"")</f>
        <v/>
      </c>
      <c r="W573" s="51"/>
      <c r="X573" s="51"/>
      <c r="Y573" s="51"/>
      <c r="Z573" s="51"/>
      <c r="AA573" s="51"/>
      <c r="AB573" s="34" t="s">
        <v>5420</v>
      </c>
      <c r="AC573" s="34" t="str">
        <f>_xlfn.XLOOKUP(B573,[4]ALL!$B:$B,[4]ALL!$N:$N,"")</f>
        <v/>
      </c>
      <c r="AD573" s="34" t="s">
        <v>5420</v>
      </c>
      <c r="AE573" s="34"/>
      <c r="AF573" s="36" t="s">
        <v>5420</v>
      </c>
      <c r="AG573" s="29"/>
      <c r="AH573" s="35"/>
      <c r="AI573" s="29"/>
      <c r="AJ573" s="29" t="s">
        <v>5420</v>
      </c>
      <c r="AK573" s="36" t="s">
        <v>5420</v>
      </c>
      <c r="AL573" s="36" t="s">
        <v>5420</v>
      </c>
      <c r="AM573" s="36" t="s">
        <v>5420</v>
      </c>
      <c r="AN573" s="36" t="s">
        <v>5420</v>
      </c>
      <c r="AO573" s="36" t="s">
        <v>5420</v>
      </c>
      <c r="AP573" s="36" t="s">
        <v>5420</v>
      </c>
      <c r="AQ573" s="36" t="s">
        <v>5420</v>
      </c>
      <c r="AR573" s="36" t="s">
        <v>5420</v>
      </c>
      <c r="AS573" s="36" t="s">
        <v>5420</v>
      </c>
      <c r="AT573" s="36" t="s">
        <v>5420</v>
      </c>
      <c r="AU573" s="36" t="s">
        <v>5420</v>
      </c>
      <c r="AV573" s="36" t="s">
        <v>5420</v>
      </c>
      <c r="AW573" s="45"/>
      <c r="AX573" s="45" t="s">
        <v>5420</v>
      </c>
      <c r="AY573" s="45" t="s">
        <v>5420</v>
      </c>
      <c r="AZ573" s="45" t="s">
        <v>5420</v>
      </c>
      <c r="BA573" s="36" t="s">
        <v>5420</v>
      </c>
    </row>
    <row r="574" spans="1:53" s="58" customFormat="1" ht="15.6" hidden="1" x14ac:dyDescent="0.3">
      <c r="A574" s="27" t="s">
        <v>946</v>
      </c>
      <c r="B574" s="28" t="s">
        <v>947</v>
      </c>
      <c r="C574" s="29" t="str">
        <f>_xlfn.XLOOKUP(B574,'[1]daily break down'!$D:$D,'[1]daily break down'!$E:$E,"")</f>
        <v>SUD-OUEST</v>
      </c>
      <c r="D574" s="27" t="s">
        <v>11</v>
      </c>
      <c r="E574" s="27" t="s">
        <v>96</v>
      </c>
      <c r="F574" s="29" t="s">
        <v>13</v>
      </c>
      <c r="G574" s="27" t="s">
        <v>106</v>
      </c>
      <c r="H574" s="37" t="str">
        <f>_xlfn.XLOOKUP(B574,[2]CALCULATION!$B:$B,[2]CALCULATION!$H:$H,"")</f>
        <v>Huawei</v>
      </c>
      <c r="I574" s="25">
        <v>5.3505234952187721E-4</v>
      </c>
      <c r="J574" s="25">
        <v>5.671554904931899E-3</v>
      </c>
      <c r="K574" s="25">
        <v>0</v>
      </c>
      <c r="L574" s="25">
        <v>1.9618586149135497E-3</v>
      </c>
      <c r="M574" s="25">
        <v>0</v>
      </c>
      <c r="N574" s="25">
        <v>1.8726832233265697E-3</v>
      </c>
      <c r="O574" s="25">
        <v>3.2816544104008459E-3</v>
      </c>
      <c r="P574" s="25" t="s">
        <v>6366</v>
      </c>
      <c r="Q574" s="31" t="s">
        <v>5364</v>
      </c>
      <c r="R574" s="31"/>
      <c r="S574" s="32" t="str" cm="1">
        <f t="array" ref="S574">IFERROR(_xlfn.IFS(
U574="MPR ISSUE","PDH",
U574="BSS Hardware Issue","BSS",
U574="Sites strategiques, MLL, Pylone, etc.","ENVTECH",
U574="AKTIVCO DEFAUT GE &amp; POWER Cabinet","AKTIVCO",
U574="AKTIVCO Coupure ENEO &amp; Baisse de tension","AKTIVCO GRID ONLY",
U574="Coupure ENEO &amp; Baisse de tension","IHS GRID ONLY",
U574="Defaut GE &amp; POWER Cabinet","IHS",
U574="Sharing","Partners",
U574="Sites strategiques &amp; DataCenter","SST &amp; DC",
U574="Exclu","Exclu",
U574="SAT","SAT",
U574="SPARE-ISSUE","SPARE-ISSUE",
U574="Fiber CAmtel","TRANS_FO_CAMTEL",
U574="Fiber AOF","Fiber AOF",
U574="Projet OCM (HUAWEI)","TRAVAUX-HUAWEI",
U574="Projet OCM (NOKIA)","TRAVAUX-NOKIA",
U574="ACCESS-ISSUE","ACCESS-ISSUE",
U574="Projet OCM (ZTE, NOKIA, autres projets)","TRAVAUX OCM",
U574="No root CAuse","No root cause",
U574="ODU HS","PDH",
U574="IP &amp; VLAN","PDH",
U574="Warehouse HUAWEI","SPARE-ISSUE",
U574="SPARE-HS","SPARE-ISSUE",
U574="Power Telco","BSS"
),"")</f>
        <v/>
      </c>
      <c r="T574" s="32" t="str" cm="1">
        <f t="array" ref="T574">IFERROR(_xlfn.IFS(
U574="MPR ISSUE","TX ISSUE",
U574="BSS Hardware Issue","RAN ISSUE",
U574="Sites strategiques, MLL, Pylone, etc.","ENVTECH",
U574="AKTIVCO DEFAUT GE &amp; POWER Cabinet","POWER ISSUE",
U574="AKTIVCO Coupure ENEO &amp; Baisse de tension","POWER ISSUE",
U574="Coupure ENEO &amp; Baisse de tension","POWER ISSUE",
U574="Defaut GE &amp; POWER Cabinet","POWER ISSUE",
U574="Sharing","POWER ISSUE",
U574="Sites strategiques &amp; DataCenter","POWER ISSUE",
U574="Exclu","Exclu",
U574="SAT","TX ISSUE",
U574="SPARE-ISSUE","SPARE-ISSUE",
U574="Fiber CAmtel","TX ISSUE",
U574="Fiber AOF","TX ISSUE",
U574="Projet OCM (HUAWEI)","TRAVAUX-HUAWEI",
U574="Projet OCM (NOKIA)","TRAVAUX -NOKIA",
U574="ACCESS-ISSUE","ACCESS-ISSUE",
U574="Projet OCM (ZTE, NOKIA, autres projets)","TRAVAUX OCM",
U574="No root CAuse","No root cause",
U574="ODU HS","TX ISSUE",
U574="IP &amp; VLAN","TX ISSUE",
U574="Warehouse HUAWEI","SPARE-ISSUE",
U574="SPARE-HS","SPARE-ISSUE",
U574="Power Telco","RAN ISSUE"
),"")</f>
        <v/>
      </c>
      <c r="U574" s="33"/>
      <c r="V574" s="32" t="str" cm="1">
        <f t="array" ref="V574">IFERROR(_xlfn.IFS(
U574="MPR ISSUE","ACTIVE",
U574="BSS Hardware Issue","ACTIVE",
U574="Sites strategiques, MLL, Pylone, etc.","PASSIVE",
U574="AKTIVCO DEFAUT GE &amp; POWER Cabinet","PASSIVE",
U574="AKTIVCO Coupure ENEO &amp; Baisse de tension","PASSIVE",
U574="Coupure ENEO &amp; Baisse de tension","PASSIVE",
U574="Defaut GE &amp; POWER Cabinet","PASSIVE",
U574="Sharing","PASSIVE",
U574="Sites strategiques &amp; DataCenter","PASSIVE",
U574="Exclu","Exclu",
U574="SAT","ACTIVE",
U574="SPARE-ISSUE","SPARE-ISSUE",
U574="Fiber CAmtel","ACTIVE",
U574="Fiber AOF","ACTIVE",
U574="Projet OCM (HUAWEI)","PLANNED WORKS",
U574="Projet OCM (NOKIA)","PLANNED WORKS",
U574="ACCESS-ISSUE","ACCESS-ISSUE",
U574="Projet OCM (ZTE, NOKIA, autres projets)","PLANNED WORKS",
U574="No root CAuse","No root cause",
U574="ODU HS","ACTIVE",
U574="IP &amp; VLAN","ACTIVE",
U574="Warehouse HUAWEI","SPARE-ISSUE",
U574="SPARE-HS","SPARE-ISSUE",
U574="Power Telco","ACTIVE"
),"")</f>
        <v/>
      </c>
      <c r="W574" s="51"/>
      <c r="X574" s="51"/>
      <c r="Y574" s="51"/>
      <c r="Z574" s="51"/>
      <c r="AA574" s="51"/>
      <c r="AB574" s="34" t="s">
        <v>5420</v>
      </c>
      <c r="AC574" s="34" t="str">
        <f>_xlfn.XLOOKUP(B574,[4]ALL!$B:$B,[4]ALL!$N:$N,"")</f>
        <v/>
      </c>
      <c r="AD574" s="34" t="s">
        <v>5420</v>
      </c>
      <c r="AE574" s="34"/>
      <c r="AF574" s="36" t="s">
        <v>5420</v>
      </c>
      <c r="AG574" s="29"/>
      <c r="AH574" s="35"/>
      <c r="AI574" s="29"/>
      <c r="AJ574" s="29" t="s">
        <v>5420</v>
      </c>
      <c r="AK574" s="36" t="s">
        <v>5420</v>
      </c>
      <c r="AL574" s="36" t="s">
        <v>5420</v>
      </c>
      <c r="AM574" s="36" t="s">
        <v>5420</v>
      </c>
      <c r="AN574" s="36" t="s">
        <v>5420</v>
      </c>
      <c r="AO574" s="36" t="s">
        <v>5420</v>
      </c>
      <c r="AP574" s="36" t="s">
        <v>5420</v>
      </c>
      <c r="AQ574" s="36" t="s">
        <v>5420</v>
      </c>
      <c r="AR574" s="36" t="s">
        <v>5420</v>
      </c>
      <c r="AS574" s="36" t="s">
        <v>5420</v>
      </c>
      <c r="AT574" s="36" t="s">
        <v>5420</v>
      </c>
      <c r="AU574" s="36" t="s">
        <v>5420</v>
      </c>
      <c r="AV574" s="36" t="s">
        <v>5420</v>
      </c>
      <c r="AW574" s="45"/>
      <c r="AX574" s="45" t="s">
        <v>5420</v>
      </c>
      <c r="AY574" s="45" t="s">
        <v>5420</v>
      </c>
      <c r="AZ574" s="45" t="s">
        <v>5420</v>
      </c>
      <c r="BA574" s="36" t="s">
        <v>5420</v>
      </c>
    </row>
    <row r="575" spans="1:53" s="58" customFormat="1" ht="15.6" hidden="1" x14ac:dyDescent="0.3">
      <c r="A575" s="27" t="s">
        <v>5191</v>
      </c>
      <c r="B575" s="28" t="s">
        <v>5192</v>
      </c>
      <c r="C575" s="29" t="str">
        <f>_xlfn.XLOOKUP(B575,'[1]daily break down'!$D:$D,'[1]daily break down'!$E:$E,"")</f>
        <v>SUD-OUEST</v>
      </c>
      <c r="D575" s="27" t="s">
        <v>11</v>
      </c>
      <c r="E575" s="27" t="s">
        <v>12</v>
      </c>
      <c r="F575" s="29" t="s">
        <v>13</v>
      </c>
      <c r="G575" s="27" t="s">
        <v>14</v>
      </c>
      <c r="H575" s="37" t="str">
        <f>_xlfn.XLOOKUP(B575,[2]CALCULATION!$B:$B,[2]CALCULATION!$H:$H,"")</f>
        <v>Huawei</v>
      </c>
      <c r="I575" s="25">
        <v>0</v>
      </c>
      <c r="J575" s="25">
        <v>0</v>
      </c>
      <c r="K575" s="25">
        <v>0</v>
      </c>
      <c r="L575" s="25">
        <v>0</v>
      </c>
      <c r="M575" s="25">
        <v>5.3505234952187721E-4</v>
      </c>
      <c r="N575" s="25">
        <v>5.3505234952187721E-4</v>
      </c>
      <c r="O575" s="25">
        <v>3.2103140971312624E-3</v>
      </c>
      <c r="P575" s="25" t="s">
        <v>6366</v>
      </c>
      <c r="Q575" s="31" t="s">
        <v>5364</v>
      </c>
      <c r="R575" s="31"/>
      <c r="S575" s="32" t="str" cm="1">
        <f t="array" ref="S575">IFERROR(_xlfn.IFS(
U575="MPR ISSUE","PDH",
U575="BSS Hardware Issue","BSS",
U575="Sites strategiques, MLL, Pylone, etc.","ENVTECH",
U575="AKTIVCO DEFAUT GE &amp; POWER Cabinet","AKTIVCO",
U575="AKTIVCO Coupure ENEO &amp; Baisse de tension","AKTIVCO GRID ONLY",
U575="Coupure ENEO &amp; Baisse de tension","IHS GRID ONLY",
U575="Defaut GE &amp; POWER Cabinet","IHS",
U575="Sharing","Partners",
U575="Sites strategiques &amp; DataCenter","SST &amp; DC",
U575="Exclu","Exclu",
U575="SAT","SAT",
U575="SPARE-ISSUE","SPARE-ISSUE",
U575="Fiber CAmtel","TRANS_FO_CAMTEL",
U575="Fiber AOF","Fiber AOF",
U575="Projet OCM (HUAWEI)","TRAVAUX-HUAWEI",
U575="Projet OCM (NOKIA)","TRAVAUX-NOKIA",
U575="ACCESS-ISSUE","ACCESS-ISSUE",
U575="Projet OCM (ZTE, NOKIA, autres projets)","TRAVAUX OCM",
U575="No root CAuse","No root cause",
U575="ODU HS","PDH",
U575="IP &amp; VLAN","PDH",
U575="Warehouse HUAWEI","SPARE-ISSUE",
U575="SPARE-HS","SPARE-ISSUE",
U575="Power Telco","BSS"
),"")</f>
        <v/>
      </c>
      <c r="T575" s="32" t="str" cm="1">
        <f t="array" ref="T575">IFERROR(_xlfn.IFS(
U575="MPR ISSUE","TX ISSUE",
U575="BSS Hardware Issue","RAN ISSUE",
U575="Sites strategiques, MLL, Pylone, etc.","ENVTECH",
U575="AKTIVCO DEFAUT GE &amp; POWER Cabinet","POWER ISSUE",
U575="AKTIVCO Coupure ENEO &amp; Baisse de tension","POWER ISSUE",
U575="Coupure ENEO &amp; Baisse de tension","POWER ISSUE",
U575="Defaut GE &amp; POWER Cabinet","POWER ISSUE",
U575="Sharing","POWER ISSUE",
U575="Sites strategiques &amp; DataCenter","POWER ISSUE",
U575="Exclu","Exclu",
U575="SAT","TX ISSUE",
U575="SPARE-ISSUE","SPARE-ISSUE",
U575="Fiber CAmtel","TX ISSUE",
U575="Fiber AOF","TX ISSUE",
U575="Projet OCM (HUAWEI)","TRAVAUX-HUAWEI",
U575="Projet OCM (NOKIA)","TRAVAUX -NOKIA",
U575="ACCESS-ISSUE","ACCESS-ISSUE",
U575="Projet OCM (ZTE, NOKIA, autres projets)","TRAVAUX OCM",
U575="No root CAuse","No root cause",
U575="ODU HS","TX ISSUE",
U575="IP &amp; VLAN","TX ISSUE",
U575="Warehouse HUAWEI","SPARE-ISSUE",
U575="SPARE-HS","SPARE-ISSUE",
U575="Power Telco","RAN ISSUE"
),"")</f>
        <v/>
      </c>
      <c r="U575" s="33"/>
      <c r="V575" s="32" t="str" cm="1">
        <f t="array" ref="V575">IFERROR(_xlfn.IFS(
U575="MPR ISSUE","ACTIVE",
U575="BSS Hardware Issue","ACTIVE",
U575="Sites strategiques, MLL, Pylone, etc.","PASSIVE",
U575="AKTIVCO DEFAUT GE &amp; POWER Cabinet","PASSIVE",
U575="AKTIVCO Coupure ENEO &amp; Baisse de tension","PASSIVE",
U575="Coupure ENEO &amp; Baisse de tension","PASSIVE",
U575="Defaut GE &amp; POWER Cabinet","PASSIVE",
U575="Sharing","PASSIVE",
U575="Sites strategiques &amp; DataCenter","PASSIVE",
U575="Exclu","Exclu",
U575="SAT","ACTIVE",
U575="SPARE-ISSUE","SPARE-ISSUE",
U575="Fiber CAmtel","ACTIVE",
U575="Fiber AOF","ACTIVE",
U575="Projet OCM (HUAWEI)","PLANNED WORKS",
U575="Projet OCM (NOKIA)","PLANNED WORKS",
U575="ACCESS-ISSUE","ACCESS-ISSUE",
U575="Projet OCM (ZTE, NOKIA, autres projets)","PLANNED WORKS",
U575="No root CAuse","No root cause",
U575="ODU HS","ACTIVE",
U575="IP &amp; VLAN","ACTIVE",
U575="Warehouse HUAWEI","SPARE-ISSUE",
U575="SPARE-HS","SPARE-ISSUE",
U575="Power Telco","ACTIVE"
),"")</f>
        <v/>
      </c>
      <c r="W575" s="51"/>
      <c r="X575" s="51"/>
      <c r="Y575" s="51"/>
      <c r="Z575" s="51"/>
      <c r="AA575" s="51"/>
      <c r="AB575" s="34" t="s">
        <v>5420</v>
      </c>
      <c r="AC575" s="34" t="str">
        <f>_xlfn.XLOOKUP(B575,[4]ALL!$B:$B,[4]ALL!$N:$N,"")</f>
        <v/>
      </c>
      <c r="AD575" s="34" t="s">
        <v>5420</v>
      </c>
      <c r="AE575" s="34"/>
      <c r="AF575" s="36" t="s">
        <v>5420</v>
      </c>
      <c r="AG575" s="29"/>
      <c r="AH575" s="35"/>
      <c r="AI575" s="29"/>
      <c r="AJ575" s="29" t="s">
        <v>5420</v>
      </c>
      <c r="AK575" s="36" t="s">
        <v>5420</v>
      </c>
      <c r="AL575" s="36" t="s">
        <v>5420</v>
      </c>
      <c r="AM575" s="36" t="s">
        <v>5420</v>
      </c>
      <c r="AN575" s="36" t="s">
        <v>5420</v>
      </c>
      <c r="AO575" s="36" t="s">
        <v>5420</v>
      </c>
      <c r="AP575" s="36" t="s">
        <v>5420</v>
      </c>
      <c r="AQ575" s="36" t="s">
        <v>5420</v>
      </c>
      <c r="AR575" s="36" t="s">
        <v>5420</v>
      </c>
      <c r="AS575" s="36" t="s">
        <v>5420</v>
      </c>
      <c r="AT575" s="36" t="s">
        <v>5420</v>
      </c>
      <c r="AU575" s="36" t="s">
        <v>5420</v>
      </c>
      <c r="AV575" s="36" t="s">
        <v>5420</v>
      </c>
      <c r="AW575" s="45"/>
      <c r="AX575" s="45" t="s">
        <v>5420</v>
      </c>
      <c r="AY575" s="45" t="s">
        <v>5420</v>
      </c>
      <c r="AZ575" s="45" t="s">
        <v>5420</v>
      </c>
      <c r="BA575" s="36" t="s">
        <v>5420</v>
      </c>
    </row>
    <row r="576" spans="1:53" s="58" customFormat="1" ht="15.6" hidden="1" x14ac:dyDescent="0.3">
      <c r="A576" s="27" t="s">
        <v>5189</v>
      </c>
      <c r="B576" s="28" t="s">
        <v>5190</v>
      </c>
      <c r="C576" s="29" t="str">
        <f>_xlfn.XLOOKUP(B576,'[1]daily break down'!$D:$D,'[1]daily break down'!$E:$E,"")</f>
        <v>SUD-OUEST</v>
      </c>
      <c r="D576" s="27" t="s">
        <v>21</v>
      </c>
      <c r="E576" s="27" t="s">
        <v>30</v>
      </c>
      <c r="F576" s="29" t="s">
        <v>13</v>
      </c>
      <c r="G576" s="27" t="s">
        <v>14</v>
      </c>
      <c r="H576" s="37" t="str">
        <f>_xlfn.XLOOKUP(B576,[2]CALCULATION!$B:$B,[2]CALCULATION!$H:$H,"")</f>
        <v>Huawei</v>
      </c>
      <c r="I576" s="25">
        <v>0</v>
      </c>
      <c r="J576" s="25">
        <v>0</v>
      </c>
      <c r="K576" s="25">
        <v>0</v>
      </c>
      <c r="L576" s="25">
        <v>0</v>
      </c>
      <c r="M576" s="25">
        <v>0</v>
      </c>
      <c r="N576" s="25">
        <v>2.675261747609386E-4</v>
      </c>
      <c r="O576" s="25">
        <v>3.2103140971312624E-3</v>
      </c>
      <c r="P576" s="25" t="s">
        <v>6366</v>
      </c>
      <c r="Q576" s="31" t="s">
        <v>5364</v>
      </c>
      <c r="R576" s="31"/>
      <c r="S576" s="32" t="str" cm="1">
        <f t="array" ref="S576">IFERROR(_xlfn.IFS(
U576="MPR ISSUE","PDH",
U576="BSS Hardware Issue","BSS",
U576="Sites strategiques, MLL, Pylone, etc.","ENVTECH",
U576="AKTIVCO DEFAUT GE &amp; POWER Cabinet","AKTIVCO",
U576="AKTIVCO Coupure ENEO &amp; Baisse de tension","AKTIVCO GRID ONLY",
U576="Coupure ENEO &amp; Baisse de tension","IHS GRID ONLY",
U576="Defaut GE &amp; POWER Cabinet","IHS",
U576="Sharing","Partners",
U576="Sites strategiques &amp; DataCenter","SST &amp; DC",
U576="Exclu","Exclu",
U576="SAT","SAT",
U576="SPARE-ISSUE","SPARE-ISSUE",
U576="Fiber CAmtel","TRANS_FO_CAMTEL",
U576="Fiber AOF","Fiber AOF",
U576="Projet OCM (HUAWEI)","TRAVAUX-HUAWEI",
U576="Projet OCM (NOKIA)","TRAVAUX-NOKIA",
U576="ACCESS-ISSUE","ACCESS-ISSUE",
U576="Projet OCM (ZTE, NOKIA, autres projets)","TRAVAUX OCM",
U576="No root CAuse","No root cause",
U576="ODU HS","PDH",
U576="IP &amp; VLAN","PDH",
U576="Warehouse HUAWEI","SPARE-ISSUE",
U576="SPARE-HS","SPARE-ISSUE",
U576="Power Telco","BSS"
),"")</f>
        <v/>
      </c>
      <c r="T576" s="32" t="str" cm="1">
        <f t="array" ref="T576">IFERROR(_xlfn.IFS(
U576="MPR ISSUE","TX ISSUE",
U576="BSS Hardware Issue","RAN ISSUE",
U576="Sites strategiques, MLL, Pylone, etc.","ENVTECH",
U576="AKTIVCO DEFAUT GE &amp; POWER Cabinet","POWER ISSUE",
U576="AKTIVCO Coupure ENEO &amp; Baisse de tension","POWER ISSUE",
U576="Coupure ENEO &amp; Baisse de tension","POWER ISSUE",
U576="Defaut GE &amp; POWER Cabinet","POWER ISSUE",
U576="Sharing","POWER ISSUE",
U576="Sites strategiques &amp; DataCenter","POWER ISSUE",
U576="Exclu","Exclu",
U576="SAT","TX ISSUE",
U576="SPARE-ISSUE","SPARE-ISSUE",
U576="Fiber CAmtel","TX ISSUE",
U576="Fiber AOF","TX ISSUE",
U576="Projet OCM (HUAWEI)","TRAVAUX-HUAWEI",
U576="Projet OCM (NOKIA)","TRAVAUX -NOKIA",
U576="ACCESS-ISSUE","ACCESS-ISSUE",
U576="Projet OCM (ZTE, NOKIA, autres projets)","TRAVAUX OCM",
U576="No root CAuse","No root cause",
U576="ODU HS","TX ISSUE",
U576="IP &amp; VLAN","TX ISSUE",
U576="Warehouse HUAWEI","SPARE-ISSUE",
U576="SPARE-HS","SPARE-ISSUE",
U576="Power Telco","RAN ISSUE"
),"")</f>
        <v/>
      </c>
      <c r="U576" s="33"/>
      <c r="V576" s="32" t="str" cm="1">
        <f t="array" ref="V576">IFERROR(_xlfn.IFS(
U576="MPR ISSUE","ACTIVE",
U576="BSS Hardware Issue","ACTIVE",
U576="Sites strategiques, MLL, Pylone, etc.","PASSIVE",
U576="AKTIVCO DEFAUT GE &amp; POWER Cabinet","PASSIVE",
U576="AKTIVCO Coupure ENEO &amp; Baisse de tension","PASSIVE",
U576="Coupure ENEO &amp; Baisse de tension","PASSIVE",
U576="Defaut GE &amp; POWER Cabinet","PASSIVE",
U576="Sharing","PASSIVE",
U576="Sites strategiques &amp; DataCenter","PASSIVE",
U576="Exclu","Exclu",
U576="SAT","ACTIVE",
U576="SPARE-ISSUE","SPARE-ISSUE",
U576="Fiber CAmtel","ACTIVE",
U576="Fiber AOF","ACTIVE",
U576="Projet OCM (HUAWEI)","PLANNED WORKS",
U576="Projet OCM (NOKIA)","PLANNED WORKS",
U576="ACCESS-ISSUE","ACCESS-ISSUE",
U576="Projet OCM (ZTE, NOKIA, autres projets)","PLANNED WORKS",
U576="No root CAuse","No root cause",
U576="ODU HS","ACTIVE",
U576="IP &amp; VLAN","ACTIVE",
U576="Warehouse HUAWEI","SPARE-ISSUE",
U576="SPARE-HS","SPARE-ISSUE",
U576="Power Telco","ACTIVE"
),"")</f>
        <v/>
      </c>
      <c r="W576" s="51"/>
      <c r="X576" s="51"/>
      <c r="Y576" s="51"/>
      <c r="Z576" s="51"/>
      <c r="AA576" s="51"/>
      <c r="AB576" s="34" t="s">
        <v>5420</v>
      </c>
      <c r="AC576" s="34" t="str">
        <f>_xlfn.XLOOKUP(B576,[4]ALL!$B:$B,[4]ALL!$N:$N,"")</f>
        <v/>
      </c>
      <c r="AD576" s="34" t="s">
        <v>5420</v>
      </c>
      <c r="AE576" s="34"/>
      <c r="AF576" s="36" t="s">
        <v>5420</v>
      </c>
      <c r="AG576" s="29"/>
      <c r="AH576" s="35"/>
      <c r="AI576" s="29"/>
      <c r="AJ576" s="29" t="s">
        <v>5420</v>
      </c>
      <c r="AK576" s="36" t="s">
        <v>5420</v>
      </c>
      <c r="AL576" s="36" t="s">
        <v>5420</v>
      </c>
      <c r="AM576" s="36" t="s">
        <v>5420</v>
      </c>
      <c r="AN576" s="36" t="s">
        <v>5420</v>
      </c>
      <c r="AO576" s="36" t="s">
        <v>5420</v>
      </c>
      <c r="AP576" s="36" t="s">
        <v>5420</v>
      </c>
      <c r="AQ576" s="36" t="s">
        <v>5420</v>
      </c>
      <c r="AR576" s="36" t="s">
        <v>5420</v>
      </c>
      <c r="AS576" s="36" t="s">
        <v>5420</v>
      </c>
      <c r="AT576" s="36" t="s">
        <v>5420</v>
      </c>
      <c r="AU576" s="36" t="s">
        <v>5420</v>
      </c>
      <c r="AV576" s="36" t="s">
        <v>5420</v>
      </c>
      <c r="AW576" s="45"/>
      <c r="AX576" s="45" t="s">
        <v>5420</v>
      </c>
      <c r="AY576" s="45" t="s">
        <v>5420</v>
      </c>
      <c r="AZ576" s="45" t="s">
        <v>5420</v>
      </c>
      <c r="BA576" s="36" t="s">
        <v>5420</v>
      </c>
    </row>
    <row r="577" spans="1:53" s="58" customFormat="1" ht="15.6" hidden="1" x14ac:dyDescent="0.3">
      <c r="A577" s="27" t="s">
        <v>950</v>
      </c>
      <c r="B577" s="28" t="s">
        <v>951</v>
      </c>
      <c r="C577" s="29" t="str">
        <f>_xlfn.XLOOKUP(B577,'[1]daily break down'!$D:$D,'[1]daily break down'!$E:$E,"")</f>
        <v>SUD-OUEST</v>
      </c>
      <c r="D577" s="27" t="s">
        <v>11</v>
      </c>
      <c r="E577" s="27" t="s">
        <v>12</v>
      </c>
      <c r="F577" s="29" t="s">
        <v>13</v>
      </c>
      <c r="G577" s="27" t="s">
        <v>106</v>
      </c>
      <c r="H577" s="37" t="str">
        <f>_xlfn.XLOOKUP(B577,[2]CALCULATION!$B:$B,[2]CALCULATION!$H:$H,"")</f>
        <v>Huawei</v>
      </c>
      <c r="I577" s="25">
        <v>3.0176774162250704</v>
      </c>
      <c r="J577" s="25">
        <v>1.9886469025462783</v>
      </c>
      <c r="K577" s="25">
        <v>2.0641249539854978</v>
      </c>
      <c r="L577" s="25">
        <v>1.8726832233265697E-3</v>
      </c>
      <c r="M577" s="25">
        <v>0</v>
      </c>
      <c r="N577" s="25">
        <v>1.3376308738046929E-3</v>
      </c>
      <c r="O577" s="25">
        <v>3.0141282356399078E-3</v>
      </c>
      <c r="P577" s="25" t="s">
        <v>6366</v>
      </c>
      <c r="Q577" s="31" t="s">
        <v>5364</v>
      </c>
      <c r="R577" s="31"/>
      <c r="S577" s="32" t="str" cm="1">
        <f t="array" ref="S577">IFERROR(_xlfn.IFS(
U577="MPR ISSUE","PDH",
U577="BSS Hardware Issue","BSS",
U577="Sites strategiques, MLL, Pylone, etc.","ENVTECH",
U577="AKTIVCO DEFAUT GE &amp; POWER Cabinet","AKTIVCO",
U577="AKTIVCO Coupure ENEO &amp; Baisse de tension","AKTIVCO GRID ONLY",
U577="Coupure ENEO &amp; Baisse de tension","IHS GRID ONLY",
U577="Defaut GE &amp; POWER Cabinet","IHS",
U577="Sharing","Partners",
U577="Sites strategiques &amp; DataCenter","SST &amp; DC",
U577="Exclu","Exclu",
U577="SAT","SAT",
U577="SPARE-ISSUE","SPARE-ISSUE",
U577="Fiber CAmtel","TRANS_FO_CAMTEL",
U577="Fiber AOF","Fiber AOF",
U577="Projet OCM (HUAWEI)","TRAVAUX-HUAWEI",
U577="Projet OCM (NOKIA)","TRAVAUX-NOKIA",
U577="ACCESS-ISSUE","ACCESS-ISSUE",
U577="Projet OCM (ZTE, NOKIA, autres projets)","TRAVAUX OCM",
U577="No root CAuse","No root cause",
U577="ODU HS","PDH",
U577="IP &amp; VLAN","PDH",
U577="Warehouse HUAWEI","SPARE-ISSUE",
U577="SPARE-HS","SPARE-ISSUE",
U577="Power Telco","BSS"
),"")</f>
        <v/>
      </c>
      <c r="T577" s="32" t="str" cm="1">
        <f t="array" ref="T577">IFERROR(_xlfn.IFS(
U577="MPR ISSUE","TX ISSUE",
U577="BSS Hardware Issue","RAN ISSUE",
U577="Sites strategiques, MLL, Pylone, etc.","ENVTECH",
U577="AKTIVCO DEFAUT GE &amp; POWER Cabinet","POWER ISSUE",
U577="AKTIVCO Coupure ENEO &amp; Baisse de tension","POWER ISSUE",
U577="Coupure ENEO &amp; Baisse de tension","POWER ISSUE",
U577="Defaut GE &amp; POWER Cabinet","POWER ISSUE",
U577="Sharing","POWER ISSUE",
U577="Sites strategiques &amp; DataCenter","POWER ISSUE",
U577="Exclu","Exclu",
U577="SAT","TX ISSUE",
U577="SPARE-ISSUE","SPARE-ISSUE",
U577="Fiber CAmtel","TX ISSUE",
U577="Fiber AOF","TX ISSUE",
U577="Projet OCM (HUAWEI)","TRAVAUX-HUAWEI",
U577="Projet OCM (NOKIA)","TRAVAUX -NOKIA",
U577="ACCESS-ISSUE","ACCESS-ISSUE",
U577="Projet OCM (ZTE, NOKIA, autres projets)","TRAVAUX OCM",
U577="No root CAuse","No root cause",
U577="ODU HS","TX ISSUE",
U577="IP &amp; VLAN","TX ISSUE",
U577="Warehouse HUAWEI","SPARE-ISSUE",
U577="SPARE-HS","SPARE-ISSUE",
U577="Power Telco","RAN ISSUE"
),"")</f>
        <v/>
      </c>
      <c r="U577" s="33"/>
      <c r="V577" s="32" t="str" cm="1">
        <f t="array" ref="V577">IFERROR(_xlfn.IFS(
U577="MPR ISSUE","ACTIVE",
U577="BSS Hardware Issue","ACTIVE",
U577="Sites strategiques, MLL, Pylone, etc.","PASSIVE",
U577="AKTIVCO DEFAUT GE &amp; POWER Cabinet","PASSIVE",
U577="AKTIVCO Coupure ENEO &amp; Baisse de tension","PASSIVE",
U577="Coupure ENEO &amp; Baisse de tension","PASSIVE",
U577="Defaut GE &amp; POWER Cabinet","PASSIVE",
U577="Sharing","PASSIVE",
U577="Sites strategiques &amp; DataCenter","PASSIVE",
U577="Exclu","Exclu",
U577="SAT","ACTIVE",
U577="SPARE-ISSUE","SPARE-ISSUE",
U577="Fiber CAmtel","ACTIVE",
U577="Fiber AOF","ACTIVE",
U577="Projet OCM (HUAWEI)","PLANNED WORKS",
U577="Projet OCM (NOKIA)","PLANNED WORKS",
U577="ACCESS-ISSUE","ACCESS-ISSUE",
U577="Projet OCM (ZTE, NOKIA, autres projets)","PLANNED WORKS",
U577="No root CAuse","No root cause",
U577="ODU HS","ACTIVE",
U577="IP &amp; VLAN","ACTIVE",
U577="Warehouse HUAWEI","SPARE-ISSUE",
U577="SPARE-HS","SPARE-ISSUE",
U577="Power Telco","ACTIVE"
),"")</f>
        <v/>
      </c>
      <c r="W577" s="51"/>
      <c r="X577" s="51"/>
      <c r="Y577" s="51"/>
      <c r="Z577" s="51"/>
      <c r="AA577" s="51"/>
      <c r="AB577" s="34" t="s">
        <v>5420</v>
      </c>
      <c r="AC577" s="34" t="str">
        <f>_xlfn.XLOOKUP(B577,[4]ALL!$B:$B,[4]ALL!$N:$N,"")</f>
        <v/>
      </c>
      <c r="AD577" s="34" t="s">
        <v>5420</v>
      </c>
      <c r="AE577" s="34"/>
      <c r="AF577" s="36" t="s">
        <v>5420</v>
      </c>
      <c r="AG577" s="29"/>
      <c r="AH577" s="35"/>
      <c r="AI577" s="29"/>
      <c r="AJ577" s="29" t="s">
        <v>5420</v>
      </c>
      <c r="AK577" s="36" t="s">
        <v>5420</v>
      </c>
      <c r="AL577" s="36" t="s">
        <v>5420</v>
      </c>
      <c r="AM577" s="36" t="s">
        <v>5420</v>
      </c>
      <c r="AN577" s="36" t="s">
        <v>5420</v>
      </c>
      <c r="AO577" s="36" t="s">
        <v>5420</v>
      </c>
      <c r="AP577" s="36" t="s">
        <v>5420</v>
      </c>
      <c r="AQ577" s="36" t="s">
        <v>5420</v>
      </c>
      <c r="AR577" s="36" t="s">
        <v>5420</v>
      </c>
      <c r="AS577" s="36" t="s">
        <v>5420</v>
      </c>
      <c r="AT577" s="36" t="s">
        <v>5420</v>
      </c>
      <c r="AU577" s="36" t="s">
        <v>5420</v>
      </c>
      <c r="AV577" s="36" t="s">
        <v>5420</v>
      </c>
      <c r="AW577" s="45"/>
      <c r="AX577" s="45" t="s">
        <v>5420</v>
      </c>
      <c r="AY577" s="45" t="s">
        <v>5420</v>
      </c>
      <c r="AZ577" s="45" t="s">
        <v>5420</v>
      </c>
      <c r="BA577" s="36" t="s">
        <v>5420</v>
      </c>
    </row>
    <row r="578" spans="1:53" s="58" customFormat="1" ht="15.6" hidden="1" x14ac:dyDescent="0.3">
      <c r="A578" s="27" t="s">
        <v>204</v>
      </c>
      <c r="B578" s="27" t="s">
        <v>205</v>
      </c>
      <c r="C578" s="29" t="str">
        <f>_xlfn.XLOOKUP(B578,'[1]daily break down'!$D:$D,'[1]daily break down'!$E:$E,"")</f>
        <v>EXTREME-NORD</v>
      </c>
      <c r="D578" s="27" t="s">
        <v>11</v>
      </c>
      <c r="E578" s="27" t="s">
        <v>96</v>
      </c>
      <c r="F578" s="29" t="s">
        <v>55</v>
      </c>
      <c r="G578" s="27" t="s">
        <v>206</v>
      </c>
      <c r="H578" s="39" t="str">
        <f>_xlfn.XLOOKUP(B578,[2]CALCULATION!$B:$B,[2]CALCULATION!$H:$H,"")</f>
        <v>NOKIA</v>
      </c>
      <c r="I578" s="25">
        <v>0</v>
      </c>
      <c r="J578" s="25">
        <v>0</v>
      </c>
      <c r="K578" s="25">
        <v>0</v>
      </c>
      <c r="L578" s="25">
        <v>0</v>
      </c>
      <c r="M578" s="25">
        <v>2.0552252499051171</v>
      </c>
      <c r="N578" s="25">
        <v>0</v>
      </c>
      <c r="O578" s="25">
        <v>2.9429582324530077E-3</v>
      </c>
      <c r="P578" s="25" t="s">
        <v>6366</v>
      </c>
      <c r="Q578" s="31" t="str">
        <f>_xlfn.XLOOKUP(B578,'[1]daily break down'!$D:$D,'[1]daily break down'!$O:$O,"")</f>
        <v>Insecurity</v>
      </c>
      <c r="R578" s="31"/>
      <c r="S578" s="32" t="str" cm="1">
        <f t="array" ref="S578">IFERROR(_xlfn.IFS(
U578="MPR ISSUE","PDH",
U578="BSS Hardware Issue","BSS",
U578="Sites strategiques, MLL, Pylone, etc.","ENVTECH",
U578="AKTIVCO DEFAUT GE &amp; POWER Cabinet","AKTIVCO",
U578="AKTIVCO Coupure ENEO &amp; Baisse de tension","AKTIVCO GRID ONLY",
U578="Coupure ENEO &amp; Baisse de tension","IHS GRID ONLY",
U578="Defaut GE &amp; POWER Cabinet","IHS",
U578="Sharing","Partners",
U578="Sites strategiques &amp; DataCenter","SST &amp; DC",
U578="Exclu","Exclu",
U578="SAT","SAT",
U578="SPARE-ISSUE","SPARE-ISSUE",
U578="Fiber CAmtel","TRANS_FO_CAMTEL",
U578="Fiber AOF","Fiber AOF",
U578="Projet OCM (HUAWEI)","TRAVAUX-HUAWEI",
U578="Projet OCM (NOKIA)","TRAVAUX-NOKIA",
U578="ACCESS-ISSUE","ACCESS-ISSUE",
U578="Projet OCM (ZTE, NOKIA, autres projets)","TRAVAUX OCM",
U578="No root CAuse","No root cause",
U578="ODU HS","PDH",
U578="IP &amp; VLAN","PDH",
U578="Warehouse HUAWEI","SPARE-ISSUE",
U578="SPARE-HS","SPARE-ISSUE",
U578="Power Telco","BSS"
),"")</f>
        <v/>
      </c>
      <c r="T578" s="32" t="str" cm="1">
        <f t="array" ref="T578">IFERROR(_xlfn.IFS(
U578="MPR ISSUE","TX ISSUE",
U578="BSS Hardware Issue","RAN ISSUE",
U578="Sites strategiques, MLL, Pylone, etc.","ENVTECH",
U578="AKTIVCO DEFAUT GE &amp; POWER Cabinet","POWER ISSUE",
U578="AKTIVCO Coupure ENEO &amp; Baisse de tension","POWER ISSUE",
U578="Coupure ENEO &amp; Baisse de tension","POWER ISSUE",
U578="Defaut GE &amp; POWER Cabinet","POWER ISSUE",
U578="Sharing","POWER ISSUE",
U578="Sites strategiques &amp; DataCenter","POWER ISSUE",
U578="Exclu","Exclu",
U578="SAT","TX ISSUE",
U578="SPARE-ISSUE","SPARE-ISSUE",
U578="Fiber CAmtel","TX ISSUE",
U578="Fiber AOF","TX ISSUE",
U578="Projet OCM (HUAWEI)","TRAVAUX-HUAWEI",
U578="Projet OCM (NOKIA)","TRAVAUX -NOKIA",
U578="ACCESS-ISSUE","ACCESS-ISSUE",
U578="Projet OCM (ZTE, NOKIA, autres projets)","TRAVAUX OCM",
U578="No root CAuse","No root cause",
U578="ODU HS","TX ISSUE",
U578="IP &amp; VLAN","TX ISSUE",
U578="Warehouse HUAWEI","SPARE-ISSUE",
U578="SPARE-HS","SPARE-ISSUE",
U578="Power Telco","RAN ISSUE"
),"")</f>
        <v/>
      </c>
      <c r="U578" s="33"/>
      <c r="V578" s="32" t="str" cm="1">
        <f t="array" ref="V578">IFERROR(_xlfn.IFS(
U578="MPR ISSUE","ACTIVE",
U578="BSS Hardware Issue","ACTIVE",
U578="Sites strategiques, MLL, Pylone, etc.","PASSIVE",
U578="AKTIVCO DEFAUT GE &amp; POWER Cabinet","PASSIVE",
U578="AKTIVCO Coupure ENEO &amp; Baisse de tension","PASSIVE",
U578="Coupure ENEO &amp; Baisse de tension","PASSIVE",
U578="Defaut GE &amp; POWER Cabinet","PASSIVE",
U578="Sharing","PASSIVE",
U578="Sites strategiques &amp; DataCenter","PASSIVE",
U578="Exclu","Exclu",
U578="SAT","ACTIVE",
U578="SPARE-ISSUE","SPARE-ISSUE",
U578="Fiber CAmtel","ACTIVE",
U578="Fiber AOF","ACTIVE",
U578="Projet OCM (HUAWEI)","PLANNED WORKS",
U578="Projet OCM (NOKIA)","PLANNED WORKS",
U578="ACCESS-ISSUE","ACCESS-ISSUE",
U578="Projet OCM (ZTE, NOKIA, autres projets)","PLANNED WORKS",
U578="No root CAuse","No root cause",
U578="ODU HS","ACTIVE",
U578="IP &amp; VLAN","ACTIVE",
U578="Warehouse HUAWEI","SPARE-ISSUE",
U578="SPARE-HS","SPARE-ISSUE",
U578="Power Telco","ACTIVE"
),"")</f>
        <v/>
      </c>
      <c r="W578" s="51"/>
      <c r="X578" s="51"/>
      <c r="Y578" s="51"/>
      <c r="Z578" s="51"/>
      <c r="AA578" s="51"/>
      <c r="AB578" s="34" t="s">
        <v>5420</v>
      </c>
      <c r="AC578" s="34" t="str">
        <f>_xlfn.XLOOKUP(B578,[4]ALL!$B:$B,[4]ALL!$N:$N,"")</f>
        <v/>
      </c>
      <c r="AD578" s="34" t="s">
        <v>5420</v>
      </c>
      <c r="AE578" s="34"/>
      <c r="AF578" s="36" t="s">
        <v>5420</v>
      </c>
      <c r="AG578" s="29"/>
      <c r="AH578" s="35"/>
      <c r="AI578" s="29"/>
      <c r="AJ578" s="29" t="s">
        <v>5420</v>
      </c>
      <c r="AK578" s="36" t="s">
        <v>5420</v>
      </c>
      <c r="AL578" s="36" t="s">
        <v>5420</v>
      </c>
      <c r="AM578" s="36" t="s">
        <v>5420</v>
      </c>
      <c r="AN578" s="36" t="s">
        <v>5420</v>
      </c>
      <c r="AO578" s="36" t="s">
        <v>5420</v>
      </c>
      <c r="AP578" s="36" t="s">
        <v>5420</v>
      </c>
      <c r="AQ578" s="36" t="s">
        <v>5420</v>
      </c>
      <c r="AR578" s="36" t="s">
        <v>5420</v>
      </c>
      <c r="AS578" s="36" t="s">
        <v>5420</v>
      </c>
      <c r="AT578" s="36" t="s">
        <v>5420</v>
      </c>
      <c r="AU578" s="36" t="s">
        <v>5420</v>
      </c>
      <c r="AV578" s="36" t="s">
        <v>5420</v>
      </c>
      <c r="AW578" s="45"/>
      <c r="AX578" s="45" t="s">
        <v>5420</v>
      </c>
      <c r="AY578" s="45" t="s">
        <v>5420</v>
      </c>
      <c r="AZ578" s="45" t="s">
        <v>5420</v>
      </c>
      <c r="BA578" s="36" t="s">
        <v>5420</v>
      </c>
    </row>
    <row r="579" spans="1:53" s="58" customFormat="1" ht="15.6" hidden="1" x14ac:dyDescent="0.3">
      <c r="A579" s="27" t="s">
        <v>1118</v>
      </c>
      <c r="B579" s="28" t="s">
        <v>1119</v>
      </c>
      <c r="C579" s="29" t="str">
        <f>_xlfn.XLOOKUP(B579,'[1]daily break down'!$D:$D,'[1]daily break down'!$E:$E,"")</f>
        <v>EXTREME-NORD</v>
      </c>
      <c r="D579" s="27" t="s">
        <v>11</v>
      </c>
      <c r="E579" s="27" t="s">
        <v>83</v>
      </c>
      <c r="F579" s="29" t="s">
        <v>55</v>
      </c>
      <c r="G579" s="27" t="s">
        <v>1118</v>
      </c>
      <c r="H579" s="39" t="str">
        <f>_xlfn.XLOOKUP(B579,[2]CALCULATION!$B:$B,[2]CALCULATION!$H:$H,"")</f>
        <v>NOKIA</v>
      </c>
      <c r="I579" s="25">
        <v>0</v>
      </c>
      <c r="J579" s="25">
        <v>4.815749834923679E-3</v>
      </c>
      <c r="K579" s="25">
        <v>0</v>
      </c>
      <c r="L579" s="25">
        <v>0</v>
      </c>
      <c r="M579" s="25">
        <v>0</v>
      </c>
      <c r="N579" s="25">
        <v>0</v>
      </c>
      <c r="O579" s="25">
        <v>2.9429582324530077E-3</v>
      </c>
      <c r="P579" s="25" t="s">
        <v>6366</v>
      </c>
      <c r="Q579" s="31" t="str">
        <f>_xlfn.XLOOKUP(B579,'[1]daily break down'!$D:$D,'[1]daily break down'!$O:$O,"")</f>
        <v>Insecurity</v>
      </c>
      <c r="R579" s="31"/>
      <c r="S579" s="32" t="str" cm="1">
        <f t="array" ref="S579">IFERROR(_xlfn.IFS(
U579="MPR ISSUE","PDH",
U579="BSS Hardware Issue","BSS",
U579="Sites strategiques, MLL, Pylone, etc.","ENVTECH",
U579="AKTIVCO DEFAUT GE &amp; POWER Cabinet","AKTIVCO",
U579="AKTIVCO Coupure ENEO &amp; Baisse de tension","AKTIVCO GRID ONLY",
U579="Coupure ENEO &amp; Baisse de tension","IHS GRID ONLY",
U579="Defaut GE &amp; POWER Cabinet","IHS",
U579="Sharing","Partners",
U579="Sites strategiques &amp; DataCenter","SST &amp; DC",
U579="Exclu","Exclu",
U579="SAT","SAT",
U579="SPARE-ISSUE","SPARE-ISSUE",
U579="Fiber CAmtel","TRANS_FO_CAMTEL",
U579="Fiber AOF","Fiber AOF",
U579="Projet OCM (HUAWEI)","TRAVAUX-HUAWEI",
U579="Projet OCM (NOKIA)","TRAVAUX-NOKIA",
U579="ACCESS-ISSUE","ACCESS-ISSUE",
U579="Projet OCM (ZTE, NOKIA, autres projets)","TRAVAUX OCM",
U579="No root CAuse","No root cause",
U579="ODU HS","PDH",
U579="IP &amp; VLAN","PDH",
U579="Warehouse HUAWEI","SPARE-ISSUE",
U579="SPARE-HS","SPARE-ISSUE",
U579="Power Telco","BSS"
),"")</f>
        <v/>
      </c>
      <c r="T579" s="32" t="str" cm="1">
        <f t="array" ref="T579">IFERROR(_xlfn.IFS(
U579="MPR ISSUE","TX ISSUE",
U579="BSS Hardware Issue","RAN ISSUE",
U579="Sites strategiques, MLL, Pylone, etc.","ENVTECH",
U579="AKTIVCO DEFAUT GE &amp; POWER Cabinet","POWER ISSUE",
U579="AKTIVCO Coupure ENEO &amp; Baisse de tension","POWER ISSUE",
U579="Coupure ENEO &amp; Baisse de tension","POWER ISSUE",
U579="Defaut GE &amp; POWER Cabinet","POWER ISSUE",
U579="Sharing","POWER ISSUE",
U579="Sites strategiques &amp; DataCenter","POWER ISSUE",
U579="Exclu","Exclu",
U579="SAT","TX ISSUE",
U579="SPARE-ISSUE","SPARE-ISSUE",
U579="Fiber CAmtel","TX ISSUE",
U579="Fiber AOF","TX ISSUE",
U579="Projet OCM (HUAWEI)","TRAVAUX-HUAWEI",
U579="Projet OCM (NOKIA)","TRAVAUX -NOKIA",
U579="ACCESS-ISSUE","ACCESS-ISSUE",
U579="Projet OCM (ZTE, NOKIA, autres projets)","TRAVAUX OCM",
U579="No root CAuse","No root cause",
U579="ODU HS","TX ISSUE",
U579="IP &amp; VLAN","TX ISSUE",
U579="Warehouse HUAWEI","SPARE-ISSUE",
U579="SPARE-HS","SPARE-ISSUE",
U579="Power Telco","RAN ISSUE"
),"")</f>
        <v/>
      </c>
      <c r="U579" s="33"/>
      <c r="V579" s="32" t="str" cm="1">
        <f t="array" ref="V579">IFERROR(_xlfn.IFS(
U579="MPR ISSUE","ACTIVE",
U579="BSS Hardware Issue","ACTIVE",
U579="Sites strategiques, MLL, Pylone, etc.","PASSIVE",
U579="AKTIVCO DEFAUT GE &amp; POWER Cabinet","PASSIVE",
U579="AKTIVCO Coupure ENEO &amp; Baisse de tension","PASSIVE",
U579="Coupure ENEO &amp; Baisse de tension","PASSIVE",
U579="Defaut GE &amp; POWER Cabinet","PASSIVE",
U579="Sharing","PASSIVE",
U579="Sites strategiques &amp; DataCenter","PASSIVE",
U579="Exclu","Exclu",
U579="SAT","ACTIVE",
U579="SPARE-ISSUE","SPARE-ISSUE",
U579="Fiber CAmtel","ACTIVE",
U579="Fiber AOF","ACTIVE",
U579="Projet OCM (HUAWEI)","PLANNED WORKS",
U579="Projet OCM (NOKIA)","PLANNED WORKS",
U579="ACCESS-ISSUE","ACCESS-ISSUE",
U579="Projet OCM (ZTE, NOKIA, autres projets)","PLANNED WORKS",
U579="No root CAuse","No root cause",
U579="ODU HS","ACTIVE",
U579="IP &amp; VLAN","ACTIVE",
U579="Warehouse HUAWEI","SPARE-ISSUE",
U579="SPARE-HS","SPARE-ISSUE",
U579="Power Telco","ACTIVE"
),"")</f>
        <v/>
      </c>
      <c r="W579" s="51"/>
      <c r="X579" s="51"/>
      <c r="Y579" s="51"/>
      <c r="Z579" s="51"/>
      <c r="AA579" s="51"/>
      <c r="AB579" s="34" t="s">
        <v>5420</v>
      </c>
      <c r="AC579" s="34" t="str">
        <f>_xlfn.XLOOKUP(B579,[4]ALL!$B:$B,[4]ALL!$N:$N,"")</f>
        <v/>
      </c>
      <c r="AD579" s="34" t="s">
        <v>5420</v>
      </c>
      <c r="AE579" s="34"/>
      <c r="AF579" s="36" t="s">
        <v>5420</v>
      </c>
      <c r="AG579" s="29"/>
      <c r="AH579" s="35"/>
      <c r="AI579" s="29"/>
      <c r="AJ579" s="29" t="s">
        <v>5420</v>
      </c>
      <c r="AK579" s="36" t="s">
        <v>5420</v>
      </c>
      <c r="AL579" s="36" t="s">
        <v>5420</v>
      </c>
      <c r="AM579" s="36" t="s">
        <v>5420</v>
      </c>
      <c r="AN579" s="36" t="s">
        <v>5420</v>
      </c>
      <c r="AO579" s="36" t="s">
        <v>5420</v>
      </c>
      <c r="AP579" s="36" t="s">
        <v>5420</v>
      </c>
      <c r="AQ579" s="36" t="s">
        <v>5420</v>
      </c>
      <c r="AR579" s="36" t="s">
        <v>5420</v>
      </c>
      <c r="AS579" s="36" t="s">
        <v>5420</v>
      </c>
      <c r="AT579" s="36" t="s">
        <v>5420</v>
      </c>
      <c r="AU579" s="36" t="s">
        <v>5420</v>
      </c>
      <c r="AV579" s="36" t="s">
        <v>5420</v>
      </c>
      <c r="AW579" s="45"/>
      <c r="AX579" s="45" t="s">
        <v>5420</v>
      </c>
      <c r="AY579" s="45" t="s">
        <v>5420</v>
      </c>
      <c r="AZ579" s="45" t="s">
        <v>5420</v>
      </c>
      <c r="BA579" s="36" t="s">
        <v>5420</v>
      </c>
    </row>
    <row r="580" spans="1:53" s="58" customFormat="1" ht="15.6" hidden="1" x14ac:dyDescent="0.3">
      <c r="A580" s="27" t="s">
        <v>965</v>
      </c>
      <c r="B580" s="28" t="s">
        <v>966</v>
      </c>
      <c r="C580" s="29" t="str">
        <f>_xlfn.XLOOKUP(B580,'[1]daily break down'!$D:$D,'[1]daily break down'!$E:$E,"")</f>
        <v>SUD-OUEST</v>
      </c>
      <c r="D580" s="27" t="s">
        <v>11</v>
      </c>
      <c r="E580" s="27" t="s">
        <v>12</v>
      </c>
      <c r="F580" s="29" t="s">
        <v>13</v>
      </c>
      <c r="G580" s="27" t="s">
        <v>106</v>
      </c>
      <c r="H580" s="37" t="str">
        <f>_xlfn.XLOOKUP(B580,[2]CALCULATION!$B:$B,[2]CALCULATION!$H:$H,"")</f>
        <v>Huawei</v>
      </c>
      <c r="I580" s="25">
        <v>6.2422774110885678E-4</v>
      </c>
      <c r="J580" s="25">
        <v>2.6752617476093858E-3</v>
      </c>
      <c r="K580" s="25">
        <v>0</v>
      </c>
      <c r="L580" s="25">
        <v>1.0701046990437544E-3</v>
      </c>
      <c r="M580" s="25">
        <v>0</v>
      </c>
      <c r="N580" s="25">
        <v>1.8726832233265697E-3</v>
      </c>
      <c r="O580" s="25">
        <v>2.6752617476093858E-3</v>
      </c>
      <c r="P580" s="25" t="s">
        <v>6366</v>
      </c>
      <c r="Q580" s="31" t="s">
        <v>5364</v>
      </c>
      <c r="R580" s="31"/>
      <c r="S580" s="32" t="str" cm="1">
        <f t="array" ref="S580">IFERROR(_xlfn.IFS(
U580="MPR ISSUE","PDH",
U580="BSS Hardware Issue","BSS",
U580="Sites strategiques, MLL, Pylone, etc.","ENVTECH",
U580="AKTIVCO DEFAUT GE &amp; POWER Cabinet","AKTIVCO",
U580="AKTIVCO Coupure ENEO &amp; Baisse de tension","AKTIVCO GRID ONLY",
U580="Coupure ENEO &amp; Baisse de tension","IHS GRID ONLY",
U580="Defaut GE &amp; POWER Cabinet","IHS",
U580="Sharing","Partners",
U580="Sites strategiques &amp; DataCenter","SST &amp; DC",
U580="Exclu","Exclu",
U580="SAT","SAT",
U580="SPARE-ISSUE","SPARE-ISSUE",
U580="Fiber CAmtel","TRANS_FO_CAMTEL",
U580="Fiber AOF","Fiber AOF",
U580="Projet OCM (HUAWEI)","TRAVAUX-HUAWEI",
U580="Projet OCM (NOKIA)","TRAVAUX-NOKIA",
U580="ACCESS-ISSUE","ACCESS-ISSUE",
U580="Projet OCM (ZTE, NOKIA, autres projets)","TRAVAUX OCM",
U580="No root CAuse","No root cause",
U580="ODU HS","PDH",
U580="IP &amp; VLAN","PDH",
U580="Warehouse HUAWEI","SPARE-ISSUE",
U580="SPARE-HS","SPARE-ISSUE",
U580="Power Telco","BSS"
),"")</f>
        <v/>
      </c>
      <c r="T580" s="32" t="str" cm="1">
        <f t="array" ref="T580">IFERROR(_xlfn.IFS(
U580="MPR ISSUE","TX ISSUE",
U580="BSS Hardware Issue","RAN ISSUE",
U580="Sites strategiques, MLL, Pylone, etc.","ENVTECH",
U580="AKTIVCO DEFAUT GE &amp; POWER Cabinet","POWER ISSUE",
U580="AKTIVCO Coupure ENEO &amp; Baisse de tension","POWER ISSUE",
U580="Coupure ENEO &amp; Baisse de tension","POWER ISSUE",
U580="Defaut GE &amp; POWER Cabinet","POWER ISSUE",
U580="Sharing","POWER ISSUE",
U580="Sites strategiques &amp; DataCenter","POWER ISSUE",
U580="Exclu","Exclu",
U580="SAT","TX ISSUE",
U580="SPARE-ISSUE","SPARE-ISSUE",
U580="Fiber CAmtel","TX ISSUE",
U580="Fiber AOF","TX ISSUE",
U580="Projet OCM (HUAWEI)","TRAVAUX-HUAWEI",
U580="Projet OCM (NOKIA)","TRAVAUX -NOKIA",
U580="ACCESS-ISSUE","ACCESS-ISSUE",
U580="Projet OCM (ZTE, NOKIA, autres projets)","TRAVAUX OCM",
U580="No root CAuse","No root cause",
U580="ODU HS","TX ISSUE",
U580="IP &amp; VLAN","TX ISSUE",
U580="Warehouse HUAWEI","SPARE-ISSUE",
U580="SPARE-HS","SPARE-ISSUE",
U580="Power Telco","RAN ISSUE"
),"")</f>
        <v/>
      </c>
      <c r="U580" s="33"/>
      <c r="V580" s="32" t="str" cm="1">
        <f t="array" ref="V580">IFERROR(_xlfn.IFS(
U580="MPR ISSUE","ACTIVE",
U580="BSS Hardware Issue","ACTIVE",
U580="Sites strategiques, MLL, Pylone, etc.","PASSIVE",
U580="AKTIVCO DEFAUT GE &amp; POWER Cabinet","PASSIVE",
U580="AKTIVCO Coupure ENEO &amp; Baisse de tension","PASSIVE",
U580="Coupure ENEO &amp; Baisse de tension","PASSIVE",
U580="Defaut GE &amp; POWER Cabinet","PASSIVE",
U580="Sharing","PASSIVE",
U580="Sites strategiques &amp; DataCenter","PASSIVE",
U580="Exclu","Exclu",
U580="SAT","ACTIVE",
U580="SPARE-ISSUE","SPARE-ISSUE",
U580="Fiber CAmtel","ACTIVE",
U580="Fiber AOF","ACTIVE",
U580="Projet OCM (HUAWEI)","PLANNED WORKS",
U580="Projet OCM (NOKIA)","PLANNED WORKS",
U580="ACCESS-ISSUE","ACCESS-ISSUE",
U580="Projet OCM (ZTE, NOKIA, autres projets)","PLANNED WORKS",
U580="No root CAuse","No root cause",
U580="ODU HS","ACTIVE",
U580="IP &amp; VLAN","ACTIVE",
U580="Warehouse HUAWEI","SPARE-ISSUE",
U580="SPARE-HS","SPARE-ISSUE",
U580="Power Telco","ACTIVE"
),"")</f>
        <v/>
      </c>
      <c r="W580" s="51"/>
      <c r="X580" s="51"/>
      <c r="Y580" s="51"/>
      <c r="Z580" s="51"/>
      <c r="AA580" s="51"/>
      <c r="AB580" s="34" t="s">
        <v>5420</v>
      </c>
      <c r="AC580" s="34" t="str">
        <f>_xlfn.XLOOKUP(B580,[4]ALL!$B:$B,[4]ALL!$N:$N,"")</f>
        <v/>
      </c>
      <c r="AD580" s="34" t="s">
        <v>5420</v>
      </c>
      <c r="AE580" s="34"/>
      <c r="AF580" s="36" t="s">
        <v>5420</v>
      </c>
      <c r="AG580" s="29"/>
      <c r="AH580" s="35"/>
      <c r="AI580" s="29"/>
      <c r="AJ580" s="29" t="s">
        <v>5420</v>
      </c>
      <c r="AK580" s="36" t="s">
        <v>5420</v>
      </c>
      <c r="AL580" s="36" t="s">
        <v>5420</v>
      </c>
      <c r="AM580" s="36" t="s">
        <v>5420</v>
      </c>
      <c r="AN580" s="36" t="s">
        <v>5420</v>
      </c>
      <c r="AO580" s="36" t="s">
        <v>5420</v>
      </c>
      <c r="AP580" s="36" t="s">
        <v>5420</v>
      </c>
      <c r="AQ580" s="36" t="s">
        <v>5420</v>
      </c>
      <c r="AR580" s="36" t="s">
        <v>5420</v>
      </c>
      <c r="AS580" s="36" t="s">
        <v>5420</v>
      </c>
      <c r="AT580" s="36" t="s">
        <v>5420</v>
      </c>
      <c r="AU580" s="36" t="s">
        <v>5420</v>
      </c>
      <c r="AV580" s="36" t="s">
        <v>5420</v>
      </c>
      <c r="AW580" s="45"/>
      <c r="AX580" s="45" t="s">
        <v>5420</v>
      </c>
      <c r="AY580" s="45" t="s">
        <v>5420</v>
      </c>
      <c r="AZ580" s="45" t="s">
        <v>5420</v>
      </c>
      <c r="BA580" s="36" t="s">
        <v>5420</v>
      </c>
    </row>
    <row r="581" spans="1:53" s="58" customFormat="1" ht="15.6" hidden="1" x14ac:dyDescent="0.3">
      <c r="A581" s="27" t="s">
        <v>4518</v>
      </c>
      <c r="B581" s="28" t="s">
        <v>4519</v>
      </c>
      <c r="C581" s="29" t="str">
        <f>_xlfn.XLOOKUP(B581,'[1]daily break down'!$D:$D,'[1]daily break down'!$E:$E,"")</f>
        <v>Douala</v>
      </c>
      <c r="D581" s="27" t="s">
        <v>11</v>
      </c>
      <c r="E581" s="27" t="s">
        <v>12</v>
      </c>
      <c r="F581" s="29" t="s">
        <v>31</v>
      </c>
      <c r="G581" s="27" t="s">
        <v>32</v>
      </c>
      <c r="H581" s="30" t="str">
        <f>_xlfn.XLOOKUP(B581,[2]CALCULATION!$B:$B,[2]CALCULATION!$H:$H,"")</f>
        <v>ZTE</v>
      </c>
      <c r="I581" s="25">
        <v>0</v>
      </c>
      <c r="J581" s="25">
        <v>0</v>
      </c>
      <c r="K581" s="25">
        <v>0</v>
      </c>
      <c r="L581" s="25">
        <v>0</v>
      </c>
      <c r="M581" s="25">
        <v>0</v>
      </c>
      <c r="N581" s="25">
        <v>0</v>
      </c>
      <c r="O581" s="25">
        <v>2.2293847896745524E-3</v>
      </c>
      <c r="P581" s="25" t="s">
        <v>6366</v>
      </c>
      <c r="Q581" s="31" t="s">
        <v>5364</v>
      </c>
      <c r="R581" s="31"/>
      <c r="S581" s="32" t="str" cm="1">
        <f t="array" ref="S581">IFERROR(_xlfn.IFS(
U581="MPR ISSUE","PDH",
U581="BSS Hardware Issue","BSS",
U581="Sites strategiques, MLL, Pylone, etc.","ENVTECH",
U581="AKTIVCO DEFAUT GE &amp; POWER Cabinet","AKTIVCO",
U581="AKTIVCO Coupure ENEO &amp; Baisse de tension","AKTIVCO GRID ONLY",
U581="Coupure ENEO &amp; Baisse de tension","IHS GRID ONLY",
U581="Defaut GE &amp; POWER Cabinet","IHS",
U581="Sharing","Partners",
U581="Sites strategiques &amp; DataCenter","SST &amp; DC",
U581="Exclu","Exclu",
U581="SAT","SAT",
U581="SPARE-ISSUE","SPARE-ISSUE",
U581="Fiber CAmtel","TRANS_FO_CAMTEL",
U581="Fiber AOF","Fiber AOF",
U581="Projet OCM (HUAWEI)","TRAVAUX-HUAWEI",
U581="Projet OCM (NOKIA)","TRAVAUX-NOKIA",
U581="ACCESS-ISSUE","ACCESS-ISSUE",
U581="Projet OCM (ZTE, NOKIA, autres projets)","TRAVAUX OCM",
U581="No root CAuse","No root cause",
U581="ODU HS","PDH",
U581="IP &amp; VLAN","PDH",
U581="Warehouse HUAWEI","SPARE-ISSUE",
U581="SPARE-HS","SPARE-ISSUE",
U581="Power Telco","BSS"
),"")</f>
        <v/>
      </c>
      <c r="T581" s="32" t="str" cm="1">
        <f t="array" ref="T581">IFERROR(_xlfn.IFS(
U581="MPR ISSUE","TX ISSUE",
U581="BSS Hardware Issue","RAN ISSUE",
U581="Sites strategiques, MLL, Pylone, etc.","ENVTECH",
U581="AKTIVCO DEFAUT GE &amp; POWER Cabinet","POWER ISSUE",
U581="AKTIVCO Coupure ENEO &amp; Baisse de tension","POWER ISSUE",
U581="Coupure ENEO &amp; Baisse de tension","POWER ISSUE",
U581="Defaut GE &amp; POWER Cabinet","POWER ISSUE",
U581="Sharing","POWER ISSUE",
U581="Sites strategiques &amp; DataCenter","POWER ISSUE",
U581="Exclu","Exclu",
U581="SAT","TX ISSUE",
U581="SPARE-ISSUE","SPARE-ISSUE",
U581="Fiber CAmtel","TX ISSUE",
U581="Fiber AOF","TX ISSUE",
U581="Projet OCM (HUAWEI)","TRAVAUX-HUAWEI",
U581="Projet OCM (NOKIA)","TRAVAUX -NOKIA",
U581="ACCESS-ISSUE","ACCESS-ISSUE",
U581="Projet OCM (ZTE, NOKIA, autres projets)","TRAVAUX OCM",
U581="No root CAuse","No root cause",
U581="ODU HS","TX ISSUE",
U581="IP &amp; VLAN","TX ISSUE",
U581="Warehouse HUAWEI","SPARE-ISSUE",
U581="SPARE-HS","SPARE-ISSUE",
U581="Power Telco","RAN ISSUE"
),"")</f>
        <v/>
      </c>
      <c r="U581" s="33"/>
      <c r="V581" s="32" t="str" cm="1">
        <f t="array" ref="V581">IFERROR(_xlfn.IFS(
U581="MPR ISSUE","ACTIVE",
U581="BSS Hardware Issue","ACTIVE",
U581="Sites strategiques, MLL, Pylone, etc.","PASSIVE",
U581="AKTIVCO DEFAUT GE &amp; POWER Cabinet","PASSIVE",
U581="AKTIVCO Coupure ENEO &amp; Baisse de tension","PASSIVE",
U581="Coupure ENEO &amp; Baisse de tension","PASSIVE",
U581="Defaut GE &amp; POWER Cabinet","PASSIVE",
U581="Sharing","PASSIVE",
U581="Sites strategiques &amp; DataCenter","PASSIVE",
U581="Exclu","Exclu",
U581="SAT","ACTIVE",
U581="SPARE-ISSUE","SPARE-ISSUE",
U581="Fiber CAmtel","ACTIVE",
U581="Fiber AOF","ACTIVE",
U581="Projet OCM (HUAWEI)","PLANNED WORKS",
U581="Projet OCM (NOKIA)","PLANNED WORKS",
U581="ACCESS-ISSUE","ACCESS-ISSUE",
U581="Projet OCM (ZTE, NOKIA, autres projets)","PLANNED WORKS",
U581="No root CAuse","No root cause",
U581="ODU HS","ACTIVE",
U581="IP &amp; VLAN","ACTIVE",
U581="Warehouse HUAWEI","SPARE-ISSUE",
U581="SPARE-HS","SPARE-ISSUE",
U581="Power Telco","ACTIVE"
),"")</f>
        <v/>
      </c>
      <c r="W581" s="51"/>
      <c r="X581" s="51"/>
      <c r="Y581" s="51"/>
      <c r="Z581" s="51"/>
      <c r="AA581" s="51"/>
      <c r="AB581" s="34" t="s">
        <v>5420</v>
      </c>
      <c r="AC581" s="34" t="str">
        <f>_xlfn.XLOOKUP(B581,[4]ALL!$B:$B,[4]ALL!$N:$N,"")</f>
        <v/>
      </c>
      <c r="AD581" s="34" t="s">
        <v>5420</v>
      </c>
      <c r="AE581" s="34"/>
      <c r="AF581" s="36" t="s">
        <v>5420</v>
      </c>
      <c r="AG581" s="29"/>
      <c r="AH581" s="35"/>
      <c r="AI581" s="29"/>
      <c r="AJ581" s="29" t="s">
        <v>5420</v>
      </c>
      <c r="AK581" s="36" t="s">
        <v>5420</v>
      </c>
      <c r="AL581" s="36" t="s">
        <v>5420</v>
      </c>
      <c r="AM581" s="36" t="s">
        <v>5420</v>
      </c>
      <c r="AN581" s="36" t="s">
        <v>5420</v>
      </c>
      <c r="AO581" s="36" t="s">
        <v>5420</v>
      </c>
      <c r="AP581" s="36" t="s">
        <v>5420</v>
      </c>
      <c r="AQ581" s="36" t="s">
        <v>5420</v>
      </c>
      <c r="AR581" s="36" t="s">
        <v>5420</v>
      </c>
      <c r="AS581" s="36" t="s">
        <v>5420</v>
      </c>
      <c r="AT581" s="36" t="s">
        <v>5420</v>
      </c>
      <c r="AU581" s="36" t="s">
        <v>5420</v>
      </c>
      <c r="AV581" s="36" t="s">
        <v>5420</v>
      </c>
      <c r="AW581" s="45"/>
      <c r="AX581" s="45" t="s">
        <v>5420</v>
      </c>
      <c r="AY581" s="45" t="s">
        <v>5420</v>
      </c>
      <c r="AZ581" s="45" t="s">
        <v>5420</v>
      </c>
      <c r="BA581" s="36" t="s">
        <v>5420</v>
      </c>
    </row>
    <row r="582" spans="1:53" s="58" customFormat="1" ht="15.6" hidden="1" x14ac:dyDescent="0.3">
      <c r="A582" s="27" t="s">
        <v>956</v>
      </c>
      <c r="B582" s="28" t="s">
        <v>957</v>
      </c>
      <c r="C582" s="29" t="str">
        <f>_xlfn.XLOOKUP(B582,'[1]daily break down'!$D:$D,'[1]daily break down'!$E:$E,"")</f>
        <v>SUD-OUEST</v>
      </c>
      <c r="D582" s="27" t="s">
        <v>11</v>
      </c>
      <c r="E582" s="27" t="s">
        <v>12</v>
      </c>
      <c r="F582" s="29" t="s">
        <v>13</v>
      </c>
      <c r="G582" s="27" t="s">
        <v>106</v>
      </c>
      <c r="H582" s="37" t="str">
        <f>_xlfn.XLOOKUP(B582,[2]CALCULATION!$B:$B,[2]CALCULATION!$H:$H,"")</f>
        <v>Huawei</v>
      </c>
      <c r="I582" s="25">
        <v>3.3315926296895552E-2</v>
      </c>
      <c r="J582" s="25">
        <v>3.2994894887182426E-3</v>
      </c>
      <c r="K582" s="25">
        <v>0</v>
      </c>
      <c r="L582" s="25">
        <v>1.9618586149135493E-3</v>
      </c>
      <c r="M582" s="25">
        <v>0</v>
      </c>
      <c r="N582" s="25">
        <v>1.8726832233265697E-3</v>
      </c>
      <c r="O582" s="25">
        <v>2.1402093980875093E-3</v>
      </c>
      <c r="P582" s="25" t="s">
        <v>6366</v>
      </c>
      <c r="Q582" s="31" t="s">
        <v>5364</v>
      </c>
      <c r="R582" s="31"/>
      <c r="S582" s="32" t="str" cm="1">
        <f t="array" ref="S582">IFERROR(_xlfn.IFS(
U582="MPR ISSUE","PDH",
U582="BSS Hardware Issue","BSS",
U582="Sites strategiques, MLL, Pylone, etc.","ENVTECH",
U582="AKTIVCO DEFAUT GE &amp; POWER Cabinet","AKTIVCO",
U582="AKTIVCO Coupure ENEO &amp; Baisse de tension","AKTIVCO GRID ONLY",
U582="Coupure ENEO &amp; Baisse de tension","IHS GRID ONLY",
U582="Defaut GE &amp; POWER Cabinet","IHS",
U582="Sharing","Partners",
U582="Sites strategiques &amp; DataCenter","SST &amp; DC",
U582="Exclu","Exclu",
U582="SAT","SAT",
U582="SPARE-ISSUE","SPARE-ISSUE",
U582="Fiber CAmtel","TRANS_FO_CAMTEL",
U582="Fiber AOF","Fiber AOF",
U582="Projet OCM (HUAWEI)","TRAVAUX-HUAWEI",
U582="Projet OCM (NOKIA)","TRAVAUX-NOKIA",
U582="ACCESS-ISSUE","ACCESS-ISSUE",
U582="Projet OCM (ZTE, NOKIA, autres projets)","TRAVAUX OCM",
U582="No root CAuse","No root cause",
U582="ODU HS","PDH",
U582="IP &amp; VLAN","PDH",
U582="Warehouse HUAWEI","SPARE-ISSUE",
U582="SPARE-HS","SPARE-ISSUE",
U582="Power Telco","BSS"
),"")</f>
        <v/>
      </c>
      <c r="T582" s="32" t="str" cm="1">
        <f t="array" ref="T582">IFERROR(_xlfn.IFS(
U582="MPR ISSUE","TX ISSUE",
U582="BSS Hardware Issue","RAN ISSUE",
U582="Sites strategiques, MLL, Pylone, etc.","ENVTECH",
U582="AKTIVCO DEFAUT GE &amp; POWER Cabinet","POWER ISSUE",
U582="AKTIVCO Coupure ENEO &amp; Baisse de tension","POWER ISSUE",
U582="Coupure ENEO &amp; Baisse de tension","POWER ISSUE",
U582="Defaut GE &amp; POWER Cabinet","POWER ISSUE",
U582="Sharing","POWER ISSUE",
U582="Sites strategiques &amp; DataCenter","POWER ISSUE",
U582="Exclu","Exclu",
U582="SAT","TX ISSUE",
U582="SPARE-ISSUE","SPARE-ISSUE",
U582="Fiber CAmtel","TX ISSUE",
U582="Fiber AOF","TX ISSUE",
U582="Projet OCM (HUAWEI)","TRAVAUX-HUAWEI",
U582="Projet OCM (NOKIA)","TRAVAUX -NOKIA",
U582="ACCESS-ISSUE","ACCESS-ISSUE",
U582="Projet OCM (ZTE, NOKIA, autres projets)","TRAVAUX OCM",
U582="No root CAuse","No root cause",
U582="ODU HS","TX ISSUE",
U582="IP &amp; VLAN","TX ISSUE",
U582="Warehouse HUAWEI","SPARE-ISSUE",
U582="SPARE-HS","SPARE-ISSUE",
U582="Power Telco","RAN ISSUE"
),"")</f>
        <v/>
      </c>
      <c r="U582" s="33"/>
      <c r="V582" s="32" t="str" cm="1">
        <f t="array" ref="V582">IFERROR(_xlfn.IFS(
U582="MPR ISSUE","ACTIVE",
U582="BSS Hardware Issue","ACTIVE",
U582="Sites strategiques, MLL, Pylone, etc.","PASSIVE",
U582="AKTIVCO DEFAUT GE &amp; POWER Cabinet","PASSIVE",
U582="AKTIVCO Coupure ENEO &amp; Baisse de tension","PASSIVE",
U582="Coupure ENEO &amp; Baisse de tension","PASSIVE",
U582="Defaut GE &amp; POWER Cabinet","PASSIVE",
U582="Sharing","PASSIVE",
U582="Sites strategiques &amp; DataCenter","PASSIVE",
U582="Exclu","Exclu",
U582="SAT","ACTIVE",
U582="SPARE-ISSUE","SPARE-ISSUE",
U582="Fiber CAmtel","ACTIVE",
U582="Fiber AOF","ACTIVE",
U582="Projet OCM (HUAWEI)","PLANNED WORKS",
U582="Projet OCM (NOKIA)","PLANNED WORKS",
U582="ACCESS-ISSUE","ACCESS-ISSUE",
U582="Projet OCM (ZTE, NOKIA, autres projets)","PLANNED WORKS",
U582="No root CAuse","No root cause",
U582="ODU HS","ACTIVE",
U582="IP &amp; VLAN","ACTIVE",
U582="Warehouse HUAWEI","SPARE-ISSUE",
U582="SPARE-HS","SPARE-ISSUE",
U582="Power Telco","ACTIVE"
),"")</f>
        <v/>
      </c>
      <c r="W582" s="51"/>
      <c r="X582" s="51"/>
      <c r="Y582" s="51"/>
      <c r="Z582" s="51"/>
      <c r="AA582" s="51"/>
      <c r="AB582" s="34" t="s">
        <v>5420</v>
      </c>
      <c r="AC582" s="34" t="str">
        <f>_xlfn.XLOOKUP(B582,[4]ALL!$B:$B,[4]ALL!$N:$N,"")</f>
        <v/>
      </c>
      <c r="AD582" s="34" t="s">
        <v>5420</v>
      </c>
      <c r="AE582" s="34"/>
      <c r="AF582" s="36" t="s">
        <v>5420</v>
      </c>
      <c r="AG582" s="29"/>
      <c r="AH582" s="35"/>
      <c r="AI582" s="29"/>
      <c r="AJ582" s="29" t="s">
        <v>5420</v>
      </c>
      <c r="AK582" s="36" t="s">
        <v>5420</v>
      </c>
      <c r="AL582" s="36" t="s">
        <v>5420</v>
      </c>
      <c r="AM582" s="36" t="s">
        <v>5420</v>
      </c>
      <c r="AN582" s="36" t="s">
        <v>5420</v>
      </c>
      <c r="AO582" s="36" t="s">
        <v>5420</v>
      </c>
      <c r="AP582" s="36" t="s">
        <v>5420</v>
      </c>
      <c r="AQ582" s="36" t="s">
        <v>5420</v>
      </c>
      <c r="AR582" s="36" t="s">
        <v>5420</v>
      </c>
      <c r="AS582" s="36" t="s">
        <v>5420</v>
      </c>
      <c r="AT582" s="36" t="s">
        <v>5420</v>
      </c>
      <c r="AU582" s="36" t="s">
        <v>5420</v>
      </c>
      <c r="AV582" s="36" t="s">
        <v>5420</v>
      </c>
      <c r="AW582" s="45"/>
      <c r="AX582" s="45" t="s">
        <v>5420</v>
      </c>
      <c r="AY582" s="45" t="s">
        <v>5420</v>
      </c>
      <c r="AZ582" s="45" t="s">
        <v>5420</v>
      </c>
      <c r="BA582" s="36" t="s">
        <v>5420</v>
      </c>
    </row>
    <row r="583" spans="1:53" s="58" customFormat="1" ht="15.6" hidden="1" x14ac:dyDescent="0.3">
      <c r="A583" s="40" t="s">
        <v>1353</v>
      </c>
      <c r="B583" s="28" t="s">
        <v>1354</v>
      </c>
      <c r="C583" s="29" t="str">
        <f>_xlfn.XLOOKUP(B583,'[1]daily break down'!$D:$D,'[1]daily break down'!$E:$E,"")</f>
        <v>ADAMAOUA</v>
      </c>
      <c r="D583" s="27" t="s">
        <v>11</v>
      </c>
      <c r="E583" s="27" t="s">
        <v>96</v>
      </c>
      <c r="F583" s="29" t="s">
        <v>90</v>
      </c>
      <c r="G583" s="27" t="s">
        <v>1355</v>
      </c>
      <c r="H583" s="39" t="str">
        <f>_xlfn.XLOOKUP(B583,[2]CALCULATION!$B:$B,[2]CALCULATION!$H:$H,"")</f>
        <v>NOKIA</v>
      </c>
      <c r="I583" s="25">
        <v>8.9190876114083977E-4</v>
      </c>
      <c r="J583" s="25">
        <v>0</v>
      </c>
      <c r="K583" s="25">
        <v>0</v>
      </c>
      <c r="L583" s="25">
        <v>3.3263948691777866E-2</v>
      </c>
      <c r="M583" s="25">
        <v>7.8408227125814689E-2</v>
      </c>
      <c r="N583" s="25">
        <v>1.5875057093349638E-2</v>
      </c>
      <c r="O583" s="25">
        <v>1.8728999941590844E-3</v>
      </c>
      <c r="P583" s="25" t="s">
        <v>6366</v>
      </c>
      <c r="Q583" s="31" t="s">
        <v>5364</v>
      </c>
      <c r="R583" s="31"/>
      <c r="S583" s="32" t="str" cm="1">
        <f t="array" ref="S583">IFERROR(_xlfn.IFS(
U583="MPR ISSUE","PDH",
U583="BSS Hardware Issue","BSS",
U583="Sites strategiques, MLL, Pylone, etc.","ENVTECH",
U583="AKTIVCO DEFAUT GE &amp; POWER Cabinet","AKTIVCO",
U583="AKTIVCO Coupure ENEO &amp; Baisse de tension","AKTIVCO GRID ONLY",
U583="Coupure ENEO &amp; Baisse de tension","IHS GRID ONLY",
U583="Defaut GE &amp; POWER Cabinet","IHS",
U583="Sharing","Partners",
U583="Sites strategiques &amp; DataCenter","SST &amp; DC",
U583="Exclu","Exclu",
U583="SAT","SAT",
U583="SPARE-ISSUE","SPARE-ISSUE",
U583="Fiber CAmtel","TRANS_FO_CAMTEL",
U583="Fiber AOF","Fiber AOF",
U583="Projet OCM (HUAWEI)","TRAVAUX-HUAWEI",
U583="Projet OCM (NOKIA)","TRAVAUX-NOKIA",
U583="ACCESS-ISSUE","ACCESS-ISSUE",
U583="Projet OCM (ZTE, NOKIA, autres projets)","TRAVAUX OCM",
U583="No root CAuse","No root cause",
U583="ODU HS","PDH",
U583="IP &amp; VLAN","PDH",
U583="Warehouse HUAWEI","SPARE-ISSUE",
U583="SPARE-HS","SPARE-ISSUE",
U583="Power Telco","BSS"
),"")</f>
        <v/>
      </c>
      <c r="T583" s="32" t="str" cm="1">
        <f t="array" ref="T583">IFERROR(_xlfn.IFS(
U583="MPR ISSUE","TX ISSUE",
U583="BSS Hardware Issue","RAN ISSUE",
U583="Sites strategiques, MLL, Pylone, etc.","ENVTECH",
U583="AKTIVCO DEFAUT GE &amp; POWER Cabinet","POWER ISSUE",
U583="AKTIVCO Coupure ENEO &amp; Baisse de tension","POWER ISSUE",
U583="Coupure ENEO &amp; Baisse de tension","POWER ISSUE",
U583="Defaut GE &amp; POWER Cabinet","POWER ISSUE",
U583="Sharing","POWER ISSUE",
U583="Sites strategiques &amp; DataCenter","POWER ISSUE",
U583="Exclu","Exclu",
U583="SAT","TX ISSUE",
U583="SPARE-ISSUE","SPARE-ISSUE",
U583="Fiber CAmtel","TX ISSUE",
U583="Fiber AOF","TX ISSUE",
U583="Projet OCM (HUAWEI)","TRAVAUX-HUAWEI",
U583="Projet OCM (NOKIA)","TRAVAUX -NOKIA",
U583="ACCESS-ISSUE","ACCESS-ISSUE",
U583="Projet OCM (ZTE, NOKIA, autres projets)","TRAVAUX OCM",
U583="No root CAuse","No root cause",
U583="ODU HS","TX ISSUE",
U583="IP &amp; VLAN","TX ISSUE",
U583="Warehouse HUAWEI","SPARE-ISSUE",
U583="SPARE-HS","SPARE-ISSUE",
U583="Power Telco","RAN ISSUE"
),"")</f>
        <v/>
      </c>
      <c r="U583" s="33"/>
      <c r="V583" s="32" t="str" cm="1">
        <f t="array" ref="V583">IFERROR(_xlfn.IFS(
U583="MPR ISSUE","ACTIVE",
U583="BSS Hardware Issue","ACTIVE",
U583="Sites strategiques, MLL, Pylone, etc.","PASSIVE",
U583="AKTIVCO DEFAUT GE &amp; POWER Cabinet","PASSIVE",
U583="AKTIVCO Coupure ENEO &amp; Baisse de tension","PASSIVE",
U583="Coupure ENEO &amp; Baisse de tension","PASSIVE",
U583="Defaut GE &amp; POWER Cabinet","PASSIVE",
U583="Sharing","PASSIVE",
U583="Sites strategiques &amp; DataCenter","PASSIVE",
U583="Exclu","Exclu",
U583="SAT","ACTIVE",
U583="SPARE-ISSUE","SPARE-ISSUE",
U583="Fiber CAmtel","ACTIVE",
U583="Fiber AOF","ACTIVE",
U583="Projet OCM (HUAWEI)","PLANNED WORKS",
U583="Projet OCM (NOKIA)","PLANNED WORKS",
U583="ACCESS-ISSUE","ACCESS-ISSUE",
U583="Projet OCM (ZTE, NOKIA, autres projets)","PLANNED WORKS",
U583="No root CAuse","No root cause",
U583="ODU HS","ACTIVE",
U583="IP &amp; VLAN","ACTIVE",
U583="Warehouse HUAWEI","SPARE-ISSUE",
U583="SPARE-HS","SPARE-ISSUE",
U583="Power Telco","ACTIVE"
),"")</f>
        <v/>
      </c>
      <c r="W583" s="51"/>
      <c r="X583" s="51"/>
      <c r="Y583" s="51"/>
      <c r="Z583" s="51"/>
      <c r="AA583" s="51"/>
      <c r="AB583" s="34" t="s">
        <v>5420</v>
      </c>
      <c r="AC583" s="34" t="str">
        <f>_xlfn.XLOOKUP(B583,[4]ALL!$B:$B,[4]ALL!$N:$N,"")</f>
        <v/>
      </c>
      <c r="AD583" s="34" t="s">
        <v>5420</v>
      </c>
      <c r="AE583" s="34"/>
      <c r="AF583" s="36" t="s">
        <v>5420</v>
      </c>
      <c r="AG583" s="29"/>
      <c r="AH583" s="35"/>
      <c r="AI583" s="29"/>
      <c r="AJ583" s="29" t="s">
        <v>5420</v>
      </c>
      <c r="AK583" s="36" t="s">
        <v>5420</v>
      </c>
      <c r="AL583" s="36" t="s">
        <v>5420</v>
      </c>
      <c r="AM583" s="36" t="s">
        <v>5420</v>
      </c>
      <c r="AN583" s="36" t="s">
        <v>5420</v>
      </c>
      <c r="AO583" s="36" t="s">
        <v>5420</v>
      </c>
      <c r="AP583" s="36" t="s">
        <v>5420</v>
      </c>
      <c r="AQ583" s="36" t="s">
        <v>5420</v>
      </c>
      <c r="AR583" s="36" t="s">
        <v>5420</v>
      </c>
      <c r="AS583" s="36" t="s">
        <v>5420</v>
      </c>
      <c r="AT583" s="36" t="s">
        <v>5420</v>
      </c>
      <c r="AU583" s="36" t="s">
        <v>5420</v>
      </c>
      <c r="AV583" s="36" t="s">
        <v>5420</v>
      </c>
      <c r="AW583" s="45"/>
      <c r="AX583" s="45" t="s">
        <v>5420</v>
      </c>
      <c r="AY583" s="45" t="s">
        <v>5420</v>
      </c>
      <c r="AZ583" s="45" t="s">
        <v>5420</v>
      </c>
      <c r="BA583" s="36" t="s">
        <v>5420</v>
      </c>
    </row>
    <row r="584" spans="1:53" s="58" customFormat="1" ht="15.6" hidden="1" x14ac:dyDescent="0.3">
      <c r="A584" s="27" t="s">
        <v>1483</v>
      </c>
      <c r="B584" s="28" t="s">
        <v>1484</v>
      </c>
      <c r="C584" s="29" t="str">
        <f>_xlfn.XLOOKUP(B584,'[1]daily break down'!$D:$D,'[1]daily break down'!$E:$E,"")</f>
        <v>EXTREME-NORD</v>
      </c>
      <c r="D584" s="27" t="s">
        <v>1485</v>
      </c>
      <c r="E584" s="27"/>
      <c r="F584" s="29" t="s">
        <v>55</v>
      </c>
      <c r="G584" s="27" t="s">
        <v>1486</v>
      </c>
      <c r="H584" s="39" t="str">
        <f>_xlfn.XLOOKUP(B584,[2]CALCULATION!$B:$B,[2]CALCULATION!$H:$H,"")</f>
        <v>NOKIA</v>
      </c>
      <c r="I584" s="25">
        <v>6.8223122661415739E-2</v>
      </c>
      <c r="J584" s="25">
        <v>2.0689888179671278E-2</v>
      </c>
      <c r="K584" s="25">
        <v>0</v>
      </c>
      <c r="L584" s="25">
        <v>5.1543376337274127E-2</v>
      </c>
      <c r="M584" s="25">
        <v>0.17906418630665491</v>
      </c>
      <c r="N584" s="25">
        <v>2.0421164673418313E-2</v>
      </c>
      <c r="O584" s="25">
        <v>1.8727916024701577E-3</v>
      </c>
      <c r="P584" s="25" t="s">
        <v>6366</v>
      </c>
      <c r="Q584" s="31" t="str">
        <f>_xlfn.XLOOKUP(B584,'[1]daily break down'!$D:$D,'[1]daily break down'!$O:$O,"")</f>
        <v>Insecurity</v>
      </c>
      <c r="R584" s="31"/>
      <c r="S584" s="32" t="str" cm="1">
        <f t="array" ref="S584">IFERROR(_xlfn.IFS(
U584="MPR ISSUE","PDH",
U584="BSS Hardware Issue","BSS",
U584="Sites strategiques, MLL, Pylone, etc.","ENVTECH",
U584="AKTIVCO DEFAUT GE &amp; POWER Cabinet","AKTIVCO",
U584="AKTIVCO Coupure ENEO &amp; Baisse de tension","AKTIVCO GRID ONLY",
U584="Coupure ENEO &amp; Baisse de tension","IHS GRID ONLY",
U584="Defaut GE &amp; POWER Cabinet","IHS",
U584="Sharing","Partners",
U584="Sites strategiques &amp; DataCenter","SST &amp; DC",
U584="Exclu","Exclu",
U584="SAT","SAT",
U584="SPARE-ISSUE","SPARE-ISSUE",
U584="Fiber CAmtel","TRANS_FO_CAMTEL",
U584="Fiber AOF","Fiber AOF",
U584="Projet OCM (HUAWEI)","TRAVAUX-HUAWEI",
U584="Projet OCM (NOKIA)","TRAVAUX-NOKIA",
U584="ACCESS-ISSUE","ACCESS-ISSUE",
U584="Projet OCM (ZTE, NOKIA, autres projets)","TRAVAUX OCM",
U584="No root CAuse","No root cause",
U584="ODU HS","PDH",
U584="IP &amp; VLAN","PDH",
U584="Warehouse HUAWEI","SPARE-ISSUE",
U584="SPARE-HS","SPARE-ISSUE",
U584="Power Telco","BSS"
),"")</f>
        <v/>
      </c>
      <c r="T584" s="32" t="str" cm="1">
        <f t="array" ref="T584">IFERROR(_xlfn.IFS(
U584="MPR ISSUE","TX ISSUE",
U584="BSS Hardware Issue","RAN ISSUE",
U584="Sites strategiques, MLL, Pylone, etc.","ENVTECH",
U584="AKTIVCO DEFAUT GE &amp; POWER Cabinet","POWER ISSUE",
U584="AKTIVCO Coupure ENEO &amp; Baisse de tension","POWER ISSUE",
U584="Coupure ENEO &amp; Baisse de tension","POWER ISSUE",
U584="Defaut GE &amp; POWER Cabinet","POWER ISSUE",
U584="Sharing","POWER ISSUE",
U584="Sites strategiques &amp; DataCenter","POWER ISSUE",
U584="Exclu","Exclu",
U584="SAT","TX ISSUE",
U584="SPARE-ISSUE","SPARE-ISSUE",
U584="Fiber CAmtel","TX ISSUE",
U584="Fiber AOF","TX ISSUE",
U584="Projet OCM (HUAWEI)","TRAVAUX-HUAWEI",
U584="Projet OCM (NOKIA)","TRAVAUX -NOKIA",
U584="ACCESS-ISSUE","ACCESS-ISSUE",
U584="Projet OCM (ZTE, NOKIA, autres projets)","TRAVAUX OCM",
U584="No root CAuse","No root cause",
U584="ODU HS","TX ISSUE",
U584="IP &amp; VLAN","TX ISSUE",
U584="Warehouse HUAWEI","SPARE-ISSUE",
U584="SPARE-HS","SPARE-ISSUE",
U584="Power Telco","RAN ISSUE"
),"")</f>
        <v/>
      </c>
      <c r="U584" s="33"/>
      <c r="V584" s="32" t="str" cm="1">
        <f t="array" ref="V584">IFERROR(_xlfn.IFS(
U584="MPR ISSUE","ACTIVE",
U584="BSS Hardware Issue","ACTIVE",
U584="Sites strategiques, MLL, Pylone, etc.","PASSIVE",
U584="AKTIVCO DEFAUT GE &amp; POWER Cabinet","PASSIVE",
U584="AKTIVCO Coupure ENEO &amp; Baisse de tension","PASSIVE",
U584="Coupure ENEO &amp; Baisse de tension","PASSIVE",
U584="Defaut GE &amp; POWER Cabinet","PASSIVE",
U584="Sharing","PASSIVE",
U584="Sites strategiques &amp; DataCenter","PASSIVE",
U584="Exclu","Exclu",
U584="SAT","ACTIVE",
U584="SPARE-ISSUE","SPARE-ISSUE",
U584="Fiber CAmtel","ACTIVE",
U584="Fiber AOF","ACTIVE",
U584="Projet OCM (HUAWEI)","PLANNED WORKS",
U584="Projet OCM (NOKIA)","PLANNED WORKS",
U584="ACCESS-ISSUE","ACCESS-ISSUE",
U584="Projet OCM (ZTE, NOKIA, autres projets)","PLANNED WORKS",
U584="No root CAuse","No root cause",
U584="ODU HS","ACTIVE",
U584="IP &amp; VLAN","ACTIVE",
U584="Warehouse HUAWEI","SPARE-ISSUE",
U584="SPARE-HS","SPARE-ISSUE",
U584="Power Telco","ACTIVE"
),"")</f>
        <v/>
      </c>
      <c r="W584" s="51"/>
      <c r="X584" s="51"/>
      <c r="Y584" s="51"/>
      <c r="Z584" s="51"/>
      <c r="AA584" s="51"/>
      <c r="AB584" s="34" t="s">
        <v>5420</v>
      </c>
      <c r="AC584" s="34" t="str">
        <f>_xlfn.XLOOKUP(B584,[4]ALL!$B:$B,[4]ALL!$N:$N,"")</f>
        <v/>
      </c>
      <c r="AD584" s="34" t="s">
        <v>5420</v>
      </c>
      <c r="AE584" s="34"/>
      <c r="AF584" s="36" t="s">
        <v>5420</v>
      </c>
      <c r="AG584" s="29"/>
      <c r="AH584" s="35"/>
      <c r="AI584" s="29"/>
      <c r="AJ584" s="29" t="s">
        <v>5420</v>
      </c>
      <c r="AK584" s="36" t="s">
        <v>5420</v>
      </c>
      <c r="AL584" s="36" t="s">
        <v>5420</v>
      </c>
      <c r="AM584" s="36" t="s">
        <v>5420</v>
      </c>
      <c r="AN584" s="36" t="s">
        <v>5420</v>
      </c>
      <c r="AO584" s="36" t="s">
        <v>5420</v>
      </c>
      <c r="AP584" s="36" t="s">
        <v>5420</v>
      </c>
      <c r="AQ584" s="36" t="s">
        <v>5420</v>
      </c>
      <c r="AR584" s="36" t="s">
        <v>5420</v>
      </c>
      <c r="AS584" s="36" t="s">
        <v>5420</v>
      </c>
      <c r="AT584" s="36" t="s">
        <v>5420</v>
      </c>
      <c r="AU584" s="36" t="s">
        <v>5420</v>
      </c>
      <c r="AV584" s="36" t="s">
        <v>5420</v>
      </c>
      <c r="AW584" s="45"/>
      <c r="AX584" s="45" t="s">
        <v>5420</v>
      </c>
      <c r="AY584" s="45" t="s">
        <v>5420</v>
      </c>
      <c r="AZ584" s="45" t="s">
        <v>5420</v>
      </c>
      <c r="BA584" s="36" t="s">
        <v>5420</v>
      </c>
    </row>
    <row r="585" spans="1:53" s="58" customFormat="1" ht="15.6" hidden="1" x14ac:dyDescent="0.3">
      <c r="A585" s="27" t="s">
        <v>1341</v>
      </c>
      <c r="B585" s="28" t="s">
        <v>1342</v>
      </c>
      <c r="C585" s="29" t="str">
        <f>_xlfn.XLOOKUP(B585,'[1]daily break down'!$D:$D,'[1]daily break down'!$E:$E,"")</f>
        <v>CENTRE</v>
      </c>
      <c r="D585" s="27" t="s">
        <v>11</v>
      </c>
      <c r="E585" s="27" t="s">
        <v>96</v>
      </c>
      <c r="F585" s="29" t="s">
        <v>37</v>
      </c>
      <c r="G585" s="27" t="s">
        <v>1341</v>
      </c>
      <c r="H585" s="39" t="str">
        <f>_xlfn.XLOOKUP(B585,[2]CALCULATION!$B:$B,[2]CALCULATION!$H:$H,"")</f>
        <v>NOKIA</v>
      </c>
      <c r="I585" s="25">
        <v>0.14943826096676976</v>
      </c>
      <c r="J585" s="25">
        <v>0</v>
      </c>
      <c r="K585" s="25">
        <v>7.9205582807555491E-2</v>
      </c>
      <c r="L585" s="25">
        <v>8.799827641803093E-2</v>
      </c>
      <c r="M585" s="25">
        <v>0.26255018791038504</v>
      </c>
      <c r="N585" s="25">
        <v>0.50648055405740933</v>
      </c>
      <c r="O585" s="25">
        <v>1.7656727534221947E-3</v>
      </c>
      <c r="P585" s="25" t="s">
        <v>6366</v>
      </c>
      <c r="Q585" s="31" t="s">
        <v>5364</v>
      </c>
      <c r="R585" s="31"/>
      <c r="S585" s="32" t="str" cm="1">
        <f t="array" ref="S585">IFERROR(_xlfn.IFS(
U585="MPR ISSUE","PDH",
U585="BSS Hardware Issue","BSS",
U585="Sites strategiques, MLL, Pylone, etc.","ENVTECH",
U585="AKTIVCO DEFAUT GE &amp; POWER Cabinet","AKTIVCO",
U585="AKTIVCO Coupure ENEO &amp; Baisse de tension","AKTIVCO GRID ONLY",
U585="Coupure ENEO &amp; Baisse de tension","IHS GRID ONLY",
U585="Defaut GE &amp; POWER Cabinet","IHS",
U585="Sharing","Partners",
U585="Sites strategiques &amp; DataCenter","SST &amp; DC",
U585="Exclu","Exclu",
U585="SAT","SAT",
U585="SPARE-ISSUE","SPARE-ISSUE",
U585="Fiber CAmtel","TRANS_FO_CAMTEL",
U585="Fiber AOF","Fiber AOF",
U585="Projet OCM (HUAWEI)","TRAVAUX-HUAWEI",
U585="Projet OCM (NOKIA)","TRAVAUX-NOKIA",
U585="ACCESS-ISSUE","ACCESS-ISSUE",
U585="Projet OCM (ZTE, NOKIA, autres projets)","TRAVAUX OCM",
U585="No root CAuse","No root cause",
U585="ODU HS","PDH",
U585="IP &amp; VLAN","PDH",
U585="Warehouse HUAWEI","SPARE-ISSUE",
U585="SPARE-HS","SPARE-ISSUE",
U585="Power Telco","BSS"
),"")</f>
        <v/>
      </c>
      <c r="T585" s="32" t="str" cm="1">
        <f t="array" ref="T585">IFERROR(_xlfn.IFS(
U585="MPR ISSUE","TX ISSUE",
U585="BSS Hardware Issue","RAN ISSUE",
U585="Sites strategiques, MLL, Pylone, etc.","ENVTECH",
U585="AKTIVCO DEFAUT GE &amp; POWER Cabinet","POWER ISSUE",
U585="AKTIVCO Coupure ENEO &amp; Baisse de tension","POWER ISSUE",
U585="Coupure ENEO &amp; Baisse de tension","POWER ISSUE",
U585="Defaut GE &amp; POWER Cabinet","POWER ISSUE",
U585="Sharing","POWER ISSUE",
U585="Sites strategiques &amp; DataCenter","POWER ISSUE",
U585="Exclu","Exclu",
U585="SAT","TX ISSUE",
U585="SPARE-ISSUE","SPARE-ISSUE",
U585="Fiber CAmtel","TX ISSUE",
U585="Fiber AOF","TX ISSUE",
U585="Projet OCM (HUAWEI)","TRAVAUX-HUAWEI",
U585="Projet OCM (NOKIA)","TRAVAUX -NOKIA",
U585="ACCESS-ISSUE","ACCESS-ISSUE",
U585="Projet OCM (ZTE, NOKIA, autres projets)","TRAVAUX OCM",
U585="No root CAuse","No root cause",
U585="ODU HS","TX ISSUE",
U585="IP &amp; VLAN","TX ISSUE",
U585="Warehouse HUAWEI","SPARE-ISSUE",
U585="SPARE-HS","SPARE-ISSUE",
U585="Power Telco","RAN ISSUE"
),"")</f>
        <v/>
      </c>
      <c r="U585" s="33"/>
      <c r="V585" s="32" t="str" cm="1">
        <f t="array" ref="V585">IFERROR(_xlfn.IFS(
U585="MPR ISSUE","ACTIVE",
U585="BSS Hardware Issue","ACTIVE",
U585="Sites strategiques, MLL, Pylone, etc.","PASSIVE",
U585="AKTIVCO DEFAUT GE &amp; POWER Cabinet","PASSIVE",
U585="AKTIVCO Coupure ENEO &amp; Baisse de tension","PASSIVE",
U585="Coupure ENEO &amp; Baisse de tension","PASSIVE",
U585="Defaut GE &amp; POWER Cabinet","PASSIVE",
U585="Sharing","PASSIVE",
U585="Sites strategiques &amp; DataCenter","PASSIVE",
U585="Exclu","Exclu",
U585="SAT","ACTIVE",
U585="SPARE-ISSUE","SPARE-ISSUE",
U585="Fiber CAmtel","ACTIVE",
U585="Fiber AOF","ACTIVE",
U585="Projet OCM (HUAWEI)","PLANNED WORKS",
U585="Projet OCM (NOKIA)","PLANNED WORKS",
U585="ACCESS-ISSUE","ACCESS-ISSUE",
U585="Projet OCM (ZTE, NOKIA, autres projets)","PLANNED WORKS",
U585="No root CAuse","No root cause",
U585="ODU HS","ACTIVE",
U585="IP &amp; VLAN","ACTIVE",
U585="Warehouse HUAWEI","SPARE-ISSUE",
U585="SPARE-HS","SPARE-ISSUE",
U585="Power Telco","ACTIVE"
),"")</f>
        <v/>
      </c>
      <c r="W585" s="51"/>
      <c r="X585" s="51"/>
      <c r="Y585" s="51"/>
      <c r="Z585" s="51"/>
      <c r="AA585" s="51"/>
      <c r="AB585" s="34" t="s">
        <v>5420</v>
      </c>
      <c r="AC585" s="34" t="str">
        <f>_xlfn.XLOOKUP(B585,[4]ALL!$B:$B,[4]ALL!$N:$N,"")</f>
        <v/>
      </c>
      <c r="AD585" s="34" t="s">
        <v>5420</v>
      </c>
      <c r="AE585" s="34"/>
      <c r="AF585" s="36" t="s">
        <v>5420</v>
      </c>
      <c r="AG585" s="29"/>
      <c r="AH585" s="35"/>
      <c r="AI585" s="29"/>
      <c r="AJ585" s="29" t="s">
        <v>5420</v>
      </c>
      <c r="AK585" s="36" t="s">
        <v>5420</v>
      </c>
      <c r="AL585" s="36" t="s">
        <v>5420</v>
      </c>
      <c r="AM585" s="36" t="s">
        <v>5420</v>
      </c>
      <c r="AN585" s="36" t="s">
        <v>5420</v>
      </c>
      <c r="AO585" s="36" t="s">
        <v>5420</v>
      </c>
      <c r="AP585" s="36" t="s">
        <v>5420</v>
      </c>
      <c r="AQ585" s="36" t="s">
        <v>5420</v>
      </c>
      <c r="AR585" s="36" t="s">
        <v>5420</v>
      </c>
      <c r="AS585" s="36" t="s">
        <v>5420</v>
      </c>
      <c r="AT585" s="36" t="s">
        <v>5420</v>
      </c>
      <c r="AU585" s="36" t="s">
        <v>5420</v>
      </c>
      <c r="AV585" s="36" t="s">
        <v>5420</v>
      </c>
      <c r="AW585" s="45"/>
      <c r="AX585" s="45" t="s">
        <v>5420</v>
      </c>
      <c r="AY585" s="45" t="s">
        <v>5420</v>
      </c>
      <c r="AZ585" s="45" t="s">
        <v>5420</v>
      </c>
      <c r="BA585" s="36" t="s">
        <v>5420</v>
      </c>
    </row>
    <row r="586" spans="1:53" s="58" customFormat="1" ht="15.6" hidden="1" x14ac:dyDescent="0.3">
      <c r="A586" s="27" t="s">
        <v>1149</v>
      </c>
      <c r="B586" s="28" t="s">
        <v>1150</v>
      </c>
      <c r="C586" s="29" t="str">
        <f>_xlfn.XLOOKUP(B586,'[1]daily break down'!$D:$D,'[1]daily break down'!$E:$E,"")</f>
        <v>EXTREME-NORD</v>
      </c>
      <c r="D586" s="27" t="s">
        <v>11</v>
      </c>
      <c r="E586" s="27" t="s">
        <v>12</v>
      </c>
      <c r="F586" s="29" t="s">
        <v>55</v>
      </c>
      <c r="G586" s="27" t="s">
        <v>1151</v>
      </c>
      <c r="H586" s="39" t="str">
        <f>_xlfn.XLOOKUP(B586,[2]CALCULATION!$B:$B,[2]CALCULATION!$H:$H,"")</f>
        <v>NOKIA</v>
      </c>
      <c r="I586" s="25">
        <v>0</v>
      </c>
      <c r="J586" s="25">
        <v>7.5266869000792189E-3</v>
      </c>
      <c r="K586" s="25">
        <v>0.39203285649467939</v>
      </c>
      <c r="L586" s="25">
        <v>0.488502795113474</v>
      </c>
      <c r="M586" s="25">
        <v>1.7549717064317495E-2</v>
      </c>
      <c r="N586" s="25">
        <v>0</v>
      </c>
      <c r="O586" s="25">
        <v>1.7836110499716445E-3</v>
      </c>
      <c r="P586" s="25" t="s">
        <v>6366</v>
      </c>
      <c r="Q586" s="31" t="str">
        <f>_xlfn.XLOOKUP(B586,'[1]daily break down'!$D:$D,'[1]daily break down'!$O:$O,"")</f>
        <v>Insecurity</v>
      </c>
      <c r="R586" s="31"/>
      <c r="S586" s="32" t="str" cm="1">
        <f t="array" ref="S586">IFERROR(_xlfn.IFS(
U586="MPR ISSUE","PDH",
U586="BSS Hardware Issue","BSS",
U586="Sites strategiques, MLL, Pylone, etc.","ENVTECH",
U586="AKTIVCO DEFAUT GE &amp; POWER Cabinet","AKTIVCO",
U586="AKTIVCO Coupure ENEO &amp; Baisse de tension","AKTIVCO GRID ONLY",
U586="Coupure ENEO &amp; Baisse de tension","IHS GRID ONLY",
U586="Defaut GE &amp; POWER Cabinet","IHS",
U586="Sharing","Partners",
U586="Sites strategiques &amp; DataCenter","SST &amp; DC",
U586="Exclu","Exclu",
U586="SAT","SAT",
U586="SPARE-ISSUE","SPARE-ISSUE",
U586="Fiber CAmtel","TRANS_FO_CAMTEL",
U586="Fiber AOF","Fiber AOF",
U586="Projet OCM (HUAWEI)","TRAVAUX-HUAWEI",
U586="Projet OCM (NOKIA)","TRAVAUX-NOKIA",
U586="ACCESS-ISSUE","ACCESS-ISSUE",
U586="Projet OCM (ZTE, NOKIA, autres projets)","TRAVAUX OCM",
U586="No root CAuse","No root cause",
U586="ODU HS","PDH",
U586="IP &amp; VLAN","PDH",
U586="Warehouse HUAWEI","SPARE-ISSUE",
U586="SPARE-HS","SPARE-ISSUE",
U586="Power Telco","BSS"
),"")</f>
        <v/>
      </c>
      <c r="T586" s="32" t="str" cm="1">
        <f t="array" ref="T586">IFERROR(_xlfn.IFS(
U586="MPR ISSUE","TX ISSUE",
U586="BSS Hardware Issue","RAN ISSUE",
U586="Sites strategiques, MLL, Pylone, etc.","ENVTECH",
U586="AKTIVCO DEFAUT GE &amp; POWER Cabinet","POWER ISSUE",
U586="AKTIVCO Coupure ENEO &amp; Baisse de tension","POWER ISSUE",
U586="Coupure ENEO &amp; Baisse de tension","POWER ISSUE",
U586="Defaut GE &amp; POWER Cabinet","POWER ISSUE",
U586="Sharing","POWER ISSUE",
U586="Sites strategiques &amp; DataCenter","POWER ISSUE",
U586="Exclu","Exclu",
U586="SAT","TX ISSUE",
U586="SPARE-ISSUE","SPARE-ISSUE",
U586="Fiber CAmtel","TX ISSUE",
U586="Fiber AOF","TX ISSUE",
U586="Projet OCM (HUAWEI)","TRAVAUX-HUAWEI",
U586="Projet OCM (NOKIA)","TRAVAUX -NOKIA",
U586="ACCESS-ISSUE","ACCESS-ISSUE",
U586="Projet OCM (ZTE, NOKIA, autres projets)","TRAVAUX OCM",
U586="No root CAuse","No root cause",
U586="ODU HS","TX ISSUE",
U586="IP &amp; VLAN","TX ISSUE",
U586="Warehouse HUAWEI","SPARE-ISSUE",
U586="SPARE-HS","SPARE-ISSUE",
U586="Power Telco","RAN ISSUE"
),"")</f>
        <v/>
      </c>
      <c r="U586" s="33"/>
      <c r="V586" s="32" t="str" cm="1">
        <f t="array" ref="V586">IFERROR(_xlfn.IFS(
U586="MPR ISSUE","ACTIVE",
U586="BSS Hardware Issue","ACTIVE",
U586="Sites strategiques, MLL, Pylone, etc.","PASSIVE",
U586="AKTIVCO DEFAUT GE &amp; POWER Cabinet","PASSIVE",
U586="AKTIVCO Coupure ENEO &amp; Baisse de tension","PASSIVE",
U586="Coupure ENEO &amp; Baisse de tension","PASSIVE",
U586="Defaut GE &amp; POWER Cabinet","PASSIVE",
U586="Sharing","PASSIVE",
U586="Sites strategiques &amp; DataCenter","PASSIVE",
U586="Exclu","Exclu",
U586="SAT","ACTIVE",
U586="SPARE-ISSUE","SPARE-ISSUE",
U586="Fiber CAmtel","ACTIVE",
U586="Fiber AOF","ACTIVE",
U586="Projet OCM (HUAWEI)","PLANNED WORKS",
U586="Projet OCM (NOKIA)","PLANNED WORKS",
U586="ACCESS-ISSUE","ACCESS-ISSUE",
U586="Projet OCM (ZTE, NOKIA, autres projets)","PLANNED WORKS",
U586="No root CAuse","No root cause",
U586="ODU HS","ACTIVE",
U586="IP &amp; VLAN","ACTIVE",
U586="Warehouse HUAWEI","SPARE-ISSUE",
U586="SPARE-HS","SPARE-ISSUE",
U586="Power Telco","ACTIVE"
),"")</f>
        <v/>
      </c>
      <c r="W586" s="51"/>
      <c r="X586" s="51"/>
      <c r="Y586" s="51"/>
      <c r="Z586" s="51"/>
      <c r="AA586" s="51"/>
      <c r="AB586" s="34" t="s">
        <v>5420</v>
      </c>
      <c r="AC586" s="34" t="str">
        <f>_xlfn.XLOOKUP(B586,[4]ALL!$B:$B,[4]ALL!$N:$N,"")</f>
        <v/>
      </c>
      <c r="AD586" s="34" t="s">
        <v>5420</v>
      </c>
      <c r="AE586" s="34"/>
      <c r="AF586" s="36" t="s">
        <v>5420</v>
      </c>
      <c r="AG586" s="29"/>
      <c r="AH586" s="35"/>
      <c r="AI586" s="29"/>
      <c r="AJ586" s="29" t="s">
        <v>5420</v>
      </c>
      <c r="AK586" s="36" t="s">
        <v>5420</v>
      </c>
      <c r="AL586" s="36" t="s">
        <v>5420</v>
      </c>
      <c r="AM586" s="36" t="s">
        <v>5420</v>
      </c>
      <c r="AN586" s="36" t="s">
        <v>5420</v>
      </c>
      <c r="AO586" s="36" t="s">
        <v>5420</v>
      </c>
      <c r="AP586" s="36" t="s">
        <v>5420</v>
      </c>
      <c r="AQ586" s="36" t="s">
        <v>5420</v>
      </c>
      <c r="AR586" s="36" t="s">
        <v>5420</v>
      </c>
      <c r="AS586" s="36" t="s">
        <v>5420</v>
      </c>
      <c r="AT586" s="36" t="s">
        <v>5420</v>
      </c>
      <c r="AU586" s="36" t="s">
        <v>5420</v>
      </c>
      <c r="AV586" s="36" t="s">
        <v>5420</v>
      </c>
      <c r="AW586" s="45"/>
      <c r="AX586" s="45" t="s">
        <v>5420</v>
      </c>
      <c r="AY586" s="45" t="s">
        <v>5420</v>
      </c>
      <c r="AZ586" s="45" t="s">
        <v>5420</v>
      </c>
      <c r="BA586" s="36" t="s">
        <v>5420</v>
      </c>
    </row>
    <row r="587" spans="1:53" s="58" customFormat="1" ht="15.6" hidden="1" x14ac:dyDescent="0.3">
      <c r="A587" s="27" t="s">
        <v>2070</v>
      </c>
      <c r="B587" s="28" t="s">
        <v>2071</v>
      </c>
      <c r="C587" s="29" t="str">
        <f>_xlfn.XLOOKUP(B587,'[1]daily break down'!$D:$D,'[1]daily break down'!$E:$E,"")</f>
        <v>EXTREME-NORD</v>
      </c>
      <c r="D587" s="27" t="s">
        <v>11</v>
      </c>
      <c r="E587" s="27" t="s">
        <v>154</v>
      </c>
      <c r="F587" s="29" t="s">
        <v>55</v>
      </c>
      <c r="G587" s="27" t="s">
        <v>1435</v>
      </c>
      <c r="H587" s="39" t="str">
        <f>_xlfn.XLOOKUP(B587,[2]CALCULATION!$B:$B,[2]CALCULATION!$H:$H,"")</f>
        <v>NOKIA</v>
      </c>
      <c r="I587" s="25">
        <v>0.53998517876524244</v>
      </c>
      <c r="J587" s="25">
        <v>0</v>
      </c>
      <c r="K587" s="25">
        <v>0</v>
      </c>
      <c r="L587" s="25">
        <v>0</v>
      </c>
      <c r="M587" s="25">
        <v>0</v>
      </c>
      <c r="N587" s="25">
        <v>0</v>
      </c>
      <c r="O587" s="25">
        <v>1.7836110499716445E-3</v>
      </c>
      <c r="P587" s="25" t="s">
        <v>6366</v>
      </c>
      <c r="Q587" s="31" t="str">
        <f>_xlfn.XLOOKUP(B587,'[1]daily break down'!$D:$D,'[1]daily break down'!$O:$O,"")</f>
        <v>Insecurity</v>
      </c>
      <c r="R587" s="31"/>
      <c r="S587" s="32" t="str" cm="1">
        <f t="array" ref="S587">IFERROR(_xlfn.IFS(
U587="MPR ISSUE","PDH",
U587="BSS Hardware Issue","BSS",
U587="Sites strategiques, MLL, Pylone, etc.","ENVTECH",
U587="AKTIVCO DEFAUT GE &amp; POWER Cabinet","AKTIVCO",
U587="AKTIVCO Coupure ENEO &amp; Baisse de tension","AKTIVCO GRID ONLY",
U587="Coupure ENEO &amp; Baisse de tension","IHS GRID ONLY",
U587="Defaut GE &amp; POWER Cabinet","IHS",
U587="Sharing","Partners",
U587="Sites strategiques &amp; DataCenter","SST &amp; DC",
U587="Exclu","Exclu",
U587="SAT","SAT",
U587="SPARE-ISSUE","SPARE-ISSUE",
U587="Fiber CAmtel","TRANS_FO_CAMTEL",
U587="Fiber AOF","Fiber AOF",
U587="Projet OCM (HUAWEI)","TRAVAUX-HUAWEI",
U587="Projet OCM (NOKIA)","TRAVAUX-NOKIA",
U587="ACCESS-ISSUE","ACCESS-ISSUE",
U587="Projet OCM (ZTE, NOKIA, autres projets)","TRAVAUX OCM",
U587="No root CAuse","No root cause",
U587="ODU HS","PDH",
U587="IP &amp; VLAN","PDH",
U587="Warehouse HUAWEI","SPARE-ISSUE",
U587="SPARE-HS","SPARE-ISSUE",
U587="Power Telco","BSS"
),"")</f>
        <v/>
      </c>
      <c r="T587" s="32" t="str" cm="1">
        <f t="array" ref="T587">IFERROR(_xlfn.IFS(
U587="MPR ISSUE","TX ISSUE",
U587="BSS Hardware Issue","RAN ISSUE",
U587="Sites strategiques, MLL, Pylone, etc.","ENVTECH",
U587="AKTIVCO DEFAUT GE &amp; POWER Cabinet","POWER ISSUE",
U587="AKTIVCO Coupure ENEO &amp; Baisse de tension","POWER ISSUE",
U587="Coupure ENEO &amp; Baisse de tension","POWER ISSUE",
U587="Defaut GE &amp; POWER Cabinet","POWER ISSUE",
U587="Sharing","POWER ISSUE",
U587="Sites strategiques &amp; DataCenter","POWER ISSUE",
U587="Exclu","Exclu",
U587="SAT","TX ISSUE",
U587="SPARE-ISSUE","SPARE-ISSUE",
U587="Fiber CAmtel","TX ISSUE",
U587="Fiber AOF","TX ISSUE",
U587="Projet OCM (HUAWEI)","TRAVAUX-HUAWEI",
U587="Projet OCM (NOKIA)","TRAVAUX -NOKIA",
U587="ACCESS-ISSUE","ACCESS-ISSUE",
U587="Projet OCM (ZTE, NOKIA, autres projets)","TRAVAUX OCM",
U587="No root CAuse","No root cause",
U587="ODU HS","TX ISSUE",
U587="IP &amp; VLAN","TX ISSUE",
U587="Warehouse HUAWEI","SPARE-ISSUE",
U587="SPARE-HS","SPARE-ISSUE",
U587="Power Telco","RAN ISSUE"
),"")</f>
        <v/>
      </c>
      <c r="U587" s="33"/>
      <c r="V587" s="32" t="str" cm="1">
        <f t="array" ref="V587">IFERROR(_xlfn.IFS(
U587="MPR ISSUE","ACTIVE",
U587="BSS Hardware Issue","ACTIVE",
U587="Sites strategiques, MLL, Pylone, etc.","PASSIVE",
U587="AKTIVCO DEFAUT GE &amp; POWER Cabinet","PASSIVE",
U587="AKTIVCO Coupure ENEO &amp; Baisse de tension","PASSIVE",
U587="Coupure ENEO &amp; Baisse de tension","PASSIVE",
U587="Defaut GE &amp; POWER Cabinet","PASSIVE",
U587="Sharing","PASSIVE",
U587="Sites strategiques &amp; DataCenter","PASSIVE",
U587="Exclu","Exclu",
U587="SAT","ACTIVE",
U587="SPARE-ISSUE","SPARE-ISSUE",
U587="Fiber CAmtel","ACTIVE",
U587="Fiber AOF","ACTIVE",
U587="Projet OCM (HUAWEI)","PLANNED WORKS",
U587="Projet OCM (NOKIA)","PLANNED WORKS",
U587="ACCESS-ISSUE","ACCESS-ISSUE",
U587="Projet OCM (ZTE, NOKIA, autres projets)","PLANNED WORKS",
U587="No root CAuse","No root cause",
U587="ODU HS","ACTIVE",
U587="IP &amp; VLAN","ACTIVE",
U587="Warehouse HUAWEI","SPARE-ISSUE",
U587="SPARE-HS","SPARE-ISSUE",
U587="Power Telco","ACTIVE"
),"")</f>
        <v/>
      </c>
      <c r="W587" s="51"/>
      <c r="X587" s="51"/>
      <c r="Y587" s="51"/>
      <c r="Z587" s="51"/>
      <c r="AA587" s="51"/>
      <c r="AB587" s="34" t="s">
        <v>5420</v>
      </c>
      <c r="AC587" s="34" t="str">
        <f>_xlfn.XLOOKUP(B587,[4]ALL!$B:$B,[4]ALL!$N:$N,"")</f>
        <v/>
      </c>
      <c r="AD587" s="34" t="s">
        <v>5420</v>
      </c>
      <c r="AE587" s="34"/>
      <c r="AF587" s="36" t="s">
        <v>5420</v>
      </c>
      <c r="AG587" s="29"/>
      <c r="AH587" s="35"/>
      <c r="AI587" s="29"/>
      <c r="AJ587" s="29" t="s">
        <v>5420</v>
      </c>
      <c r="AK587" s="36" t="s">
        <v>5420</v>
      </c>
      <c r="AL587" s="36" t="s">
        <v>5420</v>
      </c>
      <c r="AM587" s="36" t="s">
        <v>5420</v>
      </c>
      <c r="AN587" s="36" t="s">
        <v>5420</v>
      </c>
      <c r="AO587" s="36" t="s">
        <v>5420</v>
      </c>
      <c r="AP587" s="36" t="s">
        <v>5420</v>
      </c>
      <c r="AQ587" s="36" t="s">
        <v>5420</v>
      </c>
      <c r="AR587" s="36" t="s">
        <v>5420</v>
      </c>
      <c r="AS587" s="36" t="s">
        <v>5420</v>
      </c>
      <c r="AT587" s="36" t="s">
        <v>5420</v>
      </c>
      <c r="AU587" s="36" t="s">
        <v>5420</v>
      </c>
      <c r="AV587" s="36" t="s">
        <v>5420</v>
      </c>
      <c r="AW587" s="45"/>
      <c r="AX587" s="45" t="s">
        <v>5420</v>
      </c>
      <c r="AY587" s="45" t="s">
        <v>5420</v>
      </c>
      <c r="AZ587" s="45" t="s">
        <v>5420</v>
      </c>
      <c r="BA587" s="36" t="s">
        <v>5420</v>
      </c>
    </row>
    <row r="588" spans="1:53" s="58" customFormat="1" ht="15.6" hidden="1" x14ac:dyDescent="0.3">
      <c r="A588" s="27" t="s">
        <v>1156</v>
      </c>
      <c r="B588" s="28" t="s">
        <v>1157</v>
      </c>
      <c r="C588" s="29" t="str">
        <f>_xlfn.XLOOKUP(B588,'[1]daily break down'!$D:$D,'[1]daily break down'!$E:$E,"")</f>
        <v>EXTREME-NORD</v>
      </c>
      <c r="D588" s="27" t="s">
        <v>11</v>
      </c>
      <c r="E588" s="27" t="s">
        <v>12</v>
      </c>
      <c r="F588" s="29" t="s">
        <v>55</v>
      </c>
      <c r="G588" s="27" t="s">
        <v>1158</v>
      </c>
      <c r="H588" s="39" t="str">
        <f>_xlfn.XLOOKUP(B588,[2]CALCULATION!$B:$B,[2]CALCULATION!$H:$H,"")</f>
        <v>NOKIA</v>
      </c>
      <c r="I588" s="25">
        <v>1.1593471824815857E-2</v>
      </c>
      <c r="J588" s="25">
        <v>1.5160693924757608E-3</v>
      </c>
      <c r="K588" s="25">
        <v>0.51236612990214958</v>
      </c>
      <c r="L588" s="25">
        <v>0.48941238410766125</v>
      </c>
      <c r="M588" s="25">
        <v>0</v>
      </c>
      <c r="N588" s="25">
        <v>0</v>
      </c>
      <c r="O588" s="25">
        <v>1.6944304974729593E-3</v>
      </c>
      <c r="P588" s="25" t="s">
        <v>6366</v>
      </c>
      <c r="Q588" s="31" t="str">
        <f>_xlfn.XLOOKUP(B588,'[1]daily break down'!$D:$D,'[1]daily break down'!$O:$O,"")</f>
        <v>Insecurity</v>
      </c>
      <c r="R588" s="31"/>
      <c r="S588" s="32" t="str" cm="1">
        <f t="array" ref="S588">IFERROR(_xlfn.IFS(
U588="MPR ISSUE","PDH",
U588="BSS Hardware Issue","BSS",
U588="Sites strategiques, MLL, Pylone, etc.","ENVTECH",
U588="AKTIVCO DEFAUT GE &amp; POWER Cabinet","AKTIVCO",
U588="AKTIVCO Coupure ENEO &amp; Baisse de tension","AKTIVCO GRID ONLY",
U588="Coupure ENEO &amp; Baisse de tension","IHS GRID ONLY",
U588="Defaut GE &amp; POWER Cabinet","IHS",
U588="Sharing","Partners",
U588="Sites strategiques &amp; DataCenter","SST &amp; DC",
U588="Exclu","Exclu",
U588="SAT","SAT",
U588="SPARE-ISSUE","SPARE-ISSUE",
U588="Fiber CAmtel","TRANS_FO_CAMTEL",
U588="Fiber AOF","Fiber AOF",
U588="Projet OCM (HUAWEI)","TRAVAUX-HUAWEI",
U588="Projet OCM (NOKIA)","TRAVAUX-NOKIA",
U588="ACCESS-ISSUE","ACCESS-ISSUE",
U588="Projet OCM (ZTE, NOKIA, autres projets)","TRAVAUX OCM",
U588="No root CAuse","No root cause",
U588="ODU HS","PDH",
U588="IP &amp; VLAN","PDH",
U588="Warehouse HUAWEI","SPARE-ISSUE",
U588="SPARE-HS","SPARE-ISSUE",
U588="Power Telco","BSS"
),"")</f>
        <v/>
      </c>
      <c r="T588" s="32" t="str" cm="1">
        <f t="array" ref="T588">IFERROR(_xlfn.IFS(
U588="MPR ISSUE","TX ISSUE",
U588="BSS Hardware Issue","RAN ISSUE",
U588="Sites strategiques, MLL, Pylone, etc.","ENVTECH",
U588="AKTIVCO DEFAUT GE &amp; POWER Cabinet","POWER ISSUE",
U588="AKTIVCO Coupure ENEO &amp; Baisse de tension","POWER ISSUE",
U588="Coupure ENEO &amp; Baisse de tension","POWER ISSUE",
U588="Defaut GE &amp; POWER Cabinet","POWER ISSUE",
U588="Sharing","POWER ISSUE",
U588="Sites strategiques &amp; DataCenter","POWER ISSUE",
U588="Exclu","Exclu",
U588="SAT","TX ISSUE",
U588="SPARE-ISSUE","SPARE-ISSUE",
U588="Fiber CAmtel","TX ISSUE",
U588="Fiber AOF","TX ISSUE",
U588="Projet OCM (HUAWEI)","TRAVAUX-HUAWEI",
U588="Projet OCM (NOKIA)","TRAVAUX -NOKIA",
U588="ACCESS-ISSUE","ACCESS-ISSUE",
U588="Projet OCM (ZTE, NOKIA, autres projets)","TRAVAUX OCM",
U588="No root CAuse","No root cause",
U588="ODU HS","TX ISSUE",
U588="IP &amp; VLAN","TX ISSUE",
U588="Warehouse HUAWEI","SPARE-ISSUE",
U588="SPARE-HS","SPARE-ISSUE",
U588="Power Telco","RAN ISSUE"
),"")</f>
        <v/>
      </c>
      <c r="U588" s="33"/>
      <c r="V588" s="32" t="str" cm="1">
        <f t="array" ref="V588">IFERROR(_xlfn.IFS(
U588="MPR ISSUE","ACTIVE",
U588="BSS Hardware Issue","ACTIVE",
U588="Sites strategiques, MLL, Pylone, etc.","PASSIVE",
U588="AKTIVCO DEFAUT GE &amp; POWER Cabinet","PASSIVE",
U588="AKTIVCO Coupure ENEO &amp; Baisse de tension","PASSIVE",
U588="Coupure ENEO &amp; Baisse de tension","PASSIVE",
U588="Defaut GE &amp; POWER Cabinet","PASSIVE",
U588="Sharing","PASSIVE",
U588="Sites strategiques &amp; DataCenter","PASSIVE",
U588="Exclu","Exclu",
U588="SAT","ACTIVE",
U588="SPARE-ISSUE","SPARE-ISSUE",
U588="Fiber CAmtel","ACTIVE",
U588="Fiber AOF","ACTIVE",
U588="Projet OCM (HUAWEI)","PLANNED WORKS",
U588="Projet OCM (NOKIA)","PLANNED WORKS",
U588="ACCESS-ISSUE","ACCESS-ISSUE",
U588="Projet OCM (ZTE, NOKIA, autres projets)","PLANNED WORKS",
U588="No root CAuse","No root cause",
U588="ODU HS","ACTIVE",
U588="IP &amp; VLAN","ACTIVE",
U588="Warehouse HUAWEI","SPARE-ISSUE",
U588="SPARE-HS","SPARE-ISSUE",
U588="Power Telco","ACTIVE"
),"")</f>
        <v/>
      </c>
      <c r="W588" s="51"/>
      <c r="X588" s="51"/>
      <c r="Y588" s="51"/>
      <c r="Z588" s="51"/>
      <c r="AA588" s="51"/>
      <c r="AB588" s="34" t="s">
        <v>5420</v>
      </c>
      <c r="AC588" s="34" t="str">
        <f>_xlfn.XLOOKUP(B588,[4]ALL!$B:$B,[4]ALL!$N:$N,"")</f>
        <v/>
      </c>
      <c r="AD588" s="34" t="s">
        <v>5420</v>
      </c>
      <c r="AE588" s="34"/>
      <c r="AF588" s="36" t="s">
        <v>5420</v>
      </c>
      <c r="AG588" s="29"/>
      <c r="AH588" s="35"/>
      <c r="AI588" s="29"/>
      <c r="AJ588" s="29" t="s">
        <v>5420</v>
      </c>
      <c r="AK588" s="36" t="s">
        <v>5420</v>
      </c>
      <c r="AL588" s="36" t="s">
        <v>5420</v>
      </c>
      <c r="AM588" s="36" t="s">
        <v>5420</v>
      </c>
      <c r="AN588" s="36" t="s">
        <v>5420</v>
      </c>
      <c r="AO588" s="36" t="s">
        <v>5420</v>
      </c>
      <c r="AP588" s="36" t="s">
        <v>5420</v>
      </c>
      <c r="AQ588" s="36" t="s">
        <v>5420</v>
      </c>
      <c r="AR588" s="36" t="s">
        <v>5420</v>
      </c>
      <c r="AS588" s="36" t="s">
        <v>5420</v>
      </c>
      <c r="AT588" s="36" t="s">
        <v>5420</v>
      </c>
      <c r="AU588" s="36" t="s">
        <v>5420</v>
      </c>
      <c r="AV588" s="36" t="s">
        <v>5420</v>
      </c>
      <c r="AW588" s="45"/>
      <c r="AX588" s="45" t="s">
        <v>5420</v>
      </c>
      <c r="AY588" s="45" t="s">
        <v>5420</v>
      </c>
      <c r="AZ588" s="45" t="s">
        <v>5420</v>
      </c>
      <c r="BA588" s="36" t="s">
        <v>5420</v>
      </c>
    </row>
    <row r="589" spans="1:53" s="58" customFormat="1" ht="15.6" hidden="1" x14ac:dyDescent="0.3">
      <c r="A589" s="27" t="s">
        <v>56</v>
      </c>
      <c r="B589" s="28" t="s">
        <v>3210</v>
      </c>
      <c r="C589" s="29" t="str">
        <f>_xlfn.XLOOKUP(B589,'[1]daily break down'!$D:$D,'[1]daily break down'!$E:$E,"")</f>
        <v>EXTREME-NORD</v>
      </c>
      <c r="D589" s="27" t="s">
        <v>21</v>
      </c>
      <c r="E589" s="27" t="s">
        <v>22</v>
      </c>
      <c r="F589" s="29" t="s">
        <v>55</v>
      </c>
      <c r="G589" s="27" t="s">
        <v>56</v>
      </c>
      <c r="H589" s="39" t="str">
        <f>_xlfn.XLOOKUP(B589,[2]CALCULATION!$B:$B,[2]CALCULATION!$H:$H,"")</f>
        <v>NOKIA</v>
      </c>
      <c r="I589" s="25">
        <v>0</v>
      </c>
      <c r="J589" s="25">
        <v>1.9619721549688431E-3</v>
      </c>
      <c r="K589" s="25">
        <v>0.33470956973598026</v>
      </c>
      <c r="L589" s="25">
        <v>0.19106719401426245</v>
      </c>
      <c r="M589" s="25">
        <v>1.6348702890424129</v>
      </c>
      <c r="N589" s="25">
        <v>0.4758042193514877</v>
      </c>
      <c r="O589" s="25">
        <v>1.6052499449744453E-3</v>
      </c>
      <c r="P589" s="25" t="s">
        <v>6366</v>
      </c>
      <c r="Q589" s="31" t="str">
        <f>_xlfn.XLOOKUP(B589,'[1]daily break down'!$D:$D,'[1]daily break down'!$O:$O,"")</f>
        <v>Insecurity</v>
      </c>
      <c r="R589" s="31"/>
      <c r="S589" s="32" t="str" cm="1">
        <f t="array" ref="S589">IFERROR(_xlfn.IFS(
U589="MPR ISSUE","PDH",
U589="BSS Hardware Issue","BSS",
U589="Sites strategiques, MLL, Pylone, etc.","ENVTECH",
U589="AKTIVCO DEFAUT GE &amp; POWER Cabinet","AKTIVCO",
U589="AKTIVCO Coupure ENEO &amp; Baisse de tension","AKTIVCO GRID ONLY",
U589="Coupure ENEO &amp; Baisse de tension","IHS GRID ONLY",
U589="Defaut GE &amp; POWER Cabinet","IHS",
U589="Sharing","Partners",
U589="Sites strategiques &amp; DataCenter","SST &amp; DC",
U589="Exclu","Exclu",
U589="SAT","SAT",
U589="SPARE-ISSUE","SPARE-ISSUE",
U589="Fiber CAmtel","TRANS_FO_CAMTEL",
U589="Fiber AOF","Fiber AOF",
U589="Projet OCM (HUAWEI)","TRAVAUX-HUAWEI",
U589="Projet OCM (NOKIA)","TRAVAUX-NOKIA",
U589="ACCESS-ISSUE","ACCESS-ISSUE",
U589="Projet OCM (ZTE, NOKIA, autres projets)","TRAVAUX OCM",
U589="No root CAuse","No root cause",
U589="ODU HS","PDH",
U589="IP &amp; VLAN","PDH",
U589="Warehouse HUAWEI","SPARE-ISSUE",
U589="SPARE-HS","SPARE-ISSUE",
U589="Power Telco","BSS"
),"")</f>
        <v/>
      </c>
      <c r="T589" s="32" t="str" cm="1">
        <f t="array" ref="T589">IFERROR(_xlfn.IFS(
U589="MPR ISSUE","TX ISSUE",
U589="BSS Hardware Issue","RAN ISSUE",
U589="Sites strategiques, MLL, Pylone, etc.","ENVTECH",
U589="AKTIVCO DEFAUT GE &amp; POWER Cabinet","POWER ISSUE",
U589="AKTIVCO Coupure ENEO &amp; Baisse de tension","POWER ISSUE",
U589="Coupure ENEO &amp; Baisse de tension","POWER ISSUE",
U589="Defaut GE &amp; POWER Cabinet","POWER ISSUE",
U589="Sharing","POWER ISSUE",
U589="Sites strategiques &amp; DataCenter","POWER ISSUE",
U589="Exclu","Exclu",
U589="SAT","TX ISSUE",
U589="SPARE-ISSUE","SPARE-ISSUE",
U589="Fiber CAmtel","TX ISSUE",
U589="Fiber AOF","TX ISSUE",
U589="Projet OCM (HUAWEI)","TRAVAUX-HUAWEI",
U589="Projet OCM (NOKIA)","TRAVAUX -NOKIA",
U589="ACCESS-ISSUE","ACCESS-ISSUE",
U589="Projet OCM (ZTE, NOKIA, autres projets)","TRAVAUX OCM",
U589="No root CAuse","No root cause",
U589="ODU HS","TX ISSUE",
U589="IP &amp; VLAN","TX ISSUE",
U589="Warehouse HUAWEI","SPARE-ISSUE",
U589="SPARE-HS","SPARE-ISSUE",
U589="Power Telco","RAN ISSUE"
),"")</f>
        <v/>
      </c>
      <c r="U589" s="33"/>
      <c r="V589" s="32" t="str" cm="1">
        <f t="array" ref="V589">IFERROR(_xlfn.IFS(
U589="MPR ISSUE","ACTIVE",
U589="BSS Hardware Issue","ACTIVE",
U589="Sites strategiques, MLL, Pylone, etc.","PASSIVE",
U589="AKTIVCO DEFAUT GE &amp; POWER Cabinet","PASSIVE",
U589="AKTIVCO Coupure ENEO &amp; Baisse de tension","PASSIVE",
U589="Coupure ENEO &amp; Baisse de tension","PASSIVE",
U589="Defaut GE &amp; POWER Cabinet","PASSIVE",
U589="Sharing","PASSIVE",
U589="Sites strategiques &amp; DataCenter","PASSIVE",
U589="Exclu","Exclu",
U589="SAT","ACTIVE",
U589="SPARE-ISSUE","SPARE-ISSUE",
U589="Fiber CAmtel","ACTIVE",
U589="Fiber AOF","ACTIVE",
U589="Projet OCM (HUAWEI)","PLANNED WORKS",
U589="Projet OCM (NOKIA)","PLANNED WORKS",
U589="ACCESS-ISSUE","ACCESS-ISSUE",
U589="Projet OCM (ZTE, NOKIA, autres projets)","PLANNED WORKS",
U589="No root CAuse","No root cause",
U589="ODU HS","ACTIVE",
U589="IP &amp; VLAN","ACTIVE",
U589="Warehouse HUAWEI","SPARE-ISSUE",
U589="SPARE-HS","SPARE-ISSUE",
U589="Power Telco","ACTIVE"
),"")</f>
        <v/>
      </c>
      <c r="W589" s="51"/>
      <c r="X589" s="51"/>
      <c r="Y589" s="51"/>
      <c r="Z589" s="51"/>
      <c r="AA589" s="51"/>
      <c r="AB589" s="34" t="s">
        <v>5420</v>
      </c>
      <c r="AC589" s="34" t="str">
        <f>_xlfn.XLOOKUP(B589,[4]ALL!$B:$B,[4]ALL!$N:$N,"")</f>
        <v/>
      </c>
      <c r="AD589" s="34" t="s">
        <v>5420</v>
      </c>
      <c r="AE589" s="34"/>
      <c r="AF589" s="36" t="s">
        <v>5420</v>
      </c>
      <c r="AG589" s="29"/>
      <c r="AH589" s="35"/>
      <c r="AI589" s="29"/>
      <c r="AJ589" s="29" t="s">
        <v>5420</v>
      </c>
      <c r="AK589" s="36" t="s">
        <v>5420</v>
      </c>
      <c r="AL589" s="36" t="s">
        <v>5420</v>
      </c>
      <c r="AM589" s="36" t="s">
        <v>5420</v>
      </c>
      <c r="AN589" s="36" t="s">
        <v>5420</v>
      </c>
      <c r="AO589" s="36" t="s">
        <v>5420</v>
      </c>
      <c r="AP589" s="36" t="s">
        <v>5420</v>
      </c>
      <c r="AQ589" s="36" t="s">
        <v>5420</v>
      </c>
      <c r="AR589" s="36" t="s">
        <v>5420</v>
      </c>
      <c r="AS589" s="36" t="s">
        <v>5420</v>
      </c>
      <c r="AT589" s="36" t="s">
        <v>5420</v>
      </c>
      <c r="AU589" s="36" t="s">
        <v>5420</v>
      </c>
      <c r="AV589" s="36" t="s">
        <v>5420</v>
      </c>
      <c r="AW589" s="45"/>
      <c r="AX589" s="45" t="s">
        <v>5420</v>
      </c>
      <c r="AY589" s="45" t="s">
        <v>5420</v>
      </c>
      <c r="AZ589" s="45" t="s">
        <v>5420</v>
      </c>
      <c r="BA589" s="36" t="s">
        <v>5420</v>
      </c>
    </row>
    <row r="590" spans="1:53" s="58" customFormat="1" ht="15.6" hidden="1" x14ac:dyDescent="0.3">
      <c r="A590" s="27" t="s">
        <v>1493</v>
      </c>
      <c r="B590" s="28" t="s">
        <v>1494</v>
      </c>
      <c r="C590" s="29" t="str">
        <f>_xlfn.XLOOKUP(B590,'[1]daily break down'!$D:$D,'[1]daily break down'!$E:$E,"")</f>
        <v>ADAMAOUA</v>
      </c>
      <c r="D590" s="27" t="s">
        <v>11</v>
      </c>
      <c r="E590" s="27" t="s">
        <v>66</v>
      </c>
      <c r="F590" s="29" t="s">
        <v>90</v>
      </c>
      <c r="G590" s="27" t="s">
        <v>1495</v>
      </c>
      <c r="H590" s="39" t="str">
        <f>_xlfn.XLOOKUP(B590,[2]CALCULATION!$B:$B,[2]CALCULATION!$H:$H,"")</f>
        <v>NOKIA</v>
      </c>
      <c r="I590" s="25">
        <v>0</v>
      </c>
      <c r="J590" s="25">
        <v>0</v>
      </c>
      <c r="K590" s="25">
        <v>0</v>
      </c>
      <c r="L590" s="25">
        <v>4.483982800112115E-2</v>
      </c>
      <c r="M590" s="25">
        <v>0.19928735467079123</v>
      </c>
      <c r="N590" s="25">
        <v>3.7012009378622895E-2</v>
      </c>
      <c r="O590" s="25">
        <v>1.516157138129019E-3</v>
      </c>
      <c r="P590" s="25" t="s">
        <v>6366</v>
      </c>
      <c r="Q590" s="31" t="s">
        <v>5364</v>
      </c>
      <c r="R590" s="31"/>
      <c r="S590" s="32" t="str" cm="1">
        <f t="array" ref="S590">IFERROR(_xlfn.IFS(
U590="MPR ISSUE","PDH",
U590="BSS Hardware Issue","BSS",
U590="Sites strategiques, MLL, Pylone, etc.","ENVTECH",
U590="AKTIVCO DEFAUT GE &amp; POWER Cabinet","AKTIVCO",
U590="AKTIVCO Coupure ENEO &amp; Baisse de tension","AKTIVCO GRID ONLY",
U590="Coupure ENEO &amp; Baisse de tension","IHS GRID ONLY",
U590="Defaut GE &amp; POWER Cabinet","IHS",
U590="Sharing","Partners",
U590="Sites strategiques &amp; DataCenter","SST &amp; DC",
U590="Exclu","Exclu",
U590="SAT","SAT",
U590="SPARE-ISSUE","SPARE-ISSUE",
U590="Fiber CAmtel","TRANS_FO_CAMTEL",
U590="Fiber AOF","Fiber AOF",
U590="Projet OCM (HUAWEI)","TRAVAUX-HUAWEI",
U590="Projet OCM (NOKIA)","TRAVAUX-NOKIA",
U590="ACCESS-ISSUE","ACCESS-ISSUE",
U590="Projet OCM (ZTE, NOKIA, autres projets)","TRAVAUX OCM",
U590="No root CAuse","No root cause",
U590="ODU HS","PDH",
U590="IP &amp; VLAN","PDH",
U590="Warehouse HUAWEI","SPARE-ISSUE",
U590="SPARE-HS","SPARE-ISSUE",
U590="Power Telco","BSS"
),"")</f>
        <v/>
      </c>
      <c r="T590" s="32" t="str" cm="1">
        <f t="array" ref="T590">IFERROR(_xlfn.IFS(
U590="MPR ISSUE","TX ISSUE",
U590="BSS Hardware Issue","RAN ISSUE",
U590="Sites strategiques, MLL, Pylone, etc.","ENVTECH",
U590="AKTIVCO DEFAUT GE &amp; POWER Cabinet","POWER ISSUE",
U590="AKTIVCO Coupure ENEO &amp; Baisse de tension","POWER ISSUE",
U590="Coupure ENEO &amp; Baisse de tension","POWER ISSUE",
U590="Defaut GE &amp; POWER Cabinet","POWER ISSUE",
U590="Sharing","POWER ISSUE",
U590="Sites strategiques &amp; DataCenter","POWER ISSUE",
U590="Exclu","Exclu",
U590="SAT","TX ISSUE",
U590="SPARE-ISSUE","SPARE-ISSUE",
U590="Fiber CAmtel","TX ISSUE",
U590="Fiber AOF","TX ISSUE",
U590="Projet OCM (HUAWEI)","TRAVAUX-HUAWEI",
U590="Projet OCM (NOKIA)","TRAVAUX -NOKIA",
U590="ACCESS-ISSUE","ACCESS-ISSUE",
U590="Projet OCM (ZTE, NOKIA, autres projets)","TRAVAUX OCM",
U590="No root CAuse","No root cause",
U590="ODU HS","TX ISSUE",
U590="IP &amp; VLAN","TX ISSUE",
U590="Warehouse HUAWEI","SPARE-ISSUE",
U590="SPARE-HS","SPARE-ISSUE",
U590="Power Telco","RAN ISSUE"
),"")</f>
        <v/>
      </c>
      <c r="U590" s="33"/>
      <c r="V590" s="32" t="str" cm="1">
        <f t="array" ref="V590">IFERROR(_xlfn.IFS(
U590="MPR ISSUE","ACTIVE",
U590="BSS Hardware Issue","ACTIVE",
U590="Sites strategiques, MLL, Pylone, etc.","PASSIVE",
U590="AKTIVCO DEFAUT GE &amp; POWER Cabinet","PASSIVE",
U590="AKTIVCO Coupure ENEO &amp; Baisse de tension","PASSIVE",
U590="Coupure ENEO &amp; Baisse de tension","PASSIVE",
U590="Defaut GE &amp; POWER Cabinet","PASSIVE",
U590="Sharing","PASSIVE",
U590="Sites strategiques &amp; DataCenter","PASSIVE",
U590="Exclu","Exclu",
U590="SAT","ACTIVE",
U590="SPARE-ISSUE","SPARE-ISSUE",
U590="Fiber CAmtel","ACTIVE",
U590="Fiber AOF","ACTIVE",
U590="Projet OCM (HUAWEI)","PLANNED WORKS",
U590="Projet OCM (NOKIA)","PLANNED WORKS",
U590="ACCESS-ISSUE","ACCESS-ISSUE",
U590="Projet OCM (ZTE, NOKIA, autres projets)","PLANNED WORKS",
U590="No root CAuse","No root cause",
U590="ODU HS","ACTIVE",
U590="IP &amp; VLAN","ACTIVE",
U590="Warehouse HUAWEI","SPARE-ISSUE",
U590="SPARE-HS","SPARE-ISSUE",
U590="Power Telco","ACTIVE"
),"")</f>
        <v/>
      </c>
      <c r="W590" s="51"/>
      <c r="X590" s="51"/>
      <c r="Y590" s="51"/>
      <c r="Z590" s="51"/>
      <c r="AA590" s="51"/>
      <c r="AB590" s="34" t="s">
        <v>5420</v>
      </c>
      <c r="AC590" s="34" t="str">
        <f>_xlfn.XLOOKUP(B590,[4]ALL!$B:$B,[4]ALL!$N:$N,"")</f>
        <v/>
      </c>
      <c r="AD590" s="34" t="s">
        <v>5420</v>
      </c>
      <c r="AE590" s="34"/>
      <c r="AF590" s="36" t="s">
        <v>5420</v>
      </c>
      <c r="AG590" s="29"/>
      <c r="AH590" s="35"/>
      <c r="AI590" s="29"/>
      <c r="AJ590" s="29" t="s">
        <v>5420</v>
      </c>
      <c r="AK590" s="36" t="s">
        <v>5420</v>
      </c>
      <c r="AL590" s="36" t="s">
        <v>5420</v>
      </c>
      <c r="AM590" s="36" t="s">
        <v>5420</v>
      </c>
      <c r="AN590" s="36" t="s">
        <v>5420</v>
      </c>
      <c r="AO590" s="36" t="s">
        <v>5420</v>
      </c>
      <c r="AP590" s="36" t="s">
        <v>5420</v>
      </c>
      <c r="AQ590" s="36" t="s">
        <v>5420</v>
      </c>
      <c r="AR590" s="36" t="s">
        <v>5420</v>
      </c>
      <c r="AS590" s="36" t="s">
        <v>5420</v>
      </c>
      <c r="AT590" s="36" t="s">
        <v>5420</v>
      </c>
      <c r="AU590" s="36" t="s">
        <v>5420</v>
      </c>
      <c r="AV590" s="36" t="s">
        <v>5420</v>
      </c>
      <c r="AW590" s="45"/>
      <c r="AX590" s="45" t="s">
        <v>5420</v>
      </c>
      <c r="AY590" s="45" t="s">
        <v>5420</v>
      </c>
      <c r="AZ590" s="45" t="s">
        <v>5420</v>
      </c>
      <c r="BA590" s="36" t="s">
        <v>5420</v>
      </c>
    </row>
    <row r="591" spans="1:53" s="58" customFormat="1" ht="15.6" hidden="1" x14ac:dyDescent="0.3">
      <c r="A591" s="27" t="s">
        <v>1249</v>
      </c>
      <c r="B591" s="28" t="s">
        <v>1250</v>
      </c>
      <c r="C591" s="29" t="str">
        <f>_xlfn.XLOOKUP(B591,'[1]daily break down'!$D:$D,'[1]daily break down'!$E:$E,"")</f>
        <v>EXTREME-NORD</v>
      </c>
      <c r="D591" s="27" t="s">
        <v>11</v>
      </c>
      <c r="E591" s="27" t="s">
        <v>12</v>
      </c>
      <c r="F591" s="29" t="s">
        <v>55</v>
      </c>
      <c r="G591" s="27" t="s">
        <v>1251</v>
      </c>
      <c r="H591" s="39" t="str">
        <f>_xlfn.XLOOKUP(B591,[2]CALCULATION!$B:$B,[2]CALCULATION!$H:$H,"")</f>
        <v>NOKIA</v>
      </c>
      <c r="I591" s="25">
        <v>0</v>
      </c>
      <c r="J591" s="25">
        <v>1.9619721549688431E-3</v>
      </c>
      <c r="K591" s="25">
        <v>5.4236473163200953E-2</v>
      </c>
      <c r="L591" s="25">
        <v>0</v>
      </c>
      <c r="M591" s="25">
        <v>0</v>
      </c>
      <c r="N591" s="25">
        <v>0.17184097958810948</v>
      </c>
      <c r="O591" s="25">
        <v>1.4268888399772469E-3</v>
      </c>
      <c r="P591" s="25" t="s">
        <v>6366</v>
      </c>
      <c r="Q591" s="31" t="str">
        <f>_xlfn.XLOOKUP(B591,'[1]daily break down'!$D:$D,'[1]daily break down'!$O:$O,"")</f>
        <v>Insecurity</v>
      </c>
      <c r="R591" s="31"/>
      <c r="S591" s="32" t="str" cm="1">
        <f t="array" ref="S591">IFERROR(_xlfn.IFS(
U591="MPR ISSUE","PDH",
U591="BSS Hardware Issue","BSS",
U591="Sites strategiques, MLL, Pylone, etc.","ENVTECH",
U591="AKTIVCO DEFAUT GE &amp; POWER Cabinet","AKTIVCO",
U591="AKTIVCO Coupure ENEO &amp; Baisse de tension","AKTIVCO GRID ONLY",
U591="Coupure ENEO &amp; Baisse de tension","IHS GRID ONLY",
U591="Defaut GE &amp; POWER Cabinet","IHS",
U591="Sharing","Partners",
U591="Sites strategiques &amp; DataCenter","SST &amp; DC",
U591="Exclu","Exclu",
U591="SAT","SAT",
U591="SPARE-ISSUE","SPARE-ISSUE",
U591="Fiber CAmtel","TRANS_FO_CAMTEL",
U591="Fiber AOF","Fiber AOF",
U591="Projet OCM (HUAWEI)","TRAVAUX-HUAWEI",
U591="Projet OCM (NOKIA)","TRAVAUX-NOKIA",
U591="ACCESS-ISSUE","ACCESS-ISSUE",
U591="Projet OCM (ZTE, NOKIA, autres projets)","TRAVAUX OCM",
U591="No root CAuse","No root cause",
U591="ODU HS","PDH",
U591="IP &amp; VLAN","PDH",
U591="Warehouse HUAWEI","SPARE-ISSUE",
U591="SPARE-HS","SPARE-ISSUE",
U591="Power Telco","BSS"
),"")</f>
        <v/>
      </c>
      <c r="T591" s="32" t="str" cm="1">
        <f t="array" ref="T591">IFERROR(_xlfn.IFS(
U591="MPR ISSUE","TX ISSUE",
U591="BSS Hardware Issue","RAN ISSUE",
U591="Sites strategiques, MLL, Pylone, etc.","ENVTECH",
U591="AKTIVCO DEFAUT GE &amp; POWER Cabinet","POWER ISSUE",
U591="AKTIVCO Coupure ENEO &amp; Baisse de tension","POWER ISSUE",
U591="Coupure ENEO &amp; Baisse de tension","POWER ISSUE",
U591="Defaut GE &amp; POWER Cabinet","POWER ISSUE",
U591="Sharing","POWER ISSUE",
U591="Sites strategiques &amp; DataCenter","POWER ISSUE",
U591="Exclu","Exclu",
U591="SAT","TX ISSUE",
U591="SPARE-ISSUE","SPARE-ISSUE",
U591="Fiber CAmtel","TX ISSUE",
U591="Fiber AOF","TX ISSUE",
U591="Projet OCM (HUAWEI)","TRAVAUX-HUAWEI",
U591="Projet OCM (NOKIA)","TRAVAUX -NOKIA",
U591="ACCESS-ISSUE","ACCESS-ISSUE",
U591="Projet OCM (ZTE, NOKIA, autres projets)","TRAVAUX OCM",
U591="No root CAuse","No root cause",
U591="ODU HS","TX ISSUE",
U591="IP &amp; VLAN","TX ISSUE",
U591="Warehouse HUAWEI","SPARE-ISSUE",
U591="SPARE-HS","SPARE-ISSUE",
U591="Power Telco","RAN ISSUE"
),"")</f>
        <v/>
      </c>
      <c r="U591" s="33"/>
      <c r="V591" s="32" t="str" cm="1">
        <f t="array" ref="V591">IFERROR(_xlfn.IFS(
U591="MPR ISSUE","ACTIVE",
U591="BSS Hardware Issue","ACTIVE",
U591="Sites strategiques, MLL, Pylone, etc.","PASSIVE",
U591="AKTIVCO DEFAUT GE &amp; POWER Cabinet","PASSIVE",
U591="AKTIVCO Coupure ENEO &amp; Baisse de tension","PASSIVE",
U591="Coupure ENEO &amp; Baisse de tension","PASSIVE",
U591="Defaut GE &amp; POWER Cabinet","PASSIVE",
U591="Sharing","PASSIVE",
U591="Sites strategiques &amp; DataCenter","PASSIVE",
U591="Exclu","Exclu",
U591="SAT","ACTIVE",
U591="SPARE-ISSUE","SPARE-ISSUE",
U591="Fiber CAmtel","ACTIVE",
U591="Fiber AOF","ACTIVE",
U591="Projet OCM (HUAWEI)","PLANNED WORKS",
U591="Projet OCM (NOKIA)","PLANNED WORKS",
U591="ACCESS-ISSUE","ACCESS-ISSUE",
U591="Projet OCM (ZTE, NOKIA, autres projets)","PLANNED WORKS",
U591="No root CAuse","No root cause",
U591="ODU HS","ACTIVE",
U591="IP &amp; VLAN","ACTIVE",
U591="Warehouse HUAWEI","SPARE-ISSUE",
U591="SPARE-HS","SPARE-ISSUE",
U591="Power Telco","ACTIVE"
),"")</f>
        <v/>
      </c>
      <c r="W591" s="51"/>
      <c r="X591" s="51"/>
      <c r="Y591" s="51"/>
      <c r="Z591" s="51"/>
      <c r="AA591" s="51"/>
      <c r="AB591" s="34" t="s">
        <v>5420</v>
      </c>
      <c r="AC591" s="34" t="str">
        <f>_xlfn.XLOOKUP(B591,[4]ALL!$B:$B,[4]ALL!$N:$N,"")</f>
        <v/>
      </c>
      <c r="AD591" s="34" t="s">
        <v>5420</v>
      </c>
      <c r="AE591" s="34"/>
      <c r="AF591" s="36" t="s">
        <v>5420</v>
      </c>
      <c r="AG591" s="29"/>
      <c r="AH591" s="35"/>
      <c r="AI591" s="29"/>
      <c r="AJ591" s="29" t="s">
        <v>5420</v>
      </c>
      <c r="AK591" s="36" t="s">
        <v>5420</v>
      </c>
      <c r="AL591" s="36" t="s">
        <v>5420</v>
      </c>
      <c r="AM591" s="36" t="s">
        <v>5420</v>
      </c>
      <c r="AN591" s="36" t="s">
        <v>5420</v>
      </c>
      <c r="AO591" s="36" t="s">
        <v>5420</v>
      </c>
      <c r="AP591" s="36" t="s">
        <v>5420</v>
      </c>
      <c r="AQ591" s="36" t="s">
        <v>5420</v>
      </c>
      <c r="AR591" s="36" t="s">
        <v>5420</v>
      </c>
      <c r="AS591" s="36" t="s">
        <v>5420</v>
      </c>
      <c r="AT591" s="36" t="s">
        <v>5420</v>
      </c>
      <c r="AU591" s="36" t="s">
        <v>5420</v>
      </c>
      <c r="AV591" s="36" t="s">
        <v>5420</v>
      </c>
      <c r="AW591" s="45"/>
      <c r="AX591" s="45" t="s">
        <v>5420</v>
      </c>
      <c r="AY591" s="45" t="s">
        <v>5420</v>
      </c>
      <c r="AZ591" s="45" t="s">
        <v>5420</v>
      </c>
      <c r="BA591" s="36" t="s">
        <v>5420</v>
      </c>
    </row>
    <row r="592" spans="1:53" s="58" customFormat="1" ht="15.6" hidden="1" x14ac:dyDescent="0.3">
      <c r="A592" s="27" t="s">
        <v>1467</v>
      </c>
      <c r="B592" s="28" t="s">
        <v>1468</v>
      </c>
      <c r="C592" s="29" t="str">
        <f>_xlfn.XLOOKUP(B592,'[1]daily break down'!$D:$D,'[1]daily break down'!$E:$E,"")</f>
        <v>ADAMAOUA</v>
      </c>
      <c r="D592" s="27" t="s">
        <v>11</v>
      </c>
      <c r="E592" s="27" t="s">
        <v>66</v>
      </c>
      <c r="F592" s="29" t="s">
        <v>90</v>
      </c>
      <c r="G592" s="27" t="s">
        <v>1469</v>
      </c>
      <c r="H592" s="39" t="str">
        <f>_xlfn.XLOOKUP(B592,[2]CALCULATION!$B:$B,[2]CALCULATION!$H:$H,"")</f>
        <v>NOKIA</v>
      </c>
      <c r="I592" s="25">
        <v>0</v>
      </c>
      <c r="J592" s="25">
        <v>0</v>
      </c>
      <c r="K592" s="25">
        <v>0</v>
      </c>
      <c r="L592" s="25">
        <v>2.3597073037257485E-2</v>
      </c>
      <c r="M592" s="25">
        <v>7.2823752282358795E-2</v>
      </c>
      <c r="N592" s="25">
        <v>1.448375582586303E-2</v>
      </c>
      <c r="O592" s="25">
        <v>1.2485999961061704E-3</v>
      </c>
      <c r="P592" s="25" t="s">
        <v>6366</v>
      </c>
      <c r="Q592" s="31" t="s">
        <v>5364</v>
      </c>
      <c r="R592" s="31"/>
      <c r="S592" s="32" t="str" cm="1">
        <f t="array" ref="S592">IFERROR(_xlfn.IFS(
U592="MPR ISSUE","PDH",
U592="BSS Hardware Issue","BSS",
U592="Sites strategiques, MLL, Pylone, etc.","ENVTECH",
U592="AKTIVCO DEFAUT GE &amp; POWER Cabinet","AKTIVCO",
U592="AKTIVCO Coupure ENEO &amp; Baisse de tension","AKTIVCO GRID ONLY",
U592="Coupure ENEO &amp; Baisse de tension","IHS GRID ONLY",
U592="Defaut GE &amp; POWER Cabinet","IHS",
U592="Sharing","Partners",
U592="Sites strategiques &amp; DataCenter","SST &amp; DC",
U592="Exclu","Exclu",
U592="SAT","SAT",
U592="SPARE-ISSUE","SPARE-ISSUE",
U592="Fiber CAmtel","TRANS_FO_CAMTEL",
U592="Fiber AOF","Fiber AOF",
U592="Projet OCM (HUAWEI)","TRAVAUX-HUAWEI",
U592="Projet OCM (NOKIA)","TRAVAUX-NOKIA",
U592="ACCESS-ISSUE","ACCESS-ISSUE",
U592="Projet OCM (ZTE, NOKIA, autres projets)","TRAVAUX OCM",
U592="No root CAuse","No root cause",
U592="ODU HS","PDH",
U592="IP &amp; VLAN","PDH",
U592="Warehouse HUAWEI","SPARE-ISSUE",
U592="SPARE-HS","SPARE-ISSUE",
U592="Power Telco","BSS"
),"")</f>
        <v/>
      </c>
      <c r="T592" s="32" t="str" cm="1">
        <f t="array" ref="T592">IFERROR(_xlfn.IFS(
U592="MPR ISSUE","TX ISSUE",
U592="BSS Hardware Issue","RAN ISSUE",
U592="Sites strategiques, MLL, Pylone, etc.","ENVTECH",
U592="AKTIVCO DEFAUT GE &amp; POWER Cabinet","POWER ISSUE",
U592="AKTIVCO Coupure ENEO &amp; Baisse de tension","POWER ISSUE",
U592="Coupure ENEO &amp; Baisse de tension","POWER ISSUE",
U592="Defaut GE &amp; POWER Cabinet","POWER ISSUE",
U592="Sharing","POWER ISSUE",
U592="Sites strategiques &amp; DataCenter","POWER ISSUE",
U592="Exclu","Exclu",
U592="SAT","TX ISSUE",
U592="SPARE-ISSUE","SPARE-ISSUE",
U592="Fiber CAmtel","TX ISSUE",
U592="Fiber AOF","TX ISSUE",
U592="Projet OCM (HUAWEI)","TRAVAUX-HUAWEI",
U592="Projet OCM (NOKIA)","TRAVAUX -NOKIA",
U592="ACCESS-ISSUE","ACCESS-ISSUE",
U592="Projet OCM (ZTE, NOKIA, autres projets)","TRAVAUX OCM",
U592="No root CAuse","No root cause",
U592="ODU HS","TX ISSUE",
U592="IP &amp; VLAN","TX ISSUE",
U592="Warehouse HUAWEI","SPARE-ISSUE",
U592="SPARE-HS","SPARE-ISSUE",
U592="Power Telco","RAN ISSUE"
),"")</f>
        <v/>
      </c>
      <c r="U592" s="33"/>
      <c r="V592" s="32" t="str" cm="1">
        <f t="array" ref="V592">IFERROR(_xlfn.IFS(
U592="MPR ISSUE","ACTIVE",
U592="BSS Hardware Issue","ACTIVE",
U592="Sites strategiques, MLL, Pylone, etc.","PASSIVE",
U592="AKTIVCO DEFAUT GE &amp; POWER Cabinet","PASSIVE",
U592="AKTIVCO Coupure ENEO &amp; Baisse de tension","PASSIVE",
U592="Coupure ENEO &amp; Baisse de tension","PASSIVE",
U592="Defaut GE &amp; POWER Cabinet","PASSIVE",
U592="Sharing","PASSIVE",
U592="Sites strategiques &amp; DataCenter","PASSIVE",
U592="Exclu","Exclu",
U592="SAT","ACTIVE",
U592="SPARE-ISSUE","SPARE-ISSUE",
U592="Fiber CAmtel","ACTIVE",
U592="Fiber AOF","ACTIVE",
U592="Projet OCM (HUAWEI)","PLANNED WORKS",
U592="Projet OCM (NOKIA)","PLANNED WORKS",
U592="ACCESS-ISSUE","ACCESS-ISSUE",
U592="Projet OCM (ZTE, NOKIA, autres projets)","PLANNED WORKS",
U592="No root CAuse","No root cause",
U592="ODU HS","ACTIVE",
U592="IP &amp; VLAN","ACTIVE",
U592="Warehouse HUAWEI","SPARE-ISSUE",
U592="SPARE-HS","SPARE-ISSUE",
U592="Power Telco","ACTIVE"
),"")</f>
        <v/>
      </c>
      <c r="W592" s="51"/>
      <c r="X592" s="51"/>
      <c r="Y592" s="51"/>
      <c r="Z592" s="51"/>
      <c r="AA592" s="51"/>
      <c r="AB592" s="34" t="s">
        <v>5420</v>
      </c>
      <c r="AC592" s="34" t="str">
        <f>_xlfn.XLOOKUP(B592,[4]ALL!$B:$B,[4]ALL!$N:$N,"")</f>
        <v/>
      </c>
      <c r="AD592" s="34" t="s">
        <v>5420</v>
      </c>
      <c r="AE592" s="34"/>
      <c r="AF592" s="36" t="s">
        <v>5420</v>
      </c>
      <c r="AG592" s="29"/>
      <c r="AH592" s="35"/>
      <c r="AI592" s="29"/>
      <c r="AJ592" s="29" t="s">
        <v>5420</v>
      </c>
      <c r="AK592" s="36" t="s">
        <v>5420</v>
      </c>
      <c r="AL592" s="36" t="s">
        <v>5420</v>
      </c>
      <c r="AM592" s="36" t="s">
        <v>5420</v>
      </c>
      <c r="AN592" s="36" t="s">
        <v>5420</v>
      </c>
      <c r="AO592" s="36" t="s">
        <v>5420</v>
      </c>
      <c r="AP592" s="36" t="s">
        <v>5420</v>
      </c>
      <c r="AQ592" s="36" t="s">
        <v>5420</v>
      </c>
      <c r="AR592" s="36" t="s">
        <v>5420</v>
      </c>
      <c r="AS592" s="36" t="s">
        <v>5420</v>
      </c>
      <c r="AT592" s="36" t="s">
        <v>5420</v>
      </c>
      <c r="AU592" s="36" t="s">
        <v>5420</v>
      </c>
      <c r="AV592" s="36" t="s">
        <v>5420</v>
      </c>
      <c r="AW592" s="45"/>
      <c r="AX592" s="45" t="s">
        <v>5420</v>
      </c>
      <c r="AY592" s="45" t="s">
        <v>5420</v>
      </c>
      <c r="AZ592" s="45" t="s">
        <v>5420</v>
      </c>
      <c r="BA592" s="36" t="s">
        <v>5420</v>
      </c>
    </row>
    <row r="593" spans="1:53" s="58" customFormat="1" ht="15.6" hidden="1" x14ac:dyDescent="0.3">
      <c r="A593" s="27" t="s">
        <v>1878</v>
      </c>
      <c r="B593" s="28" t="s">
        <v>1879</v>
      </c>
      <c r="C593" s="29" t="str">
        <f>_xlfn.XLOOKUP(B593,'[1]daily break down'!$D:$D,'[1]daily break down'!$E:$E,"")</f>
        <v>ADAMAOUA</v>
      </c>
      <c r="D593" s="27" t="s">
        <v>11</v>
      </c>
      <c r="E593" s="27" t="s">
        <v>83</v>
      </c>
      <c r="F593" s="29" t="s">
        <v>90</v>
      </c>
      <c r="G593" s="27" t="s">
        <v>1878</v>
      </c>
      <c r="H593" s="39" t="str">
        <f>_xlfn.XLOOKUP(B593,[2]CALCULATION!$B:$B,[2]CALCULATION!$H:$H,"")</f>
        <v>NOKIA</v>
      </c>
      <c r="I593" s="25">
        <v>0</v>
      </c>
      <c r="J593" s="25">
        <v>0</v>
      </c>
      <c r="K593" s="25">
        <v>0</v>
      </c>
      <c r="L593" s="25">
        <v>0</v>
      </c>
      <c r="M593" s="25">
        <v>0</v>
      </c>
      <c r="N593" s="25">
        <v>0</v>
      </c>
      <c r="O593" s="25">
        <v>1.1772183931543423E-3</v>
      </c>
      <c r="P593" s="25" t="s">
        <v>6366</v>
      </c>
      <c r="Q593" s="31" t="s">
        <v>5364</v>
      </c>
      <c r="R593" s="31"/>
      <c r="S593" s="32" t="str" cm="1">
        <f t="array" ref="S593">IFERROR(_xlfn.IFS(
U593="MPR ISSUE","PDH",
U593="BSS Hardware Issue","BSS",
U593="Sites strategiques, MLL, Pylone, etc.","ENVTECH",
U593="AKTIVCO DEFAUT GE &amp; POWER Cabinet","AKTIVCO",
U593="AKTIVCO Coupure ENEO &amp; Baisse de tension","AKTIVCO GRID ONLY",
U593="Coupure ENEO &amp; Baisse de tension","IHS GRID ONLY",
U593="Defaut GE &amp; POWER Cabinet","IHS",
U593="Sharing","Partners",
U593="Sites strategiques &amp; DataCenter","SST &amp; DC",
U593="Exclu","Exclu",
U593="SAT","SAT",
U593="SPARE-ISSUE","SPARE-ISSUE",
U593="Fiber CAmtel","TRANS_FO_CAMTEL",
U593="Fiber AOF","Fiber AOF",
U593="Projet OCM (HUAWEI)","TRAVAUX-HUAWEI",
U593="Projet OCM (NOKIA)","TRAVAUX-NOKIA",
U593="ACCESS-ISSUE","ACCESS-ISSUE",
U593="Projet OCM (ZTE, NOKIA, autres projets)","TRAVAUX OCM",
U593="No root CAuse","No root cause",
U593="ODU HS","PDH",
U593="IP &amp; VLAN","PDH",
U593="Warehouse HUAWEI","SPARE-ISSUE",
U593="SPARE-HS","SPARE-ISSUE",
U593="Power Telco","BSS"
),"")</f>
        <v/>
      </c>
      <c r="T593" s="32" t="str" cm="1">
        <f t="array" ref="T593">IFERROR(_xlfn.IFS(
U593="MPR ISSUE","TX ISSUE",
U593="BSS Hardware Issue","RAN ISSUE",
U593="Sites strategiques, MLL, Pylone, etc.","ENVTECH",
U593="AKTIVCO DEFAUT GE &amp; POWER Cabinet","POWER ISSUE",
U593="AKTIVCO Coupure ENEO &amp; Baisse de tension","POWER ISSUE",
U593="Coupure ENEO &amp; Baisse de tension","POWER ISSUE",
U593="Defaut GE &amp; POWER Cabinet","POWER ISSUE",
U593="Sharing","POWER ISSUE",
U593="Sites strategiques &amp; DataCenter","POWER ISSUE",
U593="Exclu","Exclu",
U593="SAT","TX ISSUE",
U593="SPARE-ISSUE","SPARE-ISSUE",
U593="Fiber CAmtel","TX ISSUE",
U593="Fiber AOF","TX ISSUE",
U593="Projet OCM (HUAWEI)","TRAVAUX-HUAWEI",
U593="Projet OCM (NOKIA)","TRAVAUX -NOKIA",
U593="ACCESS-ISSUE","ACCESS-ISSUE",
U593="Projet OCM (ZTE, NOKIA, autres projets)","TRAVAUX OCM",
U593="No root CAuse","No root cause",
U593="ODU HS","TX ISSUE",
U593="IP &amp; VLAN","TX ISSUE",
U593="Warehouse HUAWEI","SPARE-ISSUE",
U593="SPARE-HS","SPARE-ISSUE",
U593="Power Telco","RAN ISSUE"
),"")</f>
        <v/>
      </c>
      <c r="U593" s="33"/>
      <c r="V593" s="32" t="str" cm="1">
        <f t="array" ref="V593">IFERROR(_xlfn.IFS(
U593="MPR ISSUE","ACTIVE",
U593="BSS Hardware Issue","ACTIVE",
U593="Sites strategiques, MLL, Pylone, etc.","PASSIVE",
U593="AKTIVCO DEFAUT GE &amp; POWER Cabinet","PASSIVE",
U593="AKTIVCO Coupure ENEO &amp; Baisse de tension","PASSIVE",
U593="Coupure ENEO &amp; Baisse de tension","PASSIVE",
U593="Defaut GE &amp; POWER Cabinet","PASSIVE",
U593="Sharing","PASSIVE",
U593="Sites strategiques &amp; DataCenter","PASSIVE",
U593="Exclu","Exclu",
U593="SAT","ACTIVE",
U593="SPARE-ISSUE","SPARE-ISSUE",
U593="Fiber CAmtel","ACTIVE",
U593="Fiber AOF","ACTIVE",
U593="Projet OCM (HUAWEI)","PLANNED WORKS",
U593="Projet OCM (NOKIA)","PLANNED WORKS",
U593="ACCESS-ISSUE","ACCESS-ISSUE",
U593="Projet OCM (ZTE, NOKIA, autres projets)","PLANNED WORKS",
U593="No root CAuse","No root cause",
U593="ODU HS","ACTIVE",
U593="IP &amp; VLAN","ACTIVE",
U593="Warehouse HUAWEI","SPARE-ISSUE",
U593="SPARE-HS","SPARE-ISSUE",
U593="Power Telco","ACTIVE"
),"")</f>
        <v/>
      </c>
      <c r="W593" s="51"/>
      <c r="X593" s="51"/>
      <c r="Y593" s="51"/>
      <c r="Z593" s="51"/>
      <c r="AA593" s="51"/>
      <c r="AB593" s="34" t="s">
        <v>5420</v>
      </c>
      <c r="AC593" s="34" t="str">
        <f>_xlfn.XLOOKUP(B593,[4]ALL!$B:$B,[4]ALL!$N:$N,"")</f>
        <v/>
      </c>
      <c r="AD593" s="34" t="s">
        <v>5420</v>
      </c>
      <c r="AE593" s="34"/>
      <c r="AF593" s="36" t="s">
        <v>5420</v>
      </c>
      <c r="AG593" s="29"/>
      <c r="AH593" s="35"/>
      <c r="AI593" s="29"/>
      <c r="AJ593" s="29" t="s">
        <v>5420</v>
      </c>
      <c r="AK593" s="36" t="s">
        <v>5420</v>
      </c>
      <c r="AL593" s="36" t="s">
        <v>5420</v>
      </c>
      <c r="AM593" s="36" t="s">
        <v>5420</v>
      </c>
      <c r="AN593" s="36" t="s">
        <v>5420</v>
      </c>
      <c r="AO593" s="36" t="s">
        <v>5420</v>
      </c>
      <c r="AP593" s="36" t="s">
        <v>5420</v>
      </c>
      <c r="AQ593" s="36" t="s">
        <v>5420</v>
      </c>
      <c r="AR593" s="36" t="s">
        <v>5420</v>
      </c>
      <c r="AS593" s="36" t="s">
        <v>5420</v>
      </c>
      <c r="AT593" s="36" t="s">
        <v>5420</v>
      </c>
      <c r="AU593" s="36" t="s">
        <v>5420</v>
      </c>
      <c r="AV593" s="36" t="s">
        <v>5420</v>
      </c>
      <c r="AW593" s="45"/>
      <c r="AX593" s="45" t="s">
        <v>5420</v>
      </c>
      <c r="AY593" s="45" t="s">
        <v>5420</v>
      </c>
      <c r="AZ593" s="45" t="s">
        <v>5420</v>
      </c>
      <c r="BA593" s="36" t="s">
        <v>5420</v>
      </c>
    </row>
    <row r="594" spans="1:53" s="58" customFormat="1" ht="15.6" hidden="1" x14ac:dyDescent="0.3">
      <c r="A594" s="27" t="s">
        <v>3035</v>
      </c>
      <c r="B594" s="28" t="s">
        <v>3036</v>
      </c>
      <c r="C594" s="29" t="str">
        <f>_xlfn.XLOOKUP(B594,'[1]daily break down'!$D:$D,'[1]daily break down'!$E:$E,"")</f>
        <v>EXTREME-NORD</v>
      </c>
      <c r="D594" s="27" t="s">
        <v>11</v>
      </c>
      <c r="E594" s="27" t="e">
        <v>#N/A</v>
      </c>
      <c r="F594" s="29" t="s">
        <v>55</v>
      </c>
      <c r="G594" s="27" t="s">
        <v>3037</v>
      </c>
      <c r="H594" s="39" t="str">
        <f>_xlfn.XLOOKUP(B594,[2]CALCULATION!$B:$B,[2]CALCULATION!$H:$H,"")</f>
        <v>NOKIA</v>
      </c>
      <c r="I594" s="25">
        <v>0</v>
      </c>
      <c r="J594" s="25">
        <v>2.6754165749574665E-3</v>
      </c>
      <c r="K594" s="25">
        <v>7.8991561867746515E-2</v>
      </c>
      <c r="L594" s="25">
        <v>0</v>
      </c>
      <c r="M594" s="25">
        <v>0</v>
      </c>
      <c r="N594" s="25">
        <v>0</v>
      </c>
      <c r="O594" s="25">
        <v>1.1593471824817056E-3</v>
      </c>
      <c r="P594" s="25" t="s">
        <v>6366</v>
      </c>
      <c r="Q594" s="31" t="str">
        <f>_xlfn.XLOOKUP(B594,'[1]daily break down'!$D:$D,'[1]daily break down'!$O:$O,"")</f>
        <v>Insecurity</v>
      </c>
      <c r="R594" s="31"/>
      <c r="S594" s="32" t="str" cm="1">
        <f t="array" ref="S594">IFERROR(_xlfn.IFS(
U594="MPR ISSUE","PDH",
U594="BSS Hardware Issue","BSS",
U594="Sites strategiques, MLL, Pylone, etc.","ENVTECH",
U594="AKTIVCO DEFAUT GE &amp; POWER Cabinet","AKTIVCO",
U594="AKTIVCO Coupure ENEO &amp; Baisse de tension","AKTIVCO GRID ONLY",
U594="Coupure ENEO &amp; Baisse de tension","IHS GRID ONLY",
U594="Defaut GE &amp; POWER Cabinet","IHS",
U594="Sharing","Partners",
U594="Sites strategiques &amp; DataCenter","SST &amp; DC",
U594="Exclu","Exclu",
U594="SAT","SAT",
U594="SPARE-ISSUE","SPARE-ISSUE",
U594="Fiber CAmtel","TRANS_FO_CAMTEL",
U594="Fiber AOF","Fiber AOF",
U594="Projet OCM (HUAWEI)","TRAVAUX-HUAWEI",
U594="Projet OCM (NOKIA)","TRAVAUX-NOKIA",
U594="ACCESS-ISSUE","ACCESS-ISSUE",
U594="Projet OCM (ZTE, NOKIA, autres projets)","TRAVAUX OCM",
U594="No root CAuse","No root cause",
U594="ODU HS","PDH",
U594="IP &amp; VLAN","PDH",
U594="Warehouse HUAWEI","SPARE-ISSUE",
U594="SPARE-HS","SPARE-ISSUE",
U594="Power Telco","BSS"
),"")</f>
        <v/>
      </c>
      <c r="T594" s="32" t="str" cm="1">
        <f t="array" ref="T594">IFERROR(_xlfn.IFS(
U594="MPR ISSUE","TX ISSUE",
U594="BSS Hardware Issue","RAN ISSUE",
U594="Sites strategiques, MLL, Pylone, etc.","ENVTECH",
U594="AKTIVCO DEFAUT GE &amp; POWER Cabinet","POWER ISSUE",
U594="AKTIVCO Coupure ENEO &amp; Baisse de tension","POWER ISSUE",
U594="Coupure ENEO &amp; Baisse de tension","POWER ISSUE",
U594="Defaut GE &amp; POWER Cabinet","POWER ISSUE",
U594="Sharing","POWER ISSUE",
U594="Sites strategiques &amp; DataCenter","POWER ISSUE",
U594="Exclu","Exclu",
U594="SAT","TX ISSUE",
U594="SPARE-ISSUE","SPARE-ISSUE",
U594="Fiber CAmtel","TX ISSUE",
U594="Fiber AOF","TX ISSUE",
U594="Projet OCM (HUAWEI)","TRAVAUX-HUAWEI",
U594="Projet OCM (NOKIA)","TRAVAUX -NOKIA",
U594="ACCESS-ISSUE","ACCESS-ISSUE",
U594="Projet OCM (ZTE, NOKIA, autres projets)","TRAVAUX OCM",
U594="No root CAuse","No root cause",
U594="ODU HS","TX ISSUE",
U594="IP &amp; VLAN","TX ISSUE",
U594="Warehouse HUAWEI","SPARE-ISSUE",
U594="SPARE-HS","SPARE-ISSUE",
U594="Power Telco","RAN ISSUE"
),"")</f>
        <v/>
      </c>
      <c r="U594" s="33"/>
      <c r="V594" s="32" t="str" cm="1">
        <f t="array" ref="V594">IFERROR(_xlfn.IFS(
U594="MPR ISSUE","ACTIVE",
U594="BSS Hardware Issue","ACTIVE",
U594="Sites strategiques, MLL, Pylone, etc.","PASSIVE",
U594="AKTIVCO DEFAUT GE &amp; POWER Cabinet","PASSIVE",
U594="AKTIVCO Coupure ENEO &amp; Baisse de tension","PASSIVE",
U594="Coupure ENEO &amp; Baisse de tension","PASSIVE",
U594="Defaut GE &amp; POWER Cabinet","PASSIVE",
U594="Sharing","PASSIVE",
U594="Sites strategiques &amp; DataCenter","PASSIVE",
U594="Exclu","Exclu",
U594="SAT","ACTIVE",
U594="SPARE-ISSUE","SPARE-ISSUE",
U594="Fiber CAmtel","ACTIVE",
U594="Fiber AOF","ACTIVE",
U594="Projet OCM (HUAWEI)","PLANNED WORKS",
U594="Projet OCM (NOKIA)","PLANNED WORKS",
U594="ACCESS-ISSUE","ACCESS-ISSUE",
U594="Projet OCM (ZTE, NOKIA, autres projets)","PLANNED WORKS",
U594="No root CAuse","No root cause",
U594="ODU HS","ACTIVE",
U594="IP &amp; VLAN","ACTIVE",
U594="Warehouse HUAWEI","SPARE-ISSUE",
U594="SPARE-HS","SPARE-ISSUE",
U594="Power Telco","ACTIVE"
),"")</f>
        <v/>
      </c>
      <c r="W594" s="51"/>
      <c r="X594" s="51"/>
      <c r="Y594" s="51"/>
      <c r="Z594" s="51"/>
      <c r="AA594" s="51"/>
      <c r="AB594" s="34" t="s">
        <v>5420</v>
      </c>
      <c r="AC594" s="34" t="str">
        <f>_xlfn.XLOOKUP(B594,[4]ALL!$B:$B,[4]ALL!$N:$N,"")</f>
        <v/>
      </c>
      <c r="AD594" s="34" t="s">
        <v>5420</v>
      </c>
      <c r="AE594" s="34"/>
      <c r="AF594" s="36" t="s">
        <v>5420</v>
      </c>
      <c r="AG594" s="29"/>
      <c r="AH594" s="35"/>
      <c r="AI594" s="29"/>
      <c r="AJ594" s="29" t="s">
        <v>5420</v>
      </c>
      <c r="AK594" s="36" t="s">
        <v>5420</v>
      </c>
      <c r="AL594" s="36" t="s">
        <v>5420</v>
      </c>
      <c r="AM594" s="36" t="s">
        <v>5420</v>
      </c>
      <c r="AN594" s="36" t="s">
        <v>5420</v>
      </c>
      <c r="AO594" s="36" t="s">
        <v>5420</v>
      </c>
      <c r="AP594" s="36" t="s">
        <v>5420</v>
      </c>
      <c r="AQ594" s="36" t="s">
        <v>5420</v>
      </c>
      <c r="AR594" s="36" t="s">
        <v>5420</v>
      </c>
      <c r="AS594" s="36" t="s">
        <v>5420</v>
      </c>
      <c r="AT594" s="36" t="s">
        <v>5420</v>
      </c>
      <c r="AU594" s="36" t="s">
        <v>5420</v>
      </c>
      <c r="AV594" s="36" t="s">
        <v>5420</v>
      </c>
      <c r="AW594" s="45"/>
      <c r="AX594" s="45" t="s">
        <v>5420</v>
      </c>
      <c r="AY594" s="45" t="s">
        <v>5420</v>
      </c>
      <c r="AZ594" s="45" t="s">
        <v>5420</v>
      </c>
      <c r="BA594" s="36" t="s">
        <v>5420</v>
      </c>
    </row>
    <row r="595" spans="1:53" s="58" customFormat="1" ht="15.6" hidden="1" x14ac:dyDescent="0.3">
      <c r="A595" s="27" t="s">
        <v>880</v>
      </c>
      <c r="B595" s="28" t="s">
        <v>881</v>
      </c>
      <c r="C595" s="29" t="str">
        <f>_xlfn.XLOOKUP(B595,'[1]daily break down'!$D:$D,'[1]daily break down'!$E:$E,"")</f>
        <v>SUD-OUEST</v>
      </c>
      <c r="D595" s="27"/>
      <c r="E595" s="27"/>
      <c r="F595" s="29" t="s">
        <v>13</v>
      </c>
      <c r="G595" s="27" t="s">
        <v>882</v>
      </c>
      <c r="H595" s="39" t="str">
        <f>_xlfn.XLOOKUP(B595,[2]CALCULATION!$B:$B,[2]CALCULATION!$H:$H,"")</f>
        <v>NOKIA</v>
      </c>
      <c r="I595" s="25">
        <v>0</v>
      </c>
      <c r="J595" s="25">
        <v>3.5135104285269843E-2</v>
      </c>
      <c r="K595" s="25">
        <v>0.18923018094757063</v>
      </c>
      <c r="L595" s="25">
        <v>5.7607302965188768E-2</v>
      </c>
      <c r="M595" s="25">
        <v>0</v>
      </c>
      <c r="N595" s="25">
        <v>0</v>
      </c>
      <c r="O595" s="25">
        <v>1.0701046990439218E-3</v>
      </c>
      <c r="P595" s="25" t="s">
        <v>6366</v>
      </c>
      <c r="Q595" s="31" t="str">
        <f>_xlfn.XLOOKUP(B595,'[1]daily break down'!$D:$D,'[1]daily break down'!$O:$O,"")</f>
        <v>Insecurity</v>
      </c>
      <c r="R595" s="31"/>
      <c r="S595" s="32" t="str" cm="1">
        <f t="array" ref="S595">IFERROR(_xlfn.IFS(
U595="MPR ISSUE","PDH",
U595="BSS Hardware Issue","BSS",
U595="Sites strategiques, MLL, Pylone, etc.","ENVTECH",
U595="AKTIVCO DEFAUT GE &amp; POWER Cabinet","AKTIVCO",
U595="AKTIVCO Coupure ENEO &amp; Baisse de tension","AKTIVCO GRID ONLY",
U595="Coupure ENEO &amp; Baisse de tension","IHS GRID ONLY",
U595="Defaut GE &amp; POWER Cabinet","IHS",
U595="Sharing","Partners",
U595="Sites strategiques &amp; DataCenter","SST &amp; DC",
U595="Exclu","Exclu",
U595="SAT","SAT",
U595="SPARE-ISSUE","SPARE-ISSUE",
U595="Fiber CAmtel","TRANS_FO_CAMTEL",
U595="Fiber AOF","Fiber AOF",
U595="Projet OCM (HUAWEI)","TRAVAUX-HUAWEI",
U595="Projet OCM (NOKIA)","TRAVAUX-NOKIA",
U595="ACCESS-ISSUE","ACCESS-ISSUE",
U595="Projet OCM (ZTE, NOKIA, autres projets)","TRAVAUX OCM",
U595="No root CAuse","No root cause",
U595="ODU HS","PDH",
U595="IP &amp; VLAN","PDH",
U595="Warehouse HUAWEI","SPARE-ISSUE",
U595="SPARE-HS","SPARE-ISSUE",
U595="Power Telco","BSS"
),"")</f>
        <v/>
      </c>
      <c r="T595" s="32" t="str" cm="1">
        <f t="array" ref="T595">IFERROR(_xlfn.IFS(
U595="MPR ISSUE","TX ISSUE",
U595="BSS Hardware Issue","RAN ISSUE",
U595="Sites strategiques, MLL, Pylone, etc.","ENVTECH",
U595="AKTIVCO DEFAUT GE &amp; POWER Cabinet","POWER ISSUE",
U595="AKTIVCO Coupure ENEO &amp; Baisse de tension","POWER ISSUE",
U595="Coupure ENEO &amp; Baisse de tension","POWER ISSUE",
U595="Defaut GE &amp; POWER Cabinet","POWER ISSUE",
U595="Sharing","POWER ISSUE",
U595="Sites strategiques &amp; DataCenter","POWER ISSUE",
U595="Exclu","Exclu",
U595="SAT","TX ISSUE",
U595="SPARE-ISSUE","SPARE-ISSUE",
U595="Fiber CAmtel","TX ISSUE",
U595="Fiber AOF","TX ISSUE",
U595="Projet OCM (HUAWEI)","TRAVAUX-HUAWEI",
U595="Projet OCM (NOKIA)","TRAVAUX -NOKIA",
U595="ACCESS-ISSUE","ACCESS-ISSUE",
U595="Projet OCM (ZTE, NOKIA, autres projets)","TRAVAUX OCM",
U595="No root CAuse","No root cause",
U595="ODU HS","TX ISSUE",
U595="IP &amp; VLAN","TX ISSUE",
U595="Warehouse HUAWEI","SPARE-ISSUE",
U595="SPARE-HS","SPARE-ISSUE",
U595="Power Telco","RAN ISSUE"
),"")</f>
        <v/>
      </c>
      <c r="U595" s="33"/>
      <c r="V595" s="32" t="str" cm="1">
        <f t="array" ref="V595">IFERROR(_xlfn.IFS(
U595="MPR ISSUE","ACTIVE",
U595="BSS Hardware Issue","ACTIVE",
U595="Sites strategiques, MLL, Pylone, etc.","PASSIVE",
U595="AKTIVCO DEFAUT GE &amp; POWER Cabinet","PASSIVE",
U595="AKTIVCO Coupure ENEO &amp; Baisse de tension","PASSIVE",
U595="Coupure ENEO &amp; Baisse de tension","PASSIVE",
U595="Defaut GE &amp; POWER Cabinet","PASSIVE",
U595="Sharing","PASSIVE",
U595="Sites strategiques &amp; DataCenter","PASSIVE",
U595="Exclu","Exclu",
U595="SAT","ACTIVE",
U595="SPARE-ISSUE","SPARE-ISSUE",
U595="Fiber CAmtel","ACTIVE",
U595="Fiber AOF","ACTIVE",
U595="Projet OCM (HUAWEI)","PLANNED WORKS",
U595="Projet OCM (NOKIA)","PLANNED WORKS",
U595="ACCESS-ISSUE","ACCESS-ISSUE",
U595="Projet OCM (ZTE, NOKIA, autres projets)","PLANNED WORKS",
U595="No root CAuse","No root cause",
U595="ODU HS","ACTIVE",
U595="IP &amp; VLAN","ACTIVE",
U595="Warehouse HUAWEI","SPARE-ISSUE",
U595="SPARE-HS","SPARE-ISSUE",
U595="Power Telco","ACTIVE"
),"")</f>
        <v/>
      </c>
      <c r="W595" s="51"/>
      <c r="X595" s="51"/>
      <c r="Y595" s="51"/>
      <c r="Z595" s="51"/>
      <c r="AA595" s="51"/>
      <c r="AB595" s="34" t="s">
        <v>5420</v>
      </c>
      <c r="AC595" s="34" t="str">
        <f>_xlfn.XLOOKUP(B595,[4]ALL!$B:$B,[4]ALL!$N:$N,"")</f>
        <v/>
      </c>
      <c r="AD595" s="34" t="s">
        <v>5420</v>
      </c>
      <c r="AE595" s="34"/>
      <c r="AF595" s="36" t="s">
        <v>5420</v>
      </c>
      <c r="AG595" s="29"/>
      <c r="AH595" s="35"/>
      <c r="AI595" s="29"/>
      <c r="AJ595" s="29" t="s">
        <v>5420</v>
      </c>
      <c r="AK595" s="36" t="s">
        <v>5420</v>
      </c>
      <c r="AL595" s="36" t="s">
        <v>5420</v>
      </c>
      <c r="AM595" s="36" t="s">
        <v>5420</v>
      </c>
      <c r="AN595" s="36" t="s">
        <v>5420</v>
      </c>
      <c r="AO595" s="36" t="s">
        <v>5420</v>
      </c>
      <c r="AP595" s="36" t="s">
        <v>5420</v>
      </c>
      <c r="AQ595" s="36" t="s">
        <v>5420</v>
      </c>
      <c r="AR595" s="36" t="s">
        <v>5420</v>
      </c>
      <c r="AS595" s="36" t="s">
        <v>5420</v>
      </c>
      <c r="AT595" s="36" t="s">
        <v>5420</v>
      </c>
      <c r="AU595" s="36" t="s">
        <v>5420</v>
      </c>
      <c r="AV595" s="36" t="s">
        <v>5420</v>
      </c>
      <c r="AW595" s="45"/>
      <c r="AX595" s="45" t="s">
        <v>5420</v>
      </c>
      <c r="AY595" s="45" t="s">
        <v>5420</v>
      </c>
      <c r="AZ595" s="45" t="s">
        <v>5420</v>
      </c>
      <c r="BA595" s="36" t="s">
        <v>5420</v>
      </c>
    </row>
    <row r="596" spans="1:53" s="58" customFormat="1" ht="15.6" hidden="1" x14ac:dyDescent="0.3">
      <c r="A596" s="27" t="s">
        <v>1760</v>
      </c>
      <c r="B596" s="28" t="s">
        <v>1761</v>
      </c>
      <c r="C596" s="29" t="str">
        <f>_xlfn.XLOOKUP(B596,'[1]daily break down'!$D:$D,'[1]daily break down'!$E:$E,"")</f>
        <v>CENTRE</v>
      </c>
      <c r="D596" s="27" t="s">
        <v>11</v>
      </c>
      <c r="E596" s="27" t="s">
        <v>96</v>
      </c>
      <c r="F596" s="29" t="s">
        <v>37</v>
      </c>
      <c r="G596" s="27" t="s">
        <v>1762</v>
      </c>
      <c r="H596" s="39" t="str">
        <f>_xlfn.XLOOKUP(B596,[2]CALCULATION!$B:$B,[2]CALCULATION!$H:$H,"")</f>
        <v>NOKIA</v>
      </c>
      <c r="I596" s="25">
        <v>0</v>
      </c>
      <c r="J596" s="25">
        <v>0</v>
      </c>
      <c r="K596" s="25">
        <v>0</v>
      </c>
      <c r="L596" s="25">
        <v>5.9890192989815655E-2</v>
      </c>
      <c r="M596" s="25">
        <v>0.17396335390787954</v>
      </c>
      <c r="N596" s="25">
        <v>0.39891719672519416</v>
      </c>
      <c r="O596" s="25">
        <v>1.0701046990435794E-3</v>
      </c>
      <c r="P596" s="25" t="s">
        <v>6366</v>
      </c>
      <c r="Q596" s="31" t="s">
        <v>5364</v>
      </c>
      <c r="R596" s="31"/>
      <c r="S596" s="32" t="str" cm="1">
        <f t="array" ref="S596">IFERROR(_xlfn.IFS(
U596="MPR ISSUE","PDH",
U596="BSS Hardware Issue","BSS",
U596="Sites strategiques, MLL, Pylone, etc.","ENVTECH",
U596="AKTIVCO DEFAUT GE &amp; POWER Cabinet","AKTIVCO",
U596="AKTIVCO Coupure ENEO &amp; Baisse de tension","AKTIVCO GRID ONLY",
U596="Coupure ENEO &amp; Baisse de tension","IHS GRID ONLY",
U596="Defaut GE &amp; POWER Cabinet","IHS",
U596="Sharing","Partners",
U596="Sites strategiques &amp; DataCenter","SST &amp; DC",
U596="Exclu","Exclu",
U596="SAT","SAT",
U596="SPARE-ISSUE","SPARE-ISSUE",
U596="Fiber CAmtel","TRANS_FO_CAMTEL",
U596="Fiber AOF","Fiber AOF",
U596="Projet OCM (HUAWEI)","TRAVAUX-HUAWEI",
U596="Projet OCM (NOKIA)","TRAVAUX-NOKIA",
U596="ACCESS-ISSUE","ACCESS-ISSUE",
U596="Projet OCM (ZTE, NOKIA, autres projets)","TRAVAUX OCM",
U596="No root CAuse","No root cause",
U596="ODU HS","PDH",
U596="IP &amp; VLAN","PDH",
U596="Warehouse HUAWEI","SPARE-ISSUE",
U596="SPARE-HS","SPARE-ISSUE",
U596="Power Telco","BSS"
),"")</f>
        <v/>
      </c>
      <c r="T596" s="32" t="str" cm="1">
        <f t="array" ref="T596">IFERROR(_xlfn.IFS(
U596="MPR ISSUE","TX ISSUE",
U596="BSS Hardware Issue","RAN ISSUE",
U596="Sites strategiques, MLL, Pylone, etc.","ENVTECH",
U596="AKTIVCO DEFAUT GE &amp; POWER Cabinet","POWER ISSUE",
U596="AKTIVCO Coupure ENEO &amp; Baisse de tension","POWER ISSUE",
U596="Coupure ENEO &amp; Baisse de tension","POWER ISSUE",
U596="Defaut GE &amp; POWER Cabinet","POWER ISSUE",
U596="Sharing","POWER ISSUE",
U596="Sites strategiques &amp; DataCenter","POWER ISSUE",
U596="Exclu","Exclu",
U596="SAT","TX ISSUE",
U596="SPARE-ISSUE","SPARE-ISSUE",
U596="Fiber CAmtel","TX ISSUE",
U596="Fiber AOF","TX ISSUE",
U596="Projet OCM (HUAWEI)","TRAVAUX-HUAWEI",
U596="Projet OCM (NOKIA)","TRAVAUX -NOKIA",
U596="ACCESS-ISSUE","ACCESS-ISSUE",
U596="Projet OCM (ZTE, NOKIA, autres projets)","TRAVAUX OCM",
U596="No root CAuse","No root cause",
U596="ODU HS","TX ISSUE",
U596="IP &amp; VLAN","TX ISSUE",
U596="Warehouse HUAWEI","SPARE-ISSUE",
U596="SPARE-HS","SPARE-ISSUE",
U596="Power Telco","RAN ISSUE"
),"")</f>
        <v/>
      </c>
      <c r="U596" s="33"/>
      <c r="V596" s="32" t="str" cm="1">
        <f t="array" ref="V596">IFERROR(_xlfn.IFS(
U596="MPR ISSUE","ACTIVE",
U596="BSS Hardware Issue","ACTIVE",
U596="Sites strategiques, MLL, Pylone, etc.","PASSIVE",
U596="AKTIVCO DEFAUT GE &amp; POWER Cabinet","PASSIVE",
U596="AKTIVCO Coupure ENEO &amp; Baisse de tension","PASSIVE",
U596="Coupure ENEO &amp; Baisse de tension","PASSIVE",
U596="Defaut GE &amp; POWER Cabinet","PASSIVE",
U596="Sharing","PASSIVE",
U596="Sites strategiques &amp; DataCenter","PASSIVE",
U596="Exclu","Exclu",
U596="SAT","ACTIVE",
U596="SPARE-ISSUE","SPARE-ISSUE",
U596="Fiber CAmtel","ACTIVE",
U596="Fiber AOF","ACTIVE",
U596="Projet OCM (HUAWEI)","PLANNED WORKS",
U596="Projet OCM (NOKIA)","PLANNED WORKS",
U596="ACCESS-ISSUE","ACCESS-ISSUE",
U596="Projet OCM (ZTE, NOKIA, autres projets)","PLANNED WORKS",
U596="No root CAuse","No root cause",
U596="ODU HS","ACTIVE",
U596="IP &amp; VLAN","ACTIVE",
U596="Warehouse HUAWEI","SPARE-ISSUE",
U596="SPARE-HS","SPARE-ISSUE",
U596="Power Telco","ACTIVE"
),"")</f>
        <v/>
      </c>
      <c r="W596" s="51"/>
      <c r="X596" s="51"/>
      <c r="Y596" s="51"/>
      <c r="Z596" s="51"/>
      <c r="AA596" s="51"/>
      <c r="AB596" s="34" t="s">
        <v>5420</v>
      </c>
      <c r="AC596" s="34" t="str">
        <f>_xlfn.XLOOKUP(B596,[4]ALL!$B:$B,[4]ALL!$N:$N,"")</f>
        <v/>
      </c>
      <c r="AD596" s="34" t="s">
        <v>5420</v>
      </c>
      <c r="AE596" s="34"/>
      <c r="AF596" s="36" t="s">
        <v>5420</v>
      </c>
      <c r="AG596" s="29"/>
      <c r="AH596" s="35"/>
      <c r="AI596" s="29"/>
      <c r="AJ596" s="29" t="s">
        <v>5420</v>
      </c>
      <c r="AK596" s="36" t="s">
        <v>5420</v>
      </c>
      <c r="AL596" s="36" t="s">
        <v>5420</v>
      </c>
      <c r="AM596" s="36" t="s">
        <v>5420</v>
      </c>
      <c r="AN596" s="36" t="s">
        <v>5420</v>
      </c>
      <c r="AO596" s="36" t="s">
        <v>5420</v>
      </c>
      <c r="AP596" s="36" t="s">
        <v>5420</v>
      </c>
      <c r="AQ596" s="36" t="s">
        <v>5420</v>
      </c>
      <c r="AR596" s="36" t="s">
        <v>5420</v>
      </c>
      <c r="AS596" s="36" t="s">
        <v>5420</v>
      </c>
      <c r="AT596" s="36" t="s">
        <v>5420</v>
      </c>
      <c r="AU596" s="36" t="s">
        <v>5420</v>
      </c>
      <c r="AV596" s="36" t="s">
        <v>5420</v>
      </c>
      <c r="AW596" s="45"/>
      <c r="AX596" s="45" t="s">
        <v>5420</v>
      </c>
      <c r="AY596" s="45" t="s">
        <v>5420</v>
      </c>
      <c r="AZ596" s="45" t="s">
        <v>5420</v>
      </c>
      <c r="BA596" s="36" t="s">
        <v>5420</v>
      </c>
    </row>
    <row r="597" spans="1:53" s="58" customFormat="1" ht="24" hidden="1" customHeight="1" x14ac:dyDescent="0.3">
      <c r="A597" s="27" t="s">
        <v>243</v>
      </c>
      <c r="B597" s="28" t="s">
        <v>244</v>
      </c>
      <c r="C597" s="29" t="str">
        <f>_xlfn.XLOOKUP(B597,'[1]daily break down'!$D:$D,'[1]daily break down'!$E:$E,"")</f>
        <v>EXTREME-NORD</v>
      </c>
      <c r="D597" s="27" t="s">
        <v>11</v>
      </c>
      <c r="E597" s="27" t="s">
        <v>66</v>
      </c>
      <c r="F597" s="29" t="s">
        <v>55</v>
      </c>
      <c r="G597" s="27" t="s">
        <v>245</v>
      </c>
      <c r="H597" s="39" t="str">
        <f>_xlfn.XLOOKUP(B597,[2]CALCULATION!$B:$B,[2]CALCULATION!$H:$H,"")</f>
        <v>NOKIA</v>
      </c>
      <c r="I597" s="25">
        <v>0</v>
      </c>
      <c r="J597" s="25">
        <v>2.5862360224589527E-3</v>
      </c>
      <c r="K597" s="25">
        <v>0</v>
      </c>
      <c r="L597" s="25">
        <v>0</v>
      </c>
      <c r="M597" s="25">
        <v>0</v>
      </c>
      <c r="N597" s="25">
        <v>0</v>
      </c>
      <c r="O597" s="25">
        <v>9.8098607748450719E-4</v>
      </c>
      <c r="P597" s="25" t="s">
        <v>6366</v>
      </c>
      <c r="Q597" s="31" t="str">
        <f>_xlfn.XLOOKUP(B597,'[1]daily break down'!$D:$D,'[1]daily break down'!$O:$O,"")</f>
        <v>Insecurity</v>
      </c>
      <c r="R597" s="31"/>
      <c r="S597" s="32" t="str" cm="1">
        <f t="array" ref="S597">IFERROR(_xlfn.IFS(
U597="MPR ISSUE","PDH",
U597="BSS Hardware Issue","BSS",
U597="Sites strategiques, MLL, Pylone, etc.","ENVTECH",
U597="AKTIVCO DEFAUT GE &amp; POWER Cabinet","AKTIVCO",
U597="AKTIVCO Coupure ENEO &amp; Baisse de tension","AKTIVCO GRID ONLY",
U597="Coupure ENEO &amp; Baisse de tension","IHS GRID ONLY",
U597="Defaut GE &amp; POWER Cabinet","IHS",
U597="Sharing","Partners",
U597="Sites strategiques &amp; DataCenter","SST &amp; DC",
U597="Exclu","Exclu",
U597="SAT","SAT",
U597="SPARE-ISSUE","SPARE-ISSUE",
U597="Fiber CAmtel","TRANS_FO_CAMTEL",
U597="Fiber AOF","Fiber AOF",
U597="Projet OCM (HUAWEI)","TRAVAUX-HUAWEI",
U597="Projet OCM (NOKIA)","TRAVAUX-NOKIA",
U597="ACCESS-ISSUE","ACCESS-ISSUE",
U597="Projet OCM (ZTE, NOKIA, autres projets)","TRAVAUX OCM",
U597="No root CAuse","No root cause",
U597="ODU HS","PDH",
U597="IP &amp; VLAN","PDH",
U597="Warehouse HUAWEI","SPARE-ISSUE",
U597="SPARE-HS","SPARE-ISSUE",
U597="Power Telco","BSS"
),"")</f>
        <v/>
      </c>
      <c r="T597" s="32" t="str" cm="1">
        <f t="array" ref="T597">IFERROR(_xlfn.IFS(
U597="MPR ISSUE","TX ISSUE",
U597="BSS Hardware Issue","RAN ISSUE",
U597="Sites strategiques, MLL, Pylone, etc.","ENVTECH",
U597="AKTIVCO DEFAUT GE &amp; POWER Cabinet","POWER ISSUE",
U597="AKTIVCO Coupure ENEO &amp; Baisse de tension","POWER ISSUE",
U597="Coupure ENEO &amp; Baisse de tension","POWER ISSUE",
U597="Defaut GE &amp; POWER Cabinet","POWER ISSUE",
U597="Sharing","POWER ISSUE",
U597="Sites strategiques &amp; DataCenter","POWER ISSUE",
U597="Exclu","Exclu",
U597="SAT","TX ISSUE",
U597="SPARE-ISSUE","SPARE-ISSUE",
U597="Fiber CAmtel","TX ISSUE",
U597="Fiber AOF","TX ISSUE",
U597="Projet OCM (HUAWEI)","TRAVAUX-HUAWEI",
U597="Projet OCM (NOKIA)","TRAVAUX -NOKIA",
U597="ACCESS-ISSUE","ACCESS-ISSUE",
U597="Projet OCM (ZTE, NOKIA, autres projets)","TRAVAUX OCM",
U597="No root CAuse","No root cause",
U597="ODU HS","TX ISSUE",
U597="IP &amp; VLAN","TX ISSUE",
U597="Warehouse HUAWEI","SPARE-ISSUE",
U597="SPARE-HS","SPARE-ISSUE",
U597="Power Telco","RAN ISSUE"
),"")</f>
        <v/>
      </c>
      <c r="U597" s="33"/>
      <c r="V597" s="32" t="str" cm="1">
        <f t="array" ref="V597">IFERROR(_xlfn.IFS(
U597="MPR ISSUE","ACTIVE",
U597="BSS Hardware Issue","ACTIVE",
U597="Sites strategiques, MLL, Pylone, etc.","PASSIVE",
U597="AKTIVCO DEFAUT GE &amp; POWER Cabinet","PASSIVE",
U597="AKTIVCO Coupure ENEO &amp; Baisse de tension","PASSIVE",
U597="Coupure ENEO &amp; Baisse de tension","PASSIVE",
U597="Defaut GE &amp; POWER Cabinet","PASSIVE",
U597="Sharing","PASSIVE",
U597="Sites strategiques &amp; DataCenter","PASSIVE",
U597="Exclu","Exclu",
U597="SAT","ACTIVE",
U597="SPARE-ISSUE","SPARE-ISSUE",
U597="Fiber CAmtel","ACTIVE",
U597="Fiber AOF","ACTIVE",
U597="Projet OCM (HUAWEI)","PLANNED WORKS",
U597="Projet OCM (NOKIA)","PLANNED WORKS",
U597="ACCESS-ISSUE","ACCESS-ISSUE",
U597="Projet OCM (ZTE, NOKIA, autres projets)","PLANNED WORKS",
U597="No root CAuse","No root cause",
U597="ODU HS","ACTIVE",
U597="IP &amp; VLAN","ACTIVE",
U597="Warehouse HUAWEI","SPARE-ISSUE",
U597="SPARE-HS","SPARE-ISSUE",
U597="Power Telco","ACTIVE"
),"")</f>
        <v/>
      </c>
      <c r="W597" s="51"/>
      <c r="X597" s="51"/>
      <c r="Y597" s="51"/>
      <c r="Z597" s="51"/>
      <c r="AA597" s="51"/>
      <c r="AB597" s="34" t="s">
        <v>5420</v>
      </c>
      <c r="AC597" s="34" t="str">
        <f>_xlfn.XLOOKUP(B597,[4]ALL!$B:$B,[4]ALL!$N:$N,"")</f>
        <v/>
      </c>
      <c r="AD597" s="34" t="s">
        <v>5420</v>
      </c>
      <c r="AE597" s="34"/>
      <c r="AF597" s="36" t="s">
        <v>5420</v>
      </c>
      <c r="AG597" s="29"/>
      <c r="AH597" s="35"/>
      <c r="AI597" s="29"/>
      <c r="AJ597" s="29" t="s">
        <v>5420</v>
      </c>
      <c r="AK597" s="36" t="s">
        <v>5420</v>
      </c>
      <c r="AL597" s="36" t="s">
        <v>5420</v>
      </c>
      <c r="AM597" s="36" t="s">
        <v>5420</v>
      </c>
      <c r="AN597" s="36" t="s">
        <v>5420</v>
      </c>
      <c r="AO597" s="36" t="s">
        <v>5420</v>
      </c>
      <c r="AP597" s="36" t="s">
        <v>5420</v>
      </c>
      <c r="AQ597" s="36" t="s">
        <v>5420</v>
      </c>
      <c r="AR597" s="36" t="s">
        <v>5420</v>
      </c>
      <c r="AS597" s="36" t="s">
        <v>5420</v>
      </c>
      <c r="AT597" s="36" t="s">
        <v>5420</v>
      </c>
      <c r="AU597" s="36" t="s">
        <v>5420</v>
      </c>
      <c r="AV597" s="36" t="s">
        <v>5420</v>
      </c>
      <c r="AW597" s="45"/>
      <c r="AX597" s="45" t="s">
        <v>5420</v>
      </c>
      <c r="AY597" s="45" t="s">
        <v>5420</v>
      </c>
      <c r="AZ597" s="45" t="s">
        <v>5420</v>
      </c>
      <c r="BA597" s="36" t="s">
        <v>5420</v>
      </c>
    </row>
    <row r="598" spans="1:53" s="58" customFormat="1" ht="15.6" hidden="1" x14ac:dyDescent="0.3">
      <c r="A598" s="27" t="s">
        <v>1790</v>
      </c>
      <c r="B598" s="28" t="s">
        <v>1791</v>
      </c>
      <c r="C598" s="29" t="str">
        <f>_xlfn.XLOOKUP(B598,'[1]daily break down'!$D:$D,'[1]daily break down'!$E:$E,"")</f>
        <v>ADAMAOUA</v>
      </c>
      <c r="D598" s="27" t="s">
        <v>11</v>
      </c>
      <c r="E598" s="27" t="s">
        <v>96</v>
      </c>
      <c r="F598" s="29" t="s">
        <v>90</v>
      </c>
      <c r="G598" s="27" t="s">
        <v>1792</v>
      </c>
      <c r="H598" s="39" t="str">
        <f>_xlfn.XLOOKUP(B598,[2]CALCULATION!$B:$B,[2]CALCULATION!$H:$H,"")</f>
        <v>NOKIA</v>
      </c>
      <c r="I598" s="25">
        <v>0</v>
      </c>
      <c r="J598" s="25">
        <v>0</v>
      </c>
      <c r="K598" s="25">
        <v>0</v>
      </c>
      <c r="L598" s="25">
        <v>2.6343814442749827E-2</v>
      </c>
      <c r="M598" s="25">
        <v>9.1731433180014504E-2</v>
      </c>
      <c r="N598" s="25">
        <v>7.8022738395204724E-2</v>
      </c>
      <c r="O598" s="25">
        <v>8.9185714007593373E-4</v>
      </c>
      <c r="P598" s="25" t="s">
        <v>6366</v>
      </c>
      <c r="Q598" s="31" t="s">
        <v>5364</v>
      </c>
      <c r="R598" s="31"/>
      <c r="S598" s="32" t="str" cm="1">
        <f t="array" ref="S598">IFERROR(_xlfn.IFS(
U598="MPR ISSUE","PDH",
U598="BSS Hardware Issue","BSS",
U598="Sites strategiques, MLL, Pylone, etc.","ENVTECH",
U598="AKTIVCO DEFAUT GE &amp; POWER Cabinet","AKTIVCO",
U598="AKTIVCO Coupure ENEO &amp; Baisse de tension","AKTIVCO GRID ONLY",
U598="Coupure ENEO &amp; Baisse de tension","IHS GRID ONLY",
U598="Defaut GE &amp; POWER Cabinet","IHS",
U598="Sharing","Partners",
U598="Sites strategiques &amp; DataCenter","SST &amp; DC",
U598="Exclu","Exclu",
U598="SAT","SAT",
U598="SPARE-ISSUE","SPARE-ISSUE",
U598="Fiber CAmtel","TRANS_FO_CAMTEL",
U598="Fiber AOF","Fiber AOF",
U598="Projet OCM (HUAWEI)","TRAVAUX-HUAWEI",
U598="Projet OCM (NOKIA)","TRAVAUX-NOKIA",
U598="ACCESS-ISSUE","ACCESS-ISSUE",
U598="Projet OCM (ZTE, NOKIA, autres projets)","TRAVAUX OCM",
U598="No root CAuse","No root cause",
U598="ODU HS","PDH",
U598="IP &amp; VLAN","PDH",
U598="Warehouse HUAWEI","SPARE-ISSUE",
U598="SPARE-HS","SPARE-ISSUE",
U598="Power Telco","BSS"
),"")</f>
        <v/>
      </c>
      <c r="T598" s="32" t="str" cm="1">
        <f t="array" ref="T598">IFERROR(_xlfn.IFS(
U598="MPR ISSUE","TX ISSUE",
U598="BSS Hardware Issue","RAN ISSUE",
U598="Sites strategiques, MLL, Pylone, etc.","ENVTECH",
U598="AKTIVCO DEFAUT GE &amp; POWER Cabinet","POWER ISSUE",
U598="AKTIVCO Coupure ENEO &amp; Baisse de tension","POWER ISSUE",
U598="Coupure ENEO &amp; Baisse de tension","POWER ISSUE",
U598="Defaut GE &amp; POWER Cabinet","POWER ISSUE",
U598="Sharing","POWER ISSUE",
U598="Sites strategiques &amp; DataCenter","POWER ISSUE",
U598="Exclu","Exclu",
U598="SAT","TX ISSUE",
U598="SPARE-ISSUE","SPARE-ISSUE",
U598="Fiber CAmtel","TX ISSUE",
U598="Fiber AOF","TX ISSUE",
U598="Projet OCM (HUAWEI)","TRAVAUX-HUAWEI",
U598="Projet OCM (NOKIA)","TRAVAUX -NOKIA",
U598="ACCESS-ISSUE","ACCESS-ISSUE",
U598="Projet OCM (ZTE, NOKIA, autres projets)","TRAVAUX OCM",
U598="No root CAuse","No root cause",
U598="ODU HS","TX ISSUE",
U598="IP &amp; VLAN","TX ISSUE",
U598="Warehouse HUAWEI","SPARE-ISSUE",
U598="SPARE-HS","SPARE-ISSUE",
U598="Power Telco","RAN ISSUE"
),"")</f>
        <v/>
      </c>
      <c r="U598" s="33"/>
      <c r="V598" s="32" t="str" cm="1">
        <f t="array" ref="V598">IFERROR(_xlfn.IFS(
U598="MPR ISSUE","ACTIVE",
U598="BSS Hardware Issue","ACTIVE",
U598="Sites strategiques, MLL, Pylone, etc.","PASSIVE",
U598="AKTIVCO DEFAUT GE &amp; POWER Cabinet","PASSIVE",
U598="AKTIVCO Coupure ENEO &amp; Baisse de tension","PASSIVE",
U598="Coupure ENEO &amp; Baisse de tension","PASSIVE",
U598="Defaut GE &amp; POWER Cabinet","PASSIVE",
U598="Sharing","PASSIVE",
U598="Sites strategiques &amp; DataCenter","PASSIVE",
U598="Exclu","Exclu",
U598="SAT","ACTIVE",
U598="SPARE-ISSUE","SPARE-ISSUE",
U598="Fiber CAmtel","ACTIVE",
U598="Fiber AOF","ACTIVE",
U598="Projet OCM (HUAWEI)","PLANNED WORKS",
U598="Projet OCM (NOKIA)","PLANNED WORKS",
U598="ACCESS-ISSUE","ACCESS-ISSUE",
U598="Projet OCM (ZTE, NOKIA, autres projets)","PLANNED WORKS",
U598="No root CAuse","No root cause",
U598="ODU HS","ACTIVE",
U598="IP &amp; VLAN","ACTIVE",
U598="Warehouse HUAWEI","SPARE-ISSUE",
U598="SPARE-HS","SPARE-ISSUE",
U598="Power Telco","ACTIVE"
),"")</f>
        <v/>
      </c>
      <c r="W598" s="51"/>
      <c r="X598" s="51"/>
      <c r="Y598" s="51"/>
      <c r="Z598" s="51"/>
      <c r="AA598" s="51"/>
      <c r="AB598" s="34" t="s">
        <v>5420</v>
      </c>
      <c r="AC598" s="34" t="str">
        <f>_xlfn.XLOOKUP(B598,[4]ALL!$B:$B,[4]ALL!$N:$N,"")</f>
        <v/>
      </c>
      <c r="AD598" s="34" t="s">
        <v>5420</v>
      </c>
      <c r="AE598" s="34"/>
      <c r="AF598" s="36" t="s">
        <v>5420</v>
      </c>
      <c r="AG598" s="29"/>
      <c r="AH598" s="35"/>
      <c r="AI598" s="29"/>
      <c r="AJ598" s="29" t="s">
        <v>5420</v>
      </c>
      <c r="AK598" s="36" t="s">
        <v>5420</v>
      </c>
      <c r="AL598" s="36" t="s">
        <v>5420</v>
      </c>
      <c r="AM598" s="36" t="s">
        <v>5420</v>
      </c>
      <c r="AN598" s="36" t="s">
        <v>5420</v>
      </c>
      <c r="AO598" s="36" t="s">
        <v>5420</v>
      </c>
      <c r="AP598" s="36" t="s">
        <v>5420</v>
      </c>
      <c r="AQ598" s="36" t="s">
        <v>5420</v>
      </c>
      <c r="AR598" s="36" t="s">
        <v>5420</v>
      </c>
      <c r="AS598" s="36" t="s">
        <v>5420</v>
      </c>
      <c r="AT598" s="36" t="s">
        <v>5420</v>
      </c>
      <c r="AU598" s="36" t="s">
        <v>5420</v>
      </c>
      <c r="AV598" s="36" t="s">
        <v>5420</v>
      </c>
      <c r="AW598" s="45"/>
      <c r="AX598" s="45" t="s">
        <v>5420</v>
      </c>
      <c r="AY598" s="45" t="s">
        <v>5420</v>
      </c>
      <c r="AZ598" s="45" t="s">
        <v>5420</v>
      </c>
      <c r="BA598" s="36" t="s">
        <v>5420</v>
      </c>
    </row>
    <row r="599" spans="1:53" s="58" customFormat="1" ht="15.6" hidden="1" x14ac:dyDescent="0.3">
      <c r="A599" s="27" t="s">
        <v>1367</v>
      </c>
      <c r="B599" s="28" t="s">
        <v>1368</v>
      </c>
      <c r="C599" s="29" t="str">
        <f>_xlfn.XLOOKUP(B599,'[1]daily break down'!$D:$D,'[1]daily break down'!$E:$E,"")</f>
        <v>OUEST</v>
      </c>
      <c r="D599" s="27" t="s">
        <v>11</v>
      </c>
      <c r="E599" s="27" t="s">
        <v>66</v>
      </c>
      <c r="F599" s="29" t="s">
        <v>102</v>
      </c>
      <c r="G599" s="27" t="s">
        <v>1369</v>
      </c>
      <c r="H599" s="39" t="str">
        <f>_xlfn.XLOOKUP(B599,[2]CALCULATION!$B:$B,[2]CALCULATION!$H:$H,"")</f>
        <v>NOKIA</v>
      </c>
      <c r="I599" s="25">
        <v>0</v>
      </c>
      <c r="J599" s="25">
        <v>0</v>
      </c>
      <c r="K599" s="25">
        <v>0</v>
      </c>
      <c r="L599" s="25">
        <v>1.4325848307665092</v>
      </c>
      <c r="M599" s="25">
        <v>2.2700309331598336</v>
      </c>
      <c r="N599" s="25">
        <v>1.7274521805880154</v>
      </c>
      <c r="O599" s="25">
        <v>8.9175391586982075E-4</v>
      </c>
      <c r="P599" s="25" t="s">
        <v>6366</v>
      </c>
      <c r="Q599" s="31" t="s">
        <v>5364</v>
      </c>
      <c r="R599" s="31"/>
      <c r="S599" s="32" t="str" cm="1">
        <f t="array" ref="S599">IFERROR(_xlfn.IFS(
U599="MPR ISSUE","PDH",
U599="BSS Hardware Issue","BSS",
U599="Sites strategiques, MLL, Pylone, etc.","ENVTECH",
U599="AKTIVCO DEFAUT GE &amp; POWER Cabinet","AKTIVCO",
U599="AKTIVCO Coupure ENEO &amp; Baisse de tension","AKTIVCO GRID ONLY",
U599="Coupure ENEO &amp; Baisse de tension","IHS GRID ONLY",
U599="Defaut GE &amp; POWER Cabinet","IHS",
U599="Sharing","Partners",
U599="Sites strategiques &amp; DataCenter","SST &amp; DC",
U599="Exclu","Exclu",
U599="SAT","SAT",
U599="SPARE-ISSUE","SPARE-ISSUE",
U599="Fiber CAmtel","TRANS_FO_CAMTEL",
U599="Fiber AOF","Fiber AOF",
U599="Projet OCM (HUAWEI)","TRAVAUX-HUAWEI",
U599="Projet OCM (NOKIA)","TRAVAUX-NOKIA",
U599="ACCESS-ISSUE","ACCESS-ISSUE",
U599="Projet OCM (ZTE, NOKIA, autres projets)","TRAVAUX OCM",
U599="No root CAuse","No root cause",
U599="ODU HS","PDH",
U599="IP &amp; VLAN","PDH",
U599="Warehouse HUAWEI","SPARE-ISSUE",
U599="SPARE-HS","SPARE-ISSUE",
U599="Power Telco","BSS"
),"")</f>
        <v/>
      </c>
      <c r="T599" s="32" t="str" cm="1">
        <f t="array" ref="T599">IFERROR(_xlfn.IFS(
U599="MPR ISSUE","TX ISSUE",
U599="BSS Hardware Issue","RAN ISSUE",
U599="Sites strategiques, MLL, Pylone, etc.","ENVTECH",
U599="AKTIVCO DEFAUT GE &amp; POWER Cabinet","POWER ISSUE",
U599="AKTIVCO Coupure ENEO &amp; Baisse de tension","POWER ISSUE",
U599="Coupure ENEO &amp; Baisse de tension","POWER ISSUE",
U599="Defaut GE &amp; POWER Cabinet","POWER ISSUE",
U599="Sharing","POWER ISSUE",
U599="Sites strategiques &amp; DataCenter","POWER ISSUE",
U599="Exclu","Exclu",
U599="SAT","TX ISSUE",
U599="SPARE-ISSUE","SPARE-ISSUE",
U599="Fiber CAmtel","TX ISSUE",
U599="Fiber AOF","TX ISSUE",
U599="Projet OCM (HUAWEI)","TRAVAUX-HUAWEI",
U599="Projet OCM (NOKIA)","TRAVAUX -NOKIA",
U599="ACCESS-ISSUE","ACCESS-ISSUE",
U599="Projet OCM (ZTE, NOKIA, autres projets)","TRAVAUX OCM",
U599="No root CAuse","No root cause",
U599="ODU HS","TX ISSUE",
U599="IP &amp; VLAN","TX ISSUE",
U599="Warehouse HUAWEI","SPARE-ISSUE",
U599="SPARE-HS","SPARE-ISSUE",
U599="Power Telco","RAN ISSUE"
),"")</f>
        <v/>
      </c>
      <c r="U599" s="33"/>
      <c r="V599" s="32" t="str" cm="1">
        <f t="array" ref="V599">IFERROR(_xlfn.IFS(
U599="MPR ISSUE","ACTIVE",
U599="BSS Hardware Issue","ACTIVE",
U599="Sites strategiques, MLL, Pylone, etc.","PASSIVE",
U599="AKTIVCO DEFAUT GE &amp; POWER Cabinet","PASSIVE",
U599="AKTIVCO Coupure ENEO &amp; Baisse de tension","PASSIVE",
U599="Coupure ENEO &amp; Baisse de tension","PASSIVE",
U599="Defaut GE &amp; POWER Cabinet","PASSIVE",
U599="Sharing","PASSIVE",
U599="Sites strategiques &amp; DataCenter","PASSIVE",
U599="Exclu","Exclu",
U599="SAT","ACTIVE",
U599="SPARE-ISSUE","SPARE-ISSUE",
U599="Fiber CAmtel","ACTIVE",
U599="Fiber AOF","ACTIVE",
U599="Projet OCM (HUAWEI)","PLANNED WORKS",
U599="Projet OCM (NOKIA)","PLANNED WORKS",
U599="ACCESS-ISSUE","ACCESS-ISSUE",
U599="Projet OCM (ZTE, NOKIA, autres projets)","PLANNED WORKS",
U599="No root CAuse","No root cause",
U599="ODU HS","ACTIVE",
U599="IP &amp; VLAN","ACTIVE",
U599="Warehouse HUAWEI","SPARE-ISSUE",
U599="SPARE-HS","SPARE-ISSUE",
U599="Power Telco","ACTIVE"
),"")</f>
        <v/>
      </c>
      <c r="W599" s="51"/>
      <c r="X599" s="51"/>
      <c r="Y599" s="51"/>
      <c r="Z599" s="51"/>
      <c r="AA599" s="51"/>
      <c r="AB599" s="34" t="s">
        <v>5420</v>
      </c>
      <c r="AC599" s="34" t="str">
        <f>_xlfn.XLOOKUP(B599,[4]ALL!$B:$B,[4]ALL!$N:$N,"")</f>
        <v/>
      </c>
      <c r="AD599" s="34" t="s">
        <v>5420</v>
      </c>
      <c r="AE599" s="34"/>
      <c r="AF599" s="36" t="s">
        <v>5420</v>
      </c>
      <c r="AG599" s="29"/>
      <c r="AH599" s="35"/>
      <c r="AI599" s="29"/>
      <c r="AJ599" s="29" t="s">
        <v>5420</v>
      </c>
      <c r="AK599" s="36" t="s">
        <v>5420</v>
      </c>
      <c r="AL599" s="36" t="s">
        <v>5420</v>
      </c>
      <c r="AM599" s="36" t="s">
        <v>5420</v>
      </c>
      <c r="AN599" s="36" t="s">
        <v>5420</v>
      </c>
      <c r="AO599" s="36" t="s">
        <v>5420</v>
      </c>
      <c r="AP599" s="36" t="s">
        <v>5420</v>
      </c>
      <c r="AQ599" s="36" t="s">
        <v>5420</v>
      </c>
      <c r="AR599" s="36" t="s">
        <v>5420</v>
      </c>
      <c r="AS599" s="36" t="s">
        <v>5420</v>
      </c>
      <c r="AT599" s="36" t="s">
        <v>5420</v>
      </c>
      <c r="AU599" s="36" t="s">
        <v>5420</v>
      </c>
      <c r="AV599" s="36" t="s">
        <v>5420</v>
      </c>
      <c r="AW599" s="45"/>
      <c r="AX599" s="45" t="s">
        <v>5420</v>
      </c>
      <c r="AY599" s="45" t="s">
        <v>5420</v>
      </c>
      <c r="AZ599" s="45" t="s">
        <v>5420</v>
      </c>
      <c r="BA599" s="36" t="s">
        <v>5420</v>
      </c>
    </row>
    <row r="600" spans="1:53" s="58" customFormat="1" ht="15.6" hidden="1" x14ac:dyDescent="0.3">
      <c r="A600" s="27" t="s">
        <v>1417</v>
      </c>
      <c r="B600" s="27" t="s">
        <v>1418</v>
      </c>
      <c r="C600" s="29" t="str">
        <f>_xlfn.XLOOKUP(B600,'[1]daily break down'!$D:$D,'[1]daily break down'!$E:$E,"")</f>
        <v>NORD</v>
      </c>
      <c r="D600" s="27" t="s">
        <v>11</v>
      </c>
      <c r="E600" s="27" t="s">
        <v>66</v>
      </c>
      <c r="F600" s="29" t="s">
        <v>23</v>
      </c>
      <c r="G600" s="27" t="s">
        <v>1417</v>
      </c>
      <c r="H600" s="39" t="str">
        <f>_xlfn.XLOOKUP(B600,[2]CALCULATION!$B:$B,[2]CALCULATION!$H:$H,"")</f>
        <v>NOKIA</v>
      </c>
      <c r="I600" s="25">
        <v>2.514746042752823E-3</v>
      </c>
      <c r="J600" s="25">
        <v>4.4409345010315814E-3</v>
      </c>
      <c r="K600" s="25">
        <v>4.3695941877619965E-2</v>
      </c>
      <c r="L600" s="25">
        <v>1.5034971021564749E-2</v>
      </c>
      <c r="M600" s="25">
        <v>1.7121675184700071E-3</v>
      </c>
      <c r="N600" s="25">
        <v>1.3376308738046931E-3</v>
      </c>
      <c r="O600" s="25">
        <v>9.8092930745677484E-4</v>
      </c>
      <c r="P600" s="25" t="s">
        <v>6366</v>
      </c>
      <c r="Q600" s="31" t="s">
        <v>5364</v>
      </c>
      <c r="R600" s="31"/>
      <c r="S600" s="32" t="str" cm="1">
        <f t="array" ref="S600">IFERROR(_xlfn.IFS(
U600="MPR ISSUE","PDH",
U600="BSS Hardware Issue","BSS",
U600="Sites strategiques, MLL, Pylone, etc.","ENVTECH",
U600="AKTIVCO DEFAUT GE &amp; POWER Cabinet","AKTIVCO",
U600="AKTIVCO Coupure ENEO &amp; Baisse de tension","AKTIVCO GRID ONLY",
U600="Coupure ENEO &amp; Baisse de tension","IHS GRID ONLY",
U600="Defaut GE &amp; POWER Cabinet","IHS",
U600="Sharing","Partners",
U600="Sites strategiques &amp; DataCenter","SST &amp; DC",
U600="Exclu","Exclu",
U600="SAT","SAT",
U600="SPARE-ISSUE","SPARE-ISSUE",
U600="Fiber CAmtel","TRANS_FO_CAMTEL",
U600="Fiber AOF","Fiber AOF",
U600="Projet OCM (HUAWEI)","TRAVAUX-HUAWEI",
U600="Projet OCM (NOKIA)","TRAVAUX-NOKIA",
U600="ACCESS-ISSUE","ACCESS-ISSUE",
U600="Projet OCM (ZTE, NOKIA, autres projets)","TRAVAUX OCM",
U600="No root CAuse","No root cause",
U600="ODU HS","PDH",
U600="IP &amp; VLAN","PDH",
U600="Warehouse HUAWEI","SPARE-ISSUE",
U600="SPARE-HS","SPARE-ISSUE",
U600="Power Telco","BSS"
),"")</f>
        <v/>
      </c>
      <c r="T600" s="32" t="str" cm="1">
        <f t="array" ref="T600">IFERROR(_xlfn.IFS(
U600="MPR ISSUE","TX ISSUE",
U600="BSS Hardware Issue","RAN ISSUE",
U600="Sites strategiques, MLL, Pylone, etc.","ENVTECH",
U600="AKTIVCO DEFAUT GE &amp; POWER Cabinet","POWER ISSUE",
U600="AKTIVCO Coupure ENEO &amp; Baisse de tension","POWER ISSUE",
U600="Coupure ENEO &amp; Baisse de tension","POWER ISSUE",
U600="Defaut GE &amp; POWER Cabinet","POWER ISSUE",
U600="Sharing","POWER ISSUE",
U600="Sites strategiques &amp; DataCenter","POWER ISSUE",
U600="Exclu","Exclu",
U600="SAT","TX ISSUE",
U600="SPARE-ISSUE","SPARE-ISSUE",
U600="Fiber CAmtel","TX ISSUE",
U600="Fiber AOF","TX ISSUE",
U600="Projet OCM (HUAWEI)","TRAVAUX-HUAWEI",
U600="Projet OCM (NOKIA)","TRAVAUX -NOKIA",
U600="ACCESS-ISSUE","ACCESS-ISSUE",
U600="Projet OCM (ZTE, NOKIA, autres projets)","TRAVAUX OCM",
U600="No root CAuse","No root cause",
U600="ODU HS","TX ISSUE",
U600="IP &amp; VLAN","TX ISSUE",
U600="Warehouse HUAWEI","SPARE-ISSUE",
U600="SPARE-HS","SPARE-ISSUE",
U600="Power Telco","RAN ISSUE"
),"")</f>
        <v/>
      </c>
      <c r="U600" s="33"/>
      <c r="V600" s="32" t="str" cm="1">
        <f t="array" ref="V600">IFERROR(_xlfn.IFS(
U600="MPR ISSUE","ACTIVE",
U600="BSS Hardware Issue","ACTIVE",
U600="Sites strategiques, MLL, Pylone, etc.","PASSIVE",
U600="AKTIVCO DEFAUT GE &amp; POWER Cabinet","PASSIVE",
U600="AKTIVCO Coupure ENEO &amp; Baisse de tension","PASSIVE",
U600="Coupure ENEO &amp; Baisse de tension","PASSIVE",
U600="Defaut GE &amp; POWER Cabinet","PASSIVE",
U600="Sharing","PASSIVE",
U600="Sites strategiques &amp; DataCenter","PASSIVE",
U600="Exclu","Exclu",
U600="SAT","ACTIVE",
U600="SPARE-ISSUE","SPARE-ISSUE",
U600="Fiber CAmtel","ACTIVE",
U600="Fiber AOF","ACTIVE",
U600="Projet OCM (HUAWEI)","PLANNED WORKS",
U600="Projet OCM (NOKIA)","PLANNED WORKS",
U600="ACCESS-ISSUE","ACCESS-ISSUE",
U600="Projet OCM (ZTE, NOKIA, autres projets)","PLANNED WORKS",
U600="No root CAuse","No root cause",
U600="ODU HS","ACTIVE",
U600="IP &amp; VLAN","ACTIVE",
U600="Warehouse HUAWEI","SPARE-ISSUE",
U600="SPARE-HS","SPARE-ISSUE",
U600="Power Telco","ACTIVE"
),"")</f>
        <v/>
      </c>
      <c r="W600" s="51"/>
      <c r="X600" s="51"/>
      <c r="Y600" s="51"/>
      <c r="Z600" s="51"/>
      <c r="AA600" s="51"/>
      <c r="AB600" s="34" t="s">
        <v>5420</v>
      </c>
      <c r="AC600" s="34" t="str">
        <f>_xlfn.XLOOKUP(B600,[4]ALL!$B:$B,[4]ALL!$N:$N,"")</f>
        <v/>
      </c>
      <c r="AD600" s="34" t="s">
        <v>5420</v>
      </c>
      <c r="AE600" s="34"/>
      <c r="AF600" s="36" t="s">
        <v>5420</v>
      </c>
      <c r="AG600" s="29"/>
      <c r="AH600" s="35"/>
      <c r="AI600" s="29"/>
      <c r="AJ600" s="29" t="s">
        <v>5420</v>
      </c>
      <c r="AK600" s="36" t="s">
        <v>5420</v>
      </c>
      <c r="AL600" s="36" t="s">
        <v>5420</v>
      </c>
      <c r="AM600" s="36" t="s">
        <v>5420</v>
      </c>
      <c r="AN600" s="36" t="s">
        <v>5420</v>
      </c>
      <c r="AO600" s="36" t="s">
        <v>5420</v>
      </c>
      <c r="AP600" s="36" t="s">
        <v>5420</v>
      </c>
      <c r="AQ600" s="36" t="s">
        <v>5420</v>
      </c>
      <c r="AR600" s="36" t="s">
        <v>5420</v>
      </c>
      <c r="AS600" s="36" t="s">
        <v>5420</v>
      </c>
      <c r="AT600" s="36" t="s">
        <v>5420</v>
      </c>
      <c r="AU600" s="36" t="s">
        <v>5420</v>
      </c>
      <c r="AV600" s="36" t="s">
        <v>5420</v>
      </c>
      <c r="AW600" s="45"/>
      <c r="AX600" s="45" t="s">
        <v>5420</v>
      </c>
      <c r="AY600" s="45" t="s">
        <v>5420</v>
      </c>
      <c r="AZ600" s="45" t="s">
        <v>5420</v>
      </c>
      <c r="BA600" s="36" t="s">
        <v>5420</v>
      </c>
    </row>
    <row r="601" spans="1:53" s="58" customFormat="1" ht="15.6" hidden="1" x14ac:dyDescent="0.3">
      <c r="A601" s="27" t="s">
        <v>1409</v>
      </c>
      <c r="B601" s="28" t="s">
        <v>1410</v>
      </c>
      <c r="C601" s="29" t="str">
        <f>_xlfn.XLOOKUP(B601,'[1]daily break down'!$D:$D,'[1]daily break down'!$E:$E,"")</f>
        <v>OUEST</v>
      </c>
      <c r="D601" s="27" t="s">
        <v>11</v>
      </c>
      <c r="E601" s="27" t="s">
        <v>66</v>
      </c>
      <c r="F601" s="29" t="s">
        <v>102</v>
      </c>
      <c r="G601" s="27" t="s">
        <v>1411</v>
      </c>
      <c r="H601" s="39" t="str">
        <f>_xlfn.XLOOKUP(B601,[2]CALCULATION!$B:$B,[2]CALCULATION!$H:$H,"")</f>
        <v>NOKIA</v>
      </c>
      <c r="I601" s="25">
        <v>0</v>
      </c>
      <c r="J601" s="25">
        <v>0</v>
      </c>
      <c r="K601" s="25">
        <v>0</v>
      </c>
      <c r="L601" s="25">
        <v>1.8023327802491373</v>
      </c>
      <c r="M601" s="25">
        <v>5.5762180970968256</v>
      </c>
      <c r="N601" s="25">
        <v>3.6729730710009281</v>
      </c>
      <c r="O601" s="25">
        <v>7.134857120608154E-4</v>
      </c>
      <c r="P601" s="25" t="s">
        <v>6366</v>
      </c>
      <c r="Q601" s="31" t="s">
        <v>5364</v>
      </c>
      <c r="R601" s="31"/>
      <c r="S601" s="32" t="str" cm="1">
        <f t="array" ref="S601">IFERROR(_xlfn.IFS(
U601="MPR ISSUE","PDH",
U601="BSS Hardware Issue","BSS",
U601="Sites strategiques, MLL, Pylone, etc.","ENVTECH",
U601="AKTIVCO DEFAUT GE &amp; POWER Cabinet","AKTIVCO",
U601="AKTIVCO Coupure ENEO &amp; Baisse de tension","AKTIVCO GRID ONLY",
U601="Coupure ENEO &amp; Baisse de tension","IHS GRID ONLY",
U601="Defaut GE &amp; POWER Cabinet","IHS",
U601="Sharing","Partners",
U601="Sites strategiques &amp; DataCenter","SST &amp; DC",
U601="Exclu","Exclu",
U601="SAT","SAT",
U601="SPARE-ISSUE","SPARE-ISSUE",
U601="Fiber CAmtel","TRANS_FO_CAMTEL",
U601="Fiber AOF","Fiber AOF",
U601="Projet OCM (HUAWEI)","TRAVAUX-HUAWEI",
U601="Projet OCM (NOKIA)","TRAVAUX-NOKIA",
U601="ACCESS-ISSUE","ACCESS-ISSUE",
U601="Projet OCM (ZTE, NOKIA, autres projets)","TRAVAUX OCM",
U601="No root CAuse","No root cause",
U601="ODU HS","PDH",
U601="IP &amp; VLAN","PDH",
U601="Warehouse HUAWEI","SPARE-ISSUE",
U601="SPARE-HS","SPARE-ISSUE",
U601="Power Telco","BSS"
),"")</f>
        <v/>
      </c>
      <c r="T601" s="32" t="str" cm="1">
        <f t="array" ref="T601">IFERROR(_xlfn.IFS(
U601="MPR ISSUE","TX ISSUE",
U601="BSS Hardware Issue","RAN ISSUE",
U601="Sites strategiques, MLL, Pylone, etc.","ENVTECH",
U601="AKTIVCO DEFAUT GE &amp; POWER Cabinet","POWER ISSUE",
U601="AKTIVCO Coupure ENEO &amp; Baisse de tension","POWER ISSUE",
U601="Coupure ENEO &amp; Baisse de tension","POWER ISSUE",
U601="Defaut GE &amp; POWER Cabinet","POWER ISSUE",
U601="Sharing","POWER ISSUE",
U601="Sites strategiques &amp; DataCenter","POWER ISSUE",
U601="Exclu","Exclu",
U601="SAT","TX ISSUE",
U601="SPARE-ISSUE","SPARE-ISSUE",
U601="Fiber CAmtel","TX ISSUE",
U601="Fiber AOF","TX ISSUE",
U601="Projet OCM (HUAWEI)","TRAVAUX-HUAWEI",
U601="Projet OCM (NOKIA)","TRAVAUX -NOKIA",
U601="ACCESS-ISSUE","ACCESS-ISSUE",
U601="Projet OCM (ZTE, NOKIA, autres projets)","TRAVAUX OCM",
U601="No root CAuse","No root cause",
U601="ODU HS","TX ISSUE",
U601="IP &amp; VLAN","TX ISSUE",
U601="Warehouse HUAWEI","SPARE-ISSUE",
U601="SPARE-HS","SPARE-ISSUE",
U601="Power Telco","RAN ISSUE"
),"")</f>
        <v/>
      </c>
      <c r="U601" s="33"/>
      <c r="V601" s="32" t="str" cm="1">
        <f t="array" ref="V601">IFERROR(_xlfn.IFS(
U601="MPR ISSUE","ACTIVE",
U601="BSS Hardware Issue","ACTIVE",
U601="Sites strategiques, MLL, Pylone, etc.","PASSIVE",
U601="AKTIVCO DEFAUT GE &amp; POWER Cabinet","PASSIVE",
U601="AKTIVCO Coupure ENEO &amp; Baisse de tension","PASSIVE",
U601="Coupure ENEO &amp; Baisse de tension","PASSIVE",
U601="Defaut GE &amp; POWER Cabinet","PASSIVE",
U601="Sharing","PASSIVE",
U601="Sites strategiques &amp; DataCenter","PASSIVE",
U601="Exclu","Exclu",
U601="SAT","ACTIVE",
U601="SPARE-ISSUE","SPARE-ISSUE",
U601="Fiber CAmtel","ACTIVE",
U601="Fiber AOF","ACTIVE",
U601="Projet OCM (HUAWEI)","PLANNED WORKS",
U601="Projet OCM (NOKIA)","PLANNED WORKS",
U601="ACCESS-ISSUE","ACCESS-ISSUE",
U601="Projet OCM (ZTE, NOKIA, autres projets)","PLANNED WORKS",
U601="No root CAuse","No root cause",
U601="ODU HS","ACTIVE",
U601="IP &amp; VLAN","ACTIVE",
U601="Warehouse HUAWEI","SPARE-ISSUE",
U601="SPARE-HS","SPARE-ISSUE",
U601="Power Telco","ACTIVE"
),"")</f>
        <v/>
      </c>
      <c r="W601" s="51"/>
      <c r="X601" s="51"/>
      <c r="Y601" s="51"/>
      <c r="Z601" s="51"/>
      <c r="AA601" s="51"/>
      <c r="AB601" s="34" t="s">
        <v>5420</v>
      </c>
      <c r="AC601" s="34" t="str">
        <f>_xlfn.XLOOKUP(B601,[4]ALL!$B:$B,[4]ALL!$N:$N,"")</f>
        <v/>
      </c>
      <c r="AD601" s="34" t="s">
        <v>5420</v>
      </c>
      <c r="AE601" s="34"/>
      <c r="AF601" s="36" t="s">
        <v>5420</v>
      </c>
      <c r="AG601" s="29"/>
      <c r="AH601" s="35"/>
      <c r="AI601" s="29"/>
      <c r="AJ601" s="29" t="s">
        <v>5420</v>
      </c>
      <c r="AK601" s="36" t="s">
        <v>5420</v>
      </c>
      <c r="AL601" s="36" t="s">
        <v>5420</v>
      </c>
      <c r="AM601" s="36" t="s">
        <v>5420</v>
      </c>
      <c r="AN601" s="36" t="s">
        <v>5420</v>
      </c>
      <c r="AO601" s="36" t="s">
        <v>5420</v>
      </c>
      <c r="AP601" s="36" t="s">
        <v>5420</v>
      </c>
      <c r="AQ601" s="36" t="s">
        <v>5420</v>
      </c>
      <c r="AR601" s="36" t="s">
        <v>5420</v>
      </c>
      <c r="AS601" s="36" t="s">
        <v>5420</v>
      </c>
      <c r="AT601" s="36" t="s">
        <v>5420</v>
      </c>
      <c r="AU601" s="36" t="s">
        <v>5420</v>
      </c>
      <c r="AV601" s="36" t="s">
        <v>5420</v>
      </c>
      <c r="AW601" s="45"/>
      <c r="AX601" s="45" t="s">
        <v>5420</v>
      </c>
      <c r="AY601" s="45" t="s">
        <v>5420</v>
      </c>
      <c r="AZ601" s="45" t="s">
        <v>5420</v>
      </c>
      <c r="BA601" s="36" t="s">
        <v>5420</v>
      </c>
    </row>
    <row r="602" spans="1:53" s="58" customFormat="1" ht="15.6" hidden="1" x14ac:dyDescent="0.3">
      <c r="A602" s="27" t="s">
        <v>1452</v>
      </c>
      <c r="B602" s="28" t="s">
        <v>1453</v>
      </c>
      <c r="C602" s="29" t="str">
        <f>_xlfn.XLOOKUP(B602,'[1]daily break down'!$D:$D,'[1]daily break down'!$E:$E,"")</f>
        <v>ADAMAOUA</v>
      </c>
      <c r="D602" s="27" t="s">
        <v>11</v>
      </c>
      <c r="E602" s="27" t="s">
        <v>66</v>
      </c>
      <c r="F602" s="29" t="s">
        <v>90</v>
      </c>
      <c r="G602" s="27" t="s">
        <v>1454</v>
      </c>
      <c r="H602" s="39" t="str">
        <f>_xlfn.XLOOKUP(B602,[2]CALCULATION!$B:$B,[2]CALCULATION!$H:$H,"")</f>
        <v>NOKIA</v>
      </c>
      <c r="I602" s="25">
        <v>4.3166154267316294E-3</v>
      </c>
      <c r="J602" s="25">
        <v>5.6148109262908044E-2</v>
      </c>
      <c r="K602" s="25">
        <v>0</v>
      </c>
      <c r="L602" s="25">
        <v>2.2526803189042401E-2</v>
      </c>
      <c r="M602" s="25">
        <v>0.29127737925728614</v>
      </c>
      <c r="N602" s="25">
        <v>1.3663177064533412E-2</v>
      </c>
      <c r="O602" s="25">
        <v>7.134857120608154E-4</v>
      </c>
      <c r="P602" s="25" t="s">
        <v>6366</v>
      </c>
      <c r="Q602" s="31" t="s">
        <v>5364</v>
      </c>
      <c r="R602" s="31"/>
      <c r="S602" s="32" t="str" cm="1">
        <f t="array" ref="S602">IFERROR(_xlfn.IFS(
U602="MPR ISSUE","PDH",
U602="BSS Hardware Issue","BSS",
U602="Sites strategiques, MLL, Pylone, etc.","ENVTECH",
U602="AKTIVCO DEFAUT GE &amp; POWER Cabinet","AKTIVCO",
U602="AKTIVCO Coupure ENEO &amp; Baisse de tension","AKTIVCO GRID ONLY",
U602="Coupure ENEO &amp; Baisse de tension","IHS GRID ONLY",
U602="Defaut GE &amp; POWER Cabinet","IHS",
U602="Sharing","Partners",
U602="Sites strategiques &amp; DataCenter","SST &amp; DC",
U602="Exclu","Exclu",
U602="SAT","SAT",
U602="SPARE-ISSUE","SPARE-ISSUE",
U602="Fiber CAmtel","TRANS_FO_CAMTEL",
U602="Fiber AOF","Fiber AOF",
U602="Projet OCM (HUAWEI)","TRAVAUX-HUAWEI",
U602="Projet OCM (NOKIA)","TRAVAUX-NOKIA",
U602="ACCESS-ISSUE","ACCESS-ISSUE",
U602="Projet OCM (ZTE, NOKIA, autres projets)","TRAVAUX OCM",
U602="No root CAuse","No root cause",
U602="ODU HS","PDH",
U602="IP &amp; VLAN","PDH",
U602="Warehouse HUAWEI","SPARE-ISSUE",
U602="SPARE-HS","SPARE-ISSUE",
U602="Power Telco","BSS"
),"")</f>
        <v/>
      </c>
      <c r="T602" s="32" t="str" cm="1">
        <f t="array" ref="T602">IFERROR(_xlfn.IFS(
U602="MPR ISSUE","TX ISSUE",
U602="BSS Hardware Issue","RAN ISSUE",
U602="Sites strategiques, MLL, Pylone, etc.","ENVTECH",
U602="AKTIVCO DEFAUT GE &amp; POWER Cabinet","POWER ISSUE",
U602="AKTIVCO Coupure ENEO &amp; Baisse de tension","POWER ISSUE",
U602="Coupure ENEO &amp; Baisse de tension","POWER ISSUE",
U602="Defaut GE &amp; POWER Cabinet","POWER ISSUE",
U602="Sharing","POWER ISSUE",
U602="Sites strategiques &amp; DataCenter","POWER ISSUE",
U602="Exclu","Exclu",
U602="SAT","TX ISSUE",
U602="SPARE-ISSUE","SPARE-ISSUE",
U602="Fiber CAmtel","TX ISSUE",
U602="Fiber AOF","TX ISSUE",
U602="Projet OCM (HUAWEI)","TRAVAUX-HUAWEI",
U602="Projet OCM (NOKIA)","TRAVAUX -NOKIA",
U602="ACCESS-ISSUE","ACCESS-ISSUE",
U602="Projet OCM (ZTE, NOKIA, autres projets)","TRAVAUX OCM",
U602="No root CAuse","No root cause",
U602="ODU HS","TX ISSUE",
U602="IP &amp; VLAN","TX ISSUE",
U602="Warehouse HUAWEI","SPARE-ISSUE",
U602="SPARE-HS","SPARE-ISSUE",
U602="Power Telco","RAN ISSUE"
),"")</f>
        <v/>
      </c>
      <c r="U602" s="33"/>
      <c r="V602" s="32" t="str" cm="1">
        <f t="array" ref="V602">IFERROR(_xlfn.IFS(
U602="MPR ISSUE","ACTIVE",
U602="BSS Hardware Issue","ACTIVE",
U602="Sites strategiques, MLL, Pylone, etc.","PASSIVE",
U602="AKTIVCO DEFAUT GE &amp; POWER Cabinet","PASSIVE",
U602="AKTIVCO Coupure ENEO &amp; Baisse de tension","PASSIVE",
U602="Coupure ENEO &amp; Baisse de tension","PASSIVE",
U602="Defaut GE &amp; POWER Cabinet","PASSIVE",
U602="Sharing","PASSIVE",
U602="Sites strategiques &amp; DataCenter","PASSIVE",
U602="Exclu","Exclu",
U602="SAT","ACTIVE",
U602="SPARE-ISSUE","SPARE-ISSUE",
U602="Fiber CAmtel","ACTIVE",
U602="Fiber AOF","ACTIVE",
U602="Projet OCM (HUAWEI)","PLANNED WORKS",
U602="Projet OCM (NOKIA)","PLANNED WORKS",
U602="ACCESS-ISSUE","ACCESS-ISSUE",
U602="Projet OCM (ZTE, NOKIA, autres projets)","PLANNED WORKS",
U602="No root CAuse","No root cause",
U602="ODU HS","ACTIVE",
U602="IP &amp; VLAN","ACTIVE",
U602="Warehouse HUAWEI","SPARE-ISSUE",
U602="SPARE-HS","SPARE-ISSUE",
U602="Power Telco","ACTIVE"
),"")</f>
        <v/>
      </c>
      <c r="W602" s="51"/>
      <c r="X602" s="51"/>
      <c r="Y602" s="51"/>
      <c r="Z602" s="51"/>
      <c r="AA602" s="51"/>
      <c r="AB602" s="34" t="s">
        <v>5420</v>
      </c>
      <c r="AC602" s="34" t="str">
        <f>_xlfn.XLOOKUP(B602,[4]ALL!$B:$B,[4]ALL!$N:$N,"")</f>
        <v/>
      </c>
      <c r="AD602" s="34" t="s">
        <v>5420</v>
      </c>
      <c r="AE602" s="34"/>
      <c r="AF602" s="36" t="s">
        <v>5420</v>
      </c>
      <c r="AG602" s="29"/>
      <c r="AH602" s="35"/>
      <c r="AI602" s="29"/>
      <c r="AJ602" s="29" t="s">
        <v>5420</v>
      </c>
      <c r="AK602" s="36" t="s">
        <v>5420</v>
      </c>
      <c r="AL602" s="36" t="s">
        <v>5420</v>
      </c>
      <c r="AM602" s="36" t="s">
        <v>5420</v>
      </c>
      <c r="AN602" s="36" t="s">
        <v>5420</v>
      </c>
      <c r="AO602" s="36" t="s">
        <v>5420</v>
      </c>
      <c r="AP602" s="36" t="s">
        <v>5420</v>
      </c>
      <c r="AQ602" s="36" t="s">
        <v>5420</v>
      </c>
      <c r="AR602" s="36" t="s">
        <v>5420</v>
      </c>
      <c r="AS602" s="36" t="s">
        <v>5420</v>
      </c>
      <c r="AT602" s="36" t="s">
        <v>5420</v>
      </c>
      <c r="AU602" s="36" t="s">
        <v>5420</v>
      </c>
      <c r="AV602" s="36" t="s">
        <v>5420</v>
      </c>
      <c r="AW602" s="45"/>
      <c r="AX602" s="45" t="s">
        <v>5420</v>
      </c>
      <c r="AY602" s="45" t="s">
        <v>5420</v>
      </c>
      <c r="AZ602" s="45" t="s">
        <v>5420</v>
      </c>
      <c r="BA602" s="36" t="s">
        <v>5420</v>
      </c>
    </row>
    <row r="603" spans="1:53" s="58" customFormat="1" ht="15.6" hidden="1" x14ac:dyDescent="0.3">
      <c r="A603" s="27" t="s">
        <v>1763</v>
      </c>
      <c r="B603" s="28" t="s">
        <v>1764</v>
      </c>
      <c r="C603" s="29" t="str">
        <f>_xlfn.XLOOKUP(B603,'[1]daily break down'!$D:$D,'[1]daily break down'!$E:$E,"")</f>
        <v>ADAMAOUA</v>
      </c>
      <c r="D603" s="27" t="s">
        <v>11</v>
      </c>
      <c r="E603" s="27" t="s">
        <v>66</v>
      </c>
      <c r="F603" s="29" t="s">
        <v>90</v>
      </c>
      <c r="G603" s="27" t="s">
        <v>1765</v>
      </c>
      <c r="H603" s="39" t="str">
        <f>_xlfn.XLOOKUP(B603,[2]CALCULATION!$B:$B,[2]CALCULATION!$H:$H,"")</f>
        <v>NOKIA</v>
      </c>
      <c r="I603" s="25">
        <v>0</v>
      </c>
      <c r="J603" s="25">
        <v>0</v>
      </c>
      <c r="K603" s="25">
        <v>0</v>
      </c>
      <c r="L603" s="25">
        <v>4.244927723172838E-2</v>
      </c>
      <c r="M603" s="25">
        <v>0.15616898279684346</v>
      </c>
      <c r="N603" s="25">
        <v>0.489410806841793</v>
      </c>
      <c r="O603" s="25">
        <v>4.4592857003779572E-4</v>
      </c>
      <c r="P603" s="25" t="s">
        <v>6366</v>
      </c>
      <c r="Q603" s="31" t="s">
        <v>5364</v>
      </c>
      <c r="R603" s="31"/>
      <c r="S603" s="32" t="str" cm="1">
        <f t="array" ref="S603">IFERROR(_xlfn.IFS(
U603="MPR ISSUE","PDH",
U603="BSS Hardware Issue","BSS",
U603="Sites strategiques, MLL, Pylone, etc.","ENVTECH",
U603="AKTIVCO DEFAUT GE &amp; POWER Cabinet","AKTIVCO",
U603="AKTIVCO Coupure ENEO &amp; Baisse de tension","AKTIVCO GRID ONLY",
U603="Coupure ENEO &amp; Baisse de tension","IHS GRID ONLY",
U603="Defaut GE &amp; POWER Cabinet","IHS",
U603="Sharing","Partners",
U603="Sites strategiques &amp; DataCenter","SST &amp; DC",
U603="Exclu","Exclu",
U603="SAT","SAT",
U603="SPARE-ISSUE","SPARE-ISSUE",
U603="Fiber CAmtel","TRANS_FO_CAMTEL",
U603="Fiber AOF","Fiber AOF",
U603="Projet OCM (HUAWEI)","TRAVAUX-HUAWEI",
U603="Projet OCM (NOKIA)","TRAVAUX-NOKIA",
U603="ACCESS-ISSUE","ACCESS-ISSUE",
U603="Projet OCM (ZTE, NOKIA, autres projets)","TRAVAUX OCM",
U603="No root CAuse","No root cause",
U603="ODU HS","PDH",
U603="IP &amp; VLAN","PDH",
U603="Warehouse HUAWEI","SPARE-ISSUE",
U603="SPARE-HS","SPARE-ISSUE",
U603="Power Telco","BSS"
),"")</f>
        <v/>
      </c>
      <c r="T603" s="32" t="str" cm="1">
        <f t="array" ref="T603">IFERROR(_xlfn.IFS(
U603="MPR ISSUE","TX ISSUE",
U603="BSS Hardware Issue","RAN ISSUE",
U603="Sites strategiques, MLL, Pylone, etc.","ENVTECH",
U603="AKTIVCO DEFAUT GE &amp; POWER Cabinet","POWER ISSUE",
U603="AKTIVCO Coupure ENEO &amp; Baisse de tension","POWER ISSUE",
U603="Coupure ENEO &amp; Baisse de tension","POWER ISSUE",
U603="Defaut GE &amp; POWER Cabinet","POWER ISSUE",
U603="Sharing","POWER ISSUE",
U603="Sites strategiques &amp; DataCenter","POWER ISSUE",
U603="Exclu","Exclu",
U603="SAT","TX ISSUE",
U603="SPARE-ISSUE","SPARE-ISSUE",
U603="Fiber CAmtel","TX ISSUE",
U603="Fiber AOF","TX ISSUE",
U603="Projet OCM (HUAWEI)","TRAVAUX-HUAWEI",
U603="Projet OCM (NOKIA)","TRAVAUX -NOKIA",
U603="ACCESS-ISSUE","ACCESS-ISSUE",
U603="Projet OCM (ZTE, NOKIA, autres projets)","TRAVAUX OCM",
U603="No root CAuse","No root cause",
U603="ODU HS","TX ISSUE",
U603="IP &amp; VLAN","TX ISSUE",
U603="Warehouse HUAWEI","SPARE-ISSUE",
U603="SPARE-HS","SPARE-ISSUE",
U603="Power Telco","RAN ISSUE"
),"")</f>
        <v/>
      </c>
      <c r="U603" s="33"/>
      <c r="V603" s="32" t="str" cm="1">
        <f t="array" ref="V603">IFERROR(_xlfn.IFS(
U603="MPR ISSUE","ACTIVE",
U603="BSS Hardware Issue","ACTIVE",
U603="Sites strategiques, MLL, Pylone, etc.","PASSIVE",
U603="AKTIVCO DEFAUT GE &amp; POWER Cabinet","PASSIVE",
U603="AKTIVCO Coupure ENEO &amp; Baisse de tension","PASSIVE",
U603="Coupure ENEO &amp; Baisse de tension","PASSIVE",
U603="Defaut GE &amp; POWER Cabinet","PASSIVE",
U603="Sharing","PASSIVE",
U603="Sites strategiques &amp; DataCenter","PASSIVE",
U603="Exclu","Exclu",
U603="SAT","ACTIVE",
U603="SPARE-ISSUE","SPARE-ISSUE",
U603="Fiber CAmtel","ACTIVE",
U603="Fiber AOF","ACTIVE",
U603="Projet OCM (HUAWEI)","PLANNED WORKS",
U603="Projet OCM (NOKIA)","PLANNED WORKS",
U603="ACCESS-ISSUE","ACCESS-ISSUE",
U603="Projet OCM (ZTE, NOKIA, autres projets)","PLANNED WORKS",
U603="No root CAuse","No root cause",
U603="ODU HS","ACTIVE",
U603="IP &amp; VLAN","ACTIVE",
U603="Warehouse HUAWEI","SPARE-ISSUE",
U603="SPARE-HS","SPARE-ISSUE",
U603="Power Telco","ACTIVE"
),"")</f>
        <v/>
      </c>
      <c r="W603" s="51"/>
      <c r="X603" s="51"/>
      <c r="Y603" s="51"/>
      <c r="Z603" s="51"/>
      <c r="AA603" s="51"/>
      <c r="AB603" s="34" t="s">
        <v>5420</v>
      </c>
      <c r="AC603" s="34" t="str">
        <f>_xlfn.XLOOKUP(B603,[4]ALL!$B:$B,[4]ALL!$N:$N,"")</f>
        <v/>
      </c>
      <c r="AD603" s="34" t="s">
        <v>5420</v>
      </c>
      <c r="AE603" s="34"/>
      <c r="AF603" s="36" t="s">
        <v>5420</v>
      </c>
      <c r="AG603" s="29"/>
      <c r="AH603" s="35"/>
      <c r="AI603" s="29"/>
      <c r="AJ603" s="29" t="s">
        <v>5420</v>
      </c>
      <c r="AK603" s="36" t="s">
        <v>5420</v>
      </c>
      <c r="AL603" s="36" t="s">
        <v>5420</v>
      </c>
      <c r="AM603" s="36" t="s">
        <v>5420</v>
      </c>
      <c r="AN603" s="36" t="s">
        <v>5420</v>
      </c>
      <c r="AO603" s="36" t="s">
        <v>5420</v>
      </c>
      <c r="AP603" s="36" t="s">
        <v>5420</v>
      </c>
      <c r="AQ603" s="36" t="s">
        <v>5420</v>
      </c>
      <c r="AR603" s="36" t="s">
        <v>5420</v>
      </c>
      <c r="AS603" s="36" t="s">
        <v>5420</v>
      </c>
      <c r="AT603" s="36" t="s">
        <v>5420</v>
      </c>
      <c r="AU603" s="36" t="s">
        <v>5420</v>
      </c>
      <c r="AV603" s="36" t="s">
        <v>5420</v>
      </c>
      <c r="AW603" s="45"/>
      <c r="AX603" s="45" t="s">
        <v>5420</v>
      </c>
      <c r="AY603" s="45" t="s">
        <v>5420</v>
      </c>
      <c r="AZ603" s="45" t="s">
        <v>5420</v>
      </c>
      <c r="BA603" s="36" t="s">
        <v>5420</v>
      </c>
    </row>
    <row r="604" spans="1:53" s="58" customFormat="1" ht="15.6" hidden="1" x14ac:dyDescent="0.3">
      <c r="A604" s="27" t="s">
        <v>1532</v>
      </c>
      <c r="B604" s="28" t="s">
        <v>1533</v>
      </c>
      <c r="C604" s="29" t="str">
        <f>_xlfn.XLOOKUP(B604,'[1]daily break down'!$D:$D,'[1]daily break down'!$E:$E,"")</f>
        <v>Yaounde</v>
      </c>
      <c r="D604" s="27" t="s">
        <v>11</v>
      </c>
      <c r="E604" s="27" t="s">
        <v>12</v>
      </c>
      <c r="F604" s="29" t="s">
        <v>37</v>
      </c>
      <c r="G604" s="27" t="s">
        <v>38</v>
      </c>
      <c r="H604" s="30" t="str">
        <f>_xlfn.XLOOKUP(B604,[2]CALCULATION!$B:$B,[2]CALCULATION!$H:$H,"")</f>
        <v>ZTE</v>
      </c>
      <c r="I604" s="25">
        <v>1.979693693230946E-3</v>
      </c>
      <c r="J604" s="25">
        <v>2.675261747609386E-4</v>
      </c>
      <c r="K604" s="25">
        <v>1.0519307542383283</v>
      </c>
      <c r="L604" s="25">
        <v>8.5608375923500353E-4</v>
      </c>
      <c r="M604" s="25">
        <v>1.4446413437090686E-3</v>
      </c>
      <c r="N604" s="25">
        <v>2.247219867991884E-3</v>
      </c>
      <c r="O604" s="25">
        <v>3.7453664466531404E-4</v>
      </c>
      <c r="P604" s="25" t="s">
        <v>6366</v>
      </c>
      <c r="Q604" s="31" t="s">
        <v>5364</v>
      </c>
      <c r="R604" s="31"/>
      <c r="S604" s="32" t="str" cm="1">
        <f t="array" ref="S604">IFERROR(_xlfn.IFS(
U604="MPR ISSUE","PDH",
U604="BSS Hardware Issue","BSS",
U604="Sites strategiques, MLL, Pylone, etc.","ENVTECH",
U604="AKTIVCO DEFAUT GE &amp; POWER Cabinet","AKTIVCO",
U604="AKTIVCO Coupure ENEO &amp; Baisse de tension","AKTIVCO GRID ONLY",
U604="Coupure ENEO &amp; Baisse de tension","IHS GRID ONLY",
U604="Defaut GE &amp; POWER Cabinet","IHS",
U604="Sharing","Partners",
U604="Sites strategiques &amp; DataCenter","SST &amp; DC",
U604="Exclu","Exclu",
U604="SAT","SAT",
U604="SPARE-ISSUE","SPARE-ISSUE",
U604="Fiber CAmtel","TRANS_FO_CAMTEL",
U604="Fiber AOF","Fiber AOF",
U604="Projet OCM (HUAWEI)","TRAVAUX-HUAWEI",
U604="Projet OCM (NOKIA)","TRAVAUX-NOKIA",
U604="ACCESS-ISSUE","ACCESS-ISSUE",
U604="Projet OCM (ZTE, NOKIA, autres projets)","TRAVAUX OCM",
U604="No root CAuse","No root cause",
U604="ODU HS","PDH",
U604="IP &amp; VLAN","PDH",
U604="Warehouse HUAWEI","SPARE-ISSUE",
U604="SPARE-HS","SPARE-ISSUE",
U604="Power Telco","BSS"
),"")</f>
        <v/>
      </c>
      <c r="T604" s="32" t="str" cm="1">
        <f t="array" ref="T604">IFERROR(_xlfn.IFS(
U604="MPR ISSUE","TX ISSUE",
U604="BSS Hardware Issue","RAN ISSUE",
U604="Sites strategiques, MLL, Pylone, etc.","ENVTECH",
U604="AKTIVCO DEFAUT GE &amp; POWER Cabinet","POWER ISSUE",
U604="AKTIVCO Coupure ENEO &amp; Baisse de tension","POWER ISSUE",
U604="Coupure ENEO &amp; Baisse de tension","POWER ISSUE",
U604="Defaut GE &amp; POWER Cabinet","POWER ISSUE",
U604="Sharing","POWER ISSUE",
U604="Sites strategiques &amp; DataCenter","POWER ISSUE",
U604="Exclu","Exclu",
U604="SAT","TX ISSUE",
U604="SPARE-ISSUE","SPARE-ISSUE",
U604="Fiber CAmtel","TX ISSUE",
U604="Fiber AOF","TX ISSUE",
U604="Projet OCM (HUAWEI)","TRAVAUX-HUAWEI",
U604="Projet OCM (NOKIA)","TRAVAUX -NOKIA",
U604="ACCESS-ISSUE","ACCESS-ISSUE",
U604="Projet OCM (ZTE, NOKIA, autres projets)","TRAVAUX OCM",
U604="No root CAuse","No root cause",
U604="ODU HS","TX ISSUE",
U604="IP &amp; VLAN","TX ISSUE",
U604="Warehouse HUAWEI","SPARE-ISSUE",
U604="SPARE-HS","SPARE-ISSUE",
U604="Power Telco","RAN ISSUE"
),"")</f>
        <v/>
      </c>
      <c r="U604" s="33"/>
      <c r="V604" s="32" t="str" cm="1">
        <f t="array" ref="V604">IFERROR(_xlfn.IFS(
U604="MPR ISSUE","ACTIVE",
U604="BSS Hardware Issue","ACTIVE",
U604="Sites strategiques, MLL, Pylone, etc.","PASSIVE",
U604="AKTIVCO DEFAUT GE &amp; POWER Cabinet","PASSIVE",
U604="AKTIVCO Coupure ENEO &amp; Baisse de tension","PASSIVE",
U604="Coupure ENEO &amp; Baisse de tension","PASSIVE",
U604="Defaut GE &amp; POWER Cabinet","PASSIVE",
U604="Sharing","PASSIVE",
U604="Sites strategiques &amp; DataCenter","PASSIVE",
U604="Exclu","Exclu",
U604="SAT","ACTIVE",
U604="SPARE-ISSUE","SPARE-ISSUE",
U604="Fiber CAmtel","ACTIVE",
U604="Fiber AOF","ACTIVE",
U604="Projet OCM (HUAWEI)","PLANNED WORKS",
U604="Projet OCM (NOKIA)","PLANNED WORKS",
U604="ACCESS-ISSUE","ACCESS-ISSUE",
U604="Projet OCM (ZTE, NOKIA, autres projets)","PLANNED WORKS",
U604="No root CAuse","No root cause",
U604="ODU HS","ACTIVE",
U604="IP &amp; VLAN","ACTIVE",
U604="Warehouse HUAWEI","SPARE-ISSUE",
U604="SPARE-HS","SPARE-ISSUE",
U604="Power Telco","ACTIVE"
),"")</f>
        <v/>
      </c>
      <c r="W604" s="51"/>
      <c r="X604" s="51"/>
      <c r="Y604" s="51"/>
      <c r="Z604" s="51"/>
      <c r="AA604" s="51"/>
      <c r="AB604" s="34" t="s">
        <v>5420</v>
      </c>
      <c r="AC604" s="34" t="str">
        <f>_xlfn.XLOOKUP(B604,[4]ALL!$B:$B,[4]ALL!$N:$N,"")</f>
        <v/>
      </c>
      <c r="AD604" s="34" t="s">
        <v>5420</v>
      </c>
      <c r="AE604" s="34"/>
      <c r="AF604" s="36" t="s">
        <v>5420</v>
      </c>
      <c r="AG604" s="29"/>
      <c r="AH604" s="35"/>
      <c r="AI604" s="29"/>
      <c r="AJ604" s="29" t="s">
        <v>5420</v>
      </c>
      <c r="AK604" s="36" t="s">
        <v>5420</v>
      </c>
      <c r="AL604" s="36" t="s">
        <v>5420</v>
      </c>
      <c r="AM604" s="36" t="s">
        <v>5420</v>
      </c>
      <c r="AN604" s="36" t="s">
        <v>5420</v>
      </c>
      <c r="AO604" s="36" t="s">
        <v>5420</v>
      </c>
      <c r="AP604" s="36" t="s">
        <v>5420</v>
      </c>
      <c r="AQ604" s="36" t="s">
        <v>5420</v>
      </c>
      <c r="AR604" s="36" t="s">
        <v>5420</v>
      </c>
      <c r="AS604" s="36" t="s">
        <v>5420</v>
      </c>
      <c r="AT604" s="36" t="s">
        <v>5420</v>
      </c>
      <c r="AU604" s="36" t="s">
        <v>5420</v>
      </c>
      <c r="AV604" s="36" t="s">
        <v>5420</v>
      </c>
      <c r="AW604" s="45"/>
      <c r="AX604" s="45" t="s">
        <v>5420</v>
      </c>
      <c r="AY604" s="45" t="s">
        <v>5420</v>
      </c>
      <c r="AZ604" s="45" t="s">
        <v>5420</v>
      </c>
      <c r="BA604" s="36" t="s">
        <v>5420</v>
      </c>
    </row>
    <row r="605" spans="1:53" s="58" customFormat="1" ht="15.6" hidden="1" x14ac:dyDescent="0.3">
      <c r="A605" s="27" t="s">
        <v>1338</v>
      </c>
      <c r="B605" s="28" t="s">
        <v>1339</v>
      </c>
      <c r="C605" s="29" t="str">
        <f>_xlfn.XLOOKUP(B605,'[1]daily break down'!$D:$D,'[1]daily break down'!$E:$E,"")</f>
        <v>OUEST</v>
      </c>
      <c r="D605" s="27" t="s">
        <v>11</v>
      </c>
      <c r="E605" s="27" t="s">
        <v>12</v>
      </c>
      <c r="F605" s="29" t="s">
        <v>102</v>
      </c>
      <c r="G605" s="27" t="s">
        <v>1340</v>
      </c>
      <c r="H605" s="39" t="str">
        <f>_xlfn.XLOOKUP(B605,[2]CALCULATION!$B:$B,[2]CALCULATION!$H:$H,"")</f>
        <v>NOKIA</v>
      </c>
      <c r="I605" s="25">
        <v>6.5989789774321733E-4</v>
      </c>
      <c r="J605" s="25">
        <v>1.0550697280221899</v>
      </c>
      <c r="K605" s="25">
        <v>2.6752617476100566E-4</v>
      </c>
      <c r="L605" s="25">
        <v>2.4969109644353585E-4</v>
      </c>
      <c r="M605" s="25">
        <v>2.3185601812629757E-4</v>
      </c>
      <c r="N605" s="25">
        <v>2.8536125307835979E-4</v>
      </c>
      <c r="O605" s="25">
        <v>2.8536125307853343E-4</v>
      </c>
      <c r="P605" s="25" t="s">
        <v>6366</v>
      </c>
      <c r="Q605" s="31" t="s">
        <v>5364</v>
      </c>
      <c r="R605" s="31"/>
      <c r="S605" s="32" t="str" cm="1">
        <f t="array" ref="S605">IFERROR(_xlfn.IFS(
U605="MPR ISSUE","PDH",
U605="BSS Hardware Issue","BSS",
U605="Sites strategiques, MLL, Pylone, etc.","ENVTECH",
U605="AKTIVCO DEFAUT GE &amp; POWER Cabinet","AKTIVCO",
U605="AKTIVCO Coupure ENEO &amp; Baisse de tension","AKTIVCO GRID ONLY",
U605="Coupure ENEO &amp; Baisse de tension","IHS GRID ONLY",
U605="Defaut GE &amp; POWER Cabinet","IHS",
U605="Sharing","Partners",
U605="Sites strategiques &amp; DataCenter","SST &amp; DC",
U605="Exclu","Exclu",
U605="SAT","SAT",
U605="SPARE-ISSUE","SPARE-ISSUE",
U605="Fiber CAmtel","TRANS_FO_CAMTEL",
U605="Fiber AOF","Fiber AOF",
U605="Projet OCM (HUAWEI)","TRAVAUX-HUAWEI",
U605="Projet OCM (NOKIA)","TRAVAUX-NOKIA",
U605="ACCESS-ISSUE","ACCESS-ISSUE",
U605="Projet OCM (ZTE, NOKIA, autres projets)","TRAVAUX OCM",
U605="No root CAuse","No root cause",
U605="ODU HS","PDH",
U605="IP &amp; VLAN","PDH",
U605="Warehouse HUAWEI","SPARE-ISSUE",
U605="SPARE-HS","SPARE-ISSUE",
U605="Power Telco","BSS"
),"")</f>
        <v/>
      </c>
      <c r="T605" s="32" t="str" cm="1">
        <f t="array" ref="T605">IFERROR(_xlfn.IFS(
U605="MPR ISSUE","TX ISSUE",
U605="BSS Hardware Issue","RAN ISSUE",
U605="Sites strategiques, MLL, Pylone, etc.","ENVTECH",
U605="AKTIVCO DEFAUT GE &amp; POWER Cabinet","POWER ISSUE",
U605="AKTIVCO Coupure ENEO &amp; Baisse de tension","POWER ISSUE",
U605="Coupure ENEO &amp; Baisse de tension","POWER ISSUE",
U605="Defaut GE &amp; POWER Cabinet","POWER ISSUE",
U605="Sharing","POWER ISSUE",
U605="Sites strategiques &amp; DataCenter","POWER ISSUE",
U605="Exclu","Exclu",
U605="SAT","TX ISSUE",
U605="SPARE-ISSUE","SPARE-ISSUE",
U605="Fiber CAmtel","TX ISSUE",
U605="Fiber AOF","TX ISSUE",
U605="Projet OCM (HUAWEI)","TRAVAUX-HUAWEI",
U605="Projet OCM (NOKIA)","TRAVAUX -NOKIA",
U605="ACCESS-ISSUE","ACCESS-ISSUE",
U605="Projet OCM (ZTE, NOKIA, autres projets)","TRAVAUX OCM",
U605="No root CAuse","No root cause",
U605="ODU HS","TX ISSUE",
U605="IP &amp; VLAN","TX ISSUE",
U605="Warehouse HUAWEI","SPARE-ISSUE",
U605="SPARE-HS","SPARE-ISSUE",
U605="Power Telco","RAN ISSUE"
),"")</f>
        <v/>
      </c>
      <c r="U605" s="33"/>
      <c r="V605" s="32" t="str" cm="1">
        <f t="array" ref="V605">IFERROR(_xlfn.IFS(
U605="MPR ISSUE","ACTIVE",
U605="BSS Hardware Issue","ACTIVE",
U605="Sites strategiques, MLL, Pylone, etc.","PASSIVE",
U605="AKTIVCO DEFAUT GE &amp; POWER Cabinet","PASSIVE",
U605="AKTIVCO Coupure ENEO &amp; Baisse de tension","PASSIVE",
U605="Coupure ENEO &amp; Baisse de tension","PASSIVE",
U605="Defaut GE &amp; POWER Cabinet","PASSIVE",
U605="Sharing","PASSIVE",
U605="Sites strategiques &amp; DataCenter","PASSIVE",
U605="Exclu","Exclu",
U605="SAT","ACTIVE",
U605="SPARE-ISSUE","SPARE-ISSUE",
U605="Fiber CAmtel","ACTIVE",
U605="Fiber AOF","ACTIVE",
U605="Projet OCM (HUAWEI)","PLANNED WORKS",
U605="Projet OCM (NOKIA)","PLANNED WORKS",
U605="ACCESS-ISSUE","ACCESS-ISSUE",
U605="Projet OCM (ZTE, NOKIA, autres projets)","PLANNED WORKS",
U605="No root CAuse","No root cause",
U605="ODU HS","ACTIVE",
U605="IP &amp; VLAN","ACTIVE",
U605="Warehouse HUAWEI","SPARE-ISSUE",
U605="SPARE-HS","SPARE-ISSUE",
U605="Power Telco","ACTIVE"
),"")</f>
        <v/>
      </c>
      <c r="W605" s="51"/>
      <c r="X605" s="51"/>
      <c r="Y605" s="51"/>
      <c r="Z605" s="51"/>
      <c r="AA605" s="51"/>
      <c r="AB605" s="34" t="s">
        <v>5420</v>
      </c>
      <c r="AC605" s="34" t="str">
        <f>_xlfn.XLOOKUP(B605,[4]ALL!$B:$B,[4]ALL!$N:$N,"")</f>
        <v/>
      </c>
      <c r="AD605" s="34" t="s">
        <v>5420</v>
      </c>
      <c r="AE605" s="34"/>
      <c r="AF605" s="36" t="s">
        <v>5420</v>
      </c>
      <c r="AG605" s="29"/>
      <c r="AH605" s="35"/>
      <c r="AI605" s="29"/>
      <c r="AJ605" s="29" t="s">
        <v>5420</v>
      </c>
      <c r="AK605" s="36" t="s">
        <v>5420</v>
      </c>
      <c r="AL605" s="36" t="s">
        <v>5420</v>
      </c>
      <c r="AM605" s="36" t="s">
        <v>5420</v>
      </c>
      <c r="AN605" s="36" t="s">
        <v>5420</v>
      </c>
      <c r="AO605" s="36" t="s">
        <v>5420</v>
      </c>
      <c r="AP605" s="36" t="s">
        <v>5420</v>
      </c>
      <c r="AQ605" s="36" t="s">
        <v>5420</v>
      </c>
      <c r="AR605" s="36" t="s">
        <v>5420</v>
      </c>
      <c r="AS605" s="36" t="s">
        <v>5420</v>
      </c>
      <c r="AT605" s="36" t="s">
        <v>5420</v>
      </c>
      <c r="AU605" s="36" t="s">
        <v>5420</v>
      </c>
      <c r="AV605" s="36" t="s">
        <v>5420</v>
      </c>
      <c r="AW605" s="45"/>
      <c r="AX605" s="45" t="s">
        <v>5420</v>
      </c>
      <c r="AY605" s="45" t="s">
        <v>5420</v>
      </c>
      <c r="AZ605" s="45" t="s">
        <v>5420</v>
      </c>
      <c r="BA605" s="36" t="s">
        <v>5420</v>
      </c>
    </row>
    <row r="606" spans="1:53" s="58" customFormat="1" ht="15.6" hidden="1" x14ac:dyDescent="0.3">
      <c r="A606" s="27" t="s">
        <v>2648</v>
      </c>
      <c r="B606" s="28" t="s">
        <v>2649</v>
      </c>
      <c r="C606" s="29" t="str">
        <f>_xlfn.XLOOKUP(B606,'[1]daily break down'!$D:$D,'[1]daily break down'!$E:$E,"")</f>
        <v>CENTRE</v>
      </c>
      <c r="D606" s="27"/>
      <c r="E606" s="27"/>
      <c r="F606" s="29" t="s">
        <v>37</v>
      </c>
      <c r="G606" s="27" t="s">
        <v>2650</v>
      </c>
      <c r="H606" s="39" t="str">
        <f>_xlfn.XLOOKUP(B606,[2]CALCULATION!$B:$B,[2]CALCULATION!$H:$H,"")</f>
        <v>NOKIA</v>
      </c>
      <c r="I606" s="25">
        <v>2.3185601812635546E-4</v>
      </c>
      <c r="J606" s="25">
        <v>2.8536125307847553E-4</v>
      </c>
      <c r="K606" s="25">
        <v>2.496910964434779E-4</v>
      </c>
      <c r="L606" s="25">
        <v>3.0319633139559802E-4</v>
      </c>
      <c r="M606" s="25">
        <v>9.8503137546977482E-2</v>
      </c>
      <c r="N606" s="25">
        <v>0.16736437493044296</v>
      </c>
      <c r="O606" s="25">
        <v>2.8536125307830184E-4</v>
      </c>
      <c r="P606" s="25" t="s">
        <v>6366</v>
      </c>
      <c r="Q606" s="31" t="s">
        <v>5364</v>
      </c>
      <c r="R606" s="31"/>
      <c r="S606" s="32" t="str" cm="1">
        <f t="array" ref="S606">IFERROR(_xlfn.IFS(
U606="MPR ISSUE","PDH",
U606="BSS Hardware Issue","BSS",
U606="Sites strategiques, MLL, Pylone, etc.","ENVTECH",
U606="AKTIVCO DEFAUT GE &amp; POWER Cabinet","AKTIVCO",
U606="AKTIVCO Coupure ENEO &amp; Baisse de tension","AKTIVCO GRID ONLY",
U606="Coupure ENEO &amp; Baisse de tension","IHS GRID ONLY",
U606="Defaut GE &amp; POWER Cabinet","IHS",
U606="Sharing","Partners",
U606="Sites strategiques &amp; DataCenter","SST &amp; DC",
U606="Exclu","Exclu",
U606="SAT","SAT",
U606="SPARE-ISSUE","SPARE-ISSUE",
U606="Fiber CAmtel","TRANS_FO_CAMTEL",
U606="Fiber AOF","Fiber AOF",
U606="Projet OCM (HUAWEI)","TRAVAUX-HUAWEI",
U606="Projet OCM (NOKIA)","TRAVAUX-NOKIA",
U606="ACCESS-ISSUE","ACCESS-ISSUE",
U606="Projet OCM (ZTE, NOKIA, autres projets)","TRAVAUX OCM",
U606="No root CAuse","No root cause",
U606="ODU HS","PDH",
U606="IP &amp; VLAN","PDH",
U606="Warehouse HUAWEI","SPARE-ISSUE",
U606="SPARE-HS","SPARE-ISSUE",
U606="Power Telco","BSS"
),"")</f>
        <v/>
      </c>
      <c r="T606" s="32" t="str" cm="1">
        <f t="array" ref="T606">IFERROR(_xlfn.IFS(
U606="MPR ISSUE","TX ISSUE",
U606="BSS Hardware Issue","RAN ISSUE",
U606="Sites strategiques, MLL, Pylone, etc.","ENVTECH",
U606="AKTIVCO DEFAUT GE &amp; POWER Cabinet","POWER ISSUE",
U606="AKTIVCO Coupure ENEO &amp; Baisse de tension","POWER ISSUE",
U606="Coupure ENEO &amp; Baisse de tension","POWER ISSUE",
U606="Defaut GE &amp; POWER Cabinet","POWER ISSUE",
U606="Sharing","POWER ISSUE",
U606="Sites strategiques &amp; DataCenter","POWER ISSUE",
U606="Exclu","Exclu",
U606="SAT","TX ISSUE",
U606="SPARE-ISSUE","SPARE-ISSUE",
U606="Fiber CAmtel","TX ISSUE",
U606="Fiber AOF","TX ISSUE",
U606="Projet OCM (HUAWEI)","TRAVAUX-HUAWEI",
U606="Projet OCM (NOKIA)","TRAVAUX -NOKIA",
U606="ACCESS-ISSUE","ACCESS-ISSUE",
U606="Projet OCM (ZTE, NOKIA, autres projets)","TRAVAUX OCM",
U606="No root CAuse","No root cause",
U606="ODU HS","TX ISSUE",
U606="IP &amp; VLAN","TX ISSUE",
U606="Warehouse HUAWEI","SPARE-ISSUE",
U606="SPARE-HS","SPARE-ISSUE",
U606="Power Telco","RAN ISSUE"
),"")</f>
        <v/>
      </c>
      <c r="U606" s="33"/>
      <c r="V606" s="32" t="str" cm="1">
        <f t="array" ref="V606">IFERROR(_xlfn.IFS(
U606="MPR ISSUE","ACTIVE",
U606="BSS Hardware Issue","ACTIVE",
U606="Sites strategiques, MLL, Pylone, etc.","PASSIVE",
U606="AKTIVCO DEFAUT GE &amp; POWER Cabinet","PASSIVE",
U606="AKTIVCO Coupure ENEO &amp; Baisse de tension","PASSIVE",
U606="Coupure ENEO &amp; Baisse de tension","PASSIVE",
U606="Defaut GE &amp; POWER Cabinet","PASSIVE",
U606="Sharing","PASSIVE",
U606="Sites strategiques &amp; DataCenter","PASSIVE",
U606="Exclu","Exclu",
U606="SAT","ACTIVE",
U606="SPARE-ISSUE","SPARE-ISSUE",
U606="Fiber CAmtel","ACTIVE",
U606="Fiber AOF","ACTIVE",
U606="Projet OCM (HUAWEI)","PLANNED WORKS",
U606="Projet OCM (NOKIA)","PLANNED WORKS",
U606="ACCESS-ISSUE","ACCESS-ISSUE",
U606="Projet OCM (ZTE, NOKIA, autres projets)","PLANNED WORKS",
U606="No root CAuse","No root cause",
U606="ODU HS","ACTIVE",
U606="IP &amp; VLAN","ACTIVE",
U606="Warehouse HUAWEI","SPARE-ISSUE",
U606="SPARE-HS","SPARE-ISSUE",
U606="Power Telco","ACTIVE"
),"")</f>
        <v/>
      </c>
      <c r="W606" s="51"/>
      <c r="X606" s="51"/>
      <c r="Y606" s="51"/>
      <c r="Z606" s="51"/>
      <c r="AA606" s="51"/>
      <c r="AB606" s="34" t="s">
        <v>5420</v>
      </c>
      <c r="AC606" s="34" t="str">
        <f>_xlfn.XLOOKUP(B606,[4]ALL!$B:$B,[4]ALL!$N:$N,"")</f>
        <v/>
      </c>
      <c r="AD606" s="34" t="s">
        <v>5420</v>
      </c>
      <c r="AE606" s="34"/>
      <c r="AF606" s="36" t="s">
        <v>5420</v>
      </c>
      <c r="AG606" s="29"/>
      <c r="AH606" s="35"/>
      <c r="AI606" s="29"/>
      <c r="AJ606" s="29" t="s">
        <v>5420</v>
      </c>
      <c r="AK606" s="36" t="s">
        <v>5420</v>
      </c>
      <c r="AL606" s="36" t="s">
        <v>5420</v>
      </c>
      <c r="AM606" s="36" t="s">
        <v>5420</v>
      </c>
      <c r="AN606" s="36" t="s">
        <v>5420</v>
      </c>
      <c r="AO606" s="36" t="s">
        <v>5420</v>
      </c>
      <c r="AP606" s="36" t="s">
        <v>5420</v>
      </c>
      <c r="AQ606" s="36" t="s">
        <v>5420</v>
      </c>
      <c r="AR606" s="36" t="s">
        <v>5420</v>
      </c>
      <c r="AS606" s="36" t="s">
        <v>5420</v>
      </c>
      <c r="AT606" s="36" t="s">
        <v>5420</v>
      </c>
      <c r="AU606" s="36" t="s">
        <v>5420</v>
      </c>
      <c r="AV606" s="36" t="s">
        <v>5420</v>
      </c>
      <c r="AW606" s="45"/>
      <c r="AX606" s="45" t="s">
        <v>5420</v>
      </c>
      <c r="AY606" s="45" t="s">
        <v>5420</v>
      </c>
      <c r="AZ606" s="45" t="s">
        <v>5420</v>
      </c>
      <c r="BA606" s="36" t="s">
        <v>5420</v>
      </c>
    </row>
    <row r="607" spans="1:53" s="58" customFormat="1" ht="15.6" hidden="1" x14ac:dyDescent="0.3">
      <c r="A607" s="27" t="s">
        <v>1070</v>
      </c>
      <c r="B607" s="28" t="s">
        <v>1071</v>
      </c>
      <c r="C607" s="29" t="str">
        <f>_xlfn.XLOOKUP(B607,'[1]daily break down'!$D:$D,'[1]daily break down'!$E:$E,"")</f>
        <v>OUEST</v>
      </c>
      <c r="D607" s="27" t="s">
        <v>11</v>
      </c>
      <c r="E607" s="27" t="s">
        <v>12</v>
      </c>
      <c r="F607" s="29" t="s">
        <v>102</v>
      </c>
      <c r="G607" s="27" t="s">
        <v>1072</v>
      </c>
      <c r="H607" s="39" t="str">
        <f>_xlfn.XLOOKUP(B607,[2]CALCULATION!$B:$B,[2]CALCULATION!$H:$H,"")</f>
        <v>NOKIA</v>
      </c>
      <c r="I607" s="25">
        <v>2.0331989281830031E-3</v>
      </c>
      <c r="J607" s="25">
        <v>1.9307004331616145E-3</v>
      </c>
      <c r="K607" s="25">
        <v>5.1276979278487888E-3</v>
      </c>
      <c r="L607" s="25">
        <v>2.496910964434779E-4</v>
      </c>
      <c r="M607" s="25">
        <v>2.3185601812600808E-4</v>
      </c>
      <c r="N607" s="25">
        <v>2.8536125307859132E-4</v>
      </c>
      <c r="O607" s="25">
        <v>2.8536125307818605E-4</v>
      </c>
      <c r="P607" s="25" t="s">
        <v>6366</v>
      </c>
      <c r="Q607" s="31" t="s">
        <v>5364</v>
      </c>
      <c r="R607" s="31"/>
      <c r="S607" s="32" t="str" cm="1">
        <f t="array" ref="S607">IFERROR(_xlfn.IFS(
U607="MPR ISSUE","PDH",
U607="BSS Hardware Issue","BSS",
U607="Sites strategiques, MLL, Pylone, etc.","ENVTECH",
U607="AKTIVCO DEFAUT GE &amp; POWER Cabinet","AKTIVCO",
U607="AKTIVCO Coupure ENEO &amp; Baisse de tension","AKTIVCO GRID ONLY",
U607="Coupure ENEO &amp; Baisse de tension","IHS GRID ONLY",
U607="Defaut GE &amp; POWER Cabinet","IHS",
U607="Sharing","Partners",
U607="Sites strategiques &amp; DataCenter","SST &amp; DC",
U607="Exclu","Exclu",
U607="SAT","SAT",
U607="SPARE-ISSUE","SPARE-ISSUE",
U607="Fiber CAmtel","TRANS_FO_CAMTEL",
U607="Fiber AOF","Fiber AOF",
U607="Projet OCM (HUAWEI)","TRAVAUX-HUAWEI",
U607="Projet OCM (NOKIA)","TRAVAUX-NOKIA",
U607="ACCESS-ISSUE","ACCESS-ISSUE",
U607="Projet OCM (ZTE, NOKIA, autres projets)","TRAVAUX OCM",
U607="No root CAuse","No root cause",
U607="ODU HS","PDH",
U607="IP &amp; VLAN","PDH",
U607="Warehouse HUAWEI","SPARE-ISSUE",
U607="SPARE-HS","SPARE-ISSUE",
U607="Power Telco","BSS"
),"")</f>
        <v/>
      </c>
      <c r="T607" s="32" t="str" cm="1">
        <f t="array" ref="T607">IFERROR(_xlfn.IFS(
U607="MPR ISSUE","TX ISSUE",
U607="BSS Hardware Issue","RAN ISSUE",
U607="Sites strategiques, MLL, Pylone, etc.","ENVTECH",
U607="AKTIVCO DEFAUT GE &amp; POWER Cabinet","POWER ISSUE",
U607="AKTIVCO Coupure ENEO &amp; Baisse de tension","POWER ISSUE",
U607="Coupure ENEO &amp; Baisse de tension","POWER ISSUE",
U607="Defaut GE &amp; POWER Cabinet","POWER ISSUE",
U607="Sharing","POWER ISSUE",
U607="Sites strategiques &amp; DataCenter","POWER ISSUE",
U607="Exclu","Exclu",
U607="SAT","TX ISSUE",
U607="SPARE-ISSUE","SPARE-ISSUE",
U607="Fiber CAmtel","TX ISSUE",
U607="Fiber AOF","TX ISSUE",
U607="Projet OCM (HUAWEI)","TRAVAUX-HUAWEI",
U607="Projet OCM (NOKIA)","TRAVAUX -NOKIA",
U607="ACCESS-ISSUE","ACCESS-ISSUE",
U607="Projet OCM (ZTE, NOKIA, autres projets)","TRAVAUX OCM",
U607="No root CAuse","No root cause",
U607="ODU HS","TX ISSUE",
U607="IP &amp; VLAN","TX ISSUE",
U607="Warehouse HUAWEI","SPARE-ISSUE",
U607="SPARE-HS","SPARE-ISSUE",
U607="Power Telco","RAN ISSUE"
),"")</f>
        <v/>
      </c>
      <c r="U607" s="33"/>
      <c r="V607" s="32" t="str" cm="1">
        <f t="array" ref="V607">IFERROR(_xlfn.IFS(
U607="MPR ISSUE","ACTIVE",
U607="BSS Hardware Issue","ACTIVE",
U607="Sites strategiques, MLL, Pylone, etc.","PASSIVE",
U607="AKTIVCO DEFAUT GE &amp; POWER Cabinet","PASSIVE",
U607="AKTIVCO Coupure ENEO &amp; Baisse de tension","PASSIVE",
U607="Coupure ENEO &amp; Baisse de tension","PASSIVE",
U607="Defaut GE &amp; POWER Cabinet","PASSIVE",
U607="Sharing","PASSIVE",
U607="Sites strategiques &amp; DataCenter","PASSIVE",
U607="Exclu","Exclu",
U607="SAT","ACTIVE",
U607="SPARE-ISSUE","SPARE-ISSUE",
U607="Fiber CAmtel","ACTIVE",
U607="Fiber AOF","ACTIVE",
U607="Projet OCM (HUAWEI)","PLANNED WORKS",
U607="Projet OCM (NOKIA)","PLANNED WORKS",
U607="ACCESS-ISSUE","ACCESS-ISSUE",
U607="Projet OCM (ZTE, NOKIA, autres projets)","PLANNED WORKS",
U607="No root CAuse","No root cause",
U607="ODU HS","ACTIVE",
U607="IP &amp; VLAN","ACTIVE",
U607="Warehouse HUAWEI","SPARE-ISSUE",
U607="SPARE-HS","SPARE-ISSUE",
U607="Power Telco","ACTIVE"
),"")</f>
        <v/>
      </c>
      <c r="W607" s="51"/>
      <c r="X607" s="51"/>
      <c r="Y607" s="51"/>
      <c r="Z607" s="51"/>
      <c r="AA607" s="51"/>
      <c r="AB607" s="34" t="s">
        <v>5420</v>
      </c>
      <c r="AC607" s="34" t="str">
        <f>_xlfn.XLOOKUP(B607,[4]ALL!$B:$B,[4]ALL!$N:$N,"")</f>
        <v/>
      </c>
      <c r="AD607" s="34" t="s">
        <v>5420</v>
      </c>
      <c r="AE607" s="34"/>
      <c r="AF607" s="36" t="s">
        <v>5420</v>
      </c>
      <c r="AG607" s="29"/>
      <c r="AH607" s="35"/>
      <c r="AI607" s="29"/>
      <c r="AJ607" s="29" t="s">
        <v>5420</v>
      </c>
      <c r="AK607" s="36" t="s">
        <v>5420</v>
      </c>
      <c r="AL607" s="36" t="s">
        <v>5420</v>
      </c>
      <c r="AM607" s="36" t="s">
        <v>5420</v>
      </c>
      <c r="AN607" s="36" t="s">
        <v>5420</v>
      </c>
      <c r="AO607" s="36" t="s">
        <v>5420</v>
      </c>
      <c r="AP607" s="36" t="s">
        <v>5420</v>
      </c>
      <c r="AQ607" s="36" t="s">
        <v>5420</v>
      </c>
      <c r="AR607" s="36" t="s">
        <v>5420</v>
      </c>
      <c r="AS607" s="36" t="s">
        <v>5420</v>
      </c>
      <c r="AT607" s="36" t="s">
        <v>5420</v>
      </c>
      <c r="AU607" s="36" t="s">
        <v>5420</v>
      </c>
      <c r="AV607" s="36" t="s">
        <v>5420</v>
      </c>
      <c r="AW607" s="45"/>
      <c r="AX607" s="45" t="s">
        <v>5420</v>
      </c>
      <c r="AY607" s="45" t="s">
        <v>5420</v>
      </c>
      <c r="AZ607" s="45" t="s">
        <v>5420</v>
      </c>
      <c r="BA607" s="36" t="s">
        <v>5420</v>
      </c>
    </row>
    <row r="608" spans="1:53" s="58" customFormat="1" ht="15.6" hidden="1" x14ac:dyDescent="0.3">
      <c r="A608" s="27" t="s">
        <v>4979</v>
      </c>
      <c r="B608" s="28" t="s">
        <v>4980</v>
      </c>
      <c r="C608" s="29" t="str">
        <f>_xlfn.XLOOKUP(B608,'[1]daily break down'!$D:$D,'[1]daily break down'!$E:$E,"")</f>
        <v>CENTRE</v>
      </c>
      <c r="D608" s="27" t="s">
        <v>11</v>
      </c>
      <c r="E608" s="27" t="s">
        <v>1304</v>
      </c>
      <c r="F608" s="29" t="s">
        <v>226</v>
      </c>
      <c r="G608" s="27" t="s">
        <v>4979</v>
      </c>
      <c r="H608" s="39" t="str">
        <f>_xlfn.XLOOKUP(B608,[2]CALCULATION!$B:$B,[2]CALCULATION!$H:$H,"")</f>
        <v>NOKIA</v>
      </c>
      <c r="I608" s="25">
        <v>2.4969109644353585E-4</v>
      </c>
      <c r="J608" s="25">
        <v>2.6752617476077408E-4</v>
      </c>
      <c r="K608" s="25">
        <v>2.1853167615908038E-4</v>
      </c>
      <c r="L608" s="25">
        <v>2.6752617476088987E-4</v>
      </c>
      <c r="M608" s="25">
        <v>2.4969109644376743E-4</v>
      </c>
      <c r="N608" s="25">
        <v>2.4969109644365164E-4</v>
      </c>
      <c r="O608" s="25">
        <v>2.6752617476106361E-4</v>
      </c>
      <c r="P608" s="25" t="s">
        <v>6366</v>
      </c>
      <c r="Q608" s="31" t="s">
        <v>5364</v>
      </c>
      <c r="R608" s="31"/>
      <c r="S608" s="32" t="str" cm="1">
        <f t="array" ref="S608">IFERROR(_xlfn.IFS(
U608="MPR ISSUE","PDH",
U608="BSS Hardware Issue","BSS",
U608="Sites strategiques, MLL, Pylone, etc.","ENVTECH",
U608="AKTIVCO DEFAUT GE &amp; POWER Cabinet","AKTIVCO",
U608="AKTIVCO Coupure ENEO &amp; Baisse de tension","AKTIVCO GRID ONLY",
U608="Coupure ENEO &amp; Baisse de tension","IHS GRID ONLY",
U608="Defaut GE &amp; POWER Cabinet","IHS",
U608="Sharing","Partners",
U608="Sites strategiques &amp; DataCenter","SST &amp; DC",
U608="Exclu","Exclu",
U608="SAT","SAT",
U608="SPARE-ISSUE","SPARE-ISSUE",
U608="Fiber CAmtel","TRANS_FO_CAMTEL",
U608="Fiber AOF","Fiber AOF",
U608="Projet OCM (HUAWEI)","TRAVAUX-HUAWEI",
U608="Projet OCM (NOKIA)","TRAVAUX-NOKIA",
U608="ACCESS-ISSUE","ACCESS-ISSUE",
U608="Projet OCM (ZTE, NOKIA, autres projets)","TRAVAUX OCM",
U608="No root CAuse","No root cause",
U608="ODU HS","PDH",
U608="IP &amp; VLAN","PDH",
U608="Warehouse HUAWEI","SPARE-ISSUE",
U608="SPARE-HS","SPARE-ISSUE",
U608="Power Telco","BSS"
),"")</f>
        <v/>
      </c>
      <c r="T608" s="32" t="str" cm="1">
        <f t="array" ref="T608">IFERROR(_xlfn.IFS(
U608="MPR ISSUE","TX ISSUE",
U608="BSS Hardware Issue","RAN ISSUE",
U608="Sites strategiques, MLL, Pylone, etc.","ENVTECH",
U608="AKTIVCO DEFAUT GE &amp; POWER Cabinet","POWER ISSUE",
U608="AKTIVCO Coupure ENEO &amp; Baisse de tension","POWER ISSUE",
U608="Coupure ENEO &amp; Baisse de tension","POWER ISSUE",
U608="Defaut GE &amp; POWER Cabinet","POWER ISSUE",
U608="Sharing","POWER ISSUE",
U608="Sites strategiques &amp; DataCenter","POWER ISSUE",
U608="Exclu","Exclu",
U608="SAT","TX ISSUE",
U608="SPARE-ISSUE","SPARE-ISSUE",
U608="Fiber CAmtel","TX ISSUE",
U608="Fiber AOF","TX ISSUE",
U608="Projet OCM (HUAWEI)","TRAVAUX-HUAWEI",
U608="Projet OCM (NOKIA)","TRAVAUX -NOKIA",
U608="ACCESS-ISSUE","ACCESS-ISSUE",
U608="Projet OCM (ZTE, NOKIA, autres projets)","TRAVAUX OCM",
U608="No root CAuse","No root cause",
U608="ODU HS","TX ISSUE",
U608="IP &amp; VLAN","TX ISSUE",
U608="Warehouse HUAWEI","SPARE-ISSUE",
U608="SPARE-HS","SPARE-ISSUE",
U608="Power Telco","RAN ISSUE"
),"")</f>
        <v/>
      </c>
      <c r="U608" s="33"/>
      <c r="V608" s="32" t="str" cm="1">
        <f t="array" ref="V608">IFERROR(_xlfn.IFS(
U608="MPR ISSUE","ACTIVE",
U608="BSS Hardware Issue","ACTIVE",
U608="Sites strategiques, MLL, Pylone, etc.","PASSIVE",
U608="AKTIVCO DEFAUT GE &amp; POWER Cabinet","PASSIVE",
U608="AKTIVCO Coupure ENEO &amp; Baisse de tension","PASSIVE",
U608="Coupure ENEO &amp; Baisse de tension","PASSIVE",
U608="Defaut GE &amp; POWER Cabinet","PASSIVE",
U608="Sharing","PASSIVE",
U608="Sites strategiques &amp; DataCenter","PASSIVE",
U608="Exclu","Exclu",
U608="SAT","ACTIVE",
U608="SPARE-ISSUE","SPARE-ISSUE",
U608="Fiber CAmtel","ACTIVE",
U608="Fiber AOF","ACTIVE",
U608="Projet OCM (HUAWEI)","PLANNED WORKS",
U608="Projet OCM (NOKIA)","PLANNED WORKS",
U608="ACCESS-ISSUE","ACCESS-ISSUE",
U608="Projet OCM (ZTE, NOKIA, autres projets)","PLANNED WORKS",
U608="No root CAuse","No root cause",
U608="ODU HS","ACTIVE",
U608="IP &amp; VLAN","ACTIVE",
U608="Warehouse HUAWEI","SPARE-ISSUE",
U608="SPARE-HS","SPARE-ISSUE",
U608="Power Telco","ACTIVE"
),"")</f>
        <v/>
      </c>
      <c r="W608" s="51"/>
      <c r="X608" s="51"/>
      <c r="Y608" s="51"/>
      <c r="Z608" s="51"/>
      <c r="AA608" s="51"/>
      <c r="AB608" s="34" t="s">
        <v>5420</v>
      </c>
      <c r="AC608" s="34" t="str">
        <f>_xlfn.XLOOKUP(B608,[4]ALL!$B:$B,[4]ALL!$N:$N,"")</f>
        <v/>
      </c>
      <c r="AD608" s="34" t="s">
        <v>5420</v>
      </c>
      <c r="AE608" s="34"/>
      <c r="AF608" s="36" t="s">
        <v>5420</v>
      </c>
      <c r="AG608" s="29"/>
      <c r="AH608" s="35"/>
      <c r="AI608" s="29"/>
      <c r="AJ608" s="29" t="s">
        <v>5420</v>
      </c>
      <c r="AK608" s="36" t="s">
        <v>5420</v>
      </c>
      <c r="AL608" s="36" t="s">
        <v>5420</v>
      </c>
      <c r="AM608" s="36" t="s">
        <v>5420</v>
      </c>
      <c r="AN608" s="36" t="s">
        <v>5420</v>
      </c>
      <c r="AO608" s="36" t="s">
        <v>5420</v>
      </c>
      <c r="AP608" s="36" t="s">
        <v>5420</v>
      </c>
      <c r="AQ608" s="36" t="s">
        <v>5420</v>
      </c>
      <c r="AR608" s="36" t="s">
        <v>5420</v>
      </c>
      <c r="AS608" s="36" t="s">
        <v>5420</v>
      </c>
      <c r="AT608" s="36" t="s">
        <v>5420</v>
      </c>
      <c r="AU608" s="36" t="s">
        <v>5420</v>
      </c>
      <c r="AV608" s="36" t="s">
        <v>5420</v>
      </c>
      <c r="AW608" s="45"/>
      <c r="AX608" s="45" t="s">
        <v>5420</v>
      </c>
      <c r="AY608" s="45" t="s">
        <v>5420</v>
      </c>
      <c r="AZ608" s="45" t="s">
        <v>5420</v>
      </c>
      <c r="BA608" s="36" t="s">
        <v>5420</v>
      </c>
    </row>
    <row r="609" spans="1:53" s="58" customFormat="1" ht="15.6" hidden="1" x14ac:dyDescent="0.3">
      <c r="A609" s="27" t="s">
        <v>1798</v>
      </c>
      <c r="B609" s="28" t="s">
        <v>1799</v>
      </c>
      <c r="C609" s="29" t="str">
        <f>_xlfn.XLOOKUP(B609,'[1]daily break down'!$D:$D,'[1]daily break down'!$E:$E,"")</f>
        <v>OUEST</v>
      </c>
      <c r="D609" s="27" t="s">
        <v>11</v>
      </c>
      <c r="E609" s="27" t="s">
        <v>114</v>
      </c>
      <c r="F609" s="29" t="s">
        <v>102</v>
      </c>
      <c r="G609" s="27" t="s">
        <v>1800</v>
      </c>
      <c r="H609" s="37" t="str">
        <f>_xlfn.XLOOKUP(B609,[2]CALCULATION!$B:$B,[2]CALCULATION!$H:$H,"")</f>
        <v>Huawei</v>
      </c>
      <c r="I609" s="25">
        <v>2.675261747609386E-4</v>
      </c>
      <c r="J609" s="25">
        <v>0</v>
      </c>
      <c r="K609" s="25">
        <v>0</v>
      </c>
      <c r="L609" s="25">
        <v>0</v>
      </c>
      <c r="M609" s="25">
        <v>5.439698886805751E-3</v>
      </c>
      <c r="N609" s="25">
        <v>0</v>
      </c>
      <c r="O609" s="25">
        <v>2.675261747609386E-4</v>
      </c>
      <c r="P609" s="25" t="s">
        <v>6366</v>
      </c>
      <c r="Q609" s="31" t="s">
        <v>5364</v>
      </c>
      <c r="R609" s="31"/>
      <c r="S609" s="32" t="str" cm="1">
        <f t="array" ref="S609">IFERROR(_xlfn.IFS(
U609="MPR ISSUE","PDH",
U609="BSS Hardware Issue","BSS",
U609="Sites strategiques, MLL, Pylone, etc.","ENVTECH",
U609="AKTIVCO DEFAUT GE &amp; POWER Cabinet","AKTIVCO",
U609="AKTIVCO Coupure ENEO &amp; Baisse de tension","AKTIVCO GRID ONLY",
U609="Coupure ENEO &amp; Baisse de tension","IHS GRID ONLY",
U609="Defaut GE &amp; POWER Cabinet","IHS",
U609="Sharing","Partners",
U609="Sites strategiques &amp; DataCenter","SST &amp; DC",
U609="Exclu","Exclu",
U609="SAT","SAT",
U609="SPARE-ISSUE","SPARE-ISSUE",
U609="Fiber CAmtel","TRANS_FO_CAMTEL",
U609="Fiber AOF","Fiber AOF",
U609="Projet OCM (HUAWEI)","TRAVAUX-HUAWEI",
U609="Projet OCM (NOKIA)","TRAVAUX-NOKIA",
U609="ACCESS-ISSUE","ACCESS-ISSUE",
U609="Projet OCM (ZTE, NOKIA, autres projets)","TRAVAUX OCM",
U609="No root CAuse","No root cause",
U609="ODU HS","PDH",
U609="IP &amp; VLAN","PDH",
U609="Warehouse HUAWEI","SPARE-ISSUE",
U609="SPARE-HS","SPARE-ISSUE",
U609="Power Telco","BSS"
),"")</f>
        <v/>
      </c>
      <c r="T609" s="32" t="str" cm="1">
        <f t="array" ref="T609">IFERROR(_xlfn.IFS(
U609="MPR ISSUE","TX ISSUE",
U609="BSS Hardware Issue","RAN ISSUE",
U609="Sites strategiques, MLL, Pylone, etc.","ENVTECH",
U609="AKTIVCO DEFAUT GE &amp; POWER Cabinet","POWER ISSUE",
U609="AKTIVCO Coupure ENEO &amp; Baisse de tension","POWER ISSUE",
U609="Coupure ENEO &amp; Baisse de tension","POWER ISSUE",
U609="Defaut GE &amp; POWER Cabinet","POWER ISSUE",
U609="Sharing","POWER ISSUE",
U609="Sites strategiques &amp; DataCenter","POWER ISSUE",
U609="Exclu","Exclu",
U609="SAT","TX ISSUE",
U609="SPARE-ISSUE","SPARE-ISSUE",
U609="Fiber CAmtel","TX ISSUE",
U609="Fiber AOF","TX ISSUE",
U609="Projet OCM (HUAWEI)","TRAVAUX-HUAWEI",
U609="Projet OCM (NOKIA)","TRAVAUX -NOKIA",
U609="ACCESS-ISSUE","ACCESS-ISSUE",
U609="Projet OCM (ZTE, NOKIA, autres projets)","TRAVAUX OCM",
U609="No root CAuse","No root cause",
U609="ODU HS","TX ISSUE",
U609="IP &amp; VLAN","TX ISSUE",
U609="Warehouse HUAWEI","SPARE-ISSUE",
U609="SPARE-HS","SPARE-ISSUE",
U609="Power Telco","RAN ISSUE"
),"")</f>
        <v/>
      </c>
      <c r="U609" s="33"/>
      <c r="V609" s="32" t="str" cm="1">
        <f t="array" ref="V609">IFERROR(_xlfn.IFS(
U609="MPR ISSUE","ACTIVE",
U609="BSS Hardware Issue","ACTIVE",
U609="Sites strategiques, MLL, Pylone, etc.","PASSIVE",
U609="AKTIVCO DEFAUT GE &amp; POWER Cabinet","PASSIVE",
U609="AKTIVCO Coupure ENEO &amp; Baisse de tension","PASSIVE",
U609="Coupure ENEO &amp; Baisse de tension","PASSIVE",
U609="Defaut GE &amp; POWER Cabinet","PASSIVE",
U609="Sharing","PASSIVE",
U609="Sites strategiques &amp; DataCenter","PASSIVE",
U609="Exclu","Exclu",
U609="SAT","ACTIVE",
U609="SPARE-ISSUE","SPARE-ISSUE",
U609="Fiber CAmtel","ACTIVE",
U609="Fiber AOF","ACTIVE",
U609="Projet OCM (HUAWEI)","PLANNED WORKS",
U609="Projet OCM (NOKIA)","PLANNED WORKS",
U609="ACCESS-ISSUE","ACCESS-ISSUE",
U609="Projet OCM (ZTE, NOKIA, autres projets)","PLANNED WORKS",
U609="No root CAuse","No root cause",
U609="ODU HS","ACTIVE",
U609="IP &amp; VLAN","ACTIVE",
U609="Warehouse HUAWEI","SPARE-ISSUE",
U609="SPARE-HS","SPARE-ISSUE",
U609="Power Telco","ACTIVE"
),"")</f>
        <v/>
      </c>
      <c r="W609" s="51"/>
      <c r="X609" s="51"/>
      <c r="Y609" s="51"/>
      <c r="Z609" s="51"/>
      <c r="AA609" s="51"/>
      <c r="AB609" s="34" t="s">
        <v>5420</v>
      </c>
      <c r="AC609" s="34" t="str">
        <f>_xlfn.XLOOKUP(B609,[4]ALL!$B:$B,[4]ALL!$N:$N,"")</f>
        <v/>
      </c>
      <c r="AD609" s="34" t="s">
        <v>5420</v>
      </c>
      <c r="AE609" s="34"/>
      <c r="AF609" s="36" t="s">
        <v>5420</v>
      </c>
      <c r="AG609" s="29"/>
      <c r="AH609" s="35"/>
      <c r="AI609" s="29"/>
      <c r="AJ609" s="29" t="s">
        <v>5420</v>
      </c>
      <c r="AK609" s="36" t="s">
        <v>5420</v>
      </c>
      <c r="AL609" s="36" t="s">
        <v>5420</v>
      </c>
      <c r="AM609" s="36" t="s">
        <v>5420</v>
      </c>
      <c r="AN609" s="36" t="s">
        <v>5420</v>
      </c>
      <c r="AO609" s="36" t="s">
        <v>5420</v>
      </c>
      <c r="AP609" s="36" t="s">
        <v>5420</v>
      </c>
      <c r="AQ609" s="36" t="s">
        <v>5420</v>
      </c>
      <c r="AR609" s="36" t="s">
        <v>5420</v>
      </c>
      <c r="AS609" s="36" t="s">
        <v>5420</v>
      </c>
      <c r="AT609" s="36" t="s">
        <v>5420</v>
      </c>
      <c r="AU609" s="36" t="s">
        <v>5420</v>
      </c>
      <c r="AV609" s="36" t="s">
        <v>5420</v>
      </c>
      <c r="AW609" s="45"/>
      <c r="AX609" s="45" t="s">
        <v>5420</v>
      </c>
      <c r="AY609" s="45" t="s">
        <v>5420</v>
      </c>
      <c r="AZ609" s="45" t="s">
        <v>5420</v>
      </c>
      <c r="BA609" s="36" t="s">
        <v>5420</v>
      </c>
    </row>
    <row r="610" spans="1:53" s="58" customFormat="1" ht="15.6" hidden="1" x14ac:dyDescent="0.3">
      <c r="A610" s="27" t="s">
        <v>2610</v>
      </c>
      <c r="B610" s="28" t="s">
        <v>2611</v>
      </c>
      <c r="C610" s="29" t="str">
        <f>_xlfn.XLOOKUP(B610,'[1]daily break down'!$D:$D,'[1]daily break down'!$E:$E,"")</f>
        <v>CENTRE</v>
      </c>
      <c r="D610" s="27" t="s">
        <v>11</v>
      </c>
      <c r="E610" s="27" t="s">
        <v>12</v>
      </c>
      <c r="F610" s="29" t="s">
        <v>37</v>
      </c>
      <c r="G610" s="27" t="s">
        <v>2612</v>
      </c>
      <c r="H610" s="39" t="str">
        <f>_xlfn.XLOOKUP(B610,[2]CALCULATION!$B:$B,[2]CALCULATION!$H:$H,"")</f>
        <v>NOKIA</v>
      </c>
      <c r="I610" s="25">
        <v>2.6752617476094782E-4</v>
      </c>
      <c r="J610" s="25">
        <v>2.6752617476088987E-4</v>
      </c>
      <c r="K610" s="25">
        <v>3.2103140971312578E-4</v>
      </c>
      <c r="L610" s="25">
        <v>2.3185601812612388E-4</v>
      </c>
      <c r="M610" s="25">
        <v>4.3089549214828153E-2</v>
      </c>
      <c r="N610" s="25">
        <v>0.16483179380937252</v>
      </c>
      <c r="O610" s="25">
        <v>2.6752617476083203E-4</v>
      </c>
      <c r="P610" s="25" t="s">
        <v>6366</v>
      </c>
      <c r="Q610" s="31" t="s">
        <v>5364</v>
      </c>
      <c r="R610" s="31"/>
      <c r="S610" s="32" t="str" cm="1">
        <f t="array" ref="S610">IFERROR(_xlfn.IFS(
U610="MPR ISSUE","PDH",
U610="BSS Hardware Issue","BSS",
U610="Sites strategiques, MLL, Pylone, etc.","ENVTECH",
U610="AKTIVCO DEFAUT GE &amp; POWER Cabinet","AKTIVCO",
U610="AKTIVCO Coupure ENEO &amp; Baisse de tension","AKTIVCO GRID ONLY",
U610="Coupure ENEO &amp; Baisse de tension","IHS GRID ONLY",
U610="Defaut GE &amp; POWER Cabinet","IHS",
U610="Sharing","Partners",
U610="Sites strategiques &amp; DataCenter","SST &amp; DC",
U610="Exclu","Exclu",
U610="SAT","SAT",
U610="SPARE-ISSUE","SPARE-ISSUE",
U610="Fiber CAmtel","TRANS_FO_CAMTEL",
U610="Fiber AOF","Fiber AOF",
U610="Projet OCM (HUAWEI)","TRAVAUX-HUAWEI",
U610="Projet OCM (NOKIA)","TRAVAUX-NOKIA",
U610="ACCESS-ISSUE","ACCESS-ISSUE",
U610="Projet OCM (ZTE, NOKIA, autres projets)","TRAVAUX OCM",
U610="No root CAuse","No root cause",
U610="ODU HS","PDH",
U610="IP &amp; VLAN","PDH",
U610="Warehouse HUAWEI","SPARE-ISSUE",
U610="SPARE-HS","SPARE-ISSUE",
U610="Power Telco","BSS"
),"")</f>
        <v/>
      </c>
      <c r="T610" s="32" t="str" cm="1">
        <f t="array" ref="T610">IFERROR(_xlfn.IFS(
U610="MPR ISSUE","TX ISSUE",
U610="BSS Hardware Issue","RAN ISSUE",
U610="Sites strategiques, MLL, Pylone, etc.","ENVTECH",
U610="AKTIVCO DEFAUT GE &amp; POWER Cabinet","POWER ISSUE",
U610="AKTIVCO Coupure ENEO &amp; Baisse de tension","POWER ISSUE",
U610="Coupure ENEO &amp; Baisse de tension","POWER ISSUE",
U610="Defaut GE &amp; POWER Cabinet","POWER ISSUE",
U610="Sharing","POWER ISSUE",
U610="Sites strategiques &amp; DataCenter","POWER ISSUE",
U610="Exclu","Exclu",
U610="SAT","TX ISSUE",
U610="SPARE-ISSUE","SPARE-ISSUE",
U610="Fiber CAmtel","TX ISSUE",
U610="Fiber AOF","TX ISSUE",
U610="Projet OCM (HUAWEI)","TRAVAUX-HUAWEI",
U610="Projet OCM (NOKIA)","TRAVAUX -NOKIA",
U610="ACCESS-ISSUE","ACCESS-ISSUE",
U610="Projet OCM (ZTE, NOKIA, autres projets)","TRAVAUX OCM",
U610="No root CAuse","No root cause",
U610="ODU HS","TX ISSUE",
U610="IP &amp; VLAN","TX ISSUE",
U610="Warehouse HUAWEI","SPARE-ISSUE",
U610="SPARE-HS","SPARE-ISSUE",
U610="Power Telco","RAN ISSUE"
),"")</f>
        <v/>
      </c>
      <c r="U610" s="33"/>
      <c r="V610" s="32" t="str" cm="1">
        <f t="array" ref="V610">IFERROR(_xlfn.IFS(
U610="MPR ISSUE","ACTIVE",
U610="BSS Hardware Issue","ACTIVE",
U610="Sites strategiques, MLL, Pylone, etc.","PASSIVE",
U610="AKTIVCO DEFAUT GE &amp; POWER Cabinet","PASSIVE",
U610="AKTIVCO Coupure ENEO &amp; Baisse de tension","PASSIVE",
U610="Coupure ENEO &amp; Baisse de tension","PASSIVE",
U610="Defaut GE &amp; POWER Cabinet","PASSIVE",
U610="Sharing","PASSIVE",
U610="Sites strategiques &amp; DataCenter","PASSIVE",
U610="Exclu","Exclu",
U610="SAT","ACTIVE",
U610="SPARE-ISSUE","SPARE-ISSUE",
U610="Fiber CAmtel","ACTIVE",
U610="Fiber AOF","ACTIVE",
U610="Projet OCM (HUAWEI)","PLANNED WORKS",
U610="Projet OCM (NOKIA)","PLANNED WORKS",
U610="ACCESS-ISSUE","ACCESS-ISSUE",
U610="Projet OCM (ZTE, NOKIA, autres projets)","PLANNED WORKS",
U610="No root CAuse","No root cause",
U610="ODU HS","ACTIVE",
U610="IP &amp; VLAN","ACTIVE",
U610="Warehouse HUAWEI","SPARE-ISSUE",
U610="SPARE-HS","SPARE-ISSUE",
U610="Power Telco","ACTIVE"
),"")</f>
        <v/>
      </c>
      <c r="W610" s="51"/>
      <c r="X610" s="51"/>
      <c r="Y610" s="51"/>
      <c r="Z610" s="51"/>
      <c r="AA610" s="51"/>
      <c r="AB610" s="34" t="s">
        <v>5420</v>
      </c>
      <c r="AC610" s="34" t="str">
        <f>_xlfn.XLOOKUP(B610,[4]ALL!$B:$B,[4]ALL!$N:$N,"")</f>
        <v/>
      </c>
      <c r="AD610" s="34" t="s">
        <v>5420</v>
      </c>
      <c r="AE610" s="34"/>
      <c r="AF610" s="36" t="s">
        <v>5420</v>
      </c>
      <c r="AG610" s="29"/>
      <c r="AH610" s="35"/>
      <c r="AI610" s="29"/>
      <c r="AJ610" s="29" t="s">
        <v>5420</v>
      </c>
      <c r="AK610" s="36" t="s">
        <v>5420</v>
      </c>
      <c r="AL610" s="36" t="s">
        <v>5420</v>
      </c>
      <c r="AM610" s="36" t="s">
        <v>5420</v>
      </c>
      <c r="AN610" s="36" t="s">
        <v>5420</v>
      </c>
      <c r="AO610" s="36" t="s">
        <v>5420</v>
      </c>
      <c r="AP610" s="36" t="s">
        <v>5420</v>
      </c>
      <c r="AQ610" s="36" t="s">
        <v>5420</v>
      </c>
      <c r="AR610" s="36" t="s">
        <v>5420</v>
      </c>
      <c r="AS610" s="36" t="s">
        <v>5420</v>
      </c>
      <c r="AT610" s="36" t="s">
        <v>5420</v>
      </c>
      <c r="AU610" s="36" t="s">
        <v>5420</v>
      </c>
      <c r="AV610" s="36" t="s">
        <v>5420</v>
      </c>
      <c r="AW610" s="45"/>
      <c r="AX610" s="45" t="s">
        <v>5420</v>
      </c>
      <c r="AY610" s="45" t="s">
        <v>5420</v>
      </c>
      <c r="AZ610" s="45" t="s">
        <v>5420</v>
      </c>
      <c r="BA610" s="36" t="s">
        <v>5420</v>
      </c>
    </row>
    <row r="611" spans="1:53" s="58" customFormat="1" ht="15.6" hidden="1" x14ac:dyDescent="0.3">
      <c r="A611" s="27" t="s">
        <v>4987</v>
      </c>
      <c r="B611" s="28" t="s">
        <v>4988</v>
      </c>
      <c r="C611" s="29" t="str">
        <f>_xlfn.XLOOKUP(B611,'[1]daily break down'!$D:$D,'[1]daily break down'!$E:$E,"")</f>
        <v>CENTRE</v>
      </c>
      <c r="D611" s="27"/>
      <c r="E611" s="27"/>
      <c r="F611" s="29" t="s">
        <v>37</v>
      </c>
      <c r="G611" s="27" t="s">
        <v>4559</v>
      </c>
      <c r="H611" s="39" t="str">
        <f>_xlfn.XLOOKUP(B611,[2]CALCULATION!$B:$B,[2]CALCULATION!$H:$H,"")</f>
        <v>NOKIA</v>
      </c>
      <c r="I611" s="25">
        <v>2.6752617476100566E-4</v>
      </c>
      <c r="J611" s="25">
        <v>2.6752617476100566E-4</v>
      </c>
      <c r="K611" s="25">
        <v>7.2232067185454187E-3</v>
      </c>
      <c r="L611" s="25">
        <v>7.2331018769000091</v>
      </c>
      <c r="M611" s="25">
        <v>2.3185601812612388E-4</v>
      </c>
      <c r="N611" s="25">
        <v>0.10492376574123978</v>
      </c>
      <c r="O611" s="25">
        <v>2.3185601812612388E-4</v>
      </c>
      <c r="P611" s="25" t="s">
        <v>6366</v>
      </c>
      <c r="Q611" s="31" t="s">
        <v>5364</v>
      </c>
      <c r="R611" s="31"/>
      <c r="S611" s="32" t="str" cm="1">
        <f t="array" ref="S611">IFERROR(_xlfn.IFS(
U611="MPR ISSUE","PDH",
U611="BSS Hardware Issue","BSS",
U611="Sites strategiques, MLL, Pylone, etc.","ENVTECH",
U611="AKTIVCO DEFAUT GE &amp; POWER Cabinet","AKTIVCO",
U611="AKTIVCO Coupure ENEO &amp; Baisse de tension","AKTIVCO GRID ONLY",
U611="Coupure ENEO &amp; Baisse de tension","IHS GRID ONLY",
U611="Defaut GE &amp; POWER Cabinet","IHS",
U611="Sharing","Partners",
U611="Sites strategiques &amp; DataCenter","SST &amp; DC",
U611="Exclu","Exclu",
U611="SAT","SAT",
U611="SPARE-ISSUE","SPARE-ISSUE",
U611="Fiber CAmtel","TRANS_FO_CAMTEL",
U611="Fiber AOF","Fiber AOF",
U611="Projet OCM (HUAWEI)","TRAVAUX-HUAWEI",
U611="Projet OCM (NOKIA)","TRAVAUX-NOKIA",
U611="ACCESS-ISSUE","ACCESS-ISSUE",
U611="Projet OCM (ZTE, NOKIA, autres projets)","TRAVAUX OCM",
U611="No root CAuse","No root cause",
U611="ODU HS","PDH",
U611="IP &amp; VLAN","PDH",
U611="Warehouse HUAWEI","SPARE-ISSUE",
U611="SPARE-HS","SPARE-ISSUE",
U611="Power Telco","BSS"
),"")</f>
        <v/>
      </c>
      <c r="T611" s="32" t="str" cm="1">
        <f t="array" ref="T611">IFERROR(_xlfn.IFS(
U611="MPR ISSUE","TX ISSUE",
U611="BSS Hardware Issue","RAN ISSUE",
U611="Sites strategiques, MLL, Pylone, etc.","ENVTECH",
U611="AKTIVCO DEFAUT GE &amp; POWER Cabinet","POWER ISSUE",
U611="AKTIVCO Coupure ENEO &amp; Baisse de tension","POWER ISSUE",
U611="Coupure ENEO &amp; Baisse de tension","POWER ISSUE",
U611="Defaut GE &amp; POWER Cabinet","POWER ISSUE",
U611="Sharing","POWER ISSUE",
U611="Sites strategiques &amp; DataCenter","POWER ISSUE",
U611="Exclu","Exclu",
U611="SAT","TX ISSUE",
U611="SPARE-ISSUE","SPARE-ISSUE",
U611="Fiber CAmtel","TX ISSUE",
U611="Fiber AOF","TX ISSUE",
U611="Projet OCM (HUAWEI)","TRAVAUX-HUAWEI",
U611="Projet OCM (NOKIA)","TRAVAUX -NOKIA",
U611="ACCESS-ISSUE","ACCESS-ISSUE",
U611="Projet OCM (ZTE, NOKIA, autres projets)","TRAVAUX OCM",
U611="No root CAuse","No root cause",
U611="ODU HS","TX ISSUE",
U611="IP &amp; VLAN","TX ISSUE",
U611="Warehouse HUAWEI","SPARE-ISSUE",
U611="SPARE-HS","SPARE-ISSUE",
U611="Power Telco","RAN ISSUE"
),"")</f>
        <v/>
      </c>
      <c r="U611" s="33"/>
      <c r="V611" s="32" t="str" cm="1">
        <f t="array" ref="V611">IFERROR(_xlfn.IFS(
U611="MPR ISSUE","ACTIVE",
U611="BSS Hardware Issue","ACTIVE",
U611="Sites strategiques, MLL, Pylone, etc.","PASSIVE",
U611="AKTIVCO DEFAUT GE &amp; POWER Cabinet","PASSIVE",
U611="AKTIVCO Coupure ENEO &amp; Baisse de tension","PASSIVE",
U611="Coupure ENEO &amp; Baisse de tension","PASSIVE",
U611="Defaut GE &amp; POWER Cabinet","PASSIVE",
U611="Sharing","PASSIVE",
U611="Sites strategiques &amp; DataCenter","PASSIVE",
U611="Exclu","Exclu",
U611="SAT","ACTIVE",
U611="SPARE-ISSUE","SPARE-ISSUE",
U611="Fiber CAmtel","ACTIVE",
U611="Fiber AOF","ACTIVE",
U611="Projet OCM (HUAWEI)","PLANNED WORKS",
U611="Projet OCM (NOKIA)","PLANNED WORKS",
U611="ACCESS-ISSUE","ACCESS-ISSUE",
U611="Projet OCM (ZTE, NOKIA, autres projets)","PLANNED WORKS",
U611="No root CAuse","No root cause",
U611="ODU HS","ACTIVE",
U611="IP &amp; VLAN","ACTIVE",
U611="Warehouse HUAWEI","SPARE-ISSUE",
U611="SPARE-HS","SPARE-ISSUE",
U611="Power Telco","ACTIVE"
),"")</f>
        <v/>
      </c>
      <c r="W611" s="51"/>
      <c r="X611" s="51"/>
      <c r="Y611" s="51"/>
      <c r="Z611" s="51"/>
      <c r="AA611" s="51"/>
      <c r="AB611" s="34" t="s">
        <v>5420</v>
      </c>
      <c r="AC611" s="34" t="str">
        <f>_xlfn.XLOOKUP(B611,[4]ALL!$B:$B,[4]ALL!$N:$N,"")</f>
        <v/>
      </c>
      <c r="AD611" s="34" t="s">
        <v>5420</v>
      </c>
      <c r="AE611" s="34"/>
      <c r="AF611" s="36" t="s">
        <v>5420</v>
      </c>
      <c r="AG611" s="29"/>
      <c r="AH611" s="35"/>
      <c r="AI611" s="29"/>
      <c r="AJ611" s="29" t="s">
        <v>5420</v>
      </c>
      <c r="AK611" s="36" t="s">
        <v>5420</v>
      </c>
      <c r="AL611" s="36" t="s">
        <v>5420</v>
      </c>
      <c r="AM611" s="36" t="s">
        <v>5420</v>
      </c>
      <c r="AN611" s="36" t="s">
        <v>5420</v>
      </c>
      <c r="AO611" s="36" t="s">
        <v>5420</v>
      </c>
      <c r="AP611" s="36" t="s">
        <v>5420</v>
      </c>
      <c r="AQ611" s="36" t="s">
        <v>5420</v>
      </c>
      <c r="AR611" s="36" t="s">
        <v>5420</v>
      </c>
      <c r="AS611" s="36" t="s">
        <v>5420</v>
      </c>
      <c r="AT611" s="36" t="s">
        <v>5420</v>
      </c>
      <c r="AU611" s="36" t="s">
        <v>5420</v>
      </c>
      <c r="AV611" s="36" t="s">
        <v>5420</v>
      </c>
      <c r="AW611" s="45"/>
      <c r="AX611" s="45" t="s">
        <v>5420</v>
      </c>
      <c r="AY611" s="45" t="s">
        <v>5420</v>
      </c>
      <c r="AZ611" s="45" t="s">
        <v>5420</v>
      </c>
      <c r="BA611" s="36" t="s">
        <v>5420</v>
      </c>
    </row>
    <row r="612" spans="1:53" s="58" customFormat="1" ht="15.6" hidden="1" x14ac:dyDescent="0.3">
      <c r="A612" s="27" t="s">
        <v>1810</v>
      </c>
      <c r="B612" s="28" t="s">
        <v>1811</v>
      </c>
      <c r="C612" s="29" t="str">
        <f>_xlfn.XLOOKUP(B612,'[1]daily break down'!$D:$D,'[1]daily break down'!$E:$E,"")</f>
        <v>CENTRE</v>
      </c>
      <c r="D612" s="27" t="s">
        <v>11</v>
      </c>
      <c r="E612" s="27" t="s">
        <v>154</v>
      </c>
      <c r="F612" s="29" t="s">
        <v>69</v>
      </c>
      <c r="G612" s="27" t="s">
        <v>1812</v>
      </c>
      <c r="H612" s="39" t="str">
        <f>_xlfn.XLOOKUP(B612,[2]CALCULATION!$B:$B,[2]CALCULATION!$H:$H,"")</f>
        <v>NOKIA</v>
      </c>
      <c r="I612" s="25">
        <v>1.7835078317394589E-4</v>
      </c>
      <c r="J612" s="25">
        <v>1.7835078317400378E-4</v>
      </c>
      <c r="K612" s="25">
        <v>0.56353496959475813</v>
      </c>
      <c r="L612" s="25">
        <v>1.7835078317400378E-4</v>
      </c>
      <c r="M612" s="25">
        <v>1.6051570485664974E-4</v>
      </c>
      <c r="N612" s="25">
        <v>0.65938068047244414</v>
      </c>
      <c r="O612" s="25">
        <v>1.9618586149129996E-4</v>
      </c>
      <c r="P612" s="25" t="s">
        <v>6366</v>
      </c>
      <c r="Q612" s="31" t="s">
        <v>5364</v>
      </c>
      <c r="R612" s="31"/>
      <c r="S612" s="32" t="str" cm="1">
        <f t="array" ref="S612">IFERROR(_xlfn.IFS(
U612="MPR ISSUE","PDH",
U612="BSS Hardware Issue","BSS",
U612="Sites strategiques, MLL, Pylone, etc.","ENVTECH",
U612="AKTIVCO DEFAUT GE &amp; POWER Cabinet","AKTIVCO",
U612="AKTIVCO Coupure ENEO &amp; Baisse de tension","AKTIVCO GRID ONLY",
U612="Coupure ENEO &amp; Baisse de tension","IHS GRID ONLY",
U612="Defaut GE &amp; POWER Cabinet","IHS",
U612="Sharing","Partners",
U612="Sites strategiques &amp; DataCenter","SST &amp; DC",
U612="Exclu","Exclu",
U612="SAT","SAT",
U612="SPARE-ISSUE","SPARE-ISSUE",
U612="Fiber CAmtel","TRANS_FO_CAMTEL",
U612="Fiber AOF","Fiber AOF",
U612="Projet OCM (HUAWEI)","TRAVAUX-HUAWEI",
U612="Projet OCM (NOKIA)","TRAVAUX-NOKIA",
U612="ACCESS-ISSUE","ACCESS-ISSUE",
U612="Projet OCM (ZTE, NOKIA, autres projets)","TRAVAUX OCM",
U612="No root CAuse","No root cause",
U612="ODU HS","PDH",
U612="IP &amp; VLAN","PDH",
U612="Warehouse HUAWEI","SPARE-ISSUE",
U612="SPARE-HS","SPARE-ISSUE",
U612="Power Telco","BSS"
),"")</f>
        <v/>
      </c>
      <c r="T612" s="32" t="str" cm="1">
        <f t="array" ref="T612">IFERROR(_xlfn.IFS(
U612="MPR ISSUE","TX ISSUE",
U612="BSS Hardware Issue","RAN ISSUE",
U612="Sites strategiques, MLL, Pylone, etc.","ENVTECH",
U612="AKTIVCO DEFAUT GE &amp; POWER Cabinet","POWER ISSUE",
U612="AKTIVCO Coupure ENEO &amp; Baisse de tension","POWER ISSUE",
U612="Coupure ENEO &amp; Baisse de tension","POWER ISSUE",
U612="Defaut GE &amp; POWER Cabinet","POWER ISSUE",
U612="Sharing","POWER ISSUE",
U612="Sites strategiques &amp; DataCenter","POWER ISSUE",
U612="Exclu","Exclu",
U612="SAT","TX ISSUE",
U612="SPARE-ISSUE","SPARE-ISSUE",
U612="Fiber CAmtel","TX ISSUE",
U612="Fiber AOF","TX ISSUE",
U612="Projet OCM (HUAWEI)","TRAVAUX-HUAWEI",
U612="Projet OCM (NOKIA)","TRAVAUX -NOKIA",
U612="ACCESS-ISSUE","ACCESS-ISSUE",
U612="Projet OCM (ZTE, NOKIA, autres projets)","TRAVAUX OCM",
U612="No root CAuse","No root cause",
U612="ODU HS","TX ISSUE",
U612="IP &amp; VLAN","TX ISSUE",
U612="Warehouse HUAWEI","SPARE-ISSUE",
U612="SPARE-HS","SPARE-ISSUE",
U612="Power Telco","RAN ISSUE"
),"")</f>
        <v/>
      </c>
      <c r="U612" s="33"/>
      <c r="V612" s="32" t="str" cm="1">
        <f t="array" ref="V612">IFERROR(_xlfn.IFS(
U612="MPR ISSUE","ACTIVE",
U612="BSS Hardware Issue","ACTIVE",
U612="Sites strategiques, MLL, Pylone, etc.","PASSIVE",
U612="AKTIVCO DEFAUT GE &amp; POWER Cabinet","PASSIVE",
U612="AKTIVCO Coupure ENEO &amp; Baisse de tension","PASSIVE",
U612="Coupure ENEO &amp; Baisse de tension","PASSIVE",
U612="Defaut GE &amp; POWER Cabinet","PASSIVE",
U612="Sharing","PASSIVE",
U612="Sites strategiques &amp; DataCenter","PASSIVE",
U612="Exclu","Exclu",
U612="SAT","ACTIVE",
U612="SPARE-ISSUE","SPARE-ISSUE",
U612="Fiber CAmtel","ACTIVE",
U612="Fiber AOF","ACTIVE",
U612="Projet OCM (HUAWEI)","PLANNED WORKS",
U612="Projet OCM (NOKIA)","PLANNED WORKS",
U612="ACCESS-ISSUE","ACCESS-ISSUE",
U612="Projet OCM (ZTE, NOKIA, autres projets)","PLANNED WORKS",
U612="No root CAuse","No root cause",
U612="ODU HS","ACTIVE",
U612="IP &amp; VLAN","ACTIVE",
U612="Warehouse HUAWEI","SPARE-ISSUE",
U612="SPARE-HS","SPARE-ISSUE",
U612="Power Telco","ACTIVE"
),"")</f>
        <v/>
      </c>
      <c r="W612" s="51"/>
      <c r="X612" s="51"/>
      <c r="Y612" s="51"/>
      <c r="Z612" s="51"/>
      <c r="AA612" s="51"/>
      <c r="AB612" s="34" t="s">
        <v>5420</v>
      </c>
      <c r="AC612" s="34" t="str">
        <f>_xlfn.XLOOKUP(B612,[4]ALL!$B:$B,[4]ALL!$N:$N,"")</f>
        <v/>
      </c>
      <c r="AD612" s="34" t="s">
        <v>5420</v>
      </c>
      <c r="AE612" s="34"/>
      <c r="AF612" s="36" t="s">
        <v>5420</v>
      </c>
      <c r="AG612" s="29"/>
      <c r="AH612" s="35"/>
      <c r="AI612" s="29"/>
      <c r="AJ612" s="29" t="s">
        <v>5420</v>
      </c>
      <c r="AK612" s="36" t="s">
        <v>5420</v>
      </c>
      <c r="AL612" s="36" t="s">
        <v>5420</v>
      </c>
      <c r="AM612" s="36" t="s">
        <v>5420</v>
      </c>
      <c r="AN612" s="36" t="s">
        <v>5420</v>
      </c>
      <c r="AO612" s="36" t="s">
        <v>5420</v>
      </c>
      <c r="AP612" s="36" t="s">
        <v>5420</v>
      </c>
      <c r="AQ612" s="36" t="s">
        <v>5420</v>
      </c>
      <c r="AR612" s="36" t="s">
        <v>5420</v>
      </c>
      <c r="AS612" s="36" t="s">
        <v>5420</v>
      </c>
      <c r="AT612" s="36" t="s">
        <v>5420</v>
      </c>
      <c r="AU612" s="36" t="s">
        <v>5420</v>
      </c>
      <c r="AV612" s="36" t="s">
        <v>5420</v>
      </c>
      <c r="AW612" s="45"/>
      <c r="AX612" s="45" t="s">
        <v>5420</v>
      </c>
      <c r="AY612" s="45" t="s">
        <v>5420</v>
      </c>
      <c r="AZ612" s="45" t="s">
        <v>5420</v>
      </c>
      <c r="BA612" s="36" t="s">
        <v>5420</v>
      </c>
    </row>
    <row r="613" spans="1:53" s="58" customFormat="1" ht="15.6" hidden="1" x14ac:dyDescent="0.3">
      <c r="A613" s="27" t="s">
        <v>376</v>
      </c>
      <c r="B613" s="28" t="s">
        <v>377</v>
      </c>
      <c r="C613" s="29" t="str">
        <f>_xlfn.XLOOKUP(B613,'[1]daily break down'!$D:$D,'[1]daily break down'!$E:$E,"")</f>
        <v>NORD-OUEST</v>
      </c>
      <c r="D613" s="27" t="s">
        <v>21</v>
      </c>
      <c r="E613" s="27" t="s">
        <v>122</v>
      </c>
      <c r="F613" s="29" t="s">
        <v>102</v>
      </c>
      <c r="G613" s="27" t="s">
        <v>376</v>
      </c>
      <c r="H613" s="39" t="str">
        <f>_xlfn.XLOOKUP(B613,[2]CALCULATION!$B:$B,[2]CALCULATION!$H:$H,"")</f>
        <v>NOKIA</v>
      </c>
      <c r="I613" s="25">
        <v>1.6051570485659184E-4</v>
      </c>
      <c r="J613" s="25">
        <v>1.5928321639043561</v>
      </c>
      <c r="K613" s="25">
        <v>0.92495205980326145</v>
      </c>
      <c r="L613" s="25">
        <v>0.6711421039373886</v>
      </c>
      <c r="M613" s="25">
        <v>7.8293467975711739E-2</v>
      </c>
      <c r="N613" s="25">
        <v>6.9431209443175365E-2</v>
      </c>
      <c r="O613" s="25">
        <v>1.9618586149124207E-4</v>
      </c>
      <c r="P613" s="25" t="s">
        <v>6366</v>
      </c>
      <c r="Q613" s="31" t="s">
        <v>5364</v>
      </c>
      <c r="R613" s="31"/>
      <c r="S613" s="32" t="str" cm="1">
        <f t="array" ref="S613">IFERROR(_xlfn.IFS(
U613="MPR ISSUE","PDH",
U613="BSS Hardware Issue","BSS",
U613="Sites strategiques, MLL, Pylone, etc.","ENVTECH",
U613="AKTIVCO DEFAUT GE &amp; POWER Cabinet","AKTIVCO",
U613="AKTIVCO Coupure ENEO &amp; Baisse de tension","AKTIVCO GRID ONLY",
U613="Coupure ENEO &amp; Baisse de tension","IHS GRID ONLY",
U613="Defaut GE &amp; POWER Cabinet","IHS",
U613="Sharing","Partners",
U613="Sites strategiques &amp; DataCenter","SST &amp; DC",
U613="Exclu","Exclu",
U613="SAT","SAT",
U613="SPARE-ISSUE","SPARE-ISSUE",
U613="Fiber CAmtel","TRANS_FO_CAMTEL",
U613="Fiber AOF","Fiber AOF",
U613="Projet OCM (HUAWEI)","TRAVAUX-HUAWEI",
U613="Projet OCM (NOKIA)","TRAVAUX-NOKIA",
U613="ACCESS-ISSUE","ACCESS-ISSUE",
U613="Projet OCM (ZTE, NOKIA, autres projets)","TRAVAUX OCM",
U613="No root CAuse","No root cause",
U613="ODU HS","PDH",
U613="IP &amp; VLAN","PDH",
U613="Warehouse HUAWEI","SPARE-ISSUE",
U613="SPARE-HS","SPARE-ISSUE",
U613="Power Telco","BSS"
),"")</f>
        <v/>
      </c>
      <c r="T613" s="32" t="str" cm="1">
        <f t="array" ref="T613">IFERROR(_xlfn.IFS(
U613="MPR ISSUE","TX ISSUE",
U613="BSS Hardware Issue","RAN ISSUE",
U613="Sites strategiques, MLL, Pylone, etc.","ENVTECH",
U613="AKTIVCO DEFAUT GE &amp; POWER Cabinet","POWER ISSUE",
U613="AKTIVCO Coupure ENEO &amp; Baisse de tension","POWER ISSUE",
U613="Coupure ENEO &amp; Baisse de tension","POWER ISSUE",
U613="Defaut GE &amp; POWER Cabinet","POWER ISSUE",
U613="Sharing","POWER ISSUE",
U613="Sites strategiques &amp; DataCenter","POWER ISSUE",
U613="Exclu","Exclu",
U613="SAT","TX ISSUE",
U613="SPARE-ISSUE","SPARE-ISSUE",
U613="Fiber CAmtel","TX ISSUE",
U613="Fiber AOF","TX ISSUE",
U613="Projet OCM (HUAWEI)","TRAVAUX-HUAWEI",
U613="Projet OCM (NOKIA)","TRAVAUX -NOKIA",
U613="ACCESS-ISSUE","ACCESS-ISSUE",
U613="Projet OCM (ZTE, NOKIA, autres projets)","TRAVAUX OCM",
U613="No root CAuse","No root cause",
U613="ODU HS","TX ISSUE",
U613="IP &amp; VLAN","TX ISSUE",
U613="Warehouse HUAWEI","SPARE-ISSUE",
U613="SPARE-HS","SPARE-ISSUE",
U613="Power Telco","RAN ISSUE"
),"")</f>
        <v/>
      </c>
      <c r="U613" s="33"/>
      <c r="V613" s="32" t="str" cm="1">
        <f t="array" ref="V613">IFERROR(_xlfn.IFS(
U613="MPR ISSUE","ACTIVE",
U613="BSS Hardware Issue","ACTIVE",
U613="Sites strategiques, MLL, Pylone, etc.","PASSIVE",
U613="AKTIVCO DEFAUT GE &amp; POWER Cabinet","PASSIVE",
U613="AKTIVCO Coupure ENEO &amp; Baisse de tension","PASSIVE",
U613="Coupure ENEO &amp; Baisse de tension","PASSIVE",
U613="Defaut GE &amp; POWER Cabinet","PASSIVE",
U613="Sharing","PASSIVE",
U613="Sites strategiques &amp; DataCenter","PASSIVE",
U613="Exclu","Exclu",
U613="SAT","ACTIVE",
U613="SPARE-ISSUE","SPARE-ISSUE",
U613="Fiber CAmtel","ACTIVE",
U613="Fiber AOF","ACTIVE",
U613="Projet OCM (HUAWEI)","PLANNED WORKS",
U613="Projet OCM (NOKIA)","PLANNED WORKS",
U613="ACCESS-ISSUE","ACCESS-ISSUE",
U613="Projet OCM (ZTE, NOKIA, autres projets)","PLANNED WORKS",
U613="No root CAuse","No root cause",
U613="ODU HS","ACTIVE",
U613="IP &amp; VLAN","ACTIVE",
U613="Warehouse HUAWEI","SPARE-ISSUE",
U613="SPARE-HS","SPARE-ISSUE",
U613="Power Telco","ACTIVE"
),"")</f>
        <v/>
      </c>
      <c r="W613" s="51"/>
      <c r="X613" s="51"/>
      <c r="Y613" s="51"/>
      <c r="Z613" s="51"/>
      <c r="AA613" s="51"/>
      <c r="AB613" s="34" t="s">
        <v>5420</v>
      </c>
      <c r="AC613" s="34" t="str">
        <f>_xlfn.XLOOKUP(B613,[4]ALL!$B:$B,[4]ALL!$N:$N,"")</f>
        <v/>
      </c>
      <c r="AD613" s="34" t="s">
        <v>5420</v>
      </c>
      <c r="AE613" s="34"/>
      <c r="AF613" s="36" t="s">
        <v>5420</v>
      </c>
      <c r="AG613" s="29"/>
      <c r="AH613" s="35"/>
      <c r="AI613" s="29"/>
      <c r="AJ613" s="29" t="s">
        <v>5420</v>
      </c>
      <c r="AK613" s="36" t="s">
        <v>5420</v>
      </c>
      <c r="AL613" s="36" t="s">
        <v>5420</v>
      </c>
      <c r="AM613" s="36" t="s">
        <v>5420</v>
      </c>
      <c r="AN613" s="36" t="s">
        <v>5420</v>
      </c>
      <c r="AO613" s="36" t="s">
        <v>5420</v>
      </c>
      <c r="AP613" s="36" t="s">
        <v>5420</v>
      </c>
      <c r="AQ613" s="36" t="s">
        <v>5420</v>
      </c>
      <c r="AR613" s="36" t="s">
        <v>5420</v>
      </c>
      <c r="AS613" s="36" t="s">
        <v>5420</v>
      </c>
      <c r="AT613" s="36" t="s">
        <v>5420</v>
      </c>
      <c r="AU613" s="36" t="s">
        <v>5420</v>
      </c>
      <c r="AV613" s="36" t="s">
        <v>5420</v>
      </c>
      <c r="AW613" s="45"/>
      <c r="AX613" s="45" t="s">
        <v>5420</v>
      </c>
      <c r="AY613" s="45" t="s">
        <v>5420</v>
      </c>
      <c r="AZ613" s="45" t="s">
        <v>5420</v>
      </c>
      <c r="BA613" s="36" t="s">
        <v>5420</v>
      </c>
    </row>
    <row r="614" spans="1:53" s="58" customFormat="1" ht="15.6" hidden="1" x14ac:dyDescent="0.3">
      <c r="A614" s="27" t="s">
        <v>1543</v>
      </c>
      <c r="B614" s="28" t="s">
        <v>1544</v>
      </c>
      <c r="C614" s="29" t="str">
        <f>_xlfn.XLOOKUP(B614,'[1]daily break down'!$D:$D,'[1]daily break down'!$E:$E,"")</f>
        <v>CENTRE</v>
      </c>
      <c r="D614" s="27" t="s">
        <v>21</v>
      </c>
      <c r="E614" s="27" t="s">
        <v>89</v>
      </c>
      <c r="F614" s="29" t="s">
        <v>69</v>
      </c>
      <c r="G614" s="27" t="s">
        <v>1543</v>
      </c>
      <c r="H614" s="39" t="str">
        <f>_xlfn.XLOOKUP(B614,[2]CALCULATION!$B:$B,[2]CALCULATION!$H:$H,"")</f>
        <v>NOKIA</v>
      </c>
      <c r="I614" s="25">
        <v>2.496910964434779E-4</v>
      </c>
      <c r="J614" s="25">
        <v>1.9618586149132891E-4</v>
      </c>
      <c r="K614" s="25">
        <v>0.84955612057083674</v>
      </c>
      <c r="L614" s="25">
        <v>1.7835078317400378E-4</v>
      </c>
      <c r="M614" s="25">
        <v>7.4907328933072328E-4</v>
      </c>
      <c r="N614" s="25">
        <v>1.0144949248501145</v>
      </c>
      <c r="O614" s="25">
        <v>1.7835078317406171E-4</v>
      </c>
      <c r="P614" s="25" t="s">
        <v>6366</v>
      </c>
      <c r="Q614" s="31" t="s">
        <v>5364</v>
      </c>
      <c r="R614" s="31"/>
      <c r="S614" s="32" t="str" cm="1">
        <f t="array" ref="S614">IFERROR(_xlfn.IFS(
U614="MPR ISSUE","PDH",
U614="BSS Hardware Issue","BSS",
U614="Sites strategiques, MLL, Pylone, etc.","ENVTECH",
U614="AKTIVCO DEFAUT GE &amp; POWER Cabinet","AKTIVCO",
U614="AKTIVCO Coupure ENEO &amp; Baisse de tension","AKTIVCO GRID ONLY",
U614="Coupure ENEO &amp; Baisse de tension","IHS GRID ONLY",
U614="Defaut GE &amp; POWER Cabinet","IHS",
U614="Sharing","Partners",
U614="Sites strategiques &amp; DataCenter","SST &amp; DC",
U614="Exclu","Exclu",
U614="SAT","SAT",
U614="SPARE-ISSUE","SPARE-ISSUE",
U614="Fiber CAmtel","TRANS_FO_CAMTEL",
U614="Fiber AOF","Fiber AOF",
U614="Projet OCM (HUAWEI)","TRAVAUX-HUAWEI",
U614="Projet OCM (NOKIA)","TRAVAUX-NOKIA",
U614="ACCESS-ISSUE","ACCESS-ISSUE",
U614="Projet OCM (ZTE, NOKIA, autres projets)","TRAVAUX OCM",
U614="No root CAuse","No root cause",
U614="ODU HS","PDH",
U614="IP &amp; VLAN","PDH",
U614="Warehouse HUAWEI","SPARE-ISSUE",
U614="SPARE-HS","SPARE-ISSUE",
U614="Power Telco","BSS"
),"")</f>
        <v/>
      </c>
      <c r="T614" s="32" t="str" cm="1">
        <f t="array" ref="T614">IFERROR(_xlfn.IFS(
U614="MPR ISSUE","TX ISSUE",
U614="BSS Hardware Issue","RAN ISSUE",
U614="Sites strategiques, MLL, Pylone, etc.","ENVTECH",
U614="AKTIVCO DEFAUT GE &amp; POWER Cabinet","POWER ISSUE",
U614="AKTIVCO Coupure ENEO &amp; Baisse de tension","POWER ISSUE",
U614="Coupure ENEO &amp; Baisse de tension","POWER ISSUE",
U614="Defaut GE &amp; POWER Cabinet","POWER ISSUE",
U614="Sharing","POWER ISSUE",
U614="Sites strategiques &amp; DataCenter","POWER ISSUE",
U614="Exclu","Exclu",
U614="SAT","TX ISSUE",
U614="SPARE-ISSUE","SPARE-ISSUE",
U614="Fiber CAmtel","TX ISSUE",
U614="Fiber AOF","TX ISSUE",
U614="Projet OCM (HUAWEI)","TRAVAUX-HUAWEI",
U614="Projet OCM (NOKIA)","TRAVAUX -NOKIA",
U614="ACCESS-ISSUE","ACCESS-ISSUE",
U614="Projet OCM (ZTE, NOKIA, autres projets)","TRAVAUX OCM",
U614="No root CAuse","No root cause",
U614="ODU HS","TX ISSUE",
U614="IP &amp; VLAN","TX ISSUE",
U614="Warehouse HUAWEI","SPARE-ISSUE",
U614="SPARE-HS","SPARE-ISSUE",
U614="Power Telco","RAN ISSUE"
),"")</f>
        <v/>
      </c>
      <c r="U614" s="33"/>
      <c r="V614" s="32" t="str" cm="1">
        <f t="array" ref="V614">IFERROR(_xlfn.IFS(
U614="MPR ISSUE","ACTIVE",
U614="BSS Hardware Issue","ACTIVE",
U614="Sites strategiques, MLL, Pylone, etc.","PASSIVE",
U614="AKTIVCO DEFAUT GE &amp; POWER Cabinet","PASSIVE",
U614="AKTIVCO Coupure ENEO &amp; Baisse de tension","PASSIVE",
U614="Coupure ENEO &amp; Baisse de tension","PASSIVE",
U614="Defaut GE &amp; POWER Cabinet","PASSIVE",
U614="Sharing","PASSIVE",
U614="Sites strategiques &amp; DataCenter","PASSIVE",
U614="Exclu","Exclu",
U614="SAT","ACTIVE",
U614="SPARE-ISSUE","SPARE-ISSUE",
U614="Fiber CAmtel","ACTIVE",
U614="Fiber AOF","ACTIVE",
U614="Projet OCM (HUAWEI)","PLANNED WORKS",
U614="Projet OCM (NOKIA)","PLANNED WORKS",
U614="ACCESS-ISSUE","ACCESS-ISSUE",
U614="Projet OCM (ZTE, NOKIA, autres projets)","PLANNED WORKS",
U614="No root CAuse","No root cause",
U614="ODU HS","ACTIVE",
U614="IP &amp; VLAN","ACTIVE",
U614="Warehouse HUAWEI","SPARE-ISSUE",
U614="SPARE-HS","SPARE-ISSUE",
U614="Power Telco","ACTIVE"
),"")</f>
        <v/>
      </c>
      <c r="W614" s="51"/>
      <c r="X614" s="51"/>
      <c r="Y614" s="51"/>
      <c r="Z614" s="51"/>
      <c r="AA614" s="51"/>
      <c r="AB614" s="34" t="s">
        <v>5420</v>
      </c>
      <c r="AC614" s="34" t="str">
        <f>_xlfn.XLOOKUP(B614,[4]ALL!$B:$B,[4]ALL!$N:$N,"")</f>
        <v/>
      </c>
      <c r="AD614" s="34" t="s">
        <v>5420</v>
      </c>
      <c r="AE614" s="34"/>
      <c r="AF614" s="36" t="s">
        <v>5420</v>
      </c>
      <c r="AG614" s="29"/>
      <c r="AH614" s="35"/>
      <c r="AI614" s="29"/>
      <c r="AJ614" s="29" t="s">
        <v>5420</v>
      </c>
      <c r="AK614" s="36" t="s">
        <v>5420</v>
      </c>
      <c r="AL614" s="36" t="s">
        <v>5420</v>
      </c>
      <c r="AM614" s="36" t="s">
        <v>5420</v>
      </c>
      <c r="AN614" s="36" t="s">
        <v>5420</v>
      </c>
      <c r="AO614" s="36" t="s">
        <v>5420</v>
      </c>
      <c r="AP614" s="36" t="s">
        <v>5420</v>
      </c>
      <c r="AQ614" s="36" t="s">
        <v>5420</v>
      </c>
      <c r="AR614" s="36" t="s">
        <v>5420</v>
      </c>
      <c r="AS614" s="36" t="s">
        <v>5420</v>
      </c>
      <c r="AT614" s="36" t="s">
        <v>5420</v>
      </c>
      <c r="AU614" s="36" t="s">
        <v>5420</v>
      </c>
      <c r="AV614" s="36" t="s">
        <v>5420</v>
      </c>
      <c r="AW614" s="45"/>
      <c r="AX614" s="45" t="s">
        <v>5420</v>
      </c>
      <c r="AY614" s="45" t="s">
        <v>5420</v>
      </c>
      <c r="AZ614" s="45" t="s">
        <v>5420</v>
      </c>
      <c r="BA614" s="36" t="s">
        <v>5420</v>
      </c>
    </row>
    <row r="615" spans="1:53" s="58" customFormat="1" ht="15.6" hidden="1" x14ac:dyDescent="0.3">
      <c r="A615" s="27" t="s">
        <v>2325</v>
      </c>
      <c r="B615" s="28" t="s">
        <v>2326</v>
      </c>
      <c r="C615" s="29" t="str">
        <f>_xlfn.XLOOKUP(B615,'[1]daily break down'!$D:$D,'[1]daily break down'!$E:$E,"")</f>
        <v>CENTRE</v>
      </c>
      <c r="D615" s="27" t="s">
        <v>11</v>
      </c>
      <c r="E615" s="27" t="s">
        <v>1304</v>
      </c>
      <c r="F615" s="29" t="s">
        <v>226</v>
      </c>
      <c r="G615" s="27" t="s">
        <v>2327</v>
      </c>
      <c r="H615" s="39" t="str">
        <f>_xlfn.XLOOKUP(B615,[2]CALCULATION!$B:$B,[2]CALCULATION!$H:$H,"")</f>
        <v>NOKIA</v>
      </c>
      <c r="I615" s="25">
        <v>0.64759970105627018</v>
      </c>
      <c r="J615" s="25">
        <v>1.7835078317400378E-4</v>
      </c>
      <c r="K615" s="25">
        <v>1.7835078317388799E-4</v>
      </c>
      <c r="L615" s="25">
        <v>1.783507831741196E-4</v>
      </c>
      <c r="M615" s="25">
        <v>1.7835078317388799E-4</v>
      </c>
      <c r="N615" s="25">
        <v>1.6051570485659184E-4</v>
      </c>
      <c r="O615" s="25">
        <v>1.6051570485653394E-4</v>
      </c>
      <c r="P615" s="25" t="s">
        <v>6366</v>
      </c>
      <c r="Q615" s="31" t="s">
        <v>5364</v>
      </c>
      <c r="R615" s="31"/>
      <c r="S615" s="32" t="str" cm="1">
        <f t="array" ref="S615">IFERROR(_xlfn.IFS(
U615="MPR ISSUE","PDH",
U615="BSS Hardware Issue","BSS",
U615="Sites strategiques, MLL, Pylone, etc.","ENVTECH",
U615="AKTIVCO DEFAUT GE &amp; POWER Cabinet","AKTIVCO",
U615="AKTIVCO Coupure ENEO &amp; Baisse de tension","AKTIVCO GRID ONLY",
U615="Coupure ENEO &amp; Baisse de tension","IHS GRID ONLY",
U615="Defaut GE &amp; POWER Cabinet","IHS",
U615="Sharing","Partners",
U615="Sites strategiques &amp; DataCenter","SST &amp; DC",
U615="Exclu","Exclu",
U615="SAT","SAT",
U615="SPARE-ISSUE","SPARE-ISSUE",
U615="Fiber CAmtel","TRANS_FO_CAMTEL",
U615="Fiber AOF","Fiber AOF",
U615="Projet OCM (HUAWEI)","TRAVAUX-HUAWEI",
U615="Projet OCM (NOKIA)","TRAVAUX-NOKIA",
U615="ACCESS-ISSUE","ACCESS-ISSUE",
U615="Projet OCM (ZTE, NOKIA, autres projets)","TRAVAUX OCM",
U615="No root CAuse","No root cause",
U615="ODU HS","PDH",
U615="IP &amp; VLAN","PDH",
U615="Warehouse HUAWEI","SPARE-ISSUE",
U615="SPARE-HS","SPARE-ISSUE",
U615="Power Telco","BSS"
),"")</f>
        <v/>
      </c>
      <c r="T615" s="32" t="str" cm="1">
        <f t="array" ref="T615">IFERROR(_xlfn.IFS(
U615="MPR ISSUE","TX ISSUE",
U615="BSS Hardware Issue","RAN ISSUE",
U615="Sites strategiques, MLL, Pylone, etc.","ENVTECH",
U615="AKTIVCO DEFAUT GE &amp; POWER Cabinet","POWER ISSUE",
U615="AKTIVCO Coupure ENEO &amp; Baisse de tension","POWER ISSUE",
U615="Coupure ENEO &amp; Baisse de tension","POWER ISSUE",
U615="Defaut GE &amp; POWER Cabinet","POWER ISSUE",
U615="Sharing","POWER ISSUE",
U615="Sites strategiques &amp; DataCenter","POWER ISSUE",
U615="Exclu","Exclu",
U615="SAT","TX ISSUE",
U615="SPARE-ISSUE","SPARE-ISSUE",
U615="Fiber CAmtel","TX ISSUE",
U615="Fiber AOF","TX ISSUE",
U615="Projet OCM (HUAWEI)","TRAVAUX-HUAWEI",
U615="Projet OCM (NOKIA)","TRAVAUX -NOKIA",
U615="ACCESS-ISSUE","ACCESS-ISSUE",
U615="Projet OCM (ZTE, NOKIA, autres projets)","TRAVAUX OCM",
U615="No root CAuse","No root cause",
U615="ODU HS","TX ISSUE",
U615="IP &amp; VLAN","TX ISSUE",
U615="Warehouse HUAWEI","SPARE-ISSUE",
U615="SPARE-HS","SPARE-ISSUE",
U615="Power Telco","RAN ISSUE"
),"")</f>
        <v/>
      </c>
      <c r="U615" s="33"/>
      <c r="V615" s="32" t="str" cm="1">
        <f t="array" ref="V615">IFERROR(_xlfn.IFS(
U615="MPR ISSUE","ACTIVE",
U615="BSS Hardware Issue","ACTIVE",
U615="Sites strategiques, MLL, Pylone, etc.","PASSIVE",
U615="AKTIVCO DEFAUT GE &amp; POWER Cabinet","PASSIVE",
U615="AKTIVCO Coupure ENEO &amp; Baisse de tension","PASSIVE",
U615="Coupure ENEO &amp; Baisse de tension","PASSIVE",
U615="Defaut GE &amp; POWER Cabinet","PASSIVE",
U615="Sharing","PASSIVE",
U615="Sites strategiques &amp; DataCenter","PASSIVE",
U615="Exclu","Exclu",
U615="SAT","ACTIVE",
U615="SPARE-ISSUE","SPARE-ISSUE",
U615="Fiber CAmtel","ACTIVE",
U615="Fiber AOF","ACTIVE",
U615="Projet OCM (HUAWEI)","PLANNED WORKS",
U615="Projet OCM (NOKIA)","PLANNED WORKS",
U615="ACCESS-ISSUE","ACCESS-ISSUE",
U615="Projet OCM (ZTE, NOKIA, autres projets)","PLANNED WORKS",
U615="No root CAuse","No root cause",
U615="ODU HS","ACTIVE",
U615="IP &amp; VLAN","ACTIVE",
U615="Warehouse HUAWEI","SPARE-ISSUE",
U615="SPARE-HS","SPARE-ISSUE",
U615="Power Telco","ACTIVE"
),"")</f>
        <v/>
      </c>
      <c r="W615" s="51"/>
      <c r="X615" s="51"/>
      <c r="Y615" s="51"/>
      <c r="Z615" s="51"/>
      <c r="AA615" s="51"/>
      <c r="AB615" s="34" t="s">
        <v>5420</v>
      </c>
      <c r="AC615" s="34" t="str">
        <f>_xlfn.XLOOKUP(B615,[4]ALL!$B:$B,[4]ALL!$N:$N,"")</f>
        <v/>
      </c>
      <c r="AD615" s="34" t="s">
        <v>5420</v>
      </c>
      <c r="AE615" s="34"/>
      <c r="AF615" s="36" t="s">
        <v>5420</v>
      </c>
      <c r="AG615" s="29"/>
      <c r="AH615" s="35"/>
      <c r="AI615" s="29"/>
      <c r="AJ615" s="29" t="s">
        <v>5420</v>
      </c>
      <c r="AK615" s="36" t="s">
        <v>5420</v>
      </c>
      <c r="AL615" s="36" t="s">
        <v>5420</v>
      </c>
      <c r="AM615" s="36" t="s">
        <v>5420</v>
      </c>
      <c r="AN615" s="36" t="s">
        <v>5420</v>
      </c>
      <c r="AO615" s="36" t="s">
        <v>5420</v>
      </c>
      <c r="AP615" s="36" t="s">
        <v>5420</v>
      </c>
      <c r="AQ615" s="36" t="s">
        <v>5420</v>
      </c>
      <c r="AR615" s="36" t="s">
        <v>5420</v>
      </c>
      <c r="AS615" s="36" t="s">
        <v>5420</v>
      </c>
      <c r="AT615" s="36" t="s">
        <v>5420</v>
      </c>
      <c r="AU615" s="36" t="s">
        <v>5420</v>
      </c>
      <c r="AV615" s="36" t="s">
        <v>5420</v>
      </c>
      <c r="AW615" s="45"/>
      <c r="AX615" s="45" t="s">
        <v>5420</v>
      </c>
      <c r="AY615" s="45" t="s">
        <v>5420</v>
      </c>
      <c r="AZ615" s="45" t="s">
        <v>5420</v>
      </c>
      <c r="BA615" s="36" t="s">
        <v>5420</v>
      </c>
    </row>
    <row r="616" spans="1:53" s="58" customFormat="1" ht="15.6" hidden="1" x14ac:dyDescent="0.3">
      <c r="A616" s="27" t="s">
        <v>4790</v>
      </c>
      <c r="B616" s="28" t="s">
        <v>4791</v>
      </c>
      <c r="C616" s="29" t="str">
        <f>_xlfn.XLOOKUP(B616,'[1]daily break down'!$D:$D,'[1]daily break down'!$E:$E,"")</f>
        <v>CENTRE</v>
      </c>
      <c r="D616" s="27" t="s">
        <v>21</v>
      </c>
      <c r="E616" s="27" t="s">
        <v>80</v>
      </c>
      <c r="F616" s="29" t="s">
        <v>37</v>
      </c>
      <c r="G616" s="27" t="s">
        <v>4772</v>
      </c>
      <c r="H616" s="39" t="str">
        <f>_xlfn.XLOOKUP(B616,[2]CALCULATION!$B:$B,[2]CALCULATION!$H:$H,"")</f>
        <v>NOKIA</v>
      </c>
      <c r="I616" s="25">
        <v>1.4268062653894828E-4</v>
      </c>
      <c r="J616" s="25">
        <v>1.7835078317354061E-5</v>
      </c>
      <c r="K616" s="25">
        <v>0.4393149801605723</v>
      </c>
      <c r="L616" s="25">
        <v>8.917539158671241E-5</v>
      </c>
      <c r="M616" s="25">
        <v>1.6051570485659184E-4</v>
      </c>
      <c r="N616" s="25">
        <v>8.9175391587001892E-5</v>
      </c>
      <c r="O616" s="25">
        <v>1.2484554822171003E-4</v>
      </c>
      <c r="P616" s="25" t="s">
        <v>6366</v>
      </c>
      <c r="Q616" s="31" t="s">
        <v>5364</v>
      </c>
      <c r="R616" s="31"/>
      <c r="S616" s="32" t="str" cm="1">
        <f t="array" ref="S616">IFERROR(_xlfn.IFS(
U616="MPR ISSUE","PDH",
U616="BSS Hardware Issue","BSS",
U616="Sites strategiques, MLL, Pylone, etc.","ENVTECH",
U616="AKTIVCO DEFAUT GE &amp; POWER Cabinet","AKTIVCO",
U616="AKTIVCO Coupure ENEO &amp; Baisse de tension","AKTIVCO GRID ONLY",
U616="Coupure ENEO &amp; Baisse de tension","IHS GRID ONLY",
U616="Defaut GE &amp; POWER Cabinet","IHS",
U616="Sharing","Partners",
U616="Sites strategiques &amp; DataCenter","SST &amp; DC",
U616="Exclu","Exclu",
U616="SAT","SAT",
U616="SPARE-ISSUE","SPARE-ISSUE",
U616="Fiber CAmtel","TRANS_FO_CAMTEL",
U616="Fiber AOF","Fiber AOF",
U616="Projet OCM (HUAWEI)","TRAVAUX-HUAWEI",
U616="Projet OCM (NOKIA)","TRAVAUX-NOKIA",
U616="ACCESS-ISSUE","ACCESS-ISSUE",
U616="Projet OCM (ZTE, NOKIA, autres projets)","TRAVAUX OCM",
U616="No root CAuse","No root cause",
U616="ODU HS","PDH",
U616="IP &amp; VLAN","PDH",
U616="Warehouse HUAWEI","SPARE-ISSUE",
U616="SPARE-HS","SPARE-ISSUE",
U616="Power Telco","BSS"
),"")</f>
        <v/>
      </c>
      <c r="T616" s="32" t="str" cm="1">
        <f t="array" ref="T616">IFERROR(_xlfn.IFS(
U616="MPR ISSUE","TX ISSUE",
U616="BSS Hardware Issue","RAN ISSUE",
U616="Sites strategiques, MLL, Pylone, etc.","ENVTECH",
U616="AKTIVCO DEFAUT GE &amp; POWER Cabinet","POWER ISSUE",
U616="AKTIVCO Coupure ENEO &amp; Baisse de tension","POWER ISSUE",
U616="Coupure ENEO &amp; Baisse de tension","POWER ISSUE",
U616="Defaut GE &amp; POWER Cabinet","POWER ISSUE",
U616="Sharing","POWER ISSUE",
U616="Sites strategiques &amp; DataCenter","POWER ISSUE",
U616="Exclu","Exclu",
U616="SAT","TX ISSUE",
U616="SPARE-ISSUE","SPARE-ISSUE",
U616="Fiber CAmtel","TX ISSUE",
U616="Fiber AOF","TX ISSUE",
U616="Projet OCM (HUAWEI)","TRAVAUX-HUAWEI",
U616="Projet OCM (NOKIA)","TRAVAUX -NOKIA",
U616="ACCESS-ISSUE","ACCESS-ISSUE",
U616="Projet OCM (ZTE, NOKIA, autres projets)","TRAVAUX OCM",
U616="No root CAuse","No root cause",
U616="ODU HS","TX ISSUE",
U616="IP &amp; VLAN","TX ISSUE",
U616="Warehouse HUAWEI","SPARE-ISSUE",
U616="SPARE-HS","SPARE-ISSUE",
U616="Power Telco","RAN ISSUE"
),"")</f>
        <v/>
      </c>
      <c r="U616" s="33"/>
      <c r="V616" s="32" t="str" cm="1">
        <f t="array" ref="V616">IFERROR(_xlfn.IFS(
U616="MPR ISSUE","ACTIVE",
U616="BSS Hardware Issue","ACTIVE",
U616="Sites strategiques, MLL, Pylone, etc.","PASSIVE",
U616="AKTIVCO DEFAUT GE &amp; POWER Cabinet","PASSIVE",
U616="AKTIVCO Coupure ENEO &amp; Baisse de tension","PASSIVE",
U616="Coupure ENEO &amp; Baisse de tension","PASSIVE",
U616="Defaut GE &amp; POWER Cabinet","PASSIVE",
U616="Sharing","PASSIVE",
U616="Sites strategiques &amp; DataCenter","PASSIVE",
U616="Exclu","Exclu",
U616="SAT","ACTIVE",
U616="SPARE-ISSUE","SPARE-ISSUE",
U616="Fiber CAmtel","ACTIVE",
U616="Fiber AOF","ACTIVE",
U616="Projet OCM (HUAWEI)","PLANNED WORKS",
U616="Projet OCM (NOKIA)","PLANNED WORKS",
U616="ACCESS-ISSUE","ACCESS-ISSUE",
U616="Projet OCM (ZTE, NOKIA, autres projets)","PLANNED WORKS",
U616="No root CAuse","No root cause",
U616="ODU HS","ACTIVE",
U616="IP &amp; VLAN","ACTIVE",
U616="Warehouse HUAWEI","SPARE-ISSUE",
U616="SPARE-HS","SPARE-ISSUE",
U616="Power Telco","ACTIVE"
),"")</f>
        <v/>
      </c>
      <c r="W616" s="51"/>
      <c r="X616" s="51"/>
      <c r="Y616" s="51"/>
      <c r="Z616" s="51"/>
      <c r="AA616" s="51"/>
      <c r="AB616" s="34" t="s">
        <v>5420</v>
      </c>
      <c r="AC616" s="34" t="str">
        <f>_xlfn.XLOOKUP(B616,[4]ALL!$B:$B,[4]ALL!$N:$N,"")</f>
        <v/>
      </c>
      <c r="AD616" s="34" t="s">
        <v>5420</v>
      </c>
      <c r="AE616" s="34"/>
      <c r="AF616" s="36" t="s">
        <v>5420</v>
      </c>
      <c r="AG616" s="29"/>
      <c r="AH616" s="35"/>
      <c r="AI616" s="29"/>
      <c r="AJ616" s="29" t="s">
        <v>5420</v>
      </c>
      <c r="AK616" s="36" t="s">
        <v>5420</v>
      </c>
      <c r="AL616" s="36" t="s">
        <v>5420</v>
      </c>
      <c r="AM616" s="36" t="s">
        <v>5420</v>
      </c>
      <c r="AN616" s="36" t="s">
        <v>5420</v>
      </c>
      <c r="AO616" s="36" t="s">
        <v>5420</v>
      </c>
      <c r="AP616" s="36" t="s">
        <v>5420</v>
      </c>
      <c r="AQ616" s="36" t="s">
        <v>5420</v>
      </c>
      <c r="AR616" s="36" t="s">
        <v>5420</v>
      </c>
      <c r="AS616" s="36" t="s">
        <v>5420</v>
      </c>
      <c r="AT616" s="36" t="s">
        <v>5420</v>
      </c>
      <c r="AU616" s="36" t="s">
        <v>5420</v>
      </c>
      <c r="AV616" s="36" t="s">
        <v>5420</v>
      </c>
      <c r="AW616" s="45"/>
      <c r="AX616" s="45" t="s">
        <v>5420</v>
      </c>
      <c r="AY616" s="45" t="s">
        <v>5420</v>
      </c>
      <c r="AZ616" s="45" t="s">
        <v>5420</v>
      </c>
      <c r="BA616" s="36" t="s">
        <v>5420</v>
      </c>
    </row>
    <row r="617" spans="1:53" s="58" customFormat="1" ht="15.6" hidden="1" x14ac:dyDescent="0.3">
      <c r="A617" s="27" t="s">
        <v>1128</v>
      </c>
      <c r="B617" s="28" t="s">
        <v>1129</v>
      </c>
      <c r="C617" s="29" t="str">
        <f>_xlfn.XLOOKUP(B617,'[1]daily break down'!$D:$D,'[1]daily break down'!$E:$E,"")</f>
        <v>CENTRE</v>
      </c>
      <c r="D617" s="27" t="s">
        <v>11</v>
      </c>
      <c r="E617" s="27" t="s">
        <v>1130</v>
      </c>
      <c r="F617" s="29" t="s">
        <v>226</v>
      </c>
      <c r="G617" s="27" t="s">
        <v>1131</v>
      </c>
      <c r="H617" s="39" t="str">
        <f>_xlfn.XLOOKUP(B617,[2]CALCULATION!$B:$B,[2]CALCULATION!$H:$H,"")</f>
        <v>NOKIA</v>
      </c>
      <c r="I617" s="25">
        <v>0.60048556050523216</v>
      </c>
      <c r="J617" s="25">
        <v>8.9175391587001892E-5</v>
      </c>
      <c r="K617" s="25">
        <v>8.9175391586943995E-5</v>
      </c>
      <c r="L617" s="25">
        <v>5.3505234952351672E-5</v>
      </c>
      <c r="M617" s="25">
        <v>7.1340313269589948E-5</v>
      </c>
      <c r="N617" s="25">
        <v>7.2706938268251531E-2</v>
      </c>
      <c r="O617" s="25">
        <v>1.2484554822182582E-4</v>
      </c>
      <c r="P617" s="25" t="s">
        <v>6366</v>
      </c>
      <c r="Q617" s="31" t="s">
        <v>5364</v>
      </c>
      <c r="R617" s="31"/>
      <c r="S617" s="32" t="str" cm="1">
        <f t="array" ref="S617">IFERROR(_xlfn.IFS(
U617="MPR ISSUE","PDH",
U617="BSS Hardware Issue","BSS",
U617="Sites strategiques, MLL, Pylone, etc.","ENVTECH",
U617="AKTIVCO DEFAUT GE &amp; POWER Cabinet","AKTIVCO",
U617="AKTIVCO Coupure ENEO &amp; Baisse de tension","AKTIVCO GRID ONLY",
U617="Coupure ENEO &amp; Baisse de tension","IHS GRID ONLY",
U617="Defaut GE &amp; POWER Cabinet","IHS",
U617="Sharing","Partners",
U617="Sites strategiques &amp; DataCenter","SST &amp; DC",
U617="Exclu","Exclu",
U617="SAT","SAT",
U617="SPARE-ISSUE","SPARE-ISSUE",
U617="Fiber CAmtel","TRANS_FO_CAMTEL",
U617="Fiber AOF","Fiber AOF",
U617="Projet OCM (HUAWEI)","TRAVAUX-HUAWEI",
U617="Projet OCM (NOKIA)","TRAVAUX-NOKIA",
U617="ACCESS-ISSUE","ACCESS-ISSUE",
U617="Projet OCM (ZTE, NOKIA, autres projets)","TRAVAUX OCM",
U617="No root CAuse","No root cause",
U617="ODU HS","PDH",
U617="IP &amp; VLAN","PDH",
U617="Warehouse HUAWEI","SPARE-ISSUE",
U617="SPARE-HS","SPARE-ISSUE",
U617="Power Telco","BSS"
),"")</f>
        <v/>
      </c>
      <c r="T617" s="32" t="str" cm="1">
        <f t="array" ref="T617">IFERROR(_xlfn.IFS(
U617="MPR ISSUE","TX ISSUE",
U617="BSS Hardware Issue","RAN ISSUE",
U617="Sites strategiques, MLL, Pylone, etc.","ENVTECH",
U617="AKTIVCO DEFAUT GE &amp; POWER Cabinet","POWER ISSUE",
U617="AKTIVCO Coupure ENEO &amp; Baisse de tension","POWER ISSUE",
U617="Coupure ENEO &amp; Baisse de tension","POWER ISSUE",
U617="Defaut GE &amp; POWER Cabinet","POWER ISSUE",
U617="Sharing","POWER ISSUE",
U617="Sites strategiques &amp; DataCenter","POWER ISSUE",
U617="Exclu","Exclu",
U617="SAT","TX ISSUE",
U617="SPARE-ISSUE","SPARE-ISSUE",
U617="Fiber CAmtel","TX ISSUE",
U617="Fiber AOF","TX ISSUE",
U617="Projet OCM (HUAWEI)","TRAVAUX-HUAWEI",
U617="Projet OCM (NOKIA)","TRAVAUX -NOKIA",
U617="ACCESS-ISSUE","ACCESS-ISSUE",
U617="Projet OCM (ZTE, NOKIA, autres projets)","TRAVAUX OCM",
U617="No root CAuse","No root cause",
U617="ODU HS","TX ISSUE",
U617="IP &amp; VLAN","TX ISSUE",
U617="Warehouse HUAWEI","SPARE-ISSUE",
U617="SPARE-HS","SPARE-ISSUE",
U617="Power Telco","RAN ISSUE"
),"")</f>
        <v/>
      </c>
      <c r="U617" s="33"/>
      <c r="V617" s="32" t="str" cm="1">
        <f t="array" ref="V617">IFERROR(_xlfn.IFS(
U617="MPR ISSUE","ACTIVE",
U617="BSS Hardware Issue","ACTIVE",
U617="Sites strategiques, MLL, Pylone, etc.","PASSIVE",
U617="AKTIVCO DEFAUT GE &amp; POWER Cabinet","PASSIVE",
U617="AKTIVCO Coupure ENEO &amp; Baisse de tension","PASSIVE",
U617="Coupure ENEO &amp; Baisse de tension","PASSIVE",
U617="Defaut GE &amp; POWER Cabinet","PASSIVE",
U617="Sharing","PASSIVE",
U617="Sites strategiques &amp; DataCenter","PASSIVE",
U617="Exclu","Exclu",
U617="SAT","ACTIVE",
U617="SPARE-ISSUE","SPARE-ISSUE",
U617="Fiber CAmtel","ACTIVE",
U617="Fiber AOF","ACTIVE",
U617="Projet OCM (HUAWEI)","PLANNED WORKS",
U617="Projet OCM (NOKIA)","PLANNED WORKS",
U617="ACCESS-ISSUE","ACCESS-ISSUE",
U617="Projet OCM (ZTE, NOKIA, autres projets)","PLANNED WORKS",
U617="No root CAuse","No root cause",
U617="ODU HS","ACTIVE",
U617="IP &amp; VLAN","ACTIVE",
U617="Warehouse HUAWEI","SPARE-ISSUE",
U617="SPARE-HS","SPARE-ISSUE",
U617="Power Telco","ACTIVE"
),"")</f>
        <v/>
      </c>
      <c r="W617" s="51"/>
      <c r="X617" s="51"/>
      <c r="Y617" s="51"/>
      <c r="Z617" s="51"/>
      <c r="AA617" s="51"/>
      <c r="AB617" s="34" t="s">
        <v>5420</v>
      </c>
      <c r="AC617" s="34" t="str">
        <f>_xlfn.XLOOKUP(B617,[4]ALL!$B:$B,[4]ALL!$N:$N,"")</f>
        <v/>
      </c>
      <c r="AD617" s="34" t="s">
        <v>5420</v>
      </c>
      <c r="AE617" s="34"/>
      <c r="AF617" s="36" t="s">
        <v>5420</v>
      </c>
      <c r="AG617" s="29"/>
      <c r="AH617" s="35"/>
      <c r="AI617" s="29"/>
      <c r="AJ617" s="29" t="s">
        <v>5420</v>
      </c>
      <c r="AK617" s="36" t="s">
        <v>5420</v>
      </c>
      <c r="AL617" s="36" t="s">
        <v>5420</v>
      </c>
      <c r="AM617" s="36" t="s">
        <v>5420</v>
      </c>
      <c r="AN617" s="36" t="s">
        <v>5420</v>
      </c>
      <c r="AO617" s="36" t="s">
        <v>5420</v>
      </c>
      <c r="AP617" s="36" t="s">
        <v>5420</v>
      </c>
      <c r="AQ617" s="36" t="s">
        <v>5420</v>
      </c>
      <c r="AR617" s="36" t="s">
        <v>5420</v>
      </c>
      <c r="AS617" s="36" t="s">
        <v>5420</v>
      </c>
      <c r="AT617" s="36" t="s">
        <v>5420</v>
      </c>
      <c r="AU617" s="36" t="s">
        <v>5420</v>
      </c>
      <c r="AV617" s="36" t="s">
        <v>5420</v>
      </c>
      <c r="AW617" s="45"/>
      <c r="AX617" s="45" t="s">
        <v>5420</v>
      </c>
      <c r="AY617" s="45" t="s">
        <v>5420</v>
      </c>
      <c r="AZ617" s="45" t="s">
        <v>5420</v>
      </c>
      <c r="BA617" s="36" t="s">
        <v>5420</v>
      </c>
    </row>
    <row r="618" spans="1:53" s="58" customFormat="1" ht="15.6" hidden="1" x14ac:dyDescent="0.3">
      <c r="A618" s="29" t="s">
        <v>2792</v>
      </c>
      <c r="B618" s="35" t="s">
        <v>2793</v>
      </c>
      <c r="C618" s="29" t="str">
        <f>_xlfn.XLOOKUP(B618,'[1]daily break down'!$D:$D,'[1]daily break down'!$E:$E,"")</f>
        <v>CENTRE</v>
      </c>
      <c r="D618" s="29" t="s">
        <v>11</v>
      </c>
      <c r="E618" s="29" t="s">
        <v>12</v>
      </c>
      <c r="F618" s="29" t="s">
        <v>37</v>
      </c>
      <c r="G618" s="36"/>
      <c r="H618" s="39" t="str">
        <f>_xlfn.XLOOKUP(B618,[2]CALCULATION!$B:$B,[2]CALCULATION!$H:$H,"")</f>
        <v>NOKIA</v>
      </c>
      <c r="I618" s="25">
        <v>0.22311682975062289</v>
      </c>
      <c r="J618" s="25">
        <v>1.7835078317469854E-5</v>
      </c>
      <c r="K618" s="25">
        <v>6.4531487207775171E-2</v>
      </c>
      <c r="L618" s="25">
        <v>5.3505234952177976E-5</v>
      </c>
      <c r="M618" s="25">
        <v>0.15284662118008288</v>
      </c>
      <c r="N618" s="25">
        <v>4.0605301155998434</v>
      </c>
      <c r="O618" s="25">
        <v>8.9175391587001892E-5</v>
      </c>
      <c r="P618" s="25" t="s">
        <v>6366</v>
      </c>
      <c r="Q618" s="31" t="s">
        <v>5364</v>
      </c>
      <c r="R618" s="31"/>
      <c r="S618" s="32" t="str" cm="1">
        <f t="array" ref="S618">IFERROR(_xlfn.IFS(
U618="MPR ISSUE","PDH",
U618="BSS Hardware Issue","BSS",
U618="Sites strategiques, MLL, Pylone, etc.","ENVTECH",
U618="AKTIVCO DEFAUT GE &amp; POWER Cabinet","AKTIVCO",
U618="AKTIVCO Coupure ENEO &amp; Baisse de tension","AKTIVCO GRID ONLY",
U618="Coupure ENEO &amp; Baisse de tension","IHS GRID ONLY",
U618="Defaut GE &amp; POWER Cabinet","IHS",
U618="Sharing","Partners",
U618="Sites strategiques &amp; DataCenter","SST &amp; DC",
U618="Exclu","Exclu",
U618="SAT","SAT",
U618="SPARE-ISSUE","SPARE-ISSUE",
U618="Fiber CAmtel","TRANS_FO_CAMTEL",
U618="Fiber AOF","Fiber AOF",
U618="Projet OCM (HUAWEI)","TRAVAUX-HUAWEI",
U618="Projet OCM (NOKIA)","TRAVAUX-NOKIA",
U618="ACCESS-ISSUE","ACCESS-ISSUE",
U618="Projet OCM (ZTE, NOKIA, autres projets)","TRAVAUX OCM",
U618="No root CAuse","No root cause",
U618="ODU HS","PDH",
U618="IP &amp; VLAN","PDH",
U618="Warehouse HUAWEI","SPARE-ISSUE",
U618="SPARE-HS","SPARE-ISSUE",
U618="Power Telco","BSS"
),"")</f>
        <v/>
      </c>
      <c r="T618" s="32" t="str" cm="1">
        <f t="array" ref="T618">IFERROR(_xlfn.IFS(
U618="MPR ISSUE","TX ISSUE",
U618="BSS Hardware Issue","RAN ISSUE",
U618="Sites strategiques, MLL, Pylone, etc.","ENVTECH",
U618="AKTIVCO DEFAUT GE &amp; POWER Cabinet","POWER ISSUE",
U618="AKTIVCO Coupure ENEO &amp; Baisse de tension","POWER ISSUE",
U618="Coupure ENEO &amp; Baisse de tension","POWER ISSUE",
U618="Defaut GE &amp; POWER Cabinet","POWER ISSUE",
U618="Sharing","POWER ISSUE",
U618="Sites strategiques &amp; DataCenter","POWER ISSUE",
U618="Exclu","Exclu",
U618="SAT","TX ISSUE",
U618="SPARE-ISSUE","SPARE-ISSUE",
U618="Fiber CAmtel","TX ISSUE",
U618="Fiber AOF","TX ISSUE",
U618="Projet OCM (HUAWEI)","TRAVAUX-HUAWEI",
U618="Projet OCM (NOKIA)","TRAVAUX -NOKIA",
U618="ACCESS-ISSUE","ACCESS-ISSUE",
U618="Projet OCM (ZTE, NOKIA, autres projets)","TRAVAUX OCM",
U618="No root CAuse","No root cause",
U618="ODU HS","TX ISSUE",
U618="IP &amp; VLAN","TX ISSUE",
U618="Warehouse HUAWEI","SPARE-ISSUE",
U618="SPARE-HS","SPARE-ISSUE",
U618="Power Telco","RAN ISSUE"
),"")</f>
        <v/>
      </c>
      <c r="U618" s="33"/>
      <c r="V618" s="32" t="str" cm="1">
        <f t="array" ref="V618">IFERROR(_xlfn.IFS(
U618="MPR ISSUE","ACTIVE",
U618="BSS Hardware Issue","ACTIVE",
U618="Sites strategiques, MLL, Pylone, etc.","PASSIVE",
U618="AKTIVCO DEFAUT GE &amp; POWER Cabinet","PASSIVE",
U618="AKTIVCO Coupure ENEO &amp; Baisse de tension","PASSIVE",
U618="Coupure ENEO &amp; Baisse de tension","PASSIVE",
U618="Defaut GE &amp; POWER Cabinet","PASSIVE",
U618="Sharing","PASSIVE",
U618="Sites strategiques &amp; DataCenter","PASSIVE",
U618="Exclu","Exclu",
U618="SAT","ACTIVE",
U618="SPARE-ISSUE","SPARE-ISSUE",
U618="Fiber CAmtel","ACTIVE",
U618="Fiber AOF","ACTIVE",
U618="Projet OCM (HUAWEI)","PLANNED WORKS",
U618="Projet OCM (NOKIA)","PLANNED WORKS",
U618="ACCESS-ISSUE","ACCESS-ISSUE",
U618="Projet OCM (ZTE, NOKIA, autres projets)","PLANNED WORKS",
U618="No root CAuse","No root cause",
U618="ODU HS","ACTIVE",
U618="IP &amp; VLAN","ACTIVE",
U618="Warehouse HUAWEI","SPARE-ISSUE",
U618="SPARE-HS","SPARE-ISSUE",
U618="Power Telco","ACTIVE"
),"")</f>
        <v/>
      </c>
      <c r="W618" s="51"/>
      <c r="X618" s="51"/>
      <c r="Y618" s="51"/>
      <c r="Z618" s="51"/>
      <c r="AA618" s="51"/>
      <c r="AB618" s="34" t="s">
        <v>5420</v>
      </c>
      <c r="AC618" s="34" t="str">
        <f>_xlfn.XLOOKUP(B618,[4]ALL!$B:$B,[4]ALL!$N:$N,"")</f>
        <v/>
      </c>
      <c r="AD618" s="34" t="s">
        <v>5420</v>
      </c>
      <c r="AE618" s="34"/>
      <c r="AF618" s="36" t="s">
        <v>5420</v>
      </c>
      <c r="AG618" s="29"/>
      <c r="AH618" s="35"/>
      <c r="AI618" s="29"/>
      <c r="AJ618" s="29" t="s">
        <v>5420</v>
      </c>
      <c r="AK618" s="36" t="s">
        <v>5420</v>
      </c>
      <c r="AL618" s="36" t="s">
        <v>5420</v>
      </c>
      <c r="AM618" s="36" t="s">
        <v>5420</v>
      </c>
      <c r="AN618" s="36" t="s">
        <v>5420</v>
      </c>
      <c r="AO618" s="36" t="s">
        <v>5420</v>
      </c>
      <c r="AP618" s="36" t="s">
        <v>5420</v>
      </c>
      <c r="AQ618" s="36" t="s">
        <v>5420</v>
      </c>
      <c r="AR618" s="36" t="s">
        <v>5420</v>
      </c>
      <c r="AS618" s="36" t="s">
        <v>5420</v>
      </c>
      <c r="AT618" s="36" t="s">
        <v>5420</v>
      </c>
      <c r="AU618" s="36" t="s">
        <v>5420</v>
      </c>
      <c r="AV618" s="36" t="s">
        <v>5420</v>
      </c>
      <c r="AW618" s="45"/>
      <c r="AX618" s="45" t="s">
        <v>5420</v>
      </c>
      <c r="AY618" s="45" t="s">
        <v>5420</v>
      </c>
      <c r="AZ618" s="45" t="s">
        <v>5420</v>
      </c>
      <c r="BA618" s="36" t="s">
        <v>5420</v>
      </c>
    </row>
    <row r="619" spans="1:53" s="58" customFormat="1" ht="15.6" hidden="1" x14ac:dyDescent="0.3">
      <c r="A619" s="27" t="s">
        <v>2970</v>
      </c>
      <c r="B619" s="28" t="s">
        <v>2971</v>
      </c>
      <c r="C619" s="29" t="str">
        <f>_xlfn.XLOOKUP(B619,'[1]daily break down'!$D:$D,'[1]daily break down'!$E:$E,"")</f>
        <v>Ngaoundere</v>
      </c>
      <c r="D619" s="27" t="s">
        <v>11</v>
      </c>
      <c r="E619" s="27" t="s">
        <v>12</v>
      </c>
      <c r="F619" s="29" t="s">
        <v>90</v>
      </c>
      <c r="G619" s="27" t="s">
        <v>91</v>
      </c>
      <c r="H619" s="37" t="str">
        <f>_xlfn.XLOOKUP(B619,[2]CALCULATION!$B:$B,[2]CALCULATION!$H:$H,"")</f>
        <v>Huawei</v>
      </c>
      <c r="I619" s="25">
        <v>11.112876783864532</v>
      </c>
      <c r="J619" s="25">
        <v>0</v>
      </c>
      <c r="K619" s="25">
        <v>4.7977965830843559</v>
      </c>
      <c r="L619" s="25">
        <v>4.7467882590966033</v>
      </c>
      <c r="M619" s="25">
        <v>0</v>
      </c>
      <c r="N619" s="25">
        <v>0</v>
      </c>
      <c r="O619" s="25">
        <v>8.9175391586979543E-5</v>
      </c>
      <c r="P619" s="25" t="s">
        <v>6366</v>
      </c>
      <c r="Q619" s="31" t="s">
        <v>5364</v>
      </c>
      <c r="R619" s="31"/>
      <c r="S619" s="32" t="str" cm="1">
        <f t="array" ref="S619">IFERROR(_xlfn.IFS(
U619="MPR ISSUE","PDH",
U619="BSS Hardware Issue","BSS",
U619="Sites strategiques, MLL, Pylone, etc.","ENVTECH",
U619="AKTIVCO DEFAUT GE &amp; POWER Cabinet","AKTIVCO",
U619="AKTIVCO Coupure ENEO &amp; Baisse de tension","AKTIVCO GRID ONLY",
U619="Coupure ENEO &amp; Baisse de tension","IHS GRID ONLY",
U619="Defaut GE &amp; POWER Cabinet","IHS",
U619="Sharing","Partners",
U619="Sites strategiques &amp; DataCenter","SST &amp; DC",
U619="Exclu","Exclu",
U619="SAT","SAT",
U619="SPARE-ISSUE","SPARE-ISSUE",
U619="Fiber CAmtel","TRANS_FO_CAMTEL",
U619="Fiber AOF","Fiber AOF",
U619="Projet OCM (HUAWEI)","TRAVAUX-HUAWEI",
U619="Projet OCM (NOKIA)","TRAVAUX-NOKIA",
U619="ACCESS-ISSUE","ACCESS-ISSUE",
U619="Projet OCM (ZTE, NOKIA, autres projets)","TRAVAUX OCM",
U619="No root CAuse","No root cause",
U619="ODU HS","PDH",
U619="IP &amp; VLAN","PDH",
U619="Warehouse HUAWEI","SPARE-ISSUE",
U619="SPARE-HS","SPARE-ISSUE",
U619="Power Telco","BSS"
),"")</f>
        <v/>
      </c>
      <c r="T619" s="32" t="str" cm="1">
        <f t="array" ref="T619">IFERROR(_xlfn.IFS(
U619="MPR ISSUE","TX ISSUE",
U619="BSS Hardware Issue","RAN ISSUE",
U619="Sites strategiques, MLL, Pylone, etc.","ENVTECH",
U619="AKTIVCO DEFAUT GE &amp; POWER Cabinet","POWER ISSUE",
U619="AKTIVCO Coupure ENEO &amp; Baisse de tension","POWER ISSUE",
U619="Coupure ENEO &amp; Baisse de tension","POWER ISSUE",
U619="Defaut GE &amp; POWER Cabinet","POWER ISSUE",
U619="Sharing","POWER ISSUE",
U619="Sites strategiques &amp; DataCenter","POWER ISSUE",
U619="Exclu","Exclu",
U619="SAT","TX ISSUE",
U619="SPARE-ISSUE","SPARE-ISSUE",
U619="Fiber CAmtel","TX ISSUE",
U619="Fiber AOF","TX ISSUE",
U619="Projet OCM (HUAWEI)","TRAVAUX-HUAWEI",
U619="Projet OCM (NOKIA)","TRAVAUX -NOKIA",
U619="ACCESS-ISSUE","ACCESS-ISSUE",
U619="Projet OCM (ZTE, NOKIA, autres projets)","TRAVAUX OCM",
U619="No root CAuse","No root cause",
U619="ODU HS","TX ISSUE",
U619="IP &amp; VLAN","TX ISSUE",
U619="Warehouse HUAWEI","SPARE-ISSUE",
U619="SPARE-HS","SPARE-ISSUE",
U619="Power Telco","RAN ISSUE"
),"")</f>
        <v/>
      </c>
      <c r="U619" s="33"/>
      <c r="V619" s="32" t="str" cm="1">
        <f t="array" ref="V619">IFERROR(_xlfn.IFS(
U619="MPR ISSUE","ACTIVE",
U619="BSS Hardware Issue","ACTIVE",
U619="Sites strategiques, MLL, Pylone, etc.","PASSIVE",
U619="AKTIVCO DEFAUT GE &amp; POWER Cabinet","PASSIVE",
U619="AKTIVCO Coupure ENEO &amp; Baisse de tension","PASSIVE",
U619="Coupure ENEO &amp; Baisse de tension","PASSIVE",
U619="Defaut GE &amp; POWER Cabinet","PASSIVE",
U619="Sharing","PASSIVE",
U619="Sites strategiques &amp; DataCenter","PASSIVE",
U619="Exclu","Exclu",
U619="SAT","ACTIVE",
U619="SPARE-ISSUE","SPARE-ISSUE",
U619="Fiber CAmtel","ACTIVE",
U619="Fiber AOF","ACTIVE",
U619="Projet OCM (HUAWEI)","PLANNED WORKS",
U619="Projet OCM (NOKIA)","PLANNED WORKS",
U619="ACCESS-ISSUE","ACCESS-ISSUE",
U619="Projet OCM (ZTE, NOKIA, autres projets)","PLANNED WORKS",
U619="No root CAuse","No root cause",
U619="ODU HS","ACTIVE",
U619="IP &amp; VLAN","ACTIVE",
U619="Warehouse HUAWEI","SPARE-ISSUE",
U619="SPARE-HS","SPARE-ISSUE",
U619="Power Telco","ACTIVE"
),"")</f>
        <v/>
      </c>
      <c r="W619" s="51"/>
      <c r="X619" s="51"/>
      <c r="Y619" s="51"/>
      <c r="Z619" s="51"/>
      <c r="AA619" s="51"/>
      <c r="AB619" s="34" t="s">
        <v>5420</v>
      </c>
      <c r="AC619" s="34" t="str">
        <f>_xlfn.XLOOKUP(B619,[4]ALL!$B:$B,[4]ALL!$N:$N,"")</f>
        <v/>
      </c>
      <c r="AD619" s="34" t="s">
        <v>5420</v>
      </c>
      <c r="AE619" s="34"/>
      <c r="AF619" s="36" t="s">
        <v>5420</v>
      </c>
      <c r="AG619" s="29"/>
      <c r="AH619" s="35"/>
      <c r="AI619" s="29"/>
      <c r="AJ619" s="29" t="s">
        <v>5420</v>
      </c>
      <c r="AK619" s="36" t="s">
        <v>5420</v>
      </c>
      <c r="AL619" s="36" t="s">
        <v>5420</v>
      </c>
      <c r="AM619" s="36" t="s">
        <v>5420</v>
      </c>
      <c r="AN619" s="36" t="s">
        <v>5420</v>
      </c>
      <c r="AO619" s="36" t="s">
        <v>5420</v>
      </c>
      <c r="AP619" s="36" t="s">
        <v>5420</v>
      </c>
      <c r="AQ619" s="36" t="s">
        <v>5420</v>
      </c>
      <c r="AR619" s="36" t="s">
        <v>5420</v>
      </c>
      <c r="AS619" s="36" t="s">
        <v>5420</v>
      </c>
      <c r="AT619" s="36" t="s">
        <v>5420</v>
      </c>
      <c r="AU619" s="36" t="s">
        <v>5420</v>
      </c>
      <c r="AV619" s="36" t="s">
        <v>5420</v>
      </c>
      <c r="AW619" s="45"/>
      <c r="AX619" s="45" t="s">
        <v>5420</v>
      </c>
      <c r="AY619" s="45" t="s">
        <v>5420</v>
      </c>
      <c r="AZ619" s="45" t="s">
        <v>5420</v>
      </c>
      <c r="BA619" s="36" t="s">
        <v>5420</v>
      </c>
    </row>
    <row r="620" spans="1:53" s="58" customFormat="1" ht="15.6" hidden="1" x14ac:dyDescent="0.3">
      <c r="A620" s="27" t="s">
        <v>3787</v>
      </c>
      <c r="B620" s="28" t="s">
        <v>3788</v>
      </c>
      <c r="C620" s="29" t="str">
        <f>_xlfn.XLOOKUP(B620,'[1]daily break down'!$D:$D,'[1]daily break down'!$E:$E,"")</f>
        <v>Maroua</v>
      </c>
      <c r="D620" s="27" t="s">
        <v>11</v>
      </c>
      <c r="E620" s="27" t="s">
        <v>12</v>
      </c>
      <c r="F620" s="29" t="s">
        <v>55</v>
      </c>
      <c r="G620" s="27" t="s">
        <v>84</v>
      </c>
      <c r="H620" s="37" t="str">
        <f>_xlfn.XLOOKUP(B620,[2]CALCULATION!$B:$B,[2]CALCULATION!$H:$H,"")</f>
        <v>Huawei</v>
      </c>
      <c r="I620" s="25">
        <v>0.23524468300645204</v>
      </c>
      <c r="J620" s="25">
        <v>0</v>
      </c>
      <c r="K620" s="25">
        <v>1.91727091912006E-2</v>
      </c>
      <c r="L620" s="25">
        <v>4.8154711456968929E-3</v>
      </c>
      <c r="M620" s="25">
        <v>0</v>
      </c>
      <c r="N620" s="25">
        <v>0</v>
      </c>
      <c r="O620" s="25">
        <v>8.9175391586979543E-5</v>
      </c>
      <c r="P620" s="25" t="s">
        <v>6366</v>
      </c>
      <c r="Q620" s="31" t="s">
        <v>5364</v>
      </c>
      <c r="R620" s="31"/>
      <c r="S620" s="32" t="str" cm="1">
        <f t="array" ref="S620">IFERROR(_xlfn.IFS(
U620="MPR ISSUE","PDH",
U620="BSS Hardware Issue","BSS",
U620="Sites strategiques, MLL, Pylone, etc.","ENVTECH",
U620="AKTIVCO DEFAUT GE &amp; POWER Cabinet","AKTIVCO",
U620="AKTIVCO Coupure ENEO &amp; Baisse de tension","AKTIVCO GRID ONLY",
U620="Coupure ENEO &amp; Baisse de tension","IHS GRID ONLY",
U620="Defaut GE &amp; POWER Cabinet","IHS",
U620="Sharing","Partners",
U620="Sites strategiques &amp; DataCenter","SST &amp; DC",
U620="Exclu","Exclu",
U620="SAT","SAT",
U620="SPARE-ISSUE","SPARE-ISSUE",
U620="Fiber CAmtel","TRANS_FO_CAMTEL",
U620="Fiber AOF","Fiber AOF",
U620="Projet OCM (HUAWEI)","TRAVAUX-HUAWEI",
U620="Projet OCM (NOKIA)","TRAVAUX-NOKIA",
U620="ACCESS-ISSUE","ACCESS-ISSUE",
U620="Projet OCM (ZTE, NOKIA, autres projets)","TRAVAUX OCM",
U620="No root CAuse","No root cause",
U620="ODU HS","PDH",
U620="IP &amp; VLAN","PDH",
U620="Warehouse HUAWEI","SPARE-ISSUE",
U620="SPARE-HS","SPARE-ISSUE",
U620="Power Telco","BSS"
),"")</f>
        <v/>
      </c>
      <c r="T620" s="32" t="str" cm="1">
        <f t="array" ref="T620">IFERROR(_xlfn.IFS(
U620="MPR ISSUE","TX ISSUE",
U620="BSS Hardware Issue","RAN ISSUE",
U620="Sites strategiques, MLL, Pylone, etc.","ENVTECH",
U620="AKTIVCO DEFAUT GE &amp; POWER Cabinet","POWER ISSUE",
U620="AKTIVCO Coupure ENEO &amp; Baisse de tension","POWER ISSUE",
U620="Coupure ENEO &amp; Baisse de tension","POWER ISSUE",
U620="Defaut GE &amp; POWER Cabinet","POWER ISSUE",
U620="Sharing","POWER ISSUE",
U620="Sites strategiques &amp; DataCenter","POWER ISSUE",
U620="Exclu","Exclu",
U620="SAT","TX ISSUE",
U620="SPARE-ISSUE","SPARE-ISSUE",
U620="Fiber CAmtel","TX ISSUE",
U620="Fiber AOF","TX ISSUE",
U620="Projet OCM (HUAWEI)","TRAVAUX-HUAWEI",
U620="Projet OCM (NOKIA)","TRAVAUX -NOKIA",
U620="ACCESS-ISSUE","ACCESS-ISSUE",
U620="Projet OCM (ZTE, NOKIA, autres projets)","TRAVAUX OCM",
U620="No root CAuse","No root cause",
U620="ODU HS","TX ISSUE",
U620="IP &amp; VLAN","TX ISSUE",
U620="Warehouse HUAWEI","SPARE-ISSUE",
U620="SPARE-HS","SPARE-ISSUE",
U620="Power Telco","RAN ISSUE"
),"")</f>
        <v/>
      </c>
      <c r="U620" s="33"/>
      <c r="V620" s="32" t="str" cm="1">
        <f t="array" ref="V620">IFERROR(_xlfn.IFS(
U620="MPR ISSUE","ACTIVE",
U620="BSS Hardware Issue","ACTIVE",
U620="Sites strategiques, MLL, Pylone, etc.","PASSIVE",
U620="AKTIVCO DEFAUT GE &amp; POWER Cabinet","PASSIVE",
U620="AKTIVCO Coupure ENEO &amp; Baisse de tension","PASSIVE",
U620="Coupure ENEO &amp; Baisse de tension","PASSIVE",
U620="Defaut GE &amp; POWER Cabinet","PASSIVE",
U620="Sharing","PASSIVE",
U620="Sites strategiques &amp; DataCenter","PASSIVE",
U620="Exclu","Exclu",
U620="SAT","ACTIVE",
U620="SPARE-ISSUE","SPARE-ISSUE",
U620="Fiber CAmtel","ACTIVE",
U620="Fiber AOF","ACTIVE",
U620="Projet OCM (HUAWEI)","PLANNED WORKS",
U620="Projet OCM (NOKIA)","PLANNED WORKS",
U620="ACCESS-ISSUE","ACCESS-ISSUE",
U620="Projet OCM (ZTE, NOKIA, autres projets)","PLANNED WORKS",
U620="No root CAuse","No root cause",
U620="ODU HS","ACTIVE",
U620="IP &amp; VLAN","ACTIVE",
U620="Warehouse HUAWEI","SPARE-ISSUE",
U620="SPARE-HS","SPARE-ISSUE",
U620="Power Telco","ACTIVE"
),"")</f>
        <v/>
      </c>
      <c r="W620" s="51"/>
      <c r="X620" s="51"/>
      <c r="Y620" s="51"/>
      <c r="Z620" s="51"/>
      <c r="AA620" s="51"/>
      <c r="AB620" s="34" t="s">
        <v>5420</v>
      </c>
      <c r="AC620" s="34" t="str">
        <f>_xlfn.XLOOKUP(B620,[4]ALL!$B:$B,[4]ALL!$N:$N,"")</f>
        <v/>
      </c>
      <c r="AD620" s="34" t="s">
        <v>5420</v>
      </c>
      <c r="AE620" s="34"/>
      <c r="AF620" s="36" t="s">
        <v>5420</v>
      </c>
      <c r="AG620" s="29"/>
      <c r="AH620" s="35"/>
      <c r="AI620" s="29"/>
      <c r="AJ620" s="29" t="s">
        <v>5420</v>
      </c>
      <c r="AK620" s="36" t="s">
        <v>5420</v>
      </c>
      <c r="AL620" s="36" t="s">
        <v>5420</v>
      </c>
      <c r="AM620" s="36" t="s">
        <v>5420</v>
      </c>
      <c r="AN620" s="36" t="s">
        <v>5420</v>
      </c>
      <c r="AO620" s="36" t="s">
        <v>5420</v>
      </c>
      <c r="AP620" s="36" t="s">
        <v>5420</v>
      </c>
      <c r="AQ620" s="36" t="s">
        <v>5420</v>
      </c>
      <c r="AR620" s="36" t="s">
        <v>5420</v>
      </c>
      <c r="AS620" s="36" t="s">
        <v>5420</v>
      </c>
      <c r="AT620" s="36" t="s">
        <v>5420</v>
      </c>
      <c r="AU620" s="36" t="s">
        <v>5420</v>
      </c>
      <c r="AV620" s="36" t="s">
        <v>5420</v>
      </c>
      <c r="AW620" s="45"/>
      <c r="AX620" s="45" t="s">
        <v>5420</v>
      </c>
      <c r="AY620" s="45" t="s">
        <v>5420</v>
      </c>
      <c r="AZ620" s="45" t="s">
        <v>5420</v>
      </c>
      <c r="BA620" s="36" t="s">
        <v>5420</v>
      </c>
    </row>
    <row r="621" spans="1:53" s="58" customFormat="1" ht="15.6" hidden="1" x14ac:dyDescent="0.3">
      <c r="A621" s="27" t="s">
        <v>1476</v>
      </c>
      <c r="B621" s="28" t="s">
        <v>1918</v>
      </c>
      <c r="C621" s="29" t="str">
        <f>_xlfn.XLOOKUP(B621,'[1]daily break down'!$D:$D,'[1]daily break down'!$E:$E,"")</f>
        <v>OUEST</v>
      </c>
      <c r="D621" s="27" t="s">
        <v>11</v>
      </c>
      <c r="E621" s="27" t="s">
        <v>12</v>
      </c>
      <c r="F621" s="29" t="s">
        <v>102</v>
      </c>
      <c r="G621" s="27" t="s">
        <v>1476</v>
      </c>
      <c r="H621" s="37" t="str">
        <f>_xlfn.XLOOKUP(B621,[2]CALCULATION!$B:$B,[2]CALCULATION!$H:$H,"")</f>
        <v>Huawei</v>
      </c>
      <c r="I621" s="25">
        <v>0</v>
      </c>
      <c r="J621" s="25">
        <v>0</v>
      </c>
      <c r="K621" s="25">
        <v>0</v>
      </c>
      <c r="L621" s="25">
        <v>6.5580474726980622</v>
      </c>
      <c r="M621" s="25">
        <v>0</v>
      </c>
      <c r="N621" s="25">
        <v>0</v>
      </c>
      <c r="O621" s="25">
        <v>8.9175391586979543E-5</v>
      </c>
      <c r="P621" s="25" t="s">
        <v>6366</v>
      </c>
      <c r="Q621" s="31" t="s">
        <v>5364</v>
      </c>
      <c r="R621" s="31"/>
      <c r="S621" s="32" t="str" cm="1">
        <f t="array" ref="S621">IFERROR(_xlfn.IFS(
U621="MPR ISSUE","PDH",
U621="BSS Hardware Issue","BSS",
U621="Sites strategiques, MLL, Pylone, etc.","ENVTECH",
U621="AKTIVCO DEFAUT GE &amp; POWER Cabinet","AKTIVCO",
U621="AKTIVCO Coupure ENEO &amp; Baisse de tension","AKTIVCO GRID ONLY",
U621="Coupure ENEO &amp; Baisse de tension","IHS GRID ONLY",
U621="Defaut GE &amp; POWER Cabinet","IHS",
U621="Sharing","Partners",
U621="Sites strategiques &amp; DataCenter","SST &amp; DC",
U621="Exclu","Exclu",
U621="SAT","SAT",
U621="SPARE-ISSUE","SPARE-ISSUE",
U621="Fiber CAmtel","TRANS_FO_CAMTEL",
U621="Fiber AOF","Fiber AOF",
U621="Projet OCM (HUAWEI)","TRAVAUX-HUAWEI",
U621="Projet OCM (NOKIA)","TRAVAUX-NOKIA",
U621="ACCESS-ISSUE","ACCESS-ISSUE",
U621="Projet OCM (ZTE, NOKIA, autres projets)","TRAVAUX OCM",
U621="No root CAuse","No root cause",
U621="ODU HS","PDH",
U621="IP &amp; VLAN","PDH",
U621="Warehouse HUAWEI","SPARE-ISSUE",
U621="SPARE-HS","SPARE-ISSUE",
U621="Power Telco","BSS"
),"")</f>
        <v/>
      </c>
      <c r="T621" s="32" t="str" cm="1">
        <f t="array" ref="T621">IFERROR(_xlfn.IFS(
U621="MPR ISSUE","TX ISSUE",
U621="BSS Hardware Issue","RAN ISSUE",
U621="Sites strategiques, MLL, Pylone, etc.","ENVTECH",
U621="AKTIVCO DEFAUT GE &amp; POWER Cabinet","POWER ISSUE",
U621="AKTIVCO Coupure ENEO &amp; Baisse de tension","POWER ISSUE",
U621="Coupure ENEO &amp; Baisse de tension","POWER ISSUE",
U621="Defaut GE &amp; POWER Cabinet","POWER ISSUE",
U621="Sharing","POWER ISSUE",
U621="Sites strategiques &amp; DataCenter","POWER ISSUE",
U621="Exclu","Exclu",
U621="SAT","TX ISSUE",
U621="SPARE-ISSUE","SPARE-ISSUE",
U621="Fiber CAmtel","TX ISSUE",
U621="Fiber AOF","TX ISSUE",
U621="Projet OCM (HUAWEI)","TRAVAUX-HUAWEI",
U621="Projet OCM (NOKIA)","TRAVAUX -NOKIA",
U621="ACCESS-ISSUE","ACCESS-ISSUE",
U621="Projet OCM (ZTE, NOKIA, autres projets)","TRAVAUX OCM",
U621="No root CAuse","No root cause",
U621="ODU HS","TX ISSUE",
U621="IP &amp; VLAN","TX ISSUE",
U621="Warehouse HUAWEI","SPARE-ISSUE",
U621="SPARE-HS","SPARE-ISSUE",
U621="Power Telco","RAN ISSUE"
),"")</f>
        <v/>
      </c>
      <c r="U621" s="33"/>
      <c r="V621" s="32" t="str" cm="1">
        <f t="array" ref="V621">IFERROR(_xlfn.IFS(
U621="MPR ISSUE","ACTIVE",
U621="BSS Hardware Issue","ACTIVE",
U621="Sites strategiques, MLL, Pylone, etc.","PASSIVE",
U621="AKTIVCO DEFAUT GE &amp; POWER Cabinet","PASSIVE",
U621="AKTIVCO Coupure ENEO &amp; Baisse de tension","PASSIVE",
U621="Coupure ENEO &amp; Baisse de tension","PASSIVE",
U621="Defaut GE &amp; POWER Cabinet","PASSIVE",
U621="Sharing","PASSIVE",
U621="Sites strategiques &amp; DataCenter","PASSIVE",
U621="Exclu","Exclu",
U621="SAT","ACTIVE",
U621="SPARE-ISSUE","SPARE-ISSUE",
U621="Fiber CAmtel","ACTIVE",
U621="Fiber AOF","ACTIVE",
U621="Projet OCM (HUAWEI)","PLANNED WORKS",
U621="Projet OCM (NOKIA)","PLANNED WORKS",
U621="ACCESS-ISSUE","ACCESS-ISSUE",
U621="Projet OCM (ZTE, NOKIA, autres projets)","PLANNED WORKS",
U621="No root CAuse","No root cause",
U621="ODU HS","ACTIVE",
U621="IP &amp; VLAN","ACTIVE",
U621="Warehouse HUAWEI","SPARE-ISSUE",
U621="SPARE-HS","SPARE-ISSUE",
U621="Power Telco","ACTIVE"
),"")</f>
        <v/>
      </c>
      <c r="W621" s="51"/>
      <c r="X621" s="51"/>
      <c r="Y621" s="51"/>
      <c r="Z621" s="51"/>
      <c r="AA621" s="51"/>
      <c r="AB621" s="34" t="s">
        <v>5420</v>
      </c>
      <c r="AC621" s="34" t="str">
        <f>_xlfn.XLOOKUP(B621,[4]ALL!$B:$B,[4]ALL!$N:$N,"")</f>
        <v/>
      </c>
      <c r="AD621" s="34" t="s">
        <v>5420</v>
      </c>
      <c r="AE621" s="34"/>
      <c r="AF621" s="36" t="s">
        <v>5420</v>
      </c>
      <c r="AG621" s="29"/>
      <c r="AH621" s="35"/>
      <c r="AI621" s="29"/>
      <c r="AJ621" s="29" t="s">
        <v>5420</v>
      </c>
      <c r="AK621" s="36" t="s">
        <v>5420</v>
      </c>
      <c r="AL621" s="36" t="s">
        <v>5420</v>
      </c>
      <c r="AM621" s="36" t="s">
        <v>5420</v>
      </c>
      <c r="AN621" s="36" t="s">
        <v>5420</v>
      </c>
      <c r="AO621" s="36" t="s">
        <v>5420</v>
      </c>
      <c r="AP621" s="36" t="s">
        <v>5420</v>
      </c>
      <c r="AQ621" s="36" t="s">
        <v>5420</v>
      </c>
      <c r="AR621" s="36" t="s">
        <v>5420</v>
      </c>
      <c r="AS621" s="36" t="s">
        <v>5420</v>
      </c>
      <c r="AT621" s="36" t="s">
        <v>5420</v>
      </c>
      <c r="AU621" s="36" t="s">
        <v>5420</v>
      </c>
      <c r="AV621" s="36" t="s">
        <v>5420</v>
      </c>
      <c r="AW621" s="45"/>
      <c r="AX621" s="45" t="s">
        <v>5420</v>
      </c>
      <c r="AY621" s="45" t="s">
        <v>5420</v>
      </c>
      <c r="AZ621" s="45" t="s">
        <v>5420</v>
      </c>
      <c r="BA621" s="36" t="s">
        <v>5420</v>
      </c>
    </row>
    <row r="622" spans="1:53" s="58" customFormat="1" ht="24.45" hidden="1" customHeight="1" x14ac:dyDescent="0.3">
      <c r="A622" s="27" t="s">
        <v>1322</v>
      </c>
      <c r="B622" s="28" t="s">
        <v>1323</v>
      </c>
      <c r="C622" s="29" t="str">
        <f>_xlfn.XLOOKUP(B622,'[1]daily break down'!$D:$D,'[1]daily break down'!$E:$E,"")</f>
        <v>OUEST</v>
      </c>
      <c r="D622" s="27" t="s">
        <v>11</v>
      </c>
      <c r="E622" s="27" t="s">
        <v>12</v>
      </c>
      <c r="F622" s="29" t="s">
        <v>102</v>
      </c>
      <c r="G622" s="27" t="s">
        <v>1324</v>
      </c>
      <c r="H622" s="39" t="str">
        <f>_xlfn.XLOOKUP(B622,[2]CALCULATION!$B:$B,[2]CALCULATION!$H:$H,"")</f>
        <v>NOKIA</v>
      </c>
      <c r="I622" s="25">
        <v>1.5801879389212868E-2</v>
      </c>
      <c r="J622" s="25">
        <v>8.9175391586943995E-5</v>
      </c>
      <c r="K622" s="25">
        <v>1.0701046990452966E-4</v>
      </c>
      <c r="L622" s="25">
        <v>1.426806265391799E-4</v>
      </c>
      <c r="M622" s="25">
        <v>1.6051570485630236E-4</v>
      </c>
      <c r="N622" s="25">
        <v>5.3505234952062184E-5</v>
      </c>
      <c r="O622" s="25">
        <v>8.9175391586886099E-5</v>
      </c>
      <c r="P622" s="25" t="s">
        <v>6366</v>
      </c>
      <c r="Q622" s="31" t="s">
        <v>5364</v>
      </c>
      <c r="R622" s="31"/>
      <c r="S622" s="32" t="str" cm="1">
        <f t="array" ref="S622">IFERROR(_xlfn.IFS(
U622="MPR ISSUE","PDH",
U622="BSS Hardware Issue","BSS",
U622="Sites strategiques, MLL, Pylone, etc.","ENVTECH",
U622="AKTIVCO DEFAUT GE &amp; POWER Cabinet","AKTIVCO",
U622="AKTIVCO Coupure ENEO &amp; Baisse de tension","AKTIVCO GRID ONLY",
U622="Coupure ENEO &amp; Baisse de tension","IHS GRID ONLY",
U622="Defaut GE &amp; POWER Cabinet","IHS",
U622="Sharing","Partners",
U622="Sites strategiques &amp; DataCenter","SST &amp; DC",
U622="Exclu","Exclu",
U622="SAT","SAT",
U622="SPARE-ISSUE","SPARE-ISSUE",
U622="Fiber CAmtel","TRANS_FO_CAMTEL",
U622="Fiber AOF","Fiber AOF",
U622="Projet OCM (HUAWEI)","TRAVAUX-HUAWEI",
U622="Projet OCM (NOKIA)","TRAVAUX-NOKIA",
U622="ACCESS-ISSUE","ACCESS-ISSUE",
U622="Projet OCM (ZTE, NOKIA, autres projets)","TRAVAUX OCM",
U622="No root CAuse","No root cause",
U622="ODU HS","PDH",
U622="IP &amp; VLAN","PDH",
U622="Warehouse HUAWEI","SPARE-ISSUE",
U622="SPARE-HS","SPARE-ISSUE",
U622="Power Telco","BSS"
),"")</f>
        <v/>
      </c>
      <c r="T622" s="32" t="str" cm="1">
        <f t="array" ref="T622">IFERROR(_xlfn.IFS(
U622="MPR ISSUE","TX ISSUE",
U622="BSS Hardware Issue","RAN ISSUE",
U622="Sites strategiques, MLL, Pylone, etc.","ENVTECH",
U622="AKTIVCO DEFAUT GE &amp; POWER Cabinet","POWER ISSUE",
U622="AKTIVCO Coupure ENEO &amp; Baisse de tension","POWER ISSUE",
U622="Coupure ENEO &amp; Baisse de tension","POWER ISSUE",
U622="Defaut GE &amp; POWER Cabinet","POWER ISSUE",
U622="Sharing","POWER ISSUE",
U622="Sites strategiques &amp; DataCenter","POWER ISSUE",
U622="Exclu","Exclu",
U622="SAT","TX ISSUE",
U622="SPARE-ISSUE","SPARE-ISSUE",
U622="Fiber CAmtel","TX ISSUE",
U622="Fiber AOF","TX ISSUE",
U622="Projet OCM (HUAWEI)","TRAVAUX-HUAWEI",
U622="Projet OCM (NOKIA)","TRAVAUX -NOKIA",
U622="ACCESS-ISSUE","ACCESS-ISSUE",
U622="Projet OCM (ZTE, NOKIA, autres projets)","TRAVAUX OCM",
U622="No root CAuse","No root cause",
U622="ODU HS","TX ISSUE",
U622="IP &amp; VLAN","TX ISSUE",
U622="Warehouse HUAWEI","SPARE-ISSUE",
U622="SPARE-HS","SPARE-ISSUE",
U622="Power Telco","RAN ISSUE"
),"")</f>
        <v/>
      </c>
      <c r="U622" s="33"/>
      <c r="V622" s="32" t="str" cm="1">
        <f t="array" ref="V622">IFERROR(_xlfn.IFS(
U622="MPR ISSUE","ACTIVE",
U622="BSS Hardware Issue","ACTIVE",
U622="Sites strategiques, MLL, Pylone, etc.","PASSIVE",
U622="AKTIVCO DEFAUT GE &amp; POWER Cabinet","PASSIVE",
U622="AKTIVCO Coupure ENEO &amp; Baisse de tension","PASSIVE",
U622="Coupure ENEO &amp; Baisse de tension","PASSIVE",
U622="Defaut GE &amp; POWER Cabinet","PASSIVE",
U622="Sharing","PASSIVE",
U622="Sites strategiques &amp; DataCenter","PASSIVE",
U622="Exclu","Exclu",
U622="SAT","ACTIVE",
U622="SPARE-ISSUE","SPARE-ISSUE",
U622="Fiber CAmtel","ACTIVE",
U622="Fiber AOF","ACTIVE",
U622="Projet OCM (HUAWEI)","PLANNED WORKS",
U622="Projet OCM (NOKIA)","PLANNED WORKS",
U622="ACCESS-ISSUE","ACCESS-ISSUE",
U622="Projet OCM (ZTE, NOKIA, autres projets)","PLANNED WORKS",
U622="No root CAuse","No root cause",
U622="ODU HS","ACTIVE",
U622="IP &amp; VLAN","ACTIVE",
U622="Warehouse HUAWEI","SPARE-ISSUE",
U622="SPARE-HS","SPARE-ISSUE",
U622="Power Telco","ACTIVE"
),"")</f>
        <v/>
      </c>
      <c r="W622" s="51"/>
      <c r="X622" s="51"/>
      <c r="Y622" s="51"/>
      <c r="Z622" s="51"/>
      <c r="AA622" s="51"/>
      <c r="AB622" s="34" t="s">
        <v>5420</v>
      </c>
      <c r="AC622" s="34" t="str">
        <f>_xlfn.XLOOKUP(B622,[4]ALL!$B:$B,[4]ALL!$N:$N,"")</f>
        <v/>
      </c>
      <c r="AD622" s="34" t="s">
        <v>5420</v>
      </c>
      <c r="AE622" s="34"/>
      <c r="AF622" s="36" t="s">
        <v>5420</v>
      </c>
      <c r="AG622" s="29"/>
      <c r="AH622" s="35"/>
      <c r="AI622" s="29"/>
      <c r="AJ622" s="29" t="s">
        <v>5420</v>
      </c>
      <c r="AK622" s="36" t="s">
        <v>5420</v>
      </c>
      <c r="AL622" s="36" t="s">
        <v>5420</v>
      </c>
      <c r="AM622" s="36" t="s">
        <v>5420</v>
      </c>
      <c r="AN622" s="36" t="s">
        <v>5420</v>
      </c>
      <c r="AO622" s="36" t="s">
        <v>5420</v>
      </c>
      <c r="AP622" s="36" t="s">
        <v>5420</v>
      </c>
      <c r="AQ622" s="36" t="s">
        <v>5420</v>
      </c>
      <c r="AR622" s="36" t="s">
        <v>5420</v>
      </c>
      <c r="AS622" s="36" t="s">
        <v>5420</v>
      </c>
      <c r="AT622" s="36" t="s">
        <v>5420</v>
      </c>
      <c r="AU622" s="36" t="s">
        <v>5420</v>
      </c>
      <c r="AV622" s="36" t="s">
        <v>5420</v>
      </c>
      <c r="AW622" s="45"/>
      <c r="AX622" s="45" t="s">
        <v>5420</v>
      </c>
      <c r="AY622" s="45" t="s">
        <v>5420</v>
      </c>
      <c r="AZ622" s="45" t="s">
        <v>5420</v>
      </c>
      <c r="BA622" s="36" t="s">
        <v>5420</v>
      </c>
    </row>
    <row r="623" spans="1:53" s="58" customFormat="1" ht="15.6" hidden="1" x14ac:dyDescent="0.3">
      <c r="A623" s="27" t="s">
        <v>1173</v>
      </c>
      <c r="B623" s="28" t="s">
        <v>1174</v>
      </c>
      <c r="C623" s="29" t="str">
        <f>_xlfn.XLOOKUP(B623,'[1]daily break down'!$D:$D,'[1]daily break down'!$E:$E,"")</f>
        <v>OUEST</v>
      </c>
      <c r="D623" s="27" t="s">
        <v>11</v>
      </c>
      <c r="E623" s="27" t="s">
        <v>12</v>
      </c>
      <c r="F623" s="29" t="s">
        <v>102</v>
      </c>
      <c r="G623" s="27" t="s">
        <v>1173</v>
      </c>
      <c r="H623" s="39" t="str">
        <f>_xlfn.XLOOKUP(B623,[2]CALCULATION!$B:$B,[2]CALCULATION!$H:$H,"")</f>
        <v>NOKIA</v>
      </c>
      <c r="I623" s="25">
        <v>1.4268062653916753E-3</v>
      </c>
      <c r="J623" s="25">
        <v>8.9175391586943995E-5</v>
      </c>
      <c r="K623" s="25">
        <v>1.6051570485654341E-3</v>
      </c>
      <c r="L623" s="25">
        <v>1.4981465786613136E-3</v>
      </c>
      <c r="M623" s="25">
        <v>1.9618586149134647E-3</v>
      </c>
      <c r="N623" s="25">
        <v>8.9175391586943995E-5</v>
      </c>
      <c r="O623" s="25">
        <v>7.1340313269532038E-5</v>
      </c>
      <c r="P623" s="25" t="s">
        <v>6366</v>
      </c>
      <c r="Q623" s="31" t="s">
        <v>5364</v>
      </c>
      <c r="R623" s="31"/>
      <c r="S623" s="32" t="str" cm="1">
        <f t="array" ref="S623">IFERROR(_xlfn.IFS(
U623="MPR ISSUE","PDH",
U623="BSS Hardware Issue","BSS",
U623="Sites strategiques, MLL, Pylone, etc.","ENVTECH",
U623="AKTIVCO DEFAUT GE &amp; POWER Cabinet","AKTIVCO",
U623="AKTIVCO Coupure ENEO &amp; Baisse de tension","AKTIVCO GRID ONLY",
U623="Coupure ENEO &amp; Baisse de tension","IHS GRID ONLY",
U623="Defaut GE &amp; POWER Cabinet","IHS",
U623="Sharing","Partners",
U623="Sites strategiques &amp; DataCenter","SST &amp; DC",
U623="Exclu","Exclu",
U623="SAT","SAT",
U623="SPARE-ISSUE","SPARE-ISSUE",
U623="Fiber CAmtel","TRANS_FO_CAMTEL",
U623="Fiber AOF","Fiber AOF",
U623="Projet OCM (HUAWEI)","TRAVAUX-HUAWEI",
U623="Projet OCM (NOKIA)","TRAVAUX-NOKIA",
U623="ACCESS-ISSUE","ACCESS-ISSUE",
U623="Projet OCM (ZTE, NOKIA, autres projets)","TRAVAUX OCM",
U623="No root CAuse","No root cause",
U623="ODU HS","PDH",
U623="IP &amp; VLAN","PDH",
U623="Warehouse HUAWEI","SPARE-ISSUE",
U623="SPARE-HS","SPARE-ISSUE",
U623="Power Telco","BSS"
),"")</f>
        <v/>
      </c>
      <c r="T623" s="32" t="str" cm="1">
        <f t="array" ref="T623">IFERROR(_xlfn.IFS(
U623="MPR ISSUE","TX ISSUE",
U623="BSS Hardware Issue","RAN ISSUE",
U623="Sites strategiques, MLL, Pylone, etc.","ENVTECH",
U623="AKTIVCO DEFAUT GE &amp; POWER Cabinet","POWER ISSUE",
U623="AKTIVCO Coupure ENEO &amp; Baisse de tension","POWER ISSUE",
U623="Coupure ENEO &amp; Baisse de tension","POWER ISSUE",
U623="Defaut GE &amp; POWER Cabinet","POWER ISSUE",
U623="Sharing","POWER ISSUE",
U623="Sites strategiques &amp; DataCenter","POWER ISSUE",
U623="Exclu","Exclu",
U623="SAT","TX ISSUE",
U623="SPARE-ISSUE","SPARE-ISSUE",
U623="Fiber CAmtel","TX ISSUE",
U623="Fiber AOF","TX ISSUE",
U623="Projet OCM (HUAWEI)","TRAVAUX-HUAWEI",
U623="Projet OCM (NOKIA)","TRAVAUX -NOKIA",
U623="ACCESS-ISSUE","ACCESS-ISSUE",
U623="Projet OCM (ZTE, NOKIA, autres projets)","TRAVAUX OCM",
U623="No root CAuse","No root cause",
U623="ODU HS","TX ISSUE",
U623="IP &amp; VLAN","TX ISSUE",
U623="Warehouse HUAWEI","SPARE-ISSUE",
U623="SPARE-HS","SPARE-ISSUE",
U623="Power Telco","RAN ISSUE"
),"")</f>
        <v/>
      </c>
      <c r="U623" s="33"/>
      <c r="V623" s="32" t="str" cm="1">
        <f t="array" ref="V623">IFERROR(_xlfn.IFS(
U623="MPR ISSUE","ACTIVE",
U623="BSS Hardware Issue","ACTIVE",
U623="Sites strategiques, MLL, Pylone, etc.","PASSIVE",
U623="AKTIVCO DEFAUT GE &amp; POWER Cabinet","PASSIVE",
U623="AKTIVCO Coupure ENEO &amp; Baisse de tension","PASSIVE",
U623="Coupure ENEO &amp; Baisse de tension","PASSIVE",
U623="Defaut GE &amp; POWER Cabinet","PASSIVE",
U623="Sharing","PASSIVE",
U623="Sites strategiques &amp; DataCenter","PASSIVE",
U623="Exclu","Exclu",
U623="SAT","ACTIVE",
U623="SPARE-ISSUE","SPARE-ISSUE",
U623="Fiber CAmtel","ACTIVE",
U623="Fiber AOF","ACTIVE",
U623="Projet OCM (HUAWEI)","PLANNED WORKS",
U623="Projet OCM (NOKIA)","PLANNED WORKS",
U623="ACCESS-ISSUE","ACCESS-ISSUE",
U623="Projet OCM (ZTE, NOKIA, autres projets)","PLANNED WORKS",
U623="No root CAuse","No root cause",
U623="ODU HS","ACTIVE",
U623="IP &amp; VLAN","ACTIVE",
U623="Warehouse HUAWEI","SPARE-ISSUE",
U623="SPARE-HS","SPARE-ISSUE",
U623="Power Telco","ACTIVE"
),"")</f>
        <v/>
      </c>
      <c r="W623" s="51"/>
      <c r="X623" s="51"/>
      <c r="Y623" s="51"/>
      <c r="Z623" s="51"/>
      <c r="AA623" s="51"/>
      <c r="AB623" s="34" t="s">
        <v>5420</v>
      </c>
      <c r="AC623" s="34" t="str">
        <f>_xlfn.XLOOKUP(B623,[4]ALL!$B:$B,[4]ALL!$N:$N,"")</f>
        <v/>
      </c>
      <c r="AD623" s="34" t="s">
        <v>5420</v>
      </c>
      <c r="AE623" s="34"/>
      <c r="AF623" s="36" t="s">
        <v>5420</v>
      </c>
      <c r="AG623" s="29"/>
      <c r="AH623" s="35"/>
      <c r="AI623" s="29"/>
      <c r="AJ623" s="29" t="s">
        <v>5420</v>
      </c>
      <c r="AK623" s="36" t="s">
        <v>5420</v>
      </c>
      <c r="AL623" s="36" t="s">
        <v>5420</v>
      </c>
      <c r="AM623" s="36" t="s">
        <v>5420</v>
      </c>
      <c r="AN623" s="36" t="s">
        <v>5420</v>
      </c>
      <c r="AO623" s="36" t="s">
        <v>5420</v>
      </c>
      <c r="AP623" s="36" t="s">
        <v>5420</v>
      </c>
      <c r="AQ623" s="36" t="s">
        <v>5420</v>
      </c>
      <c r="AR623" s="36" t="s">
        <v>5420</v>
      </c>
      <c r="AS623" s="36" t="s">
        <v>5420</v>
      </c>
      <c r="AT623" s="36" t="s">
        <v>5420</v>
      </c>
      <c r="AU623" s="36" t="s">
        <v>5420</v>
      </c>
      <c r="AV623" s="36" t="s">
        <v>5420</v>
      </c>
      <c r="AW623" s="45"/>
      <c r="AX623" s="45" t="s">
        <v>5420</v>
      </c>
      <c r="AY623" s="45" t="s">
        <v>5420</v>
      </c>
      <c r="AZ623" s="45" t="s">
        <v>5420</v>
      </c>
      <c r="BA623" s="36" t="s">
        <v>5420</v>
      </c>
    </row>
    <row r="624" spans="1:53" s="58" customFormat="1" ht="15.6" hidden="1" x14ac:dyDescent="0.3">
      <c r="A624" s="27" t="s">
        <v>1060</v>
      </c>
      <c r="B624" s="27" t="s">
        <v>1061</v>
      </c>
      <c r="C624" s="29" t="str">
        <f>_xlfn.XLOOKUP(B624,'[1]daily break down'!$D:$D,'[1]daily break down'!$E:$E,"")</f>
        <v>OUEST</v>
      </c>
      <c r="D624" s="27" t="s">
        <v>21</v>
      </c>
      <c r="E624" s="27" t="s">
        <v>988</v>
      </c>
      <c r="F624" s="29" t="s">
        <v>102</v>
      </c>
      <c r="G624" s="27" t="s">
        <v>1062</v>
      </c>
      <c r="H624" s="39" t="str">
        <f>_xlfn.XLOOKUP(B624,[2]CALCULATION!$B:$B,[2]CALCULATION!$H:$H,"")</f>
        <v>NOKIA</v>
      </c>
      <c r="I624" s="25">
        <v>14.87894091663582</v>
      </c>
      <c r="J624" s="25">
        <v>9.4998769534683749</v>
      </c>
      <c r="K624" s="25">
        <v>6.2593277459599976</v>
      </c>
      <c r="L624" s="25">
        <v>0.13239179262174403</v>
      </c>
      <c r="M624" s="25">
        <v>1.4446413437091358E-3</v>
      </c>
      <c r="N624" s="25">
        <v>0.19504441647904205</v>
      </c>
      <c r="O624" s="25">
        <v>7.1340313269532038E-5</v>
      </c>
      <c r="P624" s="25" t="s">
        <v>6366</v>
      </c>
      <c r="Q624" s="31" t="s">
        <v>5364</v>
      </c>
      <c r="R624" s="31"/>
      <c r="S624" s="32" t="str" cm="1">
        <f t="array" ref="S624">IFERROR(_xlfn.IFS(
U624="MPR ISSUE","PDH",
U624="BSS Hardware Issue","BSS",
U624="Sites strategiques, MLL, Pylone, etc.","ENVTECH",
U624="AKTIVCO DEFAUT GE &amp; POWER Cabinet","AKTIVCO",
U624="AKTIVCO Coupure ENEO &amp; Baisse de tension","AKTIVCO GRID ONLY",
U624="Coupure ENEO &amp; Baisse de tension","IHS GRID ONLY",
U624="Defaut GE &amp; POWER Cabinet","IHS",
U624="Sharing","Partners",
U624="Sites strategiques &amp; DataCenter","SST &amp; DC",
U624="Exclu","Exclu",
U624="SAT","SAT",
U624="SPARE-ISSUE","SPARE-ISSUE",
U624="Fiber CAmtel","TRANS_FO_CAMTEL",
U624="Fiber AOF","Fiber AOF",
U624="Projet OCM (HUAWEI)","TRAVAUX-HUAWEI",
U624="Projet OCM (NOKIA)","TRAVAUX-NOKIA",
U624="ACCESS-ISSUE","ACCESS-ISSUE",
U624="Projet OCM (ZTE, NOKIA, autres projets)","TRAVAUX OCM",
U624="No root CAuse","No root cause",
U624="ODU HS","PDH",
U624="IP &amp; VLAN","PDH",
U624="Warehouse HUAWEI","SPARE-ISSUE",
U624="SPARE-HS","SPARE-ISSUE",
U624="Power Telco","BSS"
),"")</f>
        <v/>
      </c>
      <c r="T624" s="32" t="str" cm="1">
        <f t="array" ref="T624">IFERROR(_xlfn.IFS(
U624="MPR ISSUE","TX ISSUE",
U624="BSS Hardware Issue","RAN ISSUE",
U624="Sites strategiques, MLL, Pylone, etc.","ENVTECH",
U624="AKTIVCO DEFAUT GE &amp; POWER Cabinet","POWER ISSUE",
U624="AKTIVCO Coupure ENEO &amp; Baisse de tension","POWER ISSUE",
U624="Coupure ENEO &amp; Baisse de tension","POWER ISSUE",
U624="Defaut GE &amp; POWER Cabinet","POWER ISSUE",
U624="Sharing","POWER ISSUE",
U624="Sites strategiques &amp; DataCenter","POWER ISSUE",
U624="Exclu","Exclu",
U624="SAT","TX ISSUE",
U624="SPARE-ISSUE","SPARE-ISSUE",
U624="Fiber CAmtel","TX ISSUE",
U624="Fiber AOF","TX ISSUE",
U624="Projet OCM (HUAWEI)","TRAVAUX-HUAWEI",
U624="Projet OCM (NOKIA)","TRAVAUX -NOKIA",
U624="ACCESS-ISSUE","ACCESS-ISSUE",
U624="Projet OCM (ZTE, NOKIA, autres projets)","TRAVAUX OCM",
U624="No root CAuse","No root cause",
U624="ODU HS","TX ISSUE",
U624="IP &amp; VLAN","TX ISSUE",
U624="Warehouse HUAWEI","SPARE-ISSUE",
U624="SPARE-HS","SPARE-ISSUE",
U624="Power Telco","RAN ISSUE"
),"")</f>
        <v/>
      </c>
      <c r="U624" s="33"/>
      <c r="V624" s="32" t="str" cm="1">
        <f t="array" ref="V624">IFERROR(_xlfn.IFS(
U624="MPR ISSUE","ACTIVE",
U624="BSS Hardware Issue","ACTIVE",
U624="Sites strategiques, MLL, Pylone, etc.","PASSIVE",
U624="AKTIVCO DEFAUT GE &amp; POWER Cabinet","PASSIVE",
U624="AKTIVCO Coupure ENEO &amp; Baisse de tension","PASSIVE",
U624="Coupure ENEO &amp; Baisse de tension","PASSIVE",
U624="Defaut GE &amp; POWER Cabinet","PASSIVE",
U624="Sharing","PASSIVE",
U624="Sites strategiques &amp; DataCenter","PASSIVE",
U624="Exclu","Exclu",
U624="SAT","ACTIVE",
U624="SPARE-ISSUE","SPARE-ISSUE",
U624="Fiber CAmtel","ACTIVE",
U624="Fiber AOF","ACTIVE",
U624="Projet OCM (HUAWEI)","PLANNED WORKS",
U624="Projet OCM (NOKIA)","PLANNED WORKS",
U624="ACCESS-ISSUE","ACCESS-ISSUE",
U624="Projet OCM (ZTE, NOKIA, autres projets)","PLANNED WORKS",
U624="No root CAuse","No root cause",
U624="ODU HS","ACTIVE",
U624="IP &amp; VLAN","ACTIVE",
U624="Warehouse HUAWEI","SPARE-ISSUE",
U624="SPARE-HS","SPARE-ISSUE",
U624="Power Telco","ACTIVE"
),"")</f>
        <v/>
      </c>
      <c r="W624" s="51"/>
      <c r="X624" s="51"/>
      <c r="Y624" s="51"/>
      <c r="Z624" s="51"/>
      <c r="AA624" s="51"/>
      <c r="AB624" s="34" t="s">
        <v>5420</v>
      </c>
      <c r="AC624" s="34" t="str">
        <f>_xlfn.XLOOKUP(B624,[4]ALL!$B:$B,[4]ALL!$N:$N,"")</f>
        <v/>
      </c>
      <c r="AD624" s="34" t="s">
        <v>5420</v>
      </c>
      <c r="AE624" s="34"/>
      <c r="AF624" s="36" t="s">
        <v>5420</v>
      </c>
      <c r="AG624" s="29"/>
      <c r="AH624" s="35"/>
      <c r="AI624" s="29"/>
      <c r="AJ624" s="29" t="s">
        <v>5420</v>
      </c>
      <c r="AK624" s="36" t="s">
        <v>5420</v>
      </c>
      <c r="AL624" s="36" t="s">
        <v>5420</v>
      </c>
      <c r="AM624" s="36" t="s">
        <v>5420</v>
      </c>
      <c r="AN624" s="36" t="s">
        <v>5420</v>
      </c>
      <c r="AO624" s="36" t="s">
        <v>5420</v>
      </c>
      <c r="AP624" s="36" t="s">
        <v>5420</v>
      </c>
      <c r="AQ624" s="36" t="s">
        <v>5420</v>
      </c>
      <c r="AR624" s="36" t="s">
        <v>5420</v>
      </c>
      <c r="AS624" s="36" t="s">
        <v>5420</v>
      </c>
      <c r="AT624" s="36" t="s">
        <v>5420</v>
      </c>
      <c r="AU624" s="36" t="s">
        <v>5420</v>
      </c>
      <c r="AV624" s="36" t="s">
        <v>5420</v>
      </c>
      <c r="AW624" s="45"/>
      <c r="AX624" s="45" t="s">
        <v>5420</v>
      </c>
      <c r="AY624" s="45" t="s">
        <v>5420</v>
      </c>
      <c r="AZ624" s="45" t="s">
        <v>5420</v>
      </c>
      <c r="BA624" s="36" t="s">
        <v>5420</v>
      </c>
    </row>
    <row r="625" spans="1:53" s="58" customFormat="1" ht="15.6" hidden="1" x14ac:dyDescent="0.3">
      <c r="A625" s="27" t="s">
        <v>1506</v>
      </c>
      <c r="B625" s="28" t="s">
        <v>1507</v>
      </c>
      <c r="C625" s="29" t="str">
        <f>_xlfn.XLOOKUP(B625,'[1]daily break down'!$D:$D,'[1]daily break down'!$E:$E,"")</f>
        <v>ADAMAOUA</v>
      </c>
      <c r="D625" s="27" t="s">
        <v>11</v>
      </c>
      <c r="E625" s="27" t="s">
        <v>154</v>
      </c>
      <c r="F625" s="29" t="s">
        <v>90</v>
      </c>
      <c r="G625" s="27" t="s">
        <v>1506</v>
      </c>
      <c r="H625" s="39" t="str">
        <f>_xlfn.XLOOKUP(B625,[2]CALCULATION!$B:$B,[2]CALCULATION!$H:$H,"")</f>
        <v>NOKIA</v>
      </c>
      <c r="I625" s="25">
        <v>5.3505234952062184E-5</v>
      </c>
      <c r="J625" s="25">
        <v>8.9175391586943995E-5</v>
      </c>
      <c r="K625" s="25">
        <v>1.426668413783662</v>
      </c>
      <c r="L625" s="25">
        <v>9.003147534621396E-2</v>
      </c>
      <c r="M625" s="25">
        <v>5.3505234952120087E-5</v>
      </c>
      <c r="N625" s="25">
        <v>0.14009995703284345</v>
      </c>
      <c r="O625" s="25">
        <v>7.1340313269589948E-5</v>
      </c>
      <c r="P625" s="25" t="s">
        <v>6366</v>
      </c>
      <c r="Q625" s="31" t="s">
        <v>5364</v>
      </c>
      <c r="R625" s="31"/>
      <c r="S625" s="32" t="str" cm="1">
        <f t="array" ref="S625">IFERROR(_xlfn.IFS(
U625="MPR ISSUE","PDH",
U625="BSS Hardware Issue","BSS",
U625="Sites strategiques, MLL, Pylone, etc.","ENVTECH",
U625="AKTIVCO DEFAUT GE &amp; POWER Cabinet","AKTIVCO",
U625="AKTIVCO Coupure ENEO &amp; Baisse de tension","AKTIVCO GRID ONLY",
U625="Coupure ENEO &amp; Baisse de tension","IHS GRID ONLY",
U625="Defaut GE &amp; POWER Cabinet","IHS",
U625="Sharing","Partners",
U625="Sites strategiques &amp; DataCenter","SST &amp; DC",
U625="Exclu","Exclu",
U625="SAT","SAT",
U625="SPARE-ISSUE","SPARE-ISSUE",
U625="Fiber CAmtel","TRANS_FO_CAMTEL",
U625="Fiber AOF","Fiber AOF",
U625="Projet OCM (HUAWEI)","TRAVAUX-HUAWEI",
U625="Projet OCM (NOKIA)","TRAVAUX-NOKIA",
U625="ACCESS-ISSUE","ACCESS-ISSUE",
U625="Projet OCM (ZTE, NOKIA, autres projets)","TRAVAUX OCM",
U625="No root CAuse","No root cause",
U625="ODU HS","PDH",
U625="IP &amp; VLAN","PDH",
U625="Warehouse HUAWEI","SPARE-ISSUE",
U625="SPARE-HS","SPARE-ISSUE",
U625="Power Telco","BSS"
),"")</f>
        <v/>
      </c>
      <c r="T625" s="32" t="str" cm="1">
        <f t="array" ref="T625">IFERROR(_xlfn.IFS(
U625="MPR ISSUE","TX ISSUE",
U625="BSS Hardware Issue","RAN ISSUE",
U625="Sites strategiques, MLL, Pylone, etc.","ENVTECH",
U625="AKTIVCO DEFAUT GE &amp; POWER Cabinet","POWER ISSUE",
U625="AKTIVCO Coupure ENEO &amp; Baisse de tension","POWER ISSUE",
U625="Coupure ENEO &amp; Baisse de tension","POWER ISSUE",
U625="Defaut GE &amp; POWER Cabinet","POWER ISSUE",
U625="Sharing","POWER ISSUE",
U625="Sites strategiques &amp; DataCenter","POWER ISSUE",
U625="Exclu","Exclu",
U625="SAT","TX ISSUE",
U625="SPARE-ISSUE","SPARE-ISSUE",
U625="Fiber CAmtel","TX ISSUE",
U625="Fiber AOF","TX ISSUE",
U625="Projet OCM (HUAWEI)","TRAVAUX-HUAWEI",
U625="Projet OCM (NOKIA)","TRAVAUX -NOKIA",
U625="ACCESS-ISSUE","ACCESS-ISSUE",
U625="Projet OCM (ZTE, NOKIA, autres projets)","TRAVAUX OCM",
U625="No root CAuse","No root cause",
U625="ODU HS","TX ISSUE",
U625="IP &amp; VLAN","TX ISSUE",
U625="Warehouse HUAWEI","SPARE-ISSUE",
U625="SPARE-HS","SPARE-ISSUE",
U625="Power Telco","RAN ISSUE"
),"")</f>
        <v/>
      </c>
      <c r="U625" s="33"/>
      <c r="V625" s="32" t="str" cm="1">
        <f t="array" ref="V625">IFERROR(_xlfn.IFS(
U625="MPR ISSUE","ACTIVE",
U625="BSS Hardware Issue","ACTIVE",
U625="Sites strategiques, MLL, Pylone, etc.","PASSIVE",
U625="AKTIVCO DEFAUT GE &amp; POWER Cabinet","PASSIVE",
U625="AKTIVCO Coupure ENEO &amp; Baisse de tension","PASSIVE",
U625="Coupure ENEO &amp; Baisse de tension","PASSIVE",
U625="Defaut GE &amp; POWER Cabinet","PASSIVE",
U625="Sharing","PASSIVE",
U625="Sites strategiques &amp; DataCenter","PASSIVE",
U625="Exclu","Exclu",
U625="SAT","ACTIVE",
U625="SPARE-ISSUE","SPARE-ISSUE",
U625="Fiber CAmtel","ACTIVE",
U625="Fiber AOF","ACTIVE",
U625="Projet OCM (HUAWEI)","PLANNED WORKS",
U625="Projet OCM (NOKIA)","PLANNED WORKS",
U625="ACCESS-ISSUE","ACCESS-ISSUE",
U625="Projet OCM (ZTE, NOKIA, autres projets)","PLANNED WORKS",
U625="No root CAuse","No root cause",
U625="ODU HS","ACTIVE",
U625="IP &amp; VLAN","ACTIVE",
U625="Warehouse HUAWEI","SPARE-ISSUE",
U625="SPARE-HS","SPARE-ISSUE",
U625="Power Telco","ACTIVE"
),"")</f>
        <v/>
      </c>
      <c r="W625" s="51"/>
      <c r="X625" s="51"/>
      <c r="Y625" s="51"/>
      <c r="Z625" s="51"/>
      <c r="AA625" s="51"/>
      <c r="AB625" s="34" t="s">
        <v>5420</v>
      </c>
      <c r="AC625" s="34" t="str">
        <f>_xlfn.XLOOKUP(B625,[4]ALL!$B:$B,[4]ALL!$N:$N,"")</f>
        <v/>
      </c>
      <c r="AD625" s="34" t="s">
        <v>5420</v>
      </c>
      <c r="AE625" s="34"/>
      <c r="AF625" s="36" t="s">
        <v>5420</v>
      </c>
      <c r="AG625" s="29"/>
      <c r="AH625" s="35"/>
      <c r="AI625" s="29"/>
      <c r="AJ625" s="29" t="s">
        <v>5420</v>
      </c>
      <c r="AK625" s="36" t="s">
        <v>5420</v>
      </c>
      <c r="AL625" s="36" t="s">
        <v>5420</v>
      </c>
      <c r="AM625" s="36" t="s">
        <v>5420</v>
      </c>
      <c r="AN625" s="36" t="s">
        <v>5420</v>
      </c>
      <c r="AO625" s="36" t="s">
        <v>5420</v>
      </c>
      <c r="AP625" s="36" t="s">
        <v>5420</v>
      </c>
      <c r="AQ625" s="36" t="s">
        <v>5420</v>
      </c>
      <c r="AR625" s="36" t="s">
        <v>5420</v>
      </c>
      <c r="AS625" s="36" t="s">
        <v>5420</v>
      </c>
      <c r="AT625" s="36" t="s">
        <v>5420</v>
      </c>
      <c r="AU625" s="36" t="s">
        <v>5420</v>
      </c>
      <c r="AV625" s="36" t="s">
        <v>5420</v>
      </c>
      <c r="AW625" s="45"/>
      <c r="AX625" s="45" t="s">
        <v>5420</v>
      </c>
      <c r="AY625" s="45" t="s">
        <v>5420</v>
      </c>
      <c r="AZ625" s="45" t="s">
        <v>5420</v>
      </c>
      <c r="BA625" s="36" t="s">
        <v>5420</v>
      </c>
    </row>
    <row r="626" spans="1:53" s="58" customFormat="1" ht="15.6" hidden="1" x14ac:dyDescent="0.3">
      <c r="A626" s="27" t="s">
        <v>1184</v>
      </c>
      <c r="B626" s="28" t="s">
        <v>1185</v>
      </c>
      <c r="C626" s="29" t="str">
        <f>_xlfn.XLOOKUP(B626,'[1]daily break down'!$D:$D,'[1]daily break down'!$E:$E,"")</f>
        <v>OUEST</v>
      </c>
      <c r="D626" s="27" t="s">
        <v>11</v>
      </c>
      <c r="E626" s="27" t="s">
        <v>12</v>
      </c>
      <c r="F626" s="29" t="s">
        <v>102</v>
      </c>
      <c r="G626" s="27" t="s">
        <v>1184</v>
      </c>
      <c r="H626" s="39" t="str">
        <f>_xlfn.XLOOKUP(B626,[2]CALCULATION!$B:$B,[2]CALCULATION!$H:$H,"")</f>
        <v>NOKIA</v>
      </c>
      <c r="I626" s="25">
        <v>1.2866403848952581</v>
      </c>
      <c r="J626" s="25">
        <v>2.2614879306457981E-2</v>
      </c>
      <c r="K626" s="25">
        <v>1.5070641178199513E-2</v>
      </c>
      <c r="L626" s="25">
        <v>3.5670156634708122E-5</v>
      </c>
      <c r="M626" s="25">
        <v>0</v>
      </c>
      <c r="N626" s="25">
        <v>3.5670156634708122E-5</v>
      </c>
      <c r="O626" s="25">
        <v>3.5670156634708122E-5</v>
      </c>
      <c r="P626" s="25" t="s">
        <v>6366</v>
      </c>
      <c r="Q626" s="31" t="s">
        <v>5364</v>
      </c>
      <c r="R626" s="31"/>
      <c r="S626" s="32" t="str" cm="1">
        <f t="array" ref="S626">IFERROR(_xlfn.IFS(
U626="MPR ISSUE","PDH",
U626="BSS Hardware Issue","BSS",
U626="Sites strategiques, MLL, Pylone, etc.","ENVTECH",
U626="AKTIVCO DEFAUT GE &amp; POWER Cabinet","AKTIVCO",
U626="AKTIVCO Coupure ENEO &amp; Baisse de tension","AKTIVCO GRID ONLY",
U626="Coupure ENEO &amp; Baisse de tension","IHS GRID ONLY",
U626="Defaut GE &amp; POWER Cabinet","IHS",
U626="Sharing","Partners",
U626="Sites strategiques &amp; DataCenter","SST &amp; DC",
U626="Exclu","Exclu",
U626="SAT","SAT",
U626="SPARE-ISSUE","SPARE-ISSUE",
U626="Fiber CAmtel","TRANS_FO_CAMTEL",
U626="Fiber AOF","Fiber AOF",
U626="Projet OCM (HUAWEI)","TRAVAUX-HUAWEI",
U626="Projet OCM (NOKIA)","TRAVAUX-NOKIA",
U626="ACCESS-ISSUE","ACCESS-ISSUE",
U626="Projet OCM (ZTE, NOKIA, autres projets)","TRAVAUX OCM",
U626="No root CAuse","No root cause",
U626="ODU HS","PDH",
U626="IP &amp; VLAN","PDH",
U626="Warehouse HUAWEI","SPARE-ISSUE",
U626="SPARE-HS","SPARE-ISSUE",
U626="Power Telco","BSS"
),"")</f>
        <v/>
      </c>
      <c r="T626" s="32" t="str" cm="1">
        <f t="array" ref="T626">IFERROR(_xlfn.IFS(
U626="MPR ISSUE","TX ISSUE",
U626="BSS Hardware Issue","RAN ISSUE",
U626="Sites strategiques, MLL, Pylone, etc.","ENVTECH",
U626="AKTIVCO DEFAUT GE &amp; POWER Cabinet","POWER ISSUE",
U626="AKTIVCO Coupure ENEO &amp; Baisse de tension","POWER ISSUE",
U626="Coupure ENEO &amp; Baisse de tension","POWER ISSUE",
U626="Defaut GE &amp; POWER Cabinet","POWER ISSUE",
U626="Sharing","POWER ISSUE",
U626="Sites strategiques &amp; DataCenter","POWER ISSUE",
U626="Exclu","Exclu",
U626="SAT","TX ISSUE",
U626="SPARE-ISSUE","SPARE-ISSUE",
U626="Fiber CAmtel","TX ISSUE",
U626="Fiber AOF","TX ISSUE",
U626="Projet OCM (HUAWEI)","TRAVAUX-HUAWEI",
U626="Projet OCM (NOKIA)","TRAVAUX -NOKIA",
U626="ACCESS-ISSUE","ACCESS-ISSUE",
U626="Projet OCM (ZTE, NOKIA, autres projets)","TRAVAUX OCM",
U626="No root CAuse","No root cause",
U626="ODU HS","TX ISSUE",
U626="IP &amp; VLAN","TX ISSUE",
U626="Warehouse HUAWEI","SPARE-ISSUE",
U626="SPARE-HS","SPARE-ISSUE",
U626="Power Telco","RAN ISSUE"
),"")</f>
        <v/>
      </c>
      <c r="U626" s="33"/>
      <c r="V626" s="32" t="str" cm="1">
        <f t="array" ref="V626">IFERROR(_xlfn.IFS(
U626="MPR ISSUE","ACTIVE",
U626="BSS Hardware Issue","ACTIVE",
U626="Sites strategiques, MLL, Pylone, etc.","PASSIVE",
U626="AKTIVCO DEFAUT GE &amp; POWER Cabinet","PASSIVE",
U626="AKTIVCO Coupure ENEO &amp; Baisse de tension","PASSIVE",
U626="Coupure ENEO &amp; Baisse de tension","PASSIVE",
U626="Defaut GE &amp; POWER Cabinet","PASSIVE",
U626="Sharing","PASSIVE",
U626="Sites strategiques &amp; DataCenter","PASSIVE",
U626="Exclu","Exclu",
U626="SAT","ACTIVE",
U626="SPARE-ISSUE","SPARE-ISSUE",
U626="Fiber CAmtel","ACTIVE",
U626="Fiber AOF","ACTIVE",
U626="Projet OCM (HUAWEI)","PLANNED WORKS",
U626="Projet OCM (NOKIA)","PLANNED WORKS",
U626="ACCESS-ISSUE","ACCESS-ISSUE",
U626="Projet OCM (ZTE, NOKIA, autres projets)","PLANNED WORKS",
U626="No root CAuse","No root cause",
U626="ODU HS","ACTIVE",
U626="IP &amp; VLAN","ACTIVE",
U626="Warehouse HUAWEI","SPARE-ISSUE",
U626="SPARE-HS","SPARE-ISSUE",
U626="Power Telco","ACTIVE"
),"")</f>
        <v/>
      </c>
      <c r="W626" s="51"/>
      <c r="X626" s="51"/>
      <c r="Y626" s="51"/>
      <c r="Z626" s="51"/>
      <c r="AA626" s="51"/>
      <c r="AB626" s="34" t="s">
        <v>5420</v>
      </c>
      <c r="AC626" s="34" t="str">
        <f>_xlfn.XLOOKUP(B626,[4]ALL!$B:$B,[4]ALL!$N:$N,"")</f>
        <v/>
      </c>
      <c r="AD626" s="34" t="s">
        <v>5420</v>
      </c>
      <c r="AE626" s="34"/>
      <c r="AF626" s="36" t="s">
        <v>5420</v>
      </c>
      <c r="AG626" s="29"/>
      <c r="AH626" s="35"/>
      <c r="AI626" s="29"/>
      <c r="AJ626" s="29" t="s">
        <v>5420</v>
      </c>
      <c r="AK626" s="36" t="s">
        <v>5420</v>
      </c>
      <c r="AL626" s="36" t="s">
        <v>5420</v>
      </c>
      <c r="AM626" s="36" t="s">
        <v>5420</v>
      </c>
      <c r="AN626" s="36" t="s">
        <v>5420</v>
      </c>
      <c r="AO626" s="36" t="s">
        <v>5420</v>
      </c>
      <c r="AP626" s="36" t="s">
        <v>5420</v>
      </c>
      <c r="AQ626" s="36" t="s">
        <v>5420</v>
      </c>
      <c r="AR626" s="36" t="s">
        <v>5420</v>
      </c>
      <c r="AS626" s="36" t="s">
        <v>5420</v>
      </c>
      <c r="AT626" s="36" t="s">
        <v>5420</v>
      </c>
      <c r="AU626" s="36" t="s">
        <v>5420</v>
      </c>
      <c r="AV626" s="36" t="s">
        <v>5420</v>
      </c>
      <c r="AW626" s="45"/>
      <c r="AX626" s="45" t="s">
        <v>5420</v>
      </c>
      <c r="AY626" s="45" t="s">
        <v>5420</v>
      </c>
      <c r="AZ626" s="45" t="s">
        <v>5420</v>
      </c>
      <c r="BA626" s="36" t="s">
        <v>5420</v>
      </c>
    </row>
    <row r="627" spans="1:53" s="58" customFormat="1" ht="15.6" hidden="1" x14ac:dyDescent="0.3">
      <c r="A627" s="27" t="s">
        <v>1204</v>
      </c>
      <c r="B627" s="28" t="s">
        <v>1205</v>
      </c>
      <c r="C627" s="29" t="str">
        <f>_xlfn.XLOOKUP(B627,'[1]daily break down'!$D:$D,'[1]daily break down'!$E:$E,"")</f>
        <v>OUEST</v>
      </c>
      <c r="D627" s="27" t="s">
        <v>11</v>
      </c>
      <c r="E627" s="27" t="s">
        <v>12</v>
      </c>
      <c r="F627" s="29" t="s">
        <v>102</v>
      </c>
      <c r="G627" s="27" t="s">
        <v>1206</v>
      </c>
      <c r="H627" s="39" t="str">
        <f>_xlfn.XLOOKUP(B627,[2]CALCULATION!$B:$B,[2]CALCULATION!$H:$H,"")</f>
        <v>NOKIA</v>
      </c>
      <c r="I627" s="25">
        <v>7.1340313269589948E-5</v>
      </c>
      <c r="J627" s="25">
        <v>5.3505234952235873E-5</v>
      </c>
      <c r="K627" s="25">
        <v>5.3505234952235873E-5</v>
      </c>
      <c r="L627" s="25">
        <v>1.7835078317354061E-5</v>
      </c>
      <c r="M627" s="25">
        <v>7.1340313269589948E-5</v>
      </c>
      <c r="N627" s="25">
        <v>0</v>
      </c>
      <c r="O627" s="25">
        <v>1.7835078317354061E-5</v>
      </c>
      <c r="P627" s="25" t="s">
        <v>6366</v>
      </c>
      <c r="Q627" s="31" t="s">
        <v>5364</v>
      </c>
      <c r="R627" s="31"/>
      <c r="S627" s="32" t="str" cm="1">
        <f t="array" ref="S627">IFERROR(_xlfn.IFS(
U627="MPR ISSUE","PDH",
U627="BSS Hardware Issue","BSS",
U627="Sites strategiques, MLL, Pylone, etc.","ENVTECH",
U627="AKTIVCO DEFAUT GE &amp; POWER Cabinet","AKTIVCO",
U627="AKTIVCO Coupure ENEO &amp; Baisse de tension","AKTIVCO GRID ONLY",
U627="Coupure ENEO &amp; Baisse de tension","IHS GRID ONLY",
U627="Defaut GE &amp; POWER Cabinet","IHS",
U627="Sharing","Partners",
U627="Sites strategiques &amp; DataCenter","SST &amp; DC",
U627="Exclu","Exclu",
U627="SAT","SAT",
U627="SPARE-ISSUE","SPARE-ISSUE",
U627="Fiber CAmtel","TRANS_FO_CAMTEL",
U627="Fiber AOF","Fiber AOF",
U627="Projet OCM (HUAWEI)","TRAVAUX-HUAWEI",
U627="Projet OCM (NOKIA)","TRAVAUX-NOKIA",
U627="ACCESS-ISSUE","ACCESS-ISSUE",
U627="Projet OCM (ZTE, NOKIA, autres projets)","TRAVAUX OCM",
U627="No root CAuse","No root cause",
U627="ODU HS","PDH",
U627="IP &amp; VLAN","PDH",
U627="Warehouse HUAWEI","SPARE-ISSUE",
U627="SPARE-HS","SPARE-ISSUE",
U627="Power Telco","BSS"
),"")</f>
        <v/>
      </c>
      <c r="T627" s="32" t="str" cm="1">
        <f t="array" ref="T627">IFERROR(_xlfn.IFS(
U627="MPR ISSUE","TX ISSUE",
U627="BSS Hardware Issue","RAN ISSUE",
U627="Sites strategiques, MLL, Pylone, etc.","ENVTECH",
U627="AKTIVCO DEFAUT GE &amp; POWER Cabinet","POWER ISSUE",
U627="AKTIVCO Coupure ENEO &amp; Baisse de tension","POWER ISSUE",
U627="Coupure ENEO &amp; Baisse de tension","POWER ISSUE",
U627="Defaut GE &amp; POWER Cabinet","POWER ISSUE",
U627="Sharing","POWER ISSUE",
U627="Sites strategiques &amp; DataCenter","POWER ISSUE",
U627="Exclu","Exclu",
U627="SAT","TX ISSUE",
U627="SPARE-ISSUE","SPARE-ISSUE",
U627="Fiber CAmtel","TX ISSUE",
U627="Fiber AOF","TX ISSUE",
U627="Projet OCM (HUAWEI)","TRAVAUX-HUAWEI",
U627="Projet OCM (NOKIA)","TRAVAUX -NOKIA",
U627="ACCESS-ISSUE","ACCESS-ISSUE",
U627="Projet OCM (ZTE, NOKIA, autres projets)","TRAVAUX OCM",
U627="No root CAuse","No root cause",
U627="ODU HS","TX ISSUE",
U627="IP &amp; VLAN","TX ISSUE",
U627="Warehouse HUAWEI","SPARE-ISSUE",
U627="SPARE-HS","SPARE-ISSUE",
U627="Power Telco","RAN ISSUE"
),"")</f>
        <v/>
      </c>
      <c r="U627" s="33"/>
      <c r="V627" s="32" t="str" cm="1">
        <f t="array" ref="V627">IFERROR(_xlfn.IFS(
U627="MPR ISSUE","ACTIVE",
U627="BSS Hardware Issue","ACTIVE",
U627="Sites strategiques, MLL, Pylone, etc.","PASSIVE",
U627="AKTIVCO DEFAUT GE &amp; POWER Cabinet","PASSIVE",
U627="AKTIVCO Coupure ENEO &amp; Baisse de tension","PASSIVE",
U627="Coupure ENEO &amp; Baisse de tension","PASSIVE",
U627="Defaut GE &amp; POWER Cabinet","PASSIVE",
U627="Sharing","PASSIVE",
U627="Sites strategiques &amp; DataCenter","PASSIVE",
U627="Exclu","Exclu",
U627="SAT","ACTIVE",
U627="SPARE-ISSUE","SPARE-ISSUE",
U627="Fiber CAmtel","ACTIVE",
U627="Fiber AOF","ACTIVE",
U627="Projet OCM (HUAWEI)","PLANNED WORKS",
U627="Projet OCM (NOKIA)","PLANNED WORKS",
U627="ACCESS-ISSUE","ACCESS-ISSUE",
U627="Projet OCM (ZTE, NOKIA, autres projets)","PLANNED WORKS",
U627="No root CAuse","No root cause",
U627="ODU HS","ACTIVE",
U627="IP &amp; VLAN","ACTIVE",
U627="Warehouse HUAWEI","SPARE-ISSUE",
U627="SPARE-HS","SPARE-ISSUE",
U627="Power Telco","ACTIVE"
),"")</f>
        <v/>
      </c>
      <c r="W627" s="51"/>
      <c r="X627" s="51"/>
      <c r="Y627" s="51"/>
      <c r="Z627" s="51"/>
      <c r="AA627" s="51"/>
      <c r="AB627" s="34" t="s">
        <v>5420</v>
      </c>
      <c r="AC627" s="34" t="str">
        <f>_xlfn.XLOOKUP(B627,[4]ALL!$B:$B,[4]ALL!$N:$N,"")</f>
        <v/>
      </c>
      <c r="AD627" s="34" t="s">
        <v>5420</v>
      </c>
      <c r="AE627" s="34"/>
      <c r="AF627" s="36" t="s">
        <v>5420</v>
      </c>
      <c r="AG627" s="29"/>
      <c r="AH627" s="35"/>
      <c r="AI627" s="29"/>
      <c r="AJ627" s="29" t="s">
        <v>5420</v>
      </c>
      <c r="AK627" s="36" t="s">
        <v>5420</v>
      </c>
      <c r="AL627" s="36" t="s">
        <v>5420</v>
      </c>
      <c r="AM627" s="36" t="s">
        <v>5420</v>
      </c>
      <c r="AN627" s="36" t="s">
        <v>5420</v>
      </c>
      <c r="AO627" s="36" t="s">
        <v>5420</v>
      </c>
      <c r="AP627" s="36" t="s">
        <v>5420</v>
      </c>
      <c r="AQ627" s="36" t="s">
        <v>5420</v>
      </c>
      <c r="AR627" s="36" t="s">
        <v>5420</v>
      </c>
      <c r="AS627" s="36" t="s">
        <v>5420</v>
      </c>
      <c r="AT627" s="36" t="s">
        <v>5420</v>
      </c>
      <c r="AU627" s="36" t="s">
        <v>5420</v>
      </c>
      <c r="AV627" s="36" t="s">
        <v>5420</v>
      </c>
      <c r="AW627" s="45"/>
      <c r="AX627" s="45" t="s">
        <v>5420</v>
      </c>
      <c r="AY627" s="45" t="s">
        <v>5420</v>
      </c>
      <c r="AZ627" s="45" t="s">
        <v>5420</v>
      </c>
      <c r="BA627" s="36" t="s">
        <v>5420</v>
      </c>
    </row>
    <row r="628" spans="1:53" s="58" customFormat="1" ht="15.6" hidden="1" x14ac:dyDescent="0.3">
      <c r="A628" s="27" t="s">
        <v>1892</v>
      </c>
      <c r="B628" s="28" t="s">
        <v>1893</v>
      </c>
      <c r="C628" s="29" t="str">
        <f>_xlfn.XLOOKUP(B628,'[1]daily break down'!$D:$D,'[1]daily break down'!$E:$E,"")</f>
        <v>Yaounde</v>
      </c>
      <c r="D628" s="27" t="s">
        <v>11</v>
      </c>
      <c r="E628" s="27" t="s">
        <v>145</v>
      </c>
      <c r="F628" s="29" t="s">
        <v>37</v>
      </c>
      <c r="G628" s="27" t="s">
        <v>38</v>
      </c>
      <c r="H628" s="30" t="str">
        <f>_xlfn.XLOOKUP(B628,[2]CALCULATION!$B:$B,[2]CALCULATION!$H:$H,"")</f>
        <v>ZTE</v>
      </c>
      <c r="I628" s="25">
        <v>0</v>
      </c>
      <c r="J628" s="25">
        <v>5.7896860465928885E-17</v>
      </c>
      <c r="K628" s="25">
        <v>20.861762448171259</v>
      </c>
      <c r="L628" s="25">
        <v>3.4756287221808462</v>
      </c>
      <c r="M628" s="25">
        <v>0</v>
      </c>
      <c r="N628" s="25">
        <v>5.7896860465928885E-17</v>
      </c>
      <c r="O628" s="25">
        <v>1.1579372093185777E-16</v>
      </c>
      <c r="P628" s="25" t="s">
        <v>6366</v>
      </c>
      <c r="Q628" s="31" t="s">
        <v>5364</v>
      </c>
      <c r="R628" s="31"/>
      <c r="S628" s="32" t="str" cm="1">
        <f t="array" ref="S628">IFERROR(_xlfn.IFS(
U628="MPR ISSUE","PDH",
U628="BSS Hardware Issue","BSS",
U628="Sites strategiques, MLL, Pylone, etc.","ENVTECH",
U628="AKTIVCO DEFAUT GE &amp; POWER Cabinet","AKTIVCO",
U628="AKTIVCO Coupure ENEO &amp; Baisse de tension","AKTIVCO GRID ONLY",
U628="Coupure ENEO &amp; Baisse de tension","IHS GRID ONLY",
U628="Defaut GE &amp; POWER Cabinet","IHS",
U628="Sharing","Partners",
U628="Sites strategiques &amp; DataCenter","SST &amp; DC",
U628="Exclu","Exclu",
U628="SAT","SAT",
U628="SPARE-ISSUE","SPARE-ISSUE",
U628="Fiber CAmtel","TRANS_FO_CAMTEL",
U628="Fiber AOF","Fiber AOF",
U628="Projet OCM (HUAWEI)","TRAVAUX-HUAWEI",
U628="Projet OCM (NOKIA)","TRAVAUX-NOKIA",
U628="ACCESS-ISSUE","ACCESS-ISSUE",
U628="Projet OCM (ZTE, NOKIA, autres projets)","TRAVAUX OCM",
U628="No root CAuse","No root cause",
U628="ODU HS","PDH",
U628="IP &amp; VLAN","PDH",
U628="Warehouse HUAWEI","SPARE-ISSUE",
U628="SPARE-HS","SPARE-ISSUE",
U628="Power Telco","BSS"
),"")</f>
        <v/>
      </c>
      <c r="T628" s="32" t="str" cm="1">
        <f t="array" ref="T628">IFERROR(_xlfn.IFS(
U628="MPR ISSUE","TX ISSUE",
U628="BSS Hardware Issue","RAN ISSUE",
U628="Sites strategiques, MLL, Pylone, etc.","ENVTECH",
U628="AKTIVCO DEFAUT GE &amp; POWER Cabinet","POWER ISSUE",
U628="AKTIVCO Coupure ENEO &amp; Baisse de tension","POWER ISSUE",
U628="Coupure ENEO &amp; Baisse de tension","POWER ISSUE",
U628="Defaut GE &amp; POWER Cabinet","POWER ISSUE",
U628="Sharing","POWER ISSUE",
U628="Sites strategiques &amp; DataCenter","POWER ISSUE",
U628="Exclu","Exclu",
U628="SAT","TX ISSUE",
U628="SPARE-ISSUE","SPARE-ISSUE",
U628="Fiber CAmtel","TX ISSUE",
U628="Fiber AOF","TX ISSUE",
U628="Projet OCM (HUAWEI)","TRAVAUX-HUAWEI",
U628="Projet OCM (NOKIA)","TRAVAUX -NOKIA",
U628="ACCESS-ISSUE","ACCESS-ISSUE",
U628="Projet OCM (ZTE, NOKIA, autres projets)","TRAVAUX OCM",
U628="No root CAuse","No root cause",
U628="ODU HS","TX ISSUE",
U628="IP &amp; VLAN","TX ISSUE",
U628="Warehouse HUAWEI","SPARE-ISSUE",
U628="SPARE-HS","SPARE-ISSUE",
U628="Power Telco","RAN ISSUE"
),"")</f>
        <v/>
      </c>
      <c r="U628" s="33"/>
      <c r="V628" s="32" t="str" cm="1">
        <f t="array" ref="V628">IFERROR(_xlfn.IFS(
U628="MPR ISSUE","ACTIVE",
U628="BSS Hardware Issue","ACTIVE",
U628="Sites strategiques, MLL, Pylone, etc.","PASSIVE",
U628="AKTIVCO DEFAUT GE &amp; POWER Cabinet","PASSIVE",
U628="AKTIVCO Coupure ENEO &amp; Baisse de tension","PASSIVE",
U628="Coupure ENEO &amp; Baisse de tension","PASSIVE",
U628="Defaut GE &amp; POWER Cabinet","PASSIVE",
U628="Sharing","PASSIVE",
U628="Sites strategiques &amp; DataCenter","PASSIVE",
U628="Exclu","Exclu",
U628="SAT","ACTIVE",
U628="SPARE-ISSUE","SPARE-ISSUE",
U628="Fiber CAmtel","ACTIVE",
U628="Fiber AOF","ACTIVE",
U628="Projet OCM (HUAWEI)","PLANNED WORKS",
U628="Projet OCM (NOKIA)","PLANNED WORKS",
U628="ACCESS-ISSUE","ACCESS-ISSUE",
U628="Projet OCM (ZTE, NOKIA, autres projets)","PLANNED WORKS",
U628="No root CAuse","No root cause",
U628="ODU HS","ACTIVE",
U628="IP &amp; VLAN","ACTIVE",
U628="Warehouse HUAWEI","SPARE-ISSUE",
U628="SPARE-HS","SPARE-ISSUE",
U628="Power Telco","ACTIVE"
),"")</f>
        <v/>
      </c>
      <c r="W628" s="51"/>
      <c r="X628" s="51"/>
      <c r="Y628" s="51"/>
      <c r="Z628" s="51"/>
      <c r="AA628" s="51"/>
      <c r="AB628" s="34" t="s">
        <v>5420</v>
      </c>
      <c r="AC628" s="34" t="str">
        <f>_xlfn.XLOOKUP(B628,[4]ALL!$B:$B,[4]ALL!$N:$N,"")</f>
        <v/>
      </c>
      <c r="AD628" s="34" t="s">
        <v>5420</v>
      </c>
      <c r="AE628" s="34"/>
      <c r="AF628" s="36" t="s">
        <v>5420</v>
      </c>
      <c r="AG628" s="29"/>
      <c r="AH628" s="35"/>
      <c r="AI628" s="29"/>
      <c r="AJ628" s="29" t="s">
        <v>5420</v>
      </c>
      <c r="AK628" s="36" t="s">
        <v>5420</v>
      </c>
      <c r="AL628" s="36" t="s">
        <v>5420</v>
      </c>
      <c r="AM628" s="36" t="s">
        <v>5420</v>
      </c>
      <c r="AN628" s="36" t="s">
        <v>5420</v>
      </c>
      <c r="AO628" s="36" t="s">
        <v>5420</v>
      </c>
      <c r="AP628" s="36" t="s">
        <v>5420</v>
      </c>
      <c r="AQ628" s="36" t="s">
        <v>5420</v>
      </c>
      <c r="AR628" s="36" t="s">
        <v>5420</v>
      </c>
      <c r="AS628" s="36" t="s">
        <v>5420</v>
      </c>
      <c r="AT628" s="36" t="s">
        <v>5420</v>
      </c>
      <c r="AU628" s="36" t="s">
        <v>5420</v>
      </c>
      <c r="AV628" s="36" t="s">
        <v>5420</v>
      </c>
      <c r="AW628" s="45"/>
      <c r="AX628" s="45" t="s">
        <v>5420</v>
      </c>
      <c r="AY628" s="45" t="s">
        <v>5420</v>
      </c>
      <c r="AZ628" s="45" t="s">
        <v>5420</v>
      </c>
      <c r="BA628" s="36" t="s">
        <v>5420</v>
      </c>
    </row>
    <row r="629" spans="1:53" s="58" customFormat="1" ht="15.6" hidden="1" x14ac:dyDescent="0.3">
      <c r="A629" s="27" t="s">
        <v>2097</v>
      </c>
      <c r="B629" s="28" t="s">
        <v>2098</v>
      </c>
      <c r="C629" s="29" t="str">
        <f>_xlfn.XLOOKUP(B629,'[1]daily break down'!$D:$D,'[1]daily break down'!$E:$E,"")</f>
        <v>LITTORAL</v>
      </c>
      <c r="D629" s="27" t="s">
        <v>21</v>
      </c>
      <c r="E629" s="27" t="s">
        <v>89</v>
      </c>
      <c r="F629" s="29" t="s">
        <v>69</v>
      </c>
      <c r="G629" s="27" t="s">
        <v>502</v>
      </c>
      <c r="H629" s="30" t="str">
        <f>_xlfn.XLOOKUP(B629,[2]CALCULATION!$B:$B,[2]CALCULATION!$H:$H,"")</f>
        <v>ZTE</v>
      </c>
      <c r="I629" s="25">
        <v>0</v>
      </c>
      <c r="J629" s="25">
        <v>8.6845290698893322E-17</v>
      </c>
      <c r="K629" s="25">
        <v>7.9608183140652216E-17</v>
      </c>
      <c r="L629" s="25">
        <v>0</v>
      </c>
      <c r="M629" s="25">
        <v>0</v>
      </c>
      <c r="N629" s="25">
        <v>0</v>
      </c>
      <c r="O629" s="25">
        <v>0</v>
      </c>
      <c r="P629" s="25" t="s">
        <v>6366</v>
      </c>
      <c r="Q629" s="31" t="s">
        <v>5364</v>
      </c>
      <c r="R629" s="31"/>
      <c r="S629" s="32" t="str" cm="1">
        <f t="array" ref="S629">IFERROR(_xlfn.IFS(
U629="MPR ISSUE","PDH",
U629="BSS Hardware Issue","BSS",
U629="Sites strategiques, MLL, Pylone, etc.","ENVTECH",
U629="AKTIVCO DEFAUT GE &amp; POWER Cabinet","AKTIVCO",
U629="AKTIVCO Coupure ENEO &amp; Baisse de tension","AKTIVCO GRID ONLY",
U629="Coupure ENEO &amp; Baisse de tension","IHS GRID ONLY",
U629="Defaut GE &amp; POWER Cabinet","IHS",
U629="Sharing","Partners",
U629="Sites strategiques &amp; DataCenter","SST &amp; DC",
U629="Exclu","Exclu",
U629="SAT","SAT",
U629="SPARE-ISSUE","SPARE-ISSUE",
U629="Fiber CAmtel","TRANS_FO_CAMTEL",
U629="Fiber AOF","Fiber AOF",
U629="Projet OCM (HUAWEI)","TRAVAUX-HUAWEI",
U629="Projet OCM (NOKIA)","TRAVAUX-NOKIA",
U629="ACCESS-ISSUE","ACCESS-ISSUE",
U629="Projet OCM (ZTE, NOKIA, autres projets)","TRAVAUX OCM",
U629="No root CAuse","No root cause",
U629="ODU HS","PDH",
U629="IP &amp; VLAN","PDH",
U629="Warehouse HUAWEI","SPARE-ISSUE",
U629="SPARE-HS","SPARE-ISSUE",
U629="Power Telco","BSS"
),"")</f>
        <v/>
      </c>
      <c r="T629" s="32" t="str" cm="1">
        <f t="array" ref="T629">IFERROR(_xlfn.IFS(
U629="MPR ISSUE","TX ISSUE",
U629="BSS Hardware Issue","RAN ISSUE",
U629="Sites strategiques, MLL, Pylone, etc.","ENVTECH",
U629="AKTIVCO DEFAUT GE &amp; POWER Cabinet","POWER ISSUE",
U629="AKTIVCO Coupure ENEO &amp; Baisse de tension","POWER ISSUE",
U629="Coupure ENEO &amp; Baisse de tension","POWER ISSUE",
U629="Defaut GE &amp; POWER Cabinet","POWER ISSUE",
U629="Sharing","POWER ISSUE",
U629="Sites strategiques &amp; DataCenter","POWER ISSUE",
U629="Exclu","Exclu",
U629="SAT","TX ISSUE",
U629="SPARE-ISSUE","SPARE-ISSUE",
U629="Fiber CAmtel","TX ISSUE",
U629="Fiber AOF","TX ISSUE",
U629="Projet OCM (HUAWEI)","TRAVAUX-HUAWEI",
U629="Projet OCM (NOKIA)","TRAVAUX -NOKIA",
U629="ACCESS-ISSUE","ACCESS-ISSUE",
U629="Projet OCM (ZTE, NOKIA, autres projets)","TRAVAUX OCM",
U629="No root CAuse","No root cause",
U629="ODU HS","TX ISSUE",
U629="IP &amp; VLAN","TX ISSUE",
U629="Warehouse HUAWEI","SPARE-ISSUE",
U629="SPARE-HS","SPARE-ISSUE",
U629="Power Telco","RAN ISSUE"
),"")</f>
        <v/>
      </c>
      <c r="U629" s="33"/>
      <c r="V629" s="32" t="str" cm="1">
        <f t="array" ref="V629">IFERROR(_xlfn.IFS(
U629="MPR ISSUE","ACTIVE",
U629="BSS Hardware Issue","ACTIVE",
U629="Sites strategiques, MLL, Pylone, etc.","PASSIVE",
U629="AKTIVCO DEFAUT GE &amp; POWER Cabinet","PASSIVE",
U629="AKTIVCO Coupure ENEO &amp; Baisse de tension","PASSIVE",
U629="Coupure ENEO &amp; Baisse de tension","PASSIVE",
U629="Defaut GE &amp; POWER Cabinet","PASSIVE",
U629="Sharing","PASSIVE",
U629="Sites strategiques &amp; DataCenter","PASSIVE",
U629="Exclu","Exclu",
U629="SAT","ACTIVE",
U629="SPARE-ISSUE","SPARE-ISSUE",
U629="Fiber CAmtel","ACTIVE",
U629="Fiber AOF","ACTIVE",
U629="Projet OCM (HUAWEI)","PLANNED WORKS",
U629="Projet OCM (NOKIA)","PLANNED WORKS",
U629="ACCESS-ISSUE","ACCESS-ISSUE",
U629="Projet OCM (ZTE, NOKIA, autres projets)","PLANNED WORKS",
U629="No root CAuse","No root cause",
U629="ODU HS","ACTIVE",
U629="IP &amp; VLAN","ACTIVE",
U629="Warehouse HUAWEI","SPARE-ISSUE",
U629="SPARE-HS","SPARE-ISSUE",
U629="Power Telco","ACTIVE"
),"")</f>
        <v/>
      </c>
      <c r="W629" s="51"/>
      <c r="X629" s="51"/>
      <c r="Y629" s="51"/>
      <c r="Z629" s="51"/>
      <c r="AA629" s="51"/>
      <c r="AB629" s="34" t="s">
        <v>5420</v>
      </c>
      <c r="AC629" s="34" t="str">
        <f>_xlfn.XLOOKUP(B629,[4]ALL!$B:$B,[4]ALL!$N:$N,"")</f>
        <v/>
      </c>
      <c r="AD629" s="34" t="s">
        <v>5420</v>
      </c>
      <c r="AE629" s="34"/>
      <c r="AF629" s="36" t="s">
        <v>5420</v>
      </c>
      <c r="AG629" s="29"/>
      <c r="AH629" s="35"/>
      <c r="AI629" s="29"/>
      <c r="AJ629" s="29" t="s">
        <v>5420</v>
      </c>
      <c r="AK629" s="36" t="s">
        <v>5420</v>
      </c>
      <c r="AL629" s="36" t="s">
        <v>5420</v>
      </c>
      <c r="AM629" s="36" t="s">
        <v>5420</v>
      </c>
      <c r="AN629" s="36" t="s">
        <v>5420</v>
      </c>
      <c r="AO629" s="36" t="s">
        <v>5420</v>
      </c>
      <c r="AP629" s="36" t="s">
        <v>5420</v>
      </c>
      <c r="AQ629" s="36" t="s">
        <v>5420</v>
      </c>
      <c r="AR629" s="36" t="s">
        <v>5420</v>
      </c>
      <c r="AS629" s="36" t="s">
        <v>5420</v>
      </c>
      <c r="AT629" s="36" t="s">
        <v>5420</v>
      </c>
      <c r="AU629" s="36" t="s">
        <v>5420</v>
      </c>
      <c r="AV629" s="36" t="s">
        <v>5420</v>
      </c>
      <c r="AW629" s="45"/>
      <c r="AX629" s="45" t="s">
        <v>5420</v>
      </c>
      <c r="AY629" s="45" t="s">
        <v>5420</v>
      </c>
      <c r="AZ629" s="45" t="s">
        <v>5420</v>
      </c>
      <c r="BA629" s="36" t="s">
        <v>5420</v>
      </c>
    </row>
    <row r="630" spans="1:53" s="58" customFormat="1" ht="15.6" hidden="1" x14ac:dyDescent="0.3">
      <c r="A630" s="27" t="s">
        <v>28</v>
      </c>
      <c r="B630" s="28" t="s">
        <v>29</v>
      </c>
      <c r="C630" s="29" t="str">
        <f>_xlfn.XLOOKUP(B630,'[1]daily break down'!$D:$D,'[1]daily break down'!$E:$E,"")</f>
        <v>Douala</v>
      </c>
      <c r="D630" s="27" t="s">
        <v>21</v>
      </c>
      <c r="E630" s="27" t="s">
        <v>30</v>
      </c>
      <c r="F630" s="29" t="s">
        <v>31</v>
      </c>
      <c r="G630" s="27" t="s">
        <v>32</v>
      </c>
      <c r="H630" s="30" t="str">
        <f>_xlfn.XLOOKUP(B630,[2]CALCULATION!$B:$B,[2]CALCULATION!$H:$H,"")</f>
        <v>ZTE</v>
      </c>
      <c r="I630" s="25">
        <v>0</v>
      </c>
      <c r="J630" s="25">
        <v>0</v>
      </c>
      <c r="K630" s="25">
        <v>0</v>
      </c>
      <c r="L630" s="25">
        <v>0</v>
      </c>
      <c r="M630" s="25">
        <v>61.36729417606216</v>
      </c>
      <c r="N630" s="25">
        <v>61.405247222721577</v>
      </c>
      <c r="O630" s="25">
        <v>0</v>
      </c>
      <c r="P630" s="25" t="s">
        <v>6366</v>
      </c>
      <c r="Q630" s="31" t="s">
        <v>5364</v>
      </c>
      <c r="R630" s="31"/>
      <c r="S630" s="32" t="str" cm="1">
        <f t="array" ref="S630">IFERROR(_xlfn.IFS(
U630="MPR ISSUE","PDH",
U630="BSS Hardware Issue","BSS",
U630="Sites strategiques, MLL, Pylone, etc.","ENVTECH",
U630="AKTIVCO DEFAUT GE &amp; POWER Cabinet","AKTIVCO",
U630="AKTIVCO Coupure ENEO &amp; Baisse de tension","AKTIVCO GRID ONLY",
U630="Coupure ENEO &amp; Baisse de tension","IHS GRID ONLY",
U630="Defaut GE &amp; POWER Cabinet","IHS",
U630="Sharing","Partners",
U630="Sites strategiques &amp; DataCenter","SST &amp; DC",
U630="Exclu","Exclu",
U630="SAT","SAT",
U630="SPARE-ISSUE","SPARE-ISSUE",
U630="Fiber CAmtel","TRANS_FO_CAMTEL",
U630="Fiber AOF","Fiber AOF",
U630="Projet OCM (HUAWEI)","TRAVAUX-HUAWEI",
U630="Projet OCM (NOKIA)","TRAVAUX-NOKIA",
U630="ACCESS-ISSUE","ACCESS-ISSUE",
U630="Projet OCM (ZTE, NOKIA, autres projets)","TRAVAUX OCM",
U630="No root CAuse","No root cause",
U630="ODU HS","PDH",
U630="IP &amp; VLAN","PDH",
U630="Warehouse HUAWEI","SPARE-ISSUE",
U630="SPARE-HS","SPARE-ISSUE",
U630="Power Telco","BSS"
),"")</f>
        <v/>
      </c>
      <c r="T630" s="32" t="str" cm="1">
        <f t="array" ref="T630">IFERROR(_xlfn.IFS(
U630="MPR ISSUE","TX ISSUE",
U630="BSS Hardware Issue","RAN ISSUE",
U630="Sites strategiques, MLL, Pylone, etc.","ENVTECH",
U630="AKTIVCO DEFAUT GE &amp; POWER Cabinet","POWER ISSUE",
U630="AKTIVCO Coupure ENEO &amp; Baisse de tension","POWER ISSUE",
U630="Coupure ENEO &amp; Baisse de tension","POWER ISSUE",
U630="Defaut GE &amp; POWER Cabinet","POWER ISSUE",
U630="Sharing","POWER ISSUE",
U630="Sites strategiques &amp; DataCenter","POWER ISSUE",
U630="Exclu","Exclu",
U630="SAT","TX ISSUE",
U630="SPARE-ISSUE","SPARE-ISSUE",
U630="Fiber CAmtel","TX ISSUE",
U630="Fiber AOF","TX ISSUE",
U630="Projet OCM (HUAWEI)","TRAVAUX-HUAWEI",
U630="Projet OCM (NOKIA)","TRAVAUX -NOKIA",
U630="ACCESS-ISSUE","ACCESS-ISSUE",
U630="Projet OCM (ZTE, NOKIA, autres projets)","TRAVAUX OCM",
U630="No root CAuse","No root cause",
U630="ODU HS","TX ISSUE",
U630="IP &amp; VLAN","TX ISSUE",
U630="Warehouse HUAWEI","SPARE-ISSUE",
U630="SPARE-HS","SPARE-ISSUE",
U630="Power Telco","RAN ISSUE"
),"")</f>
        <v/>
      </c>
      <c r="U630" s="33"/>
      <c r="V630" s="32" t="str" cm="1">
        <f t="array" ref="V630">IFERROR(_xlfn.IFS(
U630="MPR ISSUE","ACTIVE",
U630="BSS Hardware Issue","ACTIVE",
U630="Sites strategiques, MLL, Pylone, etc.","PASSIVE",
U630="AKTIVCO DEFAUT GE &amp; POWER Cabinet","PASSIVE",
U630="AKTIVCO Coupure ENEO &amp; Baisse de tension","PASSIVE",
U630="Coupure ENEO &amp; Baisse de tension","PASSIVE",
U630="Defaut GE &amp; POWER Cabinet","PASSIVE",
U630="Sharing","PASSIVE",
U630="Sites strategiques &amp; DataCenter","PASSIVE",
U630="Exclu","Exclu",
U630="SAT","ACTIVE",
U630="SPARE-ISSUE","SPARE-ISSUE",
U630="Fiber CAmtel","ACTIVE",
U630="Fiber AOF","ACTIVE",
U630="Projet OCM (HUAWEI)","PLANNED WORKS",
U630="Projet OCM (NOKIA)","PLANNED WORKS",
U630="ACCESS-ISSUE","ACCESS-ISSUE",
U630="Projet OCM (ZTE, NOKIA, autres projets)","PLANNED WORKS",
U630="No root CAuse","No root cause",
U630="ODU HS","ACTIVE",
U630="IP &amp; VLAN","ACTIVE",
U630="Warehouse HUAWEI","SPARE-ISSUE",
U630="SPARE-HS","SPARE-ISSUE",
U630="Power Telco","ACTIVE"
),"")</f>
        <v/>
      </c>
      <c r="W630" s="51"/>
      <c r="X630" s="51"/>
      <c r="Y630" s="51"/>
      <c r="Z630" s="51"/>
      <c r="AA630" s="51"/>
      <c r="AB630" s="34" t="s">
        <v>29</v>
      </c>
      <c r="AC630" s="34" t="str">
        <f>_xlfn.XLOOKUP(B630,[4]ALL!$B:$B,[4]ALL!$N:$N,"")</f>
        <v/>
      </c>
      <c r="AD630" s="34" t="s">
        <v>5420</v>
      </c>
      <c r="AE630" s="36"/>
      <c r="AF630" s="36" t="s">
        <v>5420</v>
      </c>
      <c r="AG630" s="29"/>
      <c r="AH630" s="35"/>
      <c r="AI630" s="29"/>
      <c r="AJ630" s="29" t="s">
        <v>5420</v>
      </c>
      <c r="AK630" s="36" t="s">
        <v>5420</v>
      </c>
      <c r="AL630" s="36" t="s">
        <v>5420</v>
      </c>
      <c r="AM630" s="36" t="s">
        <v>5420</v>
      </c>
      <c r="AN630" s="36" t="s">
        <v>5420</v>
      </c>
      <c r="AO630" s="36" t="s">
        <v>5420</v>
      </c>
      <c r="AP630" s="36" t="s">
        <v>5420</v>
      </c>
      <c r="AQ630" s="36" t="s">
        <v>5420</v>
      </c>
      <c r="AR630" s="36" t="s">
        <v>5420</v>
      </c>
      <c r="AS630" s="36" t="s">
        <v>5420</v>
      </c>
      <c r="AT630" s="36" t="s">
        <v>5420</v>
      </c>
      <c r="AU630" s="36" t="s">
        <v>5420</v>
      </c>
      <c r="AV630" s="36" t="s">
        <v>5420</v>
      </c>
      <c r="AW630" s="45"/>
      <c r="AX630" s="45" t="s">
        <v>5420</v>
      </c>
      <c r="AY630" s="45" t="s">
        <v>5420</v>
      </c>
      <c r="AZ630" s="45" t="s">
        <v>5420</v>
      </c>
      <c r="BA630" s="36" t="s">
        <v>29</v>
      </c>
    </row>
    <row r="631" spans="1:53" s="58" customFormat="1" ht="15.6" hidden="1" x14ac:dyDescent="0.3">
      <c r="A631" s="27" t="s">
        <v>45</v>
      </c>
      <c r="B631" s="27" t="s">
        <v>46</v>
      </c>
      <c r="C631" s="29" t="str">
        <f>_xlfn.XLOOKUP(B631,'[1]daily break down'!$D:$D,'[1]daily break down'!$E:$E,"")</f>
        <v>Douala</v>
      </c>
      <c r="D631" s="27" t="s">
        <v>21</v>
      </c>
      <c r="E631" s="27" t="s">
        <v>30</v>
      </c>
      <c r="F631" s="29" t="s">
        <v>31</v>
      </c>
      <c r="G631" s="27" t="s">
        <v>32</v>
      </c>
      <c r="H631" s="30" t="str">
        <f>_xlfn.XLOOKUP(B631,[2]CALCULATION!$B:$B,[2]CALCULATION!$H:$H,"")</f>
        <v>ZTE</v>
      </c>
      <c r="I631" s="25">
        <v>0</v>
      </c>
      <c r="J631" s="25">
        <v>3.2373877460170717</v>
      </c>
      <c r="K631" s="25">
        <v>6.097474410229629</v>
      </c>
      <c r="L631" s="25">
        <v>0</v>
      </c>
      <c r="M631" s="25">
        <v>57.271022563514265</v>
      </c>
      <c r="N631" s="25">
        <v>56.318504535817112</v>
      </c>
      <c r="O631" s="25">
        <v>0</v>
      </c>
      <c r="P631" s="25" t="s">
        <v>6366</v>
      </c>
      <c r="Q631" s="31" t="s">
        <v>5364</v>
      </c>
      <c r="R631" s="31"/>
      <c r="S631" s="32" t="str" cm="1">
        <f t="array" ref="S631">IFERROR(_xlfn.IFS(
U631="MPR ISSUE","PDH",
U631="BSS Hardware Issue","BSS",
U631="Sites strategiques, MLL, Pylone, etc.","ENVTECH",
U631="AKTIVCO DEFAUT GE &amp; POWER Cabinet","AKTIVCO",
U631="AKTIVCO Coupure ENEO &amp; Baisse de tension","AKTIVCO GRID ONLY",
U631="Coupure ENEO &amp; Baisse de tension","IHS GRID ONLY",
U631="Defaut GE &amp; POWER Cabinet","IHS",
U631="Sharing","Partners",
U631="Sites strategiques &amp; DataCenter","SST &amp; DC",
U631="Exclu","Exclu",
U631="SAT","SAT",
U631="SPARE-ISSUE","SPARE-ISSUE",
U631="Fiber CAmtel","TRANS_FO_CAMTEL",
U631="Fiber AOF","Fiber AOF",
U631="Projet OCM (HUAWEI)","TRAVAUX-HUAWEI",
U631="Projet OCM (NOKIA)","TRAVAUX-NOKIA",
U631="ACCESS-ISSUE","ACCESS-ISSUE",
U631="Projet OCM (ZTE, NOKIA, autres projets)","TRAVAUX OCM",
U631="No root CAuse","No root cause",
U631="ODU HS","PDH",
U631="IP &amp; VLAN","PDH",
U631="Warehouse HUAWEI","SPARE-ISSUE",
U631="SPARE-HS","SPARE-ISSUE",
U631="Power Telco","BSS"
),"")</f>
        <v/>
      </c>
      <c r="T631" s="32" t="str" cm="1">
        <f t="array" ref="T631">IFERROR(_xlfn.IFS(
U631="MPR ISSUE","TX ISSUE",
U631="BSS Hardware Issue","RAN ISSUE",
U631="Sites strategiques, MLL, Pylone, etc.","ENVTECH",
U631="AKTIVCO DEFAUT GE &amp; POWER Cabinet","POWER ISSUE",
U631="AKTIVCO Coupure ENEO &amp; Baisse de tension","POWER ISSUE",
U631="Coupure ENEO &amp; Baisse de tension","POWER ISSUE",
U631="Defaut GE &amp; POWER Cabinet","POWER ISSUE",
U631="Sharing","POWER ISSUE",
U631="Sites strategiques &amp; DataCenter","POWER ISSUE",
U631="Exclu","Exclu",
U631="SAT","TX ISSUE",
U631="SPARE-ISSUE","SPARE-ISSUE",
U631="Fiber CAmtel","TX ISSUE",
U631="Fiber AOF","TX ISSUE",
U631="Projet OCM (HUAWEI)","TRAVAUX-HUAWEI",
U631="Projet OCM (NOKIA)","TRAVAUX -NOKIA",
U631="ACCESS-ISSUE","ACCESS-ISSUE",
U631="Projet OCM (ZTE, NOKIA, autres projets)","TRAVAUX OCM",
U631="No root CAuse","No root cause",
U631="ODU HS","TX ISSUE",
U631="IP &amp; VLAN","TX ISSUE",
U631="Warehouse HUAWEI","SPARE-ISSUE",
U631="SPARE-HS","SPARE-ISSUE",
U631="Power Telco","RAN ISSUE"
),"")</f>
        <v/>
      </c>
      <c r="U631" s="33"/>
      <c r="V631" s="32" t="str" cm="1">
        <f t="array" ref="V631">IFERROR(_xlfn.IFS(
U631="MPR ISSUE","ACTIVE",
U631="BSS Hardware Issue","ACTIVE",
U631="Sites strategiques, MLL, Pylone, etc.","PASSIVE",
U631="AKTIVCO DEFAUT GE &amp; POWER Cabinet","PASSIVE",
U631="AKTIVCO Coupure ENEO &amp; Baisse de tension","PASSIVE",
U631="Coupure ENEO &amp; Baisse de tension","PASSIVE",
U631="Defaut GE &amp; POWER Cabinet","PASSIVE",
U631="Sharing","PASSIVE",
U631="Sites strategiques &amp; DataCenter","PASSIVE",
U631="Exclu","Exclu",
U631="SAT","ACTIVE",
U631="SPARE-ISSUE","SPARE-ISSUE",
U631="Fiber CAmtel","ACTIVE",
U631="Fiber AOF","ACTIVE",
U631="Projet OCM (HUAWEI)","PLANNED WORKS",
U631="Projet OCM (NOKIA)","PLANNED WORKS",
U631="ACCESS-ISSUE","ACCESS-ISSUE",
U631="Projet OCM (ZTE, NOKIA, autres projets)","PLANNED WORKS",
U631="No root CAuse","No root cause",
U631="ODU HS","ACTIVE",
U631="IP &amp; VLAN","ACTIVE",
U631="Warehouse HUAWEI","SPARE-ISSUE",
U631="SPARE-HS","SPARE-ISSUE",
U631="Power Telco","ACTIVE"
),"")</f>
        <v/>
      </c>
      <c r="W631" s="51"/>
      <c r="X631" s="51"/>
      <c r="Y631" s="51"/>
      <c r="Z631" s="51"/>
      <c r="AA631" s="51"/>
      <c r="AB631" s="34" t="s">
        <v>5420</v>
      </c>
      <c r="AC631" s="34" t="str">
        <f>_xlfn.XLOOKUP(B631,[4]ALL!$B:$B,[4]ALL!$N:$N,"")</f>
        <v/>
      </c>
      <c r="AD631" s="34" t="s">
        <v>5420</v>
      </c>
      <c r="AE631" s="34"/>
      <c r="AF631" s="36" t="s">
        <v>5420</v>
      </c>
      <c r="AG631" s="29"/>
      <c r="AH631" s="35"/>
      <c r="AI631" s="29"/>
      <c r="AJ631" s="29" t="s">
        <v>5420</v>
      </c>
      <c r="AK631" s="36" t="s">
        <v>5420</v>
      </c>
      <c r="AL631" s="36" t="s">
        <v>5420</v>
      </c>
      <c r="AM631" s="36" t="s">
        <v>5420</v>
      </c>
      <c r="AN631" s="36" t="s">
        <v>5420</v>
      </c>
      <c r="AO631" s="36" t="s">
        <v>5420</v>
      </c>
      <c r="AP631" s="36" t="s">
        <v>5420</v>
      </c>
      <c r="AQ631" s="36" t="s">
        <v>5420</v>
      </c>
      <c r="AR631" s="36" t="s">
        <v>5420</v>
      </c>
      <c r="AS631" s="36" t="s">
        <v>5420</v>
      </c>
      <c r="AT631" s="36" t="s">
        <v>5420</v>
      </c>
      <c r="AU631" s="36" t="s">
        <v>5420</v>
      </c>
      <c r="AV631" s="36" t="s">
        <v>5420</v>
      </c>
      <c r="AW631" s="36"/>
      <c r="AX631" s="45" t="s">
        <v>5420</v>
      </c>
      <c r="AY631" s="45" t="s">
        <v>5420</v>
      </c>
      <c r="AZ631" s="45" t="s">
        <v>5420</v>
      </c>
      <c r="BA631" s="36" t="s">
        <v>5420</v>
      </c>
    </row>
    <row r="632" spans="1:53" s="58" customFormat="1" ht="15.6" hidden="1" x14ac:dyDescent="0.3">
      <c r="A632" s="27" t="s">
        <v>791</v>
      </c>
      <c r="B632" s="27" t="s">
        <v>792</v>
      </c>
      <c r="C632" s="29" t="str">
        <f>_xlfn.XLOOKUP(B632,'[1]daily break down'!$D:$D,'[1]daily break down'!$E:$E,"")</f>
        <v>Douala</v>
      </c>
      <c r="D632" s="27" t="s">
        <v>21</v>
      </c>
      <c r="E632" s="27" t="s">
        <v>30</v>
      </c>
      <c r="F632" s="29" t="s">
        <v>31</v>
      </c>
      <c r="G632" s="27" t="s">
        <v>32</v>
      </c>
      <c r="H632" s="30" t="str">
        <f>_xlfn.XLOOKUP(B632,[2]CALCULATION!$B:$B,[2]CALCULATION!$H:$H,"")</f>
        <v>ZTE</v>
      </c>
      <c r="I632" s="25">
        <v>0</v>
      </c>
      <c r="J632" s="25">
        <v>0</v>
      </c>
      <c r="K632" s="25">
        <v>0</v>
      </c>
      <c r="L632" s="25">
        <v>20.205716927344163</v>
      </c>
      <c r="M632" s="25">
        <v>48.293147334868586</v>
      </c>
      <c r="N632" s="25">
        <v>63.491023961784435</v>
      </c>
      <c r="O632" s="25">
        <v>0</v>
      </c>
      <c r="P632" s="25" t="s">
        <v>6366</v>
      </c>
      <c r="Q632" s="31" t="s">
        <v>5364</v>
      </c>
      <c r="R632" s="31"/>
      <c r="S632" s="32" t="str" cm="1">
        <f t="array" ref="S632">IFERROR(_xlfn.IFS(
U632="MPR ISSUE","PDH",
U632="BSS Hardware Issue","BSS",
U632="Sites strategiques, MLL, Pylone, etc.","ENVTECH",
U632="AKTIVCO DEFAUT GE &amp; POWER Cabinet","AKTIVCO",
U632="AKTIVCO Coupure ENEO &amp; Baisse de tension","AKTIVCO GRID ONLY",
U632="Coupure ENEO &amp; Baisse de tension","IHS GRID ONLY",
U632="Defaut GE &amp; POWER Cabinet","IHS",
U632="Sharing","Partners",
U632="Sites strategiques &amp; DataCenter","SST &amp; DC",
U632="Exclu","Exclu",
U632="SAT","SAT",
U632="SPARE-ISSUE","SPARE-ISSUE",
U632="Fiber CAmtel","TRANS_FO_CAMTEL",
U632="Fiber AOF","Fiber AOF",
U632="Projet OCM (HUAWEI)","TRAVAUX-HUAWEI",
U632="Projet OCM (NOKIA)","TRAVAUX-NOKIA",
U632="ACCESS-ISSUE","ACCESS-ISSUE",
U632="Projet OCM (ZTE, NOKIA, autres projets)","TRAVAUX OCM",
U632="No root CAuse","No root cause",
U632="ODU HS","PDH",
U632="IP &amp; VLAN","PDH",
U632="Warehouse HUAWEI","SPARE-ISSUE",
U632="SPARE-HS","SPARE-ISSUE",
U632="Power Telco","BSS"
),"")</f>
        <v/>
      </c>
      <c r="T632" s="32" t="str" cm="1">
        <f t="array" ref="T632">IFERROR(_xlfn.IFS(
U632="MPR ISSUE","TX ISSUE",
U632="BSS Hardware Issue","RAN ISSUE",
U632="Sites strategiques, MLL, Pylone, etc.","ENVTECH",
U632="AKTIVCO DEFAUT GE &amp; POWER Cabinet","POWER ISSUE",
U632="AKTIVCO Coupure ENEO &amp; Baisse de tension","POWER ISSUE",
U632="Coupure ENEO &amp; Baisse de tension","POWER ISSUE",
U632="Defaut GE &amp; POWER Cabinet","POWER ISSUE",
U632="Sharing","POWER ISSUE",
U632="Sites strategiques &amp; DataCenter","POWER ISSUE",
U632="Exclu","Exclu",
U632="SAT","TX ISSUE",
U632="SPARE-ISSUE","SPARE-ISSUE",
U632="Fiber CAmtel","TX ISSUE",
U632="Fiber AOF","TX ISSUE",
U632="Projet OCM (HUAWEI)","TRAVAUX-HUAWEI",
U632="Projet OCM (NOKIA)","TRAVAUX -NOKIA",
U632="ACCESS-ISSUE","ACCESS-ISSUE",
U632="Projet OCM (ZTE, NOKIA, autres projets)","TRAVAUX OCM",
U632="No root CAuse","No root cause",
U632="ODU HS","TX ISSUE",
U632="IP &amp; VLAN","TX ISSUE",
U632="Warehouse HUAWEI","SPARE-ISSUE",
U632="SPARE-HS","SPARE-ISSUE",
U632="Power Telco","RAN ISSUE"
),"")</f>
        <v/>
      </c>
      <c r="U632" s="33"/>
      <c r="V632" s="32" t="str" cm="1">
        <f t="array" ref="V632">IFERROR(_xlfn.IFS(
U632="MPR ISSUE","ACTIVE",
U632="BSS Hardware Issue","ACTIVE",
U632="Sites strategiques, MLL, Pylone, etc.","PASSIVE",
U632="AKTIVCO DEFAUT GE &amp; POWER Cabinet","PASSIVE",
U632="AKTIVCO Coupure ENEO &amp; Baisse de tension","PASSIVE",
U632="Coupure ENEO &amp; Baisse de tension","PASSIVE",
U632="Defaut GE &amp; POWER Cabinet","PASSIVE",
U632="Sharing","PASSIVE",
U632="Sites strategiques &amp; DataCenter","PASSIVE",
U632="Exclu","Exclu",
U632="SAT","ACTIVE",
U632="SPARE-ISSUE","SPARE-ISSUE",
U632="Fiber CAmtel","ACTIVE",
U632="Fiber AOF","ACTIVE",
U632="Projet OCM (HUAWEI)","PLANNED WORKS",
U632="Projet OCM (NOKIA)","PLANNED WORKS",
U632="ACCESS-ISSUE","ACCESS-ISSUE",
U632="Projet OCM (ZTE, NOKIA, autres projets)","PLANNED WORKS",
U632="No root CAuse","No root cause",
U632="ODU HS","ACTIVE",
U632="IP &amp; VLAN","ACTIVE",
U632="Warehouse HUAWEI","SPARE-ISSUE",
U632="SPARE-HS","SPARE-ISSUE",
U632="Power Telco","ACTIVE"
),"")</f>
        <v/>
      </c>
      <c r="W632" s="51"/>
      <c r="X632" s="51"/>
      <c r="Y632" s="51"/>
      <c r="Z632" s="51"/>
      <c r="AA632" s="51"/>
      <c r="AB632" s="34" t="s">
        <v>5420</v>
      </c>
      <c r="AC632" s="34" t="str">
        <f>_xlfn.XLOOKUP(B632,[4]ALL!$B:$B,[4]ALL!$N:$N,"")</f>
        <v/>
      </c>
      <c r="AD632" s="34" t="s">
        <v>5420</v>
      </c>
      <c r="AE632" s="34"/>
      <c r="AF632" s="36" t="s">
        <v>5420</v>
      </c>
      <c r="AG632" s="29"/>
      <c r="AH632" s="35"/>
      <c r="AI632" s="29"/>
      <c r="AJ632" s="29" t="s">
        <v>5420</v>
      </c>
      <c r="AK632" s="36" t="s">
        <v>5420</v>
      </c>
      <c r="AL632" s="36" t="s">
        <v>5420</v>
      </c>
      <c r="AM632" s="36" t="s">
        <v>5420</v>
      </c>
      <c r="AN632" s="36" t="s">
        <v>5420</v>
      </c>
      <c r="AO632" s="36" t="s">
        <v>5420</v>
      </c>
      <c r="AP632" s="36" t="s">
        <v>5420</v>
      </c>
      <c r="AQ632" s="36" t="s">
        <v>5420</v>
      </c>
      <c r="AR632" s="36" t="s">
        <v>5420</v>
      </c>
      <c r="AS632" s="36" t="s">
        <v>5420</v>
      </c>
      <c r="AT632" s="36" t="s">
        <v>5420</v>
      </c>
      <c r="AU632" s="36" t="s">
        <v>5420</v>
      </c>
      <c r="AV632" s="36" t="s">
        <v>5420</v>
      </c>
      <c r="AW632" s="45"/>
      <c r="AX632" s="45" t="s">
        <v>5420</v>
      </c>
      <c r="AY632" s="45" t="s">
        <v>5420</v>
      </c>
      <c r="AZ632" s="45" t="s">
        <v>5420</v>
      </c>
      <c r="BA632" s="36" t="s">
        <v>5420</v>
      </c>
    </row>
    <row r="633" spans="1:53" s="58" customFormat="1" ht="15.6" hidden="1" x14ac:dyDescent="0.3">
      <c r="A633" s="27" t="s">
        <v>311</v>
      </c>
      <c r="B633" s="28" t="s">
        <v>312</v>
      </c>
      <c r="C633" s="29" t="str">
        <f>_xlfn.XLOOKUP(B633,'[1]daily break down'!$D:$D,'[1]daily break down'!$E:$E,"")</f>
        <v>Yaounde</v>
      </c>
      <c r="D633" s="27" t="s">
        <v>21</v>
      </c>
      <c r="E633" s="27" t="s">
        <v>30</v>
      </c>
      <c r="F633" s="29" t="s">
        <v>37</v>
      </c>
      <c r="G633" s="27" t="s">
        <v>38</v>
      </c>
      <c r="H633" s="30" t="str">
        <f>_xlfn.XLOOKUP(B633,[2]CALCULATION!$B:$B,[2]CALCULATION!$H:$H,"")</f>
        <v>ZTE</v>
      </c>
      <c r="I633" s="25">
        <v>34.245490578798226</v>
      </c>
      <c r="J633" s="25">
        <v>38.763650968944134</v>
      </c>
      <c r="K633" s="25">
        <v>43.101855418867515</v>
      </c>
      <c r="L633" s="25">
        <v>40.276582827530518</v>
      </c>
      <c r="M633" s="25">
        <v>39.472809353000429</v>
      </c>
      <c r="N633" s="25">
        <v>26.309469285141528</v>
      </c>
      <c r="O633" s="25">
        <v>0</v>
      </c>
      <c r="P633" s="25" t="s">
        <v>6366</v>
      </c>
      <c r="Q633" s="31" t="s">
        <v>5364</v>
      </c>
      <c r="R633" s="31"/>
      <c r="S633" s="32" t="str" cm="1">
        <f t="array" ref="S633">IFERROR(_xlfn.IFS(
U633="MPR ISSUE","PDH",
U633="BSS Hardware Issue","BSS",
U633="Sites strategiques, MLL, Pylone, etc.","ENVTECH",
U633="AKTIVCO DEFAUT GE &amp; POWER Cabinet","AKTIVCO",
U633="AKTIVCO Coupure ENEO &amp; Baisse de tension","AKTIVCO GRID ONLY",
U633="Coupure ENEO &amp; Baisse de tension","IHS GRID ONLY",
U633="Defaut GE &amp; POWER Cabinet","IHS",
U633="Sharing","Partners",
U633="Sites strategiques &amp; DataCenter","SST &amp; DC",
U633="Exclu","Exclu",
U633="SAT","SAT",
U633="SPARE-ISSUE","SPARE-ISSUE",
U633="Fiber CAmtel","TRANS_FO_CAMTEL",
U633="Fiber AOF","Fiber AOF",
U633="Projet OCM (HUAWEI)","TRAVAUX-HUAWEI",
U633="Projet OCM (NOKIA)","TRAVAUX-NOKIA",
U633="ACCESS-ISSUE","ACCESS-ISSUE",
U633="Projet OCM (ZTE, NOKIA, autres projets)","TRAVAUX OCM",
U633="No root CAuse","No root cause",
U633="ODU HS","PDH",
U633="IP &amp; VLAN","PDH",
U633="Warehouse HUAWEI","SPARE-ISSUE",
U633="SPARE-HS","SPARE-ISSUE",
U633="Power Telco","BSS"
),"")</f>
        <v/>
      </c>
      <c r="T633" s="32" t="str" cm="1">
        <f t="array" ref="T633">IFERROR(_xlfn.IFS(
U633="MPR ISSUE","TX ISSUE",
U633="BSS Hardware Issue","RAN ISSUE",
U633="Sites strategiques, MLL, Pylone, etc.","ENVTECH",
U633="AKTIVCO DEFAUT GE &amp; POWER Cabinet","POWER ISSUE",
U633="AKTIVCO Coupure ENEO &amp; Baisse de tension","POWER ISSUE",
U633="Coupure ENEO &amp; Baisse de tension","POWER ISSUE",
U633="Defaut GE &amp; POWER Cabinet","POWER ISSUE",
U633="Sharing","POWER ISSUE",
U633="Sites strategiques &amp; DataCenter","POWER ISSUE",
U633="Exclu","Exclu",
U633="SAT","TX ISSUE",
U633="SPARE-ISSUE","SPARE-ISSUE",
U633="Fiber CAmtel","TX ISSUE",
U633="Fiber AOF","TX ISSUE",
U633="Projet OCM (HUAWEI)","TRAVAUX-HUAWEI",
U633="Projet OCM (NOKIA)","TRAVAUX -NOKIA",
U633="ACCESS-ISSUE","ACCESS-ISSUE",
U633="Projet OCM (ZTE, NOKIA, autres projets)","TRAVAUX OCM",
U633="No root CAuse","No root cause",
U633="ODU HS","TX ISSUE",
U633="IP &amp; VLAN","TX ISSUE",
U633="Warehouse HUAWEI","SPARE-ISSUE",
U633="SPARE-HS","SPARE-ISSUE",
U633="Power Telco","RAN ISSUE"
),"")</f>
        <v/>
      </c>
      <c r="U633" s="33"/>
      <c r="V633" s="32" t="str" cm="1">
        <f t="array" ref="V633">IFERROR(_xlfn.IFS(
U633="MPR ISSUE","ACTIVE",
U633="BSS Hardware Issue","ACTIVE",
U633="Sites strategiques, MLL, Pylone, etc.","PASSIVE",
U633="AKTIVCO DEFAUT GE &amp; POWER Cabinet","PASSIVE",
U633="AKTIVCO Coupure ENEO &amp; Baisse de tension","PASSIVE",
U633="Coupure ENEO &amp; Baisse de tension","PASSIVE",
U633="Defaut GE &amp; POWER Cabinet","PASSIVE",
U633="Sharing","PASSIVE",
U633="Sites strategiques &amp; DataCenter","PASSIVE",
U633="Exclu","Exclu",
U633="SAT","ACTIVE",
U633="SPARE-ISSUE","SPARE-ISSUE",
U633="Fiber CAmtel","ACTIVE",
U633="Fiber AOF","ACTIVE",
U633="Projet OCM (HUAWEI)","PLANNED WORKS",
U633="Projet OCM (NOKIA)","PLANNED WORKS",
U633="ACCESS-ISSUE","ACCESS-ISSUE",
U633="Projet OCM (ZTE, NOKIA, autres projets)","PLANNED WORKS",
U633="No root CAuse","No root cause",
U633="ODU HS","ACTIVE",
U633="IP &amp; VLAN","ACTIVE",
U633="Warehouse HUAWEI","SPARE-ISSUE",
U633="SPARE-HS","SPARE-ISSUE",
U633="Power Telco","ACTIVE"
),"")</f>
        <v/>
      </c>
      <c r="W633" s="51"/>
      <c r="X633" s="51"/>
      <c r="Y633" s="51"/>
      <c r="Z633" s="51"/>
      <c r="AA633" s="51"/>
      <c r="AB633" s="34" t="s">
        <v>312</v>
      </c>
      <c r="AC633" s="34" t="str">
        <f>_xlfn.XLOOKUP(B633,[4]ALL!$B:$B,[4]ALL!$N:$N,"")</f>
        <v/>
      </c>
      <c r="AD633" s="34" t="s">
        <v>5420</v>
      </c>
      <c r="AE633" s="34"/>
      <c r="AF633" s="36" t="s">
        <v>5420</v>
      </c>
      <c r="AG633" s="29"/>
      <c r="AH633" s="35"/>
      <c r="AI633" s="29"/>
      <c r="AJ633" s="29" t="s">
        <v>5420</v>
      </c>
      <c r="AK633" s="36" t="s">
        <v>5420</v>
      </c>
      <c r="AL633" s="36" t="s">
        <v>5420</v>
      </c>
      <c r="AM633" s="36" t="s">
        <v>5420</v>
      </c>
      <c r="AN633" s="36" t="s">
        <v>5420</v>
      </c>
      <c r="AO633" s="36" t="s">
        <v>5420</v>
      </c>
      <c r="AP633" s="36" t="s">
        <v>5420</v>
      </c>
      <c r="AQ633" s="36" t="s">
        <v>5420</v>
      </c>
      <c r="AR633" s="36" t="s">
        <v>5420</v>
      </c>
      <c r="AS633" s="36" t="s">
        <v>5420</v>
      </c>
      <c r="AT633" s="36" t="s">
        <v>5420</v>
      </c>
      <c r="AU633" s="36" t="s">
        <v>5420</v>
      </c>
      <c r="AV633" s="36" t="s">
        <v>5420</v>
      </c>
      <c r="AW633" s="45"/>
      <c r="AX633" s="45" t="s">
        <v>5420</v>
      </c>
      <c r="AY633" s="45" t="s">
        <v>5420</v>
      </c>
      <c r="AZ633" s="45" t="s">
        <v>5420</v>
      </c>
      <c r="BA633" s="36" t="s">
        <v>312</v>
      </c>
    </row>
    <row r="634" spans="1:53" s="58" customFormat="1" ht="15.6" hidden="1" x14ac:dyDescent="0.3">
      <c r="A634" s="27" t="s">
        <v>2307</v>
      </c>
      <c r="B634" s="28" t="s">
        <v>2308</v>
      </c>
      <c r="C634" s="29" t="str">
        <f>_xlfn.XLOOKUP(B634,'[1]daily break down'!$D:$D,'[1]daily break down'!$E:$E,"")</f>
        <v>Yaounde</v>
      </c>
      <c r="D634" s="27" t="s">
        <v>11</v>
      </c>
      <c r="E634" s="27" t="s">
        <v>12</v>
      </c>
      <c r="F634" s="29" t="s">
        <v>37</v>
      </c>
      <c r="G634" s="27" t="s">
        <v>38</v>
      </c>
      <c r="H634" s="30" t="str">
        <f>_xlfn.XLOOKUP(B634,[2]CALCULATION!$B:$B,[2]CALCULATION!$H:$H,"")</f>
        <v>ZTE</v>
      </c>
      <c r="I634" s="25">
        <v>0</v>
      </c>
      <c r="J634" s="25">
        <v>0</v>
      </c>
      <c r="K634" s="25">
        <v>0</v>
      </c>
      <c r="L634" s="25">
        <v>0</v>
      </c>
      <c r="M634" s="25">
        <v>26.264738908721498</v>
      </c>
      <c r="N634" s="25">
        <v>0</v>
      </c>
      <c r="O634" s="25">
        <v>0</v>
      </c>
      <c r="P634" s="25" t="s">
        <v>6366</v>
      </c>
      <c r="Q634" s="31" t="s">
        <v>5364</v>
      </c>
      <c r="R634" s="31"/>
      <c r="S634" s="32" t="str" cm="1">
        <f t="array" ref="S634">IFERROR(_xlfn.IFS(
U634="MPR ISSUE","PDH",
U634="BSS Hardware Issue","BSS",
U634="Sites strategiques, MLL, Pylone, etc.","ENVTECH",
U634="AKTIVCO DEFAUT GE &amp; POWER Cabinet","AKTIVCO",
U634="AKTIVCO Coupure ENEO &amp; Baisse de tension","AKTIVCO GRID ONLY",
U634="Coupure ENEO &amp; Baisse de tension","IHS GRID ONLY",
U634="Defaut GE &amp; POWER Cabinet","IHS",
U634="Sharing","Partners",
U634="Sites strategiques &amp; DataCenter","SST &amp; DC",
U634="Exclu","Exclu",
U634="SAT","SAT",
U634="SPARE-ISSUE","SPARE-ISSUE",
U634="Fiber CAmtel","TRANS_FO_CAMTEL",
U634="Fiber AOF","Fiber AOF",
U634="Projet OCM (HUAWEI)","TRAVAUX-HUAWEI",
U634="Projet OCM (NOKIA)","TRAVAUX-NOKIA",
U634="ACCESS-ISSUE","ACCESS-ISSUE",
U634="Projet OCM (ZTE, NOKIA, autres projets)","TRAVAUX OCM",
U634="No root CAuse","No root cause",
U634="ODU HS","PDH",
U634="IP &amp; VLAN","PDH",
U634="Warehouse HUAWEI","SPARE-ISSUE",
U634="SPARE-HS","SPARE-ISSUE",
U634="Power Telco","BSS"
),"")</f>
        <v/>
      </c>
      <c r="T634" s="32" t="str" cm="1">
        <f t="array" ref="T634">IFERROR(_xlfn.IFS(
U634="MPR ISSUE","TX ISSUE",
U634="BSS Hardware Issue","RAN ISSUE",
U634="Sites strategiques, MLL, Pylone, etc.","ENVTECH",
U634="AKTIVCO DEFAUT GE &amp; POWER Cabinet","POWER ISSUE",
U634="AKTIVCO Coupure ENEO &amp; Baisse de tension","POWER ISSUE",
U634="Coupure ENEO &amp; Baisse de tension","POWER ISSUE",
U634="Defaut GE &amp; POWER Cabinet","POWER ISSUE",
U634="Sharing","POWER ISSUE",
U634="Sites strategiques &amp; DataCenter","POWER ISSUE",
U634="Exclu","Exclu",
U634="SAT","TX ISSUE",
U634="SPARE-ISSUE","SPARE-ISSUE",
U634="Fiber CAmtel","TX ISSUE",
U634="Fiber AOF","TX ISSUE",
U634="Projet OCM (HUAWEI)","TRAVAUX-HUAWEI",
U634="Projet OCM (NOKIA)","TRAVAUX -NOKIA",
U634="ACCESS-ISSUE","ACCESS-ISSUE",
U634="Projet OCM (ZTE, NOKIA, autres projets)","TRAVAUX OCM",
U634="No root CAuse","No root cause",
U634="ODU HS","TX ISSUE",
U634="IP &amp; VLAN","TX ISSUE",
U634="Warehouse HUAWEI","SPARE-ISSUE",
U634="SPARE-HS","SPARE-ISSUE",
U634="Power Telco","RAN ISSUE"
),"")</f>
        <v/>
      </c>
      <c r="U634" s="33"/>
      <c r="V634" s="32" t="str" cm="1">
        <f t="array" ref="V634">IFERROR(_xlfn.IFS(
U634="MPR ISSUE","ACTIVE",
U634="BSS Hardware Issue","ACTIVE",
U634="Sites strategiques, MLL, Pylone, etc.","PASSIVE",
U634="AKTIVCO DEFAUT GE &amp; POWER Cabinet","PASSIVE",
U634="AKTIVCO Coupure ENEO &amp; Baisse de tension","PASSIVE",
U634="Coupure ENEO &amp; Baisse de tension","PASSIVE",
U634="Defaut GE &amp; POWER Cabinet","PASSIVE",
U634="Sharing","PASSIVE",
U634="Sites strategiques &amp; DataCenter","PASSIVE",
U634="Exclu","Exclu",
U634="SAT","ACTIVE",
U634="SPARE-ISSUE","SPARE-ISSUE",
U634="Fiber CAmtel","ACTIVE",
U634="Fiber AOF","ACTIVE",
U634="Projet OCM (HUAWEI)","PLANNED WORKS",
U634="Projet OCM (NOKIA)","PLANNED WORKS",
U634="ACCESS-ISSUE","ACCESS-ISSUE",
U634="Projet OCM (ZTE, NOKIA, autres projets)","PLANNED WORKS",
U634="No root CAuse","No root cause",
U634="ODU HS","ACTIVE",
U634="IP &amp; VLAN","ACTIVE",
U634="Warehouse HUAWEI","SPARE-ISSUE",
U634="SPARE-HS","SPARE-ISSUE",
U634="Power Telco","ACTIVE"
),"")</f>
        <v/>
      </c>
      <c r="W634" s="51"/>
      <c r="X634" s="51"/>
      <c r="Y634" s="51"/>
      <c r="Z634" s="51"/>
      <c r="AA634" s="51"/>
      <c r="AB634" s="34" t="s">
        <v>5420</v>
      </c>
      <c r="AC634" s="34" t="str">
        <f>_xlfn.XLOOKUP(B634,[4]ALL!$B:$B,[4]ALL!$N:$N,"")</f>
        <v/>
      </c>
      <c r="AD634" s="34" t="s">
        <v>5420</v>
      </c>
      <c r="AE634" s="34"/>
      <c r="AF634" s="36" t="s">
        <v>5420</v>
      </c>
      <c r="AG634" s="29"/>
      <c r="AH634" s="35"/>
      <c r="AI634" s="29"/>
      <c r="AJ634" s="29" t="s">
        <v>5420</v>
      </c>
      <c r="AK634" s="36" t="s">
        <v>5420</v>
      </c>
      <c r="AL634" s="36" t="s">
        <v>5420</v>
      </c>
      <c r="AM634" s="36" t="s">
        <v>5420</v>
      </c>
      <c r="AN634" s="36" t="s">
        <v>5420</v>
      </c>
      <c r="AO634" s="36" t="s">
        <v>5420</v>
      </c>
      <c r="AP634" s="36" t="s">
        <v>5420</v>
      </c>
      <c r="AQ634" s="36" t="s">
        <v>5420</v>
      </c>
      <c r="AR634" s="36" t="s">
        <v>5420</v>
      </c>
      <c r="AS634" s="36" t="s">
        <v>5420</v>
      </c>
      <c r="AT634" s="36" t="s">
        <v>5420</v>
      </c>
      <c r="AU634" s="36" t="s">
        <v>5420</v>
      </c>
      <c r="AV634" s="36" t="s">
        <v>5420</v>
      </c>
      <c r="AW634" s="45"/>
      <c r="AX634" s="45" t="s">
        <v>5420</v>
      </c>
      <c r="AY634" s="45" t="s">
        <v>5420</v>
      </c>
      <c r="AZ634" s="45" t="s">
        <v>5420</v>
      </c>
      <c r="BA634" s="36" t="s">
        <v>5420</v>
      </c>
    </row>
    <row r="635" spans="1:53" s="58" customFormat="1" ht="15.6" hidden="1" x14ac:dyDescent="0.3">
      <c r="A635" s="27" t="s">
        <v>291</v>
      </c>
      <c r="B635" s="28" t="s">
        <v>292</v>
      </c>
      <c r="C635" s="29" t="str">
        <f>_xlfn.XLOOKUP(B635,'[1]daily break down'!$D:$D,'[1]daily break down'!$E:$E,"")</f>
        <v>Yaounde</v>
      </c>
      <c r="D635" s="27" t="s">
        <v>21</v>
      </c>
      <c r="E635" s="27" t="s">
        <v>30</v>
      </c>
      <c r="F635" s="29" t="s">
        <v>37</v>
      </c>
      <c r="G635" s="27" t="s">
        <v>38</v>
      </c>
      <c r="H635" s="30" t="str">
        <f>_xlfn.XLOOKUP(B635,[2]CALCULATION!$B:$B,[2]CALCULATION!$H:$H,"")</f>
        <v>ZTE</v>
      </c>
      <c r="I635" s="25">
        <v>0</v>
      </c>
      <c r="J635" s="25">
        <v>0</v>
      </c>
      <c r="K635" s="25">
        <v>0</v>
      </c>
      <c r="L635" s="25">
        <v>0</v>
      </c>
      <c r="M635" s="25">
        <v>26.10531114364229</v>
      </c>
      <c r="N635" s="25">
        <v>19.097338150231288</v>
      </c>
      <c r="O635" s="25">
        <v>0</v>
      </c>
      <c r="P635" s="25" t="s">
        <v>6366</v>
      </c>
      <c r="Q635" s="31" t="s">
        <v>5364</v>
      </c>
      <c r="R635" s="31"/>
      <c r="S635" s="32" t="str" cm="1">
        <f t="array" ref="S635">IFERROR(_xlfn.IFS(
U635="MPR ISSUE","PDH",
U635="BSS Hardware Issue","BSS",
U635="Sites strategiques, MLL, Pylone, etc.","ENVTECH",
U635="AKTIVCO DEFAUT GE &amp; POWER Cabinet","AKTIVCO",
U635="AKTIVCO Coupure ENEO &amp; Baisse de tension","AKTIVCO GRID ONLY",
U635="Coupure ENEO &amp; Baisse de tension","IHS GRID ONLY",
U635="Defaut GE &amp; POWER Cabinet","IHS",
U635="Sharing","Partners",
U635="Sites strategiques &amp; DataCenter","SST &amp; DC",
U635="Exclu","Exclu",
U635="SAT","SAT",
U635="SPARE-ISSUE","SPARE-ISSUE",
U635="Fiber CAmtel","TRANS_FO_CAMTEL",
U635="Fiber AOF","Fiber AOF",
U635="Projet OCM (HUAWEI)","TRAVAUX-HUAWEI",
U635="Projet OCM (NOKIA)","TRAVAUX-NOKIA",
U635="ACCESS-ISSUE","ACCESS-ISSUE",
U635="Projet OCM (ZTE, NOKIA, autres projets)","TRAVAUX OCM",
U635="No root CAuse","No root cause",
U635="ODU HS","PDH",
U635="IP &amp; VLAN","PDH",
U635="Warehouse HUAWEI","SPARE-ISSUE",
U635="SPARE-HS","SPARE-ISSUE",
U635="Power Telco","BSS"
),"")</f>
        <v/>
      </c>
      <c r="T635" s="32" t="str" cm="1">
        <f t="array" ref="T635">IFERROR(_xlfn.IFS(
U635="MPR ISSUE","TX ISSUE",
U635="BSS Hardware Issue","RAN ISSUE",
U635="Sites strategiques, MLL, Pylone, etc.","ENVTECH",
U635="AKTIVCO DEFAUT GE &amp; POWER Cabinet","POWER ISSUE",
U635="AKTIVCO Coupure ENEO &amp; Baisse de tension","POWER ISSUE",
U635="Coupure ENEO &amp; Baisse de tension","POWER ISSUE",
U635="Defaut GE &amp; POWER Cabinet","POWER ISSUE",
U635="Sharing","POWER ISSUE",
U635="Sites strategiques &amp; DataCenter","POWER ISSUE",
U635="Exclu","Exclu",
U635="SAT","TX ISSUE",
U635="SPARE-ISSUE","SPARE-ISSUE",
U635="Fiber CAmtel","TX ISSUE",
U635="Fiber AOF","TX ISSUE",
U635="Projet OCM (HUAWEI)","TRAVAUX-HUAWEI",
U635="Projet OCM (NOKIA)","TRAVAUX -NOKIA",
U635="ACCESS-ISSUE","ACCESS-ISSUE",
U635="Projet OCM (ZTE, NOKIA, autres projets)","TRAVAUX OCM",
U635="No root CAuse","No root cause",
U635="ODU HS","TX ISSUE",
U635="IP &amp; VLAN","TX ISSUE",
U635="Warehouse HUAWEI","SPARE-ISSUE",
U635="SPARE-HS","SPARE-ISSUE",
U635="Power Telco","RAN ISSUE"
),"")</f>
        <v/>
      </c>
      <c r="U635" s="33"/>
      <c r="V635" s="32" t="str" cm="1">
        <f t="array" ref="V635">IFERROR(_xlfn.IFS(
U635="MPR ISSUE","ACTIVE",
U635="BSS Hardware Issue","ACTIVE",
U635="Sites strategiques, MLL, Pylone, etc.","PASSIVE",
U635="AKTIVCO DEFAUT GE &amp; POWER Cabinet","PASSIVE",
U635="AKTIVCO Coupure ENEO &amp; Baisse de tension","PASSIVE",
U635="Coupure ENEO &amp; Baisse de tension","PASSIVE",
U635="Defaut GE &amp; POWER Cabinet","PASSIVE",
U635="Sharing","PASSIVE",
U635="Sites strategiques &amp; DataCenter","PASSIVE",
U635="Exclu","Exclu",
U635="SAT","ACTIVE",
U635="SPARE-ISSUE","SPARE-ISSUE",
U635="Fiber CAmtel","ACTIVE",
U635="Fiber AOF","ACTIVE",
U635="Projet OCM (HUAWEI)","PLANNED WORKS",
U635="Projet OCM (NOKIA)","PLANNED WORKS",
U635="ACCESS-ISSUE","ACCESS-ISSUE",
U635="Projet OCM (ZTE, NOKIA, autres projets)","PLANNED WORKS",
U635="No root CAuse","No root cause",
U635="ODU HS","ACTIVE",
U635="IP &amp; VLAN","ACTIVE",
U635="Warehouse HUAWEI","SPARE-ISSUE",
U635="SPARE-HS","SPARE-ISSUE",
U635="Power Telco","ACTIVE"
),"")</f>
        <v/>
      </c>
      <c r="W635" s="51"/>
      <c r="X635" s="51"/>
      <c r="Y635" s="51"/>
      <c r="Z635" s="51"/>
      <c r="AA635" s="51"/>
      <c r="AB635" s="34" t="s">
        <v>5420</v>
      </c>
      <c r="AC635" s="34" t="str">
        <f>_xlfn.XLOOKUP(B635,[4]ALL!$B:$B,[4]ALL!$N:$N,"")</f>
        <v/>
      </c>
      <c r="AD635" s="34" t="s">
        <v>5420</v>
      </c>
      <c r="AE635" s="34"/>
      <c r="AF635" s="36" t="s">
        <v>5420</v>
      </c>
      <c r="AG635" s="29"/>
      <c r="AH635" s="35"/>
      <c r="AI635" s="29"/>
      <c r="AJ635" s="29" t="s">
        <v>5420</v>
      </c>
      <c r="AK635" s="36" t="s">
        <v>5420</v>
      </c>
      <c r="AL635" s="36" t="s">
        <v>5420</v>
      </c>
      <c r="AM635" s="36" t="s">
        <v>5420</v>
      </c>
      <c r="AN635" s="36" t="s">
        <v>5420</v>
      </c>
      <c r="AO635" s="36" t="s">
        <v>5420</v>
      </c>
      <c r="AP635" s="36" t="s">
        <v>5420</v>
      </c>
      <c r="AQ635" s="36" t="s">
        <v>5420</v>
      </c>
      <c r="AR635" s="36" t="s">
        <v>5420</v>
      </c>
      <c r="AS635" s="36" t="s">
        <v>5420</v>
      </c>
      <c r="AT635" s="36" t="s">
        <v>5420</v>
      </c>
      <c r="AU635" s="36" t="s">
        <v>5420</v>
      </c>
      <c r="AV635" s="36" t="s">
        <v>5420</v>
      </c>
      <c r="AW635" s="45"/>
      <c r="AX635" s="45" t="s">
        <v>5420</v>
      </c>
      <c r="AY635" s="45" t="s">
        <v>5420</v>
      </c>
      <c r="AZ635" s="45" t="s">
        <v>5420</v>
      </c>
      <c r="BA635" s="36" t="s">
        <v>5420</v>
      </c>
    </row>
    <row r="636" spans="1:53" s="58" customFormat="1" ht="15.6" hidden="1" x14ac:dyDescent="0.3">
      <c r="A636" s="27" t="s">
        <v>148</v>
      </c>
      <c r="B636" s="27" t="s">
        <v>149</v>
      </c>
      <c r="C636" s="29" t="str">
        <f>_xlfn.XLOOKUP(B636,'[1]daily break down'!$D:$D,'[1]daily break down'!$E:$E,"")</f>
        <v>Yaounde</v>
      </c>
      <c r="D636" s="27" t="s">
        <v>21</v>
      </c>
      <c r="E636" s="27" t="s">
        <v>30</v>
      </c>
      <c r="F636" s="29" t="s">
        <v>37</v>
      </c>
      <c r="G636" s="27" t="s">
        <v>38</v>
      </c>
      <c r="H636" s="30" t="str">
        <f>_xlfn.XLOOKUP(B636,[2]CALCULATION!$B:$B,[2]CALCULATION!$H:$H,"")</f>
        <v>ZTE</v>
      </c>
      <c r="I636" s="25">
        <v>1.7700423476099567</v>
      </c>
      <c r="J636" s="25">
        <v>7.3568449603775896</v>
      </c>
      <c r="K636" s="25">
        <v>6.8331178855872592</v>
      </c>
      <c r="L636" s="25">
        <v>8.398556214740049</v>
      </c>
      <c r="M636" s="25">
        <v>22.669668667049045</v>
      </c>
      <c r="N636" s="25">
        <v>0</v>
      </c>
      <c r="O636" s="25">
        <v>0</v>
      </c>
      <c r="P636" s="25" t="s">
        <v>6366</v>
      </c>
      <c r="Q636" s="31" t="s">
        <v>5364</v>
      </c>
      <c r="R636" s="31"/>
      <c r="S636" s="32" t="str" cm="1">
        <f t="array" ref="S636">IFERROR(_xlfn.IFS(
U636="MPR ISSUE","PDH",
U636="BSS Hardware Issue","BSS",
U636="Sites strategiques, MLL, Pylone, etc.","ENVTECH",
U636="AKTIVCO DEFAUT GE &amp; POWER Cabinet","AKTIVCO",
U636="AKTIVCO Coupure ENEO &amp; Baisse de tension","AKTIVCO GRID ONLY",
U636="Coupure ENEO &amp; Baisse de tension","IHS GRID ONLY",
U636="Defaut GE &amp; POWER Cabinet","IHS",
U636="Sharing","Partners",
U636="Sites strategiques &amp; DataCenter","SST &amp; DC",
U636="Exclu","Exclu",
U636="SAT","SAT",
U636="SPARE-ISSUE","SPARE-ISSUE",
U636="Fiber CAmtel","TRANS_FO_CAMTEL",
U636="Fiber AOF","Fiber AOF",
U636="Projet OCM (HUAWEI)","TRAVAUX-HUAWEI",
U636="Projet OCM (NOKIA)","TRAVAUX-NOKIA",
U636="ACCESS-ISSUE","ACCESS-ISSUE",
U636="Projet OCM (ZTE, NOKIA, autres projets)","TRAVAUX OCM",
U636="No root CAuse","No root cause",
U636="ODU HS","PDH",
U636="IP &amp; VLAN","PDH",
U636="Warehouse HUAWEI","SPARE-ISSUE",
U636="SPARE-HS","SPARE-ISSUE",
U636="Power Telco","BSS"
),"")</f>
        <v/>
      </c>
      <c r="T636" s="32" t="str" cm="1">
        <f t="array" ref="T636">IFERROR(_xlfn.IFS(
U636="MPR ISSUE","TX ISSUE",
U636="BSS Hardware Issue","RAN ISSUE",
U636="Sites strategiques, MLL, Pylone, etc.","ENVTECH",
U636="AKTIVCO DEFAUT GE &amp; POWER Cabinet","POWER ISSUE",
U636="AKTIVCO Coupure ENEO &amp; Baisse de tension","POWER ISSUE",
U636="Coupure ENEO &amp; Baisse de tension","POWER ISSUE",
U636="Defaut GE &amp; POWER Cabinet","POWER ISSUE",
U636="Sharing","POWER ISSUE",
U636="Sites strategiques &amp; DataCenter","POWER ISSUE",
U636="Exclu","Exclu",
U636="SAT","TX ISSUE",
U636="SPARE-ISSUE","SPARE-ISSUE",
U636="Fiber CAmtel","TX ISSUE",
U636="Fiber AOF","TX ISSUE",
U636="Projet OCM (HUAWEI)","TRAVAUX-HUAWEI",
U636="Projet OCM (NOKIA)","TRAVAUX -NOKIA",
U636="ACCESS-ISSUE","ACCESS-ISSUE",
U636="Projet OCM (ZTE, NOKIA, autres projets)","TRAVAUX OCM",
U636="No root CAuse","No root cause",
U636="ODU HS","TX ISSUE",
U636="IP &amp; VLAN","TX ISSUE",
U636="Warehouse HUAWEI","SPARE-ISSUE",
U636="SPARE-HS","SPARE-ISSUE",
U636="Power Telco","RAN ISSUE"
),"")</f>
        <v/>
      </c>
      <c r="U636" s="33"/>
      <c r="V636" s="32" t="str" cm="1">
        <f t="array" ref="V636">IFERROR(_xlfn.IFS(
U636="MPR ISSUE","ACTIVE",
U636="BSS Hardware Issue","ACTIVE",
U636="Sites strategiques, MLL, Pylone, etc.","PASSIVE",
U636="AKTIVCO DEFAUT GE &amp; POWER Cabinet","PASSIVE",
U636="AKTIVCO Coupure ENEO &amp; Baisse de tension","PASSIVE",
U636="Coupure ENEO &amp; Baisse de tension","PASSIVE",
U636="Defaut GE &amp; POWER Cabinet","PASSIVE",
U636="Sharing","PASSIVE",
U636="Sites strategiques &amp; DataCenter","PASSIVE",
U636="Exclu","Exclu",
U636="SAT","ACTIVE",
U636="SPARE-ISSUE","SPARE-ISSUE",
U636="Fiber CAmtel","ACTIVE",
U636="Fiber AOF","ACTIVE",
U636="Projet OCM (HUAWEI)","PLANNED WORKS",
U636="Projet OCM (NOKIA)","PLANNED WORKS",
U636="ACCESS-ISSUE","ACCESS-ISSUE",
U636="Projet OCM (ZTE, NOKIA, autres projets)","PLANNED WORKS",
U636="No root CAuse","No root cause",
U636="ODU HS","ACTIVE",
U636="IP &amp; VLAN","ACTIVE",
U636="Warehouse HUAWEI","SPARE-ISSUE",
U636="SPARE-HS","SPARE-ISSUE",
U636="Power Telco","ACTIVE"
),"")</f>
        <v/>
      </c>
      <c r="W636" s="51"/>
      <c r="X636" s="51"/>
      <c r="Y636" s="51"/>
      <c r="Z636" s="51"/>
      <c r="AA636" s="51"/>
      <c r="AB636" s="34" t="s">
        <v>5420</v>
      </c>
      <c r="AC636" s="34" t="str">
        <f>_xlfn.XLOOKUP(B636,[4]ALL!$B:$B,[4]ALL!$N:$N,"")</f>
        <v/>
      </c>
      <c r="AD636" s="34" t="s">
        <v>5420</v>
      </c>
      <c r="AE636" s="34"/>
      <c r="AF636" s="36" t="s">
        <v>5420</v>
      </c>
      <c r="AG636" s="29"/>
      <c r="AH636" s="35"/>
      <c r="AI636" s="29"/>
      <c r="AJ636" s="29" t="s">
        <v>5420</v>
      </c>
      <c r="AK636" s="36" t="s">
        <v>5420</v>
      </c>
      <c r="AL636" s="36" t="s">
        <v>5420</v>
      </c>
      <c r="AM636" s="36" t="s">
        <v>5420</v>
      </c>
      <c r="AN636" s="36" t="s">
        <v>5420</v>
      </c>
      <c r="AO636" s="36" t="s">
        <v>5420</v>
      </c>
      <c r="AP636" s="36" t="s">
        <v>5420</v>
      </c>
      <c r="AQ636" s="36" t="s">
        <v>5420</v>
      </c>
      <c r="AR636" s="36" t="s">
        <v>5420</v>
      </c>
      <c r="AS636" s="36" t="s">
        <v>5420</v>
      </c>
      <c r="AT636" s="36" t="s">
        <v>5420</v>
      </c>
      <c r="AU636" s="36" t="s">
        <v>5420</v>
      </c>
      <c r="AV636" s="36" t="s">
        <v>5420</v>
      </c>
      <c r="AW636" s="45"/>
      <c r="AX636" s="45" t="s">
        <v>5420</v>
      </c>
      <c r="AY636" s="45" t="s">
        <v>5420</v>
      </c>
      <c r="AZ636" s="45" t="s">
        <v>5420</v>
      </c>
      <c r="BA636" s="36" t="s">
        <v>5420</v>
      </c>
    </row>
    <row r="637" spans="1:53" s="58" customFormat="1" ht="15.6" hidden="1" x14ac:dyDescent="0.3">
      <c r="A637" s="27" t="s">
        <v>34</v>
      </c>
      <c r="B637" s="28" t="s">
        <v>35</v>
      </c>
      <c r="C637" s="29" t="str">
        <f>_xlfn.XLOOKUP(B637,'[1]daily break down'!$D:$D,'[1]daily break down'!$E:$E,"")</f>
        <v>Yaounde</v>
      </c>
      <c r="D637" s="27" t="s">
        <v>21</v>
      </c>
      <c r="E637" s="27" t="s">
        <v>36</v>
      </c>
      <c r="F637" s="29" t="s">
        <v>37</v>
      </c>
      <c r="G637" s="27" t="s">
        <v>38</v>
      </c>
      <c r="H637" s="30" t="str">
        <f>_xlfn.XLOOKUP(B637,[2]CALCULATION!$B:$B,[2]CALCULATION!$H:$H,"")</f>
        <v>ZTE</v>
      </c>
      <c r="I637" s="25">
        <v>34.664400898317226</v>
      </c>
      <c r="J637" s="25">
        <v>0</v>
      </c>
      <c r="K637" s="25">
        <v>23.632976917128243</v>
      </c>
      <c r="L637" s="25">
        <v>0</v>
      </c>
      <c r="M637" s="25">
        <v>16.030043546127221</v>
      </c>
      <c r="N637" s="25">
        <v>0</v>
      </c>
      <c r="O637" s="25">
        <v>0</v>
      </c>
      <c r="P637" s="25" t="s">
        <v>6366</v>
      </c>
      <c r="Q637" s="31" t="s">
        <v>5364</v>
      </c>
      <c r="R637" s="31"/>
      <c r="S637" s="32" t="str" cm="1">
        <f t="array" ref="S637">IFERROR(_xlfn.IFS(
U637="MPR ISSUE","PDH",
U637="BSS Hardware Issue","BSS",
U637="Sites strategiques, MLL, Pylone, etc.","ENVTECH",
U637="AKTIVCO DEFAUT GE &amp; POWER Cabinet","AKTIVCO",
U637="AKTIVCO Coupure ENEO &amp; Baisse de tension","AKTIVCO GRID ONLY",
U637="Coupure ENEO &amp; Baisse de tension","IHS GRID ONLY",
U637="Defaut GE &amp; POWER Cabinet","IHS",
U637="Sharing","Partners",
U637="Sites strategiques &amp; DataCenter","SST &amp; DC",
U637="Exclu","Exclu",
U637="SAT","SAT",
U637="SPARE-ISSUE","SPARE-ISSUE",
U637="Fiber CAmtel","TRANS_FO_CAMTEL",
U637="Fiber AOF","Fiber AOF",
U637="Projet OCM (HUAWEI)","TRAVAUX-HUAWEI",
U637="Projet OCM (NOKIA)","TRAVAUX-NOKIA",
U637="ACCESS-ISSUE","ACCESS-ISSUE",
U637="Projet OCM (ZTE, NOKIA, autres projets)","TRAVAUX OCM",
U637="No root CAuse","No root cause",
U637="ODU HS","PDH",
U637="IP &amp; VLAN","PDH",
U637="Warehouse HUAWEI","SPARE-ISSUE",
U637="SPARE-HS","SPARE-ISSUE",
U637="Power Telco","BSS"
),"")</f>
        <v/>
      </c>
      <c r="T637" s="32" t="str" cm="1">
        <f t="array" ref="T637">IFERROR(_xlfn.IFS(
U637="MPR ISSUE","TX ISSUE",
U637="BSS Hardware Issue","RAN ISSUE",
U637="Sites strategiques, MLL, Pylone, etc.","ENVTECH",
U637="AKTIVCO DEFAUT GE &amp; POWER Cabinet","POWER ISSUE",
U637="AKTIVCO Coupure ENEO &amp; Baisse de tension","POWER ISSUE",
U637="Coupure ENEO &amp; Baisse de tension","POWER ISSUE",
U637="Defaut GE &amp; POWER Cabinet","POWER ISSUE",
U637="Sharing","POWER ISSUE",
U637="Sites strategiques &amp; DataCenter","POWER ISSUE",
U637="Exclu","Exclu",
U637="SAT","TX ISSUE",
U637="SPARE-ISSUE","SPARE-ISSUE",
U637="Fiber CAmtel","TX ISSUE",
U637="Fiber AOF","TX ISSUE",
U637="Projet OCM (HUAWEI)","TRAVAUX-HUAWEI",
U637="Projet OCM (NOKIA)","TRAVAUX -NOKIA",
U637="ACCESS-ISSUE","ACCESS-ISSUE",
U637="Projet OCM (ZTE, NOKIA, autres projets)","TRAVAUX OCM",
U637="No root CAuse","No root cause",
U637="ODU HS","TX ISSUE",
U637="IP &amp; VLAN","TX ISSUE",
U637="Warehouse HUAWEI","SPARE-ISSUE",
U637="SPARE-HS","SPARE-ISSUE",
U637="Power Telco","RAN ISSUE"
),"")</f>
        <v/>
      </c>
      <c r="U637" s="33"/>
      <c r="V637" s="32" t="str" cm="1">
        <f t="array" ref="V637">IFERROR(_xlfn.IFS(
U637="MPR ISSUE","ACTIVE",
U637="BSS Hardware Issue","ACTIVE",
U637="Sites strategiques, MLL, Pylone, etc.","PASSIVE",
U637="AKTIVCO DEFAUT GE &amp; POWER Cabinet","PASSIVE",
U637="AKTIVCO Coupure ENEO &amp; Baisse de tension","PASSIVE",
U637="Coupure ENEO &amp; Baisse de tension","PASSIVE",
U637="Defaut GE &amp; POWER Cabinet","PASSIVE",
U637="Sharing","PASSIVE",
U637="Sites strategiques &amp; DataCenter","PASSIVE",
U637="Exclu","Exclu",
U637="SAT","ACTIVE",
U637="SPARE-ISSUE","SPARE-ISSUE",
U637="Fiber CAmtel","ACTIVE",
U637="Fiber AOF","ACTIVE",
U637="Projet OCM (HUAWEI)","PLANNED WORKS",
U637="Projet OCM (NOKIA)","PLANNED WORKS",
U637="ACCESS-ISSUE","ACCESS-ISSUE",
U637="Projet OCM (ZTE, NOKIA, autres projets)","PLANNED WORKS",
U637="No root CAuse","No root cause",
U637="ODU HS","ACTIVE",
U637="IP &amp; VLAN","ACTIVE",
U637="Warehouse HUAWEI","SPARE-ISSUE",
U637="SPARE-HS","SPARE-ISSUE",
U637="Power Telco","ACTIVE"
),"")</f>
        <v/>
      </c>
      <c r="W637" s="51"/>
      <c r="X637" s="51"/>
      <c r="Y637" s="51"/>
      <c r="Z637" s="51"/>
      <c r="AA637" s="51"/>
      <c r="AB637" s="34" t="s">
        <v>5420</v>
      </c>
      <c r="AC637" s="34" t="str">
        <f>_xlfn.XLOOKUP(B637,[4]ALL!$B:$B,[4]ALL!$N:$N,"")</f>
        <v/>
      </c>
      <c r="AD637" s="34" t="s">
        <v>5420</v>
      </c>
      <c r="AE637" s="34"/>
      <c r="AF637" s="36" t="s">
        <v>5420</v>
      </c>
      <c r="AG637" s="29"/>
      <c r="AH637" s="35"/>
      <c r="AI637" s="29"/>
      <c r="AJ637" s="29" t="s">
        <v>5420</v>
      </c>
      <c r="AK637" s="36" t="s">
        <v>5420</v>
      </c>
      <c r="AL637" s="36" t="s">
        <v>5420</v>
      </c>
      <c r="AM637" s="36" t="s">
        <v>5420</v>
      </c>
      <c r="AN637" s="36" t="s">
        <v>5420</v>
      </c>
      <c r="AO637" s="36" t="s">
        <v>5420</v>
      </c>
      <c r="AP637" s="36" t="s">
        <v>5420</v>
      </c>
      <c r="AQ637" s="36" t="s">
        <v>5420</v>
      </c>
      <c r="AR637" s="36" t="s">
        <v>5420</v>
      </c>
      <c r="AS637" s="36" t="s">
        <v>5420</v>
      </c>
      <c r="AT637" s="36" t="s">
        <v>5420</v>
      </c>
      <c r="AU637" s="36" t="s">
        <v>5420</v>
      </c>
      <c r="AV637" s="36" t="s">
        <v>5420</v>
      </c>
      <c r="AW637" s="45"/>
      <c r="AX637" s="45" t="s">
        <v>5420</v>
      </c>
      <c r="AY637" s="45" t="s">
        <v>5420</v>
      </c>
      <c r="AZ637" s="45" t="s">
        <v>5420</v>
      </c>
      <c r="BA637" s="36" t="s">
        <v>5420</v>
      </c>
    </row>
    <row r="638" spans="1:53" s="58" customFormat="1" ht="15.6" hidden="1" x14ac:dyDescent="0.3">
      <c r="A638" s="27" t="s">
        <v>691</v>
      </c>
      <c r="B638" s="28" t="s">
        <v>692</v>
      </c>
      <c r="C638" s="29" t="str">
        <f>_xlfn.XLOOKUP(B638,'[1]daily break down'!$D:$D,'[1]daily break down'!$E:$E,"")</f>
        <v>Yaounde</v>
      </c>
      <c r="D638" s="27" t="s">
        <v>11</v>
      </c>
      <c r="E638" s="27" t="s">
        <v>12</v>
      </c>
      <c r="F638" s="29" t="s">
        <v>37</v>
      </c>
      <c r="G638" s="27" t="s">
        <v>38</v>
      </c>
      <c r="H638" s="30" t="str">
        <f>_xlfn.XLOOKUP(B638,[2]CALCULATION!$B:$B,[2]CALCULATION!$H:$H,"")</f>
        <v>ZTE</v>
      </c>
      <c r="I638" s="25">
        <v>19.777871233588161</v>
      </c>
      <c r="J638" s="25">
        <v>27.107071822573786</v>
      </c>
      <c r="K638" s="25">
        <v>2.9089191086455881</v>
      </c>
      <c r="L638" s="25">
        <v>0</v>
      </c>
      <c r="M638" s="25">
        <v>15.832805415015143</v>
      </c>
      <c r="N638" s="25">
        <v>0</v>
      </c>
      <c r="O638" s="25">
        <v>0</v>
      </c>
      <c r="P638" s="25" t="s">
        <v>6366</v>
      </c>
      <c r="Q638" s="31" t="s">
        <v>5364</v>
      </c>
      <c r="R638" s="31"/>
      <c r="S638" s="32" t="str" cm="1">
        <f t="array" ref="S638">IFERROR(_xlfn.IFS(
U638="MPR ISSUE","PDH",
U638="BSS Hardware Issue","BSS",
U638="Sites strategiques, MLL, Pylone, etc.","ENVTECH",
U638="AKTIVCO DEFAUT GE &amp; POWER Cabinet","AKTIVCO",
U638="AKTIVCO Coupure ENEO &amp; Baisse de tension","AKTIVCO GRID ONLY",
U638="Coupure ENEO &amp; Baisse de tension","IHS GRID ONLY",
U638="Defaut GE &amp; POWER Cabinet","IHS",
U638="Sharing","Partners",
U638="Sites strategiques &amp; DataCenter","SST &amp; DC",
U638="Exclu","Exclu",
U638="SAT","SAT",
U638="SPARE-ISSUE","SPARE-ISSUE",
U638="Fiber CAmtel","TRANS_FO_CAMTEL",
U638="Fiber AOF","Fiber AOF",
U638="Projet OCM (HUAWEI)","TRAVAUX-HUAWEI",
U638="Projet OCM (NOKIA)","TRAVAUX-NOKIA",
U638="ACCESS-ISSUE","ACCESS-ISSUE",
U638="Projet OCM (ZTE, NOKIA, autres projets)","TRAVAUX OCM",
U638="No root CAuse","No root cause",
U638="ODU HS","PDH",
U638="IP &amp; VLAN","PDH",
U638="Warehouse HUAWEI","SPARE-ISSUE",
U638="SPARE-HS","SPARE-ISSUE",
U638="Power Telco","BSS"
),"")</f>
        <v/>
      </c>
      <c r="T638" s="32" t="str" cm="1">
        <f t="array" ref="T638">IFERROR(_xlfn.IFS(
U638="MPR ISSUE","TX ISSUE",
U638="BSS Hardware Issue","RAN ISSUE",
U638="Sites strategiques, MLL, Pylone, etc.","ENVTECH",
U638="AKTIVCO DEFAUT GE &amp; POWER Cabinet","POWER ISSUE",
U638="AKTIVCO Coupure ENEO &amp; Baisse de tension","POWER ISSUE",
U638="Coupure ENEO &amp; Baisse de tension","POWER ISSUE",
U638="Defaut GE &amp; POWER Cabinet","POWER ISSUE",
U638="Sharing","POWER ISSUE",
U638="Sites strategiques &amp; DataCenter","POWER ISSUE",
U638="Exclu","Exclu",
U638="SAT","TX ISSUE",
U638="SPARE-ISSUE","SPARE-ISSUE",
U638="Fiber CAmtel","TX ISSUE",
U638="Fiber AOF","TX ISSUE",
U638="Projet OCM (HUAWEI)","TRAVAUX-HUAWEI",
U638="Projet OCM (NOKIA)","TRAVAUX -NOKIA",
U638="ACCESS-ISSUE","ACCESS-ISSUE",
U638="Projet OCM (ZTE, NOKIA, autres projets)","TRAVAUX OCM",
U638="No root CAuse","No root cause",
U638="ODU HS","TX ISSUE",
U638="IP &amp; VLAN","TX ISSUE",
U638="Warehouse HUAWEI","SPARE-ISSUE",
U638="SPARE-HS","SPARE-ISSUE",
U638="Power Telco","RAN ISSUE"
),"")</f>
        <v/>
      </c>
      <c r="U638" s="33"/>
      <c r="V638" s="32" t="str" cm="1">
        <f t="array" ref="V638">IFERROR(_xlfn.IFS(
U638="MPR ISSUE","ACTIVE",
U638="BSS Hardware Issue","ACTIVE",
U638="Sites strategiques, MLL, Pylone, etc.","PASSIVE",
U638="AKTIVCO DEFAUT GE &amp; POWER Cabinet","PASSIVE",
U638="AKTIVCO Coupure ENEO &amp; Baisse de tension","PASSIVE",
U638="Coupure ENEO &amp; Baisse de tension","PASSIVE",
U638="Defaut GE &amp; POWER Cabinet","PASSIVE",
U638="Sharing","PASSIVE",
U638="Sites strategiques &amp; DataCenter","PASSIVE",
U638="Exclu","Exclu",
U638="SAT","ACTIVE",
U638="SPARE-ISSUE","SPARE-ISSUE",
U638="Fiber CAmtel","ACTIVE",
U638="Fiber AOF","ACTIVE",
U638="Projet OCM (HUAWEI)","PLANNED WORKS",
U638="Projet OCM (NOKIA)","PLANNED WORKS",
U638="ACCESS-ISSUE","ACCESS-ISSUE",
U638="Projet OCM (ZTE, NOKIA, autres projets)","PLANNED WORKS",
U638="No root CAuse","No root cause",
U638="ODU HS","ACTIVE",
U638="IP &amp; VLAN","ACTIVE",
U638="Warehouse HUAWEI","SPARE-ISSUE",
U638="SPARE-HS","SPARE-ISSUE",
U638="Power Telco","ACTIVE"
),"")</f>
        <v/>
      </c>
      <c r="W638" s="51"/>
      <c r="X638" s="51"/>
      <c r="Y638" s="51"/>
      <c r="Z638" s="51"/>
      <c r="AA638" s="51"/>
      <c r="AB638" s="34" t="s">
        <v>5420</v>
      </c>
      <c r="AC638" s="34" t="str">
        <f>_xlfn.XLOOKUP(B638,[4]ALL!$B:$B,[4]ALL!$N:$N,"")</f>
        <v/>
      </c>
      <c r="AD638" s="34" t="s">
        <v>5420</v>
      </c>
      <c r="AE638" s="34"/>
      <c r="AF638" s="36" t="s">
        <v>5420</v>
      </c>
      <c r="AG638" s="29"/>
      <c r="AH638" s="35"/>
      <c r="AI638" s="29"/>
      <c r="AJ638" s="29" t="s">
        <v>5420</v>
      </c>
      <c r="AK638" s="36" t="s">
        <v>5420</v>
      </c>
      <c r="AL638" s="36" t="s">
        <v>5420</v>
      </c>
      <c r="AM638" s="36" t="s">
        <v>5420</v>
      </c>
      <c r="AN638" s="36" t="s">
        <v>5420</v>
      </c>
      <c r="AO638" s="36" t="s">
        <v>5420</v>
      </c>
      <c r="AP638" s="36" t="s">
        <v>5420</v>
      </c>
      <c r="AQ638" s="36" t="s">
        <v>5420</v>
      </c>
      <c r="AR638" s="36" t="s">
        <v>5420</v>
      </c>
      <c r="AS638" s="36" t="s">
        <v>5420</v>
      </c>
      <c r="AT638" s="36" t="s">
        <v>5420</v>
      </c>
      <c r="AU638" s="36" t="s">
        <v>5420</v>
      </c>
      <c r="AV638" s="36" t="s">
        <v>5420</v>
      </c>
      <c r="AW638" s="45"/>
      <c r="AX638" s="45" t="s">
        <v>5420</v>
      </c>
      <c r="AY638" s="45" t="s">
        <v>5420</v>
      </c>
      <c r="AZ638" s="45" t="s">
        <v>5420</v>
      </c>
      <c r="BA638" s="36" t="s">
        <v>5420</v>
      </c>
    </row>
    <row r="639" spans="1:53" s="58" customFormat="1" ht="15.6" hidden="1" x14ac:dyDescent="0.3">
      <c r="A639" s="27" t="s">
        <v>1545</v>
      </c>
      <c r="B639" s="28" t="s">
        <v>1546</v>
      </c>
      <c r="C639" s="29" t="str">
        <f>_xlfn.XLOOKUP(B639,'[1]daily break down'!$D:$D,'[1]daily break down'!$E:$E,"")</f>
        <v>Yaounde</v>
      </c>
      <c r="D639" s="27" t="s">
        <v>21</v>
      </c>
      <c r="E639" s="27" t="s">
        <v>30</v>
      </c>
      <c r="F639" s="29" t="s">
        <v>37</v>
      </c>
      <c r="G639" s="27" t="s">
        <v>38</v>
      </c>
      <c r="H639" s="30" t="str">
        <f>_xlfn.XLOOKUP(B639,[2]CALCULATION!$B:$B,[2]CALCULATION!$H:$H,"")</f>
        <v>ZTE</v>
      </c>
      <c r="I639" s="25">
        <v>13.868556899607057</v>
      </c>
      <c r="J639" s="25">
        <v>13.868556899607057</v>
      </c>
      <c r="K639" s="25">
        <v>13.868556899607057</v>
      </c>
      <c r="L639" s="25">
        <v>13.868556899607057</v>
      </c>
      <c r="M639" s="25">
        <v>14.899745457762256</v>
      </c>
      <c r="N639" s="25">
        <v>0</v>
      </c>
      <c r="O639" s="25">
        <v>0</v>
      </c>
      <c r="P639" s="25" t="s">
        <v>6366</v>
      </c>
      <c r="Q639" s="31" t="s">
        <v>5364</v>
      </c>
      <c r="R639" s="31"/>
      <c r="S639" s="32" t="str" cm="1">
        <f t="array" ref="S639">IFERROR(_xlfn.IFS(
U639="MPR ISSUE","PDH",
U639="BSS Hardware Issue","BSS",
U639="Sites strategiques, MLL, Pylone, etc.","ENVTECH",
U639="AKTIVCO DEFAUT GE &amp; POWER Cabinet","AKTIVCO",
U639="AKTIVCO Coupure ENEO &amp; Baisse de tension","AKTIVCO GRID ONLY",
U639="Coupure ENEO &amp; Baisse de tension","IHS GRID ONLY",
U639="Defaut GE &amp; POWER Cabinet","IHS",
U639="Sharing","Partners",
U639="Sites strategiques &amp; DataCenter","SST &amp; DC",
U639="Exclu","Exclu",
U639="SAT","SAT",
U639="SPARE-ISSUE","SPARE-ISSUE",
U639="Fiber CAmtel","TRANS_FO_CAMTEL",
U639="Fiber AOF","Fiber AOF",
U639="Projet OCM (HUAWEI)","TRAVAUX-HUAWEI",
U639="Projet OCM (NOKIA)","TRAVAUX-NOKIA",
U639="ACCESS-ISSUE","ACCESS-ISSUE",
U639="Projet OCM (ZTE, NOKIA, autres projets)","TRAVAUX OCM",
U639="No root CAuse","No root cause",
U639="ODU HS","PDH",
U639="IP &amp; VLAN","PDH",
U639="Warehouse HUAWEI","SPARE-ISSUE",
U639="SPARE-HS","SPARE-ISSUE",
U639="Power Telco","BSS"
),"")</f>
        <v/>
      </c>
      <c r="T639" s="32" t="str" cm="1">
        <f t="array" ref="T639">IFERROR(_xlfn.IFS(
U639="MPR ISSUE","TX ISSUE",
U639="BSS Hardware Issue","RAN ISSUE",
U639="Sites strategiques, MLL, Pylone, etc.","ENVTECH",
U639="AKTIVCO DEFAUT GE &amp; POWER Cabinet","POWER ISSUE",
U639="AKTIVCO Coupure ENEO &amp; Baisse de tension","POWER ISSUE",
U639="Coupure ENEO &amp; Baisse de tension","POWER ISSUE",
U639="Defaut GE &amp; POWER Cabinet","POWER ISSUE",
U639="Sharing","POWER ISSUE",
U639="Sites strategiques &amp; DataCenter","POWER ISSUE",
U639="Exclu","Exclu",
U639="SAT","TX ISSUE",
U639="SPARE-ISSUE","SPARE-ISSUE",
U639="Fiber CAmtel","TX ISSUE",
U639="Fiber AOF","TX ISSUE",
U639="Projet OCM (HUAWEI)","TRAVAUX-HUAWEI",
U639="Projet OCM (NOKIA)","TRAVAUX -NOKIA",
U639="ACCESS-ISSUE","ACCESS-ISSUE",
U639="Projet OCM (ZTE, NOKIA, autres projets)","TRAVAUX OCM",
U639="No root CAuse","No root cause",
U639="ODU HS","TX ISSUE",
U639="IP &amp; VLAN","TX ISSUE",
U639="Warehouse HUAWEI","SPARE-ISSUE",
U639="SPARE-HS","SPARE-ISSUE",
U639="Power Telco","RAN ISSUE"
),"")</f>
        <v/>
      </c>
      <c r="U639" s="33"/>
      <c r="V639" s="32" t="str" cm="1">
        <f t="array" ref="V639">IFERROR(_xlfn.IFS(
U639="MPR ISSUE","ACTIVE",
U639="BSS Hardware Issue","ACTIVE",
U639="Sites strategiques, MLL, Pylone, etc.","PASSIVE",
U639="AKTIVCO DEFAUT GE &amp; POWER Cabinet","PASSIVE",
U639="AKTIVCO Coupure ENEO &amp; Baisse de tension","PASSIVE",
U639="Coupure ENEO &amp; Baisse de tension","PASSIVE",
U639="Defaut GE &amp; POWER Cabinet","PASSIVE",
U639="Sharing","PASSIVE",
U639="Sites strategiques &amp; DataCenter","PASSIVE",
U639="Exclu","Exclu",
U639="SAT","ACTIVE",
U639="SPARE-ISSUE","SPARE-ISSUE",
U639="Fiber CAmtel","ACTIVE",
U639="Fiber AOF","ACTIVE",
U639="Projet OCM (HUAWEI)","PLANNED WORKS",
U639="Projet OCM (NOKIA)","PLANNED WORKS",
U639="ACCESS-ISSUE","ACCESS-ISSUE",
U639="Projet OCM (ZTE, NOKIA, autres projets)","PLANNED WORKS",
U639="No root CAuse","No root cause",
U639="ODU HS","ACTIVE",
U639="IP &amp; VLAN","ACTIVE",
U639="Warehouse HUAWEI","SPARE-ISSUE",
U639="SPARE-HS","SPARE-ISSUE",
U639="Power Telco","ACTIVE"
),"")</f>
        <v/>
      </c>
      <c r="W639" s="51"/>
      <c r="X639" s="51"/>
      <c r="Y639" s="51"/>
      <c r="Z639" s="51"/>
      <c r="AA639" s="51"/>
      <c r="AB639" s="34" t="s">
        <v>5420</v>
      </c>
      <c r="AC639" s="34" t="str">
        <f>_xlfn.XLOOKUP(B639,[4]ALL!$B:$B,[4]ALL!$N:$N,"")</f>
        <v/>
      </c>
      <c r="AD639" s="34" t="s">
        <v>5420</v>
      </c>
      <c r="AE639" s="34"/>
      <c r="AF639" s="36" t="s">
        <v>5420</v>
      </c>
      <c r="AG639" s="29"/>
      <c r="AH639" s="35"/>
      <c r="AI639" s="29"/>
      <c r="AJ639" s="29" t="s">
        <v>5420</v>
      </c>
      <c r="AK639" s="36" t="s">
        <v>5420</v>
      </c>
      <c r="AL639" s="36" t="s">
        <v>5420</v>
      </c>
      <c r="AM639" s="36" t="s">
        <v>5420</v>
      </c>
      <c r="AN639" s="36" t="s">
        <v>5420</v>
      </c>
      <c r="AO639" s="36" t="s">
        <v>5420</v>
      </c>
      <c r="AP639" s="36" t="s">
        <v>5420</v>
      </c>
      <c r="AQ639" s="36" t="s">
        <v>5420</v>
      </c>
      <c r="AR639" s="36" t="s">
        <v>5420</v>
      </c>
      <c r="AS639" s="36" t="s">
        <v>5420</v>
      </c>
      <c r="AT639" s="36" t="s">
        <v>5420</v>
      </c>
      <c r="AU639" s="36" t="s">
        <v>5420</v>
      </c>
      <c r="AV639" s="36" t="s">
        <v>5420</v>
      </c>
      <c r="AW639" s="45"/>
      <c r="AX639" s="45" t="s">
        <v>5420</v>
      </c>
      <c r="AY639" s="45" t="s">
        <v>5420</v>
      </c>
      <c r="AZ639" s="45" t="s">
        <v>5420</v>
      </c>
      <c r="BA639" s="36" t="s">
        <v>5420</v>
      </c>
    </row>
    <row r="640" spans="1:53" s="58" customFormat="1" ht="15.6" hidden="1" x14ac:dyDescent="0.3">
      <c r="A640" s="27" t="s">
        <v>1723</v>
      </c>
      <c r="B640" s="28" t="s">
        <v>1724</v>
      </c>
      <c r="C640" s="29" t="str">
        <f>_xlfn.XLOOKUP(B640,'[1]daily break down'!$D:$D,'[1]daily break down'!$E:$E,"")</f>
        <v>Yaounde</v>
      </c>
      <c r="D640" s="27" t="s">
        <v>11</v>
      </c>
      <c r="E640" s="27" t="s">
        <v>12</v>
      </c>
      <c r="F640" s="29" t="s">
        <v>37</v>
      </c>
      <c r="G640" s="27" t="s">
        <v>38</v>
      </c>
      <c r="H640" s="30" t="str">
        <f>_xlfn.XLOOKUP(B640,[2]CALCULATION!$B:$B,[2]CALCULATION!$H:$H,"")</f>
        <v>ZTE</v>
      </c>
      <c r="I640" s="25">
        <v>13.868556899607057</v>
      </c>
      <c r="J640" s="25">
        <v>13.868556899607057</v>
      </c>
      <c r="K640" s="25">
        <v>13.868556899607057</v>
      </c>
      <c r="L640" s="25">
        <v>13.868556899607057</v>
      </c>
      <c r="M640" s="25">
        <v>14.898122465635369</v>
      </c>
      <c r="N640" s="25">
        <v>3.9237172298271002E-4</v>
      </c>
      <c r="O640" s="25">
        <v>0</v>
      </c>
      <c r="P640" s="25" t="s">
        <v>6366</v>
      </c>
      <c r="Q640" s="31" t="s">
        <v>5364</v>
      </c>
      <c r="R640" s="31"/>
      <c r="S640" s="32" t="str" cm="1">
        <f t="array" ref="S640">IFERROR(_xlfn.IFS(
U640="MPR ISSUE","PDH",
U640="BSS Hardware Issue","BSS",
U640="Sites strategiques, MLL, Pylone, etc.","ENVTECH",
U640="AKTIVCO DEFAUT GE &amp; POWER Cabinet","AKTIVCO",
U640="AKTIVCO Coupure ENEO &amp; Baisse de tension","AKTIVCO GRID ONLY",
U640="Coupure ENEO &amp; Baisse de tension","IHS GRID ONLY",
U640="Defaut GE &amp; POWER Cabinet","IHS",
U640="Sharing","Partners",
U640="Sites strategiques &amp; DataCenter","SST &amp; DC",
U640="Exclu","Exclu",
U640="SAT","SAT",
U640="SPARE-ISSUE","SPARE-ISSUE",
U640="Fiber CAmtel","TRANS_FO_CAMTEL",
U640="Fiber AOF","Fiber AOF",
U640="Projet OCM (HUAWEI)","TRAVAUX-HUAWEI",
U640="Projet OCM (NOKIA)","TRAVAUX-NOKIA",
U640="ACCESS-ISSUE","ACCESS-ISSUE",
U640="Projet OCM (ZTE, NOKIA, autres projets)","TRAVAUX OCM",
U640="No root CAuse","No root cause",
U640="ODU HS","PDH",
U640="IP &amp; VLAN","PDH",
U640="Warehouse HUAWEI","SPARE-ISSUE",
U640="SPARE-HS","SPARE-ISSUE",
U640="Power Telco","BSS"
),"")</f>
        <v/>
      </c>
      <c r="T640" s="32" t="str" cm="1">
        <f t="array" ref="T640">IFERROR(_xlfn.IFS(
U640="MPR ISSUE","TX ISSUE",
U640="BSS Hardware Issue","RAN ISSUE",
U640="Sites strategiques, MLL, Pylone, etc.","ENVTECH",
U640="AKTIVCO DEFAUT GE &amp; POWER Cabinet","POWER ISSUE",
U640="AKTIVCO Coupure ENEO &amp; Baisse de tension","POWER ISSUE",
U640="Coupure ENEO &amp; Baisse de tension","POWER ISSUE",
U640="Defaut GE &amp; POWER Cabinet","POWER ISSUE",
U640="Sharing","POWER ISSUE",
U640="Sites strategiques &amp; DataCenter","POWER ISSUE",
U640="Exclu","Exclu",
U640="SAT","TX ISSUE",
U640="SPARE-ISSUE","SPARE-ISSUE",
U640="Fiber CAmtel","TX ISSUE",
U640="Fiber AOF","TX ISSUE",
U640="Projet OCM (HUAWEI)","TRAVAUX-HUAWEI",
U640="Projet OCM (NOKIA)","TRAVAUX -NOKIA",
U640="ACCESS-ISSUE","ACCESS-ISSUE",
U640="Projet OCM (ZTE, NOKIA, autres projets)","TRAVAUX OCM",
U640="No root CAuse","No root cause",
U640="ODU HS","TX ISSUE",
U640="IP &amp; VLAN","TX ISSUE",
U640="Warehouse HUAWEI","SPARE-ISSUE",
U640="SPARE-HS","SPARE-ISSUE",
U640="Power Telco","RAN ISSUE"
),"")</f>
        <v/>
      </c>
      <c r="U640" s="33"/>
      <c r="V640" s="32" t="str" cm="1">
        <f t="array" ref="V640">IFERROR(_xlfn.IFS(
U640="MPR ISSUE","ACTIVE",
U640="BSS Hardware Issue","ACTIVE",
U640="Sites strategiques, MLL, Pylone, etc.","PASSIVE",
U640="AKTIVCO DEFAUT GE &amp; POWER Cabinet","PASSIVE",
U640="AKTIVCO Coupure ENEO &amp; Baisse de tension","PASSIVE",
U640="Coupure ENEO &amp; Baisse de tension","PASSIVE",
U640="Defaut GE &amp; POWER Cabinet","PASSIVE",
U640="Sharing","PASSIVE",
U640="Sites strategiques &amp; DataCenter","PASSIVE",
U640="Exclu","Exclu",
U640="SAT","ACTIVE",
U640="SPARE-ISSUE","SPARE-ISSUE",
U640="Fiber CAmtel","ACTIVE",
U640="Fiber AOF","ACTIVE",
U640="Projet OCM (HUAWEI)","PLANNED WORKS",
U640="Projet OCM (NOKIA)","PLANNED WORKS",
U640="ACCESS-ISSUE","ACCESS-ISSUE",
U640="Projet OCM (ZTE, NOKIA, autres projets)","PLANNED WORKS",
U640="No root CAuse","No root cause",
U640="ODU HS","ACTIVE",
U640="IP &amp; VLAN","ACTIVE",
U640="Warehouse HUAWEI","SPARE-ISSUE",
U640="SPARE-HS","SPARE-ISSUE",
U640="Power Telco","ACTIVE"
),"")</f>
        <v/>
      </c>
      <c r="W640" s="51"/>
      <c r="X640" s="51"/>
      <c r="Y640" s="51"/>
      <c r="Z640" s="51"/>
      <c r="AA640" s="51"/>
      <c r="AB640" s="34" t="s">
        <v>5420</v>
      </c>
      <c r="AC640" s="34" t="str">
        <f>_xlfn.XLOOKUP(B640,[4]ALL!$B:$B,[4]ALL!$N:$N,"")</f>
        <v/>
      </c>
      <c r="AD640" s="34" t="s">
        <v>5420</v>
      </c>
      <c r="AE640" s="34"/>
      <c r="AF640" s="36" t="s">
        <v>5420</v>
      </c>
      <c r="AG640" s="29"/>
      <c r="AH640" s="35"/>
      <c r="AI640" s="29"/>
      <c r="AJ640" s="29" t="s">
        <v>5420</v>
      </c>
      <c r="AK640" s="36" t="s">
        <v>5420</v>
      </c>
      <c r="AL640" s="36" t="s">
        <v>5420</v>
      </c>
      <c r="AM640" s="36" t="s">
        <v>5420</v>
      </c>
      <c r="AN640" s="36" t="s">
        <v>5420</v>
      </c>
      <c r="AO640" s="36" t="s">
        <v>5420</v>
      </c>
      <c r="AP640" s="36" t="s">
        <v>5420</v>
      </c>
      <c r="AQ640" s="36" t="s">
        <v>5420</v>
      </c>
      <c r="AR640" s="36" t="s">
        <v>5420</v>
      </c>
      <c r="AS640" s="36" t="s">
        <v>5420</v>
      </c>
      <c r="AT640" s="36" t="s">
        <v>5420</v>
      </c>
      <c r="AU640" s="36" t="s">
        <v>5420</v>
      </c>
      <c r="AV640" s="36" t="s">
        <v>5420</v>
      </c>
      <c r="AW640" s="45"/>
      <c r="AX640" s="45" t="s">
        <v>5420</v>
      </c>
      <c r="AY640" s="45" t="s">
        <v>5420</v>
      </c>
      <c r="AZ640" s="45" t="s">
        <v>5420</v>
      </c>
      <c r="BA640" s="36" t="s">
        <v>5420</v>
      </c>
    </row>
    <row r="641" spans="1:53" s="58" customFormat="1" ht="15.6" hidden="1" x14ac:dyDescent="0.3">
      <c r="A641" s="27" t="s">
        <v>266</v>
      </c>
      <c r="B641" s="28" t="s">
        <v>267</v>
      </c>
      <c r="C641" s="29" t="str">
        <f>_xlfn.XLOOKUP(B641,'[1]daily break down'!$D:$D,'[1]daily break down'!$E:$E,"")</f>
        <v>Douala</v>
      </c>
      <c r="D641" s="27" t="s">
        <v>11</v>
      </c>
      <c r="E641" s="27" t="s">
        <v>145</v>
      </c>
      <c r="F641" s="29" t="s">
        <v>31</v>
      </c>
      <c r="G641" s="27" t="s">
        <v>32</v>
      </c>
      <c r="H641" s="30" t="str">
        <f>_xlfn.XLOOKUP(B641,[2]CALCULATION!$B:$B,[2]CALCULATION!$H:$H,"")</f>
        <v>ZTE</v>
      </c>
      <c r="I641" s="25">
        <v>0</v>
      </c>
      <c r="J641" s="25">
        <v>34.123391632637336</v>
      </c>
      <c r="K641" s="25">
        <v>17.471617256365697</v>
      </c>
      <c r="L641" s="25">
        <v>0</v>
      </c>
      <c r="M641" s="25">
        <v>14.623319578920938</v>
      </c>
      <c r="N641" s="25">
        <v>0</v>
      </c>
      <c r="O641" s="25">
        <v>0</v>
      </c>
      <c r="P641" s="25" t="s">
        <v>6366</v>
      </c>
      <c r="Q641" s="31" t="s">
        <v>5364</v>
      </c>
      <c r="R641" s="31"/>
      <c r="S641" s="32" t="str" cm="1">
        <f t="array" ref="S641">IFERROR(_xlfn.IFS(
U641="MPR ISSUE","PDH",
U641="BSS Hardware Issue","BSS",
U641="Sites strategiques, MLL, Pylone, etc.","ENVTECH",
U641="AKTIVCO DEFAUT GE &amp; POWER Cabinet","AKTIVCO",
U641="AKTIVCO Coupure ENEO &amp; Baisse de tension","AKTIVCO GRID ONLY",
U641="Coupure ENEO &amp; Baisse de tension","IHS GRID ONLY",
U641="Defaut GE &amp; POWER Cabinet","IHS",
U641="Sharing","Partners",
U641="Sites strategiques &amp; DataCenter","SST &amp; DC",
U641="Exclu","Exclu",
U641="SAT","SAT",
U641="SPARE-ISSUE","SPARE-ISSUE",
U641="Fiber CAmtel","TRANS_FO_CAMTEL",
U641="Fiber AOF","Fiber AOF",
U641="Projet OCM (HUAWEI)","TRAVAUX-HUAWEI",
U641="Projet OCM (NOKIA)","TRAVAUX-NOKIA",
U641="ACCESS-ISSUE","ACCESS-ISSUE",
U641="Projet OCM (ZTE, NOKIA, autres projets)","TRAVAUX OCM",
U641="No root CAuse","No root cause",
U641="ODU HS","PDH",
U641="IP &amp; VLAN","PDH",
U641="Warehouse HUAWEI","SPARE-ISSUE",
U641="SPARE-HS","SPARE-ISSUE",
U641="Power Telco","BSS"
),"")</f>
        <v/>
      </c>
      <c r="T641" s="32" t="str" cm="1">
        <f t="array" ref="T641">IFERROR(_xlfn.IFS(
U641="MPR ISSUE","TX ISSUE",
U641="BSS Hardware Issue","RAN ISSUE",
U641="Sites strategiques, MLL, Pylone, etc.","ENVTECH",
U641="AKTIVCO DEFAUT GE &amp; POWER Cabinet","POWER ISSUE",
U641="AKTIVCO Coupure ENEO &amp; Baisse de tension","POWER ISSUE",
U641="Coupure ENEO &amp; Baisse de tension","POWER ISSUE",
U641="Defaut GE &amp; POWER Cabinet","POWER ISSUE",
U641="Sharing","POWER ISSUE",
U641="Sites strategiques &amp; DataCenter","POWER ISSUE",
U641="Exclu","Exclu",
U641="SAT","TX ISSUE",
U641="SPARE-ISSUE","SPARE-ISSUE",
U641="Fiber CAmtel","TX ISSUE",
U641="Fiber AOF","TX ISSUE",
U641="Projet OCM (HUAWEI)","TRAVAUX-HUAWEI",
U641="Projet OCM (NOKIA)","TRAVAUX -NOKIA",
U641="ACCESS-ISSUE","ACCESS-ISSUE",
U641="Projet OCM (ZTE, NOKIA, autres projets)","TRAVAUX OCM",
U641="No root CAuse","No root cause",
U641="ODU HS","TX ISSUE",
U641="IP &amp; VLAN","TX ISSUE",
U641="Warehouse HUAWEI","SPARE-ISSUE",
U641="SPARE-HS","SPARE-ISSUE",
U641="Power Telco","RAN ISSUE"
),"")</f>
        <v/>
      </c>
      <c r="U641" s="33"/>
      <c r="V641" s="32" t="str" cm="1">
        <f t="array" ref="V641">IFERROR(_xlfn.IFS(
U641="MPR ISSUE","ACTIVE",
U641="BSS Hardware Issue","ACTIVE",
U641="Sites strategiques, MLL, Pylone, etc.","PASSIVE",
U641="AKTIVCO DEFAUT GE &amp; POWER Cabinet","PASSIVE",
U641="AKTIVCO Coupure ENEO &amp; Baisse de tension","PASSIVE",
U641="Coupure ENEO &amp; Baisse de tension","PASSIVE",
U641="Defaut GE &amp; POWER Cabinet","PASSIVE",
U641="Sharing","PASSIVE",
U641="Sites strategiques &amp; DataCenter","PASSIVE",
U641="Exclu","Exclu",
U641="SAT","ACTIVE",
U641="SPARE-ISSUE","SPARE-ISSUE",
U641="Fiber CAmtel","ACTIVE",
U641="Fiber AOF","ACTIVE",
U641="Projet OCM (HUAWEI)","PLANNED WORKS",
U641="Projet OCM (NOKIA)","PLANNED WORKS",
U641="ACCESS-ISSUE","ACCESS-ISSUE",
U641="Projet OCM (ZTE, NOKIA, autres projets)","PLANNED WORKS",
U641="No root CAuse","No root cause",
U641="ODU HS","ACTIVE",
U641="IP &amp; VLAN","ACTIVE",
U641="Warehouse HUAWEI","SPARE-ISSUE",
U641="SPARE-HS","SPARE-ISSUE",
U641="Power Telco","ACTIVE"
),"")</f>
        <v/>
      </c>
      <c r="W641" s="51"/>
      <c r="X641" s="51"/>
      <c r="Y641" s="51"/>
      <c r="Z641" s="51"/>
      <c r="AA641" s="51"/>
      <c r="AB641" s="34" t="s">
        <v>5420</v>
      </c>
      <c r="AC641" s="34" t="str">
        <f>_xlfn.XLOOKUP(B641,[4]ALL!$B:$B,[4]ALL!$N:$N,"")</f>
        <v/>
      </c>
      <c r="AD641" s="34" t="s">
        <v>5420</v>
      </c>
      <c r="AE641" s="34"/>
      <c r="AF641" s="36" t="s">
        <v>5420</v>
      </c>
      <c r="AG641" s="29"/>
      <c r="AH641" s="35"/>
      <c r="AI641" s="29"/>
      <c r="AJ641" s="29" t="s">
        <v>5420</v>
      </c>
      <c r="AK641" s="36" t="s">
        <v>5420</v>
      </c>
      <c r="AL641" s="36" t="s">
        <v>5420</v>
      </c>
      <c r="AM641" s="36" t="s">
        <v>5420</v>
      </c>
      <c r="AN641" s="36" t="s">
        <v>5420</v>
      </c>
      <c r="AO641" s="36" t="s">
        <v>5420</v>
      </c>
      <c r="AP641" s="36" t="s">
        <v>5420</v>
      </c>
      <c r="AQ641" s="36" t="s">
        <v>5420</v>
      </c>
      <c r="AR641" s="36" t="s">
        <v>5420</v>
      </c>
      <c r="AS641" s="36" t="s">
        <v>5420</v>
      </c>
      <c r="AT641" s="36" t="s">
        <v>5420</v>
      </c>
      <c r="AU641" s="36" t="s">
        <v>5420</v>
      </c>
      <c r="AV641" s="36" t="s">
        <v>5420</v>
      </c>
      <c r="AW641" s="45"/>
      <c r="AX641" s="45" t="s">
        <v>5420</v>
      </c>
      <c r="AY641" s="45" t="s">
        <v>5420</v>
      </c>
      <c r="AZ641" s="45" t="s">
        <v>5420</v>
      </c>
      <c r="BA641" s="36" t="s">
        <v>5420</v>
      </c>
    </row>
    <row r="642" spans="1:53" s="58" customFormat="1" ht="15.6" hidden="1" x14ac:dyDescent="0.3">
      <c r="A642" s="27" t="s">
        <v>1777</v>
      </c>
      <c r="B642" s="27" t="s">
        <v>1778</v>
      </c>
      <c r="C642" s="29" t="str">
        <f>_xlfn.XLOOKUP(B642,'[1]daily break down'!$D:$D,'[1]daily break down'!$E:$E,"")</f>
        <v>CENTRE</v>
      </c>
      <c r="D642" s="27" t="s">
        <v>11</v>
      </c>
      <c r="E642" s="27" t="s">
        <v>154</v>
      </c>
      <c r="F642" s="29" t="s">
        <v>37</v>
      </c>
      <c r="G642" s="27" t="s">
        <v>109</v>
      </c>
      <c r="H642" s="39" t="str">
        <f>_xlfn.XLOOKUP(B642,[2]CALCULATION!$B:$B,[2]CALCULATION!$H:$H,"")</f>
        <v>NOKIA</v>
      </c>
      <c r="I642" s="25">
        <v>0</v>
      </c>
      <c r="J642" s="25">
        <v>0</v>
      </c>
      <c r="K642" s="25">
        <v>1.247884759711557</v>
      </c>
      <c r="L642" s="25">
        <v>5.3468137989287543</v>
      </c>
      <c r="M642" s="25">
        <v>13.867700815847824</v>
      </c>
      <c r="N642" s="25">
        <v>0</v>
      </c>
      <c r="O642" s="25">
        <v>0</v>
      </c>
      <c r="P642" s="25" t="s">
        <v>6366</v>
      </c>
      <c r="Q642" s="31" t="s">
        <v>5364</v>
      </c>
      <c r="R642" s="31"/>
      <c r="S642" s="32" t="str" cm="1">
        <f t="array" ref="S642">IFERROR(_xlfn.IFS(
U642="MPR ISSUE","PDH",
U642="BSS Hardware Issue","BSS",
U642="Sites strategiques, MLL, Pylone, etc.","ENVTECH",
U642="AKTIVCO DEFAUT GE &amp; POWER Cabinet","AKTIVCO",
U642="AKTIVCO Coupure ENEO &amp; Baisse de tension","AKTIVCO GRID ONLY",
U642="Coupure ENEO &amp; Baisse de tension","IHS GRID ONLY",
U642="Defaut GE &amp; POWER Cabinet","IHS",
U642="Sharing","Partners",
U642="Sites strategiques &amp; DataCenter","SST &amp; DC",
U642="Exclu","Exclu",
U642="SAT","SAT",
U642="SPARE-ISSUE","SPARE-ISSUE",
U642="Fiber CAmtel","TRANS_FO_CAMTEL",
U642="Fiber AOF","Fiber AOF",
U642="Projet OCM (HUAWEI)","TRAVAUX-HUAWEI",
U642="Projet OCM (NOKIA)","TRAVAUX-NOKIA",
U642="ACCESS-ISSUE","ACCESS-ISSUE",
U642="Projet OCM (ZTE, NOKIA, autres projets)","TRAVAUX OCM",
U642="No root CAuse","No root cause",
U642="ODU HS","PDH",
U642="IP &amp; VLAN","PDH",
U642="Warehouse HUAWEI","SPARE-ISSUE",
U642="SPARE-HS","SPARE-ISSUE",
U642="Power Telco","BSS"
),"")</f>
        <v/>
      </c>
      <c r="T642" s="32" t="str" cm="1">
        <f t="array" ref="T642">IFERROR(_xlfn.IFS(
U642="MPR ISSUE","TX ISSUE",
U642="BSS Hardware Issue","RAN ISSUE",
U642="Sites strategiques, MLL, Pylone, etc.","ENVTECH",
U642="AKTIVCO DEFAUT GE &amp; POWER Cabinet","POWER ISSUE",
U642="AKTIVCO Coupure ENEO &amp; Baisse de tension","POWER ISSUE",
U642="Coupure ENEO &amp; Baisse de tension","POWER ISSUE",
U642="Defaut GE &amp; POWER Cabinet","POWER ISSUE",
U642="Sharing","POWER ISSUE",
U642="Sites strategiques &amp; DataCenter","POWER ISSUE",
U642="Exclu","Exclu",
U642="SAT","TX ISSUE",
U642="SPARE-ISSUE","SPARE-ISSUE",
U642="Fiber CAmtel","TX ISSUE",
U642="Fiber AOF","TX ISSUE",
U642="Projet OCM (HUAWEI)","TRAVAUX-HUAWEI",
U642="Projet OCM (NOKIA)","TRAVAUX -NOKIA",
U642="ACCESS-ISSUE","ACCESS-ISSUE",
U642="Projet OCM (ZTE, NOKIA, autres projets)","TRAVAUX OCM",
U642="No root CAuse","No root cause",
U642="ODU HS","TX ISSUE",
U642="IP &amp; VLAN","TX ISSUE",
U642="Warehouse HUAWEI","SPARE-ISSUE",
U642="SPARE-HS","SPARE-ISSUE",
U642="Power Telco","RAN ISSUE"
),"")</f>
        <v/>
      </c>
      <c r="U642" s="33"/>
      <c r="V642" s="32" t="str" cm="1">
        <f t="array" ref="V642">IFERROR(_xlfn.IFS(
U642="MPR ISSUE","ACTIVE",
U642="BSS Hardware Issue","ACTIVE",
U642="Sites strategiques, MLL, Pylone, etc.","PASSIVE",
U642="AKTIVCO DEFAUT GE &amp; POWER Cabinet","PASSIVE",
U642="AKTIVCO Coupure ENEO &amp; Baisse de tension","PASSIVE",
U642="Coupure ENEO &amp; Baisse de tension","PASSIVE",
U642="Defaut GE &amp; POWER Cabinet","PASSIVE",
U642="Sharing","PASSIVE",
U642="Sites strategiques &amp; DataCenter","PASSIVE",
U642="Exclu","Exclu",
U642="SAT","ACTIVE",
U642="SPARE-ISSUE","SPARE-ISSUE",
U642="Fiber CAmtel","ACTIVE",
U642="Fiber AOF","ACTIVE",
U642="Projet OCM (HUAWEI)","PLANNED WORKS",
U642="Projet OCM (NOKIA)","PLANNED WORKS",
U642="ACCESS-ISSUE","ACCESS-ISSUE",
U642="Projet OCM (ZTE, NOKIA, autres projets)","PLANNED WORKS",
U642="No root CAuse","No root cause",
U642="ODU HS","ACTIVE",
U642="IP &amp; VLAN","ACTIVE",
U642="Warehouse HUAWEI","SPARE-ISSUE",
U642="SPARE-HS","SPARE-ISSUE",
U642="Power Telco","ACTIVE"
),"")</f>
        <v/>
      </c>
      <c r="W642" s="51"/>
      <c r="X642" s="51"/>
      <c r="Y642" s="51"/>
      <c r="Z642" s="51"/>
      <c r="AA642" s="51"/>
      <c r="AB642" s="34" t="s">
        <v>5420</v>
      </c>
      <c r="AC642" s="34" t="str">
        <f>_xlfn.XLOOKUP(B642,[4]ALL!$B:$B,[4]ALL!$N:$N,"")</f>
        <v/>
      </c>
      <c r="AD642" s="34" t="s">
        <v>5420</v>
      </c>
      <c r="AE642" s="34"/>
      <c r="AF642" s="36" t="s">
        <v>5420</v>
      </c>
      <c r="AG642" s="29"/>
      <c r="AH642" s="35"/>
      <c r="AI642" s="29"/>
      <c r="AJ642" s="29" t="s">
        <v>5420</v>
      </c>
      <c r="AK642" s="36" t="s">
        <v>5420</v>
      </c>
      <c r="AL642" s="36" t="s">
        <v>5420</v>
      </c>
      <c r="AM642" s="36" t="s">
        <v>5420</v>
      </c>
      <c r="AN642" s="36" t="s">
        <v>5420</v>
      </c>
      <c r="AO642" s="36" t="s">
        <v>5420</v>
      </c>
      <c r="AP642" s="36" t="s">
        <v>5420</v>
      </c>
      <c r="AQ642" s="36" t="s">
        <v>5420</v>
      </c>
      <c r="AR642" s="36" t="s">
        <v>5420</v>
      </c>
      <c r="AS642" s="36" t="s">
        <v>5420</v>
      </c>
      <c r="AT642" s="36" t="s">
        <v>5420</v>
      </c>
      <c r="AU642" s="36" t="s">
        <v>5420</v>
      </c>
      <c r="AV642" s="36" t="s">
        <v>5420</v>
      </c>
      <c r="AW642" s="45"/>
      <c r="AX642" s="45" t="s">
        <v>5420</v>
      </c>
      <c r="AY642" s="45" t="s">
        <v>5420</v>
      </c>
      <c r="AZ642" s="45" t="s">
        <v>5420</v>
      </c>
      <c r="BA642" s="36" t="s">
        <v>5420</v>
      </c>
    </row>
    <row r="643" spans="1:53" s="58" customFormat="1" ht="15.6" hidden="1" x14ac:dyDescent="0.3">
      <c r="A643" s="27" t="s">
        <v>209</v>
      </c>
      <c r="B643" s="27" t="s">
        <v>210</v>
      </c>
      <c r="C643" s="29" t="str">
        <f>_xlfn.XLOOKUP(B643,'[1]daily break down'!$D:$D,'[1]daily break down'!$E:$E,"")</f>
        <v>Douala</v>
      </c>
      <c r="D643" s="27" t="s">
        <v>11</v>
      </c>
      <c r="E643" s="27" t="s">
        <v>12</v>
      </c>
      <c r="F643" s="29" t="s">
        <v>31</v>
      </c>
      <c r="G643" s="27" t="s">
        <v>32</v>
      </c>
      <c r="H643" s="30" t="str">
        <f>_xlfn.XLOOKUP(B643,[2]CALCULATION!$B:$B,[2]CALCULATION!$H:$H,"")</f>
        <v>ZTE</v>
      </c>
      <c r="I643" s="25">
        <v>0</v>
      </c>
      <c r="J643" s="25">
        <v>31.277894062488397</v>
      </c>
      <c r="K643" s="25">
        <v>17.583015155536152</v>
      </c>
      <c r="L643" s="25">
        <v>0</v>
      </c>
      <c r="M643" s="25">
        <v>13.395160415828418</v>
      </c>
      <c r="N643" s="25">
        <v>0</v>
      </c>
      <c r="O643" s="25">
        <v>0</v>
      </c>
      <c r="P643" s="25" t="s">
        <v>6366</v>
      </c>
      <c r="Q643" s="31" t="s">
        <v>5364</v>
      </c>
      <c r="R643" s="31"/>
      <c r="S643" s="32" t="str" cm="1">
        <f t="array" ref="S643">IFERROR(_xlfn.IFS(
U643="MPR ISSUE","PDH",
U643="BSS Hardware Issue","BSS",
U643="Sites strategiques, MLL, Pylone, etc.","ENVTECH",
U643="AKTIVCO DEFAUT GE &amp; POWER Cabinet","AKTIVCO",
U643="AKTIVCO Coupure ENEO &amp; Baisse de tension","AKTIVCO GRID ONLY",
U643="Coupure ENEO &amp; Baisse de tension","IHS GRID ONLY",
U643="Defaut GE &amp; POWER Cabinet","IHS",
U643="Sharing","Partners",
U643="Sites strategiques &amp; DataCenter","SST &amp; DC",
U643="Exclu","Exclu",
U643="SAT","SAT",
U643="SPARE-ISSUE","SPARE-ISSUE",
U643="Fiber CAmtel","TRANS_FO_CAMTEL",
U643="Fiber AOF","Fiber AOF",
U643="Projet OCM (HUAWEI)","TRAVAUX-HUAWEI",
U643="Projet OCM (NOKIA)","TRAVAUX-NOKIA",
U643="ACCESS-ISSUE","ACCESS-ISSUE",
U643="Projet OCM (ZTE, NOKIA, autres projets)","TRAVAUX OCM",
U643="No root CAuse","No root cause",
U643="ODU HS","PDH",
U643="IP &amp; VLAN","PDH",
U643="Warehouse HUAWEI","SPARE-ISSUE",
U643="SPARE-HS","SPARE-ISSUE",
U643="Power Telco","BSS"
),"")</f>
        <v/>
      </c>
      <c r="T643" s="32" t="str" cm="1">
        <f t="array" ref="T643">IFERROR(_xlfn.IFS(
U643="MPR ISSUE","TX ISSUE",
U643="BSS Hardware Issue","RAN ISSUE",
U643="Sites strategiques, MLL, Pylone, etc.","ENVTECH",
U643="AKTIVCO DEFAUT GE &amp; POWER Cabinet","POWER ISSUE",
U643="AKTIVCO Coupure ENEO &amp; Baisse de tension","POWER ISSUE",
U643="Coupure ENEO &amp; Baisse de tension","POWER ISSUE",
U643="Defaut GE &amp; POWER Cabinet","POWER ISSUE",
U643="Sharing","POWER ISSUE",
U643="Sites strategiques &amp; DataCenter","POWER ISSUE",
U643="Exclu","Exclu",
U643="SAT","TX ISSUE",
U643="SPARE-ISSUE","SPARE-ISSUE",
U643="Fiber CAmtel","TX ISSUE",
U643="Fiber AOF","TX ISSUE",
U643="Projet OCM (HUAWEI)","TRAVAUX-HUAWEI",
U643="Projet OCM (NOKIA)","TRAVAUX -NOKIA",
U643="ACCESS-ISSUE","ACCESS-ISSUE",
U643="Projet OCM (ZTE, NOKIA, autres projets)","TRAVAUX OCM",
U643="No root CAuse","No root cause",
U643="ODU HS","TX ISSUE",
U643="IP &amp; VLAN","TX ISSUE",
U643="Warehouse HUAWEI","SPARE-ISSUE",
U643="SPARE-HS","SPARE-ISSUE",
U643="Power Telco","RAN ISSUE"
),"")</f>
        <v/>
      </c>
      <c r="U643" s="33"/>
      <c r="V643" s="32" t="str" cm="1">
        <f t="array" ref="V643">IFERROR(_xlfn.IFS(
U643="MPR ISSUE","ACTIVE",
U643="BSS Hardware Issue","ACTIVE",
U643="Sites strategiques, MLL, Pylone, etc.","PASSIVE",
U643="AKTIVCO DEFAUT GE &amp; POWER Cabinet","PASSIVE",
U643="AKTIVCO Coupure ENEO &amp; Baisse de tension","PASSIVE",
U643="Coupure ENEO &amp; Baisse de tension","PASSIVE",
U643="Defaut GE &amp; POWER Cabinet","PASSIVE",
U643="Sharing","PASSIVE",
U643="Sites strategiques &amp; DataCenter","PASSIVE",
U643="Exclu","Exclu",
U643="SAT","ACTIVE",
U643="SPARE-ISSUE","SPARE-ISSUE",
U643="Fiber CAmtel","ACTIVE",
U643="Fiber AOF","ACTIVE",
U643="Projet OCM (HUAWEI)","PLANNED WORKS",
U643="Projet OCM (NOKIA)","PLANNED WORKS",
U643="ACCESS-ISSUE","ACCESS-ISSUE",
U643="Projet OCM (ZTE, NOKIA, autres projets)","PLANNED WORKS",
U643="No root CAuse","No root cause",
U643="ODU HS","ACTIVE",
U643="IP &amp; VLAN","ACTIVE",
U643="Warehouse HUAWEI","SPARE-ISSUE",
U643="SPARE-HS","SPARE-ISSUE",
U643="Power Telco","ACTIVE"
),"")</f>
        <v/>
      </c>
      <c r="W643" s="51"/>
      <c r="X643" s="51"/>
      <c r="Y643" s="51"/>
      <c r="Z643" s="51"/>
      <c r="AA643" s="51"/>
      <c r="AB643" s="34" t="s">
        <v>5420</v>
      </c>
      <c r="AC643" s="34" t="str">
        <f>_xlfn.XLOOKUP(B643,[4]ALL!$B:$B,[4]ALL!$N:$N,"")</f>
        <v/>
      </c>
      <c r="AD643" s="34" t="s">
        <v>5420</v>
      </c>
      <c r="AE643" s="34"/>
      <c r="AF643" s="36" t="s">
        <v>5420</v>
      </c>
      <c r="AG643" s="29"/>
      <c r="AH643" s="35"/>
      <c r="AI643" s="29"/>
      <c r="AJ643" s="29" t="s">
        <v>5420</v>
      </c>
      <c r="AK643" s="36" t="s">
        <v>5420</v>
      </c>
      <c r="AL643" s="36" t="s">
        <v>5420</v>
      </c>
      <c r="AM643" s="36" t="s">
        <v>5420</v>
      </c>
      <c r="AN643" s="36" t="s">
        <v>5420</v>
      </c>
      <c r="AO643" s="36" t="s">
        <v>5420</v>
      </c>
      <c r="AP643" s="36" t="s">
        <v>5420</v>
      </c>
      <c r="AQ643" s="36" t="s">
        <v>5420</v>
      </c>
      <c r="AR643" s="36" t="s">
        <v>5420</v>
      </c>
      <c r="AS643" s="36" t="s">
        <v>5420</v>
      </c>
      <c r="AT643" s="36" t="s">
        <v>5420</v>
      </c>
      <c r="AU643" s="36" t="s">
        <v>5420</v>
      </c>
      <c r="AV643" s="36" t="s">
        <v>5420</v>
      </c>
      <c r="AW643" s="45"/>
      <c r="AX643" s="45" t="s">
        <v>5420</v>
      </c>
      <c r="AY643" s="45" t="s">
        <v>5420</v>
      </c>
      <c r="AZ643" s="45" t="s">
        <v>5420</v>
      </c>
      <c r="BA643" s="36" t="s">
        <v>5420</v>
      </c>
    </row>
    <row r="644" spans="1:53" s="58" customFormat="1" ht="15.6" hidden="1" x14ac:dyDescent="0.3">
      <c r="A644" s="27" t="s">
        <v>191</v>
      </c>
      <c r="B644" s="28" t="s">
        <v>192</v>
      </c>
      <c r="C644" s="29" t="str">
        <f>_xlfn.XLOOKUP(B644,'[1]daily break down'!$D:$D,'[1]daily break down'!$E:$E,"")</f>
        <v>Douala</v>
      </c>
      <c r="D644" s="27" t="s">
        <v>11</v>
      </c>
      <c r="E644" s="27" t="s">
        <v>12</v>
      </c>
      <c r="F644" s="29" t="s">
        <v>31</v>
      </c>
      <c r="G644" s="27" t="s">
        <v>32</v>
      </c>
      <c r="H644" s="30" t="str">
        <f>_xlfn.XLOOKUP(B644,[2]CALCULATION!$B:$B,[2]CALCULATION!$H:$H,"")</f>
        <v>ZTE</v>
      </c>
      <c r="I644" s="25">
        <v>0</v>
      </c>
      <c r="J644" s="25">
        <v>31.277876227410086</v>
      </c>
      <c r="K644" s="25">
        <v>16.013884965171663</v>
      </c>
      <c r="L644" s="25">
        <v>0</v>
      </c>
      <c r="M644" s="25">
        <v>13.385993185573279</v>
      </c>
      <c r="N644" s="25">
        <v>0</v>
      </c>
      <c r="O644" s="25">
        <v>0</v>
      </c>
      <c r="P644" s="25" t="s">
        <v>6366</v>
      </c>
      <c r="Q644" s="31" t="s">
        <v>5364</v>
      </c>
      <c r="R644" s="31"/>
      <c r="S644" s="32" t="str" cm="1">
        <f t="array" ref="S644">IFERROR(_xlfn.IFS(
U644="MPR ISSUE","PDH",
U644="BSS Hardware Issue","BSS",
U644="Sites strategiques, MLL, Pylone, etc.","ENVTECH",
U644="AKTIVCO DEFAUT GE &amp; POWER Cabinet","AKTIVCO",
U644="AKTIVCO Coupure ENEO &amp; Baisse de tension","AKTIVCO GRID ONLY",
U644="Coupure ENEO &amp; Baisse de tension","IHS GRID ONLY",
U644="Defaut GE &amp; POWER Cabinet","IHS",
U644="Sharing","Partners",
U644="Sites strategiques &amp; DataCenter","SST &amp; DC",
U644="Exclu","Exclu",
U644="SAT","SAT",
U644="SPARE-ISSUE","SPARE-ISSUE",
U644="Fiber CAmtel","TRANS_FO_CAMTEL",
U644="Fiber AOF","Fiber AOF",
U644="Projet OCM (HUAWEI)","TRAVAUX-HUAWEI",
U644="Projet OCM (NOKIA)","TRAVAUX-NOKIA",
U644="ACCESS-ISSUE","ACCESS-ISSUE",
U644="Projet OCM (ZTE, NOKIA, autres projets)","TRAVAUX OCM",
U644="No root CAuse","No root cause",
U644="ODU HS","PDH",
U644="IP &amp; VLAN","PDH",
U644="Warehouse HUAWEI","SPARE-ISSUE",
U644="SPARE-HS","SPARE-ISSUE",
U644="Power Telco","BSS"
),"")</f>
        <v/>
      </c>
      <c r="T644" s="32" t="str" cm="1">
        <f t="array" ref="T644">IFERROR(_xlfn.IFS(
U644="MPR ISSUE","TX ISSUE",
U644="BSS Hardware Issue","RAN ISSUE",
U644="Sites strategiques, MLL, Pylone, etc.","ENVTECH",
U644="AKTIVCO DEFAUT GE &amp; POWER Cabinet","POWER ISSUE",
U644="AKTIVCO Coupure ENEO &amp; Baisse de tension","POWER ISSUE",
U644="Coupure ENEO &amp; Baisse de tension","POWER ISSUE",
U644="Defaut GE &amp; POWER Cabinet","POWER ISSUE",
U644="Sharing","POWER ISSUE",
U644="Sites strategiques &amp; DataCenter","POWER ISSUE",
U644="Exclu","Exclu",
U644="SAT","TX ISSUE",
U644="SPARE-ISSUE","SPARE-ISSUE",
U644="Fiber CAmtel","TX ISSUE",
U644="Fiber AOF","TX ISSUE",
U644="Projet OCM (HUAWEI)","TRAVAUX-HUAWEI",
U644="Projet OCM (NOKIA)","TRAVAUX -NOKIA",
U644="ACCESS-ISSUE","ACCESS-ISSUE",
U644="Projet OCM (ZTE, NOKIA, autres projets)","TRAVAUX OCM",
U644="No root CAuse","No root cause",
U644="ODU HS","TX ISSUE",
U644="IP &amp; VLAN","TX ISSUE",
U644="Warehouse HUAWEI","SPARE-ISSUE",
U644="SPARE-HS","SPARE-ISSUE",
U644="Power Telco","RAN ISSUE"
),"")</f>
        <v/>
      </c>
      <c r="U644" s="33"/>
      <c r="V644" s="32" t="str" cm="1">
        <f t="array" ref="V644">IFERROR(_xlfn.IFS(
U644="MPR ISSUE","ACTIVE",
U644="BSS Hardware Issue","ACTIVE",
U644="Sites strategiques, MLL, Pylone, etc.","PASSIVE",
U644="AKTIVCO DEFAUT GE &amp; POWER Cabinet","PASSIVE",
U644="AKTIVCO Coupure ENEO &amp; Baisse de tension","PASSIVE",
U644="Coupure ENEO &amp; Baisse de tension","PASSIVE",
U644="Defaut GE &amp; POWER Cabinet","PASSIVE",
U644="Sharing","PASSIVE",
U644="Sites strategiques &amp; DataCenter","PASSIVE",
U644="Exclu","Exclu",
U644="SAT","ACTIVE",
U644="SPARE-ISSUE","SPARE-ISSUE",
U644="Fiber CAmtel","ACTIVE",
U644="Fiber AOF","ACTIVE",
U644="Projet OCM (HUAWEI)","PLANNED WORKS",
U644="Projet OCM (NOKIA)","PLANNED WORKS",
U644="ACCESS-ISSUE","ACCESS-ISSUE",
U644="Projet OCM (ZTE, NOKIA, autres projets)","PLANNED WORKS",
U644="No root CAuse","No root cause",
U644="ODU HS","ACTIVE",
U644="IP &amp; VLAN","ACTIVE",
U644="Warehouse HUAWEI","SPARE-ISSUE",
U644="SPARE-HS","SPARE-ISSUE",
U644="Power Telco","ACTIVE"
),"")</f>
        <v/>
      </c>
      <c r="W644" s="51"/>
      <c r="X644" s="51"/>
      <c r="Y644" s="51"/>
      <c r="Z644" s="51"/>
      <c r="AA644" s="51"/>
      <c r="AB644" s="34" t="s">
        <v>5420</v>
      </c>
      <c r="AC644" s="34" t="str">
        <f>_xlfn.XLOOKUP(B644,[4]ALL!$B:$B,[4]ALL!$N:$N,"")</f>
        <v/>
      </c>
      <c r="AD644" s="34" t="s">
        <v>5420</v>
      </c>
      <c r="AE644" s="34"/>
      <c r="AF644" s="36" t="s">
        <v>5420</v>
      </c>
      <c r="AG644" s="29"/>
      <c r="AH644" s="35"/>
      <c r="AI644" s="29"/>
      <c r="AJ644" s="29" t="s">
        <v>5420</v>
      </c>
      <c r="AK644" s="36" t="s">
        <v>5420</v>
      </c>
      <c r="AL644" s="36" t="s">
        <v>5420</v>
      </c>
      <c r="AM644" s="36" t="s">
        <v>5420</v>
      </c>
      <c r="AN644" s="36" t="s">
        <v>5420</v>
      </c>
      <c r="AO644" s="36" t="s">
        <v>5420</v>
      </c>
      <c r="AP644" s="36" t="s">
        <v>5420</v>
      </c>
      <c r="AQ644" s="36" t="s">
        <v>5420</v>
      </c>
      <c r="AR644" s="36" t="s">
        <v>5420</v>
      </c>
      <c r="AS644" s="36" t="s">
        <v>5420</v>
      </c>
      <c r="AT644" s="36" t="s">
        <v>5420</v>
      </c>
      <c r="AU644" s="36" t="s">
        <v>5420</v>
      </c>
      <c r="AV644" s="36" t="s">
        <v>5420</v>
      </c>
      <c r="AW644" s="45"/>
      <c r="AX644" s="45" t="s">
        <v>5420</v>
      </c>
      <c r="AY644" s="45" t="s">
        <v>5420</v>
      </c>
      <c r="AZ644" s="45" t="s">
        <v>5420</v>
      </c>
      <c r="BA644" s="36" t="s">
        <v>5420</v>
      </c>
    </row>
    <row r="645" spans="1:53" s="58" customFormat="1" ht="15.6" hidden="1" x14ac:dyDescent="0.3">
      <c r="A645" s="27" t="s">
        <v>1568</v>
      </c>
      <c r="B645" s="27" t="s">
        <v>1569</v>
      </c>
      <c r="C645" s="29" t="str">
        <f>_xlfn.XLOOKUP(B645,'[1]daily break down'!$D:$D,'[1]daily break down'!$E:$E,"")</f>
        <v>Yaounde</v>
      </c>
      <c r="D645" s="27" t="s">
        <v>21</v>
      </c>
      <c r="E645" s="27" t="s">
        <v>30</v>
      </c>
      <c r="F645" s="29" t="s">
        <v>37</v>
      </c>
      <c r="G645" s="27" t="s">
        <v>38</v>
      </c>
      <c r="H645" s="30" t="str">
        <f>_xlfn.XLOOKUP(B645,[2]CALCULATION!$B:$B,[2]CALCULATION!$H:$H,"")</f>
        <v>ZTE</v>
      </c>
      <c r="I645" s="25">
        <v>13.868556899607057</v>
      </c>
      <c r="J645" s="25">
        <v>13.868556899607057</v>
      </c>
      <c r="K645" s="25">
        <v>13.868556899607057</v>
      </c>
      <c r="L645" s="25">
        <v>13.868556899607057</v>
      </c>
      <c r="M645" s="25">
        <v>13.157418821857529</v>
      </c>
      <c r="N645" s="25">
        <v>0</v>
      </c>
      <c r="O645" s="25">
        <v>0</v>
      </c>
      <c r="P645" s="25" t="s">
        <v>6366</v>
      </c>
      <c r="Q645" s="31" t="s">
        <v>5364</v>
      </c>
      <c r="R645" s="31"/>
      <c r="S645" s="32" t="str" cm="1">
        <f t="array" ref="S645">IFERROR(_xlfn.IFS(
U645="MPR ISSUE","PDH",
U645="BSS Hardware Issue","BSS",
U645="Sites strategiques, MLL, Pylone, etc.","ENVTECH",
U645="AKTIVCO DEFAUT GE &amp; POWER Cabinet","AKTIVCO",
U645="AKTIVCO Coupure ENEO &amp; Baisse de tension","AKTIVCO GRID ONLY",
U645="Coupure ENEO &amp; Baisse de tension","IHS GRID ONLY",
U645="Defaut GE &amp; POWER Cabinet","IHS",
U645="Sharing","Partners",
U645="Sites strategiques &amp; DataCenter","SST &amp; DC",
U645="Exclu","Exclu",
U645="SAT","SAT",
U645="SPARE-ISSUE","SPARE-ISSUE",
U645="Fiber CAmtel","TRANS_FO_CAMTEL",
U645="Fiber AOF","Fiber AOF",
U645="Projet OCM (HUAWEI)","TRAVAUX-HUAWEI",
U645="Projet OCM (NOKIA)","TRAVAUX-NOKIA",
U645="ACCESS-ISSUE","ACCESS-ISSUE",
U645="Projet OCM (ZTE, NOKIA, autres projets)","TRAVAUX OCM",
U645="No root CAuse","No root cause",
U645="ODU HS","PDH",
U645="IP &amp; VLAN","PDH",
U645="Warehouse HUAWEI","SPARE-ISSUE",
U645="SPARE-HS","SPARE-ISSUE",
U645="Power Telco","BSS"
),"")</f>
        <v/>
      </c>
      <c r="T645" s="32" t="str" cm="1">
        <f t="array" ref="T645">IFERROR(_xlfn.IFS(
U645="MPR ISSUE","TX ISSUE",
U645="BSS Hardware Issue","RAN ISSUE",
U645="Sites strategiques, MLL, Pylone, etc.","ENVTECH",
U645="AKTIVCO DEFAUT GE &amp; POWER Cabinet","POWER ISSUE",
U645="AKTIVCO Coupure ENEO &amp; Baisse de tension","POWER ISSUE",
U645="Coupure ENEO &amp; Baisse de tension","POWER ISSUE",
U645="Defaut GE &amp; POWER Cabinet","POWER ISSUE",
U645="Sharing","POWER ISSUE",
U645="Sites strategiques &amp; DataCenter","POWER ISSUE",
U645="Exclu","Exclu",
U645="SAT","TX ISSUE",
U645="SPARE-ISSUE","SPARE-ISSUE",
U645="Fiber CAmtel","TX ISSUE",
U645="Fiber AOF","TX ISSUE",
U645="Projet OCM (HUAWEI)","TRAVAUX-HUAWEI",
U645="Projet OCM (NOKIA)","TRAVAUX -NOKIA",
U645="ACCESS-ISSUE","ACCESS-ISSUE",
U645="Projet OCM (ZTE, NOKIA, autres projets)","TRAVAUX OCM",
U645="No root CAuse","No root cause",
U645="ODU HS","TX ISSUE",
U645="IP &amp; VLAN","TX ISSUE",
U645="Warehouse HUAWEI","SPARE-ISSUE",
U645="SPARE-HS","SPARE-ISSUE",
U645="Power Telco","RAN ISSUE"
),"")</f>
        <v/>
      </c>
      <c r="U645" s="33"/>
      <c r="V645" s="32" t="str" cm="1">
        <f t="array" ref="V645">IFERROR(_xlfn.IFS(
U645="MPR ISSUE","ACTIVE",
U645="BSS Hardware Issue","ACTIVE",
U645="Sites strategiques, MLL, Pylone, etc.","PASSIVE",
U645="AKTIVCO DEFAUT GE &amp; POWER Cabinet","PASSIVE",
U645="AKTIVCO Coupure ENEO &amp; Baisse de tension","PASSIVE",
U645="Coupure ENEO &amp; Baisse de tension","PASSIVE",
U645="Defaut GE &amp; POWER Cabinet","PASSIVE",
U645="Sharing","PASSIVE",
U645="Sites strategiques &amp; DataCenter","PASSIVE",
U645="Exclu","Exclu",
U645="SAT","ACTIVE",
U645="SPARE-ISSUE","SPARE-ISSUE",
U645="Fiber CAmtel","ACTIVE",
U645="Fiber AOF","ACTIVE",
U645="Projet OCM (HUAWEI)","PLANNED WORKS",
U645="Projet OCM (NOKIA)","PLANNED WORKS",
U645="ACCESS-ISSUE","ACCESS-ISSUE",
U645="Projet OCM (ZTE, NOKIA, autres projets)","PLANNED WORKS",
U645="No root CAuse","No root cause",
U645="ODU HS","ACTIVE",
U645="IP &amp; VLAN","ACTIVE",
U645="Warehouse HUAWEI","SPARE-ISSUE",
U645="SPARE-HS","SPARE-ISSUE",
U645="Power Telco","ACTIVE"
),"")</f>
        <v/>
      </c>
      <c r="W645" s="51"/>
      <c r="X645" s="51"/>
      <c r="Y645" s="51"/>
      <c r="Z645" s="51"/>
      <c r="AA645" s="51"/>
      <c r="AB645" s="34" t="s">
        <v>5420</v>
      </c>
      <c r="AC645" s="34" t="str">
        <f>_xlfn.XLOOKUP(B645,[4]ALL!$B:$B,[4]ALL!$N:$N,"")</f>
        <v/>
      </c>
      <c r="AD645" s="34" t="s">
        <v>5420</v>
      </c>
      <c r="AE645" s="34"/>
      <c r="AF645" s="36" t="s">
        <v>5420</v>
      </c>
      <c r="AG645" s="29"/>
      <c r="AH645" s="35"/>
      <c r="AI645" s="29"/>
      <c r="AJ645" s="29" t="s">
        <v>5420</v>
      </c>
      <c r="AK645" s="36" t="s">
        <v>5420</v>
      </c>
      <c r="AL645" s="36" t="s">
        <v>5420</v>
      </c>
      <c r="AM645" s="36" t="s">
        <v>5420</v>
      </c>
      <c r="AN645" s="36" t="s">
        <v>5420</v>
      </c>
      <c r="AO645" s="36" t="s">
        <v>5420</v>
      </c>
      <c r="AP645" s="36" t="s">
        <v>5420</v>
      </c>
      <c r="AQ645" s="36" t="s">
        <v>5420</v>
      </c>
      <c r="AR645" s="36" t="s">
        <v>5420</v>
      </c>
      <c r="AS645" s="36" t="s">
        <v>5420</v>
      </c>
      <c r="AT645" s="36" t="s">
        <v>5420</v>
      </c>
      <c r="AU645" s="36" t="s">
        <v>5420</v>
      </c>
      <c r="AV645" s="36" t="s">
        <v>5420</v>
      </c>
      <c r="AW645" s="45"/>
      <c r="AX645" s="45" t="s">
        <v>5420</v>
      </c>
      <c r="AY645" s="45" t="s">
        <v>5420</v>
      </c>
      <c r="AZ645" s="45" t="s">
        <v>5420</v>
      </c>
      <c r="BA645" s="36" t="s">
        <v>5420</v>
      </c>
    </row>
    <row r="646" spans="1:53" s="58" customFormat="1" ht="15.6" hidden="1" x14ac:dyDescent="0.3">
      <c r="A646" s="27" t="s">
        <v>4814</v>
      </c>
      <c r="B646" s="28" t="s">
        <v>4815</v>
      </c>
      <c r="C646" s="29" t="str">
        <f>_xlfn.XLOOKUP(B646,'[1]daily break down'!$D:$D,'[1]daily break down'!$E:$E,"")</f>
        <v>Yaounde</v>
      </c>
      <c r="D646" s="27" t="s">
        <v>11</v>
      </c>
      <c r="E646" s="27" t="s">
        <v>12</v>
      </c>
      <c r="F646" s="29" t="s">
        <v>37</v>
      </c>
      <c r="G646" s="27" t="s">
        <v>38</v>
      </c>
      <c r="H646" s="30" t="str">
        <f>_xlfn.XLOOKUP(B646,[2]CALCULATION!$B:$B,[2]CALCULATION!$H:$H,"")</f>
        <v>ZTE</v>
      </c>
      <c r="I646" s="25">
        <v>0</v>
      </c>
      <c r="J646" s="25">
        <v>0</v>
      </c>
      <c r="K646" s="25">
        <v>0</v>
      </c>
      <c r="L646" s="25">
        <v>0</v>
      </c>
      <c r="M646" s="25">
        <v>13.140457662377692</v>
      </c>
      <c r="N646" s="25">
        <v>24.40093755439699</v>
      </c>
      <c r="O646" s="25">
        <v>0</v>
      </c>
      <c r="P646" s="25" t="s">
        <v>6366</v>
      </c>
      <c r="Q646" s="31" t="s">
        <v>5364</v>
      </c>
      <c r="R646" s="31"/>
      <c r="S646" s="32" t="str" cm="1">
        <f t="array" ref="S646">IFERROR(_xlfn.IFS(
U646="MPR ISSUE","PDH",
U646="BSS Hardware Issue","BSS",
U646="Sites strategiques, MLL, Pylone, etc.","ENVTECH",
U646="AKTIVCO DEFAUT GE &amp; POWER Cabinet","AKTIVCO",
U646="AKTIVCO Coupure ENEO &amp; Baisse de tension","AKTIVCO GRID ONLY",
U646="Coupure ENEO &amp; Baisse de tension","IHS GRID ONLY",
U646="Defaut GE &amp; POWER Cabinet","IHS",
U646="Sharing","Partners",
U646="Sites strategiques &amp; DataCenter","SST &amp; DC",
U646="Exclu","Exclu",
U646="SAT","SAT",
U646="SPARE-ISSUE","SPARE-ISSUE",
U646="Fiber CAmtel","TRANS_FO_CAMTEL",
U646="Fiber AOF","Fiber AOF",
U646="Projet OCM (HUAWEI)","TRAVAUX-HUAWEI",
U646="Projet OCM (NOKIA)","TRAVAUX-NOKIA",
U646="ACCESS-ISSUE","ACCESS-ISSUE",
U646="Projet OCM (ZTE, NOKIA, autres projets)","TRAVAUX OCM",
U646="No root CAuse","No root cause",
U646="ODU HS","PDH",
U646="IP &amp; VLAN","PDH",
U646="Warehouse HUAWEI","SPARE-ISSUE",
U646="SPARE-HS","SPARE-ISSUE",
U646="Power Telco","BSS"
),"")</f>
        <v/>
      </c>
      <c r="T646" s="32" t="str" cm="1">
        <f t="array" ref="T646">IFERROR(_xlfn.IFS(
U646="MPR ISSUE","TX ISSUE",
U646="BSS Hardware Issue","RAN ISSUE",
U646="Sites strategiques, MLL, Pylone, etc.","ENVTECH",
U646="AKTIVCO DEFAUT GE &amp; POWER Cabinet","POWER ISSUE",
U646="AKTIVCO Coupure ENEO &amp; Baisse de tension","POWER ISSUE",
U646="Coupure ENEO &amp; Baisse de tension","POWER ISSUE",
U646="Defaut GE &amp; POWER Cabinet","POWER ISSUE",
U646="Sharing","POWER ISSUE",
U646="Sites strategiques &amp; DataCenter","POWER ISSUE",
U646="Exclu","Exclu",
U646="SAT","TX ISSUE",
U646="SPARE-ISSUE","SPARE-ISSUE",
U646="Fiber CAmtel","TX ISSUE",
U646="Fiber AOF","TX ISSUE",
U646="Projet OCM (HUAWEI)","TRAVAUX-HUAWEI",
U646="Projet OCM (NOKIA)","TRAVAUX -NOKIA",
U646="ACCESS-ISSUE","ACCESS-ISSUE",
U646="Projet OCM (ZTE, NOKIA, autres projets)","TRAVAUX OCM",
U646="No root CAuse","No root cause",
U646="ODU HS","TX ISSUE",
U646="IP &amp; VLAN","TX ISSUE",
U646="Warehouse HUAWEI","SPARE-ISSUE",
U646="SPARE-HS","SPARE-ISSUE",
U646="Power Telco","RAN ISSUE"
),"")</f>
        <v/>
      </c>
      <c r="U646" s="33"/>
      <c r="V646" s="32" t="str" cm="1">
        <f t="array" ref="V646">IFERROR(_xlfn.IFS(
U646="MPR ISSUE","ACTIVE",
U646="BSS Hardware Issue","ACTIVE",
U646="Sites strategiques, MLL, Pylone, etc.","PASSIVE",
U646="AKTIVCO DEFAUT GE &amp; POWER Cabinet","PASSIVE",
U646="AKTIVCO Coupure ENEO &amp; Baisse de tension","PASSIVE",
U646="Coupure ENEO &amp; Baisse de tension","PASSIVE",
U646="Defaut GE &amp; POWER Cabinet","PASSIVE",
U646="Sharing","PASSIVE",
U646="Sites strategiques &amp; DataCenter","PASSIVE",
U646="Exclu","Exclu",
U646="SAT","ACTIVE",
U646="SPARE-ISSUE","SPARE-ISSUE",
U646="Fiber CAmtel","ACTIVE",
U646="Fiber AOF","ACTIVE",
U646="Projet OCM (HUAWEI)","PLANNED WORKS",
U646="Projet OCM (NOKIA)","PLANNED WORKS",
U646="ACCESS-ISSUE","ACCESS-ISSUE",
U646="Projet OCM (ZTE, NOKIA, autres projets)","PLANNED WORKS",
U646="No root CAuse","No root cause",
U646="ODU HS","ACTIVE",
U646="IP &amp; VLAN","ACTIVE",
U646="Warehouse HUAWEI","SPARE-ISSUE",
U646="SPARE-HS","SPARE-ISSUE",
U646="Power Telco","ACTIVE"
),"")</f>
        <v/>
      </c>
      <c r="W646" s="51"/>
      <c r="X646" s="51"/>
      <c r="Y646" s="51"/>
      <c r="Z646" s="51"/>
      <c r="AA646" s="51"/>
      <c r="AB646" s="34" t="s">
        <v>5420</v>
      </c>
      <c r="AC646" s="34" t="str">
        <f>_xlfn.XLOOKUP(B646,[4]ALL!$B:$B,[4]ALL!$N:$N,"")</f>
        <v/>
      </c>
      <c r="AD646" s="34" t="s">
        <v>5420</v>
      </c>
      <c r="AE646" s="34"/>
      <c r="AF646" s="36" t="s">
        <v>5420</v>
      </c>
      <c r="AG646" s="29"/>
      <c r="AH646" s="35"/>
      <c r="AI646" s="29"/>
      <c r="AJ646" s="29" t="s">
        <v>5420</v>
      </c>
      <c r="AK646" s="36" t="s">
        <v>5420</v>
      </c>
      <c r="AL646" s="36" t="s">
        <v>5420</v>
      </c>
      <c r="AM646" s="36" t="s">
        <v>5420</v>
      </c>
      <c r="AN646" s="36" t="s">
        <v>5420</v>
      </c>
      <c r="AO646" s="36" t="s">
        <v>5420</v>
      </c>
      <c r="AP646" s="36" t="s">
        <v>5420</v>
      </c>
      <c r="AQ646" s="36" t="s">
        <v>5420</v>
      </c>
      <c r="AR646" s="36" t="s">
        <v>5420</v>
      </c>
      <c r="AS646" s="36" t="s">
        <v>5420</v>
      </c>
      <c r="AT646" s="36" t="s">
        <v>5420</v>
      </c>
      <c r="AU646" s="36" t="s">
        <v>5420</v>
      </c>
      <c r="AV646" s="36" t="s">
        <v>5420</v>
      </c>
      <c r="AW646" s="45"/>
      <c r="AX646" s="45" t="s">
        <v>5420</v>
      </c>
      <c r="AY646" s="45" t="s">
        <v>5420</v>
      </c>
      <c r="AZ646" s="45" t="s">
        <v>5420</v>
      </c>
      <c r="BA646" s="36" t="s">
        <v>5420</v>
      </c>
    </row>
    <row r="647" spans="1:53" s="58" customFormat="1" ht="15.6" hidden="1" x14ac:dyDescent="0.3">
      <c r="A647" s="27" t="s">
        <v>3310</v>
      </c>
      <c r="B647" s="28" t="s">
        <v>3311</v>
      </c>
      <c r="C647" s="29" t="str">
        <f>_xlfn.XLOOKUP(B647,'[1]daily break down'!$D:$D,'[1]daily break down'!$E:$E,"")</f>
        <v>Yaounde</v>
      </c>
      <c r="D647" s="27" t="s">
        <v>11</v>
      </c>
      <c r="E647" s="27" t="s">
        <v>12</v>
      </c>
      <c r="F647" s="29" t="s">
        <v>37</v>
      </c>
      <c r="G647" s="27" t="s">
        <v>38</v>
      </c>
      <c r="H647" s="30" t="str">
        <f>_xlfn.XLOOKUP(B647,[2]CALCULATION!$B:$B,[2]CALCULATION!$H:$H,"")</f>
        <v>ZTE</v>
      </c>
      <c r="I647" s="25">
        <v>0</v>
      </c>
      <c r="J647" s="25">
        <v>0</v>
      </c>
      <c r="K647" s="25">
        <v>0</v>
      </c>
      <c r="L647" s="25">
        <v>0</v>
      </c>
      <c r="M647" s="25">
        <v>12.52864313577774</v>
      </c>
      <c r="N647" s="25">
        <v>46.616810488738231</v>
      </c>
      <c r="O647" s="25">
        <v>0</v>
      </c>
      <c r="P647" s="25" t="s">
        <v>6366</v>
      </c>
      <c r="Q647" s="31" t="s">
        <v>5364</v>
      </c>
      <c r="R647" s="31"/>
      <c r="S647" s="32" t="str" cm="1">
        <f t="array" ref="S647">IFERROR(_xlfn.IFS(
U647="MPR ISSUE","PDH",
U647="BSS Hardware Issue","BSS",
U647="Sites strategiques, MLL, Pylone, etc.","ENVTECH",
U647="AKTIVCO DEFAUT GE &amp; POWER Cabinet","AKTIVCO",
U647="AKTIVCO Coupure ENEO &amp; Baisse de tension","AKTIVCO GRID ONLY",
U647="Coupure ENEO &amp; Baisse de tension","IHS GRID ONLY",
U647="Defaut GE &amp; POWER Cabinet","IHS",
U647="Sharing","Partners",
U647="Sites strategiques &amp; DataCenter","SST &amp; DC",
U647="Exclu","Exclu",
U647="SAT","SAT",
U647="SPARE-ISSUE","SPARE-ISSUE",
U647="Fiber CAmtel","TRANS_FO_CAMTEL",
U647="Fiber AOF","Fiber AOF",
U647="Projet OCM (HUAWEI)","TRAVAUX-HUAWEI",
U647="Projet OCM (NOKIA)","TRAVAUX-NOKIA",
U647="ACCESS-ISSUE","ACCESS-ISSUE",
U647="Projet OCM (ZTE, NOKIA, autres projets)","TRAVAUX OCM",
U647="No root CAuse","No root cause",
U647="ODU HS","PDH",
U647="IP &amp; VLAN","PDH",
U647="Warehouse HUAWEI","SPARE-ISSUE",
U647="SPARE-HS","SPARE-ISSUE",
U647="Power Telco","BSS"
),"")</f>
        <v/>
      </c>
      <c r="T647" s="32" t="str" cm="1">
        <f t="array" ref="T647">IFERROR(_xlfn.IFS(
U647="MPR ISSUE","TX ISSUE",
U647="BSS Hardware Issue","RAN ISSUE",
U647="Sites strategiques, MLL, Pylone, etc.","ENVTECH",
U647="AKTIVCO DEFAUT GE &amp; POWER Cabinet","POWER ISSUE",
U647="AKTIVCO Coupure ENEO &amp; Baisse de tension","POWER ISSUE",
U647="Coupure ENEO &amp; Baisse de tension","POWER ISSUE",
U647="Defaut GE &amp; POWER Cabinet","POWER ISSUE",
U647="Sharing","POWER ISSUE",
U647="Sites strategiques &amp; DataCenter","POWER ISSUE",
U647="Exclu","Exclu",
U647="SAT","TX ISSUE",
U647="SPARE-ISSUE","SPARE-ISSUE",
U647="Fiber CAmtel","TX ISSUE",
U647="Fiber AOF","TX ISSUE",
U647="Projet OCM (HUAWEI)","TRAVAUX-HUAWEI",
U647="Projet OCM (NOKIA)","TRAVAUX -NOKIA",
U647="ACCESS-ISSUE","ACCESS-ISSUE",
U647="Projet OCM (ZTE, NOKIA, autres projets)","TRAVAUX OCM",
U647="No root CAuse","No root cause",
U647="ODU HS","TX ISSUE",
U647="IP &amp; VLAN","TX ISSUE",
U647="Warehouse HUAWEI","SPARE-ISSUE",
U647="SPARE-HS","SPARE-ISSUE",
U647="Power Telco","RAN ISSUE"
),"")</f>
        <v/>
      </c>
      <c r="U647" s="33"/>
      <c r="V647" s="32" t="str" cm="1">
        <f t="array" ref="V647">IFERROR(_xlfn.IFS(
U647="MPR ISSUE","ACTIVE",
U647="BSS Hardware Issue","ACTIVE",
U647="Sites strategiques, MLL, Pylone, etc.","PASSIVE",
U647="AKTIVCO DEFAUT GE &amp; POWER Cabinet","PASSIVE",
U647="AKTIVCO Coupure ENEO &amp; Baisse de tension","PASSIVE",
U647="Coupure ENEO &amp; Baisse de tension","PASSIVE",
U647="Defaut GE &amp; POWER Cabinet","PASSIVE",
U647="Sharing","PASSIVE",
U647="Sites strategiques &amp; DataCenter","PASSIVE",
U647="Exclu","Exclu",
U647="SAT","ACTIVE",
U647="SPARE-ISSUE","SPARE-ISSUE",
U647="Fiber CAmtel","ACTIVE",
U647="Fiber AOF","ACTIVE",
U647="Projet OCM (HUAWEI)","PLANNED WORKS",
U647="Projet OCM (NOKIA)","PLANNED WORKS",
U647="ACCESS-ISSUE","ACCESS-ISSUE",
U647="Projet OCM (ZTE, NOKIA, autres projets)","PLANNED WORKS",
U647="No root CAuse","No root cause",
U647="ODU HS","ACTIVE",
U647="IP &amp; VLAN","ACTIVE",
U647="Warehouse HUAWEI","SPARE-ISSUE",
U647="SPARE-HS","SPARE-ISSUE",
U647="Power Telco","ACTIVE"
),"")</f>
        <v/>
      </c>
      <c r="W647" s="51"/>
      <c r="X647" s="51"/>
      <c r="Y647" s="51"/>
      <c r="Z647" s="51"/>
      <c r="AA647" s="51"/>
      <c r="AB647" s="34" t="s">
        <v>5420</v>
      </c>
      <c r="AC647" s="34" t="str">
        <f>_xlfn.XLOOKUP(B647,[4]ALL!$B:$B,[4]ALL!$N:$N,"")</f>
        <v/>
      </c>
      <c r="AD647" s="34" t="s">
        <v>5420</v>
      </c>
      <c r="AE647" s="34"/>
      <c r="AF647" s="36" t="s">
        <v>5420</v>
      </c>
      <c r="AG647" s="29"/>
      <c r="AH647" s="35"/>
      <c r="AI647" s="29"/>
      <c r="AJ647" s="29" t="s">
        <v>5420</v>
      </c>
      <c r="AK647" s="36" t="s">
        <v>5420</v>
      </c>
      <c r="AL647" s="36" t="s">
        <v>5420</v>
      </c>
      <c r="AM647" s="36" t="s">
        <v>5420</v>
      </c>
      <c r="AN647" s="36" t="s">
        <v>5420</v>
      </c>
      <c r="AO647" s="36" t="s">
        <v>5420</v>
      </c>
      <c r="AP647" s="36" t="s">
        <v>5420</v>
      </c>
      <c r="AQ647" s="36" t="s">
        <v>5420</v>
      </c>
      <c r="AR647" s="36" t="s">
        <v>5420</v>
      </c>
      <c r="AS647" s="36" t="s">
        <v>5420</v>
      </c>
      <c r="AT647" s="36" t="s">
        <v>5420</v>
      </c>
      <c r="AU647" s="36" t="s">
        <v>5420</v>
      </c>
      <c r="AV647" s="36" t="s">
        <v>5420</v>
      </c>
      <c r="AW647" s="45"/>
      <c r="AX647" s="45" t="s">
        <v>5420</v>
      </c>
      <c r="AY647" s="45" t="s">
        <v>5420</v>
      </c>
      <c r="AZ647" s="45" t="s">
        <v>5420</v>
      </c>
      <c r="BA647" s="36" t="s">
        <v>5420</v>
      </c>
    </row>
    <row r="648" spans="1:53" s="58" customFormat="1" ht="15.6" hidden="1" x14ac:dyDescent="0.3">
      <c r="A648" s="27" t="s">
        <v>4812</v>
      </c>
      <c r="B648" s="28" t="s">
        <v>4813</v>
      </c>
      <c r="C648" s="29" t="str">
        <f>_xlfn.XLOOKUP(B648,'[1]daily break down'!$D:$D,'[1]daily break down'!$E:$E,"")</f>
        <v>Yaounde</v>
      </c>
      <c r="D648" s="27" t="s">
        <v>11</v>
      </c>
      <c r="E648" s="27" t="s">
        <v>145</v>
      </c>
      <c r="F648" s="29" t="s">
        <v>37</v>
      </c>
      <c r="G648" s="27" t="s">
        <v>38</v>
      </c>
      <c r="H648" s="30" t="str">
        <f>_xlfn.XLOOKUP(B648,[2]CALCULATION!$B:$B,[2]CALCULATION!$H:$H,"")</f>
        <v>ZTE</v>
      </c>
      <c r="I648" s="25">
        <v>0</v>
      </c>
      <c r="J648" s="25">
        <v>0</v>
      </c>
      <c r="K648" s="25">
        <v>0</v>
      </c>
      <c r="L648" s="25">
        <v>0</v>
      </c>
      <c r="M648" s="25">
        <v>12.351398127459456</v>
      </c>
      <c r="N648" s="25">
        <v>3.5285989047835122</v>
      </c>
      <c r="O648" s="25">
        <v>0</v>
      </c>
      <c r="P648" s="25" t="s">
        <v>6366</v>
      </c>
      <c r="Q648" s="31" t="s">
        <v>5364</v>
      </c>
      <c r="R648" s="31"/>
      <c r="S648" s="32" t="str" cm="1">
        <f t="array" ref="S648">IFERROR(_xlfn.IFS(
U648="MPR ISSUE","PDH",
U648="BSS Hardware Issue","BSS",
U648="Sites strategiques, MLL, Pylone, etc.","ENVTECH",
U648="AKTIVCO DEFAUT GE &amp; POWER Cabinet","AKTIVCO",
U648="AKTIVCO Coupure ENEO &amp; Baisse de tension","AKTIVCO GRID ONLY",
U648="Coupure ENEO &amp; Baisse de tension","IHS GRID ONLY",
U648="Defaut GE &amp; POWER Cabinet","IHS",
U648="Sharing","Partners",
U648="Sites strategiques &amp; DataCenter","SST &amp; DC",
U648="Exclu","Exclu",
U648="SAT","SAT",
U648="SPARE-ISSUE","SPARE-ISSUE",
U648="Fiber CAmtel","TRANS_FO_CAMTEL",
U648="Fiber AOF","Fiber AOF",
U648="Projet OCM (HUAWEI)","TRAVAUX-HUAWEI",
U648="Projet OCM (NOKIA)","TRAVAUX-NOKIA",
U648="ACCESS-ISSUE","ACCESS-ISSUE",
U648="Projet OCM (ZTE, NOKIA, autres projets)","TRAVAUX OCM",
U648="No root CAuse","No root cause",
U648="ODU HS","PDH",
U648="IP &amp; VLAN","PDH",
U648="Warehouse HUAWEI","SPARE-ISSUE",
U648="SPARE-HS","SPARE-ISSUE",
U648="Power Telco","BSS"
),"")</f>
        <v/>
      </c>
      <c r="T648" s="32" t="str" cm="1">
        <f t="array" ref="T648">IFERROR(_xlfn.IFS(
U648="MPR ISSUE","TX ISSUE",
U648="BSS Hardware Issue","RAN ISSUE",
U648="Sites strategiques, MLL, Pylone, etc.","ENVTECH",
U648="AKTIVCO DEFAUT GE &amp; POWER Cabinet","POWER ISSUE",
U648="AKTIVCO Coupure ENEO &amp; Baisse de tension","POWER ISSUE",
U648="Coupure ENEO &amp; Baisse de tension","POWER ISSUE",
U648="Defaut GE &amp; POWER Cabinet","POWER ISSUE",
U648="Sharing","POWER ISSUE",
U648="Sites strategiques &amp; DataCenter","POWER ISSUE",
U648="Exclu","Exclu",
U648="SAT","TX ISSUE",
U648="SPARE-ISSUE","SPARE-ISSUE",
U648="Fiber CAmtel","TX ISSUE",
U648="Fiber AOF","TX ISSUE",
U648="Projet OCM (HUAWEI)","TRAVAUX-HUAWEI",
U648="Projet OCM (NOKIA)","TRAVAUX -NOKIA",
U648="ACCESS-ISSUE","ACCESS-ISSUE",
U648="Projet OCM (ZTE, NOKIA, autres projets)","TRAVAUX OCM",
U648="No root CAuse","No root cause",
U648="ODU HS","TX ISSUE",
U648="IP &amp; VLAN","TX ISSUE",
U648="Warehouse HUAWEI","SPARE-ISSUE",
U648="SPARE-HS","SPARE-ISSUE",
U648="Power Telco","RAN ISSUE"
),"")</f>
        <v/>
      </c>
      <c r="U648" s="33"/>
      <c r="V648" s="32" t="str" cm="1">
        <f t="array" ref="V648">IFERROR(_xlfn.IFS(
U648="MPR ISSUE","ACTIVE",
U648="BSS Hardware Issue","ACTIVE",
U648="Sites strategiques, MLL, Pylone, etc.","PASSIVE",
U648="AKTIVCO DEFAUT GE &amp; POWER Cabinet","PASSIVE",
U648="AKTIVCO Coupure ENEO &amp; Baisse de tension","PASSIVE",
U648="Coupure ENEO &amp; Baisse de tension","PASSIVE",
U648="Defaut GE &amp; POWER Cabinet","PASSIVE",
U648="Sharing","PASSIVE",
U648="Sites strategiques &amp; DataCenter","PASSIVE",
U648="Exclu","Exclu",
U648="SAT","ACTIVE",
U648="SPARE-ISSUE","SPARE-ISSUE",
U648="Fiber CAmtel","ACTIVE",
U648="Fiber AOF","ACTIVE",
U648="Projet OCM (HUAWEI)","PLANNED WORKS",
U648="Projet OCM (NOKIA)","PLANNED WORKS",
U648="ACCESS-ISSUE","ACCESS-ISSUE",
U648="Projet OCM (ZTE, NOKIA, autres projets)","PLANNED WORKS",
U648="No root CAuse","No root cause",
U648="ODU HS","ACTIVE",
U648="IP &amp; VLAN","ACTIVE",
U648="Warehouse HUAWEI","SPARE-ISSUE",
U648="SPARE-HS","SPARE-ISSUE",
U648="Power Telco","ACTIVE"
),"")</f>
        <v/>
      </c>
      <c r="W648" s="51"/>
      <c r="X648" s="51"/>
      <c r="Y648" s="51"/>
      <c r="Z648" s="51"/>
      <c r="AA648" s="51"/>
      <c r="AB648" s="34" t="s">
        <v>5420</v>
      </c>
      <c r="AC648" s="34" t="str">
        <f>_xlfn.XLOOKUP(B648,[4]ALL!$B:$B,[4]ALL!$N:$N,"")</f>
        <v/>
      </c>
      <c r="AD648" s="34" t="s">
        <v>5420</v>
      </c>
      <c r="AE648" s="34"/>
      <c r="AF648" s="36" t="s">
        <v>5420</v>
      </c>
      <c r="AG648" s="29"/>
      <c r="AH648" s="35"/>
      <c r="AI648" s="29"/>
      <c r="AJ648" s="29" t="s">
        <v>5420</v>
      </c>
      <c r="AK648" s="36" t="s">
        <v>5420</v>
      </c>
      <c r="AL648" s="36" t="s">
        <v>5420</v>
      </c>
      <c r="AM648" s="36" t="s">
        <v>5420</v>
      </c>
      <c r="AN648" s="36" t="s">
        <v>5420</v>
      </c>
      <c r="AO648" s="36" t="s">
        <v>5420</v>
      </c>
      <c r="AP648" s="36" t="s">
        <v>5420</v>
      </c>
      <c r="AQ648" s="36" t="s">
        <v>5420</v>
      </c>
      <c r="AR648" s="36" t="s">
        <v>5420</v>
      </c>
      <c r="AS648" s="36" t="s">
        <v>5420</v>
      </c>
      <c r="AT648" s="36" t="s">
        <v>5420</v>
      </c>
      <c r="AU648" s="36" t="s">
        <v>5420</v>
      </c>
      <c r="AV648" s="36" t="s">
        <v>5420</v>
      </c>
      <c r="AW648" s="45"/>
      <c r="AX648" s="45" t="s">
        <v>5420</v>
      </c>
      <c r="AY648" s="45" t="s">
        <v>5420</v>
      </c>
      <c r="AZ648" s="45" t="s">
        <v>5420</v>
      </c>
      <c r="BA648" s="36" t="s">
        <v>5420</v>
      </c>
    </row>
    <row r="649" spans="1:53" s="58" customFormat="1" ht="15.6" hidden="1" x14ac:dyDescent="0.3">
      <c r="A649" s="27" t="s">
        <v>2153</v>
      </c>
      <c r="B649" s="27" t="s">
        <v>2154</v>
      </c>
      <c r="C649" s="29" t="str">
        <f>_xlfn.XLOOKUP(B649,'[1]daily break down'!$D:$D,'[1]daily break down'!$E:$E,"")</f>
        <v>Yaounde</v>
      </c>
      <c r="D649" s="27" t="s">
        <v>11</v>
      </c>
      <c r="E649" s="27" t="s">
        <v>12</v>
      </c>
      <c r="F649" s="29" t="s">
        <v>37</v>
      </c>
      <c r="G649" s="27" t="s">
        <v>38</v>
      </c>
      <c r="H649" s="30" t="str">
        <f>_xlfn.XLOOKUP(B649,[2]CALCULATION!$B:$B,[2]CALCULATION!$H:$H,"")</f>
        <v>ZTE</v>
      </c>
      <c r="I649" s="25">
        <v>1.048738275219514</v>
      </c>
      <c r="J649" s="25">
        <v>2.0962280949568095</v>
      </c>
      <c r="K649" s="25">
        <v>3.1546151475460364</v>
      </c>
      <c r="L649" s="25">
        <v>5.7526866761977331</v>
      </c>
      <c r="M649" s="25">
        <v>12.041691992477874</v>
      </c>
      <c r="N649" s="25">
        <v>0</v>
      </c>
      <c r="O649" s="25">
        <v>0</v>
      </c>
      <c r="P649" s="25" t="s">
        <v>6366</v>
      </c>
      <c r="Q649" s="31" t="s">
        <v>5364</v>
      </c>
      <c r="R649" s="31"/>
      <c r="S649" s="32" t="str" cm="1">
        <f t="array" ref="S649">IFERROR(_xlfn.IFS(
U649="MPR ISSUE","PDH",
U649="BSS Hardware Issue","BSS",
U649="Sites strategiques, MLL, Pylone, etc.","ENVTECH",
U649="AKTIVCO DEFAUT GE &amp; POWER Cabinet","AKTIVCO",
U649="AKTIVCO Coupure ENEO &amp; Baisse de tension","AKTIVCO GRID ONLY",
U649="Coupure ENEO &amp; Baisse de tension","IHS GRID ONLY",
U649="Defaut GE &amp; POWER Cabinet","IHS",
U649="Sharing","Partners",
U649="Sites strategiques &amp; DataCenter","SST &amp; DC",
U649="Exclu","Exclu",
U649="SAT","SAT",
U649="SPARE-ISSUE","SPARE-ISSUE",
U649="Fiber CAmtel","TRANS_FO_CAMTEL",
U649="Fiber AOF","Fiber AOF",
U649="Projet OCM (HUAWEI)","TRAVAUX-HUAWEI",
U649="Projet OCM (NOKIA)","TRAVAUX-NOKIA",
U649="ACCESS-ISSUE","ACCESS-ISSUE",
U649="Projet OCM (ZTE, NOKIA, autres projets)","TRAVAUX OCM",
U649="No root CAuse","No root cause",
U649="ODU HS","PDH",
U649="IP &amp; VLAN","PDH",
U649="Warehouse HUAWEI","SPARE-ISSUE",
U649="SPARE-HS","SPARE-ISSUE",
U649="Power Telco","BSS"
),"")</f>
        <v/>
      </c>
      <c r="T649" s="32" t="str" cm="1">
        <f t="array" ref="T649">IFERROR(_xlfn.IFS(
U649="MPR ISSUE","TX ISSUE",
U649="BSS Hardware Issue","RAN ISSUE",
U649="Sites strategiques, MLL, Pylone, etc.","ENVTECH",
U649="AKTIVCO DEFAUT GE &amp; POWER Cabinet","POWER ISSUE",
U649="AKTIVCO Coupure ENEO &amp; Baisse de tension","POWER ISSUE",
U649="Coupure ENEO &amp; Baisse de tension","POWER ISSUE",
U649="Defaut GE &amp; POWER Cabinet","POWER ISSUE",
U649="Sharing","POWER ISSUE",
U649="Sites strategiques &amp; DataCenter","POWER ISSUE",
U649="Exclu","Exclu",
U649="SAT","TX ISSUE",
U649="SPARE-ISSUE","SPARE-ISSUE",
U649="Fiber CAmtel","TX ISSUE",
U649="Fiber AOF","TX ISSUE",
U649="Projet OCM (HUAWEI)","TRAVAUX-HUAWEI",
U649="Projet OCM (NOKIA)","TRAVAUX -NOKIA",
U649="ACCESS-ISSUE","ACCESS-ISSUE",
U649="Projet OCM (ZTE, NOKIA, autres projets)","TRAVAUX OCM",
U649="No root CAuse","No root cause",
U649="ODU HS","TX ISSUE",
U649="IP &amp; VLAN","TX ISSUE",
U649="Warehouse HUAWEI","SPARE-ISSUE",
U649="SPARE-HS","SPARE-ISSUE",
U649="Power Telco","RAN ISSUE"
),"")</f>
        <v/>
      </c>
      <c r="U649" s="33"/>
      <c r="V649" s="32" t="str" cm="1">
        <f t="array" ref="V649">IFERROR(_xlfn.IFS(
U649="MPR ISSUE","ACTIVE",
U649="BSS Hardware Issue","ACTIVE",
U649="Sites strategiques, MLL, Pylone, etc.","PASSIVE",
U649="AKTIVCO DEFAUT GE &amp; POWER Cabinet","PASSIVE",
U649="AKTIVCO Coupure ENEO &amp; Baisse de tension","PASSIVE",
U649="Coupure ENEO &amp; Baisse de tension","PASSIVE",
U649="Defaut GE &amp; POWER Cabinet","PASSIVE",
U649="Sharing","PASSIVE",
U649="Sites strategiques &amp; DataCenter","PASSIVE",
U649="Exclu","Exclu",
U649="SAT","ACTIVE",
U649="SPARE-ISSUE","SPARE-ISSUE",
U649="Fiber CAmtel","ACTIVE",
U649="Fiber AOF","ACTIVE",
U649="Projet OCM (HUAWEI)","PLANNED WORKS",
U649="Projet OCM (NOKIA)","PLANNED WORKS",
U649="ACCESS-ISSUE","ACCESS-ISSUE",
U649="Projet OCM (ZTE, NOKIA, autres projets)","PLANNED WORKS",
U649="No root CAuse","No root cause",
U649="ODU HS","ACTIVE",
U649="IP &amp; VLAN","ACTIVE",
U649="Warehouse HUAWEI","SPARE-ISSUE",
U649="SPARE-HS","SPARE-ISSUE",
U649="Power Telco","ACTIVE"
),"")</f>
        <v/>
      </c>
      <c r="W649" s="51"/>
      <c r="X649" s="51"/>
      <c r="Y649" s="51"/>
      <c r="Z649" s="51"/>
      <c r="AA649" s="51"/>
      <c r="AB649" s="34" t="s">
        <v>6690</v>
      </c>
      <c r="AC649" s="34" t="str">
        <f>_xlfn.XLOOKUP(B649,[4]ALL!$B:$B,[4]ALL!$N:$N,"")</f>
        <v/>
      </c>
      <c r="AD649" s="34" t="s">
        <v>5420</v>
      </c>
      <c r="AE649" s="34"/>
      <c r="AF649" s="36" t="s">
        <v>5420</v>
      </c>
      <c r="AG649" s="29"/>
      <c r="AH649" s="35"/>
      <c r="AI649" s="29"/>
      <c r="AJ649" s="29" t="s">
        <v>5420</v>
      </c>
      <c r="AK649" s="36" t="s">
        <v>5420</v>
      </c>
      <c r="AL649" s="36" t="s">
        <v>5420</v>
      </c>
      <c r="AM649" s="36" t="s">
        <v>5420</v>
      </c>
      <c r="AN649" s="36" t="s">
        <v>5420</v>
      </c>
      <c r="AO649" s="36" t="s">
        <v>5420</v>
      </c>
      <c r="AP649" s="36" t="s">
        <v>5420</v>
      </c>
      <c r="AQ649" s="36" t="s">
        <v>5420</v>
      </c>
      <c r="AR649" s="36" t="s">
        <v>5420</v>
      </c>
      <c r="AS649" s="36" t="s">
        <v>5420</v>
      </c>
      <c r="AT649" s="36" t="s">
        <v>5420</v>
      </c>
      <c r="AU649" s="36" t="s">
        <v>5420</v>
      </c>
      <c r="AV649" s="36" t="s">
        <v>5420</v>
      </c>
      <c r="AW649" s="45"/>
      <c r="AX649" s="45" t="s">
        <v>2154</v>
      </c>
      <c r="AY649" s="45" t="s">
        <v>5420</v>
      </c>
      <c r="AZ649" s="45" t="s">
        <v>5420</v>
      </c>
      <c r="BA649" s="36" t="s">
        <v>2154</v>
      </c>
    </row>
    <row r="650" spans="1:53" s="58" customFormat="1" ht="15.6" hidden="1" x14ac:dyDescent="0.3">
      <c r="A650" s="27" t="s">
        <v>2912</v>
      </c>
      <c r="B650" s="28" t="s">
        <v>4461</v>
      </c>
      <c r="C650" s="29" t="str">
        <f>_xlfn.XLOOKUP(B650,'[1]daily break down'!$D:$D,'[1]daily break down'!$E:$E,"")</f>
        <v>ADAMAOUA</v>
      </c>
      <c r="D650" s="27" t="s">
        <v>21</v>
      </c>
      <c r="E650" s="27" t="s">
        <v>710</v>
      </c>
      <c r="F650" s="29" t="s">
        <v>90</v>
      </c>
      <c r="G650" s="27" t="s">
        <v>2912</v>
      </c>
      <c r="H650" s="37" t="str">
        <f>_xlfn.XLOOKUP(B650,[2]CALCULATION!$B:$B,[2]CALCULATION!$H:$H,"")</f>
        <v>HUAWEI</v>
      </c>
      <c r="I650" s="25">
        <v>0</v>
      </c>
      <c r="J650" s="25">
        <v>2.1377838274363428</v>
      </c>
      <c r="K650" s="25">
        <v>0</v>
      </c>
      <c r="L650" s="25">
        <v>3.2663697482828389</v>
      </c>
      <c r="M650" s="25">
        <v>12.316673229975487</v>
      </c>
      <c r="N650" s="25">
        <v>2.7511321707715881</v>
      </c>
      <c r="O650" s="25">
        <v>0</v>
      </c>
      <c r="P650" s="25" t="s">
        <v>6366</v>
      </c>
      <c r="Q650" s="31" t="s">
        <v>5364</v>
      </c>
      <c r="R650" s="31"/>
      <c r="S650" s="32" t="str" cm="1">
        <f t="array" ref="S650">IFERROR(_xlfn.IFS(
U650="MPR ISSUE","PDH",
U650="BSS Hardware Issue","BSS",
U650="Sites strategiques, MLL, Pylone, etc.","ENVTECH",
U650="AKTIVCO DEFAUT GE &amp; POWER Cabinet","AKTIVCO",
U650="AKTIVCO Coupure ENEO &amp; Baisse de tension","AKTIVCO GRID ONLY",
U650="Coupure ENEO &amp; Baisse de tension","IHS GRID ONLY",
U650="Defaut GE &amp; POWER Cabinet","IHS",
U650="Sharing","Partners",
U650="Sites strategiques &amp; DataCenter","SST &amp; DC",
U650="Exclu","Exclu",
U650="SAT","SAT",
U650="SPARE-ISSUE","SPARE-ISSUE",
U650="Fiber CAmtel","TRANS_FO_CAMTEL",
U650="Fiber AOF","Fiber AOF",
U650="Projet OCM (HUAWEI)","TRAVAUX-HUAWEI",
U650="Projet OCM (NOKIA)","TRAVAUX-NOKIA",
U650="ACCESS-ISSUE","ACCESS-ISSUE",
U650="Projet OCM (ZTE, NOKIA, autres projets)","TRAVAUX OCM",
U650="No root CAuse","No root cause",
U650="ODU HS","PDH",
U650="IP &amp; VLAN","PDH",
U650="Warehouse HUAWEI","SPARE-ISSUE",
U650="SPARE-HS","SPARE-ISSUE",
U650="Power Telco","BSS"
),"")</f>
        <v/>
      </c>
      <c r="T650" s="32" t="str" cm="1">
        <f t="array" ref="T650">IFERROR(_xlfn.IFS(
U650="MPR ISSUE","TX ISSUE",
U650="BSS Hardware Issue","RAN ISSUE",
U650="Sites strategiques, MLL, Pylone, etc.","ENVTECH",
U650="AKTIVCO DEFAUT GE &amp; POWER Cabinet","POWER ISSUE",
U650="AKTIVCO Coupure ENEO &amp; Baisse de tension","POWER ISSUE",
U650="Coupure ENEO &amp; Baisse de tension","POWER ISSUE",
U650="Defaut GE &amp; POWER Cabinet","POWER ISSUE",
U650="Sharing","POWER ISSUE",
U650="Sites strategiques &amp; DataCenter","POWER ISSUE",
U650="Exclu","Exclu",
U650="SAT","TX ISSUE",
U650="SPARE-ISSUE","SPARE-ISSUE",
U650="Fiber CAmtel","TX ISSUE",
U650="Fiber AOF","TX ISSUE",
U650="Projet OCM (HUAWEI)","TRAVAUX-HUAWEI",
U650="Projet OCM (NOKIA)","TRAVAUX -NOKIA",
U650="ACCESS-ISSUE","ACCESS-ISSUE",
U650="Projet OCM (ZTE, NOKIA, autres projets)","TRAVAUX OCM",
U650="No root CAuse","No root cause",
U650="ODU HS","TX ISSUE",
U650="IP &amp; VLAN","TX ISSUE",
U650="Warehouse HUAWEI","SPARE-ISSUE",
U650="SPARE-HS","SPARE-ISSUE",
U650="Power Telco","RAN ISSUE"
),"")</f>
        <v/>
      </c>
      <c r="U650" s="33"/>
      <c r="V650" s="32" t="str" cm="1">
        <f t="array" ref="V650">IFERROR(_xlfn.IFS(
U650="MPR ISSUE","ACTIVE",
U650="BSS Hardware Issue","ACTIVE",
U650="Sites strategiques, MLL, Pylone, etc.","PASSIVE",
U650="AKTIVCO DEFAUT GE &amp; POWER Cabinet","PASSIVE",
U650="AKTIVCO Coupure ENEO &amp; Baisse de tension","PASSIVE",
U650="Coupure ENEO &amp; Baisse de tension","PASSIVE",
U650="Defaut GE &amp; POWER Cabinet","PASSIVE",
U650="Sharing","PASSIVE",
U650="Sites strategiques &amp; DataCenter","PASSIVE",
U650="Exclu","Exclu",
U650="SAT","ACTIVE",
U650="SPARE-ISSUE","SPARE-ISSUE",
U650="Fiber CAmtel","ACTIVE",
U650="Fiber AOF","ACTIVE",
U650="Projet OCM (HUAWEI)","PLANNED WORKS",
U650="Projet OCM (NOKIA)","PLANNED WORKS",
U650="ACCESS-ISSUE","ACCESS-ISSUE",
U650="Projet OCM (ZTE, NOKIA, autres projets)","PLANNED WORKS",
U650="No root CAuse","No root cause",
U650="ODU HS","ACTIVE",
U650="IP &amp; VLAN","ACTIVE",
U650="Warehouse HUAWEI","SPARE-ISSUE",
U650="SPARE-HS","SPARE-ISSUE",
U650="Power Telco","ACTIVE"
),"")</f>
        <v/>
      </c>
      <c r="W650" s="51"/>
      <c r="X650" s="51"/>
      <c r="Y650" s="51"/>
      <c r="Z650" s="51"/>
      <c r="AA650" s="51"/>
      <c r="AB650" s="34" t="s">
        <v>5420</v>
      </c>
      <c r="AC650" s="34" t="str">
        <f>_xlfn.XLOOKUP(B650,[4]ALL!$B:$B,[4]ALL!$N:$N,"")</f>
        <v/>
      </c>
      <c r="AD650" s="34" t="s">
        <v>5420</v>
      </c>
      <c r="AE650" s="34"/>
      <c r="AF650" s="36" t="s">
        <v>5420</v>
      </c>
      <c r="AG650" s="29"/>
      <c r="AH650" s="35"/>
      <c r="AI650" s="29"/>
      <c r="AJ650" s="29" t="s">
        <v>5420</v>
      </c>
      <c r="AK650" s="36" t="s">
        <v>5420</v>
      </c>
      <c r="AL650" s="36" t="s">
        <v>5420</v>
      </c>
      <c r="AM650" s="36" t="s">
        <v>5420</v>
      </c>
      <c r="AN650" s="36" t="s">
        <v>5420</v>
      </c>
      <c r="AO650" s="36" t="s">
        <v>5420</v>
      </c>
      <c r="AP650" s="36" t="s">
        <v>5420</v>
      </c>
      <c r="AQ650" s="36" t="s">
        <v>5420</v>
      </c>
      <c r="AR650" s="36" t="s">
        <v>5420</v>
      </c>
      <c r="AS650" s="36" t="s">
        <v>5420</v>
      </c>
      <c r="AT650" s="36" t="s">
        <v>5420</v>
      </c>
      <c r="AU650" s="36" t="s">
        <v>5420</v>
      </c>
      <c r="AV650" s="36" t="s">
        <v>5420</v>
      </c>
      <c r="AW650" s="45"/>
      <c r="AX650" s="45" t="s">
        <v>5420</v>
      </c>
      <c r="AY650" s="45" t="s">
        <v>5420</v>
      </c>
      <c r="AZ650" s="45" t="s">
        <v>5420</v>
      </c>
      <c r="BA650" s="36" t="s">
        <v>5420</v>
      </c>
    </row>
    <row r="651" spans="1:53" s="58" customFormat="1" ht="15.6" hidden="1" x14ac:dyDescent="0.3">
      <c r="A651" s="27" t="s">
        <v>350</v>
      </c>
      <c r="B651" s="28" t="s">
        <v>351</v>
      </c>
      <c r="C651" s="29" t="str">
        <f>_xlfn.XLOOKUP(B651,'[1]daily break down'!$D:$D,'[1]daily break down'!$E:$E,"")</f>
        <v>Douala</v>
      </c>
      <c r="D651" s="27" t="s">
        <v>11</v>
      </c>
      <c r="E651" s="27" t="s">
        <v>12</v>
      </c>
      <c r="F651" s="29" t="s">
        <v>31</v>
      </c>
      <c r="G651" s="27" t="s">
        <v>32</v>
      </c>
      <c r="H651" s="30" t="str">
        <f>_xlfn.XLOOKUP(B651,[2]CALCULATION!$B:$B,[2]CALCULATION!$H:$H,"")</f>
        <v>ZTE</v>
      </c>
      <c r="I651" s="25">
        <v>0</v>
      </c>
      <c r="J651" s="25">
        <v>0</v>
      </c>
      <c r="K651" s="25">
        <v>0</v>
      </c>
      <c r="L651" s="25">
        <v>2.6654881246914499</v>
      </c>
      <c r="M651" s="25">
        <v>10.698157707750122</v>
      </c>
      <c r="N651" s="25">
        <v>52.750989490145024</v>
      </c>
      <c r="O651" s="25">
        <v>0</v>
      </c>
      <c r="P651" s="25" t="s">
        <v>6366</v>
      </c>
      <c r="Q651" s="31" t="s">
        <v>5364</v>
      </c>
      <c r="R651" s="31"/>
      <c r="S651" s="32" t="str" cm="1">
        <f t="array" ref="S651">IFERROR(_xlfn.IFS(
U651="MPR ISSUE","PDH",
U651="BSS Hardware Issue","BSS",
U651="Sites strategiques, MLL, Pylone, etc.","ENVTECH",
U651="AKTIVCO DEFAUT GE &amp; POWER Cabinet","AKTIVCO",
U651="AKTIVCO Coupure ENEO &amp; Baisse de tension","AKTIVCO GRID ONLY",
U651="Coupure ENEO &amp; Baisse de tension","IHS GRID ONLY",
U651="Defaut GE &amp; POWER Cabinet","IHS",
U651="Sharing","Partners",
U651="Sites strategiques &amp; DataCenter","SST &amp; DC",
U651="Exclu","Exclu",
U651="SAT","SAT",
U651="SPARE-ISSUE","SPARE-ISSUE",
U651="Fiber CAmtel","TRANS_FO_CAMTEL",
U651="Fiber AOF","Fiber AOF",
U651="Projet OCM (HUAWEI)","TRAVAUX-HUAWEI",
U651="Projet OCM (NOKIA)","TRAVAUX-NOKIA",
U651="ACCESS-ISSUE","ACCESS-ISSUE",
U651="Projet OCM (ZTE, NOKIA, autres projets)","TRAVAUX OCM",
U651="No root CAuse","No root cause",
U651="ODU HS","PDH",
U651="IP &amp; VLAN","PDH",
U651="Warehouse HUAWEI","SPARE-ISSUE",
U651="SPARE-HS","SPARE-ISSUE",
U651="Power Telco","BSS"
),"")</f>
        <v/>
      </c>
      <c r="T651" s="32" t="str" cm="1">
        <f t="array" ref="T651">IFERROR(_xlfn.IFS(
U651="MPR ISSUE","TX ISSUE",
U651="BSS Hardware Issue","RAN ISSUE",
U651="Sites strategiques, MLL, Pylone, etc.","ENVTECH",
U651="AKTIVCO DEFAUT GE &amp; POWER Cabinet","POWER ISSUE",
U651="AKTIVCO Coupure ENEO &amp; Baisse de tension","POWER ISSUE",
U651="Coupure ENEO &amp; Baisse de tension","POWER ISSUE",
U651="Defaut GE &amp; POWER Cabinet","POWER ISSUE",
U651="Sharing","POWER ISSUE",
U651="Sites strategiques &amp; DataCenter","POWER ISSUE",
U651="Exclu","Exclu",
U651="SAT","TX ISSUE",
U651="SPARE-ISSUE","SPARE-ISSUE",
U651="Fiber CAmtel","TX ISSUE",
U651="Fiber AOF","TX ISSUE",
U651="Projet OCM (HUAWEI)","TRAVAUX-HUAWEI",
U651="Projet OCM (NOKIA)","TRAVAUX -NOKIA",
U651="ACCESS-ISSUE","ACCESS-ISSUE",
U651="Projet OCM (ZTE, NOKIA, autres projets)","TRAVAUX OCM",
U651="No root CAuse","No root cause",
U651="ODU HS","TX ISSUE",
U651="IP &amp; VLAN","TX ISSUE",
U651="Warehouse HUAWEI","SPARE-ISSUE",
U651="SPARE-HS","SPARE-ISSUE",
U651="Power Telco","RAN ISSUE"
),"")</f>
        <v/>
      </c>
      <c r="U651" s="33"/>
      <c r="V651" s="32" t="str" cm="1">
        <f t="array" ref="V651">IFERROR(_xlfn.IFS(
U651="MPR ISSUE","ACTIVE",
U651="BSS Hardware Issue","ACTIVE",
U651="Sites strategiques, MLL, Pylone, etc.","PASSIVE",
U651="AKTIVCO DEFAUT GE &amp; POWER Cabinet","PASSIVE",
U651="AKTIVCO Coupure ENEO &amp; Baisse de tension","PASSIVE",
U651="Coupure ENEO &amp; Baisse de tension","PASSIVE",
U651="Defaut GE &amp; POWER Cabinet","PASSIVE",
U651="Sharing","PASSIVE",
U651="Sites strategiques &amp; DataCenter","PASSIVE",
U651="Exclu","Exclu",
U651="SAT","ACTIVE",
U651="SPARE-ISSUE","SPARE-ISSUE",
U651="Fiber CAmtel","ACTIVE",
U651="Fiber AOF","ACTIVE",
U651="Projet OCM (HUAWEI)","PLANNED WORKS",
U651="Projet OCM (NOKIA)","PLANNED WORKS",
U651="ACCESS-ISSUE","ACCESS-ISSUE",
U651="Projet OCM (ZTE, NOKIA, autres projets)","PLANNED WORKS",
U651="No root CAuse","No root cause",
U651="ODU HS","ACTIVE",
U651="IP &amp; VLAN","ACTIVE",
U651="Warehouse HUAWEI","SPARE-ISSUE",
U651="SPARE-HS","SPARE-ISSUE",
U651="Power Telco","ACTIVE"
),"")</f>
        <v/>
      </c>
      <c r="W651" s="51"/>
      <c r="X651" s="51"/>
      <c r="Y651" s="51"/>
      <c r="Z651" s="51"/>
      <c r="AA651" s="51"/>
      <c r="AB651" s="34" t="s">
        <v>5420</v>
      </c>
      <c r="AC651" s="34" t="str">
        <f>_xlfn.XLOOKUP(B651,[4]ALL!$B:$B,[4]ALL!$N:$N,"")</f>
        <v/>
      </c>
      <c r="AD651" s="34" t="s">
        <v>5420</v>
      </c>
      <c r="AE651" s="34"/>
      <c r="AF651" s="36" t="s">
        <v>5420</v>
      </c>
      <c r="AG651" s="29"/>
      <c r="AH651" s="35"/>
      <c r="AI651" s="29"/>
      <c r="AJ651" s="29" t="s">
        <v>5420</v>
      </c>
      <c r="AK651" s="36" t="s">
        <v>5420</v>
      </c>
      <c r="AL651" s="36" t="s">
        <v>5420</v>
      </c>
      <c r="AM651" s="36" t="s">
        <v>5420</v>
      </c>
      <c r="AN651" s="36" t="s">
        <v>5420</v>
      </c>
      <c r="AO651" s="36" t="s">
        <v>5420</v>
      </c>
      <c r="AP651" s="36" t="s">
        <v>5420</v>
      </c>
      <c r="AQ651" s="36" t="s">
        <v>5420</v>
      </c>
      <c r="AR651" s="36" t="s">
        <v>5420</v>
      </c>
      <c r="AS651" s="36" t="s">
        <v>5420</v>
      </c>
      <c r="AT651" s="36" t="s">
        <v>5420</v>
      </c>
      <c r="AU651" s="36" t="s">
        <v>5420</v>
      </c>
      <c r="AV651" s="36" t="s">
        <v>5420</v>
      </c>
      <c r="AW651" s="45"/>
      <c r="AX651" s="45" t="s">
        <v>5420</v>
      </c>
      <c r="AY651" s="45" t="s">
        <v>5420</v>
      </c>
      <c r="AZ651" s="45" t="s">
        <v>5420</v>
      </c>
      <c r="BA651" s="36" t="s">
        <v>5420</v>
      </c>
    </row>
    <row r="652" spans="1:53" s="58" customFormat="1" ht="15.6" hidden="1" x14ac:dyDescent="0.3">
      <c r="A652" s="27" t="s">
        <v>366</v>
      </c>
      <c r="B652" s="28" t="s">
        <v>367</v>
      </c>
      <c r="C652" s="29" t="str">
        <f>_xlfn.XLOOKUP(B652,'[1]daily break down'!$D:$D,'[1]daily break down'!$E:$E,"")</f>
        <v>Douala</v>
      </c>
      <c r="D652" s="27" t="s">
        <v>21</v>
      </c>
      <c r="E652" s="27" t="s">
        <v>125</v>
      </c>
      <c r="F652" s="29" t="s">
        <v>31</v>
      </c>
      <c r="G652" s="27" t="s">
        <v>32</v>
      </c>
      <c r="H652" s="30" t="str">
        <f>_xlfn.XLOOKUP(B652,[2]CALCULATION!$B:$B,[2]CALCULATION!$H:$H,"")</f>
        <v>ZTE</v>
      </c>
      <c r="I652" s="25">
        <v>0</v>
      </c>
      <c r="J652" s="25">
        <v>20.372457074533511</v>
      </c>
      <c r="K652" s="25">
        <v>10.420750899601352</v>
      </c>
      <c r="L652" s="25">
        <v>0</v>
      </c>
      <c r="M652" s="25">
        <v>10.163783091204309</v>
      </c>
      <c r="N652" s="25">
        <v>0</v>
      </c>
      <c r="O652" s="25">
        <v>0</v>
      </c>
      <c r="P652" s="25" t="s">
        <v>6366</v>
      </c>
      <c r="Q652" s="31" t="s">
        <v>5364</v>
      </c>
      <c r="R652" s="31"/>
      <c r="S652" s="32" t="str" cm="1">
        <f t="array" ref="S652">IFERROR(_xlfn.IFS(
U652="MPR ISSUE","PDH",
U652="BSS Hardware Issue","BSS",
U652="Sites strategiques, MLL, Pylone, etc.","ENVTECH",
U652="AKTIVCO DEFAUT GE &amp; POWER Cabinet","AKTIVCO",
U652="AKTIVCO Coupure ENEO &amp; Baisse de tension","AKTIVCO GRID ONLY",
U652="Coupure ENEO &amp; Baisse de tension","IHS GRID ONLY",
U652="Defaut GE &amp; POWER Cabinet","IHS",
U652="Sharing","Partners",
U652="Sites strategiques &amp; DataCenter","SST &amp; DC",
U652="Exclu","Exclu",
U652="SAT","SAT",
U652="SPARE-ISSUE","SPARE-ISSUE",
U652="Fiber CAmtel","TRANS_FO_CAMTEL",
U652="Fiber AOF","Fiber AOF",
U652="Projet OCM (HUAWEI)","TRAVAUX-HUAWEI",
U652="Projet OCM (NOKIA)","TRAVAUX-NOKIA",
U652="ACCESS-ISSUE","ACCESS-ISSUE",
U652="Projet OCM (ZTE, NOKIA, autres projets)","TRAVAUX OCM",
U652="No root CAuse","No root cause",
U652="ODU HS","PDH",
U652="IP &amp; VLAN","PDH",
U652="Warehouse HUAWEI","SPARE-ISSUE",
U652="SPARE-HS","SPARE-ISSUE",
U652="Power Telco","BSS"
),"")</f>
        <v/>
      </c>
      <c r="T652" s="32" t="str" cm="1">
        <f t="array" ref="T652">IFERROR(_xlfn.IFS(
U652="MPR ISSUE","TX ISSUE",
U652="BSS Hardware Issue","RAN ISSUE",
U652="Sites strategiques, MLL, Pylone, etc.","ENVTECH",
U652="AKTIVCO DEFAUT GE &amp; POWER Cabinet","POWER ISSUE",
U652="AKTIVCO Coupure ENEO &amp; Baisse de tension","POWER ISSUE",
U652="Coupure ENEO &amp; Baisse de tension","POWER ISSUE",
U652="Defaut GE &amp; POWER Cabinet","POWER ISSUE",
U652="Sharing","POWER ISSUE",
U652="Sites strategiques &amp; DataCenter","POWER ISSUE",
U652="Exclu","Exclu",
U652="SAT","TX ISSUE",
U652="SPARE-ISSUE","SPARE-ISSUE",
U652="Fiber CAmtel","TX ISSUE",
U652="Fiber AOF","TX ISSUE",
U652="Projet OCM (HUAWEI)","TRAVAUX-HUAWEI",
U652="Projet OCM (NOKIA)","TRAVAUX -NOKIA",
U652="ACCESS-ISSUE","ACCESS-ISSUE",
U652="Projet OCM (ZTE, NOKIA, autres projets)","TRAVAUX OCM",
U652="No root CAuse","No root cause",
U652="ODU HS","TX ISSUE",
U652="IP &amp; VLAN","TX ISSUE",
U652="Warehouse HUAWEI","SPARE-ISSUE",
U652="SPARE-HS","SPARE-ISSUE",
U652="Power Telco","RAN ISSUE"
),"")</f>
        <v/>
      </c>
      <c r="U652" s="33"/>
      <c r="V652" s="32" t="str" cm="1">
        <f t="array" ref="V652">IFERROR(_xlfn.IFS(
U652="MPR ISSUE","ACTIVE",
U652="BSS Hardware Issue","ACTIVE",
U652="Sites strategiques, MLL, Pylone, etc.","PASSIVE",
U652="AKTIVCO DEFAUT GE &amp; POWER Cabinet","PASSIVE",
U652="AKTIVCO Coupure ENEO &amp; Baisse de tension","PASSIVE",
U652="Coupure ENEO &amp; Baisse de tension","PASSIVE",
U652="Defaut GE &amp; POWER Cabinet","PASSIVE",
U652="Sharing","PASSIVE",
U652="Sites strategiques &amp; DataCenter","PASSIVE",
U652="Exclu","Exclu",
U652="SAT","ACTIVE",
U652="SPARE-ISSUE","SPARE-ISSUE",
U652="Fiber CAmtel","ACTIVE",
U652="Fiber AOF","ACTIVE",
U652="Projet OCM (HUAWEI)","PLANNED WORKS",
U652="Projet OCM (NOKIA)","PLANNED WORKS",
U652="ACCESS-ISSUE","ACCESS-ISSUE",
U652="Projet OCM (ZTE, NOKIA, autres projets)","PLANNED WORKS",
U652="No root CAuse","No root cause",
U652="ODU HS","ACTIVE",
U652="IP &amp; VLAN","ACTIVE",
U652="Warehouse HUAWEI","SPARE-ISSUE",
U652="SPARE-HS","SPARE-ISSUE",
U652="Power Telco","ACTIVE"
),"")</f>
        <v/>
      </c>
      <c r="W652" s="51"/>
      <c r="X652" s="51"/>
      <c r="Y652" s="51"/>
      <c r="Z652" s="51"/>
      <c r="AA652" s="51"/>
      <c r="AB652" s="34" t="s">
        <v>5420</v>
      </c>
      <c r="AC652" s="34" t="str">
        <f>_xlfn.XLOOKUP(B652,[4]ALL!$B:$B,[4]ALL!$N:$N,"")</f>
        <v/>
      </c>
      <c r="AD652" s="34" t="s">
        <v>5420</v>
      </c>
      <c r="AE652" s="34"/>
      <c r="AF652" s="36" t="s">
        <v>5420</v>
      </c>
      <c r="AG652" s="29"/>
      <c r="AH652" s="35"/>
      <c r="AI652" s="29"/>
      <c r="AJ652" s="29" t="s">
        <v>5420</v>
      </c>
      <c r="AK652" s="36" t="s">
        <v>5420</v>
      </c>
      <c r="AL652" s="36" t="s">
        <v>5420</v>
      </c>
      <c r="AM652" s="36" t="s">
        <v>5420</v>
      </c>
      <c r="AN652" s="36" t="s">
        <v>5420</v>
      </c>
      <c r="AO652" s="36" t="s">
        <v>5420</v>
      </c>
      <c r="AP652" s="36" t="s">
        <v>5420</v>
      </c>
      <c r="AQ652" s="36" t="s">
        <v>5420</v>
      </c>
      <c r="AR652" s="36" t="s">
        <v>5420</v>
      </c>
      <c r="AS652" s="36" t="s">
        <v>5420</v>
      </c>
      <c r="AT652" s="36" t="s">
        <v>5420</v>
      </c>
      <c r="AU652" s="36" t="s">
        <v>5420</v>
      </c>
      <c r="AV652" s="36" t="s">
        <v>5420</v>
      </c>
      <c r="AW652" s="45"/>
      <c r="AX652" s="45" t="s">
        <v>5420</v>
      </c>
      <c r="AY652" s="45" t="s">
        <v>5420</v>
      </c>
      <c r="AZ652" s="45" t="s">
        <v>5420</v>
      </c>
      <c r="BA652" s="36" t="s">
        <v>5420</v>
      </c>
    </row>
    <row r="653" spans="1:53" s="58" customFormat="1" ht="15.6" hidden="1" x14ac:dyDescent="0.3">
      <c r="A653" s="27" t="s">
        <v>599</v>
      </c>
      <c r="B653" s="28" t="s">
        <v>600</v>
      </c>
      <c r="C653" s="29" t="str">
        <f>_xlfn.XLOOKUP(B653,'[1]daily break down'!$D:$D,'[1]daily break down'!$E:$E,"")</f>
        <v>SUD-OUEST</v>
      </c>
      <c r="D653" s="27" t="s">
        <v>11</v>
      </c>
      <c r="E653" s="27" t="s">
        <v>12</v>
      </c>
      <c r="F653" s="29" t="s">
        <v>13</v>
      </c>
      <c r="G653" s="27" t="s">
        <v>14</v>
      </c>
      <c r="H653" s="37" t="str">
        <f>_xlfn.XLOOKUP(B653,[2]CALCULATION!$B:$B,[2]CALCULATION!$H:$H,"")</f>
        <v>Huawei</v>
      </c>
      <c r="I653" s="25">
        <v>1.2518619821763359</v>
      </c>
      <c r="J653" s="25">
        <v>0</v>
      </c>
      <c r="K653" s="25">
        <v>0</v>
      </c>
      <c r="L653" s="25">
        <v>0</v>
      </c>
      <c r="M653" s="25">
        <v>10.014039773651453</v>
      </c>
      <c r="N653" s="25">
        <v>1.2445317649878866</v>
      </c>
      <c r="O653" s="25">
        <v>0</v>
      </c>
      <c r="P653" s="25" t="s">
        <v>6366</v>
      </c>
      <c r="Q653" s="31" t="s">
        <v>5364</v>
      </c>
      <c r="R653" s="31"/>
      <c r="S653" s="32" t="str" cm="1">
        <f t="array" ref="S653">IFERROR(_xlfn.IFS(
U653="MPR ISSUE","PDH",
U653="BSS Hardware Issue","BSS",
U653="Sites strategiques, MLL, Pylone, etc.","ENVTECH",
U653="AKTIVCO DEFAUT GE &amp; POWER Cabinet","AKTIVCO",
U653="AKTIVCO Coupure ENEO &amp; Baisse de tension","AKTIVCO GRID ONLY",
U653="Coupure ENEO &amp; Baisse de tension","IHS GRID ONLY",
U653="Defaut GE &amp; POWER Cabinet","IHS",
U653="Sharing","Partners",
U653="Sites strategiques &amp; DataCenter","SST &amp; DC",
U653="Exclu","Exclu",
U653="SAT","SAT",
U653="SPARE-ISSUE","SPARE-ISSUE",
U653="Fiber CAmtel","TRANS_FO_CAMTEL",
U653="Fiber AOF","Fiber AOF",
U653="Projet OCM (HUAWEI)","TRAVAUX-HUAWEI",
U653="Projet OCM (NOKIA)","TRAVAUX-NOKIA",
U653="ACCESS-ISSUE","ACCESS-ISSUE",
U653="Projet OCM (ZTE, NOKIA, autres projets)","TRAVAUX OCM",
U653="No root CAuse","No root cause",
U653="ODU HS","PDH",
U653="IP &amp; VLAN","PDH",
U653="Warehouse HUAWEI","SPARE-ISSUE",
U653="SPARE-HS","SPARE-ISSUE",
U653="Power Telco","BSS"
),"")</f>
        <v/>
      </c>
      <c r="T653" s="32" t="str" cm="1">
        <f t="array" ref="T653">IFERROR(_xlfn.IFS(
U653="MPR ISSUE","TX ISSUE",
U653="BSS Hardware Issue","RAN ISSUE",
U653="Sites strategiques, MLL, Pylone, etc.","ENVTECH",
U653="AKTIVCO DEFAUT GE &amp; POWER Cabinet","POWER ISSUE",
U653="AKTIVCO Coupure ENEO &amp; Baisse de tension","POWER ISSUE",
U653="Coupure ENEO &amp; Baisse de tension","POWER ISSUE",
U653="Defaut GE &amp; POWER Cabinet","POWER ISSUE",
U653="Sharing","POWER ISSUE",
U653="Sites strategiques &amp; DataCenter","POWER ISSUE",
U653="Exclu","Exclu",
U653="SAT","TX ISSUE",
U653="SPARE-ISSUE","SPARE-ISSUE",
U653="Fiber CAmtel","TX ISSUE",
U653="Fiber AOF","TX ISSUE",
U653="Projet OCM (HUAWEI)","TRAVAUX-HUAWEI",
U653="Projet OCM (NOKIA)","TRAVAUX -NOKIA",
U653="ACCESS-ISSUE","ACCESS-ISSUE",
U653="Projet OCM (ZTE, NOKIA, autres projets)","TRAVAUX OCM",
U653="No root CAuse","No root cause",
U653="ODU HS","TX ISSUE",
U653="IP &amp; VLAN","TX ISSUE",
U653="Warehouse HUAWEI","SPARE-ISSUE",
U653="SPARE-HS","SPARE-ISSUE",
U653="Power Telco","RAN ISSUE"
),"")</f>
        <v/>
      </c>
      <c r="U653" s="33"/>
      <c r="V653" s="32" t="str" cm="1">
        <f t="array" ref="V653">IFERROR(_xlfn.IFS(
U653="MPR ISSUE","ACTIVE",
U653="BSS Hardware Issue","ACTIVE",
U653="Sites strategiques, MLL, Pylone, etc.","PASSIVE",
U653="AKTIVCO DEFAUT GE &amp; POWER Cabinet","PASSIVE",
U653="AKTIVCO Coupure ENEO &amp; Baisse de tension","PASSIVE",
U653="Coupure ENEO &amp; Baisse de tension","PASSIVE",
U653="Defaut GE &amp; POWER Cabinet","PASSIVE",
U653="Sharing","PASSIVE",
U653="Sites strategiques &amp; DataCenter","PASSIVE",
U653="Exclu","Exclu",
U653="SAT","ACTIVE",
U653="SPARE-ISSUE","SPARE-ISSUE",
U653="Fiber CAmtel","ACTIVE",
U653="Fiber AOF","ACTIVE",
U653="Projet OCM (HUAWEI)","PLANNED WORKS",
U653="Projet OCM (NOKIA)","PLANNED WORKS",
U653="ACCESS-ISSUE","ACCESS-ISSUE",
U653="Projet OCM (ZTE, NOKIA, autres projets)","PLANNED WORKS",
U653="No root CAuse","No root cause",
U653="ODU HS","ACTIVE",
U653="IP &amp; VLAN","ACTIVE",
U653="Warehouse HUAWEI","SPARE-ISSUE",
U653="SPARE-HS","SPARE-ISSUE",
U653="Power Telco","ACTIVE"
),"")</f>
        <v/>
      </c>
      <c r="W653" s="51"/>
      <c r="X653" s="51"/>
      <c r="Y653" s="51"/>
      <c r="Z653" s="51"/>
      <c r="AA653" s="51"/>
      <c r="AB653" s="34" t="s">
        <v>5420</v>
      </c>
      <c r="AC653" s="34" t="str">
        <f>_xlfn.XLOOKUP(B653,[4]ALL!$B:$B,[4]ALL!$N:$N,"")</f>
        <v/>
      </c>
      <c r="AD653" s="34" t="s">
        <v>5420</v>
      </c>
      <c r="AE653" s="34"/>
      <c r="AF653" s="36" t="s">
        <v>5420</v>
      </c>
      <c r="AG653" s="29"/>
      <c r="AH653" s="35"/>
      <c r="AI653" s="29"/>
      <c r="AJ653" s="29" t="s">
        <v>5420</v>
      </c>
      <c r="AK653" s="36" t="s">
        <v>5420</v>
      </c>
      <c r="AL653" s="36" t="s">
        <v>5420</v>
      </c>
      <c r="AM653" s="36" t="s">
        <v>5420</v>
      </c>
      <c r="AN653" s="36" t="s">
        <v>5420</v>
      </c>
      <c r="AO653" s="36" t="s">
        <v>5420</v>
      </c>
      <c r="AP653" s="36" t="s">
        <v>5420</v>
      </c>
      <c r="AQ653" s="36" t="s">
        <v>5420</v>
      </c>
      <c r="AR653" s="36" t="s">
        <v>5420</v>
      </c>
      <c r="AS653" s="36" t="s">
        <v>5420</v>
      </c>
      <c r="AT653" s="36" t="s">
        <v>5420</v>
      </c>
      <c r="AU653" s="36" t="s">
        <v>5420</v>
      </c>
      <c r="AV653" s="36" t="s">
        <v>5420</v>
      </c>
      <c r="AW653" s="45"/>
      <c r="AX653" s="45" t="s">
        <v>5420</v>
      </c>
      <c r="AY653" s="45" t="s">
        <v>5420</v>
      </c>
      <c r="AZ653" s="45" t="s">
        <v>5420</v>
      </c>
      <c r="BA653" s="36" t="s">
        <v>5420</v>
      </c>
    </row>
    <row r="654" spans="1:53" s="58" customFormat="1" ht="15.6" hidden="1" x14ac:dyDescent="0.3">
      <c r="A654" s="27" t="s">
        <v>374</v>
      </c>
      <c r="B654" s="28" t="s">
        <v>375</v>
      </c>
      <c r="C654" s="29" t="str">
        <f>_xlfn.XLOOKUP(B654,'[1]daily break down'!$D:$D,'[1]daily break down'!$E:$E,"")</f>
        <v>Douala</v>
      </c>
      <c r="D654" s="27" t="s">
        <v>21</v>
      </c>
      <c r="E654" s="27" t="s">
        <v>30</v>
      </c>
      <c r="F654" s="29" t="s">
        <v>31</v>
      </c>
      <c r="G654" s="27" t="s">
        <v>32</v>
      </c>
      <c r="H654" s="30" t="str">
        <f>_xlfn.XLOOKUP(B654,[2]CALCULATION!$B:$B,[2]CALCULATION!$H:$H,"")</f>
        <v>ZTE</v>
      </c>
      <c r="I654" s="25">
        <v>0</v>
      </c>
      <c r="J654" s="25">
        <v>0</v>
      </c>
      <c r="K654" s="25">
        <v>35.959780471588012</v>
      </c>
      <c r="L654" s="25">
        <v>0.9987108805392183</v>
      </c>
      <c r="M654" s="25">
        <v>9.568519517282903</v>
      </c>
      <c r="N654" s="25">
        <v>1.134560672082825</v>
      </c>
      <c r="O654" s="25">
        <v>0</v>
      </c>
      <c r="P654" s="25" t="s">
        <v>6366</v>
      </c>
      <c r="Q654" s="31" t="s">
        <v>5364</v>
      </c>
      <c r="R654" s="31"/>
      <c r="S654" s="32" t="str" cm="1">
        <f t="array" ref="S654">IFERROR(_xlfn.IFS(
U654="MPR ISSUE","PDH",
U654="BSS Hardware Issue","BSS",
U654="Sites strategiques, MLL, Pylone, etc.","ENVTECH",
U654="AKTIVCO DEFAUT GE &amp; POWER Cabinet","AKTIVCO",
U654="AKTIVCO Coupure ENEO &amp; Baisse de tension","AKTIVCO GRID ONLY",
U654="Coupure ENEO &amp; Baisse de tension","IHS GRID ONLY",
U654="Defaut GE &amp; POWER Cabinet","IHS",
U654="Sharing","Partners",
U654="Sites strategiques &amp; DataCenter","SST &amp; DC",
U654="Exclu","Exclu",
U654="SAT","SAT",
U654="SPARE-ISSUE","SPARE-ISSUE",
U654="Fiber CAmtel","TRANS_FO_CAMTEL",
U654="Fiber AOF","Fiber AOF",
U654="Projet OCM (HUAWEI)","TRAVAUX-HUAWEI",
U654="Projet OCM (NOKIA)","TRAVAUX-NOKIA",
U654="ACCESS-ISSUE","ACCESS-ISSUE",
U654="Projet OCM (ZTE, NOKIA, autres projets)","TRAVAUX OCM",
U654="No root CAuse","No root cause",
U654="ODU HS","PDH",
U654="IP &amp; VLAN","PDH",
U654="Warehouse HUAWEI","SPARE-ISSUE",
U654="SPARE-HS","SPARE-ISSUE",
U654="Power Telco","BSS"
),"")</f>
        <v/>
      </c>
      <c r="T654" s="32" t="str" cm="1">
        <f t="array" ref="T654">IFERROR(_xlfn.IFS(
U654="MPR ISSUE","TX ISSUE",
U654="BSS Hardware Issue","RAN ISSUE",
U654="Sites strategiques, MLL, Pylone, etc.","ENVTECH",
U654="AKTIVCO DEFAUT GE &amp; POWER Cabinet","POWER ISSUE",
U654="AKTIVCO Coupure ENEO &amp; Baisse de tension","POWER ISSUE",
U654="Coupure ENEO &amp; Baisse de tension","POWER ISSUE",
U654="Defaut GE &amp; POWER Cabinet","POWER ISSUE",
U654="Sharing","POWER ISSUE",
U654="Sites strategiques &amp; DataCenter","POWER ISSUE",
U654="Exclu","Exclu",
U654="SAT","TX ISSUE",
U654="SPARE-ISSUE","SPARE-ISSUE",
U654="Fiber CAmtel","TX ISSUE",
U654="Fiber AOF","TX ISSUE",
U654="Projet OCM (HUAWEI)","TRAVAUX-HUAWEI",
U654="Projet OCM (NOKIA)","TRAVAUX -NOKIA",
U654="ACCESS-ISSUE","ACCESS-ISSUE",
U654="Projet OCM (ZTE, NOKIA, autres projets)","TRAVAUX OCM",
U654="No root CAuse","No root cause",
U654="ODU HS","TX ISSUE",
U654="IP &amp; VLAN","TX ISSUE",
U654="Warehouse HUAWEI","SPARE-ISSUE",
U654="SPARE-HS","SPARE-ISSUE",
U654="Power Telco","RAN ISSUE"
),"")</f>
        <v/>
      </c>
      <c r="U654" s="33"/>
      <c r="V654" s="32" t="str" cm="1">
        <f t="array" ref="V654">IFERROR(_xlfn.IFS(
U654="MPR ISSUE","ACTIVE",
U654="BSS Hardware Issue","ACTIVE",
U654="Sites strategiques, MLL, Pylone, etc.","PASSIVE",
U654="AKTIVCO DEFAUT GE &amp; POWER Cabinet","PASSIVE",
U654="AKTIVCO Coupure ENEO &amp; Baisse de tension","PASSIVE",
U654="Coupure ENEO &amp; Baisse de tension","PASSIVE",
U654="Defaut GE &amp; POWER Cabinet","PASSIVE",
U654="Sharing","PASSIVE",
U654="Sites strategiques &amp; DataCenter","PASSIVE",
U654="Exclu","Exclu",
U654="SAT","ACTIVE",
U654="SPARE-ISSUE","SPARE-ISSUE",
U654="Fiber CAmtel","ACTIVE",
U654="Fiber AOF","ACTIVE",
U654="Projet OCM (HUAWEI)","PLANNED WORKS",
U654="Projet OCM (NOKIA)","PLANNED WORKS",
U654="ACCESS-ISSUE","ACCESS-ISSUE",
U654="Projet OCM (ZTE, NOKIA, autres projets)","PLANNED WORKS",
U654="No root CAuse","No root cause",
U654="ODU HS","ACTIVE",
U654="IP &amp; VLAN","ACTIVE",
U654="Warehouse HUAWEI","SPARE-ISSUE",
U654="SPARE-HS","SPARE-ISSUE",
U654="Power Telco","ACTIVE"
),"")</f>
        <v/>
      </c>
      <c r="W654" s="51"/>
      <c r="X654" s="51"/>
      <c r="Y654" s="51"/>
      <c r="Z654" s="51"/>
      <c r="AA654" s="51"/>
      <c r="AB654" s="34" t="s">
        <v>5420</v>
      </c>
      <c r="AC654" s="34" t="str">
        <f>_xlfn.XLOOKUP(B654,[4]ALL!$B:$B,[4]ALL!$N:$N,"")</f>
        <v/>
      </c>
      <c r="AD654" s="34" t="s">
        <v>5420</v>
      </c>
      <c r="AE654" s="34"/>
      <c r="AF654" s="36" t="s">
        <v>5420</v>
      </c>
      <c r="AG654" s="29"/>
      <c r="AH654" s="35"/>
      <c r="AI654" s="29"/>
      <c r="AJ654" s="29" t="s">
        <v>5420</v>
      </c>
      <c r="AK654" s="36" t="s">
        <v>5420</v>
      </c>
      <c r="AL654" s="36" t="s">
        <v>5420</v>
      </c>
      <c r="AM654" s="36" t="s">
        <v>5420</v>
      </c>
      <c r="AN654" s="36" t="s">
        <v>5420</v>
      </c>
      <c r="AO654" s="36" t="s">
        <v>5420</v>
      </c>
      <c r="AP654" s="36" t="s">
        <v>5420</v>
      </c>
      <c r="AQ654" s="36" t="s">
        <v>5420</v>
      </c>
      <c r="AR654" s="36" t="s">
        <v>5420</v>
      </c>
      <c r="AS654" s="36" t="s">
        <v>5420</v>
      </c>
      <c r="AT654" s="36" t="s">
        <v>5420</v>
      </c>
      <c r="AU654" s="36" t="s">
        <v>5420</v>
      </c>
      <c r="AV654" s="36" t="s">
        <v>5420</v>
      </c>
      <c r="AW654" s="45"/>
      <c r="AX654" s="45" t="s">
        <v>5420</v>
      </c>
      <c r="AY654" s="45" t="s">
        <v>5420</v>
      </c>
      <c r="AZ654" s="45" t="s">
        <v>5420</v>
      </c>
      <c r="BA654" s="36" t="s">
        <v>5420</v>
      </c>
    </row>
    <row r="655" spans="1:53" s="58" customFormat="1" ht="15.6" hidden="1" x14ac:dyDescent="0.3">
      <c r="A655" s="27" t="s">
        <v>986</v>
      </c>
      <c r="B655" s="28" t="s">
        <v>987</v>
      </c>
      <c r="C655" s="29" t="str">
        <f>_xlfn.XLOOKUP(B655,'[1]daily break down'!$D:$D,'[1]daily break down'!$E:$E,"")</f>
        <v>Yaounde</v>
      </c>
      <c r="D655" s="27" t="s">
        <v>21</v>
      </c>
      <c r="E655" s="27" t="s">
        <v>988</v>
      </c>
      <c r="F655" s="29" t="s">
        <v>37</v>
      </c>
      <c r="G655" s="27" t="s">
        <v>38</v>
      </c>
      <c r="H655" s="30" t="str">
        <f>_xlfn.XLOOKUP(B655,[2]CALCULATION!$B:$B,[2]CALCULATION!$H:$H,"")</f>
        <v>ZTE</v>
      </c>
      <c r="I655" s="25">
        <v>0</v>
      </c>
      <c r="J655" s="25">
        <v>4.6284168443040485</v>
      </c>
      <c r="K655" s="25">
        <v>19.663833742826736</v>
      </c>
      <c r="L655" s="25">
        <v>0</v>
      </c>
      <c r="M655" s="25">
        <v>9.4221113593754051</v>
      </c>
      <c r="N655" s="25">
        <v>19.545283977251003</v>
      </c>
      <c r="O655" s="25">
        <v>0</v>
      </c>
      <c r="P655" s="25" t="s">
        <v>6366</v>
      </c>
      <c r="Q655" s="31" t="s">
        <v>5364</v>
      </c>
      <c r="R655" s="31"/>
      <c r="S655" s="32" t="str" cm="1">
        <f t="array" ref="S655">IFERROR(_xlfn.IFS(
U655="MPR ISSUE","PDH",
U655="BSS Hardware Issue","BSS",
U655="Sites strategiques, MLL, Pylone, etc.","ENVTECH",
U655="AKTIVCO DEFAUT GE &amp; POWER Cabinet","AKTIVCO",
U655="AKTIVCO Coupure ENEO &amp; Baisse de tension","AKTIVCO GRID ONLY",
U655="Coupure ENEO &amp; Baisse de tension","IHS GRID ONLY",
U655="Defaut GE &amp; POWER Cabinet","IHS",
U655="Sharing","Partners",
U655="Sites strategiques &amp; DataCenter","SST &amp; DC",
U655="Exclu","Exclu",
U655="SAT","SAT",
U655="SPARE-ISSUE","SPARE-ISSUE",
U655="Fiber CAmtel","TRANS_FO_CAMTEL",
U655="Fiber AOF","Fiber AOF",
U655="Projet OCM (HUAWEI)","TRAVAUX-HUAWEI",
U655="Projet OCM (NOKIA)","TRAVAUX-NOKIA",
U655="ACCESS-ISSUE","ACCESS-ISSUE",
U655="Projet OCM (ZTE, NOKIA, autres projets)","TRAVAUX OCM",
U655="No root CAuse","No root cause",
U655="ODU HS","PDH",
U655="IP &amp; VLAN","PDH",
U655="Warehouse HUAWEI","SPARE-ISSUE",
U655="SPARE-HS","SPARE-ISSUE",
U655="Power Telco","BSS"
),"")</f>
        <v/>
      </c>
      <c r="T655" s="32" t="str" cm="1">
        <f t="array" ref="T655">IFERROR(_xlfn.IFS(
U655="MPR ISSUE","TX ISSUE",
U655="BSS Hardware Issue","RAN ISSUE",
U655="Sites strategiques, MLL, Pylone, etc.","ENVTECH",
U655="AKTIVCO DEFAUT GE &amp; POWER Cabinet","POWER ISSUE",
U655="AKTIVCO Coupure ENEO &amp; Baisse de tension","POWER ISSUE",
U655="Coupure ENEO &amp; Baisse de tension","POWER ISSUE",
U655="Defaut GE &amp; POWER Cabinet","POWER ISSUE",
U655="Sharing","POWER ISSUE",
U655="Sites strategiques &amp; DataCenter","POWER ISSUE",
U655="Exclu","Exclu",
U655="SAT","TX ISSUE",
U655="SPARE-ISSUE","SPARE-ISSUE",
U655="Fiber CAmtel","TX ISSUE",
U655="Fiber AOF","TX ISSUE",
U655="Projet OCM (HUAWEI)","TRAVAUX-HUAWEI",
U655="Projet OCM (NOKIA)","TRAVAUX -NOKIA",
U655="ACCESS-ISSUE","ACCESS-ISSUE",
U655="Projet OCM (ZTE, NOKIA, autres projets)","TRAVAUX OCM",
U655="No root CAuse","No root cause",
U655="ODU HS","TX ISSUE",
U655="IP &amp; VLAN","TX ISSUE",
U655="Warehouse HUAWEI","SPARE-ISSUE",
U655="SPARE-HS","SPARE-ISSUE",
U655="Power Telco","RAN ISSUE"
),"")</f>
        <v/>
      </c>
      <c r="U655" s="33"/>
      <c r="V655" s="32" t="str" cm="1">
        <f t="array" ref="V655">IFERROR(_xlfn.IFS(
U655="MPR ISSUE","ACTIVE",
U655="BSS Hardware Issue","ACTIVE",
U655="Sites strategiques, MLL, Pylone, etc.","PASSIVE",
U655="AKTIVCO DEFAUT GE &amp; POWER Cabinet","PASSIVE",
U655="AKTIVCO Coupure ENEO &amp; Baisse de tension","PASSIVE",
U655="Coupure ENEO &amp; Baisse de tension","PASSIVE",
U655="Defaut GE &amp; POWER Cabinet","PASSIVE",
U655="Sharing","PASSIVE",
U655="Sites strategiques &amp; DataCenter","PASSIVE",
U655="Exclu","Exclu",
U655="SAT","ACTIVE",
U655="SPARE-ISSUE","SPARE-ISSUE",
U655="Fiber CAmtel","ACTIVE",
U655="Fiber AOF","ACTIVE",
U655="Projet OCM (HUAWEI)","PLANNED WORKS",
U655="Projet OCM (NOKIA)","PLANNED WORKS",
U655="ACCESS-ISSUE","ACCESS-ISSUE",
U655="Projet OCM (ZTE, NOKIA, autres projets)","PLANNED WORKS",
U655="No root CAuse","No root cause",
U655="ODU HS","ACTIVE",
U655="IP &amp; VLAN","ACTIVE",
U655="Warehouse HUAWEI","SPARE-ISSUE",
U655="SPARE-HS","SPARE-ISSUE",
U655="Power Telco","ACTIVE"
),"")</f>
        <v/>
      </c>
      <c r="W655" s="51"/>
      <c r="X655" s="51"/>
      <c r="Y655" s="51"/>
      <c r="Z655" s="51"/>
      <c r="AA655" s="51"/>
      <c r="AB655" s="34" t="s">
        <v>5420</v>
      </c>
      <c r="AC655" s="34" t="str">
        <f>_xlfn.XLOOKUP(B655,[4]ALL!$B:$B,[4]ALL!$N:$N,"")</f>
        <v/>
      </c>
      <c r="AD655" s="34" t="s">
        <v>5420</v>
      </c>
      <c r="AE655" s="34"/>
      <c r="AF655" s="36" t="s">
        <v>5420</v>
      </c>
      <c r="AG655" s="29"/>
      <c r="AH655" s="35"/>
      <c r="AI655" s="29"/>
      <c r="AJ655" s="29" t="s">
        <v>5420</v>
      </c>
      <c r="AK655" s="36" t="s">
        <v>5420</v>
      </c>
      <c r="AL655" s="36" t="s">
        <v>5420</v>
      </c>
      <c r="AM655" s="36" t="s">
        <v>5420</v>
      </c>
      <c r="AN655" s="36" t="s">
        <v>5420</v>
      </c>
      <c r="AO655" s="36" t="s">
        <v>5420</v>
      </c>
      <c r="AP655" s="36" t="s">
        <v>5420</v>
      </c>
      <c r="AQ655" s="36" t="s">
        <v>5420</v>
      </c>
      <c r="AR655" s="36" t="s">
        <v>5420</v>
      </c>
      <c r="AS655" s="36" t="s">
        <v>5420</v>
      </c>
      <c r="AT655" s="36" t="s">
        <v>5420</v>
      </c>
      <c r="AU655" s="36" t="s">
        <v>5420</v>
      </c>
      <c r="AV655" s="36" t="s">
        <v>5420</v>
      </c>
      <c r="AW655" s="45"/>
      <c r="AX655" s="45" t="s">
        <v>5420</v>
      </c>
      <c r="AY655" s="45" t="s">
        <v>5420</v>
      </c>
      <c r="AZ655" s="45" t="s">
        <v>5420</v>
      </c>
      <c r="BA655" s="36" t="s">
        <v>5420</v>
      </c>
    </row>
    <row r="656" spans="1:53" s="58" customFormat="1" ht="15.6" hidden="1" x14ac:dyDescent="0.3">
      <c r="A656" s="27" t="s">
        <v>3065</v>
      </c>
      <c r="B656" s="27" t="s">
        <v>3066</v>
      </c>
      <c r="C656" s="29" t="str">
        <f>_xlfn.XLOOKUP(B656,'[1]daily break down'!$D:$D,'[1]daily break down'!$E:$E,"")</f>
        <v>EXTREME-NORD</v>
      </c>
      <c r="D656" s="27" t="s">
        <v>21</v>
      </c>
      <c r="E656" s="27" t="s">
        <v>122</v>
      </c>
      <c r="F656" s="29" t="s">
        <v>55</v>
      </c>
      <c r="G656" s="27" t="s">
        <v>3065</v>
      </c>
      <c r="H656" s="39" t="str">
        <f>_xlfn.XLOOKUP(B656,[2]CALCULATION!$B:$B,[2]CALCULATION!$H:$H,"")</f>
        <v>NOKIA</v>
      </c>
      <c r="I656" s="25">
        <v>9.2490042801804879</v>
      </c>
      <c r="J656" s="25">
        <v>9.2945207005962054</v>
      </c>
      <c r="K656" s="25">
        <v>9.2457045997380387</v>
      </c>
      <c r="L656" s="25">
        <v>9.2457045997380387</v>
      </c>
      <c r="M656" s="25">
        <v>9.2457045997380387</v>
      </c>
      <c r="N656" s="25">
        <v>5.1925938767182318</v>
      </c>
      <c r="O656" s="25">
        <v>0</v>
      </c>
      <c r="P656" s="25" t="s">
        <v>6366</v>
      </c>
      <c r="Q656" s="31" t="str">
        <f>_xlfn.XLOOKUP(B656,'[1]daily break down'!$D:$D,'[1]daily break down'!$O:$O,"")</f>
        <v>Insecurity</v>
      </c>
      <c r="R656" s="31"/>
      <c r="S656" s="32" t="str" cm="1">
        <f t="array" ref="S656">IFERROR(_xlfn.IFS(
U656="MPR ISSUE","PDH",
U656="BSS Hardware Issue","BSS",
U656="Sites strategiques, MLL, Pylone, etc.","ENVTECH",
U656="AKTIVCO DEFAUT GE &amp; POWER Cabinet","AKTIVCO",
U656="AKTIVCO Coupure ENEO &amp; Baisse de tension","AKTIVCO GRID ONLY",
U656="Coupure ENEO &amp; Baisse de tension","IHS GRID ONLY",
U656="Defaut GE &amp; POWER Cabinet","IHS",
U656="Sharing","Partners",
U656="Sites strategiques &amp; DataCenter","SST &amp; DC",
U656="Exclu","Exclu",
U656="SAT","SAT",
U656="SPARE-ISSUE","SPARE-ISSUE",
U656="Fiber CAmtel","TRANS_FO_CAMTEL",
U656="Fiber AOF","Fiber AOF",
U656="Projet OCM (HUAWEI)","TRAVAUX-HUAWEI",
U656="Projet OCM (NOKIA)","TRAVAUX-NOKIA",
U656="ACCESS-ISSUE","ACCESS-ISSUE",
U656="Projet OCM (ZTE, NOKIA, autres projets)","TRAVAUX OCM",
U656="No root CAuse","No root cause",
U656="ODU HS","PDH",
U656="IP &amp; VLAN","PDH",
U656="Warehouse HUAWEI","SPARE-ISSUE",
U656="SPARE-HS","SPARE-ISSUE",
U656="Power Telco","BSS"
),"")</f>
        <v/>
      </c>
      <c r="T656" s="32" t="str" cm="1">
        <f t="array" ref="T656">IFERROR(_xlfn.IFS(
U656="MPR ISSUE","TX ISSUE",
U656="BSS Hardware Issue","RAN ISSUE",
U656="Sites strategiques, MLL, Pylone, etc.","ENVTECH",
U656="AKTIVCO DEFAUT GE &amp; POWER Cabinet","POWER ISSUE",
U656="AKTIVCO Coupure ENEO &amp; Baisse de tension","POWER ISSUE",
U656="Coupure ENEO &amp; Baisse de tension","POWER ISSUE",
U656="Defaut GE &amp; POWER Cabinet","POWER ISSUE",
U656="Sharing","POWER ISSUE",
U656="Sites strategiques &amp; DataCenter","POWER ISSUE",
U656="Exclu","Exclu",
U656="SAT","TX ISSUE",
U656="SPARE-ISSUE","SPARE-ISSUE",
U656="Fiber CAmtel","TX ISSUE",
U656="Fiber AOF","TX ISSUE",
U656="Projet OCM (HUAWEI)","TRAVAUX-HUAWEI",
U656="Projet OCM (NOKIA)","TRAVAUX -NOKIA",
U656="ACCESS-ISSUE","ACCESS-ISSUE",
U656="Projet OCM (ZTE, NOKIA, autres projets)","TRAVAUX OCM",
U656="No root CAuse","No root cause",
U656="ODU HS","TX ISSUE",
U656="IP &amp; VLAN","TX ISSUE",
U656="Warehouse HUAWEI","SPARE-ISSUE",
U656="SPARE-HS","SPARE-ISSUE",
U656="Power Telco","RAN ISSUE"
),"")</f>
        <v/>
      </c>
      <c r="U656" s="33"/>
      <c r="V656" s="32" t="str" cm="1">
        <f t="array" ref="V656">IFERROR(_xlfn.IFS(
U656="MPR ISSUE","ACTIVE",
U656="BSS Hardware Issue","ACTIVE",
U656="Sites strategiques, MLL, Pylone, etc.","PASSIVE",
U656="AKTIVCO DEFAUT GE &amp; POWER Cabinet","PASSIVE",
U656="AKTIVCO Coupure ENEO &amp; Baisse de tension","PASSIVE",
U656="Coupure ENEO &amp; Baisse de tension","PASSIVE",
U656="Defaut GE &amp; POWER Cabinet","PASSIVE",
U656="Sharing","PASSIVE",
U656="Sites strategiques &amp; DataCenter","PASSIVE",
U656="Exclu","Exclu",
U656="SAT","ACTIVE",
U656="SPARE-ISSUE","SPARE-ISSUE",
U656="Fiber CAmtel","ACTIVE",
U656="Fiber AOF","ACTIVE",
U656="Projet OCM (HUAWEI)","PLANNED WORKS",
U656="Projet OCM (NOKIA)","PLANNED WORKS",
U656="ACCESS-ISSUE","ACCESS-ISSUE",
U656="Projet OCM (ZTE, NOKIA, autres projets)","PLANNED WORKS",
U656="No root CAuse","No root cause",
U656="ODU HS","ACTIVE",
U656="IP &amp; VLAN","ACTIVE",
U656="Warehouse HUAWEI","SPARE-ISSUE",
U656="SPARE-HS","SPARE-ISSUE",
U656="Power Telco","ACTIVE"
),"")</f>
        <v/>
      </c>
      <c r="W656" s="51"/>
      <c r="X656" s="51"/>
      <c r="Y656" s="51"/>
      <c r="Z656" s="51"/>
      <c r="AA656" s="51"/>
      <c r="AB656" s="34" t="s">
        <v>3066</v>
      </c>
      <c r="AC656" s="34" t="str">
        <f>_xlfn.XLOOKUP(B656,[4]ALL!$B:$B,[4]ALL!$N:$N,"")</f>
        <v/>
      </c>
      <c r="AD656" s="34" t="s">
        <v>5420</v>
      </c>
      <c r="AE656" s="34"/>
      <c r="AF656" s="36" t="s">
        <v>5420</v>
      </c>
      <c r="AG656" s="29"/>
      <c r="AH656" s="35"/>
      <c r="AI656" s="29"/>
      <c r="AJ656" s="29" t="s">
        <v>5420</v>
      </c>
      <c r="AK656" s="36" t="s">
        <v>5420</v>
      </c>
      <c r="AL656" s="36" t="s">
        <v>5420</v>
      </c>
      <c r="AM656" s="36" t="s">
        <v>5420</v>
      </c>
      <c r="AN656" s="36" t="s">
        <v>5420</v>
      </c>
      <c r="AO656" s="36" t="s">
        <v>5420</v>
      </c>
      <c r="AP656" s="36" t="s">
        <v>5420</v>
      </c>
      <c r="AQ656" s="36" t="s">
        <v>5420</v>
      </c>
      <c r="AR656" s="36" t="s">
        <v>5420</v>
      </c>
      <c r="AS656" s="36" t="s">
        <v>5420</v>
      </c>
      <c r="AT656" s="36" t="s">
        <v>5420</v>
      </c>
      <c r="AU656" s="36" t="s">
        <v>5420</v>
      </c>
      <c r="AV656" s="36" t="s">
        <v>5420</v>
      </c>
      <c r="AW656" s="45"/>
      <c r="AX656" s="45" t="s">
        <v>5420</v>
      </c>
      <c r="AY656" s="45" t="s">
        <v>3066</v>
      </c>
      <c r="AZ656" s="45" t="s">
        <v>5420</v>
      </c>
      <c r="BA656" s="36" t="s">
        <v>5420</v>
      </c>
    </row>
    <row r="657" spans="1:53" s="58" customFormat="1" ht="15.6" hidden="1" x14ac:dyDescent="0.3">
      <c r="A657" s="27" t="s">
        <v>539</v>
      </c>
      <c r="B657" s="28" t="s">
        <v>540</v>
      </c>
      <c r="C657" s="29" t="str">
        <f>_xlfn.XLOOKUP(B657,'[1]daily break down'!$D:$D,'[1]daily break down'!$E:$E,"")</f>
        <v>SUD-OUEST</v>
      </c>
      <c r="D657" s="27" t="s">
        <v>11</v>
      </c>
      <c r="E657" s="27" t="s">
        <v>12</v>
      </c>
      <c r="F657" s="29" t="s">
        <v>13</v>
      </c>
      <c r="G657" s="27" t="s">
        <v>14</v>
      </c>
      <c r="H657" s="37" t="str">
        <f>_xlfn.XLOOKUP(B657,[2]CALCULATION!$B:$B,[2]CALCULATION!$H:$H,"")</f>
        <v>Huawei</v>
      </c>
      <c r="I657" s="25">
        <v>1.2744411913261593</v>
      </c>
      <c r="J657" s="25">
        <v>0</v>
      </c>
      <c r="K657" s="25">
        <v>0</v>
      </c>
      <c r="L657" s="25">
        <v>0</v>
      </c>
      <c r="M657" s="25">
        <v>8.5049246218249994</v>
      </c>
      <c r="N657" s="25">
        <v>4.2625837178576218E-3</v>
      </c>
      <c r="O657" s="25">
        <v>0</v>
      </c>
      <c r="P657" s="25" t="s">
        <v>6366</v>
      </c>
      <c r="Q657" s="31" t="s">
        <v>5364</v>
      </c>
      <c r="R657" s="31"/>
      <c r="S657" s="32" t="str" cm="1">
        <f t="array" ref="S657">IFERROR(_xlfn.IFS(
U657="MPR ISSUE","PDH",
U657="BSS Hardware Issue","BSS",
U657="Sites strategiques, MLL, Pylone, etc.","ENVTECH",
U657="AKTIVCO DEFAUT GE &amp; POWER Cabinet","AKTIVCO",
U657="AKTIVCO Coupure ENEO &amp; Baisse de tension","AKTIVCO GRID ONLY",
U657="Coupure ENEO &amp; Baisse de tension","IHS GRID ONLY",
U657="Defaut GE &amp; POWER Cabinet","IHS",
U657="Sharing","Partners",
U657="Sites strategiques &amp; DataCenter","SST &amp; DC",
U657="Exclu","Exclu",
U657="SAT","SAT",
U657="SPARE-ISSUE","SPARE-ISSUE",
U657="Fiber CAmtel","TRANS_FO_CAMTEL",
U657="Fiber AOF","Fiber AOF",
U657="Projet OCM (HUAWEI)","TRAVAUX-HUAWEI",
U657="Projet OCM (NOKIA)","TRAVAUX-NOKIA",
U657="ACCESS-ISSUE","ACCESS-ISSUE",
U657="Projet OCM (ZTE, NOKIA, autres projets)","TRAVAUX OCM",
U657="No root CAuse","No root cause",
U657="ODU HS","PDH",
U657="IP &amp; VLAN","PDH",
U657="Warehouse HUAWEI","SPARE-ISSUE",
U657="SPARE-HS","SPARE-ISSUE",
U657="Power Telco","BSS"
),"")</f>
        <v/>
      </c>
      <c r="T657" s="32" t="str" cm="1">
        <f t="array" ref="T657">IFERROR(_xlfn.IFS(
U657="MPR ISSUE","TX ISSUE",
U657="BSS Hardware Issue","RAN ISSUE",
U657="Sites strategiques, MLL, Pylone, etc.","ENVTECH",
U657="AKTIVCO DEFAUT GE &amp; POWER Cabinet","POWER ISSUE",
U657="AKTIVCO Coupure ENEO &amp; Baisse de tension","POWER ISSUE",
U657="Coupure ENEO &amp; Baisse de tension","POWER ISSUE",
U657="Defaut GE &amp; POWER Cabinet","POWER ISSUE",
U657="Sharing","POWER ISSUE",
U657="Sites strategiques &amp; DataCenter","POWER ISSUE",
U657="Exclu","Exclu",
U657="SAT","TX ISSUE",
U657="SPARE-ISSUE","SPARE-ISSUE",
U657="Fiber CAmtel","TX ISSUE",
U657="Fiber AOF","TX ISSUE",
U657="Projet OCM (HUAWEI)","TRAVAUX-HUAWEI",
U657="Projet OCM (NOKIA)","TRAVAUX -NOKIA",
U657="ACCESS-ISSUE","ACCESS-ISSUE",
U657="Projet OCM (ZTE, NOKIA, autres projets)","TRAVAUX OCM",
U657="No root CAuse","No root cause",
U657="ODU HS","TX ISSUE",
U657="IP &amp; VLAN","TX ISSUE",
U657="Warehouse HUAWEI","SPARE-ISSUE",
U657="SPARE-HS","SPARE-ISSUE",
U657="Power Telco","RAN ISSUE"
),"")</f>
        <v/>
      </c>
      <c r="U657" s="33"/>
      <c r="V657" s="32" t="str" cm="1">
        <f t="array" ref="V657">IFERROR(_xlfn.IFS(
U657="MPR ISSUE","ACTIVE",
U657="BSS Hardware Issue","ACTIVE",
U657="Sites strategiques, MLL, Pylone, etc.","PASSIVE",
U657="AKTIVCO DEFAUT GE &amp; POWER Cabinet","PASSIVE",
U657="AKTIVCO Coupure ENEO &amp; Baisse de tension","PASSIVE",
U657="Coupure ENEO &amp; Baisse de tension","PASSIVE",
U657="Defaut GE &amp; POWER Cabinet","PASSIVE",
U657="Sharing","PASSIVE",
U657="Sites strategiques &amp; DataCenter","PASSIVE",
U657="Exclu","Exclu",
U657="SAT","ACTIVE",
U657="SPARE-ISSUE","SPARE-ISSUE",
U657="Fiber CAmtel","ACTIVE",
U657="Fiber AOF","ACTIVE",
U657="Projet OCM (HUAWEI)","PLANNED WORKS",
U657="Projet OCM (NOKIA)","PLANNED WORKS",
U657="ACCESS-ISSUE","ACCESS-ISSUE",
U657="Projet OCM (ZTE, NOKIA, autres projets)","PLANNED WORKS",
U657="No root CAuse","No root cause",
U657="ODU HS","ACTIVE",
U657="IP &amp; VLAN","ACTIVE",
U657="Warehouse HUAWEI","SPARE-ISSUE",
U657="SPARE-HS","SPARE-ISSUE",
U657="Power Telco","ACTIVE"
),"")</f>
        <v/>
      </c>
      <c r="W657" s="51"/>
      <c r="X657" s="51"/>
      <c r="Y657" s="51"/>
      <c r="Z657" s="51"/>
      <c r="AA657" s="51"/>
      <c r="AB657" s="34" t="s">
        <v>5420</v>
      </c>
      <c r="AC657" s="34" t="str">
        <f>_xlfn.XLOOKUP(B657,[4]ALL!$B:$B,[4]ALL!$N:$N,"")</f>
        <v/>
      </c>
      <c r="AD657" s="34" t="s">
        <v>5420</v>
      </c>
      <c r="AE657" s="34"/>
      <c r="AF657" s="36" t="s">
        <v>5420</v>
      </c>
      <c r="AG657" s="29"/>
      <c r="AH657" s="35"/>
      <c r="AI657" s="29"/>
      <c r="AJ657" s="29" t="s">
        <v>5420</v>
      </c>
      <c r="AK657" s="36" t="s">
        <v>5420</v>
      </c>
      <c r="AL657" s="36" t="s">
        <v>5420</v>
      </c>
      <c r="AM657" s="36" t="s">
        <v>5420</v>
      </c>
      <c r="AN657" s="36" t="s">
        <v>5420</v>
      </c>
      <c r="AO657" s="36" t="s">
        <v>5420</v>
      </c>
      <c r="AP657" s="36" t="s">
        <v>5420</v>
      </c>
      <c r="AQ657" s="36" t="s">
        <v>5420</v>
      </c>
      <c r="AR657" s="36" t="s">
        <v>5420</v>
      </c>
      <c r="AS657" s="36" t="s">
        <v>5420</v>
      </c>
      <c r="AT657" s="36" t="s">
        <v>5420</v>
      </c>
      <c r="AU657" s="36" t="s">
        <v>5420</v>
      </c>
      <c r="AV657" s="36" t="s">
        <v>5420</v>
      </c>
      <c r="AW657" s="45"/>
      <c r="AX657" s="45" t="s">
        <v>5420</v>
      </c>
      <c r="AY657" s="45" t="s">
        <v>5420</v>
      </c>
      <c r="AZ657" s="45" t="s">
        <v>5420</v>
      </c>
      <c r="BA657" s="36" t="s">
        <v>5420</v>
      </c>
    </row>
    <row r="658" spans="1:53" s="58" customFormat="1" ht="15.6" hidden="1" x14ac:dyDescent="0.3">
      <c r="A658" s="27" t="s">
        <v>535</v>
      </c>
      <c r="B658" s="28" t="s">
        <v>536</v>
      </c>
      <c r="C658" s="29" t="str">
        <f>_xlfn.XLOOKUP(B658,'[1]daily break down'!$D:$D,'[1]daily break down'!$E:$E,"")</f>
        <v>SUD-OUEST</v>
      </c>
      <c r="D658" s="27" t="s">
        <v>11</v>
      </c>
      <c r="E658" s="27" t="s">
        <v>12</v>
      </c>
      <c r="F658" s="29" t="s">
        <v>13</v>
      </c>
      <c r="G658" s="27" t="s">
        <v>14</v>
      </c>
      <c r="H658" s="37" t="str">
        <f>_xlfn.XLOOKUP(B658,[2]CALCULATION!$B:$B,[2]CALCULATION!$H:$H,"")</f>
        <v>Huawei</v>
      </c>
      <c r="I658" s="25">
        <v>0.94795224764790986</v>
      </c>
      <c r="J658" s="25">
        <v>0</v>
      </c>
      <c r="K658" s="25">
        <v>0</v>
      </c>
      <c r="L658" s="25">
        <v>0</v>
      </c>
      <c r="M658" s="25">
        <v>8.4817390200123821</v>
      </c>
      <c r="N658" s="25">
        <v>0</v>
      </c>
      <c r="O658" s="25">
        <v>0</v>
      </c>
      <c r="P658" s="25" t="s">
        <v>6366</v>
      </c>
      <c r="Q658" s="31" t="s">
        <v>5364</v>
      </c>
      <c r="R658" s="31"/>
      <c r="S658" s="32" t="str" cm="1">
        <f t="array" ref="S658">IFERROR(_xlfn.IFS(
U658="MPR ISSUE","PDH",
U658="BSS Hardware Issue","BSS",
U658="Sites strategiques, MLL, Pylone, etc.","ENVTECH",
U658="AKTIVCO DEFAUT GE &amp; POWER Cabinet","AKTIVCO",
U658="AKTIVCO Coupure ENEO &amp; Baisse de tension","AKTIVCO GRID ONLY",
U658="Coupure ENEO &amp; Baisse de tension","IHS GRID ONLY",
U658="Defaut GE &amp; POWER Cabinet","IHS",
U658="Sharing","Partners",
U658="Sites strategiques &amp; DataCenter","SST &amp; DC",
U658="Exclu","Exclu",
U658="SAT","SAT",
U658="SPARE-ISSUE","SPARE-ISSUE",
U658="Fiber CAmtel","TRANS_FO_CAMTEL",
U658="Fiber AOF","Fiber AOF",
U658="Projet OCM (HUAWEI)","TRAVAUX-HUAWEI",
U658="Projet OCM (NOKIA)","TRAVAUX-NOKIA",
U658="ACCESS-ISSUE","ACCESS-ISSUE",
U658="Projet OCM (ZTE, NOKIA, autres projets)","TRAVAUX OCM",
U658="No root CAuse","No root cause",
U658="ODU HS","PDH",
U658="IP &amp; VLAN","PDH",
U658="Warehouse HUAWEI","SPARE-ISSUE",
U658="SPARE-HS","SPARE-ISSUE",
U658="Power Telco","BSS"
),"")</f>
        <v/>
      </c>
      <c r="T658" s="32" t="str" cm="1">
        <f t="array" ref="T658">IFERROR(_xlfn.IFS(
U658="MPR ISSUE","TX ISSUE",
U658="BSS Hardware Issue","RAN ISSUE",
U658="Sites strategiques, MLL, Pylone, etc.","ENVTECH",
U658="AKTIVCO DEFAUT GE &amp; POWER Cabinet","POWER ISSUE",
U658="AKTIVCO Coupure ENEO &amp; Baisse de tension","POWER ISSUE",
U658="Coupure ENEO &amp; Baisse de tension","POWER ISSUE",
U658="Defaut GE &amp; POWER Cabinet","POWER ISSUE",
U658="Sharing","POWER ISSUE",
U658="Sites strategiques &amp; DataCenter","POWER ISSUE",
U658="Exclu","Exclu",
U658="SAT","TX ISSUE",
U658="SPARE-ISSUE","SPARE-ISSUE",
U658="Fiber CAmtel","TX ISSUE",
U658="Fiber AOF","TX ISSUE",
U658="Projet OCM (HUAWEI)","TRAVAUX-HUAWEI",
U658="Projet OCM (NOKIA)","TRAVAUX -NOKIA",
U658="ACCESS-ISSUE","ACCESS-ISSUE",
U658="Projet OCM (ZTE, NOKIA, autres projets)","TRAVAUX OCM",
U658="No root CAuse","No root cause",
U658="ODU HS","TX ISSUE",
U658="IP &amp; VLAN","TX ISSUE",
U658="Warehouse HUAWEI","SPARE-ISSUE",
U658="SPARE-HS","SPARE-ISSUE",
U658="Power Telco","RAN ISSUE"
),"")</f>
        <v/>
      </c>
      <c r="U658" s="33"/>
      <c r="V658" s="32" t="str" cm="1">
        <f t="array" ref="V658">IFERROR(_xlfn.IFS(
U658="MPR ISSUE","ACTIVE",
U658="BSS Hardware Issue","ACTIVE",
U658="Sites strategiques, MLL, Pylone, etc.","PASSIVE",
U658="AKTIVCO DEFAUT GE &amp; POWER Cabinet","PASSIVE",
U658="AKTIVCO Coupure ENEO &amp; Baisse de tension","PASSIVE",
U658="Coupure ENEO &amp; Baisse de tension","PASSIVE",
U658="Defaut GE &amp; POWER Cabinet","PASSIVE",
U658="Sharing","PASSIVE",
U658="Sites strategiques &amp; DataCenter","PASSIVE",
U658="Exclu","Exclu",
U658="SAT","ACTIVE",
U658="SPARE-ISSUE","SPARE-ISSUE",
U658="Fiber CAmtel","ACTIVE",
U658="Fiber AOF","ACTIVE",
U658="Projet OCM (HUAWEI)","PLANNED WORKS",
U658="Projet OCM (NOKIA)","PLANNED WORKS",
U658="ACCESS-ISSUE","ACCESS-ISSUE",
U658="Projet OCM (ZTE, NOKIA, autres projets)","PLANNED WORKS",
U658="No root CAuse","No root cause",
U658="ODU HS","ACTIVE",
U658="IP &amp; VLAN","ACTIVE",
U658="Warehouse HUAWEI","SPARE-ISSUE",
U658="SPARE-HS","SPARE-ISSUE",
U658="Power Telco","ACTIVE"
),"")</f>
        <v/>
      </c>
      <c r="W658" s="51"/>
      <c r="X658" s="51"/>
      <c r="Y658" s="51"/>
      <c r="Z658" s="51"/>
      <c r="AA658" s="51"/>
      <c r="AB658" s="34" t="s">
        <v>5420</v>
      </c>
      <c r="AC658" s="34" t="str">
        <f>_xlfn.XLOOKUP(B658,[4]ALL!$B:$B,[4]ALL!$N:$N,"")</f>
        <v/>
      </c>
      <c r="AD658" s="34" t="s">
        <v>5420</v>
      </c>
      <c r="AE658" s="34"/>
      <c r="AF658" s="36" t="s">
        <v>5420</v>
      </c>
      <c r="AG658" s="29"/>
      <c r="AH658" s="35"/>
      <c r="AI658" s="29"/>
      <c r="AJ658" s="29" t="s">
        <v>5420</v>
      </c>
      <c r="AK658" s="36" t="s">
        <v>5420</v>
      </c>
      <c r="AL658" s="36" t="s">
        <v>5420</v>
      </c>
      <c r="AM658" s="36" t="s">
        <v>5420</v>
      </c>
      <c r="AN658" s="36" t="s">
        <v>5420</v>
      </c>
      <c r="AO658" s="36" t="s">
        <v>5420</v>
      </c>
      <c r="AP658" s="36" t="s">
        <v>5420</v>
      </c>
      <c r="AQ658" s="36" t="s">
        <v>5420</v>
      </c>
      <c r="AR658" s="36" t="s">
        <v>5420</v>
      </c>
      <c r="AS658" s="36" t="s">
        <v>5420</v>
      </c>
      <c r="AT658" s="36" t="s">
        <v>5420</v>
      </c>
      <c r="AU658" s="36" t="s">
        <v>5420</v>
      </c>
      <c r="AV658" s="36" t="s">
        <v>5420</v>
      </c>
      <c r="AW658" s="45"/>
      <c r="AX658" s="45" t="s">
        <v>5420</v>
      </c>
      <c r="AY658" s="45" t="s">
        <v>5420</v>
      </c>
      <c r="AZ658" s="45" t="s">
        <v>5420</v>
      </c>
      <c r="BA658" s="36" t="s">
        <v>5420</v>
      </c>
    </row>
    <row r="659" spans="1:53" s="58" customFormat="1" ht="15.6" hidden="1" x14ac:dyDescent="0.3">
      <c r="A659" s="27" t="s">
        <v>1001</v>
      </c>
      <c r="B659" s="28" t="s">
        <v>1002</v>
      </c>
      <c r="C659" s="29" t="str">
        <f>_xlfn.XLOOKUP(B659,'[1]daily break down'!$D:$D,'[1]daily break down'!$E:$E,"")</f>
        <v>Yaounde</v>
      </c>
      <c r="D659" s="27" t="s">
        <v>21</v>
      </c>
      <c r="E659" s="27" t="s">
        <v>36</v>
      </c>
      <c r="F659" s="29" t="s">
        <v>37</v>
      </c>
      <c r="G659" s="27" t="s">
        <v>38</v>
      </c>
      <c r="H659" s="30" t="str">
        <f>_xlfn.XLOOKUP(B659,[2]CALCULATION!$B:$B,[2]CALCULATION!$H:$H,"")</f>
        <v>ZTE</v>
      </c>
      <c r="I659" s="25">
        <v>32.343201125464788</v>
      </c>
      <c r="J659" s="25">
        <v>10.185898588317883</v>
      </c>
      <c r="K659" s="25">
        <v>2.3103917153921008</v>
      </c>
      <c r="L659" s="25">
        <v>0</v>
      </c>
      <c r="M659" s="25">
        <v>8.3548067676274798</v>
      </c>
      <c r="N659" s="25">
        <v>0</v>
      </c>
      <c r="O659" s="25">
        <v>0</v>
      </c>
      <c r="P659" s="25" t="s">
        <v>6366</v>
      </c>
      <c r="Q659" s="31" t="s">
        <v>5364</v>
      </c>
      <c r="R659" s="31"/>
      <c r="S659" s="32" t="str" cm="1">
        <f t="array" ref="S659">IFERROR(_xlfn.IFS(
U659="MPR ISSUE","PDH",
U659="BSS Hardware Issue","BSS",
U659="Sites strategiques, MLL, Pylone, etc.","ENVTECH",
U659="AKTIVCO DEFAUT GE &amp; POWER Cabinet","AKTIVCO",
U659="AKTIVCO Coupure ENEO &amp; Baisse de tension","AKTIVCO GRID ONLY",
U659="Coupure ENEO &amp; Baisse de tension","IHS GRID ONLY",
U659="Defaut GE &amp; POWER Cabinet","IHS",
U659="Sharing","Partners",
U659="Sites strategiques &amp; DataCenter","SST &amp; DC",
U659="Exclu","Exclu",
U659="SAT","SAT",
U659="SPARE-ISSUE","SPARE-ISSUE",
U659="Fiber CAmtel","TRANS_FO_CAMTEL",
U659="Fiber AOF","Fiber AOF",
U659="Projet OCM (HUAWEI)","TRAVAUX-HUAWEI",
U659="Projet OCM (NOKIA)","TRAVAUX-NOKIA",
U659="ACCESS-ISSUE","ACCESS-ISSUE",
U659="Projet OCM (ZTE, NOKIA, autres projets)","TRAVAUX OCM",
U659="No root CAuse","No root cause",
U659="ODU HS","PDH",
U659="IP &amp; VLAN","PDH",
U659="Warehouse HUAWEI","SPARE-ISSUE",
U659="SPARE-HS","SPARE-ISSUE",
U659="Power Telco","BSS"
),"")</f>
        <v/>
      </c>
      <c r="T659" s="32" t="str" cm="1">
        <f t="array" ref="T659">IFERROR(_xlfn.IFS(
U659="MPR ISSUE","TX ISSUE",
U659="BSS Hardware Issue","RAN ISSUE",
U659="Sites strategiques, MLL, Pylone, etc.","ENVTECH",
U659="AKTIVCO DEFAUT GE &amp; POWER Cabinet","POWER ISSUE",
U659="AKTIVCO Coupure ENEO &amp; Baisse de tension","POWER ISSUE",
U659="Coupure ENEO &amp; Baisse de tension","POWER ISSUE",
U659="Defaut GE &amp; POWER Cabinet","POWER ISSUE",
U659="Sharing","POWER ISSUE",
U659="Sites strategiques &amp; DataCenter","POWER ISSUE",
U659="Exclu","Exclu",
U659="SAT","TX ISSUE",
U659="SPARE-ISSUE","SPARE-ISSUE",
U659="Fiber CAmtel","TX ISSUE",
U659="Fiber AOF","TX ISSUE",
U659="Projet OCM (HUAWEI)","TRAVAUX-HUAWEI",
U659="Projet OCM (NOKIA)","TRAVAUX -NOKIA",
U659="ACCESS-ISSUE","ACCESS-ISSUE",
U659="Projet OCM (ZTE, NOKIA, autres projets)","TRAVAUX OCM",
U659="No root CAuse","No root cause",
U659="ODU HS","TX ISSUE",
U659="IP &amp; VLAN","TX ISSUE",
U659="Warehouse HUAWEI","SPARE-ISSUE",
U659="SPARE-HS","SPARE-ISSUE",
U659="Power Telco","RAN ISSUE"
),"")</f>
        <v/>
      </c>
      <c r="U659" s="33"/>
      <c r="V659" s="32" t="str" cm="1">
        <f t="array" ref="V659">IFERROR(_xlfn.IFS(
U659="MPR ISSUE","ACTIVE",
U659="BSS Hardware Issue","ACTIVE",
U659="Sites strategiques, MLL, Pylone, etc.","PASSIVE",
U659="AKTIVCO DEFAUT GE &amp; POWER Cabinet","PASSIVE",
U659="AKTIVCO Coupure ENEO &amp; Baisse de tension","PASSIVE",
U659="Coupure ENEO &amp; Baisse de tension","PASSIVE",
U659="Defaut GE &amp; POWER Cabinet","PASSIVE",
U659="Sharing","PASSIVE",
U659="Sites strategiques &amp; DataCenter","PASSIVE",
U659="Exclu","Exclu",
U659="SAT","ACTIVE",
U659="SPARE-ISSUE","SPARE-ISSUE",
U659="Fiber CAmtel","ACTIVE",
U659="Fiber AOF","ACTIVE",
U659="Projet OCM (HUAWEI)","PLANNED WORKS",
U659="Projet OCM (NOKIA)","PLANNED WORKS",
U659="ACCESS-ISSUE","ACCESS-ISSUE",
U659="Projet OCM (ZTE, NOKIA, autres projets)","PLANNED WORKS",
U659="No root CAuse","No root cause",
U659="ODU HS","ACTIVE",
U659="IP &amp; VLAN","ACTIVE",
U659="Warehouse HUAWEI","SPARE-ISSUE",
U659="SPARE-HS","SPARE-ISSUE",
U659="Power Telco","ACTIVE"
),"")</f>
        <v/>
      </c>
      <c r="W659" s="51"/>
      <c r="X659" s="51"/>
      <c r="Y659" s="51"/>
      <c r="Z659" s="51"/>
      <c r="AA659" s="51"/>
      <c r="AB659" s="34" t="s">
        <v>5420</v>
      </c>
      <c r="AC659" s="34" t="str">
        <f>_xlfn.XLOOKUP(B659,[4]ALL!$B:$B,[4]ALL!$N:$N,"")</f>
        <v/>
      </c>
      <c r="AD659" s="34" t="s">
        <v>5420</v>
      </c>
      <c r="AE659" s="34"/>
      <c r="AF659" s="36" t="s">
        <v>5420</v>
      </c>
      <c r="AG659" s="29"/>
      <c r="AH659" s="35"/>
      <c r="AI659" s="29"/>
      <c r="AJ659" s="29" t="s">
        <v>5420</v>
      </c>
      <c r="AK659" s="36" t="s">
        <v>5420</v>
      </c>
      <c r="AL659" s="36" t="s">
        <v>5420</v>
      </c>
      <c r="AM659" s="36" t="s">
        <v>5420</v>
      </c>
      <c r="AN659" s="36" t="s">
        <v>5420</v>
      </c>
      <c r="AO659" s="36" t="s">
        <v>5420</v>
      </c>
      <c r="AP659" s="36" t="s">
        <v>5420</v>
      </c>
      <c r="AQ659" s="36" t="s">
        <v>5420</v>
      </c>
      <c r="AR659" s="36" t="s">
        <v>5420</v>
      </c>
      <c r="AS659" s="36" t="s">
        <v>5420</v>
      </c>
      <c r="AT659" s="36" t="s">
        <v>5420</v>
      </c>
      <c r="AU659" s="36" t="s">
        <v>5420</v>
      </c>
      <c r="AV659" s="36" t="s">
        <v>5420</v>
      </c>
      <c r="AW659" s="45"/>
      <c r="AX659" s="45" t="s">
        <v>5420</v>
      </c>
      <c r="AY659" s="45" t="s">
        <v>5420</v>
      </c>
      <c r="AZ659" s="45" t="s">
        <v>5420</v>
      </c>
      <c r="BA659" s="36" t="s">
        <v>5420</v>
      </c>
    </row>
    <row r="660" spans="1:53" s="58" customFormat="1" ht="15.6" hidden="1" x14ac:dyDescent="0.3">
      <c r="A660" s="27" t="s">
        <v>258</v>
      </c>
      <c r="B660" s="28" t="s">
        <v>259</v>
      </c>
      <c r="C660" s="29" t="str">
        <f>_xlfn.XLOOKUP(B660,'[1]daily break down'!$D:$D,'[1]daily break down'!$E:$E,"")</f>
        <v>CENTRE</v>
      </c>
      <c r="D660" s="27" t="s">
        <v>11</v>
      </c>
      <c r="E660" s="27" t="s">
        <v>12</v>
      </c>
      <c r="F660" s="29" t="s">
        <v>37</v>
      </c>
      <c r="G660" s="27" t="s">
        <v>260</v>
      </c>
      <c r="H660" s="39" t="str">
        <f>_xlfn.XLOOKUP(B660,[2]CALCULATION!$B:$B,[2]CALCULATION!$H:$H,"")</f>
        <v>NOKIA</v>
      </c>
      <c r="I660" s="25">
        <v>1.3376308738047311E-3</v>
      </c>
      <c r="J660" s="25">
        <v>0</v>
      </c>
      <c r="K660" s="25">
        <v>1.7835078317396415E-3</v>
      </c>
      <c r="L660" s="25">
        <v>1.9505868454169561</v>
      </c>
      <c r="M660" s="25">
        <v>7.7307667308678187</v>
      </c>
      <c r="N660" s="25">
        <v>7.7582590680672367E-3</v>
      </c>
      <c r="O660" s="25">
        <v>0</v>
      </c>
      <c r="P660" s="25" t="s">
        <v>6366</v>
      </c>
      <c r="Q660" s="31" t="s">
        <v>5364</v>
      </c>
      <c r="R660" s="31"/>
      <c r="S660" s="32" t="str" cm="1">
        <f t="array" ref="S660">IFERROR(_xlfn.IFS(
U660="MPR ISSUE","PDH",
U660="BSS Hardware Issue","BSS",
U660="Sites strategiques, MLL, Pylone, etc.","ENVTECH",
U660="AKTIVCO DEFAUT GE &amp; POWER Cabinet","AKTIVCO",
U660="AKTIVCO Coupure ENEO &amp; Baisse de tension","AKTIVCO GRID ONLY",
U660="Coupure ENEO &amp; Baisse de tension","IHS GRID ONLY",
U660="Defaut GE &amp; POWER Cabinet","IHS",
U660="Sharing","Partners",
U660="Sites strategiques &amp; DataCenter","SST &amp; DC",
U660="Exclu","Exclu",
U660="SAT","SAT",
U660="SPARE-ISSUE","SPARE-ISSUE",
U660="Fiber CAmtel","TRANS_FO_CAMTEL",
U660="Fiber AOF","Fiber AOF",
U660="Projet OCM (HUAWEI)","TRAVAUX-HUAWEI",
U660="Projet OCM (NOKIA)","TRAVAUX-NOKIA",
U660="ACCESS-ISSUE","ACCESS-ISSUE",
U660="Projet OCM (ZTE, NOKIA, autres projets)","TRAVAUX OCM",
U660="No root CAuse","No root cause",
U660="ODU HS","PDH",
U660="IP &amp; VLAN","PDH",
U660="Warehouse HUAWEI","SPARE-ISSUE",
U660="SPARE-HS","SPARE-ISSUE",
U660="Power Telco","BSS"
),"")</f>
        <v/>
      </c>
      <c r="T660" s="32" t="str" cm="1">
        <f t="array" ref="T660">IFERROR(_xlfn.IFS(
U660="MPR ISSUE","TX ISSUE",
U660="BSS Hardware Issue","RAN ISSUE",
U660="Sites strategiques, MLL, Pylone, etc.","ENVTECH",
U660="AKTIVCO DEFAUT GE &amp; POWER Cabinet","POWER ISSUE",
U660="AKTIVCO Coupure ENEO &amp; Baisse de tension","POWER ISSUE",
U660="Coupure ENEO &amp; Baisse de tension","POWER ISSUE",
U660="Defaut GE &amp; POWER Cabinet","POWER ISSUE",
U660="Sharing","POWER ISSUE",
U660="Sites strategiques &amp; DataCenter","POWER ISSUE",
U660="Exclu","Exclu",
U660="SAT","TX ISSUE",
U660="SPARE-ISSUE","SPARE-ISSUE",
U660="Fiber CAmtel","TX ISSUE",
U660="Fiber AOF","TX ISSUE",
U660="Projet OCM (HUAWEI)","TRAVAUX-HUAWEI",
U660="Projet OCM (NOKIA)","TRAVAUX -NOKIA",
U660="ACCESS-ISSUE","ACCESS-ISSUE",
U660="Projet OCM (ZTE, NOKIA, autres projets)","TRAVAUX OCM",
U660="No root CAuse","No root cause",
U660="ODU HS","TX ISSUE",
U660="IP &amp; VLAN","TX ISSUE",
U660="Warehouse HUAWEI","SPARE-ISSUE",
U660="SPARE-HS","SPARE-ISSUE",
U660="Power Telco","RAN ISSUE"
),"")</f>
        <v/>
      </c>
      <c r="U660" s="33"/>
      <c r="V660" s="32" t="str" cm="1">
        <f t="array" ref="V660">IFERROR(_xlfn.IFS(
U660="MPR ISSUE","ACTIVE",
U660="BSS Hardware Issue","ACTIVE",
U660="Sites strategiques, MLL, Pylone, etc.","PASSIVE",
U660="AKTIVCO DEFAUT GE &amp; POWER Cabinet","PASSIVE",
U660="AKTIVCO Coupure ENEO &amp; Baisse de tension","PASSIVE",
U660="Coupure ENEO &amp; Baisse de tension","PASSIVE",
U660="Defaut GE &amp; POWER Cabinet","PASSIVE",
U660="Sharing","PASSIVE",
U660="Sites strategiques &amp; DataCenter","PASSIVE",
U660="Exclu","Exclu",
U660="SAT","ACTIVE",
U660="SPARE-ISSUE","SPARE-ISSUE",
U660="Fiber CAmtel","ACTIVE",
U660="Fiber AOF","ACTIVE",
U660="Projet OCM (HUAWEI)","PLANNED WORKS",
U660="Projet OCM (NOKIA)","PLANNED WORKS",
U660="ACCESS-ISSUE","ACCESS-ISSUE",
U660="Projet OCM (ZTE, NOKIA, autres projets)","PLANNED WORKS",
U660="No root CAuse","No root cause",
U660="ODU HS","ACTIVE",
U660="IP &amp; VLAN","ACTIVE",
U660="Warehouse HUAWEI","SPARE-ISSUE",
U660="SPARE-HS","SPARE-ISSUE",
U660="Power Telco","ACTIVE"
),"")</f>
        <v/>
      </c>
      <c r="W660" s="51"/>
      <c r="X660" s="51"/>
      <c r="Y660" s="51"/>
      <c r="Z660" s="51"/>
      <c r="AA660" s="51"/>
      <c r="AB660" s="34" t="s">
        <v>5420</v>
      </c>
      <c r="AC660" s="34" t="str">
        <f>_xlfn.XLOOKUP(B660,[4]ALL!$B:$B,[4]ALL!$N:$N,"")</f>
        <v/>
      </c>
      <c r="AD660" s="34" t="s">
        <v>5420</v>
      </c>
      <c r="AE660" s="34"/>
      <c r="AF660" s="36" t="s">
        <v>5420</v>
      </c>
      <c r="AG660" s="29"/>
      <c r="AH660" s="35"/>
      <c r="AI660" s="29"/>
      <c r="AJ660" s="29" t="s">
        <v>5420</v>
      </c>
      <c r="AK660" s="36" t="s">
        <v>5420</v>
      </c>
      <c r="AL660" s="36" t="s">
        <v>5420</v>
      </c>
      <c r="AM660" s="36" t="s">
        <v>5420</v>
      </c>
      <c r="AN660" s="36" t="s">
        <v>5420</v>
      </c>
      <c r="AO660" s="36" t="s">
        <v>5420</v>
      </c>
      <c r="AP660" s="36" t="s">
        <v>5420</v>
      </c>
      <c r="AQ660" s="36" t="s">
        <v>5420</v>
      </c>
      <c r="AR660" s="36" t="s">
        <v>5420</v>
      </c>
      <c r="AS660" s="36" t="s">
        <v>5420</v>
      </c>
      <c r="AT660" s="36" t="s">
        <v>5420</v>
      </c>
      <c r="AU660" s="36" t="s">
        <v>5420</v>
      </c>
      <c r="AV660" s="36" t="s">
        <v>5420</v>
      </c>
      <c r="AW660" s="45"/>
      <c r="AX660" s="45" t="s">
        <v>5420</v>
      </c>
      <c r="AY660" s="45" t="s">
        <v>5420</v>
      </c>
      <c r="AZ660" s="45" t="s">
        <v>5420</v>
      </c>
      <c r="BA660" s="36" t="s">
        <v>5420</v>
      </c>
    </row>
    <row r="661" spans="1:53" s="58" customFormat="1" ht="15.6" hidden="1" x14ac:dyDescent="0.3">
      <c r="A661" s="27" t="s">
        <v>3304</v>
      </c>
      <c r="B661" s="28" t="s">
        <v>3305</v>
      </c>
      <c r="C661" s="29" t="str">
        <f>_xlfn.XLOOKUP(B661,'[1]daily break down'!$D:$D,'[1]daily break down'!$E:$E,"")</f>
        <v>Yaounde</v>
      </c>
      <c r="D661" s="27" t="s">
        <v>11</v>
      </c>
      <c r="E661" s="27" t="s">
        <v>12</v>
      </c>
      <c r="F661" s="29" t="s">
        <v>37</v>
      </c>
      <c r="G661" s="27" t="s">
        <v>38</v>
      </c>
      <c r="H661" s="30" t="str">
        <f>_xlfn.XLOOKUP(B661,[2]CALCULATION!$B:$B,[2]CALCULATION!$H:$H,"")</f>
        <v>ZTE</v>
      </c>
      <c r="I661" s="25">
        <v>0</v>
      </c>
      <c r="J661" s="25">
        <v>0</v>
      </c>
      <c r="K661" s="25">
        <v>0</v>
      </c>
      <c r="L661" s="25">
        <v>0</v>
      </c>
      <c r="M661" s="25">
        <v>7.7031130059098318</v>
      </c>
      <c r="N661" s="25">
        <v>26.153126988611234</v>
      </c>
      <c r="O661" s="25">
        <v>0</v>
      </c>
      <c r="P661" s="25" t="s">
        <v>6366</v>
      </c>
      <c r="Q661" s="31" t="s">
        <v>5364</v>
      </c>
      <c r="R661" s="31"/>
      <c r="S661" s="32" t="str" cm="1">
        <f t="array" ref="S661">IFERROR(_xlfn.IFS(
U661="MPR ISSUE","PDH",
U661="BSS Hardware Issue","BSS",
U661="Sites strategiques, MLL, Pylone, etc.","ENVTECH",
U661="AKTIVCO DEFAUT GE &amp; POWER Cabinet","AKTIVCO",
U661="AKTIVCO Coupure ENEO &amp; Baisse de tension","AKTIVCO GRID ONLY",
U661="Coupure ENEO &amp; Baisse de tension","IHS GRID ONLY",
U661="Defaut GE &amp; POWER Cabinet","IHS",
U661="Sharing","Partners",
U661="Sites strategiques &amp; DataCenter","SST &amp; DC",
U661="Exclu","Exclu",
U661="SAT","SAT",
U661="SPARE-ISSUE","SPARE-ISSUE",
U661="Fiber CAmtel","TRANS_FO_CAMTEL",
U661="Fiber AOF","Fiber AOF",
U661="Projet OCM (HUAWEI)","TRAVAUX-HUAWEI",
U661="Projet OCM (NOKIA)","TRAVAUX-NOKIA",
U661="ACCESS-ISSUE","ACCESS-ISSUE",
U661="Projet OCM (ZTE, NOKIA, autres projets)","TRAVAUX OCM",
U661="No root CAuse","No root cause",
U661="ODU HS","PDH",
U661="IP &amp; VLAN","PDH",
U661="Warehouse HUAWEI","SPARE-ISSUE",
U661="SPARE-HS","SPARE-ISSUE",
U661="Power Telco","BSS"
),"")</f>
        <v/>
      </c>
      <c r="T661" s="32" t="str" cm="1">
        <f t="array" ref="T661">IFERROR(_xlfn.IFS(
U661="MPR ISSUE","TX ISSUE",
U661="BSS Hardware Issue","RAN ISSUE",
U661="Sites strategiques, MLL, Pylone, etc.","ENVTECH",
U661="AKTIVCO DEFAUT GE &amp; POWER Cabinet","POWER ISSUE",
U661="AKTIVCO Coupure ENEO &amp; Baisse de tension","POWER ISSUE",
U661="Coupure ENEO &amp; Baisse de tension","POWER ISSUE",
U661="Defaut GE &amp; POWER Cabinet","POWER ISSUE",
U661="Sharing","POWER ISSUE",
U661="Sites strategiques &amp; DataCenter","POWER ISSUE",
U661="Exclu","Exclu",
U661="SAT","TX ISSUE",
U661="SPARE-ISSUE","SPARE-ISSUE",
U661="Fiber CAmtel","TX ISSUE",
U661="Fiber AOF","TX ISSUE",
U661="Projet OCM (HUAWEI)","TRAVAUX-HUAWEI",
U661="Projet OCM (NOKIA)","TRAVAUX -NOKIA",
U661="ACCESS-ISSUE","ACCESS-ISSUE",
U661="Projet OCM (ZTE, NOKIA, autres projets)","TRAVAUX OCM",
U661="No root CAuse","No root cause",
U661="ODU HS","TX ISSUE",
U661="IP &amp; VLAN","TX ISSUE",
U661="Warehouse HUAWEI","SPARE-ISSUE",
U661="SPARE-HS","SPARE-ISSUE",
U661="Power Telco","RAN ISSUE"
),"")</f>
        <v/>
      </c>
      <c r="U661" s="33"/>
      <c r="V661" s="32" t="str" cm="1">
        <f t="array" ref="V661">IFERROR(_xlfn.IFS(
U661="MPR ISSUE","ACTIVE",
U661="BSS Hardware Issue","ACTIVE",
U661="Sites strategiques, MLL, Pylone, etc.","PASSIVE",
U661="AKTIVCO DEFAUT GE &amp; POWER Cabinet","PASSIVE",
U661="AKTIVCO Coupure ENEO &amp; Baisse de tension","PASSIVE",
U661="Coupure ENEO &amp; Baisse de tension","PASSIVE",
U661="Defaut GE &amp; POWER Cabinet","PASSIVE",
U661="Sharing","PASSIVE",
U661="Sites strategiques &amp; DataCenter","PASSIVE",
U661="Exclu","Exclu",
U661="SAT","ACTIVE",
U661="SPARE-ISSUE","SPARE-ISSUE",
U661="Fiber CAmtel","ACTIVE",
U661="Fiber AOF","ACTIVE",
U661="Projet OCM (HUAWEI)","PLANNED WORKS",
U661="Projet OCM (NOKIA)","PLANNED WORKS",
U661="ACCESS-ISSUE","ACCESS-ISSUE",
U661="Projet OCM (ZTE, NOKIA, autres projets)","PLANNED WORKS",
U661="No root CAuse","No root cause",
U661="ODU HS","ACTIVE",
U661="IP &amp; VLAN","ACTIVE",
U661="Warehouse HUAWEI","SPARE-ISSUE",
U661="SPARE-HS","SPARE-ISSUE",
U661="Power Telco","ACTIVE"
),"")</f>
        <v/>
      </c>
      <c r="W661" s="51"/>
      <c r="X661" s="51"/>
      <c r="Y661" s="51"/>
      <c r="Z661" s="51"/>
      <c r="AA661" s="51"/>
      <c r="AB661" s="34" t="s">
        <v>5420</v>
      </c>
      <c r="AC661" s="34" t="str">
        <f>_xlfn.XLOOKUP(B661,[4]ALL!$B:$B,[4]ALL!$N:$N,"")</f>
        <v/>
      </c>
      <c r="AD661" s="34" t="s">
        <v>5420</v>
      </c>
      <c r="AE661" s="34"/>
      <c r="AF661" s="36" t="s">
        <v>5420</v>
      </c>
      <c r="AG661" s="29"/>
      <c r="AH661" s="35"/>
      <c r="AI661" s="29"/>
      <c r="AJ661" s="29" t="s">
        <v>5420</v>
      </c>
      <c r="AK661" s="36" t="s">
        <v>5420</v>
      </c>
      <c r="AL661" s="36" t="s">
        <v>5420</v>
      </c>
      <c r="AM661" s="36" t="s">
        <v>5420</v>
      </c>
      <c r="AN661" s="36" t="s">
        <v>5420</v>
      </c>
      <c r="AO661" s="36" t="s">
        <v>5420</v>
      </c>
      <c r="AP661" s="36" t="s">
        <v>5420</v>
      </c>
      <c r="AQ661" s="36" t="s">
        <v>5420</v>
      </c>
      <c r="AR661" s="36" t="s">
        <v>5420</v>
      </c>
      <c r="AS661" s="36" t="s">
        <v>5420</v>
      </c>
      <c r="AT661" s="36" t="s">
        <v>5420</v>
      </c>
      <c r="AU661" s="36" t="s">
        <v>5420</v>
      </c>
      <c r="AV661" s="36" t="s">
        <v>5420</v>
      </c>
      <c r="AW661" s="45"/>
      <c r="AX661" s="45" t="s">
        <v>5420</v>
      </c>
      <c r="AY661" s="45" t="s">
        <v>5420</v>
      </c>
      <c r="AZ661" s="45" t="s">
        <v>5420</v>
      </c>
      <c r="BA661" s="36" t="s">
        <v>5420</v>
      </c>
    </row>
    <row r="662" spans="1:53" s="58" customFormat="1" ht="15.6" hidden="1" x14ac:dyDescent="0.3">
      <c r="A662" s="27" t="s">
        <v>2538</v>
      </c>
      <c r="B662" s="28" t="s">
        <v>2539</v>
      </c>
      <c r="C662" s="29" t="str">
        <f>_xlfn.XLOOKUP(B662,'[1]daily break down'!$D:$D,'[1]daily break down'!$E:$E,"")</f>
        <v>Yaounde</v>
      </c>
      <c r="D662" s="27" t="s">
        <v>11</v>
      </c>
      <c r="E662" s="27" t="s">
        <v>12</v>
      </c>
      <c r="F662" s="29" t="s">
        <v>37</v>
      </c>
      <c r="G662" s="27" t="s">
        <v>38</v>
      </c>
      <c r="H662" s="30" t="str">
        <f>_xlfn.XLOOKUP(B662,[2]CALCULATION!$B:$B,[2]CALCULATION!$H:$H,"")</f>
        <v>ZTE</v>
      </c>
      <c r="I662" s="25">
        <v>0</v>
      </c>
      <c r="J662" s="25">
        <v>0</v>
      </c>
      <c r="K662" s="25">
        <v>0</v>
      </c>
      <c r="L662" s="25">
        <v>0</v>
      </c>
      <c r="M662" s="25">
        <v>7.7010798069816495</v>
      </c>
      <c r="N662" s="25">
        <v>26.205383768081202</v>
      </c>
      <c r="O662" s="25">
        <v>0</v>
      </c>
      <c r="P662" s="25" t="s">
        <v>6366</v>
      </c>
      <c r="Q662" s="31" t="s">
        <v>5364</v>
      </c>
      <c r="R662" s="31"/>
      <c r="S662" s="32" t="str" cm="1">
        <f t="array" ref="S662">IFERROR(_xlfn.IFS(
U662="MPR ISSUE","PDH",
U662="BSS Hardware Issue","BSS",
U662="Sites strategiques, MLL, Pylone, etc.","ENVTECH",
U662="AKTIVCO DEFAUT GE &amp; POWER Cabinet","AKTIVCO",
U662="AKTIVCO Coupure ENEO &amp; Baisse de tension","AKTIVCO GRID ONLY",
U662="Coupure ENEO &amp; Baisse de tension","IHS GRID ONLY",
U662="Defaut GE &amp; POWER Cabinet","IHS",
U662="Sharing","Partners",
U662="Sites strategiques &amp; DataCenter","SST &amp; DC",
U662="Exclu","Exclu",
U662="SAT","SAT",
U662="SPARE-ISSUE","SPARE-ISSUE",
U662="Fiber CAmtel","TRANS_FO_CAMTEL",
U662="Fiber AOF","Fiber AOF",
U662="Projet OCM (HUAWEI)","TRAVAUX-HUAWEI",
U662="Projet OCM (NOKIA)","TRAVAUX-NOKIA",
U662="ACCESS-ISSUE","ACCESS-ISSUE",
U662="Projet OCM (ZTE, NOKIA, autres projets)","TRAVAUX OCM",
U662="No root CAuse","No root cause",
U662="ODU HS","PDH",
U662="IP &amp; VLAN","PDH",
U662="Warehouse HUAWEI","SPARE-ISSUE",
U662="SPARE-HS","SPARE-ISSUE",
U662="Power Telco","BSS"
),"")</f>
        <v/>
      </c>
      <c r="T662" s="32" t="str" cm="1">
        <f t="array" ref="T662">IFERROR(_xlfn.IFS(
U662="MPR ISSUE","TX ISSUE",
U662="BSS Hardware Issue","RAN ISSUE",
U662="Sites strategiques, MLL, Pylone, etc.","ENVTECH",
U662="AKTIVCO DEFAUT GE &amp; POWER Cabinet","POWER ISSUE",
U662="AKTIVCO Coupure ENEO &amp; Baisse de tension","POWER ISSUE",
U662="Coupure ENEO &amp; Baisse de tension","POWER ISSUE",
U662="Defaut GE &amp; POWER Cabinet","POWER ISSUE",
U662="Sharing","POWER ISSUE",
U662="Sites strategiques &amp; DataCenter","POWER ISSUE",
U662="Exclu","Exclu",
U662="SAT","TX ISSUE",
U662="SPARE-ISSUE","SPARE-ISSUE",
U662="Fiber CAmtel","TX ISSUE",
U662="Fiber AOF","TX ISSUE",
U662="Projet OCM (HUAWEI)","TRAVAUX-HUAWEI",
U662="Projet OCM (NOKIA)","TRAVAUX -NOKIA",
U662="ACCESS-ISSUE","ACCESS-ISSUE",
U662="Projet OCM (ZTE, NOKIA, autres projets)","TRAVAUX OCM",
U662="No root CAuse","No root cause",
U662="ODU HS","TX ISSUE",
U662="IP &amp; VLAN","TX ISSUE",
U662="Warehouse HUAWEI","SPARE-ISSUE",
U662="SPARE-HS","SPARE-ISSUE",
U662="Power Telco","RAN ISSUE"
),"")</f>
        <v/>
      </c>
      <c r="U662" s="33"/>
      <c r="V662" s="32" t="str" cm="1">
        <f t="array" ref="V662">IFERROR(_xlfn.IFS(
U662="MPR ISSUE","ACTIVE",
U662="BSS Hardware Issue","ACTIVE",
U662="Sites strategiques, MLL, Pylone, etc.","PASSIVE",
U662="AKTIVCO DEFAUT GE &amp; POWER Cabinet","PASSIVE",
U662="AKTIVCO Coupure ENEO &amp; Baisse de tension","PASSIVE",
U662="Coupure ENEO &amp; Baisse de tension","PASSIVE",
U662="Defaut GE &amp; POWER Cabinet","PASSIVE",
U662="Sharing","PASSIVE",
U662="Sites strategiques &amp; DataCenter","PASSIVE",
U662="Exclu","Exclu",
U662="SAT","ACTIVE",
U662="SPARE-ISSUE","SPARE-ISSUE",
U662="Fiber CAmtel","ACTIVE",
U662="Fiber AOF","ACTIVE",
U662="Projet OCM (HUAWEI)","PLANNED WORKS",
U662="Projet OCM (NOKIA)","PLANNED WORKS",
U662="ACCESS-ISSUE","ACCESS-ISSUE",
U662="Projet OCM (ZTE, NOKIA, autres projets)","PLANNED WORKS",
U662="No root CAuse","No root cause",
U662="ODU HS","ACTIVE",
U662="IP &amp; VLAN","ACTIVE",
U662="Warehouse HUAWEI","SPARE-ISSUE",
U662="SPARE-HS","SPARE-ISSUE",
U662="Power Telco","ACTIVE"
),"")</f>
        <v/>
      </c>
      <c r="W662" s="51"/>
      <c r="X662" s="51"/>
      <c r="Y662" s="51"/>
      <c r="Z662" s="51"/>
      <c r="AA662" s="51"/>
      <c r="AB662" s="34" t="s">
        <v>5420</v>
      </c>
      <c r="AC662" s="34" t="str">
        <f>_xlfn.XLOOKUP(B662,[4]ALL!$B:$B,[4]ALL!$N:$N,"")</f>
        <v/>
      </c>
      <c r="AD662" s="34" t="s">
        <v>5420</v>
      </c>
      <c r="AE662" s="34"/>
      <c r="AF662" s="36" t="s">
        <v>5420</v>
      </c>
      <c r="AG662" s="29"/>
      <c r="AH662" s="35"/>
      <c r="AI662" s="29"/>
      <c r="AJ662" s="29" t="s">
        <v>5420</v>
      </c>
      <c r="AK662" s="36" t="s">
        <v>5420</v>
      </c>
      <c r="AL662" s="36" t="s">
        <v>5420</v>
      </c>
      <c r="AM662" s="36" t="s">
        <v>5420</v>
      </c>
      <c r="AN662" s="36" t="s">
        <v>5420</v>
      </c>
      <c r="AO662" s="36" t="s">
        <v>5420</v>
      </c>
      <c r="AP662" s="36" t="s">
        <v>5420</v>
      </c>
      <c r="AQ662" s="36" t="s">
        <v>5420</v>
      </c>
      <c r="AR662" s="36" t="s">
        <v>5420</v>
      </c>
      <c r="AS662" s="36" t="s">
        <v>5420</v>
      </c>
      <c r="AT662" s="36" t="s">
        <v>5420</v>
      </c>
      <c r="AU662" s="36" t="s">
        <v>5420</v>
      </c>
      <c r="AV662" s="36" t="s">
        <v>5420</v>
      </c>
      <c r="AW662" s="45"/>
      <c r="AX662" s="45" t="s">
        <v>5420</v>
      </c>
      <c r="AY662" s="45" t="s">
        <v>5420</v>
      </c>
      <c r="AZ662" s="45" t="s">
        <v>5420</v>
      </c>
      <c r="BA662" s="36" t="s">
        <v>5420</v>
      </c>
    </row>
    <row r="663" spans="1:53" s="58" customFormat="1" ht="15.6" hidden="1" x14ac:dyDescent="0.3">
      <c r="A663" s="27" t="s">
        <v>2130</v>
      </c>
      <c r="B663" s="28" t="s">
        <v>2131</v>
      </c>
      <c r="C663" s="29" t="str">
        <f>_xlfn.XLOOKUP(B663,'[1]daily break down'!$D:$D,'[1]daily break down'!$E:$E,"")</f>
        <v>CENTRE</v>
      </c>
      <c r="D663" s="27" t="s">
        <v>21</v>
      </c>
      <c r="E663" s="27" t="s">
        <v>36</v>
      </c>
      <c r="F663" s="29" t="s">
        <v>37</v>
      </c>
      <c r="G663" s="27" t="s">
        <v>2130</v>
      </c>
      <c r="H663" s="30" t="str">
        <f>_xlfn.XLOOKUP(B663,[2]CALCULATION!$B:$B,[2]CALCULATION!$H:$H,"")</f>
        <v>ZTE</v>
      </c>
      <c r="I663" s="25">
        <v>0</v>
      </c>
      <c r="J663" s="25">
        <v>0</v>
      </c>
      <c r="K663" s="25">
        <v>0</v>
      </c>
      <c r="L663" s="25">
        <v>0</v>
      </c>
      <c r="M663" s="25">
        <v>7.6998848567343847</v>
      </c>
      <c r="N663" s="25">
        <v>26.056692720149073</v>
      </c>
      <c r="O663" s="25">
        <v>0</v>
      </c>
      <c r="P663" s="25" t="s">
        <v>6366</v>
      </c>
      <c r="Q663" s="31" t="s">
        <v>5364</v>
      </c>
      <c r="R663" s="31"/>
      <c r="S663" s="32" t="str" cm="1">
        <f t="array" ref="S663">IFERROR(_xlfn.IFS(
U663="MPR ISSUE","PDH",
U663="BSS Hardware Issue","BSS",
U663="Sites strategiques, MLL, Pylone, etc.","ENVTECH",
U663="AKTIVCO DEFAUT GE &amp; POWER Cabinet","AKTIVCO",
U663="AKTIVCO Coupure ENEO &amp; Baisse de tension","AKTIVCO GRID ONLY",
U663="Coupure ENEO &amp; Baisse de tension","IHS GRID ONLY",
U663="Defaut GE &amp; POWER Cabinet","IHS",
U663="Sharing","Partners",
U663="Sites strategiques &amp; DataCenter","SST &amp; DC",
U663="Exclu","Exclu",
U663="SAT","SAT",
U663="SPARE-ISSUE","SPARE-ISSUE",
U663="Fiber CAmtel","TRANS_FO_CAMTEL",
U663="Fiber AOF","Fiber AOF",
U663="Projet OCM (HUAWEI)","TRAVAUX-HUAWEI",
U663="Projet OCM (NOKIA)","TRAVAUX-NOKIA",
U663="ACCESS-ISSUE","ACCESS-ISSUE",
U663="Projet OCM (ZTE, NOKIA, autres projets)","TRAVAUX OCM",
U663="No root CAuse","No root cause",
U663="ODU HS","PDH",
U663="IP &amp; VLAN","PDH",
U663="Warehouse HUAWEI","SPARE-ISSUE",
U663="SPARE-HS","SPARE-ISSUE",
U663="Power Telco","BSS"
),"")</f>
        <v/>
      </c>
      <c r="T663" s="32" t="str" cm="1">
        <f t="array" ref="T663">IFERROR(_xlfn.IFS(
U663="MPR ISSUE","TX ISSUE",
U663="BSS Hardware Issue","RAN ISSUE",
U663="Sites strategiques, MLL, Pylone, etc.","ENVTECH",
U663="AKTIVCO DEFAUT GE &amp; POWER Cabinet","POWER ISSUE",
U663="AKTIVCO Coupure ENEO &amp; Baisse de tension","POWER ISSUE",
U663="Coupure ENEO &amp; Baisse de tension","POWER ISSUE",
U663="Defaut GE &amp; POWER Cabinet","POWER ISSUE",
U663="Sharing","POWER ISSUE",
U663="Sites strategiques &amp; DataCenter","POWER ISSUE",
U663="Exclu","Exclu",
U663="SAT","TX ISSUE",
U663="SPARE-ISSUE","SPARE-ISSUE",
U663="Fiber CAmtel","TX ISSUE",
U663="Fiber AOF","TX ISSUE",
U663="Projet OCM (HUAWEI)","TRAVAUX-HUAWEI",
U663="Projet OCM (NOKIA)","TRAVAUX -NOKIA",
U663="ACCESS-ISSUE","ACCESS-ISSUE",
U663="Projet OCM (ZTE, NOKIA, autres projets)","TRAVAUX OCM",
U663="No root CAuse","No root cause",
U663="ODU HS","TX ISSUE",
U663="IP &amp; VLAN","TX ISSUE",
U663="Warehouse HUAWEI","SPARE-ISSUE",
U663="SPARE-HS","SPARE-ISSUE",
U663="Power Telco","RAN ISSUE"
),"")</f>
        <v/>
      </c>
      <c r="U663" s="33"/>
      <c r="V663" s="32" t="str" cm="1">
        <f t="array" ref="V663">IFERROR(_xlfn.IFS(
U663="MPR ISSUE","ACTIVE",
U663="BSS Hardware Issue","ACTIVE",
U663="Sites strategiques, MLL, Pylone, etc.","PASSIVE",
U663="AKTIVCO DEFAUT GE &amp; POWER Cabinet","PASSIVE",
U663="AKTIVCO Coupure ENEO &amp; Baisse de tension","PASSIVE",
U663="Coupure ENEO &amp; Baisse de tension","PASSIVE",
U663="Defaut GE &amp; POWER Cabinet","PASSIVE",
U663="Sharing","PASSIVE",
U663="Sites strategiques &amp; DataCenter","PASSIVE",
U663="Exclu","Exclu",
U663="SAT","ACTIVE",
U663="SPARE-ISSUE","SPARE-ISSUE",
U663="Fiber CAmtel","ACTIVE",
U663="Fiber AOF","ACTIVE",
U663="Projet OCM (HUAWEI)","PLANNED WORKS",
U663="Projet OCM (NOKIA)","PLANNED WORKS",
U663="ACCESS-ISSUE","ACCESS-ISSUE",
U663="Projet OCM (ZTE, NOKIA, autres projets)","PLANNED WORKS",
U663="No root CAuse","No root cause",
U663="ODU HS","ACTIVE",
U663="IP &amp; VLAN","ACTIVE",
U663="Warehouse HUAWEI","SPARE-ISSUE",
U663="SPARE-HS","SPARE-ISSUE",
U663="Power Telco","ACTIVE"
),"")</f>
        <v/>
      </c>
      <c r="W663" s="51"/>
      <c r="X663" s="51"/>
      <c r="Y663" s="51"/>
      <c r="Z663" s="51"/>
      <c r="AA663" s="51"/>
      <c r="AB663" s="34" t="s">
        <v>5420</v>
      </c>
      <c r="AC663" s="34" t="str">
        <f>_xlfn.XLOOKUP(B663,[4]ALL!$B:$B,[4]ALL!$N:$N,"")</f>
        <v/>
      </c>
      <c r="AD663" s="34" t="s">
        <v>5420</v>
      </c>
      <c r="AE663" s="34"/>
      <c r="AF663" s="36" t="s">
        <v>5420</v>
      </c>
      <c r="AG663" s="29"/>
      <c r="AH663" s="35"/>
      <c r="AI663" s="29"/>
      <c r="AJ663" s="29" t="s">
        <v>5420</v>
      </c>
      <c r="AK663" s="36" t="s">
        <v>5420</v>
      </c>
      <c r="AL663" s="36" t="s">
        <v>5420</v>
      </c>
      <c r="AM663" s="36" t="s">
        <v>5420</v>
      </c>
      <c r="AN663" s="36" t="s">
        <v>5420</v>
      </c>
      <c r="AO663" s="36" t="s">
        <v>5420</v>
      </c>
      <c r="AP663" s="36" t="s">
        <v>5420</v>
      </c>
      <c r="AQ663" s="36" t="s">
        <v>5420</v>
      </c>
      <c r="AR663" s="36" t="s">
        <v>5420</v>
      </c>
      <c r="AS663" s="36" t="s">
        <v>5420</v>
      </c>
      <c r="AT663" s="36" t="s">
        <v>5420</v>
      </c>
      <c r="AU663" s="36" t="s">
        <v>5420</v>
      </c>
      <c r="AV663" s="36" t="s">
        <v>5420</v>
      </c>
      <c r="AW663" s="45"/>
      <c r="AX663" s="45" t="s">
        <v>5420</v>
      </c>
      <c r="AY663" s="45" t="s">
        <v>5420</v>
      </c>
      <c r="AZ663" s="45" t="s">
        <v>5420</v>
      </c>
      <c r="BA663" s="36" t="s">
        <v>5420</v>
      </c>
    </row>
    <row r="664" spans="1:53" s="58" customFormat="1" ht="15.6" hidden="1" x14ac:dyDescent="0.3">
      <c r="A664" s="27" t="s">
        <v>1311</v>
      </c>
      <c r="B664" s="28" t="s">
        <v>1312</v>
      </c>
      <c r="C664" s="29" t="str">
        <f>_xlfn.XLOOKUP(B664,'[1]daily break down'!$D:$D,'[1]daily break down'!$E:$E,"")</f>
        <v>Douala</v>
      </c>
      <c r="D664" s="27" t="s">
        <v>11</v>
      </c>
      <c r="E664" s="27" t="s">
        <v>145</v>
      </c>
      <c r="F664" s="29" t="s">
        <v>31</v>
      </c>
      <c r="G664" s="27" t="s">
        <v>32</v>
      </c>
      <c r="H664" s="30" t="str">
        <f>_xlfn.XLOOKUP(B664,[2]CALCULATION!$B:$B,[2]CALCULATION!$H:$H,"")</f>
        <v>ZTE</v>
      </c>
      <c r="I664" s="25">
        <v>4.5519756986356894</v>
      </c>
      <c r="J664" s="25">
        <v>0</v>
      </c>
      <c r="K664" s="25">
        <v>0</v>
      </c>
      <c r="L664" s="25">
        <v>0</v>
      </c>
      <c r="M664" s="25">
        <v>6.6356657335353688</v>
      </c>
      <c r="N664" s="25">
        <v>0</v>
      </c>
      <c r="O664" s="25">
        <v>0</v>
      </c>
      <c r="P664" s="25" t="s">
        <v>6366</v>
      </c>
      <c r="Q664" s="31" t="s">
        <v>5364</v>
      </c>
      <c r="R664" s="31"/>
      <c r="S664" s="32" t="str" cm="1">
        <f t="array" ref="S664">IFERROR(_xlfn.IFS(
U664="MPR ISSUE","PDH",
U664="BSS Hardware Issue","BSS",
U664="Sites strategiques, MLL, Pylone, etc.","ENVTECH",
U664="AKTIVCO DEFAUT GE &amp; POWER Cabinet","AKTIVCO",
U664="AKTIVCO Coupure ENEO &amp; Baisse de tension","AKTIVCO GRID ONLY",
U664="Coupure ENEO &amp; Baisse de tension","IHS GRID ONLY",
U664="Defaut GE &amp; POWER Cabinet","IHS",
U664="Sharing","Partners",
U664="Sites strategiques &amp; DataCenter","SST &amp; DC",
U664="Exclu","Exclu",
U664="SAT","SAT",
U664="SPARE-ISSUE","SPARE-ISSUE",
U664="Fiber CAmtel","TRANS_FO_CAMTEL",
U664="Fiber AOF","Fiber AOF",
U664="Projet OCM (HUAWEI)","TRAVAUX-HUAWEI",
U664="Projet OCM (NOKIA)","TRAVAUX-NOKIA",
U664="ACCESS-ISSUE","ACCESS-ISSUE",
U664="Projet OCM (ZTE, NOKIA, autres projets)","TRAVAUX OCM",
U664="No root CAuse","No root cause",
U664="ODU HS","PDH",
U664="IP &amp; VLAN","PDH",
U664="Warehouse HUAWEI","SPARE-ISSUE",
U664="SPARE-HS","SPARE-ISSUE",
U664="Power Telco","BSS"
),"")</f>
        <v/>
      </c>
      <c r="T664" s="32" t="str" cm="1">
        <f t="array" ref="T664">IFERROR(_xlfn.IFS(
U664="MPR ISSUE","TX ISSUE",
U664="BSS Hardware Issue","RAN ISSUE",
U664="Sites strategiques, MLL, Pylone, etc.","ENVTECH",
U664="AKTIVCO DEFAUT GE &amp; POWER Cabinet","POWER ISSUE",
U664="AKTIVCO Coupure ENEO &amp; Baisse de tension","POWER ISSUE",
U664="Coupure ENEO &amp; Baisse de tension","POWER ISSUE",
U664="Defaut GE &amp; POWER Cabinet","POWER ISSUE",
U664="Sharing","POWER ISSUE",
U664="Sites strategiques &amp; DataCenter","POWER ISSUE",
U664="Exclu","Exclu",
U664="SAT","TX ISSUE",
U664="SPARE-ISSUE","SPARE-ISSUE",
U664="Fiber CAmtel","TX ISSUE",
U664="Fiber AOF","TX ISSUE",
U664="Projet OCM (HUAWEI)","TRAVAUX-HUAWEI",
U664="Projet OCM (NOKIA)","TRAVAUX -NOKIA",
U664="ACCESS-ISSUE","ACCESS-ISSUE",
U664="Projet OCM (ZTE, NOKIA, autres projets)","TRAVAUX OCM",
U664="No root CAuse","No root cause",
U664="ODU HS","TX ISSUE",
U664="IP &amp; VLAN","TX ISSUE",
U664="Warehouse HUAWEI","SPARE-ISSUE",
U664="SPARE-HS","SPARE-ISSUE",
U664="Power Telco","RAN ISSUE"
),"")</f>
        <v/>
      </c>
      <c r="U664" s="33"/>
      <c r="V664" s="32" t="str" cm="1">
        <f t="array" ref="V664">IFERROR(_xlfn.IFS(
U664="MPR ISSUE","ACTIVE",
U664="BSS Hardware Issue","ACTIVE",
U664="Sites strategiques, MLL, Pylone, etc.","PASSIVE",
U664="AKTIVCO DEFAUT GE &amp; POWER Cabinet","PASSIVE",
U664="AKTIVCO Coupure ENEO &amp; Baisse de tension","PASSIVE",
U664="Coupure ENEO &amp; Baisse de tension","PASSIVE",
U664="Defaut GE &amp; POWER Cabinet","PASSIVE",
U664="Sharing","PASSIVE",
U664="Sites strategiques &amp; DataCenter","PASSIVE",
U664="Exclu","Exclu",
U664="SAT","ACTIVE",
U664="SPARE-ISSUE","SPARE-ISSUE",
U664="Fiber CAmtel","ACTIVE",
U664="Fiber AOF","ACTIVE",
U664="Projet OCM (HUAWEI)","PLANNED WORKS",
U664="Projet OCM (NOKIA)","PLANNED WORKS",
U664="ACCESS-ISSUE","ACCESS-ISSUE",
U664="Projet OCM (ZTE, NOKIA, autres projets)","PLANNED WORKS",
U664="No root CAuse","No root cause",
U664="ODU HS","ACTIVE",
U664="IP &amp; VLAN","ACTIVE",
U664="Warehouse HUAWEI","SPARE-ISSUE",
U664="SPARE-HS","SPARE-ISSUE",
U664="Power Telco","ACTIVE"
),"")</f>
        <v/>
      </c>
      <c r="W664" s="51"/>
      <c r="X664" s="51"/>
      <c r="Y664" s="51"/>
      <c r="Z664" s="51"/>
      <c r="AA664" s="51"/>
      <c r="AB664" s="34" t="s">
        <v>5420</v>
      </c>
      <c r="AC664" s="34" t="str">
        <f>_xlfn.XLOOKUP(B664,[4]ALL!$B:$B,[4]ALL!$N:$N,"")</f>
        <v/>
      </c>
      <c r="AD664" s="34" t="s">
        <v>5420</v>
      </c>
      <c r="AE664" s="34"/>
      <c r="AF664" s="36" t="s">
        <v>5420</v>
      </c>
      <c r="AG664" s="29"/>
      <c r="AH664" s="35"/>
      <c r="AI664" s="29"/>
      <c r="AJ664" s="29" t="s">
        <v>5420</v>
      </c>
      <c r="AK664" s="36" t="s">
        <v>5420</v>
      </c>
      <c r="AL664" s="36" t="s">
        <v>5420</v>
      </c>
      <c r="AM664" s="36" t="s">
        <v>5420</v>
      </c>
      <c r="AN664" s="36" t="s">
        <v>5420</v>
      </c>
      <c r="AO664" s="36" t="s">
        <v>5420</v>
      </c>
      <c r="AP664" s="36" t="s">
        <v>5420</v>
      </c>
      <c r="AQ664" s="36" t="s">
        <v>5420</v>
      </c>
      <c r="AR664" s="36" t="s">
        <v>5420</v>
      </c>
      <c r="AS664" s="36" t="s">
        <v>5420</v>
      </c>
      <c r="AT664" s="36" t="s">
        <v>5420</v>
      </c>
      <c r="AU664" s="36" t="s">
        <v>5420</v>
      </c>
      <c r="AV664" s="36" t="s">
        <v>5420</v>
      </c>
      <c r="AW664" s="45"/>
      <c r="AX664" s="45" t="s">
        <v>5420</v>
      </c>
      <c r="AY664" s="45" t="s">
        <v>5420</v>
      </c>
      <c r="AZ664" s="45" t="s">
        <v>5420</v>
      </c>
      <c r="BA664" s="36" t="s">
        <v>5420</v>
      </c>
    </row>
    <row r="665" spans="1:53" s="58" customFormat="1" ht="15.6" hidden="1" x14ac:dyDescent="0.3">
      <c r="A665" s="27" t="s">
        <v>769</v>
      </c>
      <c r="B665" s="28" t="s">
        <v>770</v>
      </c>
      <c r="C665" s="29" t="str">
        <f>_xlfn.XLOOKUP(B665,'[1]daily break down'!$D:$D,'[1]daily break down'!$E:$E,"")</f>
        <v>Yaounde</v>
      </c>
      <c r="D665" s="27" t="s">
        <v>21</v>
      </c>
      <c r="E665" s="27" t="s">
        <v>125</v>
      </c>
      <c r="F665" s="29" t="s">
        <v>37</v>
      </c>
      <c r="G665" s="27" t="s">
        <v>38</v>
      </c>
      <c r="H665" s="30" t="str">
        <f>_xlfn.XLOOKUP(B665,[2]CALCULATION!$B:$B,[2]CALCULATION!$H:$H,"")</f>
        <v>ZTE</v>
      </c>
      <c r="I665" s="25">
        <v>0</v>
      </c>
      <c r="J665" s="25">
        <v>0</v>
      </c>
      <c r="K665" s="25">
        <v>0</v>
      </c>
      <c r="L665" s="25">
        <v>0</v>
      </c>
      <c r="M665" s="25">
        <v>6.2003828121210054</v>
      </c>
      <c r="N665" s="25">
        <v>0</v>
      </c>
      <c r="O665" s="25">
        <v>0</v>
      </c>
      <c r="P665" s="25" t="s">
        <v>6366</v>
      </c>
      <c r="Q665" s="31" t="s">
        <v>5364</v>
      </c>
      <c r="R665" s="31"/>
      <c r="S665" s="32" t="str" cm="1">
        <f t="array" ref="S665">IFERROR(_xlfn.IFS(
U665="MPR ISSUE","PDH",
U665="BSS Hardware Issue","BSS",
U665="Sites strategiques, MLL, Pylone, etc.","ENVTECH",
U665="AKTIVCO DEFAUT GE &amp; POWER Cabinet","AKTIVCO",
U665="AKTIVCO Coupure ENEO &amp; Baisse de tension","AKTIVCO GRID ONLY",
U665="Coupure ENEO &amp; Baisse de tension","IHS GRID ONLY",
U665="Defaut GE &amp; POWER Cabinet","IHS",
U665="Sharing","Partners",
U665="Sites strategiques &amp; DataCenter","SST &amp; DC",
U665="Exclu","Exclu",
U665="SAT","SAT",
U665="SPARE-ISSUE","SPARE-ISSUE",
U665="Fiber CAmtel","TRANS_FO_CAMTEL",
U665="Fiber AOF","Fiber AOF",
U665="Projet OCM (HUAWEI)","TRAVAUX-HUAWEI",
U665="Projet OCM (NOKIA)","TRAVAUX-NOKIA",
U665="ACCESS-ISSUE","ACCESS-ISSUE",
U665="Projet OCM (ZTE, NOKIA, autres projets)","TRAVAUX OCM",
U665="No root CAuse","No root cause",
U665="ODU HS","PDH",
U665="IP &amp; VLAN","PDH",
U665="Warehouse HUAWEI","SPARE-ISSUE",
U665="SPARE-HS","SPARE-ISSUE",
U665="Power Telco","BSS"
),"")</f>
        <v/>
      </c>
      <c r="T665" s="32" t="str" cm="1">
        <f t="array" ref="T665">IFERROR(_xlfn.IFS(
U665="MPR ISSUE","TX ISSUE",
U665="BSS Hardware Issue","RAN ISSUE",
U665="Sites strategiques, MLL, Pylone, etc.","ENVTECH",
U665="AKTIVCO DEFAUT GE &amp; POWER Cabinet","POWER ISSUE",
U665="AKTIVCO Coupure ENEO &amp; Baisse de tension","POWER ISSUE",
U665="Coupure ENEO &amp; Baisse de tension","POWER ISSUE",
U665="Defaut GE &amp; POWER Cabinet","POWER ISSUE",
U665="Sharing","POWER ISSUE",
U665="Sites strategiques &amp; DataCenter","POWER ISSUE",
U665="Exclu","Exclu",
U665="SAT","TX ISSUE",
U665="SPARE-ISSUE","SPARE-ISSUE",
U665="Fiber CAmtel","TX ISSUE",
U665="Fiber AOF","TX ISSUE",
U665="Projet OCM (HUAWEI)","TRAVAUX-HUAWEI",
U665="Projet OCM (NOKIA)","TRAVAUX -NOKIA",
U665="ACCESS-ISSUE","ACCESS-ISSUE",
U665="Projet OCM (ZTE, NOKIA, autres projets)","TRAVAUX OCM",
U665="No root CAuse","No root cause",
U665="ODU HS","TX ISSUE",
U665="IP &amp; VLAN","TX ISSUE",
U665="Warehouse HUAWEI","SPARE-ISSUE",
U665="SPARE-HS","SPARE-ISSUE",
U665="Power Telco","RAN ISSUE"
),"")</f>
        <v/>
      </c>
      <c r="U665" s="33"/>
      <c r="V665" s="32" t="str" cm="1">
        <f t="array" ref="V665">IFERROR(_xlfn.IFS(
U665="MPR ISSUE","ACTIVE",
U665="BSS Hardware Issue","ACTIVE",
U665="Sites strategiques, MLL, Pylone, etc.","PASSIVE",
U665="AKTIVCO DEFAUT GE &amp; POWER Cabinet","PASSIVE",
U665="AKTIVCO Coupure ENEO &amp; Baisse de tension","PASSIVE",
U665="Coupure ENEO &amp; Baisse de tension","PASSIVE",
U665="Defaut GE &amp; POWER Cabinet","PASSIVE",
U665="Sharing","PASSIVE",
U665="Sites strategiques &amp; DataCenter","PASSIVE",
U665="Exclu","Exclu",
U665="SAT","ACTIVE",
U665="SPARE-ISSUE","SPARE-ISSUE",
U665="Fiber CAmtel","ACTIVE",
U665="Fiber AOF","ACTIVE",
U665="Projet OCM (HUAWEI)","PLANNED WORKS",
U665="Projet OCM (NOKIA)","PLANNED WORKS",
U665="ACCESS-ISSUE","ACCESS-ISSUE",
U665="Projet OCM (ZTE, NOKIA, autres projets)","PLANNED WORKS",
U665="No root CAuse","No root cause",
U665="ODU HS","ACTIVE",
U665="IP &amp; VLAN","ACTIVE",
U665="Warehouse HUAWEI","SPARE-ISSUE",
U665="SPARE-HS","SPARE-ISSUE",
U665="Power Telco","ACTIVE"
),"")</f>
        <v/>
      </c>
      <c r="W665" s="51"/>
      <c r="X665" s="51"/>
      <c r="Y665" s="51"/>
      <c r="Z665" s="51"/>
      <c r="AA665" s="51"/>
      <c r="AB665" s="34" t="s">
        <v>5420</v>
      </c>
      <c r="AC665" s="34" t="str">
        <f>_xlfn.XLOOKUP(B665,[4]ALL!$B:$B,[4]ALL!$N:$N,"")</f>
        <v/>
      </c>
      <c r="AD665" s="34" t="s">
        <v>5420</v>
      </c>
      <c r="AE665" s="34"/>
      <c r="AF665" s="36" t="s">
        <v>5420</v>
      </c>
      <c r="AG665" s="29"/>
      <c r="AH665" s="35"/>
      <c r="AI665" s="29"/>
      <c r="AJ665" s="29" t="s">
        <v>5420</v>
      </c>
      <c r="AK665" s="36" t="s">
        <v>5420</v>
      </c>
      <c r="AL665" s="36" t="s">
        <v>5420</v>
      </c>
      <c r="AM665" s="36" t="s">
        <v>5420</v>
      </c>
      <c r="AN665" s="36" t="s">
        <v>5420</v>
      </c>
      <c r="AO665" s="36" t="s">
        <v>5420</v>
      </c>
      <c r="AP665" s="36" t="s">
        <v>5420</v>
      </c>
      <c r="AQ665" s="36" t="s">
        <v>5420</v>
      </c>
      <c r="AR665" s="36" t="s">
        <v>5420</v>
      </c>
      <c r="AS665" s="36" t="s">
        <v>5420</v>
      </c>
      <c r="AT665" s="36" t="s">
        <v>5420</v>
      </c>
      <c r="AU665" s="36" t="s">
        <v>5420</v>
      </c>
      <c r="AV665" s="36" t="s">
        <v>5420</v>
      </c>
      <c r="AW665" s="45"/>
      <c r="AX665" s="45" t="s">
        <v>5420</v>
      </c>
      <c r="AY665" s="45" t="s">
        <v>5420</v>
      </c>
      <c r="AZ665" s="45" t="s">
        <v>5420</v>
      </c>
      <c r="BA665" s="36" t="s">
        <v>5420</v>
      </c>
    </row>
    <row r="666" spans="1:53" s="58" customFormat="1" ht="15.6" hidden="1" x14ac:dyDescent="0.3">
      <c r="A666" s="27" t="s">
        <v>4606</v>
      </c>
      <c r="B666" s="28" t="s">
        <v>4607</v>
      </c>
      <c r="C666" s="29" t="str">
        <f>_xlfn.XLOOKUP(B666,'[1]daily break down'!$D:$D,'[1]daily break down'!$E:$E,"")</f>
        <v>Yaounde</v>
      </c>
      <c r="D666" s="27" t="s">
        <v>11</v>
      </c>
      <c r="E666" s="27" t="s">
        <v>12</v>
      </c>
      <c r="F666" s="29" t="s">
        <v>37</v>
      </c>
      <c r="G666" s="27" t="s">
        <v>38</v>
      </c>
      <c r="H666" s="30" t="str">
        <f>_xlfn.XLOOKUP(B666,[2]CALCULATION!$B:$B,[2]CALCULATION!$H:$H,"")</f>
        <v>ZTE</v>
      </c>
      <c r="I666" s="25">
        <v>0</v>
      </c>
      <c r="J666" s="25">
        <v>0</v>
      </c>
      <c r="K666" s="25">
        <v>0</v>
      </c>
      <c r="L666" s="25">
        <v>0</v>
      </c>
      <c r="M666" s="25">
        <v>6.1184306272525664</v>
      </c>
      <c r="N666" s="25">
        <v>5.5394861499915811</v>
      </c>
      <c r="O666" s="25">
        <v>0</v>
      </c>
      <c r="P666" s="25" t="s">
        <v>6366</v>
      </c>
      <c r="Q666" s="31" t="s">
        <v>5364</v>
      </c>
      <c r="R666" s="31"/>
      <c r="S666" s="32" t="str" cm="1">
        <f t="array" ref="S666">IFERROR(_xlfn.IFS(
U666="MPR ISSUE","PDH",
U666="BSS Hardware Issue","BSS",
U666="Sites strategiques, MLL, Pylone, etc.","ENVTECH",
U666="AKTIVCO DEFAUT GE &amp; POWER Cabinet","AKTIVCO",
U666="AKTIVCO Coupure ENEO &amp; Baisse de tension","AKTIVCO GRID ONLY",
U666="Coupure ENEO &amp; Baisse de tension","IHS GRID ONLY",
U666="Defaut GE &amp; POWER Cabinet","IHS",
U666="Sharing","Partners",
U666="Sites strategiques &amp; DataCenter","SST &amp; DC",
U666="Exclu","Exclu",
U666="SAT","SAT",
U666="SPARE-ISSUE","SPARE-ISSUE",
U666="Fiber CAmtel","TRANS_FO_CAMTEL",
U666="Fiber AOF","Fiber AOF",
U666="Projet OCM (HUAWEI)","TRAVAUX-HUAWEI",
U666="Projet OCM (NOKIA)","TRAVAUX-NOKIA",
U666="ACCESS-ISSUE","ACCESS-ISSUE",
U666="Projet OCM (ZTE, NOKIA, autres projets)","TRAVAUX OCM",
U666="No root CAuse","No root cause",
U666="ODU HS","PDH",
U666="IP &amp; VLAN","PDH",
U666="Warehouse HUAWEI","SPARE-ISSUE",
U666="SPARE-HS","SPARE-ISSUE",
U666="Power Telco","BSS"
),"")</f>
        <v/>
      </c>
      <c r="T666" s="32" t="str" cm="1">
        <f t="array" ref="T666">IFERROR(_xlfn.IFS(
U666="MPR ISSUE","TX ISSUE",
U666="BSS Hardware Issue","RAN ISSUE",
U666="Sites strategiques, MLL, Pylone, etc.","ENVTECH",
U666="AKTIVCO DEFAUT GE &amp; POWER Cabinet","POWER ISSUE",
U666="AKTIVCO Coupure ENEO &amp; Baisse de tension","POWER ISSUE",
U666="Coupure ENEO &amp; Baisse de tension","POWER ISSUE",
U666="Defaut GE &amp; POWER Cabinet","POWER ISSUE",
U666="Sharing","POWER ISSUE",
U666="Sites strategiques &amp; DataCenter","POWER ISSUE",
U666="Exclu","Exclu",
U666="SAT","TX ISSUE",
U666="SPARE-ISSUE","SPARE-ISSUE",
U666="Fiber CAmtel","TX ISSUE",
U666="Fiber AOF","TX ISSUE",
U666="Projet OCM (HUAWEI)","TRAVAUX-HUAWEI",
U666="Projet OCM (NOKIA)","TRAVAUX -NOKIA",
U666="ACCESS-ISSUE","ACCESS-ISSUE",
U666="Projet OCM (ZTE, NOKIA, autres projets)","TRAVAUX OCM",
U666="No root CAuse","No root cause",
U666="ODU HS","TX ISSUE",
U666="IP &amp; VLAN","TX ISSUE",
U666="Warehouse HUAWEI","SPARE-ISSUE",
U666="SPARE-HS","SPARE-ISSUE",
U666="Power Telco","RAN ISSUE"
),"")</f>
        <v/>
      </c>
      <c r="U666" s="33"/>
      <c r="V666" s="32" t="str" cm="1">
        <f t="array" ref="V666">IFERROR(_xlfn.IFS(
U666="MPR ISSUE","ACTIVE",
U666="BSS Hardware Issue","ACTIVE",
U666="Sites strategiques, MLL, Pylone, etc.","PASSIVE",
U666="AKTIVCO DEFAUT GE &amp; POWER Cabinet","PASSIVE",
U666="AKTIVCO Coupure ENEO &amp; Baisse de tension","PASSIVE",
U666="Coupure ENEO &amp; Baisse de tension","PASSIVE",
U666="Defaut GE &amp; POWER Cabinet","PASSIVE",
U666="Sharing","PASSIVE",
U666="Sites strategiques &amp; DataCenter","PASSIVE",
U666="Exclu","Exclu",
U666="SAT","ACTIVE",
U666="SPARE-ISSUE","SPARE-ISSUE",
U666="Fiber CAmtel","ACTIVE",
U666="Fiber AOF","ACTIVE",
U666="Projet OCM (HUAWEI)","PLANNED WORKS",
U666="Projet OCM (NOKIA)","PLANNED WORKS",
U666="ACCESS-ISSUE","ACCESS-ISSUE",
U666="Projet OCM (ZTE, NOKIA, autres projets)","PLANNED WORKS",
U666="No root CAuse","No root cause",
U666="ODU HS","ACTIVE",
U666="IP &amp; VLAN","ACTIVE",
U666="Warehouse HUAWEI","SPARE-ISSUE",
U666="SPARE-HS","SPARE-ISSUE",
U666="Power Telco","ACTIVE"
),"")</f>
        <v/>
      </c>
      <c r="W666" s="51"/>
      <c r="X666" s="51"/>
      <c r="Y666" s="51"/>
      <c r="Z666" s="51"/>
      <c r="AA666" s="51"/>
      <c r="AB666" s="34" t="s">
        <v>5420</v>
      </c>
      <c r="AC666" s="34" t="str">
        <f>_xlfn.XLOOKUP(B666,[4]ALL!$B:$B,[4]ALL!$N:$N,"")</f>
        <v/>
      </c>
      <c r="AD666" s="34" t="s">
        <v>5420</v>
      </c>
      <c r="AE666" s="34"/>
      <c r="AF666" s="36" t="s">
        <v>5420</v>
      </c>
      <c r="AG666" s="29"/>
      <c r="AH666" s="35"/>
      <c r="AI666" s="29"/>
      <c r="AJ666" s="29" t="s">
        <v>5420</v>
      </c>
      <c r="AK666" s="36" t="s">
        <v>5420</v>
      </c>
      <c r="AL666" s="36" t="s">
        <v>5420</v>
      </c>
      <c r="AM666" s="36" t="s">
        <v>5420</v>
      </c>
      <c r="AN666" s="36" t="s">
        <v>5420</v>
      </c>
      <c r="AO666" s="36" t="s">
        <v>5420</v>
      </c>
      <c r="AP666" s="36" t="s">
        <v>5420</v>
      </c>
      <c r="AQ666" s="36" t="s">
        <v>5420</v>
      </c>
      <c r="AR666" s="36" t="s">
        <v>5420</v>
      </c>
      <c r="AS666" s="36" t="s">
        <v>5420</v>
      </c>
      <c r="AT666" s="36" t="s">
        <v>5420</v>
      </c>
      <c r="AU666" s="36" t="s">
        <v>5420</v>
      </c>
      <c r="AV666" s="36" t="s">
        <v>5420</v>
      </c>
      <c r="AW666" s="45"/>
      <c r="AX666" s="45" t="s">
        <v>5420</v>
      </c>
      <c r="AY666" s="45" t="s">
        <v>5420</v>
      </c>
      <c r="AZ666" s="45" t="s">
        <v>5420</v>
      </c>
      <c r="BA666" s="36" t="s">
        <v>5420</v>
      </c>
    </row>
    <row r="667" spans="1:53" s="58" customFormat="1" ht="15.6" hidden="1" x14ac:dyDescent="0.3">
      <c r="A667" s="27" t="s">
        <v>1525</v>
      </c>
      <c r="B667" s="27" t="s">
        <v>1526</v>
      </c>
      <c r="C667" s="29" t="str">
        <f>_xlfn.XLOOKUP(B667,'[1]daily break down'!$D:$D,'[1]daily break down'!$E:$E,"")</f>
        <v>NORD-OUEST</v>
      </c>
      <c r="D667" s="27" t="s">
        <v>11</v>
      </c>
      <c r="E667" s="27" t="s">
        <v>154</v>
      </c>
      <c r="F667" s="29" t="s">
        <v>51</v>
      </c>
      <c r="G667" s="27" t="s">
        <v>1527</v>
      </c>
      <c r="H667" s="39" t="str">
        <f>_xlfn.XLOOKUP(B667,[2]CALCULATION!$B:$B,[2]CALCULATION!$H:$H,"")</f>
        <v>NOKIA</v>
      </c>
      <c r="I667" s="25">
        <v>4.0824672619302396</v>
      </c>
      <c r="J667" s="25">
        <v>9.2445274845690903</v>
      </c>
      <c r="K667" s="25">
        <v>9.2446880002739462</v>
      </c>
      <c r="L667" s="25">
        <v>9.2444204740991864</v>
      </c>
      <c r="M667" s="25">
        <v>6.0621966253178208</v>
      </c>
      <c r="N667" s="25">
        <v>1.0203448305382199</v>
      </c>
      <c r="O667" s="25">
        <v>0</v>
      </c>
      <c r="P667" s="25" t="s">
        <v>6366</v>
      </c>
      <c r="Q667" s="31" t="str">
        <f>_xlfn.XLOOKUP(B667,'[1]daily break down'!$D:$D,'[1]daily break down'!$O:$O,"")</f>
        <v>Insecurity</v>
      </c>
      <c r="R667" s="31"/>
      <c r="S667" s="32" t="str" cm="1">
        <f t="array" ref="S667">IFERROR(_xlfn.IFS(
U667="MPR ISSUE","PDH",
U667="BSS Hardware Issue","BSS",
U667="Sites strategiques, MLL, Pylone, etc.","ENVTECH",
U667="AKTIVCO DEFAUT GE &amp; POWER Cabinet","AKTIVCO",
U667="AKTIVCO Coupure ENEO &amp; Baisse de tension","AKTIVCO GRID ONLY",
U667="Coupure ENEO &amp; Baisse de tension","IHS GRID ONLY",
U667="Defaut GE &amp; POWER Cabinet","IHS",
U667="Sharing","Partners",
U667="Sites strategiques &amp; DataCenter","SST &amp; DC",
U667="Exclu","Exclu",
U667="SAT","SAT",
U667="SPARE-ISSUE","SPARE-ISSUE",
U667="Fiber CAmtel","TRANS_FO_CAMTEL",
U667="Fiber AOF","Fiber AOF",
U667="Projet OCM (HUAWEI)","TRAVAUX-HUAWEI",
U667="Projet OCM (NOKIA)","TRAVAUX-NOKIA",
U667="ACCESS-ISSUE","ACCESS-ISSUE",
U667="Projet OCM (ZTE, NOKIA, autres projets)","TRAVAUX OCM",
U667="No root CAuse","No root cause",
U667="ODU HS","PDH",
U667="IP &amp; VLAN","PDH",
U667="Warehouse HUAWEI","SPARE-ISSUE",
U667="SPARE-HS","SPARE-ISSUE",
U667="Power Telco","BSS"
),"")</f>
        <v/>
      </c>
      <c r="T667" s="32" t="str" cm="1">
        <f t="array" ref="T667">IFERROR(_xlfn.IFS(
U667="MPR ISSUE","TX ISSUE",
U667="BSS Hardware Issue","RAN ISSUE",
U667="Sites strategiques, MLL, Pylone, etc.","ENVTECH",
U667="AKTIVCO DEFAUT GE &amp; POWER Cabinet","POWER ISSUE",
U667="AKTIVCO Coupure ENEO &amp; Baisse de tension","POWER ISSUE",
U667="Coupure ENEO &amp; Baisse de tension","POWER ISSUE",
U667="Defaut GE &amp; POWER Cabinet","POWER ISSUE",
U667="Sharing","POWER ISSUE",
U667="Sites strategiques &amp; DataCenter","POWER ISSUE",
U667="Exclu","Exclu",
U667="SAT","TX ISSUE",
U667="SPARE-ISSUE","SPARE-ISSUE",
U667="Fiber CAmtel","TX ISSUE",
U667="Fiber AOF","TX ISSUE",
U667="Projet OCM (HUAWEI)","TRAVAUX-HUAWEI",
U667="Projet OCM (NOKIA)","TRAVAUX -NOKIA",
U667="ACCESS-ISSUE","ACCESS-ISSUE",
U667="Projet OCM (ZTE, NOKIA, autres projets)","TRAVAUX OCM",
U667="No root CAuse","No root cause",
U667="ODU HS","TX ISSUE",
U667="IP &amp; VLAN","TX ISSUE",
U667="Warehouse HUAWEI","SPARE-ISSUE",
U667="SPARE-HS","SPARE-ISSUE",
U667="Power Telco","RAN ISSUE"
),"")</f>
        <v/>
      </c>
      <c r="U667" s="33"/>
      <c r="V667" s="32" t="str" cm="1">
        <f t="array" ref="V667">IFERROR(_xlfn.IFS(
U667="MPR ISSUE","ACTIVE",
U667="BSS Hardware Issue","ACTIVE",
U667="Sites strategiques, MLL, Pylone, etc.","PASSIVE",
U667="AKTIVCO DEFAUT GE &amp; POWER Cabinet","PASSIVE",
U667="AKTIVCO Coupure ENEO &amp; Baisse de tension","PASSIVE",
U667="Coupure ENEO &amp; Baisse de tension","PASSIVE",
U667="Defaut GE &amp; POWER Cabinet","PASSIVE",
U667="Sharing","PASSIVE",
U667="Sites strategiques &amp; DataCenter","PASSIVE",
U667="Exclu","Exclu",
U667="SAT","ACTIVE",
U667="SPARE-ISSUE","SPARE-ISSUE",
U667="Fiber CAmtel","ACTIVE",
U667="Fiber AOF","ACTIVE",
U667="Projet OCM (HUAWEI)","PLANNED WORKS",
U667="Projet OCM (NOKIA)","PLANNED WORKS",
U667="ACCESS-ISSUE","ACCESS-ISSUE",
U667="Projet OCM (ZTE, NOKIA, autres projets)","PLANNED WORKS",
U667="No root CAuse","No root cause",
U667="ODU HS","ACTIVE",
U667="IP &amp; VLAN","ACTIVE",
U667="Warehouse HUAWEI","SPARE-ISSUE",
U667="SPARE-HS","SPARE-ISSUE",
U667="Power Telco","ACTIVE"
),"")</f>
        <v/>
      </c>
      <c r="W667" s="51"/>
      <c r="X667" s="51"/>
      <c r="Y667" s="51"/>
      <c r="Z667" s="51"/>
      <c r="AA667" s="51"/>
      <c r="AB667" s="34" t="s">
        <v>5420</v>
      </c>
      <c r="AC667" s="34" t="str">
        <f>_xlfn.XLOOKUP(B667,[4]ALL!$B:$B,[4]ALL!$N:$N,"")</f>
        <v/>
      </c>
      <c r="AD667" s="34" t="s">
        <v>5420</v>
      </c>
      <c r="AE667" s="34"/>
      <c r="AF667" s="36" t="s">
        <v>5420</v>
      </c>
      <c r="AG667" s="29"/>
      <c r="AH667" s="35"/>
      <c r="AI667" s="29"/>
      <c r="AJ667" s="29" t="s">
        <v>5420</v>
      </c>
      <c r="AK667" s="36" t="s">
        <v>5420</v>
      </c>
      <c r="AL667" s="36" t="s">
        <v>5420</v>
      </c>
      <c r="AM667" s="36" t="s">
        <v>5420</v>
      </c>
      <c r="AN667" s="36" t="s">
        <v>5420</v>
      </c>
      <c r="AO667" s="36" t="s">
        <v>5420</v>
      </c>
      <c r="AP667" s="36" t="s">
        <v>5420</v>
      </c>
      <c r="AQ667" s="36" t="s">
        <v>5420</v>
      </c>
      <c r="AR667" s="36" t="s">
        <v>5420</v>
      </c>
      <c r="AS667" s="36" t="s">
        <v>5420</v>
      </c>
      <c r="AT667" s="36" t="s">
        <v>5420</v>
      </c>
      <c r="AU667" s="36" t="s">
        <v>5420</v>
      </c>
      <c r="AV667" s="36" t="s">
        <v>5420</v>
      </c>
      <c r="AW667" s="45"/>
      <c r="AX667" s="45" t="s">
        <v>5420</v>
      </c>
      <c r="AY667" s="45" t="s">
        <v>5420</v>
      </c>
      <c r="AZ667" s="45" t="s">
        <v>5420</v>
      </c>
      <c r="BA667" s="36" t="s">
        <v>5420</v>
      </c>
    </row>
    <row r="668" spans="1:53" s="58" customFormat="1" ht="15.6" hidden="1" x14ac:dyDescent="0.3">
      <c r="A668" s="27" t="s">
        <v>4818</v>
      </c>
      <c r="B668" s="27" t="s">
        <v>4819</v>
      </c>
      <c r="C668" s="29" t="str">
        <f>_xlfn.XLOOKUP(B668,'[1]daily break down'!$D:$D,'[1]daily break down'!$E:$E,"")</f>
        <v>Yaounde</v>
      </c>
      <c r="D668" s="27" t="s">
        <v>11</v>
      </c>
      <c r="E668" s="27" t="s">
        <v>12</v>
      </c>
      <c r="F668" s="29" t="s">
        <v>37</v>
      </c>
      <c r="G668" s="27" t="s">
        <v>38</v>
      </c>
      <c r="H668" s="30" t="str">
        <f>_xlfn.XLOOKUP(B668,[2]CALCULATION!$B:$B,[2]CALCULATION!$H:$H,"")</f>
        <v>ZTE</v>
      </c>
      <c r="I668" s="25">
        <v>0</v>
      </c>
      <c r="J668" s="25">
        <v>0</v>
      </c>
      <c r="K668" s="25">
        <v>0</v>
      </c>
      <c r="L668" s="25">
        <v>0</v>
      </c>
      <c r="M668" s="25">
        <v>6.0937647139396116</v>
      </c>
      <c r="N668" s="25">
        <v>0</v>
      </c>
      <c r="O668" s="25">
        <v>0</v>
      </c>
      <c r="P668" s="25" t="s">
        <v>6366</v>
      </c>
      <c r="Q668" s="31" t="s">
        <v>5364</v>
      </c>
      <c r="R668" s="31"/>
      <c r="S668" s="32" t="str" cm="1">
        <f t="array" ref="S668">IFERROR(_xlfn.IFS(
U668="MPR ISSUE","PDH",
U668="BSS Hardware Issue","BSS",
U668="Sites strategiques, MLL, Pylone, etc.","ENVTECH",
U668="AKTIVCO DEFAUT GE &amp; POWER Cabinet","AKTIVCO",
U668="AKTIVCO Coupure ENEO &amp; Baisse de tension","AKTIVCO GRID ONLY",
U668="Coupure ENEO &amp; Baisse de tension","IHS GRID ONLY",
U668="Defaut GE &amp; POWER Cabinet","IHS",
U668="Sharing","Partners",
U668="Sites strategiques &amp; DataCenter","SST &amp; DC",
U668="Exclu","Exclu",
U668="SAT","SAT",
U668="SPARE-ISSUE","SPARE-ISSUE",
U668="Fiber CAmtel","TRANS_FO_CAMTEL",
U668="Fiber AOF","Fiber AOF",
U668="Projet OCM (HUAWEI)","TRAVAUX-HUAWEI",
U668="Projet OCM (NOKIA)","TRAVAUX-NOKIA",
U668="ACCESS-ISSUE","ACCESS-ISSUE",
U668="Projet OCM (ZTE, NOKIA, autres projets)","TRAVAUX OCM",
U668="No root CAuse","No root cause",
U668="ODU HS","PDH",
U668="IP &amp; VLAN","PDH",
U668="Warehouse HUAWEI","SPARE-ISSUE",
U668="SPARE-HS","SPARE-ISSUE",
U668="Power Telco","BSS"
),"")</f>
        <v/>
      </c>
      <c r="T668" s="32" t="str" cm="1">
        <f t="array" ref="T668">IFERROR(_xlfn.IFS(
U668="MPR ISSUE","TX ISSUE",
U668="BSS Hardware Issue","RAN ISSUE",
U668="Sites strategiques, MLL, Pylone, etc.","ENVTECH",
U668="AKTIVCO DEFAUT GE &amp; POWER Cabinet","POWER ISSUE",
U668="AKTIVCO Coupure ENEO &amp; Baisse de tension","POWER ISSUE",
U668="Coupure ENEO &amp; Baisse de tension","POWER ISSUE",
U668="Defaut GE &amp; POWER Cabinet","POWER ISSUE",
U668="Sharing","POWER ISSUE",
U668="Sites strategiques &amp; DataCenter","POWER ISSUE",
U668="Exclu","Exclu",
U668="SAT","TX ISSUE",
U668="SPARE-ISSUE","SPARE-ISSUE",
U668="Fiber CAmtel","TX ISSUE",
U668="Fiber AOF","TX ISSUE",
U668="Projet OCM (HUAWEI)","TRAVAUX-HUAWEI",
U668="Projet OCM (NOKIA)","TRAVAUX -NOKIA",
U668="ACCESS-ISSUE","ACCESS-ISSUE",
U668="Projet OCM (ZTE, NOKIA, autres projets)","TRAVAUX OCM",
U668="No root CAuse","No root cause",
U668="ODU HS","TX ISSUE",
U668="IP &amp; VLAN","TX ISSUE",
U668="Warehouse HUAWEI","SPARE-ISSUE",
U668="SPARE-HS","SPARE-ISSUE",
U668="Power Telco","RAN ISSUE"
),"")</f>
        <v/>
      </c>
      <c r="U668" s="33"/>
      <c r="V668" s="32" t="str" cm="1">
        <f t="array" ref="V668">IFERROR(_xlfn.IFS(
U668="MPR ISSUE","ACTIVE",
U668="BSS Hardware Issue","ACTIVE",
U668="Sites strategiques, MLL, Pylone, etc.","PASSIVE",
U668="AKTIVCO DEFAUT GE &amp; POWER Cabinet","PASSIVE",
U668="AKTIVCO Coupure ENEO &amp; Baisse de tension","PASSIVE",
U668="Coupure ENEO &amp; Baisse de tension","PASSIVE",
U668="Defaut GE &amp; POWER Cabinet","PASSIVE",
U668="Sharing","PASSIVE",
U668="Sites strategiques &amp; DataCenter","PASSIVE",
U668="Exclu","Exclu",
U668="SAT","ACTIVE",
U668="SPARE-ISSUE","SPARE-ISSUE",
U668="Fiber CAmtel","ACTIVE",
U668="Fiber AOF","ACTIVE",
U668="Projet OCM (HUAWEI)","PLANNED WORKS",
U668="Projet OCM (NOKIA)","PLANNED WORKS",
U668="ACCESS-ISSUE","ACCESS-ISSUE",
U668="Projet OCM (ZTE, NOKIA, autres projets)","PLANNED WORKS",
U668="No root CAuse","No root cause",
U668="ODU HS","ACTIVE",
U668="IP &amp; VLAN","ACTIVE",
U668="Warehouse HUAWEI","SPARE-ISSUE",
U668="SPARE-HS","SPARE-ISSUE",
U668="Power Telco","ACTIVE"
),"")</f>
        <v/>
      </c>
      <c r="W668" s="51"/>
      <c r="X668" s="51"/>
      <c r="Y668" s="51"/>
      <c r="Z668" s="51"/>
      <c r="AA668" s="51"/>
      <c r="AB668" s="34" t="s">
        <v>5420</v>
      </c>
      <c r="AC668" s="34" t="str">
        <f>_xlfn.XLOOKUP(B668,[4]ALL!$B:$B,[4]ALL!$N:$N,"")</f>
        <v/>
      </c>
      <c r="AD668" s="34" t="s">
        <v>5420</v>
      </c>
      <c r="AE668" s="34"/>
      <c r="AF668" s="36" t="s">
        <v>5420</v>
      </c>
      <c r="AG668" s="29"/>
      <c r="AH668" s="35"/>
      <c r="AI668" s="29"/>
      <c r="AJ668" s="29" t="s">
        <v>5420</v>
      </c>
      <c r="AK668" s="36" t="s">
        <v>5420</v>
      </c>
      <c r="AL668" s="36" t="s">
        <v>5420</v>
      </c>
      <c r="AM668" s="36" t="s">
        <v>5420</v>
      </c>
      <c r="AN668" s="36" t="s">
        <v>5420</v>
      </c>
      <c r="AO668" s="36" t="s">
        <v>5420</v>
      </c>
      <c r="AP668" s="36" t="s">
        <v>5420</v>
      </c>
      <c r="AQ668" s="36" t="s">
        <v>5420</v>
      </c>
      <c r="AR668" s="36" t="s">
        <v>5420</v>
      </c>
      <c r="AS668" s="36" t="s">
        <v>5420</v>
      </c>
      <c r="AT668" s="36" t="s">
        <v>5420</v>
      </c>
      <c r="AU668" s="36" t="s">
        <v>5420</v>
      </c>
      <c r="AV668" s="36" t="s">
        <v>5420</v>
      </c>
      <c r="AW668" s="45"/>
      <c r="AX668" s="45" t="s">
        <v>5420</v>
      </c>
      <c r="AY668" s="45" t="s">
        <v>5420</v>
      </c>
      <c r="AZ668" s="45" t="s">
        <v>5420</v>
      </c>
      <c r="BA668" s="36" t="s">
        <v>5420</v>
      </c>
    </row>
    <row r="669" spans="1:53" s="58" customFormat="1" ht="15.6" hidden="1" x14ac:dyDescent="0.3">
      <c r="A669" s="27" t="s">
        <v>1404</v>
      </c>
      <c r="B669" s="28" t="s">
        <v>1405</v>
      </c>
      <c r="C669" s="29" t="str">
        <f>_xlfn.XLOOKUP(B669,'[1]daily break down'!$D:$D,'[1]daily break down'!$E:$E,"")</f>
        <v>Douala</v>
      </c>
      <c r="D669" s="27" t="s">
        <v>21</v>
      </c>
      <c r="E669" s="27" t="s">
        <v>30</v>
      </c>
      <c r="F669" s="29" t="s">
        <v>31</v>
      </c>
      <c r="G669" s="27" t="s">
        <v>32</v>
      </c>
      <c r="H669" s="30" t="str">
        <f>_xlfn.XLOOKUP(B669,[2]CALCULATION!$B:$B,[2]CALCULATION!$H:$H,"")</f>
        <v>ZTE</v>
      </c>
      <c r="I669" s="25">
        <v>3.6391763903513659</v>
      </c>
      <c r="J669" s="25">
        <v>0</v>
      </c>
      <c r="K669" s="25">
        <v>0</v>
      </c>
      <c r="L669" s="25">
        <v>0</v>
      </c>
      <c r="M669" s="25">
        <v>5.7912104453633084</v>
      </c>
      <c r="N669" s="25">
        <v>0</v>
      </c>
      <c r="O669" s="25">
        <v>0</v>
      </c>
      <c r="P669" s="25" t="s">
        <v>6366</v>
      </c>
      <c r="Q669" s="31" t="s">
        <v>5364</v>
      </c>
      <c r="R669" s="31"/>
      <c r="S669" s="32" t="str" cm="1">
        <f t="array" ref="S669">IFERROR(_xlfn.IFS(
U669="MPR ISSUE","PDH",
U669="BSS Hardware Issue","BSS",
U669="Sites strategiques, MLL, Pylone, etc.","ENVTECH",
U669="AKTIVCO DEFAUT GE &amp; POWER Cabinet","AKTIVCO",
U669="AKTIVCO Coupure ENEO &amp; Baisse de tension","AKTIVCO GRID ONLY",
U669="Coupure ENEO &amp; Baisse de tension","IHS GRID ONLY",
U669="Defaut GE &amp; POWER Cabinet","IHS",
U669="Sharing","Partners",
U669="Sites strategiques &amp; DataCenter","SST &amp; DC",
U669="Exclu","Exclu",
U669="SAT","SAT",
U669="SPARE-ISSUE","SPARE-ISSUE",
U669="Fiber CAmtel","TRANS_FO_CAMTEL",
U669="Fiber AOF","Fiber AOF",
U669="Projet OCM (HUAWEI)","TRAVAUX-HUAWEI",
U669="Projet OCM (NOKIA)","TRAVAUX-NOKIA",
U669="ACCESS-ISSUE","ACCESS-ISSUE",
U669="Projet OCM (ZTE, NOKIA, autres projets)","TRAVAUX OCM",
U669="No root CAuse","No root cause",
U669="ODU HS","PDH",
U669="IP &amp; VLAN","PDH",
U669="Warehouse HUAWEI","SPARE-ISSUE",
U669="SPARE-HS","SPARE-ISSUE",
U669="Power Telco","BSS"
),"")</f>
        <v/>
      </c>
      <c r="T669" s="32" t="str" cm="1">
        <f t="array" ref="T669">IFERROR(_xlfn.IFS(
U669="MPR ISSUE","TX ISSUE",
U669="BSS Hardware Issue","RAN ISSUE",
U669="Sites strategiques, MLL, Pylone, etc.","ENVTECH",
U669="AKTIVCO DEFAUT GE &amp; POWER Cabinet","POWER ISSUE",
U669="AKTIVCO Coupure ENEO &amp; Baisse de tension","POWER ISSUE",
U669="Coupure ENEO &amp; Baisse de tension","POWER ISSUE",
U669="Defaut GE &amp; POWER Cabinet","POWER ISSUE",
U669="Sharing","POWER ISSUE",
U669="Sites strategiques &amp; DataCenter","POWER ISSUE",
U669="Exclu","Exclu",
U669="SAT","TX ISSUE",
U669="SPARE-ISSUE","SPARE-ISSUE",
U669="Fiber CAmtel","TX ISSUE",
U669="Fiber AOF","TX ISSUE",
U669="Projet OCM (HUAWEI)","TRAVAUX-HUAWEI",
U669="Projet OCM (NOKIA)","TRAVAUX -NOKIA",
U669="ACCESS-ISSUE","ACCESS-ISSUE",
U669="Projet OCM (ZTE, NOKIA, autres projets)","TRAVAUX OCM",
U669="No root CAuse","No root cause",
U669="ODU HS","TX ISSUE",
U669="IP &amp; VLAN","TX ISSUE",
U669="Warehouse HUAWEI","SPARE-ISSUE",
U669="SPARE-HS","SPARE-ISSUE",
U669="Power Telco","RAN ISSUE"
),"")</f>
        <v/>
      </c>
      <c r="U669" s="33"/>
      <c r="V669" s="32" t="str" cm="1">
        <f t="array" ref="V669">IFERROR(_xlfn.IFS(
U669="MPR ISSUE","ACTIVE",
U669="BSS Hardware Issue","ACTIVE",
U669="Sites strategiques, MLL, Pylone, etc.","PASSIVE",
U669="AKTIVCO DEFAUT GE &amp; POWER Cabinet","PASSIVE",
U669="AKTIVCO Coupure ENEO &amp; Baisse de tension","PASSIVE",
U669="Coupure ENEO &amp; Baisse de tension","PASSIVE",
U669="Defaut GE &amp; POWER Cabinet","PASSIVE",
U669="Sharing","PASSIVE",
U669="Sites strategiques &amp; DataCenter","PASSIVE",
U669="Exclu","Exclu",
U669="SAT","ACTIVE",
U669="SPARE-ISSUE","SPARE-ISSUE",
U669="Fiber CAmtel","ACTIVE",
U669="Fiber AOF","ACTIVE",
U669="Projet OCM (HUAWEI)","PLANNED WORKS",
U669="Projet OCM (NOKIA)","PLANNED WORKS",
U669="ACCESS-ISSUE","ACCESS-ISSUE",
U669="Projet OCM (ZTE, NOKIA, autres projets)","PLANNED WORKS",
U669="No root CAuse","No root cause",
U669="ODU HS","ACTIVE",
U669="IP &amp; VLAN","ACTIVE",
U669="Warehouse HUAWEI","SPARE-ISSUE",
U669="SPARE-HS","SPARE-ISSUE",
U669="Power Telco","ACTIVE"
),"")</f>
        <v/>
      </c>
      <c r="W669" s="51"/>
      <c r="X669" s="51"/>
      <c r="Y669" s="51"/>
      <c r="Z669" s="51"/>
      <c r="AA669" s="51"/>
      <c r="AB669" s="34" t="s">
        <v>5420</v>
      </c>
      <c r="AC669" s="34" t="str">
        <f>_xlfn.XLOOKUP(B669,[4]ALL!$B:$B,[4]ALL!$N:$N,"")</f>
        <v/>
      </c>
      <c r="AD669" s="34" t="s">
        <v>5420</v>
      </c>
      <c r="AE669" s="34"/>
      <c r="AF669" s="36" t="s">
        <v>5420</v>
      </c>
      <c r="AG669" s="29"/>
      <c r="AH669" s="35"/>
      <c r="AI669" s="29"/>
      <c r="AJ669" s="29" t="s">
        <v>5420</v>
      </c>
      <c r="AK669" s="36" t="s">
        <v>5420</v>
      </c>
      <c r="AL669" s="36" t="s">
        <v>5420</v>
      </c>
      <c r="AM669" s="36" t="s">
        <v>5420</v>
      </c>
      <c r="AN669" s="36" t="s">
        <v>5420</v>
      </c>
      <c r="AO669" s="36" t="s">
        <v>5420</v>
      </c>
      <c r="AP669" s="36" t="s">
        <v>5420</v>
      </c>
      <c r="AQ669" s="36" t="s">
        <v>5420</v>
      </c>
      <c r="AR669" s="36" t="s">
        <v>5420</v>
      </c>
      <c r="AS669" s="36" t="s">
        <v>5420</v>
      </c>
      <c r="AT669" s="36" t="s">
        <v>5420</v>
      </c>
      <c r="AU669" s="36" t="s">
        <v>5420</v>
      </c>
      <c r="AV669" s="36" t="s">
        <v>5420</v>
      </c>
      <c r="AW669" s="45"/>
      <c r="AX669" s="45" t="s">
        <v>5420</v>
      </c>
      <c r="AY669" s="45" t="s">
        <v>5420</v>
      </c>
      <c r="AZ669" s="45" t="s">
        <v>5420</v>
      </c>
      <c r="BA669" s="36" t="s">
        <v>5420</v>
      </c>
    </row>
    <row r="670" spans="1:53" s="58" customFormat="1" ht="15.6" hidden="1" x14ac:dyDescent="0.3">
      <c r="A670" s="27" t="s">
        <v>1414</v>
      </c>
      <c r="B670" s="28" t="s">
        <v>1415</v>
      </c>
      <c r="C670" s="29" t="str">
        <f>_xlfn.XLOOKUP(B670,'[1]daily break down'!$D:$D,'[1]daily break down'!$E:$E,"")</f>
        <v>OUEST</v>
      </c>
      <c r="D670" s="27" t="s">
        <v>11</v>
      </c>
      <c r="E670" s="27" t="s">
        <v>66</v>
      </c>
      <c r="F670" s="29" t="s">
        <v>102</v>
      </c>
      <c r="G670" s="27" t="s">
        <v>1416</v>
      </c>
      <c r="H670" s="39" t="str">
        <f>_xlfn.XLOOKUP(B670,[2]CALCULATION!$B:$B,[2]CALCULATION!$H:$H,"")</f>
        <v>NOKIA</v>
      </c>
      <c r="I670" s="25">
        <v>5.2791831819491977E-3</v>
      </c>
      <c r="J670" s="25">
        <v>0</v>
      </c>
      <c r="K670" s="25">
        <v>0</v>
      </c>
      <c r="L670" s="25">
        <v>2.9532376608346222</v>
      </c>
      <c r="M670" s="25">
        <v>5.575790024251738</v>
      </c>
      <c r="N670" s="25">
        <v>3.5004609677888299</v>
      </c>
      <c r="O670" s="25">
        <v>0</v>
      </c>
      <c r="P670" s="25" t="s">
        <v>6366</v>
      </c>
      <c r="Q670" s="31" t="s">
        <v>5364</v>
      </c>
      <c r="R670" s="31"/>
      <c r="S670" s="32" t="str" cm="1">
        <f t="array" ref="S670">IFERROR(_xlfn.IFS(
U670="MPR ISSUE","PDH",
U670="BSS Hardware Issue","BSS",
U670="Sites strategiques, MLL, Pylone, etc.","ENVTECH",
U670="AKTIVCO DEFAUT GE &amp; POWER Cabinet","AKTIVCO",
U670="AKTIVCO Coupure ENEO &amp; Baisse de tension","AKTIVCO GRID ONLY",
U670="Coupure ENEO &amp; Baisse de tension","IHS GRID ONLY",
U670="Defaut GE &amp; POWER Cabinet","IHS",
U670="Sharing","Partners",
U670="Sites strategiques &amp; DataCenter","SST &amp; DC",
U670="Exclu","Exclu",
U670="SAT","SAT",
U670="SPARE-ISSUE","SPARE-ISSUE",
U670="Fiber CAmtel","TRANS_FO_CAMTEL",
U670="Fiber AOF","Fiber AOF",
U670="Projet OCM (HUAWEI)","TRAVAUX-HUAWEI",
U670="Projet OCM (NOKIA)","TRAVAUX-NOKIA",
U670="ACCESS-ISSUE","ACCESS-ISSUE",
U670="Projet OCM (ZTE, NOKIA, autres projets)","TRAVAUX OCM",
U670="No root CAuse","No root cause",
U670="ODU HS","PDH",
U670="IP &amp; VLAN","PDH",
U670="Warehouse HUAWEI","SPARE-ISSUE",
U670="SPARE-HS","SPARE-ISSUE",
U670="Power Telco","BSS"
),"")</f>
        <v/>
      </c>
      <c r="T670" s="32" t="str" cm="1">
        <f t="array" ref="T670">IFERROR(_xlfn.IFS(
U670="MPR ISSUE","TX ISSUE",
U670="BSS Hardware Issue","RAN ISSUE",
U670="Sites strategiques, MLL, Pylone, etc.","ENVTECH",
U670="AKTIVCO DEFAUT GE &amp; POWER Cabinet","POWER ISSUE",
U670="AKTIVCO Coupure ENEO &amp; Baisse de tension","POWER ISSUE",
U670="Coupure ENEO &amp; Baisse de tension","POWER ISSUE",
U670="Defaut GE &amp; POWER Cabinet","POWER ISSUE",
U670="Sharing","POWER ISSUE",
U670="Sites strategiques &amp; DataCenter","POWER ISSUE",
U670="Exclu","Exclu",
U670="SAT","TX ISSUE",
U670="SPARE-ISSUE","SPARE-ISSUE",
U670="Fiber CAmtel","TX ISSUE",
U670="Fiber AOF","TX ISSUE",
U670="Projet OCM (HUAWEI)","TRAVAUX-HUAWEI",
U670="Projet OCM (NOKIA)","TRAVAUX -NOKIA",
U670="ACCESS-ISSUE","ACCESS-ISSUE",
U670="Projet OCM (ZTE, NOKIA, autres projets)","TRAVAUX OCM",
U670="No root CAuse","No root cause",
U670="ODU HS","TX ISSUE",
U670="IP &amp; VLAN","TX ISSUE",
U670="Warehouse HUAWEI","SPARE-ISSUE",
U670="SPARE-HS","SPARE-ISSUE",
U670="Power Telco","RAN ISSUE"
),"")</f>
        <v/>
      </c>
      <c r="U670" s="33"/>
      <c r="V670" s="32" t="str" cm="1">
        <f t="array" ref="V670">IFERROR(_xlfn.IFS(
U670="MPR ISSUE","ACTIVE",
U670="BSS Hardware Issue","ACTIVE",
U670="Sites strategiques, MLL, Pylone, etc.","PASSIVE",
U670="AKTIVCO DEFAUT GE &amp; POWER Cabinet","PASSIVE",
U670="AKTIVCO Coupure ENEO &amp; Baisse de tension","PASSIVE",
U670="Coupure ENEO &amp; Baisse de tension","PASSIVE",
U670="Defaut GE &amp; POWER Cabinet","PASSIVE",
U670="Sharing","PASSIVE",
U670="Sites strategiques &amp; DataCenter","PASSIVE",
U670="Exclu","Exclu",
U670="SAT","ACTIVE",
U670="SPARE-ISSUE","SPARE-ISSUE",
U670="Fiber CAmtel","ACTIVE",
U670="Fiber AOF","ACTIVE",
U670="Projet OCM (HUAWEI)","PLANNED WORKS",
U670="Projet OCM (NOKIA)","PLANNED WORKS",
U670="ACCESS-ISSUE","ACCESS-ISSUE",
U670="Projet OCM (ZTE, NOKIA, autres projets)","PLANNED WORKS",
U670="No root CAuse","No root cause",
U670="ODU HS","ACTIVE",
U670="IP &amp; VLAN","ACTIVE",
U670="Warehouse HUAWEI","SPARE-ISSUE",
U670="SPARE-HS","SPARE-ISSUE",
U670="Power Telco","ACTIVE"
),"")</f>
        <v/>
      </c>
      <c r="W670" s="51"/>
      <c r="X670" s="51"/>
      <c r="Y670" s="51"/>
      <c r="Z670" s="51"/>
      <c r="AA670" s="51"/>
      <c r="AB670" s="34" t="s">
        <v>5420</v>
      </c>
      <c r="AC670" s="34" t="str">
        <f>_xlfn.XLOOKUP(B670,[4]ALL!$B:$B,[4]ALL!$N:$N,"")</f>
        <v/>
      </c>
      <c r="AD670" s="34" t="s">
        <v>5420</v>
      </c>
      <c r="AE670" s="34"/>
      <c r="AF670" s="36" t="s">
        <v>5420</v>
      </c>
      <c r="AG670" s="29"/>
      <c r="AH670" s="35"/>
      <c r="AI670" s="29"/>
      <c r="AJ670" s="29" t="s">
        <v>5420</v>
      </c>
      <c r="AK670" s="36" t="s">
        <v>5420</v>
      </c>
      <c r="AL670" s="36" t="s">
        <v>5420</v>
      </c>
      <c r="AM670" s="36" t="s">
        <v>5420</v>
      </c>
      <c r="AN670" s="36" t="s">
        <v>5420</v>
      </c>
      <c r="AO670" s="36" t="s">
        <v>5420</v>
      </c>
      <c r="AP670" s="36" t="s">
        <v>5420</v>
      </c>
      <c r="AQ670" s="36" t="s">
        <v>5420</v>
      </c>
      <c r="AR670" s="36" t="s">
        <v>5420</v>
      </c>
      <c r="AS670" s="36" t="s">
        <v>5420</v>
      </c>
      <c r="AT670" s="36" t="s">
        <v>5420</v>
      </c>
      <c r="AU670" s="36" t="s">
        <v>5420</v>
      </c>
      <c r="AV670" s="36" t="s">
        <v>5420</v>
      </c>
      <c r="AW670" s="45"/>
      <c r="AX670" s="45" t="s">
        <v>5420</v>
      </c>
      <c r="AY670" s="45" t="s">
        <v>5420</v>
      </c>
      <c r="AZ670" s="45" t="s">
        <v>5420</v>
      </c>
      <c r="BA670" s="36" t="s">
        <v>5420</v>
      </c>
    </row>
    <row r="671" spans="1:53" s="58" customFormat="1" ht="15.6" hidden="1" x14ac:dyDescent="0.3">
      <c r="A671" s="27" t="s">
        <v>2547</v>
      </c>
      <c r="B671" s="28" t="s">
        <v>2548</v>
      </c>
      <c r="C671" s="29" t="str">
        <f>_xlfn.XLOOKUP(B671,'[1]daily break down'!$D:$D,'[1]daily break down'!$E:$E,"")</f>
        <v>Yaounde</v>
      </c>
      <c r="D671" s="27" t="s">
        <v>11</v>
      </c>
      <c r="E671" s="27" t="s">
        <v>12</v>
      </c>
      <c r="F671" s="29" t="s">
        <v>37</v>
      </c>
      <c r="G671" s="27" t="s">
        <v>38</v>
      </c>
      <c r="H671" s="30" t="str">
        <f>_xlfn.XLOOKUP(B671,[2]CALCULATION!$B:$B,[2]CALCULATION!$H:$H,"")</f>
        <v>ZTE</v>
      </c>
      <c r="I671" s="25">
        <v>0</v>
      </c>
      <c r="J671" s="25">
        <v>0</v>
      </c>
      <c r="K671" s="25">
        <v>0</v>
      </c>
      <c r="L671" s="25">
        <v>0</v>
      </c>
      <c r="M671" s="25">
        <v>5.5680222752994162</v>
      </c>
      <c r="N671" s="25">
        <v>18.689699600208879</v>
      </c>
      <c r="O671" s="25">
        <v>0</v>
      </c>
      <c r="P671" s="25" t="s">
        <v>6366</v>
      </c>
      <c r="Q671" s="31" t="s">
        <v>5364</v>
      </c>
      <c r="R671" s="31"/>
      <c r="S671" s="32" t="str" cm="1">
        <f t="array" ref="S671">IFERROR(_xlfn.IFS(
U671="MPR ISSUE","PDH",
U671="BSS Hardware Issue","BSS",
U671="Sites strategiques, MLL, Pylone, etc.","ENVTECH",
U671="AKTIVCO DEFAUT GE &amp; POWER Cabinet","AKTIVCO",
U671="AKTIVCO Coupure ENEO &amp; Baisse de tension","AKTIVCO GRID ONLY",
U671="Coupure ENEO &amp; Baisse de tension","IHS GRID ONLY",
U671="Defaut GE &amp; POWER Cabinet","IHS",
U671="Sharing","Partners",
U671="Sites strategiques &amp; DataCenter","SST &amp; DC",
U671="Exclu","Exclu",
U671="SAT","SAT",
U671="SPARE-ISSUE","SPARE-ISSUE",
U671="Fiber CAmtel","TRANS_FO_CAMTEL",
U671="Fiber AOF","Fiber AOF",
U671="Projet OCM (HUAWEI)","TRAVAUX-HUAWEI",
U671="Projet OCM (NOKIA)","TRAVAUX-NOKIA",
U671="ACCESS-ISSUE","ACCESS-ISSUE",
U671="Projet OCM (ZTE, NOKIA, autres projets)","TRAVAUX OCM",
U671="No root CAuse","No root cause",
U671="ODU HS","PDH",
U671="IP &amp; VLAN","PDH",
U671="Warehouse HUAWEI","SPARE-ISSUE",
U671="SPARE-HS","SPARE-ISSUE",
U671="Power Telco","BSS"
),"")</f>
        <v/>
      </c>
      <c r="T671" s="32" t="str" cm="1">
        <f t="array" ref="T671">IFERROR(_xlfn.IFS(
U671="MPR ISSUE","TX ISSUE",
U671="BSS Hardware Issue","RAN ISSUE",
U671="Sites strategiques, MLL, Pylone, etc.","ENVTECH",
U671="AKTIVCO DEFAUT GE &amp; POWER Cabinet","POWER ISSUE",
U671="AKTIVCO Coupure ENEO &amp; Baisse de tension","POWER ISSUE",
U671="Coupure ENEO &amp; Baisse de tension","POWER ISSUE",
U671="Defaut GE &amp; POWER Cabinet","POWER ISSUE",
U671="Sharing","POWER ISSUE",
U671="Sites strategiques &amp; DataCenter","POWER ISSUE",
U671="Exclu","Exclu",
U671="SAT","TX ISSUE",
U671="SPARE-ISSUE","SPARE-ISSUE",
U671="Fiber CAmtel","TX ISSUE",
U671="Fiber AOF","TX ISSUE",
U671="Projet OCM (HUAWEI)","TRAVAUX-HUAWEI",
U671="Projet OCM (NOKIA)","TRAVAUX -NOKIA",
U671="ACCESS-ISSUE","ACCESS-ISSUE",
U671="Projet OCM (ZTE, NOKIA, autres projets)","TRAVAUX OCM",
U671="No root CAuse","No root cause",
U671="ODU HS","TX ISSUE",
U671="IP &amp; VLAN","TX ISSUE",
U671="Warehouse HUAWEI","SPARE-ISSUE",
U671="SPARE-HS","SPARE-ISSUE",
U671="Power Telco","RAN ISSUE"
),"")</f>
        <v/>
      </c>
      <c r="U671" s="33"/>
      <c r="V671" s="32" t="str" cm="1">
        <f t="array" ref="V671">IFERROR(_xlfn.IFS(
U671="MPR ISSUE","ACTIVE",
U671="BSS Hardware Issue","ACTIVE",
U671="Sites strategiques, MLL, Pylone, etc.","PASSIVE",
U671="AKTIVCO DEFAUT GE &amp; POWER Cabinet","PASSIVE",
U671="AKTIVCO Coupure ENEO &amp; Baisse de tension","PASSIVE",
U671="Coupure ENEO &amp; Baisse de tension","PASSIVE",
U671="Defaut GE &amp; POWER Cabinet","PASSIVE",
U671="Sharing","PASSIVE",
U671="Sites strategiques &amp; DataCenter","PASSIVE",
U671="Exclu","Exclu",
U671="SAT","ACTIVE",
U671="SPARE-ISSUE","SPARE-ISSUE",
U671="Fiber CAmtel","ACTIVE",
U671="Fiber AOF","ACTIVE",
U671="Projet OCM (HUAWEI)","PLANNED WORKS",
U671="Projet OCM (NOKIA)","PLANNED WORKS",
U671="ACCESS-ISSUE","ACCESS-ISSUE",
U671="Projet OCM (ZTE, NOKIA, autres projets)","PLANNED WORKS",
U671="No root CAuse","No root cause",
U671="ODU HS","ACTIVE",
U671="IP &amp; VLAN","ACTIVE",
U671="Warehouse HUAWEI","SPARE-ISSUE",
U671="SPARE-HS","SPARE-ISSUE",
U671="Power Telco","ACTIVE"
),"")</f>
        <v/>
      </c>
      <c r="W671" s="51"/>
      <c r="X671" s="51"/>
      <c r="Y671" s="51"/>
      <c r="Z671" s="51"/>
      <c r="AA671" s="51"/>
      <c r="AB671" s="34" t="s">
        <v>5420</v>
      </c>
      <c r="AC671" s="34" t="str">
        <f>_xlfn.XLOOKUP(B671,[4]ALL!$B:$B,[4]ALL!$N:$N,"")</f>
        <v/>
      </c>
      <c r="AD671" s="34" t="s">
        <v>5420</v>
      </c>
      <c r="AE671" s="34"/>
      <c r="AF671" s="36" t="s">
        <v>5420</v>
      </c>
      <c r="AG671" s="29"/>
      <c r="AH671" s="35"/>
      <c r="AI671" s="29"/>
      <c r="AJ671" s="29" t="s">
        <v>5420</v>
      </c>
      <c r="AK671" s="36" t="s">
        <v>5420</v>
      </c>
      <c r="AL671" s="36" t="s">
        <v>5420</v>
      </c>
      <c r="AM671" s="36" t="s">
        <v>5420</v>
      </c>
      <c r="AN671" s="36" t="s">
        <v>5420</v>
      </c>
      <c r="AO671" s="36" t="s">
        <v>5420</v>
      </c>
      <c r="AP671" s="36" t="s">
        <v>5420</v>
      </c>
      <c r="AQ671" s="36" t="s">
        <v>5420</v>
      </c>
      <c r="AR671" s="36" t="s">
        <v>5420</v>
      </c>
      <c r="AS671" s="36" t="s">
        <v>5420</v>
      </c>
      <c r="AT671" s="36" t="s">
        <v>5420</v>
      </c>
      <c r="AU671" s="36" t="s">
        <v>5420</v>
      </c>
      <c r="AV671" s="36" t="s">
        <v>5420</v>
      </c>
      <c r="AW671" s="45"/>
      <c r="AX671" s="45" t="s">
        <v>5420</v>
      </c>
      <c r="AY671" s="45" t="s">
        <v>5420</v>
      </c>
      <c r="AZ671" s="45" t="s">
        <v>5420</v>
      </c>
      <c r="BA671" s="36" t="s">
        <v>5420</v>
      </c>
    </row>
    <row r="672" spans="1:53" s="58" customFormat="1" ht="15.6" hidden="1" x14ac:dyDescent="0.3">
      <c r="A672" s="27" t="s">
        <v>1585</v>
      </c>
      <c r="B672" s="28" t="s">
        <v>1586</v>
      </c>
      <c r="C672" s="29" t="str">
        <f>_xlfn.XLOOKUP(B672,'[1]daily break down'!$D:$D,'[1]daily break down'!$E:$E,"")</f>
        <v>Douala</v>
      </c>
      <c r="D672" s="27" t="s">
        <v>21</v>
      </c>
      <c r="E672" s="27" t="s">
        <v>30</v>
      </c>
      <c r="F672" s="29" t="s">
        <v>31</v>
      </c>
      <c r="G672" s="27" t="s">
        <v>32</v>
      </c>
      <c r="H672" s="30" t="str">
        <f>_xlfn.XLOOKUP(B672,[2]CALCULATION!$B:$B,[2]CALCULATION!$H:$H,"")</f>
        <v>ZTE</v>
      </c>
      <c r="I672" s="25">
        <v>0</v>
      </c>
      <c r="J672" s="25">
        <v>2.2985492233893479</v>
      </c>
      <c r="K672" s="25">
        <v>12.115208185302183</v>
      </c>
      <c r="L672" s="25">
        <v>0</v>
      </c>
      <c r="M672" s="25">
        <v>5.0158125804362053</v>
      </c>
      <c r="N672" s="25">
        <v>0</v>
      </c>
      <c r="O672" s="25">
        <v>0</v>
      </c>
      <c r="P672" s="25" t="s">
        <v>6366</v>
      </c>
      <c r="Q672" s="31" t="s">
        <v>5364</v>
      </c>
      <c r="R672" s="31"/>
      <c r="S672" s="32" t="str" cm="1">
        <f t="array" ref="S672">IFERROR(_xlfn.IFS(
U672="MPR ISSUE","PDH",
U672="BSS Hardware Issue","BSS",
U672="Sites strategiques, MLL, Pylone, etc.","ENVTECH",
U672="AKTIVCO DEFAUT GE &amp; POWER Cabinet","AKTIVCO",
U672="AKTIVCO Coupure ENEO &amp; Baisse de tension","AKTIVCO GRID ONLY",
U672="Coupure ENEO &amp; Baisse de tension","IHS GRID ONLY",
U672="Defaut GE &amp; POWER Cabinet","IHS",
U672="Sharing","Partners",
U672="Sites strategiques &amp; DataCenter","SST &amp; DC",
U672="Exclu","Exclu",
U672="SAT","SAT",
U672="SPARE-ISSUE","SPARE-ISSUE",
U672="Fiber CAmtel","TRANS_FO_CAMTEL",
U672="Fiber AOF","Fiber AOF",
U672="Projet OCM (HUAWEI)","TRAVAUX-HUAWEI",
U672="Projet OCM (NOKIA)","TRAVAUX-NOKIA",
U672="ACCESS-ISSUE","ACCESS-ISSUE",
U672="Projet OCM (ZTE, NOKIA, autres projets)","TRAVAUX OCM",
U672="No root CAuse","No root cause",
U672="ODU HS","PDH",
U672="IP &amp; VLAN","PDH",
U672="Warehouse HUAWEI","SPARE-ISSUE",
U672="SPARE-HS","SPARE-ISSUE",
U672="Power Telco","BSS"
),"")</f>
        <v/>
      </c>
      <c r="T672" s="32" t="str" cm="1">
        <f t="array" ref="T672">IFERROR(_xlfn.IFS(
U672="MPR ISSUE","TX ISSUE",
U672="BSS Hardware Issue","RAN ISSUE",
U672="Sites strategiques, MLL, Pylone, etc.","ENVTECH",
U672="AKTIVCO DEFAUT GE &amp; POWER Cabinet","POWER ISSUE",
U672="AKTIVCO Coupure ENEO &amp; Baisse de tension","POWER ISSUE",
U672="Coupure ENEO &amp; Baisse de tension","POWER ISSUE",
U672="Defaut GE &amp; POWER Cabinet","POWER ISSUE",
U672="Sharing","POWER ISSUE",
U672="Sites strategiques &amp; DataCenter","POWER ISSUE",
U672="Exclu","Exclu",
U672="SAT","TX ISSUE",
U672="SPARE-ISSUE","SPARE-ISSUE",
U672="Fiber CAmtel","TX ISSUE",
U672="Fiber AOF","TX ISSUE",
U672="Projet OCM (HUAWEI)","TRAVAUX-HUAWEI",
U672="Projet OCM (NOKIA)","TRAVAUX -NOKIA",
U672="ACCESS-ISSUE","ACCESS-ISSUE",
U672="Projet OCM (ZTE, NOKIA, autres projets)","TRAVAUX OCM",
U672="No root CAuse","No root cause",
U672="ODU HS","TX ISSUE",
U672="IP &amp; VLAN","TX ISSUE",
U672="Warehouse HUAWEI","SPARE-ISSUE",
U672="SPARE-HS","SPARE-ISSUE",
U672="Power Telco","RAN ISSUE"
),"")</f>
        <v/>
      </c>
      <c r="U672" s="33"/>
      <c r="V672" s="32" t="str" cm="1">
        <f t="array" ref="V672">IFERROR(_xlfn.IFS(
U672="MPR ISSUE","ACTIVE",
U672="BSS Hardware Issue","ACTIVE",
U672="Sites strategiques, MLL, Pylone, etc.","PASSIVE",
U672="AKTIVCO DEFAUT GE &amp; POWER Cabinet","PASSIVE",
U672="AKTIVCO Coupure ENEO &amp; Baisse de tension","PASSIVE",
U672="Coupure ENEO &amp; Baisse de tension","PASSIVE",
U672="Defaut GE &amp; POWER Cabinet","PASSIVE",
U672="Sharing","PASSIVE",
U672="Sites strategiques &amp; DataCenter","PASSIVE",
U672="Exclu","Exclu",
U672="SAT","ACTIVE",
U672="SPARE-ISSUE","SPARE-ISSUE",
U672="Fiber CAmtel","ACTIVE",
U672="Fiber AOF","ACTIVE",
U672="Projet OCM (HUAWEI)","PLANNED WORKS",
U672="Projet OCM (NOKIA)","PLANNED WORKS",
U672="ACCESS-ISSUE","ACCESS-ISSUE",
U672="Projet OCM (ZTE, NOKIA, autres projets)","PLANNED WORKS",
U672="No root CAuse","No root cause",
U672="ODU HS","ACTIVE",
U672="IP &amp; VLAN","ACTIVE",
U672="Warehouse HUAWEI","SPARE-ISSUE",
U672="SPARE-HS","SPARE-ISSUE",
U672="Power Telco","ACTIVE"
),"")</f>
        <v/>
      </c>
      <c r="W672" s="51"/>
      <c r="X672" s="51"/>
      <c r="Y672" s="51"/>
      <c r="Z672" s="51"/>
      <c r="AA672" s="51"/>
      <c r="AB672" s="34" t="s">
        <v>5420</v>
      </c>
      <c r="AC672" s="34" t="str">
        <f>_xlfn.XLOOKUP(B672,[4]ALL!$B:$B,[4]ALL!$N:$N,"")</f>
        <v/>
      </c>
      <c r="AD672" s="34" t="s">
        <v>5420</v>
      </c>
      <c r="AE672" s="34"/>
      <c r="AF672" s="36" t="s">
        <v>5420</v>
      </c>
      <c r="AG672" s="29"/>
      <c r="AH672" s="35"/>
      <c r="AI672" s="29"/>
      <c r="AJ672" s="29" t="s">
        <v>5420</v>
      </c>
      <c r="AK672" s="36" t="s">
        <v>5420</v>
      </c>
      <c r="AL672" s="36" t="s">
        <v>5420</v>
      </c>
      <c r="AM672" s="36" t="s">
        <v>5420</v>
      </c>
      <c r="AN672" s="36" t="s">
        <v>5420</v>
      </c>
      <c r="AO672" s="36" t="s">
        <v>5420</v>
      </c>
      <c r="AP672" s="36" t="s">
        <v>5420</v>
      </c>
      <c r="AQ672" s="36" t="s">
        <v>5420</v>
      </c>
      <c r="AR672" s="36" t="s">
        <v>5420</v>
      </c>
      <c r="AS672" s="36" t="s">
        <v>5420</v>
      </c>
      <c r="AT672" s="36" t="s">
        <v>5420</v>
      </c>
      <c r="AU672" s="36" t="s">
        <v>5420</v>
      </c>
      <c r="AV672" s="36" t="s">
        <v>5420</v>
      </c>
      <c r="AW672" s="45"/>
      <c r="AX672" s="45" t="s">
        <v>5420</v>
      </c>
      <c r="AY672" s="45" t="s">
        <v>5420</v>
      </c>
      <c r="AZ672" s="45" t="s">
        <v>5420</v>
      </c>
      <c r="BA672" s="36" t="s">
        <v>5420</v>
      </c>
    </row>
    <row r="673" spans="1:53" s="58" customFormat="1" ht="15.6" hidden="1" x14ac:dyDescent="0.3">
      <c r="A673" s="27" t="s">
        <v>4207</v>
      </c>
      <c r="B673" s="28" t="s">
        <v>4208</v>
      </c>
      <c r="C673" s="29" t="str">
        <f>_xlfn.XLOOKUP(B673,'[1]daily break down'!$D:$D,'[1]daily break down'!$E:$E,"")</f>
        <v>Douala</v>
      </c>
      <c r="D673" s="27" t="s">
        <v>11</v>
      </c>
      <c r="E673" s="27" t="s">
        <v>12</v>
      </c>
      <c r="F673" s="29" t="s">
        <v>31</v>
      </c>
      <c r="G673" s="27" t="s">
        <v>32</v>
      </c>
      <c r="H673" s="30" t="str">
        <f>_xlfn.XLOOKUP(B673,[2]CALCULATION!$B:$B,[2]CALCULATION!$H:$H,"")</f>
        <v>ZTE</v>
      </c>
      <c r="I673" s="25">
        <v>0</v>
      </c>
      <c r="J673" s="25">
        <v>0</v>
      </c>
      <c r="K673" s="25">
        <v>0</v>
      </c>
      <c r="L673" s="25">
        <v>0</v>
      </c>
      <c r="M673" s="25">
        <v>16.746175445805619</v>
      </c>
      <c r="N673" s="25">
        <v>0</v>
      </c>
      <c r="O673" s="25">
        <v>0</v>
      </c>
      <c r="P673" s="25" t="s">
        <v>6366</v>
      </c>
      <c r="Q673" s="31" t="s">
        <v>5364</v>
      </c>
      <c r="R673" s="31"/>
      <c r="S673" s="32" t="str" cm="1">
        <f t="array" ref="S673">IFERROR(_xlfn.IFS(
U673="MPR ISSUE","PDH",
U673="BSS Hardware Issue","BSS",
U673="Sites strategiques, MLL, Pylone, etc.","ENVTECH",
U673="AKTIVCO DEFAUT GE &amp; POWER Cabinet","AKTIVCO",
U673="AKTIVCO Coupure ENEO &amp; Baisse de tension","AKTIVCO GRID ONLY",
U673="Coupure ENEO &amp; Baisse de tension","IHS GRID ONLY",
U673="Defaut GE &amp; POWER Cabinet","IHS",
U673="Sharing","Partners",
U673="Sites strategiques &amp; DataCenter","SST &amp; DC",
U673="Exclu","Exclu",
U673="SAT","SAT",
U673="SPARE-ISSUE","SPARE-ISSUE",
U673="Fiber CAmtel","TRANS_FO_CAMTEL",
U673="Fiber AOF","Fiber AOF",
U673="Projet OCM (HUAWEI)","TRAVAUX-HUAWEI",
U673="Projet OCM (NOKIA)","TRAVAUX-NOKIA",
U673="ACCESS-ISSUE","ACCESS-ISSUE",
U673="Projet OCM (ZTE, NOKIA, autres projets)","TRAVAUX OCM",
U673="No root CAuse","No root cause",
U673="ODU HS","PDH",
U673="IP &amp; VLAN","PDH",
U673="Warehouse HUAWEI","SPARE-ISSUE",
U673="SPARE-HS","SPARE-ISSUE",
U673="Power Telco","BSS"
),"")</f>
        <v/>
      </c>
      <c r="T673" s="32" t="str" cm="1">
        <f t="array" ref="T673">IFERROR(_xlfn.IFS(
U673="MPR ISSUE","TX ISSUE",
U673="BSS Hardware Issue","RAN ISSUE",
U673="Sites strategiques, MLL, Pylone, etc.","ENVTECH",
U673="AKTIVCO DEFAUT GE &amp; POWER Cabinet","POWER ISSUE",
U673="AKTIVCO Coupure ENEO &amp; Baisse de tension","POWER ISSUE",
U673="Coupure ENEO &amp; Baisse de tension","POWER ISSUE",
U673="Defaut GE &amp; POWER Cabinet","POWER ISSUE",
U673="Sharing","POWER ISSUE",
U673="Sites strategiques &amp; DataCenter","POWER ISSUE",
U673="Exclu","Exclu",
U673="SAT","TX ISSUE",
U673="SPARE-ISSUE","SPARE-ISSUE",
U673="Fiber CAmtel","TX ISSUE",
U673="Fiber AOF","TX ISSUE",
U673="Projet OCM (HUAWEI)","TRAVAUX-HUAWEI",
U673="Projet OCM (NOKIA)","TRAVAUX -NOKIA",
U673="ACCESS-ISSUE","ACCESS-ISSUE",
U673="Projet OCM (ZTE, NOKIA, autres projets)","TRAVAUX OCM",
U673="No root CAuse","No root cause",
U673="ODU HS","TX ISSUE",
U673="IP &amp; VLAN","TX ISSUE",
U673="Warehouse HUAWEI","SPARE-ISSUE",
U673="SPARE-HS","SPARE-ISSUE",
U673="Power Telco","RAN ISSUE"
),"")</f>
        <v/>
      </c>
      <c r="U673" s="33"/>
      <c r="V673" s="32" t="str" cm="1">
        <f t="array" ref="V673">IFERROR(_xlfn.IFS(
U673="MPR ISSUE","ACTIVE",
U673="BSS Hardware Issue","ACTIVE",
U673="Sites strategiques, MLL, Pylone, etc.","PASSIVE",
U673="AKTIVCO DEFAUT GE &amp; POWER Cabinet","PASSIVE",
U673="AKTIVCO Coupure ENEO &amp; Baisse de tension","PASSIVE",
U673="Coupure ENEO &amp; Baisse de tension","PASSIVE",
U673="Defaut GE &amp; POWER Cabinet","PASSIVE",
U673="Sharing","PASSIVE",
U673="Sites strategiques &amp; DataCenter","PASSIVE",
U673="Exclu","Exclu",
U673="SAT","ACTIVE",
U673="SPARE-ISSUE","SPARE-ISSUE",
U673="Fiber CAmtel","ACTIVE",
U673="Fiber AOF","ACTIVE",
U673="Projet OCM (HUAWEI)","PLANNED WORKS",
U673="Projet OCM (NOKIA)","PLANNED WORKS",
U673="ACCESS-ISSUE","ACCESS-ISSUE",
U673="Projet OCM (ZTE, NOKIA, autres projets)","PLANNED WORKS",
U673="No root CAuse","No root cause",
U673="ODU HS","ACTIVE",
U673="IP &amp; VLAN","ACTIVE",
U673="Warehouse HUAWEI","SPARE-ISSUE",
U673="SPARE-HS","SPARE-ISSUE",
U673="Power Telco","ACTIVE"
),"")</f>
        <v/>
      </c>
      <c r="W673" s="51"/>
      <c r="X673" s="51"/>
      <c r="Y673" s="51"/>
      <c r="Z673" s="51"/>
      <c r="AA673" s="51"/>
      <c r="AB673" s="34" t="s">
        <v>4208</v>
      </c>
      <c r="AC673" s="34" t="str">
        <f>_xlfn.XLOOKUP(B673,[4]ALL!$B:$B,[4]ALL!$N:$N,"")</f>
        <v/>
      </c>
      <c r="AD673" s="34" t="s">
        <v>5420</v>
      </c>
      <c r="AE673" s="34"/>
      <c r="AF673" s="36" t="s">
        <v>5420</v>
      </c>
      <c r="AG673" s="29"/>
      <c r="AH673" s="35"/>
      <c r="AI673" s="29"/>
      <c r="AJ673" s="29" t="s">
        <v>5420</v>
      </c>
      <c r="AK673" s="36" t="s">
        <v>5420</v>
      </c>
      <c r="AL673" s="36" t="s">
        <v>5420</v>
      </c>
      <c r="AM673" s="36" t="s">
        <v>5420</v>
      </c>
      <c r="AN673" s="36" t="s">
        <v>5420</v>
      </c>
      <c r="AO673" s="36" t="s">
        <v>5420</v>
      </c>
      <c r="AP673" s="36" t="s">
        <v>5420</v>
      </c>
      <c r="AQ673" s="36" t="s">
        <v>5420</v>
      </c>
      <c r="AR673" s="36" t="s">
        <v>5420</v>
      </c>
      <c r="AS673" s="36" t="s">
        <v>5420</v>
      </c>
      <c r="AT673" s="36" t="s">
        <v>5420</v>
      </c>
      <c r="AU673" s="36" t="s">
        <v>5420</v>
      </c>
      <c r="AV673" s="36" t="s">
        <v>5420</v>
      </c>
      <c r="AW673" s="45"/>
      <c r="AX673" s="45" t="s">
        <v>5420</v>
      </c>
      <c r="AY673" s="45" t="s">
        <v>5420</v>
      </c>
      <c r="AZ673" s="45" t="s">
        <v>5420</v>
      </c>
      <c r="BA673" s="36" t="s">
        <v>4208</v>
      </c>
    </row>
    <row r="674" spans="1:53" s="58" customFormat="1" ht="15.6" hidden="1" x14ac:dyDescent="0.3">
      <c r="A674" s="29" t="s">
        <v>111</v>
      </c>
      <c r="B674" s="35" t="s">
        <v>112</v>
      </c>
      <c r="C674" s="29" t="str">
        <f>_xlfn.XLOOKUP(B674,'[1]daily break down'!$D:$D,'[1]daily break down'!$E:$E,"")</f>
        <v>Yaounde</v>
      </c>
      <c r="D674" s="29" t="s">
        <v>113</v>
      </c>
      <c r="E674" s="29" t="s">
        <v>114</v>
      </c>
      <c r="F674" s="29" t="s">
        <v>37</v>
      </c>
      <c r="G674" s="29" t="s">
        <v>115</v>
      </c>
      <c r="H674" s="30" t="str">
        <f>_xlfn.XLOOKUP(B674,[2]CALCULATION!$B:$B,[2]CALCULATION!$H:$H,"")</f>
        <v>ZTE</v>
      </c>
      <c r="I674" s="25">
        <v>0</v>
      </c>
      <c r="J674" s="25">
        <v>0</v>
      </c>
      <c r="K674" s="25">
        <v>1.9084603904312676</v>
      </c>
      <c r="L674" s="25">
        <v>0</v>
      </c>
      <c r="M674" s="25">
        <v>4.9707255024498247</v>
      </c>
      <c r="N674" s="25">
        <v>0.15421992221052261</v>
      </c>
      <c r="O674" s="25">
        <v>0</v>
      </c>
      <c r="P674" s="25" t="s">
        <v>6366</v>
      </c>
      <c r="Q674" s="31" t="s">
        <v>5364</v>
      </c>
      <c r="R674" s="31"/>
      <c r="S674" s="32" t="str" cm="1">
        <f t="array" ref="S674">IFERROR(_xlfn.IFS(
U674="MPR ISSUE","PDH",
U674="BSS Hardware Issue","BSS",
U674="Sites strategiques, MLL, Pylone, etc.","ENVTECH",
U674="AKTIVCO DEFAUT GE &amp; POWER Cabinet","AKTIVCO",
U674="AKTIVCO Coupure ENEO &amp; Baisse de tension","AKTIVCO GRID ONLY",
U674="Coupure ENEO &amp; Baisse de tension","IHS GRID ONLY",
U674="Defaut GE &amp; POWER Cabinet","IHS",
U674="Sharing","Partners",
U674="Sites strategiques &amp; DataCenter","SST &amp; DC",
U674="Exclu","Exclu",
U674="SAT","SAT",
U674="SPARE-ISSUE","SPARE-ISSUE",
U674="Fiber CAmtel","TRANS_FO_CAMTEL",
U674="Fiber AOF","Fiber AOF",
U674="Projet OCM (HUAWEI)","TRAVAUX-HUAWEI",
U674="Projet OCM (NOKIA)","TRAVAUX-NOKIA",
U674="ACCESS-ISSUE","ACCESS-ISSUE",
U674="Projet OCM (ZTE, NOKIA, autres projets)","TRAVAUX OCM",
U674="No root CAuse","No root cause",
U674="ODU HS","PDH",
U674="IP &amp; VLAN","PDH",
U674="Warehouse HUAWEI","SPARE-ISSUE",
U674="SPARE-HS","SPARE-ISSUE",
U674="Power Telco","BSS"
),"")</f>
        <v/>
      </c>
      <c r="T674" s="32" t="str" cm="1">
        <f t="array" ref="T674">IFERROR(_xlfn.IFS(
U674="MPR ISSUE","TX ISSUE",
U674="BSS Hardware Issue","RAN ISSUE",
U674="Sites strategiques, MLL, Pylone, etc.","ENVTECH",
U674="AKTIVCO DEFAUT GE &amp; POWER Cabinet","POWER ISSUE",
U674="AKTIVCO Coupure ENEO &amp; Baisse de tension","POWER ISSUE",
U674="Coupure ENEO &amp; Baisse de tension","POWER ISSUE",
U674="Defaut GE &amp; POWER Cabinet","POWER ISSUE",
U674="Sharing","POWER ISSUE",
U674="Sites strategiques &amp; DataCenter","POWER ISSUE",
U674="Exclu","Exclu",
U674="SAT","TX ISSUE",
U674="SPARE-ISSUE","SPARE-ISSUE",
U674="Fiber CAmtel","TX ISSUE",
U674="Fiber AOF","TX ISSUE",
U674="Projet OCM (HUAWEI)","TRAVAUX-HUAWEI",
U674="Projet OCM (NOKIA)","TRAVAUX -NOKIA",
U674="ACCESS-ISSUE","ACCESS-ISSUE",
U674="Projet OCM (ZTE, NOKIA, autres projets)","TRAVAUX OCM",
U674="No root CAuse","No root cause",
U674="ODU HS","TX ISSUE",
U674="IP &amp; VLAN","TX ISSUE",
U674="Warehouse HUAWEI","SPARE-ISSUE",
U674="SPARE-HS","SPARE-ISSUE",
U674="Power Telco","RAN ISSUE"
),"")</f>
        <v/>
      </c>
      <c r="U674" s="33"/>
      <c r="V674" s="32" t="str" cm="1">
        <f t="array" ref="V674">IFERROR(_xlfn.IFS(
U674="MPR ISSUE","ACTIVE",
U674="BSS Hardware Issue","ACTIVE",
U674="Sites strategiques, MLL, Pylone, etc.","PASSIVE",
U674="AKTIVCO DEFAUT GE &amp; POWER Cabinet","PASSIVE",
U674="AKTIVCO Coupure ENEO &amp; Baisse de tension","PASSIVE",
U674="Coupure ENEO &amp; Baisse de tension","PASSIVE",
U674="Defaut GE &amp; POWER Cabinet","PASSIVE",
U674="Sharing","PASSIVE",
U674="Sites strategiques &amp; DataCenter","PASSIVE",
U674="Exclu","Exclu",
U674="SAT","ACTIVE",
U674="SPARE-ISSUE","SPARE-ISSUE",
U674="Fiber CAmtel","ACTIVE",
U674="Fiber AOF","ACTIVE",
U674="Projet OCM (HUAWEI)","PLANNED WORKS",
U674="Projet OCM (NOKIA)","PLANNED WORKS",
U674="ACCESS-ISSUE","ACCESS-ISSUE",
U674="Projet OCM (ZTE, NOKIA, autres projets)","PLANNED WORKS",
U674="No root CAuse","No root cause",
U674="ODU HS","ACTIVE",
U674="IP &amp; VLAN","ACTIVE",
U674="Warehouse HUAWEI","SPARE-ISSUE",
U674="SPARE-HS","SPARE-ISSUE",
U674="Power Telco","ACTIVE"
),"")</f>
        <v/>
      </c>
      <c r="W674" s="51"/>
      <c r="X674" s="51"/>
      <c r="Y674" s="51"/>
      <c r="Z674" s="51"/>
      <c r="AA674" s="51"/>
      <c r="AB674" s="34" t="s">
        <v>5420</v>
      </c>
      <c r="AC674" s="34" t="str">
        <f>_xlfn.XLOOKUP(B674,[4]ALL!$B:$B,[4]ALL!$N:$N,"")</f>
        <v/>
      </c>
      <c r="AD674" s="34" t="s">
        <v>5420</v>
      </c>
      <c r="AE674" s="34"/>
      <c r="AF674" s="36" t="s">
        <v>5420</v>
      </c>
      <c r="AG674" s="29"/>
      <c r="AH674" s="35"/>
      <c r="AI674" s="29"/>
      <c r="AJ674" s="29" t="s">
        <v>5420</v>
      </c>
      <c r="AK674" s="36" t="s">
        <v>5420</v>
      </c>
      <c r="AL674" s="36" t="s">
        <v>5420</v>
      </c>
      <c r="AM674" s="36" t="s">
        <v>5420</v>
      </c>
      <c r="AN674" s="36" t="s">
        <v>5420</v>
      </c>
      <c r="AO674" s="36" t="s">
        <v>5420</v>
      </c>
      <c r="AP674" s="36" t="s">
        <v>5420</v>
      </c>
      <c r="AQ674" s="36" t="s">
        <v>5420</v>
      </c>
      <c r="AR674" s="36" t="s">
        <v>5420</v>
      </c>
      <c r="AS674" s="36" t="s">
        <v>5420</v>
      </c>
      <c r="AT674" s="36" t="s">
        <v>5420</v>
      </c>
      <c r="AU674" s="36" t="s">
        <v>5420</v>
      </c>
      <c r="AV674" s="36" t="s">
        <v>5420</v>
      </c>
      <c r="AW674" s="45"/>
      <c r="AX674" s="45" t="s">
        <v>5420</v>
      </c>
      <c r="AY674" s="45" t="s">
        <v>5420</v>
      </c>
      <c r="AZ674" s="45" t="s">
        <v>5420</v>
      </c>
      <c r="BA674" s="36" t="s">
        <v>5420</v>
      </c>
    </row>
    <row r="675" spans="1:53" s="58" customFormat="1" ht="15.6" hidden="1" x14ac:dyDescent="0.3">
      <c r="A675" s="27" t="s">
        <v>485</v>
      </c>
      <c r="B675" s="28" t="s">
        <v>486</v>
      </c>
      <c r="C675" s="29" t="str">
        <f>_xlfn.XLOOKUP(B675,'[1]daily break down'!$D:$D,'[1]daily break down'!$E:$E,"")</f>
        <v>Douala</v>
      </c>
      <c r="D675" s="27" t="s">
        <v>21</v>
      </c>
      <c r="E675" s="27" t="s">
        <v>30</v>
      </c>
      <c r="F675" s="29" t="s">
        <v>31</v>
      </c>
      <c r="G675" s="27" t="s">
        <v>32</v>
      </c>
      <c r="H675" s="30" t="str">
        <f>_xlfn.XLOOKUP(B675,[2]CALCULATION!$B:$B,[2]CALCULATION!$H:$H,"")</f>
        <v>ZTE</v>
      </c>
      <c r="I675" s="25">
        <v>0</v>
      </c>
      <c r="J675" s="25">
        <v>0</v>
      </c>
      <c r="K675" s="25">
        <v>0</v>
      </c>
      <c r="L675" s="25">
        <v>0</v>
      </c>
      <c r="M675" s="25">
        <v>4.8246383759520368</v>
      </c>
      <c r="N675" s="25">
        <v>0</v>
      </c>
      <c r="O675" s="25">
        <v>0</v>
      </c>
      <c r="P675" s="25" t="s">
        <v>6366</v>
      </c>
      <c r="Q675" s="31" t="s">
        <v>5364</v>
      </c>
      <c r="R675" s="31"/>
      <c r="S675" s="32" t="str" cm="1">
        <f t="array" ref="S675">IFERROR(_xlfn.IFS(
U675="MPR ISSUE","PDH",
U675="BSS Hardware Issue","BSS",
U675="Sites strategiques, MLL, Pylone, etc.","ENVTECH",
U675="AKTIVCO DEFAUT GE &amp; POWER Cabinet","AKTIVCO",
U675="AKTIVCO Coupure ENEO &amp; Baisse de tension","AKTIVCO GRID ONLY",
U675="Coupure ENEO &amp; Baisse de tension","IHS GRID ONLY",
U675="Defaut GE &amp; POWER Cabinet","IHS",
U675="Sharing","Partners",
U675="Sites strategiques &amp; DataCenter","SST &amp; DC",
U675="Exclu","Exclu",
U675="SAT","SAT",
U675="SPARE-ISSUE","SPARE-ISSUE",
U675="Fiber CAmtel","TRANS_FO_CAMTEL",
U675="Fiber AOF","Fiber AOF",
U675="Projet OCM (HUAWEI)","TRAVAUX-HUAWEI",
U675="Projet OCM (NOKIA)","TRAVAUX-NOKIA",
U675="ACCESS-ISSUE","ACCESS-ISSUE",
U675="Projet OCM (ZTE, NOKIA, autres projets)","TRAVAUX OCM",
U675="No root CAuse","No root cause",
U675="ODU HS","PDH",
U675="IP &amp; VLAN","PDH",
U675="Warehouse HUAWEI","SPARE-ISSUE",
U675="SPARE-HS","SPARE-ISSUE",
U675="Power Telco","BSS"
),"")</f>
        <v/>
      </c>
      <c r="T675" s="32" t="str" cm="1">
        <f t="array" ref="T675">IFERROR(_xlfn.IFS(
U675="MPR ISSUE","TX ISSUE",
U675="BSS Hardware Issue","RAN ISSUE",
U675="Sites strategiques, MLL, Pylone, etc.","ENVTECH",
U675="AKTIVCO DEFAUT GE &amp; POWER Cabinet","POWER ISSUE",
U675="AKTIVCO Coupure ENEO &amp; Baisse de tension","POWER ISSUE",
U675="Coupure ENEO &amp; Baisse de tension","POWER ISSUE",
U675="Defaut GE &amp; POWER Cabinet","POWER ISSUE",
U675="Sharing","POWER ISSUE",
U675="Sites strategiques &amp; DataCenter","POWER ISSUE",
U675="Exclu","Exclu",
U675="SAT","TX ISSUE",
U675="SPARE-ISSUE","SPARE-ISSUE",
U675="Fiber CAmtel","TX ISSUE",
U675="Fiber AOF","TX ISSUE",
U675="Projet OCM (HUAWEI)","TRAVAUX-HUAWEI",
U675="Projet OCM (NOKIA)","TRAVAUX -NOKIA",
U675="ACCESS-ISSUE","ACCESS-ISSUE",
U675="Projet OCM (ZTE, NOKIA, autres projets)","TRAVAUX OCM",
U675="No root CAuse","No root cause",
U675="ODU HS","TX ISSUE",
U675="IP &amp; VLAN","TX ISSUE",
U675="Warehouse HUAWEI","SPARE-ISSUE",
U675="SPARE-HS","SPARE-ISSUE",
U675="Power Telco","RAN ISSUE"
),"")</f>
        <v/>
      </c>
      <c r="U675" s="33"/>
      <c r="V675" s="32" t="str" cm="1">
        <f t="array" ref="V675">IFERROR(_xlfn.IFS(
U675="MPR ISSUE","ACTIVE",
U675="BSS Hardware Issue","ACTIVE",
U675="Sites strategiques, MLL, Pylone, etc.","PASSIVE",
U675="AKTIVCO DEFAUT GE &amp; POWER Cabinet","PASSIVE",
U675="AKTIVCO Coupure ENEO &amp; Baisse de tension","PASSIVE",
U675="Coupure ENEO &amp; Baisse de tension","PASSIVE",
U675="Defaut GE &amp; POWER Cabinet","PASSIVE",
U675="Sharing","PASSIVE",
U675="Sites strategiques &amp; DataCenter","PASSIVE",
U675="Exclu","Exclu",
U675="SAT","ACTIVE",
U675="SPARE-ISSUE","SPARE-ISSUE",
U675="Fiber CAmtel","ACTIVE",
U675="Fiber AOF","ACTIVE",
U675="Projet OCM (HUAWEI)","PLANNED WORKS",
U675="Projet OCM (NOKIA)","PLANNED WORKS",
U675="ACCESS-ISSUE","ACCESS-ISSUE",
U675="Projet OCM (ZTE, NOKIA, autres projets)","PLANNED WORKS",
U675="No root CAuse","No root cause",
U675="ODU HS","ACTIVE",
U675="IP &amp; VLAN","ACTIVE",
U675="Warehouse HUAWEI","SPARE-ISSUE",
U675="SPARE-HS","SPARE-ISSUE",
U675="Power Telco","ACTIVE"
),"")</f>
        <v/>
      </c>
      <c r="W675" s="51"/>
      <c r="X675" s="51"/>
      <c r="Y675" s="51"/>
      <c r="Z675" s="51"/>
      <c r="AA675" s="51"/>
      <c r="AB675" s="34" t="s">
        <v>5420</v>
      </c>
      <c r="AC675" s="34" t="str">
        <f>_xlfn.XLOOKUP(B675,[4]ALL!$B:$B,[4]ALL!$N:$N,"")</f>
        <v/>
      </c>
      <c r="AD675" s="34" t="s">
        <v>5420</v>
      </c>
      <c r="AE675" s="34"/>
      <c r="AF675" s="36" t="s">
        <v>5420</v>
      </c>
      <c r="AG675" s="29"/>
      <c r="AH675" s="35"/>
      <c r="AI675" s="29"/>
      <c r="AJ675" s="29" t="s">
        <v>5420</v>
      </c>
      <c r="AK675" s="36" t="s">
        <v>5420</v>
      </c>
      <c r="AL675" s="36" t="s">
        <v>5420</v>
      </c>
      <c r="AM675" s="36" t="s">
        <v>5420</v>
      </c>
      <c r="AN675" s="36" t="s">
        <v>5420</v>
      </c>
      <c r="AO675" s="36" t="s">
        <v>5420</v>
      </c>
      <c r="AP675" s="36" t="s">
        <v>5420</v>
      </c>
      <c r="AQ675" s="36" t="s">
        <v>5420</v>
      </c>
      <c r="AR675" s="36" t="s">
        <v>5420</v>
      </c>
      <c r="AS675" s="36" t="s">
        <v>5420</v>
      </c>
      <c r="AT675" s="36" t="s">
        <v>5420</v>
      </c>
      <c r="AU675" s="36" t="s">
        <v>5420</v>
      </c>
      <c r="AV675" s="36" t="s">
        <v>5420</v>
      </c>
      <c r="AW675" s="45"/>
      <c r="AX675" s="45" t="s">
        <v>5420</v>
      </c>
      <c r="AY675" s="45" t="s">
        <v>5420</v>
      </c>
      <c r="AZ675" s="45" t="s">
        <v>5420</v>
      </c>
      <c r="BA675" s="36" t="s">
        <v>5420</v>
      </c>
    </row>
    <row r="676" spans="1:53" s="58" customFormat="1" ht="15.6" hidden="1" x14ac:dyDescent="0.3">
      <c r="A676" s="27" t="s">
        <v>264</v>
      </c>
      <c r="B676" s="28" t="s">
        <v>265</v>
      </c>
      <c r="C676" s="29" t="str">
        <f>_xlfn.XLOOKUP(B676,'[1]daily break down'!$D:$D,'[1]daily break down'!$E:$E,"")</f>
        <v>Douala</v>
      </c>
      <c r="D676" s="27" t="s">
        <v>21</v>
      </c>
      <c r="E676" s="27" t="s">
        <v>12</v>
      </c>
      <c r="F676" s="29" t="s">
        <v>31</v>
      </c>
      <c r="G676" s="27" t="s">
        <v>32</v>
      </c>
      <c r="H676" s="30" t="str">
        <f>_xlfn.XLOOKUP(B676,[2]CALCULATION!$B:$B,[2]CALCULATION!$H:$H,"")</f>
        <v>ZTE</v>
      </c>
      <c r="I676" s="25">
        <v>0</v>
      </c>
      <c r="J676" s="25">
        <v>0</v>
      </c>
      <c r="K676" s="25">
        <v>0</v>
      </c>
      <c r="L676" s="25">
        <v>0</v>
      </c>
      <c r="M676" s="25">
        <v>4.684900537335241</v>
      </c>
      <c r="N676" s="25">
        <v>0</v>
      </c>
      <c r="O676" s="25">
        <v>0</v>
      </c>
      <c r="P676" s="25" t="s">
        <v>6366</v>
      </c>
      <c r="Q676" s="31" t="s">
        <v>5364</v>
      </c>
      <c r="R676" s="31"/>
      <c r="S676" s="32" t="str" cm="1">
        <f t="array" ref="S676">IFERROR(_xlfn.IFS(
U676="MPR ISSUE","PDH",
U676="BSS Hardware Issue","BSS",
U676="Sites strategiques, MLL, Pylone, etc.","ENVTECH",
U676="AKTIVCO DEFAUT GE &amp; POWER Cabinet","AKTIVCO",
U676="AKTIVCO Coupure ENEO &amp; Baisse de tension","AKTIVCO GRID ONLY",
U676="Coupure ENEO &amp; Baisse de tension","IHS GRID ONLY",
U676="Defaut GE &amp; POWER Cabinet","IHS",
U676="Sharing","Partners",
U676="Sites strategiques &amp; DataCenter","SST &amp; DC",
U676="Exclu","Exclu",
U676="SAT","SAT",
U676="SPARE-ISSUE","SPARE-ISSUE",
U676="Fiber CAmtel","TRANS_FO_CAMTEL",
U676="Fiber AOF","Fiber AOF",
U676="Projet OCM (HUAWEI)","TRAVAUX-HUAWEI",
U676="Projet OCM (NOKIA)","TRAVAUX-NOKIA",
U676="ACCESS-ISSUE","ACCESS-ISSUE",
U676="Projet OCM (ZTE, NOKIA, autres projets)","TRAVAUX OCM",
U676="No root CAuse","No root cause",
U676="ODU HS","PDH",
U676="IP &amp; VLAN","PDH",
U676="Warehouse HUAWEI","SPARE-ISSUE",
U676="SPARE-HS","SPARE-ISSUE",
U676="Power Telco","BSS"
),"")</f>
        <v/>
      </c>
      <c r="T676" s="32" t="str" cm="1">
        <f t="array" ref="T676">IFERROR(_xlfn.IFS(
U676="MPR ISSUE","TX ISSUE",
U676="BSS Hardware Issue","RAN ISSUE",
U676="Sites strategiques, MLL, Pylone, etc.","ENVTECH",
U676="AKTIVCO DEFAUT GE &amp; POWER Cabinet","POWER ISSUE",
U676="AKTIVCO Coupure ENEO &amp; Baisse de tension","POWER ISSUE",
U676="Coupure ENEO &amp; Baisse de tension","POWER ISSUE",
U676="Defaut GE &amp; POWER Cabinet","POWER ISSUE",
U676="Sharing","POWER ISSUE",
U676="Sites strategiques &amp; DataCenter","POWER ISSUE",
U676="Exclu","Exclu",
U676="SAT","TX ISSUE",
U676="SPARE-ISSUE","SPARE-ISSUE",
U676="Fiber CAmtel","TX ISSUE",
U676="Fiber AOF","TX ISSUE",
U676="Projet OCM (HUAWEI)","TRAVAUX-HUAWEI",
U676="Projet OCM (NOKIA)","TRAVAUX -NOKIA",
U676="ACCESS-ISSUE","ACCESS-ISSUE",
U676="Projet OCM (ZTE, NOKIA, autres projets)","TRAVAUX OCM",
U676="No root CAuse","No root cause",
U676="ODU HS","TX ISSUE",
U676="IP &amp; VLAN","TX ISSUE",
U676="Warehouse HUAWEI","SPARE-ISSUE",
U676="SPARE-HS","SPARE-ISSUE",
U676="Power Telco","RAN ISSUE"
),"")</f>
        <v/>
      </c>
      <c r="U676" s="33"/>
      <c r="V676" s="32" t="str" cm="1">
        <f t="array" ref="V676">IFERROR(_xlfn.IFS(
U676="MPR ISSUE","ACTIVE",
U676="BSS Hardware Issue","ACTIVE",
U676="Sites strategiques, MLL, Pylone, etc.","PASSIVE",
U676="AKTIVCO DEFAUT GE &amp; POWER Cabinet","PASSIVE",
U676="AKTIVCO Coupure ENEO &amp; Baisse de tension","PASSIVE",
U676="Coupure ENEO &amp; Baisse de tension","PASSIVE",
U676="Defaut GE &amp; POWER Cabinet","PASSIVE",
U676="Sharing","PASSIVE",
U676="Sites strategiques &amp; DataCenter","PASSIVE",
U676="Exclu","Exclu",
U676="SAT","ACTIVE",
U676="SPARE-ISSUE","SPARE-ISSUE",
U676="Fiber CAmtel","ACTIVE",
U676="Fiber AOF","ACTIVE",
U676="Projet OCM (HUAWEI)","PLANNED WORKS",
U676="Projet OCM (NOKIA)","PLANNED WORKS",
U676="ACCESS-ISSUE","ACCESS-ISSUE",
U676="Projet OCM (ZTE, NOKIA, autres projets)","PLANNED WORKS",
U676="No root CAuse","No root cause",
U676="ODU HS","ACTIVE",
U676="IP &amp; VLAN","ACTIVE",
U676="Warehouse HUAWEI","SPARE-ISSUE",
U676="SPARE-HS","SPARE-ISSUE",
U676="Power Telco","ACTIVE"
),"")</f>
        <v/>
      </c>
      <c r="W676" s="51"/>
      <c r="X676" s="51"/>
      <c r="Y676" s="51"/>
      <c r="Z676" s="51"/>
      <c r="AA676" s="51"/>
      <c r="AB676" s="34" t="s">
        <v>5420</v>
      </c>
      <c r="AC676" s="34" t="str">
        <f>_xlfn.XLOOKUP(B676,[4]ALL!$B:$B,[4]ALL!$N:$N,"")</f>
        <v/>
      </c>
      <c r="AD676" s="34" t="s">
        <v>5420</v>
      </c>
      <c r="AE676" s="34"/>
      <c r="AF676" s="36" t="s">
        <v>5420</v>
      </c>
      <c r="AG676" s="29"/>
      <c r="AH676" s="35"/>
      <c r="AI676" s="29"/>
      <c r="AJ676" s="29" t="s">
        <v>5420</v>
      </c>
      <c r="AK676" s="36" t="s">
        <v>5420</v>
      </c>
      <c r="AL676" s="36" t="s">
        <v>5420</v>
      </c>
      <c r="AM676" s="36" t="s">
        <v>5420</v>
      </c>
      <c r="AN676" s="36" t="s">
        <v>5420</v>
      </c>
      <c r="AO676" s="36" t="s">
        <v>5420</v>
      </c>
      <c r="AP676" s="36" t="s">
        <v>5420</v>
      </c>
      <c r="AQ676" s="36" t="s">
        <v>5420</v>
      </c>
      <c r="AR676" s="36" t="s">
        <v>5420</v>
      </c>
      <c r="AS676" s="36" t="s">
        <v>5420</v>
      </c>
      <c r="AT676" s="36" t="s">
        <v>5420</v>
      </c>
      <c r="AU676" s="36" t="s">
        <v>5420</v>
      </c>
      <c r="AV676" s="36" t="s">
        <v>5420</v>
      </c>
      <c r="AW676" s="45"/>
      <c r="AX676" s="45" t="s">
        <v>5420</v>
      </c>
      <c r="AY676" s="45" t="s">
        <v>5420</v>
      </c>
      <c r="AZ676" s="45" t="s">
        <v>5420</v>
      </c>
      <c r="BA676" s="36" t="s">
        <v>5420</v>
      </c>
    </row>
    <row r="677" spans="1:53" s="58" customFormat="1" ht="15.6" hidden="1" x14ac:dyDescent="0.3">
      <c r="A677" s="27" t="s">
        <v>2268</v>
      </c>
      <c r="B677" s="28" t="s">
        <v>2269</v>
      </c>
      <c r="C677" s="29" t="str">
        <f>_xlfn.XLOOKUP(B677,'[1]daily break down'!$D:$D,'[1]daily break down'!$E:$E,"")</f>
        <v>Yaounde</v>
      </c>
      <c r="D677" s="27" t="s">
        <v>11</v>
      </c>
      <c r="E677" s="27" t="s">
        <v>5371</v>
      </c>
      <c r="F677" s="29" t="s">
        <v>37</v>
      </c>
      <c r="G677" s="27" t="s">
        <v>38</v>
      </c>
      <c r="H677" s="30" t="str">
        <f>_xlfn.XLOOKUP(B677,[2]CALCULATION!$B:$B,[2]CALCULATION!$H:$H,"")</f>
        <v>ZTE</v>
      </c>
      <c r="I677" s="25">
        <v>17.182938678720326</v>
      </c>
      <c r="J677" s="25">
        <v>1.3950241558300729</v>
      </c>
      <c r="K677" s="25">
        <v>0.42286970690545661</v>
      </c>
      <c r="L677" s="25">
        <v>19.714538870483089</v>
      </c>
      <c r="M677" s="25">
        <v>4.4263275718896322</v>
      </c>
      <c r="N677" s="25">
        <v>2.4643441114278613</v>
      </c>
      <c r="O677" s="25">
        <v>0</v>
      </c>
      <c r="P677" s="25" t="s">
        <v>6366</v>
      </c>
      <c r="Q677" s="31" t="s">
        <v>5364</v>
      </c>
      <c r="R677" s="31"/>
      <c r="S677" s="32" t="str" cm="1">
        <f t="array" ref="S677">IFERROR(_xlfn.IFS(
U677="MPR ISSUE","PDH",
U677="BSS Hardware Issue","BSS",
U677="Sites strategiques, MLL, Pylone, etc.","ENVTECH",
U677="AKTIVCO DEFAUT GE &amp; POWER Cabinet","AKTIVCO",
U677="AKTIVCO Coupure ENEO &amp; Baisse de tension","AKTIVCO GRID ONLY",
U677="Coupure ENEO &amp; Baisse de tension","IHS GRID ONLY",
U677="Defaut GE &amp; POWER Cabinet","IHS",
U677="Sharing","Partners",
U677="Sites strategiques &amp; DataCenter","SST &amp; DC",
U677="Exclu","Exclu",
U677="SAT","SAT",
U677="SPARE-ISSUE","SPARE-ISSUE",
U677="Fiber CAmtel","TRANS_FO_CAMTEL",
U677="Fiber AOF","Fiber AOF",
U677="Projet OCM (HUAWEI)","TRAVAUX-HUAWEI",
U677="Projet OCM (NOKIA)","TRAVAUX-NOKIA",
U677="ACCESS-ISSUE","ACCESS-ISSUE",
U677="Projet OCM (ZTE, NOKIA, autres projets)","TRAVAUX OCM",
U677="No root CAuse","No root cause",
U677="ODU HS","PDH",
U677="IP &amp; VLAN","PDH",
U677="Warehouse HUAWEI","SPARE-ISSUE",
U677="SPARE-HS","SPARE-ISSUE",
U677="Power Telco","BSS"
),"")</f>
        <v/>
      </c>
      <c r="T677" s="32" t="str" cm="1">
        <f t="array" ref="T677">IFERROR(_xlfn.IFS(
U677="MPR ISSUE","TX ISSUE",
U677="BSS Hardware Issue","RAN ISSUE",
U677="Sites strategiques, MLL, Pylone, etc.","ENVTECH",
U677="AKTIVCO DEFAUT GE &amp; POWER Cabinet","POWER ISSUE",
U677="AKTIVCO Coupure ENEO &amp; Baisse de tension","POWER ISSUE",
U677="Coupure ENEO &amp; Baisse de tension","POWER ISSUE",
U677="Defaut GE &amp; POWER Cabinet","POWER ISSUE",
U677="Sharing","POWER ISSUE",
U677="Sites strategiques &amp; DataCenter","POWER ISSUE",
U677="Exclu","Exclu",
U677="SAT","TX ISSUE",
U677="SPARE-ISSUE","SPARE-ISSUE",
U677="Fiber CAmtel","TX ISSUE",
U677="Fiber AOF","TX ISSUE",
U677="Projet OCM (HUAWEI)","TRAVAUX-HUAWEI",
U677="Projet OCM (NOKIA)","TRAVAUX -NOKIA",
U677="ACCESS-ISSUE","ACCESS-ISSUE",
U677="Projet OCM (ZTE, NOKIA, autres projets)","TRAVAUX OCM",
U677="No root CAuse","No root cause",
U677="ODU HS","TX ISSUE",
U677="IP &amp; VLAN","TX ISSUE",
U677="Warehouse HUAWEI","SPARE-ISSUE",
U677="SPARE-HS","SPARE-ISSUE",
U677="Power Telco","RAN ISSUE"
),"")</f>
        <v/>
      </c>
      <c r="U677" s="33"/>
      <c r="V677" s="32" t="str" cm="1">
        <f t="array" ref="V677">IFERROR(_xlfn.IFS(
U677="MPR ISSUE","ACTIVE",
U677="BSS Hardware Issue","ACTIVE",
U677="Sites strategiques, MLL, Pylone, etc.","PASSIVE",
U677="AKTIVCO DEFAUT GE &amp; POWER Cabinet","PASSIVE",
U677="AKTIVCO Coupure ENEO &amp; Baisse de tension","PASSIVE",
U677="Coupure ENEO &amp; Baisse de tension","PASSIVE",
U677="Defaut GE &amp; POWER Cabinet","PASSIVE",
U677="Sharing","PASSIVE",
U677="Sites strategiques &amp; DataCenter","PASSIVE",
U677="Exclu","Exclu",
U677="SAT","ACTIVE",
U677="SPARE-ISSUE","SPARE-ISSUE",
U677="Fiber CAmtel","ACTIVE",
U677="Fiber AOF","ACTIVE",
U677="Projet OCM (HUAWEI)","PLANNED WORKS",
U677="Projet OCM (NOKIA)","PLANNED WORKS",
U677="ACCESS-ISSUE","ACCESS-ISSUE",
U677="Projet OCM (ZTE, NOKIA, autres projets)","PLANNED WORKS",
U677="No root CAuse","No root cause",
U677="ODU HS","ACTIVE",
U677="IP &amp; VLAN","ACTIVE",
U677="Warehouse HUAWEI","SPARE-ISSUE",
U677="SPARE-HS","SPARE-ISSUE",
U677="Power Telco","ACTIVE"
),"")</f>
        <v/>
      </c>
      <c r="W677" s="51"/>
      <c r="X677" s="51"/>
      <c r="Y677" s="51"/>
      <c r="Z677" s="51"/>
      <c r="AA677" s="51"/>
      <c r="AB677" s="34" t="s">
        <v>5420</v>
      </c>
      <c r="AC677" s="34" t="str">
        <f>_xlfn.XLOOKUP(B677,[4]ALL!$B:$B,[4]ALL!$N:$N,"")</f>
        <v/>
      </c>
      <c r="AD677" s="34" t="s">
        <v>5420</v>
      </c>
      <c r="AE677" s="34"/>
      <c r="AF677" s="36" t="s">
        <v>5420</v>
      </c>
      <c r="AG677" s="29"/>
      <c r="AH677" s="35"/>
      <c r="AI677" s="29"/>
      <c r="AJ677" s="29" t="s">
        <v>5420</v>
      </c>
      <c r="AK677" s="36" t="s">
        <v>5420</v>
      </c>
      <c r="AL677" s="36" t="s">
        <v>5420</v>
      </c>
      <c r="AM677" s="36" t="s">
        <v>5420</v>
      </c>
      <c r="AN677" s="36" t="s">
        <v>5420</v>
      </c>
      <c r="AO677" s="36" t="s">
        <v>5420</v>
      </c>
      <c r="AP677" s="36" t="s">
        <v>5420</v>
      </c>
      <c r="AQ677" s="36" t="s">
        <v>5420</v>
      </c>
      <c r="AR677" s="36" t="s">
        <v>5420</v>
      </c>
      <c r="AS677" s="36" t="s">
        <v>5420</v>
      </c>
      <c r="AT677" s="36" t="s">
        <v>5420</v>
      </c>
      <c r="AU677" s="36" t="s">
        <v>5420</v>
      </c>
      <c r="AV677" s="36" t="s">
        <v>5420</v>
      </c>
      <c r="AW677" s="45"/>
      <c r="AX677" s="45" t="s">
        <v>5420</v>
      </c>
      <c r="AY677" s="45" t="s">
        <v>5420</v>
      </c>
      <c r="AZ677" s="45" t="s">
        <v>5420</v>
      </c>
      <c r="BA677" s="36" t="s">
        <v>5420</v>
      </c>
    </row>
    <row r="678" spans="1:53" s="58" customFormat="1" ht="15.6" hidden="1" x14ac:dyDescent="0.3">
      <c r="A678" s="27" t="s">
        <v>743</v>
      </c>
      <c r="B678" s="28" t="s">
        <v>744</v>
      </c>
      <c r="C678" s="29" t="str">
        <f>_xlfn.XLOOKUP(B678,'[1]daily break down'!$D:$D,'[1]daily break down'!$E:$E,"")</f>
        <v>Yaounde</v>
      </c>
      <c r="D678" s="27" t="s">
        <v>21</v>
      </c>
      <c r="E678" s="27" t="s">
        <v>710</v>
      </c>
      <c r="F678" s="29" t="s">
        <v>37</v>
      </c>
      <c r="G678" s="27" t="s">
        <v>38</v>
      </c>
      <c r="H678" s="30" t="str">
        <f>_xlfn.XLOOKUP(B678,[2]CALCULATION!$B:$B,[2]CALCULATION!$H:$H,"")</f>
        <v>ZTE</v>
      </c>
      <c r="I678" s="25">
        <v>7.5361231676240532</v>
      </c>
      <c r="J678" s="25">
        <v>7.5473235968073782</v>
      </c>
      <c r="K678" s="25">
        <v>1.1907590038609384</v>
      </c>
      <c r="L678" s="25">
        <v>0</v>
      </c>
      <c r="M678" s="25">
        <v>4.3094186335191038</v>
      </c>
      <c r="N678" s="25">
        <v>0</v>
      </c>
      <c r="O678" s="25">
        <v>0</v>
      </c>
      <c r="P678" s="25" t="s">
        <v>6366</v>
      </c>
      <c r="Q678" s="31" t="s">
        <v>5364</v>
      </c>
      <c r="R678" s="31"/>
      <c r="S678" s="32" t="str" cm="1">
        <f t="array" ref="S678">IFERROR(_xlfn.IFS(
U678="MPR ISSUE","PDH",
U678="BSS Hardware Issue","BSS",
U678="Sites strategiques, MLL, Pylone, etc.","ENVTECH",
U678="AKTIVCO DEFAUT GE &amp; POWER Cabinet","AKTIVCO",
U678="AKTIVCO Coupure ENEO &amp; Baisse de tension","AKTIVCO GRID ONLY",
U678="Coupure ENEO &amp; Baisse de tension","IHS GRID ONLY",
U678="Defaut GE &amp; POWER Cabinet","IHS",
U678="Sharing","Partners",
U678="Sites strategiques &amp; DataCenter","SST &amp; DC",
U678="Exclu","Exclu",
U678="SAT","SAT",
U678="SPARE-ISSUE","SPARE-ISSUE",
U678="Fiber CAmtel","TRANS_FO_CAMTEL",
U678="Fiber AOF","Fiber AOF",
U678="Projet OCM (HUAWEI)","TRAVAUX-HUAWEI",
U678="Projet OCM (NOKIA)","TRAVAUX-NOKIA",
U678="ACCESS-ISSUE","ACCESS-ISSUE",
U678="Projet OCM (ZTE, NOKIA, autres projets)","TRAVAUX OCM",
U678="No root CAuse","No root cause",
U678="ODU HS","PDH",
U678="IP &amp; VLAN","PDH",
U678="Warehouse HUAWEI","SPARE-ISSUE",
U678="SPARE-HS","SPARE-ISSUE",
U678="Power Telco","BSS"
),"")</f>
        <v/>
      </c>
      <c r="T678" s="32" t="str" cm="1">
        <f t="array" ref="T678">IFERROR(_xlfn.IFS(
U678="MPR ISSUE","TX ISSUE",
U678="BSS Hardware Issue","RAN ISSUE",
U678="Sites strategiques, MLL, Pylone, etc.","ENVTECH",
U678="AKTIVCO DEFAUT GE &amp; POWER Cabinet","POWER ISSUE",
U678="AKTIVCO Coupure ENEO &amp; Baisse de tension","POWER ISSUE",
U678="Coupure ENEO &amp; Baisse de tension","POWER ISSUE",
U678="Defaut GE &amp; POWER Cabinet","POWER ISSUE",
U678="Sharing","POWER ISSUE",
U678="Sites strategiques &amp; DataCenter","POWER ISSUE",
U678="Exclu","Exclu",
U678="SAT","TX ISSUE",
U678="SPARE-ISSUE","SPARE-ISSUE",
U678="Fiber CAmtel","TX ISSUE",
U678="Fiber AOF","TX ISSUE",
U678="Projet OCM (HUAWEI)","TRAVAUX-HUAWEI",
U678="Projet OCM (NOKIA)","TRAVAUX -NOKIA",
U678="ACCESS-ISSUE","ACCESS-ISSUE",
U678="Projet OCM (ZTE, NOKIA, autres projets)","TRAVAUX OCM",
U678="No root CAuse","No root cause",
U678="ODU HS","TX ISSUE",
U678="IP &amp; VLAN","TX ISSUE",
U678="Warehouse HUAWEI","SPARE-ISSUE",
U678="SPARE-HS","SPARE-ISSUE",
U678="Power Telco","RAN ISSUE"
),"")</f>
        <v/>
      </c>
      <c r="U678" s="33"/>
      <c r="V678" s="32" t="str" cm="1">
        <f t="array" ref="V678">IFERROR(_xlfn.IFS(
U678="MPR ISSUE","ACTIVE",
U678="BSS Hardware Issue","ACTIVE",
U678="Sites strategiques, MLL, Pylone, etc.","PASSIVE",
U678="AKTIVCO DEFAUT GE &amp; POWER Cabinet","PASSIVE",
U678="AKTIVCO Coupure ENEO &amp; Baisse de tension","PASSIVE",
U678="Coupure ENEO &amp; Baisse de tension","PASSIVE",
U678="Defaut GE &amp; POWER Cabinet","PASSIVE",
U678="Sharing","PASSIVE",
U678="Sites strategiques &amp; DataCenter","PASSIVE",
U678="Exclu","Exclu",
U678="SAT","ACTIVE",
U678="SPARE-ISSUE","SPARE-ISSUE",
U678="Fiber CAmtel","ACTIVE",
U678="Fiber AOF","ACTIVE",
U678="Projet OCM (HUAWEI)","PLANNED WORKS",
U678="Projet OCM (NOKIA)","PLANNED WORKS",
U678="ACCESS-ISSUE","ACCESS-ISSUE",
U678="Projet OCM (ZTE, NOKIA, autres projets)","PLANNED WORKS",
U678="No root CAuse","No root cause",
U678="ODU HS","ACTIVE",
U678="IP &amp; VLAN","ACTIVE",
U678="Warehouse HUAWEI","SPARE-ISSUE",
U678="SPARE-HS","SPARE-ISSUE",
U678="Power Telco","ACTIVE"
),"")</f>
        <v/>
      </c>
      <c r="W678" s="51"/>
      <c r="X678" s="51"/>
      <c r="Y678" s="51"/>
      <c r="Z678" s="51"/>
      <c r="AA678" s="51"/>
      <c r="AB678" s="34" t="s">
        <v>5420</v>
      </c>
      <c r="AC678" s="34" t="str">
        <f>_xlfn.XLOOKUP(B678,[4]ALL!$B:$B,[4]ALL!$N:$N,"")</f>
        <v/>
      </c>
      <c r="AD678" s="34" t="s">
        <v>5420</v>
      </c>
      <c r="AE678" s="34"/>
      <c r="AF678" s="36" t="s">
        <v>5420</v>
      </c>
      <c r="AG678" s="29"/>
      <c r="AH678" s="35"/>
      <c r="AI678" s="29"/>
      <c r="AJ678" s="29" t="s">
        <v>5420</v>
      </c>
      <c r="AK678" s="36" t="s">
        <v>5420</v>
      </c>
      <c r="AL678" s="36" t="s">
        <v>5420</v>
      </c>
      <c r="AM678" s="36" t="s">
        <v>5420</v>
      </c>
      <c r="AN678" s="36" t="s">
        <v>5420</v>
      </c>
      <c r="AO678" s="36" t="s">
        <v>5420</v>
      </c>
      <c r="AP678" s="36" t="s">
        <v>5420</v>
      </c>
      <c r="AQ678" s="36" t="s">
        <v>5420</v>
      </c>
      <c r="AR678" s="36" t="s">
        <v>5420</v>
      </c>
      <c r="AS678" s="36" t="s">
        <v>5420</v>
      </c>
      <c r="AT678" s="36" t="s">
        <v>5420</v>
      </c>
      <c r="AU678" s="36" t="s">
        <v>5420</v>
      </c>
      <c r="AV678" s="36" t="s">
        <v>5420</v>
      </c>
      <c r="AW678" s="45"/>
      <c r="AX678" s="45" t="s">
        <v>5420</v>
      </c>
      <c r="AY678" s="45" t="s">
        <v>5420</v>
      </c>
      <c r="AZ678" s="45" t="s">
        <v>5420</v>
      </c>
      <c r="BA678" s="36" t="s">
        <v>5420</v>
      </c>
    </row>
    <row r="679" spans="1:53" s="58" customFormat="1" ht="15.6" hidden="1" x14ac:dyDescent="0.3">
      <c r="A679" s="27" t="s">
        <v>143</v>
      </c>
      <c r="B679" s="27" t="s">
        <v>144</v>
      </c>
      <c r="C679" s="29" t="str">
        <f>_xlfn.XLOOKUP(B679,'[1]daily break down'!$D:$D,'[1]daily break down'!$E:$E,"")</f>
        <v>Douala</v>
      </c>
      <c r="D679" s="27" t="s">
        <v>11</v>
      </c>
      <c r="E679" s="27" t="s">
        <v>145</v>
      </c>
      <c r="F679" s="29" t="s">
        <v>31</v>
      </c>
      <c r="G679" s="27" t="s">
        <v>32</v>
      </c>
      <c r="H679" s="30" t="str">
        <f>_xlfn.XLOOKUP(B679,[2]CALCULATION!$B:$B,[2]CALCULATION!$H:$H,"")</f>
        <v>ZTE</v>
      </c>
      <c r="I679" s="25">
        <v>12.078325243341807</v>
      </c>
      <c r="J679" s="25">
        <v>14.232178476342128</v>
      </c>
      <c r="K679" s="25">
        <v>2.9776911706374665</v>
      </c>
      <c r="L679" s="25">
        <v>0</v>
      </c>
      <c r="M679" s="25">
        <v>4.2477270976192312</v>
      </c>
      <c r="N679" s="25">
        <v>1.1615808157336787</v>
      </c>
      <c r="O679" s="25">
        <v>0</v>
      </c>
      <c r="P679" s="25" t="s">
        <v>6366</v>
      </c>
      <c r="Q679" s="31" t="s">
        <v>5364</v>
      </c>
      <c r="R679" s="31"/>
      <c r="S679" s="32" t="str" cm="1">
        <f t="array" ref="S679">IFERROR(_xlfn.IFS(
U679="MPR ISSUE","PDH",
U679="BSS Hardware Issue","BSS",
U679="Sites strategiques, MLL, Pylone, etc.","ENVTECH",
U679="AKTIVCO DEFAUT GE &amp; POWER Cabinet","AKTIVCO",
U679="AKTIVCO Coupure ENEO &amp; Baisse de tension","AKTIVCO GRID ONLY",
U679="Coupure ENEO &amp; Baisse de tension","IHS GRID ONLY",
U679="Defaut GE &amp; POWER Cabinet","IHS",
U679="Sharing","Partners",
U679="Sites strategiques &amp; DataCenter","SST &amp; DC",
U679="Exclu","Exclu",
U679="SAT","SAT",
U679="SPARE-ISSUE","SPARE-ISSUE",
U679="Fiber CAmtel","TRANS_FO_CAMTEL",
U679="Fiber AOF","Fiber AOF",
U679="Projet OCM (HUAWEI)","TRAVAUX-HUAWEI",
U679="Projet OCM (NOKIA)","TRAVAUX-NOKIA",
U679="ACCESS-ISSUE","ACCESS-ISSUE",
U679="Projet OCM (ZTE, NOKIA, autres projets)","TRAVAUX OCM",
U679="No root CAuse","No root cause",
U679="ODU HS","PDH",
U679="IP &amp; VLAN","PDH",
U679="Warehouse HUAWEI","SPARE-ISSUE",
U679="SPARE-HS","SPARE-ISSUE",
U679="Power Telco","BSS"
),"")</f>
        <v/>
      </c>
      <c r="T679" s="32" t="str" cm="1">
        <f t="array" ref="T679">IFERROR(_xlfn.IFS(
U679="MPR ISSUE","TX ISSUE",
U679="BSS Hardware Issue","RAN ISSUE",
U679="Sites strategiques, MLL, Pylone, etc.","ENVTECH",
U679="AKTIVCO DEFAUT GE &amp; POWER Cabinet","POWER ISSUE",
U679="AKTIVCO Coupure ENEO &amp; Baisse de tension","POWER ISSUE",
U679="Coupure ENEO &amp; Baisse de tension","POWER ISSUE",
U679="Defaut GE &amp; POWER Cabinet","POWER ISSUE",
U679="Sharing","POWER ISSUE",
U679="Sites strategiques &amp; DataCenter","POWER ISSUE",
U679="Exclu","Exclu",
U679="SAT","TX ISSUE",
U679="SPARE-ISSUE","SPARE-ISSUE",
U679="Fiber CAmtel","TX ISSUE",
U679="Fiber AOF","TX ISSUE",
U679="Projet OCM (HUAWEI)","TRAVAUX-HUAWEI",
U679="Projet OCM (NOKIA)","TRAVAUX -NOKIA",
U679="ACCESS-ISSUE","ACCESS-ISSUE",
U679="Projet OCM (ZTE, NOKIA, autres projets)","TRAVAUX OCM",
U679="No root CAuse","No root cause",
U679="ODU HS","TX ISSUE",
U679="IP &amp; VLAN","TX ISSUE",
U679="Warehouse HUAWEI","SPARE-ISSUE",
U679="SPARE-HS","SPARE-ISSUE",
U679="Power Telco","RAN ISSUE"
),"")</f>
        <v/>
      </c>
      <c r="U679" s="33"/>
      <c r="V679" s="32" t="str" cm="1">
        <f t="array" ref="V679">IFERROR(_xlfn.IFS(
U679="MPR ISSUE","ACTIVE",
U679="BSS Hardware Issue","ACTIVE",
U679="Sites strategiques, MLL, Pylone, etc.","PASSIVE",
U679="AKTIVCO DEFAUT GE &amp; POWER Cabinet","PASSIVE",
U679="AKTIVCO Coupure ENEO &amp; Baisse de tension","PASSIVE",
U679="Coupure ENEO &amp; Baisse de tension","PASSIVE",
U679="Defaut GE &amp; POWER Cabinet","PASSIVE",
U679="Sharing","PASSIVE",
U679="Sites strategiques &amp; DataCenter","PASSIVE",
U679="Exclu","Exclu",
U679="SAT","ACTIVE",
U679="SPARE-ISSUE","SPARE-ISSUE",
U679="Fiber CAmtel","ACTIVE",
U679="Fiber AOF","ACTIVE",
U679="Projet OCM (HUAWEI)","PLANNED WORKS",
U679="Projet OCM (NOKIA)","PLANNED WORKS",
U679="ACCESS-ISSUE","ACCESS-ISSUE",
U679="Projet OCM (ZTE, NOKIA, autres projets)","PLANNED WORKS",
U679="No root CAuse","No root cause",
U679="ODU HS","ACTIVE",
U679="IP &amp; VLAN","ACTIVE",
U679="Warehouse HUAWEI","SPARE-ISSUE",
U679="SPARE-HS","SPARE-ISSUE",
U679="Power Telco","ACTIVE"
),"")</f>
        <v/>
      </c>
      <c r="W679" s="51"/>
      <c r="X679" s="51"/>
      <c r="Y679" s="51"/>
      <c r="Z679" s="51"/>
      <c r="AA679" s="51"/>
      <c r="AB679" s="34" t="s">
        <v>5420</v>
      </c>
      <c r="AC679" s="34" t="str">
        <f>_xlfn.XLOOKUP(B679,[4]ALL!$B:$B,[4]ALL!$N:$N,"")</f>
        <v/>
      </c>
      <c r="AD679" s="34" t="s">
        <v>5420</v>
      </c>
      <c r="AE679" s="34"/>
      <c r="AF679" s="36" t="s">
        <v>5420</v>
      </c>
      <c r="AG679" s="29"/>
      <c r="AH679" s="35"/>
      <c r="AI679" s="29"/>
      <c r="AJ679" s="29" t="s">
        <v>5420</v>
      </c>
      <c r="AK679" s="36" t="s">
        <v>5420</v>
      </c>
      <c r="AL679" s="36" t="s">
        <v>5420</v>
      </c>
      <c r="AM679" s="36" t="s">
        <v>5420</v>
      </c>
      <c r="AN679" s="36" t="s">
        <v>5420</v>
      </c>
      <c r="AO679" s="36" t="s">
        <v>5420</v>
      </c>
      <c r="AP679" s="36" t="s">
        <v>5420</v>
      </c>
      <c r="AQ679" s="36" t="s">
        <v>5420</v>
      </c>
      <c r="AR679" s="36" t="s">
        <v>5420</v>
      </c>
      <c r="AS679" s="36" t="s">
        <v>5420</v>
      </c>
      <c r="AT679" s="36" t="s">
        <v>5420</v>
      </c>
      <c r="AU679" s="36" t="s">
        <v>5420</v>
      </c>
      <c r="AV679" s="36" t="s">
        <v>5420</v>
      </c>
      <c r="AW679" s="45"/>
      <c r="AX679" s="45" t="s">
        <v>5420</v>
      </c>
      <c r="AY679" s="45" t="s">
        <v>5420</v>
      </c>
      <c r="AZ679" s="45" t="s">
        <v>5420</v>
      </c>
      <c r="BA679" s="36" t="s">
        <v>5420</v>
      </c>
    </row>
    <row r="680" spans="1:53" s="58" customFormat="1" ht="15.6" hidden="1" x14ac:dyDescent="0.3">
      <c r="A680" s="27" t="s">
        <v>470</v>
      </c>
      <c r="B680" s="28" t="s">
        <v>471</v>
      </c>
      <c r="C680" s="29" t="str">
        <f>_xlfn.XLOOKUP(B680,'[1]daily break down'!$D:$D,'[1]daily break down'!$E:$E,"")</f>
        <v>Yaounde</v>
      </c>
      <c r="D680" s="27" t="s">
        <v>11</v>
      </c>
      <c r="E680" s="27" t="s">
        <v>12</v>
      </c>
      <c r="F680" s="29" t="s">
        <v>37</v>
      </c>
      <c r="G680" s="27" t="s">
        <v>38</v>
      </c>
      <c r="H680" s="30" t="str">
        <f>_xlfn.XLOOKUP(B680,[2]CALCULATION!$B:$B,[2]CALCULATION!$H:$H,"")</f>
        <v>ZTE</v>
      </c>
      <c r="I680" s="25">
        <v>0</v>
      </c>
      <c r="J680" s="25">
        <v>0</v>
      </c>
      <c r="K680" s="25">
        <v>0</v>
      </c>
      <c r="L680" s="25">
        <v>0</v>
      </c>
      <c r="M680" s="25">
        <v>4.2462467861188884</v>
      </c>
      <c r="N680" s="25">
        <v>1.2934177146558712</v>
      </c>
      <c r="O680" s="25">
        <v>0</v>
      </c>
      <c r="P680" s="25" t="s">
        <v>6366</v>
      </c>
      <c r="Q680" s="31" t="s">
        <v>5364</v>
      </c>
      <c r="R680" s="31"/>
      <c r="S680" s="32" t="str" cm="1">
        <f t="array" ref="S680">IFERROR(_xlfn.IFS(
U680="MPR ISSUE","PDH",
U680="BSS Hardware Issue","BSS",
U680="Sites strategiques, MLL, Pylone, etc.","ENVTECH",
U680="AKTIVCO DEFAUT GE &amp; POWER Cabinet","AKTIVCO",
U680="AKTIVCO Coupure ENEO &amp; Baisse de tension","AKTIVCO GRID ONLY",
U680="Coupure ENEO &amp; Baisse de tension","IHS GRID ONLY",
U680="Defaut GE &amp; POWER Cabinet","IHS",
U680="Sharing","Partners",
U680="Sites strategiques &amp; DataCenter","SST &amp; DC",
U680="Exclu","Exclu",
U680="SAT","SAT",
U680="SPARE-ISSUE","SPARE-ISSUE",
U680="Fiber CAmtel","TRANS_FO_CAMTEL",
U680="Fiber AOF","Fiber AOF",
U680="Projet OCM (HUAWEI)","TRAVAUX-HUAWEI",
U680="Projet OCM (NOKIA)","TRAVAUX-NOKIA",
U680="ACCESS-ISSUE","ACCESS-ISSUE",
U680="Projet OCM (ZTE, NOKIA, autres projets)","TRAVAUX OCM",
U680="No root CAuse","No root cause",
U680="ODU HS","PDH",
U680="IP &amp; VLAN","PDH",
U680="Warehouse HUAWEI","SPARE-ISSUE",
U680="SPARE-HS","SPARE-ISSUE",
U680="Power Telco","BSS"
),"")</f>
        <v/>
      </c>
      <c r="T680" s="32" t="str" cm="1">
        <f t="array" ref="T680">IFERROR(_xlfn.IFS(
U680="MPR ISSUE","TX ISSUE",
U680="BSS Hardware Issue","RAN ISSUE",
U680="Sites strategiques, MLL, Pylone, etc.","ENVTECH",
U680="AKTIVCO DEFAUT GE &amp; POWER Cabinet","POWER ISSUE",
U680="AKTIVCO Coupure ENEO &amp; Baisse de tension","POWER ISSUE",
U680="Coupure ENEO &amp; Baisse de tension","POWER ISSUE",
U680="Defaut GE &amp; POWER Cabinet","POWER ISSUE",
U680="Sharing","POWER ISSUE",
U680="Sites strategiques &amp; DataCenter","POWER ISSUE",
U680="Exclu","Exclu",
U680="SAT","TX ISSUE",
U680="SPARE-ISSUE","SPARE-ISSUE",
U680="Fiber CAmtel","TX ISSUE",
U680="Fiber AOF","TX ISSUE",
U680="Projet OCM (HUAWEI)","TRAVAUX-HUAWEI",
U680="Projet OCM (NOKIA)","TRAVAUX -NOKIA",
U680="ACCESS-ISSUE","ACCESS-ISSUE",
U680="Projet OCM (ZTE, NOKIA, autres projets)","TRAVAUX OCM",
U680="No root CAuse","No root cause",
U680="ODU HS","TX ISSUE",
U680="IP &amp; VLAN","TX ISSUE",
U680="Warehouse HUAWEI","SPARE-ISSUE",
U680="SPARE-HS","SPARE-ISSUE",
U680="Power Telco","RAN ISSUE"
),"")</f>
        <v/>
      </c>
      <c r="U680" s="33"/>
      <c r="V680" s="32" t="str" cm="1">
        <f t="array" ref="V680">IFERROR(_xlfn.IFS(
U680="MPR ISSUE","ACTIVE",
U680="BSS Hardware Issue","ACTIVE",
U680="Sites strategiques, MLL, Pylone, etc.","PASSIVE",
U680="AKTIVCO DEFAUT GE &amp; POWER Cabinet","PASSIVE",
U680="AKTIVCO Coupure ENEO &amp; Baisse de tension","PASSIVE",
U680="Coupure ENEO &amp; Baisse de tension","PASSIVE",
U680="Defaut GE &amp; POWER Cabinet","PASSIVE",
U680="Sharing","PASSIVE",
U680="Sites strategiques &amp; DataCenter","PASSIVE",
U680="Exclu","Exclu",
U680="SAT","ACTIVE",
U680="SPARE-ISSUE","SPARE-ISSUE",
U680="Fiber CAmtel","ACTIVE",
U680="Fiber AOF","ACTIVE",
U680="Projet OCM (HUAWEI)","PLANNED WORKS",
U680="Projet OCM (NOKIA)","PLANNED WORKS",
U680="ACCESS-ISSUE","ACCESS-ISSUE",
U680="Projet OCM (ZTE, NOKIA, autres projets)","PLANNED WORKS",
U680="No root CAuse","No root cause",
U680="ODU HS","ACTIVE",
U680="IP &amp; VLAN","ACTIVE",
U680="Warehouse HUAWEI","SPARE-ISSUE",
U680="SPARE-HS","SPARE-ISSUE",
U680="Power Telco","ACTIVE"
),"")</f>
        <v/>
      </c>
      <c r="W680" s="51"/>
      <c r="X680" s="51"/>
      <c r="Y680" s="51"/>
      <c r="Z680" s="51"/>
      <c r="AA680" s="51"/>
      <c r="AB680" s="34" t="s">
        <v>5420</v>
      </c>
      <c r="AC680" s="34" t="str">
        <f>_xlfn.XLOOKUP(B680,[4]ALL!$B:$B,[4]ALL!$N:$N,"")</f>
        <v/>
      </c>
      <c r="AD680" s="34" t="s">
        <v>5420</v>
      </c>
      <c r="AE680" s="34"/>
      <c r="AF680" s="36" t="s">
        <v>5420</v>
      </c>
      <c r="AG680" s="29"/>
      <c r="AH680" s="35"/>
      <c r="AI680" s="29"/>
      <c r="AJ680" s="29" t="s">
        <v>5420</v>
      </c>
      <c r="AK680" s="36" t="s">
        <v>5420</v>
      </c>
      <c r="AL680" s="36" t="s">
        <v>5420</v>
      </c>
      <c r="AM680" s="36" t="s">
        <v>5420</v>
      </c>
      <c r="AN680" s="36" t="s">
        <v>5420</v>
      </c>
      <c r="AO680" s="36" t="s">
        <v>5420</v>
      </c>
      <c r="AP680" s="36" t="s">
        <v>5420</v>
      </c>
      <c r="AQ680" s="36" t="s">
        <v>5420</v>
      </c>
      <c r="AR680" s="36" t="s">
        <v>5420</v>
      </c>
      <c r="AS680" s="36" t="s">
        <v>5420</v>
      </c>
      <c r="AT680" s="36" t="s">
        <v>5420</v>
      </c>
      <c r="AU680" s="36" t="s">
        <v>5420</v>
      </c>
      <c r="AV680" s="36" t="s">
        <v>5420</v>
      </c>
      <c r="AW680" s="45"/>
      <c r="AX680" s="45" t="s">
        <v>5420</v>
      </c>
      <c r="AY680" s="45" t="s">
        <v>5420</v>
      </c>
      <c r="AZ680" s="45" t="s">
        <v>5420</v>
      </c>
      <c r="BA680" s="36" t="s">
        <v>5420</v>
      </c>
    </row>
    <row r="681" spans="1:53" s="58" customFormat="1" ht="15.6" hidden="1" x14ac:dyDescent="0.3">
      <c r="A681" s="27" t="s">
        <v>2053</v>
      </c>
      <c r="B681" s="28" t="s">
        <v>2054</v>
      </c>
      <c r="C681" s="29" t="str">
        <f>_xlfn.XLOOKUP(B681,'[1]daily break down'!$D:$D,'[1]daily break down'!$E:$E,"")</f>
        <v>OUEST</v>
      </c>
      <c r="D681" s="27" t="s">
        <v>11</v>
      </c>
      <c r="E681" s="27" t="s">
        <v>96</v>
      </c>
      <c r="F681" s="29" t="s">
        <v>102</v>
      </c>
      <c r="G681" s="27" t="s">
        <v>1293</v>
      </c>
      <c r="H681" s="39" t="str">
        <f>_xlfn.XLOOKUP(B681,[2]CALCULATION!$B:$B,[2]CALCULATION!$H:$H,"")</f>
        <v>NOKIA</v>
      </c>
      <c r="I681" s="25">
        <v>0</v>
      </c>
      <c r="J681" s="25">
        <v>1.2484554822176806E-3</v>
      </c>
      <c r="K681" s="25">
        <v>0</v>
      </c>
      <c r="L681" s="25">
        <v>2.7537182571276104</v>
      </c>
      <c r="M681" s="25">
        <v>4.1217401043851458</v>
      </c>
      <c r="N681" s="25">
        <v>2.7507397990486053</v>
      </c>
      <c r="O681" s="25">
        <v>0</v>
      </c>
      <c r="P681" s="25" t="s">
        <v>6366</v>
      </c>
      <c r="Q681" s="31" t="s">
        <v>5364</v>
      </c>
      <c r="R681" s="31"/>
      <c r="S681" s="32" t="str" cm="1">
        <f t="array" ref="S681">IFERROR(_xlfn.IFS(
U681="MPR ISSUE","PDH",
U681="BSS Hardware Issue","BSS",
U681="Sites strategiques, MLL, Pylone, etc.","ENVTECH",
U681="AKTIVCO DEFAUT GE &amp; POWER Cabinet","AKTIVCO",
U681="AKTIVCO Coupure ENEO &amp; Baisse de tension","AKTIVCO GRID ONLY",
U681="Coupure ENEO &amp; Baisse de tension","IHS GRID ONLY",
U681="Defaut GE &amp; POWER Cabinet","IHS",
U681="Sharing","Partners",
U681="Sites strategiques &amp; DataCenter","SST &amp; DC",
U681="Exclu","Exclu",
U681="SAT","SAT",
U681="SPARE-ISSUE","SPARE-ISSUE",
U681="Fiber CAmtel","TRANS_FO_CAMTEL",
U681="Fiber AOF","Fiber AOF",
U681="Projet OCM (HUAWEI)","TRAVAUX-HUAWEI",
U681="Projet OCM (NOKIA)","TRAVAUX-NOKIA",
U681="ACCESS-ISSUE","ACCESS-ISSUE",
U681="Projet OCM (ZTE, NOKIA, autres projets)","TRAVAUX OCM",
U681="No root CAuse","No root cause",
U681="ODU HS","PDH",
U681="IP &amp; VLAN","PDH",
U681="Warehouse HUAWEI","SPARE-ISSUE",
U681="SPARE-HS","SPARE-ISSUE",
U681="Power Telco","BSS"
),"")</f>
        <v/>
      </c>
      <c r="T681" s="32" t="str" cm="1">
        <f t="array" ref="T681">IFERROR(_xlfn.IFS(
U681="MPR ISSUE","TX ISSUE",
U681="BSS Hardware Issue","RAN ISSUE",
U681="Sites strategiques, MLL, Pylone, etc.","ENVTECH",
U681="AKTIVCO DEFAUT GE &amp; POWER Cabinet","POWER ISSUE",
U681="AKTIVCO Coupure ENEO &amp; Baisse de tension","POWER ISSUE",
U681="Coupure ENEO &amp; Baisse de tension","POWER ISSUE",
U681="Defaut GE &amp; POWER Cabinet","POWER ISSUE",
U681="Sharing","POWER ISSUE",
U681="Sites strategiques &amp; DataCenter","POWER ISSUE",
U681="Exclu","Exclu",
U681="SAT","TX ISSUE",
U681="SPARE-ISSUE","SPARE-ISSUE",
U681="Fiber CAmtel","TX ISSUE",
U681="Fiber AOF","TX ISSUE",
U681="Projet OCM (HUAWEI)","TRAVAUX-HUAWEI",
U681="Projet OCM (NOKIA)","TRAVAUX -NOKIA",
U681="ACCESS-ISSUE","ACCESS-ISSUE",
U681="Projet OCM (ZTE, NOKIA, autres projets)","TRAVAUX OCM",
U681="No root CAuse","No root cause",
U681="ODU HS","TX ISSUE",
U681="IP &amp; VLAN","TX ISSUE",
U681="Warehouse HUAWEI","SPARE-ISSUE",
U681="SPARE-HS","SPARE-ISSUE",
U681="Power Telco","RAN ISSUE"
),"")</f>
        <v/>
      </c>
      <c r="U681" s="33"/>
      <c r="V681" s="32" t="str" cm="1">
        <f t="array" ref="V681">IFERROR(_xlfn.IFS(
U681="MPR ISSUE","ACTIVE",
U681="BSS Hardware Issue","ACTIVE",
U681="Sites strategiques, MLL, Pylone, etc.","PASSIVE",
U681="AKTIVCO DEFAUT GE &amp; POWER Cabinet","PASSIVE",
U681="AKTIVCO Coupure ENEO &amp; Baisse de tension","PASSIVE",
U681="Coupure ENEO &amp; Baisse de tension","PASSIVE",
U681="Defaut GE &amp; POWER Cabinet","PASSIVE",
U681="Sharing","PASSIVE",
U681="Sites strategiques &amp; DataCenter","PASSIVE",
U681="Exclu","Exclu",
U681="SAT","ACTIVE",
U681="SPARE-ISSUE","SPARE-ISSUE",
U681="Fiber CAmtel","ACTIVE",
U681="Fiber AOF","ACTIVE",
U681="Projet OCM (HUAWEI)","PLANNED WORKS",
U681="Projet OCM (NOKIA)","PLANNED WORKS",
U681="ACCESS-ISSUE","ACCESS-ISSUE",
U681="Projet OCM (ZTE, NOKIA, autres projets)","PLANNED WORKS",
U681="No root CAuse","No root cause",
U681="ODU HS","ACTIVE",
U681="IP &amp; VLAN","ACTIVE",
U681="Warehouse HUAWEI","SPARE-ISSUE",
U681="SPARE-HS","SPARE-ISSUE",
U681="Power Telco","ACTIVE"
),"")</f>
        <v/>
      </c>
      <c r="W681" s="51"/>
      <c r="X681" s="51"/>
      <c r="Y681" s="51"/>
      <c r="Z681" s="51"/>
      <c r="AA681" s="51"/>
      <c r="AB681" s="34" t="s">
        <v>5420</v>
      </c>
      <c r="AC681" s="34" t="str">
        <f>_xlfn.XLOOKUP(B681,[4]ALL!$B:$B,[4]ALL!$N:$N,"")</f>
        <v/>
      </c>
      <c r="AD681" s="34" t="s">
        <v>5420</v>
      </c>
      <c r="AE681" s="34"/>
      <c r="AF681" s="36" t="s">
        <v>5420</v>
      </c>
      <c r="AG681" s="29"/>
      <c r="AH681" s="35"/>
      <c r="AI681" s="29"/>
      <c r="AJ681" s="29" t="s">
        <v>5420</v>
      </c>
      <c r="AK681" s="36" t="s">
        <v>5420</v>
      </c>
      <c r="AL681" s="36" t="s">
        <v>5420</v>
      </c>
      <c r="AM681" s="36" t="s">
        <v>5420</v>
      </c>
      <c r="AN681" s="36" t="s">
        <v>5420</v>
      </c>
      <c r="AO681" s="36" t="s">
        <v>5420</v>
      </c>
      <c r="AP681" s="36" t="s">
        <v>5420</v>
      </c>
      <c r="AQ681" s="36" t="s">
        <v>5420</v>
      </c>
      <c r="AR681" s="36" t="s">
        <v>5420</v>
      </c>
      <c r="AS681" s="36" t="s">
        <v>5420</v>
      </c>
      <c r="AT681" s="36" t="s">
        <v>5420</v>
      </c>
      <c r="AU681" s="36" t="s">
        <v>5420</v>
      </c>
      <c r="AV681" s="36" t="s">
        <v>5420</v>
      </c>
      <c r="AW681" s="45"/>
      <c r="AX681" s="45" t="s">
        <v>5420</v>
      </c>
      <c r="AY681" s="45" t="s">
        <v>5420</v>
      </c>
      <c r="AZ681" s="45" t="s">
        <v>5420</v>
      </c>
      <c r="BA681" s="36" t="s">
        <v>5420</v>
      </c>
    </row>
    <row r="682" spans="1:53" s="58" customFormat="1" ht="15.6" hidden="1" x14ac:dyDescent="0.3">
      <c r="A682" s="27" t="s">
        <v>1383</v>
      </c>
      <c r="B682" s="28" t="s">
        <v>1384</v>
      </c>
      <c r="C682" s="29" t="str">
        <f>_xlfn.XLOOKUP(B682,'[1]daily break down'!$D:$D,'[1]daily break down'!$E:$E,"")</f>
        <v>NORD-OUEST</v>
      </c>
      <c r="D682" s="27" t="s">
        <v>11</v>
      </c>
      <c r="E682" s="27" t="s">
        <v>154</v>
      </c>
      <c r="F682" s="29" t="s">
        <v>51</v>
      </c>
      <c r="G682" s="27" t="s">
        <v>1385</v>
      </c>
      <c r="H682" s="39" t="str">
        <f>_xlfn.XLOOKUP(B682,[2]CALCULATION!$B:$B,[2]CALCULATION!$H:$H,"")</f>
        <v>NOKIA</v>
      </c>
      <c r="I682" s="25">
        <v>0</v>
      </c>
      <c r="J682" s="25">
        <v>0</v>
      </c>
      <c r="K682" s="25">
        <v>0</v>
      </c>
      <c r="L682" s="25">
        <v>3.0269338218717987</v>
      </c>
      <c r="M682" s="25">
        <v>4.1144633924316487</v>
      </c>
      <c r="N682" s="25">
        <v>3.0540074707576053</v>
      </c>
      <c r="O682" s="25">
        <v>0</v>
      </c>
      <c r="P682" s="25" t="s">
        <v>6366</v>
      </c>
      <c r="Q682" s="31" t="str">
        <f>_xlfn.XLOOKUP(B682,'[1]daily break down'!$D:$D,'[1]daily break down'!$O:$O,"")</f>
        <v>Insecurity</v>
      </c>
      <c r="R682" s="31"/>
      <c r="S682" s="32" t="str" cm="1">
        <f t="array" ref="S682">IFERROR(_xlfn.IFS(
U682="MPR ISSUE","PDH",
U682="BSS Hardware Issue","BSS",
U682="Sites strategiques, MLL, Pylone, etc.","ENVTECH",
U682="AKTIVCO DEFAUT GE &amp; POWER Cabinet","AKTIVCO",
U682="AKTIVCO Coupure ENEO &amp; Baisse de tension","AKTIVCO GRID ONLY",
U682="Coupure ENEO &amp; Baisse de tension","IHS GRID ONLY",
U682="Defaut GE &amp; POWER Cabinet","IHS",
U682="Sharing","Partners",
U682="Sites strategiques &amp; DataCenter","SST &amp; DC",
U682="Exclu","Exclu",
U682="SAT","SAT",
U682="SPARE-ISSUE","SPARE-ISSUE",
U682="Fiber CAmtel","TRANS_FO_CAMTEL",
U682="Fiber AOF","Fiber AOF",
U682="Projet OCM (HUAWEI)","TRAVAUX-HUAWEI",
U682="Projet OCM (NOKIA)","TRAVAUX-NOKIA",
U682="ACCESS-ISSUE","ACCESS-ISSUE",
U682="Projet OCM (ZTE, NOKIA, autres projets)","TRAVAUX OCM",
U682="No root CAuse","No root cause",
U682="ODU HS","PDH",
U682="IP &amp; VLAN","PDH",
U682="Warehouse HUAWEI","SPARE-ISSUE",
U682="SPARE-HS","SPARE-ISSUE",
U682="Power Telco","BSS"
),"")</f>
        <v/>
      </c>
      <c r="T682" s="32" t="str" cm="1">
        <f t="array" ref="T682">IFERROR(_xlfn.IFS(
U682="MPR ISSUE","TX ISSUE",
U682="BSS Hardware Issue","RAN ISSUE",
U682="Sites strategiques, MLL, Pylone, etc.","ENVTECH",
U682="AKTIVCO DEFAUT GE &amp; POWER Cabinet","POWER ISSUE",
U682="AKTIVCO Coupure ENEO &amp; Baisse de tension","POWER ISSUE",
U682="Coupure ENEO &amp; Baisse de tension","POWER ISSUE",
U682="Defaut GE &amp; POWER Cabinet","POWER ISSUE",
U682="Sharing","POWER ISSUE",
U682="Sites strategiques &amp; DataCenter","POWER ISSUE",
U682="Exclu","Exclu",
U682="SAT","TX ISSUE",
U682="SPARE-ISSUE","SPARE-ISSUE",
U682="Fiber CAmtel","TX ISSUE",
U682="Fiber AOF","TX ISSUE",
U682="Projet OCM (HUAWEI)","TRAVAUX-HUAWEI",
U682="Projet OCM (NOKIA)","TRAVAUX -NOKIA",
U682="ACCESS-ISSUE","ACCESS-ISSUE",
U682="Projet OCM (ZTE, NOKIA, autres projets)","TRAVAUX OCM",
U682="No root CAuse","No root cause",
U682="ODU HS","TX ISSUE",
U682="IP &amp; VLAN","TX ISSUE",
U682="Warehouse HUAWEI","SPARE-ISSUE",
U682="SPARE-HS","SPARE-ISSUE",
U682="Power Telco","RAN ISSUE"
),"")</f>
        <v/>
      </c>
      <c r="U682" s="33"/>
      <c r="V682" s="32" t="str" cm="1">
        <f t="array" ref="V682">IFERROR(_xlfn.IFS(
U682="MPR ISSUE","ACTIVE",
U682="BSS Hardware Issue","ACTIVE",
U682="Sites strategiques, MLL, Pylone, etc.","PASSIVE",
U682="AKTIVCO DEFAUT GE &amp; POWER Cabinet","PASSIVE",
U682="AKTIVCO Coupure ENEO &amp; Baisse de tension","PASSIVE",
U682="Coupure ENEO &amp; Baisse de tension","PASSIVE",
U682="Defaut GE &amp; POWER Cabinet","PASSIVE",
U682="Sharing","PASSIVE",
U682="Sites strategiques &amp; DataCenter","PASSIVE",
U682="Exclu","Exclu",
U682="SAT","ACTIVE",
U682="SPARE-ISSUE","SPARE-ISSUE",
U682="Fiber CAmtel","ACTIVE",
U682="Fiber AOF","ACTIVE",
U682="Projet OCM (HUAWEI)","PLANNED WORKS",
U682="Projet OCM (NOKIA)","PLANNED WORKS",
U682="ACCESS-ISSUE","ACCESS-ISSUE",
U682="Projet OCM (ZTE, NOKIA, autres projets)","PLANNED WORKS",
U682="No root CAuse","No root cause",
U682="ODU HS","ACTIVE",
U682="IP &amp; VLAN","ACTIVE",
U682="Warehouse HUAWEI","SPARE-ISSUE",
U682="SPARE-HS","SPARE-ISSUE",
U682="Power Telco","ACTIVE"
),"")</f>
        <v/>
      </c>
      <c r="W682" s="51"/>
      <c r="X682" s="51"/>
      <c r="Y682" s="51"/>
      <c r="Z682" s="51"/>
      <c r="AA682" s="51"/>
      <c r="AB682" s="34" t="s">
        <v>5420</v>
      </c>
      <c r="AC682" s="34" t="str">
        <f>_xlfn.XLOOKUP(B682,[4]ALL!$B:$B,[4]ALL!$N:$N,"")</f>
        <v/>
      </c>
      <c r="AD682" s="34" t="s">
        <v>5420</v>
      </c>
      <c r="AE682" s="34"/>
      <c r="AF682" s="36" t="s">
        <v>5420</v>
      </c>
      <c r="AG682" s="29"/>
      <c r="AH682" s="35"/>
      <c r="AI682" s="29"/>
      <c r="AJ682" s="29" t="s">
        <v>5420</v>
      </c>
      <c r="AK682" s="36" t="s">
        <v>5420</v>
      </c>
      <c r="AL682" s="36" t="s">
        <v>5420</v>
      </c>
      <c r="AM682" s="36" t="s">
        <v>5420</v>
      </c>
      <c r="AN682" s="36" t="s">
        <v>5420</v>
      </c>
      <c r="AO682" s="36" t="s">
        <v>5420</v>
      </c>
      <c r="AP682" s="36" t="s">
        <v>5420</v>
      </c>
      <c r="AQ682" s="36" t="s">
        <v>5420</v>
      </c>
      <c r="AR682" s="36" t="s">
        <v>5420</v>
      </c>
      <c r="AS682" s="36" t="s">
        <v>5420</v>
      </c>
      <c r="AT682" s="36" t="s">
        <v>5420</v>
      </c>
      <c r="AU682" s="36" t="s">
        <v>5420</v>
      </c>
      <c r="AV682" s="36" t="s">
        <v>5420</v>
      </c>
      <c r="AW682" s="45"/>
      <c r="AX682" s="45" t="s">
        <v>5420</v>
      </c>
      <c r="AY682" s="45" t="s">
        <v>5420</v>
      </c>
      <c r="AZ682" s="45" t="s">
        <v>5420</v>
      </c>
      <c r="BA682" s="36" t="s">
        <v>5420</v>
      </c>
    </row>
    <row r="683" spans="1:53" s="58" customFormat="1" ht="15.6" hidden="1" x14ac:dyDescent="0.3">
      <c r="A683" s="27" t="s">
        <v>1291</v>
      </c>
      <c r="B683" s="28" t="s">
        <v>1292</v>
      </c>
      <c r="C683" s="29" t="str">
        <f>_xlfn.XLOOKUP(B683,'[1]daily break down'!$D:$D,'[1]daily break down'!$E:$E,"")</f>
        <v>OUEST</v>
      </c>
      <c r="D683" s="27" t="s">
        <v>11</v>
      </c>
      <c r="E683" s="27" t="s">
        <v>96</v>
      </c>
      <c r="F683" s="29" t="s">
        <v>102</v>
      </c>
      <c r="G683" s="27" t="s">
        <v>1293</v>
      </c>
      <c r="H683" s="39" t="str">
        <f>_xlfn.XLOOKUP(B683,[2]CALCULATION!$B:$B,[2]CALCULATION!$H:$H,"")</f>
        <v>NOKIA</v>
      </c>
      <c r="I683" s="25">
        <v>0</v>
      </c>
      <c r="J683" s="25">
        <v>0</v>
      </c>
      <c r="K683" s="25">
        <v>0</v>
      </c>
      <c r="L683" s="25">
        <v>2.7516850581994277</v>
      </c>
      <c r="M683" s="25">
        <v>4.1124480285817837</v>
      </c>
      <c r="N683" s="25">
        <v>2.7477791760479184</v>
      </c>
      <c r="O683" s="25">
        <v>0</v>
      </c>
      <c r="P683" s="25" t="s">
        <v>6366</v>
      </c>
      <c r="Q683" s="31" t="s">
        <v>5364</v>
      </c>
      <c r="R683" s="31"/>
      <c r="S683" s="32" t="str" cm="1">
        <f t="array" ref="S683">IFERROR(_xlfn.IFS(
U683="MPR ISSUE","PDH",
U683="BSS Hardware Issue","BSS",
U683="Sites strategiques, MLL, Pylone, etc.","ENVTECH",
U683="AKTIVCO DEFAUT GE &amp; POWER Cabinet","AKTIVCO",
U683="AKTIVCO Coupure ENEO &amp; Baisse de tension","AKTIVCO GRID ONLY",
U683="Coupure ENEO &amp; Baisse de tension","IHS GRID ONLY",
U683="Defaut GE &amp; POWER Cabinet","IHS",
U683="Sharing","Partners",
U683="Sites strategiques &amp; DataCenter","SST &amp; DC",
U683="Exclu","Exclu",
U683="SAT","SAT",
U683="SPARE-ISSUE","SPARE-ISSUE",
U683="Fiber CAmtel","TRANS_FO_CAMTEL",
U683="Fiber AOF","Fiber AOF",
U683="Projet OCM (HUAWEI)","TRAVAUX-HUAWEI",
U683="Projet OCM (NOKIA)","TRAVAUX-NOKIA",
U683="ACCESS-ISSUE","ACCESS-ISSUE",
U683="Projet OCM (ZTE, NOKIA, autres projets)","TRAVAUX OCM",
U683="No root CAuse","No root cause",
U683="ODU HS","PDH",
U683="IP &amp; VLAN","PDH",
U683="Warehouse HUAWEI","SPARE-ISSUE",
U683="SPARE-HS","SPARE-ISSUE",
U683="Power Telco","BSS"
),"")</f>
        <v/>
      </c>
      <c r="T683" s="32" t="str" cm="1">
        <f t="array" ref="T683">IFERROR(_xlfn.IFS(
U683="MPR ISSUE","TX ISSUE",
U683="BSS Hardware Issue","RAN ISSUE",
U683="Sites strategiques, MLL, Pylone, etc.","ENVTECH",
U683="AKTIVCO DEFAUT GE &amp; POWER Cabinet","POWER ISSUE",
U683="AKTIVCO Coupure ENEO &amp; Baisse de tension","POWER ISSUE",
U683="Coupure ENEO &amp; Baisse de tension","POWER ISSUE",
U683="Defaut GE &amp; POWER Cabinet","POWER ISSUE",
U683="Sharing","POWER ISSUE",
U683="Sites strategiques &amp; DataCenter","POWER ISSUE",
U683="Exclu","Exclu",
U683="SAT","TX ISSUE",
U683="SPARE-ISSUE","SPARE-ISSUE",
U683="Fiber CAmtel","TX ISSUE",
U683="Fiber AOF","TX ISSUE",
U683="Projet OCM (HUAWEI)","TRAVAUX-HUAWEI",
U683="Projet OCM (NOKIA)","TRAVAUX -NOKIA",
U683="ACCESS-ISSUE","ACCESS-ISSUE",
U683="Projet OCM (ZTE, NOKIA, autres projets)","TRAVAUX OCM",
U683="No root CAuse","No root cause",
U683="ODU HS","TX ISSUE",
U683="IP &amp; VLAN","TX ISSUE",
U683="Warehouse HUAWEI","SPARE-ISSUE",
U683="SPARE-HS","SPARE-ISSUE",
U683="Power Telco","RAN ISSUE"
),"")</f>
        <v/>
      </c>
      <c r="U683" s="33"/>
      <c r="V683" s="32" t="str" cm="1">
        <f t="array" ref="V683">IFERROR(_xlfn.IFS(
U683="MPR ISSUE","ACTIVE",
U683="BSS Hardware Issue","ACTIVE",
U683="Sites strategiques, MLL, Pylone, etc.","PASSIVE",
U683="AKTIVCO DEFAUT GE &amp; POWER Cabinet","PASSIVE",
U683="AKTIVCO Coupure ENEO &amp; Baisse de tension","PASSIVE",
U683="Coupure ENEO &amp; Baisse de tension","PASSIVE",
U683="Defaut GE &amp; POWER Cabinet","PASSIVE",
U683="Sharing","PASSIVE",
U683="Sites strategiques &amp; DataCenter","PASSIVE",
U683="Exclu","Exclu",
U683="SAT","ACTIVE",
U683="SPARE-ISSUE","SPARE-ISSUE",
U683="Fiber CAmtel","ACTIVE",
U683="Fiber AOF","ACTIVE",
U683="Projet OCM (HUAWEI)","PLANNED WORKS",
U683="Projet OCM (NOKIA)","PLANNED WORKS",
U683="ACCESS-ISSUE","ACCESS-ISSUE",
U683="Projet OCM (ZTE, NOKIA, autres projets)","PLANNED WORKS",
U683="No root CAuse","No root cause",
U683="ODU HS","ACTIVE",
U683="IP &amp; VLAN","ACTIVE",
U683="Warehouse HUAWEI","SPARE-ISSUE",
U683="SPARE-HS","SPARE-ISSUE",
U683="Power Telco","ACTIVE"
),"")</f>
        <v/>
      </c>
      <c r="W683" s="51"/>
      <c r="X683" s="51"/>
      <c r="Y683" s="51"/>
      <c r="Z683" s="51"/>
      <c r="AA683" s="51"/>
      <c r="AB683" s="34" t="s">
        <v>5420</v>
      </c>
      <c r="AC683" s="34" t="str">
        <f>_xlfn.XLOOKUP(B683,[4]ALL!$B:$B,[4]ALL!$N:$N,"")</f>
        <v/>
      </c>
      <c r="AD683" s="34" t="s">
        <v>5420</v>
      </c>
      <c r="AE683" s="34"/>
      <c r="AF683" s="36" t="s">
        <v>5420</v>
      </c>
      <c r="AG683" s="29"/>
      <c r="AH683" s="35"/>
      <c r="AI683" s="29"/>
      <c r="AJ683" s="29" t="s">
        <v>5420</v>
      </c>
      <c r="AK683" s="36" t="s">
        <v>5420</v>
      </c>
      <c r="AL683" s="36" t="s">
        <v>5420</v>
      </c>
      <c r="AM683" s="36" t="s">
        <v>5420</v>
      </c>
      <c r="AN683" s="36" t="s">
        <v>5420</v>
      </c>
      <c r="AO683" s="36" t="s">
        <v>5420</v>
      </c>
      <c r="AP683" s="36" t="s">
        <v>5420</v>
      </c>
      <c r="AQ683" s="36" t="s">
        <v>5420</v>
      </c>
      <c r="AR683" s="36" t="s">
        <v>5420</v>
      </c>
      <c r="AS683" s="36" t="s">
        <v>5420</v>
      </c>
      <c r="AT683" s="36" t="s">
        <v>5420</v>
      </c>
      <c r="AU683" s="36" t="s">
        <v>5420</v>
      </c>
      <c r="AV683" s="36" t="s">
        <v>5420</v>
      </c>
      <c r="AW683" s="45"/>
      <c r="AX683" s="45" t="s">
        <v>5420</v>
      </c>
      <c r="AY683" s="45" t="s">
        <v>5420</v>
      </c>
      <c r="AZ683" s="45" t="s">
        <v>5420</v>
      </c>
      <c r="BA683" s="36" t="s">
        <v>5420</v>
      </c>
    </row>
    <row r="684" spans="1:53" s="58" customFormat="1" ht="15.6" hidden="1" x14ac:dyDescent="0.3">
      <c r="A684" s="27" t="s">
        <v>2171</v>
      </c>
      <c r="B684" s="28" t="s">
        <v>2172</v>
      </c>
      <c r="C684" s="29" t="str">
        <f>_xlfn.XLOOKUP(B684,'[1]daily break down'!$D:$D,'[1]daily break down'!$E:$E,"")</f>
        <v>NORD-OUEST</v>
      </c>
      <c r="D684" s="27" t="s">
        <v>11</v>
      </c>
      <c r="E684" s="27" t="s">
        <v>96</v>
      </c>
      <c r="F684" s="29" t="s">
        <v>51</v>
      </c>
      <c r="G684" s="27" t="s">
        <v>2173</v>
      </c>
      <c r="H684" s="39" t="str">
        <f>_xlfn.XLOOKUP(B684,[2]CALCULATION!$B:$B,[2]CALCULATION!$H:$H,"")</f>
        <v>NOKIA</v>
      </c>
      <c r="I684" s="25">
        <v>0</v>
      </c>
      <c r="J684" s="25">
        <v>0</v>
      </c>
      <c r="K684" s="25">
        <v>0</v>
      </c>
      <c r="L684" s="25">
        <v>2.8551285124403236</v>
      </c>
      <c r="M684" s="25">
        <v>4.1091663741713811</v>
      </c>
      <c r="N684" s="25">
        <v>2.8300523923260652</v>
      </c>
      <c r="O684" s="25">
        <v>0</v>
      </c>
      <c r="P684" s="25" t="s">
        <v>6366</v>
      </c>
      <c r="Q684" s="31" t="str">
        <f>_xlfn.XLOOKUP(B684,'[1]daily break down'!$D:$D,'[1]daily break down'!$O:$O,"")</f>
        <v>Insecurity</v>
      </c>
      <c r="R684" s="31"/>
      <c r="S684" s="32" t="str" cm="1">
        <f t="array" ref="S684">IFERROR(_xlfn.IFS(
U684="MPR ISSUE","PDH",
U684="BSS Hardware Issue","BSS",
U684="Sites strategiques, MLL, Pylone, etc.","ENVTECH",
U684="AKTIVCO DEFAUT GE &amp; POWER Cabinet","AKTIVCO",
U684="AKTIVCO Coupure ENEO &amp; Baisse de tension","AKTIVCO GRID ONLY",
U684="Coupure ENEO &amp; Baisse de tension","IHS GRID ONLY",
U684="Defaut GE &amp; POWER Cabinet","IHS",
U684="Sharing","Partners",
U684="Sites strategiques &amp; DataCenter","SST &amp; DC",
U684="Exclu","Exclu",
U684="SAT","SAT",
U684="SPARE-ISSUE","SPARE-ISSUE",
U684="Fiber CAmtel","TRANS_FO_CAMTEL",
U684="Fiber AOF","Fiber AOF",
U684="Projet OCM (HUAWEI)","TRAVAUX-HUAWEI",
U684="Projet OCM (NOKIA)","TRAVAUX-NOKIA",
U684="ACCESS-ISSUE","ACCESS-ISSUE",
U684="Projet OCM (ZTE, NOKIA, autres projets)","TRAVAUX OCM",
U684="No root CAuse","No root cause",
U684="ODU HS","PDH",
U684="IP &amp; VLAN","PDH",
U684="Warehouse HUAWEI","SPARE-ISSUE",
U684="SPARE-HS","SPARE-ISSUE",
U684="Power Telco","BSS"
),"")</f>
        <v/>
      </c>
      <c r="T684" s="32" t="str" cm="1">
        <f t="array" ref="T684">IFERROR(_xlfn.IFS(
U684="MPR ISSUE","TX ISSUE",
U684="BSS Hardware Issue","RAN ISSUE",
U684="Sites strategiques, MLL, Pylone, etc.","ENVTECH",
U684="AKTIVCO DEFAUT GE &amp; POWER Cabinet","POWER ISSUE",
U684="AKTIVCO Coupure ENEO &amp; Baisse de tension","POWER ISSUE",
U684="Coupure ENEO &amp; Baisse de tension","POWER ISSUE",
U684="Defaut GE &amp; POWER Cabinet","POWER ISSUE",
U684="Sharing","POWER ISSUE",
U684="Sites strategiques &amp; DataCenter","POWER ISSUE",
U684="Exclu","Exclu",
U684="SAT","TX ISSUE",
U684="SPARE-ISSUE","SPARE-ISSUE",
U684="Fiber CAmtel","TX ISSUE",
U684="Fiber AOF","TX ISSUE",
U684="Projet OCM (HUAWEI)","TRAVAUX-HUAWEI",
U684="Projet OCM (NOKIA)","TRAVAUX -NOKIA",
U684="ACCESS-ISSUE","ACCESS-ISSUE",
U684="Projet OCM (ZTE, NOKIA, autres projets)","TRAVAUX OCM",
U684="No root CAuse","No root cause",
U684="ODU HS","TX ISSUE",
U684="IP &amp; VLAN","TX ISSUE",
U684="Warehouse HUAWEI","SPARE-ISSUE",
U684="SPARE-HS","SPARE-ISSUE",
U684="Power Telco","RAN ISSUE"
),"")</f>
        <v/>
      </c>
      <c r="U684" s="33"/>
      <c r="V684" s="32" t="str" cm="1">
        <f t="array" ref="V684">IFERROR(_xlfn.IFS(
U684="MPR ISSUE","ACTIVE",
U684="BSS Hardware Issue","ACTIVE",
U684="Sites strategiques, MLL, Pylone, etc.","PASSIVE",
U684="AKTIVCO DEFAUT GE &amp; POWER Cabinet","PASSIVE",
U684="AKTIVCO Coupure ENEO &amp; Baisse de tension","PASSIVE",
U684="Coupure ENEO &amp; Baisse de tension","PASSIVE",
U684="Defaut GE &amp; POWER Cabinet","PASSIVE",
U684="Sharing","PASSIVE",
U684="Sites strategiques &amp; DataCenter","PASSIVE",
U684="Exclu","Exclu",
U684="SAT","ACTIVE",
U684="SPARE-ISSUE","SPARE-ISSUE",
U684="Fiber CAmtel","ACTIVE",
U684="Fiber AOF","ACTIVE",
U684="Projet OCM (HUAWEI)","PLANNED WORKS",
U684="Projet OCM (NOKIA)","PLANNED WORKS",
U684="ACCESS-ISSUE","ACCESS-ISSUE",
U684="Projet OCM (ZTE, NOKIA, autres projets)","PLANNED WORKS",
U684="No root CAuse","No root cause",
U684="ODU HS","ACTIVE",
U684="IP &amp; VLAN","ACTIVE",
U684="Warehouse HUAWEI","SPARE-ISSUE",
U684="SPARE-HS","SPARE-ISSUE",
U684="Power Telco","ACTIVE"
),"")</f>
        <v/>
      </c>
      <c r="W684" s="51"/>
      <c r="X684" s="51"/>
      <c r="Y684" s="51"/>
      <c r="Z684" s="51"/>
      <c r="AA684" s="51"/>
      <c r="AB684" s="34" t="s">
        <v>5420</v>
      </c>
      <c r="AC684" s="34" t="str">
        <f>_xlfn.XLOOKUP(B684,[4]ALL!$B:$B,[4]ALL!$N:$N,"")</f>
        <v/>
      </c>
      <c r="AD684" s="34" t="s">
        <v>5420</v>
      </c>
      <c r="AE684" s="34"/>
      <c r="AF684" s="36" t="s">
        <v>5420</v>
      </c>
      <c r="AG684" s="29"/>
      <c r="AH684" s="35"/>
      <c r="AI684" s="29"/>
      <c r="AJ684" s="29" t="s">
        <v>5420</v>
      </c>
      <c r="AK684" s="36" t="s">
        <v>5420</v>
      </c>
      <c r="AL684" s="36" t="s">
        <v>5420</v>
      </c>
      <c r="AM684" s="36" t="s">
        <v>5420</v>
      </c>
      <c r="AN684" s="36" t="s">
        <v>5420</v>
      </c>
      <c r="AO684" s="36" t="s">
        <v>5420</v>
      </c>
      <c r="AP684" s="36" t="s">
        <v>5420</v>
      </c>
      <c r="AQ684" s="36" t="s">
        <v>5420</v>
      </c>
      <c r="AR684" s="36" t="s">
        <v>5420</v>
      </c>
      <c r="AS684" s="36" t="s">
        <v>5420</v>
      </c>
      <c r="AT684" s="36" t="s">
        <v>5420</v>
      </c>
      <c r="AU684" s="36" t="s">
        <v>5420</v>
      </c>
      <c r="AV684" s="36" t="s">
        <v>5420</v>
      </c>
      <c r="AW684" s="45"/>
      <c r="AX684" s="45" t="s">
        <v>5420</v>
      </c>
      <c r="AY684" s="45" t="s">
        <v>5420</v>
      </c>
      <c r="AZ684" s="45" t="s">
        <v>5420</v>
      </c>
      <c r="BA684" s="36" t="s">
        <v>5420</v>
      </c>
    </row>
    <row r="685" spans="1:53" s="58" customFormat="1" ht="15.6" hidden="1" x14ac:dyDescent="0.3">
      <c r="A685" s="27" t="s">
        <v>71</v>
      </c>
      <c r="B685" s="28" t="s">
        <v>72</v>
      </c>
      <c r="C685" s="29" t="str">
        <f>_xlfn.XLOOKUP(B685,'[1]daily break down'!$D:$D,'[1]daily break down'!$E:$E,"")</f>
        <v>Yaounde</v>
      </c>
      <c r="D685" s="27" t="s">
        <v>5379</v>
      </c>
      <c r="E685" s="27"/>
      <c r="F685" s="29" t="s">
        <v>37</v>
      </c>
      <c r="G685" s="27" t="s">
        <v>38</v>
      </c>
      <c r="H685" s="30" t="str">
        <f>_xlfn.XLOOKUP(B685,[2]CALCULATION!$B:$B,[2]CALCULATION!$H:$H,"")</f>
        <v>ZTE</v>
      </c>
      <c r="I685" s="25">
        <v>27.128349071006436</v>
      </c>
      <c r="J685" s="25">
        <v>0.9366626430729984</v>
      </c>
      <c r="K685" s="25">
        <v>1.3456388239692034</v>
      </c>
      <c r="L685" s="25">
        <v>0</v>
      </c>
      <c r="M685" s="25">
        <v>4.0623136234315833</v>
      </c>
      <c r="N685" s="25">
        <v>15.700611814526599</v>
      </c>
      <c r="O685" s="25">
        <v>0</v>
      </c>
      <c r="P685" s="25" t="s">
        <v>6366</v>
      </c>
      <c r="Q685" s="31" t="s">
        <v>5364</v>
      </c>
      <c r="R685" s="31"/>
      <c r="S685" s="32" t="str" cm="1">
        <f t="array" ref="S685">IFERROR(_xlfn.IFS(
U685="MPR ISSUE","PDH",
U685="BSS Hardware Issue","BSS",
U685="Sites strategiques, MLL, Pylone, etc.","ENVTECH",
U685="AKTIVCO DEFAUT GE &amp; POWER Cabinet","AKTIVCO",
U685="AKTIVCO Coupure ENEO &amp; Baisse de tension","AKTIVCO GRID ONLY",
U685="Coupure ENEO &amp; Baisse de tension","IHS GRID ONLY",
U685="Defaut GE &amp; POWER Cabinet","IHS",
U685="Sharing","Partners",
U685="Sites strategiques &amp; DataCenter","SST &amp; DC",
U685="Exclu","Exclu",
U685="SAT","SAT",
U685="SPARE-ISSUE","SPARE-ISSUE",
U685="Fiber CAmtel","TRANS_FO_CAMTEL",
U685="Fiber AOF","Fiber AOF",
U685="Projet OCM (HUAWEI)","TRAVAUX-HUAWEI",
U685="Projet OCM (NOKIA)","TRAVAUX-NOKIA",
U685="ACCESS-ISSUE","ACCESS-ISSUE",
U685="Projet OCM (ZTE, NOKIA, autres projets)","TRAVAUX OCM",
U685="No root CAuse","No root cause",
U685="ODU HS","PDH",
U685="IP &amp; VLAN","PDH",
U685="Warehouse HUAWEI","SPARE-ISSUE",
U685="SPARE-HS","SPARE-ISSUE",
U685="Power Telco","BSS"
),"")</f>
        <v/>
      </c>
      <c r="T685" s="32" t="str" cm="1">
        <f t="array" ref="T685">IFERROR(_xlfn.IFS(
U685="MPR ISSUE","TX ISSUE",
U685="BSS Hardware Issue","RAN ISSUE",
U685="Sites strategiques, MLL, Pylone, etc.","ENVTECH",
U685="AKTIVCO DEFAUT GE &amp; POWER Cabinet","POWER ISSUE",
U685="AKTIVCO Coupure ENEO &amp; Baisse de tension","POWER ISSUE",
U685="Coupure ENEO &amp; Baisse de tension","POWER ISSUE",
U685="Defaut GE &amp; POWER Cabinet","POWER ISSUE",
U685="Sharing","POWER ISSUE",
U685="Sites strategiques &amp; DataCenter","POWER ISSUE",
U685="Exclu","Exclu",
U685="SAT","TX ISSUE",
U685="SPARE-ISSUE","SPARE-ISSUE",
U685="Fiber CAmtel","TX ISSUE",
U685="Fiber AOF","TX ISSUE",
U685="Projet OCM (HUAWEI)","TRAVAUX-HUAWEI",
U685="Projet OCM (NOKIA)","TRAVAUX -NOKIA",
U685="ACCESS-ISSUE","ACCESS-ISSUE",
U685="Projet OCM (ZTE, NOKIA, autres projets)","TRAVAUX OCM",
U685="No root CAuse","No root cause",
U685="ODU HS","TX ISSUE",
U685="IP &amp; VLAN","TX ISSUE",
U685="Warehouse HUAWEI","SPARE-ISSUE",
U685="SPARE-HS","SPARE-ISSUE",
U685="Power Telco","RAN ISSUE"
),"")</f>
        <v/>
      </c>
      <c r="U685" s="33"/>
      <c r="V685" s="32" t="str" cm="1">
        <f t="array" ref="V685">IFERROR(_xlfn.IFS(
U685="MPR ISSUE","ACTIVE",
U685="BSS Hardware Issue","ACTIVE",
U685="Sites strategiques, MLL, Pylone, etc.","PASSIVE",
U685="AKTIVCO DEFAUT GE &amp; POWER Cabinet","PASSIVE",
U685="AKTIVCO Coupure ENEO &amp; Baisse de tension","PASSIVE",
U685="Coupure ENEO &amp; Baisse de tension","PASSIVE",
U685="Defaut GE &amp; POWER Cabinet","PASSIVE",
U685="Sharing","PASSIVE",
U685="Sites strategiques &amp; DataCenter","PASSIVE",
U685="Exclu","Exclu",
U685="SAT","ACTIVE",
U685="SPARE-ISSUE","SPARE-ISSUE",
U685="Fiber CAmtel","ACTIVE",
U685="Fiber AOF","ACTIVE",
U685="Projet OCM (HUAWEI)","PLANNED WORKS",
U685="Projet OCM (NOKIA)","PLANNED WORKS",
U685="ACCESS-ISSUE","ACCESS-ISSUE",
U685="Projet OCM (ZTE, NOKIA, autres projets)","PLANNED WORKS",
U685="No root CAuse","No root cause",
U685="ODU HS","ACTIVE",
U685="IP &amp; VLAN","ACTIVE",
U685="Warehouse HUAWEI","SPARE-ISSUE",
U685="SPARE-HS","SPARE-ISSUE",
U685="Power Telco","ACTIVE"
),"")</f>
        <v/>
      </c>
      <c r="W685" s="51"/>
      <c r="X685" s="51"/>
      <c r="Y685" s="51"/>
      <c r="Z685" s="51"/>
      <c r="AA685" s="51"/>
      <c r="AB685" s="34" t="s">
        <v>5420</v>
      </c>
      <c r="AC685" s="34" t="str">
        <f>_xlfn.XLOOKUP(B685,[4]ALL!$B:$B,[4]ALL!$N:$N,"")</f>
        <v/>
      </c>
      <c r="AD685" s="34" t="s">
        <v>5420</v>
      </c>
      <c r="AE685" s="34"/>
      <c r="AF685" s="36" t="s">
        <v>5420</v>
      </c>
      <c r="AG685" s="29"/>
      <c r="AH685" s="35"/>
      <c r="AI685" s="29"/>
      <c r="AJ685" s="29" t="s">
        <v>5420</v>
      </c>
      <c r="AK685" s="36" t="s">
        <v>5420</v>
      </c>
      <c r="AL685" s="36" t="s">
        <v>5420</v>
      </c>
      <c r="AM685" s="36" t="s">
        <v>5420</v>
      </c>
      <c r="AN685" s="36" t="s">
        <v>5420</v>
      </c>
      <c r="AO685" s="36" t="s">
        <v>5420</v>
      </c>
      <c r="AP685" s="36" t="s">
        <v>5420</v>
      </c>
      <c r="AQ685" s="36" t="s">
        <v>5420</v>
      </c>
      <c r="AR685" s="36" t="s">
        <v>5420</v>
      </c>
      <c r="AS685" s="36" t="s">
        <v>5420</v>
      </c>
      <c r="AT685" s="36" t="s">
        <v>5420</v>
      </c>
      <c r="AU685" s="36" t="s">
        <v>5420</v>
      </c>
      <c r="AV685" s="36" t="s">
        <v>5420</v>
      </c>
      <c r="AW685" s="45"/>
      <c r="AX685" s="45" t="s">
        <v>5420</v>
      </c>
      <c r="AY685" s="45" t="s">
        <v>5420</v>
      </c>
      <c r="AZ685" s="45" t="s">
        <v>5420</v>
      </c>
      <c r="BA685" s="36" t="s">
        <v>5420</v>
      </c>
    </row>
    <row r="686" spans="1:53" s="58" customFormat="1" ht="15.6" hidden="1" x14ac:dyDescent="0.3">
      <c r="A686" s="27" t="s">
        <v>609</v>
      </c>
      <c r="B686" s="28" t="s">
        <v>610</v>
      </c>
      <c r="C686" s="29" t="str">
        <f>_xlfn.XLOOKUP(B686,'[1]daily break down'!$D:$D,'[1]daily break down'!$E:$E,"")</f>
        <v>Yaounde</v>
      </c>
      <c r="D686" s="27" t="s">
        <v>11</v>
      </c>
      <c r="E686" s="27" t="s">
        <v>12</v>
      </c>
      <c r="F686" s="29" t="s">
        <v>37</v>
      </c>
      <c r="G686" s="27" t="s">
        <v>38</v>
      </c>
      <c r="H686" s="30" t="str">
        <f>_xlfn.XLOOKUP(B686,[2]CALCULATION!$B:$B,[2]CALCULATION!$H:$H,"")</f>
        <v>ZTE</v>
      </c>
      <c r="I686" s="25">
        <v>36.836107044713245</v>
      </c>
      <c r="J686" s="25">
        <v>20.377343885992474</v>
      </c>
      <c r="K686" s="25">
        <v>0.89175391586979402</v>
      </c>
      <c r="L686" s="25">
        <v>1.2764922253326614</v>
      </c>
      <c r="M686" s="25">
        <v>3.8177590295434514</v>
      </c>
      <c r="N686" s="25">
        <v>1.9197143248495436</v>
      </c>
      <c r="O686" s="25">
        <v>0</v>
      </c>
      <c r="P686" s="25" t="s">
        <v>6366</v>
      </c>
      <c r="Q686" s="31" t="s">
        <v>5364</v>
      </c>
      <c r="R686" s="31"/>
      <c r="S686" s="32" t="str" cm="1">
        <f t="array" ref="S686">IFERROR(_xlfn.IFS(
U686="MPR ISSUE","PDH",
U686="BSS Hardware Issue","BSS",
U686="Sites strategiques, MLL, Pylone, etc.","ENVTECH",
U686="AKTIVCO DEFAUT GE &amp; POWER Cabinet","AKTIVCO",
U686="AKTIVCO Coupure ENEO &amp; Baisse de tension","AKTIVCO GRID ONLY",
U686="Coupure ENEO &amp; Baisse de tension","IHS GRID ONLY",
U686="Defaut GE &amp; POWER Cabinet","IHS",
U686="Sharing","Partners",
U686="Sites strategiques &amp; DataCenter","SST &amp; DC",
U686="Exclu","Exclu",
U686="SAT","SAT",
U686="SPARE-ISSUE","SPARE-ISSUE",
U686="Fiber CAmtel","TRANS_FO_CAMTEL",
U686="Fiber AOF","Fiber AOF",
U686="Projet OCM (HUAWEI)","TRAVAUX-HUAWEI",
U686="Projet OCM (NOKIA)","TRAVAUX-NOKIA",
U686="ACCESS-ISSUE","ACCESS-ISSUE",
U686="Projet OCM (ZTE, NOKIA, autres projets)","TRAVAUX OCM",
U686="No root CAuse","No root cause",
U686="ODU HS","PDH",
U686="IP &amp; VLAN","PDH",
U686="Warehouse HUAWEI","SPARE-ISSUE",
U686="SPARE-HS","SPARE-ISSUE",
U686="Power Telco","BSS"
),"")</f>
        <v/>
      </c>
      <c r="T686" s="32" t="str" cm="1">
        <f t="array" ref="T686">IFERROR(_xlfn.IFS(
U686="MPR ISSUE","TX ISSUE",
U686="BSS Hardware Issue","RAN ISSUE",
U686="Sites strategiques, MLL, Pylone, etc.","ENVTECH",
U686="AKTIVCO DEFAUT GE &amp; POWER Cabinet","POWER ISSUE",
U686="AKTIVCO Coupure ENEO &amp; Baisse de tension","POWER ISSUE",
U686="Coupure ENEO &amp; Baisse de tension","POWER ISSUE",
U686="Defaut GE &amp; POWER Cabinet","POWER ISSUE",
U686="Sharing","POWER ISSUE",
U686="Sites strategiques &amp; DataCenter","POWER ISSUE",
U686="Exclu","Exclu",
U686="SAT","TX ISSUE",
U686="SPARE-ISSUE","SPARE-ISSUE",
U686="Fiber CAmtel","TX ISSUE",
U686="Fiber AOF","TX ISSUE",
U686="Projet OCM (HUAWEI)","TRAVAUX-HUAWEI",
U686="Projet OCM (NOKIA)","TRAVAUX -NOKIA",
U686="ACCESS-ISSUE","ACCESS-ISSUE",
U686="Projet OCM (ZTE, NOKIA, autres projets)","TRAVAUX OCM",
U686="No root CAuse","No root cause",
U686="ODU HS","TX ISSUE",
U686="IP &amp; VLAN","TX ISSUE",
U686="Warehouse HUAWEI","SPARE-ISSUE",
U686="SPARE-HS","SPARE-ISSUE",
U686="Power Telco","RAN ISSUE"
),"")</f>
        <v/>
      </c>
      <c r="U686" s="33"/>
      <c r="V686" s="32" t="str" cm="1">
        <f t="array" ref="V686">IFERROR(_xlfn.IFS(
U686="MPR ISSUE","ACTIVE",
U686="BSS Hardware Issue","ACTIVE",
U686="Sites strategiques, MLL, Pylone, etc.","PASSIVE",
U686="AKTIVCO DEFAUT GE &amp; POWER Cabinet","PASSIVE",
U686="AKTIVCO Coupure ENEO &amp; Baisse de tension","PASSIVE",
U686="Coupure ENEO &amp; Baisse de tension","PASSIVE",
U686="Defaut GE &amp; POWER Cabinet","PASSIVE",
U686="Sharing","PASSIVE",
U686="Sites strategiques &amp; DataCenter","PASSIVE",
U686="Exclu","Exclu",
U686="SAT","ACTIVE",
U686="SPARE-ISSUE","SPARE-ISSUE",
U686="Fiber CAmtel","ACTIVE",
U686="Fiber AOF","ACTIVE",
U686="Projet OCM (HUAWEI)","PLANNED WORKS",
U686="Projet OCM (NOKIA)","PLANNED WORKS",
U686="ACCESS-ISSUE","ACCESS-ISSUE",
U686="Projet OCM (ZTE, NOKIA, autres projets)","PLANNED WORKS",
U686="No root CAuse","No root cause",
U686="ODU HS","ACTIVE",
U686="IP &amp; VLAN","ACTIVE",
U686="Warehouse HUAWEI","SPARE-ISSUE",
U686="SPARE-HS","SPARE-ISSUE",
U686="Power Telco","ACTIVE"
),"")</f>
        <v/>
      </c>
      <c r="W686" s="51"/>
      <c r="X686" s="51"/>
      <c r="Y686" s="51"/>
      <c r="Z686" s="51"/>
      <c r="AA686" s="51"/>
      <c r="AB686" s="34" t="s">
        <v>5420</v>
      </c>
      <c r="AC686" s="34" t="str">
        <f>_xlfn.XLOOKUP(B686,[4]ALL!$B:$B,[4]ALL!$N:$N,"")</f>
        <v/>
      </c>
      <c r="AD686" s="34" t="s">
        <v>5420</v>
      </c>
      <c r="AE686" s="34"/>
      <c r="AF686" s="36" t="s">
        <v>5420</v>
      </c>
      <c r="AG686" s="29"/>
      <c r="AH686" s="35"/>
      <c r="AI686" s="29"/>
      <c r="AJ686" s="29" t="s">
        <v>5420</v>
      </c>
      <c r="AK686" s="36" t="s">
        <v>5420</v>
      </c>
      <c r="AL686" s="36" t="s">
        <v>5420</v>
      </c>
      <c r="AM686" s="36" t="s">
        <v>5420</v>
      </c>
      <c r="AN686" s="36" t="s">
        <v>5420</v>
      </c>
      <c r="AO686" s="36" t="s">
        <v>5420</v>
      </c>
      <c r="AP686" s="36" t="s">
        <v>5420</v>
      </c>
      <c r="AQ686" s="36" t="s">
        <v>5420</v>
      </c>
      <c r="AR686" s="36" t="s">
        <v>5420</v>
      </c>
      <c r="AS686" s="36" t="s">
        <v>5420</v>
      </c>
      <c r="AT686" s="36" t="s">
        <v>5420</v>
      </c>
      <c r="AU686" s="36" t="s">
        <v>5420</v>
      </c>
      <c r="AV686" s="36" t="s">
        <v>5420</v>
      </c>
      <c r="AW686" s="45"/>
      <c r="AX686" s="45" t="s">
        <v>5420</v>
      </c>
      <c r="AY686" s="45" t="s">
        <v>5420</v>
      </c>
      <c r="AZ686" s="45" t="s">
        <v>5420</v>
      </c>
      <c r="BA686" s="36" t="s">
        <v>5420</v>
      </c>
    </row>
    <row r="687" spans="1:53" s="58" customFormat="1" ht="15.6" hidden="1" x14ac:dyDescent="0.3">
      <c r="A687" s="27" t="s">
        <v>2020</v>
      </c>
      <c r="B687" s="28" t="s">
        <v>2021</v>
      </c>
      <c r="C687" s="29" t="str">
        <f>_xlfn.XLOOKUP(B687,'[1]daily break down'!$D:$D,'[1]daily break down'!$E:$E,"")</f>
        <v>Yaounde</v>
      </c>
      <c r="D687" s="27" t="s">
        <v>11</v>
      </c>
      <c r="E687" s="27" t="s">
        <v>12</v>
      </c>
      <c r="F687" s="29" t="s">
        <v>37</v>
      </c>
      <c r="G687" s="27" t="s">
        <v>38</v>
      </c>
      <c r="H687" s="30" t="str">
        <f>_xlfn.XLOOKUP(B687,[2]CALCULATION!$B:$B,[2]CALCULATION!$H:$H,"")</f>
        <v>ZTE</v>
      </c>
      <c r="I687" s="25">
        <v>0</v>
      </c>
      <c r="J687" s="25">
        <v>0</v>
      </c>
      <c r="K687" s="25">
        <v>0</v>
      </c>
      <c r="L687" s="25">
        <v>0</v>
      </c>
      <c r="M687" s="25">
        <v>3.7635760616151979</v>
      </c>
      <c r="N687" s="25">
        <v>0</v>
      </c>
      <c r="O687" s="25">
        <v>0</v>
      </c>
      <c r="P687" s="25" t="s">
        <v>6366</v>
      </c>
      <c r="Q687" s="31" t="s">
        <v>5364</v>
      </c>
      <c r="R687" s="31"/>
      <c r="S687" s="32" t="str" cm="1">
        <f t="array" ref="S687">IFERROR(_xlfn.IFS(
U687="MPR ISSUE","PDH",
U687="BSS Hardware Issue","BSS",
U687="Sites strategiques, MLL, Pylone, etc.","ENVTECH",
U687="AKTIVCO DEFAUT GE &amp; POWER Cabinet","AKTIVCO",
U687="AKTIVCO Coupure ENEO &amp; Baisse de tension","AKTIVCO GRID ONLY",
U687="Coupure ENEO &amp; Baisse de tension","IHS GRID ONLY",
U687="Defaut GE &amp; POWER Cabinet","IHS",
U687="Sharing","Partners",
U687="Sites strategiques &amp; DataCenter","SST &amp; DC",
U687="Exclu","Exclu",
U687="SAT","SAT",
U687="SPARE-ISSUE","SPARE-ISSUE",
U687="Fiber CAmtel","TRANS_FO_CAMTEL",
U687="Fiber AOF","Fiber AOF",
U687="Projet OCM (HUAWEI)","TRAVAUX-HUAWEI",
U687="Projet OCM (NOKIA)","TRAVAUX-NOKIA",
U687="ACCESS-ISSUE","ACCESS-ISSUE",
U687="Projet OCM (ZTE, NOKIA, autres projets)","TRAVAUX OCM",
U687="No root CAuse","No root cause",
U687="ODU HS","PDH",
U687="IP &amp; VLAN","PDH",
U687="Warehouse HUAWEI","SPARE-ISSUE",
U687="SPARE-HS","SPARE-ISSUE",
U687="Power Telco","BSS"
),"")</f>
        <v/>
      </c>
      <c r="T687" s="32" t="str" cm="1">
        <f t="array" ref="T687">IFERROR(_xlfn.IFS(
U687="MPR ISSUE","TX ISSUE",
U687="BSS Hardware Issue","RAN ISSUE",
U687="Sites strategiques, MLL, Pylone, etc.","ENVTECH",
U687="AKTIVCO DEFAUT GE &amp; POWER Cabinet","POWER ISSUE",
U687="AKTIVCO Coupure ENEO &amp; Baisse de tension","POWER ISSUE",
U687="Coupure ENEO &amp; Baisse de tension","POWER ISSUE",
U687="Defaut GE &amp; POWER Cabinet","POWER ISSUE",
U687="Sharing","POWER ISSUE",
U687="Sites strategiques &amp; DataCenter","POWER ISSUE",
U687="Exclu","Exclu",
U687="SAT","TX ISSUE",
U687="SPARE-ISSUE","SPARE-ISSUE",
U687="Fiber CAmtel","TX ISSUE",
U687="Fiber AOF","TX ISSUE",
U687="Projet OCM (HUAWEI)","TRAVAUX-HUAWEI",
U687="Projet OCM (NOKIA)","TRAVAUX -NOKIA",
U687="ACCESS-ISSUE","ACCESS-ISSUE",
U687="Projet OCM (ZTE, NOKIA, autres projets)","TRAVAUX OCM",
U687="No root CAuse","No root cause",
U687="ODU HS","TX ISSUE",
U687="IP &amp; VLAN","TX ISSUE",
U687="Warehouse HUAWEI","SPARE-ISSUE",
U687="SPARE-HS","SPARE-ISSUE",
U687="Power Telco","RAN ISSUE"
),"")</f>
        <v/>
      </c>
      <c r="U687" s="33"/>
      <c r="V687" s="32" t="str" cm="1">
        <f t="array" ref="V687">IFERROR(_xlfn.IFS(
U687="MPR ISSUE","ACTIVE",
U687="BSS Hardware Issue","ACTIVE",
U687="Sites strategiques, MLL, Pylone, etc.","PASSIVE",
U687="AKTIVCO DEFAUT GE &amp; POWER Cabinet","PASSIVE",
U687="AKTIVCO Coupure ENEO &amp; Baisse de tension","PASSIVE",
U687="Coupure ENEO &amp; Baisse de tension","PASSIVE",
U687="Defaut GE &amp; POWER Cabinet","PASSIVE",
U687="Sharing","PASSIVE",
U687="Sites strategiques &amp; DataCenter","PASSIVE",
U687="Exclu","Exclu",
U687="SAT","ACTIVE",
U687="SPARE-ISSUE","SPARE-ISSUE",
U687="Fiber CAmtel","ACTIVE",
U687="Fiber AOF","ACTIVE",
U687="Projet OCM (HUAWEI)","PLANNED WORKS",
U687="Projet OCM (NOKIA)","PLANNED WORKS",
U687="ACCESS-ISSUE","ACCESS-ISSUE",
U687="Projet OCM (ZTE, NOKIA, autres projets)","PLANNED WORKS",
U687="No root CAuse","No root cause",
U687="ODU HS","ACTIVE",
U687="IP &amp; VLAN","ACTIVE",
U687="Warehouse HUAWEI","SPARE-ISSUE",
U687="SPARE-HS","SPARE-ISSUE",
U687="Power Telco","ACTIVE"
),"")</f>
        <v/>
      </c>
      <c r="W687" s="51"/>
      <c r="X687" s="51"/>
      <c r="Y687" s="51"/>
      <c r="Z687" s="51"/>
      <c r="AA687" s="51"/>
      <c r="AB687" s="34" t="s">
        <v>5420</v>
      </c>
      <c r="AC687" s="34" t="str">
        <f>_xlfn.XLOOKUP(B687,[4]ALL!$B:$B,[4]ALL!$N:$N,"")</f>
        <v/>
      </c>
      <c r="AD687" s="34" t="s">
        <v>5420</v>
      </c>
      <c r="AE687" s="34"/>
      <c r="AF687" s="36" t="s">
        <v>5420</v>
      </c>
      <c r="AG687" s="29"/>
      <c r="AH687" s="35"/>
      <c r="AI687" s="29"/>
      <c r="AJ687" s="29" t="s">
        <v>5420</v>
      </c>
      <c r="AK687" s="36" t="s">
        <v>5420</v>
      </c>
      <c r="AL687" s="36" t="s">
        <v>5420</v>
      </c>
      <c r="AM687" s="36" t="s">
        <v>5420</v>
      </c>
      <c r="AN687" s="36" t="s">
        <v>5420</v>
      </c>
      <c r="AO687" s="36" t="s">
        <v>5420</v>
      </c>
      <c r="AP687" s="36" t="s">
        <v>5420</v>
      </c>
      <c r="AQ687" s="36" t="s">
        <v>5420</v>
      </c>
      <c r="AR687" s="36" t="s">
        <v>5420</v>
      </c>
      <c r="AS687" s="36" t="s">
        <v>5420</v>
      </c>
      <c r="AT687" s="36" t="s">
        <v>5420</v>
      </c>
      <c r="AU687" s="36" t="s">
        <v>5420</v>
      </c>
      <c r="AV687" s="36" t="s">
        <v>5420</v>
      </c>
      <c r="AW687" s="45"/>
      <c r="AX687" s="45" t="s">
        <v>5420</v>
      </c>
      <c r="AY687" s="45" t="s">
        <v>5420</v>
      </c>
      <c r="AZ687" s="45" t="s">
        <v>5420</v>
      </c>
      <c r="BA687" s="36" t="s">
        <v>5420</v>
      </c>
    </row>
    <row r="688" spans="1:53" s="58" customFormat="1" ht="15.6" hidden="1" x14ac:dyDescent="0.3">
      <c r="A688" s="27" t="s">
        <v>1136</v>
      </c>
      <c r="B688" s="28" t="s">
        <v>1137</v>
      </c>
      <c r="C688" s="29" t="str">
        <f>_xlfn.XLOOKUP(B688,'[1]daily break down'!$D:$D,'[1]daily break down'!$E:$E,"")</f>
        <v>Yaounde</v>
      </c>
      <c r="D688" s="27" t="s">
        <v>11</v>
      </c>
      <c r="E688" s="27" t="s">
        <v>12</v>
      </c>
      <c r="F688" s="29" t="s">
        <v>37</v>
      </c>
      <c r="G688" s="27" t="s">
        <v>38</v>
      </c>
      <c r="H688" s="30" t="str">
        <f>_xlfn.XLOOKUP(B688,[2]CALCULATION!$B:$B,[2]CALCULATION!$H:$H,"")</f>
        <v>ZTE</v>
      </c>
      <c r="I688" s="25">
        <v>0</v>
      </c>
      <c r="J688" s="25">
        <v>0</v>
      </c>
      <c r="K688" s="25">
        <v>0</v>
      </c>
      <c r="L688" s="25">
        <v>0</v>
      </c>
      <c r="M688" s="25">
        <v>3.7293862164807545</v>
      </c>
      <c r="N688" s="25">
        <v>0</v>
      </c>
      <c r="O688" s="25">
        <v>0</v>
      </c>
      <c r="P688" s="25" t="s">
        <v>6366</v>
      </c>
      <c r="Q688" s="31" t="s">
        <v>5364</v>
      </c>
      <c r="R688" s="31"/>
      <c r="S688" s="32" t="str" cm="1">
        <f t="array" ref="S688">IFERROR(_xlfn.IFS(
U688="MPR ISSUE","PDH",
U688="BSS Hardware Issue","BSS",
U688="Sites strategiques, MLL, Pylone, etc.","ENVTECH",
U688="AKTIVCO DEFAUT GE &amp; POWER Cabinet","AKTIVCO",
U688="AKTIVCO Coupure ENEO &amp; Baisse de tension","AKTIVCO GRID ONLY",
U688="Coupure ENEO &amp; Baisse de tension","IHS GRID ONLY",
U688="Defaut GE &amp; POWER Cabinet","IHS",
U688="Sharing","Partners",
U688="Sites strategiques &amp; DataCenter","SST &amp; DC",
U688="Exclu","Exclu",
U688="SAT","SAT",
U688="SPARE-ISSUE","SPARE-ISSUE",
U688="Fiber CAmtel","TRANS_FO_CAMTEL",
U688="Fiber AOF","Fiber AOF",
U688="Projet OCM (HUAWEI)","TRAVAUX-HUAWEI",
U688="Projet OCM (NOKIA)","TRAVAUX-NOKIA",
U688="ACCESS-ISSUE","ACCESS-ISSUE",
U688="Projet OCM (ZTE, NOKIA, autres projets)","TRAVAUX OCM",
U688="No root CAuse","No root cause",
U688="ODU HS","PDH",
U688="IP &amp; VLAN","PDH",
U688="Warehouse HUAWEI","SPARE-ISSUE",
U688="SPARE-HS","SPARE-ISSUE",
U688="Power Telco","BSS"
),"")</f>
        <v/>
      </c>
      <c r="T688" s="32" t="str" cm="1">
        <f t="array" ref="T688">IFERROR(_xlfn.IFS(
U688="MPR ISSUE","TX ISSUE",
U688="BSS Hardware Issue","RAN ISSUE",
U688="Sites strategiques, MLL, Pylone, etc.","ENVTECH",
U688="AKTIVCO DEFAUT GE &amp; POWER Cabinet","POWER ISSUE",
U688="AKTIVCO Coupure ENEO &amp; Baisse de tension","POWER ISSUE",
U688="Coupure ENEO &amp; Baisse de tension","POWER ISSUE",
U688="Defaut GE &amp; POWER Cabinet","POWER ISSUE",
U688="Sharing","POWER ISSUE",
U688="Sites strategiques &amp; DataCenter","POWER ISSUE",
U688="Exclu","Exclu",
U688="SAT","TX ISSUE",
U688="SPARE-ISSUE","SPARE-ISSUE",
U688="Fiber CAmtel","TX ISSUE",
U688="Fiber AOF","TX ISSUE",
U688="Projet OCM (HUAWEI)","TRAVAUX-HUAWEI",
U688="Projet OCM (NOKIA)","TRAVAUX -NOKIA",
U688="ACCESS-ISSUE","ACCESS-ISSUE",
U688="Projet OCM (ZTE, NOKIA, autres projets)","TRAVAUX OCM",
U688="No root CAuse","No root cause",
U688="ODU HS","TX ISSUE",
U688="IP &amp; VLAN","TX ISSUE",
U688="Warehouse HUAWEI","SPARE-ISSUE",
U688="SPARE-HS","SPARE-ISSUE",
U688="Power Telco","RAN ISSUE"
),"")</f>
        <v/>
      </c>
      <c r="U688" s="33"/>
      <c r="V688" s="32" t="str" cm="1">
        <f t="array" ref="V688">IFERROR(_xlfn.IFS(
U688="MPR ISSUE","ACTIVE",
U688="BSS Hardware Issue","ACTIVE",
U688="Sites strategiques, MLL, Pylone, etc.","PASSIVE",
U688="AKTIVCO DEFAUT GE &amp; POWER Cabinet","PASSIVE",
U688="AKTIVCO Coupure ENEO &amp; Baisse de tension","PASSIVE",
U688="Coupure ENEO &amp; Baisse de tension","PASSIVE",
U688="Defaut GE &amp; POWER Cabinet","PASSIVE",
U688="Sharing","PASSIVE",
U688="Sites strategiques &amp; DataCenter","PASSIVE",
U688="Exclu","Exclu",
U688="SAT","ACTIVE",
U688="SPARE-ISSUE","SPARE-ISSUE",
U688="Fiber CAmtel","ACTIVE",
U688="Fiber AOF","ACTIVE",
U688="Projet OCM (HUAWEI)","PLANNED WORKS",
U688="Projet OCM (NOKIA)","PLANNED WORKS",
U688="ACCESS-ISSUE","ACCESS-ISSUE",
U688="Projet OCM (ZTE, NOKIA, autres projets)","PLANNED WORKS",
U688="No root CAuse","No root cause",
U688="ODU HS","ACTIVE",
U688="IP &amp; VLAN","ACTIVE",
U688="Warehouse HUAWEI","SPARE-ISSUE",
U688="SPARE-HS","SPARE-ISSUE",
U688="Power Telco","ACTIVE"
),"")</f>
        <v/>
      </c>
      <c r="W688" s="51"/>
      <c r="X688" s="51"/>
      <c r="Y688" s="51"/>
      <c r="Z688" s="51"/>
      <c r="AA688" s="51"/>
      <c r="AB688" s="34" t="s">
        <v>5420</v>
      </c>
      <c r="AC688" s="34" t="str">
        <f>_xlfn.XLOOKUP(B688,[4]ALL!$B:$B,[4]ALL!$N:$N,"")</f>
        <v/>
      </c>
      <c r="AD688" s="34" t="s">
        <v>5420</v>
      </c>
      <c r="AE688" s="34"/>
      <c r="AF688" s="36" t="s">
        <v>5420</v>
      </c>
      <c r="AG688" s="29"/>
      <c r="AH688" s="35"/>
      <c r="AI688" s="29"/>
      <c r="AJ688" s="29" t="s">
        <v>5420</v>
      </c>
      <c r="AK688" s="36" t="s">
        <v>5420</v>
      </c>
      <c r="AL688" s="36" t="s">
        <v>5420</v>
      </c>
      <c r="AM688" s="36" t="s">
        <v>5420</v>
      </c>
      <c r="AN688" s="36" t="s">
        <v>5420</v>
      </c>
      <c r="AO688" s="36" t="s">
        <v>5420</v>
      </c>
      <c r="AP688" s="36" t="s">
        <v>5420</v>
      </c>
      <c r="AQ688" s="36" t="s">
        <v>5420</v>
      </c>
      <c r="AR688" s="36" t="s">
        <v>5420</v>
      </c>
      <c r="AS688" s="36" t="s">
        <v>5420</v>
      </c>
      <c r="AT688" s="36" t="s">
        <v>5420</v>
      </c>
      <c r="AU688" s="36" t="s">
        <v>5420</v>
      </c>
      <c r="AV688" s="36" t="s">
        <v>5420</v>
      </c>
      <c r="AW688" s="45"/>
      <c r="AX688" s="45" t="s">
        <v>5420</v>
      </c>
      <c r="AY688" s="45" t="s">
        <v>5420</v>
      </c>
      <c r="AZ688" s="45" t="s">
        <v>5420</v>
      </c>
      <c r="BA688" s="36" t="s">
        <v>5420</v>
      </c>
    </row>
    <row r="689" spans="1:53" s="58" customFormat="1" ht="15.6" hidden="1" x14ac:dyDescent="0.3">
      <c r="A689" s="27" t="s">
        <v>2492</v>
      </c>
      <c r="B689" s="28" t="s">
        <v>2493</v>
      </c>
      <c r="C689" s="29" t="str">
        <f>_xlfn.XLOOKUP(B689,'[1]daily break down'!$D:$D,'[1]daily break down'!$E:$E,"")</f>
        <v>Douala</v>
      </c>
      <c r="D689" s="27" t="s">
        <v>11</v>
      </c>
      <c r="E689" s="27" t="s">
        <v>12</v>
      </c>
      <c r="F689" s="29" t="s">
        <v>31</v>
      </c>
      <c r="G689" s="27" t="s">
        <v>32</v>
      </c>
      <c r="H689" s="30" t="str">
        <f>_xlfn.XLOOKUP(B689,[2]CALCULATION!$B:$B,[2]CALCULATION!$H:$H,"")</f>
        <v>ZTE</v>
      </c>
      <c r="I689" s="25">
        <v>0</v>
      </c>
      <c r="J689" s="25">
        <v>0</v>
      </c>
      <c r="K689" s="25">
        <v>0</v>
      </c>
      <c r="L689" s="25">
        <v>0</v>
      </c>
      <c r="M689" s="25">
        <v>3.6937517300025968</v>
      </c>
      <c r="N689" s="25">
        <v>0</v>
      </c>
      <c r="O689" s="25">
        <v>0</v>
      </c>
      <c r="P689" s="25" t="s">
        <v>6366</v>
      </c>
      <c r="Q689" s="31" t="s">
        <v>5364</v>
      </c>
      <c r="R689" s="31"/>
      <c r="S689" s="32" t="str" cm="1">
        <f t="array" ref="S689">IFERROR(_xlfn.IFS(
U689="MPR ISSUE","PDH",
U689="BSS Hardware Issue","BSS",
U689="Sites strategiques, MLL, Pylone, etc.","ENVTECH",
U689="AKTIVCO DEFAUT GE &amp; POWER Cabinet","AKTIVCO",
U689="AKTIVCO Coupure ENEO &amp; Baisse de tension","AKTIVCO GRID ONLY",
U689="Coupure ENEO &amp; Baisse de tension","IHS GRID ONLY",
U689="Defaut GE &amp; POWER Cabinet","IHS",
U689="Sharing","Partners",
U689="Sites strategiques &amp; DataCenter","SST &amp; DC",
U689="Exclu","Exclu",
U689="SAT","SAT",
U689="SPARE-ISSUE","SPARE-ISSUE",
U689="Fiber CAmtel","TRANS_FO_CAMTEL",
U689="Fiber AOF","Fiber AOF",
U689="Projet OCM (HUAWEI)","TRAVAUX-HUAWEI",
U689="Projet OCM (NOKIA)","TRAVAUX-NOKIA",
U689="ACCESS-ISSUE","ACCESS-ISSUE",
U689="Projet OCM (ZTE, NOKIA, autres projets)","TRAVAUX OCM",
U689="No root CAuse","No root cause",
U689="ODU HS","PDH",
U689="IP &amp; VLAN","PDH",
U689="Warehouse HUAWEI","SPARE-ISSUE",
U689="SPARE-HS","SPARE-ISSUE",
U689="Power Telco","BSS"
),"")</f>
        <v/>
      </c>
      <c r="T689" s="32" t="str" cm="1">
        <f t="array" ref="T689">IFERROR(_xlfn.IFS(
U689="MPR ISSUE","TX ISSUE",
U689="BSS Hardware Issue","RAN ISSUE",
U689="Sites strategiques, MLL, Pylone, etc.","ENVTECH",
U689="AKTIVCO DEFAUT GE &amp; POWER Cabinet","POWER ISSUE",
U689="AKTIVCO Coupure ENEO &amp; Baisse de tension","POWER ISSUE",
U689="Coupure ENEO &amp; Baisse de tension","POWER ISSUE",
U689="Defaut GE &amp; POWER Cabinet","POWER ISSUE",
U689="Sharing","POWER ISSUE",
U689="Sites strategiques &amp; DataCenter","POWER ISSUE",
U689="Exclu","Exclu",
U689="SAT","TX ISSUE",
U689="SPARE-ISSUE","SPARE-ISSUE",
U689="Fiber CAmtel","TX ISSUE",
U689="Fiber AOF","TX ISSUE",
U689="Projet OCM (HUAWEI)","TRAVAUX-HUAWEI",
U689="Projet OCM (NOKIA)","TRAVAUX -NOKIA",
U689="ACCESS-ISSUE","ACCESS-ISSUE",
U689="Projet OCM (ZTE, NOKIA, autres projets)","TRAVAUX OCM",
U689="No root CAuse","No root cause",
U689="ODU HS","TX ISSUE",
U689="IP &amp; VLAN","TX ISSUE",
U689="Warehouse HUAWEI","SPARE-ISSUE",
U689="SPARE-HS","SPARE-ISSUE",
U689="Power Telco","RAN ISSUE"
),"")</f>
        <v/>
      </c>
      <c r="U689" s="33"/>
      <c r="V689" s="32" t="str" cm="1">
        <f t="array" ref="V689">IFERROR(_xlfn.IFS(
U689="MPR ISSUE","ACTIVE",
U689="BSS Hardware Issue","ACTIVE",
U689="Sites strategiques, MLL, Pylone, etc.","PASSIVE",
U689="AKTIVCO DEFAUT GE &amp; POWER Cabinet","PASSIVE",
U689="AKTIVCO Coupure ENEO &amp; Baisse de tension","PASSIVE",
U689="Coupure ENEO &amp; Baisse de tension","PASSIVE",
U689="Defaut GE &amp; POWER Cabinet","PASSIVE",
U689="Sharing","PASSIVE",
U689="Sites strategiques &amp; DataCenter","PASSIVE",
U689="Exclu","Exclu",
U689="SAT","ACTIVE",
U689="SPARE-ISSUE","SPARE-ISSUE",
U689="Fiber CAmtel","ACTIVE",
U689="Fiber AOF","ACTIVE",
U689="Projet OCM (HUAWEI)","PLANNED WORKS",
U689="Projet OCM (NOKIA)","PLANNED WORKS",
U689="ACCESS-ISSUE","ACCESS-ISSUE",
U689="Projet OCM (ZTE, NOKIA, autres projets)","PLANNED WORKS",
U689="No root CAuse","No root cause",
U689="ODU HS","ACTIVE",
U689="IP &amp; VLAN","ACTIVE",
U689="Warehouse HUAWEI","SPARE-ISSUE",
U689="SPARE-HS","SPARE-ISSUE",
U689="Power Telco","ACTIVE"
),"")</f>
        <v/>
      </c>
      <c r="W689" s="51"/>
      <c r="X689" s="51"/>
      <c r="Y689" s="51"/>
      <c r="Z689" s="51"/>
      <c r="AA689" s="51"/>
      <c r="AB689" s="34" t="s">
        <v>6782</v>
      </c>
      <c r="AC689" s="34" t="str">
        <f>_xlfn.XLOOKUP(B689,[4]ALL!$B:$B,[4]ALL!$N:$N,"")</f>
        <v>No Power issue</v>
      </c>
      <c r="AD689" s="34"/>
      <c r="AE689" s="34"/>
      <c r="AF689" s="36" t="s">
        <v>5420</v>
      </c>
      <c r="AG689" s="29"/>
      <c r="AH689" s="35"/>
      <c r="AI689" s="29"/>
      <c r="AJ689" s="29" t="s">
        <v>5420</v>
      </c>
      <c r="AK689" s="36" t="s">
        <v>5420</v>
      </c>
      <c r="AL689" s="36" t="s">
        <v>5420</v>
      </c>
      <c r="AM689" s="36" t="s">
        <v>5420</v>
      </c>
      <c r="AN689" s="36" t="s">
        <v>5420</v>
      </c>
      <c r="AO689" s="36" t="s">
        <v>5420</v>
      </c>
      <c r="AP689" s="36" t="s">
        <v>5420</v>
      </c>
      <c r="AQ689" s="36" t="s">
        <v>5420</v>
      </c>
      <c r="AR689" s="36" t="s">
        <v>5420</v>
      </c>
      <c r="AS689" s="36" t="s">
        <v>5420</v>
      </c>
      <c r="AT689" s="36" t="s">
        <v>5420</v>
      </c>
      <c r="AU689" s="36" t="s">
        <v>5420</v>
      </c>
      <c r="AV689" s="36" t="s">
        <v>5420</v>
      </c>
      <c r="AW689" s="45"/>
      <c r="AX689" s="45" t="s">
        <v>5420</v>
      </c>
      <c r="AY689" s="45" t="s">
        <v>5420</v>
      </c>
      <c r="AZ689" s="45" t="s">
        <v>5420</v>
      </c>
      <c r="BA689" s="36" t="s">
        <v>5420</v>
      </c>
    </row>
    <row r="690" spans="1:53" s="58" customFormat="1" ht="18.45" hidden="1" customHeight="1" x14ac:dyDescent="0.3">
      <c r="A690" s="27" t="s">
        <v>1880</v>
      </c>
      <c r="B690" s="28" t="s">
        <v>1881</v>
      </c>
      <c r="C690" s="29" t="str">
        <f>_xlfn.XLOOKUP(B690,'[1]daily break down'!$D:$D,'[1]daily break down'!$E:$E,"")</f>
        <v>Yaounde</v>
      </c>
      <c r="D690" s="27" t="s">
        <v>11</v>
      </c>
      <c r="E690" s="27" t="s">
        <v>12</v>
      </c>
      <c r="F690" s="29" t="s">
        <v>37</v>
      </c>
      <c r="G690" s="27" t="s">
        <v>38</v>
      </c>
      <c r="H690" s="30" t="str">
        <f>_xlfn.XLOOKUP(B690,[2]CALCULATION!$B:$B,[2]CALCULATION!$H:$H,"")</f>
        <v>ZTE</v>
      </c>
      <c r="I690" s="25">
        <v>7.6313981559955835</v>
      </c>
      <c r="J690" s="25">
        <v>14.174160966575633</v>
      </c>
      <c r="K690" s="25">
        <v>0</v>
      </c>
      <c r="L690" s="25">
        <v>1.8903577859391116</v>
      </c>
      <c r="M690" s="25">
        <v>3.6071089195366888</v>
      </c>
      <c r="N690" s="25">
        <v>6.1574181084543946</v>
      </c>
      <c r="O690" s="25">
        <v>0</v>
      </c>
      <c r="P690" s="25" t="s">
        <v>6366</v>
      </c>
      <c r="Q690" s="31" t="s">
        <v>5364</v>
      </c>
      <c r="R690" s="31"/>
      <c r="S690" s="32" t="str" cm="1">
        <f t="array" ref="S690">IFERROR(_xlfn.IFS(
U690="MPR ISSUE","PDH",
U690="BSS Hardware Issue","BSS",
U690="Sites strategiques, MLL, Pylone, etc.","ENVTECH",
U690="AKTIVCO DEFAUT GE &amp; POWER Cabinet","AKTIVCO",
U690="AKTIVCO Coupure ENEO &amp; Baisse de tension","AKTIVCO GRID ONLY",
U690="Coupure ENEO &amp; Baisse de tension","IHS GRID ONLY",
U690="Defaut GE &amp; POWER Cabinet","IHS",
U690="Sharing","Partners",
U690="Sites strategiques &amp; DataCenter","SST &amp; DC",
U690="Exclu","Exclu",
U690="SAT","SAT",
U690="SPARE-ISSUE","SPARE-ISSUE",
U690="Fiber CAmtel","TRANS_FO_CAMTEL",
U690="Fiber AOF","Fiber AOF",
U690="Projet OCM (HUAWEI)","TRAVAUX-HUAWEI",
U690="Projet OCM (NOKIA)","TRAVAUX-NOKIA",
U690="ACCESS-ISSUE","ACCESS-ISSUE",
U690="Projet OCM (ZTE, NOKIA, autres projets)","TRAVAUX OCM",
U690="No root CAuse","No root cause",
U690="ODU HS","PDH",
U690="IP &amp; VLAN","PDH",
U690="Warehouse HUAWEI","SPARE-ISSUE",
U690="SPARE-HS","SPARE-ISSUE",
U690="Power Telco","BSS"
),"")</f>
        <v/>
      </c>
      <c r="T690" s="32" t="str" cm="1">
        <f t="array" ref="T690">IFERROR(_xlfn.IFS(
U690="MPR ISSUE","TX ISSUE",
U690="BSS Hardware Issue","RAN ISSUE",
U690="Sites strategiques, MLL, Pylone, etc.","ENVTECH",
U690="AKTIVCO DEFAUT GE &amp; POWER Cabinet","POWER ISSUE",
U690="AKTIVCO Coupure ENEO &amp; Baisse de tension","POWER ISSUE",
U690="Coupure ENEO &amp; Baisse de tension","POWER ISSUE",
U690="Defaut GE &amp; POWER Cabinet","POWER ISSUE",
U690="Sharing","POWER ISSUE",
U690="Sites strategiques &amp; DataCenter","POWER ISSUE",
U690="Exclu","Exclu",
U690="SAT","TX ISSUE",
U690="SPARE-ISSUE","SPARE-ISSUE",
U690="Fiber CAmtel","TX ISSUE",
U690="Fiber AOF","TX ISSUE",
U690="Projet OCM (HUAWEI)","TRAVAUX-HUAWEI",
U690="Projet OCM (NOKIA)","TRAVAUX -NOKIA",
U690="ACCESS-ISSUE","ACCESS-ISSUE",
U690="Projet OCM (ZTE, NOKIA, autres projets)","TRAVAUX OCM",
U690="No root CAuse","No root cause",
U690="ODU HS","TX ISSUE",
U690="IP &amp; VLAN","TX ISSUE",
U690="Warehouse HUAWEI","SPARE-ISSUE",
U690="SPARE-HS","SPARE-ISSUE",
U690="Power Telco","RAN ISSUE"
),"")</f>
        <v/>
      </c>
      <c r="U690" s="33"/>
      <c r="V690" s="32" t="str" cm="1">
        <f t="array" ref="V690">IFERROR(_xlfn.IFS(
U690="MPR ISSUE","ACTIVE",
U690="BSS Hardware Issue","ACTIVE",
U690="Sites strategiques, MLL, Pylone, etc.","PASSIVE",
U690="AKTIVCO DEFAUT GE &amp; POWER Cabinet","PASSIVE",
U690="AKTIVCO Coupure ENEO &amp; Baisse de tension","PASSIVE",
U690="Coupure ENEO &amp; Baisse de tension","PASSIVE",
U690="Defaut GE &amp; POWER Cabinet","PASSIVE",
U690="Sharing","PASSIVE",
U690="Sites strategiques &amp; DataCenter","PASSIVE",
U690="Exclu","Exclu",
U690="SAT","ACTIVE",
U690="SPARE-ISSUE","SPARE-ISSUE",
U690="Fiber CAmtel","ACTIVE",
U690="Fiber AOF","ACTIVE",
U690="Projet OCM (HUAWEI)","PLANNED WORKS",
U690="Projet OCM (NOKIA)","PLANNED WORKS",
U690="ACCESS-ISSUE","ACCESS-ISSUE",
U690="Projet OCM (ZTE, NOKIA, autres projets)","PLANNED WORKS",
U690="No root CAuse","No root cause",
U690="ODU HS","ACTIVE",
U690="IP &amp; VLAN","ACTIVE",
U690="Warehouse HUAWEI","SPARE-ISSUE",
U690="SPARE-HS","SPARE-ISSUE",
U690="Power Telco","ACTIVE"
),"")</f>
        <v/>
      </c>
      <c r="W690" s="51"/>
      <c r="X690" s="51"/>
      <c r="Y690" s="51"/>
      <c r="Z690" s="51"/>
      <c r="AA690" s="51"/>
      <c r="AB690" s="34" t="s">
        <v>6848</v>
      </c>
      <c r="AC690" s="34" t="str">
        <f>_xlfn.XLOOKUP(B690,[4]ALL!$B:$B,[4]ALL!$N:$N,"")</f>
        <v>Power issue NUR to be checked</v>
      </c>
      <c r="AD690" s="34"/>
      <c r="AE690" s="34"/>
      <c r="AF690" s="36" t="s">
        <v>5420</v>
      </c>
      <c r="AG690" s="29"/>
      <c r="AH690" s="35"/>
      <c r="AI690" s="29"/>
      <c r="AJ690" s="29" t="s">
        <v>5420</v>
      </c>
      <c r="AK690" s="36" t="s">
        <v>5420</v>
      </c>
      <c r="AL690" s="36" t="s">
        <v>5420</v>
      </c>
      <c r="AM690" s="36" t="s">
        <v>5420</v>
      </c>
      <c r="AN690" s="36" t="s">
        <v>5420</v>
      </c>
      <c r="AO690" s="36" t="s">
        <v>5420</v>
      </c>
      <c r="AP690" s="36" t="s">
        <v>5420</v>
      </c>
      <c r="AQ690" s="36" t="s">
        <v>5420</v>
      </c>
      <c r="AR690" s="36" t="s">
        <v>5420</v>
      </c>
      <c r="AS690" s="36" t="s">
        <v>5420</v>
      </c>
      <c r="AT690" s="36" t="s">
        <v>5420</v>
      </c>
      <c r="AU690" s="36" t="s">
        <v>5420</v>
      </c>
      <c r="AV690" s="36" t="s">
        <v>5420</v>
      </c>
      <c r="AW690" s="45"/>
      <c r="AX690" s="45" t="s">
        <v>5420</v>
      </c>
      <c r="AY690" s="45" t="s">
        <v>5420</v>
      </c>
      <c r="AZ690" s="45" t="s">
        <v>5420</v>
      </c>
      <c r="BA690" s="36" t="s">
        <v>5420</v>
      </c>
    </row>
    <row r="691" spans="1:53" s="58" customFormat="1" ht="15.6" hidden="1" x14ac:dyDescent="0.3">
      <c r="A691" s="27" t="s">
        <v>2474</v>
      </c>
      <c r="B691" s="28" t="s">
        <v>2475</v>
      </c>
      <c r="C691" s="29" t="str">
        <f>_xlfn.XLOOKUP(B691,'[1]daily break down'!$D:$D,'[1]daily break down'!$E:$E,"")</f>
        <v>Yaounde</v>
      </c>
      <c r="D691" s="27" t="s">
        <v>11</v>
      </c>
      <c r="E691" s="27" t="s">
        <v>12</v>
      </c>
      <c r="F691" s="29" t="s">
        <v>37</v>
      </c>
      <c r="G691" s="27" t="s">
        <v>38</v>
      </c>
      <c r="H691" s="30" t="str">
        <f>_xlfn.XLOOKUP(B691,[2]CALCULATION!$B:$B,[2]CALCULATION!$H:$H,"")</f>
        <v>ZTE</v>
      </c>
      <c r="I691" s="25">
        <v>5.3483654507423681</v>
      </c>
      <c r="J691" s="25">
        <v>1.5304637405723776</v>
      </c>
      <c r="K691" s="25">
        <v>0</v>
      </c>
      <c r="L691" s="25">
        <v>0</v>
      </c>
      <c r="M691" s="25">
        <v>3.605503762488123</v>
      </c>
      <c r="N691" s="25">
        <v>20.041313175414405</v>
      </c>
      <c r="O691" s="25">
        <v>0</v>
      </c>
      <c r="P691" s="25" t="s">
        <v>6366</v>
      </c>
      <c r="Q691" s="31" t="s">
        <v>5364</v>
      </c>
      <c r="R691" s="31"/>
      <c r="S691" s="32" t="str" cm="1">
        <f t="array" ref="S691">IFERROR(_xlfn.IFS(
U691="MPR ISSUE","PDH",
U691="BSS Hardware Issue","BSS",
U691="Sites strategiques, MLL, Pylone, etc.","ENVTECH",
U691="AKTIVCO DEFAUT GE &amp; POWER Cabinet","AKTIVCO",
U691="AKTIVCO Coupure ENEO &amp; Baisse de tension","AKTIVCO GRID ONLY",
U691="Coupure ENEO &amp; Baisse de tension","IHS GRID ONLY",
U691="Defaut GE &amp; POWER Cabinet","IHS",
U691="Sharing","Partners",
U691="Sites strategiques &amp; DataCenter","SST &amp; DC",
U691="Exclu","Exclu",
U691="SAT","SAT",
U691="SPARE-ISSUE","SPARE-ISSUE",
U691="Fiber CAmtel","TRANS_FO_CAMTEL",
U691="Fiber AOF","Fiber AOF",
U691="Projet OCM (HUAWEI)","TRAVAUX-HUAWEI",
U691="Projet OCM (NOKIA)","TRAVAUX-NOKIA",
U691="ACCESS-ISSUE","ACCESS-ISSUE",
U691="Projet OCM (ZTE, NOKIA, autres projets)","TRAVAUX OCM",
U691="No root CAuse","No root cause",
U691="ODU HS","PDH",
U691="IP &amp; VLAN","PDH",
U691="Warehouse HUAWEI","SPARE-ISSUE",
U691="SPARE-HS","SPARE-ISSUE",
U691="Power Telco","BSS"
),"")</f>
        <v/>
      </c>
      <c r="T691" s="32" t="str" cm="1">
        <f t="array" ref="T691">IFERROR(_xlfn.IFS(
U691="MPR ISSUE","TX ISSUE",
U691="BSS Hardware Issue","RAN ISSUE",
U691="Sites strategiques, MLL, Pylone, etc.","ENVTECH",
U691="AKTIVCO DEFAUT GE &amp; POWER Cabinet","POWER ISSUE",
U691="AKTIVCO Coupure ENEO &amp; Baisse de tension","POWER ISSUE",
U691="Coupure ENEO &amp; Baisse de tension","POWER ISSUE",
U691="Defaut GE &amp; POWER Cabinet","POWER ISSUE",
U691="Sharing","POWER ISSUE",
U691="Sites strategiques &amp; DataCenter","POWER ISSUE",
U691="Exclu","Exclu",
U691="SAT","TX ISSUE",
U691="SPARE-ISSUE","SPARE-ISSUE",
U691="Fiber CAmtel","TX ISSUE",
U691="Fiber AOF","TX ISSUE",
U691="Projet OCM (HUAWEI)","TRAVAUX-HUAWEI",
U691="Projet OCM (NOKIA)","TRAVAUX -NOKIA",
U691="ACCESS-ISSUE","ACCESS-ISSUE",
U691="Projet OCM (ZTE, NOKIA, autres projets)","TRAVAUX OCM",
U691="No root CAuse","No root cause",
U691="ODU HS","TX ISSUE",
U691="IP &amp; VLAN","TX ISSUE",
U691="Warehouse HUAWEI","SPARE-ISSUE",
U691="SPARE-HS","SPARE-ISSUE",
U691="Power Telco","RAN ISSUE"
),"")</f>
        <v/>
      </c>
      <c r="U691" s="33"/>
      <c r="V691" s="32" t="str" cm="1">
        <f t="array" ref="V691">IFERROR(_xlfn.IFS(
U691="MPR ISSUE","ACTIVE",
U691="BSS Hardware Issue","ACTIVE",
U691="Sites strategiques, MLL, Pylone, etc.","PASSIVE",
U691="AKTIVCO DEFAUT GE &amp; POWER Cabinet","PASSIVE",
U691="AKTIVCO Coupure ENEO &amp; Baisse de tension","PASSIVE",
U691="Coupure ENEO &amp; Baisse de tension","PASSIVE",
U691="Defaut GE &amp; POWER Cabinet","PASSIVE",
U691="Sharing","PASSIVE",
U691="Sites strategiques &amp; DataCenter","PASSIVE",
U691="Exclu","Exclu",
U691="SAT","ACTIVE",
U691="SPARE-ISSUE","SPARE-ISSUE",
U691="Fiber CAmtel","ACTIVE",
U691="Fiber AOF","ACTIVE",
U691="Projet OCM (HUAWEI)","PLANNED WORKS",
U691="Projet OCM (NOKIA)","PLANNED WORKS",
U691="ACCESS-ISSUE","ACCESS-ISSUE",
U691="Projet OCM (ZTE, NOKIA, autres projets)","PLANNED WORKS",
U691="No root CAuse","No root cause",
U691="ODU HS","ACTIVE",
U691="IP &amp; VLAN","ACTIVE",
U691="Warehouse HUAWEI","SPARE-ISSUE",
U691="SPARE-HS","SPARE-ISSUE",
U691="Power Telco","ACTIVE"
),"")</f>
        <v/>
      </c>
      <c r="W691" s="51"/>
      <c r="X691" s="51"/>
      <c r="Y691" s="51"/>
      <c r="Z691" s="51"/>
      <c r="AA691" s="51"/>
      <c r="AB691" s="34" t="s">
        <v>6782</v>
      </c>
      <c r="AC691" s="34" t="str">
        <f>_xlfn.XLOOKUP(B691,[4]ALL!$B:$B,[4]ALL!$N:$N,"")</f>
        <v>No Power issue</v>
      </c>
      <c r="AD691" s="34"/>
      <c r="AE691" s="34"/>
      <c r="AF691" s="36" t="s">
        <v>5420</v>
      </c>
      <c r="AG691" s="29"/>
      <c r="AH691" s="35"/>
      <c r="AI691" s="29"/>
      <c r="AJ691" s="29" t="s">
        <v>5420</v>
      </c>
      <c r="AK691" s="36" t="s">
        <v>5420</v>
      </c>
      <c r="AL691" s="36" t="s">
        <v>5420</v>
      </c>
      <c r="AM691" s="36" t="s">
        <v>5420</v>
      </c>
      <c r="AN691" s="36" t="s">
        <v>5420</v>
      </c>
      <c r="AO691" s="36" t="s">
        <v>5420</v>
      </c>
      <c r="AP691" s="36" t="s">
        <v>5420</v>
      </c>
      <c r="AQ691" s="36" t="s">
        <v>5420</v>
      </c>
      <c r="AR691" s="36" t="s">
        <v>5420</v>
      </c>
      <c r="AS691" s="36" t="s">
        <v>5420</v>
      </c>
      <c r="AT691" s="36" t="s">
        <v>5420</v>
      </c>
      <c r="AU691" s="36" t="s">
        <v>5420</v>
      </c>
      <c r="AV691" s="36" t="s">
        <v>5420</v>
      </c>
      <c r="AW691" s="45"/>
      <c r="AX691" s="45" t="s">
        <v>5420</v>
      </c>
      <c r="AY691" s="45" t="s">
        <v>5420</v>
      </c>
      <c r="AZ691" s="45" t="s">
        <v>5420</v>
      </c>
      <c r="BA691" s="36" t="s">
        <v>5420</v>
      </c>
    </row>
    <row r="692" spans="1:53" s="58" customFormat="1" ht="15.6" hidden="1" x14ac:dyDescent="0.3">
      <c r="A692" s="27" t="s">
        <v>2033</v>
      </c>
      <c r="B692" s="28" t="s">
        <v>2034</v>
      </c>
      <c r="C692" s="29" t="str">
        <f>_xlfn.XLOOKUP(B692,'[1]daily break down'!$D:$D,'[1]daily break down'!$E:$E,"")</f>
        <v>Douala</v>
      </c>
      <c r="D692" s="27" t="s">
        <v>11</v>
      </c>
      <c r="E692" s="27" t="s">
        <v>12</v>
      </c>
      <c r="F692" s="29" t="s">
        <v>31</v>
      </c>
      <c r="G692" s="27" t="s">
        <v>32</v>
      </c>
      <c r="H692" s="30" t="str">
        <f>_xlfn.XLOOKUP(B692,[2]CALCULATION!$B:$B,[2]CALCULATION!$H:$H,"")</f>
        <v>ZTE</v>
      </c>
      <c r="I692" s="25">
        <v>0</v>
      </c>
      <c r="J692" s="25">
        <v>0</v>
      </c>
      <c r="K692" s="25">
        <v>0</v>
      </c>
      <c r="L692" s="25">
        <v>1.9743431697357278E-2</v>
      </c>
      <c r="M692" s="25">
        <v>3.521268687595061</v>
      </c>
      <c r="N692" s="25">
        <v>0</v>
      </c>
      <c r="O692" s="25">
        <v>0</v>
      </c>
      <c r="P692" s="25" t="s">
        <v>6366</v>
      </c>
      <c r="Q692" s="31" t="s">
        <v>5364</v>
      </c>
      <c r="R692" s="31"/>
      <c r="S692" s="32" t="str" cm="1">
        <f t="array" ref="S692">IFERROR(_xlfn.IFS(
U692="MPR ISSUE","PDH",
U692="BSS Hardware Issue","BSS",
U692="Sites strategiques, MLL, Pylone, etc.","ENVTECH",
U692="AKTIVCO DEFAUT GE &amp; POWER Cabinet","AKTIVCO",
U692="AKTIVCO Coupure ENEO &amp; Baisse de tension","AKTIVCO GRID ONLY",
U692="Coupure ENEO &amp; Baisse de tension","IHS GRID ONLY",
U692="Defaut GE &amp; POWER Cabinet","IHS",
U692="Sharing","Partners",
U692="Sites strategiques &amp; DataCenter","SST &amp; DC",
U692="Exclu","Exclu",
U692="SAT","SAT",
U692="SPARE-ISSUE","SPARE-ISSUE",
U692="Fiber CAmtel","TRANS_FO_CAMTEL",
U692="Fiber AOF","Fiber AOF",
U692="Projet OCM (HUAWEI)","TRAVAUX-HUAWEI",
U692="Projet OCM (NOKIA)","TRAVAUX-NOKIA",
U692="ACCESS-ISSUE","ACCESS-ISSUE",
U692="Projet OCM (ZTE, NOKIA, autres projets)","TRAVAUX OCM",
U692="No root CAuse","No root cause",
U692="ODU HS","PDH",
U692="IP &amp; VLAN","PDH",
U692="Warehouse HUAWEI","SPARE-ISSUE",
U692="SPARE-HS","SPARE-ISSUE",
U692="Power Telco","BSS"
),"")</f>
        <v/>
      </c>
      <c r="T692" s="32" t="str" cm="1">
        <f t="array" ref="T692">IFERROR(_xlfn.IFS(
U692="MPR ISSUE","TX ISSUE",
U692="BSS Hardware Issue","RAN ISSUE",
U692="Sites strategiques, MLL, Pylone, etc.","ENVTECH",
U692="AKTIVCO DEFAUT GE &amp; POWER Cabinet","POWER ISSUE",
U692="AKTIVCO Coupure ENEO &amp; Baisse de tension","POWER ISSUE",
U692="Coupure ENEO &amp; Baisse de tension","POWER ISSUE",
U692="Defaut GE &amp; POWER Cabinet","POWER ISSUE",
U692="Sharing","POWER ISSUE",
U692="Sites strategiques &amp; DataCenter","POWER ISSUE",
U692="Exclu","Exclu",
U692="SAT","TX ISSUE",
U692="SPARE-ISSUE","SPARE-ISSUE",
U692="Fiber CAmtel","TX ISSUE",
U692="Fiber AOF","TX ISSUE",
U692="Projet OCM (HUAWEI)","TRAVAUX-HUAWEI",
U692="Projet OCM (NOKIA)","TRAVAUX -NOKIA",
U692="ACCESS-ISSUE","ACCESS-ISSUE",
U692="Projet OCM (ZTE, NOKIA, autres projets)","TRAVAUX OCM",
U692="No root CAuse","No root cause",
U692="ODU HS","TX ISSUE",
U692="IP &amp; VLAN","TX ISSUE",
U692="Warehouse HUAWEI","SPARE-ISSUE",
U692="SPARE-HS","SPARE-ISSUE",
U692="Power Telco","RAN ISSUE"
),"")</f>
        <v/>
      </c>
      <c r="U692" s="33"/>
      <c r="V692" s="32" t="str" cm="1">
        <f t="array" ref="V692">IFERROR(_xlfn.IFS(
U692="MPR ISSUE","ACTIVE",
U692="BSS Hardware Issue","ACTIVE",
U692="Sites strategiques, MLL, Pylone, etc.","PASSIVE",
U692="AKTIVCO DEFAUT GE &amp; POWER Cabinet","PASSIVE",
U692="AKTIVCO Coupure ENEO &amp; Baisse de tension","PASSIVE",
U692="Coupure ENEO &amp; Baisse de tension","PASSIVE",
U692="Defaut GE &amp; POWER Cabinet","PASSIVE",
U692="Sharing","PASSIVE",
U692="Sites strategiques &amp; DataCenter","PASSIVE",
U692="Exclu","Exclu",
U692="SAT","ACTIVE",
U692="SPARE-ISSUE","SPARE-ISSUE",
U692="Fiber CAmtel","ACTIVE",
U692="Fiber AOF","ACTIVE",
U692="Projet OCM (HUAWEI)","PLANNED WORKS",
U692="Projet OCM (NOKIA)","PLANNED WORKS",
U692="ACCESS-ISSUE","ACCESS-ISSUE",
U692="Projet OCM (ZTE, NOKIA, autres projets)","PLANNED WORKS",
U692="No root CAuse","No root cause",
U692="ODU HS","ACTIVE",
U692="IP &amp; VLAN","ACTIVE",
U692="Warehouse HUAWEI","SPARE-ISSUE",
U692="SPARE-HS","SPARE-ISSUE",
U692="Power Telco","ACTIVE"
),"")</f>
        <v/>
      </c>
      <c r="W692" s="51"/>
      <c r="X692" s="51"/>
      <c r="Y692" s="51"/>
      <c r="Z692" s="51"/>
      <c r="AA692" s="51"/>
      <c r="AB692" s="34" t="s">
        <v>6748</v>
      </c>
      <c r="AC692" s="34" t="str">
        <f>_xlfn.XLOOKUP(B692,[4]ALL!$B:$B,[4]ALL!$N:$N,"")</f>
        <v>Not IHS Site</v>
      </c>
      <c r="AD692" s="34"/>
      <c r="AE692" s="34"/>
      <c r="AF692" s="36" t="s">
        <v>5420</v>
      </c>
      <c r="AG692" s="29"/>
      <c r="AH692" s="35"/>
      <c r="AI692" s="29"/>
      <c r="AJ692" s="29" t="s">
        <v>5420</v>
      </c>
      <c r="AK692" s="36" t="s">
        <v>5420</v>
      </c>
      <c r="AL692" s="36" t="s">
        <v>5420</v>
      </c>
      <c r="AM692" s="36" t="s">
        <v>5420</v>
      </c>
      <c r="AN692" s="36" t="s">
        <v>5420</v>
      </c>
      <c r="AO692" s="36" t="s">
        <v>5420</v>
      </c>
      <c r="AP692" s="36" t="s">
        <v>5420</v>
      </c>
      <c r="AQ692" s="36" t="s">
        <v>5420</v>
      </c>
      <c r="AR692" s="36" t="s">
        <v>5420</v>
      </c>
      <c r="AS692" s="36" t="s">
        <v>5420</v>
      </c>
      <c r="AT692" s="36" t="s">
        <v>5420</v>
      </c>
      <c r="AU692" s="36" t="s">
        <v>5420</v>
      </c>
      <c r="AV692" s="36" t="s">
        <v>5420</v>
      </c>
      <c r="AW692" s="45"/>
      <c r="AX692" s="45" t="s">
        <v>5420</v>
      </c>
      <c r="AY692" s="45" t="s">
        <v>5420</v>
      </c>
      <c r="AZ692" s="45" t="s">
        <v>5420</v>
      </c>
      <c r="BA692" s="36" t="s">
        <v>5420</v>
      </c>
    </row>
    <row r="693" spans="1:53" s="58" customFormat="1" ht="15.6" hidden="1" x14ac:dyDescent="0.3">
      <c r="A693" s="27" t="s">
        <v>202</v>
      </c>
      <c r="B693" s="27" t="s">
        <v>203</v>
      </c>
      <c r="C693" s="29" t="str">
        <f>_xlfn.XLOOKUP(B693,'[1]daily break down'!$D:$D,'[1]daily break down'!$E:$E,"")</f>
        <v>Yaounde</v>
      </c>
      <c r="D693" s="27" t="s">
        <v>21</v>
      </c>
      <c r="E693" s="27" t="s">
        <v>30</v>
      </c>
      <c r="F693" s="29" t="s">
        <v>37</v>
      </c>
      <c r="G693" s="27" t="s">
        <v>38</v>
      </c>
      <c r="H693" s="30" t="str">
        <f>_xlfn.XLOOKUP(B693,[2]CALCULATION!$B:$B,[2]CALCULATION!$H:$H,"")</f>
        <v>ZTE</v>
      </c>
      <c r="I693" s="25">
        <v>0</v>
      </c>
      <c r="J693" s="25">
        <v>2.6645607006189075E-2</v>
      </c>
      <c r="K693" s="25">
        <v>5.8320706097883873E-3</v>
      </c>
      <c r="L693" s="25">
        <v>0.44865923015241171</v>
      </c>
      <c r="M693" s="25">
        <v>3.4645709736240589</v>
      </c>
      <c r="N693" s="25">
        <v>3.1806008566544821</v>
      </c>
      <c r="O693" s="25">
        <v>0</v>
      </c>
      <c r="P693" s="25" t="s">
        <v>6366</v>
      </c>
      <c r="Q693" s="31" t="s">
        <v>5364</v>
      </c>
      <c r="R693" s="31"/>
      <c r="S693" s="32" t="str" cm="1">
        <f t="array" ref="S693">IFERROR(_xlfn.IFS(
U693="MPR ISSUE","PDH",
U693="BSS Hardware Issue","BSS",
U693="Sites strategiques, MLL, Pylone, etc.","ENVTECH",
U693="AKTIVCO DEFAUT GE &amp; POWER Cabinet","AKTIVCO",
U693="AKTIVCO Coupure ENEO &amp; Baisse de tension","AKTIVCO GRID ONLY",
U693="Coupure ENEO &amp; Baisse de tension","IHS GRID ONLY",
U693="Defaut GE &amp; POWER Cabinet","IHS",
U693="Sharing","Partners",
U693="Sites strategiques &amp; DataCenter","SST &amp; DC",
U693="Exclu","Exclu",
U693="SAT","SAT",
U693="SPARE-ISSUE","SPARE-ISSUE",
U693="Fiber CAmtel","TRANS_FO_CAMTEL",
U693="Fiber AOF","Fiber AOF",
U693="Projet OCM (HUAWEI)","TRAVAUX-HUAWEI",
U693="Projet OCM (NOKIA)","TRAVAUX-NOKIA",
U693="ACCESS-ISSUE","ACCESS-ISSUE",
U693="Projet OCM (ZTE, NOKIA, autres projets)","TRAVAUX OCM",
U693="No root CAuse","No root cause",
U693="ODU HS","PDH",
U693="IP &amp; VLAN","PDH",
U693="Warehouse HUAWEI","SPARE-ISSUE",
U693="SPARE-HS","SPARE-ISSUE",
U693="Power Telco","BSS"
),"")</f>
        <v/>
      </c>
      <c r="T693" s="32" t="str" cm="1">
        <f t="array" ref="T693">IFERROR(_xlfn.IFS(
U693="MPR ISSUE","TX ISSUE",
U693="BSS Hardware Issue","RAN ISSUE",
U693="Sites strategiques, MLL, Pylone, etc.","ENVTECH",
U693="AKTIVCO DEFAUT GE &amp; POWER Cabinet","POWER ISSUE",
U693="AKTIVCO Coupure ENEO &amp; Baisse de tension","POWER ISSUE",
U693="Coupure ENEO &amp; Baisse de tension","POWER ISSUE",
U693="Defaut GE &amp; POWER Cabinet","POWER ISSUE",
U693="Sharing","POWER ISSUE",
U693="Sites strategiques &amp; DataCenter","POWER ISSUE",
U693="Exclu","Exclu",
U693="SAT","TX ISSUE",
U693="SPARE-ISSUE","SPARE-ISSUE",
U693="Fiber CAmtel","TX ISSUE",
U693="Fiber AOF","TX ISSUE",
U693="Projet OCM (HUAWEI)","TRAVAUX-HUAWEI",
U693="Projet OCM (NOKIA)","TRAVAUX -NOKIA",
U693="ACCESS-ISSUE","ACCESS-ISSUE",
U693="Projet OCM (ZTE, NOKIA, autres projets)","TRAVAUX OCM",
U693="No root CAuse","No root cause",
U693="ODU HS","TX ISSUE",
U693="IP &amp; VLAN","TX ISSUE",
U693="Warehouse HUAWEI","SPARE-ISSUE",
U693="SPARE-HS","SPARE-ISSUE",
U693="Power Telco","RAN ISSUE"
),"")</f>
        <v/>
      </c>
      <c r="U693" s="33"/>
      <c r="V693" s="32" t="str" cm="1">
        <f t="array" ref="V693">IFERROR(_xlfn.IFS(
U693="MPR ISSUE","ACTIVE",
U693="BSS Hardware Issue","ACTIVE",
U693="Sites strategiques, MLL, Pylone, etc.","PASSIVE",
U693="AKTIVCO DEFAUT GE &amp; POWER Cabinet","PASSIVE",
U693="AKTIVCO Coupure ENEO &amp; Baisse de tension","PASSIVE",
U693="Coupure ENEO &amp; Baisse de tension","PASSIVE",
U693="Defaut GE &amp; POWER Cabinet","PASSIVE",
U693="Sharing","PASSIVE",
U693="Sites strategiques &amp; DataCenter","PASSIVE",
U693="Exclu","Exclu",
U693="SAT","ACTIVE",
U693="SPARE-ISSUE","SPARE-ISSUE",
U693="Fiber CAmtel","ACTIVE",
U693="Fiber AOF","ACTIVE",
U693="Projet OCM (HUAWEI)","PLANNED WORKS",
U693="Projet OCM (NOKIA)","PLANNED WORKS",
U693="ACCESS-ISSUE","ACCESS-ISSUE",
U693="Projet OCM (ZTE, NOKIA, autres projets)","PLANNED WORKS",
U693="No root CAuse","No root cause",
U693="ODU HS","ACTIVE",
U693="IP &amp; VLAN","ACTIVE",
U693="Warehouse HUAWEI","SPARE-ISSUE",
U693="SPARE-HS","SPARE-ISSUE",
U693="Power Telco","ACTIVE"
),"")</f>
        <v/>
      </c>
      <c r="W693" s="51"/>
      <c r="X693" s="51"/>
      <c r="Y693" s="51"/>
      <c r="Z693" s="51"/>
      <c r="AA693" s="51"/>
      <c r="AB693" s="34" t="s">
        <v>5420</v>
      </c>
      <c r="AC693" s="34" t="str">
        <f>_xlfn.XLOOKUP(B693,[4]ALL!$B:$B,[4]ALL!$N:$N,"")</f>
        <v/>
      </c>
      <c r="AD693" s="34"/>
      <c r="AE693" s="34"/>
      <c r="AF693" s="36" t="s">
        <v>5420</v>
      </c>
      <c r="AG693" s="29"/>
      <c r="AH693" s="35"/>
      <c r="AI693" s="29"/>
      <c r="AJ693" s="29" t="s">
        <v>5420</v>
      </c>
      <c r="AK693" s="36" t="s">
        <v>5420</v>
      </c>
      <c r="AL693" s="36" t="s">
        <v>5420</v>
      </c>
      <c r="AM693" s="36" t="s">
        <v>5420</v>
      </c>
      <c r="AN693" s="36" t="s">
        <v>5420</v>
      </c>
      <c r="AO693" s="36" t="s">
        <v>5420</v>
      </c>
      <c r="AP693" s="36" t="s">
        <v>5420</v>
      </c>
      <c r="AQ693" s="36" t="s">
        <v>5420</v>
      </c>
      <c r="AR693" s="36" t="s">
        <v>5420</v>
      </c>
      <c r="AS693" s="36" t="s">
        <v>5420</v>
      </c>
      <c r="AT693" s="36" t="s">
        <v>5420</v>
      </c>
      <c r="AU693" s="36" t="s">
        <v>5420</v>
      </c>
      <c r="AV693" s="36" t="s">
        <v>5420</v>
      </c>
      <c r="AW693" s="45"/>
      <c r="AX693" s="45" t="s">
        <v>5420</v>
      </c>
      <c r="AY693" s="45" t="s">
        <v>5420</v>
      </c>
      <c r="AZ693" s="45" t="s">
        <v>5420</v>
      </c>
      <c r="BA693" s="36" t="s">
        <v>5420</v>
      </c>
    </row>
    <row r="694" spans="1:53" s="58" customFormat="1" ht="15.6" hidden="1" x14ac:dyDescent="0.3">
      <c r="A694" s="27" t="s">
        <v>541</v>
      </c>
      <c r="B694" s="28" t="s">
        <v>542</v>
      </c>
      <c r="C694" s="29" t="str">
        <f>_xlfn.XLOOKUP(B694,'[1]daily break down'!$D:$D,'[1]daily break down'!$E:$E,"")</f>
        <v>SUD-OUEST</v>
      </c>
      <c r="D694" s="27" t="s">
        <v>11</v>
      </c>
      <c r="E694" s="27" t="s">
        <v>12</v>
      </c>
      <c r="F694" s="29" t="s">
        <v>13</v>
      </c>
      <c r="G694" s="27" t="s">
        <v>14</v>
      </c>
      <c r="H694" s="37" t="str">
        <f>_xlfn.XLOOKUP(B694,[2]CALCULATION!$B:$B,[2]CALCULATION!$H:$H,"")</f>
        <v>Huawei</v>
      </c>
      <c r="I694" s="25">
        <v>0</v>
      </c>
      <c r="J694" s="25">
        <v>0</v>
      </c>
      <c r="K694" s="25">
        <v>0.30025354347336008</v>
      </c>
      <c r="L694" s="25">
        <v>3.8103753071200477</v>
      </c>
      <c r="M694" s="25">
        <v>3.4496073429157645</v>
      </c>
      <c r="N694" s="25">
        <v>1.4009454018314484</v>
      </c>
      <c r="O694" s="25">
        <v>0</v>
      </c>
      <c r="P694" s="25" t="s">
        <v>6366</v>
      </c>
      <c r="Q694" s="31" t="s">
        <v>5364</v>
      </c>
      <c r="R694" s="31"/>
      <c r="S694" s="32" t="str" cm="1">
        <f t="array" ref="S694">IFERROR(_xlfn.IFS(
U694="MPR ISSUE","PDH",
U694="BSS Hardware Issue","BSS",
U694="Sites strategiques, MLL, Pylone, etc.","ENVTECH",
U694="AKTIVCO DEFAUT GE &amp; POWER Cabinet","AKTIVCO",
U694="AKTIVCO Coupure ENEO &amp; Baisse de tension","AKTIVCO GRID ONLY",
U694="Coupure ENEO &amp; Baisse de tension","IHS GRID ONLY",
U694="Defaut GE &amp; POWER Cabinet","IHS",
U694="Sharing","Partners",
U694="Sites strategiques &amp; DataCenter","SST &amp; DC",
U694="Exclu","Exclu",
U694="SAT","SAT",
U694="SPARE-ISSUE","SPARE-ISSUE",
U694="Fiber CAmtel","TRANS_FO_CAMTEL",
U694="Fiber AOF","Fiber AOF",
U694="Projet OCM (HUAWEI)","TRAVAUX-HUAWEI",
U694="Projet OCM (NOKIA)","TRAVAUX-NOKIA",
U694="ACCESS-ISSUE","ACCESS-ISSUE",
U694="Projet OCM (ZTE, NOKIA, autres projets)","TRAVAUX OCM",
U694="No root CAuse","No root cause",
U694="ODU HS","PDH",
U694="IP &amp; VLAN","PDH",
U694="Warehouse HUAWEI","SPARE-ISSUE",
U694="SPARE-HS","SPARE-ISSUE",
U694="Power Telco","BSS"
),"")</f>
        <v/>
      </c>
      <c r="T694" s="32" t="str" cm="1">
        <f t="array" ref="T694">IFERROR(_xlfn.IFS(
U694="MPR ISSUE","TX ISSUE",
U694="BSS Hardware Issue","RAN ISSUE",
U694="Sites strategiques, MLL, Pylone, etc.","ENVTECH",
U694="AKTIVCO DEFAUT GE &amp; POWER Cabinet","POWER ISSUE",
U694="AKTIVCO Coupure ENEO &amp; Baisse de tension","POWER ISSUE",
U694="Coupure ENEO &amp; Baisse de tension","POWER ISSUE",
U694="Defaut GE &amp; POWER Cabinet","POWER ISSUE",
U694="Sharing","POWER ISSUE",
U694="Sites strategiques &amp; DataCenter","POWER ISSUE",
U694="Exclu","Exclu",
U694="SAT","TX ISSUE",
U694="SPARE-ISSUE","SPARE-ISSUE",
U694="Fiber CAmtel","TX ISSUE",
U694="Fiber AOF","TX ISSUE",
U694="Projet OCM (HUAWEI)","TRAVAUX-HUAWEI",
U694="Projet OCM (NOKIA)","TRAVAUX -NOKIA",
U694="ACCESS-ISSUE","ACCESS-ISSUE",
U694="Projet OCM (ZTE, NOKIA, autres projets)","TRAVAUX OCM",
U694="No root CAuse","No root cause",
U694="ODU HS","TX ISSUE",
U694="IP &amp; VLAN","TX ISSUE",
U694="Warehouse HUAWEI","SPARE-ISSUE",
U694="SPARE-HS","SPARE-ISSUE",
U694="Power Telco","RAN ISSUE"
),"")</f>
        <v/>
      </c>
      <c r="U694" s="33"/>
      <c r="V694" s="32" t="str" cm="1">
        <f t="array" ref="V694">IFERROR(_xlfn.IFS(
U694="MPR ISSUE","ACTIVE",
U694="BSS Hardware Issue","ACTIVE",
U694="Sites strategiques, MLL, Pylone, etc.","PASSIVE",
U694="AKTIVCO DEFAUT GE &amp; POWER Cabinet","PASSIVE",
U694="AKTIVCO Coupure ENEO &amp; Baisse de tension","PASSIVE",
U694="Coupure ENEO &amp; Baisse de tension","PASSIVE",
U694="Defaut GE &amp; POWER Cabinet","PASSIVE",
U694="Sharing","PASSIVE",
U694="Sites strategiques &amp; DataCenter","PASSIVE",
U694="Exclu","Exclu",
U694="SAT","ACTIVE",
U694="SPARE-ISSUE","SPARE-ISSUE",
U694="Fiber CAmtel","ACTIVE",
U694="Fiber AOF","ACTIVE",
U694="Projet OCM (HUAWEI)","PLANNED WORKS",
U694="Projet OCM (NOKIA)","PLANNED WORKS",
U694="ACCESS-ISSUE","ACCESS-ISSUE",
U694="Projet OCM (ZTE, NOKIA, autres projets)","PLANNED WORKS",
U694="No root CAuse","No root cause",
U694="ODU HS","ACTIVE",
U694="IP &amp; VLAN","ACTIVE",
U694="Warehouse HUAWEI","SPARE-ISSUE",
U694="SPARE-HS","SPARE-ISSUE",
U694="Power Telco","ACTIVE"
),"")</f>
        <v/>
      </c>
      <c r="W694" s="51"/>
      <c r="X694" s="51"/>
      <c r="Y694" s="51"/>
      <c r="Z694" s="51"/>
      <c r="AA694" s="51"/>
      <c r="AB694" s="34" t="s">
        <v>6782</v>
      </c>
      <c r="AC694" s="34" t="str">
        <f>_xlfn.XLOOKUP(B694,[4]ALL!$B:$B,[4]ALL!$N:$N,"")</f>
        <v>No Power issue</v>
      </c>
      <c r="AD694" s="34"/>
      <c r="AE694" s="34"/>
      <c r="AF694" s="36" t="s">
        <v>5420</v>
      </c>
      <c r="AG694" s="29"/>
      <c r="AH694" s="35"/>
      <c r="AI694" s="29"/>
      <c r="AJ694" s="29" t="s">
        <v>5420</v>
      </c>
      <c r="AK694" s="36" t="s">
        <v>5420</v>
      </c>
      <c r="AL694" s="36" t="s">
        <v>5420</v>
      </c>
      <c r="AM694" s="36" t="s">
        <v>5420</v>
      </c>
      <c r="AN694" s="36" t="s">
        <v>5420</v>
      </c>
      <c r="AO694" s="36" t="s">
        <v>5420</v>
      </c>
      <c r="AP694" s="36" t="s">
        <v>5420</v>
      </c>
      <c r="AQ694" s="36" t="s">
        <v>5420</v>
      </c>
      <c r="AR694" s="36" t="s">
        <v>5420</v>
      </c>
      <c r="AS694" s="36" t="s">
        <v>5420</v>
      </c>
      <c r="AT694" s="36" t="s">
        <v>5420</v>
      </c>
      <c r="AU694" s="36" t="s">
        <v>5420</v>
      </c>
      <c r="AV694" s="36" t="s">
        <v>5420</v>
      </c>
      <c r="AW694" s="45"/>
      <c r="AX694" s="45" t="s">
        <v>5420</v>
      </c>
      <c r="AY694" s="45" t="s">
        <v>5420</v>
      </c>
      <c r="AZ694" s="45" t="s">
        <v>5420</v>
      </c>
      <c r="BA694" s="36" t="s">
        <v>5420</v>
      </c>
    </row>
    <row r="695" spans="1:53" s="58" customFormat="1" ht="15.6" hidden="1" x14ac:dyDescent="0.3">
      <c r="A695" s="27" t="s">
        <v>2534</v>
      </c>
      <c r="B695" s="28" t="s">
        <v>2535</v>
      </c>
      <c r="C695" s="29" t="str">
        <f>_xlfn.XLOOKUP(B695,'[1]daily break down'!$D:$D,'[1]daily break down'!$E:$E,"")</f>
        <v>Douala</v>
      </c>
      <c r="D695" s="27" t="s">
        <v>11</v>
      </c>
      <c r="E695" s="27" t="s">
        <v>12</v>
      </c>
      <c r="F695" s="29" t="s">
        <v>31</v>
      </c>
      <c r="G695" s="27" t="s">
        <v>32</v>
      </c>
      <c r="H695" s="30" t="str">
        <f>_xlfn.XLOOKUP(B695,[2]CALCULATION!$B:$B,[2]CALCULATION!$H:$H,"")</f>
        <v>ZTE</v>
      </c>
      <c r="I695" s="25">
        <v>4.7833680047256112E-2</v>
      </c>
      <c r="J695" s="25">
        <v>0.68549123512911303</v>
      </c>
      <c r="K695" s="25">
        <v>0</v>
      </c>
      <c r="L695" s="25">
        <v>0</v>
      </c>
      <c r="M695" s="25">
        <v>3.4248522542112192</v>
      </c>
      <c r="N695" s="25">
        <v>0.34776619211090148</v>
      </c>
      <c r="O695" s="25">
        <v>0</v>
      </c>
      <c r="P695" s="25" t="s">
        <v>6366</v>
      </c>
      <c r="Q695" s="31" t="s">
        <v>5364</v>
      </c>
      <c r="R695" s="31"/>
      <c r="S695" s="32" t="str" cm="1">
        <f t="array" ref="S695">IFERROR(_xlfn.IFS(
U695="MPR ISSUE","PDH",
U695="BSS Hardware Issue","BSS",
U695="Sites strategiques, MLL, Pylone, etc.","ENVTECH",
U695="AKTIVCO DEFAUT GE &amp; POWER Cabinet","AKTIVCO",
U695="AKTIVCO Coupure ENEO &amp; Baisse de tension","AKTIVCO GRID ONLY",
U695="Coupure ENEO &amp; Baisse de tension","IHS GRID ONLY",
U695="Defaut GE &amp; POWER Cabinet","IHS",
U695="Sharing","Partners",
U695="Sites strategiques &amp; DataCenter","SST &amp; DC",
U695="Exclu","Exclu",
U695="SAT","SAT",
U695="SPARE-ISSUE","SPARE-ISSUE",
U695="Fiber CAmtel","TRANS_FO_CAMTEL",
U695="Fiber AOF","Fiber AOF",
U695="Projet OCM (HUAWEI)","TRAVAUX-HUAWEI",
U695="Projet OCM (NOKIA)","TRAVAUX-NOKIA",
U695="ACCESS-ISSUE","ACCESS-ISSUE",
U695="Projet OCM (ZTE, NOKIA, autres projets)","TRAVAUX OCM",
U695="No root CAuse","No root cause",
U695="ODU HS","PDH",
U695="IP &amp; VLAN","PDH",
U695="Warehouse HUAWEI","SPARE-ISSUE",
U695="SPARE-HS","SPARE-ISSUE",
U695="Power Telco","BSS"
),"")</f>
        <v/>
      </c>
      <c r="T695" s="32" t="str" cm="1">
        <f t="array" ref="T695">IFERROR(_xlfn.IFS(
U695="MPR ISSUE","TX ISSUE",
U695="BSS Hardware Issue","RAN ISSUE",
U695="Sites strategiques, MLL, Pylone, etc.","ENVTECH",
U695="AKTIVCO DEFAUT GE &amp; POWER Cabinet","POWER ISSUE",
U695="AKTIVCO Coupure ENEO &amp; Baisse de tension","POWER ISSUE",
U695="Coupure ENEO &amp; Baisse de tension","POWER ISSUE",
U695="Defaut GE &amp; POWER Cabinet","POWER ISSUE",
U695="Sharing","POWER ISSUE",
U695="Sites strategiques &amp; DataCenter","POWER ISSUE",
U695="Exclu","Exclu",
U695="SAT","TX ISSUE",
U695="SPARE-ISSUE","SPARE-ISSUE",
U695="Fiber CAmtel","TX ISSUE",
U695="Fiber AOF","TX ISSUE",
U695="Projet OCM (HUAWEI)","TRAVAUX-HUAWEI",
U695="Projet OCM (NOKIA)","TRAVAUX -NOKIA",
U695="ACCESS-ISSUE","ACCESS-ISSUE",
U695="Projet OCM (ZTE, NOKIA, autres projets)","TRAVAUX OCM",
U695="No root CAuse","No root cause",
U695="ODU HS","TX ISSUE",
U695="IP &amp; VLAN","TX ISSUE",
U695="Warehouse HUAWEI","SPARE-ISSUE",
U695="SPARE-HS","SPARE-ISSUE",
U695="Power Telco","RAN ISSUE"
),"")</f>
        <v/>
      </c>
      <c r="U695" s="33"/>
      <c r="V695" s="32" t="str" cm="1">
        <f t="array" ref="V695">IFERROR(_xlfn.IFS(
U695="MPR ISSUE","ACTIVE",
U695="BSS Hardware Issue","ACTIVE",
U695="Sites strategiques, MLL, Pylone, etc.","PASSIVE",
U695="AKTIVCO DEFAUT GE &amp; POWER Cabinet","PASSIVE",
U695="AKTIVCO Coupure ENEO &amp; Baisse de tension","PASSIVE",
U695="Coupure ENEO &amp; Baisse de tension","PASSIVE",
U695="Defaut GE &amp; POWER Cabinet","PASSIVE",
U695="Sharing","PASSIVE",
U695="Sites strategiques &amp; DataCenter","PASSIVE",
U695="Exclu","Exclu",
U695="SAT","ACTIVE",
U695="SPARE-ISSUE","SPARE-ISSUE",
U695="Fiber CAmtel","ACTIVE",
U695="Fiber AOF","ACTIVE",
U695="Projet OCM (HUAWEI)","PLANNED WORKS",
U695="Projet OCM (NOKIA)","PLANNED WORKS",
U695="ACCESS-ISSUE","ACCESS-ISSUE",
U695="Projet OCM (ZTE, NOKIA, autres projets)","PLANNED WORKS",
U695="No root CAuse","No root cause",
U695="ODU HS","ACTIVE",
U695="IP &amp; VLAN","ACTIVE",
U695="Warehouse HUAWEI","SPARE-ISSUE",
U695="SPARE-HS","SPARE-ISSUE",
U695="Power Telco","ACTIVE"
),"")</f>
        <v/>
      </c>
      <c r="W695" s="51"/>
      <c r="X695" s="51"/>
      <c r="Y695" s="51"/>
      <c r="Z695" s="51"/>
      <c r="AA695" s="51"/>
      <c r="AB695" s="34" t="s">
        <v>6848</v>
      </c>
      <c r="AC695" s="34" t="str">
        <f>_xlfn.XLOOKUP(B695,[4]ALL!$B:$B,[4]ALL!$N:$N,"")</f>
        <v>Power issue NUR to be checked</v>
      </c>
      <c r="AD695" s="34"/>
      <c r="AE695" s="34"/>
      <c r="AF695" s="36" t="s">
        <v>5420</v>
      </c>
      <c r="AG695" s="29"/>
      <c r="AH695" s="35"/>
      <c r="AI695" s="29"/>
      <c r="AJ695" s="29" t="s">
        <v>5420</v>
      </c>
      <c r="AK695" s="36" t="s">
        <v>5420</v>
      </c>
      <c r="AL695" s="36" t="s">
        <v>5420</v>
      </c>
      <c r="AM695" s="36" t="s">
        <v>5420</v>
      </c>
      <c r="AN695" s="36" t="s">
        <v>5420</v>
      </c>
      <c r="AO695" s="36" t="s">
        <v>5420</v>
      </c>
      <c r="AP695" s="36" t="s">
        <v>5420</v>
      </c>
      <c r="AQ695" s="36" t="s">
        <v>5420</v>
      </c>
      <c r="AR695" s="36" t="s">
        <v>5420</v>
      </c>
      <c r="AS695" s="36" t="s">
        <v>5420</v>
      </c>
      <c r="AT695" s="36" t="s">
        <v>5420</v>
      </c>
      <c r="AU695" s="36" t="s">
        <v>5420</v>
      </c>
      <c r="AV695" s="36" t="s">
        <v>5420</v>
      </c>
      <c r="AW695" s="45"/>
      <c r="AX695" s="45" t="s">
        <v>5420</v>
      </c>
      <c r="AY695" s="45" t="s">
        <v>5420</v>
      </c>
      <c r="AZ695" s="45" t="s">
        <v>5420</v>
      </c>
      <c r="BA695" s="36" t="s">
        <v>5420</v>
      </c>
    </row>
    <row r="696" spans="1:53" s="58" customFormat="1" ht="15.6" hidden="1" x14ac:dyDescent="0.3">
      <c r="A696" s="27" t="s">
        <v>2395</v>
      </c>
      <c r="B696" s="27" t="s">
        <v>2396</v>
      </c>
      <c r="C696" s="29" t="str">
        <f>_xlfn.XLOOKUP(B696,'[1]daily break down'!$D:$D,'[1]daily break down'!$E:$E,"")</f>
        <v>LITTORAL</v>
      </c>
      <c r="D696" s="27" t="s">
        <v>11</v>
      </c>
      <c r="E696" s="27" t="s">
        <v>83</v>
      </c>
      <c r="F696" s="29" t="s">
        <v>31</v>
      </c>
      <c r="G696" s="27" t="s">
        <v>484</v>
      </c>
      <c r="H696" s="30" t="str">
        <f>_xlfn.XLOOKUP(B696,[2]CALCULATION!$B:$B,[2]CALCULATION!$H:$H,"")</f>
        <v>ZTE</v>
      </c>
      <c r="I696" s="25">
        <v>50.851375298559219</v>
      </c>
      <c r="J696" s="25">
        <v>50.851375298559219</v>
      </c>
      <c r="K696" s="25">
        <v>50.851375298559219</v>
      </c>
      <c r="L696" s="25">
        <v>32.277550202178446</v>
      </c>
      <c r="M696" s="25">
        <v>3.3850443594067916</v>
      </c>
      <c r="N696" s="25">
        <v>0</v>
      </c>
      <c r="O696" s="25">
        <v>0</v>
      </c>
      <c r="P696" s="25" t="s">
        <v>6366</v>
      </c>
      <c r="Q696" s="31" t="str">
        <f>_xlfn.XLOOKUP(B696,'[1]daily break down'!$D:$D,'[1]daily break down'!$O:$O,"")</f>
        <v>EXCLU</v>
      </c>
      <c r="R696" s="31" t="s">
        <v>5417</v>
      </c>
      <c r="S696" s="32" t="str" cm="1">
        <f t="array" ref="S696">IFERROR(_xlfn.IFS(
U696="MPR ISSUE","PDH",
U696="BSS Hardware Issue","BSS",
U696="Sites strategiques, MLL, Pylone, etc.","ENVTECH",
U696="AKTIVCO DEFAUT GE &amp; POWER Cabinet","AKTIVCO",
U696="AKTIVCO Coupure ENEO &amp; Baisse de tension","AKTIVCO GRID ONLY",
U696="Coupure ENEO &amp; Baisse de tension","IHS GRID ONLY",
U696="Defaut GE &amp; POWER Cabinet","IHS",
U696="Sharing","Partners",
U696="Sites strategiques &amp; DataCenter","SST &amp; DC",
U696="Exclu","Exclu",
U696="SAT","SAT",
U696="SPARE-ISSUE","SPARE-ISSUE",
U696="Fiber CAmtel","TRANS_FO_CAMTEL",
U696="Fiber AOF","Fiber AOF",
U696="Projet OCM (HUAWEI)","TRAVAUX-HUAWEI",
U696="Projet OCM (NOKIA)","TRAVAUX-NOKIA",
U696="ACCESS-ISSUE","ACCESS-ISSUE",
U696="Projet OCM (ZTE, NOKIA, autres projets)","TRAVAUX OCM",
U696="No root CAuse","No root cause",
U696="ODU HS","PDH",
U696="IP &amp; VLAN","PDH",
U696="Warehouse HUAWEI","SPARE-ISSUE",
U696="SPARE-HS","SPARE-ISSUE",
U696="Power Telco","BSS"
),"")</f>
        <v/>
      </c>
      <c r="T696" s="32" t="str" cm="1">
        <f t="array" ref="T696">IFERROR(_xlfn.IFS(
U696="MPR ISSUE","TX ISSUE",
U696="BSS Hardware Issue","RAN ISSUE",
U696="Sites strategiques, MLL, Pylone, etc.","ENVTECH",
U696="AKTIVCO DEFAUT GE &amp; POWER Cabinet","POWER ISSUE",
U696="AKTIVCO Coupure ENEO &amp; Baisse de tension","POWER ISSUE",
U696="Coupure ENEO &amp; Baisse de tension","POWER ISSUE",
U696="Defaut GE &amp; POWER Cabinet","POWER ISSUE",
U696="Sharing","POWER ISSUE",
U696="Sites strategiques &amp; DataCenter","POWER ISSUE",
U696="Exclu","Exclu",
U696="SAT","TX ISSUE",
U696="SPARE-ISSUE","SPARE-ISSUE",
U696="Fiber CAmtel","TX ISSUE",
U696="Fiber AOF","TX ISSUE",
U696="Projet OCM (HUAWEI)","TRAVAUX-HUAWEI",
U696="Projet OCM (NOKIA)","TRAVAUX -NOKIA",
U696="ACCESS-ISSUE","ACCESS-ISSUE",
U696="Projet OCM (ZTE, NOKIA, autres projets)","TRAVAUX OCM",
U696="No root CAuse","No root cause",
U696="ODU HS","TX ISSUE",
U696="IP &amp; VLAN","TX ISSUE",
U696="Warehouse HUAWEI","SPARE-ISSUE",
U696="SPARE-HS","SPARE-ISSUE",
U696="Power Telco","RAN ISSUE"
),"")</f>
        <v/>
      </c>
      <c r="U696" s="33"/>
      <c r="V696" s="32" t="str" cm="1">
        <f t="array" ref="V696">IFERROR(_xlfn.IFS(
U696="MPR ISSUE","ACTIVE",
U696="BSS Hardware Issue","ACTIVE",
U696="Sites strategiques, MLL, Pylone, etc.","PASSIVE",
U696="AKTIVCO DEFAUT GE &amp; POWER Cabinet","PASSIVE",
U696="AKTIVCO Coupure ENEO &amp; Baisse de tension","PASSIVE",
U696="Coupure ENEO &amp; Baisse de tension","PASSIVE",
U696="Defaut GE &amp; POWER Cabinet","PASSIVE",
U696="Sharing","PASSIVE",
U696="Sites strategiques &amp; DataCenter","PASSIVE",
U696="Exclu","Exclu",
U696="SAT","ACTIVE",
U696="SPARE-ISSUE","SPARE-ISSUE",
U696="Fiber CAmtel","ACTIVE",
U696="Fiber AOF","ACTIVE",
U696="Projet OCM (HUAWEI)","PLANNED WORKS",
U696="Projet OCM (NOKIA)","PLANNED WORKS",
U696="ACCESS-ISSUE","ACCESS-ISSUE",
U696="Projet OCM (ZTE, NOKIA, autres projets)","PLANNED WORKS",
U696="No root CAuse","No root cause",
U696="ODU HS","ACTIVE",
U696="IP &amp; VLAN","ACTIVE",
U696="Warehouse HUAWEI","SPARE-ISSUE",
U696="SPARE-HS","SPARE-ISSUE",
U696="Power Telco","ACTIVE"
),"")</f>
        <v/>
      </c>
      <c r="W696" s="51"/>
      <c r="X696" s="51"/>
      <c r="Y696" s="51"/>
      <c r="Z696" s="51"/>
      <c r="AA696" s="51"/>
      <c r="AB696" s="34" t="s">
        <v>6782</v>
      </c>
      <c r="AC696" s="34" t="str">
        <f>_xlfn.XLOOKUP(B696,[4]ALL!$B:$B,[4]ALL!$N:$N,"")</f>
        <v>No Power issue</v>
      </c>
      <c r="AD696" s="34"/>
      <c r="AE696" s="34"/>
      <c r="AF696" s="36" t="s">
        <v>5420</v>
      </c>
      <c r="AG696" s="29"/>
      <c r="AH696" s="35"/>
      <c r="AI696" s="29"/>
      <c r="AJ696" s="29" t="s">
        <v>5420</v>
      </c>
      <c r="AK696" s="36" t="s">
        <v>5420</v>
      </c>
      <c r="AL696" s="36" t="s">
        <v>5420</v>
      </c>
      <c r="AM696" s="36" t="s">
        <v>5420</v>
      </c>
      <c r="AN696" s="36" t="s">
        <v>5420</v>
      </c>
      <c r="AO696" s="36" t="s">
        <v>5420</v>
      </c>
      <c r="AP696" s="36" t="s">
        <v>5420</v>
      </c>
      <c r="AQ696" s="36" t="s">
        <v>5420</v>
      </c>
      <c r="AR696" s="36" t="s">
        <v>5420</v>
      </c>
      <c r="AS696" s="36" t="s">
        <v>5420</v>
      </c>
      <c r="AT696" s="36" t="s">
        <v>5420</v>
      </c>
      <c r="AU696" s="36" t="s">
        <v>5420</v>
      </c>
      <c r="AV696" s="36" t="s">
        <v>5420</v>
      </c>
      <c r="AW696" s="45"/>
      <c r="AX696" s="45" t="s">
        <v>5420</v>
      </c>
      <c r="AY696" s="45" t="s">
        <v>5420</v>
      </c>
      <c r="AZ696" s="45" t="s">
        <v>5420</v>
      </c>
      <c r="BA696" s="36" t="s">
        <v>5420</v>
      </c>
    </row>
    <row r="697" spans="1:53" s="58" customFormat="1" ht="15.6" hidden="1" x14ac:dyDescent="0.3">
      <c r="A697" s="27" t="s">
        <v>3274</v>
      </c>
      <c r="B697" s="28" t="s">
        <v>3275</v>
      </c>
      <c r="C697" s="29" t="str">
        <f>_xlfn.XLOOKUP(B697,'[1]daily break down'!$D:$D,'[1]daily break down'!$E:$E,"")</f>
        <v>LITTORAL</v>
      </c>
      <c r="D697" s="27" t="s">
        <v>11</v>
      </c>
      <c r="E697" s="27" t="s">
        <v>12</v>
      </c>
      <c r="F697" s="29" t="s">
        <v>31</v>
      </c>
      <c r="G697" s="27" t="s">
        <v>354</v>
      </c>
      <c r="H697" s="30" t="str">
        <f>_xlfn.XLOOKUP(B697,[2]CALCULATION!$B:$B,[2]CALCULATION!$H:$H,"")</f>
        <v>ZTE</v>
      </c>
      <c r="I697" s="25">
        <v>0</v>
      </c>
      <c r="J697" s="25">
        <v>0</v>
      </c>
      <c r="K697" s="25">
        <v>0</v>
      </c>
      <c r="L697" s="25">
        <v>0</v>
      </c>
      <c r="M697" s="25">
        <v>3.3426860484029746</v>
      </c>
      <c r="N697" s="25">
        <v>1.909691010835165</v>
      </c>
      <c r="O697" s="25">
        <v>0</v>
      </c>
      <c r="P697" s="25" t="s">
        <v>6366</v>
      </c>
      <c r="Q697" s="31" t="s">
        <v>5364</v>
      </c>
      <c r="R697" s="31"/>
      <c r="S697" s="32" t="str" cm="1">
        <f t="array" ref="S697">IFERROR(_xlfn.IFS(
U697="MPR ISSUE","PDH",
U697="BSS Hardware Issue","BSS",
U697="Sites strategiques, MLL, Pylone, etc.","ENVTECH",
U697="AKTIVCO DEFAUT GE &amp; POWER Cabinet","AKTIVCO",
U697="AKTIVCO Coupure ENEO &amp; Baisse de tension","AKTIVCO GRID ONLY",
U697="Coupure ENEO &amp; Baisse de tension","IHS GRID ONLY",
U697="Defaut GE &amp; POWER Cabinet","IHS",
U697="Sharing","Partners",
U697="Sites strategiques &amp; DataCenter","SST &amp; DC",
U697="Exclu","Exclu",
U697="SAT","SAT",
U697="SPARE-ISSUE","SPARE-ISSUE",
U697="Fiber CAmtel","TRANS_FO_CAMTEL",
U697="Fiber AOF","Fiber AOF",
U697="Projet OCM (HUAWEI)","TRAVAUX-HUAWEI",
U697="Projet OCM (NOKIA)","TRAVAUX-NOKIA",
U697="ACCESS-ISSUE","ACCESS-ISSUE",
U697="Projet OCM (ZTE, NOKIA, autres projets)","TRAVAUX OCM",
U697="No root CAuse","No root cause",
U697="ODU HS","PDH",
U697="IP &amp; VLAN","PDH",
U697="Warehouse HUAWEI","SPARE-ISSUE",
U697="SPARE-HS","SPARE-ISSUE",
U697="Power Telco","BSS"
),"")</f>
        <v/>
      </c>
      <c r="T697" s="32" t="str" cm="1">
        <f t="array" ref="T697">IFERROR(_xlfn.IFS(
U697="MPR ISSUE","TX ISSUE",
U697="BSS Hardware Issue","RAN ISSUE",
U697="Sites strategiques, MLL, Pylone, etc.","ENVTECH",
U697="AKTIVCO DEFAUT GE &amp; POWER Cabinet","POWER ISSUE",
U697="AKTIVCO Coupure ENEO &amp; Baisse de tension","POWER ISSUE",
U697="Coupure ENEO &amp; Baisse de tension","POWER ISSUE",
U697="Defaut GE &amp; POWER Cabinet","POWER ISSUE",
U697="Sharing","POWER ISSUE",
U697="Sites strategiques &amp; DataCenter","POWER ISSUE",
U697="Exclu","Exclu",
U697="SAT","TX ISSUE",
U697="SPARE-ISSUE","SPARE-ISSUE",
U697="Fiber CAmtel","TX ISSUE",
U697="Fiber AOF","TX ISSUE",
U697="Projet OCM (HUAWEI)","TRAVAUX-HUAWEI",
U697="Projet OCM (NOKIA)","TRAVAUX -NOKIA",
U697="ACCESS-ISSUE","ACCESS-ISSUE",
U697="Projet OCM (ZTE, NOKIA, autres projets)","TRAVAUX OCM",
U697="No root CAuse","No root cause",
U697="ODU HS","TX ISSUE",
U697="IP &amp; VLAN","TX ISSUE",
U697="Warehouse HUAWEI","SPARE-ISSUE",
U697="SPARE-HS","SPARE-ISSUE",
U697="Power Telco","RAN ISSUE"
),"")</f>
        <v/>
      </c>
      <c r="U697" s="33"/>
      <c r="V697" s="32" t="str" cm="1">
        <f t="array" ref="V697">IFERROR(_xlfn.IFS(
U697="MPR ISSUE","ACTIVE",
U697="BSS Hardware Issue","ACTIVE",
U697="Sites strategiques, MLL, Pylone, etc.","PASSIVE",
U697="AKTIVCO DEFAUT GE &amp; POWER Cabinet","PASSIVE",
U697="AKTIVCO Coupure ENEO &amp; Baisse de tension","PASSIVE",
U697="Coupure ENEO &amp; Baisse de tension","PASSIVE",
U697="Defaut GE &amp; POWER Cabinet","PASSIVE",
U697="Sharing","PASSIVE",
U697="Sites strategiques &amp; DataCenter","PASSIVE",
U697="Exclu","Exclu",
U697="SAT","ACTIVE",
U697="SPARE-ISSUE","SPARE-ISSUE",
U697="Fiber CAmtel","ACTIVE",
U697="Fiber AOF","ACTIVE",
U697="Projet OCM (HUAWEI)","PLANNED WORKS",
U697="Projet OCM (NOKIA)","PLANNED WORKS",
U697="ACCESS-ISSUE","ACCESS-ISSUE",
U697="Projet OCM (ZTE, NOKIA, autres projets)","PLANNED WORKS",
U697="No root CAuse","No root cause",
U697="ODU HS","ACTIVE",
U697="IP &amp; VLAN","ACTIVE",
U697="Warehouse HUAWEI","SPARE-ISSUE",
U697="SPARE-HS","SPARE-ISSUE",
U697="Power Telco","ACTIVE"
),"")</f>
        <v/>
      </c>
      <c r="W697" s="51"/>
      <c r="X697" s="51"/>
      <c r="Y697" s="51"/>
      <c r="Z697" s="51"/>
      <c r="AA697" s="51"/>
      <c r="AB697" s="34" t="s">
        <v>6782</v>
      </c>
      <c r="AC697" s="34" t="str">
        <f>_xlfn.XLOOKUP(B697,[4]ALL!$B:$B,[4]ALL!$N:$N,"")</f>
        <v>No Power issue</v>
      </c>
      <c r="AD697" s="34"/>
      <c r="AE697" s="34"/>
      <c r="AF697" s="36" t="s">
        <v>5420</v>
      </c>
      <c r="AG697" s="29"/>
      <c r="AH697" s="35"/>
      <c r="AI697" s="29"/>
      <c r="AJ697" s="29" t="s">
        <v>5420</v>
      </c>
      <c r="AK697" s="36" t="s">
        <v>5420</v>
      </c>
      <c r="AL697" s="36" t="s">
        <v>5420</v>
      </c>
      <c r="AM697" s="36" t="s">
        <v>5420</v>
      </c>
      <c r="AN697" s="36" t="s">
        <v>5420</v>
      </c>
      <c r="AO697" s="36" t="s">
        <v>5420</v>
      </c>
      <c r="AP697" s="36" t="s">
        <v>5420</v>
      </c>
      <c r="AQ697" s="36" t="s">
        <v>5420</v>
      </c>
      <c r="AR697" s="36" t="s">
        <v>5420</v>
      </c>
      <c r="AS697" s="36" t="s">
        <v>5420</v>
      </c>
      <c r="AT697" s="36" t="s">
        <v>5420</v>
      </c>
      <c r="AU697" s="36" t="s">
        <v>5420</v>
      </c>
      <c r="AV697" s="36" t="s">
        <v>5420</v>
      </c>
      <c r="AW697" s="45"/>
      <c r="AX697" s="45" t="s">
        <v>5420</v>
      </c>
      <c r="AY697" s="45" t="s">
        <v>5420</v>
      </c>
      <c r="AZ697" s="45" t="s">
        <v>5420</v>
      </c>
      <c r="BA697" s="36" t="s">
        <v>5420</v>
      </c>
    </row>
    <row r="698" spans="1:53" s="58" customFormat="1" ht="15.6" hidden="1" x14ac:dyDescent="0.3">
      <c r="A698" s="27" t="s">
        <v>1988</v>
      </c>
      <c r="B698" s="28" t="s">
        <v>1989</v>
      </c>
      <c r="C698" s="29" t="str">
        <f>_xlfn.XLOOKUP(B698,'[1]daily break down'!$D:$D,'[1]daily break down'!$E:$E,"")</f>
        <v>EXTREME-NORD</v>
      </c>
      <c r="D698" s="27" t="s">
        <v>11</v>
      </c>
      <c r="E698" s="27" t="s">
        <v>12</v>
      </c>
      <c r="F698" s="29" t="s">
        <v>55</v>
      </c>
      <c r="G698" s="27" t="s">
        <v>560</v>
      </c>
      <c r="H698" s="37" t="str">
        <f>_xlfn.XLOOKUP(B698,[2]CALCULATION!$B:$B,[2]CALCULATION!$H:$H,"")</f>
        <v>Huawei</v>
      </c>
      <c r="I698" s="25">
        <v>0</v>
      </c>
      <c r="J698" s="25">
        <v>0</v>
      </c>
      <c r="K698" s="25">
        <v>5.2053816278718044</v>
      </c>
      <c r="L698" s="25">
        <v>4.7450404214214998</v>
      </c>
      <c r="M698" s="25">
        <v>3.2768032690985152</v>
      </c>
      <c r="N698" s="25">
        <v>3.9430147845665222</v>
      </c>
      <c r="O698" s="25">
        <v>0</v>
      </c>
      <c r="P698" s="25" t="s">
        <v>6366</v>
      </c>
      <c r="Q698" s="31" t="str">
        <f>_xlfn.XLOOKUP(B698,'[1]daily break down'!$D:$D,'[1]daily break down'!$O:$O,"")</f>
        <v>Insecurity</v>
      </c>
      <c r="R698" s="31"/>
      <c r="S698" s="32" t="str" cm="1">
        <f t="array" ref="S698">IFERROR(_xlfn.IFS(
U698="MPR ISSUE","PDH",
U698="BSS Hardware Issue","BSS",
U698="Sites strategiques, MLL, Pylone, etc.","ENVTECH",
U698="AKTIVCO DEFAUT GE &amp; POWER Cabinet","AKTIVCO",
U698="AKTIVCO Coupure ENEO &amp; Baisse de tension","AKTIVCO GRID ONLY",
U698="Coupure ENEO &amp; Baisse de tension","IHS GRID ONLY",
U698="Defaut GE &amp; POWER Cabinet","IHS",
U698="Sharing","Partners",
U698="Sites strategiques &amp; DataCenter","SST &amp; DC",
U698="Exclu","Exclu",
U698="SAT","SAT",
U698="SPARE-ISSUE","SPARE-ISSUE",
U698="Fiber CAmtel","TRANS_FO_CAMTEL",
U698="Fiber AOF","Fiber AOF",
U698="Projet OCM (HUAWEI)","TRAVAUX-HUAWEI",
U698="Projet OCM (NOKIA)","TRAVAUX-NOKIA",
U698="ACCESS-ISSUE","ACCESS-ISSUE",
U698="Projet OCM (ZTE, NOKIA, autres projets)","TRAVAUX OCM",
U698="No root CAuse","No root cause",
U698="ODU HS","PDH",
U698="IP &amp; VLAN","PDH",
U698="Warehouse HUAWEI","SPARE-ISSUE",
U698="SPARE-HS","SPARE-ISSUE",
U698="Power Telco","BSS"
),"")</f>
        <v/>
      </c>
      <c r="T698" s="32" t="str" cm="1">
        <f t="array" ref="T698">IFERROR(_xlfn.IFS(
U698="MPR ISSUE","TX ISSUE",
U698="BSS Hardware Issue","RAN ISSUE",
U698="Sites strategiques, MLL, Pylone, etc.","ENVTECH",
U698="AKTIVCO DEFAUT GE &amp; POWER Cabinet","POWER ISSUE",
U698="AKTIVCO Coupure ENEO &amp; Baisse de tension","POWER ISSUE",
U698="Coupure ENEO &amp; Baisse de tension","POWER ISSUE",
U698="Defaut GE &amp; POWER Cabinet","POWER ISSUE",
U698="Sharing","POWER ISSUE",
U698="Sites strategiques &amp; DataCenter","POWER ISSUE",
U698="Exclu","Exclu",
U698="SAT","TX ISSUE",
U698="SPARE-ISSUE","SPARE-ISSUE",
U698="Fiber CAmtel","TX ISSUE",
U698="Fiber AOF","TX ISSUE",
U698="Projet OCM (HUAWEI)","TRAVAUX-HUAWEI",
U698="Projet OCM (NOKIA)","TRAVAUX -NOKIA",
U698="ACCESS-ISSUE","ACCESS-ISSUE",
U698="Projet OCM (ZTE, NOKIA, autres projets)","TRAVAUX OCM",
U698="No root CAuse","No root cause",
U698="ODU HS","TX ISSUE",
U698="IP &amp; VLAN","TX ISSUE",
U698="Warehouse HUAWEI","SPARE-ISSUE",
U698="SPARE-HS","SPARE-ISSUE",
U698="Power Telco","RAN ISSUE"
),"")</f>
        <v/>
      </c>
      <c r="U698" s="33"/>
      <c r="V698" s="32" t="str" cm="1">
        <f t="array" ref="V698">IFERROR(_xlfn.IFS(
U698="MPR ISSUE","ACTIVE",
U698="BSS Hardware Issue","ACTIVE",
U698="Sites strategiques, MLL, Pylone, etc.","PASSIVE",
U698="AKTIVCO DEFAUT GE &amp; POWER Cabinet","PASSIVE",
U698="AKTIVCO Coupure ENEO &amp; Baisse de tension","PASSIVE",
U698="Coupure ENEO &amp; Baisse de tension","PASSIVE",
U698="Defaut GE &amp; POWER Cabinet","PASSIVE",
U698="Sharing","PASSIVE",
U698="Sites strategiques &amp; DataCenter","PASSIVE",
U698="Exclu","Exclu",
U698="SAT","ACTIVE",
U698="SPARE-ISSUE","SPARE-ISSUE",
U698="Fiber CAmtel","ACTIVE",
U698="Fiber AOF","ACTIVE",
U698="Projet OCM (HUAWEI)","PLANNED WORKS",
U698="Projet OCM (NOKIA)","PLANNED WORKS",
U698="ACCESS-ISSUE","ACCESS-ISSUE",
U698="Projet OCM (ZTE, NOKIA, autres projets)","PLANNED WORKS",
U698="No root CAuse","No root cause",
U698="ODU HS","ACTIVE",
U698="IP &amp; VLAN","ACTIVE",
U698="Warehouse HUAWEI","SPARE-ISSUE",
U698="SPARE-HS","SPARE-ISSUE",
U698="Power Telco","ACTIVE"
),"")</f>
        <v/>
      </c>
      <c r="W698" s="51"/>
      <c r="X698" s="51"/>
      <c r="Y698" s="51"/>
      <c r="Z698" s="51"/>
      <c r="AA698" s="51"/>
      <c r="AB698" s="34" t="s">
        <v>6782</v>
      </c>
      <c r="AC698" s="34" t="str">
        <f>_xlfn.XLOOKUP(B698,[4]ALL!$B:$B,[4]ALL!$N:$N,"")</f>
        <v>No Power issue</v>
      </c>
      <c r="AD698" s="34"/>
      <c r="AE698" s="34"/>
      <c r="AF698" s="36" t="s">
        <v>5420</v>
      </c>
      <c r="AG698" s="29"/>
      <c r="AH698" s="35"/>
      <c r="AI698" s="29"/>
      <c r="AJ698" s="29" t="s">
        <v>5420</v>
      </c>
      <c r="AK698" s="36" t="s">
        <v>5420</v>
      </c>
      <c r="AL698" s="36" t="s">
        <v>5420</v>
      </c>
      <c r="AM698" s="36" t="s">
        <v>5420</v>
      </c>
      <c r="AN698" s="36" t="s">
        <v>5420</v>
      </c>
      <c r="AO698" s="36" t="s">
        <v>5420</v>
      </c>
      <c r="AP698" s="36" t="s">
        <v>5420</v>
      </c>
      <c r="AQ698" s="36" t="s">
        <v>5420</v>
      </c>
      <c r="AR698" s="36" t="s">
        <v>5420</v>
      </c>
      <c r="AS698" s="36" t="s">
        <v>5420</v>
      </c>
      <c r="AT698" s="36" t="s">
        <v>5420</v>
      </c>
      <c r="AU698" s="36" t="s">
        <v>5420</v>
      </c>
      <c r="AV698" s="36" t="s">
        <v>5420</v>
      </c>
      <c r="AW698" s="45"/>
      <c r="AX698" s="45" t="s">
        <v>5420</v>
      </c>
      <c r="AY698" s="45" t="s">
        <v>5420</v>
      </c>
      <c r="AZ698" s="45" t="s">
        <v>5420</v>
      </c>
      <c r="BA698" s="36" t="s">
        <v>5420</v>
      </c>
    </row>
    <row r="699" spans="1:53" s="58" customFormat="1" ht="15.6" hidden="1" x14ac:dyDescent="0.3">
      <c r="A699" s="27" t="s">
        <v>1982</v>
      </c>
      <c r="B699" s="28" t="s">
        <v>1983</v>
      </c>
      <c r="C699" s="29" t="str">
        <f>_xlfn.XLOOKUP(B699,'[1]daily break down'!$D:$D,'[1]daily break down'!$E:$E,"")</f>
        <v>EXTREME-NORD</v>
      </c>
      <c r="D699" s="27" t="s">
        <v>11</v>
      </c>
      <c r="E699" s="27" t="s">
        <v>12</v>
      </c>
      <c r="F699" s="29" t="s">
        <v>55</v>
      </c>
      <c r="G699" s="27" t="s">
        <v>560</v>
      </c>
      <c r="H699" s="37" t="str">
        <f>_xlfn.XLOOKUP(B699,[2]CALCULATION!$B:$B,[2]CALCULATION!$H:$H,"")</f>
        <v>Huawei</v>
      </c>
      <c r="I699" s="25">
        <v>0</v>
      </c>
      <c r="J699" s="25">
        <v>1.4929744059492116</v>
      </c>
      <c r="K699" s="25">
        <v>5.2709255406882347</v>
      </c>
      <c r="L699" s="25">
        <v>4.7060529402196716</v>
      </c>
      <c r="M699" s="25">
        <v>3.2046425422263312</v>
      </c>
      <c r="N699" s="25">
        <v>4.9567963062839402</v>
      </c>
      <c r="O699" s="25">
        <v>0</v>
      </c>
      <c r="P699" s="25" t="s">
        <v>6366</v>
      </c>
      <c r="Q699" s="31" t="str">
        <f>_xlfn.XLOOKUP(B699,'[1]daily break down'!$D:$D,'[1]daily break down'!$O:$O,"")</f>
        <v>Insecurity</v>
      </c>
      <c r="R699" s="31"/>
      <c r="S699" s="32" t="str" cm="1">
        <f t="array" ref="S699">IFERROR(_xlfn.IFS(
U699="MPR ISSUE","PDH",
U699="BSS Hardware Issue","BSS",
U699="Sites strategiques, MLL, Pylone, etc.","ENVTECH",
U699="AKTIVCO DEFAUT GE &amp; POWER Cabinet","AKTIVCO",
U699="AKTIVCO Coupure ENEO &amp; Baisse de tension","AKTIVCO GRID ONLY",
U699="Coupure ENEO &amp; Baisse de tension","IHS GRID ONLY",
U699="Defaut GE &amp; POWER Cabinet","IHS",
U699="Sharing","Partners",
U699="Sites strategiques &amp; DataCenter","SST &amp; DC",
U699="Exclu","Exclu",
U699="SAT","SAT",
U699="SPARE-ISSUE","SPARE-ISSUE",
U699="Fiber CAmtel","TRANS_FO_CAMTEL",
U699="Fiber AOF","Fiber AOF",
U699="Projet OCM (HUAWEI)","TRAVAUX-HUAWEI",
U699="Projet OCM (NOKIA)","TRAVAUX-NOKIA",
U699="ACCESS-ISSUE","ACCESS-ISSUE",
U699="Projet OCM (ZTE, NOKIA, autres projets)","TRAVAUX OCM",
U699="No root CAuse","No root cause",
U699="ODU HS","PDH",
U699="IP &amp; VLAN","PDH",
U699="Warehouse HUAWEI","SPARE-ISSUE",
U699="SPARE-HS","SPARE-ISSUE",
U699="Power Telco","BSS"
),"")</f>
        <v/>
      </c>
      <c r="T699" s="32" t="str" cm="1">
        <f t="array" ref="T699">IFERROR(_xlfn.IFS(
U699="MPR ISSUE","TX ISSUE",
U699="BSS Hardware Issue","RAN ISSUE",
U699="Sites strategiques, MLL, Pylone, etc.","ENVTECH",
U699="AKTIVCO DEFAUT GE &amp; POWER Cabinet","POWER ISSUE",
U699="AKTIVCO Coupure ENEO &amp; Baisse de tension","POWER ISSUE",
U699="Coupure ENEO &amp; Baisse de tension","POWER ISSUE",
U699="Defaut GE &amp; POWER Cabinet","POWER ISSUE",
U699="Sharing","POWER ISSUE",
U699="Sites strategiques &amp; DataCenter","POWER ISSUE",
U699="Exclu","Exclu",
U699="SAT","TX ISSUE",
U699="SPARE-ISSUE","SPARE-ISSUE",
U699="Fiber CAmtel","TX ISSUE",
U699="Fiber AOF","TX ISSUE",
U699="Projet OCM (HUAWEI)","TRAVAUX-HUAWEI",
U699="Projet OCM (NOKIA)","TRAVAUX -NOKIA",
U699="ACCESS-ISSUE","ACCESS-ISSUE",
U699="Projet OCM (ZTE, NOKIA, autres projets)","TRAVAUX OCM",
U699="No root CAuse","No root cause",
U699="ODU HS","TX ISSUE",
U699="IP &amp; VLAN","TX ISSUE",
U699="Warehouse HUAWEI","SPARE-ISSUE",
U699="SPARE-HS","SPARE-ISSUE",
U699="Power Telco","RAN ISSUE"
),"")</f>
        <v/>
      </c>
      <c r="U699" s="33"/>
      <c r="V699" s="32" t="str" cm="1">
        <f t="array" ref="V699">IFERROR(_xlfn.IFS(
U699="MPR ISSUE","ACTIVE",
U699="BSS Hardware Issue","ACTIVE",
U699="Sites strategiques, MLL, Pylone, etc.","PASSIVE",
U699="AKTIVCO DEFAUT GE &amp; POWER Cabinet","PASSIVE",
U699="AKTIVCO Coupure ENEO &amp; Baisse de tension","PASSIVE",
U699="Coupure ENEO &amp; Baisse de tension","PASSIVE",
U699="Defaut GE &amp; POWER Cabinet","PASSIVE",
U699="Sharing","PASSIVE",
U699="Sites strategiques &amp; DataCenter","PASSIVE",
U699="Exclu","Exclu",
U699="SAT","ACTIVE",
U699="SPARE-ISSUE","SPARE-ISSUE",
U699="Fiber CAmtel","ACTIVE",
U699="Fiber AOF","ACTIVE",
U699="Projet OCM (HUAWEI)","PLANNED WORKS",
U699="Projet OCM (NOKIA)","PLANNED WORKS",
U699="ACCESS-ISSUE","ACCESS-ISSUE",
U699="Projet OCM (ZTE, NOKIA, autres projets)","PLANNED WORKS",
U699="No root CAuse","No root cause",
U699="ODU HS","ACTIVE",
U699="IP &amp; VLAN","ACTIVE",
U699="Warehouse HUAWEI","SPARE-ISSUE",
U699="SPARE-HS","SPARE-ISSUE",
U699="Power Telco","ACTIVE"
),"")</f>
        <v/>
      </c>
      <c r="W699" s="51"/>
      <c r="X699" s="51"/>
      <c r="Y699" s="51"/>
      <c r="Z699" s="51"/>
      <c r="AA699" s="51"/>
      <c r="AB699" s="34" t="s">
        <v>6782</v>
      </c>
      <c r="AC699" s="34" t="str">
        <f>_xlfn.XLOOKUP(B699,[4]ALL!$B:$B,[4]ALL!$N:$N,"")</f>
        <v>No Power issue</v>
      </c>
      <c r="AD699" s="34"/>
      <c r="AE699" s="34"/>
      <c r="AF699" s="36" t="s">
        <v>5420</v>
      </c>
      <c r="AG699" s="29"/>
      <c r="AH699" s="35"/>
      <c r="AI699" s="29"/>
      <c r="AJ699" s="29" t="s">
        <v>5420</v>
      </c>
      <c r="AK699" s="36" t="s">
        <v>5420</v>
      </c>
      <c r="AL699" s="36" t="s">
        <v>5420</v>
      </c>
      <c r="AM699" s="36" t="s">
        <v>5420</v>
      </c>
      <c r="AN699" s="36" t="s">
        <v>5420</v>
      </c>
      <c r="AO699" s="36" t="s">
        <v>5420</v>
      </c>
      <c r="AP699" s="36" t="s">
        <v>5420</v>
      </c>
      <c r="AQ699" s="36" t="s">
        <v>5420</v>
      </c>
      <c r="AR699" s="36" t="s">
        <v>5420</v>
      </c>
      <c r="AS699" s="36" t="s">
        <v>5420</v>
      </c>
      <c r="AT699" s="36" t="s">
        <v>5420</v>
      </c>
      <c r="AU699" s="36" t="s">
        <v>5420</v>
      </c>
      <c r="AV699" s="36" t="s">
        <v>5420</v>
      </c>
      <c r="AW699" s="45"/>
      <c r="AX699" s="45" t="s">
        <v>5420</v>
      </c>
      <c r="AY699" s="45" t="s">
        <v>5420</v>
      </c>
      <c r="AZ699" s="45" t="s">
        <v>5420</v>
      </c>
      <c r="BA699" s="36" t="s">
        <v>5420</v>
      </c>
    </row>
    <row r="700" spans="1:53" s="58" customFormat="1" ht="15.6" hidden="1" x14ac:dyDescent="0.3">
      <c r="A700" s="27" t="s">
        <v>1663</v>
      </c>
      <c r="B700" s="28" t="s">
        <v>1664</v>
      </c>
      <c r="C700" s="29" t="str">
        <f>_xlfn.XLOOKUP(B700,'[1]daily break down'!$D:$D,'[1]daily break down'!$E:$E,"")</f>
        <v>Douala</v>
      </c>
      <c r="D700" s="27" t="s">
        <v>11</v>
      </c>
      <c r="E700" s="27" t="s">
        <v>12</v>
      </c>
      <c r="F700" s="29" t="s">
        <v>31</v>
      </c>
      <c r="G700" s="27" t="s">
        <v>32</v>
      </c>
      <c r="H700" s="30" t="str">
        <f>_xlfn.XLOOKUP(B700,[2]CALCULATION!$B:$B,[2]CALCULATION!$H:$H,"")</f>
        <v>ZTE</v>
      </c>
      <c r="I700" s="25">
        <v>1.5944560015751692E-2</v>
      </c>
      <c r="J700" s="25">
        <v>0</v>
      </c>
      <c r="K700" s="25">
        <v>0</v>
      </c>
      <c r="L700" s="25">
        <v>0</v>
      </c>
      <c r="M700" s="25">
        <v>3.1680271264407174</v>
      </c>
      <c r="N700" s="25">
        <v>0</v>
      </c>
      <c r="O700" s="25">
        <v>0</v>
      </c>
      <c r="P700" s="25" t="s">
        <v>6366</v>
      </c>
      <c r="Q700" s="31" t="s">
        <v>5364</v>
      </c>
      <c r="R700" s="31"/>
      <c r="S700" s="32" t="str" cm="1">
        <f t="array" ref="S700">IFERROR(_xlfn.IFS(
U700="MPR ISSUE","PDH",
U700="BSS Hardware Issue","BSS",
U700="Sites strategiques, MLL, Pylone, etc.","ENVTECH",
U700="AKTIVCO DEFAUT GE &amp; POWER Cabinet","AKTIVCO",
U700="AKTIVCO Coupure ENEO &amp; Baisse de tension","AKTIVCO GRID ONLY",
U700="Coupure ENEO &amp; Baisse de tension","IHS GRID ONLY",
U700="Defaut GE &amp; POWER Cabinet","IHS",
U700="Sharing","Partners",
U700="Sites strategiques &amp; DataCenter","SST &amp; DC",
U700="Exclu","Exclu",
U700="SAT","SAT",
U700="SPARE-ISSUE","SPARE-ISSUE",
U700="Fiber CAmtel","TRANS_FO_CAMTEL",
U700="Fiber AOF","Fiber AOF",
U700="Projet OCM (HUAWEI)","TRAVAUX-HUAWEI",
U700="Projet OCM (NOKIA)","TRAVAUX-NOKIA",
U700="ACCESS-ISSUE","ACCESS-ISSUE",
U700="Projet OCM (ZTE, NOKIA, autres projets)","TRAVAUX OCM",
U700="No root CAuse","No root cause",
U700="ODU HS","PDH",
U700="IP &amp; VLAN","PDH",
U700="Warehouse HUAWEI","SPARE-ISSUE",
U700="SPARE-HS","SPARE-ISSUE",
U700="Power Telco","BSS"
),"")</f>
        <v/>
      </c>
      <c r="T700" s="32" t="str" cm="1">
        <f t="array" ref="T700">IFERROR(_xlfn.IFS(
U700="MPR ISSUE","TX ISSUE",
U700="BSS Hardware Issue","RAN ISSUE",
U700="Sites strategiques, MLL, Pylone, etc.","ENVTECH",
U700="AKTIVCO DEFAUT GE &amp; POWER Cabinet","POWER ISSUE",
U700="AKTIVCO Coupure ENEO &amp; Baisse de tension","POWER ISSUE",
U700="Coupure ENEO &amp; Baisse de tension","POWER ISSUE",
U700="Defaut GE &amp; POWER Cabinet","POWER ISSUE",
U700="Sharing","POWER ISSUE",
U700="Sites strategiques &amp; DataCenter","POWER ISSUE",
U700="Exclu","Exclu",
U700="SAT","TX ISSUE",
U700="SPARE-ISSUE","SPARE-ISSUE",
U700="Fiber CAmtel","TX ISSUE",
U700="Fiber AOF","TX ISSUE",
U700="Projet OCM (HUAWEI)","TRAVAUX-HUAWEI",
U700="Projet OCM (NOKIA)","TRAVAUX -NOKIA",
U700="ACCESS-ISSUE","ACCESS-ISSUE",
U700="Projet OCM (ZTE, NOKIA, autres projets)","TRAVAUX OCM",
U700="No root CAuse","No root cause",
U700="ODU HS","TX ISSUE",
U700="IP &amp; VLAN","TX ISSUE",
U700="Warehouse HUAWEI","SPARE-ISSUE",
U700="SPARE-HS","SPARE-ISSUE",
U700="Power Telco","RAN ISSUE"
),"")</f>
        <v/>
      </c>
      <c r="U700" s="33"/>
      <c r="V700" s="32" t="str" cm="1">
        <f t="array" ref="V700">IFERROR(_xlfn.IFS(
U700="MPR ISSUE","ACTIVE",
U700="BSS Hardware Issue","ACTIVE",
U700="Sites strategiques, MLL, Pylone, etc.","PASSIVE",
U700="AKTIVCO DEFAUT GE &amp; POWER Cabinet","PASSIVE",
U700="AKTIVCO Coupure ENEO &amp; Baisse de tension","PASSIVE",
U700="Coupure ENEO &amp; Baisse de tension","PASSIVE",
U700="Defaut GE &amp; POWER Cabinet","PASSIVE",
U700="Sharing","PASSIVE",
U700="Sites strategiques &amp; DataCenter","PASSIVE",
U700="Exclu","Exclu",
U700="SAT","ACTIVE",
U700="SPARE-ISSUE","SPARE-ISSUE",
U700="Fiber CAmtel","ACTIVE",
U700="Fiber AOF","ACTIVE",
U700="Projet OCM (HUAWEI)","PLANNED WORKS",
U700="Projet OCM (NOKIA)","PLANNED WORKS",
U700="ACCESS-ISSUE","ACCESS-ISSUE",
U700="Projet OCM (ZTE, NOKIA, autres projets)","PLANNED WORKS",
U700="No root CAuse","No root cause",
U700="ODU HS","ACTIVE",
U700="IP &amp; VLAN","ACTIVE",
U700="Warehouse HUAWEI","SPARE-ISSUE",
U700="SPARE-HS","SPARE-ISSUE",
U700="Power Telco","ACTIVE"
),"")</f>
        <v/>
      </c>
      <c r="W700" s="51"/>
      <c r="X700" s="51"/>
      <c r="Y700" s="51"/>
      <c r="Z700" s="51"/>
      <c r="AA700" s="51"/>
      <c r="AB700" s="34" t="s">
        <v>6782</v>
      </c>
      <c r="AC700" s="34" t="str">
        <f>_xlfn.XLOOKUP(B700,[4]ALL!$B:$B,[4]ALL!$N:$N,"")</f>
        <v>No Power issue</v>
      </c>
      <c r="AD700" s="34"/>
      <c r="AE700" s="34"/>
      <c r="AF700" s="36" t="s">
        <v>5420</v>
      </c>
      <c r="AG700" s="29"/>
      <c r="AH700" s="35"/>
      <c r="AI700" s="29"/>
      <c r="AJ700" s="29" t="s">
        <v>5420</v>
      </c>
      <c r="AK700" s="36" t="s">
        <v>5420</v>
      </c>
      <c r="AL700" s="36" t="s">
        <v>5420</v>
      </c>
      <c r="AM700" s="36" t="s">
        <v>5420</v>
      </c>
      <c r="AN700" s="36" t="s">
        <v>5420</v>
      </c>
      <c r="AO700" s="36" t="s">
        <v>5420</v>
      </c>
      <c r="AP700" s="36" t="s">
        <v>5420</v>
      </c>
      <c r="AQ700" s="36" t="s">
        <v>5420</v>
      </c>
      <c r="AR700" s="36" t="s">
        <v>5420</v>
      </c>
      <c r="AS700" s="36" t="s">
        <v>5420</v>
      </c>
      <c r="AT700" s="36" t="s">
        <v>5420</v>
      </c>
      <c r="AU700" s="36" t="s">
        <v>5420</v>
      </c>
      <c r="AV700" s="36" t="s">
        <v>5420</v>
      </c>
      <c r="AW700" s="45"/>
      <c r="AX700" s="45" t="s">
        <v>5420</v>
      </c>
      <c r="AY700" s="45" t="s">
        <v>5420</v>
      </c>
      <c r="AZ700" s="45" t="s">
        <v>5420</v>
      </c>
      <c r="BA700" s="36" t="s">
        <v>5420</v>
      </c>
    </row>
    <row r="701" spans="1:53" s="58" customFormat="1" ht="15.6" hidden="1" x14ac:dyDescent="0.3">
      <c r="A701" s="27" t="s">
        <v>2698</v>
      </c>
      <c r="B701" s="28" t="s">
        <v>2699</v>
      </c>
      <c r="C701" s="29" t="str">
        <f>_xlfn.XLOOKUP(B701,'[1]daily break down'!$D:$D,'[1]daily break down'!$E:$E,"")</f>
        <v>Douala</v>
      </c>
      <c r="D701" s="27" t="s">
        <v>11</v>
      </c>
      <c r="E701" s="27" t="s">
        <v>12</v>
      </c>
      <c r="F701" s="29" t="s">
        <v>31</v>
      </c>
      <c r="G701" s="27" t="s">
        <v>32</v>
      </c>
      <c r="H701" s="30" t="str">
        <f>_xlfn.XLOOKUP(B701,[2]CALCULATION!$B:$B,[2]CALCULATION!$H:$H,"")</f>
        <v>ZTE</v>
      </c>
      <c r="I701" s="25">
        <v>3.0819015332460129</v>
      </c>
      <c r="J701" s="25">
        <v>3.0819015332460129</v>
      </c>
      <c r="K701" s="25">
        <v>3.0819015332460129</v>
      </c>
      <c r="L701" s="25">
        <v>3.0819015332460129</v>
      </c>
      <c r="M701" s="25">
        <v>3.0819015332460129</v>
      </c>
      <c r="N701" s="25">
        <v>2.4736005170745905</v>
      </c>
      <c r="O701" s="25">
        <v>0</v>
      </c>
      <c r="P701" s="25" t="s">
        <v>6366</v>
      </c>
      <c r="Q701" s="31" t="s">
        <v>5364</v>
      </c>
      <c r="R701" s="31"/>
      <c r="S701" s="32" t="str" cm="1">
        <f t="array" ref="S701">IFERROR(_xlfn.IFS(
U701="MPR ISSUE","PDH",
U701="BSS Hardware Issue","BSS",
U701="Sites strategiques, MLL, Pylone, etc.","ENVTECH",
U701="AKTIVCO DEFAUT GE &amp; POWER Cabinet","AKTIVCO",
U701="AKTIVCO Coupure ENEO &amp; Baisse de tension","AKTIVCO GRID ONLY",
U701="Coupure ENEO &amp; Baisse de tension","IHS GRID ONLY",
U701="Defaut GE &amp; POWER Cabinet","IHS",
U701="Sharing","Partners",
U701="Sites strategiques &amp; DataCenter","SST &amp; DC",
U701="Exclu","Exclu",
U701="SAT","SAT",
U701="SPARE-ISSUE","SPARE-ISSUE",
U701="Fiber CAmtel","TRANS_FO_CAMTEL",
U701="Fiber AOF","Fiber AOF",
U701="Projet OCM (HUAWEI)","TRAVAUX-HUAWEI",
U701="Projet OCM (NOKIA)","TRAVAUX-NOKIA",
U701="ACCESS-ISSUE","ACCESS-ISSUE",
U701="Projet OCM (ZTE, NOKIA, autres projets)","TRAVAUX OCM",
U701="No root CAuse","No root cause",
U701="ODU HS","PDH",
U701="IP &amp; VLAN","PDH",
U701="Warehouse HUAWEI","SPARE-ISSUE",
U701="SPARE-HS","SPARE-ISSUE",
U701="Power Telco","BSS"
),"")</f>
        <v/>
      </c>
      <c r="T701" s="32" t="str" cm="1">
        <f t="array" ref="T701">IFERROR(_xlfn.IFS(
U701="MPR ISSUE","TX ISSUE",
U701="BSS Hardware Issue","RAN ISSUE",
U701="Sites strategiques, MLL, Pylone, etc.","ENVTECH",
U701="AKTIVCO DEFAUT GE &amp; POWER Cabinet","POWER ISSUE",
U701="AKTIVCO Coupure ENEO &amp; Baisse de tension","POWER ISSUE",
U701="Coupure ENEO &amp; Baisse de tension","POWER ISSUE",
U701="Defaut GE &amp; POWER Cabinet","POWER ISSUE",
U701="Sharing","POWER ISSUE",
U701="Sites strategiques &amp; DataCenter","POWER ISSUE",
U701="Exclu","Exclu",
U701="SAT","TX ISSUE",
U701="SPARE-ISSUE","SPARE-ISSUE",
U701="Fiber CAmtel","TX ISSUE",
U701="Fiber AOF","TX ISSUE",
U701="Projet OCM (HUAWEI)","TRAVAUX-HUAWEI",
U701="Projet OCM (NOKIA)","TRAVAUX -NOKIA",
U701="ACCESS-ISSUE","ACCESS-ISSUE",
U701="Projet OCM (ZTE, NOKIA, autres projets)","TRAVAUX OCM",
U701="No root CAuse","No root cause",
U701="ODU HS","TX ISSUE",
U701="IP &amp; VLAN","TX ISSUE",
U701="Warehouse HUAWEI","SPARE-ISSUE",
U701="SPARE-HS","SPARE-ISSUE",
U701="Power Telco","RAN ISSUE"
),"")</f>
        <v/>
      </c>
      <c r="U701" s="33"/>
      <c r="V701" s="32" t="str" cm="1">
        <f t="array" ref="V701">IFERROR(_xlfn.IFS(
U701="MPR ISSUE","ACTIVE",
U701="BSS Hardware Issue","ACTIVE",
U701="Sites strategiques, MLL, Pylone, etc.","PASSIVE",
U701="AKTIVCO DEFAUT GE &amp; POWER Cabinet","PASSIVE",
U701="AKTIVCO Coupure ENEO &amp; Baisse de tension","PASSIVE",
U701="Coupure ENEO &amp; Baisse de tension","PASSIVE",
U701="Defaut GE &amp; POWER Cabinet","PASSIVE",
U701="Sharing","PASSIVE",
U701="Sites strategiques &amp; DataCenter","PASSIVE",
U701="Exclu","Exclu",
U701="SAT","ACTIVE",
U701="SPARE-ISSUE","SPARE-ISSUE",
U701="Fiber CAmtel","ACTIVE",
U701="Fiber AOF","ACTIVE",
U701="Projet OCM (HUAWEI)","PLANNED WORKS",
U701="Projet OCM (NOKIA)","PLANNED WORKS",
U701="ACCESS-ISSUE","ACCESS-ISSUE",
U701="Projet OCM (ZTE, NOKIA, autres projets)","PLANNED WORKS",
U701="No root CAuse","No root cause",
U701="ODU HS","ACTIVE",
U701="IP &amp; VLAN","ACTIVE",
U701="Warehouse HUAWEI","SPARE-ISSUE",
U701="SPARE-HS","SPARE-ISSUE",
U701="Power Telco","ACTIVE"
),"")</f>
        <v/>
      </c>
      <c r="W701" s="51"/>
      <c r="X701" s="51"/>
      <c r="Y701" s="51"/>
      <c r="Z701" s="51"/>
      <c r="AA701" s="51"/>
      <c r="AB701" s="34" t="s">
        <v>6863</v>
      </c>
      <c r="AC701" s="34" t="str">
        <f>_xlfn.XLOOKUP(B701,[4]ALL!$B:$B,[4]ALL!$N:$N,"")</f>
        <v>Not IHS Site</v>
      </c>
      <c r="AD701" s="34"/>
      <c r="AE701" s="34"/>
      <c r="AF701" s="36" t="s">
        <v>5420</v>
      </c>
      <c r="AG701" s="29"/>
      <c r="AH701" s="35"/>
      <c r="AI701" s="29"/>
      <c r="AJ701" s="29" t="s">
        <v>5420</v>
      </c>
      <c r="AK701" s="36" t="s">
        <v>5420</v>
      </c>
      <c r="AL701" s="36" t="s">
        <v>5420</v>
      </c>
      <c r="AM701" s="36" t="s">
        <v>5420</v>
      </c>
      <c r="AN701" s="36" t="s">
        <v>5420</v>
      </c>
      <c r="AO701" s="36" t="s">
        <v>5420</v>
      </c>
      <c r="AP701" s="36" t="s">
        <v>5420</v>
      </c>
      <c r="AQ701" s="36" t="s">
        <v>5420</v>
      </c>
      <c r="AR701" s="36" t="s">
        <v>5420</v>
      </c>
      <c r="AS701" s="36" t="s">
        <v>5420</v>
      </c>
      <c r="AT701" s="36" t="s">
        <v>5420</v>
      </c>
      <c r="AU701" s="36" t="s">
        <v>5420</v>
      </c>
      <c r="AV701" s="36" t="s">
        <v>5420</v>
      </c>
      <c r="AW701" s="45"/>
      <c r="AX701" s="45" t="s">
        <v>5420</v>
      </c>
      <c r="AY701" s="45" t="s">
        <v>5420</v>
      </c>
      <c r="AZ701" s="45" t="s">
        <v>5420</v>
      </c>
      <c r="BA701" s="36" t="s">
        <v>2699</v>
      </c>
    </row>
    <row r="702" spans="1:53" s="58" customFormat="1" ht="15.6" hidden="1" x14ac:dyDescent="0.3">
      <c r="A702" s="27" t="s">
        <v>1865</v>
      </c>
      <c r="B702" s="28" t="s">
        <v>1866</v>
      </c>
      <c r="C702" s="29" t="str">
        <f>_xlfn.XLOOKUP(B702,'[1]daily break down'!$D:$D,'[1]daily break down'!$E:$E,"")</f>
        <v>EXTREME-NORD</v>
      </c>
      <c r="D702" s="27" t="s">
        <v>11</v>
      </c>
      <c r="E702" s="27" t="s">
        <v>12</v>
      </c>
      <c r="F702" s="29" t="s">
        <v>55</v>
      </c>
      <c r="G702" s="27" t="s">
        <v>1865</v>
      </c>
      <c r="H702" s="39" t="str">
        <f>_xlfn.XLOOKUP(B702,[2]CALCULATION!$B:$B,[2]CALCULATION!$H:$H,"")</f>
        <v>NOKIA</v>
      </c>
      <c r="I702" s="25">
        <v>2.0020133611684399</v>
      </c>
      <c r="J702" s="25">
        <v>7.4198183552439345E-2</v>
      </c>
      <c r="K702" s="25">
        <v>2.5546431129488374</v>
      </c>
      <c r="L702" s="25">
        <v>3.7646905310173362</v>
      </c>
      <c r="M702" s="25">
        <v>3.0191042224904607</v>
      </c>
      <c r="N702" s="25">
        <v>2.8887251019195612</v>
      </c>
      <c r="O702" s="25">
        <v>0</v>
      </c>
      <c r="P702" s="25" t="s">
        <v>6366</v>
      </c>
      <c r="Q702" s="31" t="str">
        <f>_xlfn.XLOOKUP(B702,'[1]daily break down'!$D:$D,'[1]daily break down'!$O:$O,"")</f>
        <v>Insecurity</v>
      </c>
      <c r="R702" s="31"/>
      <c r="S702" s="32" t="str" cm="1">
        <f t="array" ref="S702">IFERROR(_xlfn.IFS(
U702="MPR ISSUE","PDH",
U702="BSS Hardware Issue","BSS",
U702="Sites strategiques, MLL, Pylone, etc.","ENVTECH",
U702="AKTIVCO DEFAUT GE &amp; POWER Cabinet","AKTIVCO",
U702="AKTIVCO Coupure ENEO &amp; Baisse de tension","AKTIVCO GRID ONLY",
U702="Coupure ENEO &amp; Baisse de tension","IHS GRID ONLY",
U702="Defaut GE &amp; POWER Cabinet","IHS",
U702="Sharing","Partners",
U702="Sites strategiques &amp; DataCenter","SST &amp; DC",
U702="Exclu","Exclu",
U702="SAT","SAT",
U702="SPARE-ISSUE","SPARE-ISSUE",
U702="Fiber CAmtel","TRANS_FO_CAMTEL",
U702="Fiber AOF","Fiber AOF",
U702="Projet OCM (HUAWEI)","TRAVAUX-HUAWEI",
U702="Projet OCM (NOKIA)","TRAVAUX-NOKIA",
U702="ACCESS-ISSUE","ACCESS-ISSUE",
U702="Projet OCM (ZTE, NOKIA, autres projets)","TRAVAUX OCM",
U702="No root CAuse","No root cause",
U702="ODU HS","PDH",
U702="IP &amp; VLAN","PDH",
U702="Warehouse HUAWEI","SPARE-ISSUE",
U702="SPARE-HS","SPARE-ISSUE",
U702="Power Telco","BSS"
),"")</f>
        <v/>
      </c>
      <c r="T702" s="32" t="str" cm="1">
        <f t="array" ref="T702">IFERROR(_xlfn.IFS(
U702="MPR ISSUE","TX ISSUE",
U702="BSS Hardware Issue","RAN ISSUE",
U702="Sites strategiques, MLL, Pylone, etc.","ENVTECH",
U702="AKTIVCO DEFAUT GE &amp; POWER Cabinet","POWER ISSUE",
U702="AKTIVCO Coupure ENEO &amp; Baisse de tension","POWER ISSUE",
U702="Coupure ENEO &amp; Baisse de tension","POWER ISSUE",
U702="Defaut GE &amp; POWER Cabinet","POWER ISSUE",
U702="Sharing","POWER ISSUE",
U702="Sites strategiques &amp; DataCenter","POWER ISSUE",
U702="Exclu","Exclu",
U702="SAT","TX ISSUE",
U702="SPARE-ISSUE","SPARE-ISSUE",
U702="Fiber CAmtel","TX ISSUE",
U702="Fiber AOF","TX ISSUE",
U702="Projet OCM (HUAWEI)","TRAVAUX-HUAWEI",
U702="Projet OCM (NOKIA)","TRAVAUX -NOKIA",
U702="ACCESS-ISSUE","ACCESS-ISSUE",
U702="Projet OCM (ZTE, NOKIA, autres projets)","TRAVAUX OCM",
U702="No root CAuse","No root cause",
U702="ODU HS","TX ISSUE",
U702="IP &amp; VLAN","TX ISSUE",
U702="Warehouse HUAWEI","SPARE-ISSUE",
U702="SPARE-HS","SPARE-ISSUE",
U702="Power Telco","RAN ISSUE"
),"")</f>
        <v/>
      </c>
      <c r="U702" s="33"/>
      <c r="V702" s="32" t="str" cm="1">
        <f t="array" ref="V702">IFERROR(_xlfn.IFS(
U702="MPR ISSUE","ACTIVE",
U702="BSS Hardware Issue","ACTIVE",
U702="Sites strategiques, MLL, Pylone, etc.","PASSIVE",
U702="AKTIVCO DEFAUT GE &amp; POWER Cabinet","PASSIVE",
U702="AKTIVCO Coupure ENEO &amp; Baisse de tension","PASSIVE",
U702="Coupure ENEO &amp; Baisse de tension","PASSIVE",
U702="Defaut GE &amp; POWER Cabinet","PASSIVE",
U702="Sharing","PASSIVE",
U702="Sites strategiques &amp; DataCenter","PASSIVE",
U702="Exclu","Exclu",
U702="SAT","ACTIVE",
U702="SPARE-ISSUE","SPARE-ISSUE",
U702="Fiber CAmtel","ACTIVE",
U702="Fiber AOF","ACTIVE",
U702="Projet OCM (HUAWEI)","PLANNED WORKS",
U702="Projet OCM (NOKIA)","PLANNED WORKS",
U702="ACCESS-ISSUE","ACCESS-ISSUE",
U702="Projet OCM (ZTE, NOKIA, autres projets)","PLANNED WORKS",
U702="No root CAuse","No root cause",
U702="ODU HS","ACTIVE",
U702="IP &amp; VLAN","ACTIVE",
U702="Warehouse HUAWEI","SPARE-ISSUE",
U702="SPARE-HS","SPARE-ISSUE",
U702="Power Telco","ACTIVE"
),"")</f>
        <v/>
      </c>
      <c r="W702" s="51"/>
      <c r="X702" s="51"/>
      <c r="Y702" s="51"/>
      <c r="Z702" s="51"/>
      <c r="AA702" s="51"/>
      <c r="AB702" s="34" t="s">
        <v>6782</v>
      </c>
      <c r="AC702" s="34" t="str">
        <f>_xlfn.XLOOKUP(B702,[4]ALL!$B:$B,[4]ALL!$N:$N,"")</f>
        <v>No Power issue</v>
      </c>
      <c r="AD702" s="34"/>
      <c r="AE702" s="34"/>
      <c r="AF702" s="36" t="s">
        <v>5420</v>
      </c>
      <c r="AG702" s="29"/>
      <c r="AH702" s="35"/>
      <c r="AI702" s="29"/>
      <c r="AJ702" s="29" t="s">
        <v>5420</v>
      </c>
      <c r="AK702" s="36" t="s">
        <v>5420</v>
      </c>
      <c r="AL702" s="36" t="s">
        <v>5420</v>
      </c>
      <c r="AM702" s="36" t="s">
        <v>5420</v>
      </c>
      <c r="AN702" s="36" t="s">
        <v>5420</v>
      </c>
      <c r="AO702" s="36" t="s">
        <v>5420</v>
      </c>
      <c r="AP702" s="36" t="s">
        <v>5420</v>
      </c>
      <c r="AQ702" s="36" t="s">
        <v>5420</v>
      </c>
      <c r="AR702" s="36" t="s">
        <v>5420</v>
      </c>
      <c r="AS702" s="36" t="s">
        <v>5420</v>
      </c>
      <c r="AT702" s="36" t="s">
        <v>5420</v>
      </c>
      <c r="AU702" s="36" t="s">
        <v>5420</v>
      </c>
      <c r="AV702" s="36" t="s">
        <v>5420</v>
      </c>
      <c r="AW702" s="45"/>
      <c r="AX702" s="45" t="s">
        <v>5420</v>
      </c>
      <c r="AY702" s="45" t="s">
        <v>5420</v>
      </c>
      <c r="AZ702" s="45" t="s">
        <v>5420</v>
      </c>
      <c r="BA702" s="36" t="s">
        <v>5420</v>
      </c>
    </row>
    <row r="703" spans="1:53" s="58" customFormat="1" ht="15.6" hidden="1" x14ac:dyDescent="0.3">
      <c r="A703" s="27" t="s">
        <v>57</v>
      </c>
      <c r="B703" s="28" t="s">
        <v>58</v>
      </c>
      <c r="C703" s="29" t="str">
        <f>_xlfn.XLOOKUP(B703,'[1]daily break down'!$D:$D,'[1]daily break down'!$E:$E,"")</f>
        <v>Yaounde</v>
      </c>
      <c r="D703" s="27" t="s">
        <v>18</v>
      </c>
      <c r="E703" s="27" t="s">
        <v>5413</v>
      </c>
      <c r="F703" s="29" t="s">
        <v>37</v>
      </c>
      <c r="G703" s="27" t="s">
        <v>38</v>
      </c>
      <c r="H703" s="30" t="str">
        <f>_xlfn.XLOOKUP(B703,[2]CALCULATION!$B:$B,[2]CALCULATION!$H:$H,"")</f>
        <v>ZTE</v>
      </c>
      <c r="I703" s="25">
        <v>0</v>
      </c>
      <c r="J703" s="25">
        <v>0</v>
      </c>
      <c r="K703" s="25">
        <v>0</v>
      </c>
      <c r="L703" s="25">
        <v>9.5417668998068767E-3</v>
      </c>
      <c r="M703" s="25">
        <v>2.9917095421949425</v>
      </c>
      <c r="N703" s="25">
        <v>15.80209341015258</v>
      </c>
      <c r="O703" s="25">
        <v>0</v>
      </c>
      <c r="P703" s="25" t="s">
        <v>6366</v>
      </c>
      <c r="Q703" s="31" t="s">
        <v>5364</v>
      </c>
      <c r="R703" s="31"/>
      <c r="S703" s="32" t="str" cm="1">
        <f t="array" ref="S703">IFERROR(_xlfn.IFS(
U703="MPR ISSUE","PDH",
U703="BSS Hardware Issue","BSS",
U703="Sites strategiques, MLL, Pylone, etc.","ENVTECH",
U703="AKTIVCO DEFAUT GE &amp; POWER Cabinet","AKTIVCO",
U703="AKTIVCO Coupure ENEO &amp; Baisse de tension","AKTIVCO GRID ONLY",
U703="Coupure ENEO &amp; Baisse de tension","IHS GRID ONLY",
U703="Defaut GE &amp; POWER Cabinet","IHS",
U703="Sharing","Partners",
U703="Sites strategiques &amp; DataCenter","SST &amp; DC",
U703="Exclu","Exclu",
U703="SAT","SAT",
U703="SPARE-ISSUE","SPARE-ISSUE",
U703="Fiber CAmtel","TRANS_FO_CAMTEL",
U703="Fiber AOF","Fiber AOF",
U703="Projet OCM (HUAWEI)","TRAVAUX-HUAWEI",
U703="Projet OCM (NOKIA)","TRAVAUX-NOKIA",
U703="ACCESS-ISSUE","ACCESS-ISSUE",
U703="Projet OCM (ZTE, NOKIA, autres projets)","TRAVAUX OCM",
U703="No root CAuse","No root cause",
U703="ODU HS","PDH",
U703="IP &amp; VLAN","PDH",
U703="Warehouse HUAWEI","SPARE-ISSUE",
U703="SPARE-HS","SPARE-ISSUE",
U703="Power Telco","BSS"
),"")</f>
        <v/>
      </c>
      <c r="T703" s="32" t="str" cm="1">
        <f t="array" ref="T703">IFERROR(_xlfn.IFS(
U703="MPR ISSUE","TX ISSUE",
U703="BSS Hardware Issue","RAN ISSUE",
U703="Sites strategiques, MLL, Pylone, etc.","ENVTECH",
U703="AKTIVCO DEFAUT GE &amp; POWER Cabinet","POWER ISSUE",
U703="AKTIVCO Coupure ENEO &amp; Baisse de tension","POWER ISSUE",
U703="Coupure ENEO &amp; Baisse de tension","POWER ISSUE",
U703="Defaut GE &amp; POWER Cabinet","POWER ISSUE",
U703="Sharing","POWER ISSUE",
U703="Sites strategiques &amp; DataCenter","POWER ISSUE",
U703="Exclu","Exclu",
U703="SAT","TX ISSUE",
U703="SPARE-ISSUE","SPARE-ISSUE",
U703="Fiber CAmtel","TX ISSUE",
U703="Fiber AOF","TX ISSUE",
U703="Projet OCM (HUAWEI)","TRAVAUX-HUAWEI",
U703="Projet OCM (NOKIA)","TRAVAUX -NOKIA",
U703="ACCESS-ISSUE","ACCESS-ISSUE",
U703="Projet OCM (ZTE, NOKIA, autres projets)","TRAVAUX OCM",
U703="No root CAuse","No root cause",
U703="ODU HS","TX ISSUE",
U703="IP &amp; VLAN","TX ISSUE",
U703="Warehouse HUAWEI","SPARE-ISSUE",
U703="SPARE-HS","SPARE-ISSUE",
U703="Power Telco","RAN ISSUE"
),"")</f>
        <v/>
      </c>
      <c r="U703" s="33"/>
      <c r="V703" s="32" t="str" cm="1">
        <f t="array" ref="V703">IFERROR(_xlfn.IFS(
U703="MPR ISSUE","ACTIVE",
U703="BSS Hardware Issue","ACTIVE",
U703="Sites strategiques, MLL, Pylone, etc.","PASSIVE",
U703="AKTIVCO DEFAUT GE &amp; POWER Cabinet","PASSIVE",
U703="AKTIVCO Coupure ENEO &amp; Baisse de tension","PASSIVE",
U703="Coupure ENEO &amp; Baisse de tension","PASSIVE",
U703="Defaut GE &amp; POWER Cabinet","PASSIVE",
U703="Sharing","PASSIVE",
U703="Sites strategiques &amp; DataCenter","PASSIVE",
U703="Exclu","Exclu",
U703="SAT","ACTIVE",
U703="SPARE-ISSUE","SPARE-ISSUE",
U703="Fiber CAmtel","ACTIVE",
U703="Fiber AOF","ACTIVE",
U703="Projet OCM (HUAWEI)","PLANNED WORKS",
U703="Projet OCM (NOKIA)","PLANNED WORKS",
U703="ACCESS-ISSUE","ACCESS-ISSUE",
U703="Projet OCM (ZTE, NOKIA, autres projets)","PLANNED WORKS",
U703="No root CAuse","No root cause",
U703="ODU HS","ACTIVE",
U703="IP &amp; VLAN","ACTIVE",
U703="Warehouse HUAWEI","SPARE-ISSUE",
U703="SPARE-HS","SPARE-ISSUE",
U703="Power Telco","ACTIVE"
),"")</f>
        <v/>
      </c>
      <c r="W703" s="51"/>
      <c r="X703" s="51"/>
      <c r="Y703" s="51"/>
      <c r="Z703" s="51"/>
      <c r="AA703" s="51"/>
      <c r="AB703" s="34" t="s">
        <v>5420</v>
      </c>
      <c r="AC703" s="34" t="str">
        <f>_xlfn.XLOOKUP(B703,[4]ALL!$B:$B,[4]ALL!$N:$N,"")</f>
        <v/>
      </c>
      <c r="AD703" s="34" t="s">
        <v>5420</v>
      </c>
      <c r="AE703" s="34"/>
      <c r="AF703" s="36" t="s">
        <v>5420</v>
      </c>
      <c r="AG703" s="29"/>
      <c r="AH703" s="35"/>
      <c r="AI703" s="29"/>
      <c r="AJ703" s="29" t="s">
        <v>5420</v>
      </c>
      <c r="AK703" s="36" t="s">
        <v>5420</v>
      </c>
      <c r="AL703" s="36" t="s">
        <v>5420</v>
      </c>
      <c r="AM703" s="36" t="s">
        <v>5420</v>
      </c>
      <c r="AN703" s="36" t="s">
        <v>5420</v>
      </c>
      <c r="AO703" s="36" t="s">
        <v>5420</v>
      </c>
      <c r="AP703" s="36" t="s">
        <v>5420</v>
      </c>
      <c r="AQ703" s="36" t="s">
        <v>5420</v>
      </c>
      <c r="AR703" s="36" t="s">
        <v>5420</v>
      </c>
      <c r="AS703" s="36" t="s">
        <v>5420</v>
      </c>
      <c r="AT703" s="36" t="s">
        <v>5420</v>
      </c>
      <c r="AU703" s="36" t="s">
        <v>5420</v>
      </c>
      <c r="AV703" s="36" t="s">
        <v>5420</v>
      </c>
      <c r="AW703" s="45"/>
      <c r="AX703" s="45" t="s">
        <v>5420</v>
      </c>
      <c r="AY703" s="45" t="s">
        <v>5420</v>
      </c>
      <c r="AZ703" s="45" t="s">
        <v>5420</v>
      </c>
      <c r="BA703" s="36" t="s">
        <v>5420</v>
      </c>
    </row>
    <row r="704" spans="1:53" s="58" customFormat="1" ht="15.6" hidden="1" x14ac:dyDescent="0.3">
      <c r="A704" s="27" t="s">
        <v>728</v>
      </c>
      <c r="B704" s="28" t="s">
        <v>729</v>
      </c>
      <c r="C704" s="29" t="str">
        <f>_xlfn.XLOOKUP(B704,'[1]daily break down'!$D:$D,'[1]daily break down'!$E:$E,"")</f>
        <v>ADAMAOUA</v>
      </c>
      <c r="D704" s="27" t="s">
        <v>11</v>
      </c>
      <c r="E704" s="27" t="s">
        <v>66</v>
      </c>
      <c r="F704" s="29" t="s">
        <v>90</v>
      </c>
      <c r="G704" s="27" t="s">
        <v>728</v>
      </c>
      <c r="H704" s="39" t="str">
        <f>_xlfn.XLOOKUP(B704,[2]CALCULATION!$B:$B,[2]CALCULATION!$H:$H,"")</f>
        <v>NOKIA</v>
      </c>
      <c r="I704" s="25">
        <v>18.489911052897416</v>
      </c>
      <c r="J704" s="25">
        <v>15.714894482304322</v>
      </c>
      <c r="K704" s="25">
        <v>2.9432989117645662E-3</v>
      </c>
      <c r="L704" s="25">
        <v>3.9595645095496625E-3</v>
      </c>
      <c r="M704" s="25">
        <v>2.9393291093473302</v>
      </c>
      <c r="N704" s="25">
        <v>0</v>
      </c>
      <c r="O704" s="25">
        <v>0</v>
      </c>
      <c r="P704" s="25" t="s">
        <v>6366</v>
      </c>
      <c r="Q704" s="31" t="s">
        <v>5364</v>
      </c>
      <c r="R704" s="31"/>
      <c r="S704" s="32" t="str" cm="1">
        <f t="array" ref="S704">IFERROR(_xlfn.IFS(
U704="MPR ISSUE","PDH",
U704="BSS Hardware Issue","BSS",
U704="Sites strategiques, MLL, Pylone, etc.","ENVTECH",
U704="AKTIVCO DEFAUT GE &amp; POWER Cabinet","AKTIVCO",
U704="AKTIVCO Coupure ENEO &amp; Baisse de tension","AKTIVCO GRID ONLY",
U704="Coupure ENEO &amp; Baisse de tension","IHS GRID ONLY",
U704="Defaut GE &amp; POWER Cabinet","IHS",
U704="Sharing","Partners",
U704="Sites strategiques &amp; DataCenter","SST &amp; DC",
U704="Exclu","Exclu",
U704="SAT","SAT",
U704="SPARE-ISSUE","SPARE-ISSUE",
U704="Fiber CAmtel","TRANS_FO_CAMTEL",
U704="Fiber AOF","Fiber AOF",
U704="Projet OCM (HUAWEI)","TRAVAUX-HUAWEI",
U704="Projet OCM (NOKIA)","TRAVAUX-NOKIA",
U704="ACCESS-ISSUE","ACCESS-ISSUE",
U704="Projet OCM (ZTE, NOKIA, autres projets)","TRAVAUX OCM",
U704="No root CAuse","No root cause",
U704="ODU HS","PDH",
U704="IP &amp; VLAN","PDH",
U704="Warehouse HUAWEI","SPARE-ISSUE",
U704="SPARE-HS","SPARE-ISSUE",
U704="Power Telco","BSS"
),"")</f>
        <v/>
      </c>
      <c r="T704" s="32" t="str" cm="1">
        <f t="array" ref="T704">IFERROR(_xlfn.IFS(
U704="MPR ISSUE","TX ISSUE",
U704="BSS Hardware Issue","RAN ISSUE",
U704="Sites strategiques, MLL, Pylone, etc.","ENVTECH",
U704="AKTIVCO DEFAUT GE &amp; POWER Cabinet","POWER ISSUE",
U704="AKTIVCO Coupure ENEO &amp; Baisse de tension","POWER ISSUE",
U704="Coupure ENEO &amp; Baisse de tension","POWER ISSUE",
U704="Defaut GE &amp; POWER Cabinet","POWER ISSUE",
U704="Sharing","POWER ISSUE",
U704="Sites strategiques &amp; DataCenter","POWER ISSUE",
U704="Exclu","Exclu",
U704="SAT","TX ISSUE",
U704="SPARE-ISSUE","SPARE-ISSUE",
U704="Fiber CAmtel","TX ISSUE",
U704="Fiber AOF","TX ISSUE",
U704="Projet OCM (HUAWEI)","TRAVAUX-HUAWEI",
U704="Projet OCM (NOKIA)","TRAVAUX -NOKIA",
U704="ACCESS-ISSUE","ACCESS-ISSUE",
U704="Projet OCM (ZTE, NOKIA, autres projets)","TRAVAUX OCM",
U704="No root CAuse","No root cause",
U704="ODU HS","TX ISSUE",
U704="IP &amp; VLAN","TX ISSUE",
U704="Warehouse HUAWEI","SPARE-ISSUE",
U704="SPARE-HS","SPARE-ISSUE",
U704="Power Telco","RAN ISSUE"
),"")</f>
        <v/>
      </c>
      <c r="U704" s="33"/>
      <c r="V704" s="32" t="str" cm="1">
        <f t="array" ref="V704">IFERROR(_xlfn.IFS(
U704="MPR ISSUE","ACTIVE",
U704="BSS Hardware Issue","ACTIVE",
U704="Sites strategiques, MLL, Pylone, etc.","PASSIVE",
U704="AKTIVCO DEFAUT GE &amp; POWER Cabinet","PASSIVE",
U704="AKTIVCO Coupure ENEO &amp; Baisse de tension","PASSIVE",
U704="Coupure ENEO &amp; Baisse de tension","PASSIVE",
U704="Defaut GE &amp; POWER Cabinet","PASSIVE",
U704="Sharing","PASSIVE",
U704="Sites strategiques &amp; DataCenter","PASSIVE",
U704="Exclu","Exclu",
U704="SAT","ACTIVE",
U704="SPARE-ISSUE","SPARE-ISSUE",
U704="Fiber CAmtel","ACTIVE",
U704="Fiber AOF","ACTIVE",
U704="Projet OCM (HUAWEI)","PLANNED WORKS",
U704="Projet OCM (NOKIA)","PLANNED WORKS",
U704="ACCESS-ISSUE","ACCESS-ISSUE",
U704="Projet OCM (ZTE, NOKIA, autres projets)","PLANNED WORKS",
U704="No root CAuse","No root cause",
U704="ODU HS","ACTIVE",
U704="IP &amp; VLAN","ACTIVE",
U704="Warehouse HUAWEI","SPARE-ISSUE",
U704="SPARE-HS","SPARE-ISSUE",
U704="Power Telco","ACTIVE"
),"")</f>
        <v/>
      </c>
      <c r="W704" s="51"/>
      <c r="X704" s="51"/>
      <c r="Y704" s="51"/>
      <c r="Z704" s="51"/>
      <c r="AA704" s="51"/>
      <c r="AB704" s="34" t="s">
        <v>5420</v>
      </c>
      <c r="AC704" s="34" t="str">
        <f>_xlfn.XLOOKUP(B704,[4]ALL!$B:$B,[4]ALL!$N:$N,"")</f>
        <v/>
      </c>
      <c r="AD704" s="34" t="s">
        <v>5420</v>
      </c>
      <c r="AE704" s="34"/>
      <c r="AF704" s="36" t="s">
        <v>5420</v>
      </c>
      <c r="AG704" s="29"/>
      <c r="AH704" s="35"/>
      <c r="AI704" s="29"/>
      <c r="AJ704" s="29" t="s">
        <v>5420</v>
      </c>
      <c r="AK704" s="36" t="s">
        <v>5420</v>
      </c>
      <c r="AL704" s="36" t="s">
        <v>5420</v>
      </c>
      <c r="AM704" s="36" t="s">
        <v>5420</v>
      </c>
      <c r="AN704" s="36" t="s">
        <v>5420</v>
      </c>
      <c r="AO704" s="36" t="s">
        <v>5420</v>
      </c>
      <c r="AP704" s="36" t="s">
        <v>5420</v>
      </c>
      <c r="AQ704" s="36" t="s">
        <v>5420</v>
      </c>
      <c r="AR704" s="36" t="s">
        <v>5420</v>
      </c>
      <c r="AS704" s="36" t="s">
        <v>5420</v>
      </c>
      <c r="AT704" s="36" t="s">
        <v>5420</v>
      </c>
      <c r="AU704" s="36" t="s">
        <v>5420</v>
      </c>
      <c r="AV704" s="36" t="s">
        <v>5420</v>
      </c>
      <c r="AW704" s="45"/>
      <c r="AX704" s="45" t="s">
        <v>5420</v>
      </c>
      <c r="AY704" s="45" t="s">
        <v>5420</v>
      </c>
      <c r="AZ704" s="45" t="s">
        <v>5420</v>
      </c>
      <c r="BA704" s="36" t="s">
        <v>5420</v>
      </c>
    </row>
    <row r="705" spans="1:53" s="58" customFormat="1" ht="15.6" hidden="1" x14ac:dyDescent="0.3">
      <c r="A705" s="29" t="s">
        <v>2145</v>
      </c>
      <c r="B705" s="35" t="s">
        <v>2146</v>
      </c>
      <c r="C705" s="29" t="str">
        <f>_xlfn.XLOOKUP(B705,'[1]daily break down'!$D:$D,'[1]daily break down'!$E:$E,"")</f>
        <v>Yaounde</v>
      </c>
      <c r="D705" s="27"/>
      <c r="E705" s="29" t="e">
        <v>#N/A</v>
      </c>
      <c r="F705" s="29" t="s">
        <v>37</v>
      </c>
      <c r="G705" s="29" t="s">
        <v>115</v>
      </c>
      <c r="H705" s="30" t="str">
        <f>_xlfn.XLOOKUP(B705,[2]CALCULATION!$B:$B,[2]CALCULATION!$H:$H,"")</f>
        <v>ZTE</v>
      </c>
      <c r="I705" s="25">
        <v>7.2328554959150537</v>
      </c>
      <c r="J705" s="25">
        <v>5.4737638863919784</v>
      </c>
      <c r="K705" s="25">
        <v>6.1288819831465631</v>
      </c>
      <c r="L705" s="25">
        <v>6.8933469450651046</v>
      </c>
      <c r="M705" s="25">
        <v>2.9260407838302904</v>
      </c>
      <c r="N705" s="25">
        <v>0</v>
      </c>
      <c r="O705" s="25">
        <v>0</v>
      </c>
      <c r="P705" s="25" t="s">
        <v>6366</v>
      </c>
      <c r="Q705" s="31" t="s">
        <v>5364</v>
      </c>
      <c r="R705" s="31"/>
      <c r="S705" s="32" t="str" cm="1">
        <f t="array" ref="S705">IFERROR(_xlfn.IFS(
U705="MPR ISSUE","PDH",
U705="BSS Hardware Issue","BSS",
U705="Sites strategiques, MLL, Pylone, etc.","ENVTECH",
U705="AKTIVCO DEFAUT GE &amp; POWER Cabinet","AKTIVCO",
U705="AKTIVCO Coupure ENEO &amp; Baisse de tension","AKTIVCO GRID ONLY",
U705="Coupure ENEO &amp; Baisse de tension","IHS GRID ONLY",
U705="Defaut GE &amp; POWER Cabinet","IHS",
U705="Sharing","Partners",
U705="Sites strategiques &amp; DataCenter","SST &amp; DC",
U705="Exclu","Exclu",
U705="SAT","SAT",
U705="SPARE-ISSUE","SPARE-ISSUE",
U705="Fiber CAmtel","TRANS_FO_CAMTEL",
U705="Fiber AOF","Fiber AOF",
U705="Projet OCM (HUAWEI)","TRAVAUX-HUAWEI",
U705="Projet OCM (NOKIA)","TRAVAUX-NOKIA",
U705="ACCESS-ISSUE","ACCESS-ISSUE",
U705="Projet OCM (ZTE, NOKIA, autres projets)","TRAVAUX OCM",
U705="No root CAuse","No root cause",
U705="ODU HS","PDH",
U705="IP &amp; VLAN","PDH",
U705="Warehouse HUAWEI","SPARE-ISSUE",
U705="SPARE-HS","SPARE-ISSUE",
U705="Power Telco","BSS"
),"")</f>
        <v/>
      </c>
      <c r="T705" s="32" t="str" cm="1">
        <f t="array" ref="T705">IFERROR(_xlfn.IFS(
U705="MPR ISSUE","TX ISSUE",
U705="BSS Hardware Issue","RAN ISSUE",
U705="Sites strategiques, MLL, Pylone, etc.","ENVTECH",
U705="AKTIVCO DEFAUT GE &amp; POWER Cabinet","POWER ISSUE",
U705="AKTIVCO Coupure ENEO &amp; Baisse de tension","POWER ISSUE",
U705="Coupure ENEO &amp; Baisse de tension","POWER ISSUE",
U705="Defaut GE &amp; POWER Cabinet","POWER ISSUE",
U705="Sharing","POWER ISSUE",
U705="Sites strategiques &amp; DataCenter","POWER ISSUE",
U705="Exclu","Exclu",
U705="SAT","TX ISSUE",
U705="SPARE-ISSUE","SPARE-ISSUE",
U705="Fiber CAmtel","TX ISSUE",
U705="Fiber AOF","TX ISSUE",
U705="Projet OCM (HUAWEI)","TRAVAUX-HUAWEI",
U705="Projet OCM (NOKIA)","TRAVAUX -NOKIA",
U705="ACCESS-ISSUE","ACCESS-ISSUE",
U705="Projet OCM (ZTE, NOKIA, autres projets)","TRAVAUX OCM",
U705="No root CAuse","No root cause",
U705="ODU HS","TX ISSUE",
U705="IP &amp; VLAN","TX ISSUE",
U705="Warehouse HUAWEI","SPARE-ISSUE",
U705="SPARE-HS","SPARE-ISSUE",
U705="Power Telco","RAN ISSUE"
),"")</f>
        <v/>
      </c>
      <c r="U705" s="33"/>
      <c r="V705" s="32" t="str" cm="1">
        <f t="array" ref="V705">IFERROR(_xlfn.IFS(
U705="MPR ISSUE","ACTIVE",
U705="BSS Hardware Issue","ACTIVE",
U705="Sites strategiques, MLL, Pylone, etc.","PASSIVE",
U705="AKTIVCO DEFAUT GE &amp; POWER Cabinet","PASSIVE",
U705="AKTIVCO Coupure ENEO &amp; Baisse de tension","PASSIVE",
U705="Coupure ENEO &amp; Baisse de tension","PASSIVE",
U705="Defaut GE &amp; POWER Cabinet","PASSIVE",
U705="Sharing","PASSIVE",
U705="Sites strategiques &amp; DataCenter","PASSIVE",
U705="Exclu","Exclu",
U705="SAT","ACTIVE",
U705="SPARE-ISSUE","SPARE-ISSUE",
U705="Fiber CAmtel","ACTIVE",
U705="Fiber AOF","ACTIVE",
U705="Projet OCM (HUAWEI)","PLANNED WORKS",
U705="Projet OCM (NOKIA)","PLANNED WORKS",
U705="ACCESS-ISSUE","ACCESS-ISSUE",
U705="Projet OCM (ZTE, NOKIA, autres projets)","PLANNED WORKS",
U705="No root CAuse","No root cause",
U705="ODU HS","ACTIVE",
U705="IP &amp; VLAN","ACTIVE",
U705="Warehouse HUAWEI","SPARE-ISSUE",
U705="SPARE-HS","SPARE-ISSUE",
U705="Power Telco","ACTIVE"
),"")</f>
        <v/>
      </c>
      <c r="W705" s="51"/>
      <c r="X705" s="51"/>
      <c r="Y705" s="51"/>
      <c r="Z705" s="51"/>
      <c r="AA705" s="51"/>
      <c r="AB705" s="34" t="s">
        <v>5420</v>
      </c>
      <c r="AC705" s="34" t="str">
        <f>_xlfn.XLOOKUP(B705,[4]ALL!$B:$B,[4]ALL!$N:$N,"")</f>
        <v/>
      </c>
      <c r="AD705" s="34" t="s">
        <v>5420</v>
      </c>
      <c r="AE705" s="34"/>
      <c r="AF705" s="36" t="s">
        <v>5420</v>
      </c>
      <c r="AG705" s="29"/>
      <c r="AH705" s="35"/>
      <c r="AI705" s="29"/>
      <c r="AJ705" s="29" t="s">
        <v>5420</v>
      </c>
      <c r="AK705" s="36" t="s">
        <v>5420</v>
      </c>
      <c r="AL705" s="36" t="s">
        <v>5420</v>
      </c>
      <c r="AM705" s="36" t="s">
        <v>5420</v>
      </c>
      <c r="AN705" s="36" t="s">
        <v>5420</v>
      </c>
      <c r="AO705" s="36" t="s">
        <v>5420</v>
      </c>
      <c r="AP705" s="36" t="s">
        <v>5420</v>
      </c>
      <c r="AQ705" s="36" t="s">
        <v>5420</v>
      </c>
      <c r="AR705" s="36" t="s">
        <v>5420</v>
      </c>
      <c r="AS705" s="36" t="s">
        <v>5420</v>
      </c>
      <c r="AT705" s="36" t="s">
        <v>5420</v>
      </c>
      <c r="AU705" s="36" t="s">
        <v>5420</v>
      </c>
      <c r="AV705" s="36" t="s">
        <v>5420</v>
      </c>
      <c r="AW705" s="45"/>
      <c r="AX705" s="45" t="s">
        <v>5420</v>
      </c>
      <c r="AY705" s="45" t="s">
        <v>5420</v>
      </c>
      <c r="AZ705" s="45" t="s">
        <v>5420</v>
      </c>
      <c r="BA705" s="36" t="s">
        <v>5420</v>
      </c>
    </row>
    <row r="706" spans="1:53" s="58" customFormat="1" ht="15.6" hidden="1" x14ac:dyDescent="0.3">
      <c r="A706" s="27" t="s">
        <v>2294</v>
      </c>
      <c r="B706" s="28" t="s">
        <v>2295</v>
      </c>
      <c r="C706" s="29" t="str">
        <f>_xlfn.XLOOKUP(B706,'[1]daily break down'!$D:$D,'[1]daily break down'!$E:$E,"")</f>
        <v>Douala</v>
      </c>
      <c r="D706" s="27" t="s">
        <v>11</v>
      </c>
      <c r="E706" s="27" t="s">
        <v>12</v>
      </c>
      <c r="F706" s="29" t="s">
        <v>31</v>
      </c>
      <c r="G706" s="27" t="s">
        <v>32</v>
      </c>
      <c r="H706" s="30" t="str">
        <f>_xlfn.XLOOKUP(B706,[2]CALCULATION!$B:$B,[2]CALCULATION!$H:$H,"")</f>
        <v>ZTE</v>
      </c>
      <c r="I706" s="25">
        <v>0</v>
      </c>
      <c r="J706" s="25">
        <v>0</v>
      </c>
      <c r="K706" s="25">
        <v>0</v>
      </c>
      <c r="L706" s="25">
        <v>0</v>
      </c>
      <c r="M706" s="25">
        <v>2.8809893760005481</v>
      </c>
      <c r="N706" s="25">
        <v>0</v>
      </c>
      <c r="O706" s="25">
        <v>0</v>
      </c>
      <c r="P706" s="25" t="s">
        <v>6366</v>
      </c>
      <c r="Q706" s="31" t="s">
        <v>5364</v>
      </c>
      <c r="R706" s="31"/>
      <c r="S706" s="32" t="str" cm="1">
        <f t="array" ref="S706">IFERROR(_xlfn.IFS(
U706="MPR ISSUE","PDH",
U706="BSS Hardware Issue","BSS",
U706="Sites strategiques, MLL, Pylone, etc.","ENVTECH",
U706="AKTIVCO DEFAUT GE &amp; POWER Cabinet","AKTIVCO",
U706="AKTIVCO Coupure ENEO &amp; Baisse de tension","AKTIVCO GRID ONLY",
U706="Coupure ENEO &amp; Baisse de tension","IHS GRID ONLY",
U706="Defaut GE &amp; POWER Cabinet","IHS",
U706="Sharing","Partners",
U706="Sites strategiques &amp; DataCenter","SST &amp; DC",
U706="Exclu","Exclu",
U706="SAT","SAT",
U706="SPARE-ISSUE","SPARE-ISSUE",
U706="Fiber CAmtel","TRANS_FO_CAMTEL",
U706="Fiber AOF","Fiber AOF",
U706="Projet OCM (HUAWEI)","TRAVAUX-HUAWEI",
U706="Projet OCM (NOKIA)","TRAVAUX-NOKIA",
U706="ACCESS-ISSUE","ACCESS-ISSUE",
U706="Projet OCM (ZTE, NOKIA, autres projets)","TRAVAUX OCM",
U706="No root CAuse","No root cause",
U706="ODU HS","PDH",
U706="IP &amp; VLAN","PDH",
U706="Warehouse HUAWEI","SPARE-ISSUE",
U706="SPARE-HS","SPARE-ISSUE",
U706="Power Telco","BSS"
),"")</f>
        <v/>
      </c>
      <c r="T706" s="32" t="str" cm="1">
        <f t="array" ref="T706">IFERROR(_xlfn.IFS(
U706="MPR ISSUE","TX ISSUE",
U706="BSS Hardware Issue","RAN ISSUE",
U706="Sites strategiques, MLL, Pylone, etc.","ENVTECH",
U706="AKTIVCO DEFAUT GE &amp; POWER Cabinet","POWER ISSUE",
U706="AKTIVCO Coupure ENEO &amp; Baisse de tension","POWER ISSUE",
U706="Coupure ENEO &amp; Baisse de tension","POWER ISSUE",
U706="Defaut GE &amp; POWER Cabinet","POWER ISSUE",
U706="Sharing","POWER ISSUE",
U706="Sites strategiques &amp; DataCenter","POWER ISSUE",
U706="Exclu","Exclu",
U706="SAT","TX ISSUE",
U706="SPARE-ISSUE","SPARE-ISSUE",
U706="Fiber CAmtel","TX ISSUE",
U706="Fiber AOF","TX ISSUE",
U706="Projet OCM (HUAWEI)","TRAVAUX-HUAWEI",
U706="Projet OCM (NOKIA)","TRAVAUX -NOKIA",
U706="ACCESS-ISSUE","ACCESS-ISSUE",
U706="Projet OCM (ZTE, NOKIA, autres projets)","TRAVAUX OCM",
U706="No root CAuse","No root cause",
U706="ODU HS","TX ISSUE",
U706="IP &amp; VLAN","TX ISSUE",
U706="Warehouse HUAWEI","SPARE-ISSUE",
U706="SPARE-HS","SPARE-ISSUE",
U706="Power Telco","RAN ISSUE"
),"")</f>
        <v/>
      </c>
      <c r="U706" s="33"/>
      <c r="V706" s="32" t="str" cm="1">
        <f t="array" ref="V706">IFERROR(_xlfn.IFS(
U706="MPR ISSUE","ACTIVE",
U706="BSS Hardware Issue","ACTIVE",
U706="Sites strategiques, MLL, Pylone, etc.","PASSIVE",
U706="AKTIVCO DEFAUT GE &amp; POWER Cabinet","PASSIVE",
U706="AKTIVCO Coupure ENEO &amp; Baisse de tension","PASSIVE",
U706="Coupure ENEO &amp; Baisse de tension","PASSIVE",
U706="Defaut GE &amp; POWER Cabinet","PASSIVE",
U706="Sharing","PASSIVE",
U706="Sites strategiques &amp; DataCenter","PASSIVE",
U706="Exclu","Exclu",
U706="SAT","ACTIVE",
U706="SPARE-ISSUE","SPARE-ISSUE",
U706="Fiber CAmtel","ACTIVE",
U706="Fiber AOF","ACTIVE",
U706="Projet OCM (HUAWEI)","PLANNED WORKS",
U706="Projet OCM (NOKIA)","PLANNED WORKS",
U706="ACCESS-ISSUE","ACCESS-ISSUE",
U706="Projet OCM (ZTE, NOKIA, autres projets)","PLANNED WORKS",
U706="No root CAuse","No root cause",
U706="ODU HS","ACTIVE",
U706="IP &amp; VLAN","ACTIVE",
U706="Warehouse HUAWEI","SPARE-ISSUE",
U706="SPARE-HS","SPARE-ISSUE",
U706="Power Telco","ACTIVE"
),"")</f>
        <v/>
      </c>
      <c r="W706" s="51"/>
      <c r="X706" s="51"/>
      <c r="Y706" s="51"/>
      <c r="Z706" s="51"/>
      <c r="AA706" s="51"/>
      <c r="AB706" s="34" t="s">
        <v>5420</v>
      </c>
      <c r="AC706" s="34" t="str">
        <f>_xlfn.XLOOKUP(B706,[4]ALL!$B:$B,[4]ALL!$N:$N,"")</f>
        <v/>
      </c>
      <c r="AD706" s="34" t="s">
        <v>5420</v>
      </c>
      <c r="AE706" s="34"/>
      <c r="AF706" s="36" t="s">
        <v>5420</v>
      </c>
      <c r="AG706" s="29"/>
      <c r="AH706" s="35"/>
      <c r="AI706" s="29"/>
      <c r="AJ706" s="29" t="s">
        <v>5420</v>
      </c>
      <c r="AK706" s="36" t="s">
        <v>5420</v>
      </c>
      <c r="AL706" s="36" t="s">
        <v>5420</v>
      </c>
      <c r="AM706" s="36" t="s">
        <v>5420</v>
      </c>
      <c r="AN706" s="36" t="s">
        <v>5420</v>
      </c>
      <c r="AO706" s="36" t="s">
        <v>5420</v>
      </c>
      <c r="AP706" s="36" t="s">
        <v>5420</v>
      </c>
      <c r="AQ706" s="36" t="s">
        <v>5420</v>
      </c>
      <c r="AR706" s="36" t="s">
        <v>5420</v>
      </c>
      <c r="AS706" s="36" t="s">
        <v>5420</v>
      </c>
      <c r="AT706" s="36" t="s">
        <v>5420</v>
      </c>
      <c r="AU706" s="36" t="s">
        <v>5420</v>
      </c>
      <c r="AV706" s="36" t="s">
        <v>5420</v>
      </c>
      <c r="AW706" s="45"/>
      <c r="AX706" s="45" t="s">
        <v>5420</v>
      </c>
      <c r="AY706" s="45" t="s">
        <v>5420</v>
      </c>
      <c r="AZ706" s="45" t="s">
        <v>5420</v>
      </c>
      <c r="BA706" s="36" t="s">
        <v>5420</v>
      </c>
    </row>
    <row r="707" spans="1:53" s="58" customFormat="1" ht="15.6" hidden="1" x14ac:dyDescent="0.3">
      <c r="A707" s="27" t="s">
        <v>560</v>
      </c>
      <c r="B707" s="28" t="s">
        <v>1996</v>
      </c>
      <c r="C707" s="29" t="str">
        <f>_xlfn.XLOOKUP(B707,'[1]daily break down'!$D:$D,'[1]daily break down'!$E:$E,"")</f>
        <v>EXTREME-NORD</v>
      </c>
      <c r="D707" s="27" t="s">
        <v>21</v>
      </c>
      <c r="E707" s="27" t="s">
        <v>710</v>
      </c>
      <c r="F707" s="29" t="s">
        <v>55</v>
      </c>
      <c r="G707" s="27" t="s">
        <v>560</v>
      </c>
      <c r="H707" s="37" t="str">
        <f>_xlfn.XLOOKUP(B707,[2]CALCULATION!$B:$B,[2]CALCULATION!$H:$H,"")</f>
        <v>Huawei</v>
      </c>
      <c r="I707" s="25">
        <v>0</v>
      </c>
      <c r="J707" s="25">
        <v>0</v>
      </c>
      <c r="K707" s="25">
        <v>5.2008871881358214</v>
      </c>
      <c r="L707" s="25">
        <v>4.7828864576110126</v>
      </c>
      <c r="M707" s="25">
        <v>2.7963619293845046</v>
      </c>
      <c r="N707" s="25">
        <v>2.6274637377187653</v>
      </c>
      <c r="O707" s="25">
        <v>0</v>
      </c>
      <c r="P707" s="25" t="s">
        <v>6366</v>
      </c>
      <c r="Q707" s="31" t="str">
        <f>_xlfn.XLOOKUP(B707,'[1]daily break down'!$D:$D,'[1]daily break down'!$O:$O,"")</f>
        <v>Insecurity</v>
      </c>
      <c r="R707" s="31"/>
      <c r="S707" s="32" t="str" cm="1">
        <f t="array" ref="S707">IFERROR(_xlfn.IFS(
U707="MPR ISSUE","PDH",
U707="BSS Hardware Issue","BSS",
U707="Sites strategiques, MLL, Pylone, etc.","ENVTECH",
U707="AKTIVCO DEFAUT GE &amp; POWER Cabinet","AKTIVCO",
U707="AKTIVCO Coupure ENEO &amp; Baisse de tension","AKTIVCO GRID ONLY",
U707="Coupure ENEO &amp; Baisse de tension","IHS GRID ONLY",
U707="Defaut GE &amp; POWER Cabinet","IHS",
U707="Sharing","Partners",
U707="Sites strategiques &amp; DataCenter","SST &amp; DC",
U707="Exclu","Exclu",
U707="SAT","SAT",
U707="SPARE-ISSUE","SPARE-ISSUE",
U707="Fiber CAmtel","TRANS_FO_CAMTEL",
U707="Fiber AOF","Fiber AOF",
U707="Projet OCM (HUAWEI)","TRAVAUX-HUAWEI",
U707="Projet OCM (NOKIA)","TRAVAUX-NOKIA",
U707="ACCESS-ISSUE","ACCESS-ISSUE",
U707="Projet OCM (ZTE, NOKIA, autres projets)","TRAVAUX OCM",
U707="No root CAuse","No root cause",
U707="ODU HS","PDH",
U707="IP &amp; VLAN","PDH",
U707="Warehouse HUAWEI","SPARE-ISSUE",
U707="SPARE-HS","SPARE-ISSUE",
U707="Power Telco","BSS"
),"")</f>
        <v/>
      </c>
      <c r="T707" s="32" t="str" cm="1">
        <f t="array" ref="T707">IFERROR(_xlfn.IFS(
U707="MPR ISSUE","TX ISSUE",
U707="BSS Hardware Issue","RAN ISSUE",
U707="Sites strategiques, MLL, Pylone, etc.","ENVTECH",
U707="AKTIVCO DEFAUT GE &amp; POWER Cabinet","POWER ISSUE",
U707="AKTIVCO Coupure ENEO &amp; Baisse de tension","POWER ISSUE",
U707="Coupure ENEO &amp; Baisse de tension","POWER ISSUE",
U707="Defaut GE &amp; POWER Cabinet","POWER ISSUE",
U707="Sharing","POWER ISSUE",
U707="Sites strategiques &amp; DataCenter","POWER ISSUE",
U707="Exclu","Exclu",
U707="SAT","TX ISSUE",
U707="SPARE-ISSUE","SPARE-ISSUE",
U707="Fiber CAmtel","TX ISSUE",
U707="Fiber AOF","TX ISSUE",
U707="Projet OCM (HUAWEI)","TRAVAUX-HUAWEI",
U707="Projet OCM (NOKIA)","TRAVAUX -NOKIA",
U707="ACCESS-ISSUE","ACCESS-ISSUE",
U707="Projet OCM (ZTE, NOKIA, autres projets)","TRAVAUX OCM",
U707="No root CAuse","No root cause",
U707="ODU HS","TX ISSUE",
U707="IP &amp; VLAN","TX ISSUE",
U707="Warehouse HUAWEI","SPARE-ISSUE",
U707="SPARE-HS","SPARE-ISSUE",
U707="Power Telco","RAN ISSUE"
),"")</f>
        <v/>
      </c>
      <c r="U707" s="33"/>
      <c r="V707" s="32" t="str" cm="1">
        <f t="array" ref="V707">IFERROR(_xlfn.IFS(
U707="MPR ISSUE","ACTIVE",
U707="BSS Hardware Issue","ACTIVE",
U707="Sites strategiques, MLL, Pylone, etc.","PASSIVE",
U707="AKTIVCO DEFAUT GE &amp; POWER Cabinet","PASSIVE",
U707="AKTIVCO Coupure ENEO &amp; Baisse de tension","PASSIVE",
U707="Coupure ENEO &amp; Baisse de tension","PASSIVE",
U707="Defaut GE &amp; POWER Cabinet","PASSIVE",
U707="Sharing","PASSIVE",
U707="Sites strategiques &amp; DataCenter","PASSIVE",
U707="Exclu","Exclu",
U707="SAT","ACTIVE",
U707="SPARE-ISSUE","SPARE-ISSUE",
U707="Fiber CAmtel","ACTIVE",
U707="Fiber AOF","ACTIVE",
U707="Projet OCM (HUAWEI)","PLANNED WORKS",
U707="Projet OCM (NOKIA)","PLANNED WORKS",
U707="ACCESS-ISSUE","ACCESS-ISSUE",
U707="Projet OCM (ZTE, NOKIA, autres projets)","PLANNED WORKS",
U707="No root CAuse","No root cause",
U707="ODU HS","ACTIVE",
U707="IP &amp; VLAN","ACTIVE",
U707="Warehouse HUAWEI","SPARE-ISSUE",
U707="SPARE-HS","SPARE-ISSUE",
U707="Power Telco","ACTIVE"
),"")</f>
        <v/>
      </c>
      <c r="W707" s="51"/>
      <c r="X707" s="51"/>
      <c r="Y707" s="51"/>
      <c r="Z707" s="51"/>
      <c r="AA707" s="51"/>
      <c r="AB707" s="34" t="s">
        <v>5420</v>
      </c>
      <c r="AC707" s="34" t="str">
        <f>_xlfn.XLOOKUP(B707,[4]ALL!$B:$B,[4]ALL!$N:$N,"")</f>
        <v/>
      </c>
      <c r="AD707" s="34" t="s">
        <v>5420</v>
      </c>
      <c r="AE707" s="34"/>
      <c r="AF707" s="36" t="s">
        <v>5420</v>
      </c>
      <c r="AG707" s="29"/>
      <c r="AH707" s="35"/>
      <c r="AI707" s="29"/>
      <c r="AJ707" s="29" t="s">
        <v>5420</v>
      </c>
      <c r="AK707" s="36" t="s">
        <v>5420</v>
      </c>
      <c r="AL707" s="36" t="s">
        <v>5420</v>
      </c>
      <c r="AM707" s="36" t="s">
        <v>5420</v>
      </c>
      <c r="AN707" s="36" t="s">
        <v>5420</v>
      </c>
      <c r="AO707" s="36" t="s">
        <v>5420</v>
      </c>
      <c r="AP707" s="36" t="s">
        <v>5420</v>
      </c>
      <c r="AQ707" s="36" t="s">
        <v>5420</v>
      </c>
      <c r="AR707" s="36" t="s">
        <v>5420</v>
      </c>
      <c r="AS707" s="36" t="s">
        <v>5420</v>
      </c>
      <c r="AT707" s="36" t="s">
        <v>5420</v>
      </c>
      <c r="AU707" s="36" t="s">
        <v>5420</v>
      </c>
      <c r="AV707" s="36" t="s">
        <v>5420</v>
      </c>
      <c r="AW707" s="45"/>
      <c r="AX707" s="45" t="s">
        <v>5420</v>
      </c>
      <c r="AY707" s="45" t="s">
        <v>5420</v>
      </c>
      <c r="AZ707" s="45" t="s">
        <v>5420</v>
      </c>
      <c r="BA707" s="36" t="s">
        <v>5420</v>
      </c>
    </row>
    <row r="708" spans="1:53" s="58" customFormat="1" ht="15.6" hidden="1" x14ac:dyDescent="0.3">
      <c r="A708" s="27" t="s">
        <v>2384</v>
      </c>
      <c r="B708" s="28" t="s">
        <v>2385</v>
      </c>
      <c r="C708" s="29" t="str">
        <f>_xlfn.XLOOKUP(B708,'[1]daily break down'!$D:$D,'[1]daily break down'!$E:$E,"")</f>
        <v>Douala</v>
      </c>
      <c r="D708" s="27" t="s">
        <v>11</v>
      </c>
      <c r="E708" s="27" t="s">
        <v>12</v>
      </c>
      <c r="F708" s="29" t="s">
        <v>31</v>
      </c>
      <c r="G708" s="27" t="s">
        <v>32</v>
      </c>
      <c r="H708" s="30" t="str">
        <f>_xlfn.XLOOKUP(B708,[2]CALCULATION!$B:$B,[2]CALCULATION!$H:$H,"")</f>
        <v>ZTE</v>
      </c>
      <c r="I708" s="25">
        <v>0</v>
      </c>
      <c r="J708" s="25">
        <v>0</v>
      </c>
      <c r="K708" s="25">
        <v>0.76906641212443005</v>
      </c>
      <c r="L708" s="25">
        <v>0</v>
      </c>
      <c r="M708" s="25">
        <v>2.7735151940599203</v>
      </c>
      <c r="N708" s="25">
        <v>3.3368183076365527</v>
      </c>
      <c r="O708" s="25">
        <v>0</v>
      </c>
      <c r="P708" s="25" t="s">
        <v>6366</v>
      </c>
      <c r="Q708" s="31" t="s">
        <v>5364</v>
      </c>
      <c r="R708" s="31"/>
      <c r="S708" s="32" t="str" cm="1">
        <f t="array" ref="S708">IFERROR(_xlfn.IFS(
U708="MPR ISSUE","PDH",
U708="BSS Hardware Issue","BSS",
U708="Sites strategiques, MLL, Pylone, etc.","ENVTECH",
U708="AKTIVCO DEFAUT GE &amp; POWER Cabinet","AKTIVCO",
U708="AKTIVCO Coupure ENEO &amp; Baisse de tension","AKTIVCO GRID ONLY",
U708="Coupure ENEO &amp; Baisse de tension","IHS GRID ONLY",
U708="Defaut GE &amp; POWER Cabinet","IHS",
U708="Sharing","Partners",
U708="Sites strategiques &amp; DataCenter","SST &amp; DC",
U708="Exclu","Exclu",
U708="SAT","SAT",
U708="SPARE-ISSUE","SPARE-ISSUE",
U708="Fiber CAmtel","TRANS_FO_CAMTEL",
U708="Fiber AOF","Fiber AOF",
U708="Projet OCM (HUAWEI)","TRAVAUX-HUAWEI",
U708="Projet OCM (NOKIA)","TRAVAUX-NOKIA",
U708="ACCESS-ISSUE","ACCESS-ISSUE",
U708="Projet OCM (ZTE, NOKIA, autres projets)","TRAVAUX OCM",
U708="No root CAuse","No root cause",
U708="ODU HS","PDH",
U708="IP &amp; VLAN","PDH",
U708="Warehouse HUAWEI","SPARE-ISSUE",
U708="SPARE-HS","SPARE-ISSUE",
U708="Power Telco","BSS"
),"")</f>
        <v/>
      </c>
      <c r="T708" s="32" t="str" cm="1">
        <f t="array" ref="T708">IFERROR(_xlfn.IFS(
U708="MPR ISSUE","TX ISSUE",
U708="BSS Hardware Issue","RAN ISSUE",
U708="Sites strategiques, MLL, Pylone, etc.","ENVTECH",
U708="AKTIVCO DEFAUT GE &amp; POWER Cabinet","POWER ISSUE",
U708="AKTIVCO Coupure ENEO &amp; Baisse de tension","POWER ISSUE",
U708="Coupure ENEO &amp; Baisse de tension","POWER ISSUE",
U708="Defaut GE &amp; POWER Cabinet","POWER ISSUE",
U708="Sharing","POWER ISSUE",
U708="Sites strategiques &amp; DataCenter","POWER ISSUE",
U708="Exclu","Exclu",
U708="SAT","TX ISSUE",
U708="SPARE-ISSUE","SPARE-ISSUE",
U708="Fiber CAmtel","TX ISSUE",
U708="Fiber AOF","TX ISSUE",
U708="Projet OCM (HUAWEI)","TRAVAUX-HUAWEI",
U708="Projet OCM (NOKIA)","TRAVAUX -NOKIA",
U708="ACCESS-ISSUE","ACCESS-ISSUE",
U708="Projet OCM (ZTE, NOKIA, autres projets)","TRAVAUX OCM",
U708="No root CAuse","No root cause",
U708="ODU HS","TX ISSUE",
U708="IP &amp; VLAN","TX ISSUE",
U708="Warehouse HUAWEI","SPARE-ISSUE",
U708="SPARE-HS","SPARE-ISSUE",
U708="Power Telco","RAN ISSUE"
),"")</f>
        <v/>
      </c>
      <c r="U708" s="33"/>
      <c r="V708" s="32" t="str" cm="1">
        <f t="array" ref="V708">IFERROR(_xlfn.IFS(
U708="MPR ISSUE","ACTIVE",
U708="BSS Hardware Issue","ACTIVE",
U708="Sites strategiques, MLL, Pylone, etc.","PASSIVE",
U708="AKTIVCO DEFAUT GE &amp; POWER Cabinet","PASSIVE",
U708="AKTIVCO Coupure ENEO &amp; Baisse de tension","PASSIVE",
U708="Coupure ENEO &amp; Baisse de tension","PASSIVE",
U708="Defaut GE &amp; POWER Cabinet","PASSIVE",
U708="Sharing","PASSIVE",
U708="Sites strategiques &amp; DataCenter","PASSIVE",
U708="Exclu","Exclu",
U708="SAT","ACTIVE",
U708="SPARE-ISSUE","SPARE-ISSUE",
U708="Fiber CAmtel","ACTIVE",
U708="Fiber AOF","ACTIVE",
U708="Projet OCM (HUAWEI)","PLANNED WORKS",
U708="Projet OCM (NOKIA)","PLANNED WORKS",
U708="ACCESS-ISSUE","ACCESS-ISSUE",
U708="Projet OCM (ZTE, NOKIA, autres projets)","PLANNED WORKS",
U708="No root CAuse","No root cause",
U708="ODU HS","ACTIVE",
U708="IP &amp; VLAN","ACTIVE",
U708="Warehouse HUAWEI","SPARE-ISSUE",
U708="SPARE-HS","SPARE-ISSUE",
U708="Power Telco","ACTIVE"
),"")</f>
        <v/>
      </c>
      <c r="W708" s="51"/>
      <c r="X708" s="51"/>
      <c r="Y708" s="51"/>
      <c r="Z708" s="51"/>
      <c r="AA708" s="51"/>
      <c r="AB708" s="34" t="s">
        <v>5420</v>
      </c>
      <c r="AC708" s="34" t="str">
        <f>_xlfn.XLOOKUP(B708,[4]ALL!$B:$B,[4]ALL!$N:$N,"")</f>
        <v/>
      </c>
      <c r="AD708" s="34" t="s">
        <v>5420</v>
      </c>
      <c r="AE708" s="34"/>
      <c r="AF708" s="36" t="s">
        <v>5420</v>
      </c>
      <c r="AG708" s="29"/>
      <c r="AH708" s="35"/>
      <c r="AI708" s="29"/>
      <c r="AJ708" s="29" t="s">
        <v>5420</v>
      </c>
      <c r="AK708" s="36" t="s">
        <v>5420</v>
      </c>
      <c r="AL708" s="36" t="s">
        <v>5420</v>
      </c>
      <c r="AM708" s="36" t="s">
        <v>5420</v>
      </c>
      <c r="AN708" s="36" t="s">
        <v>5420</v>
      </c>
      <c r="AO708" s="36" t="s">
        <v>5420</v>
      </c>
      <c r="AP708" s="36" t="s">
        <v>5420</v>
      </c>
      <c r="AQ708" s="36" t="s">
        <v>5420</v>
      </c>
      <c r="AR708" s="36" t="s">
        <v>5420</v>
      </c>
      <c r="AS708" s="36" t="s">
        <v>5420</v>
      </c>
      <c r="AT708" s="36" t="s">
        <v>5420</v>
      </c>
      <c r="AU708" s="36" t="s">
        <v>5420</v>
      </c>
      <c r="AV708" s="36" t="s">
        <v>5420</v>
      </c>
      <c r="AW708" s="45"/>
      <c r="AX708" s="45" t="s">
        <v>5420</v>
      </c>
      <c r="AY708" s="45" t="s">
        <v>5420</v>
      </c>
      <c r="AZ708" s="45" t="s">
        <v>5420</v>
      </c>
      <c r="BA708" s="36" t="s">
        <v>5420</v>
      </c>
    </row>
    <row r="709" spans="1:53" s="58" customFormat="1" ht="15.6" hidden="1" x14ac:dyDescent="0.3">
      <c r="A709" s="27" t="s">
        <v>4237</v>
      </c>
      <c r="B709" s="28" t="s">
        <v>4238</v>
      </c>
      <c r="C709" s="29" t="str">
        <f>_xlfn.XLOOKUP(B709,'[1]daily break down'!$D:$D,'[1]daily break down'!$E:$E,"")</f>
        <v>ADAMAOUA</v>
      </c>
      <c r="D709" s="27" t="s">
        <v>11</v>
      </c>
      <c r="E709" s="27" t="s">
        <v>12</v>
      </c>
      <c r="F709" s="29" t="s">
        <v>90</v>
      </c>
      <c r="G709" s="27" t="s">
        <v>4239</v>
      </c>
      <c r="H709" s="39" t="str">
        <f>_xlfn.XLOOKUP(B709,[2]CALCULATION!$B:$B,[2]CALCULATION!$H:$H,"")</f>
        <v>NOKIA</v>
      </c>
      <c r="I709" s="25">
        <v>0</v>
      </c>
      <c r="J709" s="25">
        <v>0</v>
      </c>
      <c r="K709" s="25">
        <v>0</v>
      </c>
      <c r="L709" s="25">
        <v>0</v>
      </c>
      <c r="M709" s="25">
        <v>2.6856417631901106</v>
      </c>
      <c r="N709" s="25">
        <v>1.5843970174041828</v>
      </c>
      <c r="O709" s="25">
        <v>0</v>
      </c>
      <c r="P709" s="25" t="s">
        <v>6366</v>
      </c>
      <c r="Q709" s="31" t="s">
        <v>5364</v>
      </c>
      <c r="R709" s="31"/>
      <c r="S709" s="32" t="str" cm="1">
        <f t="array" ref="S709">IFERROR(_xlfn.IFS(
U709="MPR ISSUE","PDH",
U709="BSS Hardware Issue","BSS",
U709="Sites strategiques, MLL, Pylone, etc.","ENVTECH",
U709="AKTIVCO DEFAUT GE &amp; POWER Cabinet","AKTIVCO",
U709="AKTIVCO Coupure ENEO &amp; Baisse de tension","AKTIVCO GRID ONLY",
U709="Coupure ENEO &amp; Baisse de tension","IHS GRID ONLY",
U709="Defaut GE &amp; POWER Cabinet","IHS",
U709="Sharing","Partners",
U709="Sites strategiques &amp; DataCenter","SST &amp; DC",
U709="Exclu","Exclu",
U709="SAT","SAT",
U709="SPARE-ISSUE","SPARE-ISSUE",
U709="Fiber CAmtel","TRANS_FO_CAMTEL",
U709="Fiber AOF","Fiber AOF",
U709="Projet OCM (HUAWEI)","TRAVAUX-HUAWEI",
U709="Projet OCM (NOKIA)","TRAVAUX-NOKIA",
U709="ACCESS-ISSUE","ACCESS-ISSUE",
U709="Projet OCM (ZTE, NOKIA, autres projets)","TRAVAUX OCM",
U709="No root CAuse","No root cause",
U709="ODU HS","PDH",
U709="IP &amp; VLAN","PDH",
U709="Warehouse HUAWEI","SPARE-ISSUE",
U709="SPARE-HS","SPARE-ISSUE",
U709="Power Telco","BSS"
),"")</f>
        <v/>
      </c>
      <c r="T709" s="32" t="str" cm="1">
        <f t="array" ref="T709">IFERROR(_xlfn.IFS(
U709="MPR ISSUE","TX ISSUE",
U709="BSS Hardware Issue","RAN ISSUE",
U709="Sites strategiques, MLL, Pylone, etc.","ENVTECH",
U709="AKTIVCO DEFAUT GE &amp; POWER Cabinet","POWER ISSUE",
U709="AKTIVCO Coupure ENEO &amp; Baisse de tension","POWER ISSUE",
U709="Coupure ENEO &amp; Baisse de tension","POWER ISSUE",
U709="Defaut GE &amp; POWER Cabinet","POWER ISSUE",
U709="Sharing","POWER ISSUE",
U709="Sites strategiques &amp; DataCenter","POWER ISSUE",
U709="Exclu","Exclu",
U709="SAT","TX ISSUE",
U709="SPARE-ISSUE","SPARE-ISSUE",
U709="Fiber CAmtel","TX ISSUE",
U709="Fiber AOF","TX ISSUE",
U709="Projet OCM (HUAWEI)","TRAVAUX-HUAWEI",
U709="Projet OCM (NOKIA)","TRAVAUX -NOKIA",
U709="ACCESS-ISSUE","ACCESS-ISSUE",
U709="Projet OCM (ZTE, NOKIA, autres projets)","TRAVAUX OCM",
U709="No root CAuse","No root cause",
U709="ODU HS","TX ISSUE",
U709="IP &amp; VLAN","TX ISSUE",
U709="Warehouse HUAWEI","SPARE-ISSUE",
U709="SPARE-HS","SPARE-ISSUE",
U709="Power Telco","RAN ISSUE"
),"")</f>
        <v/>
      </c>
      <c r="U709" s="33"/>
      <c r="V709" s="32" t="str" cm="1">
        <f t="array" ref="V709">IFERROR(_xlfn.IFS(
U709="MPR ISSUE","ACTIVE",
U709="BSS Hardware Issue","ACTIVE",
U709="Sites strategiques, MLL, Pylone, etc.","PASSIVE",
U709="AKTIVCO DEFAUT GE &amp; POWER Cabinet","PASSIVE",
U709="AKTIVCO Coupure ENEO &amp; Baisse de tension","PASSIVE",
U709="Coupure ENEO &amp; Baisse de tension","PASSIVE",
U709="Defaut GE &amp; POWER Cabinet","PASSIVE",
U709="Sharing","PASSIVE",
U709="Sites strategiques &amp; DataCenter","PASSIVE",
U709="Exclu","Exclu",
U709="SAT","ACTIVE",
U709="SPARE-ISSUE","SPARE-ISSUE",
U709="Fiber CAmtel","ACTIVE",
U709="Fiber AOF","ACTIVE",
U709="Projet OCM (HUAWEI)","PLANNED WORKS",
U709="Projet OCM (NOKIA)","PLANNED WORKS",
U709="ACCESS-ISSUE","ACCESS-ISSUE",
U709="Projet OCM (ZTE, NOKIA, autres projets)","PLANNED WORKS",
U709="No root CAuse","No root cause",
U709="ODU HS","ACTIVE",
U709="IP &amp; VLAN","ACTIVE",
U709="Warehouse HUAWEI","SPARE-ISSUE",
U709="SPARE-HS","SPARE-ISSUE",
U709="Power Telco","ACTIVE"
),"")</f>
        <v/>
      </c>
      <c r="W709" s="51"/>
      <c r="X709" s="51"/>
      <c r="Y709" s="51"/>
      <c r="Z709" s="51"/>
      <c r="AA709" s="51"/>
      <c r="AB709" s="34" t="s">
        <v>6691</v>
      </c>
      <c r="AC709" s="34" t="str">
        <f>_xlfn.XLOOKUP(B709,[4]ALL!$B:$B,[4]ALL!$N:$N,"")</f>
        <v/>
      </c>
      <c r="AD709" s="34" t="s">
        <v>5420</v>
      </c>
      <c r="AE709" s="34"/>
      <c r="AF709" s="36" t="s">
        <v>5420</v>
      </c>
      <c r="AG709" s="29"/>
      <c r="AH709" s="35"/>
      <c r="AI709" s="29"/>
      <c r="AJ709" s="29" t="s">
        <v>5420</v>
      </c>
      <c r="AK709" s="36" t="s">
        <v>5420</v>
      </c>
      <c r="AL709" s="36" t="s">
        <v>5420</v>
      </c>
      <c r="AM709" s="36" t="s">
        <v>5420</v>
      </c>
      <c r="AN709" s="36" t="s">
        <v>5420</v>
      </c>
      <c r="AO709" s="36" t="s">
        <v>5420</v>
      </c>
      <c r="AP709" s="36" t="s">
        <v>5420</v>
      </c>
      <c r="AQ709" s="36" t="s">
        <v>5420</v>
      </c>
      <c r="AR709" s="36" t="s">
        <v>5420</v>
      </c>
      <c r="AS709" s="36" t="s">
        <v>5420</v>
      </c>
      <c r="AT709" s="36" t="s">
        <v>5828</v>
      </c>
      <c r="AU709" s="36" t="s">
        <v>6001</v>
      </c>
      <c r="AV709" s="36" t="s">
        <v>5420</v>
      </c>
      <c r="AW709" s="45"/>
      <c r="AX709" s="45" t="s">
        <v>5420</v>
      </c>
      <c r="AY709" s="45" t="s">
        <v>5420</v>
      </c>
      <c r="AZ709" s="45" t="s">
        <v>5420</v>
      </c>
      <c r="BA709" s="36" t="s">
        <v>5420</v>
      </c>
    </row>
    <row r="710" spans="1:53" s="58" customFormat="1" ht="15.6" hidden="1" x14ac:dyDescent="0.3">
      <c r="A710" s="27" t="s">
        <v>1884</v>
      </c>
      <c r="B710" s="28" t="s">
        <v>1885</v>
      </c>
      <c r="C710" s="29" t="str">
        <f>_xlfn.XLOOKUP(B710,'[1]daily break down'!$D:$D,'[1]daily break down'!$E:$E,"")</f>
        <v>Douala</v>
      </c>
      <c r="D710" s="27" t="s">
        <v>11</v>
      </c>
      <c r="E710" s="27" t="s">
        <v>145</v>
      </c>
      <c r="F710" s="29" t="s">
        <v>31</v>
      </c>
      <c r="G710" s="27" t="s">
        <v>32</v>
      </c>
      <c r="H710" s="30" t="str">
        <f>_xlfn.XLOOKUP(B710,[2]CALCULATION!$B:$B,[2]CALCULATION!$H:$H,"")</f>
        <v>ZTE</v>
      </c>
      <c r="I710" s="25">
        <v>8.7946554690910954</v>
      </c>
      <c r="J710" s="25">
        <v>0</v>
      </c>
      <c r="K710" s="25">
        <v>0</v>
      </c>
      <c r="L710" s="25">
        <v>4.2804187961750177E-4</v>
      </c>
      <c r="M710" s="25">
        <v>2.6968243572951183</v>
      </c>
      <c r="N710" s="25">
        <v>4.2804187961750177E-4</v>
      </c>
      <c r="O710" s="25">
        <v>0</v>
      </c>
      <c r="P710" s="25" t="s">
        <v>6366</v>
      </c>
      <c r="Q710" s="31" t="s">
        <v>5364</v>
      </c>
      <c r="R710" s="31"/>
      <c r="S710" s="32" t="str" cm="1">
        <f t="array" ref="S710">IFERROR(_xlfn.IFS(
U710="MPR ISSUE","PDH",
U710="BSS Hardware Issue","BSS",
U710="Sites strategiques, MLL, Pylone, etc.","ENVTECH",
U710="AKTIVCO DEFAUT GE &amp; POWER Cabinet","AKTIVCO",
U710="AKTIVCO Coupure ENEO &amp; Baisse de tension","AKTIVCO GRID ONLY",
U710="Coupure ENEO &amp; Baisse de tension","IHS GRID ONLY",
U710="Defaut GE &amp; POWER Cabinet","IHS",
U710="Sharing","Partners",
U710="Sites strategiques &amp; DataCenter","SST &amp; DC",
U710="Exclu","Exclu",
U710="SAT","SAT",
U710="SPARE-ISSUE","SPARE-ISSUE",
U710="Fiber CAmtel","TRANS_FO_CAMTEL",
U710="Fiber AOF","Fiber AOF",
U710="Projet OCM (HUAWEI)","TRAVAUX-HUAWEI",
U710="Projet OCM (NOKIA)","TRAVAUX-NOKIA",
U710="ACCESS-ISSUE","ACCESS-ISSUE",
U710="Projet OCM (ZTE, NOKIA, autres projets)","TRAVAUX OCM",
U710="No root CAuse","No root cause",
U710="ODU HS","PDH",
U710="IP &amp; VLAN","PDH",
U710="Warehouse HUAWEI","SPARE-ISSUE",
U710="SPARE-HS","SPARE-ISSUE",
U710="Power Telco","BSS"
),"")</f>
        <v/>
      </c>
      <c r="T710" s="32" t="str" cm="1">
        <f t="array" ref="T710">IFERROR(_xlfn.IFS(
U710="MPR ISSUE","TX ISSUE",
U710="BSS Hardware Issue","RAN ISSUE",
U710="Sites strategiques, MLL, Pylone, etc.","ENVTECH",
U710="AKTIVCO DEFAUT GE &amp; POWER Cabinet","POWER ISSUE",
U710="AKTIVCO Coupure ENEO &amp; Baisse de tension","POWER ISSUE",
U710="Coupure ENEO &amp; Baisse de tension","POWER ISSUE",
U710="Defaut GE &amp; POWER Cabinet","POWER ISSUE",
U710="Sharing","POWER ISSUE",
U710="Sites strategiques &amp; DataCenter","POWER ISSUE",
U710="Exclu","Exclu",
U710="SAT","TX ISSUE",
U710="SPARE-ISSUE","SPARE-ISSUE",
U710="Fiber CAmtel","TX ISSUE",
U710="Fiber AOF","TX ISSUE",
U710="Projet OCM (HUAWEI)","TRAVAUX-HUAWEI",
U710="Projet OCM (NOKIA)","TRAVAUX -NOKIA",
U710="ACCESS-ISSUE","ACCESS-ISSUE",
U710="Projet OCM (ZTE, NOKIA, autres projets)","TRAVAUX OCM",
U710="No root CAuse","No root cause",
U710="ODU HS","TX ISSUE",
U710="IP &amp; VLAN","TX ISSUE",
U710="Warehouse HUAWEI","SPARE-ISSUE",
U710="SPARE-HS","SPARE-ISSUE",
U710="Power Telco","RAN ISSUE"
),"")</f>
        <v/>
      </c>
      <c r="U710" s="33"/>
      <c r="V710" s="32" t="str" cm="1">
        <f t="array" ref="V710">IFERROR(_xlfn.IFS(
U710="MPR ISSUE","ACTIVE",
U710="BSS Hardware Issue","ACTIVE",
U710="Sites strategiques, MLL, Pylone, etc.","PASSIVE",
U710="AKTIVCO DEFAUT GE &amp; POWER Cabinet","PASSIVE",
U710="AKTIVCO Coupure ENEO &amp; Baisse de tension","PASSIVE",
U710="Coupure ENEO &amp; Baisse de tension","PASSIVE",
U710="Defaut GE &amp; POWER Cabinet","PASSIVE",
U710="Sharing","PASSIVE",
U710="Sites strategiques &amp; DataCenter","PASSIVE",
U710="Exclu","Exclu",
U710="SAT","ACTIVE",
U710="SPARE-ISSUE","SPARE-ISSUE",
U710="Fiber CAmtel","ACTIVE",
U710="Fiber AOF","ACTIVE",
U710="Projet OCM (HUAWEI)","PLANNED WORKS",
U710="Projet OCM (NOKIA)","PLANNED WORKS",
U710="ACCESS-ISSUE","ACCESS-ISSUE",
U710="Projet OCM (ZTE, NOKIA, autres projets)","PLANNED WORKS",
U710="No root CAuse","No root cause",
U710="ODU HS","ACTIVE",
U710="IP &amp; VLAN","ACTIVE",
U710="Warehouse HUAWEI","SPARE-ISSUE",
U710="SPARE-HS","SPARE-ISSUE",
U710="Power Telco","ACTIVE"
),"")</f>
        <v/>
      </c>
      <c r="W710" s="51"/>
      <c r="X710" s="51"/>
      <c r="Y710" s="51"/>
      <c r="Z710" s="51"/>
      <c r="AA710" s="51"/>
      <c r="AB710" s="34" t="s">
        <v>5420</v>
      </c>
      <c r="AC710" s="34" t="str">
        <f>_xlfn.XLOOKUP(B710,[4]ALL!$B:$B,[4]ALL!$N:$N,"")</f>
        <v/>
      </c>
      <c r="AD710" s="34" t="s">
        <v>5420</v>
      </c>
      <c r="AE710" s="34"/>
      <c r="AF710" s="36" t="s">
        <v>5420</v>
      </c>
      <c r="AG710" s="29"/>
      <c r="AH710" s="35"/>
      <c r="AI710" s="29"/>
      <c r="AJ710" s="29" t="s">
        <v>5420</v>
      </c>
      <c r="AK710" s="36" t="s">
        <v>5420</v>
      </c>
      <c r="AL710" s="36" t="s">
        <v>5420</v>
      </c>
      <c r="AM710" s="36" t="s">
        <v>5420</v>
      </c>
      <c r="AN710" s="36" t="s">
        <v>5420</v>
      </c>
      <c r="AO710" s="36" t="s">
        <v>5420</v>
      </c>
      <c r="AP710" s="36" t="s">
        <v>5420</v>
      </c>
      <c r="AQ710" s="36" t="s">
        <v>5420</v>
      </c>
      <c r="AR710" s="36" t="s">
        <v>5420</v>
      </c>
      <c r="AS710" s="36" t="s">
        <v>5420</v>
      </c>
      <c r="AT710" s="36" t="s">
        <v>5420</v>
      </c>
      <c r="AU710" s="36" t="s">
        <v>5420</v>
      </c>
      <c r="AV710" s="36" t="s">
        <v>5420</v>
      </c>
      <c r="AW710" s="45"/>
      <c r="AX710" s="45" t="s">
        <v>5420</v>
      </c>
      <c r="AY710" s="45" t="s">
        <v>5420</v>
      </c>
      <c r="AZ710" s="45" t="s">
        <v>5420</v>
      </c>
      <c r="BA710" s="36" t="s">
        <v>5420</v>
      </c>
    </row>
    <row r="711" spans="1:53" s="58" customFormat="1" ht="15.6" hidden="1" x14ac:dyDescent="0.3">
      <c r="A711" s="27" t="s">
        <v>174</v>
      </c>
      <c r="B711" s="28" t="s">
        <v>175</v>
      </c>
      <c r="C711" s="29" t="str">
        <f>_xlfn.XLOOKUP(B711,'[1]daily break down'!$D:$D,'[1]daily break down'!$E:$E,"")</f>
        <v>Douala</v>
      </c>
      <c r="D711" s="27" t="s">
        <v>11</v>
      </c>
      <c r="E711" s="27" t="s">
        <v>12</v>
      </c>
      <c r="F711" s="29" t="s">
        <v>31</v>
      </c>
      <c r="G711" s="27" t="s">
        <v>32</v>
      </c>
      <c r="H711" s="30" t="str">
        <f>_xlfn.XLOOKUP(B711,[2]CALCULATION!$B:$B,[2]CALCULATION!$H:$H,"")</f>
        <v>ZTE</v>
      </c>
      <c r="I711" s="25">
        <v>4.4837386889933481E-2</v>
      </c>
      <c r="J711" s="25">
        <v>0</v>
      </c>
      <c r="K711" s="25">
        <v>0</v>
      </c>
      <c r="L711" s="25">
        <v>0</v>
      </c>
      <c r="M711" s="25">
        <v>2.6874074359435327</v>
      </c>
      <c r="N711" s="25">
        <v>0</v>
      </c>
      <c r="O711" s="25">
        <v>0</v>
      </c>
      <c r="P711" s="25" t="s">
        <v>6366</v>
      </c>
      <c r="Q711" s="31" t="s">
        <v>5364</v>
      </c>
      <c r="R711" s="31"/>
      <c r="S711" s="32" t="str" cm="1">
        <f t="array" ref="S711">IFERROR(_xlfn.IFS(
U711="MPR ISSUE","PDH",
U711="BSS Hardware Issue","BSS",
U711="Sites strategiques, MLL, Pylone, etc.","ENVTECH",
U711="AKTIVCO DEFAUT GE &amp; POWER Cabinet","AKTIVCO",
U711="AKTIVCO Coupure ENEO &amp; Baisse de tension","AKTIVCO GRID ONLY",
U711="Coupure ENEO &amp; Baisse de tension","IHS GRID ONLY",
U711="Defaut GE &amp; POWER Cabinet","IHS",
U711="Sharing","Partners",
U711="Sites strategiques &amp; DataCenter","SST &amp; DC",
U711="Exclu","Exclu",
U711="SAT","SAT",
U711="SPARE-ISSUE","SPARE-ISSUE",
U711="Fiber CAmtel","TRANS_FO_CAMTEL",
U711="Fiber AOF","Fiber AOF",
U711="Projet OCM (HUAWEI)","TRAVAUX-HUAWEI",
U711="Projet OCM (NOKIA)","TRAVAUX-NOKIA",
U711="ACCESS-ISSUE","ACCESS-ISSUE",
U711="Projet OCM (ZTE, NOKIA, autres projets)","TRAVAUX OCM",
U711="No root CAuse","No root cause",
U711="ODU HS","PDH",
U711="IP &amp; VLAN","PDH",
U711="Warehouse HUAWEI","SPARE-ISSUE",
U711="SPARE-HS","SPARE-ISSUE",
U711="Power Telco","BSS"
),"")</f>
        <v/>
      </c>
      <c r="T711" s="32" t="str" cm="1">
        <f t="array" ref="T711">IFERROR(_xlfn.IFS(
U711="MPR ISSUE","TX ISSUE",
U711="BSS Hardware Issue","RAN ISSUE",
U711="Sites strategiques, MLL, Pylone, etc.","ENVTECH",
U711="AKTIVCO DEFAUT GE &amp; POWER Cabinet","POWER ISSUE",
U711="AKTIVCO Coupure ENEO &amp; Baisse de tension","POWER ISSUE",
U711="Coupure ENEO &amp; Baisse de tension","POWER ISSUE",
U711="Defaut GE &amp; POWER Cabinet","POWER ISSUE",
U711="Sharing","POWER ISSUE",
U711="Sites strategiques &amp; DataCenter","POWER ISSUE",
U711="Exclu","Exclu",
U711="SAT","TX ISSUE",
U711="SPARE-ISSUE","SPARE-ISSUE",
U711="Fiber CAmtel","TX ISSUE",
U711="Fiber AOF","TX ISSUE",
U711="Projet OCM (HUAWEI)","TRAVAUX-HUAWEI",
U711="Projet OCM (NOKIA)","TRAVAUX -NOKIA",
U711="ACCESS-ISSUE","ACCESS-ISSUE",
U711="Projet OCM (ZTE, NOKIA, autres projets)","TRAVAUX OCM",
U711="No root CAuse","No root cause",
U711="ODU HS","TX ISSUE",
U711="IP &amp; VLAN","TX ISSUE",
U711="Warehouse HUAWEI","SPARE-ISSUE",
U711="SPARE-HS","SPARE-ISSUE",
U711="Power Telco","RAN ISSUE"
),"")</f>
        <v/>
      </c>
      <c r="U711" s="33"/>
      <c r="V711" s="32" t="str" cm="1">
        <f t="array" ref="V711">IFERROR(_xlfn.IFS(
U711="MPR ISSUE","ACTIVE",
U711="BSS Hardware Issue","ACTIVE",
U711="Sites strategiques, MLL, Pylone, etc.","PASSIVE",
U711="AKTIVCO DEFAUT GE &amp; POWER Cabinet","PASSIVE",
U711="AKTIVCO Coupure ENEO &amp; Baisse de tension","PASSIVE",
U711="Coupure ENEO &amp; Baisse de tension","PASSIVE",
U711="Defaut GE &amp; POWER Cabinet","PASSIVE",
U711="Sharing","PASSIVE",
U711="Sites strategiques &amp; DataCenter","PASSIVE",
U711="Exclu","Exclu",
U711="SAT","ACTIVE",
U711="SPARE-ISSUE","SPARE-ISSUE",
U711="Fiber CAmtel","ACTIVE",
U711="Fiber AOF","ACTIVE",
U711="Projet OCM (HUAWEI)","PLANNED WORKS",
U711="Projet OCM (NOKIA)","PLANNED WORKS",
U711="ACCESS-ISSUE","ACCESS-ISSUE",
U711="Projet OCM (ZTE, NOKIA, autres projets)","PLANNED WORKS",
U711="No root CAuse","No root cause",
U711="ODU HS","ACTIVE",
U711="IP &amp; VLAN","ACTIVE",
U711="Warehouse HUAWEI","SPARE-ISSUE",
U711="SPARE-HS","SPARE-ISSUE",
U711="Power Telco","ACTIVE"
),"")</f>
        <v/>
      </c>
      <c r="W711" s="51"/>
      <c r="X711" s="51"/>
      <c r="Y711" s="51"/>
      <c r="Z711" s="51"/>
      <c r="AA711" s="51"/>
      <c r="AB711" s="34" t="s">
        <v>5420</v>
      </c>
      <c r="AC711" s="34" t="str">
        <f>_xlfn.XLOOKUP(B711,[4]ALL!$B:$B,[4]ALL!$N:$N,"")</f>
        <v/>
      </c>
      <c r="AD711" s="34" t="s">
        <v>5420</v>
      </c>
      <c r="AE711" s="34"/>
      <c r="AF711" s="36" t="s">
        <v>5420</v>
      </c>
      <c r="AG711" s="29"/>
      <c r="AH711" s="35"/>
      <c r="AI711" s="29"/>
      <c r="AJ711" s="29" t="s">
        <v>5420</v>
      </c>
      <c r="AK711" s="36" t="s">
        <v>5420</v>
      </c>
      <c r="AL711" s="36" t="s">
        <v>5420</v>
      </c>
      <c r="AM711" s="36" t="s">
        <v>5420</v>
      </c>
      <c r="AN711" s="36" t="s">
        <v>5420</v>
      </c>
      <c r="AO711" s="36" t="s">
        <v>5420</v>
      </c>
      <c r="AP711" s="36" t="s">
        <v>5420</v>
      </c>
      <c r="AQ711" s="36" t="s">
        <v>5420</v>
      </c>
      <c r="AR711" s="36" t="s">
        <v>5420</v>
      </c>
      <c r="AS711" s="36" t="s">
        <v>5420</v>
      </c>
      <c r="AT711" s="36" t="s">
        <v>5420</v>
      </c>
      <c r="AU711" s="36" t="s">
        <v>5420</v>
      </c>
      <c r="AV711" s="36" t="s">
        <v>5420</v>
      </c>
      <c r="AW711" s="45"/>
      <c r="AX711" s="45" t="s">
        <v>5420</v>
      </c>
      <c r="AY711" s="45" t="s">
        <v>5420</v>
      </c>
      <c r="AZ711" s="45" t="s">
        <v>5420</v>
      </c>
      <c r="BA711" s="36" t="s">
        <v>5420</v>
      </c>
    </row>
    <row r="712" spans="1:53" s="58" customFormat="1" ht="15.6" hidden="1" x14ac:dyDescent="0.3">
      <c r="A712" s="27" t="s">
        <v>1611</v>
      </c>
      <c r="B712" s="27" t="s">
        <v>1612</v>
      </c>
      <c r="C712" s="29" t="str">
        <f>_xlfn.XLOOKUP(B712,'[1]daily break down'!$D:$D,'[1]daily break down'!$E:$E,"")</f>
        <v>Douala</v>
      </c>
      <c r="D712" s="27" t="s">
        <v>11</v>
      </c>
      <c r="E712" s="27" t="s">
        <v>12</v>
      </c>
      <c r="F712" s="29" t="s">
        <v>31</v>
      </c>
      <c r="G712" s="27" t="s">
        <v>32</v>
      </c>
      <c r="H712" s="30" t="str">
        <f>_xlfn.XLOOKUP(B712,[2]CALCULATION!$B:$B,[2]CALCULATION!$H:$H,"")</f>
        <v>ZTE</v>
      </c>
      <c r="I712" s="25">
        <v>3.6383559767487868E-2</v>
      </c>
      <c r="J712" s="25">
        <v>0</v>
      </c>
      <c r="K712" s="25">
        <v>6.8160853857941515</v>
      </c>
      <c r="L712" s="25">
        <v>12.492045555070444</v>
      </c>
      <c r="M712" s="25">
        <v>2.6862481558529021</v>
      </c>
      <c r="N712" s="25">
        <v>0</v>
      </c>
      <c r="O712" s="25">
        <v>0</v>
      </c>
      <c r="P712" s="25" t="s">
        <v>6366</v>
      </c>
      <c r="Q712" s="31" t="s">
        <v>5364</v>
      </c>
      <c r="R712" s="31"/>
      <c r="S712" s="32" t="str" cm="1">
        <f t="array" ref="S712">IFERROR(_xlfn.IFS(
U712="MPR ISSUE","PDH",
U712="BSS Hardware Issue","BSS",
U712="Sites strategiques, MLL, Pylone, etc.","ENVTECH",
U712="AKTIVCO DEFAUT GE &amp; POWER Cabinet","AKTIVCO",
U712="AKTIVCO Coupure ENEO &amp; Baisse de tension","AKTIVCO GRID ONLY",
U712="Coupure ENEO &amp; Baisse de tension","IHS GRID ONLY",
U712="Defaut GE &amp; POWER Cabinet","IHS",
U712="Sharing","Partners",
U712="Sites strategiques &amp; DataCenter","SST &amp; DC",
U712="Exclu","Exclu",
U712="SAT","SAT",
U712="SPARE-ISSUE","SPARE-ISSUE",
U712="Fiber CAmtel","TRANS_FO_CAMTEL",
U712="Fiber AOF","Fiber AOF",
U712="Projet OCM (HUAWEI)","TRAVAUX-HUAWEI",
U712="Projet OCM (NOKIA)","TRAVAUX-NOKIA",
U712="ACCESS-ISSUE","ACCESS-ISSUE",
U712="Projet OCM (ZTE, NOKIA, autres projets)","TRAVAUX OCM",
U712="No root CAuse","No root cause",
U712="ODU HS","PDH",
U712="IP &amp; VLAN","PDH",
U712="Warehouse HUAWEI","SPARE-ISSUE",
U712="SPARE-HS","SPARE-ISSUE",
U712="Power Telco","BSS"
),"")</f>
        <v/>
      </c>
      <c r="T712" s="32" t="str" cm="1">
        <f t="array" ref="T712">IFERROR(_xlfn.IFS(
U712="MPR ISSUE","TX ISSUE",
U712="BSS Hardware Issue","RAN ISSUE",
U712="Sites strategiques, MLL, Pylone, etc.","ENVTECH",
U712="AKTIVCO DEFAUT GE &amp; POWER Cabinet","POWER ISSUE",
U712="AKTIVCO Coupure ENEO &amp; Baisse de tension","POWER ISSUE",
U712="Coupure ENEO &amp; Baisse de tension","POWER ISSUE",
U712="Defaut GE &amp; POWER Cabinet","POWER ISSUE",
U712="Sharing","POWER ISSUE",
U712="Sites strategiques &amp; DataCenter","POWER ISSUE",
U712="Exclu","Exclu",
U712="SAT","TX ISSUE",
U712="SPARE-ISSUE","SPARE-ISSUE",
U712="Fiber CAmtel","TX ISSUE",
U712="Fiber AOF","TX ISSUE",
U712="Projet OCM (HUAWEI)","TRAVAUX-HUAWEI",
U712="Projet OCM (NOKIA)","TRAVAUX -NOKIA",
U712="ACCESS-ISSUE","ACCESS-ISSUE",
U712="Projet OCM (ZTE, NOKIA, autres projets)","TRAVAUX OCM",
U712="No root CAuse","No root cause",
U712="ODU HS","TX ISSUE",
U712="IP &amp; VLAN","TX ISSUE",
U712="Warehouse HUAWEI","SPARE-ISSUE",
U712="SPARE-HS","SPARE-ISSUE",
U712="Power Telco","RAN ISSUE"
),"")</f>
        <v/>
      </c>
      <c r="U712" s="33"/>
      <c r="V712" s="32" t="str" cm="1">
        <f t="array" ref="V712">IFERROR(_xlfn.IFS(
U712="MPR ISSUE","ACTIVE",
U712="BSS Hardware Issue","ACTIVE",
U712="Sites strategiques, MLL, Pylone, etc.","PASSIVE",
U712="AKTIVCO DEFAUT GE &amp; POWER Cabinet","PASSIVE",
U712="AKTIVCO Coupure ENEO &amp; Baisse de tension","PASSIVE",
U712="Coupure ENEO &amp; Baisse de tension","PASSIVE",
U712="Defaut GE &amp; POWER Cabinet","PASSIVE",
U712="Sharing","PASSIVE",
U712="Sites strategiques &amp; DataCenter","PASSIVE",
U712="Exclu","Exclu",
U712="SAT","ACTIVE",
U712="SPARE-ISSUE","SPARE-ISSUE",
U712="Fiber CAmtel","ACTIVE",
U712="Fiber AOF","ACTIVE",
U712="Projet OCM (HUAWEI)","PLANNED WORKS",
U712="Projet OCM (NOKIA)","PLANNED WORKS",
U712="ACCESS-ISSUE","ACCESS-ISSUE",
U712="Projet OCM (ZTE, NOKIA, autres projets)","PLANNED WORKS",
U712="No root CAuse","No root cause",
U712="ODU HS","ACTIVE",
U712="IP &amp; VLAN","ACTIVE",
U712="Warehouse HUAWEI","SPARE-ISSUE",
U712="SPARE-HS","SPARE-ISSUE",
U712="Power Telco","ACTIVE"
),"")</f>
        <v/>
      </c>
      <c r="W712" s="51"/>
      <c r="X712" s="51"/>
      <c r="Y712" s="51"/>
      <c r="Z712" s="51"/>
      <c r="AA712" s="51"/>
      <c r="AB712" s="34" t="s">
        <v>5420</v>
      </c>
      <c r="AC712" s="34" t="str">
        <f>_xlfn.XLOOKUP(B712,[4]ALL!$B:$B,[4]ALL!$N:$N,"")</f>
        <v/>
      </c>
      <c r="AD712" s="34" t="s">
        <v>5420</v>
      </c>
      <c r="AE712" s="34"/>
      <c r="AF712" s="36" t="s">
        <v>5420</v>
      </c>
      <c r="AG712" s="29"/>
      <c r="AH712" s="35"/>
      <c r="AI712" s="29"/>
      <c r="AJ712" s="29" t="s">
        <v>5420</v>
      </c>
      <c r="AK712" s="36" t="s">
        <v>5420</v>
      </c>
      <c r="AL712" s="36" t="s">
        <v>5420</v>
      </c>
      <c r="AM712" s="36" t="s">
        <v>5420</v>
      </c>
      <c r="AN712" s="36" t="s">
        <v>5420</v>
      </c>
      <c r="AO712" s="36" t="s">
        <v>5420</v>
      </c>
      <c r="AP712" s="36" t="s">
        <v>5420</v>
      </c>
      <c r="AQ712" s="36" t="s">
        <v>5420</v>
      </c>
      <c r="AR712" s="36" t="s">
        <v>5420</v>
      </c>
      <c r="AS712" s="36" t="s">
        <v>5420</v>
      </c>
      <c r="AT712" s="36" t="s">
        <v>5420</v>
      </c>
      <c r="AU712" s="36" t="s">
        <v>5420</v>
      </c>
      <c r="AV712" s="36" t="s">
        <v>5420</v>
      </c>
      <c r="AW712" s="45"/>
      <c r="AX712" s="45" t="s">
        <v>5420</v>
      </c>
      <c r="AY712" s="45" t="s">
        <v>5420</v>
      </c>
      <c r="AZ712" s="45" t="s">
        <v>5420</v>
      </c>
      <c r="BA712" s="36" t="s">
        <v>5420</v>
      </c>
    </row>
    <row r="713" spans="1:53" s="58" customFormat="1" ht="15.6" hidden="1" x14ac:dyDescent="0.3">
      <c r="A713" s="27" t="s">
        <v>2258</v>
      </c>
      <c r="B713" s="28" t="s">
        <v>2259</v>
      </c>
      <c r="C713" s="29" t="str">
        <f>_xlfn.XLOOKUP(B713,'[1]daily break down'!$D:$D,'[1]daily break down'!$E:$E,"")</f>
        <v>Yaounde</v>
      </c>
      <c r="D713" s="27" t="s">
        <v>11</v>
      </c>
      <c r="E713" s="27" t="s">
        <v>12</v>
      </c>
      <c r="F713" s="29" t="s">
        <v>37</v>
      </c>
      <c r="G713" s="27" t="s">
        <v>38</v>
      </c>
      <c r="H713" s="30" t="str">
        <f>_xlfn.XLOOKUP(B713,[2]CALCULATION!$B:$B,[2]CALCULATION!$H:$H,"")</f>
        <v>ZTE</v>
      </c>
      <c r="I713" s="25">
        <v>4.5113295551503434</v>
      </c>
      <c r="J713" s="25">
        <v>3.3414375929207578</v>
      </c>
      <c r="K713" s="25">
        <v>3.7406044807423964</v>
      </c>
      <c r="L713" s="25">
        <v>3.6604893089406532</v>
      </c>
      <c r="M713" s="25">
        <v>2.5959134841752918</v>
      </c>
      <c r="N713" s="25">
        <v>0</v>
      </c>
      <c r="O713" s="25">
        <v>0</v>
      </c>
      <c r="P713" s="25" t="s">
        <v>6366</v>
      </c>
      <c r="Q713" s="31" t="s">
        <v>5364</v>
      </c>
      <c r="R713" s="31"/>
      <c r="S713" s="32" t="str" cm="1">
        <f t="array" ref="S713">IFERROR(_xlfn.IFS(
U713="MPR ISSUE","PDH",
U713="BSS Hardware Issue","BSS",
U713="Sites strategiques, MLL, Pylone, etc.","ENVTECH",
U713="AKTIVCO DEFAUT GE &amp; POWER Cabinet","AKTIVCO",
U713="AKTIVCO Coupure ENEO &amp; Baisse de tension","AKTIVCO GRID ONLY",
U713="Coupure ENEO &amp; Baisse de tension","IHS GRID ONLY",
U713="Defaut GE &amp; POWER Cabinet","IHS",
U713="Sharing","Partners",
U713="Sites strategiques &amp; DataCenter","SST &amp; DC",
U713="Exclu","Exclu",
U713="SAT","SAT",
U713="SPARE-ISSUE","SPARE-ISSUE",
U713="Fiber CAmtel","TRANS_FO_CAMTEL",
U713="Fiber AOF","Fiber AOF",
U713="Projet OCM (HUAWEI)","TRAVAUX-HUAWEI",
U713="Projet OCM (NOKIA)","TRAVAUX-NOKIA",
U713="ACCESS-ISSUE","ACCESS-ISSUE",
U713="Projet OCM (ZTE, NOKIA, autres projets)","TRAVAUX OCM",
U713="No root CAuse","No root cause",
U713="ODU HS","PDH",
U713="IP &amp; VLAN","PDH",
U713="Warehouse HUAWEI","SPARE-ISSUE",
U713="SPARE-HS","SPARE-ISSUE",
U713="Power Telco","BSS"
),"")</f>
        <v/>
      </c>
      <c r="T713" s="32" t="str" cm="1">
        <f t="array" ref="T713">IFERROR(_xlfn.IFS(
U713="MPR ISSUE","TX ISSUE",
U713="BSS Hardware Issue","RAN ISSUE",
U713="Sites strategiques, MLL, Pylone, etc.","ENVTECH",
U713="AKTIVCO DEFAUT GE &amp; POWER Cabinet","POWER ISSUE",
U713="AKTIVCO Coupure ENEO &amp; Baisse de tension","POWER ISSUE",
U713="Coupure ENEO &amp; Baisse de tension","POWER ISSUE",
U713="Defaut GE &amp; POWER Cabinet","POWER ISSUE",
U713="Sharing","POWER ISSUE",
U713="Sites strategiques &amp; DataCenter","POWER ISSUE",
U713="Exclu","Exclu",
U713="SAT","TX ISSUE",
U713="SPARE-ISSUE","SPARE-ISSUE",
U713="Fiber CAmtel","TX ISSUE",
U713="Fiber AOF","TX ISSUE",
U713="Projet OCM (HUAWEI)","TRAVAUX-HUAWEI",
U713="Projet OCM (NOKIA)","TRAVAUX -NOKIA",
U713="ACCESS-ISSUE","ACCESS-ISSUE",
U713="Projet OCM (ZTE, NOKIA, autres projets)","TRAVAUX OCM",
U713="No root CAuse","No root cause",
U713="ODU HS","TX ISSUE",
U713="IP &amp; VLAN","TX ISSUE",
U713="Warehouse HUAWEI","SPARE-ISSUE",
U713="SPARE-HS","SPARE-ISSUE",
U713="Power Telco","RAN ISSUE"
),"")</f>
        <v/>
      </c>
      <c r="U713" s="33"/>
      <c r="V713" s="32" t="str" cm="1">
        <f t="array" ref="V713">IFERROR(_xlfn.IFS(
U713="MPR ISSUE","ACTIVE",
U713="BSS Hardware Issue","ACTIVE",
U713="Sites strategiques, MLL, Pylone, etc.","PASSIVE",
U713="AKTIVCO DEFAUT GE &amp; POWER Cabinet","PASSIVE",
U713="AKTIVCO Coupure ENEO &amp; Baisse de tension","PASSIVE",
U713="Coupure ENEO &amp; Baisse de tension","PASSIVE",
U713="Defaut GE &amp; POWER Cabinet","PASSIVE",
U713="Sharing","PASSIVE",
U713="Sites strategiques &amp; DataCenter","PASSIVE",
U713="Exclu","Exclu",
U713="SAT","ACTIVE",
U713="SPARE-ISSUE","SPARE-ISSUE",
U713="Fiber CAmtel","ACTIVE",
U713="Fiber AOF","ACTIVE",
U713="Projet OCM (HUAWEI)","PLANNED WORKS",
U713="Projet OCM (NOKIA)","PLANNED WORKS",
U713="ACCESS-ISSUE","ACCESS-ISSUE",
U713="Projet OCM (ZTE, NOKIA, autres projets)","PLANNED WORKS",
U713="No root CAuse","No root cause",
U713="ODU HS","ACTIVE",
U713="IP &amp; VLAN","ACTIVE",
U713="Warehouse HUAWEI","SPARE-ISSUE",
U713="SPARE-HS","SPARE-ISSUE",
U713="Power Telco","ACTIVE"
),"")</f>
        <v/>
      </c>
      <c r="W713" s="51"/>
      <c r="X713" s="51"/>
      <c r="Y713" s="51"/>
      <c r="Z713" s="51"/>
      <c r="AA713" s="51"/>
      <c r="AB713" s="34" t="s">
        <v>5420</v>
      </c>
      <c r="AC713" s="34" t="str">
        <f>_xlfn.XLOOKUP(B713,[4]ALL!$B:$B,[4]ALL!$N:$N,"")</f>
        <v/>
      </c>
      <c r="AD713" s="34" t="s">
        <v>5420</v>
      </c>
      <c r="AE713" s="34"/>
      <c r="AF713" s="36" t="s">
        <v>5420</v>
      </c>
      <c r="AG713" s="29"/>
      <c r="AH713" s="35"/>
      <c r="AI713" s="29"/>
      <c r="AJ713" s="29" t="s">
        <v>5420</v>
      </c>
      <c r="AK713" s="36" t="s">
        <v>5420</v>
      </c>
      <c r="AL713" s="36" t="s">
        <v>5420</v>
      </c>
      <c r="AM713" s="36" t="s">
        <v>5420</v>
      </c>
      <c r="AN713" s="36" t="s">
        <v>5420</v>
      </c>
      <c r="AO713" s="36" t="s">
        <v>5420</v>
      </c>
      <c r="AP713" s="36" t="s">
        <v>5420</v>
      </c>
      <c r="AQ713" s="36" t="s">
        <v>5420</v>
      </c>
      <c r="AR713" s="36" t="s">
        <v>5420</v>
      </c>
      <c r="AS713" s="36" t="s">
        <v>5420</v>
      </c>
      <c r="AT713" s="36" t="s">
        <v>5420</v>
      </c>
      <c r="AU713" s="36" t="s">
        <v>5420</v>
      </c>
      <c r="AV713" s="36" t="s">
        <v>5420</v>
      </c>
      <c r="AW713" s="45"/>
      <c r="AX713" s="45" t="s">
        <v>5420</v>
      </c>
      <c r="AY713" s="45" t="s">
        <v>5420</v>
      </c>
      <c r="AZ713" s="45" t="s">
        <v>5420</v>
      </c>
      <c r="BA713" s="36" t="s">
        <v>5420</v>
      </c>
    </row>
    <row r="714" spans="1:53" s="58" customFormat="1" ht="15.6" hidden="1" x14ac:dyDescent="0.3">
      <c r="A714" s="27" t="s">
        <v>2174</v>
      </c>
      <c r="B714" s="28" t="s">
        <v>2175</v>
      </c>
      <c r="C714" s="29" t="str">
        <f>_xlfn.XLOOKUP(B714,'[1]daily break down'!$D:$D,'[1]daily break down'!$E:$E,"")</f>
        <v>CENTRE</v>
      </c>
      <c r="D714" s="27" t="s">
        <v>21</v>
      </c>
      <c r="E714" s="27" t="s">
        <v>36</v>
      </c>
      <c r="F714" s="29" t="s">
        <v>37</v>
      </c>
      <c r="G714" s="27" t="s">
        <v>2176</v>
      </c>
      <c r="H714" s="30" t="str">
        <f>_xlfn.XLOOKUP(B714,[2]CALCULATION!$B:$B,[2]CALCULATION!$H:$H,"")</f>
        <v>ZTE</v>
      </c>
      <c r="I714" s="25">
        <v>0</v>
      </c>
      <c r="J714" s="25">
        <v>0</v>
      </c>
      <c r="K714" s="25">
        <v>0</v>
      </c>
      <c r="L714" s="25">
        <v>0</v>
      </c>
      <c r="M714" s="25">
        <v>2.577953560309671</v>
      </c>
      <c r="N714" s="25">
        <v>3.8698196231519315</v>
      </c>
      <c r="O714" s="25">
        <v>0</v>
      </c>
      <c r="P714" s="25" t="s">
        <v>6366</v>
      </c>
      <c r="Q714" s="31" t="s">
        <v>5364</v>
      </c>
      <c r="R714" s="31"/>
      <c r="S714" s="32" t="str" cm="1">
        <f t="array" ref="S714">IFERROR(_xlfn.IFS(
U714="MPR ISSUE","PDH",
U714="BSS Hardware Issue","BSS",
U714="Sites strategiques, MLL, Pylone, etc.","ENVTECH",
U714="AKTIVCO DEFAUT GE &amp; POWER Cabinet","AKTIVCO",
U714="AKTIVCO Coupure ENEO &amp; Baisse de tension","AKTIVCO GRID ONLY",
U714="Coupure ENEO &amp; Baisse de tension","IHS GRID ONLY",
U714="Defaut GE &amp; POWER Cabinet","IHS",
U714="Sharing","Partners",
U714="Sites strategiques &amp; DataCenter","SST &amp; DC",
U714="Exclu","Exclu",
U714="SAT","SAT",
U714="SPARE-ISSUE","SPARE-ISSUE",
U714="Fiber CAmtel","TRANS_FO_CAMTEL",
U714="Fiber AOF","Fiber AOF",
U714="Projet OCM (HUAWEI)","TRAVAUX-HUAWEI",
U714="Projet OCM (NOKIA)","TRAVAUX-NOKIA",
U714="ACCESS-ISSUE","ACCESS-ISSUE",
U714="Projet OCM (ZTE, NOKIA, autres projets)","TRAVAUX OCM",
U714="No root CAuse","No root cause",
U714="ODU HS","PDH",
U714="IP &amp; VLAN","PDH",
U714="Warehouse HUAWEI","SPARE-ISSUE",
U714="SPARE-HS","SPARE-ISSUE",
U714="Power Telco","BSS"
),"")</f>
        <v/>
      </c>
      <c r="T714" s="32" t="str" cm="1">
        <f t="array" ref="T714">IFERROR(_xlfn.IFS(
U714="MPR ISSUE","TX ISSUE",
U714="BSS Hardware Issue","RAN ISSUE",
U714="Sites strategiques, MLL, Pylone, etc.","ENVTECH",
U714="AKTIVCO DEFAUT GE &amp; POWER Cabinet","POWER ISSUE",
U714="AKTIVCO Coupure ENEO &amp; Baisse de tension","POWER ISSUE",
U714="Coupure ENEO &amp; Baisse de tension","POWER ISSUE",
U714="Defaut GE &amp; POWER Cabinet","POWER ISSUE",
U714="Sharing","POWER ISSUE",
U714="Sites strategiques &amp; DataCenter","POWER ISSUE",
U714="Exclu","Exclu",
U714="SAT","TX ISSUE",
U714="SPARE-ISSUE","SPARE-ISSUE",
U714="Fiber CAmtel","TX ISSUE",
U714="Fiber AOF","TX ISSUE",
U714="Projet OCM (HUAWEI)","TRAVAUX-HUAWEI",
U714="Projet OCM (NOKIA)","TRAVAUX -NOKIA",
U714="ACCESS-ISSUE","ACCESS-ISSUE",
U714="Projet OCM (ZTE, NOKIA, autres projets)","TRAVAUX OCM",
U714="No root CAuse","No root cause",
U714="ODU HS","TX ISSUE",
U714="IP &amp; VLAN","TX ISSUE",
U714="Warehouse HUAWEI","SPARE-ISSUE",
U714="SPARE-HS","SPARE-ISSUE",
U714="Power Telco","RAN ISSUE"
),"")</f>
        <v/>
      </c>
      <c r="U714" s="33"/>
      <c r="V714" s="32" t="str" cm="1">
        <f t="array" ref="V714">IFERROR(_xlfn.IFS(
U714="MPR ISSUE","ACTIVE",
U714="BSS Hardware Issue","ACTIVE",
U714="Sites strategiques, MLL, Pylone, etc.","PASSIVE",
U714="AKTIVCO DEFAUT GE &amp; POWER Cabinet","PASSIVE",
U714="AKTIVCO Coupure ENEO &amp; Baisse de tension","PASSIVE",
U714="Coupure ENEO &amp; Baisse de tension","PASSIVE",
U714="Defaut GE &amp; POWER Cabinet","PASSIVE",
U714="Sharing","PASSIVE",
U714="Sites strategiques &amp; DataCenter","PASSIVE",
U714="Exclu","Exclu",
U714="SAT","ACTIVE",
U714="SPARE-ISSUE","SPARE-ISSUE",
U714="Fiber CAmtel","ACTIVE",
U714="Fiber AOF","ACTIVE",
U714="Projet OCM (HUAWEI)","PLANNED WORKS",
U714="Projet OCM (NOKIA)","PLANNED WORKS",
U714="ACCESS-ISSUE","ACCESS-ISSUE",
U714="Projet OCM (ZTE, NOKIA, autres projets)","PLANNED WORKS",
U714="No root CAuse","No root cause",
U714="ODU HS","ACTIVE",
U714="IP &amp; VLAN","ACTIVE",
U714="Warehouse HUAWEI","SPARE-ISSUE",
U714="SPARE-HS","SPARE-ISSUE",
U714="Power Telco","ACTIVE"
),"")</f>
        <v/>
      </c>
      <c r="W714" s="51"/>
      <c r="X714" s="51"/>
      <c r="Y714" s="51"/>
      <c r="Z714" s="51"/>
      <c r="AA714" s="51"/>
      <c r="AB714" s="34" t="s">
        <v>5420</v>
      </c>
      <c r="AC714" s="34" t="str">
        <f>_xlfn.XLOOKUP(B714,[4]ALL!$B:$B,[4]ALL!$N:$N,"")</f>
        <v/>
      </c>
      <c r="AD714" s="34" t="s">
        <v>5420</v>
      </c>
      <c r="AE714" s="34"/>
      <c r="AF714" s="36" t="s">
        <v>5420</v>
      </c>
      <c r="AG714" s="29"/>
      <c r="AH714" s="35"/>
      <c r="AI714" s="29"/>
      <c r="AJ714" s="29" t="s">
        <v>5420</v>
      </c>
      <c r="AK714" s="36" t="s">
        <v>5420</v>
      </c>
      <c r="AL714" s="36" t="s">
        <v>5420</v>
      </c>
      <c r="AM714" s="36" t="s">
        <v>5420</v>
      </c>
      <c r="AN714" s="36" t="s">
        <v>5420</v>
      </c>
      <c r="AO714" s="36" t="s">
        <v>5420</v>
      </c>
      <c r="AP714" s="36" t="s">
        <v>5420</v>
      </c>
      <c r="AQ714" s="36" t="s">
        <v>5420</v>
      </c>
      <c r="AR714" s="36" t="s">
        <v>5420</v>
      </c>
      <c r="AS714" s="36" t="s">
        <v>5420</v>
      </c>
      <c r="AT714" s="36" t="s">
        <v>5420</v>
      </c>
      <c r="AU714" s="36" t="s">
        <v>5420</v>
      </c>
      <c r="AV714" s="36" t="s">
        <v>5420</v>
      </c>
      <c r="AW714" s="45"/>
      <c r="AX714" s="45" t="s">
        <v>5420</v>
      </c>
      <c r="AY714" s="45" t="s">
        <v>5420</v>
      </c>
      <c r="AZ714" s="45" t="s">
        <v>5420</v>
      </c>
      <c r="BA714" s="36" t="s">
        <v>5420</v>
      </c>
    </row>
    <row r="715" spans="1:53" s="58" customFormat="1" ht="15.6" hidden="1" x14ac:dyDescent="0.3">
      <c r="A715" s="27" t="s">
        <v>3703</v>
      </c>
      <c r="B715" s="27" t="s">
        <v>3704</v>
      </c>
      <c r="C715" s="29" t="str">
        <f>_xlfn.XLOOKUP(B715,'[1]daily break down'!$D:$D,'[1]daily break down'!$E:$E,"")</f>
        <v>Yaounde</v>
      </c>
      <c r="D715" s="27" t="s">
        <v>21</v>
      </c>
      <c r="E715" s="27" t="s">
        <v>30</v>
      </c>
      <c r="F715" s="29" t="s">
        <v>37</v>
      </c>
      <c r="G715" s="27" t="s">
        <v>38</v>
      </c>
      <c r="H715" s="30" t="str">
        <f>_xlfn.XLOOKUP(B715,[2]CALCULATION!$B:$B,[2]CALCULATION!$H:$H,"")</f>
        <v>ZTE</v>
      </c>
      <c r="I715" s="25">
        <v>13.868556899607057</v>
      </c>
      <c r="J715" s="25">
        <v>13.868556899607057</v>
      </c>
      <c r="K715" s="25">
        <v>13.868556899607057</v>
      </c>
      <c r="L715" s="25">
        <v>31.05752383479868</v>
      </c>
      <c r="M715" s="25">
        <v>2.5669671520661548</v>
      </c>
      <c r="N715" s="25">
        <v>0</v>
      </c>
      <c r="O715" s="25">
        <v>0</v>
      </c>
      <c r="P715" s="25" t="s">
        <v>6366</v>
      </c>
      <c r="Q715" s="31" t="s">
        <v>5364</v>
      </c>
      <c r="R715" s="31"/>
      <c r="S715" s="32" t="str" cm="1">
        <f t="array" ref="S715">IFERROR(_xlfn.IFS(
U715="MPR ISSUE","PDH",
U715="BSS Hardware Issue","BSS",
U715="Sites strategiques, MLL, Pylone, etc.","ENVTECH",
U715="AKTIVCO DEFAUT GE &amp; POWER Cabinet","AKTIVCO",
U715="AKTIVCO Coupure ENEO &amp; Baisse de tension","AKTIVCO GRID ONLY",
U715="Coupure ENEO &amp; Baisse de tension","IHS GRID ONLY",
U715="Defaut GE &amp; POWER Cabinet","IHS",
U715="Sharing","Partners",
U715="Sites strategiques &amp; DataCenter","SST &amp; DC",
U715="Exclu","Exclu",
U715="SAT","SAT",
U715="SPARE-ISSUE","SPARE-ISSUE",
U715="Fiber CAmtel","TRANS_FO_CAMTEL",
U715="Fiber AOF","Fiber AOF",
U715="Projet OCM (HUAWEI)","TRAVAUX-HUAWEI",
U715="Projet OCM (NOKIA)","TRAVAUX-NOKIA",
U715="ACCESS-ISSUE","ACCESS-ISSUE",
U715="Projet OCM (ZTE, NOKIA, autres projets)","TRAVAUX OCM",
U715="No root CAuse","No root cause",
U715="ODU HS","PDH",
U715="IP &amp; VLAN","PDH",
U715="Warehouse HUAWEI","SPARE-ISSUE",
U715="SPARE-HS","SPARE-ISSUE",
U715="Power Telco","BSS"
),"")</f>
        <v/>
      </c>
      <c r="T715" s="32" t="str" cm="1">
        <f t="array" ref="T715">IFERROR(_xlfn.IFS(
U715="MPR ISSUE","TX ISSUE",
U715="BSS Hardware Issue","RAN ISSUE",
U715="Sites strategiques, MLL, Pylone, etc.","ENVTECH",
U715="AKTIVCO DEFAUT GE &amp; POWER Cabinet","POWER ISSUE",
U715="AKTIVCO Coupure ENEO &amp; Baisse de tension","POWER ISSUE",
U715="Coupure ENEO &amp; Baisse de tension","POWER ISSUE",
U715="Defaut GE &amp; POWER Cabinet","POWER ISSUE",
U715="Sharing","POWER ISSUE",
U715="Sites strategiques &amp; DataCenter","POWER ISSUE",
U715="Exclu","Exclu",
U715="SAT","TX ISSUE",
U715="SPARE-ISSUE","SPARE-ISSUE",
U715="Fiber CAmtel","TX ISSUE",
U715="Fiber AOF","TX ISSUE",
U715="Projet OCM (HUAWEI)","TRAVAUX-HUAWEI",
U715="Projet OCM (NOKIA)","TRAVAUX -NOKIA",
U715="ACCESS-ISSUE","ACCESS-ISSUE",
U715="Projet OCM (ZTE, NOKIA, autres projets)","TRAVAUX OCM",
U715="No root CAuse","No root cause",
U715="ODU HS","TX ISSUE",
U715="IP &amp; VLAN","TX ISSUE",
U715="Warehouse HUAWEI","SPARE-ISSUE",
U715="SPARE-HS","SPARE-ISSUE",
U715="Power Telco","RAN ISSUE"
),"")</f>
        <v/>
      </c>
      <c r="U715" s="33"/>
      <c r="V715" s="32" t="str" cm="1">
        <f t="array" ref="V715">IFERROR(_xlfn.IFS(
U715="MPR ISSUE","ACTIVE",
U715="BSS Hardware Issue","ACTIVE",
U715="Sites strategiques, MLL, Pylone, etc.","PASSIVE",
U715="AKTIVCO DEFAUT GE &amp; POWER Cabinet","PASSIVE",
U715="AKTIVCO Coupure ENEO &amp; Baisse de tension","PASSIVE",
U715="Coupure ENEO &amp; Baisse de tension","PASSIVE",
U715="Defaut GE &amp; POWER Cabinet","PASSIVE",
U715="Sharing","PASSIVE",
U715="Sites strategiques &amp; DataCenter","PASSIVE",
U715="Exclu","Exclu",
U715="SAT","ACTIVE",
U715="SPARE-ISSUE","SPARE-ISSUE",
U715="Fiber CAmtel","ACTIVE",
U715="Fiber AOF","ACTIVE",
U715="Projet OCM (HUAWEI)","PLANNED WORKS",
U715="Projet OCM (NOKIA)","PLANNED WORKS",
U715="ACCESS-ISSUE","ACCESS-ISSUE",
U715="Projet OCM (ZTE, NOKIA, autres projets)","PLANNED WORKS",
U715="No root CAuse","No root cause",
U715="ODU HS","ACTIVE",
U715="IP &amp; VLAN","ACTIVE",
U715="Warehouse HUAWEI","SPARE-ISSUE",
U715="SPARE-HS","SPARE-ISSUE",
U715="Power Telco","ACTIVE"
),"")</f>
        <v/>
      </c>
      <c r="W715" s="51"/>
      <c r="X715" s="51"/>
      <c r="Y715" s="51"/>
      <c r="Z715" s="51"/>
      <c r="AA715" s="51"/>
      <c r="AB715" s="34" t="s">
        <v>5420</v>
      </c>
      <c r="AC715" s="34" t="str">
        <f>_xlfn.XLOOKUP(B715,[4]ALL!$B:$B,[4]ALL!$N:$N,"")</f>
        <v/>
      </c>
      <c r="AD715" s="34" t="s">
        <v>5420</v>
      </c>
      <c r="AE715" s="34"/>
      <c r="AF715" s="36" t="s">
        <v>5420</v>
      </c>
      <c r="AG715" s="29"/>
      <c r="AH715" s="35"/>
      <c r="AI715" s="29"/>
      <c r="AJ715" s="29" t="s">
        <v>5420</v>
      </c>
      <c r="AK715" s="36" t="s">
        <v>5420</v>
      </c>
      <c r="AL715" s="36" t="s">
        <v>5420</v>
      </c>
      <c r="AM715" s="36" t="s">
        <v>5420</v>
      </c>
      <c r="AN715" s="36" t="s">
        <v>5420</v>
      </c>
      <c r="AO715" s="36" t="s">
        <v>5420</v>
      </c>
      <c r="AP715" s="36" t="s">
        <v>5420</v>
      </c>
      <c r="AQ715" s="36" t="s">
        <v>5420</v>
      </c>
      <c r="AR715" s="36" t="s">
        <v>5420</v>
      </c>
      <c r="AS715" s="36" t="s">
        <v>5420</v>
      </c>
      <c r="AT715" s="36" t="s">
        <v>5420</v>
      </c>
      <c r="AU715" s="36" t="s">
        <v>5420</v>
      </c>
      <c r="AV715" s="36" t="s">
        <v>5420</v>
      </c>
      <c r="AW715" s="45"/>
      <c r="AX715" s="45" t="s">
        <v>5420</v>
      </c>
      <c r="AY715" s="45" t="s">
        <v>5420</v>
      </c>
      <c r="AZ715" s="45" t="s">
        <v>5420</v>
      </c>
      <c r="BA715" s="36" t="s">
        <v>5420</v>
      </c>
    </row>
    <row r="716" spans="1:53" s="58" customFormat="1" ht="15.6" hidden="1" x14ac:dyDescent="0.3">
      <c r="A716" s="27" t="s">
        <v>280</v>
      </c>
      <c r="B716" s="28" t="s">
        <v>281</v>
      </c>
      <c r="C716" s="29" t="str">
        <f>_xlfn.XLOOKUP(B716,'[1]daily break down'!$D:$D,'[1]daily break down'!$E:$E,"")</f>
        <v>Douala</v>
      </c>
      <c r="D716" s="27"/>
      <c r="E716" s="27"/>
      <c r="F716" s="29" t="s">
        <v>31</v>
      </c>
      <c r="G716" s="27" t="s">
        <v>32</v>
      </c>
      <c r="H716" s="30" t="str">
        <f>_xlfn.XLOOKUP(B716,[2]CALCULATION!$B:$B,[2]CALCULATION!$H:$H,"")</f>
        <v>ZTE</v>
      </c>
      <c r="I716" s="25">
        <v>0.37649850328022716</v>
      </c>
      <c r="J716" s="25">
        <v>0.98824168956690717</v>
      </c>
      <c r="K716" s="25">
        <v>1.0529651887807379</v>
      </c>
      <c r="L716" s="25">
        <v>0.66829821963114322</v>
      </c>
      <c r="M716" s="25">
        <v>2.4922738440729049</v>
      </c>
      <c r="N716" s="25">
        <v>0.42392197652618319</v>
      </c>
      <c r="O716" s="25">
        <v>0</v>
      </c>
      <c r="P716" s="25" t="s">
        <v>6366</v>
      </c>
      <c r="Q716" s="31" t="s">
        <v>5364</v>
      </c>
      <c r="R716" s="31"/>
      <c r="S716" s="32" t="str" cm="1">
        <f t="array" ref="S716">IFERROR(_xlfn.IFS(
U716="MPR ISSUE","PDH",
U716="BSS Hardware Issue","BSS",
U716="Sites strategiques, MLL, Pylone, etc.","ENVTECH",
U716="AKTIVCO DEFAUT GE &amp; POWER Cabinet","AKTIVCO",
U716="AKTIVCO Coupure ENEO &amp; Baisse de tension","AKTIVCO GRID ONLY",
U716="Coupure ENEO &amp; Baisse de tension","IHS GRID ONLY",
U716="Defaut GE &amp; POWER Cabinet","IHS",
U716="Sharing","Partners",
U716="Sites strategiques &amp; DataCenter","SST &amp; DC",
U716="Exclu","Exclu",
U716="SAT","SAT",
U716="SPARE-ISSUE","SPARE-ISSUE",
U716="Fiber CAmtel","TRANS_FO_CAMTEL",
U716="Fiber AOF","Fiber AOF",
U716="Projet OCM (HUAWEI)","TRAVAUX-HUAWEI",
U716="Projet OCM (NOKIA)","TRAVAUX-NOKIA",
U716="ACCESS-ISSUE","ACCESS-ISSUE",
U716="Projet OCM (ZTE, NOKIA, autres projets)","TRAVAUX OCM",
U716="No root CAuse","No root cause",
U716="ODU HS","PDH",
U716="IP &amp; VLAN","PDH",
U716="Warehouse HUAWEI","SPARE-ISSUE",
U716="SPARE-HS","SPARE-ISSUE",
U716="Power Telco","BSS"
),"")</f>
        <v/>
      </c>
      <c r="T716" s="32" t="str" cm="1">
        <f t="array" ref="T716">IFERROR(_xlfn.IFS(
U716="MPR ISSUE","TX ISSUE",
U716="BSS Hardware Issue","RAN ISSUE",
U716="Sites strategiques, MLL, Pylone, etc.","ENVTECH",
U716="AKTIVCO DEFAUT GE &amp; POWER Cabinet","POWER ISSUE",
U716="AKTIVCO Coupure ENEO &amp; Baisse de tension","POWER ISSUE",
U716="Coupure ENEO &amp; Baisse de tension","POWER ISSUE",
U716="Defaut GE &amp; POWER Cabinet","POWER ISSUE",
U716="Sharing","POWER ISSUE",
U716="Sites strategiques &amp; DataCenter","POWER ISSUE",
U716="Exclu","Exclu",
U716="SAT","TX ISSUE",
U716="SPARE-ISSUE","SPARE-ISSUE",
U716="Fiber CAmtel","TX ISSUE",
U716="Fiber AOF","TX ISSUE",
U716="Projet OCM (HUAWEI)","TRAVAUX-HUAWEI",
U716="Projet OCM (NOKIA)","TRAVAUX -NOKIA",
U716="ACCESS-ISSUE","ACCESS-ISSUE",
U716="Projet OCM (ZTE, NOKIA, autres projets)","TRAVAUX OCM",
U716="No root CAuse","No root cause",
U716="ODU HS","TX ISSUE",
U716="IP &amp; VLAN","TX ISSUE",
U716="Warehouse HUAWEI","SPARE-ISSUE",
U716="SPARE-HS","SPARE-ISSUE",
U716="Power Telco","RAN ISSUE"
),"")</f>
        <v/>
      </c>
      <c r="U716" s="33"/>
      <c r="V716" s="32" t="str" cm="1">
        <f t="array" ref="V716">IFERROR(_xlfn.IFS(
U716="MPR ISSUE","ACTIVE",
U716="BSS Hardware Issue","ACTIVE",
U716="Sites strategiques, MLL, Pylone, etc.","PASSIVE",
U716="AKTIVCO DEFAUT GE &amp; POWER Cabinet","PASSIVE",
U716="AKTIVCO Coupure ENEO &amp; Baisse de tension","PASSIVE",
U716="Coupure ENEO &amp; Baisse de tension","PASSIVE",
U716="Defaut GE &amp; POWER Cabinet","PASSIVE",
U716="Sharing","PASSIVE",
U716="Sites strategiques &amp; DataCenter","PASSIVE",
U716="Exclu","Exclu",
U716="SAT","ACTIVE",
U716="SPARE-ISSUE","SPARE-ISSUE",
U716="Fiber CAmtel","ACTIVE",
U716="Fiber AOF","ACTIVE",
U716="Projet OCM (HUAWEI)","PLANNED WORKS",
U716="Projet OCM (NOKIA)","PLANNED WORKS",
U716="ACCESS-ISSUE","ACCESS-ISSUE",
U716="Projet OCM (ZTE, NOKIA, autres projets)","PLANNED WORKS",
U716="No root CAuse","No root cause",
U716="ODU HS","ACTIVE",
U716="IP &amp; VLAN","ACTIVE",
U716="Warehouse HUAWEI","SPARE-ISSUE",
U716="SPARE-HS","SPARE-ISSUE",
U716="Power Telco","ACTIVE"
),"")</f>
        <v/>
      </c>
      <c r="W716" s="51"/>
      <c r="X716" s="51"/>
      <c r="Y716" s="51"/>
      <c r="Z716" s="51"/>
      <c r="AA716" s="51"/>
      <c r="AB716" s="34" t="s">
        <v>5420</v>
      </c>
      <c r="AC716" s="34" t="str">
        <f>_xlfn.XLOOKUP(B716,[4]ALL!$B:$B,[4]ALL!$N:$N,"")</f>
        <v/>
      </c>
      <c r="AD716" s="34" t="s">
        <v>5420</v>
      </c>
      <c r="AE716" s="34"/>
      <c r="AF716" s="36" t="s">
        <v>5420</v>
      </c>
      <c r="AG716" s="29"/>
      <c r="AH716" s="35"/>
      <c r="AI716" s="29"/>
      <c r="AJ716" s="29" t="s">
        <v>5420</v>
      </c>
      <c r="AK716" s="36" t="s">
        <v>5420</v>
      </c>
      <c r="AL716" s="36" t="s">
        <v>5420</v>
      </c>
      <c r="AM716" s="36" t="s">
        <v>5420</v>
      </c>
      <c r="AN716" s="36" t="s">
        <v>5420</v>
      </c>
      <c r="AO716" s="36" t="s">
        <v>5420</v>
      </c>
      <c r="AP716" s="36" t="s">
        <v>5420</v>
      </c>
      <c r="AQ716" s="36" t="s">
        <v>5420</v>
      </c>
      <c r="AR716" s="36" t="s">
        <v>5420</v>
      </c>
      <c r="AS716" s="36" t="s">
        <v>5420</v>
      </c>
      <c r="AT716" s="36" t="s">
        <v>5420</v>
      </c>
      <c r="AU716" s="36" t="s">
        <v>5420</v>
      </c>
      <c r="AV716" s="36" t="s">
        <v>5420</v>
      </c>
      <c r="AW716" s="45"/>
      <c r="AX716" s="45" t="s">
        <v>5420</v>
      </c>
      <c r="AY716" s="45" t="s">
        <v>5420</v>
      </c>
      <c r="AZ716" s="45" t="s">
        <v>5420</v>
      </c>
      <c r="BA716" s="36" t="s">
        <v>5420</v>
      </c>
    </row>
    <row r="717" spans="1:53" s="58" customFormat="1" ht="15.6" hidden="1" x14ac:dyDescent="0.3">
      <c r="A717" s="27" t="s">
        <v>852</v>
      </c>
      <c r="B717" s="28" t="s">
        <v>853</v>
      </c>
      <c r="C717" s="29" t="str">
        <f>_xlfn.XLOOKUP(B717,'[1]daily break down'!$D:$D,'[1]daily break down'!$E:$E,"")</f>
        <v>Yaounde</v>
      </c>
      <c r="D717" s="27" t="s">
        <v>21</v>
      </c>
      <c r="E717" s="27" t="s">
        <v>30</v>
      </c>
      <c r="F717" s="29" t="s">
        <v>37</v>
      </c>
      <c r="G717" s="27" t="s">
        <v>38</v>
      </c>
      <c r="H717" s="30" t="str">
        <f>_xlfn.XLOOKUP(B717,[2]CALCULATION!$B:$B,[2]CALCULATION!$H:$H,"")</f>
        <v>ZTE</v>
      </c>
      <c r="I717" s="25">
        <v>0</v>
      </c>
      <c r="J717" s="25">
        <v>0</v>
      </c>
      <c r="K717" s="25">
        <v>0</v>
      </c>
      <c r="L717" s="25">
        <v>0</v>
      </c>
      <c r="M717" s="25">
        <v>2.4358436562766603</v>
      </c>
      <c r="N717" s="25">
        <v>12.95955646300434</v>
      </c>
      <c r="O717" s="25">
        <v>0</v>
      </c>
      <c r="P717" s="25" t="s">
        <v>6366</v>
      </c>
      <c r="Q717" s="31" t="s">
        <v>5364</v>
      </c>
      <c r="R717" s="31"/>
      <c r="S717" s="32" t="str" cm="1">
        <f t="array" ref="S717">IFERROR(_xlfn.IFS(
U717="MPR ISSUE","PDH",
U717="BSS Hardware Issue","BSS",
U717="Sites strategiques, MLL, Pylone, etc.","ENVTECH",
U717="AKTIVCO DEFAUT GE &amp; POWER Cabinet","AKTIVCO",
U717="AKTIVCO Coupure ENEO &amp; Baisse de tension","AKTIVCO GRID ONLY",
U717="Coupure ENEO &amp; Baisse de tension","IHS GRID ONLY",
U717="Defaut GE &amp; POWER Cabinet","IHS",
U717="Sharing","Partners",
U717="Sites strategiques &amp; DataCenter","SST &amp; DC",
U717="Exclu","Exclu",
U717="SAT","SAT",
U717="SPARE-ISSUE","SPARE-ISSUE",
U717="Fiber CAmtel","TRANS_FO_CAMTEL",
U717="Fiber AOF","Fiber AOF",
U717="Projet OCM (HUAWEI)","TRAVAUX-HUAWEI",
U717="Projet OCM (NOKIA)","TRAVAUX-NOKIA",
U717="ACCESS-ISSUE","ACCESS-ISSUE",
U717="Projet OCM (ZTE, NOKIA, autres projets)","TRAVAUX OCM",
U717="No root CAuse","No root cause",
U717="ODU HS","PDH",
U717="IP &amp; VLAN","PDH",
U717="Warehouse HUAWEI","SPARE-ISSUE",
U717="SPARE-HS","SPARE-ISSUE",
U717="Power Telco","BSS"
),"")</f>
        <v/>
      </c>
      <c r="T717" s="32" t="str" cm="1">
        <f t="array" ref="T717">IFERROR(_xlfn.IFS(
U717="MPR ISSUE","TX ISSUE",
U717="BSS Hardware Issue","RAN ISSUE",
U717="Sites strategiques, MLL, Pylone, etc.","ENVTECH",
U717="AKTIVCO DEFAUT GE &amp; POWER Cabinet","POWER ISSUE",
U717="AKTIVCO Coupure ENEO &amp; Baisse de tension","POWER ISSUE",
U717="Coupure ENEO &amp; Baisse de tension","POWER ISSUE",
U717="Defaut GE &amp; POWER Cabinet","POWER ISSUE",
U717="Sharing","POWER ISSUE",
U717="Sites strategiques &amp; DataCenter","POWER ISSUE",
U717="Exclu","Exclu",
U717="SAT","TX ISSUE",
U717="SPARE-ISSUE","SPARE-ISSUE",
U717="Fiber CAmtel","TX ISSUE",
U717="Fiber AOF","TX ISSUE",
U717="Projet OCM (HUAWEI)","TRAVAUX-HUAWEI",
U717="Projet OCM (NOKIA)","TRAVAUX -NOKIA",
U717="ACCESS-ISSUE","ACCESS-ISSUE",
U717="Projet OCM (ZTE, NOKIA, autres projets)","TRAVAUX OCM",
U717="No root CAuse","No root cause",
U717="ODU HS","TX ISSUE",
U717="IP &amp; VLAN","TX ISSUE",
U717="Warehouse HUAWEI","SPARE-ISSUE",
U717="SPARE-HS","SPARE-ISSUE",
U717="Power Telco","RAN ISSUE"
),"")</f>
        <v/>
      </c>
      <c r="U717" s="33"/>
      <c r="V717" s="32" t="str" cm="1">
        <f t="array" ref="V717">IFERROR(_xlfn.IFS(
U717="MPR ISSUE","ACTIVE",
U717="BSS Hardware Issue","ACTIVE",
U717="Sites strategiques, MLL, Pylone, etc.","PASSIVE",
U717="AKTIVCO DEFAUT GE &amp; POWER Cabinet","PASSIVE",
U717="AKTIVCO Coupure ENEO &amp; Baisse de tension","PASSIVE",
U717="Coupure ENEO &amp; Baisse de tension","PASSIVE",
U717="Defaut GE &amp; POWER Cabinet","PASSIVE",
U717="Sharing","PASSIVE",
U717="Sites strategiques &amp; DataCenter","PASSIVE",
U717="Exclu","Exclu",
U717="SAT","ACTIVE",
U717="SPARE-ISSUE","SPARE-ISSUE",
U717="Fiber CAmtel","ACTIVE",
U717="Fiber AOF","ACTIVE",
U717="Projet OCM (HUAWEI)","PLANNED WORKS",
U717="Projet OCM (NOKIA)","PLANNED WORKS",
U717="ACCESS-ISSUE","ACCESS-ISSUE",
U717="Projet OCM (ZTE, NOKIA, autres projets)","PLANNED WORKS",
U717="No root CAuse","No root cause",
U717="ODU HS","ACTIVE",
U717="IP &amp; VLAN","ACTIVE",
U717="Warehouse HUAWEI","SPARE-ISSUE",
U717="SPARE-HS","SPARE-ISSUE",
U717="Power Telco","ACTIVE"
),"")</f>
        <v/>
      </c>
      <c r="W717" s="51"/>
      <c r="X717" s="51"/>
      <c r="Y717" s="51"/>
      <c r="Z717" s="51"/>
      <c r="AA717" s="51"/>
      <c r="AB717" s="34" t="s">
        <v>5420</v>
      </c>
      <c r="AC717" s="34" t="str">
        <f>_xlfn.XLOOKUP(B717,[4]ALL!$B:$B,[4]ALL!$N:$N,"")</f>
        <v/>
      </c>
      <c r="AD717" s="34" t="s">
        <v>5420</v>
      </c>
      <c r="AE717" s="34"/>
      <c r="AF717" s="36" t="s">
        <v>5420</v>
      </c>
      <c r="AG717" s="29"/>
      <c r="AH717" s="35"/>
      <c r="AI717" s="29"/>
      <c r="AJ717" s="29" t="s">
        <v>5420</v>
      </c>
      <c r="AK717" s="36" t="s">
        <v>5420</v>
      </c>
      <c r="AL717" s="36" t="s">
        <v>5420</v>
      </c>
      <c r="AM717" s="36" t="s">
        <v>5420</v>
      </c>
      <c r="AN717" s="36" t="s">
        <v>5420</v>
      </c>
      <c r="AO717" s="36" t="s">
        <v>5420</v>
      </c>
      <c r="AP717" s="36" t="s">
        <v>5420</v>
      </c>
      <c r="AQ717" s="36" t="s">
        <v>5420</v>
      </c>
      <c r="AR717" s="36" t="s">
        <v>5420</v>
      </c>
      <c r="AS717" s="36" t="s">
        <v>5420</v>
      </c>
      <c r="AT717" s="36" t="s">
        <v>5420</v>
      </c>
      <c r="AU717" s="36" t="s">
        <v>5420</v>
      </c>
      <c r="AV717" s="36" t="s">
        <v>5420</v>
      </c>
      <c r="AW717" s="45"/>
      <c r="AX717" s="45" t="s">
        <v>5420</v>
      </c>
      <c r="AY717" s="45" t="s">
        <v>5420</v>
      </c>
      <c r="AZ717" s="45" t="s">
        <v>5420</v>
      </c>
      <c r="BA717" s="36" t="s">
        <v>5420</v>
      </c>
    </row>
    <row r="718" spans="1:53" s="58" customFormat="1" ht="15.6" hidden="1" x14ac:dyDescent="0.3">
      <c r="A718" s="27" t="s">
        <v>2101</v>
      </c>
      <c r="B718" s="28" t="s">
        <v>2102</v>
      </c>
      <c r="C718" s="29" t="str">
        <f>_xlfn.XLOOKUP(B718,'[1]daily break down'!$D:$D,'[1]daily break down'!$E:$E,"")</f>
        <v>Yaounde</v>
      </c>
      <c r="D718" s="27" t="s">
        <v>21</v>
      </c>
      <c r="E718" s="27" t="s">
        <v>30</v>
      </c>
      <c r="F718" s="29" t="s">
        <v>37</v>
      </c>
      <c r="G718" s="27" t="s">
        <v>38</v>
      </c>
      <c r="H718" s="30" t="str">
        <f>_xlfn.XLOOKUP(B718,[2]CALCULATION!$B:$B,[2]CALCULATION!$H:$H,"")</f>
        <v>ZTE</v>
      </c>
      <c r="I718" s="25">
        <v>1.8192849988442874</v>
      </c>
      <c r="J718" s="25">
        <v>0</v>
      </c>
      <c r="K718" s="25">
        <v>0.97317104838870716</v>
      </c>
      <c r="L718" s="25">
        <v>0</v>
      </c>
      <c r="M718" s="25">
        <v>2.3954293688094448</v>
      </c>
      <c r="N718" s="25">
        <v>2.7739967411744897</v>
      </c>
      <c r="O718" s="25">
        <v>0</v>
      </c>
      <c r="P718" s="25" t="s">
        <v>6366</v>
      </c>
      <c r="Q718" s="31" t="s">
        <v>5364</v>
      </c>
      <c r="R718" s="31"/>
      <c r="S718" s="32" t="str" cm="1">
        <f t="array" ref="S718">IFERROR(_xlfn.IFS(
U718="MPR ISSUE","PDH",
U718="BSS Hardware Issue","BSS",
U718="Sites strategiques, MLL, Pylone, etc.","ENVTECH",
U718="AKTIVCO DEFAUT GE &amp; POWER Cabinet","AKTIVCO",
U718="AKTIVCO Coupure ENEO &amp; Baisse de tension","AKTIVCO GRID ONLY",
U718="Coupure ENEO &amp; Baisse de tension","IHS GRID ONLY",
U718="Defaut GE &amp; POWER Cabinet","IHS",
U718="Sharing","Partners",
U718="Sites strategiques &amp; DataCenter","SST &amp; DC",
U718="Exclu","Exclu",
U718="SAT","SAT",
U718="SPARE-ISSUE","SPARE-ISSUE",
U718="Fiber CAmtel","TRANS_FO_CAMTEL",
U718="Fiber AOF","Fiber AOF",
U718="Projet OCM (HUAWEI)","TRAVAUX-HUAWEI",
U718="Projet OCM (NOKIA)","TRAVAUX-NOKIA",
U718="ACCESS-ISSUE","ACCESS-ISSUE",
U718="Projet OCM (ZTE, NOKIA, autres projets)","TRAVAUX OCM",
U718="No root CAuse","No root cause",
U718="ODU HS","PDH",
U718="IP &amp; VLAN","PDH",
U718="Warehouse HUAWEI","SPARE-ISSUE",
U718="SPARE-HS","SPARE-ISSUE",
U718="Power Telco","BSS"
),"")</f>
        <v/>
      </c>
      <c r="T718" s="32" t="str" cm="1">
        <f t="array" ref="T718">IFERROR(_xlfn.IFS(
U718="MPR ISSUE","TX ISSUE",
U718="BSS Hardware Issue","RAN ISSUE",
U718="Sites strategiques, MLL, Pylone, etc.","ENVTECH",
U718="AKTIVCO DEFAUT GE &amp; POWER Cabinet","POWER ISSUE",
U718="AKTIVCO Coupure ENEO &amp; Baisse de tension","POWER ISSUE",
U718="Coupure ENEO &amp; Baisse de tension","POWER ISSUE",
U718="Defaut GE &amp; POWER Cabinet","POWER ISSUE",
U718="Sharing","POWER ISSUE",
U718="Sites strategiques &amp; DataCenter","POWER ISSUE",
U718="Exclu","Exclu",
U718="SAT","TX ISSUE",
U718="SPARE-ISSUE","SPARE-ISSUE",
U718="Fiber CAmtel","TX ISSUE",
U718="Fiber AOF","TX ISSUE",
U718="Projet OCM (HUAWEI)","TRAVAUX-HUAWEI",
U718="Projet OCM (NOKIA)","TRAVAUX -NOKIA",
U718="ACCESS-ISSUE","ACCESS-ISSUE",
U718="Projet OCM (ZTE, NOKIA, autres projets)","TRAVAUX OCM",
U718="No root CAuse","No root cause",
U718="ODU HS","TX ISSUE",
U718="IP &amp; VLAN","TX ISSUE",
U718="Warehouse HUAWEI","SPARE-ISSUE",
U718="SPARE-HS","SPARE-ISSUE",
U718="Power Telco","RAN ISSUE"
),"")</f>
        <v/>
      </c>
      <c r="U718" s="33"/>
      <c r="V718" s="32" t="str" cm="1">
        <f t="array" ref="V718">IFERROR(_xlfn.IFS(
U718="MPR ISSUE","ACTIVE",
U718="BSS Hardware Issue","ACTIVE",
U718="Sites strategiques, MLL, Pylone, etc.","PASSIVE",
U718="AKTIVCO DEFAUT GE &amp; POWER Cabinet","PASSIVE",
U718="AKTIVCO Coupure ENEO &amp; Baisse de tension","PASSIVE",
U718="Coupure ENEO &amp; Baisse de tension","PASSIVE",
U718="Defaut GE &amp; POWER Cabinet","PASSIVE",
U718="Sharing","PASSIVE",
U718="Sites strategiques &amp; DataCenter","PASSIVE",
U718="Exclu","Exclu",
U718="SAT","ACTIVE",
U718="SPARE-ISSUE","SPARE-ISSUE",
U718="Fiber CAmtel","ACTIVE",
U718="Fiber AOF","ACTIVE",
U718="Projet OCM (HUAWEI)","PLANNED WORKS",
U718="Projet OCM (NOKIA)","PLANNED WORKS",
U718="ACCESS-ISSUE","ACCESS-ISSUE",
U718="Projet OCM (ZTE, NOKIA, autres projets)","PLANNED WORKS",
U718="No root CAuse","No root cause",
U718="ODU HS","ACTIVE",
U718="IP &amp; VLAN","ACTIVE",
U718="Warehouse HUAWEI","SPARE-ISSUE",
U718="SPARE-HS","SPARE-ISSUE",
U718="Power Telco","ACTIVE"
),"")</f>
        <v/>
      </c>
      <c r="W718" s="51"/>
      <c r="X718" s="51"/>
      <c r="Y718" s="51"/>
      <c r="Z718" s="51"/>
      <c r="AA718" s="51"/>
      <c r="AB718" s="34" t="s">
        <v>5420</v>
      </c>
      <c r="AC718" s="34" t="str">
        <f>_xlfn.XLOOKUP(B718,[4]ALL!$B:$B,[4]ALL!$N:$N,"")</f>
        <v/>
      </c>
      <c r="AD718" s="34" t="s">
        <v>5420</v>
      </c>
      <c r="AE718" s="34"/>
      <c r="AF718" s="36" t="s">
        <v>5420</v>
      </c>
      <c r="AG718" s="29"/>
      <c r="AH718" s="35"/>
      <c r="AI718" s="29"/>
      <c r="AJ718" s="29" t="s">
        <v>5420</v>
      </c>
      <c r="AK718" s="36" t="s">
        <v>5420</v>
      </c>
      <c r="AL718" s="36" t="s">
        <v>5420</v>
      </c>
      <c r="AM718" s="36" t="s">
        <v>5420</v>
      </c>
      <c r="AN718" s="36" t="s">
        <v>5420</v>
      </c>
      <c r="AO718" s="36" t="s">
        <v>5420</v>
      </c>
      <c r="AP718" s="36" t="s">
        <v>5420</v>
      </c>
      <c r="AQ718" s="36" t="s">
        <v>5420</v>
      </c>
      <c r="AR718" s="36" t="s">
        <v>5420</v>
      </c>
      <c r="AS718" s="36" t="s">
        <v>5420</v>
      </c>
      <c r="AT718" s="36" t="s">
        <v>5420</v>
      </c>
      <c r="AU718" s="36" t="s">
        <v>5420</v>
      </c>
      <c r="AV718" s="36" t="s">
        <v>5420</v>
      </c>
      <c r="AW718" s="45"/>
      <c r="AX718" s="45" t="s">
        <v>5420</v>
      </c>
      <c r="AY718" s="45" t="s">
        <v>5420</v>
      </c>
      <c r="AZ718" s="45" t="s">
        <v>5420</v>
      </c>
      <c r="BA718" s="36" t="s">
        <v>5420</v>
      </c>
    </row>
    <row r="719" spans="1:53" s="58" customFormat="1" ht="15.6" hidden="1" x14ac:dyDescent="0.3">
      <c r="A719" s="27" t="s">
        <v>2386</v>
      </c>
      <c r="B719" s="28" t="s">
        <v>2387</v>
      </c>
      <c r="C719" s="29" t="str">
        <f>_xlfn.XLOOKUP(B719,'[1]daily break down'!$D:$D,'[1]daily break down'!$E:$E,"")</f>
        <v>Yaounde</v>
      </c>
      <c r="D719" s="27" t="s">
        <v>11</v>
      </c>
      <c r="E719" s="27" t="s">
        <v>12</v>
      </c>
      <c r="F719" s="29" t="s">
        <v>37</v>
      </c>
      <c r="G719" s="27" t="s">
        <v>38</v>
      </c>
      <c r="H719" s="30" t="str">
        <f>_xlfn.XLOOKUP(B719,[2]CALCULATION!$B:$B,[2]CALCULATION!$H:$H,"")</f>
        <v>ZTE</v>
      </c>
      <c r="I719" s="25">
        <v>0</v>
      </c>
      <c r="J719" s="25">
        <v>0</v>
      </c>
      <c r="K719" s="25">
        <v>0</v>
      </c>
      <c r="L719" s="25">
        <v>0</v>
      </c>
      <c r="M719" s="25">
        <v>2.3130491420613932</v>
      </c>
      <c r="N719" s="25">
        <v>0</v>
      </c>
      <c r="O719" s="25">
        <v>0</v>
      </c>
      <c r="P719" s="25" t="s">
        <v>6366</v>
      </c>
      <c r="Q719" s="31" t="s">
        <v>5364</v>
      </c>
      <c r="R719" s="31"/>
      <c r="S719" s="32" t="str" cm="1">
        <f t="array" ref="S719">IFERROR(_xlfn.IFS(
U719="MPR ISSUE","PDH",
U719="BSS Hardware Issue","BSS",
U719="Sites strategiques, MLL, Pylone, etc.","ENVTECH",
U719="AKTIVCO DEFAUT GE &amp; POWER Cabinet","AKTIVCO",
U719="AKTIVCO Coupure ENEO &amp; Baisse de tension","AKTIVCO GRID ONLY",
U719="Coupure ENEO &amp; Baisse de tension","IHS GRID ONLY",
U719="Defaut GE &amp; POWER Cabinet","IHS",
U719="Sharing","Partners",
U719="Sites strategiques &amp; DataCenter","SST &amp; DC",
U719="Exclu","Exclu",
U719="SAT","SAT",
U719="SPARE-ISSUE","SPARE-ISSUE",
U719="Fiber CAmtel","TRANS_FO_CAMTEL",
U719="Fiber AOF","Fiber AOF",
U719="Projet OCM (HUAWEI)","TRAVAUX-HUAWEI",
U719="Projet OCM (NOKIA)","TRAVAUX-NOKIA",
U719="ACCESS-ISSUE","ACCESS-ISSUE",
U719="Projet OCM (ZTE, NOKIA, autres projets)","TRAVAUX OCM",
U719="No root CAuse","No root cause",
U719="ODU HS","PDH",
U719="IP &amp; VLAN","PDH",
U719="Warehouse HUAWEI","SPARE-ISSUE",
U719="SPARE-HS","SPARE-ISSUE",
U719="Power Telco","BSS"
),"")</f>
        <v/>
      </c>
      <c r="T719" s="32" t="str" cm="1">
        <f t="array" ref="T719">IFERROR(_xlfn.IFS(
U719="MPR ISSUE","TX ISSUE",
U719="BSS Hardware Issue","RAN ISSUE",
U719="Sites strategiques, MLL, Pylone, etc.","ENVTECH",
U719="AKTIVCO DEFAUT GE &amp; POWER Cabinet","POWER ISSUE",
U719="AKTIVCO Coupure ENEO &amp; Baisse de tension","POWER ISSUE",
U719="Coupure ENEO &amp; Baisse de tension","POWER ISSUE",
U719="Defaut GE &amp; POWER Cabinet","POWER ISSUE",
U719="Sharing","POWER ISSUE",
U719="Sites strategiques &amp; DataCenter","POWER ISSUE",
U719="Exclu","Exclu",
U719="SAT","TX ISSUE",
U719="SPARE-ISSUE","SPARE-ISSUE",
U719="Fiber CAmtel","TX ISSUE",
U719="Fiber AOF","TX ISSUE",
U719="Projet OCM (HUAWEI)","TRAVAUX-HUAWEI",
U719="Projet OCM (NOKIA)","TRAVAUX -NOKIA",
U719="ACCESS-ISSUE","ACCESS-ISSUE",
U719="Projet OCM (ZTE, NOKIA, autres projets)","TRAVAUX OCM",
U719="No root CAuse","No root cause",
U719="ODU HS","TX ISSUE",
U719="IP &amp; VLAN","TX ISSUE",
U719="Warehouse HUAWEI","SPARE-ISSUE",
U719="SPARE-HS","SPARE-ISSUE",
U719="Power Telco","RAN ISSUE"
),"")</f>
        <v/>
      </c>
      <c r="U719" s="33"/>
      <c r="V719" s="32" t="str" cm="1">
        <f t="array" ref="V719">IFERROR(_xlfn.IFS(
U719="MPR ISSUE","ACTIVE",
U719="BSS Hardware Issue","ACTIVE",
U719="Sites strategiques, MLL, Pylone, etc.","PASSIVE",
U719="AKTIVCO DEFAUT GE &amp; POWER Cabinet","PASSIVE",
U719="AKTIVCO Coupure ENEO &amp; Baisse de tension","PASSIVE",
U719="Coupure ENEO &amp; Baisse de tension","PASSIVE",
U719="Defaut GE &amp; POWER Cabinet","PASSIVE",
U719="Sharing","PASSIVE",
U719="Sites strategiques &amp; DataCenter","PASSIVE",
U719="Exclu","Exclu",
U719="SAT","ACTIVE",
U719="SPARE-ISSUE","SPARE-ISSUE",
U719="Fiber CAmtel","ACTIVE",
U719="Fiber AOF","ACTIVE",
U719="Projet OCM (HUAWEI)","PLANNED WORKS",
U719="Projet OCM (NOKIA)","PLANNED WORKS",
U719="ACCESS-ISSUE","ACCESS-ISSUE",
U719="Projet OCM (ZTE, NOKIA, autres projets)","PLANNED WORKS",
U719="No root CAuse","No root cause",
U719="ODU HS","ACTIVE",
U719="IP &amp; VLAN","ACTIVE",
U719="Warehouse HUAWEI","SPARE-ISSUE",
U719="SPARE-HS","SPARE-ISSUE",
U719="Power Telco","ACTIVE"
),"")</f>
        <v/>
      </c>
      <c r="W719" s="51"/>
      <c r="X719" s="51"/>
      <c r="Y719" s="51"/>
      <c r="Z719" s="51"/>
      <c r="AA719" s="51"/>
      <c r="AB719" s="34" t="s">
        <v>5420</v>
      </c>
      <c r="AC719" s="34" t="str">
        <f>_xlfn.XLOOKUP(B719,[4]ALL!$B:$B,[4]ALL!$N:$N,"")</f>
        <v/>
      </c>
      <c r="AD719" s="34" t="s">
        <v>5420</v>
      </c>
      <c r="AE719" s="34"/>
      <c r="AF719" s="36" t="s">
        <v>5420</v>
      </c>
      <c r="AG719" s="29"/>
      <c r="AH719" s="35"/>
      <c r="AI719" s="29"/>
      <c r="AJ719" s="29" t="s">
        <v>5420</v>
      </c>
      <c r="AK719" s="36" t="s">
        <v>5420</v>
      </c>
      <c r="AL719" s="36" t="s">
        <v>5420</v>
      </c>
      <c r="AM719" s="36" t="s">
        <v>5420</v>
      </c>
      <c r="AN719" s="36" t="s">
        <v>5420</v>
      </c>
      <c r="AO719" s="36" t="s">
        <v>5420</v>
      </c>
      <c r="AP719" s="36" t="s">
        <v>5420</v>
      </c>
      <c r="AQ719" s="36" t="s">
        <v>5420</v>
      </c>
      <c r="AR719" s="36" t="s">
        <v>5420</v>
      </c>
      <c r="AS719" s="36" t="s">
        <v>5420</v>
      </c>
      <c r="AT719" s="36" t="s">
        <v>5420</v>
      </c>
      <c r="AU719" s="36" t="s">
        <v>5420</v>
      </c>
      <c r="AV719" s="36" t="s">
        <v>5420</v>
      </c>
      <c r="AW719" s="45"/>
      <c r="AX719" s="45" t="s">
        <v>5420</v>
      </c>
      <c r="AY719" s="45" t="s">
        <v>5420</v>
      </c>
      <c r="AZ719" s="45" t="s">
        <v>5420</v>
      </c>
      <c r="BA719" s="36" t="s">
        <v>5420</v>
      </c>
    </row>
    <row r="720" spans="1:53" s="58" customFormat="1" ht="15.6" hidden="1" x14ac:dyDescent="0.3">
      <c r="A720" s="27" t="s">
        <v>146</v>
      </c>
      <c r="B720" s="28" t="s">
        <v>147</v>
      </c>
      <c r="C720" s="29" t="str">
        <f>_xlfn.XLOOKUP(B720,'[1]daily break down'!$D:$D,'[1]daily break down'!$E:$E,"")</f>
        <v>Yaounde</v>
      </c>
      <c r="D720" s="27" t="s">
        <v>21</v>
      </c>
      <c r="E720" s="27" t="s">
        <v>30</v>
      </c>
      <c r="F720" s="29" t="s">
        <v>37</v>
      </c>
      <c r="G720" s="27" t="s">
        <v>38</v>
      </c>
      <c r="H720" s="30" t="str">
        <f>_xlfn.XLOOKUP(B720,[2]CALCULATION!$B:$B,[2]CALCULATION!$H:$H,"")</f>
        <v>ZTE</v>
      </c>
      <c r="I720" s="25">
        <v>0.58151272853869163</v>
      </c>
      <c r="J720" s="25">
        <v>0</v>
      </c>
      <c r="K720" s="25">
        <v>0</v>
      </c>
      <c r="L720" s="25">
        <v>0</v>
      </c>
      <c r="M720" s="25">
        <v>2.3127281106516793</v>
      </c>
      <c r="N720" s="25">
        <v>0</v>
      </c>
      <c r="O720" s="25">
        <v>0</v>
      </c>
      <c r="P720" s="25" t="s">
        <v>6366</v>
      </c>
      <c r="Q720" s="31" t="s">
        <v>5364</v>
      </c>
      <c r="R720" s="31"/>
      <c r="S720" s="32" t="str" cm="1">
        <f t="array" ref="S720">IFERROR(_xlfn.IFS(
U720="MPR ISSUE","PDH",
U720="BSS Hardware Issue","BSS",
U720="Sites strategiques, MLL, Pylone, etc.","ENVTECH",
U720="AKTIVCO DEFAUT GE &amp; POWER Cabinet","AKTIVCO",
U720="AKTIVCO Coupure ENEO &amp; Baisse de tension","AKTIVCO GRID ONLY",
U720="Coupure ENEO &amp; Baisse de tension","IHS GRID ONLY",
U720="Defaut GE &amp; POWER Cabinet","IHS",
U720="Sharing","Partners",
U720="Sites strategiques &amp; DataCenter","SST &amp; DC",
U720="Exclu","Exclu",
U720="SAT","SAT",
U720="SPARE-ISSUE","SPARE-ISSUE",
U720="Fiber CAmtel","TRANS_FO_CAMTEL",
U720="Fiber AOF","Fiber AOF",
U720="Projet OCM (HUAWEI)","TRAVAUX-HUAWEI",
U720="Projet OCM (NOKIA)","TRAVAUX-NOKIA",
U720="ACCESS-ISSUE","ACCESS-ISSUE",
U720="Projet OCM (ZTE, NOKIA, autres projets)","TRAVAUX OCM",
U720="No root CAuse","No root cause",
U720="ODU HS","PDH",
U720="IP &amp; VLAN","PDH",
U720="Warehouse HUAWEI","SPARE-ISSUE",
U720="SPARE-HS","SPARE-ISSUE",
U720="Power Telco","BSS"
),"")</f>
        <v/>
      </c>
      <c r="T720" s="32" t="str" cm="1">
        <f t="array" ref="T720">IFERROR(_xlfn.IFS(
U720="MPR ISSUE","TX ISSUE",
U720="BSS Hardware Issue","RAN ISSUE",
U720="Sites strategiques, MLL, Pylone, etc.","ENVTECH",
U720="AKTIVCO DEFAUT GE &amp; POWER Cabinet","POWER ISSUE",
U720="AKTIVCO Coupure ENEO &amp; Baisse de tension","POWER ISSUE",
U720="Coupure ENEO &amp; Baisse de tension","POWER ISSUE",
U720="Defaut GE &amp; POWER Cabinet","POWER ISSUE",
U720="Sharing","POWER ISSUE",
U720="Sites strategiques &amp; DataCenter","POWER ISSUE",
U720="Exclu","Exclu",
U720="SAT","TX ISSUE",
U720="SPARE-ISSUE","SPARE-ISSUE",
U720="Fiber CAmtel","TX ISSUE",
U720="Fiber AOF","TX ISSUE",
U720="Projet OCM (HUAWEI)","TRAVAUX-HUAWEI",
U720="Projet OCM (NOKIA)","TRAVAUX -NOKIA",
U720="ACCESS-ISSUE","ACCESS-ISSUE",
U720="Projet OCM (ZTE, NOKIA, autres projets)","TRAVAUX OCM",
U720="No root CAuse","No root cause",
U720="ODU HS","TX ISSUE",
U720="IP &amp; VLAN","TX ISSUE",
U720="Warehouse HUAWEI","SPARE-ISSUE",
U720="SPARE-HS","SPARE-ISSUE",
U720="Power Telco","RAN ISSUE"
),"")</f>
        <v/>
      </c>
      <c r="U720" s="33"/>
      <c r="V720" s="32" t="str" cm="1">
        <f t="array" ref="V720">IFERROR(_xlfn.IFS(
U720="MPR ISSUE","ACTIVE",
U720="BSS Hardware Issue","ACTIVE",
U720="Sites strategiques, MLL, Pylone, etc.","PASSIVE",
U720="AKTIVCO DEFAUT GE &amp; POWER Cabinet","PASSIVE",
U720="AKTIVCO Coupure ENEO &amp; Baisse de tension","PASSIVE",
U720="Coupure ENEO &amp; Baisse de tension","PASSIVE",
U720="Defaut GE &amp; POWER Cabinet","PASSIVE",
U720="Sharing","PASSIVE",
U720="Sites strategiques &amp; DataCenter","PASSIVE",
U720="Exclu","Exclu",
U720="SAT","ACTIVE",
U720="SPARE-ISSUE","SPARE-ISSUE",
U720="Fiber CAmtel","ACTIVE",
U720="Fiber AOF","ACTIVE",
U720="Projet OCM (HUAWEI)","PLANNED WORKS",
U720="Projet OCM (NOKIA)","PLANNED WORKS",
U720="ACCESS-ISSUE","ACCESS-ISSUE",
U720="Projet OCM (ZTE, NOKIA, autres projets)","PLANNED WORKS",
U720="No root CAuse","No root cause",
U720="ODU HS","ACTIVE",
U720="IP &amp; VLAN","ACTIVE",
U720="Warehouse HUAWEI","SPARE-ISSUE",
U720="SPARE-HS","SPARE-ISSUE",
U720="Power Telco","ACTIVE"
),"")</f>
        <v/>
      </c>
      <c r="W720" s="51"/>
      <c r="X720" s="51"/>
      <c r="Y720" s="51"/>
      <c r="Z720" s="51"/>
      <c r="AA720" s="51"/>
      <c r="AB720" s="34" t="s">
        <v>5420</v>
      </c>
      <c r="AC720" s="34" t="str">
        <f>_xlfn.XLOOKUP(B720,[4]ALL!$B:$B,[4]ALL!$N:$N,"")</f>
        <v/>
      </c>
      <c r="AD720" s="34" t="s">
        <v>5420</v>
      </c>
      <c r="AE720" s="34"/>
      <c r="AF720" s="36" t="s">
        <v>5420</v>
      </c>
      <c r="AG720" s="29"/>
      <c r="AH720" s="35"/>
      <c r="AI720" s="29"/>
      <c r="AJ720" s="29" t="s">
        <v>5420</v>
      </c>
      <c r="AK720" s="36" t="s">
        <v>5420</v>
      </c>
      <c r="AL720" s="36" t="s">
        <v>5420</v>
      </c>
      <c r="AM720" s="36" t="s">
        <v>5420</v>
      </c>
      <c r="AN720" s="36" t="s">
        <v>5420</v>
      </c>
      <c r="AO720" s="36" t="s">
        <v>5420</v>
      </c>
      <c r="AP720" s="36" t="s">
        <v>5420</v>
      </c>
      <c r="AQ720" s="36" t="s">
        <v>5420</v>
      </c>
      <c r="AR720" s="36" t="s">
        <v>5420</v>
      </c>
      <c r="AS720" s="36" t="s">
        <v>5420</v>
      </c>
      <c r="AT720" s="36" t="s">
        <v>5420</v>
      </c>
      <c r="AU720" s="36" t="s">
        <v>5420</v>
      </c>
      <c r="AV720" s="36" t="s">
        <v>5420</v>
      </c>
      <c r="AW720" s="45"/>
      <c r="AX720" s="45" t="s">
        <v>5420</v>
      </c>
      <c r="AY720" s="45" t="s">
        <v>5420</v>
      </c>
      <c r="AZ720" s="45" t="s">
        <v>5420</v>
      </c>
      <c r="BA720" s="36" t="s">
        <v>5420</v>
      </c>
    </row>
    <row r="721" spans="1:53" s="58" customFormat="1" ht="15.6" hidden="1" x14ac:dyDescent="0.3">
      <c r="A721" s="27" t="s">
        <v>2279</v>
      </c>
      <c r="B721" s="28" t="s">
        <v>2280</v>
      </c>
      <c r="C721" s="29" t="str">
        <f>_xlfn.XLOOKUP(B721,'[1]daily break down'!$D:$D,'[1]daily break down'!$E:$E,"")</f>
        <v>Yaounde</v>
      </c>
      <c r="D721" s="27" t="s">
        <v>11</v>
      </c>
      <c r="E721" s="27" t="s">
        <v>12</v>
      </c>
      <c r="F721" s="29" t="s">
        <v>37</v>
      </c>
      <c r="G721" s="27" t="s">
        <v>38</v>
      </c>
      <c r="H721" s="30" t="str">
        <f>_xlfn.XLOOKUP(B721,[2]CALCULATION!$B:$B,[2]CALCULATION!$H:$H,"")</f>
        <v>ZTE</v>
      </c>
      <c r="I721" s="25">
        <v>0</v>
      </c>
      <c r="J721" s="25">
        <v>0</v>
      </c>
      <c r="K721" s="25">
        <v>0</v>
      </c>
      <c r="L721" s="25">
        <v>0</v>
      </c>
      <c r="M721" s="25">
        <v>2.0828517862187641</v>
      </c>
      <c r="N721" s="25">
        <v>0</v>
      </c>
      <c r="O721" s="25">
        <v>0</v>
      </c>
      <c r="P721" s="25" t="s">
        <v>6366</v>
      </c>
      <c r="Q721" s="31" t="s">
        <v>5364</v>
      </c>
      <c r="R721" s="31"/>
      <c r="S721" s="32" t="str" cm="1">
        <f t="array" ref="S721">IFERROR(_xlfn.IFS(
U721="MPR ISSUE","PDH",
U721="BSS Hardware Issue","BSS",
U721="Sites strategiques, MLL, Pylone, etc.","ENVTECH",
U721="AKTIVCO DEFAUT GE &amp; POWER Cabinet","AKTIVCO",
U721="AKTIVCO Coupure ENEO &amp; Baisse de tension","AKTIVCO GRID ONLY",
U721="Coupure ENEO &amp; Baisse de tension","IHS GRID ONLY",
U721="Defaut GE &amp; POWER Cabinet","IHS",
U721="Sharing","Partners",
U721="Sites strategiques &amp; DataCenter","SST &amp; DC",
U721="Exclu","Exclu",
U721="SAT","SAT",
U721="SPARE-ISSUE","SPARE-ISSUE",
U721="Fiber CAmtel","TRANS_FO_CAMTEL",
U721="Fiber AOF","Fiber AOF",
U721="Projet OCM (HUAWEI)","TRAVAUX-HUAWEI",
U721="Projet OCM (NOKIA)","TRAVAUX-NOKIA",
U721="ACCESS-ISSUE","ACCESS-ISSUE",
U721="Projet OCM (ZTE, NOKIA, autres projets)","TRAVAUX OCM",
U721="No root CAuse","No root cause",
U721="ODU HS","PDH",
U721="IP &amp; VLAN","PDH",
U721="Warehouse HUAWEI","SPARE-ISSUE",
U721="SPARE-HS","SPARE-ISSUE",
U721="Power Telco","BSS"
),"")</f>
        <v/>
      </c>
      <c r="T721" s="32" t="str" cm="1">
        <f t="array" ref="T721">IFERROR(_xlfn.IFS(
U721="MPR ISSUE","TX ISSUE",
U721="BSS Hardware Issue","RAN ISSUE",
U721="Sites strategiques, MLL, Pylone, etc.","ENVTECH",
U721="AKTIVCO DEFAUT GE &amp; POWER Cabinet","POWER ISSUE",
U721="AKTIVCO Coupure ENEO &amp; Baisse de tension","POWER ISSUE",
U721="Coupure ENEO &amp; Baisse de tension","POWER ISSUE",
U721="Defaut GE &amp; POWER Cabinet","POWER ISSUE",
U721="Sharing","POWER ISSUE",
U721="Sites strategiques &amp; DataCenter","POWER ISSUE",
U721="Exclu","Exclu",
U721="SAT","TX ISSUE",
U721="SPARE-ISSUE","SPARE-ISSUE",
U721="Fiber CAmtel","TX ISSUE",
U721="Fiber AOF","TX ISSUE",
U721="Projet OCM (HUAWEI)","TRAVAUX-HUAWEI",
U721="Projet OCM (NOKIA)","TRAVAUX -NOKIA",
U721="ACCESS-ISSUE","ACCESS-ISSUE",
U721="Projet OCM (ZTE, NOKIA, autres projets)","TRAVAUX OCM",
U721="No root CAuse","No root cause",
U721="ODU HS","TX ISSUE",
U721="IP &amp; VLAN","TX ISSUE",
U721="Warehouse HUAWEI","SPARE-ISSUE",
U721="SPARE-HS","SPARE-ISSUE",
U721="Power Telco","RAN ISSUE"
),"")</f>
        <v/>
      </c>
      <c r="U721" s="33"/>
      <c r="V721" s="32" t="str" cm="1">
        <f t="array" ref="V721">IFERROR(_xlfn.IFS(
U721="MPR ISSUE","ACTIVE",
U721="BSS Hardware Issue","ACTIVE",
U721="Sites strategiques, MLL, Pylone, etc.","PASSIVE",
U721="AKTIVCO DEFAUT GE &amp; POWER Cabinet","PASSIVE",
U721="AKTIVCO Coupure ENEO &amp; Baisse de tension","PASSIVE",
U721="Coupure ENEO &amp; Baisse de tension","PASSIVE",
U721="Defaut GE &amp; POWER Cabinet","PASSIVE",
U721="Sharing","PASSIVE",
U721="Sites strategiques &amp; DataCenter","PASSIVE",
U721="Exclu","Exclu",
U721="SAT","ACTIVE",
U721="SPARE-ISSUE","SPARE-ISSUE",
U721="Fiber CAmtel","ACTIVE",
U721="Fiber AOF","ACTIVE",
U721="Projet OCM (HUAWEI)","PLANNED WORKS",
U721="Projet OCM (NOKIA)","PLANNED WORKS",
U721="ACCESS-ISSUE","ACCESS-ISSUE",
U721="Projet OCM (ZTE, NOKIA, autres projets)","PLANNED WORKS",
U721="No root CAuse","No root cause",
U721="ODU HS","ACTIVE",
U721="IP &amp; VLAN","ACTIVE",
U721="Warehouse HUAWEI","SPARE-ISSUE",
U721="SPARE-HS","SPARE-ISSUE",
U721="Power Telco","ACTIVE"
),"")</f>
        <v/>
      </c>
      <c r="W721" s="51"/>
      <c r="X721" s="51"/>
      <c r="Y721" s="51"/>
      <c r="Z721" s="51"/>
      <c r="AA721" s="51"/>
      <c r="AB721" s="34" t="s">
        <v>5420</v>
      </c>
      <c r="AC721" s="34" t="str">
        <f>_xlfn.XLOOKUP(B721,[4]ALL!$B:$B,[4]ALL!$N:$N,"")</f>
        <v/>
      </c>
      <c r="AD721" s="34" t="s">
        <v>5420</v>
      </c>
      <c r="AE721" s="34"/>
      <c r="AF721" s="36" t="s">
        <v>5420</v>
      </c>
      <c r="AG721" s="29"/>
      <c r="AH721" s="35"/>
      <c r="AI721" s="29"/>
      <c r="AJ721" s="29" t="s">
        <v>5420</v>
      </c>
      <c r="AK721" s="36" t="s">
        <v>5420</v>
      </c>
      <c r="AL721" s="36" t="s">
        <v>5420</v>
      </c>
      <c r="AM721" s="36" t="s">
        <v>5420</v>
      </c>
      <c r="AN721" s="36" t="s">
        <v>5420</v>
      </c>
      <c r="AO721" s="36" t="s">
        <v>5420</v>
      </c>
      <c r="AP721" s="36" t="s">
        <v>5420</v>
      </c>
      <c r="AQ721" s="36" t="s">
        <v>5420</v>
      </c>
      <c r="AR721" s="36" t="s">
        <v>5420</v>
      </c>
      <c r="AS721" s="36" t="s">
        <v>5420</v>
      </c>
      <c r="AT721" s="36" t="s">
        <v>5420</v>
      </c>
      <c r="AU721" s="36" t="s">
        <v>5420</v>
      </c>
      <c r="AV721" s="36" t="s">
        <v>5420</v>
      </c>
      <c r="AW721" s="45"/>
      <c r="AX721" s="45" t="s">
        <v>5420</v>
      </c>
      <c r="AY721" s="45" t="s">
        <v>5420</v>
      </c>
      <c r="AZ721" s="45" t="s">
        <v>5420</v>
      </c>
      <c r="BA721" s="36" t="s">
        <v>5420</v>
      </c>
    </row>
    <row r="722" spans="1:53" s="58" customFormat="1" ht="15.6" hidden="1" x14ac:dyDescent="0.3">
      <c r="A722" s="27" t="s">
        <v>935</v>
      </c>
      <c r="B722" s="28" t="s">
        <v>936</v>
      </c>
      <c r="C722" s="29" t="str">
        <f>_xlfn.XLOOKUP(B722,'[1]daily break down'!$D:$D,'[1]daily break down'!$E:$E,"")</f>
        <v>Garoua</v>
      </c>
      <c r="D722" s="27" t="s">
        <v>21</v>
      </c>
      <c r="E722" s="27" t="s">
        <v>80</v>
      </c>
      <c r="F722" s="29" t="s">
        <v>23</v>
      </c>
      <c r="G722" s="27" t="s">
        <v>24</v>
      </c>
      <c r="H722" s="37" t="str">
        <f>_xlfn.XLOOKUP(B722,[2]CALCULATION!$B:$B,[2]CALCULATION!$H:$H,"")</f>
        <v>Huawei</v>
      </c>
      <c r="I722" s="25">
        <v>0</v>
      </c>
      <c r="J722" s="25">
        <v>0.70002682395778926</v>
      </c>
      <c r="K722" s="25">
        <v>0</v>
      </c>
      <c r="L722" s="25">
        <v>0</v>
      </c>
      <c r="M722" s="25">
        <v>2.0571871085200306</v>
      </c>
      <c r="N722" s="25">
        <v>0</v>
      </c>
      <c r="O722" s="25">
        <v>0</v>
      </c>
      <c r="P722" s="25" t="s">
        <v>6366</v>
      </c>
      <c r="Q722" s="31" t="s">
        <v>5364</v>
      </c>
      <c r="R722" s="31"/>
      <c r="S722" s="32" t="str" cm="1">
        <f t="array" ref="S722">IFERROR(_xlfn.IFS(
U722="MPR ISSUE","PDH",
U722="BSS Hardware Issue","BSS",
U722="Sites strategiques, MLL, Pylone, etc.","ENVTECH",
U722="AKTIVCO DEFAUT GE &amp; POWER Cabinet","AKTIVCO",
U722="AKTIVCO Coupure ENEO &amp; Baisse de tension","AKTIVCO GRID ONLY",
U722="Coupure ENEO &amp; Baisse de tension","IHS GRID ONLY",
U722="Defaut GE &amp; POWER Cabinet","IHS",
U722="Sharing","Partners",
U722="Sites strategiques &amp; DataCenter","SST &amp; DC",
U722="Exclu","Exclu",
U722="SAT","SAT",
U722="SPARE-ISSUE","SPARE-ISSUE",
U722="Fiber CAmtel","TRANS_FO_CAMTEL",
U722="Fiber AOF","Fiber AOF",
U722="Projet OCM (HUAWEI)","TRAVAUX-HUAWEI",
U722="Projet OCM (NOKIA)","TRAVAUX-NOKIA",
U722="ACCESS-ISSUE","ACCESS-ISSUE",
U722="Projet OCM (ZTE, NOKIA, autres projets)","TRAVAUX OCM",
U722="No root CAuse","No root cause",
U722="ODU HS","PDH",
U722="IP &amp; VLAN","PDH",
U722="Warehouse HUAWEI","SPARE-ISSUE",
U722="SPARE-HS","SPARE-ISSUE",
U722="Power Telco","BSS"
),"")</f>
        <v/>
      </c>
      <c r="T722" s="32" t="str" cm="1">
        <f t="array" ref="T722">IFERROR(_xlfn.IFS(
U722="MPR ISSUE","TX ISSUE",
U722="BSS Hardware Issue","RAN ISSUE",
U722="Sites strategiques, MLL, Pylone, etc.","ENVTECH",
U722="AKTIVCO DEFAUT GE &amp; POWER Cabinet","POWER ISSUE",
U722="AKTIVCO Coupure ENEO &amp; Baisse de tension","POWER ISSUE",
U722="Coupure ENEO &amp; Baisse de tension","POWER ISSUE",
U722="Defaut GE &amp; POWER Cabinet","POWER ISSUE",
U722="Sharing","POWER ISSUE",
U722="Sites strategiques &amp; DataCenter","POWER ISSUE",
U722="Exclu","Exclu",
U722="SAT","TX ISSUE",
U722="SPARE-ISSUE","SPARE-ISSUE",
U722="Fiber CAmtel","TX ISSUE",
U722="Fiber AOF","TX ISSUE",
U722="Projet OCM (HUAWEI)","TRAVAUX-HUAWEI",
U722="Projet OCM (NOKIA)","TRAVAUX -NOKIA",
U722="ACCESS-ISSUE","ACCESS-ISSUE",
U722="Projet OCM (ZTE, NOKIA, autres projets)","TRAVAUX OCM",
U722="No root CAuse","No root cause",
U722="ODU HS","TX ISSUE",
U722="IP &amp; VLAN","TX ISSUE",
U722="Warehouse HUAWEI","SPARE-ISSUE",
U722="SPARE-HS","SPARE-ISSUE",
U722="Power Telco","RAN ISSUE"
),"")</f>
        <v/>
      </c>
      <c r="U722" s="33"/>
      <c r="V722" s="32" t="str" cm="1">
        <f t="array" ref="V722">IFERROR(_xlfn.IFS(
U722="MPR ISSUE","ACTIVE",
U722="BSS Hardware Issue","ACTIVE",
U722="Sites strategiques, MLL, Pylone, etc.","PASSIVE",
U722="AKTIVCO DEFAUT GE &amp; POWER Cabinet","PASSIVE",
U722="AKTIVCO Coupure ENEO &amp; Baisse de tension","PASSIVE",
U722="Coupure ENEO &amp; Baisse de tension","PASSIVE",
U722="Defaut GE &amp; POWER Cabinet","PASSIVE",
U722="Sharing","PASSIVE",
U722="Sites strategiques &amp; DataCenter","PASSIVE",
U722="Exclu","Exclu",
U722="SAT","ACTIVE",
U722="SPARE-ISSUE","SPARE-ISSUE",
U722="Fiber CAmtel","ACTIVE",
U722="Fiber AOF","ACTIVE",
U722="Projet OCM (HUAWEI)","PLANNED WORKS",
U722="Projet OCM (NOKIA)","PLANNED WORKS",
U722="ACCESS-ISSUE","ACCESS-ISSUE",
U722="Projet OCM (ZTE, NOKIA, autres projets)","PLANNED WORKS",
U722="No root CAuse","No root cause",
U722="ODU HS","ACTIVE",
U722="IP &amp; VLAN","ACTIVE",
U722="Warehouse HUAWEI","SPARE-ISSUE",
U722="SPARE-HS","SPARE-ISSUE",
U722="Power Telco","ACTIVE"
),"")</f>
        <v/>
      </c>
      <c r="W722" s="51"/>
      <c r="X722" s="51"/>
      <c r="Y722" s="51"/>
      <c r="Z722" s="51"/>
      <c r="AA722" s="51"/>
      <c r="AB722" s="34" t="s">
        <v>5420</v>
      </c>
      <c r="AC722" s="34" t="str">
        <f>_xlfn.XLOOKUP(B722,[4]ALL!$B:$B,[4]ALL!$N:$N,"")</f>
        <v/>
      </c>
      <c r="AD722" s="34" t="s">
        <v>5420</v>
      </c>
      <c r="AE722" s="34"/>
      <c r="AF722" s="36" t="s">
        <v>5420</v>
      </c>
      <c r="AG722" s="29"/>
      <c r="AH722" s="35"/>
      <c r="AI722" s="29"/>
      <c r="AJ722" s="29" t="s">
        <v>5420</v>
      </c>
      <c r="AK722" s="36" t="s">
        <v>5420</v>
      </c>
      <c r="AL722" s="36" t="s">
        <v>5420</v>
      </c>
      <c r="AM722" s="36" t="s">
        <v>5420</v>
      </c>
      <c r="AN722" s="36" t="s">
        <v>5420</v>
      </c>
      <c r="AO722" s="36" t="s">
        <v>5420</v>
      </c>
      <c r="AP722" s="36" t="s">
        <v>5420</v>
      </c>
      <c r="AQ722" s="36" t="s">
        <v>5420</v>
      </c>
      <c r="AR722" s="36" t="s">
        <v>5420</v>
      </c>
      <c r="AS722" s="36" t="s">
        <v>5420</v>
      </c>
      <c r="AT722" s="36" t="s">
        <v>5420</v>
      </c>
      <c r="AU722" s="36" t="s">
        <v>5420</v>
      </c>
      <c r="AV722" s="36" t="s">
        <v>5420</v>
      </c>
      <c r="AW722" s="45"/>
      <c r="AX722" s="45" t="s">
        <v>5420</v>
      </c>
      <c r="AY722" s="45" t="s">
        <v>5420</v>
      </c>
      <c r="AZ722" s="45" t="s">
        <v>5420</v>
      </c>
      <c r="BA722" s="36" t="s">
        <v>5420</v>
      </c>
    </row>
    <row r="723" spans="1:53" s="58" customFormat="1" ht="15.6" hidden="1" x14ac:dyDescent="0.3">
      <c r="A723" s="42" t="s">
        <v>3447</v>
      </c>
      <c r="B723" s="42" t="s">
        <v>3448</v>
      </c>
      <c r="C723" s="43" t="str">
        <f>_xlfn.XLOOKUP(B723,'[1]daily break down'!$D:$D,'[1]daily break down'!$E:$E,"")</f>
        <v>LITTORAL</v>
      </c>
      <c r="D723" s="42" t="s">
        <v>11</v>
      </c>
      <c r="E723" s="42" t="s">
        <v>12</v>
      </c>
      <c r="F723" s="43" t="s">
        <v>31</v>
      </c>
      <c r="G723" s="42" t="s">
        <v>484</v>
      </c>
      <c r="H723" s="44" t="str">
        <f>_xlfn.XLOOKUP(B723,[2]CALCULATION!$B:$B,[2]CALCULATION!$H:$H,"")</f>
        <v>ZTE</v>
      </c>
      <c r="I723" s="25">
        <v>0</v>
      </c>
      <c r="J723" s="25">
        <v>1.2380933017153068</v>
      </c>
      <c r="K723" s="25">
        <v>0</v>
      </c>
      <c r="L723" s="25">
        <v>0</v>
      </c>
      <c r="M723" s="25">
        <v>1.9920355674265837</v>
      </c>
      <c r="N723" s="25">
        <v>0</v>
      </c>
      <c r="O723" s="25">
        <v>0</v>
      </c>
      <c r="P723" s="25" t="s">
        <v>6366</v>
      </c>
      <c r="Q723" s="45" t="s">
        <v>5364</v>
      </c>
      <c r="R723" s="45"/>
      <c r="S723" s="32" t="str" cm="1">
        <f t="array" ref="S723">IFERROR(_xlfn.IFS(
U723="MPR ISSUE","PDH",
U723="BSS Hardware Issue","BSS",
U723="Sites strategiques, MLL, Pylone, etc.","ENVTECH",
U723="AKTIVCO DEFAUT GE &amp; POWER Cabinet","AKTIVCO",
U723="AKTIVCO Coupure ENEO &amp; Baisse de tension","AKTIVCO GRID ONLY",
U723="Coupure ENEO &amp; Baisse de tension","IHS GRID ONLY",
U723="Defaut GE &amp; POWER Cabinet","IHS",
U723="Sharing","Partners",
U723="Sites strategiques &amp; DataCenter","SST &amp; DC",
U723="Exclu","Exclu",
U723="SAT","SAT",
U723="SPARE-ISSUE","SPARE-ISSUE",
U723="Fiber CAmtel","TRANS_FO_CAMTEL",
U723="Fiber AOF","Fiber AOF",
U723="Projet OCM (HUAWEI)","TRAVAUX-HUAWEI",
U723="Projet OCM (NOKIA)","TRAVAUX-NOKIA",
U723="ACCESS-ISSUE","ACCESS-ISSUE",
U723="Projet OCM (ZTE, NOKIA, autres projets)","TRAVAUX OCM",
U723="No root CAuse","No root cause",
U723="ODU HS","PDH",
U723="IP &amp; VLAN","PDH",
U723="Warehouse HUAWEI","SPARE-ISSUE",
U723="SPARE-HS","SPARE-ISSUE",
U723="Power Telco","BSS"
),"")</f>
        <v/>
      </c>
      <c r="T723" s="32" t="str" cm="1">
        <f t="array" ref="T723">IFERROR(_xlfn.IFS(
U723="MPR ISSUE","TX ISSUE",
U723="BSS Hardware Issue","RAN ISSUE",
U723="Sites strategiques, MLL, Pylone, etc.","ENVTECH",
U723="AKTIVCO DEFAUT GE &amp; POWER Cabinet","POWER ISSUE",
U723="AKTIVCO Coupure ENEO &amp; Baisse de tension","POWER ISSUE",
U723="Coupure ENEO &amp; Baisse de tension","POWER ISSUE",
U723="Defaut GE &amp; POWER Cabinet","POWER ISSUE",
U723="Sharing","POWER ISSUE",
U723="Sites strategiques &amp; DataCenter","POWER ISSUE",
U723="Exclu","Exclu",
U723="SAT","TX ISSUE",
U723="SPARE-ISSUE","SPARE-ISSUE",
U723="Fiber CAmtel","TX ISSUE",
U723="Fiber AOF","TX ISSUE",
U723="Projet OCM (HUAWEI)","TRAVAUX-HUAWEI",
U723="Projet OCM (NOKIA)","TRAVAUX -NOKIA",
U723="ACCESS-ISSUE","ACCESS-ISSUE",
U723="Projet OCM (ZTE, NOKIA, autres projets)","TRAVAUX OCM",
U723="No root CAuse","No root cause",
U723="ODU HS","TX ISSUE",
U723="IP &amp; VLAN","TX ISSUE",
U723="Warehouse HUAWEI","SPARE-ISSUE",
U723="SPARE-HS","SPARE-ISSUE",
U723="Power Telco","RAN ISSUE"
),"")</f>
        <v/>
      </c>
      <c r="U723" s="33"/>
      <c r="V723" s="32" t="str" cm="1">
        <f t="array" ref="V723">IFERROR(_xlfn.IFS(
U723="MPR ISSUE","ACTIVE",
U723="BSS Hardware Issue","ACTIVE",
U723="Sites strategiques, MLL, Pylone, etc.","PASSIVE",
U723="AKTIVCO DEFAUT GE &amp; POWER Cabinet","PASSIVE",
U723="AKTIVCO Coupure ENEO &amp; Baisse de tension","PASSIVE",
U723="Coupure ENEO &amp; Baisse de tension","PASSIVE",
U723="Defaut GE &amp; POWER Cabinet","PASSIVE",
U723="Sharing","PASSIVE",
U723="Sites strategiques &amp; DataCenter","PASSIVE",
U723="Exclu","Exclu",
U723="SAT","ACTIVE",
U723="SPARE-ISSUE","SPARE-ISSUE",
U723="Fiber CAmtel","ACTIVE",
U723="Fiber AOF","ACTIVE",
U723="Projet OCM (HUAWEI)","PLANNED WORKS",
U723="Projet OCM (NOKIA)","PLANNED WORKS",
U723="ACCESS-ISSUE","ACCESS-ISSUE",
U723="Projet OCM (ZTE, NOKIA, autres projets)","PLANNED WORKS",
U723="No root CAuse","No root cause",
U723="ODU HS","ACTIVE",
U723="IP &amp; VLAN","ACTIVE",
U723="Warehouse HUAWEI","SPARE-ISSUE",
U723="SPARE-HS","SPARE-ISSUE",
U723="Power Telco","ACTIVE"
),"")</f>
        <v/>
      </c>
      <c r="W723" s="51"/>
      <c r="X723" s="51"/>
      <c r="Y723" s="51"/>
      <c r="Z723" s="51"/>
      <c r="AA723" s="51"/>
      <c r="AB723" s="34" t="s">
        <v>5420</v>
      </c>
      <c r="AC723" s="34" t="str">
        <f>_xlfn.XLOOKUP(B723,[4]ALL!$B:$B,[4]ALL!$N:$N,"")</f>
        <v/>
      </c>
      <c r="AD723" s="34" t="s">
        <v>5420</v>
      </c>
      <c r="AE723" s="46"/>
      <c r="AF723" s="36" t="s">
        <v>5420</v>
      </c>
      <c r="AG723" s="43"/>
      <c r="AH723" s="43"/>
      <c r="AI723" s="29"/>
      <c r="AJ723" s="29" t="s">
        <v>5420</v>
      </c>
      <c r="AK723" s="36" t="s">
        <v>5420</v>
      </c>
      <c r="AL723" s="36" t="s">
        <v>5420</v>
      </c>
      <c r="AM723" s="36" t="s">
        <v>5420</v>
      </c>
      <c r="AN723" s="36" t="s">
        <v>5420</v>
      </c>
      <c r="AO723" s="36" t="s">
        <v>5420</v>
      </c>
      <c r="AP723" s="36" t="s">
        <v>5420</v>
      </c>
      <c r="AQ723" s="36" t="s">
        <v>5420</v>
      </c>
      <c r="AR723" s="36" t="s">
        <v>5420</v>
      </c>
      <c r="AS723" s="36" t="s">
        <v>5420</v>
      </c>
      <c r="AT723" s="36" t="s">
        <v>5420</v>
      </c>
      <c r="AU723" s="36" t="s">
        <v>5420</v>
      </c>
      <c r="AV723" s="36" t="s">
        <v>5420</v>
      </c>
      <c r="AW723" s="45"/>
      <c r="AX723" s="45" t="s">
        <v>5420</v>
      </c>
      <c r="AY723" s="45" t="s">
        <v>5420</v>
      </c>
      <c r="AZ723" s="45" t="s">
        <v>5420</v>
      </c>
      <c r="BA723" s="52" t="s">
        <v>5420</v>
      </c>
    </row>
    <row r="724" spans="1:53" s="58" customFormat="1" ht="15.6" hidden="1" x14ac:dyDescent="0.3">
      <c r="A724" s="40" t="s">
        <v>838</v>
      </c>
      <c r="B724" s="27" t="s">
        <v>839</v>
      </c>
      <c r="C724" s="29" t="str">
        <f>_xlfn.XLOOKUP(B724,'[1]daily break down'!$D:$D,'[1]daily break down'!$E:$E,"")</f>
        <v>ADAMAOUA</v>
      </c>
      <c r="D724" s="27" t="s">
        <v>11</v>
      </c>
      <c r="E724" s="27" t="s">
        <v>96</v>
      </c>
      <c r="F724" s="29" t="s">
        <v>90</v>
      </c>
      <c r="G724" s="27" t="s">
        <v>840</v>
      </c>
      <c r="H724" s="39" t="str">
        <f>_xlfn.XLOOKUP(B724,[2]CALCULATION!$B:$B,[2]CALCULATION!$H:$H,"")</f>
        <v>NOKIA</v>
      </c>
      <c r="I724" s="25">
        <v>12.326607368598276</v>
      </c>
      <c r="J724" s="25">
        <v>18.347801145767502</v>
      </c>
      <c r="K724" s="25">
        <v>9.6321535189759455</v>
      </c>
      <c r="L724" s="25">
        <v>2.2829932428585797E-3</v>
      </c>
      <c r="M724" s="25">
        <v>1.9634172473761975</v>
      </c>
      <c r="N724" s="25">
        <v>5.3511428404535489E-4</v>
      </c>
      <c r="O724" s="25">
        <v>0</v>
      </c>
      <c r="P724" s="25" t="s">
        <v>6366</v>
      </c>
      <c r="Q724" s="31" t="s">
        <v>5364</v>
      </c>
      <c r="R724" s="31"/>
      <c r="S724" s="32" t="str" cm="1">
        <f t="array" ref="S724">IFERROR(_xlfn.IFS(
U724="MPR ISSUE","PDH",
U724="BSS Hardware Issue","BSS",
U724="Sites strategiques, MLL, Pylone, etc.","ENVTECH",
U724="AKTIVCO DEFAUT GE &amp; POWER Cabinet","AKTIVCO",
U724="AKTIVCO Coupure ENEO &amp; Baisse de tension","AKTIVCO GRID ONLY",
U724="Coupure ENEO &amp; Baisse de tension","IHS GRID ONLY",
U724="Defaut GE &amp; POWER Cabinet","IHS",
U724="Sharing","Partners",
U724="Sites strategiques &amp; DataCenter","SST &amp; DC",
U724="Exclu","Exclu",
U724="SAT","SAT",
U724="SPARE-ISSUE","SPARE-ISSUE",
U724="Fiber CAmtel","TRANS_FO_CAMTEL",
U724="Fiber AOF","Fiber AOF",
U724="Projet OCM (HUAWEI)","TRAVAUX-HUAWEI",
U724="Projet OCM (NOKIA)","TRAVAUX-NOKIA",
U724="ACCESS-ISSUE","ACCESS-ISSUE",
U724="Projet OCM (ZTE, NOKIA, autres projets)","TRAVAUX OCM",
U724="No root CAuse","No root cause",
U724="ODU HS","PDH",
U724="IP &amp; VLAN","PDH",
U724="Warehouse HUAWEI","SPARE-ISSUE",
U724="SPARE-HS","SPARE-ISSUE",
U724="Power Telco","BSS"
),"")</f>
        <v/>
      </c>
      <c r="T724" s="32" t="str" cm="1">
        <f t="array" ref="T724">IFERROR(_xlfn.IFS(
U724="MPR ISSUE","TX ISSUE",
U724="BSS Hardware Issue","RAN ISSUE",
U724="Sites strategiques, MLL, Pylone, etc.","ENVTECH",
U724="AKTIVCO DEFAUT GE &amp; POWER Cabinet","POWER ISSUE",
U724="AKTIVCO Coupure ENEO &amp; Baisse de tension","POWER ISSUE",
U724="Coupure ENEO &amp; Baisse de tension","POWER ISSUE",
U724="Defaut GE &amp; POWER Cabinet","POWER ISSUE",
U724="Sharing","POWER ISSUE",
U724="Sites strategiques &amp; DataCenter","POWER ISSUE",
U724="Exclu","Exclu",
U724="SAT","TX ISSUE",
U724="SPARE-ISSUE","SPARE-ISSUE",
U724="Fiber CAmtel","TX ISSUE",
U724="Fiber AOF","TX ISSUE",
U724="Projet OCM (HUAWEI)","TRAVAUX-HUAWEI",
U724="Projet OCM (NOKIA)","TRAVAUX -NOKIA",
U724="ACCESS-ISSUE","ACCESS-ISSUE",
U724="Projet OCM (ZTE, NOKIA, autres projets)","TRAVAUX OCM",
U724="No root CAuse","No root cause",
U724="ODU HS","TX ISSUE",
U724="IP &amp; VLAN","TX ISSUE",
U724="Warehouse HUAWEI","SPARE-ISSUE",
U724="SPARE-HS","SPARE-ISSUE",
U724="Power Telco","RAN ISSUE"
),"")</f>
        <v/>
      </c>
      <c r="U724" s="33"/>
      <c r="V724" s="32" t="str" cm="1">
        <f t="array" ref="V724">IFERROR(_xlfn.IFS(
U724="MPR ISSUE","ACTIVE",
U724="BSS Hardware Issue","ACTIVE",
U724="Sites strategiques, MLL, Pylone, etc.","PASSIVE",
U724="AKTIVCO DEFAUT GE &amp; POWER Cabinet","PASSIVE",
U724="AKTIVCO Coupure ENEO &amp; Baisse de tension","PASSIVE",
U724="Coupure ENEO &amp; Baisse de tension","PASSIVE",
U724="Defaut GE &amp; POWER Cabinet","PASSIVE",
U724="Sharing","PASSIVE",
U724="Sites strategiques &amp; DataCenter","PASSIVE",
U724="Exclu","Exclu",
U724="SAT","ACTIVE",
U724="SPARE-ISSUE","SPARE-ISSUE",
U724="Fiber CAmtel","ACTIVE",
U724="Fiber AOF","ACTIVE",
U724="Projet OCM (HUAWEI)","PLANNED WORKS",
U724="Projet OCM (NOKIA)","PLANNED WORKS",
U724="ACCESS-ISSUE","ACCESS-ISSUE",
U724="Projet OCM (ZTE, NOKIA, autres projets)","PLANNED WORKS",
U724="No root CAuse","No root cause",
U724="ODU HS","ACTIVE",
U724="IP &amp; VLAN","ACTIVE",
U724="Warehouse HUAWEI","SPARE-ISSUE",
U724="SPARE-HS","SPARE-ISSUE",
U724="Power Telco","ACTIVE"
),"")</f>
        <v/>
      </c>
      <c r="W724" s="51"/>
      <c r="X724" s="51"/>
      <c r="Y724" s="51"/>
      <c r="Z724" s="51"/>
      <c r="AA724" s="51"/>
      <c r="AB724" s="34" t="s">
        <v>5420</v>
      </c>
      <c r="AC724" s="34" t="str">
        <f>_xlfn.XLOOKUP(B724,[4]ALL!$B:$B,[4]ALL!$N:$N,"")</f>
        <v/>
      </c>
      <c r="AD724" s="34" t="s">
        <v>5420</v>
      </c>
      <c r="AE724" s="34"/>
      <c r="AF724" s="36" t="s">
        <v>5420</v>
      </c>
      <c r="AG724" s="29"/>
      <c r="AH724" s="35"/>
      <c r="AI724" s="29"/>
      <c r="AJ724" s="29" t="s">
        <v>5420</v>
      </c>
      <c r="AK724" s="36" t="s">
        <v>5420</v>
      </c>
      <c r="AL724" s="36" t="s">
        <v>5420</v>
      </c>
      <c r="AM724" s="36" t="s">
        <v>5420</v>
      </c>
      <c r="AN724" s="36" t="s">
        <v>5420</v>
      </c>
      <c r="AO724" s="36" t="s">
        <v>5420</v>
      </c>
      <c r="AP724" s="36" t="s">
        <v>5420</v>
      </c>
      <c r="AQ724" s="36" t="s">
        <v>5420</v>
      </c>
      <c r="AR724" s="36" t="s">
        <v>5420</v>
      </c>
      <c r="AS724" s="36" t="s">
        <v>5420</v>
      </c>
      <c r="AT724" s="36" t="s">
        <v>5420</v>
      </c>
      <c r="AU724" s="36" t="s">
        <v>5420</v>
      </c>
      <c r="AV724" s="36" t="s">
        <v>5420</v>
      </c>
      <c r="AW724" s="45"/>
      <c r="AX724" s="45" t="s">
        <v>5420</v>
      </c>
      <c r="AY724" s="45" t="s">
        <v>5420</v>
      </c>
      <c r="AZ724" s="45" t="s">
        <v>5420</v>
      </c>
      <c r="BA724" s="36" t="s">
        <v>5420</v>
      </c>
    </row>
    <row r="725" spans="1:53" s="58" customFormat="1" ht="15.6" hidden="1" x14ac:dyDescent="0.3">
      <c r="A725" s="27" t="s">
        <v>2800</v>
      </c>
      <c r="B725" s="28" t="s">
        <v>2801</v>
      </c>
      <c r="C725" s="29" t="str">
        <f>_xlfn.XLOOKUP(B725,'[1]daily break down'!$D:$D,'[1]daily break down'!$E:$E,"")</f>
        <v>CENTRE</v>
      </c>
      <c r="D725" s="27" t="s">
        <v>21</v>
      </c>
      <c r="E725" s="27" t="s">
        <v>36</v>
      </c>
      <c r="F725" s="29" t="s">
        <v>69</v>
      </c>
      <c r="G725" s="27" t="s">
        <v>1217</v>
      </c>
      <c r="H725" s="30" t="str">
        <f>_xlfn.XLOOKUP(B725,[2]CALCULATION!$B:$B,[2]CALCULATION!$H:$H,"")</f>
        <v>ZTE</v>
      </c>
      <c r="I725" s="25">
        <v>0</v>
      </c>
      <c r="J725" s="25">
        <v>0</v>
      </c>
      <c r="K725" s="25">
        <v>0</v>
      </c>
      <c r="L725" s="25">
        <v>0.34551897224291145</v>
      </c>
      <c r="M725" s="25">
        <v>1.9575425259607395</v>
      </c>
      <c r="N725" s="25">
        <v>0</v>
      </c>
      <c r="O725" s="25">
        <v>0</v>
      </c>
      <c r="P725" s="25" t="s">
        <v>6366</v>
      </c>
      <c r="Q725" s="31" t="s">
        <v>5364</v>
      </c>
      <c r="R725" s="31"/>
      <c r="S725" s="32" t="str" cm="1">
        <f t="array" ref="S725">IFERROR(_xlfn.IFS(
U725="MPR ISSUE","PDH",
U725="BSS Hardware Issue","BSS",
U725="Sites strategiques, MLL, Pylone, etc.","ENVTECH",
U725="AKTIVCO DEFAUT GE &amp; POWER Cabinet","AKTIVCO",
U725="AKTIVCO Coupure ENEO &amp; Baisse de tension","AKTIVCO GRID ONLY",
U725="Coupure ENEO &amp; Baisse de tension","IHS GRID ONLY",
U725="Defaut GE &amp; POWER Cabinet","IHS",
U725="Sharing","Partners",
U725="Sites strategiques &amp; DataCenter","SST &amp; DC",
U725="Exclu","Exclu",
U725="SAT","SAT",
U725="SPARE-ISSUE","SPARE-ISSUE",
U725="Fiber CAmtel","TRANS_FO_CAMTEL",
U725="Fiber AOF","Fiber AOF",
U725="Projet OCM (HUAWEI)","TRAVAUX-HUAWEI",
U725="Projet OCM (NOKIA)","TRAVAUX-NOKIA",
U725="ACCESS-ISSUE","ACCESS-ISSUE",
U725="Projet OCM (ZTE, NOKIA, autres projets)","TRAVAUX OCM",
U725="No root CAuse","No root cause",
U725="ODU HS","PDH",
U725="IP &amp; VLAN","PDH",
U725="Warehouse HUAWEI","SPARE-ISSUE",
U725="SPARE-HS","SPARE-ISSUE",
U725="Power Telco","BSS"
),"")</f>
        <v/>
      </c>
      <c r="T725" s="32" t="str" cm="1">
        <f t="array" ref="T725">IFERROR(_xlfn.IFS(
U725="MPR ISSUE","TX ISSUE",
U725="BSS Hardware Issue","RAN ISSUE",
U725="Sites strategiques, MLL, Pylone, etc.","ENVTECH",
U725="AKTIVCO DEFAUT GE &amp; POWER Cabinet","POWER ISSUE",
U725="AKTIVCO Coupure ENEO &amp; Baisse de tension","POWER ISSUE",
U725="Coupure ENEO &amp; Baisse de tension","POWER ISSUE",
U725="Defaut GE &amp; POWER Cabinet","POWER ISSUE",
U725="Sharing","POWER ISSUE",
U725="Sites strategiques &amp; DataCenter","POWER ISSUE",
U725="Exclu","Exclu",
U725="SAT","TX ISSUE",
U725="SPARE-ISSUE","SPARE-ISSUE",
U725="Fiber CAmtel","TX ISSUE",
U725="Fiber AOF","TX ISSUE",
U725="Projet OCM (HUAWEI)","TRAVAUX-HUAWEI",
U725="Projet OCM (NOKIA)","TRAVAUX -NOKIA",
U725="ACCESS-ISSUE","ACCESS-ISSUE",
U725="Projet OCM (ZTE, NOKIA, autres projets)","TRAVAUX OCM",
U725="No root CAuse","No root cause",
U725="ODU HS","TX ISSUE",
U725="IP &amp; VLAN","TX ISSUE",
U725="Warehouse HUAWEI","SPARE-ISSUE",
U725="SPARE-HS","SPARE-ISSUE",
U725="Power Telco","RAN ISSUE"
),"")</f>
        <v/>
      </c>
      <c r="U725" s="33"/>
      <c r="V725" s="32" t="str" cm="1">
        <f t="array" ref="V725">IFERROR(_xlfn.IFS(
U725="MPR ISSUE","ACTIVE",
U725="BSS Hardware Issue","ACTIVE",
U725="Sites strategiques, MLL, Pylone, etc.","PASSIVE",
U725="AKTIVCO DEFAUT GE &amp; POWER Cabinet","PASSIVE",
U725="AKTIVCO Coupure ENEO &amp; Baisse de tension","PASSIVE",
U725="Coupure ENEO &amp; Baisse de tension","PASSIVE",
U725="Defaut GE &amp; POWER Cabinet","PASSIVE",
U725="Sharing","PASSIVE",
U725="Sites strategiques &amp; DataCenter","PASSIVE",
U725="Exclu","Exclu",
U725="SAT","ACTIVE",
U725="SPARE-ISSUE","SPARE-ISSUE",
U725="Fiber CAmtel","ACTIVE",
U725="Fiber AOF","ACTIVE",
U725="Projet OCM (HUAWEI)","PLANNED WORKS",
U725="Projet OCM (NOKIA)","PLANNED WORKS",
U725="ACCESS-ISSUE","ACCESS-ISSUE",
U725="Projet OCM (ZTE, NOKIA, autres projets)","PLANNED WORKS",
U725="No root CAuse","No root cause",
U725="ODU HS","ACTIVE",
U725="IP &amp; VLAN","ACTIVE",
U725="Warehouse HUAWEI","SPARE-ISSUE",
U725="SPARE-HS","SPARE-ISSUE",
U725="Power Telco","ACTIVE"
),"")</f>
        <v/>
      </c>
      <c r="W725" s="51"/>
      <c r="X725" s="51"/>
      <c r="Y725" s="51"/>
      <c r="Z725" s="51"/>
      <c r="AA725" s="51"/>
      <c r="AB725" s="34" t="s">
        <v>5420</v>
      </c>
      <c r="AC725" s="34" t="str">
        <f>_xlfn.XLOOKUP(B725,[4]ALL!$B:$B,[4]ALL!$N:$N,"")</f>
        <v/>
      </c>
      <c r="AD725" s="34" t="s">
        <v>5420</v>
      </c>
      <c r="AE725" s="34"/>
      <c r="AF725" s="36" t="s">
        <v>5420</v>
      </c>
      <c r="AG725" s="29"/>
      <c r="AH725" s="35"/>
      <c r="AI725" s="29"/>
      <c r="AJ725" s="29" t="s">
        <v>5420</v>
      </c>
      <c r="AK725" s="36" t="s">
        <v>5420</v>
      </c>
      <c r="AL725" s="36" t="s">
        <v>5420</v>
      </c>
      <c r="AM725" s="36" t="s">
        <v>5420</v>
      </c>
      <c r="AN725" s="36" t="s">
        <v>5420</v>
      </c>
      <c r="AO725" s="36" t="s">
        <v>5420</v>
      </c>
      <c r="AP725" s="36" t="s">
        <v>5420</v>
      </c>
      <c r="AQ725" s="36" t="s">
        <v>5420</v>
      </c>
      <c r="AR725" s="36" t="s">
        <v>5420</v>
      </c>
      <c r="AS725" s="36" t="s">
        <v>5420</v>
      </c>
      <c r="AT725" s="36" t="s">
        <v>5420</v>
      </c>
      <c r="AU725" s="36" t="s">
        <v>5420</v>
      </c>
      <c r="AV725" s="36" t="s">
        <v>5420</v>
      </c>
      <c r="AW725" s="45"/>
      <c r="AX725" s="45" t="s">
        <v>5420</v>
      </c>
      <c r="AY725" s="45" t="s">
        <v>5420</v>
      </c>
      <c r="AZ725" s="45" t="s">
        <v>5420</v>
      </c>
      <c r="BA725" s="36" t="s">
        <v>5420</v>
      </c>
    </row>
    <row r="726" spans="1:53" s="58" customFormat="1" ht="15.6" hidden="1" x14ac:dyDescent="0.3">
      <c r="A726" s="27" t="s">
        <v>3188</v>
      </c>
      <c r="B726" s="28" t="s">
        <v>3189</v>
      </c>
      <c r="C726" s="29" t="str">
        <f>_xlfn.XLOOKUP(B726,'[1]daily break down'!$D:$D,'[1]daily break down'!$E:$E,"")</f>
        <v>LITTORAL</v>
      </c>
      <c r="D726" s="27" t="s">
        <v>11</v>
      </c>
      <c r="E726" s="27" t="s">
        <v>12</v>
      </c>
      <c r="F726" s="29" t="s">
        <v>31</v>
      </c>
      <c r="G726" s="27" t="s">
        <v>484</v>
      </c>
      <c r="H726" s="30" t="str">
        <f>_xlfn.XLOOKUP(B726,[2]CALCULATION!$B:$B,[2]CALCULATION!$H:$H,"")</f>
        <v>ZTE</v>
      </c>
      <c r="I726" s="25">
        <v>0</v>
      </c>
      <c r="J726" s="25">
        <v>1.978784104236758</v>
      </c>
      <c r="K726" s="25">
        <v>0</v>
      </c>
      <c r="L726" s="25">
        <v>3.1934777831996413</v>
      </c>
      <c r="M726" s="25">
        <v>4.201534244777176</v>
      </c>
      <c r="N726" s="25">
        <v>0</v>
      </c>
      <c r="O726" s="25">
        <v>0</v>
      </c>
      <c r="P726" s="25" t="s">
        <v>6366</v>
      </c>
      <c r="Q726" s="31" t="s">
        <v>5364</v>
      </c>
      <c r="R726" s="31"/>
      <c r="S726" s="32" t="str" cm="1">
        <f t="array" ref="S726">IFERROR(_xlfn.IFS(
U726="MPR ISSUE","PDH",
U726="BSS Hardware Issue","BSS",
U726="Sites strategiques, MLL, Pylone, etc.","ENVTECH",
U726="AKTIVCO DEFAUT GE &amp; POWER Cabinet","AKTIVCO",
U726="AKTIVCO Coupure ENEO &amp; Baisse de tension","AKTIVCO GRID ONLY",
U726="Coupure ENEO &amp; Baisse de tension","IHS GRID ONLY",
U726="Defaut GE &amp; POWER Cabinet","IHS",
U726="Sharing","Partners",
U726="Sites strategiques &amp; DataCenter","SST &amp; DC",
U726="Exclu","Exclu",
U726="SAT","SAT",
U726="SPARE-ISSUE","SPARE-ISSUE",
U726="Fiber CAmtel","TRANS_FO_CAMTEL",
U726="Fiber AOF","Fiber AOF",
U726="Projet OCM (HUAWEI)","TRAVAUX-HUAWEI",
U726="Projet OCM (NOKIA)","TRAVAUX-NOKIA",
U726="ACCESS-ISSUE","ACCESS-ISSUE",
U726="Projet OCM (ZTE, NOKIA, autres projets)","TRAVAUX OCM",
U726="No root CAuse","No root cause",
U726="ODU HS","PDH",
U726="IP &amp; VLAN","PDH",
U726="Warehouse HUAWEI","SPARE-ISSUE",
U726="SPARE-HS","SPARE-ISSUE",
U726="Power Telco","BSS"
),"")</f>
        <v/>
      </c>
      <c r="T726" s="32" t="str" cm="1">
        <f t="array" ref="T726">IFERROR(_xlfn.IFS(
U726="MPR ISSUE","TX ISSUE",
U726="BSS Hardware Issue","RAN ISSUE",
U726="Sites strategiques, MLL, Pylone, etc.","ENVTECH",
U726="AKTIVCO DEFAUT GE &amp; POWER Cabinet","POWER ISSUE",
U726="AKTIVCO Coupure ENEO &amp; Baisse de tension","POWER ISSUE",
U726="Coupure ENEO &amp; Baisse de tension","POWER ISSUE",
U726="Defaut GE &amp; POWER Cabinet","POWER ISSUE",
U726="Sharing","POWER ISSUE",
U726="Sites strategiques &amp; DataCenter","POWER ISSUE",
U726="Exclu","Exclu",
U726="SAT","TX ISSUE",
U726="SPARE-ISSUE","SPARE-ISSUE",
U726="Fiber CAmtel","TX ISSUE",
U726="Fiber AOF","TX ISSUE",
U726="Projet OCM (HUAWEI)","TRAVAUX-HUAWEI",
U726="Projet OCM (NOKIA)","TRAVAUX -NOKIA",
U726="ACCESS-ISSUE","ACCESS-ISSUE",
U726="Projet OCM (ZTE, NOKIA, autres projets)","TRAVAUX OCM",
U726="No root CAuse","No root cause",
U726="ODU HS","TX ISSUE",
U726="IP &amp; VLAN","TX ISSUE",
U726="Warehouse HUAWEI","SPARE-ISSUE",
U726="SPARE-HS","SPARE-ISSUE",
U726="Power Telco","RAN ISSUE"
),"")</f>
        <v/>
      </c>
      <c r="U726" s="33"/>
      <c r="V726" s="32" t="str" cm="1">
        <f t="array" ref="V726">IFERROR(_xlfn.IFS(
U726="MPR ISSUE","ACTIVE",
U726="BSS Hardware Issue","ACTIVE",
U726="Sites strategiques, MLL, Pylone, etc.","PASSIVE",
U726="AKTIVCO DEFAUT GE &amp; POWER Cabinet","PASSIVE",
U726="AKTIVCO Coupure ENEO &amp; Baisse de tension","PASSIVE",
U726="Coupure ENEO &amp; Baisse de tension","PASSIVE",
U726="Defaut GE &amp; POWER Cabinet","PASSIVE",
U726="Sharing","PASSIVE",
U726="Sites strategiques &amp; DataCenter","PASSIVE",
U726="Exclu","Exclu",
U726="SAT","ACTIVE",
U726="SPARE-ISSUE","SPARE-ISSUE",
U726="Fiber CAmtel","ACTIVE",
U726="Fiber AOF","ACTIVE",
U726="Projet OCM (HUAWEI)","PLANNED WORKS",
U726="Projet OCM (NOKIA)","PLANNED WORKS",
U726="ACCESS-ISSUE","ACCESS-ISSUE",
U726="Projet OCM (ZTE, NOKIA, autres projets)","PLANNED WORKS",
U726="No root CAuse","No root cause",
U726="ODU HS","ACTIVE",
U726="IP &amp; VLAN","ACTIVE",
U726="Warehouse HUAWEI","SPARE-ISSUE",
U726="SPARE-HS","SPARE-ISSUE",
U726="Power Telco","ACTIVE"
),"")</f>
        <v/>
      </c>
      <c r="W726" s="51"/>
      <c r="X726" s="51"/>
      <c r="Y726" s="51"/>
      <c r="Z726" s="51"/>
      <c r="AA726" s="51"/>
      <c r="AB726" s="34" t="s">
        <v>5420</v>
      </c>
      <c r="AC726" s="34" t="str">
        <f>_xlfn.XLOOKUP(B726,[4]ALL!$B:$B,[4]ALL!$N:$N,"")</f>
        <v/>
      </c>
      <c r="AD726" s="34" t="s">
        <v>5420</v>
      </c>
      <c r="AE726" s="34"/>
      <c r="AF726" s="36" t="s">
        <v>5420</v>
      </c>
      <c r="AG726" s="29"/>
      <c r="AH726" s="35"/>
      <c r="AI726" s="29"/>
      <c r="AJ726" s="29" t="s">
        <v>5420</v>
      </c>
      <c r="AK726" s="36" t="s">
        <v>5420</v>
      </c>
      <c r="AL726" s="36" t="s">
        <v>5420</v>
      </c>
      <c r="AM726" s="36" t="s">
        <v>5420</v>
      </c>
      <c r="AN726" s="36" t="s">
        <v>5420</v>
      </c>
      <c r="AO726" s="36" t="s">
        <v>5420</v>
      </c>
      <c r="AP726" s="36" t="s">
        <v>5420</v>
      </c>
      <c r="AQ726" s="36" t="s">
        <v>5420</v>
      </c>
      <c r="AR726" s="36" t="s">
        <v>5420</v>
      </c>
      <c r="AS726" s="36" t="s">
        <v>5420</v>
      </c>
      <c r="AT726" s="36" t="s">
        <v>5420</v>
      </c>
      <c r="AU726" s="36" t="s">
        <v>5420</v>
      </c>
      <c r="AV726" s="36" t="s">
        <v>5420</v>
      </c>
      <c r="AW726" s="45"/>
      <c r="AX726" s="45" t="s">
        <v>5420</v>
      </c>
      <c r="AY726" s="45" t="s">
        <v>5420</v>
      </c>
      <c r="AZ726" s="45" t="s">
        <v>5420</v>
      </c>
      <c r="BA726" s="36" t="s">
        <v>5420</v>
      </c>
    </row>
    <row r="727" spans="1:53" s="58" customFormat="1" ht="15.6" hidden="1" x14ac:dyDescent="0.3">
      <c r="A727" s="27" t="s">
        <v>3144</v>
      </c>
      <c r="B727" s="28" t="s">
        <v>3145</v>
      </c>
      <c r="C727" s="29" t="str">
        <f>_xlfn.XLOOKUP(B727,'[1]daily break down'!$D:$D,'[1]daily break down'!$E:$E,"")</f>
        <v>Yaounde</v>
      </c>
      <c r="D727" s="27" t="s">
        <v>11</v>
      </c>
      <c r="E727" s="27" t="s">
        <v>12</v>
      </c>
      <c r="F727" s="29" t="s">
        <v>37</v>
      </c>
      <c r="G727" s="27" t="s">
        <v>38</v>
      </c>
      <c r="H727" s="30" t="str">
        <f>_xlfn.XLOOKUP(B727,[2]CALCULATION!$B:$B,[2]CALCULATION!$H:$H,"")</f>
        <v>ZTE</v>
      </c>
      <c r="I727" s="25">
        <v>0</v>
      </c>
      <c r="J727" s="25">
        <v>0</v>
      </c>
      <c r="K727" s="25">
        <v>0</v>
      </c>
      <c r="L727" s="25">
        <v>0</v>
      </c>
      <c r="M727" s="25">
        <v>1.7899284599338539</v>
      </c>
      <c r="N727" s="25">
        <v>0</v>
      </c>
      <c r="O727" s="25">
        <v>0</v>
      </c>
      <c r="P727" s="25" t="s">
        <v>6366</v>
      </c>
      <c r="Q727" s="31" t="s">
        <v>5364</v>
      </c>
      <c r="R727" s="31"/>
      <c r="S727" s="32" t="str" cm="1">
        <f t="array" ref="S727">IFERROR(_xlfn.IFS(
U727="MPR ISSUE","PDH",
U727="BSS Hardware Issue","BSS",
U727="Sites strategiques, MLL, Pylone, etc.","ENVTECH",
U727="AKTIVCO DEFAUT GE &amp; POWER Cabinet","AKTIVCO",
U727="AKTIVCO Coupure ENEO &amp; Baisse de tension","AKTIVCO GRID ONLY",
U727="Coupure ENEO &amp; Baisse de tension","IHS GRID ONLY",
U727="Defaut GE &amp; POWER Cabinet","IHS",
U727="Sharing","Partners",
U727="Sites strategiques &amp; DataCenter","SST &amp; DC",
U727="Exclu","Exclu",
U727="SAT","SAT",
U727="SPARE-ISSUE","SPARE-ISSUE",
U727="Fiber CAmtel","TRANS_FO_CAMTEL",
U727="Fiber AOF","Fiber AOF",
U727="Projet OCM (HUAWEI)","TRAVAUX-HUAWEI",
U727="Projet OCM (NOKIA)","TRAVAUX-NOKIA",
U727="ACCESS-ISSUE","ACCESS-ISSUE",
U727="Projet OCM (ZTE, NOKIA, autres projets)","TRAVAUX OCM",
U727="No root CAuse","No root cause",
U727="ODU HS","PDH",
U727="IP &amp; VLAN","PDH",
U727="Warehouse HUAWEI","SPARE-ISSUE",
U727="SPARE-HS","SPARE-ISSUE",
U727="Power Telco","BSS"
),"")</f>
        <v/>
      </c>
      <c r="T727" s="32" t="str" cm="1">
        <f t="array" ref="T727">IFERROR(_xlfn.IFS(
U727="MPR ISSUE","TX ISSUE",
U727="BSS Hardware Issue","RAN ISSUE",
U727="Sites strategiques, MLL, Pylone, etc.","ENVTECH",
U727="AKTIVCO DEFAUT GE &amp; POWER Cabinet","POWER ISSUE",
U727="AKTIVCO Coupure ENEO &amp; Baisse de tension","POWER ISSUE",
U727="Coupure ENEO &amp; Baisse de tension","POWER ISSUE",
U727="Defaut GE &amp; POWER Cabinet","POWER ISSUE",
U727="Sharing","POWER ISSUE",
U727="Sites strategiques &amp; DataCenter","POWER ISSUE",
U727="Exclu","Exclu",
U727="SAT","TX ISSUE",
U727="SPARE-ISSUE","SPARE-ISSUE",
U727="Fiber CAmtel","TX ISSUE",
U727="Fiber AOF","TX ISSUE",
U727="Projet OCM (HUAWEI)","TRAVAUX-HUAWEI",
U727="Projet OCM (NOKIA)","TRAVAUX -NOKIA",
U727="ACCESS-ISSUE","ACCESS-ISSUE",
U727="Projet OCM (ZTE, NOKIA, autres projets)","TRAVAUX OCM",
U727="No root CAuse","No root cause",
U727="ODU HS","TX ISSUE",
U727="IP &amp; VLAN","TX ISSUE",
U727="Warehouse HUAWEI","SPARE-ISSUE",
U727="SPARE-HS","SPARE-ISSUE",
U727="Power Telco","RAN ISSUE"
),"")</f>
        <v/>
      </c>
      <c r="U727" s="33"/>
      <c r="V727" s="32" t="str" cm="1">
        <f t="array" ref="V727">IFERROR(_xlfn.IFS(
U727="MPR ISSUE","ACTIVE",
U727="BSS Hardware Issue","ACTIVE",
U727="Sites strategiques, MLL, Pylone, etc.","PASSIVE",
U727="AKTIVCO DEFAUT GE &amp; POWER Cabinet","PASSIVE",
U727="AKTIVCO Coupure ENEO &amp; Baisse de tension","PASSIVE",
U727="Coupure ENEO &amp; Baisse de tension","PASSIVE",
U727="Defaut GE &amp; POWER Cabinet","PASSIVE",
U727="Sharing","PASSIVE",
U727="Sites strategiques &amp; DataCenter","PASSIVE",
U727="Exclu","Exclu",
U727="SAT","ACTIVE",
U727="SPARE-ISSUE","SPARE-ISSUE",
U727="Fiber CAmtel","ACTIVE",
U727="Fiber AOF","ACTIVE",
U727="Projet OCM (HUAWEI)","PLANNED WORKS",
U727="Projet OCM (NOKIA)","PLANNED WORKS",
U727="ACCESS-ISSUE","ACCESS-ISSUE",
U727="Projet OCM (ZTE, NOKIA, autres projets)","PLANNED WORKS",
U727="No root CAuse","No root cause",
U727="ODU HS","ACTIVE",
U727="IP &amp; VLAN","ACTIVE",
U727="Warehouse HUAWEI","SPARE-ISSUE",
U727="SPARE-HS","SPARE-ISSUE",
U727="Power Telco","ACTIVE"
),"")</f>
        <v/>
      </c>
      <c r="W727" s="51"/>
      <c r="X727" s="51"/>
      <c r="Y727" s="51"/>
      <c r="Z727" s="51"/>
      <c r="AA727" s="51"/>
      <c r="AB727" s="34" t="s">
        <v>5420</v>
      </c>
      <c r="AC727" s="34" t="str">
        <f>_xlfn.XLOOKUP(B727,[4]ALL!$B:$B,[4]ALL!$N:$N,"")</f>
        <v/>
      </c>
      <c r="AD727" s="34" t="s">
        <v>5420</v>
      </c>
      <c r="AE727" s="34"/>
      <c r="AF727" s="36" t="s">
        <v>5420</v>
      </c>
      <c r="AG727" s="29"/>
      <c r="AH727" s="35"/>
      <c r="AI727" s="29"/>
      <c r="AJ727" s="29" t="s">
        <v>5420</v>
      </c>
      <c r="AK727" s="36" t="s">
        <v>5420</v>
      </c>
      <c r="AL727" s="36" t="s">
        <v>5420</v>
      </c>
      <c r="AM727" s="36" t="s">
        <v>5420</v>
      </c>
      <c r="AN727" s="36" t="s">
        <v>5420</v>
      </c>
      <c r="AO727" s="36" t="s">
        <v>5420</v>
      </c>
      <c r="AP727" s="36" t="s">
        <v>5420</v>
      </c>
      <c r="AQ727" s="36" t="s">
        <v>5420</v>
      </c>
      <c r="AR727" s="36" t="s">
        <v>5420</v>
      </c>
      <c r="AS727" s="36" t="s">
        <v>5420</v>
      </c>
      <c r="AT727" s="36" t="s">
        <v>5420</v>
      </c>
      <c r="AU727" s="36" t="s">
        <v>5420</v>
      </c>
      <c r="AV727" s="36" t="s">
        <v>5420</v>
      </c>
      <c r="AW727" s="45"/>
      <c r="AX727" s="45" t="s">
        <v>5420</v>
      </c>
      <c r="AY727" s="45" t="s">
        <v>5420</v>
      </c>
      <c r="AZ727" s="45" t="s">
        <v>5420</v>
      </c>
      <c r="BA727" s="36" t="s">
        <v>5420</v>
      </c>
    </row>
    <row r="728" spans="1:53" s="58" customFormat="1" ht="15.6" hidden="1" x14ac:dyDescent="0.3">
      <c r="A728" s="27" t="s">
        <v>2205</v>
      </c>
      <c r="B728" s="28" t="s">
        <v>2206</v>
      </c>
      <c r="C728" s="29" t="str">
        <f>_xlfn.XLOOKUP(B728,'[1]daily break down'!$D:$D,'[1]daily break down'!$E:$E,"")</f>
        <v>Yaounde</v>
      </c>
      <c r="D728" s="27" t="s">
        <v>21</v>
      </c>
      <c r="E728" s="27" t="s">
        <v>30</v>
      </c>
      <c r="F728" s="29" t="s">
        <v>37</v>
      </c>
      <c r="G728" s="27" t="s">
        <v>38</v>
      </c>
      <c r="H728" s="30" t="str">
        <f>_xlfn.XLOOKUP(B728,[2]CALCULATION!$B:$B,[2]CALCULATION!$H:$H,"")</f>
        <v>ZTE</v>
      </c>
      <c r="I728" s="25">
        <v>0</v>
      </c>
      <c r="J728" s="25">
        <v>0</v>
      </c>
      <c r="K728" s="25">
        <v>0</v>
      </c>
      <c r="L728" s="25">
        <v>0</v>
      </c>
      <c r="M728" s="25">
        <v>1.7770872035453291</v>
      </c>
      <c r="N728" s="25">
        <v>9.3073783005595896</v>
      </c>
      <c r="O728" s="25">
        <v>0</v>
      </c>
      <c r="P728" s="25" t="s">
        <v>6366</v>
      </c>
      <c r="Q728" s="31" t="s">
        <v>5364</v>
      </c>
      <c r="R728" s="31"/>
      <c r="S728" s="32" t="str" cm="1">
        <f t="array" ref="S728">IFERROR(_xlfn.IFS(
U728="MPR ISSUE","PDH",
U728="BSS Hardware Issue","BSS",
U728="Sites strategiques, MLL, Pylone, etc.","ENVTECH",
U728="AKTIVCO DEFAUT GE &amp; POWER Cabinet","AKTIVCO",
U728="AKTIVCO Coupure ENEO &amp; Baisse de tension","AKTIVCO GRID ONLY",
U728="Coupure ENEO &amp; Baisse de tension","IHS GRID ONLY",
U728="Defaut GE &amp; POWER Cabinet","IHS",
U728="Sharing","Partners",
U728="Sites strategiques &amp; DataCenter","SST &amp; DC",
U728="Exclu","Exclu",
U728="SAT","SAT",
U728="SPARE-ISSUE","SPARE-ISSUE",
U728="Fiber CAmtel","TRANS_FO_CAMTEL",
U728="Fiber AOF","Fiber AOF",
U728="Projet OCM (HUAWEI)","TRAVAUX-HUAWEI",
U728="Projet OCM (NOKIA)","TRAVAUX-NOKIA",
U728="ACCESS-ISSUE","ACCESS-ISSUE",
U728="Projet OCM (ZTE, NOKIA, autres projets)","TRAVAUX OCM",
U728="No root CAuse","No root cause",
U728="ODU HS","PDH",
U728="IP &amp; VLAN","PDH",
U728="Warehouse HUAWEI","SPARE-ISSUE",
U728="SPARE-HS","SPARE-ISSUE",
U728="Power Telco","BSS"
),"")</f>
        <v/>
      </c>
      <c r="T728" s="32" t="str" cm="1">
        <f t="array" ref="T728">IFERROR(_xlfn.IFS(
U728="MPR ISSUE","TX ISSUE",
U728="BSS Hardware Issue","RAN ISSUE",
U728="Sites strategiques, MLL, Pylone, etc.","ENVTECH",
U728="AKTIVCO DEFAUT GE &amp; POWER Cabinet","POWER ISSUE",
U728="AKTIVCO Coupure ENEO &amp; Baisse de tension","POWER ISSUE",
U728="Coupure ENEO &amp; Baisse de tension","POWER ISSUE",
U728="Defaut GE &amp; POWER Cabinet","POWER ISSUE",
U728="Sharing","POWER ISSUE",
U728="Sites strategiques &amp; DataCenter","POWER ISSUE",
U728="Exclu","Exclu",
U728="SAT","TX ISSUE",
U728="SPARE-ISSUE","SPARE-ISSUE",
U728="Fiber CAmtel","TX ISSUE",
U728="Fiber AOF","TX ISSUE",
U728="Projet OCM (HUAWEI)","TRAVAUX-HUAWEI",
U728="Projet OCM (NOKIA)","TRAVAUX -NOKIA",
U728="ACCESS-ISSUE","ACCESS-ISSUE",
U728="Projet OCM (ZTE, NOKIA, autres projets)","TRAVAUX OCM",
U728="No root CAuse","No root cause",
U728="ODU HS","TX ISSUE",
U728="IP &amp; VLAN","TX ISSUE",
U728="Warehouse HUAWEI","SPARE-ISSUE",
U728="SPARE-HS","SPARE-ISSUE",
U728="Power Telco","RAN ISSUE"
),"")</f>
        <v/>
      </c>
      <c r="U728" s="33"/>
      <c r="V728" s="32" t="str" cm="1">
        <f t="array" ref="V728">IFERROR(_xlfn.IFS(
U728="MPR ISSUE","ACTIVE",
U728="BSS Hardware Issue","ACTIVE",
U728="Sites strategiques, MLL, Pylone, etc.","PASSIVE",
U728="AKTIVCO DEFAUT GE &amp; POWER Cabinet","PASSIVE",
U728="AKTIVCO Coupure ENEO &amp; Baisse de tension","PASSIVE",
U728="Coupure ENEO &amp; Baisse de tension","PASSIVE",
U728="Defaut GE &amp; POWER Cabinet","PASSIVE",
U728="Sharing","PASSIVE",
U728="Sites strategiques &amp; DataCenter","PASSIVE",
U728="Exclu","Exclu",
U728="SAT","ACTIVE",
U728="SPARE-ISSUE","SPARE-ISSUE",
U728="Fiber CAmtel","ACTIVE",
U728="Fiber AOF","ACTIVE",
U728="Projet OCM (HUAWEI)","PLANNED WORKS",
U728="Projet OCM (NOKIA)","PLANNED WORKS",
U728="ACCESS-ISSUE","ACCESS-ISSUE",
U728="Projet OCM (ZTE, NOKIA, autres projets)","PLANNED WORKS",
U728="No root CAuse","No root cause",
U728="ODU HS","ACTIVE",
U728="IP &amp; VLAN","ACTIVE",
U728="Warehouse HUAWEI","SPARE-ISSUE",
U728="SPARE-HS","SPARE-ISSUE",
U728="Power Telco","ACTIVE"
),"")</f>
        <v/>
      </c>
      <c r="W728" s="51"/>
      <c r="X728" s="51"/>
      <c r="Y728" s="51"/>
      <c r="Z728" s="51"/>
      <c r="AA728" s="51"/>
      <c r="AB728" s="34" t="s">
        <v>5420</v>
      </c>
      <c r="AC728" s="34" t="str">
        <f>_xlfn.XLOOKUP(B728,[4]ALL!$B:$B,[4]ALL!$N:$N,"")</f>
        <v/>
      </c>
      <c r="AD728" s="34" t="s">
        <v>5420</v>
      </c>
      <c r="AE728" s="34"/>
      <c r="AF728" s="36" t="s">
        <v>5420</v>
      </c>
      <c r="AG728" s="29"/>
      <c r="AH728" s="35"/>
      <c r="AI728" s="29"/>
      <c r="AJ728" s="29" t="s">
        <v>5420</v>
      </c>
      <c r="AK728" s="36" t="s">
        <v>5420</v>
      </c>
      <c r="AL728" s="36" t="s">
        <v>5420</v>
      </c>
      <c r="AM728" s="36" t="s">
        <v>5420</v>
      </c>
      <c r="AN728" s="36" t="s">
        <v>5420</v>
      </c>
      <c r="AO728" s="36" t="s">
        <v>5420</v>
      </c>
      <c r="AP728" s="36" t="s">
        <v>5420</v>
      </c>
      <c r="AQ728" s="36" t="s">
        <v>5420</v>
      </c>
      <c r="AR728" s="36" t="s">
        <v>5420</v>
      </c>
      <c r="AS728" s="36" t="s">
        <v>5420</v>
      </c>
      <c r="AT728" s="36" t="s">
        <v>5420</v>
      </c>
      <c r="AU728" s="36" t="s">
        <v>5420</v>
      </c>
      <c r="AV728" s="36" t="s">
        <v>5420</v>
      </c>
      <c r="AW728" s="45"/>
      <c r="AX728" s="45" t="s">
        <v>5420</v>
      </c>
      <c r="AY728" s="45" t="s">
        <v>5420</v>
      </c>
      <c r="AZ728" s="45" t="s">
        <v>5420</v>
      </c>
      <c r="BA728" s="36" t="s">
        <v>5420</v>
      </c>
    </row>
    <row r="729" spans="1:53" s="58" customFormat="1" ht="15.6" hidden="1" x14ac:dyDescent="0.3">
      <c r="A729" s="27" t="s">
        <v>130</v>
      </c>
      <c r="B729" s="28" t="s">
        <v>131</v>
      </c>
      <c r="C729" s="29" t="str">
        <f>_xlfn.XLOOKUP(B729,'[1]daily break down'!$D:$D,'[1]daily break down'!$E:$E,"")</f>
        <v>Douala</v>
      </c>
      <c r="D729" s="27" t="s">
        <v>11</v>
      </c>
      <c r="E729" s="27" t="s">
        <v>12</v>
      </c>
      <c r="F729" s="29" t="s">
        <v>31</v>
      </c>
      <c r="G729" s="27" t="s">
        <v>32</v>
      </c>
      <c r="H729" s="30" t="str">
        <f>_xlfn.XLOOKUP(B729,[2]CALCULATION!$B:$B,[2]CALCULATION!$H:$H,"")</f>
        <v>ZTE</v>
      </c>
      <c r="I729" s="25">
        <v>51.126945093641304</v>
      </c>
      <c r="J729" s="25">
        <v>0</v>
      </c>
      <c r="K729" s="25">
        <v>0</v>
      </c>
      <c r="L729" s="25">
        <v>0</v>
      </c>
      <c r="M729" s="25">
        <v>1.7710411119957321</v>
      </c>
      <c r="N729" s="25">
        <v>1.1486325488752505</v>
      </c>
      <c r="O729" s="25">
        <v>0</v>
      </c>
      <c r="P729" s="25" t="s">
        <v>6366</v>
      </c>
      <c r="Q729" s="31" t="s">
        <v>5364</v>
      </c>
      <c r="R729" s="31"/>
      <c r="S729" s="32" t="str" cm="1">
        <f t="array" ref="S729">IFERROR(_xlfn.IFS(
U729="MPR ISSUE","PDH",
U729="BSS Hardware Issue","BSS",
U729="Sites strategiques, MLL, Pylone, etc.","ENVTECH",
U729="AKTIVCO DEFAUT GE &amp; POWER Cabinet","AKTIVCO",
U729="AKTIVCO Coupure ENEO &amp; Baisse de tension","AKTIVCO GRID ONLY",
U729="Coupure ENEO &amp; Baisse de tension","IHS GRID ONLY",
U729="Defaut GE &amp; POWER Cabinet","IHS",
U729="Sharing","Partners",
U729="Sites strategiques &amp; DataCenter","SST &amp; DC",
U729="Exclu","Exclu",
U729="SAT","SAT",
U729="SPARE-ISSUE","SPARE-ISSUE",
U729="Fiber CAmtel","TRANS_FO_CAMTEL",
U729="Fiber AOF","Fiber AOF",
U729="Projet OCM (HUAWEI)","TRAVAUX-HUAWEI",
U729="Projet OCM (NOKIA)","TRAVAUX-NOKIA",
U729="ACCESS-ISSUE","ACCESS-ISSUE",
U729="Projet OCM (ZTE, NOKIA, autres projets)","TRAVAUX OCM",
U729="No root CAuse","No root cause",
U729="ODU HS","PDH",
U729="IP &amp; VLAN","PDH",
U729="Warehouse HUAWEI","SPARE-ISSUE",
U729="SPARE-HS","SPARE-ISSUE",
U729="Power Telco","BSS"
),"")</f>
        <v/>
      </c>
      <c r="T729" s="32" t="str" cm="1">
        <f t="array" ref="T729">IFERROR(_xlfn.IFS(
U729="MPR ISSUE","TX ISSUE",
U729="BSS Hardware Issue","RAN ISSUE",
U729="Sites strategiques, MLL, Pylone, etc.","ENVTECH",
U729="AKTIVCO DEFAUT GE &amp; POWER Cabinet","POWER ISSUE",
U729="AKTIVCO Coupure ENEO &amp; Baisse de tension","POWER ISSUE",
U729="Coupure ENEO &amp; Baisse de tension","POWER ISSUE",
U729="Defaut GE &amp; POWER Cabinet","POWER ISSUE",
U729="Sharing","POWER ISSUE",
U729="Sites strategiques &amp; DataCenter","POWER ISSUE",
U729="Exclu","Exclu",
U729="SAT","TX ISSUE",
U729="SPARE-ISSUE","SPARE-ISSUE",
U729="Fiber CAmtel","TX ISSUE",
U729="Fiber AOF","TX ISSUE",
U729="Projet OCM (HUAWEI)","TRAVAUX-HUAWEI",
U729="Projet OCM (NOKIA)","TRAVAUX -NOKIA",
U729="ACCESS-ISSUE","ACCESS-ISSUE",
U729="Projet OCM (ZTE, NOKIA, autres projets)","TRAVAUX OCM",
U729="No root CAuse","No root cause",
U729="ODU HS","TX ISSUE",
U729="IP &amp; VLAN","TX ISSUE",
U729="Warehouse HUAWEI","SPARE-ISSUE",
U729="SPARE-HS","SPARE-ISSUE",
U729="Power Telco","RAN ISSUE"
),"")</f>
        <v/>
      </c>
      <c r="U729" s="33"/>
      <c r="V729" s="32" t="str" cm="1">
        <f t="array" ref="V729">IFERROR(_xlfn.IFS(
U729="MPR ISSUE","ACTIVE",
U729="BSS Hardware Issue","ACTIVE",
U729="Sites strategiques, MLL, Pylone, etc.","PASSIVE",
U729="AKTIVCO DEFAUT GE &amp; POWER Cabinet","PASSIVE",
U729="AKTIVCO Coupure ENEO &amp; Baisse de tension","PASSIVE",
U729="Coupure ENEO &amp; Baisse de tension","PASSIVE",
U729="Defaut GE &amp; POWER Cabinet","PASSIVE",
U729="Sharing","PASSIVE",
U729="Sites strategiques &amp; DataCenter","PASSIVE",
U729="Exclu","Exclu",
U729="SAT","ACTIVE",
U729="SPARE-ISSUE","SPARE-ISSUE",
U729="Fiber CAmtel","ACTIVE",
U729="Fiber AOF","ACTIVE",
U729="Projet OCM (HUAWEI)","PLANNED WORKS",
U729="Projet OCM (NOKIA)","PLANNED WORKS",
U729="ACCESS-ISSUE","ACCESS-ISSUE",
U729="Projet OCM (ZTE, NOKIA, autres projets)","PLANNED WORKS",
U729="No root CAuse","No root cause",
U729="ODU HS","ACTIVE",
U729="IP &amp; VLAN","ACTIVE",
U729="Warehouse HUAWEI","SPARE-ISSUE",
U729="SPARE-HS","SPARE-ISSUE",
U729="Power Telco","ACTIVE"
),"")</f>
        <v/>
      </c>
      <c r="W729" s="51"/>
      <c r="X729" s="51"/>
      <c r="Y729" s="51"/>
      <c r="Z729" s="51"/>
      <c r="AA729" s="51"/>
      <c r="AB729" s="34" t="s">
        <v>5420</v>
      </c>
      <c r="AC729" s="34" t="str">
        <f>_xlfn.XLOOKUP(B729,[4]ALL!$B:$B,[4]ALL!$N:$N,"")</f>
        <v/>
      </c>
      <c r="AD729" s="34" t="s">
        <v>5420</v>
      </c>
      <c r="AE729" s="34"/>
      <c r="AF729" s="36" t="s">
        <v>5420</v>
      </c>
      <c r="AG729" s="29"/>
      <c r="AH729" s="35"/>
      <c r="AI729" s="29"/>
      <c r="AJ729" s="29" t="s">
        <v>5420</v>
      </c>
      <c r="AK729" s="36" t="s">
        <v>5420</v>
      </c>
      <c r="AL729" s="36" t="s">
        <v>5420</v>
      </c>
      <c r="AM729" s="36" t="s">
        <v>5420</v>
      </c>
      <c r="AN729" s="36" t="s">
        <v>5420</v>
      </c>
      <c r="AO729" s="36" t="s">
        <v>5420</v>
      </c>
      <c r="AP729" s="36" t="s">
        <v>5420</v>
      </c>
      <c r="AQ729" s="36" t="s">
        <v>5420</v>
      </c>
      <c r="AR729" s="36" t="s">
        <v>5420</v>
      </c>
      <c r="AS729" s="36" t="s">
        <v>5420</v>
      </c>
      <c r="AT729" s="36" t="s">
        <v>5420</v>
      </c>
      <c r="AU729" s="36" t="s">
        <v>5420</v>
      </c>
      <c r="AV729" s="36" t="s">
        <v>5420</v>
      </c>
      <c r="AW729" s="45"/>
      <c r="AX729" s="45" t="s">
        <v>5420</v>
      </c>
      <c r="AY729" s="45" t="s">
        <v>5420</v>
      </c>
      <c r="AZ729" s="45" t="s">
        <v>5420</v>
      </c>
      <c r="BA729" s="36" t="s">
        <v>5420</v>
      </c>
    </row>
    <row r="730" spans="1:53" s="58" customFormat="1" ht="15.6" hidden="1" x14ac:dyDescent="0.3">
      <c r="A730" s="27" t="s">
        <v>3980</v>
      </c>
      <c r="B730" s="28" t="s">
        <v>3981</v>
      </c>
      <c r="C730" s="29" t="str">
        <f>_xlfn.XLOOKUP(B730,'[1]daily break down'!$D:$D,'[1]daily break down'!$E:$E,"")</f>
        <v>SUD-OUEST</v>
      </c>
      <c r="D730" s="27" t="s">
        <v>11</v>
      </c>
      <c r="E730" s="27" t="s">
        <v>12</v>
      </c>
      <c r="F730" s="29" t="s">
        <v>13</v>
      </c>
      <c r="G730" s="27" t="s">
        <v>63</v>
      </c>
      <c r="H730" s="37" t="str">
        <f>_xlfn.XLOOKUP(B730,[2]CALCULATION!$B:$B,[2]CALCULATION!$H:$H,"")</f>
        <v>Huawei</v>
      </c>
      <c r="I730" s="25">
        <v>0</v>
      </c>
      <c r="J730" s="25">
        <v>0</v>
      </c>
      <c r="K730" s="25">
        <v>0</v>
      </c>
      <c r="L730" s="25">
        <v>0</v>
      </c>
      <c r="M730" s="25">
        <v>1.6541500087035181</v>
      </c>
      <c r="N730" s="25">
        <v>0.39593873864618917</v>
      </c>
      <c r="O730" s="25">
        <v>0</v>
      </c>
      <c r="P730" s="25" t="s">
        <v>6366</v>
      </c>
      <c r="Q730" s="31" t="s">
        <v>5364</v>
      </c>
      <c r="R730" s="31"/>
      <c r="S730" s="32" t="str" cm="1">
        <f t="array" ref="S730">IFERROR(_xlfn.IFS(
U730="MPR ISSUE","PDH",
U730="BSS Hardware Issue","BSS",
U730="Sites strategiques, MLL, Pylone, etc.","ENVTECH",
U730="AKTIVCO DEFAUT GE &amp; POWER Cabinet","AKTIVCO",
U730="AKTIVCO Coupure ENEO &amp; Baisse de tension","AKTIVCO GRID ONLY",
U730="Coupure ENEO &amp; Baisse de tension","IHS GRID ONLY",
U730="Defaut GE &amp; POWER Cabinet","IHS",
U730="Sharing","Partners",
U730="Sites strategiques &amp; DataCenter","SST &amp; DC",
U730="Exclu","Exclu",
U730="SAT","SAT",
U730="SPARE-ISSUE","SPARE-ISSUE",
U730="Fiber CAmtel","TRANS_FO_CAMTEL",
U730="Fiber AOF","Fiber AOF",
U730="Projet OCM (HUAWEI)","TRAVAUX-HUAWEI",
U730="Projet OCM (NOKIA)","TRAVAUX-NOKIA",
U730="ACCESS-ISSUE","ACCESS-ISSUE",
U730="Projet OCM (ZTE, NOKIA, autres projets)","TRAVAUX OCM",
U730="No root CAuse","No root cause",
U730="ODU HS","PDH",
U730="IP &amp; VLAN","PDH",
U730="Warehouse HUAWEI","SPARE-ISSUE",
U730="SPARE-HS","SPARE-ISSUE",
U730="Power Telco","BSS"
),"")</f>
        <v/>
      </c>
      <c r="T730" s="32" t="str" cm="1">
        <f t="array" ref="T730">IFERROR(_xlfn.IFS(
U730="MPR ISSUE","TX ISSUE",
U730="BSS Hardware Issue","RAN ISSUE",
U730="Sites strategiques, MLL, Pylone, etc.","ENVTECH",
U730="AKTIVCO DEFAUT GE &amp; POWER Cabinet","POWER ISSUE",
U730="AKTIVCO Coupure ENEO &amp; Baisse de tension","POWER ISSUE",
U730="Coupure ENEO &amp; Baisse de tension","POWER ISSUE",
U730="Defaut GE &amp; POWER Cabinet","POWER ISSUE",
U730="Sharing","POWER ISSUE",
U730="Sites strategiques &amp; DataCenter","POWER ISSUE",
U730="Exclu","Exclu",
U730="SAT","TX ISSUE",
U730="SPARE-ISSUE","SPARE-ISSUE",
U730="Fiber CAmtel","TX ISSUE",
U730="Fiber AOF","TX ISSUE",
U730="Projet OCM (HUAWEI)","TRAVAUX-HUAWEI",
U730="Projet OCM (NOKIA)","TRAVAUX -NOKIA",
U730="ACCESS-ISSUE","ACCESS-ISSUE",
U730="Projet OCM (ZTE, NOKIA, autres projets)","TRAVAUX OCM",
U730="No root CAuse","No root cause",
U730="ODU HS","TX ISSUE",
U730="IP &amp; VLAN","TX ISSUE",
U730="Warehouse HUAWEI","SPARE-ISSUE",
U730="SPARE-HS","SPARE-ISSUE",
U730="Power Telco","RAN ISSUE"
),"")</f>
        <v/>
      </c>
      <c r="U730" s="33"/>
      <c r="V730" s="32" t="str" cm="1">
        <f t="array" ref="V730">IFERROR(_xlfn.IFS(
U730="MPR ISSUE","ACTIVE",
U730="BSS Hardware Issue","ACTIVE",
U730="Sites strategiques, MLL, Pylone, etc.","PASSIVE",
U730="AKTIVCO DEFAUT GE &amp; POWER Cabinet","PASSIVE",
U730="AKTIVCO Coupure ENEO &amp; Baisse de tension","PASSIVE",
U730="Coupure ENEO &amp; Baisse de tension","PASSIVE",
U730="Defaut GE &amp; POWER Cabinet","PASSIVE",
U730="Sharing","PASSIVE",
U730="Sites strategiques &amp; DataCenter","PASSIVE",
U730="Exclu","Exclu",
U730="SAT","ACTIVE",
U730="SPARE-ISSUE","SPARE-ISSUE",
U730="Fiber CAmtel","ACTIVE",
U730="Fiber AOF","ACTIVE",
U730="Projet OCM (HUAWEI)","PLANNED WORKS",
U730="Projet OCM (NOKIA)","PLANNED WORKS",
U730="ACCESS-ISSUE","ACCESS-ISSUE",
U730="Projet OCM (ZTE, NOKIA, autres projets)","PLANNED WORKS",
U730="No root CAuse","No root cause",
U730="ODU HS","ACTIVE",
U730="IP &amp; VLAN","ACTIVE",
U730="Warehouse HUAWEI","SPARE-ISSUE",
U730="SPARE-HS","SPARE-ISSUE",
U730="Power Telco","ACTIVE"
),"")</f>
        <v/>
      </c>
      <c r="W730" s="51"/>
      <c r="X730" s="51"/>
      <c r="Y730" s="51"/>
      <c r="Z730" s="51"/>
      <c r="AA730" s="51"/>
      <c r="AB730" s="34" t="s">
        <v>5420</v>
      </c>
      <c r="AC730" s="34" t="str">
        <f>_xlfn.XLOOKUP(B730,[4]ALL!$B:$B,[4]ALL!$N:$N,"")</f>
        <v/>
      </c>
      <c r="AD730" s="34" t="s">
        <v>5420</v>
      </c>
      <c r="AE730" s="34"/>
      <c r="AF730" s="36" t="s">
        <v>5420</v>
      </c>
      <c r="AG730" s="29"/>
      <c r="AH730" s="35"/>
      <c r="AI730" s="29"/>
      <c r="AJ730" s="29" t="s">
        <v>5420</v>
      </c>
      <c r="AK730" s="36" t="s">
        <v>5420</v>
      </c>
      <c r="AL730" s="36" t="s">
        <v>5420</v>
      </c>
      <c r="AM730" s="36" t="s">
        <v>5420</v>
      </c>
      <c r="AN730" s="36" t="s">
        <v>5420</v>
      </c>
      <c r="AO730" s="36" t="s">
        <v>5420</v>
      </c>
      <c r="AP730" s="36" t="s">
        <v>5420</v>
      </c>
      <c r="AQ730" s="36" t="s">
        <v>5420</v>
      </c>
      <c r="AR730" s="36" t="s">
        <v>5420</v>
      </c>
      <c r="AS730" s="36" t="s">
        <v>5420</v>
      </c>
      <c r="AT730" s="36" t="s">
        <v>5420</v>
      </c>
      <c r="AU730" s="36" t="s">
        <v>5420</v>
      </c>
      <c r="AV730" s="36" t="s">
        <v>5420</v>
      </c>
      <c r="AW730" s="45"/>
      <c r="AX730" s="45" t="s">
        <v>5420</v>
      </c>
      <c r="AY730" s="45" t="s">
        <v>5420</v>
      </c>
      <c r="AZ730" s="45" t="s">
        <v>5420</v>
      </c>
      <c r="BA730" s="36" t="s">
        <v>5420</v>
      </c>
    </row>
    <row r="731" spans="1:53" s="58" customFormat="1" ht="15.6" hidden="1" x14ac:dyDescent="0.3">
      <c r="A731" s="27" t="s">
        <v>1667</v>
      </c>
      <c r="B731" s="28" t="s">
        <v>1668</v>
      </c>
      <c r="C731" s="29" t="str">
        <f>_xlfn.XLOOKUP(B731,'[1]daily break down'!$D:$D,'[1]daily break down'!$E:$E,"")</f>
        <v>Douala</v>
      </c>
      <c r="D731" s="27" t="s">
        <v>11</v>
      </c>
      <c r="E731" s="27" t="s">
        <v>12</v>
      </c>
      <c r="F731" s="29" t="s">
        <v>31</v>
      </c>
      <c r="G731" s="27" t="s">
        <v>32</v>
      </c>
      <c r="H731" s="30" t="str">
        <f>_xlfn.XLOOKUP(B731,[2]CALCULATION!$B:$B,[2]CALCULATION!$H:$H,"")</f>
        <v>ZTE</v>
      </c>
      <c r="I731" s="25">
        <v>4.7405638167637862E-2</v>
      </c>
      <c r="J731" s="25">
        <v>0</v>
      </c>
      <c r="K731" s="25">
        <v>0</v>
      </c>
      <c r="L731" s="25">
        <v>0</v>
      </c>
      <c r="M731" s="25">
        <v>1.6498874249856601</v>
      </c>
      <c r="N731" s="25">
        <v>0</v>
      </c>
      <c r="O731" s="25">
        <v>0</v>
      </c>
      <c r="P731" s="25" t="s">
        <v>6366</v>
      </c>
      <c r="Q731" s="31" t="s">
        <v>5364</v>
      </c>
      <c r="R731" s="31"/>
      <c r="S731" s="32" t="str" cm="1">
        <f t="array" ref="S731">IFERROR(_xlfn.IFS(
U731="MPR ISSUE","PDH",
U731="BSS Hardware Issue","BSS",
U731="Sites strategiques, MLL, Pylone, etc.","ENVTECH",
U731="AKTIVCO DEFAUT GE &amp; POWER Cabinet","AKTIVCO",
U731="AKTIVCO Coupure ENEO &amp; Baisse de tension","AKTIVCO GRID ONLY",
U731="Coupure ENEO &amp; Baisse de tension","IHS GRID ONLY",
U731="Defaut GE &amp; POWER Cabinet","IHS",
U731="Sharing","Partners",
U731="Sites strategiques &amp; DataCenter","SST &amp; DC",
U731="Exclu","Exclu",
U731="SAT","SAT",
U731="SPARE-ISSUE","SPARE-ISSUE",
U731="Fiber CAmtel","TRANS_FO_CAMTEL",
U731="Fiber AOF","Fiber AOF",
U731="Projet OCM (HUAWEI)","TRAVAUX-HUAWEI",
U731="Projet OCM (NOKIA)","TRAVAUX-NOKIA",
U731="ACCESS-ISSUE","ACCESS-ISSUE",
U731="Projet OCM (ZTE, NOKIA, autres projets)","TRAVAUX OCM",
U731="No root CAuse","No root cause",
U731="ODU HS","PDH",
U731="IP &amp; VLAN","PDH",
U731="Warehouse HUAWEI","SPARE-ISSUE",
U731="SPARE-HS","SPARE-ISSUE",
U731="Power Telco","BSS"
),"")</f>
        <v/>
      </c>
      <c r="T731" s="32" t="str" cm="1">
        <f t="array" ref="T731">IFERROR(_xlfn.IFS(
U731="MPR ISSUE","TX ISSUE",
U731="BSS Hardware Issue","RAN ISSUE",
U731="Sites strategiques, MLL, Pylone, etc.","ENVTECH",
U731="AKTIVCO DEFAUT GE &amp; POWER Cabinet","POWER ISSUE",
U731="AKTIVCO Coupure ENEO &amp; Baisse de tension","POWER ISSUE",
U731="Coupure ENEO &amp; Baisse de tension","POWER ISSUE",
U731="Defaut GE &amp; POWER Cabinet","POWER ISSUE",
U731="Sharing","POWER ISSUE",
U731="Sites strategiques &amp; DataCenter","POWER ISSUE",
U731="Exclu","Exclu",
U731="SAT","TX ISSUE",
U731="SPARE-ISSUE","SPARE-ISSUE",
U731="Fiber CAmtel","TX ISSUE",
U731="Fiber AOF","TX ISSUE",
U731="Projet OCM (HUAWEI)","TRAVAUX-HUAWEI",
U731="Projet OCM (NOKIA)","TRAVAUX -NOKIA",
U731="ACCESS-ISSUE","ACCESS-ISSUE",
U731="Projet OCM (ZTE, NOKIA, autres projets)","TRAVAUX OCM",
U731="No root CAuse","No root cause",
U731="ODU HS","TX ISSUE",
U731="IP &amp; VLAN","TX ISSUE",
U731="Warehouse HUAWEI","SPARE-ISSUE",
U731="SPARE-HS","SPARE-ISSUE",
U731="Power Telco","RAN ISSUE"
),"")</f>
        <v/>
      </c>
      <c r="U731" s="33"/>
      <c r="V731" s="32" t="str" cm="1">
        <f t="array" ref="V731">IFERROR(_xlfn.IFS(
U731="MPR ISSUE","ACTIVE",
U731="BSS Hardware Issue","ACTIVE",
U731="Sites strategiques, MLL, Pylone, etc.","PASSIVE",
U731="AKTIVCO DEFAUT GE &amp; POWER Cabinet","PASSIVE",
U731="AKTIVCO Coupure ENEO &amp; Baisse de tension","PASSIVE",
U731="Coupure ENEO &amp; Baisse de tension","PASSIVE",
U731="Defaut GE &amp; POWER Cabinet","PASSIVE",
U731="Sharing","PASSIVE",
U731="Sites strategiques &amp; DataCenter","PASSIVE",
U731="Exclu","Exclu",
U731="SAT","ACTIVE",
U731="SPARE-ISSUE","SPARE-ISSUE",
U731="Fiber CAmtel","ACTIVE",
U731="Fiber AOF","ACTIVE",
U731="Projet OCM (HUAWEI)","PLANNED WORKS",
U731="Projet OCM (NOKIA)","PLANNED WORKS",
U731="ACCESS-ISSUE","ACCESS-ISSUE",
U731="Projet OCM (ZTE, NOKIA, autres projets)","PLANNED WORKS",
U731="No root CAuse","No root cause",
U731="ODU HS","ACTIVE",
U731="IP &amp; VLAN","ACTIVE",
U731="Warehouse HUAWEI","SPARE-ISSUE",
U731="SPARE-HS","SPARE-ISSUE",
U731="Power Telco","ACTIVE"
),"")</f>
        <v/>
      </c>
      <c r="W731" s="51"/>
      <c r="X731" s="51"/>
      <c r="Y731" s="51"/>
      <c r="Z731" s="51"/>
      <c r="AA731" s="51"/>
      <c r="AB731" s="34" t="s">
        <v>5420</v>
      </c>
      <c r="AC731" s="34" t="str">
        <f>_xlfn.XLOOKUP(B731,[4]ALL!$B:$B,[4]ALL!$N:$N,"")</f>
        <v/>
      </c>
      <c r="AD731" s="34" t="s">
        <v>5420</v>
      </c>
      <c r="AE731" s="34"/>
      <c r="AF731" s="36" t="s">
        <v>5420</v>
      </c>
      <c r="AG731" s="29"/>
      <c r="AH731" s="35"/>
      <c r="AI731" s="29"/>
      <c r="AJ731" s="29" t="s">
        <v>5420</v>
      </c>
      <c r="AK731" s="36" t="s">
        <v>5420</v>
      </c>
      <c r="AL731" s="36" t="s">
        <v>5420</v>
      </c>
      <c r="AM731" s="36" t="s">
        <v>5420</v>
      </c>
      <c r="AN731" s="36" t="s">
        <v>5420</v>
      </c>
      <c r="AO731" s="36" t="s">
        <v>5420</v>
      </c>
      <c r="AP731" s="36" t="s">
        <v>5420</v>
      </c>
      <c r="AQ731" s="36" t="s">
        <v>5420</v>
      </c>
      <c r="AR731" s="36" t="s">
        <v>5420</v>
      </c>
      <c r="AS731" s="36" t="s">
        <v>5420</v>
      </c>
      <c r="AT731" s="36" t="s">
        <v>5420</v>
      </c>
      <c r="AU731" s="36" t="s">
        <v>5420</v>
      </c>
      <c r="AV731" s="36" t="s">
        <v>5420</v>
      </c>
      <c r="AW731" s="45"/>
      <c r="AX731" s="45" t="s">
        <v>5420</v>
      </c>
      <c r="AY731" s="45" t="s">
        <v>5420</v>
      </c>
      <c r="AZ731" s="45" t="s">
        <v>5420</v>
      </c>
      <c r="BA731" s="36" t="s">
        <v>5420</v>
      </c>
    </row>
    <row r="732" spans="1:53" s="58" customFormat="1" ht="15.6" hidden="1" x14ac:dyDescent="0.3">
      <c r="A732" s="27" t="s">
        <v>1296</v>
      </c>
      <c r="B732" s="28" t="s">
        <v>1297</v>
      </c>
      <c r="C732" s="29" t="str">
        <f>_xlfn.XLOOKUP(B732,'[1]daily break down'!$D:$D,'[1]daily break down'!$E:$E,"")</f>
        <v>OUEST</v>
      </c>
      <c r="D732" s="27" t="s">
        <v>11</v>
      </c>
      <c r="E732" s="27" t="s">
        <v>12</v>
      </c>
      <c r="F732" s="29" t="s">
        <v>102</v>
      </c>
      <c r="G732" s="27" t="s">
        <v>1298</v>
      </c>
      <c r="H732" s="39" t="str">
        <f>_xlfn.XLOOKUP(B732,[2]CALCULATION!$B:$B,[2]CALCULATION!$H:$H,"")</f>
        <v>NOKIA</v>
      </c>
      <c r="I732" s="25">
        <v>2.7787052018502699E-2</v>
      </c>
      <c r="J732" s="25">
        <v>0</v>
      </c>
      <c r="K732" s="25">
        <v>4.9492342330773549E-2</v>
      </c>
      <c r="L732" s="25">
        <v>0.68310133463458089</v>
      </c>
      <c r="M732" s="25">
        <v>1.5568061512471716</v>
      </c>
      <c r="N732" s="25">
        <v>0.88873978763415562</v>
      </c>
      <c r="O732" s="25">
        <v>0</v>
      </c>
      <c r="P732" s="25" t="s">
        <v>6366</v>
      </c>
      <c r="Q732" s="31" t="s">
        <v>5364</v>
      </c>
      <c r="R732" s="31"/>
      <c r="S732" s="32" t="str" cm="1">
        <f t="array" ref="S732">IFERROR(_xlfn.IFS(
U732="MPR ISSUE","PDH",
U732="BSS Hardware Issue","BSS",
U732="Sites strategiques, MLL, Pylone, etc.","ENVTECH",
U732="AKTIVCO DEFAUT GE &amp; POWER Cabinet","AKTIVCO",
U732="AKTIVCO Coupure ENEO &amp; Baisse de tension","AKTIVCO GRID ONLY",
U732="Coupure ENEO &amp; Baisse de tension","IHS GRID ONLY",
U732="Defaut GE &amp; POWER Cabinet","IHS",
U732="Sharing","Partners",
U732="Sites strategiques &amp; DataCenter","SST &amp; DC",
U732="Exclu","Exclu",
U732="SAT","SAT",
U732="SPARE-ISSUE","SPARE-ISSUE",
U732="Fiber CAmtel","TRANS_FO_CAMTEL",
U732="Fiber AOF","Fiber AOF",
U732="Projet OCM (HUAWEI)","TRAVAUX-HUAWEI",
U732="Projet OCM (NOKIA)","TRAVAUX-NOKIA",
U732="ACCESS-ISSUE","ACCESS-ISSUE",
U732="Projet OCM (ZTE, NOKIA, autres projets)","TRAVAUX OCM",
U732="No root CAuse","No root cause",
U732="ODU HS","PDH",
U732="IP &amp; VLAN","PDH",
U732="Warehouse HUAWEI","SPARE-ISSUE",
U732="SPARE-HS","SPARE-ISSUE",
U732="Power Telco","BSS"
),"")</f>
        <v/>
      </c>
      <c r="T732" s="32" t="str" cm="1">
        <f t="array" ref="T732">IFERROR(_xlfn.IFS(
U732="MPR ISSUE","TX ISSUE",
U732="BSS Hardware Issue","RAN ISSUE",
U732="Sites strategiques, MLL, Pylone, etc.","ENVTECH",
U732="AKTIVCO DEFAUT GE &amp; POWER Cabinet","POWER ISSUE",
U732="AKTIVCO Coupure ENEO &amp; Baisse de tension","POWER ISSUE",
U732="Coupure ENEO &amp; Baisse de tension","POWER ISSUE",
U732="Defaut GE &amp; POWER Cabinet","POWER ISSUE",
U732="Sharing","POWER ISSUE",
U732="Sites strategiques &amp; DataCenter","POWER ISSUE",
U732="Exclu","Exclu",
U732="SAT","TX ISSUE",
U732="SPARE-ISSUE","SPARE-ISSUE",
U732="Fiber CAmtel","TX ISSUE",
U732="Fiber AOF","TX ISSUE",
U732="Projet OCM (HUAWEI)","TRAVAUX-HUAWEI",
U732="Projet OCM (NOKIA)","TRAVAUX -NOKIA",
U732="ACCESS-ISSUE","ACCESS-ISSUE",
U732="Projet OCM (ZTE, NOKIA, autres projets)","TRAVAUX OCM",
U732="No root CAuse","No root cause",
U732="ODU HS","TX ISSUE",
U732="IP &amp; VLAN","TX ISSUE",
U732="Warehouse HUAWEI","SPARE-ISSUE",
U732="SPARE-HS","SPARE-ISSUE",
U732="Power Telco","RAN ISSUE"
),"")</f>
        <v/>
      </c>
      <c r="U732" s="33"/>
      <c r="V732" s="32" t="str" cm="1">
        <f t="array" ref="V732">IFERROR(_xlfn.IFS(
U732="MPR ISSUE","ACTIVE",
U732="BSS Hardware Issue","ACTIVE",
U732="Sites strategiques, MLL, Pylone, etc.","PASSIVE",
U732="AKTIVCO DEFAUT GE &amp; POWER Cabinet","PASSIVE",
U732="AKTIVCO Coupure ENEO &amp; Baisse de tension","PASSIVE",
U732="Coupure ENEO &amp; Baisse de tension","PASSIVE",
U732="Defaut GE &amp; POWER Cabinet","PASSIVE",
U732="Sharing","PASSIVE",
U732="Sites strategiques &amp; DataCenter","PASSIVE",
U732="Exclu","Exclu",
U732="SAT","ACTIVE",
U732="SPARE-ISSUE","SPARE-ISSUE",
U732="Fiber CAmtel","ACTIVE",
U732="Fiber AOF","ACTIVE",
U732="Projet OCM (HUAWEI)","PLANNED WORKS",
U732="Projet OCM (NOKIA)","PLANNED WORKS",
U732="ACCESS-ISSUE","ACCESS-ISSUE",
U732="Projet OCM (ZTE, NOKIA, autres projets)","PLANNED WORKS",
U732="No root CAuse","No root cause",
U732="ODU HS","ACTIVE",
U732="IP &amp; VLAN","ACTIVE",
U732="Warehouse HUAWEI","SPARE-ISSUE",
U732="SPARE-HS","SPARE-ISSUE",
U732="Power Telco","ACTIVE"
),"")</f>
        <v/>
      </c>
      <c r="W732" s="51"/>
      <c r="X732" s="51"/>
      <c r="Y732" s="51"/>
      <c r="Z732" s="51"/>
      <c r="AA732" s="51"/>
      <c r="AB732" s="34" t="s">
        <v>1297</v>
      </c>
      <c r="AC732" s="34" t="str">
        <f>_xlfn.XLOOKUP(B732,[4]ALL!$B:$B,[4]ALL!$N:$N,"")</f>
        <v/>
      </c>
      <c r="AD732" s="34" t="s">
        <v>5420</v>
      </c>
      <c r="AE732" s="34"/>
      <c r="AF732" s="36" t="s">
        <v>5420</v>
      </c>
      <c r="AG732" s="29"/>
      <c r="AH732" s="35"/>
      <c r="AI732" s="29"/>
      <c r="AJ732" s="29" t="s">
        <v>5420</v>
      </c>
      <c r="AK732" s="36" t="s">
        <v>5420</v>
      </c>
      <c r="AL732" s="36" t="s">
        <v>5420</v>
      </c>
      <c r="AM732" s="36" t="s">
        <v>5420</v>
      </c>
      <c r="AN732" s="36" t="s">
        <v>5420</v>
      </c>
      <c r="AO732" s="36" t="s">
        <v>5420</v>
      </c>
      <c r="AP732" s="36" t="s">
        <v>5420</v>
      </c>
      <c r="AQ732" s="36" t="s">
        <v>5420</v>
      </c>
      <c r="AR732" s="36" t="s">
        <v>5420</v>
      </c>
      <c r="AS732" s="36" t="s">
        <v>5420</v>
      </c>
      <c r="AT732" s="36" t="s">
        <v>5420</v>
      </c>
      <c r="AU732" s="36" t="s">
        <v>5420</v>
      </c>
      <c r="AV732" s="36" t="s">
        <v>5420</v>
      </c>
      <c r="AW732" s="45"/>
      <c r="AX732" s="45" t="s">
        <v>5420</v>
      </c>
      <c r="AY732" s="45" t="s">
        <v>1297</v>
      </c>
      <c r="AZ732" s="45" t="s">
        <v>5420</v>
      </c>
      <c r="BA732" s="36" t="s">
        <v>5420</v>
      </c>
    </row>
    <row r="733" spans="1:53" s="58" customFormat="1" ht="15.6" hidden="1" x14ac:dyDescent="0.3">
      <c r="A733" s="27" t="s">
        <v>636</v>
      </c>
      <c r="B733" s="27" t="s">
        <v>637</v>
      </c>
      <c r="C733" s="29" t="str">
        <f>_xlfn.XLOOKUP(B733,'[1]daily break down'!$D:$D,'[1]daily break down'!$E:$E,"")</f>
        <v>Douala</v>
      </c>
      <c r="D733" s="27" t="s">
        <v>11</v>
      </c>
      <c r="E733" s="27" t="s">
        <v>12</v>
      </c>
      <c r="F733" s="29" t="s">
        <v>31</v>
      </c>
      <c r="G733" s="27" t="s">
        <v>32</v>
      </c>
      <c r="H733" s="30" t="str">
        <f>_xlfn.XLOOKUP(B733,[2]CALCULATION!$B:$B,[2]CALCULATION!$H:$H,"")</f>
        <v>ZTE</v>
      </c>
      <c r="I733" s="25">
        <v>0</v>
      </c>
      <c r="J733" s="25">
        <v>0</v>
      </c>
      <c r="K733" s="25">
        <v>0</v>
      </c>
      <c r="L733" s="25">
        <v>0</v>
      </c>
      <c r="M733" s="25">
        <v>1.5408437561531019</v>
      </c>
      <c r="N733" s="25">
        <v>0</v>
      </c>
      <c r="O733" s="25">
        <v>0</v>
      </c>
      <c r="P733" s="25" t="s">
        <v>6366</v>
      </c>
      <c r="Q733" s="31" t="s">
        <v>5364</v>
      </c>
      <c r="R733" s="31"/>
      <c r="S733" s="32" t="str" cm="1">
        <f t="array" ref="S733">IFERROR(_xlfn.IFS(
U733="MPR ISSUE","PDH",
U733="BSS Hardware Issue","BSS",
U733="Sites strategiques, MLL, Pylone, etc.","ENVTECH",
U733="AKTIVCO DEFAUT GE &amp; POWER Cabinet","AKTIVCO",
U733="AKTIVCO Coupure ENEO &amp; Baisse de tension","AKTIVCO GRID ONLY",
U733="Coupure ENEO &amp; Baisse de tension","IHS GRID ONLY",
U733="Defaut GE &amp; POWER Cabinet","IHS",
U733="Sharing","Partners",
U733="Sites strategiques &amp; DataCenter","SST &amp; DC",
U733="Exclu","Exclu",
U733="SAT","SAT",
U733="SPARE-ISSUE","SPARE-ISSUE",
U733="Fiber CAmtel","TRANS_FO_CAMTEL",
U733="Fiber AOF","Fiber AOF",
U733="Projet OCM (HUAWEI)","TRAVAUX-HUAWEI",
U733="Projet OCM (NOKIA)","TRAVAUX-NOKIA",
U733="ACCESS-ISSUE","ACCESS-ISSUE",
U733="Projet OCM (ZTE, NOKIA, autres projets)","TRAVAUX OCM",
U733="No root CAuse","No root cause",
U733="ODU HS","PDH",
U733="IP &amp; VLAN","PDH",
U733="Warehouse HUAWEI","SPARE-ISSUE",
U733="SPARE-HS","SPARE-ISSUE",
U733="Power Telco","BSS"
),"")</f>
        <v/>
      </c>
      <c r="T733" s="32" t="str" cm="1">
        <f t="array" ref="T733">IFERROR(_xlfn.IFS(
U733="MPR ISSUE","TX ISSUE",
U733="BSS Hardware Issue","RAN ISSUE",
U733="Sites strategiques, MLL, Pylone, etc.","ENVTECH",
U733="AKTIVCO DEFAUT GE &amp; POWER Cabinet","POWER ISSUE",
U733="AKTIVCO Coupure ENEO &amp; Baisse de tension","POWER ISSUE",
U733="Coupure ENEO &amp; Baisse de tension","POWER ISSUE",
U733="Defaut GE &amp; POWER Cabinet","POWER ISSUE",
U733="Sharing","POWER ISSUE",
U733="Sites strategiques &amp; DataCenter","POWER ISSUE",
U733="Exclu","Exclu",
U733="SAT","TX ISSUE",
U733="SPARE-ISSUE","SPARE-ISSUE",
U733="Fiber CAmtel","TX ISSUE",
U733="Fiber AOF","TX ISSUE",
U733="Projet OCM (HUAWEI)","TRAVAUX-HUAWEI",
U733="Projet OCM (NOKIA)","TRAVAUX -NOKIA",
U733="ACCESS-ISSUE","ACCESS-ISSUE",
U733="Projet OCM (ZTE, NOKIA, autres projets)","TRAVAUX OCM",
U733="No root CAuse","No root cause",
U733="ODU HS","TX ISSUE",
U733="IP &amp; VLAN","TX ISSUE",
U733="Warehouse HUAWEI","SPARE-ISSUE",
U733="SPARE-HS","SPARE-ISSUE",
U733="Power Telco","RAN ISSUE"
),"")</f>
        <v/>
      </c>
      <c r="U733" s="33"/>
      <c r="V733" s="32" t="str" cm="1">
        <f t="array" ref="V733">IFERROR(_xlfn.IFS(
U733="MPR ISSUE","ACTIVE",
U733="BSS Hardware Issue","ACTIVE",
U733="Sites strategiques, MLL, Pylone, etc.","PASSIVE",
U733="AKTIVCO DEFAUT GE &amp; POWER Cabinet","PASSIVE",
U733="AKTIVCO Coupure ENEO &amp; Baisse de tension","PASSIVE",
U733="Coupure ENEO &amp; Baisse de tension","PASSIVE",
U733="Defaut GE &amp; POWER Cabinet","PASSIVE",
U733="Sharing","PASSIVE",
U733="Sites strategiques &amp; DataCenter","PASSIVE",
U733="Exclu","Exclu",
U733="SAT","ACTIVE",
U733="SPARE-ISSUE","SPARE-ISSUE",
U733="Fiber CAmtel","ACTIVE",
U733="Fiber AOF","ACTIVE",
U733="Projet OCM (HUAWEI)","PLANNED WORKS",
U733="Projet OCM (NOKIA)","PLANNED WORKS",
U733="ACCESS-ISSUE","ACCESS-ISSUE",
U733="Projet OCM (ZTE, NOKIA, autres projets)","PLANNED WORKS",
U733="No root CAuse","No root cause",
U733="ODU HS","ACTIVE",
U733="IP &amp; VLAN","ACTIVE",
U733="Warehouse HUAWEI","SPARE-ISSUE",
U733="SPARE-HS","SPARE-ISSUE",
U733="Power Telco","ACTIVE"
),"")</f>
        <v/>
      </c>
      <c r="W733" s="51"/>
      <c r="X733" s="51"/>
      <c r="Y733" s="51"/>
      <c r="Z733" s="51"/>
      <c r="AA733" s="51"/>
      <c r="AB733" s="34" t="s">
        <v>5420</v>
      </c>
      <c r="AC733" s="34" t="str">
        <f>_xlfn.XLOOKUP(B733,[4]ALL!$B:$B,[4]ALL!$N:$N,"")</f>
        <v/>
      </c>
      <c r="AD733" s="34" t="s">
        <v>5420</v>
      </c>
      <c r="AE733" s="34"/>
      <c r="AF733" s="36" t="s">
        <v>5420</v>
      </c>
      <c r="AG733" s="29"/>
      <c r="AH733" s="35"/>
      <c r="AI733" s="29"/>
      <c r="AJ733" s="29" t="s">
        <v>5420</v>
      </c>
      <c r="AK733" s="36" t="s">
        <v>5420</v>
      </c>
      <c r="AL733" s="36" t="s">
        <v>5420</v>
      </c>
      <c r="AM733" s="36" t="s">
        <v>5420</v>
      </c>
      <c r="AN733" s="36" t="s">
        <v>5420</v>
      </c>
      <c r="AO733" s="36" t="s">
        <v>5420</v>
      </c>
      <c r="AP733" s="36" t="s">
        <v>5420</v>
      </c>
      <c r="AQ733" s="36" t="s">
        <v>5420</v>
      </c>
      <c r="AR733" s="36" t="s">
        <v>5420</v>
      </c>
      <c r="AS733" s="36" t="s">
        <v>5420</v>
      </c>
      <c r="AT733" s="36" t="s">
        <v>5420</v>
      </c>
      <c r="AU733" s="36" t="s">
        <v>5420</v>
      </c>
      <c r="AV733" s="36" t="s">
        <v>5420</v>
      </c>
      <c r="AW733" s="45"/>
      <c r="AX733" s="45" t="s">
        <v>5420</v>
      </c>
      <c r="AY733" s="45" t="s">
        <v>5420</v>
      </c>
      <c r="AZ733" s="45" t="s">
        <v>5420</v>
      </c>
      <c r="BA733" s="36" t="s">
        <v>5420</v>
      </c>
    </row>
    <row r="734" spans="1:53" s="58" customFormat="1" ht="15.6" hidden="1" x14ac:dyDescent="0.3">
      <c r="A734" s="27" t="s">
        <v>517</v>
      </c>
      <c r="B734" s="28" t="s">
        <v>518</v>
      </c>
      <c r="C734" s="29" t="str">
        <f>_xlfn.XLOOKUP(B734,'[1]daily break down'!$D:$D,'[1]daily break down'!$E:$E,"")</f>
        <v>Yaounde</v>
      </c>
      <c r="D734" s="27" t="s">
        <v>21</v>
      </c>
      <c r="E734" s="27" t="s">
        <v>36</v>
      </c>
      <c r="F734" s="29" t="s">
        <v>37</v>
      </c>
      <c r="G734" s="27" t="s">
        <v>38</v>
      </c>
      <c r="H734" s="30" t="str">
        <f>_xlfn.XLOOKUP(B734,[2]CALCULATION!$B:$B,[2]CALCULATION!$H:$H,"")</f>
        <v>ZTE</v>
      </c>
      <c r="I734" s="25">
        <v>0.98413962155390622</v>
      </c>
      <c r="J734" s="25">
        <v>3.1526711240094403</v>
      </c>
      <c r="K734" s="25">
        <v>1.7117216415120717</v>
      </c>
      <c r="L734" s="25">
        <v>0</v>
      </c>
      <c r="M734" s="25">
        <v>1.5383111750320317</v>
      </c>
      <c r="N734" s="25">
        <v>2.311247799151336</v>
      </c>
      <c r="O734" s="25">
        <v>0</v>
      </c>
      <c r="P734" s="25" t="s">
        <v>6366</v>
      </c>
      <c r="Q734" s="31" t="s">
        <v>5364</v>
      </c>
      <c r="R734" s="31"/>
      <c r="S734" s="32" t="str" cm="1">
        <f t="array" ref="S734">IFERROR(_xlfn.IFS(
U734="MPR ISSUE","PDH",
U734="BSS Hardware Issue","BSS",
U734="Sites strategiques, MLL, Pylone, etc.","ENVTECH",
U734="AKTIVCO DEFAUT GE &amp; POWER Cabinet","AKTIVCO",
U734="AKTIVCO Coupure ENEO &amp; Baisse de tension","AKTIVCO GRID ONLY",
U734="Coupure ENEO &amp; Baisse de tension","IHS GRID ONLY",
U734="Defaut GE &amp; POWER Cabinet","IHS",
U734="Sharing","Partners",
U734="Sites strategiques &amp; DataCenter","SST &amp; DC",
U734="Exclu","Exclu",
U734="SAT","SAT",
U734="SPARE-ISSUE","SPARE-ISSUE",
U734="Fiber CAmtel","TRANS_FO_CAMTEL",
U734="Fiber AOF","Fiber AOF",
U734="Projet OCM (HUAWEI)","TRAVAUX-HUAWEI",
U734="Projet OCM (NOKIA)","TRAVAUX-NOKIA",
U734="ACCESS-ISSUE","ACCESS-ISSUE",
U734="Projet OCM (ZTE, NOKIA, autres projets)","TRAVAUX OCM",
U734="No root CAuse","No root cause",
U734="ODU HS","PDH",
U734="IP &amp; VLAN","PDH",
U734="Warehouse HUAWEI","SPARE-ISSUE",
U734="SPARE-HS","SPARE-ISSUE",
U734="Power Telco","BSS"
),"")</f>
        <v/>
      </c>
      <c r="T734" s="32" t="str" cm="1">
        <f t="array" ref="T734">IFERROR(_xlfn.IFS(
U734="MPR ISSUE","TX ISSUE",
U734="BSS Hardware Issue","RAN ISSUE",
U734="Sites strategiques, MLL, Pylone, etc.","ENVTECH",
U734="AKTIVCO DEFAUT GE &amp; POWER Cabinet","POWER ISSUE",
U734="AKTIVCO Coupure ENEO &amp; Baisse de tension","POWER ISSUE",
U734="Coupure ENEO &amp; Baisse de tension","POWER ISSUE",
U734="Defaut GE &amp; POWER Cabinet","POWER ISSUE",
U734="Sharing","POWER ISSUE",
U734="Sites strategiques &amp; DataCenter","POWER ISSUE",
U734="Exclu","Exclu",
U734="SAT","TX ISSUE",
U734="SPARE-ISSUE","SPARE-ISSUE",
U734="Fiber CAmtel","TX ISSUE",
U734="Fiber AOF","TX ISSUE",
U734="Projet OCM (HUAWEI)","TRAVAUX-HUAWEI",
U734="Projet OCM (NOKIA)","TRAVAUX -NOKIA",
U734="ACCESS-ISSUE","ACCESS-ISSUE",
U734="Projet OCM (ZTE, NOKIA, autres projets)","TRAVAUX OCM",
U734="No root CAuse","No root cause",
U734="ODU HS","TX ISSUE",
U734="IP &amp; VLAN","TX ISSUE",
U734="Warehouse HUAWEI","SPARE-ISSUE",
U734="SPARE-HS","SPARE-ISSUE",
U734="Power Telco","RAN ISSUE"
),"")</f>
        <v/>
      </c>
      <c r="U734" s="33"/>
      <c r="V734" s="32" t="str" cm="1">
        <f t="array" ref="V734">IFERROR(_xlfn.IFS(
U734="MPR ISSUE","ACTIVE",
U734="BSS Hardware Issue","ACTIVE",
U734="Sites strategiques, MLL, Pylone, etc.","PASSIVE",
U734="AKTIVCO DEFAUT GE &amp; POWER Cabinet","PASSIVE",
U734="AKTIVCO Coupure ENEO &amp; Baisse de tension","PASSIVE",
U734="Coupure ENEO &amp; Baisse de tension","PASSIVE",
U734="Defaut GE &amp; POWER Cabinet","PASSIVE",
U734="Sharing","PASSIVE",
U734="Sites strategiques &amp; DataCenter","PASSIVE",
U734="Exclu","Exclu",
U734="SAT","ACTIVE",
U734="SPARE-ISSUE","SPARE-ISSUE",
U734="Fiber CAmtel","ACTIVE",
U734="Fiber AOF","ACTIVE",
U734="Projet OCM (HUAWEI)","PLANNED WORKS",
U734="Projet OCM (NOKIA)","PLANNED WORKS",
U734="ACCESS-ISSUE","ACCESS-ISSUE",
U734="Projet OCM (ZTE, NOKIA, autres projets)","PLANNED WORKS",
U734="No root CAuse","No root cause",
U734="ODU HS","ACTIVE",
U734="IP &amp; VLAN","ACTIVE",
U734="Warehouse HUAWEI","SPARE-ISSUE",
U734="SPARE-HS","SPARE-ISSUE",
U734="Power Telco","ACTIVE"
),"")</f>
        <v/>
      </c>
      <c r="W734" s="51"/>
      <c r="X734" s="51"/>
      <c r="Y734" s="51"/>
      <c r="Z734" s="51"/>
      <c r="AA734" s="51"/>
      <c r="AB734" s="34" t="s">
        <v>5420</v>
      </c>
      <c r="AC734" s="34" t="str">
        <f>_xlfn.XLOOKUP(B734,[4]ALL!$B:$B,[4]ALL!$N:$N,"")</f>
        <v/>
      </c>
      <c r="AD734" s="34" t="s">
        <v>5420</v>
      </c>
      <c r="AE734" s="34"/>
      <c r="AF734" s="36" t="s">
        <v>5420</v>
      </c>
      <c r="AG734" s="29"/>
      <c r="AH734" s="35"/>
      <c r="AI734" s="29"/>
      <c r="AJ734" s="29" t="s">
        <v>5420</v>
      </c>
      <c r="AK734" s="36" t="s">
        <v>5420</v>
      </c>
      <c r="AL734" s="36" t="s">
        <v>5420</v>
      </c>
      <c r="AM734" s="36" t="s">
        <v>5420</v>
      </c>
      <c r="AN734" s="36" t="s">
        <v>5420</v>
      </c>
      <c r="AO734" s="36" t="s">
        <v>5420</v>
      </c>
      <c r="AP734" s="36" t="s">
        <v>5420</v>
      </c>
      <c r="AQ734" s="36" t="s">
        <v>5420</v>
      </c>
      <c r="AR734" s="36" t="s">
        <v>5420</v>
      </c>
      <c r="AS734" s="36" t="s">
        <v>5420</v>
      </c>
      <c r="AT734" s="36" t="s">
        <v>5420</v>
      </c>
      <c r="AU734" s="36" t="s">
        <v>5420</v>
      </c>
      <c r="AV734" s="36" t="s">
        <v>5420</v>
      </c>
      <c r="AW734" s="45"/>
      <c r="AX734" s="45" t="s">
        <v>5420</v>
      </c>
      <c r="AY734" s="45" t="s">
        <v>5420</v>
      </c>
      <c r="AZ734" s="45" t="s">
        <v>5420</v>
      </c>
      <c r="BA734" s="36" t="s">
        <v>5420</v>
      </c>
    </row>
    <row r="735" spans="1:53" s="58" customFormat="1" ht="15.6" hidden="1" x14ac:dyDescent="0.3">
      <c r="A735" s="27" t="s">
        <v>1984</v>
      </c>
      <c r="B735" s="27" t="s">
        <v>1985</v>
      </c>
      <c r="C735" s="29" t="str">
        <f>_xlfn.XLOOKUP(B735,'[1]daily break down'!$D:$D,'[1]daily break down'!$E:$E,"")</f>
        <v>Yaounde</v>
      </c>
      <c r="D735" s="27" t="s">
        <v>21</v>
      </c>
      <c r="E735" s="27" t="s">
        <v>22</v>
      </c>
      <c r="F735" s="29" t="s">
        <v>37</v>
      </c>
      <c r="G735" s="27" t="s">
        <v>38</v>
      </c>
      <c r="H735" s="30" t="str">
        <f>_xlfn.XLOOKUP(B735,[2]CALCULATION!$B:$B,[2]CALCULATION!$H:$H,"")</f>
        <v>ZTE</v>
      </c>
      <c r="I735" s="25">
        <v>0</v>
      </c>
      <c r="J735" s="25">
        <v>0</v>
      </c>
      <c r="K735" s="25">
        <v>0</v>
      </c>
      <c r="L735" s="25">
        <v>0.66077181658120143</v>
      </c>
      <c r="M735" s="25">
        <v>1.5149293873579259</v>
      </c>
      <c r="N735" s="25">
        <v>0</v>
      </c>
      <c r="O735" s="25">
        <v>0</v>
      </c>
      <c r="P735" s="25" t="s">
        <v>6366</v>
      </c>
      <c r="Q735" s="31" t="s">
        <v>5364</v>
      </c>
      <c r="R735" s="31"/>
      <c r="S735" s="32" t="str" cm="1">
        <f t="array" ref="S735">IFERROR(_xlfn.IFS(
U735="MPR ISSUE","PDH",
U735="BSS Hardware Issue","BSS",
U735="Sites strategiques, MLL, Pylone, etc.","ENVTECH",
U735="AKTIVCO DEFAUT GE &amp; POWER Cabinet","AKTIVCO",
U735="AKTIVCO Coupure ENEO &amp; Baisse de tension","AKTIVCO GRID ONLY",
U735="Coupure ENEO &amp; Baisse de tension","IHS GRID ONLY",
U735="Defaut GE &amp; POWER Cabinet","IHS",
U735="Sharing","Partners",
U735="Sites strategiques &amp; DataCenter","SST &amp; DC",
U735="Exclu","Exclu",
U735="SAT","SAT",
U735="SPARE-ISSUE","SPARE-ISSUE",
U735="Fiber CAmtel","TRANS_FO_CAMTEL",
U735="Fiber AOF","Fiber AOF",
U735="Projet OCM (HUAWEI)","TRAVAUX-HUAWEI",
U735="Projet OCM (NOKIA)","TRAVAUX-NOKIA",
U735="ACCESS-ISSUE","ACCESS-ISSUE",
U735="Projet OCM (ZTE, NOKIA, autres projets)","TRAVAUX OCM",
U735="No root CAuse","No root cause",
U735="ODU HS","PDH",
U735="IP &amp; VLAN","PDH",
U735="Warehouse HUAWEI","SPARE-ISSUE",
U735="SPARE-HS","SPARE-ISSUE",
U735="Power Telco","BSS"
),"")</f>
        <v/>
      </c>
      <c r="T735" s="32" t="str" cm="1">
        <f t="array" ref="T735">IFERROR(_xlfn.IFS(
U735="MPR ISSUE","TX ISSUE",
U735="BSS Hardware Issue","RAN ISSUE",
U735="Sites strategiques, MLL, Pylone, etc.","ENVTECH",
U735="AKTIVCO DEFAUT GE &amp; POWER Cabinet","POWER ISSUE",
U735="AKTIVCO Coupure ENEO &amp; Baisse de tension","POWER ISSUE",
U735="Coupure ENEO &amp; Baisse de tension","POWER ISSUE",
U735="Defaut GE &amp; POWER Cabinet","POWER ISSUE",
U735="Sharing","POWER ISSUE",
U735="Sites strategiques &amp; DataCenter","POWER ISSUE",
U735="Exclu","Exclu",
U735="SAT","TX ISSUE",
U735="SPARE-ISSUE","SPARE-ISSUE",
U735="Fiber CAmtel","TX ISSUE",
U735="Fiber AOF","TX ISSUE",
U735="Projet OCM (HUAWEI)","TRAVAUX-HUAWEI",
U735="Projet OCM (NOKIA)","TRAVAUX -NOKIA",
U735="ACCESS-ISSUE","ACCESS-ISSUE",
U735="Projet OCM (ZTE, NOKIA, autres projets)","TRAVAUX OCM",
U735="No root CAuse","No root cause",
U735="ODU HS","TX ISSUE",
U735="IP &amp; VLAN","TX ISSUE",
U735="Warehouse HUAWEI","SPARE-ISSUE",
U735="SPARE-HS","SPARE-ISSUE",
U735="Power Telco","RAN ISSUE"
),"")</f>
        <v/>
      </c>
      <c r="U735" s="33"/>
      <c r="V735" s="32" t="str" cm="1">
        <f t="array" ref="V735">IFERROR(_xlfn.IFS(
U735="MPR ISSUE","ACTIVE",
U735="BSS Hardware Issue","ACTIVE",
U735="Sites strategiques, MLL, Pylone, etc.","PASSIVE",
U735="AKTIVCO DEFAUT GE &amp; POWER Cabinet","PASSIVE",
U735="AKTIVCO Coupure ENEO &amp; Baisse de tension","PASSIVE",
U735="Coupure ENEO &amp; Baisse de tension","PASSIVE",
U735="Defaut GE &amp; POWER Cabinet","PASSIVE",
U735="Sharing","PASSIVE",
U735="Sites strategiques &amp; DataCenter","PASSIVE",
U735="Exclu","Exclu",
U735="SAT","ACTIVE",
U735="SPARE-ISSUE","SPARE-ISSUE",
U735="Fiber CAmtel","ACTIVE",
U735="Fiber AOF","ACTIVE",
U735="Projet OCM (HUAWEI)","PLANNED WORKS",
U735="Projet OCM (NOKIA)","PLANNED WORKS",
U735="ACCESS-ISSUE","ACCESS-ISSUE",
U735="Projet OCM (ZTE, NOKIA, autres projets)","PLANNED WORKS",
U735="No root CAuse","No root cause",
U735="ODU HS","ACTIVE",
U735="IP &amp; VLAN","ACTIVE",
U735="Warehouse HUAWEI","SPARE-ISSUE",
U735="SPARE-HS","SPARE-ISSUE",
U735="Power Telco","ACTIVE"
),"")</f>
        <v/>
      </c>
      <c r="W735" s="51"/>
      <c r="X735" s="51"/>
      <c r="Y735" s="51"/>
      <c r="Z735" s="51"/>
      <c r="AA735" s="51"/>
      <c r="AB735" s="34" t="s">
        <v>5420</v>
      </c>
      <c r="AC735" s="34" t="str">
        <f>_xlfn.XLOOKUP(B735,[4]ALL!$B:$B,[4]ALL!$N:$N,"")</f>
        <v/>
      </c>
      <c r="AD735" s="34" t="s">
        <v>5420</v>
      </c>
      <c r="AE735" s="34"/>
      <c r="AF735" s="36" t="s">
        <v>5420</v>
      </c>
      <c r="AG735" s="29"/>
      <c r="AH735" s="35"/>
      <c r="AI735" s="29"/>
      <c r="AJ735" s="29" t="s">
        <v>5420</v>
      </c>
      <c r="AK735" s="36" t="s">
        <v>5420</v>
      </c>
      <c r="AL735" s="36" t="s">
        <v>5420</v>
      </c>
      <c r="AM735" s="36" t="s">
        <v>5420</v>
      </c>
      <c r="AN735" s="36" t="s">
        <v>5420</v>
      </c>
      <c r="AO735" s="36" t="s">
        <v>5420</v>
      </c>
      <c r="AP735" s="36" t="s">
        <v>5420</v>
      </c>
      <c r="AQ735" s="36" t="s">
        <v>5420</v>
      </c>
      <c r="AR735" s="36" t="s">
        <v>5420</v>
      </c>
      <c r="AS735" s="36" t="s">
        <v>5420</v>
      </c>
      <c r="AT735" s="36" t="s">
        <v>5420</v>
      </c>
      <c r="AU735" s="36" t="s">
        <v>5420</v>
      </c>
      <c r="AV735" s="36" t="s">
        <v>5420</v>
      </c>
      <c r="AW735" s="45"/>
      <c r="AX735" s="45" t="s">
        <v>5420</v>
      </c>
      <c r="AY735" s="45" t="s">
        <v>5420</v>
      </c>
      <c r="AZ735" s="45" t="s">
        <v>5420</v>
      </c>
      <c r="BA735" s="36" t="s">
        <v>5420</v>
      </c>
    </row>
    <row r="736" spans="1:53" s="58" customFormat="1" ht="15.6" hidden="1" x14ac:dyDescent="0.3">
      <c r="A736" s="27" t="s">
        <v>3302</v>
      </c>
      <c r="B736" s="28" t="s">
        <v>3303</v>
      </c>
      <c r="C736" s="29" t="str">
        <f>_xlfn.XLOOKUP(B736,'[1]daily break down'!$D:$D,'[1]daily break down'!$E:$E,"")</f>
        <v>Yaounde</v>
      </c>
      <c r="D736" s="27" t="s">
        <v>21</v>
      </c>
      <c r="E736" s="27" t="s">
        <v>30</v>
      </c>
      <c r="F736" s="29" t="s">
        <v>37</v>
      </c>
      <c r="G736" s="27" t="s">
        <v>38</v>
      </c>
      <c r="H736" s="30" t="str">
        <f>_xlfn.XLOOKUP(B736,[2]CALCULATION!$B:$B,[2]CALCULATION!$H:$H,"")</f>
        <v>ZTE</v>
      </c>
      <c r="I736" s="25">
        <v>0</v>
      </c>
      <c r="J736" s="25">
        <v>0</v>
      </c>
      <c r="K736" s="25">
        <v>0</v>
      </c>
      <c r="L736" s="25">
        <v>0</v>
      </c>
      <c r="M736" s="25">
        <v>1.4565195058684539</v>
      </c>
      <c r="N736" s="25">
        <v>0</v>
      </c>
      <c r="O736" s="25">
        <v>0</v>
      </c>
      <c r="P736" s="25" t="s">
        <v>6366</v>
      </c>
      <c r="Q736" s="31" t="s">
        <v>5364</v>
      </c>
      <c r="R736" s="31"/>
      <c r="S736" s="32" t="str" cm="1">
        <f t="array" ref="S736">IFERROR(_xlfn.IFS(
U736="MPR ISSUE","PDH",
U736="BSS Hardware Issue","BSS",
U736="Sites strategiques, MLL, Pylone, etc.","ENVTECH",
U736="AKTIVCO DEFAUT GE &amp; POWER Cabinet","AKTIVCO",
U736="AKTIVCO Coupure ENEO &amp; Baisse de tension","AKTIVCO GRID ONLY",
U736="Coupure ENEO &amp; Baisse de tension","IHS GRID ONLY",
U736="Defaut GE &amp; POWER Cabinet","IHS",
U736="Sharing","Partners",
U736="Sites strategiques &amp; DataCenter","SST &amp; DC",
U736="Exclu","Exclu",
U736="SAT","SAT",
U736="SPARE-ISSUE","SPARE-ISSUE",
U736="Fiber CAmtel","TRANS_FO_CAMTEL",
U736="Fiber AOF","Fiber AOF",
U736="Projet OCM (HUAWEI)","TRAVAUX-HUAWEI",
U736="Projet OCM (NOKIA)","TRAVAUX-NOKIA",
U736="ACCESS-ISSUE","ACCESS-ISSUE",
U736="Projet OCM (ZTE, NOKIA, autres projets)","TRAVAUX OCM",
U736="No root CAuse","No root cause",
U736="ODU HS","PDH",
U736="IP &amp; VLAN","PDH",
U736="Warehouse HUAWEI","SPARE-ISSUE",
U736="SPARE-HS","SPARE-ISSUE",
U736="Power Telco","BSS"
),"")</f>
        <v/>
      </c>
      <c r="T736" s="32" t="str" cm="1">
        <f t="array" ref="T736">IFERROR(_xlfn.IFS(
U736="MPR ISSUE","TX ISSUE",
U736="BSS Hardware Issue","RAN ISSUE",
U736="Sites strategiques, MLL, Pylone, etc.","ENVTECH",
U736="AKTIVCO DEFAUT GE &amp; POWER Cabinet","POWER ISSUE",
U736="AKTIVCO Coupure ENEO &amp; Baisse de tension","POWER ISSUE",
U736="Coupure ENEO &amp; Baisse de tension","POWER ISSUE",
U736="Defaut GE &amp; POWER Cabinet","POWER ISSUE",
U736="Sharing","POWER ISSUE",
U736="Sites strategiques &amp; DataCenter","POWER ISSUE",
U736="Exclu","Exclu",
U736="SAT","TX ISSUE",
U736="SPARE-ISSUE","SPARE-ISSUE",
U736="Fiber CAmtel","TX ISSUE",
U736="Fiber AOF","TX ISSUE",
U736="Projet OCM (HUAWEI)","TRAVAUX-HUAWEI",
U736="Projet OCM (NOKIA)","TRAVAUX -NOKIA",
U736="ACCESS-ISSUE","ACCESS-ISSUE",
U736="Projet OCM (ZTE, NOKIA, autres projets)","TRAVAUX OCM",
U736="No root CAuse","No root cause",
U736="ODU HS","TX ISSUE",
U736="IP &amp; VLAN","TX ISSUE",
U736="Warehouse HUAWEI","SPARE-ISSUE",
U736="SPARE-HS","SPARE-ISSUE",
U736="Power Telco","RAN ISSUE"
),"")</f>
        <v/>
      </c>
      <c r="U736" s="33"/>
      <c r="V736" s="32" t="str" cm="1">
        <f t="array" ref="V736">IFERROR(_xlfn.IFS(
U736="MPR ISSUE","ACTIVE",
U736="BSS Hardware Issue","ACTIVE",
U736="Sites strategiques, MLL, Pylone, etc.","PASSIVE",
U736="AKTIVCO DEFAUT GE &amp; POWER Cabinet","PASSIVE",
U736="AKTIVCO Coupure ENEO &amp; Baisse de tension","PASSIVE",
U736="Coupure ENEO &amp; Baisse de tension","PASSIVE",
U736="Defaut GE &amp; POWER Cabinet","PASSIVE",
U736="Sharing","PASSIVE",
U736="Sites strategiques &amp; DataCenter","PASSIVE",
U736="Exclu","Exclu",
U736="SAT","ACTIVE",
U736="SPARE-ISSUE","SPARE-ISSUE",
U736="Fiber CAmtel","ACTIVE",
U736="Fiber AOF","ACTIVE",
U736="Projet OCM (HUAWEI)","PLANNED WORKS",
U736="Projet OCM (NOKIA)","PLANNED WORKS",
U736="ACCESS-ISSUE","ACCESS-ISSUE",
U736="Projet OCM (ZTE, NOKIA, autres projets)","PLANNED WORKS",
U736="No root CAuse","No root cause",
U736="ODU HS","ACTIVE",
U736="IP &amp; VLAN","ACTIVE",
U736="Warehouse HUAWEI","SPARE-ISSUE",
U736="SPARE-HS","SPARE-ISSUE",
U736="Power Telco","ACTIVE"
),"")</f>
        <v/>
      </c>
      <c r="W736" s="51"/>
      <c r="X736" s="51"/>
      <c r="Y736" s="51"/>
      <c r="Z736" s="51"/>
      <c r="AA736" s="51"/>
      <c r="AB736" s="34" t="s">
        <v>5420</v>
      </c>
      <c r="AC736" s="34" t="str">
        <f>_xlfn.XLOOKUP(B736,[4]ALL!$B:$B,[4]ALL!$N:$N,"")</f>
        <v/>
      </c>
      <c r="AD736" s="34" t="s">
        <v>5420</v>
      </c>
      <c r="AE736" s="34"/>
      <c r="AF736" s="36" t="s">
        <v>5420</v>
      </c>
      <c r="AG736" s="29"/>
      <c r="AH736" s="35"/>
      <c r="AI736" s="29"/>
      <c r="AJ736" s="29" t="s">
        <v>5420</v>
      </c>
      <c r="AK736" s="36" t="s">
        <v>5420</v>
      </c>
      <c r="AL736" s="36" t="s">
        <v>5420</v>
      </c>
      <c r="AM736" s="36" t="s">
        <v>5420</v>
      </c>
      <c r="AN736" s="36" t="s">
        <v>5420</v>
      </c>
      <c r="AO736" s="36" t="s">
        <v>5420</v>
      </c>
      <c r="AP736" s="36" t="s">
        <v>5420</v>
      </c>
      <c r="AQ736" s="36" t="s">
        <v>5420</v>
      </c>
      <c r="AR736" s="36" t="s">
        <v>5420</v>
      </c>
      <c r="AS736" s="36" t="s">
        <v>5420</v>
      </c>
      <c r="AT736" s="36" t="s">
        <v>5420</v>
      </c>
      <c r="AU736" s="36" t="s">
        <v>5420</v>
      </c>
      <c r="AV736" s="36" t="s">
        <v>5420</v>
      </c>
      <c r="AW736" s="45"/>
      <c r="AX736" s="45" t="s">
        <v>5420</v>
      </c>
      <c r="AY736" s="45" t="s">
        <v>5420</v>
      </c>
      <c r="AZ736" s="45" t="s">
        <v>5420</v>
      </c>
      <c r="BA736" s="36" t="s">
        <v>5420</v>
      </c>
    </row>
    <row r="737" spans="1:53" s="58" customFormat="1" ht="15.6" hidden="1" x14ac:dyDescent="0.3">
      <c r="A737" s="27" t="s">
        <v>910</v>
      </c>
      <c r="B737" s="28" t="s">
        <v>911</v>
      </c>
      <c r="C737" s="29" t="str">
        <f>_xlfn.XLOOKUP(B737,'[1]daily break down'!$D:$D,'[1]daily break down'!$E:$E,"")</f>
        <v>Yaounde</v>
      </c>
      <c r="D737" s="27" t="s">
        <v>11</v>
      </c>
      <c r="E737" s="27" t="s">
        <v>12</v>
      </c>
      <c r="F737" s="29" t="s">
        <v>37</v>
      </c>
      <c r="G737" s="27" t="s">
        <v>38</v>
      </c>
      <c r="H737" s="30" t="str">
        <f>_xlfn.XLOOKUP(B737,[2]CALCULATION!$B:$B,[2]CALCULATION!$H:$H,"")</f>
        <v>ZTE</v>
      </c>
      <c r="I737" s="25">
        <v>0</v>
      </c>
      <c r="J737" s="25">
        <v>0</v>
      </c>
      <c r="K737" s="25">
        <v>0</v>
      </c>
      <c r="L737" s="25">
        <v>0</v>
      </c>
      <c r="M737" s="25">
        <v>1.456466000633502</v>
      </c>
      <c r="N737" s="25">
        <v>0</v>
      </c>
      <c r="O737" s="25">
        <v>0</v>
      </c>
      <c r="P737" s="25" t="s">
        <v>6366</v>
      </c>
      <c r="Q737" s="31" t="s">
        <v>5364</v>
      </c>
      <c r="R737" s="31"/>
      <c r="S737" s="32" t="str" cm="1">
        <f t="array" ref="S737">IFERROR(_xlfn.IFS(
U737="MPR ISSUE","PDH",
U737="BSS Hardware Issue","BSS",
U737="Sites strategiques, MLL, Pylone, etc.","ENVTECH",
U737="AKTIVCO DEFAUT GE &amp; POWER Cabinet","AKTIVCO",
U737="AKTIVCO Coupure ENEO &amp; Baisse de tension","AKTIVCO GRID ONLY",
U737="Coupure ENEO &amp; Baisse de tension","IHS GRID ONLY",
U737="Defaut GE &amp; POWER Cabinet","IHS",
U737="Sharing","Partners",
U737="Sites strategiques &amp; DataCenter","SST &amp; DC",
U737="Exclu","Exclu",
U737="SAT","SAT",
U737="SPARE-ISSUE","SPARE-ISSUE",
U737="Fiber CAmtel","TRANS_FO_CAMTEL",
U737="Fiber AOF","Fiber AOF",
U737="Projet OCM (HUAWEI)","TRAVAUX-HUAWEI",
U737="Projet OCM (NOKIA)","TRAVAUX-NOKIA",
U737="ACCESS-ISSUE","ACCESS-ISSUE",
U737="Projet OCM (ZTE, NOKIA, autres projets)","TRAVAUX OCM",
U737="No root CAuse","No root cause",
U737="ODU HS","PDH",
U737="IP &amp; VLAN","PDH",
U737="Warehouse HUAWEI","SPARE-ISSUE",
U737="SPARE-HS","SPARE-ISSUE",
U737="Power Telco","BSS"
),"")</f>
        <v/>
      </c>
      <c r="T737" s="32" t="str" cm="1">
        <f t="array" ref="T737">IFERROR(_xlfn.IFS(
U737="MPR ISSUE","TX ISSUE",
U737="BSS Hardware Issue","RAN ISSUE",
U737="Sites strategiques, MLL, Pylone, etc.","ENVTECH",
U737="AKTIVCO DEFAUT GE &amp; POWER Cabinet","POWER ISSUE",
U737="AKTIVCO Coupure ENEO &amp; Baisse de tension","POWER ISSUE",
U737="Coupure ENEO &amp; Baisse de tension","POWER ISSUE",
U737="Defaut GE &amp; POWER Cabinet","POWER ISSUE",
U737="Sharing","POWER ISSUE",
U737="Sites strategiques &amp; DataCenter","POWER ISSUE",
U737="Exclu","Exclu",
U737="SAT","TX ISSUE",
U737="SPARE-ISSUE","SPARE-ISSUE",
U737="Fiber CAmtel","TX ISSUE",
U737="Fiber AOF","TX ISSUE",
U737="Projet OCM (HUAWEI)","TRAVAUX-HUAWEI",
U737="Projet OCM (NOKIA)","TRAVAUX -NOKIA",
U737="ACCESS-ISSUE","ACCESS-ISSUE",
U737="Projet OCM (ZTE, NOKIA, autres projets)","TRAVAUX OCM",
U737="No root CAuse","No root cause",
U737="ODU HS","TX ISSUE",
U737="IP &amp; VLAN","TX ISSUE",
U737="Warehouse HUAWEI","SPARE-ISSUE",
U737="SPARE-HS","SPARE-ISSUE",
U737="Power Telco","RAN ISSUE"
),"")</f>
        <v/>
      </c>
      <c r="U737" s="33"/>
      <c r="V737" s="32" t="str" cm="1">
        <f t="array" ref="V737">IFERROR(_xlfn.IFS(
U737="MPR ISSUE","ACTIVE",
U737="BSS Hardware Issue","ACTIVE",
U737="Sites strategiques, MLL, Pylone, etc.","PASSIVE",
U737="AKTIVCO DEFAUT GE &amp; POWER Cabinet","PASSIVE",
U737="AKTIVCO Coupure ENEO &amp; Baisse de tension","PASSIVE",
U737="Coupure ENEO &amp; Baisse de tension","PASSIVE",
U737="Defaut GE &amp; POWER Cabinet","PASSIVE",
U737="Sharing","PASSIVE",
U737="Sites strategiques &amp; DataCenter","PASSIVE",
U737="Exclu","Exclu",
U737="SAT","ACTIVE",
U737="SPARE-ISSUE","SPARE-ISSUE",
U737="Fiber CAmtel","ACTIVE",
U737="Fiber AOF","ACTIVE",
U737="Projet OCM (HUAWEI)","PLANNED WORKS",
U737="Projet OCM (NOKIA)","PLANNED WORKS",
U737="ACCESS-ISSUE","ACCESS-ISSUE",
U737="Projet OCM (ZTE, NOKIA, autres projets)","PLANNED WORKS",
U737="No root CAuse","No root cause",
U737="ODU HS","ACTIVE",
U737="IP &amp; VLAN","ACTIVE",
U737="Warehouse HUAWEI","SPARE-ISSUE",
U737="SPARE-HS","SPARE-ISSUE",
U737="Power Telco","ACTIVE"
),"")</f>
        <v/>
      </c>
      <c r="W737" s="51"/>
      <c r="X737" s="51"/>
      <c r="Y737" s="51"/>
      <c r="Z737" s="51"/>
      <c r="AA737" s="51"/>
      <c r="AB737" s="34" t="s">
        <v>5420</v>
      </c>
      <c r="AC737" s="34" t="str">
        <f>_xlfn.XLOOKUP(B737,[4]ALL!$B:$B,[4]ALL!$N:$N,"")</f>
        <v/>
      </c>
      <c r="AD737" s="34" t="s">
        <v>5420</v>
      </c>
      <c r="AE737" s="34"/>
      <c r="AF737" s="36" t="s">
        <v>5420</v>
      </c>
      <c r="AG737" s="29"/>
      <c r="AH737" s="35"/>
      <c r="AI737" s="29"/>
      <c r="AJ737" s="29" t="s">
        <v>5420</v>
      </c>
      <c r="AK737" s="36" t="s">
        <v>5420</v>
      </c>
      <c r="AL737" s="36" t="s">
        <v>5420</v>
      </c>
      <c r="AM737" s="36" t="s">
        <v>5420</v>
      </c>
      <c r="AN737" s="36" t="s">
        <v>5420</v>
      </c>
      <c r="AO737" s="36" t="s">
        <v>5420</v>
      </c>
      <c r="AP737" s="36" t="s">
        <v>5420</v>
      </c>
      <c r="AQ737" s="36" t="s">
        <v>5420</v>
      </c>
      <c r="AR737" s="36" t="s">
        <v>5420</v>
      </c>
      <c r="AS737" s="36" t="s">
        <v>5420</v>
      </c>
      <c r="AT737" s="36" t="s">
        <v>5420</v>
      </c>
      <c r="AU737" s="36" t="s">
        <v>5420</v>
      </c>
      <c r="AV737" s="36" t="s">
        <v>5420</v>
      </c>
      <c r="AW737" s="45"/>
      <c r="AX737" s="45" t="s">
        <v>5420</v>
      </c>
      <c r="AY737" s="45" t="s">
        <v>5420</v>
      </c>
      <c r="AZ737" s="45" t="s">
        <v>5420</v>
      </c>
      <c r="BA737" s="36" t="s">
        <v>5420</v>
      </c>
    </row>
    <row r="738" spans="1:53" s="58" customFormat="1" ht="15.6" hidden="1" x14ac:dyDescent="0.3">
      <c r="A738" s="27" t="s">
        <v>3226</v>
      </c>
      <c r="B738" s="28" t="s">
        <v>3227</v>
      </c>
      <c r="C738" s="29" t="str">
        <f>_xlfn.XLOOKUP(B738,'[1]daily break down'!$D:$D,'[1]daily break down'!$E:$E,"")</f>
        <v>Yaounde</v>
      </c>
      <c r="D738" s="27" t="s">
        <v>21</v>
      </c>
      <c r="E738" s="27" t="s">
        <v>30</v>
      </c>
      <c r="F738" s="29" t="s">
        <v>37</v>
      </c>
      <c r="G738" s="27" t="s">
        <v>38</v>
      </c>
      <c r="H738" s="30" t="str">
        <f>_xlfn.XLOOKUP(B738,[2]CALCULATION!$B:$B,[2]CALCULATION!$H:$H,"")</f>
        <v>ZTE</v>
      </c>
      <c r="I738" s="25">
        <v>0.61987598199941263</v>
      </c>
      <c r="J738" s="25">
        <v>4.5336769082820763E-2</v>
      </c>
      <c r="K738" s="25">
        <v>22.203602400458866</v>
      </c>
      <c r="L738" s="25">
        <v>36.46228380318064</v>
      </c>
      <c r="M738" s="25">
        <v>1.4473522756133113</v>
      </c>
      <c r="N738" s="25">
        <v>1.287621314202714</v>
      </c>
      <c r="O738" s="25">
        <v>0</v>
      </c>
      <c r="P738" s="25" t="s">
        <v>6366</v>
      </c>
      <c r="Q738" s="31" t="s">
        <v>5364</v>
      </c>
      <c r="R738" s="31"/>
      <c r="S738" s="32" t="str" cm="1">
        <f t="array" ref="S738">IFERROR(_xlfn.IFS(
U738="MPR ISSUE","PDH",
U738="BSS Hardware Issue","BSS",
U738="Sites strategiques, MLL, Pylone, etc.","ENVTECH",
U738="AKTIVCO DEFAUT GE &amp; POWER Cabinet","AKTIVCO",
U738="AKTIVCO Coupure ENEO &amp; Baisse de tension","AKTIVCO GRID ONLY",
U738="Coupure ENEO &amp; Baisse de tension","IHS GRID ONLY",
U738="Defaut GE &amp; POWER Cabinet","IHS",
U738="Sharing","Partners",
U738="Sites strategiques &amp; DataCenter","SST &amp; DC",
U738="Exclu","Exclu",
U738="SAT","SAT",
U738="SPARE-ISSUE","SPARE-ISSUE",
U738="Fiber CAmtel","TRANS_FO_CAMTEL",
U738="Fiber AOF","Fiber AOF",
U738="Projet OCM (HUAWEI)","TRAVAUX-HUAWEI",
U738="Projet OCM (NOKIA)","TRAVAUX-NOKIA",
U738="ACCESS-ISSUE","ACCESS-ISSUE",
U738="Projet OCM (ZTE, NOKIA, autres projets)","TRAVAUX OCM",
U738="No root CAuse","No root cause",
U738="ODU HS","PDH",
U738="IP &amp; VLAN","PDH",
U738="Warehouse HUAWEI","SPARE-ISSUE",
U738="SPARE-HS","SPARE-ISSUE",
U738="Power Telco","BSS"
),"")</f>
        <v/>
      </c>
      <c r="T738" s="32" t="str" cm="1">
        <f t="array" ref="T738">IFERROR(_xlfn.IFS(
U738="MPR ISSUE","TX ISSUE",
U738="BSS Hardware Issue","RAN ISSUE",
U738="Sites strategiques, MLL, Pylone, etc.","ENVTECH",
U738="AKTIVCO DEFAUT GE &amp; POWER Cabinet","POWER ISSUE",
U738="AKTIVCO Coupure ENEO &amp; Baisse de tension","POWER ISSUE",
U738="Coupure ENEO &amp; Baisse de tension","POWER ISSUE",
U738="Defaut GE &amp; POWER Cabinet","POWER ISSUE",
U738="Sharing","POWER ISSUE",
U738="Sites strategiques &amp; DataCenter","POWER ISSUE",
U738="Exclu","Exclu",
U738="SAT","TX ISSUE",
U738="SPARE-ISSUE","SPARE-ISSUE",
U738="Fiber CAmtel","TX ISSUE",
U738="Fiber AOF","TX ISSUE",
U738="Projet OCM (HUAWEI)","TRAVAUX-HUAWEI",
U738="Projet OCM (NOKIA)","TRAVAUX -NOKIA",
U738="ACCESS-ISSUE","ACCESS-ISSUE",
U738="Projet OCM (ZTE, NOKIA, autres projets)","TRAVAUX OCM",
U738="No root CAuse","No root cause",
U738="ODU HS","TX ISSUE",
U738="IP &amp; VLAN","TX ISSUE",
U738="Warehouse HUAWEI","SPARE-ISSUE",
U738="SPARE-HS","SPARE-ISSUE",
U738="Power Telco","RAN ISSUE"
),"")</f>
        <v/>
      </c>
      <c r="U738" s="33"/>
      <c r="V738" s="32" t="str" cm="1">
        <f t="array" ref="V738">IFERROR(_xlfn.IFS(
U738="MPR ISSUE","ACTIVE",
U738="BSS Hardware Issue","ACTIVE",
U738="Sites strategiques, MLL, Pylone, etc.","PASSIVE",
U738="AKTIVCO DEFAUT GE &amp; POWER Cabinet","PASSIVE",
U738="AKTIVCO Coupure ENEO &amp; Baisse de tension","PASSIVE",
U738="Coupure ENEO &amp; Baisse de tension","PASSIVE",
U738="Defaut GE &amp; POWER Cabinet","PASSIVE",
U738="Sharing","PASSIVE",
U738="Sites strategiques &amp; DataCenter","PASSIVE",
U738="Exclu","Exclu",
U738="SAT","ACTIVE",
U738="SPARE-ISSUE","SPARE-ISSUE",
U738="Fiber CAmtel","ACTIVE",
U738="Fiber AOF","ACTIVE",
U738="Projet OCM (HUAWEI)","PLANNED WORKS",
U738="Projet OCM (NOKIA)","PLANNED WORKS",
U738="ACCESS-ISSUE","ACCESS-ISSUE",
U738="Projet OCM (ZTE, NOKIA, autres projets)","PLANNED WORKS",
U738="No root CAuse","No root cause",
U738="ODU HS","ACTIVE",
U738="IP &amp; VLAN","ACTIVE",
U738="Warehouse HUAWEI","SPARE-ISSUE",
U738="SPARE-HS","SPARE-ISSUE",
U738="Power Telco","ACTIVE"
),"")</f>
        <v/>
      </c>
      <c r="W738" s="51"/>
      <c r="X738" s="51"/>
      <c r="Y738" s="51"/>
      <c r="Z738" s="51"/>
      <c r="AA738" s="51"/>
      <c r="AB738" s="34" t="s">
        <v>5420</v>
      </c>
      <c r="AC738" s="34" t="str">
        <f>_xlfn.XLOOKUP(B738,[4]ALL!$B:$B,[4]ALL!$N:$N,"")</f>
        <v/>
      </c>
      <c r="AD738" s="34" t="s">
        <v>5420</v>
      </c>
      <c r="AE738" s="34"/>
      <c r="AF738" s="36" t="s">
        <v>5420</v>
      </c>
      <c r="AG738" s="29"/>
      <c r="AH738" s="35"/>
      <c r="AI738" s="29"/>
      <c r="AJ738" s="29" t="s">
        <v>5420</v>
      </c>
      <c r="AK738" s="36" t="s">
        <v>5420</v>
      </c>
      <c r="AL738" s="36" t="s">
        <v>5420</v>
      </c>
      <c r="AM738" s="36" t="s">
        <v>5420</v>
      </c>
      <c r="AN738" s="36" t="s">
        <v>5420</v>
      </c>
      <c r="AO738" s="36" t="s">
        <v>5420</v>
      </c>
      <c r="AP738" s="36" t="s">
        <v>5420</v>
      </c>
      <c r="AQ738" s="36" t="s">
        <v>5420</v>
      </c>
      <c r="AR738" s="36" t="s">
        <v>5420</v>
      </c>
      <c r="AS738" s="36" t="s">
        <v>5420</v>
      </c>
      <c r="AT738" s="36" t="s">
        <v>5420</v>
      </c>
      <c r="AU738" s="36" t="s">
        <v>5420</v>
      </c>
      <c r="AV738" s="36" t="s">
        <v>5420</v>
      </c>
      <c r="AW738" s="45"/>
      <c r="AX738" s="45" t="s">
        <v>5420</v>
      </c>
      <c r="AY738" s="45" t="s">
        <v>5420</v>
      </c>
      <c r="AZ738" s="45" t="s">
        <v>5420</v>
      </c>
      <c r="BA738" s="36" t="s">
        <v>5420</v>
      </c>
    </row>
    <row r="739" spans="1:53" s="58" customFormat="1" ht="15.6" hidden="1" x14ac:dyDescent="0.3">
      <c r="A739" s="27" t="s">
        <v>1677</v>
      </c>
      <c r="B739" s="28" t="s">
        <v>1678</v>
      </c>
      <c r="C739" s="29" t="str">
        <f>_xlfn.XLOOKUP(B739,'[1]daily break down'!$D:$D,'[1]daily break down'!$E:$E,"")</f>
        <v>Douala</v>
      </c>
      <c r="D739" s="27" t="s">
        <v>11</v>
      </c>
      <c r="E739" s="27" t="s">
        <v>12</v>
      </c>
      <c r="F739" s="29" t="s">
        <v>31</v>
      </c>
      <c r="G739" s="27" t="s">
        <v>32</v>
      </c>
      <c r="H739" s="30" t="str">
        <f>_xlfn.XLOOKUP(B739,[2]CALCULATION!$B:$B,[2]CALCULATION!$H:$H,"")</f>
        <v>ZTE</v>
      </c>
      <c r="I739" s="25">
        <v>4.8689763806490573E-2</v>
      </c>
      <c r="J739" s="25">
        <v>0</v>
      </c>
      <c r="K739" s="25">
        <v>0</v>
      </c>
      <c r="L739" s="25">
        <v>0</v>
      </c>
      <c r="M739" s="25">
        <v>1.443250207600312</v>
      </c>
      <c r="N739" s="25">
        <v>0</v>
      </c>
      <c r="O739" s="25">
        <v>0</v>
      </c>
      <c r="P739" s="25" t="s">
        <v>6366</v>
      </c>
      <c r="Q739" s="31" t="s">
        <v>5364</v>
      </c>
      <c r="R739" s="31"/>
      <c r="S739" s="32" t="str" cm="1">
        <f t="array" ref="S739">IFERROR(_xlfn.IFS(
U739="MPR ISSUE","PDH",
U739="BSS Hardware Issue","BSS",
U739="Sites strategiques, MLL, Pylone, etc.","ENVTECH",
U739="AKTIVCO DEFAUT GE &amp; POWER Cabinet","AKTIVCO",
U739="AKTIVCO Coupure ENEO &amp; Baisse de tension","AKTIVCO GRID ONLY",
U739="Coupure ENEO &amp; Baisse de tension","IHS GRID ONLY",
U739="Defaut GE &amp; POWER Cabinet","IHS",
U739="Sharing","Partners",
U739="Sites strategiques &amp; DataCenter","SST &amp; DC",
U739="Exclu","Exclu",
U739="SAT","SAT",
U739="SPARE-ISSUE","SPARE-ISSUE",
U739="Fiber CAmtel","TRANS_FO_CAMTEL",
U739="Fiber AOF","Fiber AOF",
U739="Projet OCM (HUAWEI)","TRAVAUX-HUAWEI",
U739="Projet OCM (NOKIA)","TRAVAUX-NOKIA",
U739="ACCESS-ISSUE","ACCESS-ISSUE",
U739="Projet OCM (ZTE, NOKIA, autres projets)","TRAVAUX OCM",
U739="No root CAuse","No root cause",
U739="ODU HS","PDH",
U739="IP &amp; VLAN","PDH",
U739="Warehouse HUAWEI","SPARE-ISSUE",
U739="SPARE-HS","SPARE-ISSUE",
U739="Power Telco","BSS"
),"")</f>
        <v/>
      </c>
      <c r="T739" s="32" t="str" cm="1">
        <f t="array" ref="T739">IFERROR(_xlfn.IFS(
U739="MPR ISSUE","TX ISSUE",
U739="BSS Hardware Issue","RAN ISSUE",
U739="Sites strategiques, MLL, Pylone, etc.","ENVTECH",
U739="AKTIVCO DEFAUT GE &amp; POWER Cabinet","POWER ISSUE",
U739="AKTIVCO Coupure ENEO &amp; Baisse de tension","POWER ISSUE",
U739="Coupure ENEO &amp; Baisse de tension","POWER ISSUE",
U739="Defaut GE &amp; POWER Cabinet","POWER ISSUE",
U739="Sharing","POWER ISSUE",
U739="Sites strategiques &amp; DataCenter","POWER ISSUE",
U739="Exclu","Exclu",
U739="SAT","TX ISSUE",
U739="SPARE-ISSUE","SPARE-ISSUE",
U739="Fiber CAmtel","TX ISSUE",
U739="Fiber AOF","TX ISSUE",
U739="Projet OCM (HUAWEI)","TRAVAUX-HUAWEI",
U739="Projet OCM (NOKIA)","TRAVAUX -NOKIA",
U739="ACCESS-ISSUE","ACCESS-ISSUE",
U739="Projet OCM (ZTE, NOKIA, autres projets)","TRAVAUX OCM",
U739="No root CAuse","No root cause",
U739="ODU HS","TX ISSUE",
U739="IP &amp; VLAN","TX ISSUE",
U739="Warehouse HUAWEI","SPARE-ISSUE",
U739="SPARE-HS","SPARE-ISSUE",
U739="Power Telco","RAN ISSUE"
),"")</f>
        <v/>
      </c>
      <c r="U739" s="33"/>
      <c r="V739" s="32" t="str" cm="1">
        <f t="array" ref="V739">IFERROR(_xlfn.IFS(
U739="MPR ISSUE","ACTIVE",
U739="BSS Hardware Issue","ACTIVE",
U739="Sites strategiques, MLL, Pylone, etc.","PASSIVE",
U739="AKTIVCO DEFAUT GE &amp; POWER Cabinet","PASSIVE",
U739="AKTIVCO Coupure ENEO &amp; Baisse de tension","PASSIVE",
U739="Coupure ENEO &amp; Baisse de tension","PASSIVE",
U739="Defaut GE &amp; POWER Cabinet","PASSIVE",
U739="Sharing","PASSIVE",
U739="Sites strategiques &amp; DataCenter","PASSIVE",
U739="Exclu","Exclu",
U739="SAT","ACTIVE",
U739="SPARE-ISSUE","SPARE-ISSUE",
U739="Fiber CAmtel","ACTIVE",
U739="Fiber AOF","ACTIVE",
U739="Projet OCM (HUAWEI)","PLANNED WORKS",
U739="Projet OCM (NOKIA)","PLANNED WORKS",
U739="ACCESS-ISSUE","ACCESS-ISSUE",
U739="Projet OCM (ZTE, NOKIA, autres projets)","PLANNED WORKS",
U739="No root CAuse","No root cause",
U739="ODU HS","ACTIVE",
U739="IP &amp; VLAN","ACTIVE",
U739="Warehouse HUAWEI","SPARE-ISSUE",
U739="SPARE-HS","SPARE-ISSUE",
U739="Power Telco","ACTIVE"
),"")</f>
        <v/>
      </c>
      <c r="W739" s="51"/>
      <c r="X739" s="51"/>
      <c r="Y739" s="51"/>
      <c r="Z739" s="51"/>
      <c r="AA739" s="51"/>
      <c r="AB739" s="34" t="s">
        <v>5420</v>
      </c>
      <c r="AC739" s="34" t="str">
        <f>_xlfn.XLOOKUP(B739,[4]ALL!$B:$B,[4]ALL!$N:$N,"")</f>
        <v/>
      </c>
      <c r="AD739" s="34" t="s">
        <v>5420</v>
      </c>
      <c r="AE739" s="34"/>
      <c r="AF739" s="36" t="s">
        <v>5420</v>
      </c>
      <c r="AG739" s="29"/>
      <c r="AH739" s="35"/>
      <c r="AI739" s="29"/>
      <c r="AJ739" s="29" t="s">
        <v>5420</v>
      </c>
      <c r="AK739" s="36" t="s">
        <v>5420</v>
      </c>
      <c r="AL739" s="36" t="s">
        <v>5420</v>
      </c>
      <c r="AM739" s="36" t="s">
        <v>5420</v>
      </c>
      <c r="AN739" s="36" t="s">
        <v>5420</v>
      </c>
      <c r="AO739" s="36" t="s">
        <v>5420</v>
      </c>
      <c r="AP739" s="36" t="s">
        <v>5420</v>
      </c>
      <c r="AQ739" s="36" t="s">
        <v>5420</v>
      </c>
      <c r="AR739" s="36" t="s">
        <v>5420</v>
      </c>
      <c r="AS739" s="36" t="s">
        <v>5420</v>
      </c>
      <c r="AT739" s="36" t="s">
        <v>5420</v>
      </c>
      <c r="AU739" s="36" t="s">
        <v>5420</v>
      </c>
      <c r="AV739" s="36" t="s">
        <v>5420</v>
      </c>
      <c r="AW739" s="45"/>
      <c r="AX739" s="45" t="s">
        <v>5420</v>
      </c>
      <c r="AY739" s="45" t="s">
        <v>5420</v>
      </c>
      <c r="AZ739" s="45" t="s">
        <v>5420</v>
      </c>
      <c r="BA739" s="36" t="s">
        <v>5420</v>
      </c>
    </row>
    <row r="740" spans="1:53" s="58" customFormat="1" ht="15.6" hidden="1" x14ac:dyDescent="0.3">
      <c r="A740" s="27" t="s">
        <v>2115</v>
      </c>
      <c r="B740" s="28" t="s">
        <v>2116</v>
      </c>
      <c r="C740" s="29" t="str">
        <f>_xlfn.XLOOKUP(B740,'[1]daily break down'!$D:$D,'[1]daily break down'!$E:$E,"")</f>
        <v>Yaounde</v>
      </c>
      <c r="D740" s="27" t="s">
        <v>21</v>
      </c>
      <c r="E740" s="27" t="s">
        <v>30</v>
      </c>
      <c r="F740" s="29" t="s">
        <v>37</v>
      </c>
      <c r="G740" s="27" t="s">
        <v>38</v>
      </c>
      <c r="H740" s="30" t="str">
        <f>_xlfn.XLOOKUP(B740,[2]CALCULATION!$B:$B,[2]CALCULATION!$H:$H,"")</f>
        <v>ZTE</v>
      </c>
      <c r="I740" s="25">
        <v>5.1142800478265462</v>
      </c>
      <c r="J740" s="25">
        <v>2.2463994543892838</v>
      </c>
      <c r="K740" s="25">
        <v>2.3233221471722127</v>
      </c>
      <c r="L740" s="25">
        <v>2.6084693793107396</v>
      </c>
      <c r="M740" s="25">
        <v>1.4147497524491131</v>
      </c>
      <c r="N740" s="25">
        <v>6.5133968024169991E-17</v>
      </c>
      <c r="O740" s="25">
        <v>0</v>
      </c>
      <c r="P740" s="25" t="s">
        <v>6366</v>
      </c>
      <c r="Q740" s="31" t="s">
        <v>5364</v>
      </c>
      <c r="R740" s="31"/>
      <c r="S740" s="32" t="str" cm="1">
        <f t="array" ref="S740">IFERROR(_xlfn.IFS(
U740="MPR ISSUE","PDH",
U740="BSS Hardware Issue","BSS",
U740="Sites strategiques, MLL, Pylone, etc.","ENVTECH",
U740="AKTIVCO DEFAUT GE &amp; POWER Cabinet","AKTIVCO",
U740="AKTIVCO Coupure ENEO &amp; Baisse de tension","AKTIVCO GRID ONLY",
U740="Coupure ENEO &amp; Baisse de tension","IHS GRID ONLY",
U740="Defaut GE &amp; POWER Cabinet","IHS",
U740="Sharing","Partners",
U740="Sites strategiques &amp; DataCenter","SST &amp; DC",
U740="Exclu","Exclu",
U740="SAT","SAT",
U740="SPARE-ISSUE","SPARE-ISSUE",
U740="Fiber CAmtel","TRANS_FO_CAMTEL",
U740="Fiber AOF","Fiber AOF",
U740="Projet OCM (HUAWEI)","TRAVAUX-HUAWEI",
U740="Projet OCM (NOKIA)","TRAVAUX-NOKIA",
U740="ACCESS-ISSUE","ACCESS-ISSUE",
U740="Projet OCM (ZTE, NOKIA, autres projets)","TRAVAUX OCM",
U740="No root CAuse","No root cause",
U740="ODU HS","PDH",
U740="IP &amp; VLAN","PDH",
U740="Warehouse HUAWEI","SPARE-ISSUE",
U740="SPARE-HS","SPARE-ISSUE",
U740="Power Telco","BSS"
),"")</f>
        <v/>
      </c>
      <c r="T740" s="32" t="str" cm="1">
        <f t="array" ref="T740">IFERROR(_xlfn.IFS(
U740="MPR ISSUE","TX ISSUE",
U740="BSS Hardware Issue","RAN ISSUE",
U740="Sites strategiques, MLL, Pylone, etc.","ENVTECH",
U740="AKTIVCO DEFAUT GE &amp; POWER Cabinet","POWER ISSUE",
U740="AKTIVCO Coupure ENEO &amp; Baisse de tension","POWER ISSUE",
U740="Coupure ENEO &amp; Baisse de tension","POWER ISSUE",
U740="Defaut GE &amp; POWER Cabinet","POWER ISSUE",
U740="Sharing","POWER ISSUE",
U740="Sites strategiques &amp; DataCenter","POWER ISSUE",
U740="Exclu","Exclu",
U740="SAT","TX ISSUE",
U740="SPARE-ISSUE","SPARE-ISSUE",
U740="Fiber CAmtel","TX ISSUE",
U740="Fiber AOF","TX ISSUE",
U740="Projet OCM (HUAWEI)","TRAVAUX-HUAWEI",
U740="Projet OCM (NOKIA)","TRAVAUX -NOKIA",
U740="ACCESS-ISSUE","ACCESS-ISSUE",
U740="Projet OCM (ZTE, NOKIA, autres projets)","TRAVAUX OCM",
U740="No root CAuse","No root cause",
U740="ODU HS","TX ISSUE",
U740="IP &amp; VLAN","TX ISSUE",
U740="Warehouse HUAWEI","SPARE-ISSUE",
U740="SPARE-HS","SPARE-ISSUE",
U740="Power Telco","RAN ISSUE"
),"")</f>
        <v/>
      </c>
      <c r="U740" s="33"/>
      <c r="V740" s="32" t="str" cm="1">
        <f t="array" ref="V740">IFERROR(_xlfn.IFS(
U740="MPR ISSUE","ACTIVE",
U740="BSS Hardware Issue","ACTIVE",
U740="Sites strategiques, MLL, Pylone, etc.","PASSIVE",
U740="AKTIVCO DEFAUT GE &amp; POWER Cabinet","PASSIVE",
U740="AKTIVCO Coupure ENEO &amp; Baisse de tension","PASSIVE",
U740="Coupure ENEO &amp; Baisse de tension","PASSIVE",
U740="Defaut GE &amp; POWER Cabinet","PASSIVE",
U740="Sharing","PASSIVE",
U740="Sites strategiques &amp; DataCenter","PASSIVE",
U740="Exclu","Exclu",
U740="SAT","ACTIVE",
U740="SPARE-ISSUE","SPARE-ISSUE",
U740="Fiber CAmtel","ACTIVE",
U740="Fiber AOF","ACTIVE",
U740="Projet OCM (HUAWEI)","PLANNED WORKS",
U740="Projet OCM (NOKIA)","PLANNED WORKS",
U740="ACCESS-ISSUE","ACCESS-ISSUE",
U740="Projet OCM (ZTE, NOKIA, autres projets)","PLANNED WORKS",
U740="No root CAuse","No root cause",
U740="ODU HS","ACTIVE",
U740="IP &amp; VLAN","ACTIVE",
U740="Warehouse HUAWEI","SPARE-ISSUE",
U740="SPARE-HS","SPARE-ISSUE",
U740="Power Telco","ACTIVE"
),"")</f>
        <v/>
      </c>
      <c r="W740" s="51"/>
      <c r="X740" s="51"/>
      <c r="Y740" s="51"/>
      <c r="Z740" s="51"/>
      <c r="AA740" s="51"/>
      <c r="AB740" s="34" t="s">
        <v>5420</v>
      </c>
      <c r="AC740" s="34" t="str">
        <f>_xlfn.XLOOKUP(B740,[4]ALL!$B:$B,[4]ALL!$N:$N,"")</f>
        <v/>
      </c>
      <c r="AD740" s="34" t="s">
        <v>5420</v>
      </c>
      <c r="AE740" s="34"/>
      <c r="AF740" s="36" t="s">
        <v>5420</v>
      </c>
      <c r="AG740" s="29"/>
      <c r="AH740" s="35"/>
      <c r="AI740" s="29"/>
      <c r="AJ740" s="29" t="s">
        <v>5420</v>
      </c>
      <c r="AK740" s="36" t="s">
        <v>5420</v>
      </c>
      <c r="AL740" s="36" t="s">
        <v>5420</v>
      </c>
      <c r="AM740" s="36" t="s">
        <v>5420</v>
      </c>
      <c r="AN740" s="36" t="s">
        <v>5420</v>
      </c>
      <c r="AO740" s="36" t="s">
        <v>5420</v>
      </c>
      <c r="AP740" s="36" t="s">
        <v>5420</v>
      </c>
      <c r="AQ740" s="36" t="s">
        <v>5420</v>
      </c>
      <c r="AR740" s="36" t="s">
        <v>5420</v>
      </c>
      <c r="AS740" s="36" t="s">
        <v>5420</v>
      </c>
      <c r="AT740" s="36" t="s">
        <v>5420</v>
      </c>
      <c r="AU740" s="36" t="s">
        <v>5420</v>
      </c>
      <c r="AV740" s="36" t="s">
        <v>5420</v>
      </c>
      <c r="AW740" s="45"/>
      <c r="AX740" s="45" t="s">
        <v>5420</v>
      </c>
      <c r="AY740" s="45" t="s">
        <v>5420</v>
      </c>
      <c r="AZ740" s="45" t="s">
        <v>5420</v>
      </c>
      <c r="BA740" s="36" t="s">
        <v>5420</v>
      </c>
    </row>
    <row r="741" spans="1:53" s="58" customFormat="1" ht="15.6" hidden="1" x14ac:dyDescent="0.3">
      <c r="A741" s="27" t="s">
        <v>67</v>
      </c>
      <c r="B741" s="28" t="s">
        <v>68</v>
      </c>
      <c r="C741" s="29" t="str">
        <f>_xlfn.XLOOKUP(B741,'[1]daily break down'!$D:$D,'[1]daily break down'!$E:$E,"")</f>
        <v>CENTRE</v>
      </c>
      <c r="D741" s="27" t="s">
        <v>11</v>
      </c>
      <c r="E741" s="27" t="s">
        <v>12</v>
      </c>
      <c r="F741" s="29" t="s">
        <v>69</v>
      </c>
      <c r="G741" s="27" t="s">
        <v>70</v>
      </c>
      <c r="H741" s="30" t="str">
        <f>_xlfn.XLOOKUP(B741,[2]CALCULATION!$B:$B,[2]CALCULATION!$H:$H,"")</f>
        <v>ZTE</v>
      </c>
      <c r="I741" s="25">
        <v>0</v>
      </c>
      <c r="J741" s="25">
        <v>0</v>
      </c>
      <c r="K741" s="25">
        <v>0</v>
      </c>
      <c r="L741" s="25">
        <v>3.7411930383268692</v>
      </c>
      <c r="M741" s="25">
        <v>1.3821293942065958</v>
      </c>
      <c r="N741" s="25">
        <v>0</v>
      </c>
      <c r="O741" s="25">
        <v>0</v>
      </c>
      <c r="P741" s="25" t="s">
        <v>6366</v>
      </c>
      <c r="Q741" s="31" t="s">
        <v>5364</v>
      </c>
      <c r="R741" s="31"/>
      <c r="S741" s="32" t="str" cm="1">
        <f t="array" ref="S741">IFERROR(_xlfn.IFS(
U741="MPR ISSUE","PDH",
U741="BSS Hardware Issue","BSS",
U741="Sites strategiques, MLL, Pylone, etc.","ENVTECH",
U741="AKTIVCO DEFAUT GE &amp; POWER Cabinet","AKTIVCO",
U741="AKTIVCO Coupure ENEO &amp; Baisse de tension","AKTIVCO GRID ONLY",
U741="Coupure ENEO &amp; Baisse de tension","IHS GRID ONLY",
U741="Defaut GE &amp; POWER Cabinet","IHS",
U741="Sharing","Partners",
U741="Sites strategiques &amp; DataCenter","SST &amp; DC",
U741="Exclu","Exclu",
U741="SAT","SAT",
U741="SPARE-ISSUE","SPARE-ISSUE",
U741="Fiber CAmtel","TRANS_FO_CAMTEL",
U741="Fiber AOF","Fiber AOF",
U741="Projet OCM (HUAWEI)","TRAVAUX-HUAWEI",
U741="Projet OCM (NOKIA)","TRAVAUX-NOKIA",
U741="ACCESS-ISSUE","ACCESS-ISSUE",
U741="Projet OCM (ZTE, NOKIA, autres projets)","TRAVAUX OCM",
U741="No root CAuse","No root cause",
U741="ODU HS","PDH",
U741="IP &amp; VLAN","PDH",
U741="Warehouse HUAWEI","SPARE-ISSUE",
U741="SPARE-HS","SPARE-ISSUE",
U741="Power Telco","BSS"
),"")</f>
        <v/>
      </c>
      <c r="T741" s="32" t="str" cm="1">
        <f t="array" ref="T741">IFERROR(_xlfn.IFS(
U741="MPR ISSUE","TX ISSUE",
U741="BSS Hardware Issue","RAN ISSUE",
U741="Sites strategiques, MLL, Pylone, etc.","ENVTECH",
U741="AKTIVCO DEFAUT GE &amp; POWER Cabinet","POWER ISSUE",
U741="AKTIVCO Coupure ENEO &amp; Baisse de tension","POWER ISSUE",
U741="Coupure ENEO &amp; Baisse de tension","POWER ISSUE",
U741="Defaut GE &amp; POWER Cabinet","POWER ISSUE",
U741="Sharing","POWER ISSUE",
U741="Sites strategiques &amp; DataCenter","POWER ISSUE",
U741="Exclu","Exclu",
U741="SAT","TX ISSUE",
U741="SPARE-ISSUE","SPARE-ISSUE",
U741="Fiber CAmtel","TX ISSUE",
U741="Fiber AOF","TX ISSUE",
U741="Projet OCM (HUAWEI)","TRAVAUX-HUAWEI",
U741="Projet OCM (NOKIA)","TRAVAUX -NOKIA",
U741="ACCESS-ISSUE","ACCESS-ISSUE",
U741="Projet OCM (ZTE, NOKIA, autres projets)","TRAVAUX OCM",
U741="No root CAuse","No root cause",
U741="ODU HS","TX ISSUE",
U741="IP &amp; VLAN","TX ISSUE",
U741="Warehouse HUAWEI","SPARE-ISSUE",
U741="SPARE-HS","SPARE-ISSUE",
U741="Power Telco","RAN ISSUE"
),"")</f>
        <v/>
      </c>
      <c r="U741" s="33"/>
      <c r="V741" s="32" t="str" cm="1">
        <f t="array" ref="V741">IFERROR(_xlfn.IFS(
U741="MPR ISSUE","ACTIVE",
U741="BSS Hardware Issue","ACTIVE",
U741="Sites strategiques, MLL, Pylone, etc.","PASSIVE",
U741="AKTIVCO DEFAUT GE &amp; POWER Cabinet","PASSIVE",
U741="AKTIVCO Coupure ENEO &amp; Baisse de tension","PASSIVE",
U741="Coupure ENEO &amp; Baisse de tension","PASSIVE",
U741="Defaut GE &amp; POWER Cabinet","PASSIVE",
U741="Sharing","PASSIVE",
U741="Sites strategiques &amp; DataCenter","PASSIVE",
U741="Exclu","Exclu",
U741="SAT","ACTIVE",
U741="SPARE-ISSUE","SPARE-ISSUE",
U741="Fiber CAmtel","ACTIVE",
U741="Fiber AOF","ACTIVE",
U741="Projet OCM (HUAWEI)","PLANNED WORKS",
U741="Projet OCM (NOKIA)","PLANNED WORKS",
U741="ACCESS-ISSUE","ACCESS-ISSUE",
U741="Projet OCM (ZTE, NOKIA, autres projets)","PLANNED WORKS",
U741="No root CAuse","No root cause",
U741="ODU HS","ACTIVE",
U741="IP &amp; VLAN","ACTIVE",
U741="Warehouse HUAWEI","SPARE-ISSUE",
U741="SPARE-HS","SPARE-ISSUE",
U741="Power Telco","ACTIVE"
),"")</f>
        <v/>
      </c>
      <c r="W741" s="51"/>
      <c r="X741" s="51"/>
      <c r="Y741" s="51"/>
      <c r="Z741" s="51"/>
      <c r="AA741" s="51"/>
      <c r="AB741" s="34" t="s">
        <v>5420</v>
      </c>
      <c r="AC741" s="34" t="str">
        <f>_xlfn.XLOOKUP(B741,[4]ALL!$B:$B,[4]ALL!$N:$N,"")</f>
        <v/>
      </c>
      <c r="AD741" s="34" t="s">
        <v>5420</v>
      </c>
      <c r="AE741" s="34"/>
      <c r="AF741" s="36" t="s">
        <v>5420</v>
      </c>
      <c r="AG741" s="29"/>
      <c r="AH741" s="35"/>
      <c r="AI741" s="29"/>
      <c r="AJ741" s="29" t="s">
        <v>5420</v>
      </c>
      <c r="AK741" s="36" t="s">
        <v>5420</v>
      </c>
      <c r="AL741" s="36" t="s">
        <v>5420</v>
      </c>
      <c r="AM741" s="36" t="s">
        <v>5420</v>
      </c>
      <c r="AN741" s="36" t="s">
        <v>5420</v>
      </c>
      <c r="AO741" s="36" t="s">
        <v>5420</v>
      </c>
      <c r="AP741" s="36" t="s">
        <v>5420</v>
      </c>
      <c r="AQ741" s="36" t="s">
        <v>5420</v>
      </c>
      <c r="AR741" s="36" t="s">
        <v>5420</v>
      </c>
      <c r="AS741" s="36" t="s">
        <v>5420</v>
      </c>
      <c r="AT741" s="36" t="s">
        <v>5420</v>
      </c>
      <c r="AU741" s="36" t="s">
        <v>5420</v>
      </c>
      <c r="AV741" s="36" t="s">
        <v>5420</v>
      </c>
      <c r="AW741" s="45"/>
      <c r="AX741" s="45" t="s">
        <v>5420</v>
      </c>
      <c r="AY741" s="45" t="s">
        <v>5420</v>
      </c>
      <c r="AZ741" s="45" t="s">
        <v>5420</v>
      </c>
      <c r="BA741" s="36" t="s">
        <v>5420</v>
      </c>
    </row>
    <row r="742" spans="1:53" s="58" customFormat="1" ht="15.6" hidden="1" x14ac:dyDescent="0.3">
      <c r="A742" s="27" t="s">
        <v>2525</v>
      </c>
      <c r="B742" s="27" t="s">
        <v>2526</v>
      </c>
      <c r="C742" s="29" t="str">
        <f>_xlfn.XLOOKUP(B742,'[1]daily break down'!$D:$D,'[1]daily break down'!$E:$E,"")</f>
        <v>Douala</v>
      </c>
      <c r="D742" s="27" t="s">
        <v>21</v>
      </c>
      <c r="E742" s="27" t="s">
        <v>125</v>
      </c>
      <c r="F742" s="29" t="s">
        <v>31</v>
      </c>
      <c r="G742" s="27" t="s">
        <v>32</v>
      </c>
      <c r="H742" s="30" t="str">
        <f>_xlfn.XLOOKUP(B742,[2]CALCULATION!$B:$B,[2]CALCULATION!$H:$H,"")</f>
        <v>ZTE</v>
      </c>
      <c r="I742" s="25">
        <v>12.9598239891791</v>
      </c>
      <c r="J742" s="25">
        <v>27.407628562378537</v>
      </c>
      <c r="K742" s="25">
        <v>0</v>
      </c>
      <c r="L742" s="25">
        <v>0</v>
      </c>
      <c r="M742" s="25">
        <v>1.3761546429702711</v>
      </c>
      <c r="N742" s="25">
        <v>0</v>
      </c>
      <c r="O742" s="25">
        <v>0</v>
      </c>
      <c r="P742" s="25" t="s">
        <v>6366</v>
      </c>
      <c r="Q742" s="31" t="s">
        <v>5364</v>
      </c>
      <c r="R742" s="31"/>
      <c r="S742" s="32" t="str" cm="1">
        <f t="array" ref="S742">IFERROR(_xlfn.IFS(
U742="MPR ISSUE","PDH",
U742="BSS Hardware Issue","BSS",
U742="Sites strategiques, MLL, Pylone, etc.","ENVTECH",
U742="AKTIVCO DEFAUT GE &amp; POWER Cabinet","AKTIVCO",
U742="AKTIVCO Coupure ENEO &amp; Baisse de tension","AKTIVCO GRID ONLY",
U742="Coupure ENEO &amp; Baisse de tension","IHS GRID ONLY",
U742="Defaut GE &amp; POWER Cabinet","IHS",
U742="Sharing","Partners",
U742="Sites strategiques &amp; DataCenter","SST &amp; DC",
U742="Exclu","Exclu",
U742="SAT","SAT",
U742="SPARE-ISSUE","SPARE-ISSUE",
U742="Fiber CAmtel","TRANS_FO_CAMTEL",
U742="Fiber AOF","Fiber AOF",
U742="Projet OCM (HUAWEI)","TRAVAUX-HUAWEI",
U742="Projet OCM (NOKIA)","TRAVAUX-NOKIA",
U742="ACCESS-ISSUE","ACCESS-ISSUE",
U742="Projet OCM (ZTE, NOKIA, autres projets)","TRAVAUX OCM",
U742="No root CAuse","No root cause",
U742="ODU HS","PDH",
U742="IP &amp; VLAN","PDH",
U742="Warehouse HUAWEI","SPARE-ISSUE",
U742="SPARE-HS","SPARE-ISSUE",
U742="Power Telco","BSS"
),"")</f>
        <v/>
      </c>
      <c r="T742" s="32" t="str" cm="1">
        <f t="array" ref="T742">IFERROR(_xlfn.IFS(
U742="MPR ISSUE","TX ISSUE",
U742="BSS Hardware Issue","RAN ISSUE",
U742="Sites strategiques, MLL, Pylone, etc.","ENVTECH",
U742="AKTIVCO DEFAUT GE &amp; POWER Cabinet","POWER ISSUE",
U742="AKTIVCO Coupure ENEO &amp; Baisse de tension","POWER ISSUE",
U742="Coupure ENEO &amp; Baisse de tension","POWER ISSUE",
U742="Defaut GE &amp; POWER Cabinet","POWER ISSUE",
U742="Sharing","POWER ISSUE",
U742="Sites strategiques &amp; DataCenter","POWER ISSUE",
U742="Exclu","Exclu",
U742="SAT","TX ISSUE",
U742="SPARE-ISSUE","SPARE-ISSUE",
U742="Fiber CAmtel","TX ISSUE",
U742="Fiber AOF","TX ISSUE",
U742="Projet OCM (HUAWEI)","TRAVAUX-HUAWEI",
U742="Projet OCM (NOKIA)","TRAVAUX -NOKIA",
U742="ACCESS-ISSUE","ACCESS-ISSUE",
U742="Projet OCM (ZTE, NOKIA, autres projets)","TRAVAUX OCM",
U742="No root CAuse","No root cause",
U742="ODU HS","TX ISSUE",
U742="IP &amp; VLAN","TX ISSUE",
U742="Warehouse HUAWEI","SPARE-ISSUE",
U742="SPARE-HS","SPARE-ISSUE",
U742="Power Telco","RAN ISSUE"
),"")</f>
        <v/>
      </c>
      <c r="U742" s="33"/>
      <c r="V742" s="32" t="str" cm="1">
        <f t="array" ref="V742">IFERROR(_xlfn.IFS(
U742="MPR ISSUE","ACTIVE",
U742="BSS Hardware Issue","ACTIVE",
U742="Sites strategiques, MLL, Pylone, etc.","PASSIVE",
U742="AKTIVCO DEFAUT GE &amp; POWER Cabinet","PASSIVE",
U742="AKTIVCO Coupure ENEO &amp; Baisse de tension","PASSIVE",
U742="Coupure ENEO &amp; Baisse de tension","PASSIVE",
U742="Defaut GE &amp; POWER Cabinet","PASSIVE",
U742="Sharing","PASSIVE",
U742="Sites strategiques &amp; DataCenter","PASSIVE",
U742="Exclu","Exclu",
U742="SAT","ACTIVE",
U742="SPARE-ISSUE","SPARE-ISSUE",
U742="Fiber CAmtel","ACTIVE",
U742="Fiber AOF","ACTIVE",
U742="Projet OCM (HUAWEI)","PLANNED WORKS",
U742="Projet OCM (NOKIA)","PLANNED WORKS",
U742="ACCESS-ISSUE","ACCESS-ISSUE",
U742="Projet OCM (ZTE, NOKIA, autres projets)","PLANNED WORKS",
U742="No root CAuse","No root cause",
U742="ODU HS","ACTIVE",
U742="IP &amp; VLAN","ACTIVE",
U742="Warehouse HUAWEI","SPARE-ISSUE",
U742="SPARE-HS","SPARE-ISSUE",
U742="Power Telco","ACTIVE"
),"")</f>
        <v/>
      </c>
      <c r="W742" s="51"/>
      <c r="X742" s="51"/>
      <c r="Y742" s="51"/>
      <c r="Z742" s="51"/>
      <c r="AA742" s="51"/>
      <c r="AB742" s="34" t="s">
        <v>5420</v>
      </c>
      <c r="AC742" s="34" t="str">
        <f>_xlfn.XLOOKUP(B742,[4]ALL!$B:$B,[4]ALL!$N:$N,"")</f>
        <v/>
      </c>
      <c r="AD742" s="34" t="s">
        <v>5420</v>
      </c>
      <c r="AE742" s="34"/>
      <c r="AF742" s="36" t="s">
        <v>5420</v>
      </c>
      <c r="AG742" s="29"/>
      <c r="AH742" s="35"/>
      <c r="AI742" s="29"/>
      <c r="AJ742" s="29" t="s">
        <v>5420</v>
      </c>
      <c r="AK742" s="36" t="s">
        <v>5420</v>
      </c>
      <c r="AL742" s="36" t="s">
        <v>5420</v>
      </c>
      <c r="AM742" s="36" t="s">
        <v>5420</v>
      </c>
      <c r="AN742" s="36" t="s">
        <v>5420</v>
      </c>
      <c r="AO742" s="36" t="s">
        <v>5420</v>
      </c>
      <c r="AP742" s="36" t="s">
        <v>5420</v>
      </c>
      <c r="AQ742" s="36" t="s">
        <v>5420</v>
      </c>
      <c r="AR742" s="36" t="s">
        <v>5420</v>
      </c>
      <c r="AS742" s="36" t="s">
        <v>5420</v>
      </c>
      <c r="AT742" s="36" t="s">
        <v>5420</v>
      </c>
      <c r="AU742" s="36" t="s">
        <v>5420</v>
      </c>
      <c r="AV742" s="36" t="s">
        <v>5420</v>
      </c>
      <c r="AW742" s="45"/>
      <c r="AX742" s="45" t="s">
        <v>5420</v>
      </c>
      <c r="AY742" s="45" t="s">
        <v>5420</v>
      </c>
      <c r="AZ742" s="45" t="s">
        <v>5420</v>
      </c>
      <c r="BA742" s="36" t="s">
        <v>5420</v>
      </c>
    </row>
    <row r="743" spans="1:53" s="58" customFormat="1" ht="15.6" hidden="1" x14ac:dyDescent="0.3">
      <c r="A743" s="27" t="s">
        <v>1942</v>
      </c>
      <c r="B743" s="28" t="s">
        <v>1943</v>
      </c>
      <c r="C743" s="29" t="str">
        <f>_xlfn.XLOOKUP(B743,'[1]daily break down'!$D:$D,'[1]daily break down'!$E:$E,"")</f>
        <v>Douala</v>
      </c>
      <c r="D743" s="27" t="s">
        <v>11</v>
      </c>
      <c r="E743" s="27" t="s">
        <v>5401</v>
      </c>
      <c r="F743" s="29" t="s">
        <v>31</v>
      </c>
      <c r="G743" s="27" t="s">
        <v>32</v>
      </c>
      <c r="H743" s="30" t="str">
        <f>_xlfn.XLOOKUP(B743,[2]CALCULATION!$B:$B,[2]CALCULATION!$H:$H,"")</f>
        <v>ZTE</v>
      </c>
      <c r="I743" s="25">
        <v>0</v>
      </c>
      <c r="J743" s="25">
        <v>0</v>
      </c>
      <c r="K743" s="25">
        <v>7.0498319222219292</v>
      </c>
      <c r="L743" s="25">
        <v>0.72323026084872188</v>
      </c>
      <c r="M743" s="25">
        <v>1.3597107007616318</v>
      </c>
      <c r="N743" s="25">
        <v>3.7495755251360459</v>
      </c>
      <c r="O743" s="25">
        <v>0</v>
      </c>
      <c r="P743" s="25" t="s">
        <v>6366</v>
      </c>
      <c r="Q743" s="31" t="s">
        <v>5364</v>
      </c>
      <c r="R743" s="31"/>
      <c r="S743" s="32" t="str" cm="1">
        <f t="array" ref="S743">IFERROR(_xlfn.IFS(
U743="MPR ISSUE","PDH",
U743="BSS Hardware Issue","BSS",
U743="Sites strategiques, MLL, Pylone, etc.","ENVTECH",
U743="AKTIVCO DEFAUT GE &amp; POWER Cabinet","AKTIVCO",
U743="AKTIVCO Coupure ENEO &amp; Baisse de tension","AKTIVCO GRID ONLY",
U743="Coupure ENEO &amp; Baisse de tension","IHS GRID ONLY",
U743="Defaut GE &amp; POWER Cabinet","IHS",
U743="Sharing","Partners",
U743="Sites strategiques &amp; DataCenter","SST &amp; DC",
U743="Exclu","Exclu",
U743="SAT","SAT",
U743="SPARE-ISSUE","SPARE-ISSUE",
U743="Fiber CAmtel","TRANS_FO_CAMTEL",
U743="Fiber AOF","Fiber AOF",
U743="Projet OCM (HUAWEI)","TRAVAUX-HUAWEI",
U743="Projet OCM (NOKIA)","TRAVAUX-NOKIA",
U743="ACCESS-ISSUE","ACCESS-ISSUE",
U743="Projet OCM (ZTE, NOKIA, autres projets)","TRAVAUX OCM",
U743="No root CAuse","No root cause",
U743="ODU HS","PDH",
U743="IP &amp; VLAN","PDH",
U743="Warehouse HUAWEI","SPARE-ISSUE",
U743="SPARE-HS","SPARE-ISSUE",
U743="Power Telco","BSS"
),"")</f>
        <v/>
      </c>
      <c r="T743" s="32" t="str" cm="1">
        <f t="array" ref="T743">IFERROR(_xlfn.IFS(
U743="MPR ISSUE","TX ISSUE",
U743="BSS Hardware Issue","RAN ISSUE",
U743="Sites strategiques, MLL, Pylone, etc.","ENVTECH",
U743="AKTIVCO DEFAUT GE &amp; POWER Cabinet","POWER ISSUE",
U743="AKTIVCO Coupure ENEO &amp; Baisse de tension","POWER ISSUE",
U743="Coupure ENEO &amp; Baisse de tension","POWER ISSUE",
U743="Defaut GE &amp; POWER Cabinet","POWER ISSUE",
U743="Sharing","POWER ISSUE",
U743="Sites strategiques &amp; DataCenter","POWER ISSUE",
U743="Exclu","Exclu",
U743="SAT","TX ISSUE",
U743="SPARE-ISSUE","SPARE-ISSUE",
U743="Fiber CAmtel","TX ISSUE",
U743="Fiber AOF","TX ISSUE",
U743="Projet OCM (HUAWEI)","TRAVAUX-HUAWEI",
U743="Projet OCM (NOKIA)","TRAVAUX -NOKIA",
U743="ACCESS-ISSUE","ACCESS-ISSUE",
U743="Projet OCM (ZTE, NOKIA, autres projets)","TRAVAUX OCM",
U743="No root CAuse","No root cause",
U743="ODU HS","TX ISSUE",
U743="IP &amp; VLAN","TX ISSUE",
U743="Warehouse HUAWEI","SPARE-ISSUE",
U743="SPARE-HS","SPARE-ISSUE",
U743="Power Telco","RAN ISSUE"
),"")</f>
        <v/>
      </c>
      <c r="U743" s="33"/>
      <c r="V743" s="32" t="str" cm="1">
        <f t="array" ref="V743">IFERROR(_xlfn.IFS(
U743="MPR ISSUE","ACTIVE",
U743="BSS Hardware Issue","ACTIVE",
U743="Sites strategiques, MLL, Pylone, etc.","PASSIVE",
U743="AKTIVCO DEFAUT GE &amp; POWER Cabinet","PASSIVE",
U743="AKTIVCO Coupure ENEO &amp; Baisse de tension","PASSIVE",
U743="Coupure ENEO &amp; Baisse de tension","PASSIVE",
U743="Defaut GE &amp; POWER Cabinet","PASSIVE",
U743="Sharing","PASSIVE",
U743="Sites strategiques &amp; DataCenter","PASSIVE",
U743="Exclu","Exclu",
U743="SAT","ACTIVE",
U743="SPARE-ISSUE","SPARE-ISSUE",
U743="Fiber CAmtel","ACTIVE",
U743="Fiber AOF","ACTIVE",
U743="Projet OCM (HUAWEI)","PLANNED WORKS",
U743="Projet OCM (NOKIA)","PLANNED WORKS",
U743="ACCESS-ISSUE","ACCESS-ISSUE",
U743="Projet OCM (ZTE, NOKIA, autres projets)","PLANNED WORKS",
U743="No root CAuse","No root cause",
U743="ODU HS","ACTIVE",
U743="IP &amp; VLAN","ACTIVE",
U743="Warehouse HUAWEI","SPARE-ISSUE",
U743="SPARE-HS","SPARE-ISSUE",
U743="Power Telco","ACTIVE"
),"")</f>
        <v/>
      </c>
      <c r="W743" s="51"/>
      <c r="X743" s="51"/>
      <c r="Y743" s="51"/>
      <c r="Z743" s="51"/>
      <c r="AA743" s="51"/>
      <c r="AB743" s="34" t="s">
        <v>5420</v>
      </c>
      <c r="AC743" s="34" t="str">
        <f>_xlfn.XLOOKUP(B743,[4]ALL!$B:$B,[4]ALL!$N:$N,"")</f>
        <v/>
      </c>
      <c r="AD743" s="34" t="s">
        <v>5420</v>
      </c>
      <c r="AE743" s="34"/>
      <c r="AF743" s="36" t="s">
        <v>5420</v>
      </c>
      <c r="AG743" s="29"/>
      <c r="AH743" s="35"/>
      <c r="AI743" s="29"/>
      <c r="AJ743" s="29" t="s">
        <v>5420</v>
      </c>
      <c r="AK743" s="36" t="s">
        <v>5420</v>
      </c>
      <c r="AL743" s="36" t="s">
        <v>5420</v>
      </c>
      <c r="AM743" s="36" t="s">
        <v>5420</v>
      </c>
      <c r="AN743" s="36" t="s">
        <v>5420</v>
      </c>
      <c r="AO743" s="36" t="s">
        <v>5420</v>
      </c>
      <c r="AP743" s="36" t="s">
        <v>5420</v>
      </c>
      <c r="AQ743" s="36" t="s">
        <v>5420</v>
      </c>
      <c r="AR743" s="36" t="s">
        <v>5420</v>
      </c>
      <c r="AS743" s="36" t="s">
        <v>5420</v>
      </c>
      <c r="AT743" s="36" t="s">
        <v>5420</v>
      </c>
      <c r="AU743" s="36" t="s">
        <v>5420</v>
      </c>
      <c r="AV743" s="36" t="s">
        <v>5420</v>
      </c>
      <c r="AW743" s="45"/>
      <c r="AX743" s="45" t="s">
        <v>5420</v>
      </c>
      <c r="AY743" s="45" t="s">
        <v>5420</v>
      </c>
      <c r="AZ743" s="45" t="s">
        <v>5420</v>
      </c>
      <c r="BA743" s="36" t="s">
        <v>5420</v>
      </c>
    </row>
    <row r="744" spans="1:53" s="58" customFormat="1" ht="15.6" hidden="1" x14ac:dyDescent="0.3">
      <c r="A744" s="27" t="s">
        <v>634</v>
      </c>
      <c r="B744" s="28" t="s">
        <v>635</v>
      </c>
      <c r="C744" s="29" t="str">
        <f>_xlfn.XLOOKUP(B744,'[1]daily break down'!$D:$D,'[1]daily break down'!$E:$E,"")</f>
        <v>Yaounde</v>
      </c>
      <c r="D744" s="27" t="s">
        <v>21</v>
      </c>
      <c r="E744" s="27" t="s">
        <v>30</v>
      </c>
      <c r="F744" s="29" t="s">
        <v>37</v>
      </c>
      <c r="G744" s="27" t="s">
        <v>38</v>
      </c>
      <c r="H744" s="30" t="str">
        <f>_xlfn.XLOOKUP(B744,[2]CALCULATION!$B:$B,[2]CALCULATION!$H:$H,"")</f>
        <v>ZTE</v>
      </c>
      <c r="I744" s="25">
        <v>0</v>
      </c>
      <c r="J744" s="25">
        <v>0</v>
      </c>
      <c r="K744" s="25">
        <v>0</v>
      </c>
      <c r="L744" s="25">
        <v>0</v>
      </c>
      <c r="M744" s="25">
        <v>1.2873181178713191</v>
      </c>
      <c r="N744" s="25">
        <v>0</v>
      </c>
      <c r="O744" s="25">
        <v>0</v>
      </c>
      <c r="P744" s="25" t="s">
        <v>6366</v>
      </c>
      <c r="Q744" s="31" t="s">
        <v>5364</v>
      </c>
      <c r="R744" s="31"/>
      <c r="S744" s="32" t="str" cm="1">
        <f t="array" ref="S744">IFERROR(_xlfn.IFS(
U744="MPR ISSUE","PDH",
U744="BSS Hardware Issue","BSS",
U744="Sites strategiques, MLL, Pylone, etc.","ENVTECH",
U744="AKTIVCO DEFAUT GE &amp; POWER Cabinet","AKTIVCO",
U744="AKTIVCO Coupure ENEO &amp; Baisse de tension","AKTIVCO GRID ONLY",
U744="Coupure ENEO &amp; Baisse de tension","IHS GRID ONLY",
U744="Defaut GE &amp; POWER Cabinet","IHS",
U744="Sharing","Partners",
U744="Sites strategiques &amp; DataCenter","SST &amp; DC",
U744="Exclu","Exclu",
U744="SAT","SAT",
U744="SPARE-ISSUE","SPARE-ISSUE",
U744="Fiber CAmtel","TRANS_FO_CAMTEL",
U744="Fiber AOF","Fiber AOF",
U744="Projet OCM (HUAWEI)","TRAVAUX-HUAWEI",
U744="Projet OCM (NOKIA)","TRAVAUX-NOKIA",
U744="ACCESS-ISSUE","ACCESS-ISSUE",
U744="Projet OCM (ZTE, NOKIA, autres projets)","TRAVAUX OCM",
U744="No root CAuse","No root cause",
U744="ODU HS","PDH",
U744="IP &amp; VLAN","PDH",
U744="Warehouse HUAWEI","SPARE-ISSUE",
U744="SPARE-HS","SPARE-ISSUE",
U744="Power Telco","BSS"
),"")</f>
        <v/>
      </c>
      <c r="T744" s="32" t="str" cm="1">
        <f t="array" ref="T744">IFERROR(_xlfn.IFS(
U744="MPR ISSUE","TX ISSUE",
U744="BSS Hardware Issue","RAN ISSUE",
U744="Sites strategiques, MLL, Pylone, etc.","ENVTECH",
U744="AKTIVCO DEFAUT GE &amp; POWER Cabinet","POWER ISSUE",
U744="AKTIVCO Coupure ENEO &amp; Baisse de tension","POWER ISSUE",
U744="Coupure ENEO &amp; Baisse de tension","POWER ISSUE",
U744="Defaut GE &amp; POWER Cabinet","POWER ISSUE",
U744="Sharing","POWER ISSUE",
U744="Sites strategiques &amp; DataCenter","POWER ISSUE",
U744="Exclu","Exclu",
U744="SAT","TX ISSUE",
U744="SPARE-ISSUE","SPARE-ISSUE",
U744="Fiber CAmtel","TX ISSUE",
U744="Fiber AOF","TX ISSUE",
U744="Projet OCM (HUAWEI)","TRAVAUX-HUAWEI",
U744="Projet OCM (NOKIA)","TRAVAUX -NOKIA",
U744="ACCESS-ISSUE","ACCESS-ISSUE",
U744="Projet OCM (ZTE, NOKIA, autres projets)","TRAVAUX OCM",
U744="No root CAuse","No root cause",
U744="ODU HS","TX ISSUE",
U744="IP &amp; VLAN","TX ISSUE",
U744="Warehouse HUAWEI","SPARE-ISSUE",
U744="SPARE-HS","SPARE-ISSUE",
U744="Power Telco","RAN ISSUE"
),"")</f>
        <v/>
      </c>
      <c r="U744" s="33"/>
      <c r="V744" s="32" t="str" cm="1">
        <f t="array" ref="V744">IFERROR(_xlfn.IFS(
U744="MPR ISSUE","ACTIVE",
U744="BSS Hardware Issue","ACTIVE",
U744="Sites strategiques, MLL, Pylone, etc.","PASSIVE",
U744="AKTIVCO DEFAUT GE &amp; POWER Cabinet","PASSIVE",
U744="AKTIVCO Coupure ENEO &amp; Baisse de tension","PASSIVE",
U744="Coupure ENEO &amp; Baisse de tension","PASSIVE",
U744="Defaut GE &amp; POWER Cabinet","PASSIVE",
U744="Sharing","PASSIVE",
U744="Sites strategiques &amp; DataCenter","PASSIVE",
U744="Exclu","Exclu",
U744="SAT","ACTIVE",
U744="SPARE-ISSUE","SPARE-ISSUE",
U744="Fiber CAmtel","ACTIVE",
U744="Fiber AOF","ACTIVE",
U744="Projet OCM (HUAWEI)","PLANNED WORKS",
U744="Projet OCM (NOKIA)","PLANNED WORKS",
U744="ACCESS-ISSUE","ACCESS-ISSUE",
U744="Projet OCM (ZTE, NOKIA, autres projets)","PLANNED WORKS",
U744="No root CAuse","No root cause",
U744="ODU HS","ACTIVE",
U744="IP &amp; VLAN","ACTIVE",
U744="Warehouse HUAWEI","SPARE-ISSUE",
U744="SPARE-HS","SPARE-ISSUE",
U744="Power Telco","ACTIVE"
),"")</f>
        <v/>
      </c>
      <c r="W744" s="51"/>
      <c r="X744" s="51"/>
      <c r="Y744" s="51"/>
      <c r="Z744" s="51"/>
      <c r="AA744" s="51"/>
      <c r="AB744" s="34" t="s">
        <v>5420</v>
      </c>
      <c r="AC744" s="34" t="str">
        <f>_xlfn.XLOOKUP(B744,[4]ALL!$B:$B,[4]ALL!$N:$N,"")</f>
        <v/>
      </c>
      <c r="AD744" s="34" t="s">
        <v>5420</v>
      </c>
      <c r="AE744" s="34"/>
      <c r="AF744" s="36" t="s">
        <v>5420</v>
      </c>
      <c r="AG744" s="29"/>
      <c r="AH744" s="35"/>
      <c r="AI744" s="29"/>
      <c r="AJ744" s="29" t="s">
        <v>5420</v>
      </c>
      <c r="AK744" s="36" t="s">
        <v>5420</v>
      </c>
      <c r="AL744" s="36" t="s">
        <v>5420</v>
      </c>
      <c r="AM744" s="36" t="s">
        <v>5420</v>
      </c>
      <c r="AN744" s="36" t="s">
        <v>5420</v>
      </c>
      <c r="AO744" s="36" t="s">
        <v>5420</v>
      </c>
      <c r="AP744" s="36" t="s">
        <v>5420</v>
      </c>
      <c r="AQ744" s="36" t="s">
        <v>5420</v>
      </c>
      <c r="AR744" s="36" t="s">
        <v>5420</v>
      </c>
      <c r="AS744" s="36" t="s">
        <v>5420</v>
      </c>
      <c r="AT744" s="36" t="s">
        <v>5420</v>
      </c>
      <c r="AU744" s="36" t="s">
        <v>5420</v>
      </c>
      <c r="AV744" s="36" t="s">
        <v>5420</v>
      </c>
      <c r="AW744" s="45"/>
      <c r="AX744" s="45" t="s">
        <v>5420</v>
      </c>
      <c r="AY744" s="45" t="s">
        <v>5420</v>
      </c>
      <c r="AZ744" s="45" t="s">
        <v>5420</v>
      </c>
      <c r="BA744" s="36" t="s">
        <v>5420</v>
      </c>
    </row>
    <row r="745" spans="1:53" s="58" customFormat="1" ht="15.6" hidden="1" x14ac:dyDescent="0.3">
      <c r="A745" s="27" t="s">
        <v>929</v>
      </c>
      <c r="B745" s="28" t="s">
        <v>930</v>
      </c>
      <c r="C745" s="29" t="str">
        <f>_xlfn.XLOOKUP(B745,'[1]daily break down'!$D:$D,'[1]daily break down'!$E:$E,"")</f>
        <v>Yaounde</v>
      </c>
      <c r="D745" s="27" t="s">
        <v>21</v>
      </c>
      <c r="E745" s="27" t="s">
        <v>563</v>
      </c>
      <c r="F745" s="29" t="s">
        <v>37</v>
      </c>
      <c r="G745" s="27" t="s">
        <v>38</v>
      </c>
      <c r="H745" s="30" t="str">
        <f>_xlfn.XLOOKUP(B745,[2]CALCULATION!$B:$B,[2]CALCULATION!$H:$H,"")</f>
        <v>ZTE</v>
      </c>
      <c r="I745" s="25">
        <v>13.868556899607057</v>
      </c>
      <c r="J745" s="25">
        <v>24.964757885244829</v>
      </c>
      <c r="K745" s="25">
        <v>0</v>
      </c>
      <c r="L745" s="25">
        <v>0</v>
      </c>
      <c r="M745" s="25">
        <v>1.1617234963602177</v>
      </c>
      <c r="N745" s="25">
        <v>4.1380413659672461</v>
      </c>
      <c r="O745" s="25">
        <v>0</v>
      </c>
      <c r="P745" s="25" t="s">
        <v>6366</v>
      </c>
      <c r="Q745" s="31" t="s">
        <v>5364</v>
      </c>
      <c r="R745" s="31"/>
      <c r="S745" s="32" t="str" cm="1">
        <f t="array" ref="S745">IFERROR(_xlfn.IFS(
U745="MPR ISSUE","PDH",
U745="BSS Hardware Issue","BSS",
U745="Sites strategiques, MLL, Pylone, etc.","ENVTECH",
U745="AKTIVCO DEFAUT GE &amp; POWER Cabinet","AKTIVCO",
U745="AKTIVCO Coupure ENEO &amp; Baisse de tension","AKTIVCO GRID ONLY",
U745="Coupure ENEO &amp; Baisse de tension","IHS GRID ONLY",
U745="Defaut GE &amp; POWER Cabinet","IHS",
U745="Sharing","Partners",
U745="Sites strategiques &amp; DataCenter","SST &amp; DC",
U745="Exclu","Exclu",
U745="SAT","SAT",
U745="SPARE-ISSUE","SPARE-ISSUE",
U745="Fiber CAmtel","TRANS_FO_CAMTEL",
U745="Fiber AOF","Fiber AOF",
U745="Projet OCM (HUAWEI)","TRAVAUX-HUAWEI",
U745="Projet OCM (NOKIA)","TRAVAUX-NOKIA",
U745="ACCESS-ISSUE","ACCESS-ISSUE",
U745="Projet OCM (ZTE, NOKIA, autres projets)","TRAVAUX OCM",
U745="No root CAuse","No root cause",
U745="ODU HS","PDH",
U745="IP &amp; VLAN","PDH",
U745="Warehouse HUAWEI","SPARE-ISSUE",
U745="SPARE-HS","SPARE-ISSUE",
U745="Power Telco","BSS"
),"")</f>
        <v/>
      </c>
      <c r="T745" s="32" t="str" cm="1">
        <f t="array" ref="T745">IFERROR(_xlfn.IFS(
U745="MPR ISSUE","TX ISSUE",
U745="BSS Hardware Issue","RAN ISSUE",
U745="Sites strategiques, MLL, Pylone, etc.","ENVTECH",
U745="AKTIVCO DEFAUT GE &amp; POWER Cabinet","POWER ISSUE",
U745="AKTIVCO Coupure ENEO &amp; Baisse de tension","POWER ISSUE",
U745="Coupure ENEO &amp; Baisse de tension","POWER ISSUE",
U745="Defaut GE &amp; POWER Cabinet","POWER ISSUE",
U745="Sharing","POWER ISSUE",
U745="Sites strategiques &amp; DataCenter","POWER ISSUE",
U745="Exclu","Exclu",
U745="SAT","TX ISSUE",
U745="SPARE-ISSUE","SPARE-ISSUE",
U745="Fiber CAmtel","TX ISSUE",
U745="Fiber AOF","TX ISSUE",
U745="Projet OCM (HUAWEI)","TRAVAUX-HUAWEI",
U745="Projet OCM (NOKIA)","TRAVAUX -NOKIA",
U745="ACCESS-ISSUE","ACCESS-ISSUE",
U745="Projet OCM (ZTE, NOKIA, autres projets)","TRAVAUX OCM",
U745="No root CAuse","No root cause",
U745="ODU HS","TX ISSUE",
U745="IP &amp; VLAN","TX ISSUE",
U745="Warehouse HUAWEI","SPARE-ISSUE",
U745="SPARE-HS","SPARE-ISSUE",
U745="Power Telco","RAN ISSUE"
),"")</f>
        <v/>
      </c>
      <c r="U745" s="33"/>
      <c r="V745" s="32" t="str" cm="1">
        <f t="array" ref="V745">IFERROR(_xlfn.IFS(
U745="MPR ISSUE","ACTIVE",
U745="BSS Hardware Issue","ACTIVE",
U745="Sites strategiques, MLL, Pylone, etc.","PASSIVE",
U745="AKTIVCO DEFAUT GE &amp; POWER Cabinet","PASSIVE",
U745="AKTIVCO Coupure ENEO &amp; Baisse de tension","PASSIVE",
U745="Coupure ENEO &amp; Baisse de tension","PASSIVE",
U745="Defaut GE &amp; POWER Cabinet","PASSIVE",
U745="Sharing","PASSIVE",
U745="Sites strategiques &amp; DataCenter","PASSIVE",
U745="Exclu","Exclu",
U745="SAT","ACTIVE",
U745="SPARE-ISSUE","SPARE-ISSUE",
U745="Fiber CAmtel","ACTIVE",
U745="Fiber AOF","ACTIVE",
U745="Projet OCM (HUAWEI)","PLANNED WORKS",
U745="Projet OCM (NOKIA)","PLANNED WORKS",
U745="ACCESS-ISSUE","ACCESS-ISSUE",
U745="Projet OCM (ZTE, NOKIA, autres projets)","PLANNED WORKS",
U745="No root CAuse","No root cause",
U745="ODU HS","ACTIVE",
U745="IP &amp; VLAN","ACTIVE",
U745="Warehouse HUAWEI","SPARE-ISSUE",
U745="SPARE-HS","SPARE-ISSUE",
U745="Power Telco","ACTIVE"
),"")</f>
        <v/>
      </c>
      <c r="W745" s="51"/>
      <c r="X745" s="51"/>
      <c r="Y745" s="51"/>
      <c r="Z745" s="51"/>
      <c r="AA745" s="51"/>
      <c r="AB745" s="34" t="s">
        <v>5420</v>
      </c>
      <c r="AC745" s="34" t="str">
        <f>_xlfn.XLOOKUP(B745,[4]ALL!$B:$B,[4]ALL!$N:$N,"")</f>
        <v/>
      </c>
      <c r="AD745" s="34" t="s">
        <v>5420</v>
      </c>
      <c r="AE745" s="34"/>
      <c r="AF745" s="36" t="s">
        <v>5420</v>
      </c>
      <c r="AG745" s="29"/>
      <c r="AH745" s="35"/>
      <c r="AI745" s="29"/>
      <c r="AJ745" s="29" t="s">
        <v>5420</v>
      </c>
      <c r="AK745" s="36" t="s">
        <v>5420</v>
      </c>
      <c r="AL745" s="36" t="s">
        <v>5420</v>
      </c>
      <c r="AM745" s="36" t="s">
        <v>5420</v>
      </c>
      <c r="AN745" s="36" t="s">
        <v>5420</v>
      </c>
      <c r="AO745" s="36" t="s">
        <v>5420</v>
      </c>
      <c r="AP745" s="36" t="s">
        <v>5420</v>
      </c>
      <c r="AQ745" s="36" t="s">
        <v>5420</v>
      </c>
      <c r="AR745" s="36" t="s">
        <v>5420</v>
      </c>
      <c r="AS745" s="36" t="s">
        <v>5420</v>
      </c>
      <c r="AT745" s="36" t="s">
        <v>5420</v>
      </c>
      <c r="AU745" s="36" t="s">
        <v>5420</v>
      </c>
      <c r="AV745" s="36" t="s">
        <v>5420</v>
      </c>
      <c r="AW745" s="45"/>
      <c r="AX745" s="45" t="s">
        <v>5420</v>
      </c>
      <c r="AY745" s="45" t="s">
        <v>5420</v>
      </c>
      <c r="AZ745" s="45" t="s">
        <v>5420</v>
      </c>
      <c r="BA745" s="36" t="s">
        <v>5420</v>
      </c>
    </row>
    <row r="746" spans="1:53" s="58" customFormat="1" ht="15.6" hidden="1" x14ac:dyDescent="0.3">
      <c r="A746" s="27" t="s">
        <v>1746</v>
      </c>
      <c r="B746" s="28" t="s">
        <v>1747</v>
      </c>
      <c r="C746" s="29" t="str">
        <f>_xlfn.XLOOKUP(B746,'[1]daily break down'!$D:$D,'[1]daily break down'!$E:$E,"")</f>
        <v>EXTREME-NORD</v>
      </c>
      <c r="D746" s="27" t="s">
        <v>11</v>
      </c>
      <c r="E746" s="27" t="s">
        <v>594</v>
      </c>
      <c r="F746" s="29" t="s">
        <v>55</v>
      </c>
      <c r="G746" s="27" t="s">
        <v>84</v>
      </c>
      <c r="H746" s="37" t="str">
        <f>_xlfn.XLOOKUP(B746,[2]CALCULATION!$B:$B,[2]CALCULATION!$H:$H,"")</f>
        <v>Huawei</v>
      </c>
      <c r="I746" s="25">
        <v>0</v>
      </c>
      <c r="J746" s="25">
        <v>0</v>
      </c>
      <c r="K746" s="25">
        <v>0</v>
      </c>
      <c r="L746" s="25">
        <v>0</v>
      </c>
      <c r="M746" s="25">
        <v>1.0712639791343852</v>
      </c>
      <c r="N746" s="25">
        <v>0</v>
      </c>
      <c r="O746" s="25">
        <v>0</v>
      </c>
      <c r="P746" s="25" t="s">
        <v>6366</v>
      </c>
      <c r="Q746" s="31" t="str">
        <f>_xlfn.XLOOKUP(B746,'[1]daily break down'!$D:$D,'[1]daily break down'!$O:$O,"")</f>
        <v>Insecurity</v>
      </c>
      <c r="R746" s="31"/>
      <c r="S746" s="32" t="str" cm="1">
        <f t="array" ref="S746">IFERROR(_xlfn.IFS(
U746="MPR ISSUE","PDH",
U746="BSS Hardware Issue","BSS",
U746="Sites strategiques, MLL, Pylone, etc.","ENVTECH",
U746="AKTIVCO DEFAUT GE &amp; POWER Cabinet","AKTIVCO",
U746="AKTIVCO Coupure ENEO &amp; Baisse de tension","AKTIVCO GRID ONLY",
U746="Coupure ENEO &amp; Baisse de tension","IHS GRID ONLY",
U746="Defaut GE &amp; POWER Cabinet","IHS",
U746="Sharing","Partners",
U746="Sites strategiques &amp; DataCenter","SST &amp; DC",
U746="Exclu","Exclu",
U746="SAT","SAT",
U746="SPARE-ISSUE","SPARE-ISSUE",
U746="Fiber CAmtel","TRANS_FO_CAMTEL",
U746="Fiber AOF","Fiber AOF",
U746="Projet OCM (HUAWEI)","TRAVAUX-HUAWEI",
U746="Projet OCM (NOKIA)","TRAVAUX-NOKIA",
U746="ACCESS-ISSUE","ACCESS-ISSUE",
U746="Projet OCM (ZTE, NOKIA, autres projets)","TRAVAUX OCM",
U746="No root CAuse","No root cause",
U746="ODU HS","PDH",
U746="IP &amp; VLAN","PDH",
U746="Warehouse HUAWEI","SPARE-ISSUE",
U746="SPARE-HS","SPARE-ISSUE",
U746="Power Telco","BSS"
),"")</f>
        <v/>
      </c>
      <c r="T746" s="32" t="str" cm="1">
        <f t="array" ref="T746">IFERROR(_xlfn.IFS(
U746="MPR ISSUE","TX ISSUE",
U746="BSS Hardware Issue","RAN ISSUE",
U746="Sites strategiques, MLL, Pylone, etc.","ENVTECH",
U746="AKTIVCO DEFAUT GE &amp; POWER Cabinet","POWER ISSUE",
U746="AKTIVCO Coupure ENEO &amp; Baisse de tension","POWER ISSUE",
U746="Coupure ENEO &amp; Baisse de tension","POWER ISSUE",
U746="Defaut GE &amp; POWER Cabinet","POWER ISSUE",
U746="Sharing","POWER ISSUE",
U746="Sites strategiques &amp; DataCenter","POWER ISSUE",
U746="Exclu","Exclu",
U746="SAT","TX ISSUE",
U746="SPARE-ISSUE","SPARE-ISSUE",
U746="Fiber CAmtel","TX ISSUE",
U746="Fiber AOF","TX ISSUE",
U746="Projet OCM (HUAWEI)","TRAVAUX-HUAWEI",
U746="Projet OCM (NOKIA)","TRAVAUX -NOKIA",
U746="ACCESS-ISSUE","ACCESS-ISSUE",
U746="Projet OCM (ZTE, NOKIA, autres projets)","TRAVAUX OCM",
U746="No root CAuse","No root cause",
U746="ODU HS","TX ISSUE",
U746="IP &amp; VLAN","TX ISSUE",
U746="Warehouse HUAWEI","SPARE-ISSUE",
U746="SPARE-HS","SPARE-ISSUE",
U746="Power Telco","RAN ISSUE"
),"")</f>
        <v/>
      </c>
      <c r="U746" s="33"/>
      <c r="V746" s="32" t="str" cm="1">
        <f t="array" ref="V746">IFERROR(_xlfn.IFS(
U746="MPR ISSUE","ACTIVE",
U746="BSS Hardware Issue","ACTIVE",
U746="Sites strategiques, MLL, Pylone, etc.","PASSIVE",
U746="AKTIVCO DEFAUT GE &amp; POWER Cabinet","PASSIVE",
U746="AKTIVCO Coupure ENEO &amp; Baisse de tension","PASSIVE",
U746="Coupure ENEO &amp; Baisse de tension","PASSIVE",
U746="Defaut GE &amp; POWER Cabinet","PASSIVE",
U746="Sharing","PASSIVE",
U746="Sites strategiques &amp; DataCenter","PASSIVE",
U746="Exclu","Exclu",
U746="SAT","ACTIVE",
U746="SPARE-ISSUE","SPARE-ISSUE",
U746="Fiber CAmtel","ACTIVE",
U746="Fiber AOF","ACTIVE",
U746="Projet OCM (HUAWEI)","PLANNED WORKS",
U746="Projet OCM (NOKIA)","PLANNED WORKS",
U746="ACCESS-ISSUE","ACCESS-ISSUE",
U746="Projet OCM (ZTE, NOKIA, autres projets)","PLANNED WORKS",
U746="No root CAuse","No root cause",
U746="ODU HS","ACTIVE",
U746="IP &amp; VLAN","ACTIVE",
U746="Warehouse HUAWEI","SPARE-ISSUE",
U746="SPARE-HS","SPARE-ISSUE",
U746="Power Telco","ACTIVE"
),"")</f>
        <v/>
      </c>
      <c r="W746" s="51"/>
      <c r="X746" s="51"/>
      <c r="Y746" s="51"/>
      <c r="Z746" s="51"/>
      <c r="AA746" s="51"/>
      <c r="AB746" s="34" t="s">
        <v>5420</v>
      </c>
      <c r="AC746" s="34" t="str">
        <f>_xlfn.XLOOKUP(B746,[4]ALL!$B:$B,[4]ALL!$N:$N,"")</f>
        <v/>
      </c>
      <c r="AD746" s="34" t="s">
        <v>5420</v>
      </c>
      <c r="AE746" s="34"/>
      <c r="AF746" s="36" t="s">
        <v>5420</v>
      </c>
      <c r="AG746" s="29"/>
      <c r="AH746" s="35"/>
      <c r="AI746" s="29"/>
      <c r="AJ746" s="29" t="s">
        <v>5420</v>
      </c>
      <c r="AK746" s="36" t="s">
        <v>5420</v>
      </c>
      <c r="AL746" s="36" t="s">
        <v>5420</v>
      </c>
      <c r="AM746" s="36" t="s">
        <v>5420</v>
      </c>
      <c r="AN746" s="36" t="s">
        <v>5420</v>
      </c>
      <c r="AO746" s="36" t="s">
        <v>5420</v>
      </c>
      <c r="AP746" s="36" t="s">
        <v>5420</v>
      </c>
      <c r="AQ746" s="36" t="s">
        <v>5420</v>
      </c>
      <c r="AR746" s="36" t="s">
        <v>5420</v>
      </c>
      <c r="AS746" s="36" t="s">
        <v>5420</v>
      </c>
      <c r="AT746" s="36" t="s">
        <v>5420</v>
      </c>
      <c r="AU746" s="36" t="s">
        <v>5420</v>
      </c>
      <c r="AV746" s="36" t="s">
        <v>5420</v>
      </c>
      <c r="AW746" s="45"/>
      <c r="AX746" s="45" t="s">
        <v>5420</v>
      </c>
      <c r="AY746" s="45" t="s">
        <v>5420</v>
      </c>
      <c r="AZ746" s="45" t="s">
        <v>5420</v>
      </c>
      <c r="BA746" s="36" t="s">
        <v>5420</v>
      </c>
    </row>
    <row r="747" spans="1:53" s="58" customFormat="1" ht="15.6" hidden="1" x14ac:dyDescent="0.3">
      <c r="A747" s="27" t="s">
        <v>53</v>
      </c>
      <c r="B747" s="28" t="s">
        <v>54</v>
      </c>
      <c r="C747" s="29" t="str">
        <f>_xlfn.XLOOKUP(B747,'[1]daily break down'!$D:$D,'[1]daily break down'!$E:$E,"")</f>
        <v>EXTREME-NORD</v>
      </c>
      <c r="D747" s="27"/>
      <c r="E747" s="27"/>
      <c r="F747" s="29" t="s">
        <v>55</v>
      </c>
      <c r="G747" s="27" t="s">
        <v>56</v>
      </c>
      <c r="H747" s="39" t="str">
        <f>_xlfn.XLOOKUP(B747,[2]CALCULATION!$B:$B,[2]CALCULATION!$H:$H,"")</f>
        <v>NOKIA</v>
      </c>
      <c r="I747" s="25">
        <v>0</v>
      </c>
      <c r="J747" s="25">
        <v>5.083291492419221E-3</v>
      </c>
      <c r="K747" s="25">
        <v>0.21403877488706821</v>
      </c>
      <c r="L747" s="25">
        <v>0.14863754269717755</v>
      </c>
      <c r="M747" s="25">
        <v>1.0624177802889565</v>
      </c>
      <c r="N747" s="25">
        <v>0.45475882693696063</v>
      </c>
      <c r="O747" s="25">
        <v>0</v>
      </c>
      <c r="P747" s="25" t="s">
        <v>6366</v>
      </c>
      <c r="Q747" s="31" t="str">
        <f>_xlfn.XLOOKUP(B747,'[1]daily break down'!$D:$D,'[1]daily break down'!$O:$O,"")</f>
        <v>Insecurity</v>
      </c>
      <c r="R747" s="31"/>
      <c r="S747" s="32" t="str" cm="1">
        <f t="array" ref="S747">IFERROR(_xlfn.IFS(
U747="MPR ISSUE","PDH",
U747="BSS Hardware Issue","BSS",
U747="Sites strategiques, MLL, Pylone, etc.","ENVTECH",
U747="AKTIVCO DEFAUT GE &amp; POWER Cabinet","AKTIVCO",
U747="AKTIVCO Coupure ENEO &amp; Baisse de tension","AKTIVCO GRID ONLY",
U747="Coupure ENEO &amp; Baisse de tension","IHS GRID ONLY",
U747="Defaut GE &amp; POWER Cabinet","IHS",
U747="Sharing","Partners",
U747="Sites strategiques &amp; DataCenter","SST &amp; DC",
U747="Exclu","Exclu",
U747="SAT","SAT",
U747="SPARE-ISSUE","SPARE-ISSUE",
U747="Fiber CAmtel","TRANS_FO_CAMTEL",
U747="Fiber AOF","Fiber AOF",
U747="Projet OCM (HUAWEI)","TRAVAUX-HUAWEI",
U747="Projet OCM (NOKIA)","TRAVAUX-NOKIA",
U747="ACCESS-ISSUE","ACCESS-ISSUE",
U747="Projet OCM (ZTE, NOKIA, autres projets)","TRAVAUX OCM",
U747="No root CAuse","No root cause",
U747="ODU HS","PDH",
U747="IP &amp; VLAN","PDH",
U747="Warehouse HUAWEI","SPARE-ISSUE",
U747="SPARE-HS","SPARE-ISSUE",
U747="Power Telco","BSS"
),"")</f>
        <v/>
      </c>
      <c r="T747" s="32" t="str" cm="1">
        <f t="array" ref="T747">IFERROR(_xlfn.IFS(
U747="MPR ISSUE","TX ISSUE",
U747="BSS Hardware Issue","RAN ISSUE",
U747="Sites strategiques, MLL, Pylone, etc.","ENVTECH",
U747="AKTIVCO DEFAUT GE &amp; POWER Cabinet","POWER ISSUE",
U747="AKTIVCO Coupure ENEO &amp; Baisse de tension","POWER ISSUE",
U747="Coupure ENEO &amp; Baisse de tension","POWER ISSUE",
U747="Defaut GE &amp; POWER Cabinet","POWER ISSUE",
U747="Sharing","POWER ISSUE",
U747="Sites strategiques &amp; DataCenter","POWER ISSUE",
U747="Exclu","Exclu",
U747="SAT","TX ISSUE",
U747="SPARE-ISSUE","SPARE-ISSUE",
U747="Fiber CAmtel","TX ISSUE",
U747="Fiber AOF","TX ISSUE",
U747="Projet OCM (HUAWEI)","TRAVAUX-HUAWEI",
U747="Projet OCM (NOKIA)","TRAVAUX -NOKIA",
U747="ACCESS-ISSUE","ACCESS-ISSUE",
U747="Projet OCM (ZTE, NOKIA, autres projets)","TRAVAUX OCM",
U747="No root CAuse","No root cause",
U747="ODU HS","TX ISSUE",
U747="IP &amp; VLAN","TX ISSUE",
U747="Warehouse HUAWEI","SPARE-ISSUE",
U747="SPARE-HS","SPARE-ISSUE",
U747="Power Telco","RAN ISSUE"
),"")</f>
        <v/>
      </c>
      <c r="U747" s="33"/>
      <c r="V747" s="32" t="str" cm="1">
        <f t="array" ref="V747">IFERROR(_xlfn.IFS(
U747="MPR ISSUE","ACTIVE",
U747="BSS Hardware Issue","ACTIVE",
U747="Sites strategiques, MLL, Pylone, etc.","PASSIVE",
U747="AKTIVCO DEFAUT GE &amp; POWER Cabinet","PASSIVE",
U747="AKTIVCO Coupure ENEO &amp; Baisse de tension","PASSIVE",
U747="Coupure ENEO &amp; Baisse de tension","PASSIVE",
U747="Defaut GE &amp; POWER Cabinet","PASSIVE",
U747="Sharing","PASSIVE",
U747="Sites strategiques &amp; DataCenter","PASSIVE",
U747="Exclu","Exclu",
U747="SAT","ACTIVE",
U747="SPARE-ISSUE","SPARE-ISSUE",
U747="Fiber CAmtel","ACTIVE",
U747="Fiber AOF","ACTIVE",
U747="Projet OCM (HUAWEI)","PLANNED WORKS",
U747="Projet OCM (NOKIA)","PLANNED WORKS",
U747="ACCESS-ISSUE","ACCESS-ISSUE",
U747="Projet OCM (ZTE, NOKIA, autres projets)","PLANNED WORKS",
U747="No root CAuse","No root cause",
U747="ODU HS","ACTIVE",
U747="IP &amp; VLAN","ACTIVE",
U747="Warehouse HUAWEI","SPARE-ISSUE",
U747="SPARE-HS","SPARE-ISSUE",
U747="Power Telco","ACTIVE"
),"")</f>
        <v/>
      </c>
      <c r="W747" s="51"/>
      <c r="X747" s="51"/>
      <c r="Y747" s="51"/>
      <c r="Z747" s="51"/>
      <c r="AA747" s="51"/>
      <c r="AB747" s="34" t="s">
        <v>5420</v>
      </c>
      <c r="AC747" s="34" t="str">
        <f>_xlfn.XLOOKUP(B747,[4]ALL!$B:$B,[4]ALL!$N:$N,"")</f>
        <v/>
      </c>
      <c r="AD747" s="34" t="s">
        <v>5420</v>
      </c>
      <c r="AE747" s="34"/>
      <c r="AF747" s="36" t="s">
        <v>5420</v>
      </c>
      <c r="AG747" s="29"/>
      <c r="AH747" s="35"/>
      <c r="AI747" s="29"/>
      <c r="AJ747" s="29" t="s">
        <v>5420</v>
      </c>
      <c r="AK747" s="36" t="s">
        <v>5420</v>
      </c>
      <c r="AL747" s="36" t="s">
        <v>5420</v>
      </c>
      <c r="AM747" s="36" t="s">
        <v>5420</v>
      </c>
      <c r="AN747" s="36" t="s">
        <v>5420</v>
      </c>
      <c r="AO747" s="36" t="s">
        <v>5420</v>
      </c>
      <c r="AP747" s="36" t="s">
        <v>5420</v>
      </c>
      <c r="AQ747" s="36" t="s">
        <v>5420</v>
      </c>
      <c r="AR747" s="36" t="s">
        <v>5420</v>
      </c>
      <c r="AS747" s="36" t="s">
        <v>5420</v>
      </c>
      <c r="AT747" s="36" t="s">
        <v>5420</v>
      </c>
      <c r="AU747" s="36" t="s">
        <v>5420</v>
      </c>
      <c r="AV747" s="36" t="s">
        <v>5420</v>
      </c>
      <c r="AW747" s="45"/>
      <c r="AX747" s="45" t="s">
        <v>5420</v>
      </c>
      <c r="AY747" s="45" t="s">
        <v>5420</v>
      </c>
      <c r="AZ747" s="45" t="s">
        <v>5420</v>
      </c>
      <c r="BA747" s="36" t="s">
        <v>5420</v>
      </c>
    </row>
    <row r="748" spans="1:53" s="58" customFormat="1" ht="15.6" hidden="1" x14ac:dyDescent="0.3">
      <c r="A748" s="27" t="s">
        <v>603</v>
      </c>
      <c r="B748" s="28" t="s">
        <v>604</v>
      </c>
      <c r="C748" s="29" t="str">
        <f>_xlfn.XLOOKUP(B748,'[1]daily break down'!$D:$D,'[1]daily break down'!$E:$E,"")</f>
        <v>Maroua</v>
      </c>
      <c r="D748" s="27" t="s">
        <v>11</v>
      </c>
      <c r="E748" s="27" t="s">
        <v>12</v>
      </c>
      <c r="F748" s="29" t="s">
        <v>55</v>
      </c>
      <c r="G748" s="27" t="s">
        <v>84</v>
      </c>
      <c r="H748" s="37" t="str">
        <f>_xlfn.XLOOKUP(B748,[2]CALCULATION!$B:$B,[2]CALCULATION!$H:$H,"")</f>
        <v>Huawei</v>
      </c>
      <c r="I748" s="25">
        <v>0</v>
      </c>
      <c r="J748" s="25">
        <v>0</v>
      </c>
      <c r="K748" s="25">
        <v>0</v>
      </c>
      <c r="L748" s="25">
        <v>0</v>
      </c>
      <c r="M748" s="25">
        <v>1.0170631761278193</v>
      </c>
      <c r="N748" s="25">
        <v>0</v>
      </c>
      <c r="O748" s="25">
        <v>0</v>
      </c>
      <c r="P748" s="25" t="s">
        <v>6366</v>
      </c>
      <c r="Q748" s="31" t="s">
        <v>5364</v>
      </c>
      <c r="R748" s="31"/>
      <c r="S748" s="32" t="str" cm="1">
        <f t="array" ref="S748">IFERROR(_xlfn.IFS(
U748="MPR ISSUE","PDH",
U748="BSS Hardware Issue","BSS",
U748="Sites strategiques, MLL, Pylone, etc.","ENVTECH",
U748="AKTIVCO DEFAUT GE &amp; POWER Cabinet","AKTIVCO",
U748="AKTIVCO Coupure ENEO &amp; Baisse de tension","AKTIVCO GRID ONLY",
U748="Coupure ENEO &amp; Baisse de tension","IHS GRID ONLY",
U748="Defaut GE &amp; POWER Cabinet","IHS",
U748="Sharing","Partners",
U748="Sites strategiques &amp; DataCenter","SST &amp; DC",
U748="Exclu","Exclu",
U748="SAT","SAT",
U748="SPARE-ISSUE","SPARE-ISSUE",
U748="Fiber CAmtel","TRANS_FO_CAMTEL",
U748="Fiber AOF","Fiber AOF",
U748="Projet OCM (HUAWEI)","TRAVAUX-HUAWEI",
U748="Projet OCM (NOKIA)","TRAVAUX-NOKIA",
U748="ACCESS-ISSUE","ACCESS-ISSUE",
U748="Projet OCM (ZTE, NOKIA, autres projets)","TRAVAUX OCM",
U748="No root CAuse","No root cause",
U748="ODU HS","PDH",
U748="IP &amp; VLAN","PDH",
U748="Warehouse HUAWEI","SPARE-ISSUE",
U748="SPARE-HS","SPARE-ISSUE",
U748="Power Telco","BSS"
),"")</f>
        <v/>
      </c>
      <c r="T748" s="32" t="str" cm="1">
        <f t="array" ref="T748">IFERROR(_xlfn.IFS(
U748="MPR ISSUE","TX ISSUE",
U748="BSS Hardware Issue","RAN ISSUE",
U748="Sites strategiques, MLL, Pylone, etc.","ENVTECH",
U748="AKTIVCO DEFAUT GE &amp; POWER Cabinet","POWER ISSUE",
U748="AKTIVCO Coupure ENEO &amp; Baisse de tension","POWER ISSUE",
U748="Coupure ENEO &amp; Baisse de tension","POWER ISSUE",
U748="Defaut GE &amp; POWER Cabinet","POWER ISSUE",
U748="Sharing","POWER ISSUE",
U748="Sites strategiques &amp; DataCenter","POWER ISSUE",
U748="Exclu","Exclu",
U748="SAT","TX ISSUE",
U748="SPARE-ISSUE","SPARE-ISSUE",
U748="Fiber CAmtel","TX ISSUE",
U748="Fiber AOF","TX ISSUE",
U748="Projet OCM (HUAWEI)","TRAVAUX-HUAWEI",
U748="Projet OCM (NOKIA)","TRAVAUX -NOKIA",
U748="ACCESS-ISSUE","ACCESS-ISSUE",
U748="Projet OCM (ZTE, NOKIA, autres projets)","TRAVAUX OCM",
U748="No root CAuse","No root cause",
U748="ODU HS","TX ISSUE",
U748="IP &amp; VLAN","TX ISSUE",
U748="Warehouse HUAWEI","SPARE-ISSUE",
U748="SPARE-HS","SPARE-ISSUE",
U748="Power Telco","RAN ISSUE"
),"")</f>
        <v/>
      </c>
      <c r="U748" s="33"/>
      <c r="V748" s="32" t="str" cm="1">
        <f t="array" ref="V748">IFERROR(_xlfn.IFS(
U748="MPR ISSUE","ACTIVE",
U748="BSS Hardware Issue","ACTIVE",
U748="Sites strategiques, MLL, Pylone, etc.","PASSIVE",
U748="AKTIVCO DEFAUT GE &amp; POWER Cabinet","PASSIVE",
U748="AKTIVCO Coupure ENEO &amp; Baisse de tension","PASSIVE",
U748="Coupure ENEO &amp; Baisse de tension","PASSIVE",
U748="Defaut GE &amp; POWER Cabinet","PASSIVE",
U748="Sharing","PASSIVE",
U748="Sites strategiques &amp; DataCenter","PASSIVE",
U748="Exclu","Exclu",
U748="SAT","ACTIVE",
U748="SPARE-ISSUE","SPARE-ISSUE",
U748="Fiber CAmtel","ACTIVE",
U748="Fiber AOF","ACTIVE",
U748="Projet OCM (HUAWEI)","PLANNED WORKS",
U748="Projet OCM (NOKIA)","PLANNED WORKS",
U748="ACCESS-ISSUE","ACCESS-ISSUE",
U748="Projet OCM (ZTE, NOKIA, autres projets)","PLANNED WORKS",
U748="No root CAuse","No root cause",
U748="ODU HS","ACTIVE",
U748="IP &amp; VLAN","ACTIVE",
U748="Warehouse HUAWEI","SPARE-ISSUE",
U748="SPARE-HS","SPARE-ISSUE",
U748="Power Telco","ACTIVE"
),"")</f>
        <v/>
      </c>
      <c r="W748" s="51"/>
      <c r="X748" s="51"/>
      <c r="Y748" s="51"/>
      <c r="Z748" s="51"/>
      <c r="AA748" s="51"/>
      <c r="AB748" s="34" t="s">
        <v>5420</v>
      </c>
      <c r="AC748" s="34" t="str">
        <f>_xlfn.XLOOKUP(B748,[4]ALL!$B:$B,[4]ALL!$N:$N,"")</f>
        <v/>
      </c>
      <c r="AD748" s="34" t="s">
        <v>5420</v>
      </c>
      <c r="AE748" s="34"/>
      <c r="AF748" s="36" t="s">
        <v>5420</v>
      </c>
      <c r="AG748" s="29"/>
      <c r="AH748" s="35"/>
      <c r="AI748" s="29"/>
      <c r="AJ748" s="29" t="s">
        <v>5420</v>
      </c>
      <c r="AK748" s="36" t="s">
        <v>5420</v>
      </c>
      <c r="AL748" s="36" t="s">
        <v>5420</v>
      </c>
      <c r="AM748" s="36" t="s">
        <v>5420</v>
      </c>
      <c r="AN748" s="36" t="s">
        <v>5420</v>
      </c>
      <c r="AO748" s="36" t="s">
        <v>5420</v>
      </c>
      <c r="AP748" s="36" t="s">
        <v>5420</v>
      </c>
      <c r="AQ748" s="36" t="s">
        <v>5420</v>
      </c>
      <c r="AR748" s="36" t="s">
        <v>5420</v>
      </c>
      <c r="AS748" s="36" t="s">
        <v>5420</v>
      </c>
      <c r="AT748" s="36" t="s">
        <v>5420</v>
      </c>
      <c r="AU748" s="36" t="s">
        <v>5420</v>
      </c>
      <c r="AV748" s="36" t="s">
        <v>5420</v>
      </c>
      <c r="AW748" s="45"/>
      <c r="AX748" s="45" t="s">
        <v>5420</v>
      </c>
      <c r="AY748" s="45" t="s">
        <v>5420</v>
      </c>
      <c r="AZ748" s="45" t="s">
        <v>5420</v>
      </c>
      <c r="BA748" s="36" t="s">
        <v>5420</v>
      </c>
    </row>
    <row r="749" spans="1:53" s="58" customFormat="1" ht="15.6" hidden="1" x14ac:dyDescent="0.3">
      <c r="A749" s="27" t="s">
        <v>666</v>
      </c>
      <c r="B749" s="28" t="s">
        <v>667</v>
      </c>
      <c r="C749" s="29" t="str">
        <f>_xlfn.XLOOKUP(B749,'[1]daily break down'!$D:$D,'[1]daily break down'!$E:$E,"")</f>
        <v>EXTREME-NORD</v>
      </c>
      <c r="D749" s="27" t="s">
        <v>11</v>
      </c>
      <c r="E749" s="27" t="s">
        <v>12</v>
      </c>
      <c r="F749" s="29" t="s">
        <v>55</v>
      </c>
      <c r="G749" s="27" t="s">
        <v>185</v>
      </c>
      <c r="H749" s="37" t="str">
        <f>_xlfn.XLOOKUP(B749,[2]CALCULATION!$B:$B,[2]CALCULATION!$H:$H,"")</f>
        <v>Huawei</v>
      </c>
      <c r="I749" s="25">
        <v>1.4268062653916727E-3</v>
      </c>
      <c r="J749" s="25">
        <v>9.2635396780554324E-2</v>
      </c>
      <c r="K749" s="25">
        <v>0.23060756264392909</v>
      </c>
      <c r="L749" s="25">
        <v>0.43867158629466968</v>
      </c>
      <c r="M749" s="25">
        <v>0.99319984133914341</v>
      </c>
      <c r="N749" s="25">
        <v>8.9175391586979543E-5</v>
      </c>
      <c r="O749" s="25">
        <v>0</v>
      </c>
      <c r="P749" s="25" t="s">
        <v>6366</v>
      </c>
      <c r="Q749" s="31" t="str">
        <f>_xlfn.XLOOKUP(B749,'[1]daily break down'!$D:$D,'[1]daily break down'!$O:$O,"")</f>
        <v>Insecurity</v>
      </c>
      <c r="R749" s="31"/>
      <c r="S749" s="32" t="str" cm="1">
        <f t="array" ref="S749">IFERROR(_xlfn.IFS(
U749="MPR ISSUE","PDH",
U749="BSS Hardware Issue","BSS",
U749="Sites strategiques, MLL, Pylone, etc.","ENVTECH",
U749="AKTIVCO DEFAUT GE &amp; POWER Cabinet","AKTIVCO",
U749="AKTIVCO Coupure ENEO &amp; Baisse de tension","AKTIVCO GRID ONLY",
U749="Coupure ENEO &amp; Baisse de tension","IHS GRID ONLY",
U749="Defaut GE &amp; POWER Cabinet","IHS",
U749="Sharing","Partners",
U749="Sites strategiques &amp; DataCenter","SST &amp; DC",
U749="Exclu","Exclu",
U749="SAT","SAT",
U749="SPARE-ISSUE","SPARE-ISSUE",
U749="Fiber CAmtel","TRANS_FO_CAMTEL",
U749="Fiber AOF","Fiber AOF",
U749="Projet OCM (HUAWEI)","TRAVAUX-HUAWEI",
U749="Projet OCM (NOKIA)","TRAVAUX-NOKIA",
U749="ACCESS-ISSUE","ACCESS-ISSUE",
U749="Projet OCM (ZTE, NOKIA, autres projets)","TRAVAUX OCM",
U749="No root CAuse","No root cause",
U749="ODU HS","PDH",
U749="IP &amp; VLAN","PDH",
U749="Warehouse HUAWEI","SPARE-ISSUE",
U749="SPARE-HS","SPARE-ISSUE",
U749="Power Telco","BSS"
),"")</f>
        <v/>
      </c>
      <c r="T749" s="32" t="str" cm="1">
        <f t="array" ref="T749">IFERROR(_xlfn.IFS(
U749="MPR ISSUE","TX ISSUE",
U749="BSS Hardware Issue","RAN ISSUE",
U749="Sites strategiques, MLL, Pylone, etc.","ENVTECH",
U749="AKTIVCO DEFAUT GE &amp; POWER Cabinet","POWER ISSUE",
U749="AKTIVCO Coupure ENEO &amp; Baisse de tension","POWER ISSUE",
U749="Coupure ENEO &amp; Baisse de tension","POWER ISSUE",
U749="Defaut GE &amp; POWER Cabinet","POWER ISSUE",
U749="Sharing","POWER ISSUE",
U749="Sites strategiques &amp; DataCenter","POWER ISSUE",
U749="Exclu","Exclu",
U749="SAT","TX ISSUE",
U749="SPARE-ISSUE","SPARE-ISSUE",
U749="Fiber CAmtel","TX ISSUE",
U749="Fiber AOF","TX ISSUE",
U749="Projet OCM (HUAWEI)","TRAVAUX-HUAWEI",
U749="Projet OCM (NOKIA)","TRAVAUX -NOKIA",
U749="ACCESS-ISSUE","ACCESS-ISSUE",
U749="Projet OCM (ZTE, NOKIA, autres projets)","TRAVAUX OCM",
U749="No root CAuse","No root cause",
U749="ODU HS","TX ISSUE",
U749="IP &amp; VLAN","TX ISSUE",
U749="Warehouse HUAWEI","SPARE-ISSUE",
U749="SPARE-HS","SPARE-ISSUE",
U749="Power Telco","RAN ISSUE"
),"")</f>
        <v/>
      </c>
      <c r="U749" s="33"/>
      <c r="V749" s="32" t="str" cm="1">
        <f t="array" ref="V749">IFERROR(_xlfn.IFS(
U749="MPR ISSUE","ACTIVE",
U749="BSS Hardware Issue","ACTIVE",
U749="Sites strategiques, MLL, Pylone, etc.","PASSIVE",
U749="AKTIVCO DEFAUT GE &amp; POWER Cabinet","PASSIVE",
U749="AKTIVCO Coupure ENEO &amp; Baisse de tension","PASSIVE",
U749="Coupure ENEO &amp; Baisse de tension","PASSIVE",
U749="Defaut GE &amp; POWER Cabinet","PASSIVE",
U749="Sharing","PASSIVE",
U749="Sites strategiques &amp; DataCenter","PASSIVE",
U749="Exclu","Exclu",
U749="SAT","ACTIVE",
U749="SPARE-ISSUE","SPARE-ISSUE",
U749="Fiber CAmtel","ACTIVE",
U749="Fiber AOF","ACTIVE",
U749="Projet OCM (HUAWEI)","PLANNED WORKS",
U749="Projet OCM (NOKIA)","PLANNED WORKS",
U749="ACCESS-ISSUE","ACCESS-ISSUE",
U749="Projet OCM (ZTE, NOKIA, autres projets)","PLANNED WORKS",
U749="No root CAuse","No root cause",
U749="ODU HS","ACTIVE",
U749="IP &amp; VLAN","ACTIVE",
U749="Warehouse HUAWEI","SPARE-ISSUE",
U749="SPARE-HS","SPARE-ISSUE",
U749="Power Telco","ACTIVE"
),"")</f>
        <v/>
      </c>
      <c r="W749" s="51"/>
      <c r="X749" s="51"/>
      <c r="Y749" s="51"/>
      <c r="Z749" s="51"/>
      <c r="AA749" s="51"/>
      <c r="AB749" s="34" t="s">
        <v>5420</v>
      </c>
      <c r="AC749" s="34" t="str">
        <f>_xlfn.XLOOKUP(B749,[4]ALL!$B:$B,[4]ALL!$N:$N,"")</f>
        <v/>
      </c>
      <c r="AD749" s="34" t="s">
        <v>5420</v>
      </c>
      <c r="AE749" s="34"/>
      <c r="AF749" s="36" t="s">
        <v>5420</v>
      </c>
      <c r="AG749" s="29"/>
      <c r="AH749" s="35"/>
      <c r="AI749" s="29"/>
      <c r="AJ749" s="29" t="s">
        <v>5420</v>
      </c>
      <c r="AK749" s="36" t="s">
        <v>5420</v>
      </c>
      <c r="AL749" s="36" t="s">
        <v>5420</v>
      </c>
      <c r="AM749" s="36" t="s">
        <v>5420</v>
      </c>
      <c r="AN749" s="36" t="s">
        <v>5420</v>
      </c>
      <c r="AO749" s="36" t="s">
        <v>5420</v>
      </c>
      <c r="AP749" s="36" t="s">
        <v>5420</v>
      </c>
      <c r="AQ749" s="36" t="s">
        <v>5420</v>
      </c>
      <c r="AR749" s="36" t="s">
        <v>5420</v>
      </c>
      <c r="AS749" s="36" t="s">
        <v>5420</v>
      </c>
      <c r="AT749" s="36" t="s">
        <v>5420</v>
      </c>
      <c r="AU749" s="36" t="s">
        <v>5420</v>
      </c>
      <c r="AV749" s="36" t="s">
        <v>5420</v>
      </c>
      <c r="AW749" s="45"/>
      <c r="AX749" s="45" t="s">
        <v>5420</v>
      </c>
      <c r="AY749" s="45" t="s">
        <v>5420</v>
      </c>
      <c r="AZ749" s="45" t="s">
        <v>5420</v>
      </c>
      <c r="BA749" s="36" t="s">
        <v>5420</v>
      </c>
    </row>
    <row r="750" spans="1:53" s="58" customFormat="1" ht="22.05" hidden="1" customHeight="1" x14ac:dyDescent="0.3">
      <c r="A750" s="27" t="s">
        <v>3828</v>
      </c>
      <c r="B750" s="28" t="s">
        <v>3829</v>
      </c>
      <c r="C750" s="29" t="str">
        <f>_xlfn.XLOOKUP(B750,'[1]daily break down'!$D:$D,'[1]daily break down'!$E:$E,"")</f>
        <v>Maroua</v>
      </c>
      <c r="D750" s="27" t="s">
        <v>11</v>
      </c>
      <c r="E750" s="27" t="s">
        <v>12</v>
      </c>
      <c r="F750" s="29" t="s">
        <v>55</v>
      </c>
      <c r="G750" s="27" t="s">
        <v>84</v>
      </c>
      <c r="H750" s="37" t="str">
        <f>_xlfn.XLOOKUP(B750,[2]CALCULATION!$B:$B,[2]CALCULATION!$H:$H,"")</f>
        <v>Huawei</v>
      </c>
      <c r="I750" s="25">
        <v>0</v>
      </c>
      <c r="J750" s="25">
        <v>0</v>
      </c>
      <c r="K750" s="25">
        <v>0</v>
      </c>
      <c r="L750" s="25">
        <v>0.25862647068055805</v>
      </c>
      <c r="M750" s="25">
        <v>0.88064266207805786</v>
      </c>
      <c r="N750" s="25">
        <v>0</v>
      </c>
      <c r="O750" s="25">
        <v>0</v>
      </c>
      <c r="P750" s="25" t="s">
        <v>6366</v>
      </c>
      <c r="Q750" s="31" t="s">
        <v>5364</v>
      </c>
      <c r="R750" s="31"/>
      <c r="S750" s="32" t="str" cm="1">
        <f t="array" ref="S750">IFERROR(_xlfn.IFS(
U750="MPR ISSUE","PDH",
U750="BSS Hardware Issue","BSS",
U750="Sites strategiques, MLL, Pylone, etc.","ENVTECH",
U750="AKTIVCO DEFAUT GE &amp; POWER Cabinet","AKTIVCO",
U750="AKTIVCO Coupure ENEO &amp; Baisse de tension","AKTIVCO GRID ONLY",
U750="Coupure ENEO &amp; Baisse de tension","IHS GRID ONLY",
U750="Defaut GE &amp; POWER Cabinet","IHS",
U750="Sharing","Partners",
U750="Sites strategiques &amp; DataCenter","SST &amp; DC",
U750="Exclu","Exclu",
U750="SAT","SAT",
U750="SPARE-ISSUE","SPARE-ISSUE",
U750="Fiber CAmtel","TRANS_FO_CAMTEL",
U750="Fiber AOF","Fiber AOF",
U750="Projet OCM (HUAWEI)","TRAVAUX-HUAWEI",
U750="Projet OCM (NOKIA)","TRAVAUX-NOKIA",
U750="ACCESS-ISSUE","ACCESS-ISSUE",
U750="Projet OCM (ZTE, NOKIA, autres projets)","TRAVAUX OCM",
U750="No root CAuse","No root cause",
U750="ODU HS","PDH",
U750="IP &amp; VLAN","PDH",
U750="Warehouse HUAWEI","SPARE-ISSUE",
U750="SPARE-HS","SPARE-ISSUE",
U750="Power Telco","BSS"
),"")</f>
        <v/>
      </c>
      <c r="T750" s="32" t="str" cm="1">
        <f t="array" ref="T750">IFERROR(_xlfn.IFS(
U750="MPR ISSUE","TX ISSUE",
U750="BSS Hardware Issue","RAN ISSUE",
U750="Sites strategiques, MLL, Pylone, etc.","ENVTECH",
U750="AKTIVCO DEFAUT GE &amp; POWER Cabinet","POWER ISSUE",
U750="AKTIVCO Coupure ENEO &amp; Baisse de tension","POWER ISSUE",
U750="Coupure ENEO &amp; Baisse de tension","POWER ISSUE",
U750="Defaut GE &amp; POWER Cabinet","POWER ISSUE",
U750="Sharing","POWER ISSUE",
U750="Sites strategiques &amp; DataCenter","POWER ISSUE",
U750="Exclu","Exclu",
U750="SAT","TX ISSUE",
U750="SPARE-ISSUE","SPARE-ISSUE",
U750="Fiber CAmtel","TX ISSUE",
U750="Fiber AOF","TX ISSUE",
U750="Projet OCM (HUAWEI)","TRAVAUX-HUAWEI",
U750="Projet OCM (NOKIA)","TRAVAUX -NOKIA",
U750="ACCESS-ISSUE","ACCESS-ISSUE",
U750="Projet OCM (ZTE, NOKIA, autres projets)","TRAVAUX OCM",
U750="No root CAuse","No root cause",
U750="ODU HS","TX ISSUE",
U750="IP &amp; VLAN","TX ISSUE",
U750="Warehouse HUAWEI","SPARE-ISSUE",
U750="SPARE-HS","SPARE-ISSUE",
U750="Power Telco","RAN ISSUE"
),"")</f>
        <v/>
      </c>
      <c r="U750" s="33"/>
      <c r="V750" s="32" t="str" cm="1">
        <f t="array" ref="V750">IFERROR(_xlfn.IFS(
U750="MPR ISSUE","ACTIVE",
U750="BSS Hardware Issue","ACTIVE",
U750="Sites strategiques, MLL, Pylone, etc.","PASSIVE",
U750="AKTIVCO DEFAUT GE &amp; POWER Cabinet","PASSIVE",
U750="AKTIVCO Coupure ENEO &amp; Baisse de tension","PASSIVE",
U750="Coupure ENEO &amp; Baisse de tension","PASSIVE",
U750="Defaut GE &amp; POWER Cabinet","PASSIVE",
U750="Sharing","PASSIVE",
U750="Sites strategiques &amp; DataCenter","PASSIVE",
U750="Exclu","Exclu",
U750="SAT","ACTIVE",
U750="SPARE-ISSUE","SPARE-ISSUE",
U750="Fiber CAmtel","ACTIVE",
U750="Fiber AOF","ACTIVE",
U750="Projet OCM (HUAWEI)","PLANNED WORKS",
U750="Projet OCM (NOKIA)","PLANNED WORKS",
U750="ACCESS-ISSUE","ACCESS-ISSUE",
U750="Projet OCM (ZTE, NOKIA, autres projets)","PLANNED WORKS",
U750="No root CAuse","No root cause",
U750="ODU HS","ACTIVE",
U750="IP &amp; VLAN","ACTIVE",
U750="Warehouse HUAWEI","SPARE-ISSUE",
U750="SPARE-HS","SPARE-ISSUE",
U750="Power Telco","ACTIVE"
),"")</f>
        <v/>
      </c>
      <c r="W750" s="51"/>
      <c r="X750" s="51"/>
      <c r="Y750" s="51"/>
      <c r="Z750" s="51"/>
      <c r="AA750" s="51"/>
      <c r="AB750" s="34" t="s">
        <v>5420</v>
      </c>
      <c r="AC750" s="34" t="str">
        <f>_xlfn.XLOOKUP(B750,[4]ALL!$B:$B,[4]ALL!$N:$N,"")</f>
        <v/>
      </c>
      <c r="AD750" s="34" t="s">
        <v>5420</v>
      </c>
      <c r="AE750" s="34"/>
      <c r="AF750" s="36" t="s">
        <v>5420</v>
      </c>
      <c r="AG750" s="29"/>
      <c r="AH750" s="35"/>
      <c r="AI750" s="29"/>
      <c r="AJ750" s="29" t="s">
        <v>5420</v>
      </c>
      <c r="AK750" s="36" t="s">
        <v>5420</v>
      </c>
      <c r="AL750" s="36" t="s">
        <v>5420</v>
      </c>
      <c r="AM750" s="36" t="s">
        <v>5420</v>
      </c>
      <c r="AN750" s="36" t="s">
        <v>5420</v>
      </c>
      <c r="AO750" s="36" t="s">
        <v>5420</v>
      </c>
      <c r="AP750" s="36" t="s">
        <v>5420</v>
      </c>
      <c r="AQ750" s="36" t="s">
        <v>5420</v>
      </c>
      <c r="AR750" s="36" t="s">
        <v>5420</v>
      </c>
      <c r="AS750" s="36" t="s">
        <v>5420</v>
      </c>
      <c r="AT750" s="36" t="s">
        <v>5420</v>
      </c>
      <c r="AU750" s="36" t="s">
        <v>5420</v>
      </c>
      <c r="AV750" s="36" t="s">
        <v>5420</v>
      </c>
      <c r="AW750" s="45"/>
      <c r="AX750" s="45" t="s">
        <v>5420</v>
      </c>
      <c r="AY750" s="45" t="s">
        <v>5420</v>
      </c>
      <c r="AZ750" s="45" t="s">
        <v>5420</v>
      </c>
      <c r="BA750" s="36" t="s">
        <v>5420</v>
      </c>
    </row>
    <row r="751" spans="1:53" s="58" customFormat="1" ht="15.6" hidden="1" x14ac:dyDescent="0.3">
      <c r="A751" s="27" t="s">
        <v>2718</v>
      </c>
      <c r="B751" s="28" t="s">
        <v>2719</v>
      </c>
      <c r="C751" s="29" t="str">
        <f>_xlfn.XLOOKUP(B751,'[1]daily break down'!$D:$D,'[1]daily break down'!$E:$E,"")</f>
        <v>Yaounde</v>
      </c>
      <c r="D751" s="27" t="s">
        <v>11</v>
      </c>
      <c r="E751" s="27" t="s">
        <v>12</v>
      </c>
      <c r="F751" s="29" t="s">
        <v>37</v>
      </c>
      <c r="G751" s="27" t="s">
        <v>38</v>
      </c>
      <c r="H751" s="30" t="str">
        <f>_xlfn.XLOOKUP(B751,[2]CALCULATION!$B:$B,[2]CALCULATION!$H:$H,"")</f>
        <v>ZTE</v>
      </c>
      <c r="I751" s="25">
        <v>0</v>
      </c>
      <c r="J751" s="25">
        <v>0</v>
      </c>
      <c r="K751" s="25">
        <v>2.7109319042442747E-3</v>
      </c>
      <c r="L751" s="25">
        <v>0.85751056550039539</v>
      </c>
      <c r="M751" s="25">
        <v>3.5801601161991004</v>
      </c>
      <c r="N751" s="25">
        <v>0</v>
      </c>
      <c r="O751" s="25">
        <v>0</v>
      </c>
      <c r="P751" s="25" t="s">
        <v>6366</v>
      </c>
      <c r="Q751" s="31" t="s">
        <v>5364</v>
      </c>
      <c r="R751" s="31"/>
      <c r="S751" s="32" t="str" cm="1">
        <f t="array" ref="S751">IFERROR(_xlfn.IFS(
U751="MPR ISSUE","PDH",
U751="BSS Hardware Issue","BSS",
U751="Sites strategiques, MLL, Pylone, etc.","ENVTECH",
U751="AKTIVCO DEFAUT GE &amp; POWER Cabinet","AKTIVCO",
U751="AKTIVCO Coupure ENEO &amp; Baisse de tension","AKTIVCO GRID ONLY",
U751="Coupure ENEO &amp; Baisse de tension","IHS GRID ONLY",
U751="Defaut GE &amp; POWER Cabinet","IHS",
U751="Sharing","Partners",
U751="Sites strategiques &amp; DataCenter","SST &amp; DC",
U751="Exclu","Exclu",
U751="SAT","SAT",
U751="SPARE-ISSUE","SPARE-ISSUE",
U751="Fiber CAmtel","TRANS_FO_CAMTEL",
U751="Fiber AOF","Fiber AOF",
U751="Projet OCM (HUAWEI)","TRAVAUX-HUAWEI",
U751="Projet OCM (NOKIA)","TRAVAUX-NOKIA",
U751="ACCESS-ISSUE","ACCESS-ISSUE",
U751="Projet OCM (ZTE, NOKIA, autres projets)","TRAVAUX OCM",
U751="No root CAuse","No root cause",
U751="ODU HS","PDH",
U751="IP &amp; VLAN","PDH",
U751="Warehouse HUAWEI","SPARE-ISSUE",
U751="SPARE-HS","SPARE-ISSUE",
U751="Power Telco","BSS"
),"")</f>
        <v/>
      </c>
      <c r="T751" s="32" t="str" cm="1">
        <f t="array" ref="T751">IFERROR(_xlfn.IFS(
U751="MPR ISSUE","TX ISSUE",
U751="BSS Hardware Issue","RAN ISSUE",
U751="Sites strategiques, MLL, Pylone, etc.","ENVTECH",
U751="AKTIVCO DEFAUT GE &amp; POWER Cabinet","POWER ISSUE",
U751="AKTIVCO Coupure ENEO &amp; Baisse de tension","POWER ISSUE",
U751="Coupure ENEO &amp; Baisse de tension","POWER ISSUE",
U751="Defaut GE &amp; POWER Cabinet","POWER ISSUE",
U751="Sharing","POWER ISSUE",
U751="Sites strategiques &amp; DataCenter","POWER ISSUE",
U751="Exclu","Exclu",
U751="SAT","TX ISSUE",
U751="SPARE-ISSUE","SPARE-ISSUE",
U751="Fiber CAmtel","TX ISSUE",
U751="Fiber AOF","TX ISSUE",
U751="Projet OCM (HUAWEI)","TRAVAUX-HUAWEI",
U751="Projet OCM (NOKIA)","TRAVAUX -NOKIA",
U751="ACCESS-ISSUE","ACCESS-ISSUE",
U751="Projet OCM (ZTE, NOKIA, autres projets)","TRAVAUX OCM",
U751="No root CAuse","No root cause",
U751="ODU HS","TX ISSUE",
U751="IP &amp; VLAN","TX ISSUE",
U751="Warehouse HUAWEI","SPARE-ISSUE",
U751="SPARE-HS","SPARE-ISSUE",
U751="Power Telco","RAN ISSUE"
),"")</f>
        <v/>
      </c>
      <c r="U751" s="33"/>
      <c r="V751" s="32" t="str" cm="1">
        <f t="array" ref="V751">IFERROR(_xlfn.IFS(
U751="MPR ISSUE","ACTIVE",
U751="BSS Hardware Issue","ACTIVE",
U751="Sites strategiques, MLL, Pylone, etc.","PASSIVE",
U751="AKTIVCO DEFAUT GE &amp; POWER Cabinet","PASSIVE",
U751="AKTIVCO Coupure ENEO &amp; Baisse de tension","PASSIVE",
U751="Coupure ENEO &amp; Baisse de tension","PASSIVE",
U751="Defaut GE &amp; POWER Cabinet","PASSIVE",
U751="Sharing","PASSIVE",
U751="Sites strategiques &amp; DataCenter","PASSIVE",
U751="Exclu","Exclu",
U751="SAT","ACTIVE",
U751="SPARE-ISSUE","SPARE-ISSUE",
U751="Fiber CAmtel","ACTIVE",
U751="Fiber AOF","ACTIVE",
U751="Projet OCM (HUAWEI)","PLANNED WORKS",
U751="Projet OCM (NOKIA)","PLANNED WORKS",
U751="ACCESS-ISSUE","ACCESS-ISSUE",
U751="Projet OCM (ZTE, NOKIA, autres projets)","PLANNED WORKS",
U751="No root CAuse","No root cause",
U751="ODU HS","ACTIVE",
U751="IP &amp; VLAN","ACTIVE",
U751="Warehouse HUAWEI","SPARE-ISSUE",
U751="SPARE-HS","SPARE-ISSUE",
U751="Power Telco","ACTIVE"
),"")</f>
        <v/>
      </c>
      <c r="W751" s="51"/>
      <c r="X751" s="51"/>
      <c r="Y751" s="51"/>
      <c r="Z751" s="51"/>
      <c r="AA751" s="51"/>
      <c r="AB751" s="34" t="s">
        <v>6782</v>
      </c>
      <c r="AC751" s="34" t="str">
        <f>_xlfn.XLOOKUP(B751,[4]ALL!$B:$B,[4]ALL!$N:$N,"")</f>
        <v>No Power issue</v>
      </c>
      <c r="AD751" s="34"/>
      <c r="AE751" s="34"/>
      <c r="AF751" s="36" t="s">
        <v>5420</v>
      </c>
      <c r="AG751" s="29"/>
      <c r="AH751" s="35"/>
      <c r="AI751" s="29"/>
      <c r="AJ751" s="29" t="s">
        <v>5420</v>
      </c>
      <c r="AK751" s="36" t="s">
        <v>5420</v>
      </c>
      <c r="AL751" s="36" t="s">
        <v>5420</v>
      </c>
      <c r="AM751" s="36" t="s">
        <v>5420</v>
      </c>
      <c r="AN751" s="36" t="s">
        <v>5420</v>
      </c>
      <c r="AO751" s="36" t="s">
        <v>5420</v>
      </c>
      <c r="AP751" s="36" t="s">
        <v>5420</v>
      </c>
      <c r="AQ751" s="36" t="s">
        <v>5420</v>
      </c>
      <c r="AR751" s="36" t="s">
        <v>5420</v>
      </c>
      <c r="AS751" s="36" t="s">
        <v>5420</v>
      </c>
      <c r="AT751" s="36" t="s">
        <v>5420</v>
      </c>
      <c r="AU751" s="36" t="s">
        <v>5420</v>
      </c>
      <c r="AV751" s="36" t="s">
        <v>5420</v>
      </c>
      <c r="AW751" s="45"/>
      <c r="AX751" s="45" t="s">
        <v>5420</v>
      </c>
      <c r="AY751" s="45" t="s">
        <v>5420</v>
      </c>
      <c r="AZ751" s="45" t="s">
        <v>5420</v>
      </c>
      <c r="BA751" s="36" t="s">
        <v>5420</v>
      </c>
    </row>
    <row r="752" spans="1:53" s="58" customFormat="1" ht="15.6" hidden="1" x14ac:dyDescent="0.3">
      <c r="A752" s="27" t="s">
        <v>1990</v>
      </c>
      <c r="B752" s="28" t="s">
        <v>1991</v>
      </c>
      <c r="C752" s="29" t="str">
        <f>_xlfn.XLOOKUP(B752,'[1]daily break down'!$D:$D,'[1]daily break down'!$E:$E,"")</f>
        <v>Douala</v>
      </c>
      <c r="D752" s="27" t="s">
        <v>11</v>
      </c>
      <c r="E752" s="27" t="s">
        <v>12</v>
      </c>
      <c r="F752" s="29" t="s">
        <v>31</v>
      </c>
      <c r="G752" s="27" t="s">
        <v>32</v>
      </c>
      <c r="H752" s="30" t="str">
        <f>_xlfn.XLOOKUP(B752,[2]CALCULATION!$B:$B,[2]CALCULATION!$H:$H,"")</f>
        <v>ZTE</v>
      </c>
      <c r="I752" s="25">
        <v>2.1432948666364182</v>
      </c>
      <c r="J752" s="25">
        <v>0</v>
      </c>
      <c r="K752" s="25">
        <v>0</v>
      </c>
      <c r="L752" s="25">
        <v>0</v>
      </c>
      <c r="M752" s="25">
        <v>0.8292419663673225</v>
      </c>
      <c r="N752" s="25">
        <v>0</v>
      </c>
      <c r="O752" s="25">
        <v>0</v>
      </c>
      <c r="P752" s="25" t="s">
        <v>6366</v>
      </c>
      <c r="Q752" s="31" t="s">
        <v>5364</v>
      </c>
      <c r="R752" s="31"/>
      <c r="S752" s="32" t="str" cm="1">
        <f t="array" ref="S752">IFERROR(_xlfn.IFS(
U752="MPR ISSUE","PDH",
U752="BSS Hardware Issue","BSS",
U752="Sites strategiques, MLL, Pylone, etc.","ENVTECH",
U752="AKTIVCO DEFAUT GE &amp; POWER Cabinet","AKTIVCO",
U752="AKTIVCO Coupure ENEO &amp; Baisse de tension","AKTIVCO GRID ONLY",
U752="Coupure ENEO &amp; Baisse de tension","IHS GRID ONLY",
U752="Defaut GE &amp; POWER Cabinet","IHS",
U752="Sharing","Partners",
U752="Sites strategiques &amp; DataCenter","SST &amp; DC",
U752="Exclu","Exclu",
U752="SAT","SAT",
U752="SPARE-ISSUE","SPARE-ISSUE",
U752="Fiber CAmtel","TRANS_FO_CAMTEL",
U752="Fiber AOF","Fiber AOF",
U752="Projet OCM (HUAWEI)","TRAVAUX-HUAWEI",
U752="Projet OCM (NOKIA)","TRAVAUX-NOKIA",
U752="ACCESS-ISSUE","ACCESS-ISSUE",
U752="Projet OCM (ZTE, NOKIA, autres projets)","TRAVAUX OCM",
U752="No root CAuse","No root cause",
U752="ODU HS","PDH",
U752="IP &amp; VLAN","PDH",
U752="Warehouse HUAWEI","SPARE-ISSUE",
U752="SPARE-HS","SPARE-ISSUE",
U752="Power Telco","BSS"
),"")</f>
        <v/>
      </c>
      <c r="T752" s="32" t="str" cm="1">
        <f t="array" ref="T752">IFERROR(_xlfn.IFS(
U752="MPR ISSUE","TX ISSUE",
U752="BSS Hardware Issue","RAN ISSUE",
U752="Sites strategiques, MLL, Pylone, etc.","ENVTECH",
U752="AKTIVCO DEFAUT GE &amp; POWER Cabinet","POWER ISSUE",
U752="AKTIVCO Coupure ENEO &amp; Baisse de tension","POWER ISSUE",
U752="Coupure ENEO &amp; Baisse de tension","POWER ISSUE",
U752="Defaut GE &amp; POWER Cabinet","POWER ISSUE",
U752="Sharing","POWER ISSUE",
U752="Sites strategiques &amp; DataCenter","POWER ISSUE",
U752="Exclu","Exclu",
U752="SAT","TX ISSUE",
U752="SPARE-ISSUE","SPARE-ISSUE",
U752="Fiber CAmtel","TX ISSUE",
U752="Fiber AOF","TX ISSUE",
U752="Projet OCM (HUAWEI)","TRAVAUX-HUAWEI",
U752="Projet OCM (NOKIA)","TRAVAUX -NOKIA",
U752="ACCESS-ISSUE","ACCESS-ISSUE",
U752="Projet OCM (ZTE, NOKIA, autres projets)","TRAVAUX OCM",
U752="No root CAuse","No root cause",
U752="ODU HS","TX ISSUE",
U752="IP &amp; VLAN","TX ISSUE",
U752="Warehouse HUAWEI","SPARE-ISSUE",
U752="SPARE-HS","SPARE-ISSUE",
U752="Power Telco","RAN ISSUE"
),"")</f>
        <v/>
      </c>
      <c r="U752" s="33"/>
      <c r="V752" s="32" t="str" cm="1">
        <f t="array" ref="V752">IFERROR(_xlfn.IFS(
U752="MPR ISSUE","ACTIVE",
U752="BSS Hardware Issue","ACTIVE",
U752="Sites strategiques, MLL, Pylone, etc.","PASSIVE",
U752="AKTIVCO DEFAUT GE &amp; POWER Cabinet","PASSIVE",
U752="AKTIVCO Coupure ENEO &amp; Baisse de tension","PASSIVE",
U752="Coupure ENEO &amp; Baisse de tension","PASSIVE",
U752="Defaut GE &amp; POWER Cabinet","PASSIVE",
U752="Sharing","PASSIVE",
U752="Sites strategiques &amp; DataCenter","PASSIVE",
U752="Exclu","Exclu",
U752="SAT","ACTIVE",
U752="SPARE-ISSUE","SPARE-ISSUE",
U752="Fiber CAmtel","ACTIVE",
U752="Fiber AOF","ACTIVE",
U752="Projet OCM (HUAWEI)","PLANNED WORKS",
U752="Projet OCM (NOKIA)","PLANNED WORKS",
U752="ACCESS-ISSUE","ACCESS-ISSUE",
U752="Projet OCM (ZTE, NOKIA, autres projets)","PLANNED WORKS",
U752="No root CAuse","No root cause",
U752="ODU HS","ACTIVE",
U752="IP &amp; VLAN","ACTIVE",
U752="Warehouse HUAWEI","SPARE-ISSUE",
U752="SPARE-HS","SPARE-ISSUE",
U752="Power Telco","ACTIVE"
),"")</f>
        <v/>
      </c>
      <c r="W752" s="51"/>
      <c r="X752" s="51"/>
      <c r="Y752" s="51"/>
      <c r="Z752" s="51"/>
      <c r="AA752" s="51"/>
      <c r="AB752" s="34" t="s">
        <v>5420</v>
      </c>
      <c r="AC752" s="34" t="str">
        <f>_xlfn.XLOOKUP(B752,[4]ALL!$B:$B,[4]ALL!$N:$N,"")</f>
        <v/>
      </c>
      <c r="AD752" s="34" t="s">
        <v>5420</v>
      </c>
      <c r="AE752" s="34"/>
      <c r="AF752" s="36" t="s">
        <v>5420</v>
      </c>
      <c r="AG752" s="29"/>
      <c r="AH752" s="35"/>
      <c r="AI752" s="29"/>
      <c r="AJ752" s="29" t="s">
        <v>5420</v>
      </c>
      <c r="AK752" s="36" t="s">
        <v>5420</v>
      </c>
      <c r="AL752" s="36" t="s">
        <v>5420</v>
      </c>
      <c r="AM752" s="36" t="s">
        <v>5420</v>
      </c>
      <c r="AN752" s="36" t="s">
        <v>5420</v>
      </c>
      <c r="AO752" s="36" t="s">
        <v>5420</v>
      </c>
      <c r="AP752" s="36" t="s">
        <v>5420</v>
      </c>
      <c r="AQ752" s="36" t="s">
        <v>5420</v>
      </c>
      <c r="AR752" s="36" t="s">
        <v>5420</v>
      </c>
      <c r="AS752" s="36" t="s">
        <v>5420</v>
      </c>
      <c r="AT752" s="36" t="s">
        <v>5420</v>
      </c>
      <c r="AU752" s="36" t="s">
        <v>5420</v>
      </c>
      <c r="AV752" s="36" t="s">
        <v>5420</v>
      </c>
      <c r="AW752" s="45"/>
      <c r="AX752" s="45" t="s">
        <v>5420</v>
      </c>
      <c r="AY752" s="45" t="s">
        <v>5420</v>
      </c>
      <c r="AZ752" s="45" t="s">
        <v>5420</v>
      </c>
      <c r="BA752" s="36" t="s">
        <v>5420</v>
      </c>
    </row>
    <row r="753" spans="1:53" s="58" customFormat="1" ht="15.6" hidden="1" x14ac:dyDescent="0.3">
      <c r="A753" s="27" t="s">
        <v>2786</v>
      </c>
      <c r="B753" s="28" t="s">
        <v>2787</v>
      </c>
      <c r="C753" s="29" t="str">
        <f>_xlfn.XLOOKUP(B753,'[1]daily break down'!$D:$D,'[1]daily break down'!$E:$E,"")</f>
        <v>SUD-OUEST</v>
      </c>
      <c r="D753" s="27" t="s">
        <v>11</v>
      </c>
      <c r="E753" s="27" t="s">
        <v>145</v>
      </c>
      <c r="F753" s="29" t="s">
        <v>13</v>
      </c>
      <c r="G753" s="27" t="s">
        <v>63</v>
      </c>
      <c r="H753" s="37" t="str">
        <f>_xlfn.XLOOKUP(B753,[2]CALCULATION!$B:$B,[2]CALCULATION!$H:$H,"")</f>
        <v>Huawei</v>
      </c>
      <c r="I753" s="25">
        <v>0</v>
      </c>
      <c r="J753" s="25">
        <v>0</v>
      </c>
      <c r="K753" s="25">
        <v>0</v>
      </c>
      <c r="L753" s="25">
        <v>0</v>
      </c>
      <c r="M753" s="25">
        <v>0.81434967597229713</v>
      </c>
      <c r="N753" s="25">
        <v>0.53175286003315891</v>
      </c>
      <c r="O753" s="25">
        <v>0</v>
      </c>
      <c r="P753" s="25" t="s">
        <v>6366</v>
      </c>
      <c r="Q753" s="31" t="s">
        <v>5364</v>
      </c>
      <c r="R753" s="31"/>
      <c r="S753" s="32" t="str" cm="1">
        <f t="array" ref="S753">IFERROR(_xlfn.IFS(
U753="MPR ISSUE","PDH",
U753="BSS Hardware Issue","BSS",
U753="Sites strategiques, MLL, Pylone, etc.","ENVTECH",
U753="AKTIVCO DEFAUT GE &amp; POWER Cabinet","AKTIVCO",
U753="AKTIVCO Coupure ENEO &amp; Baisse de tension","AKTIVCO GRID ONLY",
U753="Coupure ENEO &amp; Baisse de tension","IHS GRID ONLY",
U753="Defaut GE &amp; POWER Cabinet","IHS",
U753="Sharing","Partners",
U753="Sites strategiques &amp; DataCenter","SST &amp; DC",
U753="Exclu","Exclu",
U753="SAT","SAT",
U753="SPARE-ISSUE","SPARE-ISSUE",
U753="Fiber CAmtel","TRANS_FO_CAMTEL",
U753="Fiber AOF","Fiber AOF",
U753="Projet OCM (HUAWEI)","TRAVAUX-HUAWEI",
U753="Projet OCM (NOKIA)","TRAVAUX-NOKIA",
U753="ACCESS-ISSUE","ACCESS-ISSUE",
U753="Projet OCM (ZTE, NOKIA, autres projets)","TRAVAUX OCM",
U753="No root CAuse","No root cause",
U753="ODU HS","PDH",
U753="IP &amp; VLAN","PDH",
U753="Warehouse HUAWEI","SPARE-ISSUE",
U753="SPARE-HS","SPARE-ISSUE",
U753="Power Telco","BSS"
),"")</f>
        <v/>
      </c>
      <c r="T753" s="32" t="str" cm="1">
        <f t="array" ref="T753">IFERROR(_xlfn.IFS(
U753="MPR ISSUE","TX ISSUE",
U753="BSS Hardware Issue","RAN ISSUE",
U753="Sites strategiques, MLL, Pylone, etc.","ENVTECH",
U753="AKTIVCO DEFAUT GE &amp; POWER Cabinet","POWER ISSUE",
U753="AKTIVCO Coupure ENEO &amp; Baisse de tension","POWER ISSUE",
U753="Coupure ENEO &amp; Baisse de tension","POWER ISSUE",
U753="Defaut GE &amp; POWER Cabinet","POWER ISSUE",
U753="Sharing","POWER ISSUE",
U753="Sites strategiques &amp; DataCenter","POWER ISSUE",
U753="Exclu","Exclu",
U753="SAT","TX ISSUE",
U753="SPARE-ISSUE","SPARE-ISSUE",
U753="Fiber CAmtel","TX ISSUE",
U753="Fiber AOF","TX ISSUE",
U753="Projet OCM (HUAWEI)","TRAVAUX-HUAWEI",
U753="Projet OCM (NOKIA)","TRAVAUX -NOKIA",
U753="ACCESS-ISSUE","ACCESS-ISSUE",
U753="Projet OCM (ZTE, NOKIA, autres projets)","TRAVAUX OCM",
U753="No root CAuse","No root cause",
U753="ODU HS","TX ISSUE",
U753="IP &amp; VLAN","TX ISSUE",
U753="Warehouse HUAWEI","SPARE-ISSUE",
U753="SPARE-HS","SPARE-ISSUE",
U753="Power Telco","RAN ISSUE"
),"")</f>
        <v/>
      </c>
      <c r="U753" s="33"/>
      <c r="V753" s="32" t="str" cm="1">
        <f t="array" ref="V753">IFERROR(_xlfn.IFS(
U753="MPR ISSUE","ACTIVE",
U753="BSS Hardware Issue","ACTIVE",
U753="Sites strategiques, MLL, Pylone, etc.","PASSIVE",
U753="AKTIVCO DEFAUT GE &amp; POWER Cabinet","PASSIVE",
U753="AKTIVCO Coupure ENEO &amp; Baisse de tension","PASSIVE",
U753="Coupure ENEO &amp; Baisse de tension","PASSIVE",
U753="Defaut GE &amp; POWER Cabinet","PASSIVE",
U753="Sharing","PASSIVE",
U753="Sites strategiques &amp; DataCenter","PASSIVE",
U753="Exclu","Exclu",
U753="SAT","ACTIVE",
U753="SPARE-ISSUE","SPARE-ISSUE",
U753="Fiber CAmtel","ACTIVE",
U753="Fiber AOF","ACTIVE",
U753="Projet OCM (HUAWEI)","PLANNED WORKS",
U753="Projet OCM (NOKIA)","PLANNED WORKS",
U753="ACCESS-ISSUE","ACCESS-ISSUE",
U753="Projet OCM (ZTE, NOKIA, autres projets)","PLANNED WORKS",
U753="No root CAuse","No root cause",
U753="ODU HS","ACTIVE",
U753="IP &amp; VLAN","ACTIVE",
U753="Warehouse HUAWEI","SPARE-ISSUE",
U753="SPARE-HS","SPARE-ISSUE",
U753="Power Telco","ACTIVE"
),"")</f>
        <v/>
      </c>
      <c r="W753" s="51"/>
      <c r="X753" s="51"/>
      <c r="Y753" s="51"/>
      <c r="Z753" s="51"/>
      <c r="AA753" s="51"/>
      <c r="AB753" s="34" t="s">
        <v>5420</v>
      </c>
      <c r="AC753" s="34" t="str">
        <f>_xlfn.XLOOKUP(B753,[4]ALL!$B:$B,[4]ALL!$N:$N,"")</f>
        <v/>
      </c>
      <c r="AD753" s="34" t="s">
        <v>5420</v>
      </c>
      <c r="AE753" s="34"/>
      <c r="AF753" s="36" t="s">
        <v>5420</v>
      </c>
      <c r="AG753" s="29"/>
      <c r="AH753" s="35"/>
      <c r="AI753" s="29"/>
      <c r="AJ753" s="29" t="s">
        <v>5420</v>
      </c>
      <c r="AK753" s="36" t="s">
        <v>5420</v>
      </c>
      <c r="AL753" s="36" t="s">
        <v>5420</v>
      </c>
      <c r="AM753" s="36" t="s">
        <v>5420</v>
      </c>
      <c r="AN753" s="36" t="s">
        <v>5420</v>
      </c>
      <c r="AO753" s="36" t="s">
        <v>5420</v>
      </c>
      <c r="AP753" s="36" t="s">
        <v>5420</v>
      </c>
      <c r="AQ753" s="36" t="s">
        <v>5420</v>
      </c>
      <c r="AR753" s="36" t="s">
        <v>5420</v>
      </c>
      <c r="AS753" s="36" t="s">
        <v>5420</v>
      </c>
      <c r="AT753" s="36" t="s">
        <v>5420</v>
      </c>
      <c r="AU753" s="36" t="s">
        <v>5420</v>
      </c>
      <c r="AV753" s="36" t="s">
        <v>5420</v>
      </c>
      <c r="AW753" s="45"/>
      <c r="AX753" s="45" t="s">
        <v>5420</v>
      </c>
      <c r="AY753" s="45" t="s">
        <v>5420</v>
      </c>
      <c r="AZ753" s="45" t="s">
        <v>5420</v>
      </c>
      <c r="BA753" s="36" t="s">
        <v>5420</v>
      </c>
    </row>
    <row r="754" spans="1:53" s="58" customFormat="1" ht="15.6" hidden="1" x14ac:dyDescent="0.3">
      <c r="A754" s="27" t="s">
        <v>4366</v>
      </c>
      <c r="B754" s="28" t="s">
        <v>4367</v>
      </c>
      <c r="C754" s="29" t="str">
        <f>_xlfn.XLOOKUP(B754,'[1]daily break down'!$D:$D,'[1]daily break down'!$E:$E,"")</f>
        <v>Yaounde</v>
      </c>
      <c r="D754" s="27" t="s">
        <v>11</v>
      </c>
      <c r="E754" s="27" t="s">
        <v>12</v>
      </c>
      <c r="F754" s="29" t="s">
        <v>37</v>
      </c>
      <c r="G754" s="27" t="s">
        <v>38</v>
      </c>
      <c r="H754" s="30" t="str">
        <f>_xlfn.XLOOKUP(B754,[2]CALCULATION!$B:$B,[2]CALCULATION!$H:$H,"")</f>
        <v>ZTE</v>
      </c>
      <c r="I754" s="25">
        <v>0</v>
      </c>
      <c r="J754" s="25">
        <v>0</v>
      </c>
      <c r="K754" s="25">
        <v>0</v>
      </c>
      <c r="L754" s="25">
        <v>0</v>
      </c>
      <c r="M754" s="25">
        <v>0.76409042527387527</v>
      </c>
      <c r="N754" s="25">
        <v>0</v>
      </c>
      <c r="O754" s="25">
        <v>0</v>
      </c>
      <c r="P754" s="25" t="s">
        <v>6366</v>
      </c>
      <c r="Q754" s="31" t="s">
        <v>5364</v>
      </c>
      <c r="R754" s="31"/>
      <c r="S754" s="32" t="str" cm="1">
        <f t="array" ref="S754">IFERROR(_xlfn.IFS(
U754="MPR ISSUE","PDH",
U754="BSS Hardware Issue","BSS",
U754="Sites strategiques, MLL, Pylone, etc.","ENVTECH",
U754="AKTIVCO DEFAUT GE &amp; POWER Cabinet","AKTIVCO",
U754="AKTIVCO Coupure ENEO &amp; Baisse de tension","AKTIVCO GRID ONLY",
U754="Coupure ENEO &amp; Baisse de tension","IHS GRID ONLY",
U754="Defaut GE &amp; POWER Cabinet","IHS",
U754="Sharing","Partners",
U754="Sites strategiques &amp; DataCenter","SST &amp; DC",
U754="Exclu","Exclu",
U754="SAT","SAT",
U754="SPARE-ISSUE","SPARE-ISSUE",
U754="Fiber CAmtel","TRANS_FO_CAMTEL",
U754="Fiber AOF","Fiber AOF",
U754="Projet OCM (HUAWEI)","TRAVAUX-HUAWEI",
U754="Projet OCM (NOKIA)","TRAVAUX-NOKIA",
U754="ACCESS-ISSUE","ACCESS-ISSUE",
U754="Projet OCM (ZTE, NOKIA, autres projets)","TRAVAUX OCM",
U754="No root CAuse","No root cause",
U754="ODU HS","PDH",
U754="IP &amp; VLAN","PDH",
U754="Warehouse HUAWEI","SPARE-ISSUE",
U754="SPARE-HS","SPARE-ISSUE",
U754="Power Telco","BSS"
),"")</f>
        <v/>
      </c>
      <c r="T754" s="32" t="str" cm="1">
        <f t="array" ref="T754">IFERROR(_xlfn.IFS(
U754="MPR ISSUE","TX ISSUE",
U754="BSS Hardware Issue","RAN ISSUE",
U754="Sites strategiques, MLL, Pylone, etc.","ENVTECH",
U754="AKTIVCO DEFAUT GE &amp; POWER Cabinet","POWER ISSUE",
U754="AKTIVCO Coupure ENEO &amp; Baisse de tension","POWER ISSUE",
U754="Coupure ENEO &amp; Baisse de tension","POWER ISSUE",
U754="Defaut GE &amp; POWER Cabinet","POWER ISSUE",
U754="Sharing","POWER ISSUE",
U754="Sites strategiques &amp; DataCenter","POWER ISSUE",
U754="Exclu","Exclu",
U754="SAT","TX ISSUE",
U754="SPARE-ISSUE","SPARE-ISSUE",
U754="Fiber CAmtel","TX ISSUE",
U754="Fiber AOF","TX ISSUE",
U754="Projet OCM (HUAWEI)","TRAVAUX-HUAWEI",
U754="Projet OCM (NOKIA)","TRAVAUX -NOKIA",
U754="ACCESS-ISSUE","ACCESS-ISSUE",
U754="Projet OCM (ZTE, NOKIA, autres projets)","TRAVAUX OCM",
U754="No root CAuse","No root cause",
U754="ODU HS","TX ISSUE",
U754="IP &amp; VLAN","TX ISSUE",
U754="Warehouse HUAWEI","SPARE-ISSUE",
U754="SPARE-HS","SPARE-ISSUE",
U754="Power Telco","RAN ISSUE"
),"")</f>
        <v/>
      </c>
      <c r="U754" s="33"/>
      <c r="V754" s="32" t="str" cm="1">
        <f t="array" ref="V754">IFERROR(_xlfn.IFS(
U754="MPR ISSUE","ACTIVE",
U754="BSS Hardware Issue","ACTIVE",
U754="Sites strategiques, MLL, Pylone, etc.","PASSIVE",
U754="AKTIVCO DEFAUT GE &amp; POWER Cabinet","PASSIVE",
U754="AKTIVCO Coupure ENEO &amp; Baisse de tension","PASSIVE",
U754="Coupure ENEO &amp; Baisse de tension","PASSIVE",
U754="Defaut GE &amp; POWER Cabinet","PASSIVE",
U754="Sharing","PASSIVE",
U754="Sites strategiques &amp; DataCenter","PASSIVE",
U754="Exclu","Exclu",
U754="SAT","ACTIVE",
U754="SPARE-ISSUE","SPARE-ISSUE",
U754="Fiber CAmtel","ACTIVE",
U754="Fiber AOF","ACTIVE",
U754="Projet OCM (HUAWEI)","PLANNED WORKS",
U754="Projet OCM (NOKIA)","PLANNED WORKS",
U754="ACCESS-ISSUE","ACCESS-ISSUE",
U754="Projet OCM (ZTE, NOKIA, autres projets)","PLANNED WORKS",
U754="No root CAuse","No root cause",
U754="ODU HS","ACTIVE",
U754="IP &amp; VLAN","ACTIVE",
U754="Warehouse HUAWEI","SPARE-ISSUE",
U754="SPARE-HS","SPARE-ISSUE",
U754="Power Telco","ACTIVE"
),"")</f>
        <v/>
      </c>
      <c r="W754" s="51"/>
      <c r="X754" s="51"/>
      <c r="Y754" s="51"/>
      <c r="Z754" s="51"/>
      <c r="AA754" s="51"/>
      <c r="AB754" s="34" t="s">
        <v>5420</v>
      </c>
      <c r="AC754" s="34" t="str">
        <f>_xlfn.XLOOKUP(B754,[4]ALL!$B:$B,[4]ALL!$N:$N,"")</f>
        <v/>
      </c>
      <c r="AD754" s="34" t="s">
        <v>5420</v>
      </c>
      <c r="AE754" s="34"/>
      <c r="AF754" s="36" t="s">
        <v>5420</v>
      </c>
      <c r="AG754" s="29"/>
      <c r="AH754" s="35"/>
      <c r="AI754" s="29"/>
      <c r="AJ754" s="29" t="s">
        <v>5420</v>
      </c>
      <c r="AK754" s="36" t="s">
        <v>5420</v>
      </c>
      <c r="AL754" s="36" t="s">
        <v>5420</v>
      </c>
      <c r="AM754" s="36" t="s">
        <v>5420</v>
      </c>
      <c r="AN754" s="36" t="s">
        <v>5420</v>
      </c>
      <c r="AO754" s="36" t="s">
        <v>5420</v>
      </c>
      <c r="AP754" s="36" t="s">
        <v>5420</v>
      </c>
      <c r="AQ754" s="36" t="s">
        <v>5420</v>
      </c>
      <c r="AR754" s="36" t="s">
        <v>5420</v>
      </c>
      <c r="AS754" s="36" t="s">
        <v>5420</v>
      </c>
      <c r="AT754" s="36" t="s">
        <v>5420</v>
      </c>
      <c r="AU754" s="36" t="s">
        <v>5420</v>
      </c>
      <c r="AV754" s="36" t="s">
        <v>5420</v>
      </c>
      <c r="AW754" s="45"/>
      <c r="AX754" s="45" t="s">
        <v>5420</v>
      </c>
      <c r="AY754" s="45" t="s">
        <v>5420</v>
      </c>
      <c r="AZ754" s="45" t="s">
        <v>5420</v>
      </c>
      <c r="BA754" s="36" t="s">
        <v>5420</v>
      </c>
    </row>
    <row r="755" spans="1:53" s="58" customFormat="1" ht="15.6" hidden="1" x14ac:dyDescent="0.3">
      <c r="A755" s="27" t="s">
        <v>1145</v>
      </c>
      <c r="B755" s="28" t="s">
        <v>1146</v>
      </c>
      <c r="C755" s="29" t="str">
        <f>_xlfn.XLOOKUP(B755,'[1]daily break down'!$D:$D,'[1]daily break down'!$E:$E,"")</f>
        <v>Yaounde</v>
      </c>
      <c r="D755" s="27" t="s">
        <v>18</v>
      </c>
      <c r="E755" s="27" t="s">
        <v>5379</v>
      </c>
      <c r="F755" s="29" t="s">
        <v>37</v>
      </c>
      <c r="G755" s="27" t="s">
        <v>38</v>
      </c>
      <c r="H755" s="30" t="str">
        <f>_xlfn.XLOOKUP(B755,[2]CALCULATION!$B:$B,[2]CALCULATION!$H:$H,"")</f>
        <v>ZTE</v>
      </c>
      <c r="I755" s="25">
        <v>0</v>
      </c>
      <c r="J755" s="25">
        <v>0</v>
      </c>
      <c r="K755" s="25">
        <v>0</v>
      </c>
      <c r="L755" s="25">
        <v>5.5270907705610203E-2</v>
      </c>
      <c r="M755" s="25">
        <v>0.71565035256382814</v>
      </c>
      <c r="N755" s="25">
        <v>0</v>
      </c>
      <c r="O755" s="25">
        <v>0</v>
      </c>
      <c r="P755" s="25" t="s">
        <v>6366</v>
      </c>
      <c r="Q755" s="31" t="s">
        <v>5364</v>
      </c>
      <c r="R755" s="31"/>
      <c r="S755" s="32" t="str" cm="1">
        <f t="array" ref="S755">IFERROR(_xlfn.IFS(
U755="MPR ISSUE","PDH",
U755="BSS Hardware Issue","BSS",
U755="Sites strategiques, MLL, Pylone, etc.","ENVTECH",
U755="AKTIVCO DEFAUT GE &amp; POWER Cabinet","AKTIVCO",
U755="AKTIVCO Coupure ENEO &amp; Baisse de tension","AKTIVCO GRID ONLY",
U755="Coupure ENEO &amp; Baisse de tension","IHS GRID ONLY",
U755="Defaut GE &amp; POWER Cabinet","IHS",
U755="Sharing","Partners",
U755="Sites strategiques &amp; DataCenter","SST &amp; DC",
U755="Exclu","Exclu",
U755="SAT","SAT",
U755="SPARE-ISSUE","SPARE-ISSUE",
U755="Fiber CAmtel","TRANS_FO_CAMTEL",
U755="Fiber AOF","Fiber AOF",
U755="Projet OCM (HUAWEI)","TRAVAUX-HUAWEI",
U755="Projet OCM (NOKIA)","TRAVAUX-NOKIA",
U755="ACCESS-ISSUE","ACCESS-ISSUE",
U755="Projet OCM (ZTE, NOKIA, autres projets)","TRAVAUX OCM",
U755="No root CAuse","No root cause",
U755="ODU HS","PDH",
U755="IP &amp; VLAN","PDH",
U755="Warehouse HUAWEI","SPARE-ISSUE",
U755="SPARE-HS","SPARE-ISSUE",
U755="Power Telco","BSS"
),"")</f>
        <v/>
      </c>
      <c r="T755" s="32" t="str" cm="1">
        <f t="array" ref="T755">IFERROR(_xlfn.IFS(
U755="MPR ISSUE","TX ISSUE",
U755="BSS Hardware Issue","RAN ISSUE",
U755="Sites strategiques, MLL, Pylone, etc.","ENVTECH",
U755="AKTIVCO DEFAUT GE &amp; POWER Cabinet","POWER ISSUE",
U755="AKTIVCO Coupure ENEO &amp; Baisse de tension","POWER ISSUE",
U755="Coupure ENEO &amp; Baisse de tension","POWER ISSUE",
U755="Defaut GE &amp; POWER Cabinet","POWER ISSUE",
U755="Sharing","POWER ISSUE",
U755="Sites strategiques &amp; DataCenter","POWER ISSUE",
U755="Exclu","Exclu",
U755="SAT","TX ISSUE",
U755="SPARE-ISSUE","SPARE-ISSUE",
U755="Fiber CAmtel","TX ISSUE",
U755="Fiber AOF","TX ISSUE",
U755="Projet OCM (HUAWEI)","TRAVAUX-HUAWEI",
U755="Projet OCM (NOKIA)","TRAVAUX -NOKIA",
U755="ACCESS-ISSUE","ACCESS-ISSUE",
U755="Projet OCM (ZTE, NOKIA, autres projets)","TRAVAUX OCM",
U755="No root CAuse","No root cause",
U755="ODU HS","TX ISSUE",
U755="IP &amp; VLAN","TX ISSUE",
U755="Warehouse HUAWEI","SPARE-ISSUE",
U755="SPARE-HS","SPARE-ISSUE",
U755="Power Telco","RAN ISSUE"
),"")</f>
        <v/>
      </c>
      <c r="U755" s="33"/>
      <c r="V755" s="32" t="str" cm="1">
        <f t="array" ref="V755">IFERROR(_xlfn.IFS(
U755="MPR ISSUE","ACTIVE",
U755="BSS Hardware Issue","ACTIVE",
U755="Sites strategiques, MLL, Pylone, etc.","PASSIVE",
U755="AKTIVCO DEFAUT GE &amp; POWER Cabinet","PASSIVE",
U755="AKTIVCO Coupure ENEO &amp; Baisse de tension","PASSIVE",
U755="Coupure ENEO &amp; Baisse de tension","PASSIVE",
U755="Defaut GE &amp; POWER Cabinet","PASSIVE",
U755="Sharing","PASSIVE",
U755="Sites strategiques &amp; DataCenter","PASSIVE",
U755="Exclu","Exclu",
U755="SAT","ACTIVE",
U755="SPARE-ISSUE","SPARE-ISSUE",
U755="Fiber CAmtel","ACTIVE",
U755="Fiber AOF","ACTIVE",
U755="Projet OCM (HUAWEI)","PLANNED WORKS",
U755="Projet OCM (NOKIA)","PLANNED WORKS",
U755="ACCESS-ISSUE","ACCESS-ISSUE",
U755="Projet OCM (ZTE, NOKIA, autres projets)","PLANNED WORKS",
U755="No root CAuse","No root cause",
U755="ODU HS","ACTIVE",
U755="IP &amp; VLAN","ACTIVE",
U755="Warehouse HUAWEI","SPARE-ISSUE",
U755="SPARE-HS","SPARE-ISSUE",
U755="Power Telco","ACTIVE"
),"")</f>
        <v/>
      </c>
      <c r="W755" s="51"/>
      <c r="X755" s="51"/>
      <c r="Y755" s="51"/>
      <c r="Z755" s="51"/>
      <c r="AA755" s="51"/>
      <c r="AB755" s="34" t="s">
        <v>5420</v>
      </c>
      <c r="AC755" s="34" t="str">
        <f>_xlfn.XLOOKUP(B755,[4]ALL!$B:$B,[4]ALL!$N:$N,"")</f>
        <v/>
      </c>
      <c r="AD755" s="34" t="s">
        <v>5420</v>
      </c>
      <c r="AE755" s="34"/>
      <c r="AF755" s="36" t="s">
        <v>5420</v>
      </c>
      <c r="AG755" s="29"/>
      <c r="AH755" s="35"/>
      <c r="AI755" s="29"/>
      <c r="AJ755" s="29" t="s">
        <v>5420</v>
      </c>
      <c r="AK755" s="36" t="s">
        <v>5420</v>
      </c>
      <c r="AL755" s="36" t="s">
        <v>5420</v>
      </c>
      <c r="AM755" s="36" t="s">
        <v>5420</v>
      </c>
      <c r="AN755" s="36" t="s">
        <v>5420</v>
      </c>
      <c r="AO755" s="36" t="s">
        <v>5420</v>
      </c>
      <c r="AP755" s="36" t="s">
        <v>5420</v>
      </c>
      <c r="AQ755" s="36" t="s">
        <v>5420</v>
      </c>
      <c r="AR755" s="36" t="s">
        <v>5420</v>
      </c>
      <c r="AS755" s="36" t="s">
        <v>5420</v>
      </c>
      <c r="AT755" s="36" t="s">
        <v>5420</v>
      </c>
      <c r="AU755" s="36" t="s">
        <v>5420</v>
      </c>
      <c r="AV755" s="36" t="s">
        <v>5420</v>
      </c>
      <c r="AW755" s="45"/>
      <c r="AX755" s="45" t="s">
        <v>5420</v>
      </c>
      <c r="AY755" s="45" t="s">
        <v>5420</v>
      </c>
      <c r="AZ755" s="45" t="s">
        <v>5420</v>
      </c>
      <c r="BA755" s="36" t="s">
        <v>5420</v>
      </c>
    </row>
    <row r="756" spans="1:53" s="58" customFormat="1" ht="15.6" hidden="1" x14ac:dyDescent="0.3">
      <c r="A756" s="27" t="s">
        <v>1994</v>
      </c>
      <c r="B756" s="28" t="s">
        <v>1995</v>
      </c>
      <c r="C756" s="29" t="str">
        <f>_xlfn.XLOOKUP(B756,'[1]daily break down'!$D:$D,'[1]daily break down'!$E:$E,"")</f>
        <v>Yaounde</v>
      </c>
      <c r="D756" s="27" t="s">
        <v>11</v>
      </c>
      <c r="E756" s="27" t="s">
        <v>12</v>
      </c>
      <c r="F756" s="29" t="s">
        <v>37</v>
      </c>
      <c r="G756" s="27" t="s">
        <v>38</v>
      </c>
      <c r="H756" s="30" t="str">
        <f>_xlfn.XLOOKUP(B756,[2]CALCULATION!$B:$B,[2]CALCULATION!$H:$H,"")</f>
        <v>ZTE</v>
      </c>
      <c r="I756" s="25">
        <v>0</v>
      </c>
      <c r="J756" s="25">
        <v>0</v>
      </c>
      <c r="K756" s="25">
        <v>0</v>
      </c>
      <c r="L756" s="25">
        <v>0</v>
      </c>
      <c r="M756" s="25">
        <v>0.70543085268795869</v>
      </c>
      <c r="N756" s="25">
        <v>0</v>
      </c>
      <c r="O756" s="25">
        <v>0</v>
      </c>
      <c r="P756" s="25" t="s">
        <v>6366</v>
      </c>
      <c r="Q756" s="31" t="s">
        <v>5364</v>
      </c>
      <c r="R756" s="31"/>
      <c r="S756" s="32" t="str" cm="1">
        <f t="array" ref="S756">IFERROR(_xlfn.IFS(
U756="MPR ISSUE","PDH",
U756="BSS Hardware Issue","BSS",
U756="Sites strategiques, MLL, Pylone, etc.","ENVTECH",
U756="AKTIVCO DEFAUT GE &amp; POWER Cabinet","AKTIVCO",
U756="AKTIVCO Coupure ENEO &amp; Baisse de tension","AKTIVCO GRID ONLY",
U756="Coupure ENEO &amp; Baisse de tension","IHS GRID ONLY",
U756="Defaut GE &amp; POWER Cabinet","IHS",
U756="Sharing","Partners",
U756="Sites strategiques &amp; DataCenter","SST &amp; DC",
U756="Exclu","Exclu",
U756="SAT","SAT",
U756="SPARE-ISSUE","SPARE-ISSUE",
U756="Fiber CAmtel","TRANS_FO_CAMTEL",
U756="Fiber AOF","Fiber AOF",
U756="Projet OCM (HUAWEI)","TRAVAUX-HUAWEI",
U756="Projet OCM (NOKIA)","TRAVAUX-NOKIA",
U756="ACCESS-ISSUE","ACCESS-ISSUE",
U756="Projet OCM (ZTE, NOKIA, autres projets)","TRAVAUX OCM",
U756="No root CAuse","No root cause",
U756="ODU HS","PDH",
U756="IP &amp; VLAN","PDH",
U756="Warehouse HUAWEI","SPARE-ISSUE",
U756="SPARE-HS","SPARE-ISSUE",
U756="Power Telco","BSS"
),"")</f>
        <v/>
      </c>
      <c r="T756" s="32" t="str" cm="1">
        <f t="array" ref="T756">IFERROR(_xlfn.IFS(
U756="MPR ISSUE","TX ISSUE",
U756="BSS Hardware Issue","RAN ISSUE",
U756="Sites strategiques, MLL, Pylone, etc.","ENVTECH",
U756="AKTIVCO DEFAUT GE &amp; POWER Cabinet","POWER ISSUE",
U756="AKTIVCO Coupure ENEO &amp; Baisse de tension","POWER ISSUE",
U756="Coupure ENEO &amp; Baisse de tension","POWER ISSUE",
U756="Defaut GE &amp; POWER Cabinet","POWER ISSUE",
U756="Sharing","POWER ISSUE",
U756="Sites strategiques &amp; DataCenter","POWER ISSUE",
U756="Exclu","Exclu",
U756="SAT","TX ISSUE",
U756="SPARE-ISSUE","SPARE-ISSUE",
U756="Fiber CAmtel","TX ISSUE",
U756="Fiber AOF","TX ISSUE",
U756="Projet OCM (HUAWEI)","TRAVAUX-HUAWEI",
U756="Projet OCM (NOKIA)","TRAVAUX -NOKIA",
U756="ACCESS-ISSUE","ACCESS-ISSUE",
U756="Projet OCM (ZTE, NOKIA, autres projets)","TRAVAUX OCM",
U756="No root CAuse","No root cause",
U756="ODU HS","TX ISSUE",
U756="IP &amp; VLAN","TX ISSUE",
U756="Warehouse HUAWEI","SPARE-ISSUE",
U756="SPARE-HS","SPARE-ISSUE",
U756="Power Telco","RAN ISSUE"
),"")</f>
        <v/>
      </c>
      <c r="U756" s="33"/>
      <c r="V756" s="32" t="str" cm="1">
        <f t="array" ref="V756">IFERROR(_xlfn.IFS(
U756="MPR ISSUE","ACTIVE",
U756="BSS Hardware Issue","ACTIVE",
U756="Sites strategiques, MLL, Pylone, etc.","PASSIVE",
U756="AKTIVCO DEFAUT GE &amp; POWER Cabinet","PASSIVE",
U756="AKTIVCO Coupure ENEO &amp; Baisse de tension","PASSIVE",
U756="Coupure ENEO &amp; Baisse de tension","PASSIVE",
U756="Defaut GE &amp; POWER Cabinet","PASSIVE",
U756="Sharing","PASSIVE",
U756="Sites strategiques &amp; DataCenter","PASSIVE",
U756="Exclu","Exclu",
U756="SAT","ACTIVE",
U756="SPARE-ISSUE","SPARE-ISSUE",
U756="Fiber CAmtel","ACTIVE",
U756="Fiber AOF","ACTIVE",
U756="Projet OCM (HUAWEI)","PLANNED WORKS",
U756="Projet OCM (NOKIA)","PLANNED WORKS",
U756="ACCESS-ISSUE","ACCESS-ISSUE",
U756="Projet OCM (ZTE, NOKIA, autres projets)","PLANNED WORKS",
U756="No root CAuse","No root cause",
U756="ODU HS","ACTIVE",
U756="IP &amp; VLAN","ACTIVE",
U756="Warehouse HUAWEI","SPARE-ISSUE",
U756="SPARE-HS","SPARE-ISSUE",
U756="Power Telco","ACTIVE"
),"")</f>
        <v/>
      </c>
      <c r="W756" s="51"/>
      <c r="X756" s="51"/>
      <c r="Y756" s="51"/>
      <c r="Z756" s="51"/>
      <c r="AA756" s="51"/>
      <c r="AB756" s="34" t="s">
        <v>5420</v>
      </c>
      <c r="AC756" s="34" t="str">
        <f>_xlfn.XLOOKUP(B756,[4]ALL!$B:$B,[4]ALL!$N:$N,"")</f>
        <v/>
      </c>
      <c r="AD756" s="34" t="s">
        <v>5420</v>
      </c>
      <c r="AE756" s="34"/>
      <c r="AF756" s="36" t="s">
        <v>5420</v>
      </c>
      <c r="AG756" s="29"/>
      <c r="AH756" s="35"/>
      <c r="AI756" s="29"/>
      <c r="AJ756" s="29" t="s">
        <v>5420</v>
      </c>
      <c r="AK756" s="36" t="s">
        <v>5420</v>
      </c>
      <c r="AL756" s="36" t="s">
        <v>5420</v>
      </c>
      <c r="AM756" s="36" t="s">
        <v>5420</v>
      </c>
      <c r="AN756" s="36" t="s">
        <v>5420</v>
      </c>
      <c r="AO756" s="36" t="s">
        <v>5420</v>
      </c>
      <c r="AP756" s="36" t="s">
        <v>5420</v>
      </c>
      <c r="AQ756" s="36" t="s">
        <v>5420</v>
      </c>
      <c r="AR756" s="36" t="s">
        <v>5420</v>
      </c>
      <c r="AS756" s="36" t="s">
        <v>5420</v>
      </c>
      <c r="AT756" s="36" t="s">
        <v>5420</v>
      </c>
      <c r="AU756" s="36" t="s">
        <v>5420</v>
      </c>
      <c r="AV756" s="36" t="s">
        <v>5420</v>
      </c>
      <c r="AW756" s="45"/>
      <c r="AX756" s="45" t="s">
        <v>5420</v>
      </c>
      <c r="AY756" s="45" t="s">
        <v>5420</v>
      </c>
      <c r="AZ756" s="45" t="s">
        <v>5420</v>
      </c>
      <c r="BA756" s="36" t="s">
        <v>5420</v>
      </c>
    </row>
    <row r="757" spans="1:53" s="58" customFormat="1" ht="15.6" hidden="1" x14ac:dyDescent="0.3">
      <c r="A757" s="27" t="s">
        <v>378</v>
      </c>
      <c r="B757" s="27" t="s">
        <v>379</v>
      </c>
      <c r="C757" s="29" t="str">
        <f>_xlfn.XLOOKUP(B757,'[1]daily break down'!$D:$D,'[1]daily break down'!$E:$E,"")</f>
        <v>Yaounde</v>
      </c>
      <c r="D757" s="27" t="s">
        <v>21</v>
      </c>
      <c r="E757" s="27" t="s">
        <v>30</v>
      </c>
      <c r="F757" s="29" t="s">
        <v>37</v>
      </c>
      <c r="G757" s="27" t="s">
        <v>38</v>
      </c>
      <c r="H757" s="30" t="str">
        <f>_xlfn.XLOOKUP(B757,[2]CALCULATION!$B:$B,[2]CALCULATION!$H:$H,"")</f>
        <v>ZTE</v>
      </c>
      <c r="I757" s="25">
        <v>35.534289008169885</v>
      </c>
      <c r="J757" s="25">
        <v>0.95608504336064248</v>
      </c>
      <c r="K757" s="25">
        <v>0</v>
      </c>
      <c r="L757" s="25">
        <v>20.565200765909605</v>
      </c>
      <c r="M757" s="25">
        <v>0.70318363281996799</v>
      </c>
      <c r="N757" s="25">
        <v>14.39717078585636</v>
      </c>
      <c r="O757" s="25">
        <v>0</v>
      </c>
      <c r="P757" s="25" t="s">
        <v>6366</v>
      </c>
      <c r="Q757" s="31" t="s">
        <v>5364</v>
      </c>
      <c r="R757" s="31"/>
      <c r="S757" s="32" t="str" cm="1">
        <f t="array" ref="S757">IFERROR(_xlfn.IFS(
U757="MPR ISSUE","PDH",
U757="BSS Hardware Issue","BSS",
U757="Sites strategiques, MLL, Pylone, etc.","ENVTECH",
U757="AKTIVCO DEFAUT GE &amp; POWER Cabinet","AKTIVCO",
U757="AKTIVCO Coupure ENEO &amp; Baisse de tension","AKTIVCO GRID ONLY",
U757="Coupure ENEO &amp; Baisse de tension","IHS GRID ONLY",
U757="Defaut GE &amp; POWER Cabinet","IHS",
U757="Sharing","Partners",
U757="Sites strategiques &amp; DataCenter","SST &amp; DC",
U757="Exclu","Exclu",
U757="SAT","SAT",
U757="SPARE-ISSUE","SPARE-ISSUE",
U757="Fiber CAmtel","TRANS_FO_CAMTEL",
U757="Fiber AOF","Fiber AOF",
U757="Projet OCM (HUAWEI)","TRAVAUX-HUAWEI",
U757="Projet OCM (NOKIA)","TRAVAUX-NOKIA",
U757="ACCESS-ISSUE","ACCESS-ISSUE",
U757="Projet OCM (ZTE, NOKIA, autres projets)","TRAVAUX OCM",
U757="No root CAuse","No root cause",
U757="ODU HS","PDH",
U757="IP &amp; VLAN","PDH",
U757="Warehouse HUAWEI","SPARE-ISSUE",
U757="SPARE-HS","SPARE-ISSUE",
U757="Power Telco","BSS"
),"")</f>
        <v/>
      </c>
      <c r="T757" s="32" t="str" cm="1">
        <f t="array" ref="T757">IFERROR(_xlfn.IFS(
U757="MPR ISSUE","TX ISSUE",
U757="BSS Hardware Issue","RAN ISSUE",
U757="Sites strategiques, MLL, Pylone, etc.","ENVTECH",
U757="AKTIVCO DEFAUT GE &amp; POWER Cabinet","POWER ISSUE",
U757="AKTIVCO Coupure ENEO &amp; Baisse de tension","POWER ISSUE",
U757="Coupure ENEO &amp; Baisse de tension","POWER ISSUE",
U757="Defaut GE &amp; POWER Cabinet","POWER ISSUE",
U757="Sharing","POWER ISSUE",
U757="Sites strategiques &amp; DataCenter","POWER ISSUE",
U757="Exclu","Exclu",
U757="SAT","TX ISSUE",
U757="SPARE-ISSUE","SPARE-ISSUE",
U757="Fiber CAmtel","TX ISSUE",
U757="Fiber AOF","TX ISSUE",
U757="Projet OCM (HUAWEI)","TRAVAUX-HUAWEI",
U757="Projet OCM (NOKIA)","TRAVAUX -NOKIA",
U757="ACCESS-ISSUE","ACCESS-ISSUE",
U757="Projet OCM (ZTE, NOKIA, autres projets)","TRAVAUX OCM",
U757="No root CAuse","No root cause",
U757="ODU HS","TX ISSUE",
U757="IP &amp; VLAN","TX ISSUE",
U757="Warehouse HUAWEI","SPARE-ISSUE",
U757="SPARE-HS","SPARE-ISSUE",
U757="Power Telco","RAN ISSUE"
),"")</f>
        <v/>
      </c>
      <c r="U757" s="33"/>
      <c r="V757" s="32" t="str" cm="1">
        <f t="array" ref="V757">IFERROR(_xlfn.IFS(
U757="MPR ISSUE","ACTIVE",
U757="BSS Hardware Issue","ACTIVE",
U757="Sites strategiques, MLL, Pylone, etc.","PASSIVE",
U757="AKTIVCO DEFAUT GE &amp; POWER Cabinet","PASSIVE",
U757="AKTIVCO Coupure ENEO &amp; Baisse de tension","PASSIVE",
U757="Coupure ENEO &amp; Baisse de tension","PASSIVE",
U757="Defaut GE &amp; POWER Cabinet","PASSIVE",
U757="Sharing","PASSIVE",
U757="Sites strategiques &amp; DataCenter","PASSIVE",
U757="Exclu","Exclu",
U757="SAT","ACTIVE",
U757="SPARE-ISSUE","SPARE-ISSUE",
U757="Fiber CAmtel","ACTIVE",
U757="Fiber AOF","ACTIVE",
U757="Projet OCM (HUAWEI)","PLANNED WORKS",
U757="Projet OCM (NOKIA)","PLANNED WORKS",
U757="ACCESS-ISSUE","ACCESS-ISSUE",
U757="Projet OCM (ZTE, NOKIA, autres projets)","PLANNED WORKS",
U757="No root CAuse","No root cause",
U757="ODU HS","ACTIVE",
U757="IP &amp; VLAN","ACTIVE",
U757="Warehouse HUAWEI","SPARE-ISSUE",
U757="SPARE-HS","SPARE-ISSUE",
U757="Power Telco","ACTIVE"
),"")</f>
        <v/>
      </c>
      <c r="W757" s="51"/>
      <c r="X757" s="51"/>
      <c r="Y757" s="51"/>
      <c r="Z757" s="51"/>
      <c r="AA757" s="51"/>
      <c r="AB757" s="34" t="s">
        <v>5420</v>
      </c>
      <c r="AC757" s="34" t="str">
        <f>_xlfn.XLOOKUP(B757,[4]ALL!$B:$B,[4]ALL!$N:$N,"")</f>
        <v/>
      </c>
      <c r="AD757" s="34" t="s">
        <v>5420</v>
      </c>
      <c r="AE757" s="34"/>
      <c r="AF757" s="36" t="s">
        <v>5420</v>
      </c>
      <c r="AG757" s="29"/>
      <c r="AH757" s="35"/>
      <c r="AI757" s="29"/>
      <c r="AJ757" s="29" t="s">
        <v>5420</v>
      </c>
      <c r="AK757" s="36" t="s">
        <v>5420</v>
      </c>
      <c r="AL757" s="36" t="s">
        <v>5420</v>
      </c>
      <c r="AM757" s="36" t="s">
        <v>5420</v>
      </c>
      <c r="AN757" s="36" t="s">
        <v>5420</v>
      </c>
      <c r="AO757" s="36" t="s">
        <v>5420</v>
      </c>
      <c r="AP757" s="36" t="s">
        <v>5420</v>
      </c>
      <c r="AQ757" s="36" t="s">
        <v>5420</v>
      </c>
      <c r="AR757" s="36" t="s">
        <v>5420</v>
      </c>
      <c r="AS757" s="36" t="s">
        <v>5420</v>
      </c>
      <c r="AT757" s="36" t="s">
        <v>5420</v>
      </c>
      <c r="AU757" s="36" t="s">
        <v>5420</v>
      </c>
      <c r="AV757" s="36" t="s">
        <v>5420</v>
      </c>
      <c r="AW757" s="45"/>
      <c r="AX757" s="45" t="s">
        <v>5420</v>
      </c>
      <c r="AY757" s="45" t="s">
        <v>5420</v>
      </c>
      <c r="AZ757" s="45" t="s">
        <v>5420</v>
      </c>
      <c r="BA757" s="36" t="s">
        <v>5420</v>
      </c>
    </row>
    <row r="758" spans="1:53" s="58" customFormat="1" ht="15.6" hidden="1" x14ac:dyDescent="0.3">
      <c r="A758" s="27" t="s">
        <v>364</v>
      </c>
      <c r="B758" s="27" t="s">
        <v>365</v>
      </c>
      <c r="C758" s="29" t="str">
        <f>_xlfn.XLOOKUP(B758,'[1]daily break down'!$D:$D,'[1]daily break down'!$E:$E,"")</f>
        <v>Yaounde</v>
      </c>
      <c r="D758" s="27" t="s">
        <v>11</v>
      </c>
      <c r="E758" s="27" t="s">
        <v>12</v>
      </c>
      <c r="F758" s="29" t="s">
        <v>37</v>
      </c>
      <c r="G758" s="27" t="s">
        <v>38</v>
      </c>
      <c r="H758" s="30" t="str">
        <f>_xlfn.XLOOKUP(B758,[2]CALCULATION!$B:$B,[2]CALCULATION!$H:$H,"")</f>
        <v>ZTE</v>
      </c>
      <c r="I758" s="25">
        <v>4.2697177491845796E-2</v>
      </c>
      <c r="J758" s="25">
        <v>0</v>
      </c>
      <c r="K758" s="25">
        <v>0</v>
      </c>
      <c r="L758" s="25">
        <v>0</v>
      </c>
      <c r="M758" s="25">
        <v>0.6817280336041408</v>
      </c>
      <c r="N758" s="25">
        <v>0</v>
      </c>
      <c r="O758" s="25">
        <v>0</v>
      </c>
      <c r="P758" s="25" t="s">
        <v>6366</v>
      </c>
      <c r="Q758" s="31" t="s">
        <v>5364</v>
      </c>
      <c r="R758" s="31"/>
      <c r="S758" s="32" t="str" cm="1">
        <f t="array" ref="S758">IFERROR(_xlfn.IFS(
U758="MPR ISSUE","PDH",
U758="BSS Hardware Issue","BSS",
U758="Sites strategiques, MLL, Pylone, etc.","ENVTECH",
U758="AKTIVCO DEFAUT GE &amp; POWER Cabinet","AKTIVCO",
U758="AKTIVCO Coupure ENEO &amp; Baisse de tension","AKTIVCO GRID ONLY",
U758="Coupure ENEO &amp; Baisse de tension","IHS GRID ONLY",
U758="Defaut GE &amp; POWER Cabinet","IHS",
U758="Sharing","Partners",
U758="Sites strategiques &amp; DataCenter","SST &amp; DC",
U758="Exclu","Exclu",
U758="SAT","SAT",
U758="SPARE-ISSUE","SPARE-ISSUE",
U758="Fiber CAmtel","TRANS_FO_CAMTEL",
U758="Fiber AOF","Fiber AOF",
U758="Projet OCM (HUAWEI)","TRAVAUX-HUAWEI",
U758="Projet OCM (NOKIA)","TRAVAUX-NOKIA",
U758="ACCESS-ISSUE","ACCESS-ISSUE",
U758="Projet OCM (ZTE, NOKIA, autres projets)","TRAVAUX OCM",
U758="No root CAuse","No root cause",
U758="ODU HS","PDH",
U758="IP &amp; VLAN","PDH",
U758="Warehouse HUAWEI","SPARE-ISSUE",
U758="SPARE-HS","SPARE-ISSUE",
U758="Power Telco","BSS"
),"")</f>
        <v/>
      </c>
      <c r="T758" s="32" t="str" cm="1">
        <f t="array" ref="T758">IFERROR(_xlfn.IFS(
U758="MPR ISSUE","TX ISSUE",
U758="BSS Hardware Issue","RAN ISSUE",
U758="Sites strategiques, MLL, Pylone, etc.","ENVTECH",
U758="AKTIVCO DEFAUT GE &amp; POWER Cabinet","POWER ISSUE",
U758="AKTIVCO Coupure ENEO &amp; Baisse de tension","POWER ISSUE",
U758="Coupure ENEO &amp; Baisse de tension","POWER ISSUE",
U758="Defaut GE &amp; POWER Cabinet","POWER ISSUE",
U758="Sharing","POWER ISSUE",
U758="Sites strategiques &amp; DataCenter","POWER ISSUE",
U758="Exclu","Exclu",
U758="SAT","TX ISSUE",
U758="SPARE-ISSUE","SPARE-ISSUE",
U758="Fiber CAmtel","TX ISSUE",
U758="Fiber AOF","TX ISSUE",
U758="Projet OCM (HUAWEI)","TRAVAUX-HUAWEI",
U758="Projet OCM (NOKIA)","TRAVAUX -NOKIA",
U758="ACCESS-ISSUE","ACCESS-ISSUE",
U758="Projet OCM (ZTE, NOKIA, autres projets)","TRAVAUX OCM",
U758="No root CAuse","No root cause",
U758="ODU HS","TX ISSUE",
U758="IP &amp; VLAN","TX ISSUE",
U758="Warehouse HUAWEI","SPARE-ISSUE",
U758="SPARE-HS","SPARE-ISSUE",
U758="Power Telco","RAN ISSUE"
),"")</f>
        <v/>
      </c>
      <c r="U758" s="33"/>
      <c r="V758" s="32" t="str" cm="1">
        <f t="array" ref="V758">IFERROR(_xlfn.IFS(
U758="MPR ISSUE","ACTIVE",
U758="BSS Hardware Issue","ACTIVE",
U758="Sites strategiques, MLL, Pylone, etc.","PASSIVE",
U758="AKTIVCO DEFAUT GE &amp; POWER Cabinet","PASSIVE",
U758="AKTIVCO Coupure ENEO &amp; Baisse de tension","PASSIVE",
U758="Coupure ENEO &amp; Baisse de tension","PASSIVE",
U758="Defaut GE &amp; POWER Cabinet","PASSIVE",
U758="Sharing","PASSIVE",
U758="Sites strategiques &amp; DataCenter","PASSIVE",
U758="Exclu","Exclu",
U758="SAT","ACTIVE",
U758="SPARE-ISSUE","SPARE-ISSUE",
U758="Fiber CAmtel","ACTIVE",
U758="Fiber AOF","ACTIVE",
U758="Projet OCM (HUAWEI)","PLANNED WORKS",
U758="Projet OCM (NOKIA)","PLANNED WORKS",
U758="ACCESS-ISSUE","ACCESS-ISSUE",
U758="Projet OCM (ZTE, NOKIA, autres projets)","PLANNED WORKS",
U758="No root CAuse","No root cause",
U758="ODU HS","ACTIVE",
U758="IP &amp; VLAN","ACTIVE",
U758="Warehouse HUAWEI","SPARE-ISSUE",
U758="SPARE-HS","SPARE-ISSUE",
U758="Power Telco","ACTIVE"
),"")</f>
        <v/>
      </c>
      <c r="W758" s="51"/>
      <c r="X758" s="51"/>
      <c r="Y758" s="51"/>
      <c r="Z758" s="51"/>
      <c r="AA758" s="51"/>
      <c r="AB758" s="34" t="s">
        <v>5420</v>
      </c>
      <c r="AC758" s="34" t="str">
        <f>_xlfn.XLOOKUP(B758,[4]ALL!$B:$B,[4]ALL!$N:$N,"")</f>
        <v/>
      </c>
      <c r="AD758" s="34" t="s">
        <v>5420</v>
      </c>
      <c r="AE758" s="34"/>
      <c r="AF758" s="36" t="s">
        <v>5420</v>
      </c>
      <c r="AG758" s="29"/>
      <c r="AH758" s="35"/>
      <c r="AI758" s="29"/>
      <c r="AJ758" s="29" t="s">
        <v>5420</v>
      </c>
      <c r="AK758" s="36" t="s">
        <v>5420</v>
      </c>
      <c r="AL758" s="36" t="s">
        <v>5420</v>
      </c>
      <c r="AM758" s="36" t="s">
        <v>5420</v>
      </c>
      <c r="AN758" s="36" t="s">
        <v>5420</v>
      </c>
      <c r="AO758" s="36" t="s">
        <v>5420</v>
      </c>
      <c r="AP758" s="36" t="s">
        <v>5420</v>
      </c>
      <c r="AQ758" s="36" t="s">
        <v>5420</v>
      </c>
      <c r="AR758" s="36" t="s">
        <v>5420</v>
      </c>
      <c r="AS758" s="36" t="s">
        <v>5420</v>
      </c>
      <c r="AT758" s="36" t="s">
        <v>5420</v>
      </c>
      <c r="AU758" s="36" t="s">
        <v>5420</v>
      </c>
      <c r="AV758" s="36" t="s">
        <v>5420</v>
      </c>
      <c r="AW758" s="45"/>
      <c r="AX758" s="45" t="s">
        <v>5420</v>
      </c>
      <c r="AY758" s="45" t="s">
        <v>5420</v>
      </c>
      <c r="AZ758" s="45" t="s">
        <v>5420</v>
      </c>
      <c r="BA758" s="36" t="s">
        <v>5420</v>
      </c>
    </row>
    <row r="759" spans="1:53" s="58" customFormat="1" ht="15.6" hidden="1" x14ac:dyDescent="0.3">
      <c r="A759" s="27" t="s">
        <v>1744</v>
      </c>
      <c r="B759" s="28" t="s">
        <v>1745</v>
      </c>
      <c r="C759" s="29" t="str">
        <f>_xlfn.XLOOKUP(B759,'[1]daily break down'!$D:$D,'[1]daily break down'!$E:$E,"")</f>
        <v>Yaounde</v>
      </c>
      <c r="D759" s="27" t="s">
        <v>11</v>
      </c>
      <c r="E759" s="27" t="s">
        <v>12</v>
      </c>
      <c r="F759" s="29" t="s">
        <v>37</v>
      </c>
      <c r="G759" s="27" t="s">
        <v>38</v>
      </c>
      <c r="H759" s="30" t="str">
        <f>_xlfn.XLOOKUP(B759,[2]CALCULATION!$B:$B,[2]CALCULATION!$H:$H,"")</f>
        <v>ZTE</v>
      </c>
      <c r="I759" s="25">
        <v>0</v>
      </c>
      <c r="J759" s="25">
        <v>0</v>
      </c>
      <c r="K759" s="25">
        <v>0</v>
      </c>
      <c r="L759" s="25">
        <v>0.81313689064671413</v>
      </c>
      <c r="M759" s="25">
        <v>0.67564627189791027</v>
      </c>
      <c r="N759" s="25">
        <v>2.6765815434048736</v>
      </c>
      <c r="O759" s="25">
        <v>0</v>
      </c>
      <c r="P759" s="25" t="s">
        <v>6366</v>
      </c>
      <c r="Q759" s="31" t="s">
        <v>5364</v>
      </c>
      <c r="R759" s="31"/>
      <c r="S759" s="32" t="str" cm="1">
        <f t="array" ref="S759">IFERROR(_xlfn.IFS(
U759="MPR ISSUE","PDH",
U759="BSS Hardware Issue","BSS",
U759="Sites strategiques, MLL, Pylone, etc.","ENVTECH",
U759="AKTIVCO DEFAUT GE &amp; POWER Cabinet","AKTIVCO",
U759="AKTIVCO Coupure ENEO &amp; Baisse de tension","AKTIVCO GRID ONLY",
U759="Coupure ENEO &amp; Baisse de tension","IHS GRID ONLY",
U759="Defaut GE &amp; POWER Cabinet","IHS",
U759="Sharing","Partners",
U759="Sites strategiques &amp; DataCenter","SST &amp; DC",
U759="Exclu","Exclu",
U759="SAT","SAT",
U759="SPARE-ISSUE","SPARE-ISSUE",
U759="Fiber CAmtel","TRANS_FO_CAMTEL",
U759="Fiber AOF","Fiber AOF",
U759="Projet OCM (HUAWEI)","TRAVAUX-HUAWEI",
U759="Projet OCM (NOKIA)","TRAVAUX-NOKIA",
U759="ACCESS-ISSUE","ACCESS-ISSUE",
U759="Projet OCM (ZTE, NOKIA, autres projets)","TRAVAUX OCM",
U759="No root CAuse","No root cause",
U759="ODU HS","PDH",
U759="IP &amp; VLAN","PDH",
U759="Warehouse HUAWEI","SPARE-ISSUE",
U759="SPARE-HS","SPARE-ISSUE",
U759="Power Telco","BSS"
),"")</f>
        <v/>
      </c>
      <c r="T759" s="32" t="str" cm="1">
        <f t="array" ref="T759">IFERROR(_xlfn.IFS(
U759="MPR ISSUE","TX ISSUE",
U759="BSS Hardware Issue","RAN ISSUE",
U759="Sites strategiques, MLL, Pylone, etc.","ENVTECH",
U759="AKTIVCO DEFAUT GE &amp; POWER Cabinet","POWER ISSUE",
U759="AKTIVCO Coupure ENEO &amp; Baisse de tension","POWER ISSUE",
U759="Coupure ENEO &amp; Baisse de tension","POWER ISSUE",
U759="Defaut GE &amp; POWER Cabinet","POWER ISSUE",
U759="Sharing","POWER ISSUE",
U759="Sites strategiques &amp; DataCenter","POWER ISSUE",
U759="Exclu","Exclu",
U759="SAT","TX ISSUE",
U759="SPARE-ISSUE","SPARE-ISSUE",
U759="Fiber CAmtel","TX ISSUE",
U759="Fiber AOF","TX ISSUE",
U759="Projet OCM (HUAWEI)","TRAVAUX-HUAWEI",
U759="Projet OCM (NOKIA)","TRAVAUX -NOKIA",
U759="ACCESS-ISSUE","ACCESS-ISSUE",
U759="Projet OCM (ZTE, NOKIA, autres projets)","TRAVAUX OCM",
U759="No root CAuse","No root cause",
U759="ODU HS","TX ISSUE",
U759="IP &amp; VLAN","TX ISSUE",
U759="Warehouse HUAWEI","SPARE-ISSUE",
U759="SPARE-HS","SPARE-ISSUE",
U759="Power Telco","RAN ISSUE"
),"")</f>
        <v/>
      </c>
      <c r="U759" s="33"/>
      <c r="V759" s="32" t="str" cm="1">
        <f t="array" ref="V759">IFERROR(_xlfn.IFS(
U759="MPR ISSUE","ACTIVE",
U759="BSS Hardware Issue","ACTIVE",
U759="Sites strategiques, MLL, Pylone, etc.","PASSIVE",
U759="AKTIVCO DEFAUT GE &amp; POWER Cabinet","PASSIVE",
U759="AKTIVCO Coupure ENEO &amp; Baisse de tension","PASSIVE",
U759="Coupure ENEO &amp; Baisse de tension","PASSIVE",
U759="Defaut GE &amp; POWER Cabinet","PASSIVE",
U759="Sharing","PASSIVE",
U759="Sites strategiques &amp; DataCenter","PASSIVE",
U759="Exclu","Exclu",
U759="SAT","ACTIVE",
U759="SPARE-ISSUE","SPARE-ISSUE",
U759="Fiber CAmtel","ACTIVE",
U759="Fiber AOF","ACTIVE",
U759="Projet OCM (HUAWEI)","PLANNED WORKS",
U759="Projet OCM (NOKIA)","PLANNED WORKS",
U759="ACCESS-ISSUE","ACCESS-ISSUE",
U759="Projet OCM (ZTE, NOKIA, autres projets)","PLANNED WORKS",
U759="No root CAuse","No root cause",
U759="ODU HS","ACTIVE",
U759="IP &amp; VLAN","ACTIVE",
U759="Warehouse HUAWEI","SPARE-ISSUE",
U759="SPARE-HS","SPARE-ISSUE",
U759="Power Telco","ACTIVE"
),"")</f>
        <v/>
      </c>
      <c r="W759" s="51"/>
      <c r="X759" s="51"/>
      <c r="Y759" s="51"/>
      <c r="Z759" s="51"/>
      <c r="AA759" s="51"/>
      <c r="AB759" s="34" t="s">
        <v>5420</v>
      </c>
      <c r="AC759" s="34" t="str">
        <f>_xlfn.XLOOKUP(B759,[4]ALL!$B:$B,[4]ALL!$N:$N,"")</f>
        <v/>
      </c>
      <c r="AD759" s="34" t="s">
        <v>5420</v>
      </c>
      <c r="AE759" s="34"/>
      <c r="AF759" s="36" t="s">
        <v>5420</v>
      </c>
      <c r="AG759" s="29"/>
      <c r="AH759" s="35"/>
      <c r="AI759" s="29"/>
      <c r="AJ759" s="29" t="s">
        <v>5420</v>
      </c>
      <c r="AK759" s="36" t="s">
        <v>5420</v>
      </c>
      <c r="AL759" s="36" t="s">
        <v>5420</v>
      </c>
      <c r="AM759" s="36" t="s">
        <v>5420</v>
      </c>
      <c r="AN759" s="36" t="s">
        <v>5420</v>
      </c>
      <c r="AO759" s="36" t="s">
        <v>5420</v>
      </c>
      <c r="AP759" s="36" t="s">
        <v>5420</v>
      </c>
      <c r="AQ759" s="36" t="s">
        <v>5420</v>
      </c>
      <c r="AR759" s="36" t="s">
        <v>5420</v>
      </c>
      <c r="AS759" s="36" t="s">
        <v>5420</v>
      </c>
      <c r="AT759" s="36" t="s">
        <v>5420</v>
      </c>
      <c r="AU759" s="36" t="s">
        <v>5420</v>
      </c>
      <c r="AV759" s="36" t="s">
        <v>5420</v>
      </c>
      <c r="AW759" s="45"/>
      <c r="AX759" s="45" t="s">
        <v>5420</v>
      </c>
      <c r="AY759" s="45" t="s">
        <v>5420</v>
      </c>
      <c r="AZ759" s="45" t="s">
        <v>5420</v>
      </c>
      <c r="BA759" s="36" t="s">
        <v>5420</v>
      </c>
    </row>
    <row r="760" spans="1:53" s="58" customFormat="1" ht="15.6" hidden="1" x14ac:dyDescent="0.3">
      <c r="A760" s="27" t="s">
        <v>2758</v>
      </c>
      <c r="B760" s="28" t="s">
        <v>2759</v>
      </c>
      <c r="C760" s="29" t="str">
        <f>_xlfn.XLOOKUP(B760,'[1]daily break down'!$D:$D,'[1]daily break down'!$E:$E,"")</f>
        <v>Douala</v>
      </c>
      <c r="D760" s="27" t="s">
        <v>21</v>
      </c>
      <c r="E760" s="27" t="s">
        <v>22</v>
      </c>
      <c r="F760" s="29" t="s">
        <v>31</v>
      </c>
      <c r="G760" s="27" t="s">
        <v>32</v>
      </c>
      <c r="H760" s="30" t="str">
        <f>_xlfn.XLOOKUP(B760,[2]CALCULATION!$B:$B,[2]CALCULATION!$H:$H,"")</f>
        <v>ZTE</v>
      </c>
      <c r="I760" s="25">
        <v>0</v>
      </c>
      <c r="J760" s="25">
        <v>0</v>
      </c>
      <c r="K760" s="25">
        <v>0</v>
      </c>
      <c r="L760" s="25">
        <v>0</v>
      </c>
      <c r="M760" s="25">
        <v>0.67289966983702776</v>
      </c>
      <c r="N760" s="25">
        <v>0</v>
      </c>
      <c r="O760" s="25">
        <v>0</v>
      </c>
      <c r="P760" s="25" t="s">
        <v>6366</v>
      </c>
      <c r="Q760" s="31" t="s">
        <v>5364</v>
      </c>
      <c r="R760" s="31"/>
      <c r="S760" s="32" t="str" cm="1">
        <f t="array" ref="S760">IFERROR(_xlfn.IFS(
U760="MPR ISSUE","PDH",
U760="BSS Hardware Issue","BSS",
U760="Sites strategiques, MLL, Pylone, etc.","ENVTECH",
U760="AKTIVCO DEFAUT GE &amp; POWER Cabinet","AKTIVCO",
U760="AKTIVCO Coupure ENEO &amp; Baisse de tension","AKTIVCO GRID ONLY",
U760="Coupure ENEO &amp; Baisse de tension","IHS GRID ONLY",
U760="Defaut GE &amp; POWER Cabinet","IHS",
U760="Sharing","Partners",
U760="Sites strategiques &amp; DataCenter","SST &amp; DC",
U760="Exclu","Exclu",
U760="SAT","SAT",
U760="SPARE-ISSUE","SPARE-ISSUE",
U760="Fiber CAmtel","TRANS_FO_CAMTEL",
U760="Fiber AOF","Fiber AOF",
U760="Projet OCM (HUAWEI)","TRAVAUX-HUAWEI",
U760="Projet OCM (NOKIA)","TRAVAUX-NOKIA",
U760="ACCESS-ISSUE","ACCESS-ISSUE",
U760="Projet OCM (ZTE, NOKIA, autres projets)","TRAVAUX OCM",
U760="No root CAuse","No root cause",
U760="ODU HS","PDH",
U760="IP &amp; VLAN","PDH",
U760="Warehouse HUAWEI","SPARE-ISSUE",
U760="SPARE-HS","SPARE-ISSUE",
U760="Power Telco","BSS"
),"")</f>
        <v/>
      </c>
      <c r="T760" s="32" t="str" cm="1">
        <f t="array" ref="T760">IFERROR(_xlfn.IFS(
U760="MPR ISSUE","TX ISSUE",
U760="BSS Hardware Issue","RAN ISSUE",
U760="Sites strategiques, MLL, Pylone, etc.","ENVTECH",
U760="AKTIVCO DEFAUT GE &amp; POWER Cabinet","POWER ISSUE",
U760="AKTIVCO Coupure ENEO &amp; Baisse de tension","POWER ISSUE",
U760="Coupure ENEO &amp; Baisse de tension","POWER ISSUE",
U760="Defaut GE &amp; POWER Cabinet","POWER ISSUE",
U760="Sharing","POWER ISSUE",
U760="Sites strategiques &amp; DataCenter","POWER ISSUE",
U760="Exclu","Exclu",
U760="SAT","TX ISSUE",
U760="SPARE-ISSUE","SPARE-ISSUE",
U760="Fiber CAmtel","TX ISSUE",
U760="Fiber AOF","TX ISSUE",
U760="Projet OCM (HUAWEI)","TRAVAUX-HUAWEI",
U760="Projet OCM (NOKIA)","TRAVAUX -NOKIA",
U760="ACCESS-ISSUE","ACCESS-ISSUE",
U760="Projet OCM (ZTE, NOKIA, autres projets)","TRAVAUX OCM",
U760="No root CAuse","No root cause",
U760="ODU HS","TX ISSUE",
U760="IP &amp; VLAN","TX ISSUE",
U760="Warehouse HUAWEI","SPARE-ISSUE",
U760="SPARE-HS","SPARE-ISSUE",
U760="Power Telco","RAN ISSUE"
),"")</f>
        <v/>
      </c>
      <c r="U760" s="33"/>
      <c r="V760" s="32" t="str" cm="1">
        <f t="array" ref="V760">IFERROR(_xlfn.IFS(
U760="MPR ISSUE","ACTIVE",
U760="BSS Hardware Issue","ACTIVE",
U760="Sites strategiques, MLL, Pylone, etc.","PASSIVE",
U760="AKTIVCO DEFAUT GE &amp; POWER Cabinet","PASSIVE",
U760="AKTIVCO Coupure ENEO &amp; Baisse de tension","PASSIVE",
U760="Coupure ENEO &amp; Baisse de tension","PASSIVE",
U760="Defaut GE &amp; POWER Cabinet","PASSIVE",
U760="Sharing","PASSIVE",
U760="Sites strategiques &amp; DataCenter","PASSIVE",
U760="Exclu","Exclu",
U760="SAT","ACTIVE",
U760="SPARE-ISSUE","SPARE-ISSUE",
U760="Fiber CAmtel","ACTIVE",
U760="Fiber AOF","ACTIVE",
U760="Projet OCM (HUAWEI)","PLANNED WORKS",
U760="Projet OCM (NOKIA)","PLANNED WORKS",
U760="ACCESS-ISSUE","ACCESS-ISSUE",
U760="Projet OCM (ZTE, NOKIA, autres projets)","PLANNED WORKS",
U760="No root CAuse","No root cause",
U760="ODU HS","ACTIVE",
U760="IP &amp; VLAN","ACTIVE",
U760="Warehouse HUAWEI","SPARE-ISSUE",
U760="SPARE-HS","SPARE-ISSUE",
U760="Power Telco","ACTIVE"
),"")</f>
        <v/>
      </c>
      <c r="W760" s="51"/>
      <c r="X760" s="51"/>
      <c r="Y760" s="51"/>
      <c r="Z760" s="51"/>
      <c r="AA760" s="51"/>
      <c r="AB760" s="34" t="s">
        <v>5420</v>
      </c>
      <c r="AC760" s="34" t="str">
        <f>_xlfn.XLOOKUP(B760,[4]ALL!$B:$B,[4]ALL!$N:$N,"")</f>
        <v/>
      </c>
      <c r="AD760" s="34" t="s">
        <v>5420</v>
      </c>
      <c r="AE760" s="34"/>
      <c r="AF760" s="36" t="s">
        <v>5420</v>
      </c>
      <c r="AG760" s="29"/>
      <c r="AH760" s="35"/>
      <c r="AI760" s="29"/>
      <c r="AJ760" s="29" t="s">
        <v>5420</v>
      </c>
      <c r="AK760" s="36" t="s">
        <v>5420</v>
      </c>
      <c r="AL760" s="36" t="s">
        <v>5420</v>
      </c>
      <c r="AM760" s="36" t="s">
        <v>5420</v>
      </c>
      <c r="AN760" s="36" t="s">
        <v>5420</v>
      </c>
      <c r="AO760" s="36" t="s">
        <v>5420</v>
      </c>
      <c r="AP760" s="36" t="s">
        <v>5420</v>
      </c>
      <c r="AQ760" s="36" t="s">
        <v>5420</v>
      </c>
      <c r="AR760" s="36" t="s">
        <v>5420</v>
      </c>
      <c r="AS760" s="36" t="s">
        <v>5420</v>
      </c>
      <c r="AT760" s="36" t="s">
        <v>5420</v>
      </c>
      <c r="AU760" s="36" t="s">
        <v>5420</v>
      </c>
      <c r="AV760" s="36" t="s">
        <v>5420</v>
      </c>
      <c r="AW760" s="45"/>
      <c r="AX760" s="45" t="s">
        <v>5420</v>
      </c>
      <c r="AY760" s="45" t="s">
        <v>5420</v>
      </c>
      <c r="AZ760" s="45" t="s">
        <v>5420</v>
      </c>
      <c r="BA760" s="36" t="s">
        <v>5420</v>
      </c>
    </row>
    <row r="761" spans="1:53" s="58" customFormat="1" ht="15.6" hidden="1" x14ac:dyDescent="0.3">
      <c r="A761" s="29" t="s">
        <v>2632</v>
      </c>
      <c r="B761" s="29" t="s">
        <v>2633</v>
      </c>
      <c r="C761" s="29" t="str">
        <f>_xlfn.XLOOKUP(B761,'[1]daily break down'!$D:$D,'[1]daily break down'!$E:$E,"")</f>
        <v>Yaounde</v>
      </c>
      <c r="D761" s="29" t="s">
        <v>357</v>
      </c>
      <c r="E761" s="29" t="s">
        <v>5383</v>
      </c>
      <c r="F761" s="29" t="s">
        <v>37</v>
      </c>
      <c r="G761" s="29" t="s">
        <v>115</v>
      </c>
      <c r="H761" s="30" t="str">
        <f>_xlfn.XLOOKUP(B761,[2]CALCULATION!$B:$B,[2]CALCULATION!$H:$H,"")</f>
        <v>ZTE</v>
      </c>
      <c r="I761" s="25">
        <v>0</v>
      </c>
      <c r="J761" s="25">
        <v>0</v>
      </c>
      <c r="K761" s="25">
        <v>0</v>
      </c>
      <c r="L761" s="25">
        <v>0</v>
      </c>
      <c r="M761" s="25">
        <v>0.63141527767076477</v>
      </c>
      <c r="N761" s="25">
        <v>4.7026286051827286</v>
      </c>
      <c r="O761" s="25">
        <v>0</v>
      </c>
      <c r="P761" s="25" t="s">
        <v>6366</v>
      </c>
      <c r="Q761" s="31" t="s">
        <v>5364</v>
      </c>
      <c r="R761" s="31"/>
      <c r="S761" s="32" t="str" cm="1">
        <f t="array" ref="S761">IFERROR(_xlfn.IFS(
U761="MPR ISSUE","PDH",
U761="BSS Hardware Issue","BSS",
U761="Sites strategiques, MLL, Pylone, etc.","ENVTECH",
U761="AKTIVCO DEFAUT GE &amp; POWER Cabinet","AKTIVCO",
U761="AKTIVCO Coupure ENEO &amp; Baisse de tension","AKTIVCO GRID ONLY",
U761="Coupure ENEO &amp; Baisse de tension","IHS GRID ONLY",
U761="Defaut GE &amp; POWER Cabinet","IHS",
U761="Sharing","Partners",
U761="Sites strategiques &amp; DataCenter","SST &amp; DC",
U761="Exclu","Exclu",
U761="SAT","SAT",
U761="SPARE-ISSUE","SPARE-ISSUE",
U761="Fiber CAmtel","TRANS_FO_CAMTEL",
U761="Fiber AOF","Fiber AOF",
U761="Projet OCM (HUAWEI)","TRAVAUX-HUAWEI",
U761="Projet OCM (NOKIA)","TRAVAUX-NOKIA",
U761="ACCESS-ISSUE","ACCESS-ISSUE",
U761="Projet OCM (ZTE, NOKIA, autres projets)","TRAVAUX OCM",
U761="No root CAuse","No root cause",
U761="ODU HS","PDH",
U761="IP &amp; VLAN","PDH",
U761="Warehouse HUAWEI","SPARE-ISSUE",
U761="SPARE-HS","SPARE-ISSUE",
U761="Power Telco","BSS"
),"")</f>
        <v/>
      </c>
      <c r="T761" s="32" t="str" cm="1">
        <f t="array" ref="T761">IFERROR(_xlfn.IFS(
U761="MPR ISSUE","TX ISSUE",
U761="BSS Hardware Issue","RAN ISSUE",
U761="Sites strategiques, MLL, Pylone, etc.","ENVTECH",
U761="AKTIVCO DEFAUT GE &amp; POWER Cabinet","POWER ISSUE",
U761="AKTIVCO Coupure ENEO &amp; Baisse de tension","POWER ISSUE",
U761="Coupure ENEO &amp; Baisse de tension","POWER ISSUE",
U761="Defaut GE &amp; POWER Cabinet","POWER ISSUE",
U761="Sharing","POWER ISSUE",
U761="Sites strategiques &amp; DataCenter","POWER ISSUE",
U761="Exclu","Exclu",
U761="SAT","TX ISSUE",
U761="SPARE-ISSUE","SPARE-ISSUE",
U761="Fiber CAmtel","TX ISSUE",
U761="Fiber AOF","TX ISSUE",
U761="Projet OCM (HUAWEI)","TRAVAUX-HUAWEI",
U761="Projet OCM (NOKIA)","TRAVAUX -NOKIA",
U761="ACCESS-ISSUE","ACCESS-ISSUE",
U761="Projet OCM (ZTE, NOKIA, autres projets)","TRAVAUX OCM",
U761="No root CAuse","No root cause",
U761="ODU HS","TX ISSUE",
U761="IP &amp; VLAN","TX ISSUE",
U761="Warehouse HUAWEI","SPARE-ISSUE",
U761="SPARE-HS","SPARE-ISSUE",
U761="Power Telco","RAN ISSUE"
),"")</f>
        <v/>
      </c>
      <c r="U761" s="33"/>
      <c r="V761" s="32" t="str" cm="1">
        <f t="array" ref="V761">IFERROR(_xlfn.IFS(
U761="MPR ISSUE","ACTIVE",
U761="BSS Hardware Issue","ACTIVE",
U761="Sites strategiques, MLL, Pylone, etc.","PASSIVE",
U761="AKTIVCO DEFAUT GE &amp; POWER Cabinet","PASSIVE",
U761="AKTIVCO Coupure ENEO &amp; Baisse de tension","PASSIVE",
U761="Coupure ENEO &amp; Baisse de tension","PASSIVE",
U761="Defaut GE &amp; POWER Cabinet","PASSIVE",
U761="Sharing","PASSIVE",
U761="Sites strategiques &amp; DataCenter","PASSIVE",
U761="Exclu","Exclu",
U761="SAT","ACTIVE",
U761="SPARE-ISSUE","SPARE-ISSUE",
U761="Fiber CAmtel","ACTIVE",
U761="Fiber AOF","ACTIVE",
U761="Projet OCM (HUAWEI)","PLANNED WORKS",
U761="Projet OCM (NOKIA)","PLANNED WORKS",
U761="ACCESS-ISSUE","ACCESS-ISSUE",
U761="Projet OCM (ZTE, NOKIA, autres projets)","PLANNED WORKS",
U761="No root CAuse","No root cause",
U761="ODU HS","ACTIVE",
U761="IP &amp; VLAN","ACTIVE",
U761="Warehouse HUAWEI","SPARE-ISSUE",
U761="SPARE-HS","SPARE-ISSUE",
U761="Power Telco","ACTIVE"
),"")</f>
        <v/>
      </c>
      <c r="W761" s="51"/>
      <c r="X761" s="51"/>
      <c r="Y761" s="51"/>
      <c r="Z761" s="51"/>
      <c r="AA761" s="51"/>
      <c r="AB761" s="34" t="s">
        <v>5420</v>
      </c>
      <c r="AC761" s="34" t="str">
        <f>_xlfn.XLOOKUP(B761,[4]ALL!$B:$B,[4]ALL!$N:$N,"")</f>
        <v/>
      </c>
      <c r="AD761" s="34" t="s">
        <v>5420</v>
      </c>
      <c r="AE761" s="34"/>
      <c r="AF761" s="36" t="s">
        <v>5420</v>
      </c>
      <c r="AG761" s="29"/>
      <c r="AH761" s="35"/>
      <c r="AI761" s="29"/>
      <c r="AJ761" s="29" t="s">
        <v>5420</v>
      </c>
      <c r="AK761" s="36" t="s">
        <v>5420</v>
      </c>
      <c r="AL761" s="36" t="s">
        <v>5420</v>
      </c>
      <c r="AM761" s="36" t="s">
        <v>5420</v>
      </c>
      <c r="AN761" s="36" t="s">
        <v>5420</v>
      </c>
      <c r="AO761" s="36" t="s">
        <v>5420</v>
      </c>
      <c r="AP761" s="36" t="s">
        <v>5420</v>
      </c>
      <c r="AQ761" s="36" t="s">
        <v>5420</v>
      </c>
      <c r="AR761" s="36" t="s">
        <v>5420</v>
      </c>
      <c r="AS761" s="36" t="s">
        <v>5420</v>
      </c>
      <c r="AT761" s="36" t="s">
        <v>5420</v>
      </c>
      <c r="AU761" s="36" t="s">
        <v>5420</v>
      </c>
      <c r="AV761" s="36" t="s">
        <v>5420</v>
      </c>
      <c r="AW761" s="45"/>
      <c r="AX761" s="45" t="s">
        <v>5420</v>
      </c>
      <c r="AY761" s="45" t="s">
        <v>5420</v>
      </c>
      <c r="AZ761" s="45" t="s">
        <v>5420</v>
      </c>
      <c r="BA761" s="36" t="s">
        <v>5420</v>
      </c>
    </row>
    <row r="762" spans="1:53" s="58" customFormat="1" ht="15.6" hidden="1" x14ac:dyDescent="0.3">
      <c r="A762" s="27" t="s">
        <v>1954</v>
      </c>
      <c r="B762" s="28" t="s">
        <v>1955</v>
      </c>
      <c r="C762" s="29" t="str">
        <f>_xlfn.XLOOKUP(B762,'[1]daily break down'!$D:$D,'[1]daily break down'!$E:$E,"")</f>
        <v>Douala</v>
      </c>
      <c r="D762" s="27" t="s">
        <v>11</v>
      </c>
      <c r="E762" s="27" t="s">
        <v>5396</v>
      </c>
      <c r="F762" s="29" t="s">
        <v>31</v>
      </c>
      <c r="G762" s="27" t="s">
        <v>32</v>
      </c>
      <c r="H762" s="30" t="str">
        <f>_xlfn.XLOOKUP(B762,[2]CALCULATION!$B:$B,[2]CALCULATION!$H:$H,"")</f>
        <v>ZTE</v>
      </c>
      <c r="I762" s="25">
        <v>0</v>
      </c>
      <c r="J762" s="25">
        <v>0</v>
      </c>
      <c r="K762" s="25">
        <v>0</v>
      </c>
      <c r="L762" s="25">
        <v>0</v>
      </c>
      <c r="M762" s="25">
        <v>0.58725562375689355</v>
      </c>
      <c r="N762" s="25">
        <v>0</v>
      </c>
      <c r="O762" s="25">
        <v>0</v>
      </c>
      <c r="P762" s="25" t="s">
        <v>6366</v>
      </c>
      <c r="Q762" s="31" t="s">
        <v>5364</v>
      </c>
      <c r="R762" s="31"/>
      <c r="S762" s="32" t="str" cm="1">
        <f t="array" ref="S762">IFERROR(_xlfn.IFS(
U762="MPR ISSUE","PDH",
U762="BSS Hardware Issue","BSS",
U762="Sites strategiques, MLL, Pylone, etc.","ENVTECH",
U762="AKTIVCO DEFAUT GE &amp; POWER Cabinet","AKTIVCO",
U762="AKTIVCO Coupure ENEO &amp; Baisse de tension","AKTIVCO GRID ONLY",
U762="Coupure ENEO &amp; Baisse de tension","IHS GRID ONLY",
U762="Defaut GE &amp; POWER Cabinet","IHS",
U762="Sharing","Partners",
U762="Sites strategiques &amp; DataCenter","SST &amp; DC",
U762="Exclu","Exclu",
U762="SAT","SAT",
U762="SPARE-ISSUE","SPARE-ISSUE",
U762="Fiber CAmtel","TRANS_FO_CAMTEL",
U762="Fiber AOF","Fiber AOF",
U762="Projet OCM (HUAWEI)","TRAVAUX-HUAWEI",
U762="Projet OCM (NOKIA)","TRAVAUX-NOKIA",
U762="ACCESS-ISSUE","ACCESS-ISSUE",
U762="Projet OCM (ZTE, NOKIA, autres projets)","TRAVAUX OCM",
U762="No root CAuse","No root cause",
U762="ODU HS","PDH",
U762="IP &amp; VLAN","PDH",
U762="Warehouse HUAWEI","SPARE-ISSUE",
U762="SPARE-HS","SPARE-ISSUE",
U762="Power Telco","BSS"
),"")</f>
        <v/>
      </c>
      <c r="T762" s="32" t="str" cm="1">
        <f t="array" ref="T762">IFERROR(_xlfn.IFS(
U762="MPR ISSUE","TX ISSUE",
U762="BSS Hardware Issue","RAN ISSUE",
U762="Sites strategiques, MLL, Pylone, etc.","ENVTECH",
U762="AKTIVCO DEFAUT GE &amp; POWER Cabinet","POWER ISSUE",
U762="AKTIVCO Coupure ENEO &amp; Baisse de tension","POWER ISSUE",
U762="Coupure ENEO &amp; Baisse de tension","POWER ISSUE",
U762="Defaut GE &amp; POWER Cabinet","POWER ISSUE",
U762="Sharing","POWER ISSUE",
U762="Sites strategiques &amp; DataCenter","POWER ISSUE",
U762="Exclu","Exclu",
U762="SAT","TX ISSUE",
U762="SPARE-ISSUE","SPARE-ISSUE",
U762="Fiber CAmtel","TX ISSUE",
U762="Fiber AOF","TX ISSUE",
U762="Projet OCM (HUAWEI)","TRAVAUX-HUAWEI",
U762="Projet OCM (NOKIA)","TRAVAUX -NOKIA",
U762="ACCESS-ISSUE","ACCESS-ISSUE",
U762="Projet OCM (ZTE, NOKIA, autres projets)","TRAVAUX OCM",
U762="No root CAuse","No root cause",
U762="ODU HS","TX ISSUE",
U762="IP &amp; VLAN","TX ISSUE",
U762="Warehouse HUAWEI","SPARE-ISSUE",
U762="SPARE-HS","SPARE-ISSUE",
U762="Power Telco","RAN ISSUE"
),"")</f>
        <v/>
      </c>
      <c r="U762" s="33"/>
      <c r="V762" s="32" t="str" cm="1">
        <f t="array" ref="V762">IFERROR(_xlfn.IFS(
U762="MPR ISSUE","ACTIVE",
U762="BSS Hardware Issue","ACTIVE",
U762="Sites strategiques, MLL, Pylone, etc.","PASSIVE",
U762="AKTIVCO DEFAUT GE &amp; POWER Cabinet","PASSIVE",
U762="AKTIVCO Coupure ENEO &amp; Baisse de tension","PASSIVE",
U762="Coupure ENEO &amp; Baisse de tension","PASSIVE",
U762="Defaut GE &amp; POWER Cabinet","PASSIVE",
U762="Sharing","PASSIVE",
U762="Sites strategiques &amp; DataCenter","PASSIVE",
U762="Exclu","Exclu",
U762="SAT","ACTIVE",
U762="SPARE-ISSUE","SPARE-ISSUE",
U762="Fiber CAmtel","ACTIVE",
U762="Fiber AOF","ACTIVE",
U762="Projet OCM (HUAWEI)","PLANNED WORKS",
U762="Projet OCM (NOKIA)","PLANNED WORKS",
U762="ACCESS-ISSUE","ACCESS-ISSUE",
U762="Projet OCM (ZTE, NOKIA, autres projets)","PLANNED WORKS",
U762="No root CAuse","No root cause",
U762="ODU HS","ACTIVE",
U762="IP &amp; VLAN","ACTIVE",
U762="Warehouse HUAWEI","SPARE-ISSUE",
U762="SPARE-HS","SPARE-ISSUE",
U762="Power Telco","ACTIVE"
),"")</f>
        <v/>
      </c>
      <c r="W762" s="51"/>
      <c r="X762" s="51"/>
      <c r="Y762" s="51"/>
      <c r="Z762" s="51"/>
      <c r="AA762" s="51"/>
      <c r="AB762" s="34" t="s">
        <v>5420</v>
      </c>
      <c r="AC762" s="34" t="str">
        <f>_xlfn.XLOOKUP(B762,[4]ALL!$B:$B,[4]ALL!$N:$N,"")</f>
        <v/>
      </c>
      <c r="AD762" s="34" t="s">
        <v>5420</v>
      </c>
      <c r="AE762" s="34"/>
      <c r="AF762" s="36" t="s">
        <v>5420</v>
      </c>
      <c r="AG762" s="29"/>
      <c r="AH762" s="35"/>
      <c r="AI762" s="29"/>
      <c r="AJ762" s="29" t="s">
        <v>5420</v>
      </c>
      <c r="AK762" s="36" t="s">
        <v>5420</v>
      </c>
      <c r="AL762" s="36" t="s">
        <v>5420</v>
      </c>
      <c r="AM762" s="36" t="s">
        <v>5420</v>
      </c>
      <c r="AN762" s="36" t="s">
        <v>5420</v>
      </c>
      <c r="AO762" s="36" t="s">
        <v>5420</v>
      </c>
      <c r="AP762" s="36" t="s">
        <v>5420</v>
      </c>
      <c r="AQ762" s="36" t="s">
        <v>5420</v>
      </c>
      <c r="AR762" s="36" t="s">
        <v>5420</v>
      </c>
      <c r="AS762" s="36" t="s">
        <v>5420</v>
      </c>
      <c r="AT762" s="36" t="s">
        <v>5420</v>
      </c>
      <c r="AU762" s="36" t="s">
        <v>5420</v>
      </c>
      <c r="AV762" s="36" t="s">
        <v>5420</v>
      </c>
      <c r="AW762" s="45"/>
      <c r="AX762" s="45" t="s">
        <v>5420</v>
      </c>
      <c r="AY762" s="45" t="s">
        <v>5420</v>
      </c>
      <c r="AZ762" s="45" t="s">
        <v>5420</v>
      </c>
      <c r="BA762" s="36" t="s">
        <v>5420</v>
      </c>
    </row>
    <row r="763" spans="1:53" s="58" customFormat="1" ht="15.6" hidden="1" x14ac:dyDescent="0.3">
      <c r="A763" s="27" t="s">
        <v>803</v>
      </c>
      <c r="B763" s="28" t="s">
        <v>804</v>
      </c>
      <c r="C763" s="29" t="str">
        <f>_xlfn.XLOOKUP(B763,'[1]daily break down'!$D:$D,'[1]daily break down'!$E:$E,"")</f>
        <v>Garoua</v>
      </c>
      <c r="D763" s="27" t="s">
        <v>21</v>
      </c>
      <c r="E763" s="27" t="s">
        <v>36</v>
      </c>
      <c r="F763" s="29" t="s">
        <v>23</v>
      </c>
      <c r="G763" s="27" t="s">
        <v>24</v>
      </c>
      <c r="H763" s="37" t="str">
        <f>_xlfn.XLOOKUP(B763,[2]CALCULATION!$B:$B,[2]CALCULATION!$H:$H,"")</f>
        <v>Huawei</v>
      </c>
      <c r="I763" s="25">
        <v>2.7029061190013497</v>
      </c>
      <c r="J763" s="25">
        <v>0</v>
      </c>
      <c r="K763" s="25">
        <v>0</v>
      </c>
      <c r="L763" s="25">
        <v>0</v>
      </c>
      <c r="M763" s="25">
        <v>0.58120953220729787</v>
      </c>
      <c r="N763" s="25">
        <v>1.1627222607459913</v>
      </c>
      <c r="O763" s="25">
        <v>0</v>
      </c>
      <c r="P763" s="25" t="s">
        <v>6366</v>
      </c>
      <c r="Q763" s="31" t="s">
        <v>5364</v>
      </c>
      <c r="R763" s="31"/>
      <c r="S763" s="32" t="str" cm="1">
        <f t="array" ref="S763">IFERROR(_xlfn.IFS(
U763="MPR ISSUE","PDH",
U763="BSS Hardware Issue","BSS",
U763="Sites strategiques, MLL, Pylone, etc.","ENVTECH",
U763="AKTIVCO DEFAUT GE &amp; POWER Cabinet","AKTIVCO",
U763="AKTIVCO Coupure ENEO &amp; Baisse de tension","AKTIVCO GRID ONLY",
U763="Coupure ENEO &amp; Baisse de tension","IHS GRID ONLY",
U763="Defaut GE &amp; POWER Cabinet","IHS",
U763="Sharing","Partners",
U763="Sites strategiques &amp; DataCenter","SST &amp; DC",
U763="Exclu","Exclu",
U763="SAT","SAT",
U763="SPARE-ISSUE","SPARE-ISSUE",
U763="Fiber CAmtel","TRANS_FO_CAMTEL",
U763="Fiber AOF","Fiber AOF",
U763="Projet OCM (HUAWEI)","TRAVAUX-HUAWEI",
U763="Projet OCM (NOKIA)","TRAVAUX-NOKIA",
U763="ACCESS-ISSUE","ACCESS-ISSUE",
U763="Projet OCM (ZTE, NOKIA, autres projets)","TRAVAUX OCM",
U763="No root CAuse","No root cause",
U763="ODU HS","PDH",
U763="IP &amp; VLAN","PDH",
U763="Warehouse HUAWEI","SPARE-ISSUE",
U763="SPARE-HS","SPARE-ISSUE",
U763="Power Telco","BSS"
),"")</f>
        <v/>
      </c>
      <c r="T763" s="32" t="str" cm="1">
        <f t="array" ref="T763">IFERROR(_xlfn.IFS(
U763="MPR ISSUE","TX ISSUE",
U763="BSS Hardware Issue","RAN ISSUE",
U763="Sites strategiques, MLL, Pylone, etc.","ENVTECH",
U763="AKTIVCO DEFAUT GE &amp; POWER Cabinet","POWER ISSUE",
U763="AKTIVCO Coupure ENEO &amp; Baisse de tension","POWER ISSUE",
U763="Coupure ENEO &amp; Baisse de tension","POWER ISSUE",
U763="Defaut GE &amp; POWER Cabinet","POWER ISSUE",
U763="Sharing","POWER ISSUE",
U763="Sites strategiques &amp; DataCenter","POWER ISSUE",
U763="Exclu","Exclu",
U763="SAT","TX ISSUE",
U763="SPARE-ISSUE","SPARE-ISSUE",
U763="Fiber CAmtel","TX ISSUE",
U763="Fiber AOF","TX ISSUE",
U763="Projet OCM (HUAWEI)","TRAVAUX-HUAWEI",
U763="Projet OCM (NOKIA)","TRAVAUX -NOKIA",
U763="ACCESS-ISSUE","ACCESS-ISSUE",
U763="Projet OCM (ZTE, NOKIA, autres projets)","TRAVAUX OCM",
U763="No root CAuse","No root cause",
U763="ODU HS","TX ISSUE",
U763="IP &amp; VLAN","TX ISSUE",
U763="Warehouse HUAWEI","SPARE-ISSUE",
U763="SPARE-HS","SPARE-ISSUE",
U763="Power Telco","RAN ISSUE"
),"")</f>
        <v/>
      </c>
      <c r="U763" s="33"/>
      <c r="V763" s="32" t="str" cm="1">
        <f t="array" ref="V763">IFERROR(_xlfn.IFS(
U763="MPR ISSUE","ACTIVE",
U763="BSS Hardware Issue","ACTIVE",
U763="Sites strategiques, MLL, Pylone, etc.","PASSIVE",
U763="AKTIVCO DEFAUT GE &amp; POWER Cabinet","PASSIVE",
U763="AKTIVCO Coupure ENEO &amp; Baisse de tension","PASSIVE",
U763="Coupure ENEO &amp; Baisse de tension","PASSIVE",
U763="Defaut GE &amp; POWER Cabinet","PASSIVE",
U763="Sharing","PASSIVE",
U763="Sites strategiques &amp; DataCenter","PASSIVE",
U763="Exclu","Exclu",
U763="SAT","ACTIVE",
U763="SPARE-ISSUE","SPARE-ISSUE",
U763="Fiber CAmtel","ACTIVE",
U763="Fiber AOF","ACTIVE",
U763="Projet OCM (HUAWEI)","PLANNED WORKS",
U763="Projet OCM (NOKIA)","PLANNED WORKS",
U763="ACCESS-ISSUE","ACCESS-ISSUE",
U763="Projet OCM (ZTE, NOKIA, autres projets)","PLANNED WORKS",
U763="No root CAuse","No root cause",
U763="ODU HS","ACTIVE",
U763="IP &amp; VLAN","ACTIVE",
U763="Warehouse HUAWEI","SPARE-ISSUE",
U763="SPARE-HS","SPARE-ISSUE",
U763="Power Telco","ACTIVE"
),"")</f>
        <v/>
      </c>
      <c r="W763" s="51"/>
      <c r="X763" s="51"/>
      <c r="Y763" s="51"/>
      <c r="Z763" s="51"/>
      <c r="AA763" s="51"/>
      <c r="AB763" s="34" t="s">
        <v>5420</v>
      </c>
      <c r="AC763" s="34" t="str">
        <f>_xlfn.XLOOKUP(B763,[4]ALL!$B:$B,[4]ALL!$N:$N,"")</f>
        <v/>
      </c>
      <c r="AD763" s="34" t="s">
        <v>5420</v>
      </c>
      <c r="AE763" s="34"/>
      <c r="AF763" s="36" t="s">
        <v>5420</v>
      </c>
      <c r="AG763" s="29"/>
      <c r="AH763" s="35"/>
      <c r="AI763" s="29"/>
      <c r="AJ763" s="29" t="s">
        <v>5420</v>
      </c>
      <c r="AK763" s="36" t="s">
        <v>5420</v>
      </c>
      <c r="AL763" s="36" t="s">
        <v>5420</v>
      </c>
      <c r="AM763" s="36" t="s">
        <v>5420</v>
      </c>
      <c r="AN763" s="36" t="s">
        <v>5420</v>
      </c>
      <c r="AO763" s="36" t="s">
        <v>5420</v>
      </c>
      <c r="AP763" s="36" t="s">
        <v>5420</v>
      </c>
      <c r="AQ763" s="36" t="s">
        <v>5420</v>
      </c>
      <c r="AR763" s="36" t="s">
        <v>5420</v>
      </c>
      <c r="AS763" s="36" t="s">
        <v>5420</v>
      </c>
      <c r="AT763" s="36" t="s">
        <v>5420</v>
      </c>
      <c r="AU763" s="36" t="s">
        <v>5420</v>
      </c>
      <c r="AV763" s="36" t="s">
        <v>5420</v>
      </c>
      <c r="AW763" s="45"/>
      <c r="AX763" s="45" t="s">
        <v>5420</v>
      </c>
      <c r="AY763" s="45" t="s">
        <v>5420</v>
      </c>
      <c r="AZ763" s="45" t="s">
        <v>5420</v>
      </c>
      <c r="BA763" s="36" t="s">
        <v>5420</v>
      </c>
    </row>
    <row r="764" spans="1:53" s="58" customFormat="1" ht="15.6" hidden="1" x14ac:dyDescent="0.3">
      <c r="A764" s="27" t="s">
        <v>923</v>
      </c>
      <c r="B764" s="28" t="s">
        <v>924</v>
      </c>
      <c r="C764" s="29" t="str">
        <f>_xlfn.XLOOKUP(B764,'[1]daily break down'!$D:$D,'[1]daily break down'!$E:$E,"")</f>
        <v>Yaounde</v>
      </c>
      <c r="D764" s="27" t="s">
        <v>18</v>
      </c>
      <c r="E764" s="27"/>
      <c r="F764" s="29" t="s">
        <v>37</v>
      </c>
      <c r="G764" s="27" t="s">
        <v>38</v>
      </c>
      <c r="H764" s="30" t="str">
        <f>_xlfn.XLOOKUP(B764,[2]CALCULATION!$B:$B,[2]CALCULATION!$H:$H,"")</f>
        <v>ZTE</v>
      </c>
      <c r="I764" s="25">
        <v>0</v>
      </c>
      <c r="J764" s="25">
        <v>0</v>
      </c>
      <c r="K764" s="25">
        <v>0</v>
      </c>
      <c r="L764" s="25">
        <v>0</v>
      </c>
      <c r="M764" s="25">
        <v>0.56934920512623077</v>
      </c>
      <c r="N764" s="25">
        <v>0</v>
      </c>
      <c r="O764" s="25">
        <v>0</v>
      </c>
      <c r="P764" s="25" t="s">
        <v>6366</v>
      </c>
      <c r="Q764" s="31" t="s">
        <v>5364</v>
      </c>
      <c r="R764" s="31"/>
      <c r="S764" s="32" t="str" cm="1">
        <f t="array" ref="S764">IFERROR(_xlfn.IFS(
U764="MPR ISSUE","PDH",
U764="BSS Hardware Issue","BSS",
U764="Sites strategiques, MLL, Pylone, etc.","ENVTECH",
U764="AKTIVCO DEFAUT GE &amp; POWER Cabinet","AKTIVCO",
U764="AKTIVCO Coupure ENEO &amp; Baisse de tension","AKTIVCO GRID ONLY",
U764="Coupure ENEO &amp; Baisse de tension","IHS GRID ONLY",
U764="Defaut GE &amp; POWER Cabinet","IHS",
U764="Sharing","Partners",
U764="Sites strategiques &amp; DataCenter","SST &amp; DC",
U764="Exclu","Exclu",
U764="SAT","SAT",
U764="SPARE-ISSUE","SPARE-ISSUE",
U764="Fiber CAmtel","TRANS_FO_CAMTEL",
U764="Fiber AOF","Fiber AOF",
U764="Projet OCM (HUAWEI)","TRAVAUX-HUAWEI",
U764="Projet OCM (NOKIA)","TRAVAUX-NOKIA",
U764="ACCESS-ISSUE","ACCESS-ISSUE",
U764="Projet OCM (ZTE, NOKIA, autres projets)","TRAVAUX OCM",
U764="No root CAuse","No root cause",
U764="ODU HS","PDH",
U764="IP &amp; VLAN","PDH",
U764="Warehouse HUAWEI","SPARE-ISSUE",
U764="SPARE-HS","SPARE-ISSUE",
U764="Power Telco","BSS"
),"")</f>
        <v/>
      </c>
      <c r="T764" s="32" t="str" cm="1">
        <f t="array" ref="T764">IFERROR(_xlfn.IFS(
U764="MPR ISSUE","TX ISSUE",
U764="BSS Hardware Issue","RAN ISSUE",
U764="Sites strategiques, MLL, Pylone, etc.","ENVTECH",
U764="AKTIVCO DEFAUT GE &amp; POWER Cabinet","POWER ISSUE",
U764="AKTIVCO Coupure ENEO &amp; Baisse de tension","POWER ISSUE",
U764="Coupure ENEO &amp; Baisse de tension","POWER ISSUE",
U764="Defaut GE &amp; POWER Cabinet","POWER ISSUE",
U764="Sharing","POWER ISSUE",
U764="Sites strategiques &amp; DataCenter","POWER ISSUE",
U764="Exclu","Exclu",
U764="SAT","TX ISSUE",
U764="SPARE-ISSUE","SPARE-ISSUE",
U764="Fiber CAmtel","TX ISSUE",
U764="Fiber AOF","TX ISSUE",
U764="Projet OCM (HUAWEI)","TRAVAUX-HUAWEI",
U764="Projet OCM (NOKIA)","TRAVAUX -NOKIA",
U764="ACCESS-ISSUE","ACCESS-ISSUE",
U764="Projet OCM (ZTE, NOKIA, autres projets)","TRAVAUX OCM",
U764="No root CAuse","No root cause",
U764="ODU HS","TX ISSUE",
U764="IP &amp; VLAN","TX ISSUE",
U764="Warehouse HUAWEI","SPARE-ISSUE",
U764="SPARE-HS","SPARE-ISSUE",
U764="Power Telco","RAN ISSUE"
),"")</f>
        <v/>
      </c>
      <c r="U764" s="33"/>
      <c r="V764" s="32" t="str" cm="1">
        <f t="array" ref="V764">IFERROR(_xlfn.IFS(
U764="MPR ISSUE","ACTIVE",
U764="BSS Hardware Issue","ACTIVE",
U764="Sites strategiques, MLL, Pylone, etc.","PASSIVE",
U764="AKTIVCO DEFAUT GE &amp; POWER Cabinet","PASSIVE",
U764="AKTIVCO Coupure ENEO &amp; Baisse de tension","PASSIVE",
U764="Coupure ENEO &amp; Baisse de tension","PASSIVE",
U764="Defaut GE &amp; POWER Cabinet","PASSIVE",
U764="Sharing","PASSIVE",
U764="Sites strategiques &amp; DataCenter","PASSIVE",
U764="Exclu","Exclu",
U764="SAT","ACTIVE",
U764="SPARE-ISSUE","SPARE-ISSUE",
U764="Fiber CAmtel","ACTIVE",
U764="Fiber AOF","ACTIVE",
U764="Projet OCM (HUAWEI)","PLANNED WORKS",
U764="Projet OCM (NOKIA)","PLANNED WORKS",
U764="ACCESS-ISSUE","ACCESS-ISSUE",
U764="Projet OCM (ZTE, NOKIA, autres projets)","PLANNED WORKS",
U764="No root CAuse","No root cause",
U764="ODU HS","ACTIVE",
U764="IP &amp; VLAN","ACTIVE",
U764="Warehouse HUAWEI","SPARE-ISSUE",
U764="SPARE-HS","SPARE-ISSUE",
U764="Power Telco","ACTIVE"
),"")</f>
        <v/>
      </c>
      <c r="W764" s="51"/>
      <c r="X764" s="51"/>
      <c r="Y764" s="51"/>
      <c r="Z764" s="51"/>
      <c r="AA764" s="51"/>
      <c r="AB764" s="34" t="s">
        <v>5420</v>
      </c>
      <c r="AC764" s="34" t="str">
        <f>_xlfn.XLOOKUP(B764,[4]ALL!$B:$B,[4]ALL!$N:$N,"")</f>
        <v/>
      </c>
      <c r="AD764" s="34" t="s">
        <v>5420</v>
      </c>
      <c r="AE764" s="34"/>
      <c r="AF764" s="36" t="s">
        <v>5420</v>
      </c>
      <c r="AG764" s="29"/>
      <c r="AH764" s="35"/>
      <c r="AI764" s="29"/>
      <c r="AJ764" s="29" t="s">
        <v>5420</v>
      </c>
      <c r="AK764" s="36" t="s">
        <v>5420</v>
      </c>
      <c r="AL764" s="36" t="s">
        <v>5420</v>
      </c>
      <c r="AM764" s="36" t="s">
        <v>5420</v>
      </c>
      <c r="AN764" s="36" t="s">
        <v>5420</v>
      </c>
      <c r="AO764" s="36" t="s">
        <v>5420</v>
      </c>
      <c r="AP764" s="36" t="s">
        <v>5420</v>
      </c>
      <c r="AQ764" s="36" t="s">
        <v>5420</v>
      </c>
      <c r="AR764" s="36" t="s">
        <v>5420</v>
      </c>
      <c r="AS764" s="36" t="s">
        <v>5420</v>
      </c>
      <c r="AT764" s="36" t="s">
        <v>5420</v>
      </c>
      <c r="AU764" s="36" t="s">
        <v>5420</v>
      </c>
      <c r="AV764" s="36" t="s">
        <v>5420</v>
      </c>
      <c r="AW764" s="45"/>
      <c r="AX764" s="45" t="s">
        <v>5420</v>
      </c>
      <c r="AY764" s="45" t="s">
        <v>5420</v>
      </c>
      <c r="AZ764" s="45" t="s">
        <v>5420</v>
      </c>
      <c r="BA764" s="36" t="s">
        <v>5420</v>
      </c>
    </row>
    <row r="765" spans="1:53" s="58" customFormat="1" ht="15.6" hidden="1" x14ac:dyDescent="0.3">
      <c r="A765" s="27" t="s">
        <v>2203</v>
      </c>
      <c r="B765" s="28" t="s">
        <v>2204</v>
      </c>
      <c r="C765" s="29" t="str">
        <f>_xlfn.XLOOKUP(B765,'[1]daily break down'!$D:$D,'[1]daily break down'!$E:$E,"")</f>
        <v>Yaounde</v>
      </c>
      <c r="D765" s="27" t="s">
        <v>21</v>
      </c>
      <c r="E765" s="27" t="s">
        <v>22</v>
      </c>
      <c r="F765" s="29" t="s">
        <v>37</v>
      </c>
      <c r="G765" s="27" t="s">
        <v>38</v>
      </c>
      <c r="H765" s="30" t="str">
        <f>_xlfn.XLOOKUP(B765,[2]CALCULATION!$B:$B,[2]CALCULATION!$H:$H,"")</f>
        <v>ZTE</v>
      </c>
      <c r="I765" s="25">
        <v>0</v>
      </c>
      <c r="J765" s="25">
        <v>0</v>
      </c>
      <c r="K765" s="25">
        <v>0</v>
      </c>
      <c r="L765" s="25">
        <v>0</v>
      </c>
      <c r="M765" s="25">
        <v>0.51894727380126937</v>
      </c>
      <c r="N765" s="25">
        <v>11.41191754201231</v>
      </c>
      <c r="O765" s="25">
        <v>0</v>
      </c>
      <c r="P765" s="25" t="s">
        <v>6366</v>
      </c>
      <c r="Q765" s="31" t="s">
        <v>5364</v>
      </c>
      <c r="R765" s="31"/>
      <c r="S765" s="32" t="str" cm="1">
        <f t="array" ref="S765">IFERROR(_xlfn.IFS(
U765="MPR ISSUE","PDH",
U765="BSS Hardware Issue","BSS",
U765="Sites strategiques, MLL, Pylone, etc.","ENVTECH",
U765="AKTIVCO DEFAUT GE &amp; POWER Cabinet","AKTIVCO",
U765="AKTIVCO Coupure ENEO &amp; Baisse de tension","AKTIVCO GRID ONLY",
U765="Coupure ENEO &amp; Baisse de tension","IHS GRID ONLY",
U765="Defaut GE &amp; POWER Cabinet","IHS",
U765="Sharing","Partners",
U765="Sites strategiques &amp; DataCenter","SST &amp; DC",
U765="Exclu","Exclu",
U765="SAT","SAT",
U765="SPARE-ISSUE","SPARE-ISSUE",
U765="Fiber CAmtel","TRANS_FO_CAMTEL",
U765="Fiber AOF","Fiber AOF",
U765="Projet OCM (HUAWEI)","TRAVAUX-HUAWEI",
U765="Projet OCM (NOKIA)","TRAVAUX-NOKIA",
U765="ACCESS-ISSUE","ACCESS-ISSUE",
U765="Projet OCM (ZTE, NOKIA, autres projets)","TRAVAUX OCM",
U765="No root CAuse","No root cause",
U765="ODU HS","PDH",
U765="IP &amp; VLAN","PDH",
U765="Warehouse HUAWEI","SPARE-ISSUE",
U765="SPARE-HS","SPARE-ISSUE",
U765="Power Telco","BSS"
),"")</f>
        <v/>
      </c>
      <c r="T765" s="32" t="str" cm="1">
        <f t="array" ref="T765">IFERROR(_xlfn.IFS(
U765="MPR ISSUE","TX ISSUE",
U765="BSS Hardware Issue","RAN ISSUE",
U765="Sites strategiques, MLL, Pylone, etc.","ENVTECH",
U765="AKTIVCO DEFAUT GE &amp; POWER Cabinet","POWER ISSUE",
U765="AKTIVCO Coupure ENEO &amp; Baisse de tension","POWER ISSUE",
U765="Coupure ENEO &amp; Baisse de tension","POWER ISSUE",
U765="Defaut GE &amp; POWER Cabinet","POWER ISSUE",
U765="Sharing","POWER ISSUE",
U765="Sites strategiques &amp; DataCenter","POWER ISSUE",
U765="Exclu","Exclu",
U765="SAT","TX ISSUE",
U765="SPARE-ISSUE","SPARE-ISSUE",
U765="Fiber CAmtel","TX ISSUE",
U765="Fiber AOF","TX ISSUE",
U765="Projet OCM (HUAWEI)","TRAVAUX-HUAWEI",
U765="Projet OCM (NOKIA)","TRAVAUX -NOKIA",
U765="ACCESS-ISSUE","ACCESS-ISSUE",
U765="Projet OCM (ZTE, NOKIA, autres projets)","TRAVAUX OCM",
U765="No root CAuse","No root cause",
U765="ODU HS","TX ISSUE",
U765="IP &amp; VLAN","TX ISSUE",
U765="Warehouse HUAWEI","SPARE-ISSUE",
U765="SPARE-HS","SPARE-ISSUE",
U765="Power Telco","RAN ISSUE"
),"")</f>
        <v/>
      </c>
      <c r="U765" s="33"/>
      <c r="V765" s="32" t="str" cm="1">
        <f t="array" ref="V765">IFERROR(_xlfn.IFS(
U765="MPR ISSUE","ACTIVE",
U765="BSS Hardware Issue","ACTIVE",
U765="Sites strategiques, MLL, Pylone, etc.","PASSIVE",
U765="AKTIVCO DEFAUT GE &amp; POWER Cabinet","PASSIVE",
U765="AKTIVCO Coupure ENEO &amp; Baisse de tension","PASSIVE",
U765="Coupure ENEO &amp; Baisse de tension","PASSIVE",
U765="Defaut GE &amp; POWER Cabinet","PASSIVE",
U765="Sharing","PASSIVE",
U765="Sites strategiques &amp; DataCenter","PASSIVE",
U765="Exclu","Exclu",
U765="SAT","ACTIVE",
U765="SPARE-ISSUE","SPARE-ISSUE",
U765="Fiber CAmtel","ACTIVE",
U765="Fiber AOF","ACTIVE",
U765="Projet OCM (HUAWEI)","PLANNED WORKS",
U765="Projet OCM (NOKIA)","PLANNED WORKS",
U765="ACCESS-ISSUE","ACCESS-ISSUE",
U765="Projet OCM (ZTE, NOKIA, autres projets)","PLANNED WORKS",
U765="No root CAuse","No root cause",
U765="ODU HS","ACTIVE",
U765="IP &amp; VLAN","ACTIVE",
U765="Warehouse HUAWEI","SPARE-ISSUE",
U765="SPARE-HS","SPARE-ISSUE",
U765="Power Telco","ACTIVE"
),"")</f>
        <v/>
      </c>
      <c r="W765" s="51"/>
      <c r="X765" s="51"/>
      <c r="Y765" s="51"/>
      <c r="Z765" s="51"/>
      <c r="AA765" s="51"/>
      <c r="AB765" s="34" t="s">
        <v>5420</v>
      </c>
      <c r="AC765" s="34" t="str">
        <f>_xlfn.XLOOKUP(B765,[4]ALL!$B:$B,[4]ALL!$N:$N,"")</f>
        <v/>
      </c>
      <c r="AD765" s="34" t="s">
        <v>5420</v>
      </c>
      <c r="AE765" s="34"/>
      <c r="AF765" s="36" t="s">
        <v>5420</v>
      </c>
      <c r="AG765" s="29"/>
      <c r="AH765" s="35"/>
      <c r="AI765" s="29"/>
      <c r="AJ765" s="29" t="s">
        <v>5420</v>
      </c>
      <c r="AK765" s="36" t="s">
        <v>5420</v>
      </c>
      <c r="AL765" s="36" t="s">
        <v>5420</v>
      </c>
      <c r="AM765" s="36" t="s">
        <v>5420</v>
      </c>
      <c r="AN765" s="36" t="s">
        <v>5420</v>
      </c>
      <c r="AO765" s="36" t="s">
        <v>5420</v>
      </c>
      <c r="AP765" s="36" t="s">
        <v>5420</v>
      </c>
      <c r="AQ765" s="36" t="s">
        <v>5420</v>
      </c>
      <c r="AR765" s="36" t="s">
        <v>5420</v>
      </c>
      <c r="AS765" s="36" t="s">
        <v>5420</v>
      </c>
      <c r="AT765" s="36" t="s">
        <v>5420</v>
      </c>
      <c r="AU765" s="36" t="s">
        <v>5420</v>
      </c>
      <c r="AV765" s="36" t="s">
        <v>5420</v>
      </c>
      <c r="AW765" s="45"/>
      <c r="AX765" s="45" t="s">
        <v>5420</v>
      </c>
      <c r="AY765" s="45" t="s">
        <v>5420</v>
      </c>
      <c r="AZ765" s="45" t="s">
        <v>5420</v>
      </c>
      <c r="BA765" s="36" t="s">
        <v>5420</v>
      </c>
    </row>
    <row r="766" spans="1:53" s="58" customFormat="1" ht="15.6" hidden="1" x14ac:dyDescent="0.3">
      <c r="A766" s="27" t="s">
        <v>968</v>
      </c>
      <c r="B766" s="28" t="s">
        <v>969</v>
      </c>
      <c r="C766" s="29" t="str">
        <f>_xlfn.XLOOKUP(B766,'[1]daily break down'!$D:$D,'[1]daily break down'!$E:$E,"")</f>
        <v>Douala</v>
      </c>
      <c r="D766" s="27" t="s">
        <v>21</v>
      </c>
      <c r="E766" s="27" t="s">
        <v>145</v>
      </c>
      <c r="F766" s="29" t="s">
        <v>31</v>
      </c>
      <c r="G766" s="27" t="s">
        <v>32</v>
      </c>
      <c r="H766" s="30" t="str">
        <f>_xlfn.XLOOKUP(B766,[2]CALCULATION!$B:$B,[2]CALCULATION!$H:$H,"")</f>
        <v>ZTE</v>
      </c>
      <c r="I766" s="25">
        <v>25.527953988351555</v>
      </c>
      <c r="J766" s="25">
        <v>8.4128064423155999E-2</v>
      </c>
      <c r="K766" s="25">
        <v>0</v>
      </c>
      <c r="L766" s="25">
        <v>0.32770172900383232</v>
      </c>
      <c r="M766" s="25">
        <v>0.50664106976226553</v>
      </c>
      <c r="N766" s="25">
        <v>0.26822174281531674</v>
      </c>
      <c r="O766" s="25">
        <v>0</v>
      </c>
      <c r="P766" s="25" t="s">
        <v>6366</v>
      </c>
      <c r="Q766" s="31" t="s">
        <v>5364</v>
      </c>
      <c r="R766" s="31"/>
      <c r="S766" s="32" t="str" cm="1">
        <f t="array" ref="S766">IFERROR(_xlfn.IFS(
U766="MPR ISSUE","PDH",
U766="BSS Hardware Issue","BSS",
U766="Sites strategiques, MLL, Pylone, etc.","ENVTECH",
U766="AKTIVCO DEFAUT GE &amp; POWER Cabinet","AKTIVCO",
U766="AKTIVCO Coupure ENEO &amp; Baisse de tension","AKTIVCO GRID ONLY",
U766="Coupure ENEO &amp; Baisse de tension","IHS GRID ONLY",
U766="Defaut GE &amp; POWER Cabinet","IHS",
U766="Sharing","Partners",
U766="Sites strategiques &amp; DataCenter","SST &amp; DC",
U766="Exclu","Exclu",
U766="SAT","SAT",
U766="SPARE-ISSUE","SPARE-ISSUE",
U766="Fiber CAmtel","TRANS_FO_CAMTEL",
U766="Fiber AOF","Fiber AOF",
U766="Projet OCM (HUAWEI)","TRAVAUX-HUAWEI",
U766="Projet OCM (NOKIA)","TRAVAUX-NOKIA",
U766="ACCESS-ISSUE","ACCESS-ISSUE",
U766="Projet OCM (ZTE, NOKIA, autres projets)","TRAVAUX OCM",
U766="No root CAuse","No root cause",
U766="ODU HS","PDH",
U766="IP &amp; VLAN","PDH",
U766="Warehouse HUAWEI","SPARE-ISSUE",
U766="SPARE-HS","SPARE-ISSUE",
U766="Power Telco","BSS"
),"")</f>
        <v/>
      </c>
      <c r="T766" s="32" t="str" cm="1">
        <f t="array" ref="T766">IFERROR(_xlfn.IFS(
U766="MPR ISSUE","TX ISSUE",
U766="BSS Hardware Issue","RAN ISSUE",
U766="Sites strategiques, MLL, Pylone, etc.","ENVTECH",
U766="AKTIVCO DEFAUT GE &amp; POWER Cabinet","POWER ISSUE",
U766="AKTIVCO Coupure ENEO &amp; Baisse de tension","POWER ISSUE",
U766="Coupure ENEO &amp; Baisse de tension","POWER ISSUE",
U766="Defaut GE &amp; POWER Cabinet","POWER ISSUE",
U766="Sharing","POWER ISSUE",
U766="Sites strategiques &amp; DataCenter","POWER ISSUE",
U766="Exclu","Exclu",
U766="SAT","TX ISSUE",
U766="SPARE-ISSUE","SPARE-ISSUE",
U766="Fiber CAmtel","TX ISSUE",
U766="Fiber AOF","TX ISSUE",
U766="Projet OCM (HUAWEI)","TRAVAUX-HUAWEI",
U766="Projet OCM (NOKIA)","TRAVAUX -NOKIA",
U766="ACCESS-ISSUE","ACCESS-ISSUE",
U766="Projet OCM (ZTE, NOKIA, autres projets)","TRAVAUX OCM",
U766="No root CAuse","No root cause",
U766="ODU HS","TX ISSUE",
U766="IP &amp; VLAN","TX ISSUE",
U766="Warehouse HUAWEI","SPARE-ISSUE",
U766="SPARE-HS","SPARE-ISSUE",
U766="Power Telco","RAN ISSUE"
),"")</f>
        <v/>
      </c>
      <c r="U766" s="33"/>
      <c r="V766" s="32" t="str" cm="1">
        <f t="array" ref="V766">IFERROR(_xlfn.IFS(
U766="MPR ISSUE","ACTIVE",
U766="BSS Hardware Issue","ACTIVE",
U766="Sites strategiques, MLL, Pylone, etc.","PASSIVE",
U766="AKTIVCO DEFAUT GE &amp; POWER Cabinet","PASSIVE",
U766="AKTIVCO Coupure ENEO &amp; Baisse de tension","PASSIVE",
U766="Coupure ENEO &amp; Baisse de tension","PASSIVE",
U766="Defaut GE &amp; POWER Cabinet","PASSIVE",
U766="Sharing","PASSIVE",
U766="Sites strategiques &amp; DataCenter","PASSIVE",
U766="Exclu","Exclu",
U766="SAT","ACTIVE",
U766="SPARE-ISSUE","SPARE-ISSUE",
U766="Fiber CAmtel","ACTIVE",
U766="Fiber AOF","ACTIVE",
U766="Projet OCM (HUAWEI)","PLANNED WORKS",
U766="Projet OCM (NOKIA)","PLANNED WORKS",
U766="ACCESS-ISSUE","ACCESS-ISSUE",
U766="Projet OCM (ZTE, NOKIA, autres projets)","PLANNED WORKS",
U766="No root CAuse","No root cause",
U766="ODU HS","ACTIVE",
U766="IP &amp; VLAN","ACTIVE",
U766="Warehouse HUAWEI","SPARE-ISSUE",
U766="SPARE-HS","SPARE-ISSUE",
U766="Power Telco","ACTIVE"
),"")</f>
        <v/>
      </c>
      <c r="W766" s="51"/>
      <c r="X766" s="51"/>
      <c r="Y766" s="51"/>
      <c r="Z766" s="51"/>
      <c r="AA766" s="51"/>
      <c r="AB766" s="34" t="s">
        <v>5420</v>
      </c>
      <c r="AC766" s="34" t="str">
        <f>_xlfn.XLOOKUP(B766,[4]ALL!$B:$B,[4]ALL!$N:$N,"")</f>
        <v/>
      </c>
      <c r="AD766" s="34" t="s">
        <v>5420</v>
      </c>
      <c r="AE766" s="34"/>
      <c r="AF766" s="36" t="s">
        <v>5420</v>
      </c>
      <c r="AG766" s="29"/>
      <c r="AH766" s="35"/>
      <c r="AI766" s="29"/>
      <c r="AJ766" s="29" t="s">
        <v>5420</v>
      </c>
      <c r="AK766" s="36" t="s">
        <v>5420</v>
      </c>
      <c r="AL766" s="36" t="s">
        <v>5420</v>
      </c>
      <c r="AM766" s="36" t="s">
        <v>5420</v>
      </c>
      <c r="AN766" s="36" t="s">
        <v>5420</v>
      </c>
      <c r="AO766" s="36" t="s">
        <v>5420</v>
      </c>
      <c r="AP766" s="36" t="s">
        <v>5420</v>
      </c>
      <c r="AQ766" s="36" t="s">
        <v>5420</v>
      </c>
      <c r="AR766" s="36" t="s">
        <v>5420</v>
      </c>
      <c r="AS766" s="36" t="s">
        <v>5420</v>
      </c>
      <c r="AT766" s="36" t="s">
        <v>5420</v>
      </c>
      <c r="AU766" s="36" t="s">
        <v>5420</v>
      </c>
      <c r="AV766" s="36" t="s">
        <v>5420</v>
      </c>
      <c r="AW766" s="45"/>
      <c r="AX766" s="45" t="s">
        <v>5420</v>
      </c>
      <c r="AY766" s="45" t="s">
        <v>5420</v>
      </c>
      <c r="AZ766" s="45" t="s">
        <v>5420</v>
      </c>
      <c r="BA766" s="36" t="s">
        <v>5420</v>
      </c>
    </row>
    <row r="767" spans="1:53" s="58" customFormat="1" ht="15.6" hidden="1" x14ac:dyDescent="0.3">
      <c r="A767" s="27" t="s">
        <v>1704</v>
      </c>
      <c r="B767" s="28" t="s">
        <v>1705</v>
      </c>
      <c r="C767" s="29" t="str">
        <f>_xlfn.XLOOKUP(B767,'[1]daily break down'!$D:$D,'[1]daily break down'!$E:$E,"")</f>
        <v>Yaounde</v>
      </c>
      <c r="D767" s="27" t="s">
        <v>21</v>
      </c>
      <c r="E767" s="27" t="s">
        <v>30</v>
      </c>
      <c r="F767" s="29" t="s">
        <v>37</v>
      </c>
      <c r="G767" s="27" t="s">
        <v>38</v>
      </c>
      <c r="H767" s="30" t="str">
        <f>_xlfn.XLOOKUP(B767,[2]CALCULATION!$B:$B,[2]CALCULATION!$H:$H,"")</f>
        <v>ZTE</v>
      </c>
      <c r="I767" s="25">
        <v>5.1507349479073037</v>
      </c>
      <c r="J767" s="25">
        <v>1.4700206601547232</v>
      </c>
      <c r="K767" s="25">
        <v>0</v>
      </c>
      <c r="L767" s="25">
        <v>0</v>
      </c>
      <c r="M767" s="25">
        <v>0.49583301230192295</v>
      </c>
      <c r="N767" s="25">
        <v>0</v>
      </c>
      <c r="O767" s="25">
        <v>0</v>
      </c>
      <c r="P767" s="25" t="s">
        <v>6366</v>
      </c>
      <c r="Q767" s="31" t="s">
        <v>5364</v>
      </c>
      <c r="R767" s="31"/>
      <c r="S767" s="32" t="str" cm="1">
        <f t="array" ref="S767">IFERROR(_xlfn.IFS(
U767="MPR ISSUE","PDH",
U767="BSS Hardware Issue","BSS",
U767="Sites strategiques, MLL, Pylone, etc.","ENVTECH",
U767="AKTIVCO DEFAUT GE &amp; POWER Cabinet","AKTIVCO",
U767="AKTIVCO Coupure ENEO &amp; Baisse de tension","AKTIVCO GRID ONLY",
U767="Coupure ENEO &amp; Baisse de tension","IHS GRID ONLY",
U767="Defaut GE &amp; POWER Cabinet","IHS",
U767="Sharing","Partners",
U767="Sites strategiques &amp; DataCenter","SST &amp; DC",
U767="Exclu","Exclu",
U767="SAT","SAT",
U767="SPARE-ISSUE","SPARE-ISSUE",
U767="Fiber CAmtel","TRANS_FO_CAMTEL",
U767="Fiber AOF","Fiber AOF",
U767="Projet OCM (HUAWEI)","TRAVAUX-HUAWEI",
U767="Projet OCM (NOKIA)","TRAVAUX-NOKIA",
U767="ACCESS-ISSUE","ACCESS-ISSUE",
U767="Projet OCM (ZTE, NOKIA, autres projets)","TRAVAUX OCM",
U767="No root CAuse","No root cause",
U767="ODU HS","PDH",
U767="IP &amp; VLAN","PDH",
U767="Warehouse HUAWEI","SPARE-ISSUE",
U767="SPARE-HS","SPARE-ISSUE",
U767="Power Telco","BSS"
),"")</f>
        <v/>
      </c>
      <c r="T767" s="32" t="str" cm="1">
        <f t="array" ref="T767">IFERROR(_xlfn.IFS(
U767="MPR ISSUE","TX ISSUE",
U767="BSS Hardware Issue","RAN ISSUE",
U767="Sites strategiques, MLL, Pylone, etc.","ENVTECH",
U767="AKTIVCO DEFAUT GE &amp; POWER Cabinet","POWER ISSUE",
U767="AKTIVCO Coupure ENEO &amp; Baisse de tension","POWER ISSUE",
U767="Coupure ENEO &amp; Baisse de tension","POWER ISSUE",
U767="Defaut GE &amp; POWER Cabinet","POWER ISSUE",
U767="Sharing","POWER ISSUE",
U767="Sites strategiques &amp; DataCenter","POWER ISSUE",
U767="Exclu","Exclu",
U767="SAT","TX ISSUE",
U767="SPARE-ISSUE","SPARE-ISSUE",
U767="Fiber CAmtel","TX ISSUE",
U767="Fiber AOF","TX ISSUE",
U767="Projet OCM (HUAWEI)","TRAVAUX-HUAWEI",
U767="Projet OCM (NOKIA)","TRAVAUX -NOKIA",
U767="ACCESS-ISSUE","ACCESS-ISSUE",
U767="Projet OCM (ZTE, NOKIA, autres projets)","TRAVAUX OCM",
U767="No root CAuse","No root cause",
U767="ODU HS","TX ISSUE",
U767="IP &amp; VLAN","TX ISSUE",
U767="Warehouse HUAWEI","SPARE-ISSUE",
U767="SPARE-HS","SPARE-ISSUE",
U767="Power Telco","RAN ISSUE"
),"")</f>
        <v/>
      </c>
      <c r="U767" s="33"/>
      <c r="V767" s="32" t="str" cm="1">
        <f t="array" ref="V767">IFERROR(_xlfn.IFS(
U767="MPR ISSUE","ACTIVE",
U767="BSS Hardware Issue","ACTIVE",
U767="Sites strategiques, MLL, Pylone, etc.","PASSIVE",
U767="AKTIVCO DEFAUT GE &amp; POWER Cabinet","PASSIVE",
U767="AKTIVCO Coupure ENEO &amp; Baisse de tension","PASSIVE",
U767="Coupure ENEO &amp; Baisse de tension","PASSIVE",
U767="Defaut GE &amp; POWER Cabinet","PASSIVE",
U767="Sharing","PASSIVE",
U767="Sites strategiques &amp; DataCenter","PASSIVE",
U767="Exclu","Exclu",
U767="SAT","ACTIVE",
U767="SPARE-ISSUE","SPARE-ISSUE",
U767="Fiber CAmtel","ACTIVE",
U767="Fiber AOF","ACTIVE",
U767="Projet OCM (HUAWEI)","PLANNED WORKS",
U767="Projet OCM (NOKIA)","PLANNED WORKS",
U767="ACCESS-ISSUE","ACCESS-ISSUE",
U767="Projet OCM (ZTE, NOKIA, autres projets)","PLANNED WORKS",
U767="No root CAuse","No root cause",
U767="ODU HS","ACTIVE",
U767="IP &amp; VLAN","ACTIVE",
U767="Warehouse HUAWEI","SPARE-ISSUE",
U767="SPARE-HS","SPARE-ISSUE",
U767="Power Telco","ACTIVE"
),"")</f>
        <v/>
      </c>
      <c r="W767" s="51"/>
      <c r="X767" s="51"/>
      <c r="Y767" s="51"/>
      <c r="Z767" s="51"/>
      <c r="AA767" s="51"/>
      <c r="AB767" s="34" t="s">
        <v>5420</v>
      </c>
      <c r="AC767" s="34" t="str">
        <f>_xlfn.XLOOKUP(B767,[4]ALL!$B:$B,[4]ALL!$N:$N,"")</f>
        <v/>
      </c>
      <c r="AD767" s="34" t="s">
        <v>5420</v>
      </c>
      <c r="AE767" s="34"/>
      <c r="AF767" s="36" t="s">
        <v>5420</v>
      </c>
      <c r="AG767" s="29"/>
      <c r="AH767" s="35"/>
      <c r="AI767" s="29"/>
      <c r="AJ767" s="29" t="s">
        <v>5420</v>
      </c>
      <c r="AK767" s="36" t="s">
        <v>5420</v>
      </c>
      <c r="AL767" s="36" t="s">
        <v>5420</v>
      </c>
      <c r="AM767" s="36" t="s">
        <v>5420</v>
      </c>
      <c r="AN767" s="36" t="s">
        <v>5420</v>
      </c>
      <c r="AO767" s="36" t="s">
        <v>5420</v>
      </c>
      <c r="AP767" s="36" t="s">
        <v>5420</v>
      </c>
      <c r="AQ767" s="36" t="s">
        <v>5420</v>
      </c>
      <c r="AR767" s="36" t="s">
        <v>5420</v>
      </c>
      <c r="AS767" s="36" t="s">
        <v>5420</v>
      </c>
      <c r="AT767" s="36" t="s">
        <v>5420</v>
      </c>
      <c r="AU767" s="36" t="s">
        <v>5420</v>
      </c>
      <c r="AV767" s="36" t="s">
        <v>5420</v>
      </c>
      <c r="AW767" s="45"/>
      <c r="AX767" s="45" t="s">
        <v>5420</v>
      </c>
      <c r="AY767" s="45" t="s">
        <v>5420</v>
      </c>
      <c r="AZ767" s="45" t="s">
        <v>5420</v>
      </c>
      <c r="BA767" s="36" t="s">
        <v>5420</v>
      </c>
    </row>
    <row r="768" spans="1:53" s="58" customFormat="1" ht="15.6" hidden="1" x14ac:dyDescent="0.3">
      <c r="A768" s="27" t="s">
        <v>978</v>
      </c>
      <c r="B768" s="28" t="s">
        <v>979</v>
      </c>
      <c r="C768" s="29" t="str">
        <f>_xlfn.XLOOKUP(B768,'[1]daily break down'!$D:$D,'[1]daily break down'!$E:$E,"")</f>
        <v>Douala</v>
      </c>
      <c r="D768" s="27" t="s">
        <v>11</v>
      </c>
      <c r="E768" s="27" t="s">
        <v>12</v>
      </c>
      <c r="F768" s="29" t="s">
        <v>31</v>
      </c>
      <c r="G768" s="27" t="s">
        <v>32</v>
      </c>
      <c r="H768" s="30" t="str">
        <f>_xlfn.XLOOKUP(B768,[2]CALCULATION!$B:$B,[2]CALCULATION!$H:$H,"")</f>
        <v>ZTE</v>
      </c>
      <c r="I768" s="25">
        <v>25.530825435960654</v>
      </c>
      <c r="J768" s="25">
        <v>6.186988668304691E-2</v>
      </c>
      <c r="K768" s="25">
        <v>0</v>
      </c>
      <c r="L768" s="25">
        <v>0.63894168072070856</v>
      </c>
      <c r="M768" s="25">
        <v>0.46059089754674959</v>
      </c>
      <c r="N768" s="25">
        <v>0.24464376927971929</v>
      </c>
      <c r="O768" s="25">
        <v>0</v>
      </c>
      <c r="P768" s="25" t="s">
        <v>6366</v>
      </c>
      <c r="Q768" s="31" t="s">
        <v>5364</v>
      </c>
      <c r="R768" s="31"/>
      <c r="S768" s="32" t="str" cm="1">
        <f t="array" ref="S768">IFERROR(_xlfn.IFS(
U768="MPR ISSUE","PDH",
U768="BSS Hardware Issue","BSS",
U768="Sites strategiques, MLL, Pylone, etc.","ENVTECH",
U768="AKTIVCO DEFAUT GE &amp; POWER Cabinet","AKTIVCO",
U768="AKTIVCO Coupure ENEO &amp; Baisse de tension","AKTIVCO GRID ONLY",
U768="Coupure ENEO &amp; Baisse de tension","IHS GRID ONLY",
U768="Defaut GE &amp; POWER Cabinet","IHS",
U768="Sharing","Partners",
U768="Sites strategiques &amp; DataCenter","SST &amp; DC",
U768="Exclu","Exclu",
U768="SAT","SAT",
U768="SPARE-ISSUE","SPARE-ISSUE",
U768="Fiber CAmtel","TRANS_FO_CAMTEL",
U768="Fiber AOF","Fiber AOF",
U768="Projet OCM (HUAWEI)","TRAVAUX-HUAWEI",
U768="Projet OCM (NOKIA)","TRAVAUX-NOKIA",
U768="ACCESS-ISSUE","ACCESS-ISSUE",
U768="Projet OCM (ZTE, NOKIA, autres projets)","TRAVAUX OCM",
U768="No root CAuse","No root cause",
U768="ODU HS","PDH",
U768="IP &amp; VLAN","PDH",
U768="Warehouse HUAWEI","SPARE-ISSUE",
U768="SPARE-HS","SPARE-ISSUE",
U768="Power Telco","BSS"
),"")</f>
        <v/>
      </c>
      <c r="T768" s="32" t="str" cm="1">
        <f t="array" ref="T768">IFERROR(_xlfn.IFS(
U768="MPR ISSUE","TX ISSUE",
U768="BSS Hardware Issue","RAN ISSUE",
U768="Sites strategiques, MLL, Pylone, etc.","ENVTECH",
U768="AKTIVCO DEFAUT GE &amp; POWER Cabinet","POWER ISSUE",
U768="AKTIVCO Coupure ENEO &amp; Baisse de tension","POWER ISSUE",
U768="Coupure ENEO &amp; Baisse de tension","POWER ISSUE",
U768="Defaut GE &amp; POWER Cabinet","POWER ISSUE",
U768="Sharing","POWER ISSUE",
U768="Sites strategiques &amp; DataCenter","POWER ISSUE",
U768="Exclu","Exclu",
U768="SAT","TX ISSUE",
U768="SPARE-ISSUE","SPARE-ISSUE",
U768="Fiber CAmtel","TX ISSUE",
U768="Fiber AOF","TX ISSUE",
U768="Projet OCM (HUAWEI)","TRAVAUX-HUAWEI",
U768="Projet OCM (NOKIA)","TRAVAUX -NOKIA",
U768="ACCESS-ISSUE","ACCESS-ISSUE",
U768="Projet OCM (ZTE, NOKIA, autres projets)","TRAVAUX OCM",
U768="No root CAuse","No root cause",
U768="ODU HS","TX ISSUE",
U768="IP &amp; VLAN","TX ISSUE",
U768="Warehouse HUAWEI","SPARE-ISSUE",
U768="SPARE-HS","SPARE-ISSUE",
U768="Power Telco","RAN ISSUE"
),"")</f>
        <v/>
      </c>
      <c r="U768" s="33"/>
      <c r="V768" s="32" t="str" cm="1">
        <f t="array" ref="V768">IFERROR(_xlfn.IFS(
U768="MPR ISSUE","ACTIVE",
U768="BSS Hardware Issue","ACTIVE",
U768="Sites strategiques, MLL, Pylone, etc.","PASSIVE",
U768="AKTIVCO DEFAUT GE &amp; POWER Cabinet","PASSIVE",
U768="AKTIVCO Coupure ENEO &amp; Baisse de tension","PASSIVE",
U768="Coupure ENEO &amp; Baisse de tension","PASSIVE",
U768="Defaut GE &amp; POWER Cabinet","PASSIVE",
U768="Sharing","PASSIVE",
U768="Sites strategiques &amp; DataCenter","PASSIVE",
U768="Exclu","Exclu",
U768="SAT","ACTIVE",
U768="SPARE-ISSUE","SPARE-ISSUE",
U768="Fiber CAmtel","ACTIVE",
U768="Fiber AOF","ACTIVE",
U768="Projet OCM (HUAWEI)","PLANNED WORKS",
U768="Projet OCM (NOKIA)","PLANNED WORKS",
U768="ACCESS-ISSUE","ACCESS-ISSUE",
U768="Projet OCM (ZTE, NOKIA, autres projets)","PLANNED WORKS",
U768="No root CAuse","No root cause",
U768="ODU HS","ACTIVE",
U768="IP &amp; VLAN","ACTIVE",
U768="Warehouse HUAWEI","SPARE-ISSUE",
U768="SPARE-HS","SPARE-ISSUE",
U768="Power Telco","ACTIVE"
),"")</f>
        <v/>
      </c>
      <c r="W768" s="51"/>
      <c r="X768" s="51"/>
      <c r="Y768" s="51"/>
      <c r="Z768" s="51"/>
      <c r="AA768" s="51"/>
      <c r="AB768" s="34" t="s">
        <v>5420</v>
      </c>
      <c r="AC768" s="34" t="str">
        <f>_xlfn.XLOOKUP(B768,[4]ALL!$B:$B,[4]ALL!$N:$N,"")</f>
        <v/>
      </c>
      <c r="AD768" s="34" t="s">
        <v>5420</v>
      </c>
      <c r="AE768" s="34"/>
      <c r="AF768" s="36" t="s">
        <v>5420</v>
      </c>
      <c r="AG768" s="29"/>
      <c r="AH768" s="35"/>
      <c r="AI768" s="29"/>
      <c r="AJ768" s="29" t="s">
        <v>5420</v>
      </c>
      <c r="AK768" s="36" t="s">
        <v>5420</v>
      </c>
      <c r="AL768" s="36" t="s">
        <v>5420</v>
      </c>
      <c r="AM768" s="36" t="s">
        <v>5420</v>
      </c>
      <c r="AN768" s="36" t="s">
        <v>5420</v>
      </c>
      <c r="AO768" s="36" t="s">
        <v>5420</v>
      </c>
      <c r="AP768" s="36" t="s">
        <v>5420</v>
      </c>
      <c r="AQ768" s="36" t="s">
        <v>5420</v>
      </c>
      <c r="AR768" s="36" t="s">
        <v>5420</v>
      </c>
      <c r="AS768" s="36" t="s">
        <v>5420</v>
      </c>
      <c r="AT768" s="36" t="s">
        <v>5420</v>
      </c>
      <c r="AU768" s="36" t="s">
        <v>5420</v>
      </c>
      <c r="AV768" s="36" t="s">
        <v>5420</v>
      </c>
      <c r="AW768" s="45"/>
      <c r="AX768" s="45" t="s">
        <v>5420</v>
      </c>
      <c r="AY768" s="45" t="s">
        <v>5420</v>
      </c>
      <c r="AZ768" s="45" t="s">
        <v>5420</v>
      </c>
      <c r="BA768" s="36" t="s">
        <v>5420</v>
      </c>
    </row>
    <row r="769" spans="1:53" s="58" customFormat="1" ht="15.6" hidden="1" x14ac:dyDescent="0.3">
      <c r="A769" s="27" t="s">
        <v>3040</v>
      </c>
      <c r="B769" s="47" t="s">
        <v>3041</v>
      </c>
      <c r="C769" s="29" t="str">
        <f>_xlfn.XLOOKUP(B769,'[1]daily break down'!$D:$D,'[1]daily break down'!$E:$E,"")</f>
        <v>Douala</v>
      </c>
      <c r="D769" s="27"/>
      <c r="E769" s="27"/>
      <c r="F769" s="29" t="s">
        <v>31</v>
      </c>
      <c r="G769" s="27" t="s">
        <v>32</v>
      </c>
      <c r="H769" s="30" t="str">
        <f>_xlfn.XLOOKUP(B769,[2]CALCULATION!$B:$B,[2]CALCULATION!$H:$H,"")</f>
        <v>ZTE</v>
      </c>
      <c r="I769" s="25">
        <v>0</v>
      </c>
      <c r="J769" s="25">
        <v>0</v>
      </c>
      <c r="K769" s="25">
        <v>0</v>
      </c>
      <c r="L769" s="25">
        <v>0</v>
      </c>
      <c r="M769" s="25">
        <v>0.46028770121535356</v>
      </c>
      <c r="N769" s="25">
        <v>0</v>
      </c>
      <c r="O769" s="25">
        <v>0</v>
      </c>
      <c r="P769" s="25" t="s">
        <v>6366</v>
      </c>
      <c r="Q769" s="31" t="s">
        <v>5364</v>
      </c>
      <c r="R769" s="31"/>
      <c r="S769" s="32" t="str" cm="1">
        <f t="array" ref="S769">IFERROR(_xlfn.IFS(
U769="MPR ISSUE","PDH",
U769="BSS Hardware Issue","BSS",
U769="Sites strategiques, MLL, Pylone, etc.","ENVTECH",
U769="AKTIVCO DEFAUT GE &amp; POWER Cabinet","AKTIVCO",
U769="AKTIVCO Coupure ENEO &amp; Baisse de tension","AKTIVCO GRID ONLY",
U769="Coupure ENEO &amp; Baisse de tension","IHS GRID ONLY",
U769="Defaut GE &amp; POWER Cabinet","IHS",
U769="Sharing","Partners",
U769="Sites strategiques &amp; DataCenter","SST &amp; DC",
U769="Exclu","Exclu",
U769="SAT","SAT",
U769="SPARE-ISSUE","SPARE-ISSUE",
U769="Fiber CAmtel","TRANS_FO_CAMTEL",
U769="Fiber AOF","Fiber AOF",
U769="Projet OCM (HUAWEI)","TRAVAUX-HUAWEI",
U769="Projet OCM (NOKIA)","TRAVAUX-NOKIA",
U769="ACCESS-ISSUE","ACCESS-ISSUE",
U769="Projet OCM (ZTE, NOKIA, autres projets)","TRAVAUX OCM",
U769="No root CAuse","No root cause",
U769="ODU HS","PDH",
U769="IP &amp; VLAN","PDH",
U769="Warehouse HUAWEI","SPARE-ISSUE",
U769="SPARE-HS","SPARE-ISSUE",
U769="Power Telco","BSS"
),"")</f>
        <v/>
      </c>
      <c r="T769" s="32" t="str" cm="1">
        <f t="array" ref="T769">IFERROR(_xlfn.IFS(
U769="MPR ISSUE","TX ISSUE",
U769="BSS Hardware Issue","RAN ISSUE",
U769="Sites strategiques, MLL, Pylone, etc.","ENVTECH",
U769="AKTIVCO DEFAUT GE &amp; POWER Cabinet","POWER ISSUE",
U769="AKTIVCO Coupure ENEO &amp; Baisse de tension","POWER ISSUE",
U769="Coupure ENEO &amp; Baisse de tension","POWER ISSUE",
U769="Defaut GE &amp; POWER Cabinet","POWER ISSUE",
U769="Sharing","POWER ISSUE",
U769="Sites strategiques &amp; DataCenter","POWER ISSUE",
U769="Exclu","Exclu",
U769="SAT","TX ISSUE",
U769="SPARE-ISSUE","SPARE-ISSUE",
U769="Fiber CAmtel","TX ISSUE",
U769="Fiber AOF","TX ISSUE",
U769="Projet OCM (HUAWEI)","TRAVAUX-HUAWEI",
U769="Projet OCM (NOKIA)","TRAVAUX -NOKIA",
U769="ACCESS-ISSUE","ACCESS-ISSUE",
U769="Projet OCM (ZTE, NOKIA, autres projets)","TRAVAUX OCM",
U769="No root CAuse","No root cause",
U769="ODU HS","TX ISSUE",
U769="IP &amp; VLAN","TX ISSUE",
U769="Warehouse HUAWEI","SPARE-ISSUE",
U769="SPARE-HS","SPARE-ISSUE",
U769="Power Telco","RAN ISSUE"
),"")</f>
        <v/>
      </c>
      <c r="U769" s="33"/>
      <c r="V769" s="32" t="str" cm="1">
        <f t="array" ref="V769">IFERROR(_xlfn.IFS(
U769="MPR ISSUE","ACTIVE",
U769="BSS Hardware Issue","ACTIVE",
U769="Sites strategiques, MLL, Pylone, etc.","PASSIVE",
U769="AKTIVCO DEFAUT GE &amp; POWER Cabinet","PASSIVE",
U769="AKTIVCO Coupure ENEO &amp; Baisse de tension","PASSIVE",
U769="Coupure ENEO &amp; Baisse de tension","PASSIVE",
U769="Defaut GE &amp; POWER Cabinet","PASSIVE",
U769="Sharing","PASSIVE",
U769="Sites strategiques &amp; DataCenter","PASSIVE",
U769="Exclu","Exclu",
U769="SAT","ACTIVE",
U769="SPARE-ISSUE","SPARE-ISSUE",
U769="Fiber CAmtel","ACTIVE",
U769="Fiber AOF","ACTIVE",
U769="Projet OCM (HUAWEI)","PLANNED WORKS",
U769="Projet OCM (NOKIA)","PLANNED WORKS",
U769="ACCESS-ISSUE","ACCESS-ISSUE",
U769="Projet OCM (ZTE, NOKIA, autres projets)","PLANNED WORKS",
U769="No root CAuse","No root cause",
U769="ODU HS","ACTIVE",
U769="IP &amp; VLAN","ACTIVE",
U769="Warehouse HUAWEI","SPARE-ISSUE",
U769="SPARE-HS","SPARE-ISSUE",
U769="Power Telco","ACTIVE"
),"")</f>
        <v/>
      </c>
      <c r="W769" s="51"/>
      <c r="X769" s="51"/>
      <c r="Y769" s="51"/>
      <c r="Z769" s="51"/>
      <c r="AA769" s="51"/>
      <c r="AB769" s="34" t="s">
        <v>5420</v>
      </c>
      <c r="AC769" s="34" t="str">
        <f>_xlfn.XLOOKUP(B769,[4]ALL!$B:$B,[4]ALL!$N:$N,"")</f>
        <v/>
      </c>
      <c r="AD769" s="34" t="s">
        <v>5420</v>
      </c>
      <c r="AE769" s="34"/>
      <c r="AF769" s="36" t="s">
        <v>5420</v>
      </c>
      <c r="AG769" s="29"/>
      <c r="AH769" s="35"/>
      <c r="AI769" s="29"/>
      <c r="AJ769" s="29" t="s">
        <v>5420</v>
      </c>
      <c r="AK769" s="36" t="s">
        <v>5420</v>
      </c>
      <c r="AL769" s="36" t="s">
        <v>5420</v>
      </c>
      <c r="AM769" s="36" t="s">
        <v>5420</v>
      </c>
      <c r="AN769" s="36" t="s">
        <v>5420</v>
      </c>
      <c r="AO769" s="36" t="s">
        <v>5420</v>
      </c>
      <c r="AP769" s="36" t="s">
        <v>5420</v>
      </c>
      <c r="AQ769" s="36" t="s">
        <v>5420</v>
      </c>
      <c r="AR769" s="36" t="s">
        <v>5420</v>
      </c>
      <c r="AS769" s="36" t="s">
        <v>5420</v>
      </c>
      <c r="AT769" s="36" t="s">
        <v>5420</v>
      </c>
      <c r="AU769" s="36" t="s">
        <v>5420</v>
      </c>
      <c r="AV769" s="36" t="s">
        <v>5420</v>
      </c>
      <c r="AW769" s="45"/>
      <c r="AX769" s="45" t="s">
        <v>5420</v>
      </c>
      <c r="AY769" s="45" t="s">
        <v>5420</v>
      </c>
      <c r="AZ769" s="45" t="s">
        <v>5420</v>
      </c>
      <c r="BA769" s="36" t="s">
        <v>5420</v>
      </c>
    </row>
    <row r="770" spans="1:53" s="58" customFormat="1" ht="13.95" hidden="1" customHeight="1" x14ac:dyDescent="0.3">
      <c r="A770" s="27" t="s">
        <v>2995</v>
      </c>
      <c r="B770" s="28" t="s">
        <v>2996</v>
      </c>
      <c r="C770" s="29" t="str">
        <f>_xlfn.XLOOKUP(B770,'[1]daily break down'!$D:$D,'[1]daily break down'!$E:$E,"")</f>
        <v>NORD</v>
      </c>
      <c r="D770" s="27" t="s">
        <v>11</v>
      </c>
      <c r="E770" s="27" t="s">
        <v>66</v>
      </c>
      <c r="F770" s="29" t="s">
        <v>23</v>
      </c>
      <c r="G770" s="27" t="s">
        <v>2995</v>
      </c>
      <c r="H770" s="39" t="str">
        <f>_xlfn.XLOOKUP(B770,[2]CALCULATION!$B:$B,[2]CALCULATION!$H:$H,"")</f>
        <v>NOKIA</v>
      </c>
      <c r="I770" s="25">
        <v>0</v>
      </c>
      <c r="J770" s="25">
        <v>0</v>
      </c>
      <c r="K770" s="25">
        <v>0</v>
      </c>
      <c r="L770" s="25">
        <v>0</v>
      </c>
      <c r="M770" s="25">
        <v>0.44297657535232399</v>
      </c>
      <c r="N770" s="25">
        <v>0</v>
      </c>
      <c r="O770" s="25">
        <v>0</v>
      </c>
      <c r="P770" s="25" t="s">
        <v>6366</v>
      </c>
      <c r="Q770" s="31" t="s">
        <v>5364</v>
      </c>
      <c r="R770" s="31"/>
      <c r="S770" s="32" t="str" cm="1">
        <f t="array" ref="S770">IFERROR(_xlfn.IFS(
U770="MPR ISSUE","PDH",
U770="BSS Hardware Issue","BSS",
U770="Sites strategiques, MLL, Pylone, etc.","ENVTECH",
U770="AKTIVCO DEFAUT GE &amp; POWER Cabinet","AKTIVCO",
U770="AKTIVCO Coupure ENEO &amp; Baisse de tension","AKTIVCO GRID ONLY",
U770="Coupure ENEO &amp; Baisse de tension","IHS GRID ONLY",
U770="Defaut GE &amp; POWER Cabinet","IHS",
U770="Sharing","Partners",
U770="Sites strategiques &amp; DataCenter","SST &amp; DC",
U770="Exclu","Exclu",
U770="SAT","SAT",
U770="SPARE-ISSUE","SPARE-ISSUE",
U770="Fiber CAmtel","TRANS_FO_CAMTEL",
U770="Fiber AOF","Fiber AOF",
U770="Projet OCM (HUAWEI)","TRAVAUX-HUAWEI",
U770="Projet OCM (NOKIA)","TRAVAUX-NOKIA",
U770="ACCESS-ISSUE","ACCESS-ISSUE",
U770="Projet OCM (ZTE, NOKIA, autres projets)","TRAVAUX OCM",
U770="No root CAuse","No root cause",
U770="ODU HS","PDH",
U770="IP &amp; VLAN","PDH",
U770="Warehouse HUAWEI","SPARE-ISSUE",
U770="SPARE-HS","SPARE-ISSUE",
U770="Power Telco","BSS"
),"")</f>
        <v/>
      </c>
      <c r="T770" s="32" t="str" cm="1">
        <f t="array" ref="T770">IFERROR(_xlfn.IFS(
U770="MPR ISSUE","TX ISSUE",
U770="BSS Hardware Issue","RAN ISSUE",
U770="Sites strategiques, MLL, Pylone, etc.","ENVTECH",
U770="AKTIVCO DEFAUT GE &amp; POWER Cabinet","POWER ISSUE",
U770="AKTIVCO Coupure ENEO &amp; Baisse de tension","POWER ISSUE",
U770="Coupure ENEO &amp; Baisse de tension","POWER ISSUE",
U770="Defaut GE &amp; POWER Cabinet","POWER ISSUE",
U770="Sharing","POWER ISSUE",
U770="Sites strategiques &amp; DataCenter","POWER ISSUE",
U770="Exclu","Exclu",
U770="SAT","TX ISSUE",
U770="SPARE-ISSUE","SPARE-ISSUE",
U770="Fiber CAmtel","TX ISSUE",
U770="Fiber AOF","TX ISSUE",
U770="Projet OCM (HUAWEI)","TRAVAUX-HUAWEI",
U770="Projet OCM (NOKIA)","TRAVAUX -NOKIA",
U770="ACCESS-ISSUE","ACCESS-ISSUE",
U770="Projet OCM (ZTE, NOKIA, autres projets)","TRAVAUX OCM",
U770="No root CAuse","No root cause",
U770="ODU HS","TX ISSUE",
U770="IP &amp; VLAN","TX ISSUE",
U770="Warehouse HUAWEI","SPARE-ISSUE",
U770="SPARE-HS","SPARE-ISSUE",
U770="Power Telco","RAN ISSUE"
),"")</f>
        <v/>
      </c>
      <c r="U770" s="33"/>
      <c r="V770" s="32" t="str" cm="1">
        <f t="array" ref="V770">IFERROR(_xlfn.IFS(
U770="MPR ISSUE","ACTIVE",
U770="BSS Hardware Issue","ACTIVE",
U770="Sites strategiques, MLL, Pylone, etc.","PASSIVE",
U770="AKTIVCO DEFAUT GE &amp; POWER Cabinet","PASSIVE",
U770="AKTIVCO Coupure ENEO &amp; Baisse de tension","PASSIVE",
U770="Coupure ENEO &amp; Baisse de tension","PASSIVE",
U770="Defaut GE &amp; POWER Cabinet","PASSIVE",
U770="Sharing","PASSIVE",
U770="Sites strategiques &amp; DataCenter","PASSIVE",
U770="Exclu","Exclu",
U770="SAT","ACTIVE",
U770="SPARE-ISSUE","SPARE-ISSUE",
U770="Fiber CAmtel","ACTIVE",
U770="Fiber AOF","ACTIVE",
U770="Projet OCM (HUAWEI)","PLANNED WORKS",
U770="Projet OCM (NOKIA)","PLANNED WORKS",
U770="ACCESS-ISSUE","ACCESS-ISSUE",
U770="Projet OCM (ZTE, NOKIA, autres projets)","PLANNED WORKS",
U770="No root CAuse","No root cause",
U770="ODU HS","ACTIVE",
U770="IP &amp; VLAN","ACTIVE",
U770="Warehouse HUAWEI","SPARE-ISSUE",
U770="SPARE-HS","SPARE-ISSUE",
U770="Power Telco","ACTIVE"
),"")</f>
        <v/>
      </c>
      <c r="W770" s="51"/>
      <c r="X770" s="51"/>
      <c r="Y770" s="51"/>
      <c r="Z770" s="51"/>
      <c r="AA770" s="51"/>
      <c r="AB770" s="34" t="s">
        <v>5420</v>
      </c>
      <c r="AC770" s="34" t="str">
        <f>_xlfn.XLOOKUP(B770,[4]ALL!$B:$B,[4]ALL!$N:$N,"")</f>
        <v/>
      </c>
      <c r="AD770" s="34" t="s">
        <v>5420</v>
      </c>
      <c r="AE770" s="34"/>
      <c r="AF770" s="36" t="s">
        <v>5420</v>
      </c>
      <c r="AG770" s="29"/>
      <c r="AH770" s="35"/>
      <c r="AI770" s="29"/>
      <c r="AJ770" s="29" t="s">
        <v>5420</v>
      </c>
      <c r="AK770" s="36" t="s">
        <v>5420</v>
      </c>
      <c r="AL770" s="36" t="s">
        <v>5420</v>
      </c>
      <c r="AM770" s="36" t="s">
        <v>5420</v>
      </c>
      <c r="AN770" s="36" t="s">
        <v>5420</v>
      </c>
      <c r="AO770" s="36" t="s">
        <v>5420</v>
      </c>
      <c r="AP770" s="36" t="s">
        <v>5420</v>
      </c>
      <c r="AQ770" s="36" t="s">
        <v>5420</v>
      </c>
      <c r="AR770" s="36" t="s">
        <v>5420</v>
      </c>
      <c r="AS770" s="36" t="s">
        <v>5420</v>
      </c>
      <c r="AT770" s="36" t="s">
        <v>5420</v>
      </c>
      <c r="AU770" s="36" t="s">
        <v>5420</v>
      </c>
      <c r="AV770" s="36" t="s">
        <v>5420</v>
      </c>
      <c r="AW770" s="45"/>
      <c r="AX770" s="45" t="s">
        <v>5420</v>
      </c>
      <c r="AY770" s="45" t="s">
        <v>5420</v>
      </c>
      <c r="AZ770" s="45" t="s">
        <v>5420</v>
      </c>
      <c r="BA770" s="36" t="s">
        <v>5420</v>
      </c>
    </row>
    <row r="771" spans="1:53" s="58" customFormat="1" ht="15.6" hidden="1" x14ac:dyDescent="0.3">
      <c r="A771" s="40" t="s">
        <v>1860</v>
      </c>
      <c r="B771" s="28" t="s">
        <v>1861</v>
      </c>
      <c r="C771" s="29" t="str">
        <f>_xlfn.XLOOKUP(B771,'[1]daily break down'!$D:$D,'[1]daily break down'!$E:$E,"")</f>
        <v>NORD</v>
      </c>
      <c r="D771" s="27" t="s">
        <v>11</v>
      </c>
      <c r="E771" s="27" t="s">
        <v>66</v>
      </c>
      <c r="F771" s="29" t="s">
        <v>23</v>
      </c>
      <c r="G771" s="27" t="s">
        <v>1862</v>
      </c>
      <c r="H771" s="39" t="str">
        <f>_xlfn.XLOOKUP(B771,[2]CALCULATION!$B:$B,[2]CALCULATION!$H:$H,"")</f>
        <v>NOKIA</v>
      </c>
      <c r="I771" s="25">
        <v>0</v>
      </c>
      <c r="J771" s="25">
        <v>0</v>
      </c>
      <c r="K771" s="25">
        <v>0</v>
      </c>
      <c r="L771" s="25">
        <v>0</v>
      </c>
      <c r="M771" s="25">
        <v>0.41591402636167241</v>
      </c>
      <c r="N771" s="25">
        <v>0.3529918700579</v>
      </c>
      <c r="O771" s="25">
        <v>0</v>
      </c>
      <c r="P771" s="25" t="s">
        <v>6366</v>
      </c>
      <c r="Q771" s="31" t="s">
        <v>5364</v>
      </c>
      <c r="R771" s="31"/>
      <c r="S771" s="32" t="str" cm="1">
        <f t="array" ref="S771">IFERROR(_xlfn.IFS(
U771="MPR ISSUE","PDH",
U771="BSS Hardware Issue","BSS",
U771="Sites strategiques, MLL, Pylone, etc.","ENVTECH",
U771="AKTIVCO DEFAUT GE &amp; POWER Cabinet","AKTIVCO",
U771="AKTIVCO Coupure ENEO &amp; Baisse de tension","AKTIVCO GRID ONLY",
U771="Coupure ENEO &amp; Baisse de tension","IHS GRID ONLY",
U771="Defaut GE &amp; POWER Cabinet","IHS",
U771="Sharing","Partners",
U771="Sites strategiques &amp; DataCenter","SST &amp; DC",
U771="Exclu","Exclu",
U771="SAT","SAT",
U771="SPARE-ISSUE","SPARE-ISSUE",
U771="Fiber CAmtel","TRANS_FO_CAMTEL",
U771="Fiber AOF","Fiber AOF",
U771="Projet OCM (HUAWEI)","TRAVAUX-HUAWEI",
U771="Projet OCM (NOKIA)","TRAVAUX-NOKIA",
U771="ACCESS-ISSUE","ACCESS-ISSUE",
U771="Projet OCM (ZTE, NOKIA, autres projets)","TRAVAUX OCM",
U771="No root CAuse","No root cause",
U771="ODU HS","PDH",
U771="IP &amp; VLAN","PDH",
U771="Warehouse HUAWEI","SPARE-ISSUE",
U771="SPARE-HS","SPARE-ISSUE",
U771="Power Telco","BSS"
),"")</f>
        <v/>
      </c>
      <c r="T771" s="32" t="str" cm="1">
        <f t="array" ref="T771">IFERROR(_xlfn.IFS(
U771="MPR ISSUE","TX ISSUE",
U771="BSS Hardware Issue","RAN ISSUE",
U771="Sites strategiques, MLL, Pylone, etc.","ENVTECH",
U771="AKTIVCO DEFAUT GE &amp; POWER Cabinet","POWER ISSUE",
U771="AKTIVCO Coupure ENEO &amp; Baisse de tension","POWER ISSUE",
U771="Coupure ENEO &amp; Baisse de tension","POWER ISSUE",
U771="Defaut GE &amp; POWER Cabinet","POWER ISSUE",
U771="Sharing","POWER ISSUE",
U771="Sites strategiques &amp; DataCenter","POWER ISSUE",
U771="Exclu","Exclu",
U771="SAT","TX ISSUE",
U771="SPARE-ISSUE","SPARE-ISSUE",
U771="Fiber CAmtel","TX ISSUE",
U771="Fiber AOF","TX ISSUE",
U771="Projet OCM (HUAWEI)","TRAVAUX-HUAWEI",
U771="Projet OCM (NOKIA)","TRAVAUX -NOKIA",
U771="ACCESS-ISSUE","ACCESS-ISSUE",
U771="Projet OCM (ZTE, NOKIA, autres projets)","TRAVAUX OCM",
U771="No root CAuse","No root cause",
U771="ODU HS","TX ISSUE",
U771="IP &amp; VLAN","TX ISSUE",
U771="Warehouse HUAWEI","SPARE-ISSUE",
U771="SPARE-HS","SPARE-ISSUE",
U771="Power Telco","RAN ISSUE"
),"")</f>
        <v/>
      </c>
      <c r="U771" s="33"/>
      <c r="V771" s="32" t="str" cm="1">
        <f t="array" ref="V771">IFERROR(_xlfn.IFS(
U771="MPR ISSUE","ACTIVE",
U771="BSS Hardware Issue","ACTIVE",
U771="Sites strategiques, MLL, Pylone, etc.","PASSIVE",
U771="AKTIVCO DEFAUT GE &amp; POWER Cabinet","PASSIVE",
U771="AKTIVCO Coupure ENEO &amp; Baisse de tension","PASSIVE",
U771="Coupure ENEO &amp; Baisse de tension","PASSIVE",
U771="Defaut GE &amp; POWER Cabinet","PASSIVE",
U771="Sharing","PASSIVE",
U771="Sites strategiques &amp; DataCenter","PASSIVE",
U771="Exclu","Exclu",
U771="SAT","ACTIVE",
U771="SPARE-ISSUE","SPARE-ISSUE",
U771="Fiber CAmtel","ACTIVE",
U771="Fiber AOF","ACTIVE",
U771="Projet OCM (HUAWEI)","PLANNED WORKS",
U771="Projet OCM (NOKIA)","PLANNED WORKS",
U771="ACCESS-ISSUE","ACCESS-ISSUE",
U771="Projet OCM (ZTE, NOKIA, autres projets)","PLANNED WORKS",
U771="No root CAuse","No root cause",
U771="ODU HS","ACTIVE",
U771="IP &amp; VLAN","ACTIVE",
U771="Warehouse HUAWEI","SPARE-ISSUE",
U771="SPARE-HS","SPARE-ISSUE",
U771="Power Telco","ACTIVE"
),"")</f>
        <v/>
      </c>
      <c r="W771" s="51"/>
      <c r="X771" s="51"/>
      <c r="Y771" s="51"/>
      <c r="Z771" s="51"/>
      <c r="AA771" s="51"/>
      <c r="AB771" s="34" t="s">
        <v>5420</v>
      </c>
      <c r="AC771" s="34" t="str">
        <f>_xlfn.XLOOKUP(B771,[4]ALL!$B:$B,[4]ALL!$N:$N,"")</f>
        <v/>
      </c>
      <c r="AD771" s="34" t="s">
        <v>5420</v>
      </c>
      <c r="AE771" s="34"/>
      <c r="AF771" s="36" t="s">
        <v>5420</v>
      </c>
      <c r="AG771" s="29"/>
      <c r="AH771" s="35"/>
      <c r="AI771" s="29"/>
      <c r="AJ771" s="29" t="s">
        <v>5420</v>
      </c>
      <c r="AK771" s="36" t="s">
        <v>5420</v>
      </c>
      <c r="AL771" s="36" t="s">
        <v>5420</v>
      </c>
      <c r="AM771" s="36" t="s">
        <v>5420</v>
      </c>
      <c r="AN771" s="36" t="s">
        <v>5420</v>
      </c>
      <c r="AO771" s="36" t="s">
        <v>5420</v>
      </c>
      <c r="AP771" s="36" t="s">
        <v>5420</v>
      </c>
      <c r="AQ771" s="36" t="s">
        <v>5420</v>
      </c>
      <c r="AR771" s="36" t="s">
        <v>5420</v>
      </c>
      <c r="AS771" s="36" t="s">
        <v>5420</v>
      </c>
      <c r="AT771" s="36" t="s">
        <v>5420</v>
      </c>
      <c r="AU771" s="36" t="s">
        <v>5420</v>
      </c>
      <c r="AV771" s="36" t="s">
        <v>5420</v>
      </c>
      <c r="AW771" s="45"/>
      <c r="AX771" s="45" t="s">
        <v>5420</v>
      </c>
      <c r="AY771" s="45" t="s">
        <v>5420</v>
      </c>
      <c r="AZ771" s="45" t="s">
        <v>5420</v>
      </c>
      <c r="BA771" s="36" t="s">
        <v>5420</v>
      </c>
    </row>
    <row r="772" spans="1:53" s="58" customFormat="1" ht="15.6" hidden="1" x14ac:dyDescent="0.3">
      <c r="A772" s="27" t="s">
        <v>4706</v>
      </c>
      <c r="B772" s="28" t="s">
        <v>4707</v>
      </c>
      <c r="C772" s="29" t="str">
        <f>_xlfn.XLOOKUP(B772,'[1]daily break down'!$D:$D,'[1]daily break down'!$E:$E,"")</f>
        <v>CENTRE</v>
      </c>
      <c r="D772" s="27" t="s">
        <v>11</v>
      </c>
      <c r="E772" s="27" t="s">
        <v>12</v>
      </c>
      <c r="F772" s="29" t="s">
        <v>37</v>
      </c>
      <c r="G772" s="27" t="s">
        <v>1516</v>
      </c>
      <c r="H772" s="30" t="str">
        <f>_xlfn.XLOOKUP(B772,[2]CALCULATION!$B:$B,[2]CALCULATION!$H:$H,"")</f>
        <v>ZTE</v>
      </c>
      <c r="I772" s="25">
        <v>0</v>
      </c>
      <c r="J772" s="25">
        <v>0</v>
      </c>
      <c r="K772" s="25">
        <v>0</v>
      </c>
      <c r="L772" s="25">
        <v>0</v>
      </c>
      <c r="M772" s="25">
        <v>0.41680578027754239</v>
      </c>
      <c r="N772" s="25">
        <v>0.10340778408426148</v>
      </c>
      <c r="O772" s="25">
        <v>0</v>
      </c>
      <c r="P772" s="25" t="s">
        <v>6366</v>
      </c>
      <c r="Q772" s="31" t="s">
        <v>5364</v>
      </c>
      <c r="R772" s="31"/>
      <c r="S772" s="32" t="str" cm="1">
        <f t="array" ref="S772">IFERROR(_xlfn.IFS(
U772="MPR ISSUE","PDH",
U772="BSS Hardware Issue","BSS",
U772="Sites strategiques, MLL, Pylone, etc.","ENVTECH",
U772="AKTIVCO DEFAUT GE &amp; POWER Cabinet","AKTIVCO",
U772="AKTIVCO Coupure ENEO &amp; Baisse de tension","AKTIVCO GRID ONLY",
U772="Coupure ENEO &amp; Baisse de tension","IHS GRID ONLY",
U772="Defaut GE &amp; POWER Cabinet","IHS",
U772="Sharing","Partners",
U772="Sites strategiques &amp; DataCenter","SST &amp; DC",
U772="Exclu","Exclu",
U772="SAT","SAT",
U772="SPARE-ISSUE","SPARE-ISSUE",
U772="Fiber CAmtel","TRANS_FO_CAMTEL",
U772="Fiber AOF","Fiber AOF",
U772="Projet OCM (HUAWEI)","TRAVAUX-HUAWEI",
U772="Projet OCM (NOKIA)","TRAVAUX-NOKIA",
U772="ACCESS-ISSUE","ACCESS-ISSUE",
U772="Projet OCM (ZTE, NOKIA, autres projets)","TRAVAUX OCM",
U772="No root CAuse","No root cause",
U772="ODU HS","PDH",
U772="IP &amp; VLAN","PDH",
U772="Warehouse HUAWEI","SPARE-ISSUE",
U772="SPARE-HS","SPARE-ISSUE",
U772="Power Telco","BSS"
),"")</f>
        <v/>
      </c>
      <c r="T772" s="32" t="str" cm="1">
        <f t="array" ref="T772">IFERROR(_xlfn.IFS(
U772="MPR ISSUE","TX ISSUE",
U772="BSS Hardware Issue","RAN ISSUE",
U772="Sites strategiques, MLL, Pylone, etc.","ENVTECH",
U772="AKTIVCO DEFAUT GE &amp; POWER Cabinet","POWER ISSUE",
U772="AKTIVCO Coupure ENEO &amp; Baisse de tension","POWER ISSUE",
U772="Coupure ENEO &amp; Baisse de tension","POWER ISSUE",
U772="Defaut GE &amp; POWER Cabinet","POWER ISSUE",
U772="Sharing","POWER ISSUE",
U772="Sites strategiques &amp; DataCenter","POWER ISSUE",
U772="Exclu","Exclu",
U772="SAT","TX ISSUE",
U772="SPARE-ISSUE","SPARE-ISSUE",
U772="Fiber CAmtel","TX ISSUE",
U772="Fiber AOF","TX ISSUE",
U772="Projet OCM (HUAWEI)","TRAVAUX-HUAWEI",
U772="Projet OCM (NOKIA)","TRAVAUX -NOKIA",
U772="ACCESS-ISSUE","ACCESS-ISSUE",
U772="Projet OCM (ZTE, NOKIA, autres projets)","TRAVAUX OCM",
U772="No root CAuse","No root cause",
U772="ODU HS","TX ISSUE",
U772="IP &amp; VLAN","TX ISSUE",
U772="Warehouse HUAWEI","SPARE-ISSUE",
U772="SPARE-HS","SPARE-ISSUE",
U772="Power Telco","RAN ISSUE"
),"")</f>
        <v/>
      </c>
      <c r="U772" s="33"/>
      <c r="V772" s="32" t="str" cm="1">
        <f t="array" ref="V772">IFERROR(_xlfn.IFS(
U772="MPR ISSUE","ACTIVE",
U772="BSS Hardware Issue","ACTIVE",
U772="Sites strategiques, MLL, Pylone, etc.","PASSIVE",
U772="AKTIVCO DEFAUT GE &amp; POWER Cabinet","PASSIVE",
U772="AKTIVCO Coupure ENEO &amp; Baisse de tension","PASSIVE",
U772="Coupure ENEO &amp; Baisse de tension","PASSIVE",
U772="Defaut GE &amp; POWER Cabinet","PASSIVE",
U772="Sharing","PASSIVE",
U772="Sites strategiques &amp; DataCenter","PASSIVE",
U772="Exclu","Exclu",
U772="SAT","ACTIVE",
U772="SPARE-ISSUE","SPARE-ISSUE",
U772="Fiber CAmtel","ACTIVE",
U772="Fiber AOF","ACTIVE",
U772="Projet OCM (HUAWEI)","PLANNED WORKS",
U772="Projet OCM (NOKIA)","PLANNED WORKS",
U772="ACCESS-ISSUE","ACCESS-ISSUE",
U772="Projet OCM (ZTE, NOKIA, autres projets)","PLANNED WORKS",
U772="No root CAuse","No root cause",
U772="ODU HS","ACTIVE",
U772="IP &amp; VLAN","ACTIVE",
U772="Warehouse HUAWEI","SPARE-ISSUE",
U772="SPARE-HS","SPARE-ISSUE",
U772="Power Telco","ACTIVE"
),"")</f>
        <v/>
      </c>
      <c r="W772" s="51"/>
      <c r="X772" s="51"/>
      <c r="Y772" s="51"/>
      <c r="Z772" s="51"/>
      <c r="AA772" s="51"/>
      <c r="AB772" s="34" t="s">
        <v>5420</v>
      </c>
      <c r="AC772" s="34" t="str">
        <f>_xlfn.XLOOKUP(B772,[4]ALL!$B:$B,[4]ALL!$N:$N,"")</f>
        <v/>
      </c>
      <c r="AD772" s="34" t="s">
        <v>5420</v>
      </c>
      <c r="AE772" s="34"/>
      <c r="AF772" s="36" t="s">
        <v>5420</v>
      </c>
      <c r="AG772" s="29"/>
      <c r="AH772" s="35"/>
      <c r="AI772" s="29"/>
      <c r="AJ772" s="29" t="s">
        <v>5420</v>
      </c>
      <c r="AK772" s="36" t="s">
        <v>5420</v>
      </c>
      <c r="AL772" s="36" t="s">
        <v>5420</v>
      </c>
      <c r="AM772" s="36" t="s">
        <v>5420</v>
      </c>
      <c r="AN772" s="36" t="s">
        <v>5420</v>
      </c>
      <c r="AO772" s="36" t="s">
        <v>5420</v>
      </c>
      <c r="AP772" s="36" t="s">
        <v>5420</v>
      </c>
      <c r="AQ772" s="36" t="s">
        <v>5420</v>
      </c>
      <c r="AR772" s="36" t="s">
        <v>5420</v>
      </c>
      <c r="AS772" s="36" t="s">
        <v>5420</v>
      </c>
      <c r="AT772" s="36" t="s">
        <v>5420</v>
      </c>
      <c r="AU772" s="36" t="s">
        <v>5420</v>
      </c>
      <c r="AV772" s="36" t="s">
        <v>5420</v>
      </c>
      <c r="AW772" s="45"/>
      <c r="AX772" s="45" t="s">
        <v>5420</v>
      </c>
      <c r="AY772" s="45" t="s">
        <v>5420</v>
      </c>
      <c r="AZ772" s="45" t="s">
        <v>5420</v>
      </c>
      <c r="BA772" s="36" t="s">
        <v>5420</v>
      </c>
    </row>
    <row r="773" spans="1:53" s="58" customFormat="1" ht="15.6" hidden="1" x14ac:dyDescent="0.3">
      <c r="A773" s="27" t="s">
        <v>4436</v>
      </c>
      <c r="B773" s="28" t="s">
        <v>4437</v>
      </c>
      <c r="C773" s="29" t="str">
        <f>_xlfn.XLOOKUP(B773,'[1]daily break down'!$D:$D,'[1]daily break down'!$E:$E,"")</f>
        <v>Douala</v>
      </c>
      <c r="D773" s="27"/>
      <c r="E773" s="27"/>
      <c r="F773" s="29" t="s">
        <v>31</v>
      </c>
      <c r="G773" s="27" t="s">
        <v>32</v>
      </c>
      <c r="H773" s="30" t="str">
        <f>_xlfn.XLOOKUP(B773,[2]CALCULATION!$B:$B,[2]CALCULATION!$H:$H,"")</f>
        <v>ZTE</v>
      </c>
      <c r="I773" s="25">
        <v>0</v>
      </c>
      <c r="J773" s="25">
        <v>0</v>
      </c>
      <c r="K773" s="25">
        <v>0</v>
      </c>
      <c r="L773" s="25">
        <v>0</v>
      </c>
      <c r="M773" s="25">
        <v>0.38200954248030305</v>
      </c>
      <c r="N773" s="25">
        <v>0</v>
      </c>
      <c r="O773" s="25">
        <v>0</v>
      </c>
      <c r="P773" s="25" t="s">
        <v>6366</v>
      </c>
      <c r="Q773" s="31" t="s">
        <v>5364</v>
      </c>
      <c r="R773" s="31"/>
      <c r="S773" s="32" t="str" cm="1">
        <f t="array" ref="S773">IFERROR(_xlfn.IFS(
U773="MPR ISSUE","PDH",
U773="BSS Hardware Issue","BSS",
U773="Sites strategiques, MLL, Pylone, etc.","ENVTECH",
U773="AKTIVCO DEFAUT GE &amp; POWER Cabinet","AKTIVCO",
U773="AKTIVCO Coupure ENEO &amp; Baisse de tension","AKTIVCO GRID ONLY",
U773="Coupure ENEO &amp; Baisse de tension","IHS GRID ONLY",
U773="Defaut GE &amp; POWER Cabinet","IHS",
U773="Sharing","Partners",
U773="Sites strategiques &amp; DataCenter","SST &amp; DC",
U773="Exclu","Exclu",
U773="SAT","SAT",
U773="SPARE-ISSUE","SPARE-ISSUE",
U773="Fiber CAmtel","TRANS_FO_CAMTEL",
U773="Fiber AOF","Fiber AOF",
U773="Projet OCM (HUAWEI)","TRAVAUX-HUAWEI",
U773="Projet OCM (NOKIA)","TRAVAUX-NOKIA",
U773="ACCESS-ISSUE","ACCESS-ISSUE",
U773="Projet OCM (ZTE, NOKIA, autres projets)","TRAVAUX OCM",
U773="No root CAuse","No root cause",
U773="ODU HS","PDH",
U773="IP &amp; VLAN","PDH",
U773="Warehouse HUAWEI","SPARE-ISSUE",
U773="SPARE-HS","SPARE-ISSUE",
U773="Power Telco","BSS"
),"")</f>
        <v/>
      </c>
      <c r="T773" s="32" t="str" cm="1">
        <f t="array" ref="T773">IFERROR(_xlfn.IFS(
U773="MPR ISSUE","TX ISSUE",
U773="BSS Hardware Issue","RAN ISSUE",
U773="Sites strategiques, MLL, Pylone, etc.","ENVTECH",
U773="AKTIVCO DEFAUT GE &amp; POWER Cabinet","POWER ISSUE",
U773="AKTIVCO Coupure ENEO &amp; Baisse de tension","POWER ISSUE",
U773="Coupure ENEO &amp; Baisse de tension","POWER ISSUE",
U773="Defaut GE &amp; POWER Cabinet","POWER ISSUE",
U773="Sharing","POWER ISSUE",
U773="Sites strategiques &amp; DataCenter","POWER ISSUE",
U773="Exclu","Exclu",
U773="SAT","TX ISSUE",
U773="SPARE-ISSUE","SPARE-ISSUE",
U773="Fiber CAmtel","TX ISSUE",
U773="Fiber AOF","TX ISSUE",
U773="Projet OCM (HUAWEI)","TRAVAUX-HUAWEI",
U773="Projet OCM (NOKIA)","TRAVAUX -NOKIA",
U773="ACCESS-ISSUE","ACCESS-ISSUE",
U773="Projet OCM (ZTE, NOKIA, autres projets)","TRAVAUX OCM",
U773="No root CAuse","No root cause",
U773="ODU HS","TX ISSUE",
U773="IP &amp; VLAN","TX ISSUE",
U773="Warehouse HUAWEI","SPARE-ISSUE",
U773="SPARE-HS","SPARE-ISSUE",
U773="Power Telco","RAN ISSUE"
),"")</f>
        <v/>
      </c>
      <c r="U773" s="33"/>
      <c r="V773" s="32" t="str" cm="1">
        <f t="array" ref="V773">IFERROR(_xlfn.IFS(
U773="MPR ISSUE","ACTIVE",
U773="BSS Hardware Issue","ACTIVE",
U773="Sites strategiques, MLL, Pylone, etc.","PASSIVE",
U773="AKTIVCO DEFAUT GE &amp; POWER Cabinet","PASSIVE",
U773="AKTIVCO Coupure ENEO &amp; Baisse de tension","PASSIVE",
U773="Coupure ENEO &amp; Baisse de tension","PASSIVE",
U773="Defaut GE &amp; POWER Cabinet","PASSIVE",
U773="Sharing","PASSIVE",
U773="Sites strategiques &amp; DataCenter","PASSIVE",
U773="Exclu","Exclu",
U773="SAT","ACTIVE",
U773="SPARE-ISSUE","SPARE-ISSUE",
U773="Fiber CAmtel","ACTIVE",
U773="Fiber AOF","ACTIVE",
U773="Projet OCM (HUAWEI)","PLANNED WORKS",
U773="Projet OCM (NOKIA)","PLANNED WORKS",
U773="ACCESS-ISSUE","ACCESS-ISSUE",
U773="Projet OCM (ZTE, NOKIA, autres projets)","PLANNED WORKS",
U773="No root CAuse","No root cause",
U773="ODU HS","ACTIVE",
U773="IP &amp; VLAN","ACTIVE",
U773="Warehouse HUAWEI","SPARE-ISSUE",
U773="SPARE-HS","SPARE-ISSUE",
U773="Power Telco","ACTIVE"
),"")</f>
        <v/>
      </c>
      <c r="W773" s="51"/>
      <c r="X773" s="51"/>
      <c r="Y773" s="51"/>
      <c r="Z773" s="51"/>
      <c r="AA773" s="51"/>
      <c r="AB773" s="34" t="s">
        <v>5420</v>
      </c>
      <c r="AC773" s="34" t="str">
        <f>_xlfn.XLOOKUP(B773,[4]ALL!$B:$B,[4]ALL!$N:$N,"")</f>
        <v/>
      </c>
      <c r="AD773" s="34" t="s">
        <v>5420</v>
      </c>
      <c r="AE773" s="34"/>
      <c r="AF773" s="36" t="s">
        <v>5420</v>
      </c>
      <c r="AG773" s="29"/>
      <c r="AH773" s="35"/>
      <c r="AI773" s="29"/>
      <c r="AJ773" s="29" t="s">
        <v>5420</v>
      </c>
      <c r="AK773" s="36" t="s">
        <v>5420</v>
      </c>
      <c r="AL773" s="36" t="s">
        <v>5420</v>
      </c>
      <c r="AM773" s="36" t="s">
        <v>5420</v>
      </c>
      <c r="AN773" s="36" t="s">
        <v>5420</v>
      </c>
      <c r="AO773" s="36" t="s">
        <v>5420</v>
      </c>
      <c r="AP773" s="36" t="s">
        <v>5420</v>
      </c>
      <c r="AQ773" s="36" t="s">
        <v>5420</v>
      </c>
      <c r="AR773" s="36" t="s">
        <v>5420</v>
      </c>
      <c r="AS773" s="36" t="s">
        <v>5420</v>
      </c>
      <c r="AT773" s="36" t="s">
        <v>5420</v>
      </c>
      <c r="AU773" s="36" t="s">
        <v>5420</v>
      </c>
      <c r="AV773" s="36" t="s">
        <v>5420</v>
      </c>
      <c r="AW773" s="45"/>
      <c r="AX773" s="45" t="s">
        <v>5420</v>
      </c>
      <c r="AY773" s="45" t="s">
        <v>5420</v>
      </c>
      <c r="AZ773" s="45" t="s">
        <v>5420</v>
      </c>
      <c r="BA773" s="36" t="s">
        <v>5420</v>
      </c>
    </row>
    <row r="774" spans="1:53" s="58" customFormat="1" ht="15.6" hidden="1" x14ac:dyDescent="0.3">
      <c r="A774" s="27" t="s">
        <v>1986</v>
      </c>
      <c r="B774" s="27" t="s">
        <v>1987</v>
      </c>
      <c r="C774" s="29" t="str">
        <f>_xlfn.XLOOKUP(B774,'[1]daily break down'!$D:$D,'[1]daily break down'!$E:$E,"")</f>
        <v>Yaounde</v>
      </c>
      <c r="D774" s="27" t="s">
        <v>21</v>
      </c>
      <c r="E774" s="27" t="s">
        <v>22</v>
      </c>
      <c r="F774" s="29" t="s">
        <v>37</v>
      </c>
      <c r="G774" s="27" t="s">
        <v>115</v>
      </c>
      <c r="H774" s="30" t="str">
        <f>_xlfn.XLOOKUP(B774,[2]CALCULATION!$B:$B,[2]CALCULATION!$H:$H,"")</f>
        <v>ZTE</v>
      </c>
      <c r="I774" s="25">
        <v>1.1093418713420218E-2</v>
      </c>
      <c r="J774" s="25">
        <v>2.1626637616891107</v>
      </c>
      <c r="K774" s="25">
        <v>4.1575529416464789</v>
      </c>
      <c r="L774" s="25">
        <v>0</v>
      </c>
      <c r="M774" s="25">
        <v>0.22309899467230546</v>
      </c>
      <c r="N774" s="25">
        <v>1.9849550413345773</v>
      </c>
      <c r="O774" s="25">
        <v>0</v>
      </c>
      <c r="P774" s="25" t="s">
        <v>6366</v>
      </c>
      <c r="Q774" s="31" t="s">
        <v>5364</v>
      </c>
      <c r="R774" s="31"/>
      <c r="S774" s="32" t="str" cm="1">
        <f t="array" ref="S774">IFERROR(_xlfn.IFS(
U774="MPR ISSUE","PDH",
U774="BSS Hardware Issue","BSS",
U774="Sites strategiques, MLL, Pylone, etc.","ENVTECH",
U774="AKTIVCO DEFAUT GE &amp; POWER Cabinet","AKTIVCO",
U774="AKTIVCO Coupure ENEO &amp; Baisse de tension","AKTIVCO GRID ONLY",
U774="Coupure ENEO &amp; Baisse de tension","IHS GRID ONLY",
U774="Defaut GE &amp; POWER Cabinet","IHS",
U774="Sharing","Partners",
U774="Sites strategiques &amp; DataCenter","SST &amp; DC",
U774="Exclu","Exclu",
U774="SAT","SAT",
U774="SPARE-ISSUE","SPARE-ISSUE",
U774="Fiber CAmtel","TRANS_FO_CAMTEL",
U774="Fiber AOF","Fiber AOF",
U774="Projet OCM (HUAWEI)","TRAVAUX-HUAWEI",
U774="Projet OCM (NOKIA)","TRAVAUX-NOKIA",
U774="ACCESS-ISSUE","ACCESS-ISSUE",
U774="Projet OCM (ZTE, NOKIA, autres projets)","TRAVAUX OCM",
U774="No root CAuse","No root cause",
U774="ODU HS","PDH",
U774="IP &amp; VLAN","PDH",
U774="Warehouse HUAWEI","SPARE-ISSUE",
U774="SPARE-HS","SPARE-ISSUE",
U774="Power Telco","BSS"
),"")</f>
        <v/>
      </c>
      <c r="T774" s="32" t="str" cm="1">
        <f t="array" ref="T774">IFERROR(_xlfn.IFS(
U774="MPR ISSUE","TX ISSUE",
U774="BSS Hardware Issue","RAN ISSUE",
U774="Sites strategiques, MLL, Pylone, etc.","ENVTECH",
U774="AKTIVCO DEFAUT GE &amp; POWER Cabinet","POWER ISSUE",
U774="AKTIVCO Coupure ENEO &amp; Baisse de tension","POWER ISSUE",
U774="Coupure ENEO &amp; Baisse de tension","POWER ISSUE",
U774="Defaut GE &amp; POWER Cabinet","POWER ISSUE",
U774="Sharing","POWER ISSUE",
U774="Sites strategiques &amp; DataCenter","POWER ISSUE",
U774="Exclu","Exclu",
U774="SAT","TX ISSUE",
U774="SPARE-ISSUE","SPARE-ISSUE",
U774="Fiber CAmtel","TX ISSUE",
U774="Fiber AOF","TX ISSUE",
U774="Projet OCM (HUAWEI)","TRAVAUX-HUAWEI",
U774="Projet OCM (NOKIA)","TRAVAUX -NOKIA",
U774="ACCESS-ISSUE","ACCESS-ISSUE",
U774="Projet OCM (ZTE, NOKIA, autres projets)","TRAVAUX OCM",
U774="No root CAuse","No root cause",
U774="ODU HS","TX ISSUE",
U774="IP &amp; VLAN","TX ISSUE",
U774="Warehouse HUAWEI","SPARE-ISSUE",
U774="SPARE-HS","SPARE-ISSUE",
U774="Power Telco","RAN ISSUE"
),"")</f>
        <v/>
      </c>
      <c r="U774" s="33"/>
      <c r="V774" s="32" t="str" cm="1">
        <f t="array" ref="V774">IFERROR(_xlfn.IFS(
U774="MPR ISSUE","ACTIVE",
U774="BSS Hardware Issue","ACTIVE",
U774="Sites strategiques, MLL, Pylone, etc.","PASSIVE",
U774="AKTIVCO DEFAUT GE &amp; POWER Cabinet","PASSIVE",
U774="AKTIVCO Coupure ENEO &amp; Baisse de tension","PASSIVE",
U774="Coupure ENEO &amp; Baisse de tension","PASSIVE",
U774="Defaut GE &amp; POWER Cabinet","PASSIVE",
U774="Sharing","PASSIVE",
U774="Sites strategiques &amp; DataCenter","PASSIVE",
U774="Exclu","Exclu",
U774="SAT","ACTIVE",
U774="SPARE-ISSUE","SPARE-ISSUE",
U774="Fiber CAmtel","ACTIVE",
U774="Fiber AOF","ACTIVE",
U774="Projet OCM (HUAWEI)","PLANNED WORKS",
U774="Projet OCM (NOKIA)","PLANNED WORKS",
U774="ACCESS-ISSUE","ACCESS-ISSUE",
U774="Projet OCM (ZTE, NOKIA, autres projets)","PLANNED WORKS",
U774="No root CAuse","No root cause",
U774="ODU HS","ACTIVE",
U774="IP &amp; VLAN","ACTIVE",
U774="Warehouse HUAWEI","SPARE-ISSUE",
U774="SPARE-HS","SPARE-ISSUE",
U774="Power Telco","ACTIVE"
),"")</f>
        <v/>
      </c>
      <c r="W774" s="51"/>
      <c r="X774" s="51"/>
      <c r="Y774" s="51"/>
      <c r="Z774" s="51"/>
      <c r="AA774" s="51"/>
      <c r="AB774" s="34" t="s">
        <v>5420</v>
      </c>
      <c r="AC774" s="34" t="str">
        <f>_xlfn.XLOOKUP(B774,[4]ALL!$B:$B,[4]ALL!$N:$N,"")</f>
        <v/>
      </c>
      <c r="AD774" s="34" t="s">
        <v>5420</v>
      </c>
      <c r="AE774" s="34"/>
      <c r="AF774" s="36" t="s">
        <v>5420</v>
      </c>
      <c r="AG774" s="29"/>
      <c r="AH774" s="35"/>
      <c r="AI774" s="29"/>
      <c r="AJ774" s="29" t="s">
        <v>5420</v>
      </c>
      <c r="AK774" s="36" t="s">
        <v>5420</v>
      </c>
      <c r="AL774" s="36" t="s">
        <v>5420</v>
      </c>
      <c r="AM774" s="36" t="s">
        <v>5420</v>
      </c>
      <c r="AN774" s="36" t="s">
        <v>5420</v>
      </c>
      <c r="AO774" s="36" t="s">
        <v>5420</v>
      </c>
      <c r="AP774" s="36" t="s">
        <v>5420</v>
      </c>
      <c r="AQ774" s="36" t="s">
        <v>5420</v>
      </c>
      <c r="AR774" s="36" t="s">
        <v>5420</v>
      </c>
      <c r="AS774" s="36" t="s">
        <v>5420</v>
      </c>
      <c r="AT774" s="36" t="s">
        <v>5420</v>
      </c>
      <c r="AU774" s="36" t="s">
        <v>5420</v>
      </c>
      <c r="AV774" s="36" t="s">
        <v>5420</v>
      </c>
      <c r="AW774" s="45"/>
      <c r="AX774" s="45" t="s">
        <v>5420</v>
      </c>
      <c r="AY774" s="45" t="s">
        <v>5420</v>
      </c>
      <c r="AZ774" s="45" t="s">
        <v>5420</v>
      </c>
      <c r="BA774" s="36" t="s">
        <v>5420</v>
      </c>
    </row>
    <row r="775" spans="1:53" s="58" customFormat="1" ht="15.6" hidden="1" x14ac:dyDescent="0.3">
      <c r="A775" s="27" t="s">
        <v>1436</v>
      </c>
      <c r="B775" s="28" t="s">
        <v>1437</v>
      </c>
      <c r="C775" s="29" t="str">
        <f>_xlfn.XLOOKUP(B775,'[1]daily break down'!$D:$D,'[1]daily break down'!$E:$E,"")</f>
        <v>CENTRE</v>
      </c>
      <c r="D775" s="27" t="s">
        <v>11</v>
      </c>
      <c r="E775" s="27" t="s">
        <v>154</v>
      </c>
      <c r="F775" s="29" t="s">
        <v>226</v>
      </c>
      <c r="G775" s="27" t="s">
        <v>533</v>
      </c>
      <c r="H775" s="39" t="str">
        <f>_xlfn.XLOOKUP(B775,[2]CALCULATION!$B:$B,[2]CALCULATION!$H:$H,"")</f>
        <v>NOKIA</v>
      </c>
      <c r="I775" s="25">
        <v>0.7661236242020586</v>
      </c>
      <c r="J775" s="25">
        <v>0</v>
      </c>
      <c r="K775" s="25">
        <v>0</v>
      </c>
      <c r="L775" s="25">
        <v>0</v>
      </c>
      <c r="M775" s="25">
        <v>0.21732042929746911</v>
      </c>
      <c r="N775" s="25">
        <v>0.90668187642145581</v>
      </c>
      <c r="O775" s="25">
        <v>0</v>
      </c>
      <c r="P775" s="25" t="s">
        <v>6366</v>
      </c>
      <c r="Q775" s="31" t="s">
        <v>5364</v>
      </c>
      <c r="R775" s="31"/>
      <c r="S775" s="32" t="str" cm="1">
        <f t="array" ref="S775">IFERROR(_xlfn.IFS(
U775="MPR ISSUE","PDH",
U775="BSS Hardware Issue","BSS",
U775="Sites strategiques, MLL, Pylone, etc.","ENVTECH",
U775="AKTIVCO DEFAUT GE &amp; POWER Cabinet","AKTIVCO",
U775="AKTIVCO Coupure ENEO &amp; Baisse de tension","AKTIVCO GRID ONLY",
U775="Coupure ENEO &amp; Baisse de tension","IHS GRID ONLY",
U775="Defaut GE &amp; POWER Cabinet","IHS",
U775="Sharing","Partners",
U775="Sites strategiques &amp; DataCenter","SST &amp; DC",
U775="Exclu","Exclu",
U775="SAT","SAT",
U775="SPARE-ISSUE","SPARE-ISSUE",
U775="Fiber CAmtel","TRANS_FO_CAMTEL",
U775="Fiber AOF","Fiber AOF",
U775="Projet OCM (HUAWEI)","TRAVAUX-HUAWEI",
U775="Projet OCM (NOKIA)","TRAVAUX-NOKIA",
U775="ACCESS-ISSUE","ACCESS-ISSUE",
U775="Projet OCM (ZTE, NOKIA, autres projets)","TRAVAUX OCM",
U775="No root CAuse","No root cause",
U775="ODU HS","PDH",
U775="IP &amp; VLAN","PDH",
U775="Warehouse HUAWEI","SPARE-ISSUE",
U775="SPARE-HS","SPARE-ISSUE",
U775="Power Telco","BSS"
),"")</f>
        <v/>
      </c>
      <c r="T775" s="32" t="str" cm="1">
        <f t="array" ref="T775">IFERROR(_xlfn.IFS(
U775="MPR ISSUE","TX ISSUE",
U775="BSS Hardware Issue","RAN ISSUE",
U775="Sites strategiques, MLL, Pylone, etc.","ENVTECH",
U775="AKTIVCO DEFAUT GE &amp; POWER Cabinet","POWER ISSUE",
U775="AKTIVCO Coupure ENEO &amp; Baisse de tension","POWER ISSUE",
U775="Coupure ENEO &amp; Baisse de tension","POWER ISSUE",
U775="Defaut GE &amp; POWER Cabinet","POWER ISSUE",
U775="Sharing","POWER ISSUE",
U775="Sites strategiques &amp; DataCenter","POWER ISSUE",
U775="Exclu","Exclu",
U775="SAT","TX ISSUE",
U775="SPARE-ISSUE","SPARE-ISSUE",
U775="Fiber CAmtel","TX ISSUE",
U775="Fiber AOF","TX ISSUE",
U775="Projet OCM (HUAWEI)","TRAVAUX-HUAWEI",
U775="Projet OCM (NOKIA)","TRAVAUX -NOKIA",
U775="ACCESS-ISSUE","ACCESS-ISSUE",
U775="Projet OCM (ZTE, NOKIA, autres projets)","TRAVAUX OCM",
U775="No root CAuse","No root cause",
U775="ODU HS","TX ISSUE",
U775="IP &amp; VLAN","TX ISSUE",
U775="Warehouse HUAWEI","SPARE-ISSUE",
U775="SPARE-HS","SPARE-ISSUE",
U775="Power Telco","RAN ISSUE"
),"")</f>
        <v/>
      </c>
      <c r="U775" s="33"/>
      <c r="V775" s="32" t="str" cm="1">
        <f t="array" ref="V775">IFERROR(_xlfn.IFS(
U775="MPR ISSUE","ACTIVE",
U775="BSS Hardware Issue","ACTIVE",
U775="Sites strategiques, MLL, Pylone, etc.","PASSIVE",
U775="AKTIVCO DEFAUT GE &amp; POWER Cabinet","PASSIVE",
U775="AKTIVCO Coupure ENEO &amp; Baisse de tension","PASSIVE",
U775="Coupure ENEO &amp; Baisse de tension","PASSIVE",
U775="Defaut GE &amp; POWER Cabinet","PASSIVE",
U775="Sharing","PASSIVE",
U775="Sites strategiques &amp; DataCenter","PASSIVE",
U775="Exclu","Exclu",
U775="SAT","ACTIVE",
U775="SPARE-ISSUE","SPARE-ISSUE",
U775="Fiber CAmtel","ACTIVE",
U775="Fiber AOF","ACTIVE",
U775="Projet OCM (HUAWEI)","PLANNED WORKS",
U775="Projet OCM (NOKIA)","PLANNED WORKS",
U775="ACCESS-ISSUE","ACCESS-ISSUE",
U775="Projet OCM (ZTE, NOKIA, autres projets)","PLANNED WORKS",
U775="No root CAuse","No root cause",
U775="ODU HS","ACTIVE",
U775="IP &amp; VLAN","ACTIVE",
U775="Warehouse HUAWEI","SPARE-ISSUE",
U775="SPARE-HS","SPARE-ISSUE",
U775="Power Telco","ACTIVE"
),"")</f>
        <v/>
      </c>
      <c r="W775" s="51"/>
      <c r="X775" s="51"/>
      <c r="Y775" s="51"/>
      <c r="Z775" s="51"/>
      <c r="AA775" s="51"/>
      <c r="AB775" s="34" t="s">
        <v>5420</v>
      </c>
      <c r="AC775" s="34" t="str">
        <f>_xlfn.XLOOKUP(B775,[4]ALL!$B:$B,[4]ALL!$N:$N,"")</f>
        <v/>
      </c>
      <c r="AD775" s="34" t="s">
        <v>5420</v>
      </c>
      <c r="AE775" s="34"/>
      <c r="AF775" s="36" t="s">
        <v>5420</v>
      </c>
      <c r="AG775" s="29"/>
      <c r="AH775" s="35"/>
      <c r="AI775" s="29"/>
      <c r="AJ775" s="29" t="s">
        <v>5420</v>
      </c>
      <c r="AK775" s="36" t="s">
        <v>5420</v>
      </c>
      <c r="AL775" s="36" t="s">
        <v>5420</v>
      </c>
      <c r="AM775" s="36" t="s">
        <v>5420</v>
      </c>
      <c r="AN775" s="36" t="s">
        <v>5420</v>
      </c>
      <c r="AO775" s="36" t="s">
        <v>5420</v>
      </c>
      <c r="AP775" s="36" t="s">
        <v>5420</v>
      </c>
      <c r="AQ775" s="36" t="s">
        <v>5420</v>
      </c>
      <c r="AR775" s="36" t="s">
        <v>5420</v>
      </c>
      <c r="AS775" s="36" t="s">
        <v>5420</v>
      </c>
      <c r="AT775" s="36" t="s">
        <v>5420</v>
      </c>
      <c r="AU775" s="36" t="s">
        <v>5420</v>
      </c>
      <c r="AV775" s="36" t="s">
        <v>5420</v>
      </c>
      <c r="AW775" s="45"/>
      <c r="AX775" s="45" t="s">
        <v>5420</v>
      </c>
      <c r="AY775" s="45" t="s">
        <v>5420</v>
      </c>
      <c r="AZ775" s="45" t="s">
        <v>5420</v>
      </c>
      <c r="BA775" s="36" t="s">
        <v>5420</v>
      </c>
    </row>
    <row r="776" spans="1:53" s="58" customFormat="1" ht="15.6" hidden="1" x14ac:dyDescent="0.3">
      <c r="A776" s="27" t="s">
        <v>380</v>
      </c>
      <c r="B776" s="28" t="s">
        <v>381</v>
      </c>
      <c r="C776" s="29" t="str">
        <f>_xlfn.XLOOKUP(B776,'[1]daily break down'!$D:$D,'[1]daily break down'!$E:$E,"")</f>
        <v>Yaounde</v>
      </c>
      <c r="D776" s="27"/>
      <c r="E776" s="27"/>
      <c r="F776" s="29" t="s">
        <v>37</v>
      </c>
      <c r="G776" s="27" t="s">
        <v>38</v>
      </c>
      <c r="H776" s="30" t="str">
        <f>_xlfn.XLOOKUP(B776,[2]CALCULATION!$B:$B,[2]CALCULATION!$H:$H,"")</f>
        <v>ZTE</v>
      </c>
      <c r="I776" s="25">
        <v>2.3434222804359184</v>
      </c>
      <c r="J776" s="25">
        <v>0</v>
      </c>
      <c r="K776" s="25">
        <v>0</v>
      </c>
      <c r="L776" s="25">
        <v>0</v>
      </c>
      <c r="M776" s="25">
        <v>0.20583463886106595</v>
      </c>
      <c r="N776" s="25">
        <v>0</v>
      </c>
      <c r="O776" s="25">
        <v>0</v>
      </c>
      <c r="P776" s="25" t="s">
        <v>6366</v>
      </c>
      <c r="Q776" s="31" t="s">
        <v>5364</v>
      </c>
      <c r="R776" s="31"/>
      <c r="S776" s="32" t="str" cm="1">
        <f t="array" ref="S776">IFERROR(_xlfn.IFS(
U776="MPR ISSUE","PDH",
U776="BSS Hardware Issue","BSS",
U776="Sites strategiques, MLL, Pylone, etc.","ENVTECH",
U776="AKTIVCO DEFAUT GE &amp; POWER Cabinet","AKTIVCO",
U776="AKTIVCO Coupure ENEO &amp; Baisse de tension","AKTIVCO GRID ONLY",
U776="Coupure ENEO &amp; Baisse de tension","IHS GRID ONLY",
U776="Defaut GE &amp; POWER Cabinet","IHS",
U776="Sharing","Partners",
U776="Sites strategiques &amp; DataCenter","SST &amp; DC",
U776="Exclu","Exclu",
U776="SAT","SAT",
U776="SPARE-ISSUE","SPARE-ISSUE",
U776="Fiber CAmtel","TRANS_FO_CAMTEL",
U776="Fiber AOF","Fiber AOF",
U776="Projet OCM (HUAWEI)","TRAVAUX-HUAWEI",
U776="Projet OCM (NOKIA)","TRAVAUX-NOKIA",
U776="ACCESS-ISSUE","ACCESS-ISSUE",
U776="Projet OCM (ZTE, NOKIA, autres projets)","TRAVAUX OCM",
U776="No root CAuse","No root cause",
U776="ODU HS","PDH",
U776="IP &amp; VLAN","PDH",
U776="Warehouse HUAWEI","SPARE-ISSUE",
U776="SPARE-HS","SPARE-ISSUE",
U776="Power Telco","BSS"
),"")</f>
        <v/>
      </c>
      <c r="T776" s="32" t="str" cm="1">
        <f t="array" ref="T776">IFERROR(_xlfn.IFS(
U776="MPR ISSUE","TX ISSUE",
U776="BSS Hardware Issue","RAN ISSUE",
U776="Sites strategiques, MLL, Pylone, etc.","ENVTECH",
U776="AKTIVCO DEFAUT GE &amp; POWER Cabinet","POWER ISSUE",
U776="AKTIVCO Coupure ENEO &amp; Baisse de tension","POWER ISSUE",
U776="Coupure ENEO &amp; Baisse de tension","POWER ISSUE",
U776="Defaut GE &amp; POWER Cabinet","POWER ISSUE",
U776="Sharing","POWER ISSUE",
U776="Sites strategiques &amp; DataCenter","POWER ISSUE",
U776="Exclu","Exclu",
U776="SAT","TX ISSUE",
U776="SPARE-ISSUE","SPARE-ISSUE",
U776="Fiber CAmtel","TX ISSUE",
U776="Fiber AOF","TX ISSUE",
U776="Projet OCM (HUAWEI)","TRAVAUX-HUAWEI",
U776="Projet OCM (NOKIA)","TRAVAUX -NOKIA",
U776="ACCESS-ISSUE","ACCESS-ISSUE",
U776="Projet OCM (ZTE, NOKIA, autres projets)","TRAVAUX OCM",
U776="No root CAuse","No root cause",
U776="ODU HS","TX ISSUE",
U776="IP &amp; VLAN","TX ISSUE",
U776="Warehouse HUAWEI","SPARE-ISSUE",
U776="SPARE-HS","SPARE-ISSUE",
U776="Power Telco","RAN ISSUE"
),"")</f>
        <v/>
      </c>
      <c r="U776" s="33"/>
      <c r="V776" s="32" t="str" cm="1">
        <f t="array" ref="V776">IFERROR(_xlfn.IFS(
U776="MPR ISSUE","ACTIVE",
U776="BSS Hardware Issue","ACTIVE",
U776="Sites strategiques, MLL, Pylone, etc.","PASSIVE",
U776="AKTIVCO DEFAUT GE &amp; POWER Cabinet","PASSIVE",
U776="AKTIVCO Coupure ENEO &amp; Baisse de tension","PASSIVE",
U776="Coupure ENEO &amp; Baisse de tension","PASSIVE",
U776="Defaut GE &amp; POWER Cabinet","PASSIVE",
U776="Sharing","PASSIVE",
U776="Sites strategiques &amp; DataCenter","PASSIVE",
U776="Exclu","Exclu",
U776="SAT","ACTIVE",
U776="SPARE-ISSUE","SPARE-ISSUE",
U776="Fiber CAmtel","ACTIVE",
U776="Fiber AOF","ACTIVE",
U776="Projet OCM (HUAWEI)","PLANNED WORKS",
U776="Projet OCM (NOKIA)","PLANNED WORKS",
U776="ACCESS-ISSUE","ACCESS-ISSUE",
U776="Projet OCM (ZTE, NOKIA, autres projets)","PLANNED WORKS",
U776="No root CAuse","No root cause",
U776="ODU HS","ACTIVE",
U776="IP &amp; VLAN","ACTIVE",
U776="Warehouse HUAWEI","SPARE-ISSUE",
U776="SPARE-HS","SPARE-ISSUE",
U776="Power Telco","ACTIVE"
),"")</f>
        <v/>
      </c>
      <c r="W776" s="51"/>
      <c r="X776" s="51"/>
      <c r="Y776" s="51"/>
      <c r="Z776" s="51"/>
      <c r="AA776" s="51"/>
      <c r="AB776" s="34" t="s">
        <v>5420</v>
      </c>
      <c r="AC776" s="34" t="str">
        <f>_xlfn.XLOOKUP(B776,[4]ALL!$B:$B,[4]ALL!$N:$N,"")</f>
        <v/>
      </c>
      <c r="AD776" s="34" t="s">
        <v>5420</v>
      </c>
      <c r="AE776" s="34"/>
      <c r="AF776" s="36" t="s">
        <v>5420</v>
      </c>
      <c r="AG776" s="29"/>
      <c r="AH776" s="35"/>
      <c r="AI776" s="29"/>
      <c r="AJ776" s="29" t="s">
        <v>5420</v>
      </c>
      <c r="AK776" s="36" t="s">
        <v>5420</v>
      </c>
      <c r="AL776" s="36" t="s">
        <v>5420</v>
      </c>
      <c r="AM776" s="36" t="s">
        <v>5420</v>
      </c>
      <c r="AN776" s="36" t="s">
        <v>5420</v>
      </c>
      <c r="AO776" s="36" t="s">
        <v>5420</v>
      </c>
      <c r="AP776" s="36" t="s">
        <v>5420</v>
      </c>
      <c r="AQ776" s="36" t="s">
        <v>5420</v>
      </c>
      <c r="AR776" s="36" t="s">
        <v>5420</v>
      </c>
      <c r="AS776" s="36" t="s">
        <v>5420</v>
      </c>
      <c r="AT776" s="36" t="s">
        <v>5420</v>
      </c>
      <c r="AU776" s="36" t="s">
        <v>5420</v>
      </c>
      <c r="AV776" s="36" t="s">
        <v>5420</v>
      </c>
      <c r="AW776" s="45"/>
      <c r="AX776" s="45" t="s">
        <v>5420</v>
      </c>
      <c r="AY776" s="45" t="s">
        <v>5420</v>
      </c>
      <c r="AZ776" s="45" t="s">
        <v>5420</v>
      </c>
      <c r="BA776" s="36" t="s">
        <v>5420</v>
      </c>
    </row>
    <row r="777" spans="1:53" s="58" customFormat="1" ht="15.6" hidden="1" x14ac:dyDescent="0.3">
      <c r="A777" s="27" t="s">
        <v>3314</v>
      </c>
      <c r="B777" s="28" t="s">
        <v>3315</v>
      </c>
      <c r="C777" s="29" t="str">
        <f>_xlfn.XLOOKUP(B777,'[1]daily break down'!$D:$D,'[1]daily break down'!$E:$E,"")</f>
        <v>Yaounde</v>
      </c>
      <c r="D777" s="27" t="s">
        <v>21</v>
      </c>
      <c r="E777" s="27" t="s">
        <v>36</v>
      </c>
      <c r="F777" s="29" t="s">
        <v>37</v>
      </c>
      <c r="G777" s="27" t="s">
        <v>38</v>
      </c>
      <c r="H777" s="30" t="str">
        <f>_xlfn.XLOOKUP(B777,[2]CALCULATION!$B:$B,[2]CALCULATION!$H:$H,"")</f>
        <v>ZTE</v>
      </c>
      <c r="I777" s="25">
        <v>0</v>
      </c>
      <c r="J777" s="25">
        <v>0</v>
      </c>
      <c r="K777" s="25">
        <v>0</v>
      </c>
      <c r="L777" s="25">
        <v>0</v>
      </c>
      <c r="M777" s="25">
        <v>0.2020536022577781</v>
      </c>
      <c r="N777" s="25">
        <v>0</v>
      </c>
      <c r="O777" s="25">
        <v>0</v>
      </c>
      <c r="P777" s="25" t="s">
        <v>6366</v>
      </c>
      <c r="Q777" s="31" t="s">
        <v>5364</v>
      </c>
      <c r="R777" s="31"/>
      <c r="S777" s="32" t="str" cm="1">
        <f t="array" ref="S777">IFERROR(_xlfn.IFS(
U777="MPR ISSUE","PDH",
U777="BSS Hardware Issue","BSS",
U777="Sites strategiques, MLL, Pylone, etc.","ENVTECH",
U777="AKTIVCO DEFAUT GE &amp; POWER Cabinet","AKTIVCO",
U777="AKTIVCO Coupure ENEO &amp; Baisse de tension","AKTIVCO GRID ONLY",
U777="Coupure ENEO &amp; Baisse de tension","IHS GRID ONLY",
U777="Defaut GE &amp; POWER Cabinet","IHS",
U777="Sharing","Partners",
U777="Sites strategiques &amp; DataCenter","SST &amp; DC",
U777="Exclu","Exclu",
U777="SAT","SAT",
U777="SPARE-ISSUE","SPARE-ISSUE",
U777="Fiber CAmtel","TRANS_FO_CAMTEL",
U777="Fiber AOF","Fiber AOF",
U777="Projet OCM (HUAWEI)","TRAVAUX-HUAWEI",
U777="Projet OCM (NOKIA)","TRAVAUX-NOKIA",
U777="ACCESS-ISSUE","ACCESS-ISSUE",
U777="Projet OCM (ZTE, NOKIA, autres projets)","TRAVAUX OCM",
U777="No root CAuse","No root cause",
U777="ODU HS","PDH",
U777="IP &amp; VLAN","PDH",
U777="Warehouse HUAWEI","SPARE-ISSUE",
U777="SPARE-HS","SPARE-ISSUE",
U777="Power Telco","BSS"
),"")</f>
        <v/>
      </c>
      <c r="T777" s="32" t="str" cm="1">
        <f t="array" ref="T777">IFERROR(_xlfn.IFS(
U777="MPR ISSUE","TX ISSUE",
U777="BSS Hardware Issue","RAN ISSUE",
U777="Sites strategiques, MLL, Pylone, etc.","ENVTECH",
U777="AKTIVCO DEFAUT GE &amp; POWER Cabinet","POWER ISSUE",
U777="AKTIVCO Coupure ENEO &amp; Baisse de tension","POWER ISSUE",
U777="Coupure ENEO &amp; Baisse de tension","POWER ISSUE",
U777="Defaut GE &amp; POWER Cabinet","POWER ISSUE",
U777="Sharing","POWER ISSUE",
U777="Sites strategiques &amp; DataCenter","POWER ISSUE",
U777="Exclu","Exclu",
U777="SAT","TX ISSUE",
U777="SPARE-ISSUE","SPARE-ISSUE",
U777="Fiber CAmtel","TX ISSUE",
U777="Fiber AOF","TX ISSUE",
U777="Projet OCM (HUAWEI)","TRAVAUX-HUAWEI",
U777="Projet OCM (NOKIA)","TRAVAUX -NOKIA",
U777="ACCESS-ISSUE","ACCESS-ISSUE",
U777="Projet OCM (ZTE, NOKIA, autres projets)","TRAVAUX OCM",
U777="No root CAuse","No root cause",
U777="ODU HS","TX ISSUE",
U777="IP &amp; VLAN","TX ISSUE",
U777="Warehouse HUAWEI","SPARE-ISSUE",
U777="SPARE-HS","SPARE-ISSUE",
U777="Power Telco","RAN ISSUE"
),"")</f>
        <v/>
      </c>
      <c r="U777" s="33"/>
      <c r="V777" s="32" t="str" cm="1">
        <f t="array" ref="V777">IFERROR(_xlfn.IFS(
U777="MPR ISSUE","ACTIVE",
U777="BSS Hardware Issue","ACTIVE",
U777="Sites strategiques, MLL, Pylone, etc.","PASSIVE",
U777="AKTIVCO DEFAUT GE &amp; POWER Cabinet","PASSIVE",
U777="AKTIVCO Coupure ENEO &amp; Baisse de tension","PASSIVE",
U777="Coupure ENEO &amp; Baisse de tension","PASSIVE",
U777="Defaut GE &amp; POWER Cabinet","PASSIVE",
U777="Sharing","PASSIVE",
U777="Sites strategiques &amp; DataCenter","PASSIVE",
U777="Exclu","Exclu",
U777="SAT","ACTIVE",
U777="SPARE-ISSUE","SPARE-ISSUE",
U777="Fiber CAmtel","ACTIVE",
U777="Fiber AOF","ACTIVE",
U777="Projet OCM (HUAWEI)","PLANNED WORKS",
U777="Projet OCM (NOKIA)","PLANNED WORKS",
U777="ACCESS-ISSUE","ACCESS-ISSUE",
U777="Projet OCM (ZTE, NOKIA, autres projets)","PLANNED WORKS",
U777="No root CAuse","No root cause",
U777="ODU HS","ACTIVE",
U777="IP &amp; VLAN","ACTIVE",
U777="Warehouse HUAWEI","SPARE-ISSUE",
U777="SPARE-HS","SPARE-ISSUE",
U777="Power Telco","ACTIVE"
),"")</f>
        <v/>
      </c>
      <c r="W777" s="51"/>
      <c r="X777" s="51"/>
      <c r="Y777" s="51"/>
      <c r="Z777" s="51"/>
      <c r="AA777" s="51"/>
      <c r="AB777" s="34" t="s">
        <v>5420</v>
      </c>
      <c r="AC777" s="34" t="str">
        <f>_xlfn.XLOOKUP(B777,[4]ALL!$B:$B,[4]ALL!$N:$N,"")</f>
        <v/>
      </c>
      <c r="AD777" s="34" t="s">
        <v>5420</v>
      </c>
      <c r="AE777" s="34"/>
      <c r="AF777" s="36" t="s">
        <v>5420</v>
      </c>
      <c r="AG777" s="29"/>
      <c r="AH777" s="35"/>
      <c r="AI777" s="29"/>
      <c r="AJ777" s="29" t="s">
        <v>5420</v>
      </c>
      <c r="AK777" s="36" t="s">
        <v>5420</v>
      </c>
      <c r="AL777" s="36" t="s">
        <v>5420</v>
      </c>
      <c r="AM777" s="36" t="s">
        <v>5420</v>
      </c>
      <c r="AN777" s="36" t="s">
        <v>5420</v>
      </c>
      <c r="AO777" s="36" t="s">
        <v>5420</v>
      </c>
      <c r="AP777" s="36" t="s">
        <v>5420</v>
      </c>
      <c r="AQ777" s="36" t="s">
        <v>5420</v>
      </c>
      <c r="AR777" s="36" t="s">
        <v>5420</v>
      </c>
      <c r="AS777" s="36" t="s">
        <v>5420</v>
      </c>
      <c r="AT777" s="36" t="s">
        <v>5420</v>
      </c>
      <c r="AU777" s="36" t="s">
        <v>5420</v>
      </c>
      <c r="AV777" s="36" t="s">
        <v>5420</v>
      </c>
      <c r="AW777" s="45"/>
      <c r="AX777" s="45" t="s">
        <v>5420</v>
      </c>
      <c r="AY777" s="45" t="s">
        <v>5420</v>
      </c>
      <c r="AZ777" s="45" t="s">
        <v>5420</v>
      </c>
      <c r="BA777" s="36" t="s">
        <v>5420</v>
      </c>
    </row>
    <row r="778" spans="1:53" s="58" customFormat="1" ht="15.6" hidden="1" x14ac:dyDescent="0.3">
      <c r="A778" s="27" t="s">
        <v>3772</v>
      </c>
      <c r="B778" s="28" t="s">
        <v>3773</v>
      </c>
      <c r="C778" s="29" t="str">
        <f>_xlfn.XLOOKUP(B778,'[1]daily break down'!$D:$D,'[1]daily break down'!$E:$E,"")</f>
        <v>EXTREME-NORD</v>
      </c>
      <c r="D778" s="27" t="s">
        <v>11</v>
      </c>
      <c r="E778" s="27" t="s">
        <v>12</v>
      </c>
      <c r="F778" s="29" t="s">
        <v>55</v>
      </c>
      <c r="G778" s="27" t="s">
        <v>185</v>
      </c>
      <c r="H778" s="37" t="str">
        <f>_xlfn.XLOOKUP(B778,[2]CALCULATION!$B:$B,[2]CALCULATION!$H:$H,"")</f>
        <v>Huawei</v>
      </c>
      <c r="I778" s="25">
        <v>5.3505234952187721E-4</v>
      </c>
      <c r="J778" s="25">
        <v>4.2001609437467363E-2</v>
      </c>
      <c r="K778" s="25">
        <v>0.19074616260454924</v>
      </c>
      <c r="L778" s="25">
        <v>0.46886637388602098</v>
      </c>
      <c r="M778" s="25">
        <v>0.19472338506932857</v>
      </c>
      <c r="N778" s="25">
        <v>0.49886497561588089</v>
      </c>
      <c r="O778" s="25">
        <v>0</v>
      </c>
      <c r="P778" s="25" t="s">
        <v>6366</v>
      </c>
      <c r="Q778" s="31" t="str">
        <f>_xlfn.XLOOKUP(B778,'[1]daily break down'!$D:$D,'[1]daily break down'!$O:$O,"")</f>
        <v>Insecurity</v>
      </c>
      <c r="R778" s="31"/>
      <c r="S778" s="32" t="str" cm="1">
        <f t="array" ref="S778">IFERROR(_xlfn.IFS(
U778="MPR ISSUE","PDH",
U778="BSS Hardware Issue","BSS",
U778="Sites strategiques, MLL, Pylone, etc.","ENVTECH",
U778="AKTIVCO DEFAUT GE &amp; POWER Cabinet","AKTIVCO",
U778="AKTIVCO Coupure ENEO &amp; Baisse de tension","AKTIVCO GRID ONLY",
U778="Coupure ENEO &amp; Baisse de tension","IHS GRID ONLY",
U778="Defaut GE &amp; POWER Cabinet","IHS",
U778="Sharing","Partners",
U778="Sites strategiques &amp; DataCenter","SST &amp; DC",
U778="Exclu","Exclu",
U778="SAT","SAT",
U778="SPARE-ISSUE","SPARE-ISSUE",
U778="Fiber CAmtel","TRANS_FO_CAMTEL",
U778="Fiber AOF","Fiber AOF",
U778="Projet OCM (HUAWEI)","TRAVAUX-HUAWEI",
U778="Projet OCM (NOKIA)","TRAVAUX-NOKIA",
U778="ACCESS-ISSUE","ACCESS-ISSUE",
U778="Projet OCM (ZTE, NOKIA, autres projets)","TRAVAUX OCM",
U778="No root CAuse","No root cause",
U778="ODU HS","PDH",
U778="IP &amp; VLAN","PDH",
U778="Warehouse HUAWEI","SPARE-ISSUE",
U778="SPARE-HS","SPARE-ISSUE",
U778="Power Telco","BSS"
),"")</f>
        <v/>
      </c>
      <c r="T778" s="32" t="str" cm="1">
        <f t="array" ref="T778">IFERROR(_xlfn.IFS(
U778="MPR ISSUE","TX ISSUE",
U778="BSS Hardware Issue","RAN ISSUE",
U778="Sites strategiques, MLL, Pylone, etc.","ENVTECH",
U778="AKTIVCO DEFAUT GE &amp; POWER Cabinet","POWER ISSUE",
U778="AKTIVCO Coupure ENEO &amp; Baisse de tension","POWER ISSUE",
U778="Coupure ENEO &amp; Baisse de tension","POWER ISSUE",
U778="Defaut GE &amp; POWER Cabinet","POWER ISSUE",
U778="Sharing","POWER ISSUE",
U778="Sites strategiques &amp; DataCenter","POWER ISSUE",
U778="Exclu","Exclu",
U778="SAT","TX ISSUE",
U778="SPARE-ISSUE","SPARE-ISSUE",
U778="Fiber CAmtel","TX ISSUE",
U778="Fiber AOF","TX ISSUE",
U778="Projet OCM (HUAWEI)","TRAVAUX-HUAWEI",
U778="Projet OCM (NOKIA)","TRAVAUX -NOKIA",
U778="ACCESS-ISSUE","ACCESS-ISSUE",
U778="Projet OCM (ZTE, NOKIA, autres projets)","TRAVAUX OCM",
U778="No root CAuse","No root cause",
U778="ODU HS","TX ISSUE",
U778="IP &amp; VLAN","TX ISSUE",
U778="Warehouse HUAWEI","SPARE-ISSUE",
U778="SPARE-HS","SPARE-ISSUE",
U778="Power Telco","RAN ISSUE"
),"")</f>
        <v/>
      </c>
      <c r="U778" s="33"/>
      <c r="V778" s="32" t="str" cm="1">
        <f t="array" ref="V778">IFERROR(_xlfn.IFS(
U778="MPR ISSUE","ACTIVE",
U778="BSS Hardware Issue","ACTIVE",
U778="Sites strategiques, MLL, Pylone, etc.","PASSIVE",
U778="AKTIVCO DEFAUT GE &amp; POWER Cabinet","PASSIVE",
U778="AKTIVCO Coupure ENEO &amp; Baisse de tension","PASSIVE",
U778="Coupure ENEO &amp; Baisse de tension","PASSIVE",
U778="Defaut GE &amp; POWER Cabinet","PASSIVE",
U778="Sharing","PASSIVE",
U778="Sites strategiques &amp; DataCenter","PASSIVE",
U778="Exclu","Exclu",
U778="SAT","ACTIVE",
U778="SPARE-ISSUE","SPARE-ISSUE",
U778="Fiber CAmtel","ACTIVE",
U778="Fiber AOF","ACTIVE",
U778="Projet OCM (HUAWEI)","PLANNED WORKS",
U778="Projet OCM (NOKIA)","PLANNED WORKS",
U778="ACCESS-ISSUE","ACCESS-ISSUE",
U778="Projet OCM (ZTE, NOKIA, autres projets)","PLANNED WORKS",
U778="No root CAuse","No root cause",
U778="ODU HS","ACTIVE",
U778="IP &amp; VLAN","ACTIVE",
U778="Warehouse HUAWEI","SPARE-ISSUE",
U778="SPARE-HS","SPARE-ISSUE",
U778="Power Telco","ACTIVE"
),"")</f>
        <v/>
      </c>
      <c r="W778" s="51"/>
      <c r="X778" s="51"/>
      <c r="Y778" s="51"/>
      <c r="Z778" s="51"/>
      <c r="AA778" s="51"/>
      <c r="AB778" s="34" t="s">
        <v>5420</v>
      </c>
      <c r="AC778" s="34" t="str">
        <f>_xlfn.XLOOKUP(B778,[4]ALL!$B:$B,[4]ALL!$N:$N,"")</f>
        <v/>
      </c>
      <c r="AD778" s="34" t="s">
        <v>5420</v>
      </c>
      <c r="AE778" s="34"/>
      <c r="AF778" s="36" t="s">
        <v>5420</v>
      </c>
      <c r="AG778" s="29"/>
      <c r="AH778" s="35"/>
      <c r="AI778" s="29"/>
      <c r="AJ778" s="29" t="s">
        <v>5420</v>
      </c>
      <c r="AK778" s="36" t="s">
        <v>5420</v>
      </c>
      <c r="AL778" s="36" t="s">
        <v>5420</v>
      </c>
      <c r="AM778" s="36" t="s">
        <v>5420</v>
      </c>
      <c r="AN778" s="36" t="s">
        <v>5420</v>
      </c>
      <c r="AO778" s="36" t="s">
        <v>5420</v>
      </c>
      <c r="AP778" s="36" t="s">
        <v>5420</v>
      </c>
      <c r="AQ778" s="36" t="s">
        <v>5420</v>
      </c>
      <c r="AR778" s="36" t="s">
        <v>5420</v>
      </c>
      <c r="AS778" s="36" t="s">
        <v>5420</v>
      </c>
      <c r="AT778" s="36" t="s">
        <v>5420</v>
      </c>
      <c r="AU778" s="36" t="s">
        <v>5420</v>
      </c>
      <c r="AV778" s="36" t="s">
        <v>5420</v>
      </c>
      <c r="AW778" s="45"/>
      <c r="AX778" s="45" t="s">
        <v>5420</v>
      </c>
      <c r="AY778" s="45" t="s">
        <v>5420</v>
      </c>
      <c r="AZ778" s="45" t="s">
        <v>5420</v>
      </c>
      <c r="BA778" s="36" t="s">
        <v>5420</v>
      </c>
    </row>
    <row r="779" spans="1:53" s="58" customFormat="1" ht="15.6" hidden="1" x14ac:dyDescent="0.3">
      <c r="A779" s="27" t="s">
        <v>328</v>
      </c>
      <c r="B779" s="28" t="s">
        <v>329</v>
      </c>
      <c r="C779" s="29" t="str">
        <f>_xlfn.XLOOKUP(B779,'[1]daily break down'!$D:$D,'[1]daily break down'!$E:$E,"")</f>
        <v>EXTREME-NORD</v>
      </c>
      <c r="D779" s="27" t="s">
        <v>11</v>
      </c>
      <c r="E779" s="27" t="s">
        <v>12</v>
      </c>
      <c r="F779" s="29" t="s">
        <v>55</v>
      </c>
      <c r="G779" s="27" t="s">
        <v>185</v>
      </c>
      <c r="H779" s="37" t="str">
        <f>_xlfn.XLOOKUP(B779,[2]CALCULATION!$B:$B,[2]CALCULATION!$H:$H,"")</f>
        <v>Huawei</v>
      </c>
      <c r="I779" s="25">
        <v>1.9618586149135497E-3</v>
      </c>
      <c r="J779" s="25">
        <v>5.671554904931899E-2</v>
      </c>
      <c r="K779" s="25">
        <v>0.49206981077695316</v>
      </c>
      <c r="L779" s="25">
        <v>0.47132761469382162</v>
      </c>
      <c r="M779" s="25">
        <v>0.19340358927384124</v>
      </c>
      <c r="N779" s="25">
        <v>0</v>
      </c>
      <c r="O779" s="25">
        <v>0</v>
      </c>
      <c r="P779" s="25" t="s">
        <v>6366</v>
      </c>
      <c r="Q779" s="31" t="str">
        <f>_xlfn.XLOOKUP(B779,'[1]daily break down'!$D:$D,'[1]daily break down'!$O:$O,"")</f>
        <v>Insecurity</v>
      </c>
      <c r="R779" s="31"/>
      <c r="S779" s="32" t="str" cm="1">
        <f t="array" ref="S779">IFERROR(_xlfn.IFS(
U779="MPR ISSUE","PDH",
U779="BSS Hardware Issue","BSS",
U779="Sites strategiques, MLL, Pylone, etc.","ENVTECH",
U779="AKTIVCO DEFAUT GE &amp; POWER Cabinet","AKTIVCO",
U779="AKTIVCO Coupure ENEO &amp; Baisse de tension","AKTIVCO GRID ONLY",
U779="Coupure ENEO &amp; Baisse de tension","IHS GRID ONLY",
U779="Defaut GE &amp; POWER Cabinet","IHS",
U779="Sharing","Partners",
U779="Sites strategiques &amp; DataCenter","SST &amp; DC",
U779="Exclu","Exclu",
U779="SAT","SAT",
U779="SPARE-ISSUE","SPARE-ISSUE",
U779="Fiber CAmtel","TRANS_FO_CAMTEL",
U779="Fiber AOF","Fiber AOF",
U779="Projet OCM (HUAWEI)","TRAVAUX-HUAWEI",
U779="Projet OCM (NOKIA)","TRAVAUX-NOKIA",
U779="ACCESS-ISSUE","ACCESS-ISSUE",
U779="Projet OCM (ZTE, NOKIA, autres projets)","TRAVAUX OCM",
U779="No root CAuse","No root cause",
U779="ODU HS","PDH",
U779="IP &amp; VLAN","PDH",
U779="Warehouse HUAWEI","SPARE-ISSUE",
U779="SPARE-HS","SPARE-ISSUE",
U779="Power Telco","BSS"
),"")</f>
        <v/>
      </c>
      <c r="T779" s="32" t="str" cm="1">
        <f t="array" ref="T779">IFERROR(_xlfn.IFS(
U779="MPR ISSUE","TX ISSUE",
U779="BSS Hardware Issue","RAN ISSUE",
U779="Sites strategiques, MLL, Pylone, etc.","ENVTECH",
U779="AKTIVCO DEFAUT GE &amp; POWER Cabinet","POWER ISSUE",
U779="AKTIVCO Coupure ENEO &amp; Baisse de tension","POWER ISSUE",
U779="Coupure ENEO &amp; Baisse de tension","POWER ISSUE",
U779="Defaut GE &amp; POWER Cabinet","POWER ISSUE",
U779="Sharing","POWER ISSUE",
U779="Sites strategiques &amp; DataCenter","POWER ISSUE",
U779="Exclu","Exclu",
U779="SAT","TX ISSUE",
U779="SPARE-ISSUE","SPARE-ISSUE",
U779="Fiber CAmtel","TX ISSUE",
U779="Fiber AOF","TX ISSUE",
U779="Projet OCM (HUAWEI)","TRAVAUX-HUAWEI",
U779="Projet OCM (NOKIA)","TRAVAUX -NOKIA",
U779="ACCESS-ISSUE","ACCESS-ISSUE",
U779="Projet OCM (ZTE, NOKIA, autres projets)","TRAVAUX OCM",
U779="No root CAuse","No root cause",
U779="ODU HS","TX ISSUE",
U779="IP &amp; VLAN","TX ISSUE",
U779="Warehouse HUAWEI","SPARE-ISSUE",
U779="SPARE-HS","SPARE-ISSUE",
U779="Power Telco","RAN ISSUE"
),"")</f>
        <v/>
      </c>
      <c r="U779" s="33"/>
      <c r="V779" s="32" t="str" cm="1">
        <f t="array" ref="V779">IFERROR(_xlfn.IFS(
U779="MPR ISSUE","ACTIVE",
U779="BSS Hardware Issue","ACTIVE",
U779="Sites strategiques, MLL, Pylone, etc.","PASSIVE",
U779="AKTIVCO DEFAUT GE &amp; POWER Cabinet","PASSIVE",
U779="AKTIVCO Coupure ENEO &amp; Baisse de tension","PASSIVE",
U779="Coupure ENEO &amp; Baisse de tension","PASSIVE",
U779="Defaut GE &amp; POWER Cabinet","PASSIVE",
U779="Sharing","PASSIVE",
U779="Sites strategiques &amp; DataCenter","PASSIVE",
U779="Exclu","Exclu",
U779="SAT","ACTIVE",
U779="SPARE-ISSUE","SPARE-ISSUE",
U779="Fiber CAmtel","ACTIVE",
U779="Fiber AOF","ACTIVE",
U779="Projet OCM (HUAWEI)","PLANNED WORKS",
U779="Projet OCM (NOKIA)","PLANNED WORKS",
U779="ACCESS-ISSUE","ACCESS-ISSUE",
U779="Projet OCM (ZTE, NOKIA, autres projets)","PLANNED WORKS",
U779="No root CAuse","No root cause",
U779="ODU HS","ACTIVE",
U779="IP &amp; VLAN","ACTIVE",
U779="Warehouse HUAWEI","SPARE-ISSUE",
U779="SPARE-HS","SPARE-ISSUE",
U779="Power Telco","ACTIVE"
),"")</f>
        <v/>
      </c>
      <c r="W779" s="51"/>
      <c r="X779" s="51"/>
      <c r="Y779" s="51"/>
      <c r="Z779" s="51"/>
      <c r="AA779" s="51"/>
      <c r="AB779" s="34" t="s">
        <v>5420</v>
      </c>
      <c r="AC779" s="34" t="str">
        <f>_xlfn.XLOOKUP(B779,[4]ALL!$B:$B,[4]ALL!$N:$N,"")</f>
        <v/>
      </c>
      <c r="AD779" s="34" t="s">
        <v>5420</v>
      </c>
      <c r="AE779" s="34"/>
      <c r="AF779" s="36" t="s">
        <v>5420</v>
      </c>
      <c r="AG779" s="29"/>
      <c r="AH779" s="35"/>
      <c r="AI779" s="29"/>
      <c r="AJ779" s="29" t="s">
        <v>5420</v>
      </c>
      <c r="AK779" s="36" t="s">
        <v>5420</v>
      </c>
      <c r="AL779" s="36" t="s">
        <v>5420</v>
      </c>
      <c r="AM779" s="36" t="s">
        <v>5420</v>
      </c>
      <c r="AN779" s="36" t="s">
        <v>5420</v>
      </c>
      <c r="AO779" s="36" t="s">
        <v>5420</v>
      </c>
      <c r="AP779" s="36" t="s">
        <v>5420</v>
      </c>
      <c r="AQ779" s="36" t="s">
        <v>5420</v>
      </c>
      <c r="AR779" s="36" t="s">
        <v>5420</v>
      </c>
      <c r="AS779" s="36" t="s">
        <v>5420</v>
      </c>
      <c r="AT779" s="36" t="s">
        <v>5420</v>
      </c>
      <c r="AU779" s="36" t="s">
        <v>5420</v>
      </c>
      <c r="AV779" s="36" t="s">
        <v>5420</v>
      </c>
      <c r="AW779" s="45"/>
      <c r="AX779" s="45" t="s">
        <v>5420</v>
      </c>
      <c r="AY779" s="45" t="s">
        <v>5420</v>
      </c>
      <c r="AZ779" s="45" t="s">
        <v>5420</v>
      </c>
      <c r="BA779" s="36" t="s">
        <v>5420</v>
      </c>
    </row>
    <row r="780" spans="1:53" s="58" customFormat="1" ht="15.6" hidden="1" x14ac:dyDescent="0.3">
      <c r="A780" s="27" t="s">
        <v>4240</v>
      </c>
      <c r="B780" s="28" t="s">
        <v>4241</v>
      </c>
      <c r="C780" s="29" t="str">
        <f>_xlfn.XLOOKUP(B780,'[1]daily break down'!$D:$D,'[1]daily break down'!$E:$E,"")</f>
        <v>Douala</v>
      </c>
      <c r="D780" s="27" t="s">
        <v>11</v>
      </c>
      <c r="E780" s="27" t="s">
        <v>12</v>
      </c>
      <c r="F780" s="29" t="s">
        <v>31</v>
      </c>
      <c r="G780" s="27" t="s">
        <v>32</v>
      </c>
      <c r="H780" s="30" t="str">
        <f>_xlfn.XLOOKUP(B780,[2]CALCULATION!$B:$B,[2]CALCULATION!$H:$H,"")</f>
        <v>ZTE</v>
      </c>
      <c r="I780" s="25">
        <v>0</v>
      </c>
      <c r="J780" s="25">
        <v>0</v>
      </c>
      <c r="K780" s="25">
        <v>0</v>
      </c>
      <c r="L780" s="25">
        <v>0</v>
      </c>
      <c r="M780" s="25">
        <v>0.19079966783950197</v>
      </c>
      <c r="N780" s="25">
        <v>0</v>
      </c>
      <c r="O780" s="25">
        <v>0</v>
      </c>
      <c r="P780" s="25" t="s">
        <v>6366</v>
      </c>
      <c r="Q780" s="31" t="s">
        <v>5364</v>
      </c>
      <c r="R780" s="31"/>
      <c r="S780" s="32" t="str" cm="1">
        <f t="array" ref="S780">IFERROR(_xlfn.IFS(
U780="MPR ISSUE","PDH",
U780="BSS Hardware Issue","BSS",
U780="Sites strategiques, MLL, Pylone, etc.","ENVTECH",
U780="AKTIVCO DEFAUT GE &amp; POWER Cabinet","AKTIVCO",
U780="AKTIVCO Coupure ENEO &amp; Baisse de tension","AKTIVCO GRID ONLY",
U780="Coupure ENEO &amp; Baisse de tension","IHS GRID ONLY",
U780="Defaut GE &amp; POWER Cabinet","IHS",
U780="Sharing","Partners",
U780="Sites strategiques &amp; DataCenter","SST &amp; DC",
U780="Exclu","Exclu",
U780="SAT","SAT",
U780="SPARE-ISSUE","SPARE-ISSUE",
U780="Fiber CAmtel","TRANS_FO_CAMTEL",
U780="Fiber AOF","Fiber AOF",
U780="Projet OCM (HUAWEI)","TRAVAUX-HUAWEI",
U780="Projet OCM (NOKIA)","TRAVAUX-NOKIA",
U780="ACCESS-ISSUE","ACCESS-ISSUE",
U780="Projet OCM (ZTE, NOKIA, autres projets)","TRAVAUX OCM",
U780="No root CAuse","No root cause",
U780="ODU HS","PDH",
U780="IP &amp; VLAN","PDH",
U780="Warehouse HUAWEI","SPARE-ISSUE",
U780="SPARE-HS","SPARE-ISSUE",
U780="Power Telco","BSS"
),"")</f>
        <v/>
      </c>
      <c r="T780" s="32" t="str" cm="1">
        <f t="array" ref="T780">IFERROR(_xlfn.IFS(
U780="MPR ISSUE","TX ISSUE",
U780="BSS Hardware Issue","RAN ISSUE",
U780="Sites strategiques, MLL, Pylone, etc.","ENVTECH",
U780="AKTIVCO DEFAUT GE &amp; POWER Cabinet","POWER ISSUE",
U780="AKTIVCO Coupure ENEO &amp; Baisse de tension","POWER ISSUE",
U780="Coupure ENEO &amp; Baisse de tension","POWER ISSUE",
U780="Defaut GE &amp; POWER Cabinet","POWER ISSUE",
U780="Sharing","POWER ISSUE",
U780="Sites strategiques &amp; DataCenter","POWER ISSUE",
U780="Exclu","Exclu",
U780="SAT","TX ISSUE",
U780="SPARE-ISSUE","SPARE-ISSUE",
U780="Fiber CAmtel","TX ISSUE",
U780="Fiber AOF","TX ISSUE",
U780="Projet OCM (HUAWEI)","TRAVAUX-HUAWEI",
U780="Projet OCM (NOKIA)","TRAVAUX -NOKIA",
U780="ACCESS-ISSUE","ACCESS-ISSUE",
U780="Projet OCM (ZTE, NOKIA, autres projets)","TRAVAUX OCM",
U780="No root CAuse","No root cause",
U780="ODU HS","TX ISSUE",
U780="IP &amp; VLAN","TX ISSUE",
U780="Warehouse HUAWEI","SPARE-ISSUE",
U780="SPARE-HS","SPARE-ISSUE",
U780="Power Telco","RAN ISSUE"
),"")</f>
        <v/>
      </c>
      <c r="U780" s="33"/>
      <c r="V780" s="32" t="str" cm="1">
        <f t="array" ref="V780">IFERROR(_xlfn.IFS(
U780="MPR ISSUE","ACTIVE",
U780="BSS Hardware Issue","ACTIVE",
U780="Sites strategiques, MLL, Pylone, etc.","PASSIVE",
U780="AKTIVCO DEFAUT GE &amp; POWER Cabinet","PASSIVE",
U780="AKTIVCO Coupure ENEO &amp; Baisse de tension","PASSIVE",
U780="Coupure ENEO &amp; Baisse de tension","PASSIVE",
U780="Defaut GE &amp; POWER Cabinet","PASSIVE",
U780="Sharing","PASSIVE",
U780="Sites strategiques &amp; DataCenter","PASSIVE",
U780="Exclu","Exclu",
U780="SAT","ACTIVE",
U780="SPARE-ISSUE","SPARE-ISSUE",
U780="Fiber CAmtel","ACTIVE",
U780="Fiber AOF","ACTIVE",
U780="Projet OCM (HUAWEI)","PLANNED WORKS",
U780="Projet OCM (NOKIA)","PLANNED WORKS",
U780="ACCESS-ISSUE","ACCESS-ISSUE",
U780="Projet OCM (ZTE, NOKIA, autres projets)","PLANNED WORKS",
U780="No root CAuse","No root cause",
U780="ODU HS","ACTIVE",
U780="IP &amp; VLAN","ACTIVE",
U780="Warehouse HUAWEI","SPARE-ISSUE",
U780="SPARE-HS","SPARE-ISSUE",
U780="Power Telco","ACTIVE"
),"")</f>
        <v/>
      </c>
      <c r="W780" s="51"/>
      <c r="X780" s="51"/>
      <c r="Y780" s="51"/>
      <c r="Z780" s="51"/>
      <c r="AA780" s="51"/>
      <c r="AB780" s="34" t="s">
        <v>5420</v>
      </c>
      <c r="AC780" s="34" t="str">
        <f>_xlfn.XLOOKUP(B780,[4]ALL!$B:$B,[4]ALL!$N:$N,"")</f>
        <v/>
      </c>
      <c r="AD780" s="34" t="s">
        <v>5420</v>
      </c>
      <c r="AE780" s="34"/>
      <c r="AF780" s="36" t="s">
        <v>5420</v>
      </c>
      <c r="AG780" s="29"/>
      <c r="AH780" s="35"/>
      <c r="AI780" s="29"/>
      <c r="AJ780" s="29" t="s">
        <v>5420</v>
      </c>
      <c r="AK780" s="36" t="s">
        <v>5420</v>
      </c>
      <c r="AL780" s="36" t="s">
        <v>5420</v>
      </c>
      <c r="AM780" s="36" t="s">
        <v>5420</v>
      </c>
      <c r="AN780" s="36" t="s">
        <v>5420</v>
      </c>
      <c r="AO780" s="36" t="s">
        <v>5420</v>
      </c>
      <c r="AP780" s="36" t="s">
        <v>5420</v>
      </c>
      <c r="AQ780" s="36" t="s">
        <v>5420</v>
      </c>
      <c r="AR780" s="36" t="s">
        <v>5420</v>
      </c>
      <c r="AS780" s="36" t="s">
        <v>5420</v>
      </c>
      <c r="AT780" s="36" t="s">
        <v>5420</v>
      </c>
      <c r="AU780" s="36" t="s">
        <v>5420</v>
      </c>
      <c r="AV780" s="36" t="s">
        <v>5420</v>
      </c>
      <c r="AW780" s="45"/>
      <c r="AX780" s="45" t="s">
        <v>5420</v>
      </c>
      <c r="AY780" s="45" t="s">
        <v>5420</v>
      </c>
      <c r="AZ780" s="45" t="s">
        <v>5420</v>
      </c>
      <c r="BA780" s="36" t="s">
        <v>5420</v>
      </c>
    </row>
    <row r="781" spans="1:53" s="58" customFormat="1" ht="15.6" hidden="1" x14ac:dyDescent="0.3">
      <c r="A781" s="29" t="s">
        <v>1758</v>
      </c>
      <c r="B781" s="35" t="s">
        <v>1759</v>
      </c>
      <c r="C781" s="29" t="str">
        <f>_xlfn.XLOOKUP(B781,'[1]daily break down'!$D:$D,'[1]daily break down'!$E:$E,"")</f>
        <v>CENTRE</v>
      </c>
      <c r="D781" s="29" t="s">
        <v>11</v>
      </c>
      <c r="E781" s="29" t="s">
        <v>96</v>
      </c>
      <c r="F781" s="29" t="s">
        <v>37</v>
      </c>
      <c r="G781" s="29" t="s">
        <v>1758</v>
      </c>
      <c r="H781" s="39" t="str">
        <f>_xlfn.XLOOKUP(B781,[2]CALCULATION!$B:$B,[2]CALCULATION!$H:$H,"")</f>
        <v>NOKIA</v>
      </c>
      <c r="I781" s="25">
        <v>1.5424061735077303</v>
      </c>
      <c r="J781" s="25">
        <v>4.7690999420716536E-2</v>
      </c>
      <c r="K781" s="25">
        <v>0.55834988316330825</v>
      </c>
      <c r="L781" s="25">
        <v>6.2351521735478636E-2</v>
      </c>
      <c r="M781" s="25">
        <v>0.1905499767430574</v>
      </c>
      <c r="N781" s="25">
        <v>0.50888828963025734</v>
      </c>
      <c r="O781" s="25">
        <v>0</v>
      </c>
      <c r="P781" s="25" t="s">
        <v>6366</v>
      </c>
      <c r="Q781" s="31" t="s">
        <v>5364</v>
      </c>
      <c r="R781" s="31"/>
      <c r="S781" s="32" t="str" cm="1">
        <f t="array" ref="S781">IFERROR(_xlfn.IFS(
U781="MPR ISSUE","PDH",
U781="BSS Hardware Issue","BSS",
U781="Sites strategiques, MLL, Pylone, etc.","ENVTECH",
U781="AKTIVCO DEFAUT GE &amp; POWER Cabinet","AKTIVCO",
U781="AKTIVCO Coupure ENEO &amp; Baisse de tension","AKTIVCO GRID ONLY",
U781="Coupure ENEO &amp; Baisse de tension","IHS GRID ONLY",
U781="Defaut GE &amp; POWER Cabinet","IHS",
U781="Sharing","Partners",
U781="Sites strategiques &amp; DataCenter","SST &amp; DC",
U781="Exclu","Exclu",
U781="SAT","SAT",
U781="SPARE-ISSUE","SPARE-ISSUE",
U781="Fiber CAmtel","TRANS_FO_CAMTEL",
U781="Fiber AOF","Fiber AOF",
U781="Projet OCM (HUAWEI)","TRAVAUX-HUAWEI",
U781="Projet OCM (NOKIA)","TRAVAUX-NOKIA",
U781="ACCESS-ISSUE","ACCESS-ISSUE",
U781="Projet OCM (ZTE, NOKIA, autres projets)","TRAVAUX OCM",
U781="No root CAuse","No root cause",
U781="ODU HS","PDH",
U781="IP &amp; VLAN","PDH",
U781="Warehouse HUAWEI","SPARE-ISSUE",
U781="SPARE-HS","SPARE-ISSUE",
U781="Power Telco","BSS"
),"")</f>
        <v/>
      </c>
      <c r="T781" s="32" t="str" cm="1">
        <f t="array" ref="T781">IFERROR(_xlfn.IFS(
U781="MPR ISSUE","TX ISSUE",
U781="BSS Hardware Issue","RAN ISSUE",
U781="Sites strategiques, MLL, Pylone, etc.","ENVTECH",
U781="AKTIVCO DEFAUT GE &amp; POWER Cabinet","POWER ISSUE",
U781="AKTIVCO Coupure ENEO &amp; Baisse de tension","POWER ISSUE",
U781="Coupure ENEO &amp; Baisse de tension","POWER ISSUE",
U781="Defaut GE &amp; POWER Cabinet","POWER ISSUE",
U781="Sharing","POWER ISSUE",
U781="Sites strategiques &amp; DataCenter","POWER ISSUE",
U781="Exclu","Exclu",
U781="SAT","TX ISSUE",
U781="SPARE-ISSUE","SPARE-ISSUE",
U781="Fiber CAmtel","TX ISSUE",
U781="Fiber AOF","TX ISSUE",
U781="Projet OCM (HUAWEI)","TRAVAUX-HUAWEI",
U781="Projet OCM (NOKIA)","TRAVAUX -NOKIA",
U781="ACCESS-ISSUE","ACCESS-ISSUE",
U781="Projet OCM (ZTE, NOKIA, autres projets)","TRAVAUX OCM",
U781="No root CAuse","No root cause",
U781="ODU HS","TX ISSUE",
U781="IP &amp; VLAN","TX ISSUE",
U781="Warehouse HUAWEI","SPARE-ISSUE",
U781="SPARE-HS","SPARE-ISSUE",
U781="Power Telco","RAN ISSUE"
),"")</f>
        <v/>
      </c>
      <c r="U781" s="33"/>
      <c r="V781" s="32" t="str" cm="1">
        <f t="array" ref="V781">IFERROR(_xlfn.IFS(
U781="MPR ISSUE","ACTIVE",
U781="BSS Hardware Issue","ACTIVE",
U781="Sites strategiques, MLL, Pylone, etc.","PASSIVE",
U781="AKTIVCO DEFAUT GE &amp; POWER Cabinet","PASSIVE",
U781="AKTIVCO Coupure ENEO &amp; Baisse de tension","PASSIVE",
U781="Coupure ENEO &amp; Baisse de tension","PASSIVE",
U781="Defaut GE &amp; POWER Cabinet","PASSIVE",
U781="Sharing","PASSIVE",
U781="Sites strategiques &amp; DataCenter","PASSIVE",
U781="Exclu","Exclu",
U781="SAT","ACTIVE",
U781="SPARE-ISSUE","SPARE-ISSUE",
U781="Fiber CAmtel","ACTIVE",
U781="Fiber AOF","ACTIVE",
U781="Projet OCM (HUAWEI)","PLANNED WORKS",
U781="Projet OCM (NOKIA)","PLANNED WORKS",
U781="ACCESS-ISSUE","ACCESS-ISSUE",
U781="Projet OCM (ZTE, NOKIA, autres projets)","PLANNED WORKS",
U781="No root CAuse","No root cause",
U781="ODU HS","ACTIVE",
U781="IP &amp; VLAN","ACTIVE",
U781="Warehouse HUAWEI","SPARE-ISSUE",
U781="SPARE-HS","SPARE-ISSUE",
U781="Power Telco","ACTIVE"
),"")</f>
        <v/>
      </c>
      <c r="W781" s="51"/>
      <c r="X781" s="51"/>
      <c r="Y781" s="51"/>
      <c r="Z781" s="51"/>
      <c r="AA781" s="51"/>
      <c r="AB781" s="34" t="s">
        <v>5420</v>
      </c>
      <c r="AC781" s="34" t="str">
        <f>_xlfn.XLOOKUP(B781,[4]ALL!$B:$B,[4]ALL!$N:$N,"")</f>
        <v/>
      </c>
      <c r="AD781" s="34" t="s">
        <v>5420</v>
      </c>
      <c r="AE781" s="34"/>
      <c r="AF781" s="36" t="s">
        <v>5420</v>
      </c>
      <c r="AG781" s="29"/>
      <c r="AH781" s="35"/>
      <c r="AI781" s="29"/>
      <c r="AJ781" s="29" t="s">
        <v>5420</v>
      </c>
      <c r="AK781" s="36" t="s">
        <v>5420</v>
      </c>
      <c r="AL781" s="36" t="s">
        <v>5420</v>
      </c>
      <c r="AM781" s="36" t="s">
        <v>5420</v>
      </c>
      <c r="AN781" s="36" t="s">
        <v>5420</v>
      </c>
      <c r="AO781" s="36" t="s">
        <v>5420</v>
      </c>
      <c r="AP781" s="36" t="s">
        <v>5420</v>
      </c>
      <c r="AQ781" s="36" t="s">
        <v>5420</v>
      </c>
      <c r="AR781" s="36" t="s">
        <v>5420</v>
      </c>
      <c r="AS781" s="36" t="s">
        <v>5420</v>
      </c>
      <c r="AT781" s="36" t="s">
        <v>5420</v>
      </c>
      <c r="AU781" s="36" t="s">
        <v>5420</v>
      </c>
      <c r="AV781" s="36" t="s">
        <v>5420</v>
      </c>
      <c r="AW781" s="45"/>
      <c r="AX781" s="45" t="s">
        <v>5420</v>
      </c>
      <c r="AY781" s="45" t="s">
        <v>5420</v>
      </c>
      <c r="AZ781" s="45" t="s">
        <v>5420</v>
      </c>
      <c r="BA781" s="36" t="s">
        <v>5420</v>
      </c>
    </row>
    <row r="782" spans="1:53" s="58" customFormat="1" ht="15.6" hidden="1" x14ac:dyDescent="0.3">
      <c r="A782" s="29" t="s">
        <v>1753</v>
      </c>
      <c r="B782" s="35" t="s">
        <v>1754</v>
      </c>
      <c r="C782" s="29" t="str">
        <f>_xlfn.XLOOKUP(B782,'[1]daily break down'!$D:$D,'[1]daily break down'!$E:$E,"")</f>
        <v>CENTRE</v>
      </c>
      <c r="D782" s="29" t="s">
        <v>11</v>
      </c>
      <c r="E782" s="29" t="s">
        <v>66</v>
      </c>
      <c r="F782" s="29" t="s">
        <v>37</v>
      </c>
      <c r="G782" s="29" t="s">
        <v>1755</v>
      </c>
      <c r="H782" s="39" t="str">
        <f>_xlfn.XLOOKUP(B782,[2]CALCULATION!$B:$B,[2]CALCULATION!$H:$H,"")</f>
        <v>NOKIA</v>
      </c>
      <c r="I782" s="25">
        <v>1.4392908202138326E-2</v>
      </c>
      <c r="J782" s="25">
        <v>0.22303217732408476</v>
      </c>
      <c r="K782" s="25">
        <v>0.20307020172186985</v>
      </c>
      <c r="L782" s="25">
        <v>6.1477514960063838E-2</v>
      </c>
      <c r="M782" s="25">
        <v>0.18946203696569694</v>
      </c>
      <c r="N782" s="25">
        <v>1.0115878070843785</v>
      </c>
      <c r="O782" s="25">
        <v>0</v>
      </c>
      <c r="P782" s="25" t="s">
        <v>6366</v>
      </c>
      <c r="Q782" s="31" t="s">
        <v>5364</v>
      </c>
      <c r="R782" s="31"/>
      <c r="S782" s="32" t="str" cm="1">
        <f t="array" ref="S782">IFERROR(_xlfn.IFS(
U782="MPR ISSUE","PDH",
U782="BSS Hardware Issue","BSS",
U782="Sites strategiques, MLL, Pylone, etc.","ENVTECH",
U782="AKTIVCO DEFAUT GE &amp; POWER Cabinet","AKTIVCO",
U782="AKTIVCO Coupure ENEO &amp; Baisse de tension","AKTIVCO GRID ONLY",
U782="Coupure ENEO &amp; Baisse de tension","IHS GRID ONLY",
U782="Defaut GE &amp; POWER Cabinet","IHS",
U782="Sharing","Partners",
U782="Sites strategiques &amp; DataCenter","SST &amp; DC",
U782="Exclu","Exclu",
U782="SAT","SAT",
U782="SPARE-ISSUE","SPARE-ISSUE",
U782="Fiber CAmtel","TRANS_FO_CAMTEL",
U782="Fiber AOF","Fiber AOF",
U782="Projet OCM (HUAWEI)","TRAVAUX-HUAWEI",
U782="Projet OCM (NOKIA)","TRAVAUX-NOKIA",
U782="ACCESS-ISSUE","ACCESS-ISSUE",
U782="Projet OCM (ZTE, NOKIA, autres projets)","TRAVAUX OCM",
U782="No root CAuse","No root cause",
U782="ODU HS","PDH",
U782="IP &amp; VLAN","PDH",
U782="Warehouse HUAWEI","SPARE-ISSUE",
U782="SPARE-HS","SPARE-ISSUE",
U782="Power Telco","BSS"
),"")</f>
        <v/>
      </c>
      <c r="T782" s="32" t="str" cm="1">
        <f t="array" ref="T782">IFERROR(_xlfn.IFS(
U782="MPR ISSUE","TX ISSUE",
U782="BSS Hardware Issue","RAN ISSUE",
U782="Sites strategiques, MLL, Pylone, etc.","ENVTECH",
U782="AKTIVCO DEFAUT GE &amp; POWER Cabinet","POWER ISSUE",
U782="AKTIVCO Coupure ENEO &amp; Baisse de tension","POWER ISSUE",
U782="Coupure ENEO &amp; Baisse de tension","POWER ISSUE",
U782="Defaut GE &amp; POWER Cabinet","POWER ISSUE",
U782="Sharing","POWER ISSUE",
U782="Sites strategiques &amp; DataCenter","POWER ISSUE",
U782="Exclu","Exclu",
U782="SAT","TX ISSUE",
U782="SPARE-ISSUE","SPARE-ISSUE",
U782="Fiber CAmtel","TX ISSUE",
U782="Fiber AOF","TX ISSUE",
U782="Projet OCM (HUAWEI)","TRAVAUX-HUAWEI",
U782="Projet OCM (NOKIA)","TRAVAUX -NOKIA",
U782="ACCESS-ISSUE","ACCESS-ISSUE",
U782="Projet OCM (ZTE, NOKIA, autres projets)","TRAVAUX OCM",
U782="No root CAuse","No root cause",
U782="ODU HS","TX ISSUE",
U782="IP &amp; VLAN","TX ISSUE",
U782="Warehouse HUAWEI","SPARE-ISSUE",
U782="SPARE-HS","SPARE-ISSUE",
U782="Power Telco","RAN ISSUE"
),"")</f>
        <v/>
      </c>
      <c r="U782" s="33"/>
      <c r="V782" s="32" t="str" cm="1">
        <f t="array" ref="V782">IFERROR(_xlfn.IFS(
U782="MPR ISSUE","ACTIVE",
U782="BSS Hardware Issue","ACTIVE",
U782="Sites strategiques, MLL, Pylone, etc.","PASSIVE",
U782="AKTIVCO DEFAUT GE &amp; POWER Cabinet","PASSIVE",
U782="AKTIVCO Coupure ENEO &amp; Baisse de tension","PASSIVE",
U782="Coupure ENEO &amp; Baisse de tension","PASSIVE",
U782="Defaut GE &amp; POWER Cabinet","PASSIVE",
U782="Sharing","PASSIVE",
U782="Sites strategiques &amp; DataCenter","PASSIVE",
U782="Exclu","Exclu",
U782="SAT","ACTIVE",
U782="SPARE-ISSUE","SPARE-ISSUE",
U782="Fiber CAmtel","ACTIVE",
U782="Fiber AOF","ACTIVE",
U782="Projet OCM (HUAWEI)","PLANNED WORKS",
U782="Projet OCM (NOKIA)","PLANNED WORKS",
U782="ACCESS-ISSUE","ACCESS-ISSUE",
U782="Projet OCM (ZTE, NOKIA, autres projets)","PLANNED WORKS",
U782="No root CAuse","No root cause",
U782="ODU HS","ACTIVE",
U782="IP &amp; VLAN","ACTIVE",
U782="Warehouse HUAWEI","SPARE-ISSUE",
U782="SPARE-HS","SPARE-ISSUE",
U782="Power Telco","ACTIVE"
),"")</f>
        <v/>
      </c>
      <c r="W782" s="51"/>
      <c r="X782" s="51"/>
      <c r="Y782" s="51"/>
      <c r="Z782" s="51"/>
      <c r="AA782" s="51"/>
      <c r="AB782" s="34" t="s">
        <v>5420</v>
      </c>
      <c r="AC782" s="34" t="str">
        <f>_xlfn.XLOOKUP(B782,[4]ALL!$B:$B,[4]ALL!$N:$N,"")</f>
        <v/>
      </c>
      <c r="AD782" s="34" t="s">
        <v>5420</v>
      </c>
      <c r="AE782" s="34"/>
      <c r="AF782" s="36" t="s">
        <v>5420</v>
      </c>
      <c r="AG782" s="29"/>
      <c r="AH782" s="35"/>
      <c r="AI782" s="29"/>
      <c r="AJ782" s="29" t="s">
        <v>5420</v>
      </c>
      <c r="AK782" s="36" t="s">
        <v>5420</v>
      </c>
      <c r="AL782" s="36" t="s">
        <v>5420</v>
      </c>
      <c r="AM782" s="36" t="s">
        <v>5420</v>
      </c>
      <c r="AN782" s="36" t="s">
        <v>5420</v>
      </c>
      <c r="AO782" s="36" t="s">
        <v>5420</v>
      </c>
      <c r="AP782" s="36" t="s">
        <v>5420</v>
      </c>
      <c r="AQ782" s="36" t="s">
        <v>5420</v>
      </c>
      <c r="AR782" s="36" t="s">
        <v>5420</v>
      </c>
      <c r="AS782" s="36" t="s">
        <v>5420</v>
      </c>
      <c r="AT782" s="36" t="s">
        <v>5420</v>
      </c>
      <c r="AU782" s="36" t="s">
        <v>5420</v>
      </c>
      <c r="AV782" s="36" t="s">
        <v>5420</v>
      </c>
      <c r="AW782" s="45"/>
      <c r="AX782" s="45" t="s">
        <v>5420</v>
      </c>
      <c r="AY782" s="45" t="s">
        <v>5420</v>
      </c>
      <c r="AZ782" s="45" t="s">
        <v>5420</v>
      </c>
      <c r="BA782" s="36" t="s">
        <v>5420</v>
      </c>
    </row>
    <row r="783" spans="1:53" s="58" customFormat="1" ht="15.6" hidden="1" x14ac:dyDescent="0.3">
      <c r="A783" s="27" t="s">
        <v>3749</v>
      </c>
      <c r="B783" s="28" t="s">
        <v>3750</v>
      </c>
      <c r="C783" s="29" t="str">
        <f>_xlfn.XLOOKUP(B783,'[1]daily break down'!$D:$D,'[1]daily break down'!$E:$E,"")</f>
        <v>EXTREME-NORD</v>
      </c>
      <c r="D783" s="27" t="s">
        <v>11</v>
      </c>
      <c r="E783" s="27" t="s">
        <v>12</v>
      </c>
      <c r="F783" s="29" t="s">
        <v>55</v>
      </c>
      <c r="G783" s="27" t="s">
        <v>185</v>
      </c>
      <c r="H783" s="37" t="str">
        <f>_xlfn.XLOOKUP(B783,[2]CALCULATION!$B:$B,[2]CALCULATION!$H:$H,"")</f>
        <v>Huawei</v>
      </c>
      <c r="I783" s="25">
        <v>8.0257852428281581E-4</v>
      </c>
      <c r="J783" s="25">
        <v>0.12395379430590157</v>
      </c>
      <c r="K783" s="25">
        <v>0.18013429100569869</v>
      </c>
      <c r="L783" s="25">
        <v>0.4372982852642302</v>
      </c>
      <c r="M783" s="25">
        <v>0.18218532501219922</v>
      </c>
      <c r="N783" s="25">
        <v>0</v>
      </c>
      <c r="O783" s="25">
        <v>0</v>
      </c>
      <c r="P783" s="25" t="s">
        <v>6366</v>
      </c>
      <c r="Q783" s="31" t="str">
        <f>_xlfn.XLOOKUP(B783,'[1]daily break down'!$D:$D,'[1]daily break down'!$O:$O,"")</f>
        <v>Insecurity</v>
      </c>
      <c r="R783" s="31"/>
      <c r="S783" s="32" t="str" cm="1">
        <f t="array" ref="S783">IFERROR(_xlfn.IFS(
U783="MPR ISSUE","PDH",
U783="BSS Hardware Issue","BSS",
U783="Sites strategiques, MLL, Pylone, etc.","ENVTECH",
U783="AKTIVCO DEFAUT GE &amp; POWER Cabinet","AKTIVCO",
U783="AKTIVCO Coupure ENEO &amp; Baisse de tension","AKTIVCO GRID ONLY",
U783="Coupure ENEO &amp; Baisse de tension","IHS GRID ONLY",
U783="Defaut GE &amp; POWER Cabinet","IHS",
U783="Sharing","Partners",
U783="Sites strategiques &amp; DataCenter","SST &amp; DC",
U783="Exclu","Exclu",
U783="SAT","SAT",
U783="SPARE-ISSUE","SPARE-ISSUE",
U783="Fiber CAmtel","TRANS_FO_CAMTEL",
U783="Fiber AOF","Fiber AOF",
U783="Projet OCM (HUAWEI)","TRAVAUX-HUAWEI",
U783="Projet OCM (NOKIA)","TRAVAUX-NOKIA",
U783="ACCESS-ISSUE","ACCESS-ISSUE",
U783="Projet OCM (ZTE, NOKIA, autres projets)","TRAVAUX OCM",
U783="No root CAuse","No root cause",
U783="ODU HS","PDH",
U783="IP &amp; VLAN","PDH",
U783="Warehouse HUAWEI","SPARE-ISSUE",
U783="SPARE-HS","SPARE-ISSUE",
U783="Power Telco","BSS"
),"")</f>
        <v/>
      </c>
      <c r="T783" s="32" t="str" cm="1">
        <f t="array" ref="T783">IFERROR(_xlfn.IFS(
U783="MPR ISSUE","TX ISSUE",
U783="BSS Hardware Issue","RAN ISSUE",
U783="Sites strategiques, MLL, Pylone, etc.","ENVTECH",
U783="AKTIVCO DEFAUT GE &amp; POWER Cabinet","POWER ISSUE",
U783="AKTIVCO Coupure ENEO &amp; Baisse de tension","POWER ISSUE",
U783="Coupure ENEO &amp; Baisse de tension","POWER ISSUE",
U783="Defaut GE &amp; POWER Cabinet","POWER ISSUE",
U783="Sharing","POWER ISSUE",
U783="Sites strategiques &amp; DataCenter","POWER ISSUE",
U783="Exclu","Exclu",
U783="SAT","TX ISSUE",
U783="SPARE-ISSUE","SPARE-ISSUE",
U783="Fiber CAmtel","TX ISSUE",
U783="Fiber AOF","TX ISSUE",
U783="Projet OCM (HUAWEI)","TRAVAUX-HUAWEI",
U783="Projet OCM (NOKIA)","TRAVAUX -NOKIA",
U783="ACCESS-ISSUE","ACCESS-ISSUE",
U783="Projet OCM (ZTE, NOKIA, autres projets)","TRAVAUX OCM",
U783="No root CAuse","No root cause",
U783="ODU HS","TX ISSUE",
U783="IP &amp; VLAN","TX ISSUE",
U783="Warehouse HUAWEI","SPARE-ISSUE",
U783="SPARE-HS","SPARE-ISSUE",
U783="Power Telco","RAN ISSUE"
),"")</f>
        <v/>
      </c>
      <c r="U783" s="33"/>
      <c r="V783" s="32" t="str" cm="1">
        <f t="array" ref="V783">IFERROR(_xlfn.IFS(
U783="MPR ISSUE","ACTIVE",
U783="BSS Hardware Issue","ACTIVE",
U783="Sites strategiques, MLL, Pylone, etc.","PASSIVE",
U783="AKTIVCO DEFAUT GE &amp; POWER Cabinet","PASSIVE",
U783="AKTIVCO Coupure ENEO &amp; Baisse de tension","PASSIVE",
U783="Coupure ENEO &amp; Baisse de tension","PASSIVE",
U783="Defaut GE &amp; POWER Cabinet","PASSIVE",
U783="Sharing","PASSIVE",
U783="Sites strategiques &amp; DataCenter","PASSIVE",
U783="Exclu","Exclu",
U783="SAT","ACTIVE",
U783="SPARE-ISSUE","SPARE-ISSUE",
U783="Fiber CAmtel","ACTIVE",
U783="Fiber AOF","ACTIVE",
U783="Projet OCM (HUAWEI)","PLANNED WORKS",
U783="Projet OCM (NOKIA)","PLANNED WORKS",
U783="ACCESS-ISSUE","ACCESS-ISSUE",
U783="Projet OCM (ZTE, NOKIA, autres projets)","PLANNED WORKS",
U783="No root CAuse","No root cause",
U783="ODU HS","ACTIVE",
U783="IP &amp; VLAN","ACTIVE",
U783="Warehouse HUAWEI","SPARE-ISSUE",
U783="SPARE-HS","SPARE-ISSUE",
U783="Power Telco","ACTIVE"
),"")</f>
        <v/>
      </c>
      <c r="W783" s="51"/>
      <c r="X783" s="51"/>
      <c r="Y783" s="51"/>
      <c r="Z783" s="51"/>
      <c r="AA783" s="51"/>
      <c r="AB783" s="34" t="s">
        <v>5420</v>
      </c>
      <c r="AC783" s="34" t="str">
        <f>_xlfn.XLOOKUP(B783,[4]ALL!$B:$B,[4]ALL!$N:$N,"")</f>
        <v/>
      </c>
      <c r="AD783" s="34" t="s">
        <v>5420</v>
      </c>
      <c r="AE783" s="34"/>
      <c r="AF783" s="36" t="s">
        <v>5420</v>
      </c>
      <c r="AG783" s="29"/>
      <c r="AH783" s="35"/>
      <c r="AI783" s="29"/>
      <c r="AJ783" s="29" t="s">
        <v>5420</v>
      </c>
      <c r="AK783" s="36" t="s">
        <v>5420</v>
      </c>
      <c r="AL783" s="36" t="s">
        <v>5420</v>
      </c>
      <c r="AM783" s="36" t="s">
        <v>5420</v>
      </c>
      <c r="AN783" s="36" t="s">
        <v>5420</v>
      </c>
      <c r="AO783" s="36" t="s">
        <v>5420</v>
      </c>
      <c r="AP783" s="36" t="s">
        <v>5420</v>
      </c>
      <c r="AQ783" s="36" t="s">
        <v>5420</v>
      </c>
      <c r="AR783" s="36" t="s">
        <v>5420</v>
      </c>
      <c r="AS783" s="36" t="s">
        <v>5420</v>
      </c>
      <c r="AT783" s="36" t="s">
        <v>5420</v>
      </c>
      <c r="AU783" s="36" t="s">
        <v>5420</v>
      </c>
      <c r="AV783" s="36" t="s">
        <v>5420</v>
      </c>
      <c r="AW783" s="45"/>
      <c r="AX783" s="45" t="s">
        <v>5420</v>
      </c>
      <c r="AY783" s="45" t="s">
        <v>5420</v>
      </c>
      <c r="AZ783" s="45" t="s">
        <v>5420</v>
      </c>
      <c r="BA783" s="36" t="s">
        <v>5420</v>
      </c>
    </row>
    <row r="784" spans="1:53" s="58" customFormat="1" ht="15.6" hidden="1" x14ac:dyDescent="0.3">
      <c r="A784" s="27" t="s">
        <v>1182</v>
      </c>
      <c r="B784" s="28" t="s">
        <v>1183</v>
      </c>
      <c r="C784" s="29" t="str">
        <f>_xlfn.XLOOKUP(B784,'[1]daily break down'!$D:$D,'[1]daily break down'!$E:$E,"")</f>
        <v>Douala</v>
      </c>
      <c r="D784" s="27" t="s">
        <v>21</v>
      </c>
      <c r="E784" s="27" t="s">
        <v>30</v>
      </c>
      <c r="F784" s="29" t="s">
        <v>31</v>
      </c>
      <c r="G784" s="27" t="s">
        <v>32</v>
      </c>
      <c r="H784" s="30" t="str">
        <f>_xlfn.XLOOKUP(B784,[2]CALCULATION!$B:$B,[2]CALCULATION!$H:$H,"")</f>
        <v>ZTE</v>
      </c>
      <c r="I784" s="25">
        <v>4.8744874198491583</v>
      </c>
      <c r="J784" s="25">
        <v>7.4104750408780118E-2</v>
      </c>
      <c r="K784" s="25">
        <v>0</v>
      </c>
      <c r="L784" s="25">
        <v>9.723684698644261E-2</v>
      </c>
      <c r="M784" s="25">
        <v>0.18116872554810753</v>
      </c>
      <c r="N784" s="25">
        <v>9.1921993647858621E-2</v>
      </c>
      <c r="O784" s="25">
        <v>0</v>
      </c>
      <c r="P784" s="25" t="s">
        <v>6366</v>
      </c>
      <c r="Q784" s="31" t="s">
        <v>5364</v>
      </c>
      <c r="R784" s="31"/>
      <c r="S784" s="32" t="str" cm="1">
        <f t="array" ref="S784">IFERROR(_xlfn.IFS(
U784="MPR ISSUE","PDH",
U784="BSS Hardware Issue","BSS",
U784="Sites strategiques, MLL, Pylone, etc.","ENVTECH",
U784="AKTIVCO DEFAUT GE &amp; POWER Cabinet","AKTIVCO",
U784="AKTIVCO Coupure ENEO &amp; Baisse de tension","AKTIVCO GRID ONLY",
U784="Coupure ENEO &amp; Baisse de tension","IHS GRID ONLY",
U784="Defaut GE &amp; POWER Cabinet","IHS",
U784="Sharing","Partners",
U784="Sites strategiques &amp; DataCenter","SST &amp; DC",
U784="Exclu","Exclu",
U784="SAT","SAT",
U784="SPARE-ISSUE","SPARE-ISSUE",
U784="Fiber CAmtel","TRANS_FO_CAMTEL",
U784="Fiber AOF","Fiber AOF",
U784="Projet OCM (HUAWEI)","TRAVAUX-HUAWEI",
U784="Projet OCM (NOKIA)","TRAVAUX-NOKIA",
U784="ACCESS-ISSUE","ACCESS-ISSUE",
U784="Projet OCM (ZTE, NOKIA, autres projets)","TRAVAUX OCM",
U784="No root CAuse","No root cause",
U784="ODU HS","PDH",
U784="IP &amp; VLAN","PDH",
U784="Warehouse HUAWEI","SPARE-ISSUE",
U784="SPARE-HS","SPARE-ISSUE",
U784="Power Telco","BSS"
),"")</f>
        <v/>
      </c>
      <c r="T784" s="32" t="str" cm="1">
        <f t="array" ref="T784">IFERROR(_xlfn.IFS(
U784="MPR ISSUE","TX ISSUE",
U784="BSS Hardware Issue","RAN ISSUE",
U784="Sites strategiques, MLL, Pylone, etc.","ENVTECH",
U784="AKTIVCO DEFAUT GE &amp; POWER Cabinet","POWER ISSUE",
U784="AKTIVCO Coupure ENEO &amp; Baisse de tension","POWER ISSUE",
U784="Coupure ENEO &amp; Baisse de tension","POWER ISSUE",
U784="Defaut GE &amp; POWER Cabinet","POWER ISSUE",
U784="Sharing","POWER ISSUE",
U784="Sites strategiques &amp; DataCenter","POWER ISSUE",
U784="Exclu","Exclu",
U784="SAT","TX ISSUE",
U784="SPARE-ISSUE","SPARE-ISSUE",
U784="Fiber CAmtel","TX ISSUE",
U784="Fiber AOF","TX ISSUE",
U784="Projet OCM (HUAWEI)","TRAVAUX-HUAWEI",
U784="Projet OCM (NOKIA)","TRAVAUX -NOKIA",
U784="ACCESS-ISSUE","ACCESS-ISSUE",
U784="Projet OCM (ZTE, NOKIA, autres projets)","TRAVAUX OCM",
U784="No root CAuse","No root cause",
U784="ODU HS","TX ISSUE",
U784="IP &amp; VLAN","TX ISSUE",
U784="Warehouse HUAWEI","SPARE-ISSUE",
U784="SPARE-HS","SPARE-ISSUE",
U784="Power Telco","RAN ISSUE"
),"")</f>
        <v/>
      </c>
      <c r="U784" s="33"/>
      <c r="V784" s="32" t="str" cm="1">
        <f t="array" ref="V784">IFERROR(_xlfn.IFS(
U784="MPR ISSUE","ACTIVE",
U784="BSS Hardware Issue","ACTIVE",
U784="Sites strategiques, MLL, Pylone, etc.","PASSIVE",
U784="AKTIVCO DEFAUT GE &amp; POWER Cabinet","PASSIVE",
U784="AKTIVCO Coupure ENEO &amp; Baisse de tension","PASSIVE",
U784="Coupure ENEO &amp; Baisse de tension","PASSIVE",
U784="Defaut GE &amp; POWER Cabinet","PASSIVE",
U784="Sharing","PASSIVE",
U784="Sites strategiques &amp; DataCenter","PASSIVE",
U784="Exclu","Exclu",
U784="SAT","ACTIVE",
U784="SPARE-ISSUE","SPARE-ISSUE",
U784="Fiber CAmtel","ACTIVE",
U784="Fiber AOF","ACTIVE",
U784="Projet OCM (HUAWEI)","PLANNED WORKS",
U784="Projet OCM (NOKIA)","PLANNED WORKS",
U784="ACCESS-ISSUE","ACCESS-ISSUE",
U784="Projet OCM (ZTE, NOKIA, autres projets)","PLANNED WORKS",
U784="No root CAuse","No root cause",
U784="ODU HS","ACTIVE",
U784="IP &amp; VLAN","ACTIVE",
U784="Warehouse HUAWEI","SPARE-ISSUE",
U784="SPARE-HS","SPARE-ISSUE",
U784="Power Telco","ACTIVE"
),"")</f>
        <v/>
      </c>
      <c r="W784" s="51"/>
      <c r="X784" s="51"/>
      <c r="Y784" s="51"/>
      <c r="Z784" s="51"/>
      <c r="AA784" s="51"/>
      <c r="AB784" s="34" t="s">
        <v>5420</v>
      </c>
      <c r="AC784" s="34" t="str">
        <f>_xlfn.XLOOKUP(B784,[4]ALL!$B:$B,[4]ALL!$N:$N,"")</f>
        <v/>
      </c>
      <c r="AD784" s="34" t="s">
        <v>5420</v>
      </c>
      <c r="AE784" s="34"/>
      <c r="AF784" s="36" t="s">
        <v>5420</v>
      </c>
      <c r="AG784" s="29"/>
      <c r="AH784" s="35"/>
      <c r="AI784" s="29"/>
      <c r="AJ784" s="29" t="s">
        <v>5420</v>
      </c>
      <c r="AK784" s="36" t="s">
        <v>5420</v>
      </c>
      <c r="AL784" s="36" t="s">
        <v>5420</v>
      </c>
      <c r="AM784" s="36" t="s">
        <v>5420</v>
      </c>
      <c r="AN784" s="36" t="s">
        <v>5420</v>
      </c>
      <c r="AO784" s="36" t="s">
        <v>5420</v>
      </c>
      <c r="AP784" s="36" t="s">
        <v>5420</v>
      </c>
      <c r="AQ784" s="36" t="s">
        <v>5420</v>
      </c>
      <c r="AR784" s="36" t="s">
        <v>5420</v>
      </c>
      <c r="AS784" s="36" t="s">
        <v>5420</v>
      </c>
      <c r="AT784" s="36" t="s">
        <v>5420</v>
      </c>
      <c r="AU784" s="36" t="s">
        <v>5420</v>
      </c>
      <c r="AV784" s="36" t="s">
        <v>5420</v>
      </c>
      <c r="AW784" s="45"/>
      <c r="AX784" s="45" t="s">
        <v>5420</v>
      </c>
      <c r="AY784" s="45" t="s">
        <v>5420</v>
      </c>
      <c r="AZ784" s="45" t="s">
        <v>5420</v>
      </c>
      <c r="BA784" s="36" t="s">
        <v>5420</v>
      </c>
    </row>
    <row r="785" spans="1:53" s="58" customFormat="1" ht="15.6" hidden="1" x14ac:dyDescent="0.3">
      <c r="A785" s="27" t="s">
        <v>185</v>
      </c>
      <c r="B785" s="28" t="s">
        <v>3811</v>
      </c>
      <c r="C785" s="29" t="str">
        <f>_xlfn.XLOOKUP(B785,'[1]daily break down'!$D:$D,'[1]daily break down'!$E:$E,"")</f>
        <v>EXTREME-NORD</v>
      </c>
      <c r="D785" s="27" t="s">
        <v>11</v>
      </c>
      <c r="E785" s="27" t="s">
        <v>12</v>
      </c>
      <c r="F785" s="29" t="s">
        <v>55</v>
      </c>
      <c r="G785" s="27" t="s">
        <v>185</v>
      </c>
      <c r="H785" s="37" t="str">
        <f>_xlfn.XLOOKUP(B785,[2]CALCULATION!$B:$B,[2]CALCULATION!$H:$H,"")</f>
        <v>Huawei</v>
      </c>
      <c r="I785" s="25">
        <v>5.3505234952187721E-4</v>
      </c>
      <c r="J785" s="25">
        <v>2.2811065167949368E-2</v>
      </c>
      <c r="K785" s="25">
        <v>0.17763738004126323</v>
      </c>
      <c r="L785" s="25">
        <v>0.43708426432442143</v>
      </c>
      <c r="M785" s="25">
        <v>0.18058016796363358</v>
      </c>
      <c r="N785" s="25">
        <v>0</v>
      </c>
      <c r="O785" s="25">
        <v>0</v>
      </c>
      <c r="P785" s="25" t="s">
        <v>6366</v>
      </c>
      <c r="Q785" s="31" t="str">
        <f>_xlfn.XLOOKUP(B785,'[1]daily break down'!$D:$D,'[1]daily break down'!$O:$O,"")</f>
        <v>Insecurity</v>
      </c>
      <c r="R785" s="31"/>
      <c r="S785" s="32" t="str" cm="1">
        <f t="array" ref="S785">IFERROR(_xlfn.IFS(
U785="MPR ISSUE","PDH",
U785="BSS Hardware Issue","BSS",
U785="Sites strategiques, MLL, Pylone, etc.","ENVTECH",
U785="AKTIVCO DEFAUT GE &amp; POWER Cabinet","AKTIVCO",
U785="AKTIVCO Coupure ENEO &amp; Baisse de tension","AKTIVCO GRID ONLY",
U785="Coupure ENEO &amp; Baisse de tension","IHS GRID ONLY",
U785="Defaut GE &amp; POWER Cabinet","IHS",
U785="Sharing","Partners",
U785="Sites strategiques &amp; DataCenter","SST &amp; DC",
U785="Exclu","Exclu",
U785="SAT","SAT",
U785="SPARE-ISSUE","SPARE-ISSUE",
U785="Fiber CAmtel","TRANS_FO_CAMTEL",
U785="Fiber AOF","Fiber AOF",
U785="Projet OCM (HUAWEI)","TRAVAUX-HUAWEI",
U785="Projet OCM (NOKIA)","TRAVAUX-NOKIA",
U785="ACCESS-ISSUE","ACCESS-ISSUE",
U785="Projet OCM (ZTE, NOKIA, autres projets)","TRAVAUX OCM",
U785="No root CAuse","No root cause",
U785="ODU HS","PDH",
U785="IP &amp; VLAN","PDH",
U785="Warehouse HUAWEI","SPARE-ISSUE",
U785="SPARE-HS","SPARE-ISSUE",
U785="Power Telco","BSS"
),"")</f>
        <v/>
      </c>
      <c r="T785" s="32" t="str" cm="1">
        <f t="array" ref="T785">IFERROR(_xlfn.IFS(
U785="MPR ISSUE","TX ISSUE",
U785="BSS Hardware Issue","RAN ISSUE",
U785="Sites strategiques, MLL, Pylone, etc.","ENVTECH",
U785="AKTIVCO DEFAUT GE &amp; POWER Cabinet","POWER ISSUE",
U785="AKTIVCO Coupure ENEO &amp; Baisse de tension","POWER ISSUE",
U785="Coupure ENEO &amp; Baisse de tension","POWER ISSUE",
U785="Defaut GE &amp; POWER Cabinet","POWER ISSUE",
U785="Sharing","POWER ISSUE",
U785="Sites strategiques &amp; DataCenter","POWER ISSUE",
U785="Exclu","Exclu",
U785="SAT","TX ISSUE",
U785="SPARE-ISSUE","SPARE-ISSUE",
U785="Fiber CAmtel","TX ISSUE",
U785="Fiber AOF","TX ISSUE",
U785="Projet OCM (HUAWEI)","TRAVAUX-HUAWEI",
U785="Projet OCM (NOKIA)","TRAVAUX -NOKIA",
U785="ACCESS-ISSUE","ACCESS-ISSUE",
U785="Projet OCM (ZTE, NOKIA, autres projets)","TRAVAUX OCM",
U785="No root CAuse","No root cause",
U785="ODU HS","TX ISSUE",
U785="IP &amp; VLAN","TX ISSUE",
U785="Warehouse HUAWEI","SPARE-ISSUE",
U785="SPARE-HS","SPARE-ISSUE",
U785="Power Telco","RAN ISSUE"
),"")</f>
        <v/>
      </c>
      <c r="U785" s="33"/>
      <c r="V785" s="32" t="str" cm="1">
        <f t="array" ref="V785">IFERROR(_xlfn.IFS(
U785="MPR ISSUE","ACTIVE",
U785="BSS Hardware Issue","ACTIVE",
U785="Sites strategiques, MLL, Pylone, etc.","PASSIVE",
U785="AKTIVCO DEFAUT GE &amp; POWER Cabinet","PASSIVE",
U785="AKTIVCO Coupure ENEO &amp; Baisse de tension","PASSIVE",
U785="Coupure ENEO &amp; Baisse de tension","PASSIVE",
U785="Defaut GE &amp; POWER Cabinet","PASSIVE",
U785="Sharing","PASSIVE",
U785="Sites strategiques &amp; DataCenter","PASSIVE",
U785="Exclu","Exclu",
U785="SAT","ACTIVE",
U785="SPARE-ISSUE","SPARE-ISSUE",
U785="Fiber CAmtel","ACTIVE",
U785="Fiber AOF","ACTIVE",
U785="Projet OCM (HUAWEI)","PLANNED WORKS",
U785="Projet OCM (NOKIA)","PLANNED WORKS",
U785="ACCESS-ISSUE","ACCESS-ISSUE",
U785="Projet OCM (ZTE, NOKIA, autres projets)","PLANNED WORKS",
U785="No root CAuse","No root cause",
U785="ODU HS","ACTIVE",
U785="IP &amp; VLAN","ACTIVE",
U785="Warehouse HUAWEI","SPARE-ISSUE",
U785="SPARE-HS","SPARE-ISSUE",
U785="Power Telco","ACTIVE"
),"")</f>
        <v/>
      </c>
      <c r="W785" s="51"/>
      <c r="X785" s="51"/>
      <c r="Y785" s="51"/>
      <c r="Z785" s="51"/>
      <c r="AA785" s="51"/>
      <c r="AB785" s="34" t="s">
        <v>5420</v>
      </c>
      <c r="AC785" s="34" t="str">
        <f>_xlfn.XLOOKUP(B785,[4]ALL!$B:$B,[4]ALL!$N:$N,"")</f>
        <v/>
      </c>
      <c r="AD785" s="34" t="s">
        <v>5420</v>
      </c>
      <c r="AE785" s="34"/>
      <c r="AF785" s="36" t="s">
        <v>5420</v>
      </c>
      <c r="AG785" s="29"/>
      <c r="AH785" s="35"/>
      <c r="AI785" s="29"/>
      <c r="AJ785" s="29" t="s">
        <v>5420</v>
      </c>
      <c r="AK785" s="36" t="s">
        <v>5420</v>
      </c>
      <c r="AL785" s="36" t="s">
        <v>5420</v>
      </c>
      <c r="AM785" s="36" t="s">
        <v>5420</v>
      </c>
      <c r="AN785" s="36" t="s">
        <v>5420</v>
      </c>
      <c r="AO785" s="36" t="s">
        <v>5420</v>
      </c>
      <c r="AP785" s="36" t="s">
        <v>5420</v>
      </c>
      <c r="AQ785" s="36" t="s">
        <v>5420</v>
      </c>
      <c r="AR785" s="36" t="s">
        <v>5420</v>
      </c>
      <c r="AS785" s="36" t="s">
        <v>5420</v>
      </c>
      <c r="AT785" s="36" t="s">
        <v>5420</v>
      </c>
      <c r="AU785" s="36" t="s">
        <v>5420</v>
      </c>
      <c r="AV785" s="36" t="s">
        <v>5420</v>
      </c>
      <c r="AW785" s="45"/>
      <c r="AX785" s="45" t="s">
        <v>5420</v>
      </c>
      <c r="AY785" s="45" t="s">
        <v>5420</v>
      </c>
      <c r="AZ785" s="45" t="s">
        <v>5420</v>
      </c>
      <c r="BA785" s="36" t="s">
        <v>5420</v>
      </c>
    </row>
    <row r="786" spans="1:53" s="58" customFormat="1" ht="15.6" hidden="1" x14ac:dyDescent="0.3">
      <c r="A786" s="27" t="s">
        <v>3019</v>
      </c>
      <c r="B786" s="28" t="s">
        <v>3020</v>
      </c>
      <c r="C786" s="29" t="str">
        <f>_xlfn.XLOOKUP(B786,'[1]daily break down'!$D:$D,'[1]daily break down'!$E:$E,"")</f>
        <v>EXTREME-NORD</v>
      </c>
      <c r="D786" s="27" t="s">
        <v>11</v>
      </c>
      <c r="E786" s="27" t="s">
        <v>12</v>
      </c>
      <c r="F786" s="29" t="s">
        <v>55</v>
      </c>
      <c r="G786" s="27" t="s">
        <v>185</v>
      </c>
      <c r="H786" s="37" t="str">
        <f>_xlfn.XLOOKUP(B786,[2]CALCULATION!$B:$B,[2]CALCULATION!$H:$H,"")</f>
        <v>Huawei</v>
      </c>
      <c r="I786" s="25">
        <v>1.0701046990437544E-3</v>
      </c>
      <c r="J786" s="25">
        <v>0.10567283903057074</v>
      </c>
      <c r="K786" s="25">
        <v>0.17451624133571897</v>
      </c>
      <c r="L786" s="25">
        <v>0.43860024598140024</v>
      </c>
      <c r="M786" s="25">
        <v>0.18013429100569864</v>
      </c>
      <c r="N786" s="25">
        <v>0</v>
      </c>
      <c r="O786" s="25">
        <v>0</v>
      </c>
      <c r="P786" s="25" t="s">
        <v>6366</v>
      </c>
      <c r="Q786" s="31" t="str">
        <f>_xlfn.XLOOKUP(B786,'[1]daily break down'!$D:$D,'[1]daily break down'!$O:$O,"")</f>
        <v>Insecurity</v>
      </c>
      <c r="R786" s="31"/>
      <c r="S786" s="32" t="str" cm="1">
        <f t="array" ref="S786">IFERROR(_xlfn.IFS(
U786="MPR ISSUE","PDH",
U786="BSS Hardware Issue","BSS",
U786="Sites strategiques, MLL, Pylone, etc.","ENVTECH",
U786="AKTIVCO DEFAUT GE &amp; POWER Cabinet","AKTIVCO",
U786="AKTIVCO Coupure ENEO &amp; Baisse de tension","AKTIVCO GRID ONLY",
U786="Coupure ENEO &amp; Baisse de tension","IHS GRID ONLY",
U786="Defaut GE &amp; POWER Cabinet","IHS",
U786="Sharing","Partners",
U786="Sites strategiques &amp; DataCenter","SST &amp; DC",
U786="Exclu","Exclu",
U786="SAT","SAT",
U786="SPARE-ISSUE","SPARE-ISSUE",
U786="Fiber CAmtel","TRANS_FO_CAMTEL",
U786="Fiber AOF","Fiber AOF",
U786="Projet OCM (HUAWEI)","TRAVAUX-HUAWEI",
U786="Projet OCM (NOKIA)","TRAVAUX-NOKIA",
U786="ACCESS-ISSUE","ACCESS-ISSUE",
U786="Projet OCM (ZTE, NOKIA, autres projets)","TRAVAUX OCM",
U786="No root CAuse","No root cause",
U786="ODU HS","PDH",
U786="IP &amp; VLAN","PDH",
U786="Warehouse HUAWEI","SPARE-ISSUE",
U786="SPARE-HS","SPARE-ISSUE",
U786="Power Telco","BSS"
),"")</f>
        <v/>
      </c>
      <c r="T786" s="32" t="str" cm="1">
        <f t="array" ref="T786">IFERROR(_xlfn.IFS(
U786="MPR ISSUE","TX ISSUE",
U786="BSS Hardware Issue","RAN ISSUE",
U786="Sites strategiques, MLL, Pylone, etc.","ENVTECH",
U786="AKTIVCO DEFAUT GE &amp; POWER Cabinet","POWER ISSUE",
U786="AKTIVCO Coupure ENEO &amp; Baisse de tension","POWER ISSUE",
U786="Coupure ENEO &amp; Baisse de tension","POWER ISSUE",
U786="Defaut GE &amp; POWER Cabinet","POWER ISSUE",
U786="Sharing","POWER ISSUE",
U786="Sites strategiques &amp; DataCenter","POWER ISSUE",
U786="Exclu","Exclu",
U786="SAT","TX ISSUE",
U786="SPARE-ISSUE","SPARE-ISSUE",
U786="Fiber CAmtel","TX ISSUE",
U786="Fiber AOF","TX ISSUE",
U786="Projet OCM (HUAWEI)","TRAVAUX-HUAWEI",
U786="Projet OCM (NOKIA)","TRAVAUX -NOKIA",
U786="ACCESS-ISSUE","ACCESS-ISSUE",
U786="Projet OCM (ZTE, NOKIA, autres projets)","TRAVAUX OCM",
U786="No root CAuse","No root cause",
U786="ODU HS","TX ISSUE",
U786="IP &amp; VLAN","TX ISSUE",
U786="Warehouse HUAWEI","SPARE-ISSUE",
U786="SPARE-HS","SPARE-ISSUE",
U786="Power Telco","RAN ISSUE"
),"")</f>
        <v/>
      </c>
      <c r="U786" s="33"/>
      <c r="V786" s="32" t="str" cm="1">
        <f t="array" ref="V786">IFERROR(_xlfn.IFS(
U786="MPR ISSUE","ACTIVE",
U786="BSS Hardware Issue","ACTIVE",
U786="Sites strategiques, MLL, Pylone, etc.","PASSIVE",
U786="AKTIVCO DEFAUT GE &amp; POWER Cabinet","PASSIVE",
U786="AKTIVCO Coupure ENEO &amp; Baisse de tension","PASSIVE",
U786="Coupure ENEO &amp; Baisse de tension","PASSIVE",
U786="Defaut GE &amp; POWER Cabinet","PASSIVE",
U786="Sharing","PASSIVE",
U786="Sites strategiques &amp; DataCenter","PASSIVE",
U786="Exclu","Exclu",
U786="SAT","ACTIVE",
U786="SPARE-ISSUE","SPARE-ISSUE",
U786="Fiber CAmtel","ACTIVE",
U786="Fiber AOF","ACTIVE",
U786="Projet OCM (HUAWEI)","PLANNED WORKS",
U786="Projet OCM (NOKIA)","PLANNED WORKS",
U786="ACCESS-ISSUE","ACCESS-ISSUE",
U786="Projet OCM (ZTE, NOKIA, autres projets)","PLANNED WORKS",
U786="No root CAuse","No root cause",
U786="ODU HS","ACTIVE",
U786="IP &amp; VLAN","ACTIVE",
U786="Warehouse HUAWEI","SPARE-ISSUE",
U786="SPARE-HS","SPARE-ISSUE",
U786="Power Telco","ACTIVE"
),"")</f>
        <v/>
      </c>
      <c r="W786" s="51"/>
      <c r="X786" s="51"/>
      <c r="Y786" s="51"/>
      <c r="Z786" s="51"/>
      <c r="AA786" s="51"/>
      <c r="AB786" s="34" t="s">
        <v>5420</v>
      </c>
      <c r="AC786" s="34" t="str">
        <f>_xlfn.XLOOKUP(B786,[4]ALL!$B:$B,[4]ALL!$N:$N,"")</f>
        <v/>
      </c>
      <c r="AD786" s="34" t="s">
        <v>5420</v>
      </c>
      <c r="AE786" s="34"/>
      <c r="AF786" s="36" t="s">
        <v>5420</v>
      </c>
      <c r="AG786" s="29"/>
      <c r="AH786" s="35"/>
      <c r="AI786" s="29"/>
      <c r="AJ786" s="29" t="s">
        <v>5420</v>
      </c>
      <c r="AK786" s="36" t="s">
        <v>5420</v>
      </c>
      <c r="AL786" s="36" t="s">
        <v>5420</v>
      </c>
      <c r="AM786" s="36" t="s">
        <v>5420</v>
      </c>
      <c r="AN786" s="36" t="s">
        <v>5420</v>
      </c>
      <c r="AO786" s="36" t="s">
        <v>5420</v>
      </c>
      <c r="AP786" s="36" t="s">
        <v>5420</v>
      </c>
      <c r="AQ786" s="36" t="s">
        <v>5420</v>
      </c>
      <c r="AR786" s="36" t="s">
        <v>5420</v>
      </c>
      <c r="AS786" s="36" t="s">
        <v>5420</v>
      </c>
      <c r="AT786" s="36" t="s">
        <v>5420</v>
      </c>
      <c r="AU786" s="36" t="s">
        <v>5420</v>
      </c>
      <c r="AV786" s="36" t="s">
        <v>5420</v>
      </c>
      <c r="AW786" s="45"/>
      <c r="AX786" s="45" t="s">
        <v>5420</v>
      </c>
      <c r="AY786" s="45" t="s">
        <v>5420</v>
      </c>
      <c r="AZ786" s="45" t="s">
        <v>5420</v>
      </c>
      <c r="BA786" s="36" t="s">
        <v>5420</v>
      </c>
    </row>
    <row r="787" spans="1:53" s="58" customFormat="1" ht="15.6" hidden="1" x14ac:dyDescent="0.3">
      <c r="A787" s="27" t="s">
        <v>994</v>
      </c>
      <c r="B787" s="28" t="s">
        <v>995</v>
      </c>
      <c r="C787" s="29" t="str">
        <f>_xlfn.XLOOKUP(B787,'[1]daily break down'!$D:$D,'[1]daily break down'!$E:$E,"")</f>
        <v>EXTREME-NORD</v>
      </c>
      <c r="D787" s="27" t="s">
        <v>11</v>
      </c>
      <c r="E787" s="27" t="s">
        <v>705</v>
      </c>
      <c r="F787" s="29" t="s">
        <v>55</v>
      </c>
      <c r="G787" s="27" t="s">
        <v>185</v>
      </c>
      <c r="H787" s="37" t="str">
        <f>_xlfn.XLOOKUP(B787,[2]CALCULATION!$B:$B,[2]CALCULATION!$H:$H,"")</f>
        <v>Huawei</v>
      </c>
      <c r="I787" s="25">
        <v>1.8726832233265699E-3</v>
      </c>
      <c r="J787" s="25">
        <v>0.12313338070330132</v>
      </c>
      <c r="K787" s="25">
        <v>0.17433789055254501</v>
      </c>
      <c r="L787" s="25">
        <v>0.43697725385451702</v>
      </c>
      <c r="M787" s="25">
        <v>0.17890367060179835</v>
      </c>
      <c r="N787" s="25">
        <v>0</v>
      </c>
      <c r="O787" s="25">
        <v>0</v>
      </c>
      <c r="P787" s="25" t="s">
        <v>6366</v>
      </c>
      <c r="Q787" s="31" t="str">
        <f>_xlfn.XLOOKUP(B787,'[1]daily break down'!$D:$D,'[1]daily break down'!$O:$O,"")</f>
        <v>Insecurity</v>
      </c>
      <c r="R787" s="31"/>
      <c r="S787" s="32" t="str" cm="1">
        <f t="array" ref="S787">IFERROR(_xlfn.IFS(
U787="MPR ISSUE","PDH",
U787="BSS Hardware Issue","BSS",
U787="Sites strategiques, MLL, Pylone, etc.","ENVTECH",
U787="AKTIVCO DEFAUT GE &amp; POWER Cabinet","AKTIVCO",
U787="AKTIVCO Coupure ENEO &amp; Baisse de tension","AKTIVCO GRID ONLY",
U787="Coupure ENEO &amp; Baisse de tension","IHS GRID ONLY",
U787="Defaut GE &amp; POWER Cabinet","IHS",
U787="Sharing","Partners",
U787="Sites strategiques &amp; DataCenter","SST &amp; DC",
U787="Exclu","Exclu",
U787="SAT","SAT",
U787="SPARE-ISSUE","SPARE-ISSUE",
U787="Fiber CAmtel","TRANS_FO_CAMTEL",
U787="Fiber AOF","Fiber AOF",
U787="Projet OCM (HUAWEI)","TRAVAUX-HUAWEI",
U787="Projet OCM (NOKIA)","TRAVAUX-NOKIA",
U787="ACCESS-ISSUE","ACCESS-ISSUE",
U787="Projet OCM (ZTE, NOKIA, autres projets)","TRAVAUX OCM",
U787="No root CAuse","No root cause",
U787="ODU HS","PDH",
U787="IP &amp; VLAN","PDH",
U787="Warehouse HUAWEI","SPARE-ISSUE",
U787="SPARE-HS","SPARE-ISSUE",
U787="Power Telco","BSS"
),"")</f>
        <v/>
      </c>
      <c r="T787" s="32" t="str" cm="1">
        <f t="array" ref="T787">IFERROR(_xlfn.IFS(
U787="MPR ISSUE","TX ISSUE",
U787="BSS Hardware Issue","RAN ISSUE",
U787="Sites strategiques, MLL, Pylone, etc.","ENVTECH",
U787="AKTIVCO DEFAUT GE &amp; POWER Cabinet","POWER ISSUE",
U787="AKTIVCO Coupure ENEO &amp; Baisse de tension","POWER ISSUE",
U787="Coupure ENEO &amp; Baisse de tension","POWER ISSUE",
U787="Defaut GE &amp; POWER Cabinet","POWER ISSUE",
U787="Sharing","POWER ISSUE",
U787="Sites strategiques &amp; DataCenter","POWER ISSUE",
U787="Exclu","Exclu",
U787="SAT","TX ISSUE",
U787="SPARE-ISSUE","SPARE-ISSUE",
U787="Fiber CAmtel","TX ISSUE",
U787="Fiber AOF","TX ISSUE",
U787="Projet OCM (HUAWEI)","TRAVAUX-HUAWEI",
U787="Projet OCM (NOKIA)","TRAVAUX -NOKIA",
U787="ACCESS-ISSUE","ACCESS-ISSUE",
U787="Projet OCM (ZTE, NOKIA, autres projets)","TRAVAUX OCM",
U787="No root CAuse","No root cause",
U787="ODU HS","TX ISSUE",
U787="IP &amp; VLAN","TX ISSUE",
U787="Warehouse HUAWEI","SPARE-ISSUE",
U787="SPARE-HS","SPARE-ISSUE",
U787="Power Telco","RAN ISSUE"
),"")</f>
        <v/>
      </c>
      <c r="U787" s="33"/>
      <c r="V787" s="32" t="str" cm="1">
        <f t="array" ref="V787">IFERROR(_xlfn.IFS(
U787="MPR ISSUE","ACTIVE",
U787="BSS Hardware Issue","ACTIVE",
U787="Sites strategiques, MLL, Pylone, etc.","PASSIVE",
U787="AKTIVCO DEFAUT GE &amp; POWER Cabinet","PASSIVE",
U787="AKTIVCO Coupure ENEO &amp; Baisse de tension","PASSIVE",
U787="Coupure ENEO &amp; Baisse de tension","PASSIVE",
U787="Defaut GE &amp; POWER Cabinet","PASSIVE",
U787="Sharing","PASSIVE",
U787="Sites strategiques &amp; DataCenter","PASSIVE",
U787="Exclu","Exclu",
U787="SAT","ACTIVE",
U787="SPARE-ISSUE","SPARE-ISSUE",
U787="Fiber CAmtel","ACTIVE",
U787="Fiber AOF","ACTIVE",
U787="Projet OCM (HUAWEI)","PLANNED WORKS",
U787="Projet OCM (NOKIA)","PLANNED WORKS",
U787="ACCESS-ISSUE","ACCESS-ISSUE",
U787="Projet OCM (ZTE, NOKIA, autres projets)","PLANNED WORKS",
U787="No root CAuse","No root cause",
U787="ODU HS","ACTIVE",
U787="IP &amp; VLAN","ACTIVE",
U787="Warehouse HUAWEI","SPARE-ISSUE",
U787="SPARE-HS","SPARE-ISSUE",
U787="Power Telco","ACTIVE"
),"")</f>
        <v/>
      </c>
      <c r="W787" s="51"/>
      <c r="X787" s="51"/>
      <c r="Y787" s="51"/>
      <c r="Z787" s="51"/>
      <c r="AA787" s="51"/>
      <c r="AB787" s="34" t="s">
        <v>5420</v>
      </c>
      <c r="AC787" s="34" t="str">
        <f>_xlfn.XLOOKUP(B787,[4]ALL!$B:$B,[4]ALL!$N:$N,"")</f>
        <v/>
      </c>
      <c r="AD787" s="34" t="s">
        <v>5420</v>
      </c>
      <c r="AE787" s="34"/>
      <c r="AF787" s="36" t="s">
        <v>5420</v>
      </c>
      <c r="AG787" s="29"/>
      <c r="AH787" s="35"/>
      <c r="AI787" s="29"/>
      <c r="AJ787" s="29" t="s">
        <v>5420</v>
      </c>
      <c r="AK787" s="36" t="s">
        <v>5420</v>
      </c>
      <c r="AL787" s="36" t="s">
        <v>5420</v>
      </c>
      <c r="AM787" s="36" t="s">
        <v>5420</v>
      </c>
      <c r="AN787" s="36" t="s">
        <v>5420</v>
      </c>
      <c r="AO787" s="36" t="s">
        <v>5420</v>
      </c>
      <c r="AP787" s="36" t="s">
        <v>5420</v>
      </c>
      <c r="AQ787" s="36" t="s">
        <v>5420</v>
      </c>
      <c r="AR787" s="36" t="s">
        <v>5420</v>
      </c>
      <c r="AS787" s="36" t="s">
        <v>5420</v>
      </c>
      <c r="AT787" s="36" t="s">
        <v>5420</v>
      </c>
      <c r="AU787" s="36" t="s">
        <v>5420</v>
      </c>
      <c r="AV787" s="36" t="s">
        <v>5420</v>
      </c>
      <c r="AW787" s="45"/>
      <c r="AX787" s="45" t="s">
        <v>5420</v>
      </c>
      <c r="AY787" s="45" t="s">
        <v>5420</v>
      </c>
      <c r="AZ787" s="45" t="s">
        <v>5420</v>
      </c>
      <c r="BA787" s="36" t="s">
        <v>5420</v>
      </c>
    </row>
    <row r="788" spans="1:53" s="58" customFormat="1" ht="15.6" hidden="1" x14ac:dyDescent="0.3">
      <c r="A788" s="27" t="s">
        <v>1199</v>
      </c>
      <c r="B788" s="28" t="s">
        <v>1200</v>
      </c>
      <c r="C788" s="29" t="str">
        <f>_xlfn.XLOOKUP(B788,'[1]daily break down'!$D:$D,'[1]daily break down'!$E:$E,"")</f>
        <v>SUD-OUEST</v>
      </c>
      <c r="D788" s="27" t="s">
        <v>11</v>
      </c>
      <c r="E788" s="27" t="s">
        <v>12</v>
      </c>
      <c r="F788" s="29" t="s">
        <v>13</v>
      </c>
      <c r="G788" s="27" t="s">
        <v>1199</v>
      </c>
      <c r="H788" s="39" t="str">
        <f>_xlfn.XLOOKUP(B788,[2]CALCULATION!$B:$B,[2]CALCULATION!$H:$H,"")</f>
        <v>NOKIA</v>
      </c>
      <c r="I788" s="25">
        <v>0.34050731523572264</v>
      </c>
      <c r="J788" s="25">
        <v>6.8112164094134883E-2</v>
      </c>
      <c r="K788" s="25">
        <v>1.9683327483427646</v>
      </c>
      <c r="L788" s="25">
        <v>0.16147879908570256</v>
      </c>
      <c r="M788" s="25">
        <v>0.17239386701594903</v>
      </c>
      <c r="N788" s="25">
        <v>3.5099434128635171E-2</v>
      </c>
      <c r="O788" s="25">
        <v>0</v>
      </c>
      <c r="P788" s="25" t="s">
        <v>6366</v>
      </c>
      <c r="Q788" s="31" t="str">
        <f>_xlfn.XLOOKUP(B788,'[1]daily break down'!$D:$D,'[1]daily break down'!$O:$O,"")</f>
        <v>Insecurity</v>
      </c>
      <c r="R788" s="31"/>
      <c r="S788" s="32" t="str" cm="1">
        <f t="array" ref="S788">IFERROR(_xlfn.IFS(
U788="MPR ISSUE","PDH",
U788="BSS Hardware Issue","BSS",
U788="Sites strategiques, MLL, Pylone, etc.","ENVTECH",
U788="AKTIVCO DEFAUT GE &amp; POWER Cabinet","AKTIVCO",
U788="AKTIVCO Coupure ENEO &amp; Baisse de tension","AKTIVCO GRID ONLY",
U788="Coupure ENEO &amp; Baisse de tension","IHS GRID ONLY",
U788="Defaut GE &amp; POWER Cabinet","IHS",
U788="Sharing","Partners",
U788="Sites strategiques &amp; DataCenter","SST &amp; DC",
U788="Exclu","Exclu",
U788="SAT","SAT",
U788="SPARE-ISSUE","SPARE-ISSUE",
U788="Fiber CAmtel","TRANS_FO_CAMTEL",
U788="Fiber AOF","Fiber AOF",
U788="Projet OCM (HUAWEI)","TRAVAUX-HUAWEI",
U788="Projet OCM (NOKIA)","TRAVAUX-NOKIA",
U788="ACCESS-ISSUE","ACCESS-ISSUE",
U788="Projet OCM (ZTE, NOKIA, autres projets)","TRAVAUX OCM",
U788="No root CAuse","No root cause",
U788="ODU HS","PDH",
U788="IP &amp; VLAN","PDH",
U788="Warehouse HUAWEI","SPARE-ISSUE",
U788="SPARE-HS","SPARE-ISSUE",
U788="Power Telco","BSS"
),"")</f>
        <v/>
      </c>
      <c r="T788" s="32" t="str" cm="1">
        <f t="array" ref="T788">IFERROR(_xlfn.IFS(
U788="MPR ISSUE","TX ISSUE",
U788="BSS Hardware Issue","RAN ISSUE",
U788="Sites strategiques, MLL, Pylone, etc.","ENVTECH",
U788="AKTIVCO DEFAUT GE &amp; POWER Cabinet","POWER ISSUE",
U788="AKTIVCO Coupure ENEO &amp; Baisse de tension","POWER ISSUE",
U788="Coupure ENEO &amp; Baisse de tension","POWER ISSUE",
U788="Defaut GE &amp; POWER Cabinet","POWER ISSUE",
U788="Sharing","POWER ISSUE",
U788="Sites strategiques &amp; DataCenter","POWER ISSUE",
U788="Exclu","Exclu",
U788="SAT","TX ISSUE",
U788="SPARE-ISSUE","SPARE-ISSUE",
U788="Fiber CAmtel","TX ISSUE",
U788="Fiber AOF","TX ISSUE",
U788="Projet OCM (HUAWEI)","TRAVAUX-HUAWEI",
U788="Projet OCM (NOKIA)","TRAVAUX -NOKIA",
U788="ACCESS-ISSUE","ACCESS-ISSUE",
U788="Projet OCM (ZTE, NOKIA, autres projets)","TRAVAUX OCM",
U788="No root CAuse","No root cause",
U788="ODU HS","TX ISSUE",
U788="IP &amp; VLAN","TX ISSUE",
U788="Warehouse HUAWEI","SPARE-ISSUE",
U788="SPARE-HS","SPARE-ISSUE",
U788="Power Telco","RAN ISSUE"
),"")</f>
        <v/>
      </c>
      <c r="U788" s="33"/>
      <c r="V788" s="32" t="str" cm="1">
        <f t="array" ref="V788">IFERROR(_xlfn.IFS(
U788="MPR ISSUE","ACTIVE",
U788="BSS Hardware Issue","ACTIVE",
U788="Sites strategiques, MLL, Pylone, etc.","PASSIVE",
U788="AKTIVCO DEFAUT GE &amp; POWER Cabinet","PASSIVE",
U788="AKTIVCO Coupure ENEO &amp; Baisse de tension","PASSIVE",
U788="Coupure ENEO &amp; Baisse de tension","PASSIVE",
U788="Defaut GE &amp; POWER Cabinet","PASSIVE",
U788="Sharing","PASSIVE",
U788="Sites strategiques &amp; DataCenter","PASSIVE",
U788="Exclu","Exclu",
U788="SAT","ACTIVE",
U788="SPARE-ISSUE","SPARE-ISSUE",
U788="Fiber CAmtel","ACTIVE",
U788="Fiber AOF","ACTIVE",
U788="Projet OCM (HUAWEI)","PLANNED WORKS",
U788="Projet OCM (NOKIA)","PLANNED WORKS",
U788="ACCESS-ISSUE","ACCESS-ISSUE",
U788="Projet OCM (ZTE, NOKIA, autres projets)","PLANNED WORKS",
U788="No root CAuse","No root cause",
U788="ODU HS","ACTIVE",
U788="IP &amp; VLAN","ACTIVE",
U788="Warehouse HUAWEI","SPARE-ISSUE",
U788="SPARE-HS","SPARE-ISSUE",
U788="Power Telco","ACTIVE"
),"")</f>
        <v/>
      </c>
      <c r="W788" s="51"/>
      <c r="X788" s="51"/>
      <c r="Y788" s="51"/>
      <c r="Z788" s="51"/>
      <c r="AA788" s="51"/>
      <c r="AB788" s="34" t="s">
        <v>5420</v>
      </c>
      <c r="AC788" s="34" t="str">
        <f>_xlfn.XLOOKUP(B788,[4]ALL!$B:$B,[4]ALL!$N:$N,"")</f>
        <v/>
      </c>
      <c r="AD788" s="34" t="s">
        <v>5420</v>
      </c>
      <c r="AE788" s="34"/>
      <c r="AF788" s="36" t="s">
        <v>5420</v>
      </c>
      <c r="AG788" s="29"/>
      <c r="AH788" s="35"/>
      <c r="AI788" s="29"/>
      <c r="AJ788" s="29" t="s">
        <v>5420</v>
      </c>
      <c r="AK788" s="36" t="s">
        <v>5420</v>
      </c>
      <c r="AL788" s="36" t="s">
        <v>5420</v>
      </c>
      <c r="AM788" s="36" t="s">
        <v>5420</v>
      </c>
      <c r="AN788" s="36" t="s">
        <v>5420</v>
      </c>
      <c r="AO788" s="36" t="s">
        <v>5420</v>
      </c>
      <c r="AP788" s="36" t="s">
        <v>5420</v>
      </c>
      <c r="AQ788" s="36" t="s">
        <v>5420</v>
      </c>
      <c r="AR788" s="36" t="s">
        <v>5420</v>
      </c>
      <c r="AS788" s="36" t="s">
        <v>5420</v>
      </c>
      <c r="AT788" s="36" t="s">
        <v>5420</v>
      </c>
      <c r="AU788" s="36" t="s">
        <v>5420</v>
      </c>
      <c r="AV788" s="36" t="s">
        <v>5420</v>
      </c>
      <c r="AW788" s="45"/>
      <c r="AX788" s="45" t="s">
        <v>5420</v>
      </c>
      <c r="AY788" s="45" t="s">
        <v>5420</v>
      </c>
      <c r="AZ788" s="45" t="s">
        <v>5420</v>
      </c>
      <c r="BA788" s="36" t="s">
        <v>5420</v>
      </c>
    </row>
    <row r="789" spans="1:53" s="58" customFormat="1" ht="15.6" hidden="1" x14ac:dyDescent="0.3">
      <c r="A789" s="27" t="s">
        <v>2600</v>
      </c>
      <c r="B789" s="28" t="s">
        <v>2601</v>
      </c>
      <c r="C789" s="29" t="str">
        <f>_xlfn.XLOOKUP(B789,'[1]daily break down'!$D:$D,'[1]daily break down'!$E:$E,"")</f>
        <v>EXTREME-NORD</v>
      </c>
      <c r="D789" s="27" t="s">
        <v>11</v>
      </c>
      <c r="E789" s="27" t="s">
        <v>630</v>
      </c>
      <c r="F789" s="29" t="s">
        <v>55</v>
      </c>
      <c r="G789" s="27" t="s">
        <v>185</v>
      </c>
      <c r="H789" s="37" t="str">
        <f>_xlfn.XLOOKUP(B789,[2]CALCULATION!$B:$B,[2]CALCULATION!$H:$H,"")</f>
        <v>Huawei</v>
      </c>
      <c r="I789" s="25">
        <v>1.3376308738046929E-3</v>
      </c>
      <c r="J789" s="25">
        <v>0.13160504290406441</v>
      </c>
      <c r="K789" s="25">
        <v>0.16272725456792028</v>
      </c>
      <c r="L789" s="25">
        <v>0.40523081444955239</v>
      </c>
      <c r="M789" s="25">
        <v>0.16690066289419089</v>
      </c>
      <c r="N789" s="25">
        <v>0</v>
      </c>
      <c r="O789" s="25">
        <v>0</v>
      </c>
      <c r="P789" s="25" t="s">
        <v>6366</v>
      </c>
      <c r="Q789" s="31" t="str">
        <f>_xlfn.XLOOKUP(B789,'[1]daily break down'!$D:$D,'[1]daily break down'!$O:$O,"")</f>
        <v>Insecurity</v>
      </c>
      <c r="R789" s="31"/>
      <c r="S789" s="32" t="str" cm="1">
        <f t="array" ref="S789">IFERROR(_xlfn.IFS(
U789="MPR ISSUE","PDH",
U789="BSS Hardware Issue","BSS",
U789="Sites strategiques, MLL, Pylone, etc.","ENVTECH",
U789="AKTIVCO DEFAUT GE &amp; POWER Cabinet","AKTIVCO",
U789="AKTIVCO Coupure ENEO &amp; Baisse de tension","AKTIVCO GRID ONLY",
U789="Coupure ENEO &amp; Baisse de tension","IHS GRID ONLY",
U789="Defaut GE &amp; POWER Cabinet","IHS",
U789="Sharing","Partners",
U789="Sites strategiques &amp; DataCenter","SST &amp; DC",
U789="Exclu","Exclu",
U789="SAT","SAT",
U789="SPARE-ISSUE","SPARE-ISSUE",
U789="Fiber CAmtel","TRANS_FO_CAMTEL",
U789="Fiber AOF","Fiber AOF",
U789="Projet OCM (HUAWEI)","TRAVAUX-HUAWEI",
U789="Projet OCM (NOKIA)","TRAVAUX-NOKIA",
U789="ACCESS-ISSUE","ACCESS-ISSUE",
U789="Projet OCM (ZTE, NOKIA, autres projets)","TRAVAUX OCM",
U789="No root CAuse","No root cause",
U789="ODU HS","PDH",
U789="IP &amp; VLAN","PDH",
U789="Warehouse HUAWEI","SPARE-ISSUE",
U789="SPARE-HS","SPARE-ISSUE",
U789="Power Telco","BSS"
),"")</f>
        <v/>
      </c>
      <c r="T789" s="32" t="str" cm="1">
        <f t="array" ref="T789">IFERROR(_xlfn.IFS(
U789="MPR ISSUE","TX ISSUE",
U789="BSS Hardware Issue","RAN ISSUE",
U789="Sites strategiques, MLL, Pylone, etc.","ENVTECH",
U789="AKTIVCO DEFAUT GE &amp; POWER Cabinet","POWER ISSUE",
U789="AKTIVCO Coupure ENEO &amp; Baisse de tension","POWER ISSUE",
U789="Coupure ENEO &amp; Baisse de tension","POWER ISSUE",
U789="Defaut GE &amp; POWER Cabinet","POWER ISSUE",
U789="Sharing","POWER ISSUE",
U789="Sites strategiques &amp; DataCenter","POWER ISSUE",
U789="Exclu","Exclu",
U789="SAT","TX ISSUE",
U789="SPARE-ISSUE","SPARE-ISSUE",
U789="Fiber CAmtel","TX ISSUE",
U789="Fiber AOF","TX ISSUE",
U789="Projet OCM (HUAWEI)","TRAVAUX-HUAWEI",
U789="Projet OCM (NOKIA)","TRAVAUX -NOKIA",
U789="ACCESS-ISSUE","ACCESS-ISSUE",
U789="Projet OCM (ZTE, NOKIA, autres projets)","TRAVAUX OCM",
U789="No root CAuse","No root cause",
U789="ODU HS","TX ISSUE",
U789="IP &amp; VLAN","TX ISSUE",
U789="Warehouse HUAWEI","SPARE-ISSUE",
U789="SPARE-HS","SPARE-ISSUE",
U789="Power Telco","RAN ISSUE"
),"")</f>
        <v/>
      </c>
      <c r="U789" s="33"/>
      <c r="V789" s="32" t="str" cm="1">
        <f t="array" ref="V789">IFERROR(_xlfn.IFS(
U789="MPR ISSUE","ACTIVE",
U789="BSS Hardware Issue","ACTIVE",
U789="Sites strategiques, MLL, Pylone, etc.","PASSIVE",
U789="AKTIVCO DEFAUT GE &amp; POWER Cabinet","PASSIVE",
U789="AKTIVCO Coupure ENEO &amp; Baisse de tension","PASSIVE",
U789="Coupure ENEO &amp; Baisse de tension","PASSIVE",
U789="Defaut GE &amp; POWER Cabinet","PASSIVE",
U789="Sharing","PASSIVE",
U789="Sites strategiques &amp; DataCenter","PASSIVE",
U789="Exclu","Exclu",
U789="SAT","ACTIVE",
U789="SPARE-ISSUE","SPARE-ISSUE",
U789="Fiber CAmtel","ACTIVE",
U789="Fiber AOF","ACTIVE",
U789="Projet OCM (HUAWEI)","PLANNED WORKS",
U789="Projet OCM (NOKIA)","PLANNED WORKS",
U789="ACCESS-ISSUE","ACCESS-ISSUE",
U789="Projet OCM (ZTE, NOKIA, autres projets)","PLANNED WORKS",
U789="No root CAuse","No root cause",
U789="ODU HS","ACTIVE",
U789="IP &amp; VLAN","ACTIVE",
U789="Warehouse HUAWEI","SPARE-ISSUE",
U789="SPARE-HS","SPARE-ISSUE",
U789="Power Telco","ACTIVE"
),"")</f>
        <v/>
      </c>
      <c r="W789" s="51"/>
      <c r="X789" s="51"/>
      <c r="Y789" s="51"/>
      <c r="Z789" s="51"/>
      <c r="AA789" s="51"/>
      <c r="AB789" s="34" t="s">
        <v>5420</v>
      </c>
      <c r="AC789" s="34" t="str">
        <f>_xlfn.XLOOKUP(B789,[4]ALL!$B:$B,[4]ALL!$N:$N,"")</f>
        <v/>
      </c>
      <c r="AD789" s="34" t="s">
        <v>5420</v>
      </c>
      <c r="AE789" s="34"/>
      <c r="AF789" s="36" t="s">
        <v>5420</v>
      </c>
      <c r="AG789" s="29"/>
      <c r="AH789" s="35"/>
      <c r="AI789" s="29"/>
      <c r="AJ789" s="29" t="s">
        <v>5420</v>
      </c>
      <c r="AK789" s="36" t="s">
        <v>5420</v>
      </c>
      <c r="AL789" s="36" t="s">
        <v>5420</v>
      </c>
      <c r="AM789" s="36" t="s">
        <v>5420</v>
      </c>
      <c r="AN789" s="36" t="s">
        <v>5420</v>
      </c>
      <c r="AO789" s="36" t="s">
        <v>5420</v>
      </c>
      <c r="AP789" s="36" t="s">
        <v>5420</v>
      </c>
      <c r="AQ789" s="36" t="s">
        <v>5420</v>
      </c>
      <c r="AR789" s="36" t="s">
        <v>5420</v>
      </c>
      <c r="AS789" s="36" t="s">
        <v>5420</v>
      </c>
      <c r="AT789" s="36" t="s">
        <v>5420</v>
      </c>
      <c r="AU789" s="36" t="s">
        <v>5420</v>
      </c>
      <c r="AV789" s="36" t="s">
        <v>5420</v>
      </c>
      <c r="AW789" s="45"/>
      <c r="AX789" s="45" t="s">
        <v>5420</v>
      </c>
      <c r="AY789" s="45" t="s">
        <v>5420</v>
      </c>
      <c r="AZ789" s="45" t="s">
        <v>5420</v>
      </c>
      <c r="BA789" s="36" t="s">
        <v>5420</v>
      </c>
    </row>
    <row r="790" spans="1:53" s="58" customFormat="1" ht="15.6" hidden="1" x14ac:dyDescent="0.3">
      <c r="A790" s="27" t="s">
        <v>3083</v>
      </c>
      <c r="B790" s="28" t="s">
        <v>3084</v>
      </c>
      <c r="C790" s="29" t="str">
        <f>_xlfn.XLOOKUP(B790,'[1]daily break down'!$D:$D,'[1]daily break down'!$E:$E,"")</f>
        <v>EXTREME-NORD</v>
      </c>
      <c r="D790" s="27" t="s">
        <v>21</v>
      </c>
      <c r="E790" s="27" t="s">
        <v>710</v>
      </c>
      <c r="F790" s="29" t="s">
        <v>55</v>
      </c>
      <c r="G790" s="27" t="s">
        <v>185</v>
      </c>
      <c r="H790" s="37" t="str">
        <f>_xlfn.XLOOKUP(B790,[2]CALCULATION!$B:$B,[2]CALCULATION!$H:$H,"")</f>
        <v>Huawei</v>
      </c>
      <c r="I790" s="25">
        <v>0.60095296390465502</v>
      </c>
      <c r="J790" s="25">
        <v>5.2773996741174486E-2</v>
      </c>
      <c r="K790" s="25">
        <v>0.16417189591162931</v>
      </c>
      <c r="L790" s="25">
        <v>0.40772772541398777</v>
      </c>
      <c r="M790" s="25">
        <v>0.16645478593625601</v>
      </c>
      <c r="N790" s="25">
        <v>0</v>
      </c>
      <c r="O790" s="25">
        <v>0</v>
      </c>
      <c r="P790" s="25" t="s">
        <v>6366</v>
      </c>
      <c r="Q790" s="31" t="str">
        <f>_xlfn.XLOOKUP(B790,'[1]daily break down'!$D:$D,'[1]daily break down'!$O:$O,"")</f>
        <v>Insecurity</v>
      </c>
      <c r="R790" s="31"/>
      <c r="S790" s="32" t="str" cm="1">
        <f t="array" ref="S790">IFERROR(_xlfn.IFS(
U790="MPR ISSUE","PDH",
U790="BSS Hardware Issue","BSS",
U790="Sites strategiques, MLL, Pylone, etc.","ENVTECH",
U790="AKTIVCO DEFAUT GE &amp; POWER Cabinet","AKTIVCO",
U790="AKTIVCO Coupure ENEO &amp; Baisse de tension","AKTIVCO GRID ONLY",
U790="Coupure ENEO &amp; Baisse de tension","IHS GRID ONLY",
U790="Defaut GE &amp; POWER Cabinet","IHS",
U790="Sharing","Partners",
U790="Sites strategiques &amp; DataCenter","SST &amp; DC",
U790="Exclu","Exclu",
U790="SAT","SAT",
U790="SPARE-ISSUE","SPARE-ISSUE",
U790="Fiber CAmtel","TRANS_FO_CAMTEL",
U790="Fiber AOF","Fiber AOF",
U790="Projet OCM (HUAWEI)","TRAVAUX-HUAWEI",
U790="Projet OCM (NOKIA)","TRAVAUX-NOKIA",
U790="ACCESS-ISSUE","ACCESS-ISSUE",
U790="Projet OCM (ZTE, NOKIA, autres projets)","TRAVAUX OCM",
U790="No root CAuse","No root cause",
U790="ODU HS","PDH",
U790="IP &amp; VLAN","PDH",
U790="Warehouse HUAWEI","SPARE-ISSUE",
U790="SPARE-HS","SPARE-ISSUE",
U790="Power Telco","BSS"
),"")</f>
        <v/>
      </c>
      <c r="T790" s="32" t="str" cm="1">
        <f t="array" ref="T790">IFERROR(_xlfn.IFS(
U790="MPR ISSUE","TX ISSUE",
U790="BSS Hardware Issue","RAN ISSUE",
U790="Sites strategiques, MLL, Pylone, etc.","ENVTECH",
U790="AKTIVCO DEFAUT GE &amp; POWER Cabinet","POWER ISSUE",
U790="AKTIVCO Coupure ENEO &amp; Baisse de tension","POWER ISSUE",
U790="Coupure ENEO &amp; Baisse de tension","POWER ISSUE",
U790="Defaut GE &amp; POWER Cabinet","POWER ISSUE",
U790="Sharing","POWER ISSUE",
U790="Sites strategiques &amp; DataCenter","POWER ISSUE",
U790="Exclu","Exclu",
U790="SAT","TX ISSUE",
U790="SPARE-ISSUE","SPARE-ISSUE",
U790="Fiber CAmtel","TX ISSUE",
U790="Fiber AOF","TX ISSUE",
U790="Projet OCM (HUAWEI)","TRAVAUX-HUAWEI",
U790="Projet OCM (NOKIA)","TRAVAUX -NOKIA",
U790="ACCESS-ISSUE","ACCESS-ISSUE",
U790="Projet OCM (ZTE, NOKIA, autres projets)","TRAVAUX OCM",
U790="No root CAuse","No root cause",
U790="ODU HS","TX ISSUE",
U790="IP &amp; VLAN","TX ISSUE",
U790="Warehouse HUAWEI","SPARE-ISSUE",
U790="SPARE-HS","SPARE-ISSUE",
U790="Power Telco","RAN ISSUE"
),"")</f>
        <v/>
      </c>
      <c r="U790" s="33"/>
      <c r="V790" s="32" t="str" cm="1">
        <f t="array" ref="V790">IFERROR(_xlfn.IFS(
U790="MPR ISSUE","ACTIVE",
U790="BSS Hardware Issue","ACTIVE",
U790="Sites strategiques, MLL, Pylone, etc.","PASSIVE",
U790="AKTIVCO DEFAUT GE &amp; POWER Cabinet","PASSIVE",
U790="AKTIVCO Coupure ENEO &amp; Baisse de tension","PASSIVE",
U790="Coupure ENEO &amp; Baisse de tension","PASSIVE",
U790="Defaut GE &amp; POWER Cabinet","PASSIVE",
U790="Sharing","PASSIVE",
U790="Sites strategiques &amp; DataCenter","PASSIVE",
U790="Exclu","Exclu",
U790="SAT","ACTIVE",
U790="SPARE-ISSUE","SPARE-ISSUE",
U790="Fiber CAmtel","ACTIVE",
U790="Fiber AOF","ACTIVE",
U790="Projet OCM (HUAWEI)","PLANNED WORKS",
U790="Projet OCM (NOKIA)","PLANNED WORKS",
U790="ACCESS-ISSUE","ACCESS-ISSUE",
U790="Projet OCM (ZTE, NOKIA, autres projets)","PLANNED WORKS",
U790="No root CAuse","No root cause",
U790="ODU HS","ACTIVE",
U790="IP &amp; VLAN","ACTIVE",
U790="Warehouse HUAWEI","SPARE-ISSUE",
U790="SPARE-HS","SPARE-ISSUE",
U790="Power Telco","ACTIVE"
),"")</f>
        <v/>
      </c>
      <c r="W790" s="51"/>
      <c r="X790" s="51"/>
      <c r="Y790" s="51"/>
      <c r="Z790" s="51"/>
      <c r="AA790" s="51"/>
      <c r="AB790" s="34" t="s">
        <v>5420</v>
      </c>
      <c r="AC790" s="34" t="str">
        <f>_xlfn.XLOOKUP(B790,[4]ALL!$B:$B,[4]ALL!$N:$N,"")</f>
        <v/>
      </c>
      <c r="AD790" s="34" t="s">
        <v>5420</v>
      </c>
      <c r="AE790" s="34"/>
      <c r="AF790" s="36" t="s">
        <v>5420</v>
      </c>
      <c r="AG790" s="29"/>
      <c r="AH790" s="35"/>
      <c r="AI790" s="29"/>
      <c r="AJ790" s="29" t="s">
        <v>5420</v>
      </c>
      <c r="AK790" s="36" t="s">
        <v>5420</v>
      </c>
      <c r="AL790" s="36" t="s">
        <v>5420</v>
      </c>
      <c r="AM790" s="36" t="s">
        <v>5420</v>
      </c>
      <c r="AN790" s="36" t="s">
        <v>5420</v>
      </c>
      <c r="AO790" s="36" t="s">
        <v>5420</v>
      </c>
      <c r="AP790" s="36" t="s">
        <v>5420</v>
      </c>
      <c r="AQ790" s="36" t="s">
        <v>5420</v>
      </c>
      <c r="AR790" s="36" t="s">
        <v>5420</v>
      </c>
      <c r="AS790" s="36" t="s">
        <v>5420</v>
      </c>
      <c r="AT790" s="36" t="s">
        <v>5420</v>
      </c>
      <c r="AU790" s="36" t="s">
        <v>5420</v>
      </c>
      <c r="AV790" s="36" t="s">
        <v>5420</v>
      </c>
      <c r="AW790" s="45"/>
      <c r="AX790" s="45" t="s">
        <v>5420</v>
      </c>
      <c r="AY790" s="45" t="s">
        <v>5420</v>
      </c>
      <c r="AZ790" s="45" t="s">
        <v>5420</v>
      </c>
      <c r="BA790" s="36" t="s">
        <v>5420</v>
      </c>
    </row>
    <row r="791" spans="1:53" s="58" customFormat="1" ht="15.6" hidden="1" x14ac:dyDescent="0.3">
      <c r="A791" s="27" t="s">
        <v>3093</v>
      </c>
      <c r="B791" s="27" t="s">
        <v>3094</v>
      </c>
      <c r="C791" s="29" t="str">
        <f>_xlfn.XLOOKUP(B791,'[1]daily break down'!$D:$D,'[1]daily break down'!$E:$E,"")</f>
        <v>EXTREME-NORD</v>
      </c>
      <c r="D791" s="27" t="s">
        <v>11</v>
      </c>
      <c r="E791" s="27" t="s">
        <v>630</v>
      </c>
      <c r="F791" s="29" t="s">
        <v>55</v>
      </c>
      <c r="G791" s="27" t="s">
        <v>185</v>
      </c>
      <c r="H791" s="37" t="str">
        <f>_xlfn.XLOOKUP(B791,[2]CALCULATION!$B:$B,[2]CALCULATION!$H:$H,"")</f>
        <v>Huawei</v>
      </c>
      <c r="I791" s="25">
        <v>0.13554659521220888</v>
      </c>
      <c r="J791" s="25">
        <v>0.13180122876555575</v>
      </c>
      <c r="K791" s="25">
        <v>0.16399354512845535</v>
      </c>
      <c r="L791" s="25">
        <v>0.40722834322110074</v>
      </c>
      <c r="M791" s="25">
        <v>0.16622292991812984</v>
      </c>
      <c r="N791" s="25">
        <v>0</v>
      </c>
      <c r="O791" s="25">
        <v>0</v>
      </c>
      <c r="P791" s="25" t="s">
        <v>6366</v>
      </c>
      <c r="Q791" s="31" t="str">
        <f>_xlfn.XLOOKUP(B791,'[1]daily break down'!$D:$D,'[1]daily break down'!$O:$O,"")</f>
        <v>Insecurity</v>
      </c>
      <c r="R791" s="31"/>
      <c r="S791" s="32" t="str" cm="1">
        <f t="array" ref="S791">IFERROR(_xlfn.IFS(
U791="MPR ISSUE","PDH",
U791="BSS Hardware Issue","BSS",
U791="Sites strategiques, MLL, Pylone, etc.","ENVTECH",
U791="AKTIVCO DEFAUT GE &amp; POWER Cabinet","AKTIVCO",
U791="AKTIVCO Coupure ENEO &amp; Baisse de tension","AKTIVCO GRID ONLY",
U791="Coupure ENEO &amp; Baisse de tension","IHS GRID ONLY",
U791="Defaut GE &amp; POWER Cabinet","IHS",
U791="Sharing","Partners",
U791="Sites strategiques &amp; DataCenter","SST &amp; DC",
U791="Exclu","Exclu",
U791="SAT","SAT",
U791="SPARE-ISSUE","SPARE-ISSUE",
U791="Fiber CAmtel","TRANS_FO_CAMTEL",
U791="Fiber AOF","Fiber AOF",
U791="Projet OCM (HUAWEI)","TRAVAUX-HUAWEI",
U791="Projet OCM (NOKIA)","TRAVAUX-NOKIA",
U791="ACCESS-ISSUE","ACCESS-ISSUE",
U791="Projet OCM (ZTE, NOKIA, autres projets)","TRAVAUX OCM",
U791="No root CAuse","No root cause",
U791="ODU HS","PDH",
U791="IP &amp; VLAN","PDH",
U791="Warehouse HUAWEI","SPARE-ISSUE",
U791="SPARE-HS","SPARE-ISSUE",
U791="Power Telco","BSS"
),"")</f>
        <v/>
      </c>
      <c r="T791" s="32" t="str" cm="1">
        <f t="array" ref="T791">IFERROR(_xlfn.IFS(
U791="MPR ISSUE","TX ISSUE",
U791="BSS Hardware Issue","RAN ISSUE",
U791="Sites strategiques, MLL, Pylone, etc.","ENVTECH",
U791="AKTIVCO DEFAUT GE &amp; POWER Cabinet","POWER ISSUE",
U791="AKTIVCO Coupure ENEO &amp; Baisse de tension","POWER ISSUE",
U791="Coupure ENEO &amp; Baisse de tension","POWER ISSUE",
U791="Defaut GE &amp; POWER Cabinet","POWER ISSUE",
U791="Sharing","POWER ISSUE",
U791="Sites strategiques &amp; DataCenter","POWER ISSUE",
U791="Exclu","Exclu",
U791="SAT","TX ISSUE",
U791="SPARE-ISSUE","SPARE-ISSUE",
U791="Fiber CAmtel","TX ISSUE",
U791="Fiber AOF","TX ISSUE",
U791="Projet OCM (HUAWEI)","TRAVAUX-HUAWEI",
U791="Projet OCM (NOKIA)","TRAVAUX -NOKIA",
U791="ACCESS-ISSUE","ACCESS-ISSUE",
U791="Projet OCM (ZTE, NOKIA, autres projets)","TRAVAUX OCM",
U791="No root CAuse","No root cause",
U791="ODU HS","TX ISSUE",
U791="IP &amp; VLAN","TX ISSUE",
U791="Warehouse HUAWEI","SPARE-ISSUE",
U791="SPARE-HS","SPARE-ISSUE",
U791="Power Telco","RAN ISSUE"
),"")</f>
        <v/>
      </c>
      <c r="U791" s="33"/>
      <c r="V791" s="32" t="str" cm="1">
        <f t="array" ref="V791">IFERROR(_xlfn.IFS(
U791="MPR ISSUE","ACTIVE",
U791="BSS Hardware Issue","ACTIVE",
U791="Sites strategiques, MLL, Pylone, etc.","PASSIVE",
U791="AKTIVCO DEFAUT GE &amp; POWER Cabinet","PASSIVE",
U791="AKTIVCO Coupure ENEO &amp; Baisse de tension","PASSIVE",
U791="Coupure ENEO &amp; Baisse de tension","PASSIVE",
U791="Defaut GE &amp; POWER Cabinet","PASSIVE",
U791="Sharing","PASSIVE",
U791="Sites strategiques &amp; DataCenter","PASSIVE",
U791="Exclu","Exclu",
U791="SAT","ACTIVE",
U791="SPARE-ISSUE","SPARE-ISSUE",
U791="Fiber CAmtel","ACTIVE",
U791="Fiber AOF","ACTIVE",
U791="Projet OCM (HUAWEI)","PLANNED WORKS",
U791="Projet OCM (NOKIA)","PLANNED WORKS",
U791="ACCESS-ISSUE","ACCESS-ISSUE",
U791="Projet OCM (ZTE, NOKIA, autres projets)","PLANNED WORKS",
U791="No root CAuse","No root cause",
U791="ODU HS","ACTIVE",
U791="IP &amp; VLAN","ACTIVE",
U791="Warehouse HUAWEI","SPARE-ISSUE",
U791="SPARE-HS","SPARE-ISSUE",
U791="Power Telco","ACTIVE"
),"")</f>
        <v/>
      </c>
      <c r="W791" s="51"/>
      <c r="X791" s="51"/>
      <c r="Y791" s="51"/>
      <c r="Z791" s="51"/>
      <c r="AA791" s="51"/>
      <c r="AB791" s="34" t="s">
        <v>5420</v>
      </c>
      <c r="AC791" s="34" t="str">
        <f>_xlfn.XLOOKUP(B791,[4]ALL!$B:$B,[4]ALL!$N:$N,"")</f>
        <v/>
      </c>
      <c r="AD791" s="34" t="s">
        <v>5420</v>
      </c>
      <c r="AE791" s="34"/>
      <c r="AF791" s="36" t="s">
        <v>5420</v>
      </c>
      <c r="AG791" s="29"/>
      <c r="AH791" s="35"/>
      <c r="AI791" s="29"/>
      <c r="AJ791" s="29" t="s">
        <v>5420</v>
      </c>
      <c r="AK791" s="36" t="s">
        <v>5420</v>
      </c>
      <c r="AL791" s="36" t="s">
        <v>5420</v>
      </c>
      <c r="AM791" s="36" t="s">
        <v>5420</v>
      </c>
      <c r="AN791" s="36" t="s">
        <v>5420</v>
      </c>
      <c r="AO791" s="36" t="s">
        <v>5420</v>
      </c>
      <c r="AP791" s="36" t="s">
        <v>5420</v>
      </c>
      <c r="AQ791" s="36" t="s">
        <v>5420</v>
      </c>
      <c r="AR791" s="36" t="s">
        <v>5420</v>
      </c>
      <c r="AS791" s="36" t="s">
        <v>5420</v>
      </c>
      <c r="AT791" s="36" t="s">
        <v>5420</v>
      </c>
      <c r="AU791" s="36" t="s">
        <v>5420</v>
      </c>
      <c r="AV791" s="36" t="s">
        <v>5420</v>
      </c>
      <c r="AW791" s="45"/>
      <c r="AX791" s="45" t="s">
        <v>5420</v>
      </c>
      <c r="AY791" s="45" t="s">
        <v>5420</v>
      </c>
      <c r="AZ791" s="45" t="s">
        <v>5420</v>
      </c>
      <c r="BA791" s="36" t="s">
        <v>5420</v>
      </c>
    </row>
    <row r="792" spans="1:53" s="58" customFormat="1" ht="15.6" hidden="1" x14ac:dyDescent="0.3">
      <c r="A792" s="27" t="s">
        <v>2436</v>
      </c>
      <c r="B792" s="27" t="s">
        <v>2437</v>
      </c>
      <c r="C792" s="29" t="str">
        <f>_xlfn.XLOOKUP(B792,'[1]daily break down'!$D:$D,'[1]daily break down'!$E:$E,"")</f>
        <v>OUEST</v>
      </c>
      <c r="D792" s="27" t="s">
        <v>21</v>
      </c>
      <c r="E792" s="27" t="s">
        <v>122</v>
      </c>
      <c r="F792" s="29" t="s">
        <v>102</v>
      </c>
      <c r="G792" s="27" t="s">
        <v>1476</v>
      </c>
      <c r="H792" s="37" t="str">
        <f>_xlfn.XLOOKUP(B792,[2]CALCULATION!$B:$B,[2]CALCULATION!$H:$H,"")</f>
        <v>Huawei</v>
      </c>
      <c r="I792" s="25">
        <v>4.6225847736942578</v>
      </c>
      <c r="J792" s="25">
        <v>2.5789523246954484</v>
      </c>
      <c r="K792" s="25">
        <v>0</v>
      </c>
      <c r="L792" s="25">
        <v>0</v>
      </c>
      <c r="M792" s="25">
        <v>0.15195486726421312</v>
      </c>
      <c r="N792" s="25">
        <v>0</v>
      </c>
      <c r="O792" s="25">
        <v>0</v>
      </c>
      <c r="P792" s="25" t="s">
        <v>6366</v>
      </c>
      <c r="Q792" s="31" t="s">
        <v>5364</v>
      </c>
      <c r="R792" s="31"/>
      <c r="S792" s="32" t="str" cm="1">
        <f t="array" ref="S792">IFERROR(_xlfn.IFS(
U792="MPR ISSUE","PDH",
U792="BSS Hardware Issue","BSS",
U792="Sites strategiques, MLL, Pylone, etc.","ENVTECH",
U792="AKTIVCO DEFAUT GE &amp; POWER Cabinet","AKTIVCO",
U792="AKTIVCO Coupure ENEO &amp; Baisse de tension","AKTIVCO GRID ONLY",
U792="Coupure ENEO &amp; Baisse de tension","IHS GRID ONLY",
U792="Defaut GE &amp; POWER Cabinet","IHS",
U792="Sharing","Partners",
U792="Sites strategiques &amp; DataCenter","SST &amp; DC",
U792="Exclu","Exclu",
U792="SAT","SAT",
U792="SPARE-ISSUE","SPARE-ISSUE",
U792="Fiber CAmtel","TRANS_FO_CAMTEL",
U792="Fiber AOF","Fiber AOF",
U792="Projet OCM (HUAWEI)","TRAVAUX-HUAWEI",
U792="Projet OCM (NOKIA)","TRAVAUX-NOKIA",
U792="ACCESS-ISSUE","ACCESS-ISSUE",
U792="Projet OCM (ZTE, NOKIA, autres projets)","TRAVAUX OCM",
U792="No root CAuse","No root cause",
U792="ODU HS","PDH",
U792="IP &amp; VLAN","PDH",
U792="Warehouse HUAWEI","SPARE-ISSUE",
U792="SPARE-HS","SPARE-ISSUE",
U792="Power Telco","BSS"
),"")</f>
        <v/>
      </c>
      <c r="T792" s="32" t="str" cm="1">
        <f t="array" ref="T792">IFERROR(_xlfn.IFS(
U792="MPR ISSUE","TX ISSUE",
U792="BSS Hardware Issue","RAN ISSUE",
U792="Sites strategiques, MLL, Pylone, etc.","ENVTECH",
U792="AKTIVCO DEFAUT GE &amp; POWER Cabinet","POWER ISSUE",
U792="AKTIVCO Coupure ENEO &amp; Baisse de tension","POWER ISSUE",
U792="Coupure ENEO &amp; Baisse de tension","POWER ISSUE",
U792="Defaut GE &amp; POWER Cabinet","POWER ISSUE",
U792="Sharing","POWER ISSUE",
U792="Sites strategiques &amp; DataCenter","POWER ISSUE",
U792="Exclu","Exclu",
U792="SAT","TX ISSUE",
U792="SPARE-ISSUE","SPARE-ISSUE",
U792="Fiber CAmtel","TX ISSUE",
U792="Fiber AOF","TX ISSUE",
U792="Projet OCM (HUAWEI)","TRAVAUX-HUAWEI",
U792="Projet OCM (NOKIA)","TRAVAUX -NOKIA",
U792="ACCESS-ISSUE","ACCESS-ISSUE",
U792="Projet OCM (ZTE, NOKIA, autres projets)","TRAVAUX OCM",
U792="No root CAuse","No root cause",
U792="ODU HS","TX ISSUE",
U792="IP &amp; VLAN","TX ISSUE",
U792="Warehouse HUAWEI","SPARE-ISSUE",
U792="SPARE-HS","SPARE-ISSUE",
U792="Power Telco","RAN ISSUE"
),"")</f>
        <v/>
      </c>
      <c r="U792" s="33"/>
      <c r="V792" s="32" t="str" cm="1">
        <f t="array" ref="V792">IFERROR(_xlfn.IFS(
U792="MPR ISSUE","ACTIVE",
U792="BSS Hardware Issue","ACTIVE",
U792="Sites strategiques, MLL, Pylone, etc.","PASSIVE",
U792="AKTIVCO DEFAUT GE &amp; POWER Cabinet","PASSIVE",
U792="AKTIVCO Coupure ENEO &amp; Baisse de tension","PASSIVE",
U792="Coupure ENEO &amp; Baisse de tension","PASSIVE",
U792="Defaut GE &amp; POWER Cabinet","PASSIVE",
U792="Sharing","PASSIVE",
U792="Sites strategiques &amp; DataCenter","PASSIVE",
U792="Exclu","Exclu",
U792="SAT","ACTIVE",
U792="SPARE-ISSUE","SPARE-ISSUE",
U792="Fiber CAmtel","ACTIVE",
U792="Fiber AOF","ACTIVE",
U792="Projet OCM (HUAWEI)","PLANNED WORKS",
U792="Projet OCM (NOKIA)","PLANNED WORKS",
U792="ACCESS-ISSUE","ACCESS-ISSUE",
U792="Projet OCM (ZTE, NOKIA, autres projets)","PLANNED WORKS",
U792="No root CAuse","No root cause",
U792="ODU HS","ACTIVE",
U792="IP &amp; VLAN","ACTIVE",
U792="Warehouse HUAWEI","SPARE-ISSUE",
U792="SPARE-HS","SPARE-ISSUE",
U792="Power Telco","ACTIVE"
),"")</f>
        <v/>
      </c>
      <c r="W792" s="51"/>
      <c r="X792" s="51"/>
      <c r="Y792" s="51"/>
      <c r="Z792" s="51"/>
      <c r="AA792" s="51"/>
      <c r="AB792" s="34" t="s">
        <v>5420</v>
      </c>
      <c r="AC792" s="34" t="str">
        <f>_xlfn.XLOOKUP(B792,[4]ALL!$B:$B,[4]ALL!$N:$N,"")</f>
        <v/>
      </c>
      <c r="AD792" s="34" t="s">
        <v>5420</v>
      </c>
      <c r="AE792" s="34"/>
      <c r="AF792" s="36" t="s">
        <v>5420</v>
      </c>
      <c r="AG792" s="29"/>
      <c r="AH792" s="35"/>
      <c r="AI792" s="29"/>
      <c r="AJ792" s="29" t="s">
        <v>5420</v>
      </c>
      <c r="AK792" s="36" t="s">
        <v>5420</v>
      </c>
      <c r="AL792" s="36" t="s">
        <v>5420</v>
      </c>
      <c r="AM792" s="36" t="s">
        <v>5420</v>
      </c>
      <c r="AN792" s="36" t="s">
        <v>5420</v>
      </c>
      <c r="AO792" s="36" t="s">
        <v>5420</v>
      </c>
      <c r="AP792" s="36" t="s">
        <v>5420</v>
      </c>
      <c r="AQ792" s="36" t="s">
        <v>5420</v>
      </c>
      <c r="AR792" s="36" t="s">
        <v>5420</v>
      </c>
      <c r="AS792" s="36" t="s">
        <v>5420</v>
      </c>
      <c r="AT792" s="36" t="s">
        <v>5420</v>
      </c>
      <c r="AU792" s="36" t="s">
        <v>5420</v>
      </c>
      <c r="AV792" s="36" t="s">
        <v>5420</v>
      </c>
      <c r="AW792" s="45"/>
      <c r="AX792" s="45" t="s">
        <v>5420</v>
      </c>
      <c r="AY792" s="45" t="s">
        <v>5420</v>
      </c>
      <c r="AZ792" s="45" t="s">
        <v>5420</v>
      </c>
      <c r="BA792" s="36" t="s">
        <v>5420</v>
      </c>
    </row>
    <row r="793" spans="1:53" s="58" customFormat="1" ht="15.6" hidden="1" x14ac:dyDescent="0.3">
      <c r="A793" s="27" t="s">
        <v>1333</v>
      </c>
      <c r="B793" s="28" t="s">
        <v>1334</v>
      </c>
      <c r="C793" s="29" t="str">
        <f>_xlfn.XLOOKUP(B793,'[1]daily break down'!$D:$D,'[1]daily break down'!$E:$E,"")</f>
        <v>Bafoussam</v>
      </c>
      <c r="D793" s="27" t="s">
        <v>11</v>
      </c>
      <c r="E793" s="27" t="s">
        <v>12</v>
      </c>
      <c r="F793" s="29" t="s">
        <v>102</v>
      </c>
      <c r="G793" s="27" t="s">
        <v>299</v>
      </c>
      <c r="H793" s="37" t="str">
        <f>_xlfn.XLOOKUP(B793,[2]CALCULATION!$B:$B,[2]CALCULATION!$H:$H,"")</f>
        <v>Huawei</v>
      </c>
      <c r="I793" s="25">
        <v>0</v>
      </c>
      <c r="J793" s="25">
        <v>9.572086532946382E-2</v>
      </c>
      <c r="K793" s="25">
        <v>0.11646306141259527</v>
      </c>
      <c r="L793" s="25">
        <v>0</v>
      </c>
      <c r="M793" s="25">
        <v>0.15088476256516933</v>
      </c>
      <c r="N793" s="25">
        <v>6.4027931159451296E-2</v>
      </c>
      <c r="O793" s="25">
        <v>0</v>
      </c>
      <c r="P793" s="25" t="s">
        <v>6366</v>
      </c>
      <c r="Q793" s="31" t="s">
        <v>5364</v>
      </c>
      <c r="R793" s="31"/>
      <c r="S793" s="32" t="str" cm="1">
        <f t="array" ref="S793">IFERROR(_xlfn.IFS(
U793="MPR ISSUE","PDH",
U793="BSS Hardware Issue","BSS",
U793="Sites strategiques, MLL, Pylone, etc.","ENVTECH",
U793="AKTIVCO DEFAUT GE &amp; POWER Cabinet","AKTIVCO",
U793="AKTIVCO Coupure ENEO &amp; Baisse de tension","AKTIVCO GRID ONLY",
U793="Coupure ENEO &amp; Baisse de tension","IHS GRID ONLY",
U793="Defaut GE &amp; POWER Cabinet","IHS",
U793="Sharing","Partners",
U793="Sites strategiques &amp; DataCenter","SST &amp; DC",
U793="Exclu","Exclu",
U793="SAT","SAT",
U793="SPARE-ISSUE","SPARE-ISSUE",
U793="Fiber CAmtel","TRANS_FO_CAMTEL",
U793="Fiber AOF","Fiber AOF",
U793="Projet OCM (HUAWEI)","TRAVAUX-HUAWEI",
U793="Projet OCM (NOKIA)","TRAVAUX-NOKIA",
U793="ACCESS-ISSUE","ACCESS-ISSUE",
U793="Projet OCM (ZTE, NOKIA, autres projets)","TRAVAUX OCM",
U793="No root CAuse","No root cause",
U793="ODU HS","PDH",
U793="IP &amp; VLAN","PDH",
U793="Warehouse HUAWEI","SPARE-ISSUE",
U793="SPARE-HS","SPARE-ISSUE",
U793="Power Telco","BSS"
),"")</f>
        <v/>
      </c>
      <c r="T793" s="32" t="str" cm="1">
        <f t="array" ref="T793">IFERROR(_xlfn.IFS(
U793="MPR ISSUE","TX ISSUE",
U793="BSS Hardware Issue","RAN ISSUE",
U793="Sites strategiques, MLL, Pylone, etc.","ENVTECH",
U793="AKTIVCO DEFAUT GE &amp; POWER Cabinet","POWER ISSUE",
U793="AKTIVCO Coupure ENEO &amp; Baisse de tension","POWER ISSUE",
U793="Coupure ENEO &amp; Baisse de tension","POWER ISSUE",
U793="Defaut GE &amp; POWER Cabinet","POWER ISSUE",
U793="Sharing","POWER ISSUE",
U793="Sites strategiques &amp; DataCenter","POWER ISSUE",
U793="Exclu","Exclu",
U793="SAT","TX ISSUE",
U793="SPARE-ISSUE","SPARE-ISSUE",
U793="Fiber CAmtel","TX ISSUE",
U793="Fiber AOF","TX ISSUE",
U793="Projet OCM (HUAWEI)","TRAVAUX-HUAWEI",
U793="Projet OCM (NOKIA)","TRAVAUX -NOKIA",
U793="ACCESS-ISSUE","ACCESS-ISSUE",
U793="Projet OCM (ZTE, NOKIA, autres projets)","TRAVAUX OCM",
U793="No root CAuse","No root cause",
U793="ODU HS","TX ISSUE",
U793="IP &amp; VLAN","TX ISSUE",
U793="Warehouse HUAWEI","SPARE-ISSUE",
U793="SPARE-HS","SPARE-ISSUE",
U793="Power Telco","RAN ISSUE"
),"")</f>
        <v/>
      </c>
      <c r="U793" s="33"/>
      <c r="V793" s="32" t="str" cm="1">
        <f t="array" ref="V793">IFERROR(_xlfn.IFS(
U793="MPR ISSUE","ACTIVE",
U793="BSS Hardware Issue","ACTIVE",
U793="Sites strategiques, MLL, Pylone, etc.","PASSIVE",
U793="AKTIVCO DEFAUT GE &amp; POWER Cabinet","PASSIVE",
U793="AKTIVCO Coupure ENEO &amp; Baisse de tension","PASSIVE",
U793="Coupure ENEO &amp; Baisse de tension","PASSIVE",
U793="Defaut GE &amp; POWER Cabinet","PASSIVE",
U793="Sharing","PASSIVE",
U793="Sites strategiques &amp; DataCenter","PASSIVE",
U793="Exclu","Exclu",
U793="SAT","ACTIVE",
U793="SPARE-ISSUE","SPARE-ISSUE",
U793="Fiber CAmtel","ACTIVE",
U793="Fiber AOF","ACTIVE",
U793="Projet OCM (HUAWEI)","PLANNED WORKS",
U793="Projet OCM (NOKIA)","PLANNED WORKS",
U793="ACCESS-ISSUE","ACCESS-ISSUE",
U793="Projet OCM (ZTE, NOKIA, autres projets)","PLANNED WORKS",
U793="No root CAuse","No root cause",
U793="ODU HS","ACTIVE",
U793="IP &amp; VLAN","ACTIVE",
U793="Warehouse HUAWEI","SPARE-ISSUE",
U793="SPARE-HS","SPARE-ISSUE",
U793="Power Telco","ACTIVE"
),"")</f>
        <v/>
      </c>
      <c r="W793" s="51"/>
      <c r="X793" s="51"/>
      <c r="Y793" s="51"/>
      <c r="Z793" s="51"/>
      <c r="AA793" s="51"/>
      <c r="AB793" s="34" t="s">
        <v>5420</v>
      </c>
      <c r="AC793" s="34" t="str">
        <f>_xlfn.XLOOKUP(B793,[4]ALL!$B:$B,[4]ALL!$N:$N,"")</f>
        <v/>
      </c>
      <c r="AD793" s="34" t="s">
        <v>5420</v>
      </c>
      <c r="AE793" s="34"/>
      <c r="AF793" s="36" t="s">
        <v>5420</v>
      </c>
      <c r="AG793" s="29"/>
      <c r="AH793" s="35"/>
      <c r="AI793" s="29"/>
      <c r="AJ793" s="29" t="s">
        <v>5420</v>
      </c>
      <c r="AK793" s="36" t="s">
        <v>5420</v>
      </c>
      <c r="AL793" s="36" t="s">
        <v>5420</v>
      </c>
      <c r="AM793" s="36" t="s">
        <v>5420</v>
      </c>
      <c r="AN793" s="36" t="s">
        <v>5420</v>
      </c>
      <c r="AO793" s="36" t="s">
        <v>5420</v>
      </c>
      <c r="AP793" s="36" t="s">
        <v>5420</v>
      </c>
      <c r="AQ793" s="36" t="s">
        <v>5420</v>
      </c>
      <c r="AR793" s="36" t="s">
        <v>5420</v>
      </c>
      <c r="AS793" s="36" t="s">
        <v>5420</v>
      </c>
      <c r="AT793" s="36" t="s">
        <v>5420</v>
      </c>
      <c r="AU793" s="36" t="s">
        <v>5420</v>
      </c>
      <c r="AV793" s="36" t="s">
        <v>5420</v>
      </c>
      <c r="AW793" s="45"/>
      <c r="AX793" s="45" t="s">
        <v>5420</v>
      </c>
      <c r="AY793" s="45" t="s">
        <v>5420</v>
      </c>
      <c r="AZ793" s="45" t="s">
        <v>5420</v>
      </c>
      <c r="BA793" s="36" t="s">
        <v>5420</v>
      </c>
    </row>
    <row r="794" spans="1:53" s="58" customFormat="1" ht="15.6" hidden="1" x14ac:dyDescent="0.3">
      <c r="A794" s="27" t="s">
        <v>3109</v>
      </c>
      <c r="B794" s="28" t="s">
        <v>3110</v>
      </c>
      <c r="C794" s="29" t="str">
        <f>_xlfn.XLOOKUP(B794,'[1]daily break down'!$D:$D,'[1]daily break down'!$E:$E,"")</f>
        <v>EXTREME-NORD</v>
      </c>
      <c r="D794" s="27" t="s">
        <v>11</v>
      </c>
      <c r="E794" s="27" t="s">
        <v>154</v>
      </c>
      <c r="F794" s="29" t="s">
        <v>55</v>
      </c>
      <c r="G794" s="27" t="s">
        <v>3111</v>
      </c>
      <c r="H794" s="39" t="str">
        <f>_xlfn.XLOOKUP(B794,[2]CALCULATION!$B:$B,[2]CALCULATION!$H:$H,"")</f>
        <v>NOKIA</v>
      </c>
      <c r="I794" s="25">
        <v>0</v>
      </c>
      <c r="J794" s="25">
        <v>0</v>
      </c>
      <c r="K794" s="25">
        <v>0.29945096494907697</v>
      </c>
      <c r="L794" s="25">
        <v>0</v>
      </c>
      <c r="M794" s="25">
        <v>0.1481916657392425</v>
      </c>
      <c r="N794" s="25">
        <v>0</v>
      </c>
      <c r="O794" s="25">
        <v>0</v>
      </c>
      <c r="P794" s="25" t="s">
        <v>6366</v>
      </c>
      <c r="Q794" s="31" t="str">
        <f>_xlfn.XLOOKUP(B794,'[1]daily break down'!$D:$D,'[1]daily break down'!$O:$O,"")</f>
        <v>Insecurity</v>
      </c>
      <c r="R794" s="31"/>
      <c r="S794" s="32" t="str" cm="1">
        <f t="array" ref="S794">IFERROR(_xlfn.IFS(
U794="MPR ISSUE","PDH",
U794="BSS Hardware Issue","BSS",
U794="Sites strategiques, MLL, Pylone, etc.","ENVTECH",
U794="AKTIVCO DEFAUT GE &amp; POWER Cabinet","AKTIVCO",
U794="AKTIVCO Coupure ENEO &amp; Baisse de tension","AKTIVCO GRID ONLY",
U794="Coupure ENEO &amp; Baisse de tension","IHS GRID ONLY",
U794="Defaut GE &amp; POWER Cabinet","IHS",
U794="Sharing","Partners",
U794="Sites strategiques &amp; DataCenter","SST &amp; DC",
U794="Exclu","Exclu",
U794="SAT","SAT",
U794="SPARE-ISSUE","SPARE-ISSUE",
U794="Fiber CAmtel","TRANS_FO_CAMTEL",
U794="Fiber AOF","Fiber AOF",
U794="Projet OCM (HUAWEI)","TRAVAUX-HUAWEI",
U794="Projet OCM (NOKIA)","TRAVAUX-NOKIA",
U794="ACCESS-ISSUE","ACCESS-ISSUE",
U794="Projet OCM (ZTE, NOKIA, autres projets)","TRAVAUX OCM",
U794="No root CAuse","No root cause",
U794="ODU HS","PDH",
U794="IP &amp; VLAN","PDH",
U794="Warehouse HUAWEI","SPARE-ISSUE",
U794="SPARE-HS","SPARE-ISSUE",
U794="Power Telco","BSS"
),"")</f>
        <v/>
      </c>
      <c r="T794" s="32" t="str" cm="1">
        <f t="array" ref="T794">IFERROR(_xlfn.IFS(
U794="MPR ISSUE","TX ISSUE",
U794="BSS Hardware Issue","RAN ISSUE",
U794="Sites strategiques, MLL, Pylone, etc.","ENVTECH",
U794="AKTIVCO DEFAUT GE &amp; POWER Cabinet","POWER ISSUE",
U794="AKTIVCO Coupure ENEO &amp; Baisse de tension","POWER ISSUE",
U794="Coupure ENEO &amp; Baisse de tension","POWER ISSUE",
U794="Defaut GE &amp; POWER Cabinet","POWER ISSUE",
U794="Sharing","POWER ISSUE",
U794="Sites strategiques &amp; DataCenter","POWER ISSUE",
U794="Exclu","Exclu",
U794="SAT","TX ISSUE",
U794="SPARE-ISSUE","SPARE-ISSUE",
U794="Fiber CAmtel","TX ISSUE",
U794="Fiber AOF","TX ISSUE",
U794="Projet OCM (HUAWEI)","TRAVAUX-HUAWEI",
U794="Projet OCM (NOKIA)","TRAVAUX -NOKIA",
U794="ACCESS-ISSUE","ACCESS-ISSUE",
U794="Projet OCM (ZTE, NOKIA, autres projets)","TRAVAUX OCM",
U794="No root CAuse","No root cause",
U794="ODU HS","TX ISSUE",
U794="IP &amp; VLAN","TX ISSUE",
U794="Warehouse HUAWEI","SPARE-ISSUE",
U794="SPARE-HS","SPARE-ISSUE",
U794="Power Telco","RAN ISSUE"
),"")</f>
        <v/>
      </c>
      <c r="U794" s="33"/>
      <c r="V794" s="32" t="str" cm="1">
        <f t="array" ref="V794">IFERROR(_xlfn.IFS(
U794="MPR ISSUE","ACTIVE",
U794="BSS Hardware Issue","ACTIVE",
U794="Sites strategiques, MLL, Pylone, etc.","PASSIVE",
U794="AKTIVCO DEFAUT GE &amp; POWER Cabinet","PASSIVE",
U794="AKTIVCO Coupure ENEO &amp; Baisse de tension","PASSIVE",
U794="Coupure ENEO &amp; Baisse de tension","PASSIVE",
U794="Defaut GE &amp; POWER Cabinet","PASSIVE",
U794="Sharing","PASSIVE",
U794="Sites strategiques &amp; DataCenter","PASSIVE",
U794="Exclu","Exclu",
U794="SAT","ACTIVE",
U794="SPARE-ISSUE","SPARE-ISSUE",
U794="Fiber CAmtel","ACTIVE",
U794="Fiber AOF","ACTIVE",
U794="Projet OCM (HUAWEI)","PLANNED WORKS",
U794="Projet OCM (NOKIA)","PLANNED WORKS",
U794="ACCESS-ISSUE","ACCESS-ISSUE",
U794="Projet OCM (ZTE, NOKIA, autres projets)","PLANNED WORKS",
U794="No root CAuse","No root cause",
U794="ODU HS","ACTIVE",
U794="IP &amp; VLAN","ACTIVE",
U794="Warehouse HUAWEI","SPARE-ISSUE",
U794="SPARE-HS","SPARE-ISSUE",
U794="Power Telco","ACTIVE"
),"")</f>
        <v/>
      </c>
      <c r="W794" s="51"/>
      <c r="X794" s="51"/>
      <c r="Y794" s="51"/>
      <c r="Z794" s="51"/>
      <c r="AA794" s="51"/>
      <c r="AB794" s="34" t="s">
        <v>5420</v>
      </c>
      <c r="AC794" s="34" t="str">
        <f>_xlfn.XLOOKUP(B794,[4]ALL!$B:$B,[4]ALL!$N:$N,"")</f>
        <v/>
      </c>
      <c r="AD794" s="34" t="s">
        <v>5420</v>
      </c>
      <c r="AE794" s="34"/>
      <c r="AF794" s="36" t="s">
        <v>5420</v>
      </c>
      <c r="AG794" s="29"/>
      <c r="AH794" s="35"/>
      <c r="AI794" s="29"/>
      <c r="AJ794" s="29" t="s">
        <v>5420</v>
      </c>
      <c r="AK794" s="36" t="s">
        <v>5420</v>
      </c>
      <c r="AL794" s="36" t="s">
        <v>5420</v>
      </c>
      <c r="AM794" s="36" t="s">
        <v>5420</v>
      </c>
      <c r="AN794" s="36" t="s">
        <v>5420</v>
      </c>
      <c r="AO794" s="36" t="s">
        <v>5420</v>
      </c>
      <c r="AP794" s="36" t="s">
        <v>5420</v>
      </c>
      <c r="AQ794" s="36" t="s">
        <v>5420</v>
      </c>
      <c r="AR794" s="36" t="s">
        <v>5420</v>
      </c>
      <c r="AS794" s="36" t="s">
        <v>5420</v>
      </c>
      <c r="AT794" s="36" t="s">
        <v>5420</v>
      </c>
      <c r="AU794" s="36" t="s">
        <v>5420</v>
      </c>
      <c r="AV794" s="36" t="s">
        <v>5420</v>
      </c>
      <c r="AW794" s="45"/>
      <c r="AX794" s="45" t="s">
        <v>5420</v>
      </c>
      <c r="AY794" s="45" t="s">
        <v>5420</v>
      </c>
      <c r="AZ794" s="45" t="s">
        <v>5420</v>
      </c>
      <c r="BA794" s="36" t="s">
        <v>5420</v>
      </c>
    </row>
    <row r="795" spans="1:53" s="58" customFormat="1" ht="15.6" hidden="1" x14ac:dyDescent="0.3">
      <c r="A795" s="27" t="s">
        <v>1787</v>
      </c>
      <c r="B795" s="28" t="s">
        <v>1788</v>
      </c>
      <c r="C795" s="29" t="str">
        <f>_xlfn.XLOOKUP(B795,'[1]daily break down'!$D:$D,'[1]daily break down'!$E:$E,"")</f>
        <v>CENTRE</v>
      </c>
      <c r="D795" s="27" t="s">
        <v>11</v>
      </c>
      <c r="E795" s="27" t="s">
        <v>66</v>
      </c>
      <c r="F795" s="29" t="s">
        <v>37</v>
      </c>
      <c r="G795" s="27" t="s">
        <v>1789</v>
      </c>
      <c r="H795" s="39" t="str">
        <f>_xlfn.XLOOKUP(B795,[2]CALCULATION!$B:$B,[2]CALCULATION!$H:$H,"")</f>
        <v>NOKIA</v>
      </c>
      <c r="I795" s="25">
        <v>9.7254682064760081E-2</v>
      </c>
      <c r="J795" s="25">
        <v>0</v>
      </c>
      <c r="K795" s="25">
        <v>0</v>
      </c>
      <c r="L795" s="25">
        <v>6.5388161590360372E-2</v>
      </c>
      <c r="M795" s="25">
        <v>0.14000536479155792</v>
      </c>
      <c r="N795" s="25">
        <v>0.34032896445254857</v>
      </c>
      <c r="O795" s="25">
        <v>0</v>
      </c>
      <c r="P795" s="25" t="s">
        <v>6366</v>
      </c>
      <c r="Q795" s="31" t="s">
        <v>5364</v>
      </c>
      <c r="R795" s="31"/>
      <c r="S795" s="32" t="str" cm="1">
        <f t="array" ref="S795">IFERROR(_xlfn.IFS(
U795="MPR ISSUE","PDH",
U795="BSS Hardware Issue","BSS",
U795="Sites strategiques, MLL, Pylone, etc.","ENVTECH",
U795="AKTIVCO DEFAUT GE &amp; POWER Cabinet","AKTIVCO",
U795="AKTIVCO Coupure ENEO &amp; Baisse de tension","AKTIVCO GRID ONLY",
U795="Coupure ENEO &amp; Baisse de tension","IHS GRID ONLY",
U795="Defaut GE &amp; POWER Cabinet","IHS",
U795="Sharing","Partners",
U795="Sites strategiques &amp; DataCenter","SST &amp; DC",
U795="Exclu","Exclu",
U795="SAT","SAT",
U795="SPARE-ISSUE","SPARE-ISSUE",
U795="Fiber CAmtel","TRANS_FO_CAMTEL",
U795="Fiber AOF","Fiber AOF",
U795="Projet OCM (HUAWEI)","TRAVAUX-HUAWEI",
U795="Projet OCM (NOKIA)","TRAVAUX-NOKIA",
U795="ACCESS-ISSUE","ACCESS-ISSUE",
U795="Projet OCM (ZTE, NOKIA, autres projets)","TRAVAUX OCM",
U795="No root CAuse","No root cause",
U795="ODU HS","PDH",
U795="IP &amp; VLAN","PDH",
U795="Warehouse HUAWEI","SPARE-ISSUE",
U795="SPARE-HS","SPARE-ISSUE",
U795="Power Telco","BSS"
),"")</f>
        <v/>
      </c>
      <c r="T795" s="32" t="str" cm="1">
        <f t="array" ref="T795">IFERROR(_xlfn.IFS(
U795="MPR ISSUE","TX ISSUE",
U795="BSS Hardware Issue","RAN ISSUE",
U795="Sites strategiques, MLL, Pylone, etc.","ENVTECH",
U795="AKTIVCO DEFAUT GE &amp; POWER Cabinet","POWER ISSUE",
U795="AKTIVCO Coupure ENEO &amp; Baisse de tension","POWER ISSUE",
U795="Coupure ENEO &amp; Baisse de tension","POWER ISSUE",
U795="Defaut GE &amp; POWER Cabinet","POWER ISSUE",
U795="Sharing","POWER ISSUE",
U795="Sites strategiques &amp; DataCenter","POWER ISSUE",
U795="Exclu","Exclu",
U795="SAT","TX ISSUE",
U795="SPARE-ISSUE","SPARE-ISSUE",
U795="Fiber CAmtel","TX ISSUE",
U795="Fiber AOF","TX ISSUE",
U795="Projet OCM (HUAWEI)","TRAVAUX-HUAWEI",
U795="Projet OCM (NOKIA)","TRAVAUX -NOKIA",
U795="ACCESS-ISSUE","ACCESS-ISSUE",
U795="Projet OCM (ZTE, NOKIA, autres projets)","TRAVAUX OCM",
U795="No root CAuse","No root cause",
U795="ODU HS","TX ISSUE",
U795="IP &amp; VLAN","TX ISSUE",
U795="Warehouse HUAWEI","SPARE-ISSUE",
U795="SPARE-HS","SPARE-ISSUE",
U795="Power Telco","RAN ISSUE"
),"")</f>
        <v/>
      </c>
      <c r="U795" s="33"/>
      <c r="V795" s="32" t="str" cm="1">
        <f t="array" ref="V795">IFERROR(_xlfn.IFS(
U795="MPR ISSUE","ACTIVE",
U795="BSS Hardware Issue","ACTIVE",
U795="Sites strategiques, MLL, Pylone, etc.","PASSIVE",
U795="AKTIVCO DEFAUT GE &amp; POWER Cabinet","PASSIVE",
U795="AKTIVCO Coupure ENEO &amp; Baisse de tension","PASSIVE",
U795="Coupure ENEO &amp; Baisse de tension","PASSIVE",
U795="Defaut GE &amp; POWER Cabinet","PASSIVE",
U795="Sharing","PASSIVE",
U795="Sites strategiques &amp; DataCenter","PASSIVE",
U795="Exclu","Exclu",
U795="SAT","ACTIVE",
U795="SPARE-ISSUE","SPARE-ISSUE",
U795="Fiber CAmtel","ACTIVE",
U795="Fiber AOF","ACTIVE",
U795="Projet OCM (HUAWEI)","PLANNED WORKS",
U795="Projet OCM (NOKIA)","PLANNED WORKS",
U795="ACCESS-ISSUE","ACCESS-ISSUE",
U795="Projet OCM (ZTE, NOKIA, autres projets)","PLANNED WORKS",
U795="No root CAuse","No root cause",
U795="ODU HS","ACTIVE",
U795="IP &amp; VLAN","ACTIVE",
U795="Warehouse HUAWEI","SPARE-ISSUE",
U795="SPARE-HS","SPARE-ISSUE",
U795="Power Telco","ACTIVE"
),"")</f>
        <v/>
      </c>
      <c r="W795" s="51"/>
      <c r="X795" s="51"/>
      <c r="Y795" s="51"/>
      <c r="Z795" s="51"/>
      <c r="AA795" s="51"/>
      <c r="AB795" s="34" t="s">
        <v>5420</v>
      </c>
      <c r="AC795" s="34" t="str">
        <f>_xlfn.XLOOKUP(B795,[4]ALL!$B:$B,[4]ALL!$N:$N,"")</f>
        <v/>
      </c>
      <c r="AD795" s="34" t="s">
        <v>5420</v>
      </c>
      <c r="AE795" s="34"/>
      <c r="AF795" s="36" t="s">
        <v>5420</v>
      </c>
      <c r="AG795" s="29"/>
      <c r="AH795" s="35"/>
      <c r="AI795" s="29"/>
      <c r="AJ795" s="29" t="s">
        <v>5420</v>
      </c>
      <c r="AK795" s="36" t="s">
        <v>5420</v>
      </c>
      <c r="AL795" s="36" t="s">
        <v>5420</v>
      </c>
      <c r="AM795" s="36" t="s">
        <v>5420</v>
      </c>
      <c r="AN795" s="36" t="s">
        <v>5420</v>
      </c>
      <c r="AO795" s="36" t="s">
        <v>5420</v>
      </c>
      <c r="AP795" s="36" t="s">
        <v>5420</v>
      </c>
      <c r="AQ795" s="36" t="s">
        <v>5420</v>
      </c>
      <c r="AR795" s="36" t="s">
        <v>5420</v>
      </c>
      <c r="AS795" s="36" t="s">
        <v>5420</v>
      </c>
      <c r="AT795" s="36" t="s">
        <v>5420</v>
      </c>
      <c r="AU795" s="36" t="s">
        <v>5420</v>
      </c>
      <c r="AV795" s="36" t="s">
        <v>5420</v>
      </c>
      <c r="AW795" s="45"/>
      <c r="AX795" s="45" t="s">
        <v>5420</v>
      </c>
      <c r="AY795" s="45" t="s">
        <v>5420</v>
      </c>
      <c r="AZ795" s="45" t="s">
        <v>5420</v>
      </c>
      <c r="BA795" s="36" t="s">
        <v>5420</v>
      </c>
    </row>
    <row r="796" spans="1:53" s="58" customFormat="1" ht="15.6" hidden="1" x14ac:dyDescent="0.3">
      <c r="A796" s="27" t="s">
        <v>2088</v>
      </c>
      <c r="B796" s="28" t="s">
        <v>2527</v>
      </c>
      <c r="C796" s="29" t="str">
        <f>_xlfn.XLOOKUP(B796,'[1]daily break down'!$D:$D,'[1]daily break down'!$E:$E,"")</f>
        <v>CENTRE</v>
      </c>
      <c r="D796" s="27" t="s">
        <v>11</v>
      </c>
      <c r="E796" s="27" t="s">
        <v>12</v>
      </c>
      <c r="F796" s="29" t="s">
        <v>37</v>
      </c>
      <c r="G796" s="27" t="s">
        <v>2088</v>
      </c>
      <c r="H796" s="30" t="str">
        <f>_xlfn.XLOOKUP(B796,[2]CALCULATION!$B:$B,[2]CALCULATION!$H:$H,"")</f>
        <v>ZTE</v>
      </c>
      <c r="I796" s="25">
        <v>0.43082415183501682</v>
      </c>
      <c r="J796" s="25">
        <v>5.9877886785776466</v>
      </c>
      <c r="K796" s="25">
        <v>0</v>
      </c>
      <c r="L796" s="25">
        <v>0</v>
      </c>
      <c r="M796" s="25">
        <v>0.13784732031515295</v>
      </c>
      <c r="N796" s="25">
        <v>0</v>
      </c>
      <c r="O796" s="25">
        <v>0</v>
      </c>
      <c r="P796" s="25" t="s">
        <v>6366</v>
      </c>
      <c r="Q796" s="31" t="s">
        <v>5364</v>
      </c>
      <c r="R796" s="31"/>
      <c r="S796" s="32" t="str" cm="1">
        <f t="array" ref="S796">IFERROR(_xlfn.IFS(
U796="MPR ISSUE","PDH",
U796="BSS Hardware Issue","BSS",
U796="Sites strategiques, MLL, Pylone, etc.","ENVTECH",
U796="AKTIVCO DEFAUT GE &amp; POWER Cabinet","AKTIVCO",
U796="AKTIVCO Coupure ENEO &amp; Baisse de tension","AKTIVCO GRID ONLY",
U796="Coupure ENEO &amp; Baisse de tension","IHS GRID ONLY",
U796="Defaut GE &amp; POWER Cabinet","IHS",
U796="Sharing","Partners",
U796="Sites strategiques &amp; DataCenter","SST &amp; DC",
U796="Exclu","Exclu",
U796="SAT","SAT",
U796="SPARE-ISSUE","SPARE-ISSUE",
U796="Fiber CAmtel","TRANS_FO_CAMTEL",
U796="Fiber AOF","Fiber AOF",
U796="Projet OCM (HUAWEI)","TRAVAUX-HUAWEI",
U796="Projet OCM (NOKIA)","TRAVAUX-NOKIA",
U796="ACCESS-ISSUE","ACCESS-ISSUE",
U796="Projet OCM (ZTE, NOKIA, autres projets)","TRAVAUX OCM",
U796="No root CAuse","No root cause",
U796="ODU HS","PDH",
U796="IP &amp; VLAN","PDH",
U796="Warehouse HUAWEI","SPARE-ISSUE",
U796="SPARE-HS","SPARE-ISSUE",
U796="Power Telco","BSS"
),"")</f>
        <v/>
      </c>
      <c r="T796" s="32" t="str" cm="1">
        <f t="array" ref="T796">IFERROR(_xlfn.IFS(
U796="MPR ISSUE","TX ISSUE",
U796="BSS Hardware Issue","RAN ISSUE",
U796="Sites strategiques, MLL, Pylone, etc.","ENVTECH",
U796="AKTIVCO DEFAUT GE &amp; POWER Cabinet","POWER ISSUE",
U796="AKTIVCO Coupure ENEO &amp; Baisse de tension","POWER ISSUE",
U796="Coupure ENEO &amp; Baisse de tension","POWER ISSUE",
U796="Defaut GE &amp; POWER Cabinet","POWER ISSUE",
U796="Sharing","POWER ISSUE",
U796="Sites strategiques &amp; DataCenter","POWER ISSUE",
U796="Exclu","Exclu",
U796="SAT","TX ISSUE",
U796="SPARE-ISSUE","SPARE-ISSUE",
U796="Fiber CAmtel","TX ISSUE",
U796="Fiber AOF","TX ISSUE",
U796="Projet OCM (HUAWEI)","TRAVAUX-HUAWEI",
U796="Projet OCM (NOKIA)","TRAVAUX -NOKIA",
U796="ACCESS-ISSUE","ACCESS-ISSUE",
U796="Projet OCM (ZTE, NOKIA, autres projets)","TRAVAUX OCM",
U796="No root CAuse","No root cause",
U796="ODU HS","TX ISSUE",
U796="IP &amp; VLAN","TX ISSUE",
U796="Warehouse HUAWEI","SPARE-ISSUE",
U796="SPARE-HS","SPARE-ISSUE",
U796="Power Telco","RAN ISSUE"
),"")</f>
        <v/>
      </c>
      <c r="U796" s="33"/>
      <c r="V796" s="32" t="str" cm="1">
        <f t="array" ref="V796">IFERROR(_xlfn.IFS(
U796="MPR ISSUE","ACTIVE",
U796="BSS Hardware Issue","ACTIVE",
U796="Sites strategiques, MLL, Pylone, etc.","PASSIVE",
U796="AKTIVCO DEFAUT GE &amp; POWER Cabinet","PASSIVE",
U796="AKTIVCO Coupure ENEO &amp; Baisse de tension","PASSIVE",
U796="Coupure ENEO &amp; Baisse de tension","PASSIVE",
U796="Defaut GE &amp; POWER Cabinet","PASSIVE",
U796="Sharing","PASSIVE",
U796="Sites strategiques &amp; DataCenter","PASSIVE",
U796="Exclu","Exclu",
U796="SAT","ACTIVE",
U796="SPARE-ISSUE","SPARE-ISSUE",
U796="Fiber CAmtel","ACTIVE",
U796="Fiber AOF","ACTIVE",
U796="Projet OCM (HUAWEI)","PLANNED WORKS",
U796="Projet OCM (NOKIA)","PLANNED WORKS",
U796="ACCESS-ISSUE","ACCESS-ISSUE",
U796="Projet OCM (ZTE, NOKIA, autres projets)","PLANNED WORKS",
U796="No root CAuse","No root cause",
U796="ODU HS","ACTIVE",
U796="IP &amp; VLAN","ACTIVE",
U796="Warehouse HUAWEI","SPARE-ISSUE",
U796="SPARE-HS","SPARE-ISSUE",
U796="Power Telco","ACTIVE"
),"")</f>
        <v/>
      </c>
      <c r="W796" s="51"/>
      <c r="X796" s="51"/>
      <c r="Y796" s="51"/>
      <c r="Z796" s="51"/>
      <c r="AA796" s="51"/>
      <c r="AB796" s="34" t="s">
        <v>5420</v>
      </c>
      <c r="AC796" s="34" t="str">
        <f>_xlfn.XLOOKUP(B796,[4]ALL!$B:$B,[4]ALL!$N:$N,"")</f>
        <v/>
      </c>
      <c r="AD796" s="34" t="s">
        <v>5420</v>
      </c>
      <c r="AE796" s="34"/>
      <c r="AF796" s="36" t="s">
        <v>5420</v>
      </c>
      <c r="AG796" s="29"/>
      <c r="AH796" s="35"/>
      <c r="AI796" s="29"/>
      <c r="AJ796" s="29" t="s">
        <v>5420</v>
      </c>
      <c r="AK796" s="36" t="s">
        <v>5420</v>
      </c>
      <c r="AL796" s="36" t="s">
        <v>5420</v>
      </c>
      <c r="AM796" s="36" t="s">
        <v>5420</v>
      </c>
      <c r="AN796" s="36" t="s">
        <v>5420</v>
      </c>
      <c r="AO796" s="36" t="s">
        <v>5420</v>
      </c>
      <c r="AP796" s="36" t="s">
        <v>5420</v>
      </c>
      <c r="AQ796" s="36" t="s">
        <v>5420</v>
      </c>
      <c r="AR796" s="36" t="s">
        <v>5420</v>
      </c>
      <c r="AS796" s="36" t="s">
        <v>5420</v>
      </c>
      <c r="AT796" s="36" t="s">
        <v>5420</v>
      </c>
      <c r="AU796" s="36" t="s">
        <v>5420</v>
      </c>
      <c r="AV796" s="36" t="s">
        <v>5420</v>
      </c>
      <c r="AW796" s="45"/>
      <c r="AX796" s="45" t="s">
        <v>5420</v>
      </c>
      <c r="AY796" s="45" t="s">
        <v>5420</v>
      </c>
      <c r="AZ796" s="45" t="s">
        <v>5420</v>
      </c>
      <c r="BA796" s="36" t="s">
        <v>5420</v>
      </c>
    </row>
    <row r="797" spans="1:53" s="58" customFormat="1" ht="15.6" hidden="1" x14ac:dyDescent="0.3">
      <c r="A797" s="40" t="s">
        <v>1428</v>
      </c>
      <c r="B797" s="28" t="s">
        <v>1429</v>
      </c>
      <c r="C797" s="29" t="str">
        <f>_xlfn.XLOOKUP(B797,'[1]daily break down'!$D:$D,'[1]daily break down'!$E:$E,"")</f>
        <v>ADAMAOUA</v>
      </c>
      <c r="D797" s="27" t="s">
        <v>11</v>
      </c>
      <c r="E797" s="27" t="s">
        <v>96</v>
      </c>
      <c r="F797" s="29" t="s">
        <v>90</v>
      </c>
      <c r="G797" s="27" t="s">
        <v>1428</v>
      </c>
      <c r="H797" s="39" t="str">
        <f>_xlfn.XLOOKUP(B797,[2]CALCULATION!$B:$B,[2]CALCULATION!$H:$H,"")</f>
        <v>NOKIA</v>
      </c>
      <c r="I797" s="25">
        <v>2.9432989117645666E-3</v>
      </c>
      <c r="J797" s="25">
        <v>8.6469259886137573E-2</v>
      </c>
      <c r="K797" s="25">
        <v>0</v>
      </c>
      <c r="L797" s="25">
        <v>3.4405533048704341E-2</v>
      </c>
      <c r="M797" s="25">
        <v>0.13669278826319661</v>
      </c>
      <c r="N797" s="25">
        <v>2.5007649433917072E-2</v>
      </c>
      <c r="O797" s="25">
        <v>0</v>
      </c>
      <c r="P797" s="25" t="s">
        <v>6366</v>
      </c>
      <c r="Q797" s="31" t="s">
        <v>5364</v>
      </c>
      <c r="R797" s="31"/>
      <c r="S797" s="32" t="str" cm="1">
        <f t="array" ref="S797">IFERROR(_xlfn.IFS(
U797="MPR ISSUE","PDH",
U797="BSS Hardware Issue","BSS",
U797="Sites strategiques, MLL, Pylone, etc.","ENVTECH",
U797="AKTIVCO DEFAUT GE &amp; POWER Cabinet","AKTIVCO",
U797="AKTIVCO Coupure ENEO &amp; Baisse de tension","AKTIVCO GRID ONLY",
U797="Coupure ENEO &amp; Baisse de tension","IHS GRID ONLY",
U797="Defaut GE &amp; POWER Cabinet","IHS",
U797="Sharing","Partners",
U797="Sites strategiques &amp; DataCenter","SST &amp; DC",
U797="Exclu","Exclu",
U797="SAT","SAT",
U797="SPARE-ISSUE","SPARE-ISSUE",
U797="Fiber CAmtel","TRANS_FO_CAMTEL",
U797="Fiber AOF","Fiber AOF",
U797="Projet OCM (HUAWEI)","TRAVAUX-HUAWEI",
U797="Projet OCM (NOKIA)","TRAVAUX-NOKIA",
U797="ACCESS-ISSUE","ACCESS-ISSUE",
U797="Projet OCM (ZTE, NOKIA, autres projets)","TRAVAUX OCM",
U797="No root CAuse","No root cause",
U797="ODU HS","PDH",
U797="IP &amp; VLAN","PDH",
U797="Warehouse HUAWEI","SPARE-ISSUE",
U797="SPARE-HS","SPARE-ISSUE",
U797="Power Telco","BSS"
),"")</f>
        <v/>
      </c>
      <c r="T797" s="32" t="str" cm="1">
        <f t="array" ref="T797">IFERROR(_xlfn.IFS(
U797="MPR ISSUE","TX ISSUE",
U797="BSS Hardware Issue","RAN ISSUE",
U797="Sites strategiques, MLL, Pylone, etc.","ENVTECH",
U797="AKTIVCO DEFAUT GE &amp; POWER Cabinet","POWER ISSUE",
U797="AKTIVCO Coupure ENEO &amp; Baisse de tension","POWER ISSUE",
U797="Coupure ENEO &amp; Baisse de tension","POWER ISSUE",
U797="Defaut GE &amp; POWER Cabinet","POWER ISSUE",
U797="Sharing","POWER ISSUE",
U797="Sites strategiques &amp; DataCenter","POWER ISSUE",
U797="Exclu","Exclu",
U797="SAT","TX ISSUE",
U797="SPARE-ISSUE","SPARE-ISSUE",
U797="Fiber CAmtel","TX ISSUE",
U797="Fiber AOF","TX ISSUE",
U797="Projet OCM (HUAWEI)","TRAVAUX-HUAWEI",
U797="Projet OCM (NOKIA)","TRAVAUX -NOKIA",
U797="ACCESS-ISSUE","ACCESS-ISSUE",
U797="Projet OCM (ZTE, NOKIA, autres projets)","TRAVAUX OCM",
U797="No root CAuse","No root cause",
U797="ODU HS","TX ISSUE",
U797="IP &amp; VLAN","TX ISSUE",
U797="Warehouse HUAWEI","SPARE-ISSUE",
U797="SPARE-HS","SPARE-ISSUE",
U797="Power Telco","RAN ISSUE"
),"")</f>
        <v/>
      </c>
      <c r="U797" s="33"/>
      <c r="V797" s="32" t="str" cm="1">
        <f t="array" ref="V797">IFERROR(_xlfn.IFS(
U797="MPR ISSUE","ACTIVE",
U797="BSS Hardware Issue","ACTIVE",
U797="Sites strategiques, MLL, Pylone, etc.","PASSIVE",
U797="AKTIVCO DEFAUT GE &amp; POWER Cabinet","PASSIVE",
U797="AKTIVCO Coupure ENEO &amp; Baisse de tension","PASSIVE",
U797="Coupure ENEO &amp; Baisse de tension","PASSIVE",
U797="Defaut GE &amp; POWER Cabinet","PASSIVE",
U797="Sharing","PASSIVE",
U797="Sites strategiques &amp; DataCenter","PASSIVE",
U797="Exclu","Exclu",
U797="SAT","ACTIVE",
U797="SPARE-ISSUE","SPARE-ISSUE",
U797="Fiber CAmtel","ACTIVE",
U797="Fiber AOF","ACTIVE",
U797="Projet OCM (HUAWEI)","PLANNED WORKS",
U797="Projet OCM (NOKIA)","PLANNED WORKS",
U797="ACCESS-ISSUE","ACCESS-ISSUE",
U797="Projet OCM (ZTE, NOKIA, autres projets)","PLANNED WORKS",
U797="No root CAuse","No root cause",
U797="ODU HS","ACTIVE",
U797="IP &amp; VLAN","ACTIVE",
U797="Warehouse HUAWEI","SPARE-ISSUE",
U797="SPARE-HS","SPARE-ISSUE",
U797="Power Telco","ACTIVE"
),"")</f>
        <v/>
      </c>
      <c r="W797" s="51"/>
      <c r="X797" s="51"/>
      <c r="Y797" s="51"/>
      <c r="Z797" s="51"/>
      <c r="AA797" s="51"/>
      <c r="AB797" s="34" t="s">
        <v>5420</v>
      </c>
      <c r="AC797" s="34" t="str">
        <f>_xlfn.XLOOKUP(B797,[4]ALL!$B:$B,[4]ALL!$N:$N,"")</f>
        <v/>
      </c>
      <c r="AD797" s="34" t="s">
        <v>5420</v>
      </c>
      <c r="AE797" s="34"/>
      <c r="AF797" s="36" t="s">
        <v>5420</v>
      </c>
      <c r="AG797" s="29"/>
      <c r="AH797" s="35"/>
      <c r="AI797" s="29"/>
      <c r="AJ797" s="29" t="s">
        <v>5420</v>
      </c>
      <c r="AK797" s="36" t="s">
        <v>5420</v>
      </c>
      <c r="AL797" s="36" t="s">
        <v>5420</v>
      </c>
      <c r="AM797" s="36" t="s">
        <v>5420</v>
      </c>
      <c r="AN797" s="36" t="s">
        <v>5420</v>
      </c>
      <c r="AO797" s="36" t="s">
        <v>5420</v>
      </c>
      <c r="AP797" s="36" t="s">
        <v>5420</v>
      </c>
      <c r="AQ797" s="36" t="s">
        <v>5420</v>
      </c>
      <c r="AR797" s="36" t="s">
        <v>5420</v>
      </c>
      <c r="AS797" s="36" t="s">
        <v>5420</v>
      </c>
      <c r="AT797" s="36" t="s">
        <v>5420</v>
      </c>
      <c r="AU797" s="36" t="s">
        <v>5420</v>
      </c>
      <c r="AV797" s="36" t="s">
        <v>5420</v>
      </c>
      <c r="AW797" s="45"/>
      <c r="AX797" s="45" t="s">
        <v>5420</v>
      </c>
      <c r="AY797" s="45" t="s">
        <v>5420</v>
      </c>
      <c r="AZ797" s="45" t="s">
        <v>5420</v>
      </c>
      <c r="BA797" s="36" t="s">
        <v>5420</v>
      </c>
    </row>
    <row r="798" spans="1:53" s="58" customFormat="1" ht="15.6" hidden="1" x14ac:dyDescent="0.3">
      <c r="A798" s="27" t="s">
        <v>1013</v>
      </c>
      <c r="B798" s="28" t="s">
        <v>1014</v>
      </c>
      <c r="C798" s="29" t="str">
        <f>_xlfn.XLOOKUP(B798,'[1]daily break down'!$D:$D,'[1]daily break down'!$E:$E,"")</f>
        <v>Douala</v>
      </c>
      <c r="D798" s="27" t="s">
        <v>11</v>
      </c>
      <c r="E798" s="27" t="s">
        <v>12</v>
      </c>
      <c r="F798" s="29" t="s">
        <v>31</v>
      </c>
      <c r="G798" s="27" t="s">
        <v>32</v>
      </c>
      <c r="H798" s="30" t="str">
        <f>_xlfn.XLOOKUP(B798,[2]CALCULATION!$B:$B,[2]CALCULATION!$H:$H,"")</f>
        <v>ZTE</v>
      </c>
      <c r="I798" s="25">
        <v>0.13176555860892125</v>
      </c>
      <c r="J798" s="25">
        <v>0</v>
      </c>
      <c r="K798" s="25">
        <v>0</v>
      </c>
      <c r="L798" s="25">
        <v>0.13388793292869133</v>
      </c>
      <c r="M798" s="25">
        <v>0.131569372747429</v>
      </c>
      <c r="N798" s="25">
        <v>6.6863708611916775E-2</v>
      </c>
      <c r="O798" s="25">
        <v>0</v>
      </c>
      <c r="P798" s="25" t="s">
        <v>6366</v>
      </c>
      <c r="Q798" s="31" t="s">
        <v>5364</v>
      </c>
      <c r="R798" s="31"/>
      <c r="S798" s="32" t="str" cm="1">
        <f t="array" ref="S798">IFERROR(_xlfn.IFS(
U798="MPR ISSUE","PDH",
U798="BSS Hardware Issue","BSS",
U798="Sites strategiques, MLL, Pylone, etc.","ENVTECH",
U798="AKTIVCO DEFAUT GE &amp; POWER Cabinet","AKTIVCO",
U798="AKTIVCO Coupure ENEO &amp; Baisse de tension","AKTIVCO GRID ONLY",
U798="Coupure ENEO &amp; Baisse de tension","IHS GRID ONLY",
U798="Defaut GE &amp; POWER Cabinet","IHS",
U798="Sharing","Partners",
U798="Sites strategiques &amp; DataCenter","SST &amp; DC",
U798="Exclu","Exclu",
U798="SAT","SAT",
U798="SPARE-ISSUE","SPARE-ISSUE",
U798="Fiber CAmtel","TRANS_FO_CAMTEL",
U798="Fiber AOF","Fiber AOF",
U798="Projet OCM (HUAWEI)","TRAVAUX-HUAWEI",
U798="Projet OCM (NOKIA)","TRAVAUX-NOKIA",
U798="ACCESS-ISSUE","ACCESS-ISSUE",
U798="Projet OCM (ZTE, NOKIA, autres projets)","TRAVAUX OCM",
U798="No root CAuse","No root cause",
U798="ODU HS","PDH",
U798="IP &amp; VLAN","PDH",
U798="Warehouse HUAWEI","SPARE-ISSUE",
U798="SPARE-HS","SPARE-ISSUE",
U798="Power Telco","BSS"
),"")</f>
        <v/>
      </c>
      <c r="T798" s="32" t="str" cm="1">
        <f t="array" ref="T798">IFERROR(_xlfn.IFS(
U798="MPR ISSUE","TX ISSUE",
U798="BSS Hardware Issue","RAN ISSUE",
U798="Sites strategiques, MLL, Pylone, etc.","ENVTECH",
U798="AKTIVCO DEFAUT GE &amp; POWER Cabinet","POWER ISSUE",
U798="AKTIVCO Coupure ENEO &amp; Baisse de tension","POWER ISSUE",
U798="Coupure ENEO &amp; Baisse de tension","POWER ISSUE",
U798="Defaut GE &amp; POWER Cabinet","POWER ISSUE",
U798="Sharing","POWER ISSUE",
U798="Sites strategiques &amp; DataCenter","POWER ISSUE",
U798="Exclu","Exclu",
U798="SAT","TX ISSUE",
U798="SPARE-ISSUE","SPARE-ISSUE",
U798="Fiber CAmtel","TX ISSUE",
U798="Fiber AOF","TX ISSUE",
U798="Projet OCM (HUAWEI)","TRAVAUX-HUAWEI",
U798="Projet OCM (NOKIA)","TRAVAUX -NOKIA",
U798="ACCESS-ISSUE","ACCESS-ISSUE",
U798="Projet OCM (ZTE, NOKIA, autres projets)","TRAVAUX OCM",
U798="No root CAuse","No root cause",
U798="ODU HS","TX ISSUE",
U798="IP &amp; VLAN","TX ISSUE",
U798="Warehouse HUAWEI","SPARE-ISSUE",
U798="SPARE-HS","SPARE-ISSUE",
U798="Power Telco","RAN ISSUE"
),"")</f>
        <v/>
      </c>
      <c r="U798" s="33"/>
      <c r="V798" s="32" t="str" cm="1">
        <f t="array" ref="V798">IFERROR(_xlfn.IFS(
U798="MPR ISSUE","ACTIVE",
U798="BSS Hardware Issue","ACTIVE",
U798="Sites strategiques, MLL, Pylone, etc.","PASSIVE",
U798="AKTIVCO DEFAUT GE &amp; POWER Cabinet","PASSIVE",
U798="AKTIVCO Coupure ENEO &amp; Baisse de tension","PASSIVE",
U798="Coupure ENEO &amp; Baisse de tension","PASSIVE",
U798="Defaut GE &amp; POWER Cabinet","PASSIVE",
U798="Sharing","PASSIVE",
U798="Sites strategiques &amp; DataCenter","PASSIVE",
U798="Exclu","Exclu",
U798="SAT","ACTIVE",
U798="SPARE-ISSUE","SPARE-ISSUE",
U798="Fiber CAmtel","ACTIVE",
U798="Fiber AOF","ACTIVE",
U798="Projet OCM (HUAWEI)","PLANNED WORKS",
U798="Projet OCM (NOKIA)","PLANNED WORKS",
U798="ACCESS-ISSUE","ACCESS-ISSUE",
U798="Projet OCM (ZTE, NOKIA, autres projets)","PLANNED WORKS",
U798="No root CAuse","No root cause",
U798="ODU HS","ACTIVE",
U798="IP &amp; VLAN","ACTIVE",
U798="Warehouse HUAWEI","SPARE-ISSUE",
U798="SPARE-HS","SPARE-ISSUE",
U798="Power Telco","ACTIVE"
),"")</f>
        <v/>
      </c>
      <c r="W798" s="51"/>
      <c r="X798" s="51"/>
      <c r="Y798" s="51"/>
      <c r="Z798" s="51"/>
      <c r="AA798" s="51"/>
      <c r="AB798" s="34" t="s">
        <v>5420</v>
      </c>
      <c r="AC798" s="34" t="str">
        <f>_xlfn.XLOOKUP(B798,[4]ALL!$B:$B,[4]ALL!$N:$N,"")</f>
        <v/>
      </c>
      <c r="AD798" s="34" t="s">
        <v>5420</v>
      </c>
      <c r="AE798" s="34"/>
      <c r="AF798" s="36" t="s">
        <v>5420</v>
      </c>
      <c r="AG798" s="29"/>
      <c r="AH798" s="35"/>
      <c r="AI798" s="29"/>
      <c r="AJ798" s="29" t="s">
        <v>5420</v>
      </c>
      <c r="AK798" s="36" t="s">
        <v>5420</v>
      </c>
      <c r="AL798" s="36" t="s">
        <v>5420</v>
      </c>
      <c r="AM798" s="36" t="s">
        <v>5420</v>
      </c>
      <c r="AN798" s="36" t="s">
        <v>5420</v>
      </c>
      <c r="AO798" s="36" t="s">
        <v>5420</v>
      </c>
      <c r="AP798" s="36" t="s">
        <v>5420</v>
      </c>
      <c r="AQ798" s="36" t="s">
        <v>5420</v>
      </c>
      <c r="AR798" s="36" t="s">
        <v>5420</v>
      </c>
      <c r="AS798" s="36" t="s">
        <v>5420</v>
      </c>
      <c r="AT798" s="36" t="s">
        <v>5420</v>
      </c>
      <c r="AU798" s="36" t="s">
        <v>5420</v>
      </c>
      <c r="AV798" s="36" t="s">
        <v>5420</v>
      </c>
      <c r="AW798" s="45"/>
      <c r="AX798" s="45" t="s">
        <v>5420</v>
      </c>
      <c r="AY798" s="45" t="s">
        <v>5420</v>
      </c>
      <c r="AZ798" s="45" t="s">
        <v>5420</v>
      </c>
      <c r="BA798" s="36" t="s">
        <v>5420</v>
      </c>
    </row>
    <row r="799" spans="1:53" s="58" customFormat="1" ht="15.6" hidden="1" x14ac:dyDescent="0.3">
      <c r="A799" s="27" t="s">
        <v>1750</v>
      </c>
      <c r="B799" s="28" t="s">
        <v>1751</v>
      </c>
      <c r="C799" s="29" t="str">
        <f>_xlfn.XLOOKUP(B799,'[1]daily break down'!$D:$D,'[1]daily break down'!$E:$E,"")</f>
        <v>ADAMAOUA</v>
      </c>
      <c r="D799" s="27" t="s">
        <v>11</v>
      </c>
      <c r="E799" s="27" t="s">
        <v>66</v>
      </c>
      <c r="F799" s="29" t="s">
        <v>90</v>
      </c>
      <c r="G799" s="27" t="s">
        <v>1752</v>
      </c>
      <c r="H799" s="39" t="str">
        <f>_xlfn.XLOOKUP(B799,[2]CALCULATION!$B:$B,[2]CALCULATION!$H:$H,"")</f>
        <v>NOKIA</v>
      </c>
      <c r="I799" s="25">
        <v>0</v>
      </c>
      <c r="J799" s="25">
        <v>0</v>
      </c>
      <c r="K799" s="25">
        <v>0</v>
      </c>
      <c r="L799" s="25">
        <v>4.0344923783093227E-2</v>
      </c>
      <c r="M799" s="25">
        <v>0.12399412476571404</v>
      </c>
      <c r="N799" s="25">
        <v>2.4740092291893546E-2</v>
      </c>
      <c r="O799" s="25">
        <v>0</v>
      </c>
      <c r="P799" s="25" t="s">
        <v>6366</v>
      </c>
      <c r="Q799" s="31" t="s">
        <v>5364</v>
      </c>
      <c r="R799" s="31"/>
      <c r="S799" s="32" t="str" cm="1">
        <f t="array" ref="S799">IFERROR(_xlfn.IFS(
U799="MPR ISSUE","PDH",
U799="BSS Hardware Issue","BSS",
U799="Sites strategiques, MLL, Pylone, etc.","ENVTECH",
U799="AKTIVCO DEFAUT GE &amp; POWER Cabinet","AKTIVCO",
U799="AKTIVCO Coupure ENEO &amp; Baisse de tension","AKTIVCO GRID ONLY",
U799="Coupure ENEO &amp; Baisse de tension","IHS GRID ONLY",
U799="Defaut GE &amp; POWER Cabinet","IHS",
U799="Sharing","Partners",
U799="Sites strategiques &amp; DataCenter","SST &amp; DC",
U799="Exclu","Exclu",
U799="SAT","SAT",
U799="SPARE-ISSUE","SPARE-ISSUE",
U799="Fiber CAmtel","TRANS_FO_CAMTEL",
U799="Fiber AOF","Fiber AOF",
U799="Projet OCM (HUAWEI)","TRAVAUX-HUAWEI",
U799="Projet OCM (NOKIA)","TRAVAUX-NOKIA",
U799="ACCESS-ISSUE","ACCESS-ISSUE",
U799="Projet OCM (ZTE, NOKIA, autres projets)","TRAVAUX OCM",
U799="No root CAuse","No root cause",
U799="ODU HS","PDH",
U799="IP &amp; VLAN","PDH",
U799="Warehouse HUAWEI","SPARE-ISSUE",
U799="SPARE-HS","SPARE-ISSUE",
U799="Power Telco","BSS"
),"")</f>
        <v/>
      </c>
      <c r="T799" s="32" t="str" cm="1">
        <f t="array" ref="T799">IFERROR(_xlfn.IFS(
U799="MPR ISSUE","TX ISSUE",
U799="BSS Hardware Issue","RAN ISSUE",
U799="Sites strategiques, MLL, Pylone, etc.","ENVTECH",
U799="AKTIVCO DEFAUT GE &amp; POWER Cabinet","POWER ISSUE",
U799="AKTIVCO Coupure ENEO &amp; Baisse de tension","POWER ISSUE",
U799="Coupure ENEO &amp; Baisse de tension","POWER ISSUE",
U799="Defaut GE &amp; POWER Cabinet","POWER ISSUE",
U799="Sharing","POWER ISSUE",
U799="Sites strategiques &amp; DataCenter","POWER ISSUE",
U799="Exclu","Exclu",
U799="SAT","TX ISSUE",
U799="SPARE-ISSUE","SPARE-ISSUE",
U799="Fiber CAmtel","TX ISSUE",
U799="Fiber AOF","TX ISSUE",
U799="Projet OCM (HUAWEI)","TRAVAUX-HUAWEI",
U799="Projet OCM (NOKIA)","TRAVAUX -NOKIA",
U799="ACCESS-ISSUE","ACCESS-ISSUE",
U799="Projet OCM (ZTE, NOKIA, autres projets)","TRAVAUX OCM",
U799="No root CAuse","No root cause",
U799="ODU HS","TX ISSUE",
U799="IP &amp; VLAN","TX ISSUE",
U799="Warehouse HUAWEI","SPARE-ISSUE",
U799="SPARE-HS","SPARE-ISSUE",
U799="Power Telco","RAN ISSUE"
),"")</f>
        <v/>
      </c>
      <c r="U799" s="33"/>
      <c r="V799" s="32" t="str" cm="1">
        <f t="array" ref="V799">IFERROR(_xlfn.IFS(
U799="MPR ISSUE","ACTIVE",
U799="BSS Hardware Issue","ACTIVE",
U799="Sites strategiques, MLL, Pylone, etc.","PASSIVE",
U799="AKTIVCO DEFAUT GE &amp; POWER Cabinet","PASSIVE",
U799="AKTIVCO Coupure ENEO &amp; Baisse de tension","PASSIVE",
U799="Coupure ENEO &amp; Baisse de tension","PASSIVE",
U799="Defaut GE &amp; POWER Cabinet","PASSIVE",
U799="Sharing","PASSIVE",
U799="Sites strategiques &amp; DataCenter","PASSIVE",
U799="Exclu","Exclu",
U799="SAT","ACTIVE",
U799="SPARE-ISSUE","SPARE-ISSUE",
U799="Fiber CAmtel","ACTIVE",
U799="Fiber AOF","ACTIVE",
U799="Projet OCM (HUAWEI)","PLANNED WORKS",
U799="Projet OCM (NOKIA)","PLANNED WORKS",
U799="ACCESS-ISSUE","ACCESS-ISSUE",
U799="Projet OCM (ZTE, NOKIA, autres projets)","PLANNED WORKS",
U799="No root CAuse","No root cause",
U799="ODU HS","ACTIVE",
U799="IP &amp; VLAN","ACTIVE",
U799="Warehouse HUAWEI","SPARE-ISSUE",
U799="SPARE-HS","SPARE-ISSUE",
U799="Power Telco","ACTIVE"
),"")</f>
        <v/>
      </c>
      <c r="W799" s="51"/>
      <c r="X799" s="51"/>
      <c r="Y799" s="51"/>
      <c r="Z799" s="51"/>
      <c r="AA799" s="51"/>
      <c r="AB799" s="34" t="s">
        <v>5420</v>
      </c>
      <c r="AC799" s="34" t="str">
        <f>_xlfn.XLOOKUP(B799,[4]ALL!$B:$B,[4]ALL!$N:$N,"")</f>
        <v/>
      </c>
      <c r="AD799" s="34" t="s">
        <v>5420</v>
      </c>
      <c r="AE799" s="34"/>
      <c r="AF799" s="36" t="s">
        <v>5420</v>
      </c>
      <c r="AG799" s="29"/>
      <c r="AH799" s="35"/>
      <c r="AI799" s="29"/>
      <c r="AJ799" s="29" t="s">
        <v>5420</v>
      </c>
      <c r="AK799" s="36" t="s">
        <v>5420</v>
      </c>
      <c r="AL799" s="36" t="s">
        <v>5420</v>
      </c>
      <c r="AM799" s="36" t="s">
        <v>5420</v>
      </c>
      <c r="AN799" s="36" t="s">
        <v>5420</v>
      </c>
      <c r="AO799" s="36" t="s">
        <v>5420</v>
      </c>
      <c r="AP799" s="36" t="s">
        <v>5420</v>
      </c>
      <c r="AQ799" s="36" t="s">
        <v>5420</v>
      </c>
      <c r="AR799" s="36" t="s">
        <v>5420</v>
      </c>
      <c r="AS799" s="36" t="s">
        <v>5420</v>
      </c>
      <c r="AT799" s="36" t="s">
        <v>5420</v>
      </c>
      <c r="AU799" s="36" t="s">
        <v>5420</v>
      </c>
      <c r="AV799" s="36" t="s">
        <v>5420</v>
      </c>
      <c r="AW799" s="45"/>
      <c r="AX799" s="45" t="s">
        <v>5420</v>
      </c>
      <c r="AY799" s="45" t="s">
        <v>5420</v>
      </c>
      <c r="AZ799" s="45" t="s">
        <v>5420</v>
      </c>
      <c r="BA799" s="36" t="s">
        <v>5420</v>
      </c>
    </row>
    <row r="800" spans="1:53" s="58" customFormat="1" ht="15.6" hidden="1" x14ac:dyDescent="0.3">
      <c r="A800" s="27" t="s">
        <v>1085</v>
      </c>
      <c r="B800" s="28" t="s">
        <v>1086</v>
      </c>
      <c r="C800" s="29" t="str">
        <f>_xlfn.XLOOKUP(B800,'[1]daily break down'!$D:$D,'[1]daily break down'!$E:$E,"")</f>
        <v>EXTREME-NORD</v>
      </c>
      <c r="D800" s="27" t="s">
        <v>11</v>
      </c>
      <c r="E800" s="27" t="s">
        <v>96</v>
      </c>
      <c r="F800" s="29" t="s">
        <v>55</v>
      </c>
      <c r="G800" s="27" t="s">
        <v>1085</v>
      </c>
      <c r="H800" s="39" t="str">
        <f>_xlfn.XLOOKUP(B800,[2]CALCULATION!$B:$B,[2]CALCULATION!$H:$H,"")</f>
        <v>NOKIA</v>
      </c>
      <c r="I800" s="25">
        <v>0</v>
      </c>
      <c r="J800" s="25">
        <v>0</v>
      </c>
      <c r="K800" s="25">
        <v>0.226006112438041</v>
      </c>
      <c r="L800" s="25">
        <v>0</v>
      </c>
      <c r="M800" s="25">
        <v>0.11947718964823507</v>
      </c>
      <c r="N800" s="25">
        <v>0.47198751259156524</v>
      </c>
      <c r="O800" s="25">
        <v>0</v>
      </c>
      <c r="P800" s="25" t="s">
        <v>6366</v>
      </c>
      <c r="Q800" s="31" t="str">
        <f>_xlfn.XLOOKUP(B800,'[1]daily break down'!$D:$D,'[1]daily break down'!$O:$O,"")</f>
        <v>Insecurity</v>
      </c>
      <c r="R800" s="31"/>
      <c r="S800" s="32" t="str" cm="1">
        <f t="array" ref="S800">IFERROR(_xlfn.IFS(
U800="MPR ISSUE","PDH",
U800="BSS Hardware Issue","BSS",
U800="Sites strategiques, MLL, Pylone, etc.","ENVTECH",
U800="AKTIVCO DEFAUT GE &amp; POWER Cabinet","AKTIVCO",
U800="AKTIVCO Coupure ENEO &amp; Baisse de tension","AKTIVCO GRID ONLY",
U800="Coupure ENEO &amp; Baisse de tension","IHS GRID ONLY",
U800="Defaut GE &amp; POWER Cabinet","IHS",
U800="Sharing","Partners",
U800="Sites strategiques &amp; DataCenter","SST &amp; DC",
U800="Exclu","Exclu",
U800="SAT","SAT",
U800="SPARE-ISSUE","SPARE-ISSUE",
U800="Fiber CAmtel","TRANS_FO_CAMTEL",
U800="Fiber AOF","Fiber AOF",
U800="Projet OCM (HUAWEI)","TRAVAUX-HUAWEI",
U800="Projet OCM (NOKIA)","TRAVAUX-NOKIA",
U800="ACCESS-ISSUE","ACCESS-ISSUE",
U800="Projet OCM (ZTE, NOKIA, autres projets)","TRAVAUX OCM",
U800="No root CAuse","No root cause",
U800="ODU HS","PDH",
U800="IP &amp; VLAN","PDH",
U800="Warehouse HUAWEI","SPARE-ISSUE",
U800="SPARE-HS","SPARE-ISSUE",
U800="Power Telco","BSS"
),"")</f>
        <v/>
      </c>
      <c r="T800" s="32" t="str" cm="1">
        <f t="array" ref="T800">IFERROR(_xlfn.IFS(
U800="MPR ISSUE","TX ISSUE",
U800="BSS Hardware Issue","RAN ISSUE",
U800="Sites strategiques, MLL, Pylone, etc.","ENVTECH",
U800="AKTIVCO DEFAUT GE &amp; POWER Cabinet","POWER ISSUE",
U800="AKTIVCO Coupure ENEO &amp; Baisse de tension","POWER ISSUE",
U800="Coupure ENEO &amp; Baisse de tension","POWER ISSUE",
U800="Defaut GE &amp; POWER Cabinet","POWER ISSUE",
U800="Sharing","POWER ISSUE",
U800="Sites strategiques &amp; DataCenter","POWER ISSUE",
U800="Exclu","Exclu",
U800="SAT","TX ISSUE",
U800="SPARE-ISSUE","SPARE-ISSUE",
U800="Fiber CAmtel","TX ISSUE",
U800="Fiber AOF","TX ISSUE",
U800="Projet OCM (HUAWEI)","TRAVAUX-HUAWEI",
U800="Projet OCM (NOKIA)","TRAVAUX -NOKIA",
U800="ACCESS-ISSUE","ACCESS-ISSUE",
U800="Projet OCM (ZTE, NOKIA, autres projets)","TRAVAUX OCM",
U800="No root CAuse","No root cause",
U800="ODU HS","TX ISSUE",
U800="IP &amp; VLAN","TX ISSUE",
U800="Warehouse HUAWEI","SPARE-ISSUE",
U800="SPARE-HS","SPARE-ISSUE",
U800="Power Telco","RAN ISSUE"
),"")</f>
        <v/>
      </c>
      <c r="U800" s="33"/>
      <c r="V800" s="32" t="str" cm="1">
        <f t="array" ref="V800">IFERROR(_xlfn.IFS(
U800="MPR ISSUE","ACTIVE",
U800="BSS Hardware Issue","ACTIVE",
U800="Sites strategiques, MLL, Pylone, etc.","PASSIVE",
U800="AKTIVCO DEFAUT GE &amp; POWER Cabinet","PASSIVE",
U800="AKTIVCO Coupure ENEO &amp; Baisse de tension","PASSIVE",
U800="Coupure ENEO &amp; Baisse de tension","PASSIVE",
U800="Defaut GE &amp; POWER Cabinet","PASSIVE",
U800="Sharing","PASSIVE",
U800="Sites strategiques &amp; DataCenter","PASSIVE",
U800="Exclu","Exclu",
U800="SAT","ACTIVE",
U800="SPARE-ISSUE","SPARE-ISSUE",
U800="Fiber CAmtel","ACTIVE",
U800="Fiber AOF","ACTIVE",
U800="Projet OCM (HUAWEI)","PLANNED WORKS",
U800="Projet OCM (NOKIA)","PLANNED WORKS",
U800="ACCESS-ISSUE","ACCESS-ISSUE",
U800="Projet OCM (ZTE, NOKIA, autres projets)","PLANNED WORKS",
U800="No root CAuse","No root cause",
U800="ODU HS","ACTIVE",
U800="IP &amp; VLAN","ACTIVE",
U800="Warehouse HUAWEI","SPARE-ISSUE",
U800="SPARE-HS","SPARE-ISSUE",
U800="Power Telco","ACTIVE"
),"")</f>
        <v/>
      </c>
      <c r="W800" s="51"/>
      <c r="X800" s="51"/>
      <c r="Y800" s="51"/>
      <c r="Z800" s="51"/>
      <c r="AA800" s="51"/>
      <c r="AB800" s="34" t="s">
        <v>5420</v>
      </c>
      <c r="AC800" s="34" t="str">
        <f>_xlfn.XLOOKUP(B800,[4]ALL!$B:$B,[4]ALL!$N:$N,"")</f>
        <v/>
      </c>
      <c r="AD800" s="34" t="s">
        <v>5420</v>
      </c>
      <c r="AE800" s="34"/>
      <c r="AF800" s="36" t="s">
        <v>5420</v>
      </c>
      <c r="AG800" s="29"/>
      <c r="AH800" s="35"/>
      <c r="AI800" s="29"/>
      <c r="AJ800" s="29" t="s">
        <v>5420</v>
      </c>
      <c r="AK800" s="36" t="s">
        <v>5420</v>
      </c>
      <c r="AL800" s="36" t="s">
        <v>5420</v>
      </c>
      <c r="AM800" s="36" t="s">
        <v>5420</v>
      </c>
      <c r="AN800" s="36" t="s">
        <v>5420</v>
      </c>
      <c r="AO800" s="36" t="s">
        <v>5420</v>
      </c>
      <c r="AP800" s="36" t="s">
        <v>5420</v>
      </c>
      <c r="AQ800" s="36" t="s">
        <v>5420</v>
      </c>
      <c r="AR800" s="36" t="s">
        <v>5420</v>
      </c>
      <c r="AS800" s="36" t="s">
        <v>5420</v>
      </c>
      <c r="AT800" s="36" t="s">
        <v>5420</v>
      </c>
      <c r="AU800" s="36" t="s">
        <v>5420</v>
      </c>
      <c r="AV800" s="36" t="s">
        <v>5420</v>
      </c>
      <c r="AW800" s="45"/>
      <c r="AX800" s="45" t="s">
        <v>5420</v>
      </c>
      <c r="AY800" s="45" t="s">
        <v>5420</v>
      </c>
      <c r="AZ800" s="45" t="s">
        <v>5420</v>
      </c>
      <c r="BA800" s="36" t="s">
        <v>5420</v>
      </c>
    </row>
    <row r="801" spans="1:53" s="58" customFormat="1" ht="15.6" hidden="1" x14ac:dyDescent="0.3">
      <c r="A801" s="29" t="s">
        <v>2086</v>
      </c>
      <c r="B801" s="35" t="s">
        <v>2087</v>
      </c>
      <c r="C801" s="29" t="str">
        <f>_xlfn.XLOOKUP(B801,'[1]daily break down'!$D:$D,'[1]daily break down'!$E:$E,"")</f>
        <v>CENTRE</v>
      </c>
      <c r="D801" s="27" t="s">
        <v>21</v>
      </c>
      <c r="E801" s="29" t="s">
        <v>5381</v>
      </c>
      <c r="F801" s="29" t="s">
        <v>37</v>
      </c>
      <c r="G801" s="29" t="s">
        <v>2088</v>
      </c>
      <c r="H801" s="30" t="str">
        <f>_xlfn.XLOOKUP(B801,[2]CALCULATION!$B:$B,[2]CALCULATION!$H:$H,"")</f>
        <v>ZTE</v>
      </c>
      <c r="I801" s="25">
        <v>0.38363253460718477</v>
      </c>
      <c r="J801" s="25">
        <v>5.3175464354099073</v>
      </c>
      <c r="K801" s="25">
        <v>0</v>
      </c>
      <c r="L801" s="25">
        <v>0</v>
      </c>
      <c r="M801" s="25">
        <v>0.11872811635890425</v>
      </c>
      <c r="N801" s="25">
        <v>0</v>
      </c>
      <c r="O801" s="25">
        <v>0</v>
      </c>
      <c r="P801" s="25" t="s">
        <v>6366</v>
      </c>
      <c r="Q801" s="31" t="s">
        <v>5364</v>
      </c>
      <c r="R801" s="31"/>
      <c r="S801" s="32" t="str" cm="1">
        <f t="array" ref="S801">IFERROR(_xlfn.IFS(
U801="MPR ISSUE","PDH",
U801="BSS Hardware Issue","BSS",
U801="Sites strategiques, MLL, Pylone, etc.","ENVTECH",
U801="AKTIVCO DEFAUT GE &amp; POWER Cabinet","AKTIVCO",
U801="AKTIVCO Coupure ENEO &amp; Baisse de tension","AKTIVCO GRID ONLY",
U801="Coupure ENEO &amp; Baisse de tension","IHS GRID ONLY",
U801="Defaut GE &amp; POWER Cabinet","IHS",
U801="Sharing","Partners",
U801="Sites strategiques &amp; DataCenter","SST &amp; DC",
U801="Exclu","Exclu",
U801="SAT","SAT",
U801="SPARE-ISSUE","SPARE-ISSUE",
U801="Fiber CAmtel","TRANS_FO_CAMTEL",
U801="Fiber AOF","Fiber AOF",
U801="Projet OCM (HUAWEI)","TRAVAUX-HUAWEI",
U801="Projet OCM (NOKIA)","TRAVAUX-NOKIA",
U801="ACCESS-ISSUE","ACCESS-ISSUE",
U801="Projet OCM (ZTE, NOKIA, autres projets)","TRAVAUX OCM",
U801="No root CAuse","No root cause",
U801="ODU HS","PDH",
U801="IP &amp; VLAN","PDH",
U801="Warehouse HUAWEI","SPARE-ISSUE",
U801="SPARE-HS","SPARE-ISSUE",
U801="Power Telco","BSS"
),"")</f>
        <v/>
      </c>
      <c r="T801" s="32" t="str" cm="1">
        <f t="array" ref="T801">IFERROR(_xlfn.IFS(
U801="MPR ISSUE","TX ISSUE",
U801="BSS Hardware Issue","RAN ISSUE",
U801="Sites strategiques, MLL, Pylone, etc.","ENVTECH",
U801="AKTIVCO DEFAUT GE &amp; POWER Cabinet","POWER ISSUE",
U801="AKTIVCO Coupure ENEO &amp; Baisse de tension","POWER ISSUE",
U801="Coupure ENEO &amp; Baisse de tension","POWER ISSUE",
U801="Defaut GE &amp; POWER Cabinet","POWER ISSUE",
U801="Sharing","POWER ISSUE",
U801="Sites strategiques &amp; DataCenter","POWER ISSUE",
U801="Exclu","Exclu",
U801="SAT","TX ISSUE",
U801="SPARE-ISSUE","SPARE-ISSUE",
U801="Fiber CAmtel","TX ISSUE",
U801="Fiber AOF","TX ISSUE",
U801="Projet OCM (HUAWEI)","TRAVAUX-HUAWEI",
U801="Projet OCM (NOKIA)","TRAVAUX -NOKIA",
U801="ACCESS-ISSUE","ACCESS-ISSUE",
U801="Projet OCM (ZTE, NOKIA, autres projets)","TRAVAUX OCM",
U801="No root CAuse","No root cause",
U801="ODU HS","TX ISSUE",
U801="IP &amp; VLAN","TX ISSUE",
U801="Warehouse HUAWEI","SPARE-ISSUE",
U801="SPARE-HS","SPARE-ISSUE",
U801="Power Telco","RAN ISSUE"
),"")</f>
        <v/>
      </c>
      <c r="U801" s="33"/>
      <c r="V801" s="32" t="str" cm="1">
        <f t="array" ref="V801">IFERROR(_xlfn.IFS(
U801="MPR ISSUE","ACTIVE",
U801="BSS Hardware Issue","ACTIVE",
U801="Sites strategiques, MLL, Pylone, etc.","PASSIVE",
U801="AKTIVCO DEFAUT GE &amp; POWER Cabinet","PASSIVE",
U801="AKTIVCO Coupure ENEO &amp; Baisse de tension","PASSIVE",
U801="Coupure ENEO &amp; Baisse de tension","PASSIVE",
U801="Defaut GE &amp; POWER Cabinet","PASSIVE",
U801="Sharing","PASSIVE",
U801="Sites strategiques &amp; DataCenter","PASSIVE",
U801="Exclu","Exclu",
U801="SAT","ACTIVE",
U801="SPARE-ISSUE","SPARE-ISSUE",
U801="Fiber CAmtel","ACTIVE",
U801="Fiber AOF","ACTIVE",
U801="Projet OCM (HUAWEI)","PLANNED WORKS",
U801="Projet OCM (NOKIA)","PLANNED WORKS",
U801="ACCESS-ISSUE","ACCESS-ISSUE",
U801="Projet OCM (ZTE, NOKIA, autres projets)","PLANNED WORKS",
U801="No root CAuse","No root cause",
U801="ODU HS","ACTIVE",
U801="IP &amp; VLAN","ACTIVE",
U801="Warehouse HUAWEI","SPARE-ISSUE",
U801="SPARE-HS","SPARE-ISSUE",
U801="Power Telco","ACTIVE"
),"")</f>
        <v/>
      </c>
      <c r="W801" s="51"/>
      <c r="X801" s="51"/>
      <c r="Y801" s="51"/>
      <c r="Z801" s="51"/>
      <c r="AA801" s="51"/>
      <c r="AB801" s="34" t="s">
        <v>5420</v>
      </c>
      <c r="AC801" s="34" t="str">
        <f>_xlfn.XLOOKUP(B801,[4]ALL!$B:$B,[4]ALL!$N:$N,"")</f>
        <v/>
      </c>
      <c r="AD801" s="34" t="s">
        <v>5420</v>
      </c>
      <c r="AE801" s="34"/>
      <c r="AF801" s="36" t="s">
        <v>5420</v>
      </c>
      <c r="AG801" s="29"/>
      <c r="AH801" s="35"/>
      <c r="AI801" s="29"/>
      <c r="AJ801" s="29" t="s">
        <v>5420</v>
      </c>
      <c r="AK801" s="36" t="s">
        <v>5420</v>
      </c>
      <c r="AL801" s="36" t="s">
        <v>5420</v>
      </c>
      <c r="AM801" s="36" t="s">
        <v>5420</v>
      </c>
      <c r="AN801" s="36" t="s">
        <v>5420</v>
      </c>
      <c r="AO801" s="36" t="s">
        <v>5420</v>
      </c>
      <c r="AP801" s="36" t="s">
        <v>5420</v>
      </c>
      <c r="AQ801" s="36" t="s">
        <v>5420</v>
      </c>
      <c r="AR801" s="36" t="s">
        <v>5420</v>
      </c>
      <c r="AS801" s="36" t="s">
        <v>5420</v>
      </c>
      <c r="AT801" s="36" t="s">
        <v>5420</v>
      </c>
      <c r="AU801" s="36" t="s">
        <v>5420</v>
      </c>
      <c r="AV801" s="36" t="s">
        <v>5420</v>
      </c>
      <c r="AW801" s="45"/>
      <c r="AX801" s="45" t="s">
        <v>5420</v>
      </c>
      <c r="AY801" s="45" t="s">
        <v>5420</v>
      </c>
      <c r="AZ801" s="45" t="s">
        <v>5420</v>
      </c>
      <c r="BA801" s="36" t="s">
        <v>5420</v>
      </c>
    </row>
    <row r="802" spans="1:53" s="58" customFormat="1" ht="15.6" hidden="1" x14ac:dyDescent="0.3">
      <c r="A802" s="27" t="s">
        <v>5181</v>
      </c>
      <c r="B802" s="28" t="s">
        <v>5182</v>
      </c>
      <c r="C802" s="29" t="str">
        <f>_xlfn.XLOOKUP(B802,'[1]daily break down'!$D:$D,'[1]daily break down'!$E:$E,"")</f>
        <v>SUD-OUEST</v>
      </c>
      <c r="D802" s="27" t="s">
        <v>11</v>
      </c>
      <c r="E802" s="27" t="s">
        <v>12</v>
      </c>
      <c r="F802" s="29" t="s">
        <v>13</v>
      </c>
      <c r="G802" s="27" t="s">
        <v>63</v>
      </c>
      <c r="H802" s="37" t="str">
        <f>_xlfn.XLOOKUP(B802,[2]CALCULATION!$B:$B,[2]CALCULATION!$H:$H,"")</f>
        <v>Huawei</v>
      </c>
      <c r="I802" s="25">
        <v>0</v>
      </c>
      <c r="J802" s="25">
        <v>0</v>
      </c>
      <c r="K802" s="25">
        <v>0</v>
      </c>
      <c r="L802" s="25">
        <v>0</v>
      </c>
      <c r="M802" s="25">
        <v>0.10950738086881087</v>
      </c>
      <c r="N802" s="25">
        <v>0</v>
      </c>
      <c r="O802" s="25">
        <v>0</v>
      </c>
      <c r="P802" s="25" t="s">
        <v>6366</v>
      </c>
      <c r="Q802" s="31" t="s">
        <v>5364</v>
      </c>
      <c r="R802" s="31"/>
      <c r="S802" s="32" t="str" cm="1">
        <f t="array" ref="S802">IFERROR(_xlfn.IFS(
U802="MPR ISSUE","PDH",
U802="BSS Hardware Issue","BSS",
U802="Sites strategiques, MLL, Pylone, etc.","ENVTECH",
U802="AKTIVCO DEFAUT GE &amp; POWER Cabinet","AKTIVCO",
U802="AKTIVCO Coupure ENEO &amp; Baisse de tension","AKTIVCO GRID ONLY",
U802="Coupure ENEO &amp; Baisse de tension","IHS GRID ONLY",
U802="Defaut GE &amp; POWER Cabinet","IHS",
U802="Sharing","Partners",
U802="Sites strategiques &amp; DataCenter","SST &amp; DC",
U802="Exclu","Exclu",
U802="SAT","SAT",
U802="SPARE-ISSUE","SPARE-ISSUE",
U802="Fiber CAmtel","TRANS_FO_CAMTEL",
U802="Fiber AOF","Fiber AOF",
U802="Projet OCM (HUAWEI)","TRAVAUX-HUAWEI",
U802="Projet OCM (NOKIA)","TRAVAUX-NOKIA",
U802="ACCESS-ISSUE","ACCESS-ISSUE",
U802="Projet OCM (ZTE, NOKIA, autres projets)","TRAVAUX OCM",
U802="No root CAuse","No root cause",
U802="ODU HS","PDH",
U802="IP &amp; VLAN","PDH",
U802="Warehouse HUAWEI","SPARE-ISSUE",
U802="SPARE-HS","SPARE-ISSUE",
U802="Power Telco","BSS"
),"")</f>
        <v/>
      </c>
      <c r="T802" s="32" t="str" cm="1">
        <f t="array" ref="T802">IFERROR(_xlfn.IFS(
U802="MPR ISSUE","TX ISSUE",
U802="BSS Hardware Issue","RAN ISSUE",
U802="Sites strategiques, MLL, Pylone, etc.","ENVTECH",
U802="AKTIVCO DEFAUT GE &amp; POWER Cabinet","POWER ISSUE",
U802="AKTIVCO Coupure ENEO &amp; Baisse de tension","POWER ISSUE",
U802="Coupure ENEO &amp; Baisse de tension","POWER ISSUE",
U802="Defaut GE &amp; POWER Cabinet","POWER ISSUE",
U802="Sharing","POWER ISSUE",
U802="Sites strategiques &amp; DataCenter","POWER ISSUE",
U802="Exclu","Exclu",
U802="SAT","TX ISSUE",
U802="SPARE-ISSUE","SPARE-ISSUE",
U802="Fiber CAmtel","TX ISSUE",
U802="Fiber AOF","TX ISSUE",
U802="Projet OCM (HUAWEI)","TRAVAUX-HUAWEI",
U802="Projet OCM (NOKIA)","TRAVAUX -NOKIA",
U802="ACCESS-ISSUE","ACCESS-ISSUE",
U802="Projet OCM (ZTE, NOKIA, autres projets)","TRAVAUX OCM",
U802="No root CAuse","No root cause",
U802="ODU HS","TX ISSUE",
U802="IP &amp; VLAN","TX ISSUE",
U802="Warehouse HUAWEI","SPARE-ISSUE",
U802="SPARE-HS","SPARE-ISSUE",
U802="Power Telco","RAN ISSUE"
),"")</f>
        <v/>
      </c>
      <c r="U802" s="33"/>
      <c r="V802" s="32" t="str" cm="1">
        <f t="array" ref="V802">IFERROR(_xlfn.IFS(
U802="MPR ISSUE","ACTIVE",
U802="BSS Hardware Issue","ACTIVE",
U802="Sites strategiques, MLL, Pylone, etc.","PASSIVE",
U802="AKTIVCO DEFAUT GE &amp; POWER Cabinet","PASSIVE",
U802="AKTIVCO Coupure ENEO &amp; Baisse de tension","PASSIVE",
U802="Coupure ENEO &amp; Baisse de tension","PASSIVE",
U802="Defaut GE &amp; POWER Cabinet","PASSIVE",
U802="Sharing","PASSIVE",
U802="Sites strategiques &amp; DataCenter","PASSIVE",
U802="Exclu","Exclu",
U802="SAT","ACTIVE",
U802="SPARE-ISSUE","SPARE-ISSUE",
U802="Fiber CAmtel","ACTIVE",
U802="Fiber AOF","ACTIVE",
U802="Projet OCM (HUAWEI)","PLANNED WORKS",
U802="Projet OCM (NOKIA)","PLANNED WORKS",
U802="ACCESS-ISSUE","ACCESS-ISSUE",
U802="Projet OCM (ZTE, NOKIA, autres projets)","PLANNED WORKS",
U802="No root CAuse","No root cause",
U802="ODU HS","ACTIVE",
U802="IP &amp; VLAN","ACTIVE",
U802="Warehouse HUAWEI","SPARE-ISSUE",
U802="SPARE-HS","SPARE-ISSUE",
U802="Power Telco","ACTIVE"
),"")</f>
        <v/>
      </c>
      <c r="W802" s="51"/>
      <c r="X802" s="51"/>
      <c r="Y802" s="51"/>
      <c r="Z802" s="51"/>
      <c r="AA802" s="51"/>
      <c r="AB802" s="34" t="s">
        <v>5420</v>
      </c>
      <c r="AC802" s="34" t="str">
        <f>_xlfn.XLOOKUP(B802,[4]ALL!$B:$B,[4]ALL!$N:$N,"")</f>
        <v/>
      </c>
      <c r="AD802" s="34" t="s">
        <v>5420</v>
      </c>
      <c r="AE802" s="34"/>
      <c r="AF802" s="36" t="s">
        <v>5420</v>
      </c>
      <c r="AG802" s="29"/>
      <c r="AH802" s="35"/>
      <c r="AI802" s="29"/>
      <c r="AJ802" s="29" t="s">
        <v>5420</v>
      </c>
      <c r="AK802" s="36" t="s">
        <v>5420</v>
      </c>
      <c r="AL802" s="36" t="s">
        <v>5420</v>
      </c>
      <c r="AM802" s="36" t="s">
        <v>5420</v>
      </c>
      <c r="AN802" s="36" t="s">
        <v>5420</v>
      </c>
      <c r="AO802" s="36" t="s">
        <v>5420</v>
      </c>
      <c r="AP802" s="36" t="s">
        <v>5420</v>
      </c>
      <c r="AQ802" s="36" t="s">
        <v>5420</v>
      </c>
      <c r="AR802" s="36" t="s">
        <v>5420</v>
      </c>
      <c r="AS802" s="36" t="s">
        <v>5420</v>
      </c>
      <c r="AT802" s="36" t="s">
        <v>5420</v>
      </c>
      <c r="AU802" s="36" t="s">
        <v>5420</v>
      </c>
      <c r="AV802" s="36" t="s">
        <v>5420</v>
      </c>
      <c r="AW802" s="45"/>
      <c r="AX802" s="45" t="s">
        <v>5420</v>
      </c>
      <c r="AY802" s="45" t="s">
        <v>5420</v>
      </c>
      <c r="AZ802" s="45" t="s">
        <v>5420</v>
      </c>
      <c r="BA802" s="36" t="s">
        <v>5420</v>
      </c>
    </row>
    <row r="803" spans="1:53" s="58" customFormat="1" ht="15.6" hidden="1" x14ac:dyDescent="0.3">
      <c r="A803" s="40" t="s">
        <v>3707</v>
      </c>
      <c r="B803" s="28" t="s">
        <v>3708</v>
      </c>
      <c r="C803" s="29" t="str">
        <f>_xlfn.XLOOKUP(B803,'[1]daily break down'!$D:$D,'[1]daily break down'!$E:$E,"")</f>
        <v>NORD</v>
      </c>
      <c r="D803" s="27" t="s">
        <v>11</v>
      </c>
      <c r="E803" s="27" t="s">
        <v>66</v>
      </c>
      <c r="F803" s="29" t="s">
        <v>23</v>
      </c>
      <c r="G803" s="27" t="s">
        <v>3709</v>
      </c>
      <c r="H803" s="39" t="str">
        <f>_xlfn.XLOOKUP(B803,[2]CALCULATION!$B:$B,[2]CALCULATION!$H:$H,"")</f>
        <v>NOKIA</v>
      </c>
      <c r="I803" s="25">
        <v>0</v>
      </c>
      <c r="J803" s="25">
        <v>0</v>
      </c>
      <c r="K803" s="25">
        <v>0.22111930097907442</v>
      </c>
      <c r="L803" s="25">
        <v>0</v>
      </c>
      <c r="M803" s="25">
        <v>0.10806273952510177</v>
      </c>
      <c r="N803" s="25">
        <v>0</v>
      </c>
      <c r="O803" s="25">
        <v>0</v>
      </c>
      <c r="P803" s="25" t="s">
        <v>6366</v>
      </c>
      <c r="Q803" s="31" t="s">
        <v>5364</v>
      </c>
      <c r="R803" s="31"/>
      <c r="S803" s="32" t="str" cm="1">
        <f t="array" ref="S803">IFERROR(_xlfn.IFS(
U803="MPR ISSUE","PDH",
U803="BSS Hardware Issue","BSS",
U803="Sites strategiques, MLL, Pylone, etc.","ENVTECH",
U803="AKTIVCO DEFAUT GE &amp; POWER Cabinet","AKTIVCO",
U803="AKTIVCO Coupure ENEO &amp; Baisse de tension","AKTIVCO GRID ONLY",
U803="Coupure ENEO &amp; Baisse de tension","IHS GRID ONLY",
U803="Defaut GE &amp; POWER Cabinet","IHS",
U803="Sharing","Partners",
U803="Sites strategiques &amp; DataCenter","SST &amp; DC",
U803="Exclu","Exclu",
U803="SAT","SAT",
U803="SPARE-ISSUE","SPARE-ISSUE",
U803="Fiber CAmtel","TRANS_FO_CAMTEL",
U803="Fiber AOF","Fiber AOF",
U803="Projet OCM (HUAWEI)","TRAVAUX-HUAWEI",
U803="Projet OCM (NOKIA)","TRAVAUX-NOKIA",
U803="ACCESS-ISSUE","ACCESS-ISSUE",
U803="Projet OCM (ZTE, NOKIA, autres projets)","TRAVAUX OCM",
U803="No root CAuse","No root cause",
U803="ODU HS","PDH",
U803="IP &amp; VLAN","PDH",
U803="Warehouse HUAWEI","SPARE-ISSUE",
U803="SPARE-HS","SPARE-ISSUE",
U803="Power Telco","BSS"
),"")</f>
        <v/>
      </c>
      <c r="T803" s="32" t="str" cm="1">
        <f t="array" ref="T803">IFERROR(_xlfn.IFS(
U803="MPR ISSUE","TX ISSUE",
U803="BSS Hardware Issue","RAN ISSUE",
U803="Sites strategiques, MLL, Pylone, etc.","ENVTECH",
U803="AKTIVCO DEFAUT GE &amp; POWER Cabinet","POWER ISSUE",
U803="AKTIVCO Coupure ENEO &amp; Baisse de tension","POWER ISSUE",
U803="Coupure ENEO &amp; Baisse de tension","POWER ISSUE",
U803="Defaut GE &amp; POWER Cabinet","POWER ISSUE",
U803="Sharing","POWER ISSUE",
U803="Sites strategiques &amp; DataCenter","POWER ISSUE",
U803="Exclu","Exclu",
U803="SAT","TX ISSUE",
U803="SPARE-ISSUE","SPARE-ISSUE",
U803="Fiber CAmtel","TX ISSUE",
U803="Fiber AOF","TX ISSUE",
U803="Projet OCM (HUAWEI)","TRAVAUX-HUAWEI",
U803="Projet OCM (NOKIA)","TRAVAUX -NOKIA",
U803="ACCESS-ISSUE","ACCESS-ISSUE",
U803="Projet OCM (ZTE, NOKIA, autres projets)","TRAVAUX OCM",
U803="No root CAuse","No root cause",
U803="ODU HS","TX ISSUE",
U803="IP &amp; VLAN","TX ISSUE",
U803="Warehouse HUAWEI","SPARE-ISSUE",
U803="SPARE-HS","SPARE-ISSUE",
U803="Power Telco","RAN ISSUE"
),"")</f>
        <v/>
      </c>
      <c r="U803" s="33"/>
      <c r="V803" s="32" t="str" cm="1">
        <f t="array" ref="V803">IFERROR(_xlfn.IFS(
U803="MPR ISSUE","ACTIVE",
U803="BSS Hardware Issue","ACTIVE",
U803="Sites strategiques, MLL, Pylone, etc.","PASSIVE",
U803="AKTIVCO DEFAUT GE &amp; POWER Cabinet","PASSIVE",
U803="AKTIVCO Coupure ENEO &amp; Baisse de tension","PASSIVE",
U803="Coupure ENEO &amp; Baisse de tension","PASSIVE",
U803="Defaut GE &amp; POWER Cabinet","PASSIVE",
U803="Sharing","PASSIVE",
U803="Sites strategiques &amp; DataCenter","PASSIVE",
U803="Exclu","Exclu",
U803="SAT","ACTIVE",
U803="SPARE-ISSUE","SPARE-ISSUE",
U803="Fiber CAmtel","ACTIVE",
U803="Fiber AOF","ACTIVE",
U803="Projet OCM (HUAWEI)","PLANNED WORKS",
U803="Projet OCM (NOKIA)","PLANNED WORKS",
U803="ACCESS-ISSUE","ACCESS-ISSUE",
U803="Projet OCM (ZTE, NOKIA, autres projets)","PLANNED WORKS",
U803="No root CAuse","No root cause",
U803="ODU HS","ACTIVE",
U803="IP &amp; VLAN","ACTIVE",
U803="Warehouse HUAWEI","SPARE-ISSUE",
U803="SPARE-HS","SPARE-ISSUE",
U803="Power Telco","ACTIVE"
),"")</f>
        <v/>
      </c>
      <c r="W803" s="51"/>
      <c r="X803" s="51"/>
      <c r="Y803" s="51"/>
      <c r="Z803" s="51"/>
      <c r="AA803" s="51"/>
      <c r="AB803" s="34" t="s">
        <v>5420</v>
      </c>
      <c r="AC803" s="34" t="str">
        <f>_xlfn.XLOOKUP(B803,[4]ALL!$B:$B,[4]ALL!$N:$N,"")</f>
        <v/>
      </c>
      <c r="AD803" s="34" t="s">
        <v>5420</v>
      </c>
      <c r="AE803" s="34"/>
      <c r="AF803" s="36" t="s">
        <v>5420</v>
      </c>
      <c r="AG803" s="29"/>
      <c r="AH803" s="35"/>
      <c r="AI803" s="29"/>
      <c r="AJ803" s="29" t="s">
        <v>5420</v>
      </c>
      <c r="AK803" s="36" t="s">
        <v>5420</v>
      </c>
      <c r="AL803" s="36" t="s">
        <v>5420</v>
      </c>
      <c r="AM803" s="36" t="s">
        <v>5420</v>
      </c>
      <c r="AN803" s="36" t="s">
        <v>5420</v>
      </c>
      <c r="AO803" s="36" t="s">
        <v>5420</v>
      </c>
      <c r="AP803" s="36" t="s">
        <v>5420</v>
      </c>
      <c r="AQ803" s="36" t="s">
        <v>5420</v>
      </c>
      <c r="AR803" s="36" t="s">
        <v>5420</v>
      </c>
      <c r="AS803" s="36" t="s">
        <v>5420</v>
      </c>
      <c r="AT803" s="36" t="s">
        <v>5420</v>
      </c>
      <c r="AU803" s="36" t="s">
        <v>5420</v>
      </c>
      <c r="AV803" s="36" t="s">
        <v>5420</v>
      </c>
      <c r="AW803" s="45"/>
      <c r="AX803" s="45" t="s">
        <v>5420</v>
      </c>
      <c r="AY803" s="45" t="s">
        <v>5420</v>
      </c>
      <c r="AZ803" s="45" t="s">
        <v>5420</v>
      </c>
      <c r="BA803" s="36" t="s">
        <v>5420</v>
      </c>
    </row>
    <row r="804" spans="1:53" s="58" customFormat="1" ht="15.6" hidden="1" x14ac:dyDescent="0.3">
      <c r="A804" s="27" t="s">
        <v>1503</v>
      </c>
      <c r="B804" s="27" t="s">
        <v>1504</v>
      </c>
      <c r="C804" s="29" t="str">
        <f>_xlfn.XLOOKUP(B804,'[1]daily break down'!$D:$D,'[1]daily break down'!$E:$E,"")</f>
        <v>EXTREME-NORD</v>
      </c>
      <c r="D804" s="27" t="s">
        <v>11</v>
      </c>
      <c r="E804" s="27" t="s">
        <v>96</v>
      </c>
      <c r="F804" s="29" t="s">
        <v>55</v>
      </c>
      <c r="G804" s="27" t="s">
        <v>1505</v>
      </c>
      <c r="H804" s="39" t="str">
        <f>_xlfn.XLOOKUP(B804,[2]CALCULATION!$B:$B,[2]CALCULATION!$H:$H,"")</f>
        <v>NOKIA</v>
      </c>
      <c r="I804" s="25">
        <v>3.8702997303720209E-3</v>
      </c>
      <c r="J804" s="25">
        <v>5.0742387373764943E-2</v>
      </c>
      <c r="K804" s="25">
        <v>0.10322943330108753</v>
      </c>
      <c r="L804" s="25">
        <v>2.1526939529096737E-2</v>
      </c>
      <c r="M804" s="25">
        <v>0.10604737567523599</v>
      </c>
      <c r="N804" s="25">
        <v>9.8092930745670003E-4</v>
      </c>
      <c r="O804" s="25">
        <v>0</v>
      </c>
      <c r="P804" s="25" t="s">
        <v>6366</v>
      </c>
      <c r="Q804" s="31" t="str">
        <f>_xlfn.XLOOKUP(B804,'[1]daily break down'!$D:$D,'[1]daily break down'!$O:$O,"")</f>
        <v>Insecurity</v>
      </c>
      <c r="R804" s="31"/>
      <c r="S804" s="32" t="str" cm="1">
        <f t="array" ref="S804">IFERROR(_xlfn.IFS(
U804="MPR ISSUE","PDH",
U804="BSS Hardware Issue","BSS",
U804="Sites strategiques, MLL, Pylone, etc.","ENVTECH",
U804="AKTIVCO DEFAUT GE &amp; POWER Cabinet","AKTIVCO",
U804="AKTIVCO Coupure ENEO &amp; Baisse de tension","AKTIVCO GRID ONLY",
U804="Coupure ENEO &amp; Baisse de tension","IHS GRID ONLY",
U804="Defaut GE &amp; POWER Cabinet","IHS",
U804="Sharing","Partners",
U804="Sites strategiques &amp; DataCenter","SST &amp; DC",
U804="Exclu","Exclu",
U804="SAT","SAT",
U804="SPARE-ISSUE","SPARE-ISSUE",
U804="Fiber CAmtel","TRANS_FO_CAMTEL",
U804="Fiber AOF","Fiber AOF",
U804="Projet OCM (HUAWEI)","TRAVAUX-HUAWEI",
U804="Projet OCM (NOKIA)","TRAVAUX-NOKIA",
U804="ACCESS-ISSUE","ACCESS-ISSUE",
U804="Projet OCM (ZTE, NOKIA, autres projets)","TRAVAUX OCM",
U804="No root CAuse","No root cause",
U804="ODU HS","PDH",
U804="IP &amp; VLAN","PDH",
U804="Warehouse HUAWEI","SPARE-ISSUE",
U804="SPARE-HS","SPARE-ISSUE",
U804="Power Telco","BSS"
),"")</f>
        <v/>
      </c>
      <c r="T804" s="32" t="str" cm="1">
        <f t="array" ref="T804">IFERROR(_xlfn.IFS(
U804="MPR ISSUE","TX ISSUE",
U804="BSS Hardware Issue","RAN ISSUE",
U804="Sites strategiques, MLL, Pylone, etc.","ENVTECH",
U804="AKTIVCO DEFAUT GE &amp; POWER Cabinet","POWER ISSUE",
U804="AKTIVCO Coupure ENEO &amp; Baisse de tension","POWER ISSUE",
U804="Coupure ENEO &amp; Baisse de tension","POWER ISSUE",
U804="Defaut GE &amp; POWER Cabinet","POWER ISSUE",
U804="Sharing","POWER ISSUE",
U804="Sites strategiques &amp; DataCenter","POWER ISSUE",
U804="Exclu","Exclu",
U804="SAT","TX ISSUE",
U804="SPARE-ISSUE","SPARE-ISSUE",
U804="Fiber CAmtel","TX ISSUE",
U804="Fiber AOF","TX ISSUE",
U804="Projet OCM (HUAWEI)","TRAVAUX-HUAWEI",
U804="Projet OCM (NOKIA)","TRAVAUX -NOKIA",
U804="ACCESS-ISSUE","ACCESS-ISSUE",
U804="Projet OCM (ZTE, NOKIA, autres projets)","TRAVAUX OCM",
U804="No root CAuse","No root cause",
U804="ODU HS","TX ISSUE",
U804="IP &amp; VLAN","TX ISSUE",
U804="Warehouse HUAWEI","SPARE-ISSUE",
U804="SPARE-HS","SPARE-ISSUE",
U804="Power Telco","RAN ISSUE"
),"")</f>
        <v/>
      </c>
      <c r="U804" s="33"/>
      <c r="V804" s="32" t="str" cm="1">
        <f t="array" ref="V804">IFERROR(_xlfn.IFS(
U804="MPR ISSUE","ACTIVE",
U804="BSS Hardware Issue","ACTIVE",
U804="Sites strategiques, MLL, Pylone, etc.","PASSIVE",
U804="AKTIVCO DEFAUT GE &amp; POWER Cabinet","PASSIVE",
U804="AKTIVCO Coupure ENEO &amp; Baisse de tension","PASSIVE",
U804="Coupure ENEO &amp; Baisse de tension","PASSIVE",
U804="Defaut GE &amp; POWER Cabinet","PASSIVE",
U804="Sharing","PASSIVE",
U804="Sites strategiques &amp; DataCenter","PASSIVE",
U804="Exclu","Exclu",
U804="SAT","ACTIVE",
U804="SPARE-ISSUE","SPARE-ISSUE",
U804="Fiber CAmtel","ACTIVE",
U804="Fiber AOF","ACTIVE",
U804="Projet OCM (HUAWEI)","PLANNED WORKS",
U804="Projet OCM (NOKIA)","PLANNED WORKS",
U804="ACCESS-ISSUE","ACCESS-ISSUE",
U804="Projet OCM (ZTE, NOKIA, autres projets)","PLANNED WORKS",
U804="No root CAuse","No root cause",
U804="ODU HS","ACTIVE",
U804="IP &amp; VLAN","ACTIVE",
U804="Warehouse HUAWEI","SPARE-ISSUE",
U804="SPARE-HS","SPARE-ISSUE",
U804="Power Telco","ACTIVE"
),"")</f>
        <v/>
      </c>
      <c r="W804" s="51"/>
      <c r="X804" s="51"/>
      <c r="Y804" s="51"/>
      <c r="Z804" s="51"/>
      <c r="AA804" s="51"/>
      <c r="AB804" s="34" t="s">
        <v>5420</v>
      </c>
      <c r="AC804" s="34" t="str">
        <f>_xlfn.XLOOKUP(B804,[4]ALL!$B:$B,[4]ALL!$N:$N,"")</f>
        <v/>
      </c>
      <c r="AD804" s="34" t="s">
        <v>5420</v>
      </c>
      <c r="AE804" s="34"/>
      <c r="AF804" s="36" t="s">
        <v>5420</v>
      </c>
      <c r="AG804" s="29"/>
      <c r="AH804" s="35"/>
      <c r="AI804" s="29"/>
      <c r="AJ804" s="29" t="s">
        <v>5420</v>
      </c>
      <c r="AK804" s="36" t="s">
        <v>5420</v>
      </c>
      <c r="AL804" s="36" t="s">
        <v>5420</v>
      </c>
      <c r="AM804" s="36" t="s">
        <v>5420</v>
      </c>
      <c r="AN804" s="36" t="s">
        <v>5420</v>
      </c>
      <c r="AO804" s="36" t="s">
        <v>5420</v>
      </c>
      <c r="AP804" s="36" t="s">
        <v>5420</v>
      </c>
      <c r="AQ804" s="36" t="s">
        <v>5420</v>
      </c>
      <c r="AR804" s="36" t="s">
        <v>5420</v>
      </c>
      <c r="AS804" s="36" t="s">
        <v>5420</v>
      </c>
      <c r="AT804" s="36" t="s">
        <v>5420</v>
      </c>
      <c r="AU804" s="36" t="s">
        <v>5420</v>
      </c>
      <c r="AV804" s="36" t="s">
        <v>5420</v>
      </c>
      <c r="AW804" s="45"/>
      <c r="AX804" s="45" t="s">
        <v>5420</v>
      </c>
      <c r="AY804" s="45" t="s">
        <v>5420</v>
      </c>
      <c r="AZ804" s="45" t="s">
        <v>5420</v>
      </c>
      <c r="BA804" s="36" t="s">
        <v>5420</v>
      </c>
    </row>
    <row r="805" spans="1:53" s="58" customFormat="1" ht="15.6" hidden="1" x14ac:dyDescent="0.3">
      <c r="A805" s="27" t="s">
        <v>4919</v>
      </c>
      <c r="B805" s="28" t="s">
        <v>4920</v>
      </c>
      <c r="C805" s="29" t="str">
        <f>_xlfn.XLOOKUP(B805,'[1]daily break down'!$D:$D,'[1]daily break down'!$E:$E,"")</f>
        <v>CENTRE</v>
      </c>
      <c r="D805" s="27" t="s">
        <v>21</v>
      </c>
      <c r="E805" s="27" t="s">
        <v>122</v>
      </c>
      <c r="F805" s="29" t="s">
        <v>69</v>
      </c>
      <c r="G805" s="27" t="s">
        <v>4918</v>
      </c>
      <c r="H805" s="39" t="str">
        <f>_xlfn.XLOOKUP(B805,[2]CALCULATION!$B:$B,[2]CALCULATION!$H:$H,"")</f>
        <v>NOKIA</v>
      </c>
      <c r="I805" s="25">
        <v>0</v>
      </c>
      <c r="J805" s="25">
        <v>9.2742407250450407E-4</v>
      </c>
      <c r="K805" s="25">
        <v>2.5325811210702095E-2</v>
      </c>
      <c r="L805" s="25">
        <v>0</v>
      </c>
      <c r="M805" s="25">
        <v>8.7409718833557123E-2</v>
      </c>
      <c r="N805" s="25">
        <v>0</v>
      </c>
      <c r="O805" s="25">
        <v>0</v>
      </c>
      <c r="P805" s="25" t="s">
        <v>6366</v>
      </c>
      <c r="Q805" s="31" t="s">
        <v>5364</v>
      </c>
      <c r="R805" s="31"/>
      <c r="S805" s="32" t="str" cm="1">
        <f t="array" ref="S805">IFERROR(_xlfn.IFS(
U805="MPR ISSUE","PDH",
U805="BSS Hardware Issue","BSS",
U805="Sites strategiques, MLL, Pylone, etc.","ENVTECH",
U805="AKTIVCO DEFAUT GE &amp; POWER Cabinet","AKTIVCO",
U805="AKTIVCO Coupure ENEO &amp; Baisse de tension","AKTIVCO GRID ONLY",
U805="Coupure ENEO &amp; Baisse de tension","IHS GRID ONLY",
U805="Defaut GE &amp; POWER Cabinet","IHS",
U805="Sharing","Partners",
U805="Sites strategiques &amp; DataCenter","SST &amp; DC",
U805="Exclu","Exclu",
U805="SAT","SAT",
U805="SPARE-ISSUE","SPARE-ISSUE",
U805="Fiber CAmtel","TRANS_FO_CAMTEL",
U805="Fiber AOF","Fiber AOF",
U805="Projet OCM (HUAWEI)","TRAVAUX-HUAWEI",
U805="Projet OCM (NOKIA)","TRAVAUX-NOKIA",
U805="ACCESS-ISSUE","ACCESS-ISSUE",
U805="Projet OCM (ZTE, NOKIA, autres projets)","TRAVAUX OCM",
U805="No root CAuse","No root cause",
U805="ODU HS","PDH",
U805="IP &amp; VLAN","PDH",
U805="Warehouse HUAWEI","SPARE-ISSUE",
U805="SPARE-HS","SPARE-ISSUE",
U805="Power Telco","BSS"
),"")</f>
        <v/>
      </c>
      <c r="T805" s="32" t="str" cm="1">
        <f t="array" ref="T805">IFERROR(_xlfn.IFS(
U805="MPR ISSUE","TX ISSUE",
U805="BSS Hardware Issue","RAN ISSUE",
U805="Sites strategiques, MLL, Pylone, etc.","ENVTECH",
U805="AKTIVCO DEFAUT GE &amp; POWER Cabinet","POWER ISSUE",
U805="AKTIVCO Coupure ENEO &amp; Baisse de tension","POWER ISSUE",
U805="Coupure ENEO &amp; Baisse de tension","POWER ISSUE",
U805="Defaut GE &amp; POWER Cabinet","POWER ISSUE",
U805="Sharing","POWER ISSUE",
U805="Sites strategiques &amp; DataCenter","POWER ISSUE",
U805="Exclu","Exclu",
U805="SAT","TX ISSUE",
U805="SPARE-ISSUE","SPARE-ISSUE",
U805="Fiber CAmtel","TX ISSUE",
U805="Fiber AOF","TX ISSUE",
U805="Projet OCM (HUAWEI)","TRAVAUX-HUAWEI",
U805="Projet OCM (NOKIA)","TRAVAUX -NOKIA",
U805="ACCESS-ISSUE","ACCESS-ISSUE",
U805="Projet OCM (ZTE, NOKIA, autres projets)","TRAVAUX OCM",
U805="No root CAuse","No root cause",
U805="ODU HS","TX ISSUE",
U805="IP &amp; VLAN","TX ISSUE",
U805="Warehouse HUAWEI","SPARE-ISSUE",
U805="SPARE-HS","SPARE-ISSUE",
U805="Power Telco","RAN ISSUE"
),"")</f>
        <v/>
      </c>
      <c r="U805" s="33"/>
      <c r="V805" s="32" t="str" cm="1">
        <f t="array" ref="V805">IFERROR(_xlfn.IFS(
U805="MPR ISSUE","ACTIVE",
U805="BSS Hardware Issue","ACTIVE",
U805="Sites strategiques, MLL, Pylone, etc.","PASSIVE",
U805="AKTIVCO DEFAUT GE &amp; POWER Cabinet","PASSIVE",
U805="AKTIVCO Coupure ENEO &amp; Baisse de tension","PASSIVE",
U805="Coupure ENEO &amp; Baisse de tension","PASSIVE",
U805="Defaut GE &amp; POWER Cabinet","PASSIVE",
U805="Sharing","PASSIVE",
U805="Sites strategiques &amp; DataCenter","PASSIVE",
U805="Exclu","Exclu",
U805="SAT","ACTIVE",
U805="SPARE-ISSUE","SPARE-ISSUE",
U805="Fiber CAmtel","ACTIVE",
U805="Fiber AOF","ACTIVE",
U805="Projet OCM (HUAWEI)","PLANNED WORKS",
U805="Projet OCM (NOKIA)","PLANNED WORKS",
U805="ACCESS-ISSUE","ACCESS-ISSUE",
U805="Projet OCM (ZTE, NOKIA, autres projets)","PLANNED WORKS",
U805="No root CAuse","No root cause",
U805="ODU HS","ACTIVE",
U805="IP &amp; VLAN","ACTIVE",
U805="Warehouse HUAWEI","SPARE-ISSUE",
U805="SPARE-HS","SPARE-ISSUE",
U805="Power Telco","ACTIVE"
),"")</f>
        <v/>
      </c>
      <c r="W805" s="51"/>
      <c r="X805" s="51"/>
      <c r="Y805" s="51"/>
      <c r="Z805" s="51"/>
      <c r="AA805" s="51"/>
      <c r="AB805" s="34" t="s">
        <v>5420</v>
      </c>
      <c r="AC805" s="34" t="str">
        <f>_xlfn.XLOOKUP(B805,[4]ALL!$B:$B,[4]ALL!$N:$N,"")</f>
        <v/>
      </c>
      <c r="AD805" s="34" t="s">
        <v>5420</v>
      </c>
      <c r="AE805" s="34"/>
      <c r="AF805" s="36" t="s">
        <v>5420</v>
      </c>
      <c r="AG805" s="29"/>
      <c r="AH805" s="35"/>
      <c r="AI805" s="29"/>
      <c r="AJ805" s="29" t="s">
        <v>5420</v>
      </c>
      <c r="AK805" s="36" t="s">
        <v>5420</v>
      </c>
      <c r="AL805" s="36" t="s">
        <v>5420</v>
      </c>
      <c r="AM805" s="36" t="s">
        <v>5420</v>
      </c>
      <c r="AN805" s="36" t="s">
        <v>5420</v>
      </c>
      <c r="AO805" s="36" t="s">
        <v>5420</v>
      </c>
      <c r="AP805" s="36" t="s">
        <v>5420</v>
      </c>
      <c r="AQ805" s="36" t="s">
        <v>5420</v>
      </c>
      <c r="AR805" s="36" t="s">
        <v>5420</v>
      </c>
      <c r="AS805" s="36" t="s">
        <v>5420</v>
      </c>
      <c r="AT805" s="36" t="s">
        <v>5420</v>
      </c>
      <c r="AU805" s="36" t="s">
        <v>5420</v>
      </c>
      <c r="AV805" s="36" t="s">
        <v>5420</v>
      </c>
      <c r="AW805" s="45"/>
      <c r="AX805" s="45" t="s">
        <v>5420</v>
      </c>
      <c r="AY805" s="45" t="s">
        <v>5420</v>
      </c>
      <c r="AZ805" s="45" t="s">
        <v>5420</v>
      </c>
      <c r="BA805" s="36" t="s">
        <v>5420</v>
      </c>
    </row>
    <row r="806" spans="1:53" s="58" customFormat="1" ht="15.6" hidden="1" x14ac:dyDescent="0.3">
      <c r="A806" s="27" t="s">
        <v>628</v>
      </c>
      <c r="B806" s="28" t="s">
        <v>629</v>
      </c>
      <c r="C806" s="29" t="str">
        <f>_xlfn.XLOOKUP(B806,'[1]daily break down'!$D:$D,'[1]daily break down'!$E:$E,"")</f>
        <v>NORD-OUEST</v>
      </c>
      <c r="D806" s="27" t="s">
        <v>11</v>
      </c>
      <c r="E806" s="27" t="s">
        <v>630</v>
      </c>
      <c r="F806" s="29" t="s">
        <v>51</v>
      </c>
      <c r="G806" s="27" t="s">
        <v>52</v>
      </c>
      <c r="H806" s="37" t="str">
        <f>_xlfn.XLOOKUP(B806,[2]CALCULATION!$B:$B,[2]CALCULATION!$H:$H,"")</f>
        <v>Huawei</v>
      </c>
      <c r="I806" s="25">
        <v>14.341525341506074</v>
      </c>
      <c r="J806" s="25">
        <v>0</v>
      </c>
      <c r="K806" s="25">
        <v>3.0034271886494705E-2</v>
      </c>
      <c r="L806" s="25">
        <v>3.691861211700953E-2</v>
      </c>
      <c r="M806" s="25">
        <v>8.5501365453595976E-2</v>
      </c>
      <c r="N806" s="25">
        <v>5.1155106682304456</v>
      </c>
      <c r="O806" s="25">
        <v>0</v>
      </c>
      <c r="P806" s="25" t="s">
        <v>6366</v>
      </c>
      <c r="Q806" s="31" t="str">
        <f>_xlfn.XLOOKUP(B806,'[1]daily break down'!$D:$D,'[1]daily break down'!$O:$O,"")</f>
        <v>Insecurity</v>
      </c>
      <c r="R806" s="31"/>
      <c r="S806" s="32" t="str" cm="1">
        <f t="array" ref="S806">IFERROR(_xlfn.IFS(
U806="MPR ISSUE","PDH",
U806="BSS Hardware Issue","BSS",
U806="Sites strategiques, MLL, Pylone, etc.","ENVTECH",
U806="AKTIVCO DEFAUT GE &amp; POWER Cabinet","AKTIVCO",
U806="AKTIVCO Coupure ENEO &amp; Baisse de tension","AKTIVCO GRID ONLY",
U806="Coupure ENEO &amp; Baisse de tension","IHS GRID ONLY",
U806="Defaut GE &amp; POWER Cabinet","IHS",
U806="Sharing","Partners",
U806="Sites strategiques &amp; DataCenter","SST &amp; DC",
U806="Exclu","Exclu",
U806="SAT","SAT",
U806="SPARE-ISSUE","SPARE-ISSUE",
U806="Fiber CAmtel","TRANS_FO_CAMTEL",
U806="Fiber AOF","Fiber AOF",
U806="Projet OCM (HUAWEI)","TRAVAUX-HUAWEI",
U806="Projet OCM (NOKIA)","TRAVAUX-NOKIA",
U806="ACCESS-ISSUE","ACCESS-ISSUE",
U806="Projet OCM (ZTE, NOKIA, autres projets)","TRAVAUX OCM",
U806="No root CAuse","No root cause",
U806="ODU HS","PDH",
U806="IP &amp; VLAN","PDH",
U806="Warehouse HUAWEI","SPARE-ISSUE",
U806="SPARE-HS","SPARE-ISSUE",
U806="Power Telco","BSS"
),"")</f>
        <v/>
      </c>
      <c r="T806" s="32" t="str" cm="1">
        <f t="array" ref="T806">IFERROR(_xlfn.IFS(
U806="MPR ISSUE","TX ISSUE",
U806="BSS Hardware Issue","RAN ISSUE",
U806="Sites strategiques, MLL, Pylone, etc.","ENVTECH",
U806="AKTIVCO DEFAUT GE &amp; POWER Cabinet","POWER ISSUE",
U806="AKTIVCO Coupure ENEO &amp; Baisse de tension","POWER ISSUE",
U806="Coupure ENEO &amp; Baisse de tension","POWER ISSUE",
U806="Defaut GE &amp; POWER Cabinet","POWER ISSUE",
U806="Sharing","POWER ISSUE",
U806="Sites strategiques &amp; DataCenter","POWER ISSUE",
U806="Exclu","Exclu",
U806="SAT","TX ISSUE",
U806="SPARE-ISSUE","SPARE-ISSUE",
U806="Fiber CAmtel","TX ISSUE",
U806="Fiber AOF","TX ISSUE",
U806="Projet OCM (HUAWEI)","TRAVAUX-HUAWEI",
U806="Projet OCM (NOKIA)","TRAVAUX -NOKIA",
U806="ACCESS-ISSUE","ACCESS-ISSUE",
U806="Projet OCM (ZTE, NOKIA, autres projets)","TRAVAUX OCM",
U806="No root CAuse","No root cause",
U806="ODU HS","TX ISSUE",
U806="IP &amp; VLAN","TX ISSUE",
U806="Warehouse HUAWEI","SPARE-ISSUE",
U806="SPARE-HS","SPARE-ISSUE",
U806="Power Telco","RAN ISSUE"
),"")</f>
        <v/>
      </c>
      <c r="U806" s="33"/>
      <c r="V806" s="32" t="str" cm="1">
        <f t="array" ref="V806">IFERROR(_xlfn.IFS(
U806="MPR ISSUE","ACTIVE",
U806="BSS Hardware Issue","ACTIVE",
U806="Sites strategiques, MLL, Pylone, etc.","PASSIVE",
U806="AKTIVCO DEFAUT GE &amp; POWER Cabinet","PASSIVE",
U806="AKTIVCO Coupure ENEO &amp; Baisse de tension","PASSIVE",
U806="Coupure ENEO &amp; Baisse de tension","PASSIVE",
U806="Defaut GE &amp; POWER Cabinet","PASSIVE",
U806="Sharing","PASSIVE",
U806="Sites strategiques &amp; DataCenter","PASSIVE",
U806="Exclu","Exclu",
U806="SAT","ACTIVE",
U806="SPARE-ISSUE","SPARE-ISSUE",
U806="Fiber CAmtel","ACTIVE",
U806="Fiber AOF","ACTIVE",
U806="Projet OCM (HUAWEI)","PLANNED WORKS",
U806="Projet OCM (NOKIA)","PLANNED WORKS",
U806="ACCESS-ISSUE","ACCESS-ISSUE",
U806="Projet OCM (ZTE, NOKIA, autres projets)","PLANNED WORKS",
U806="No root CAuse","No root cause",
U806="ODU HS","ACTIVE",
U806="IP &amp; VLAN","ACTIVE",
U806="Warehouse HUAWEI","SPARE-ISSUE",
U806="SPARE-HS","SPARE-ISSUE",
U806="Power Telco","ACTIVE"
),"")</f>
        <v/>
      </c>
      <c r="W806" s="51"/>
      <c r="X806" s="51"/>
      <c r="Y806" s="51"/>
      <c r="Z806" s="51"/>
      <c r="AA806" s="51"/>
      <c r="AB806" s="34" t="s">
        <v>5420</v>
      </c>
      <c r="AC806" s="34" t="str">
        <f>_xlfn.XLOOKUP(B806,[4]ALL!$B:$B,[4]ALL!$N:$N,"")</f>
        <v/>
      </c>
      <c r="AD806" s="34" t="s">
        <v>5420</v>
      </c>
      <c r="AE806" s="34"/>
      <c r="AF806" s="36" t="s">
        <v>5420</v>
      </c>
      <c r="AG806" s="29"/>
      <c r="AH806" s="35"/>
      <c r="AI806" s="29"/>
      <c r="AJ806" s="29" t="s">
        <v>5420</v>
      </c>
      <c r="AK806" s="36" t="s">
        <v>5420</v>
      </c>
      <c r="AL806" s="36" t="s">
        <v>5420</v>
      </c>
      <c r="AM806" s="36" t="s">
        <v>5420</v>
      </c>
      <c r="AN806" s="36" t="s">
        <v>5420</v>
      </c>
      <c r="AO806" s="36" t="s">
        <v>5420</v>
      </c>
      <c r="AP806" s="36" t="s">
        <v>5420</v>
      </c>
      <c r="AQ806" s="36" t="s">
        <v>5420</v>
      </c>
      <c r="AR806" s="36" t="s">
        <v>5420</v>
      </c>
      <c r="AS806" s="36" t="s">
        <v>5420</v>
      </c>
      <c r="AT806" s="36" t="s">
        <v>5420</v>
      </c>
      <c r="AU806" s="36" t="s">
        <v>5420</v>
      </c>
      <c r="AV806" s="36" t="s">
        <v>5420</v>
      </c>
      <c r="AW806" s="45"/>
      <c r="AX806" s="45" t="s">
        <v>5420</v>
      </c>
      <c r="AY806" s="45" t="s">
        <v>5420</v>
      </c>
      <c r="AZ806" s="45" t="s">
        <v>5420</v>
      </c>
      <c r="BA806" s="36" t="s">
        <v>5420</v>
      </c>
    </row>
    <row r="807" spans="1:53" s="58" customFormat="1" ht="15.6" hidden="1" x14ac:dyDescent="0.3">
      <c r="A807" s="27" t="s">
        <v>2553</v>
      </c>
      <c r="B807" s="28" t="s">
        <v>2554</v>
      </c>
      <c r="C807" s="29" t="str">
        <f>_xlfn.XLOOKUP(B807,'[1]daily break down'!$D:$D,'[1]daily break down'!$E:$E,"")</f>
        <v>CENTRE</v>
      </c>
      <c r="D807" s="27" t="s">
        <v>21</v>
      </c>
      <c r="E807" s="27" t="s">
        <v>263</v>
      </c>
      <c r="F807" s="29" t="s">
        <v>37</v>
      </c>
      <c r="G807" s="27" t="s">
        <v>2553</v>
      </c>
      <c r="H807" s="30" t="str">
        <f>_xlfn.XLOOKUP(B807,[2]CALCULATION!$B:$B,[2]CALCULATION!$H:$H,"")</f>
        <v>ZTE</v>
      </c>
      <c r="I807" s="25">
        <v>0</v>
      </c>
      <c r="J807" s="25">
        <v>0</v>
      </c>
      <c r="K807" s="25">
        <v>0.49852610912785011</v>
      </c>
      <c r="L807" s="25">
        <v>0</v>
      </c>
      <c r="M807" s="25">
        <v>8.4431260754552068E-2</v>
      </c>
      <c r="N807" s="25">
        <v>0</v>
      </c>
      <c r="O807" s="25">
        <v>0</v>
      </c>
      <c r="P807" s="25" t="s">
        <v>6366</v>
      </c>
      <c r="Q807" s="31" t="s">
        <v>5364</v>
      </c>
      <c r="R807" s="31"/>
      <c r="S807" s="32" t="str" cm="1">
        <f t="array" ref="S807">IFERROR(_xlfn.IFS(
U807="MPR ISSUE","PDH",
U807="BSS Hardware Issue","BSS",
U807="Sites strategiques, MLL, Pylone, etc.","ENVTECH",
U807="AKTIVCO DEFAUT GE &amp; POWER Cabinet","AKTIVCO",
U807="AKTIVCO Coupure ENEO &amp; Baisse de tension","AKTIVCO GRID ONLY",
U807="Coupure ENEO &amp; Baisse de tension","IHS GRID ONLY",
U807="Defaut GE &amp; POWER Cabinet","IHS",
U807="Sharing","Partners",
U807="Sites strategiques &amp; DataCenter","SST &amp; DC",
U807="Exclu","Exclu",
U807="SAT","SAT",
U807="SPARE-ISSUE","SPARE-ISSUE",
U807="Fiber CAmtel","TRANS_FO_CAMTEL",
U807="Fiber AOF","Fiber AOF",
U807="Projet OCM (HUAWEI)","TRAVAUX-HUAWEI",
U807="Projet OCM (NOKIA)","TRAVAUX-NOKIA",
U807="ACCESS-ISSUE","ACCESS-ISSUE",
U807="Projet OCM (ZTE, NOKIA, autres projets)","TRAVAUX OCM",
U807="No root CAuse","No root cause",
U807="ODU HS","PDH",
U807="IP &amp; VLAN","PDH",
U807="Warehouse HUAWEI","SPARE-ISSUE",
U807="SPARE-HS","SPARE-ISSUE",
U807="Power Telco","BSS"
),"")</f>
        <v/>
      </c>
      <c r="T807" s="32" t="str" cm="1">
        <f t="array" ref="T807">IFERROR(_xlfn.IFS(
U807="MPR ISSUE","TX ISSUE",
U807="BSS Hardware Issue","RAN ISSUE",
U807="Sites strategiques, MLL, Pylone, etc.","ENVTECH",
U807="AKTIVCO DEFAUT GE &amp; POWER Cabinet","POWER ISSUE",
U807="AKTIVCO Coupure ENEO &amp; Baisse de tension","POWER ISSUE",
U807="Coupure ENEO &amp; Baisse de tension","POWER ISSUE",
U807="Defaut GE &amp; POWER Cabinet","POWER ISSUE",
U807="Sharing","POWER ISSUE",
U807="Sites strategiques &amp; DataCenter","POWER ISSUE",
U807="Exclu","Exclu",
U807="SAT","TX ISSUE",
U807="SPARE-ISSUE","SPARE-ISSUE",
U807="Fiber CAmtel","TX ISSUE",
U807="Fiber AOF","TX ISSUE",
U807="Projet OCM (HUAWEI)","TRAVAUX-HUAWEI",
U807="Projet OCM (NOKIA)","TRAVAUX -NOKIA",
U807="ACCESS-ISSUE","ACCESS-ISSUE",
U807="Projet OCM (ZTE, NOKIA, autres projets)","TRAVAUX OCM",
U807="No root CAuse","No root cause",
U807="ODU HS","TX ISSUE",
U807="IP &amp; VLAN","TX ISSUE",
U807="Warehouse HUAWEI","SPARE-ISSUE",
U807="SPARE-HS","SPARE-ISSUE",
U807="Power Telco","RAN ISSUE"
),"")</f>
        <v/>
      </c>
      <c r="U807" s="33"/>
      <c r="V807" s="32" t="str" cm="1">
        <f t="array" ref="V807">IFERROR(_xlfn.IFS(
U807="MPR ISSUE","ACTIVE",
U807="BSS Hardware Issue","ACTIVE",
U807="Sites strategiques, MLL, Pylone, etc.","PASSIVE",
U807="AKTIVCO DEFAUT GE &amp; POWER Cabinet","PASSIVE",
U807="AKTIVCO Coupure ENEO &amp; Baisse de tension","PASSIVE",
U807="Coupure ENEO &amp; Baisse de tension","PASSIVE",
U807="Defaut GE &amp; POWER Cabinet","PASSIVE",
U807="Sharing","PASSIVE",
U807="Sites strategiques &amp; DataCenter","PASSIVE",
U807="Exclu","Exclu",
U807="SAT","ACTIVE",
U807="SPARE-ISSUE","SPARE-ISSUE",
U807="Fiber CAmtel","ACTIVE",
U807="Fiber AOF","ACTIVE",
U807="Projet OCM (HUAWEI)","PLANNED WORKS",
U807="Projet OCM (NOKIA)","PLANNED WORKS",
U807="ACCESS-ISSUE","ACCESS-ISSUE",
U807="Projet OCM (ZTE, NOKIA, autres projets)","PLANNED WORKS",
U807="No root CAuse","No root cause",
U807="ODU HS","ACTIVE",
U807="IP &amp; VLAN","ACTIVE",
U807="Warehouse HUAWEI","SPARE-ISSUE",
U807="SPARE-HS","SPARE-ISSUE",
U807="Power Telco","ACTIVE"
),"")</f>
        <v/>
      </c>
      <c r="W807" s="51"/>
      <c r="X807" s="51"/>
      <c r="Y807" s="51"/>
      <c r="Z807" s="51"/>
      <c r="AA807" s="51"/>
      <c r="AB807" s="34" t="s">
        <v>5420</v>
      </c>
      <c r="AC807" s="34" t="str">
        <f>_xlfn.XLOOKUP(B807,[4]ALL!$B:$B,[4]ALL!$N:$N,"")</f>
        <v/>
      </c>
      <c r="AD807" s="34" t="s">
        <v>5420</v>
      </c>
      <c r="AE807" s="34"/>
      <c r="AF807" s="36" t="s">
        <v>5420</v>
      </c>
      <c r="AG807" s="29"/>
      <c r="AH807" s="35"/>
      <c r="AI807" s="29"/>
      <c r="AJ807" s="29" t="s">
        <v>5420</v>
      </c>
      <c r="AK807" s="36" t="s">
        <v>5420</v>
      </c>
      <c r="AL807" s="36" t="s">
        <v>5420</v>
      </c>
      <c r="AM807" s="36" t="s">
        <v>5420</v>
      </c>
      <c r="AN807" s="36" t="s">
        <v>5420</v>
      </c>
      <c r="AO807" s="36" t="s">
        <v>5420</v>
      </c>
      <c r="AP807" s="36" t="s">
        <v>5420</v>
      </c>
      <c r="AQ807" s="36" t="s">
        <v>5420</v>
      </c>
      <c r="AR807" s="36" t="s">
        <v>5420</v>
      </c>
      <c r="AS807" s="36" t="s">
        <v>5420</v>
      </c>
      <c r="AT807" s="36" t="s">
        <v>5420</v>
      </c>
      <c r="AU807" s="36" t="s">
        <v>5420</v>
      </c>
      <c r="AV807" s="36" t="s">
        <v>5420</v>
      </c>
      <c r="AW807" s="45"/>
      <c r="AX807" s="45" t="s">
        <v>5420</v>
      </c>
      <c r="AY807" s="45" t="s">
        <v>5420</v>
      </c>
      <c r="AZ807" s="45" t="s">
        <v>5420</v>
      </c>
      <c r="BA807" s="36" t="s">
        <v>5420</v>
      </c>
    </row>
    <row r="808" spans="1:53" s="58" customFormat="1" ht="15.6" hidden="1" x14ac:dyDescent="0.3">
      <c r="A808" s="29" t="s">
        <v>620</v>
      </c>
      <c r="B808" s="35" t="s">
        <v>621</v>
      </c>
      <c r="C808" s="29" t="str">
        <f>_xlfn.XLOOKUP(B808,'[1]daily break down'!$D:$D,'[1]daily break down'!$E:$E,"")</f>
        <v>CENTRE</v>
      </c>
      <c r="D808" s="29" t="s">
        <v>11</v>
      </c>
      <c r="E808" s="29" t="s">
        <v>96</v>
      </c>
      <c r="F808" s="29" t="s">
        <v>226</v>
      </c>
      <c r="G808" s="29" t="s">
        <v>622</v>
      </c>
      <c r="H808" s="39" t="str">
        <f>_xlfn.XLOOKUP(B808,[2]CALCULATION!$B:$B,[2]CALCULATION!$H:$H,"")</f>
        <v>NOKIA</v>
      </c>
      <c r="I808" s="25">
        <v>2.2204672505157862E-2</v>
      </c>
      <c r="J808" s="25">
        <v>9.9270045914625557E-2</v>
      </c>
      <c r="K808" s="25">
        <v>4.7707764394335017</v>
      </c>
      <c r="L808" s="25">
        <v>0.72822408277759254</v>
      </c>
      <c r="M808" s="25">
        <v>7.6726506921437218E-2</v>
      </c>
      <c r="N808" s="25">
        <v>2.7733011731201116</v>
      </c>
      <c r="O808" s="25">
        <v>0</v>
      </c>
      <c r="P808" s="25" t="s">
        <v>6366</v>
      </c>
      <c r="Q808" s="31" t="s">
        <v>5364</v>
      </c>
      <c r="R808" s="31"/>
      <c r="S808" s="32" t="str" cm="1">
        <f t="array" ref="S808">IFERROR(_xlfn.IFS(
U808="MPR ISSUE","PDH",
U808="BSS Hardware Issue","BSS",
U808="Sites strategiques, MLL, Pylone, etc.","ENVTECH",
U808="AKTIVCO DEFAUT GE &amp; POWER Cabinet","AKTIVCO",
U808="AKTIVCO Coupure ENEO &amp; Baisse de tension","AKTIVCO GRID ONLY",
U808="Coupure ENEO &amp; Baisse de tension","IHS GRID ONLY",
U808="Defaut GE &amp; POWER Cabinet","IHS",
U808="Sharing","Partners",
U808="Sites strategiques &amp; DataCenter","SST &amp; DC",
U808="Exclu","Exclu",
U808="SAT","SAT",
U808="SPARE-ISSUE","SPARE-ISSUE",
U808="Fiber CAmtel","TRANS_FO_CAMTEL",
U808="Fiber AOF","Fiber AOF",
U808="Projet OCM (HUAWEI)","TRAVAUX-HUAWEI",
U808="Projet OCM (NOKIA)","TRAVAUX-NOKIA",
U808="ACCESS-ISSUE","ACCESS-ISSUE",
U808="Projet OCM (ZTE, NOKIA, autres projets)","TRAVAUX OCM",
U808="No root CAuse","No root cause",
U808="ODU HS","PDH",
U808="IP &amp; VLAN","PDH",
U808="Warehouse HUAWEI","SPARE-ISSUE",
U808="SPARE-HS","SPARE-ISSUE",
U808="Power Telco","BSS"
),"")</f>
        <v/>
      </c>
      <c r="T808" s="32" t="str" cm="1">
        <f t="array" ref="T808">IFERROR(_xlfn.IFS(
U808="MPR ISSUE","TX ISSUE",
U808="BSS Hardware Issue","RAN ISSUE",
U808="Sites strategiques, MLL, Pylone, etc.","ENVTECH",
U808="AKTIVCO DEFAUT GE &amp; POWER Cabinet","POWER ISSUE",
U808="AKTIVCO Coupure ENEO &amp; Baisse de tension","POWER ISSUE",
U808="Coupure ENEO &amp; Baisse de tension","POWER ISSUE",
U808="Defaut GE &amp; POWER Cabinet","POWER ISSUE",
U808="Sharing","POWER ISSUE",
U808="Sites strategiques &amp; DataCenter","POWER ISSUE",
U808="Exclu","Exclu",
U808="SAT","TX ISSUE",
U808="SPARE-ISSUE","SPARE-ISSUE",
U808="Fiber CAmtel","TX ISSUE",
U808="Fiber AOF","TX ISSUE",
U808="Projet OCM (HUAWEI)","TRAVAUX-HUAWEI",
U808="Projet OCM (NOKIA)","TRAVAUX -NOKIA",
U808="ACCESS-ISSUE","ACCESS-ISSUE",
U808="Projet OCM (ZTE, NOKIA, autres projets)","TRAVAUX OCM",
U808="No root CAuse","No root cause",
U808="ODU HS","TX ISSUE",
U808="IP &amp; VLAN","TX ISSUE",
U808="Warehouse HUAWEI","SPARE-ISSUE",
U808="SPARE-HS","SPARE-ISSUE",
U808="Power Telco","RAN ISSUE"
),"")</f>
        <v/>
      </c>
      <c r="U808" s="33"/>
      <c r="V808" s="32" t="str" cm="1">
        <f t="array" ref="V808">IFERROR(_xlfn.IFS(
U808="MPR ISSUE","ACTIVE",
U808="BSS Hardware Issue","ACTIVE",
U808="Sites strategiques, MLL, Pylone, etc.","PASSIVE",
U808="AKTIVCO DEFAUT GE &amp; POWER Cabinet","PASSIVE",
U808="AKTIVCO Coupure ENEO &amp; Baisse de tension","PASSIVE",
U808="Coupure ENEO &amp; Baisse de tension","PASSIVE",
U808="Defaut GE &amp; POWER Cabinet","PASSIVE",
U808="Sharing","PASSIVE",
U808="Sites strategiques &amp; DataCenter","PASSIVE",
U808="Exclu","Exclu",
U808="SAT","ACTIVE",
U808="SPARE-ISSUE","SPARE-ISSUE",
U808="Fiber CAmtel","ACTIVE",
U808="Fiber AOF","ACTIVE",
U808="Projet OCM (HUAWEI)","PLANNED WORKS",
U808="Projet OCM (NOKIA)","PLANNED WORKS",
U808="ACCESS-ISSUE","ACCESS-ISSUE",
U808="Projet OCM (ZTE, NOKIA, autres projets)","PLANNED WORKS",
U808="No root CAuse","No root cause",
U808="ODU HS","ACTIVE",
U808="IP &amp; VLAN","ACTIVE",
U808="Warehouse HUAWEI","SPARE-ISSUE",
U808="SPARE-HS","SPARE-ISSUE",
U808="Power Telco","ACTIVE"
),"")</f>
        <v/>
      </c>
      <c r="W808" s="51"/>
      <c r="X808" s="51"/>
      <c r="Y808" s="51"/>
      <c r="Z808" s="51"/>
      <c r="AA808" s="51"/>
      <c r="AB808" s="34" t="s">
        <v>5420</v>
      </c>
      <c r="AC808" s="34" t="str">
        <f>_xlfn.XLOOKUP(B808,[4]ALL!$B:$B,[4]ALL!$N:$N,"")</f>
        <v/>
      </c>
      <c r="AD808" s="34" t="s">
        <v>5420</v>
      </c>
      <c r="AE808" s="34"/>
      <c r="AF808" s="36" t="s">
        <v>5420</v>
      </c>
      <c r="AG808" s="29"/>
      <c r="AH808" s="35"/>
      <c r="AI808" s="29"/>
      <c r="AJ808" s="29" t="s">
        <v>5420</v>
      </c>
      <c r="AK808" s="36" t="s">
        <v>5420</v>
      </c>
      <c r="AL808" s="36" t="s">
        <v>5420</v>
      </c>
      <c r="AM808" s="36" t="s">
        <v>5420</v>
      </c>
      <c r="AN808" s="36" t="s">
        <v>5420</v>
      </c>
      <c r="AO808" s="36" t="s">
        <v>5420</v>
      </c>
      <c r="AP808" s="36" t="s">
        <v>5420</v>
      </c>
      <c r="AQ808" s="36" t="s">
        <v>5420</v>
      </c>
      <c r="AR808" s="36" t="s">
        <v>5420</v>
      </c>
      <c r="AS808" s="36" t="s">
        <v>5420</v>
      </c>
      <c r="AT808" s="36" t="s">
        <v>5420</v>
      </c>
      <c r="AU808" s="36" t="s">
        <v>5420</v>
      </c>
      <c r="AV808" s="36" t="s">
        <v>5420</v>
      </c>
      <c r="AW808" s="45"/>
      <c r="AX808" s="45" t="s">
        <v>5420</v>
      </c>
      <c r="AY808" s="45" t="s">
        <v>5420</v>
      </c>
      <c r="AZ808" s="45" t="s">
        <v>5420</v>
      </c>
      <c r="BA808" s="36" t="s">
        <v>5420</v>
      </c>
    </row>
    <row r="809" spans="1:53" s="58" customFormat="1" ht="15.6" hidden="1" x14ac:dyDescent="0.3">
      <c r="A809" s="40" t="s">
        <v>948</v>
      </c>
      <c r="B809" s="28" t="s">
        <v>949</v>
      </c>
      <c r="C809" s="29" t="str">
        <f>_xlfn.XLOOKUP(B809,'[1]daily break down'!$D:$D,'[1]daily break down'!$E:$E,"")</f>
        <v>NORD-OUEST</v>
      </c>
      <c r="D809" s="27" t="s">
        <v>11</v>
      </c>
      <c r="E809" s="27" t="s">
        <v>5397</v>
      </c>
      <c r="F809" s="29" t="s">
        <v>51</v>
      </c>
      <c r="G809" s="27" t="s">
        <v>948</v>
      </c>
      <c r="H809" s="39" t="str">
        <f>_xlfn.XLOOKUP(B809,[2]CALCULATION!$B:$B,[2]CALCULATION!$H:$H,"")</f>
        <v>NOKIA</v>
      </c>
      <c r="I809" s="25">
        <v>4.6068007293833514E-2</v>
      </c>
      <c r="J809" s="25">
        <v>3.8916140888557695E-2</v>
      </c>
      <c r="K809" s="25">
        <v>2.1954981408714276E-2</v>
      </c>
      <c r="L809" s="25">
        <v>2.314993165597979E-2</v>
      </c>
      <c r="M809" s="25">
        <v>6.9039588166639576E-2</v>
      </c>
      <c r="N809" s="25">
        <v>2.4755088704545545E-2</v>
      </c>
      <c r="O809" s="25">
        <v>0</v>
      </c>
      <c r="P809" s="25" t="s">
        <v>6366</v>
      </c>
      <c r="Q809" s="31" t="str">
        <f>_xlfn.XLOOKUP(B809,'[1]daily break down'!$D:$D,'[1]daily break down'!$O:$O,"")</f>
        <v>Insecurity</v>
      </c>
      <c r="R809" s="31"/>
      <c r="S809" s="32" t="str" cm="1">
        <f t="array" ref="S809">IFERROR(_xlfn.IFS(
U809="MPR ISSUE","PDH",
U809="BSS Hardware Issue","BSS",
U809="Sites strategiques, MLL, Pylone, etc.","ENVTECH",
U809="AKTIVCO DEFAUT GE &amp; POWER Cabinet","AKTIVCO",
U809="AKTIVCO Coupure ENEO &amp; Baisse de tension","AKTIVCO GRID ONLY",
U809="Coupure ENEO &amp; Baisse de tension","IHS GRID ONLY",
U809="Defaut GE &amp; POWER Cabinet","IHS",
U809="Sharing","Partners",
U809="Sites strategiques &amp; DataCenter","SST &amp; DC",
U809="Exclu","Exclu",
U809="SAT","SAT",
U809="SPARE-ISSUE","SPARE-ISSUE",
U809="Fiber CAmtel","TRANS_FO_CAMTEL",
U809="Fiber AOF","Fiber AOF",
U809="Projet OCM (HUAWEI)","TRAVAUX-HUAWEI",
U809="Projet OCM (NOKIA)","TRAVAUX-NOKIA",
U809="ACCESS-ISSUE","ACCESS-ISSUE",
U809="Projet OCM (ZTE, NOKIA, autres projets)","TRAVAUX OCM",
U809="No root CAuse","No root cause",
U809="ODU HS","PDH",
U809="IP &amp; VLAN","PDH",
U809="Warehouse HUAWEI","SPARE-ISSUE",
U809="SPARE-HS","SPARE-ISSUE",
U809="Power Telco","BSS"
),"")</f>
        <v/>
      </c>
      <c r="T809" s="32" t="str" cm="1">
        <f t="array" ref="T809">IFERROR(_xlfn.IFS(
U809="MPR ISSUE","TX ISSUE",
U809="BSS Hardware Issue","RAN ISSUE",
U809="Sites strategiques, MLL, Pylone, etc.","ENVTECH",
U809="AKTIVCO DEFAUT GE &amp; POWER Cabinet","POWER ISSUE",
U809="AKTIVCO Coupure ENEO &amp; Baisse de tension","POWER ISSUE",
U809="Coupure ENEO &amp; Baisse de tension","POWER ISSUE",
U809="Defaut GE &amp; POWER Cabinet","POWER ISSUE",
U809="Sharing","POWER ISSUE",
U809="Sites strategiques &amp; DataCenter","POWER ISSUE",
U809="Exclu","Exclu",
U809="SAT","TX ISSUE",
U809="SPARE-ISSUE","SPARE-ISSUE",
U809="Fiber CAmtel","TX ISSUE",
U809="Fiber AOF","TX ISSUE",
U809="Projet OCM (HUAWEI)","TRAVAUX-HUAWEI",
U809="Projet OCM (NOKIA)","TRAVAUX -NOKIA",
U809="ACCESS-ISSUE","ACCESS-ISSUE",
U809="Projet OCM (ZTE, NOKIA, autres projets)","TRAVAUX OCM",
U809="No root CAuse","No root cause",
U809="ODU HS","TX ISSUE",
U809="IP &amp; VLAN","TX ISSUE",
U809="Warehouse HUAWEI","SPARE-ISSUE",
U809="SPARE-HS","SPARE-ISSUE",
U809="Power Telco","RAN ISSUE"
),"")</f>
        <v/>
      </c>
      <c r="U809" s="33"/>
      <c r="V809" s="32" t="str" cm="1">
        <f t="array" ref="V809">IFERROR(_xlfn.IFS(
U809="MPR ISSUE","ACTIVE",
U809="BSS Hardware Issue","ACTIVE",
U809="Sites strategiques, MLL, Pylone, etc.","PASSIVE",
U809="AKTIVCO DEFAUT GE &amp; POWER Cabinet","PASSIVE",
U809="AKTIVCO Coupure ENEO &amp; Baisse de tension","PASSIVE",
U809="Coupure ENEO &amp; Baisse de tension","PASSIVE",
U809="Defaut GE &amp; POWER Cabinet","PASSIVE",
U809="Sharing","PASSIVE",
U809="Sites strategiques &amp; DataCenter","PASSIVE",
U809="Exclu","Exclu",
U809="SAT","ACTIVE",
U809="SPARE-ISSUE","SPARE-ISSUE",
U809="Fiber CAmtel","ACTIVE",
U809="Fiber AOF","ACTIVE",
U809="Projet OCM (HUAWEI)","PLANNED WORKS",
U809="Projet OCM (NOKIA)","PLANNED WORKS",
U809="ACCESS-ISSUE","ACCESS-ISSUE",
U809="Projet OCM (ZTE, NOKIA, autres projets)","PLANNED WORKS",
U809="No root CAuse","No root cause",
U809="ODU HS","ACTIVE",
U809="IP &amp; VLAN","ACTIVE",
U809="Warehouse HUAWEI","SPARE-ISSUE",
U809="SPARE-HS","SPARE-ISSUE",
U809="Power Telco","ACTIVE"
),"")</f>
        <v/>
      </c>
      <c r="W809" s="51"/>
      <c r="X809" s="51"/>
      <c r="Y809" s="51"/>
      <c r="Z809" s="51"/>
      <c r="AA809" s="51"/>
      <c r="AB809" s="34" t="s">
        <v>5420</v>
      </c>
      <c r="AC809" s="34" t="str">
        <f>_xlfn.XLOOKUP(B809,[4]ALL!$B:$B,[4]ALL!$N:$N,"")</f>
        <v/>
      </c>
      <c r="AD809" s="34" t="s">
        <v>5420</v>
      </c>
      <c r="AE809" s="34"/>
      <c r="AF809" s="36" t="s">
        <v>5420</v>
      </c>
      <c r="AG809" s="29"/>
      <c r="AH809" s="35"/>
      <c r="AI809" s="29"/>
      <c r="AJ809" s="29" t="s">
        <v>5420</v>
      </c>
      <c r="AK809" s="36" t="s">
        <v>5420</v>
      </c>
      <c r="AL809" s="36" t="s">
        <v>5420</v>
      </c>
      <c r="AM809" s="36" t="s">
        <v>5420</v>
      </c>
      <c r="AN809" s="36" t="s">
        <v>5420</v>
      </c>
      <c r="AO809" s="36" t="s">
        <v>5420</v>
      </c>
      <c r="AP809" s="36" t="s">
        <v>5420</v>
      </c>
      <c r="AQ809" s="36" t="s">
        <v>5420</v>
      </c>
      <c r="AR809" s="36" t="s">
        <v>5420</v>
      </c>
      <c r="AS809" s="36" t="s">
        <v>5420</v>
      </c>
      <c r="AT809" s="36" t="s">
        <v>5420</v>
      </c>
      <c r="AU809" s="36" t="s">
        <v>5420</v>
      </c>
      <c r="AV809" s="36" t="s">
        <v>5420</v>
      </c>
      <c r="AW809" s="45"/>
      <c r="AX809" s="45" t="s">
        <v>5420</v>
      </c>
      <c r="AY809" s="45" t="s">
        <v>5420</v>
      </c>
      <c r="AZ809" s="45" t="s">
        <v>5420</v>
      </c>
      <c r="BA809" s="36" t="s">
        <v>5420</v>
      </c>
    </row>
    <row r="810" spans="1:53" s="58" customFormat="1" ht="15.6" hidden="1" x14ac:dyDescent="0.3">
      <c r="A810" s="27" t="s">
        <v>2640</v>
      </c>
      <c r="B810" s="28" t="s">
        <v>2641</v>
      </c>
      <c r="C810" s="29" t="str">
        <f>_xlfn.XLOOKUP(B810,'[1]daily break down'!$D:$D,'[1]daily break down'!$E:$E,"")</f>
        <v>CENTRE</v>
      </c>
      <c r="D810" s="27" t="s">
        <v>11</v>
      </c>
      <c r="E810" s="27" t="s">
        <v>12</v>
      </c>
      <c r="F810" s="29" t="s">
        <v>37</v>
      </c>
      <c r="G810" s="27" t="s">
        <v>2640</v>
      </c>
      <c r="H810" s="39" t="str">
        <f>_xlfn.XLOOKUP(B810,[2]CALCULATION!$B:$B,[2]CALCULATION!$H:$H,"")</f>
        <v>NOKIA</v>
      </c>
      <c r="I810" s="25">
        <v>0</v>
      </c>
      <c r="J810" s="25">
        <v>0</v>
      </c>
      <c r="K810" s="25">
        <v>0</v>
      </c>
      <c r="L810" s="25">
        <v>0</v>
      </c>
      <c r="M810" s="25">
        <v>6.6507007045569125E-2</v>
      </c>
      <c r="N810" s="25">
        <v>0</v>
      </c>
      <c r="O810" s="25">
        <v>0</v>
      </c>
      <c r="P810" s="25" t="s">
        <v>6366</v>
      </c>
      <c r="Q810" s="31" t="s">
        <v>5364</v>
      </c>
      <c r="R810" s="31"/>
      <c r="S810" s="32" t="str" cm="1">
        <f t="array" ref="S810">IFERROR(_xlfn.IFS(
U810="MPR ISSUE","PDH",
U810="BSS Hardware Issue","BSS",
U810="Sites strategiques, MLL, Pylone, etc.","ENVTECH",
U810="AKTIVCO DEFAUT GE &amp; POWER Cabinet","AKTIVCO",
U810="AKTIVCO Coupure ENEO &amp; Baisse de tension","AKTIVCO GRID ONLY",
U810="Coupure ENEO &amp; Baisse de tension","IHS GRID ONLY",
U810="Defaut GE &amp; POWER Cabinet","IHS",
U810="Sharing","Partners",
U810="Sites strategiques &amp; DataCenter","SST &amp; DC",
U810="Exclu","Exclu",
U810="SAT","SAT",
U810="SPARE-ISSUE","SPARE-ISSUE",
U810="Fiber CAmtel","TRANS_FO_CAMTEL",
U810="Fiber AOF","Fiber AOF",
U810="Projet OCM (HUAWEI)","TRAVAUX-HUAWEI",
U810="Projet OCM (NOKIA)","TRAVAUX-NOKIA",
U810="ACCESS-ISSUE","ACCESS-ISSUE",
U810="Projet OCM (ZTE, NOKIA, autres projets)","TRAVAUX OCM",
U810="No root CAuse","No root cause",
U810="ODU HS","PDH",
U810="IP &amp; VLAN","PDH",
U810="Warehouse HUAWEI","SPARE-ISSUE",
U810="SPARE-HS","SPARE-ISSUE",
U810="Power Telco","BSS"
),"")</f>
        <v/>
      </c>
      <c r="T810" s="32" t="str" cm="1">
        <f t="array" ref="T810">IFERROR(_xlfn.IFS(
U810="MPR ISSUE","TX ISSUE",
U810="BSS Hardware Issue","RAN ISSUE",
U810="Sites strategiques, MLL, Pylone, etc.","ENVTECH",
U810="AKTIVCO DEFAUT GE &amp; POWER Cabinet","POWER ISSUE",
U810="AKTIVCO Coupure ENEO &amp; Baisse de tension","POWER ISSUE",
U810="Coupure ENEO &amp; Baisse de tension","POWER ISSUE",
U810="Defaut GE &amp; POWER Cabinet","POWER ISSUE",
U810="Sharing","POWER ISSUE",
U810="Sites strategiques &amp; DataCenter","POWER ISSUE",
U810="Exclu","Exclu",
U810="SAT","TX ISSUE",
U810="SPARE-ISSUE","SPARE-ISSUE",
U810="Fiber CAmtel","TX ISSUE",
U810="Fiber AOF","TX ISSUE",
U810="Projet OCM (HUAWEI)","TRAVAUX-HUAWEI",
U810="Projet OCM (NOKIA)","TRAVAUX -NOKIA",
U810="ACCESS-ISSUE","ACCESS-ISSUE",
U810="Projet OCM (ZTE, NOKIA, autres projets)","TRAVAUX OCM",
U810="No root CAuse","No root cause",
U810="ODU HS","TX ISSUE",
U810="IP &amp; VLAN","TX ISSUE",
U810="Warehouse HUAWEI","SPARE-ISSUE",
U810="SPARE-HS","SPARE-ISSUE",
U810="Power Telco","RAN ISSUE"
),"")</f>
        <v/>
      </c>
      <c r="U810" s="33"/>
      <c r="V810" s="32" t="str" cm="1">
        <f t="array" ref="V810">IFERROR(_xlfn.IFS(
U810="MPR ISSUE","ACTIVE",
U810="BSS Hardware Issue","ACTIVE",
U810="Sites strategiques, MLL, Pylone, etc.","PASSIVE",
U810="AKTIVCO DEFAUT GE &amp; POWER Cabinet","PASSIVE",
U810="AKTIVCO Coupure ENEO &amp; Baisse de tension","PASSIVE",
U810="Coupure ENEO &amp; Baisse de tension","PASSIVE",
U810="Defaut GE &amp; POWER Cabinet","PASSIVE",
U810="Sharing","PASSIVE",
U810="Sites strategiques &amp; DataCenter","PASSIVE",
U810="Exclu","Exclu",
U810="SAT","ACTIVE",
U810="SPARE-ISSUE","SPARE-ISSUE",
U810="Fiber CAmtel","ACTIVE",
U810="Fiber AOF","ACTIVE",
U810="Projet OCM (HUAWEI)","PLANNED WORKS",
U810="Projet OCM (NOKIA)","PLANNED WORKS",
U810="ACCESS-ISSUE","ACCESS-ISSUE",
U810="Projet OCM (ZTE, NOKIA, autres projets)","PLANNED WORKS",
U810="No root CAuse","No root cause",
U810="ODU HS","ACTIVE",
U810="IP &amp; VLAN","ACTIVE",
U810="Warehouse HUAWEI","SPARE-ISSUE",
U810="SPARE-HS","SPARE-ISSUE",
U810="Power Telco","ACTIVE"
),"")</f>
        <v/>
      </c>
      <c r="W810" s="51"/>
      <c r="X810" s="51"/>
      <c r="Y810" s="51"/>
      <c r="Z810" s="51"/>
      <c r="AA810" s="51"/>
      <c r="AB810" s="34" t="s">
        <v>5420</v>
      </c>
      <c r="AC810" s="34" t="str">
        <f>_xlfn.XLOOKUP(B810,[4]ALL!$B:$B,[4]ALL!$N:$N,"")</f>
        <v/>
      </c>
      <c r="AD810" s="34" t="s">
        <v>5420</v>
      </c>
      <c r="AE810" s="34"/>
      <c r="AF810" s="36" t="s">
        <v>5420</v>
      </c>
      <c r="AG810" s="29"/>
      <c r="AH810" s="35"/>
      <c r="AI810" s="29"/>
      <c r="AJ810" s="29" t="s">
        <v>5420</v>
      </c>
      <c r="AK810" s="36" t="s">
        <v>5420</v>
      </c>
      <c r="AL810" s="36" t="s">
        <v>5420</v>
      </c>
      <c r="AM810" s="36" t="s">
        <v>5420</v>
      </c>
      <c r="AN810" s="36" t="s">
        <v>5420</v>
      </c>
      <c r="AO810" s="36" t="s">
        <v>5420</v>
      </c>
      <c r="AP810" s="36" t="s">
        <v>5420</v>
      </c>
      <c r="AQ810" s="36" t="s">
        <v>5420</v>
      </c>
      <c r="AR810" s="36" t="s">
        <v>5420</v>
      </c>
      <c r="AS810" s="36" t="s">
        <v>5420</v>
      </c>
      <c r="AT810" s="36" t="s">
        <v>5420</v>
      </c>
      <c r="AU810" s="36" t="s">
        <v>5420</v>
      </c>
      <c r="AV810" s="36" t="s">
        <v>5420</v>
      </c>
      <c r="AW810" s="45"/>
      <c r="AX810" s="45" t="s">
        <v>5420</v>
      </c>
      <c r="AY810" s="45" t="s">
        <v>5420</v>
      </c>
      <c r="AZ810" s="45" t="s">
        <v>5420</v>
      </c>
      <c r="BA810" s="36" t="s">
        <v>5420</v>
      </c>
    </row>
    <row r="811" spans="1:53" s="58" customFormat="1" ht="15.6" hidden="1" x14ac:dyDescent="0.3">
      <c r="A811" s="27" t="s">
        <v>4600</v>
      </c>
      <c r="B811" s="28" t="s">
        <v>4601</v>
      </c>
      <c r="C811" s="29" t="str">
        <f>_xlfn.XLOOKUP(B811,'[1]daily break down'!$D:$D,'[1]daily break down'!$E:$E,"")</f>
        <v>ADAMAOUA</v>
      </c>
      <c r="D811" s="27" t="s">
        <v>11</v>
      </c>
      <c r="E811" s="27" t="s">
        <v>12</v>
      </c>
      <c r="F811" s="29" t="s">
        <v>90</v>
      </c>
      <c r="G811" s="27" t="s">
        <v>4602</v>
      </c>
      <c r="H811" s="39" t="str">
        <f>_xlfn.XLOOKUP(B811,[2]CALCULATION!$B:$B,[2]CALCULATION!$H:$H,"")</f>
        <v>NOKIA</v>
      </c>
      <c r="I811" s="25">
        <v>0</v>
      </c>
      <c r="J811" s="25">
        <v>0</v>
      </c>
      <c r="K811" s="25">
        <v>0</v>
      </c>
      <c r="L811" s="25">
        <v>0</v>
      </c>
      <c r="M811" s="25">
        <v>6.6037673856630563E-2</v>
      </c>
      <c r="N811" s="25">
        <v>5.180661950632847E-2</v>
      </c>
      <c r="O811" s="25">
        <v>0</v>
      </c>
      <c r="P811" s="25" t="s">
        <v>6366</v>
      </c>
      <c r="Q811" s="31" t="s">
        <v>5364</v>
      </c>
      <c r="R811" s="31"/>
      <c r="S811" s="32" t="str" cm="1">
        <f t="array" ref="S811">IFERROR(_xlfn.IFS(
U811="MPR ISSUE","PDH",
U811="BSS Hardware Issue","BSS",
U811="Sites strategiques, MLL, Pylone, etc.","ENVTECH",
U811="AKTIVCO DEFAUT GE &amp; POWER Cabinet","AKTIVCO",
U811="AKTIVCO Coupure ENEO &amp; Baisse de tension","AKTIVCO GRID ONLY",
U811="Coupure ENEO &amp; Baisse de tension","IHS GRID ONLY",
U811="Defaut GE &amp; POWER Cabinet","IHS",
U811="Sharing","Partners",
U811="Sites strategiques &amp; DataCenter","SST &amp; DC",
U811="Exclu","Exclu",
U811="SAT","SAT",
U811="SPARE-ISSUE","SPARE-ISSUE",
U811="Fiber CAmtel","TRANS_FO_CAMTEL",
U811="Fiber AOF","Fiber AOF",
U811="Projet OCM (HUAWEI)","TRAVAUX-HUAWEI",
U811="Projet OCM (NOKIA)","TRAVAUX-NOKIA",
U811="ACCESS-ISSUE","ACCESS-ISSUE",
U811="Projet OCM (ZTE, NOKIA, autres projets)","TRAVAUX OCM",
U811="No root CAuse","No root cause",
U811="ODU HS","PDH",
U811="IP &amp; VLAN","PDH",
U811="Warehouse HUAWEI","SPARE-ISSUE",
U811="SPARE-HS","SPARE-ISSUE",
U811="Power Telco","BSS"
),"")</f>
        <v/>
      </c>
      <c r="T811" s="32" t="str" cm="1">
        <f t="array" ref="T811">IFERROR(_xlfn.IFS(
U811="MPR ISSUE","TX ISSUE",
U811="BSS Hardware Issue","RAN ISSUE",
U811="Sites strategiques, MLL, Pylone, etc.","ENVTECH",
U811="AKTIVCO DEFAUT GE &amp; POWER Cabinet","POWER ISSUE",
U811="AKTIVCO Coupure ENEO &amp; Baisse de tension","POWER ISSUE",
U811="Coupure ENEO &amp; Baisse de tension","POWER ISSUE",
U811="Defaut GE &amp; POWER Cabinet","POWER ISSUE",
U811="Sharing","POWER ISSUE",
U811="Sites strategiques &amp; DataCenter","POWER ISSUE",
U811="Exclu","Exclu",
U811="SAT","TX ISSUE",
U811="SPARE-ISSUE","SPARE-ISSUE",
U811="Fiber CAmtel","TX ISSUE",
U811="Fiber AOF","TX ISSUE",
U811="Projet OCM (HUAWEI)","TRAVAUX-HUAWEI",
U811="Projet OCM (NOKIA)","TRAVAUX -NOKIA",
U811="ACCESS-ISSUE","ACCESS-ISSUE",
U811="Projet OCM (ZTE, NOKIA, autres projets)","TRAVAUX OCM",
U811="No root CAuse","No root cause",
U811="ODU HS","TX ISSUE",
U811="IP &amp; VLAN","TX ISSUE",
U811="Warehouse HUAWEI","SPARE-ISSUE",
U811="SPARE-HS","SPARE-ISSUE",
U811="Power Telco","RAN ISSUE"
),"")</f>
        <v/>
      </c>
      <c r="U811" s="33"/>
      <c r="V811" s="32" t="str" cm="1">
        <f t="array" ref="V811">IFERROR(_xlfn.IFS(
U811="MPR ISSUE","ACTIVE",
U811="BSS Hardware Issue","ACTIVE",
U811="Sites strategiques, MLL, Pylone, etc.","PASSIVE",
U811="AKTIVCO DEFAUT GE &amp; POWER Cabinet","PASSIVE",
U811="AKTIVCO Coupure ENEO &amp; Baisse de tension","PASSIVE",
U811="Coupure ENEO &amp; Baisse de tension","PASSIVE",
U811="Defaut GE &amp; POWER Cabinet","PASSIVE",
U811="Sharing","PASSIVE",
U811="Sites strategiques &amp; DataCenter","PASSIVE",
U811="Exclu","Exclu",
U811="SAT","ACTIVE",
U811="SPARE-ISSUE","SPARE-ISSUE",
U811="Fiber CAmtel","ACTIVE",
U811="Fiber AOF","ACTIVE",
U811="Projet OCM (HUAWEI)","PLANNED WORKS",
U811="Projet OCM (NOKIA)","PLANNED WORKS",
U811="ACCESS-ISSUE","ACCESS-ISSUE",
U811="Projet OCM (ZTE, NOKIA, autres projets)","PLANNED WORKS",
U811="No root CAuse","No root cause",
U811="ODU HS","ACTIVE",
U811="IP &amp; VLAN","ACTIVE",
U811="Warehouse HUAWEI","SPARE-ISSUE",
U811="SPARE-HS","SPARE-ISSUE",
U811="Power Telco","ACTIVE"
),"")</f>
        <v/>
      </c>
      <c r="W811" s="51"/>
      <c r="X811" s="51"/>
      <c r="Y811" s="51"/>
      <c r="Z811" s="51"/>
      <c r="AA811" s="51"/>
      <c r="AB811" s="34" t="s">
        <v>5420</v>
      </c>
      <c r="AC811" s="34" t="str">
        <f>_xlfn.XLOOKUP(B811,[4]ALL!$B:$B,[4]ALL!$N:$N,"")</f>
        <v/>
      </c>
      <c r="AD811" s="34" t="s">
        <v>5420</v>
      </c>
      <c r="AE811" s="34"/>
      <c r="AF811" s="36" t="s">
        <v>5420</v>
      </c>
      <c r="AG811" s="29"/>
      <c r="AH811" s="35"/>
      <c r="AI811" s="29"/>
      <c r="AJ811" s="29" t="s">
        <v>5420</v>
      </c>
      <c r="AK811" s="36" t="s">
        <v>5420</v>
      </c>
      <c r="AL811" s="36" t="s">
        <v>5420</v>
      </c>
      <c r="AM811" s="36" t="s">
        <v>5420</v>
      </c>
      <c r="AN811" s="36" t="s">
        <v>5420</v>
      </c>
      <c r="AO811" s="36" t="s">
        <v>5420</v>
      </c>
      <c r="AP811" s="36" t="s">
        <v>5420</v>
      </c>
      <c r="AQ811" s="36" t="s">
        <v>5420</v>
      </c>
      <c r="AR811" s="36" t="s">
        <v>5420</v>
      </c>
      <c r="AS811" s="36" t="s">
        <v>5420</v>
      </c>
      <c r="AT811" s="36" t="s">
        <v>5420</v>
      </c>
      <c r="AU811" s="36" t="s">
        <v>5420</v>
      </c>
      <c r="AV811" s="36" t="s">
        <v>5420</v>
      </c>
      <c r="AW811" s="45"/>
      <c r="AX811" s="45" t="s">
        <v>5420</v>
      </c>
      <c r="AY811" s="45" t="s">
        <v>5420</v>
      </c>
      <c r="AZ811" s="45" t="s">
        <v>5420</v>
      </c>
      <c r="BA811" s="36" t="s">
        <v>5420</v>
      </c>
    </row>
    <row r="812" spans="1:53" s="58" customFormat="1" ht="15.6" hidden="1" x14ac:dyDescent="0.3">
      <c r="A812" s="27" t="s">
        <v>3666</v>
      </c>
      <c r="B812" s="28" t="s">
        <v>3667</v>
      </c>
      <c r="C812" s="29" t="str">
        <f>_xlfn.XLOOKUP(B812,'[1]daily break down'!$D:$D,'[1]daily break down'!$E:$E,"")</f>
        <v>LITTORAL</v>
      </c>
      <c r="D812" s="27" t="s">
        <v>11</v>
      </c>
      <c r="E812" s="27" t="s">
        <v>12</v>
      </c>
      <c r="F812" s="29" t="s">
        <v>31</v>
      </c>
      <c r="G812" s="27" t="s">
        <v>484</v>
      </c>
      <c r="H812" s="30" t="str">
        <f>_xlfn.XLOOKUP(B812,[2]CALCULATION!$B:$B,[2]CALCULATION!$H:$H,"")</f>
        <v>ZTE</v>
      </c>
      <c r="I812" s="25">
        <v>0</v>
      </c>
      <c r="J812" s="25">
        <v>1.9391545602155045</v>
      </c>
      <c r="K812" s="25">
        <v>0</v>
      </c>
      <c r="L812" s="25">
        <v>0</v>
      </c>
      <c r="M812" s="25">
        <v>6.3421538496659741E-2</v>
      </c>
      <c r="N812" s="25">
        <v>0</v>
      </c>
      <c r="O812" s="25">
        <v>0</v>
      </c>
      <c r="P812" s="25" t="s">
        <v>6366</v>
      </c>
      <c r="Q812" s="31" t="s">
        <v>5364</v>
      </c>
      <c r="R812" s="31"/>
      <c r="S812" s="32" t="str" cm="1">
        <f t="array" ref="S812">IFERROR(_xlfn.IFS(
U812="MPR ISSUE","PDH",
U812="BSS Hardware Issue","BSS",
U812="Sites strategiques, MLL, Pylone, etc.","ENVTECH",
U812="AKTIVCO DEFAUT GE &amp; POWER Cabinet","AKTIVCO",
U812="AKTIVCO Coupure ENEO &amp; Baisse de tension","AKTIVCO GRID ONLY",
U812="Coupure ENEO &amp; Baisse de tension","IHS GRID ONLY",
U812="Defaut GE &amp; POWER Cabinet","IHS",
U812="Sharing","Partners",
U812="Sites strategiques &amp; DataCenter","SST &amp; DC",
U812="Exclu","Exclu",
U812="SAT","SAT",
U812="SPARE-ISSUE","SPARE-ISSUE",
U812="Fiber CAmtel","TRANS_FO_CAMTEL",
U812="Fiber AOF","Fiber AOF",
U812="Projet OCM (HUAWEI)","TRAVAUX-HUAWEI",
U812="Projet OCM (NOKIA)","TRAVAUX-NOKIA",
U812="ACCESS-ISSUE","ACCESS-ISSUE",
U812="Projet OCM (ZTE, NOKIA, autres projets)","TRAVAUX OCM",
U812="No root CAuse","No root cause",
U812="ODU HS","PDH",
U812="IP &amp; VLAN","PDH",
U812="Warehouse HUAWEI","SPARE-ISSUE",
U812="SPARE-HS","SPARE-ISSUE",
U812="Power Telco","BSS"
),"")</f>
        <v/>
      </c>
      <c r="T812" s="32" t="str" cm="1">
        <f t="array" ref="T812">IFERROR(_xlfn.IFS(
U812="MPR ISSUE","TX ISSUE",
U812="BSS Hardware Issue","RAN ISSUE",
U812="Sites strategiques, MLL, Pylone, etc.","ENVTECH",
U812="AKTIVCO DEFAUT GE &amp; POWER Cabinet","POWER ISSUE",
U812="AKTIVCO Coupure ENEO &amp; Baisse de tension","POWER ISSUE",
U812="Coupure ENEO &amp; Baisse de tension","POWER ISSUE",
U812="Defaut GE &amp; POWER Cabinet","POWER ISSUE",
U812="Sharing","POWER ISSUE",
U812="Sites strategiques &amp; DataCenter","POWER ISSUE",
U812="Exclu","Exclu",
U812="SAT","TX ISSUE",
U812="SPARE-ISSUE","SPARE-ISSUE",
U812="Fiber CAmtel","TX ISSUE",
U812="Fiber AOF","TX ISSUE",
U812="Projet OCM (HUAWEI)","TRAVAUX-HUAWEI",
U812="Projet OCM (NOKIA)","TRAVAUX -NOKIA",
U812="ACCESS-ISSUE","ACCESS-ISSUE",
U812="Projet OCM (ZTE, NOKIA, autres projets)","TRAVAUX OCM",
U812="No root CAuse","No root cause",
U812="ODU HS","TX ISSUE",
U812="IP &amp; VLAN","TX ISSUE",
U812="Warehouse HUAWEI","SPARE-ISSUE",
U812="SPARE-HS","SPARE-ISSUE",
U812="Power Telco","RAN ISSUE"
),"")</f>
        <v/>
      </c>
      <c r="U812" s="33"/>
      <c r="V812" s="32" t="str" cm="1">
        <f t="array" ref="V812">IFERROR(_xlfn.IFS(
U812="MPR ISSUE","ACTIVE",
U812="BSS Hardware Issue","ACTIVE",
U812="Sites strategiques, MLL, Pylone, etc.","PASSIVE",
U812="AKTIVCO DEFAUT GE &amp; POWER Cabinet","PASSIVE",
U812="AKTIVCO Coupure ENEO &amp; Baisse de tension","PASSIVE",
U812="Coupure ENEO &amp; Baisse de tension","PASSIVE",
U812="Defaut GE &amp; POWER Cabinet","PASSIVE",
U812="Sharing","PASSIVE",
U812="Sites strategiques &amp; DataCenter","PASSIVE",
U812="Exclu","Exclu",
U812="SAT","ACTIVE",
U812="SPARE-ISSUE","SPARE-ISSUE",
U812="Fiber CAmtel","ACTIVE",
U812="Fiber AOF","ACTIVE",
U812="Projet OCM (HUAWEI)","PLANNED WORKS",
U812="Projet OCM (NOKIA)","PLANNED WORKS",
U812="ACCESS-ISSUE","ACCESS-ISSUE",
U812="Projet OCM (ZTE, NOKIA, autres projets)","PLANNED WORKS",
U812="No root CAuse","No root cause",
U812="ODU HS","ACTIVE",
U812="IP &amp; VLAN","ACTIVE",
U812="Warehouse HUAWEI","SPARE-ISSUE",
U812="SPARE-HS","SPARE-ISSUE",
U812="Power Telco","ACTIVE"
),"")</f>
        <v/>
      </c>
      <c r="W812" s="51"/>
      <c r="X812" s="51"/>
      <c r="Y812" s="51"/>
      <c r="Z812" s="51"/>
      <c r="AA812" s="51"/>
      <c r="AB812" s="34" t="s">
        <v>5420</v>
      </c>
      <c r="AC812" s="34" t="str">
        <f>_xlfn.XLOOKUP(B812,[4]ALL!$B:$B,[4]ALL!$N:$N,"")</f>
        <v/>
      </c>
      <c r="AD812" s="34" t="s">
        <v>5420</v>
      </c>
      <c r="AE812" s="34"/>
      <c r="AF812" s="36" t="s">
        <v>5420</v>
      </c>
      <c r="AG812" s="29"/>
      <c r="AH812" s="35"/>
      <c r="AI812" s="29"/>
      <c r="AJ812" s="29" t="s">
        <v>5420</v>
      </c>
      <c r="AK812" s="36" t="s">
        <v>5420</v>
      </c>
      <c r="AL812" s="36" t="s">
        <v>5420</v>
      </c>
      <c r="AM812" s="36" t="s">
        <v>5420</v>
      </c>
      <c r="AN812" s="36" t="s">
        <v>5420</v>
      </c>
      <c r="AO812" s="36" t="s">
        <v>5420</v>
      </c>
      <c r="AP812" s="36" t="s">
        <v>5420</v>
      </c>
      <c r="AQ812" s="36" t="s">
        <v>5420</v>
      </c>
      <c r="AR812" s="36" t="s">
        <v>5420</v>
      </c>
      <c r="AS812" s="36" t="s">
        <v>5420</v>
      </c>
      <c r="AT812" s="36" t="s">
        <v>5420</v>
      </c>
      <c r="AU812" s="36" t="s">
        <v>5420</v>
      </c>
      <c r="AV812" s="36" t="s">
        <v>5420</v>
      </c>
      <c r="AW812" s="45"/>
      <c r="AX812" s="45" t="s">
        <v>5420</v>
      </c>
      <c r="AY812" s="45" t="s">
        <v>5420</v>
      </c>
      <c r="AZ812" s="45" t="s">
        <v>5420</v>
      </c>
      <c r="BA812" s="36" t="s">
        <v>5420</v>
      </c>
    </row>
    <row r="813" spans="1:53" s="58" customFormat="1" ht="15.6" hidden="1" x14ac:dyDescent="0.3">
      <c r="A813" s="27" t="s">
        <v>1120</v>
      </c>
      <c r="B813" s="28" t="s">
        <v>1121</v>
      </c>
      <c r="C813" s="29" t="str">
        <f>_xlfn.XLOOKUP(B813,'[1]daily break down'!$D:$D,'[1]daily break down'!$E:$E,"")</f>
        <v>Bafoussam</v>
      </c>
      <c r="D813" s="27" t="s">
        <v>11</v>
      </c>
      <c r="E813" s="27" t="s">
        <v>12</v>
      </c>
      <c r="F813" s="29" t="s">
        <v>102</v>
      </c>
      <c r="G813" s="27" t="s">
        <v>299</v>
      </c>
      <c r="H813" s="37" t="str">
        <f>_xlfn.XLOOKUP(B813,[2]CALCULATION!$B:$B,[2]CALCULATION!$H:$H,"")</f>
        <v>Huawei</v>
      </c>
      <c r="I813" s="25">
        <v>0</v>
      </c>
      <c r="J813" s="25">
        <v>0.10335427884930927</v>
      </c>
      <c r="K813" s="25">
        <v>9.4258388907437374E-2</v>
      </c>
      <c r="L813" s="25">
        <v>0</v>
      </c>
      <c r="M813" s="25">
        <v>6.0229059477845966E-2</v>
      </c>
      <c r="N813" s="25">
        <v>0.96864093849608934</v>
      </c>
      <c r="O813" s="25">
        <v>0</v>
      </c>
      <c r="P813" s="25" t="s">
        <v>6366</v>
      </c>
      <c r="Q813" s="31" t="s">
        <v>5364</v>
      </c>
      <c r="R813" s="31"/>
      <c r="S813" s="32" t="str" cm="1">
        <f t="array" ref="S813">IFERROR(_xlfn.IFS(
U813="MPR ISSUE","PDH",
U813="BSS Hardware Issue","BSS",
U813="Sites strategiques, MLL, Pylone, etc.","ENVTECH",
U813="AKTIVCO DEFAUT GE &amp; POWER Cabinet","AKTIVCO",
U813="AKTIVCO Coupure ENEO &amp; Baisse de tension","AKTIVCO GRID ONLY",
U813="Coupure ENEO &amp; Baisse de tension","IHS GRID ONLY",
U813="Defaut GE &amp; POWER Cabinet","IHS",
U813="Sharing","Partners",
U813="Sites strategiques &amp; DataCenter","SST &amp; DC",
U813="Exclu","Exclu",
U813="SAT","SAT",
U813="SPARE-ISSUE","SPARE-ISSUE",
U813="Fiber CAmtel","TRANS_FO_CAMTEL",
U813="Fiber AOF","Fiber AOF",
U813="Projet OCM (HUAWEI)","TRAVAUX-HUAWEI",
U813="Projet OCM (NOKIA)","TRAVAUX-NOKIA",
U813="ACCESS-ISSUE","ACCESS-ISSUE",
U813="Projet OCM (ZTE, NOKIA, autres projets)","TRAVAUX OCM",
U813="No root CAuse","No root cause",
U813="ODU HS","PDH",
U813="IP &amp; VLAN","PDH",
U813="Warehouse HUAWEI","SPARE-ISSUE",
U813="SPARE-HS","SPARE-ISSUE",
U813="Power Telco","BSS"
),"")</f>
        <v/>
      </c>
      <c r="T813" s="32" t="str" cm="1">
        <f t="array" ref="T813">IFERROR(_xlfn.IFS(
U813="MPR ISSUE","TX ISSUE",
U813="BSS Hardware Issue","RAN ISSUE",
U813="Sites strategiques, MLL, Pylone, etc.","ENVTECH",
U813="AKTIVCO DEFAUT GE &amp; POWER Cabinet","POWER ISSUE",
U813="AKTIVCO Coupure ENEO &amp; Baisse de tension","POWER ISSUE",
U813="Coupure ENEO &amp; Baisse de tension","POWER ISSUE",
U813="Defaut GE &amp; POWER Cabinet","POWER ISSUE",
U813="Sharing","POWER ISSUE",
U813="Sites strategiques &amp; DataCenter","POWER ISSUE",
U813="Exclu","Exclu",
U813="SAT","TX ISSUE",
U813="SPARE-ISSUE","SPARE-ISSUE",
U813="Fiber CAmtel","TX ISSUE",
U813="Fiber AOF","TX ISSUE",
U813="Projet OCM (HUAWEI)","TRAVAUX-HUAWEI",
U813="Projet OCM (NOKIA)","TRAVAUX -NOKIA",
U813="ACCESS-ISSUE","ACCESS-ISSUE",
U813="Projet OCM (ZTE, NOKIA, autres projets)","TRAVAUX OCM",
U813="No root CAuse","No root cause",
U813="ODU HS","TX ISSUE",
U813="IP &amp; VLAN","TX ISSUE",
U813="Warehouse HUAWEI","SPARE-ISSUE",
U813="SPARE-HS","SPARE-ISSUE",
U813="Power Telco","RAN ISSUE"
),"")</f>
        <v/>
      </c>
      <c r="U813" s="33"/>
      <c r="V813" s="32" t="str" cm="1">
        <f t="array" ref="V813">IFERROR(_xlfn.IFS(
U813="MPR ISSUE","ACTIVE",
U813="BSS Hardware Issue","ACTIVE",
U813="Sites strategiques, MLL, Pylone, etc.","PASSIVE",
U813="AKTIVCO DEFAUT GE &amp; POWER Cabinet","PASSIVE",
U813="AKTIVCO Coupure ENEO &amp; Baisse de tension","PASSIVE",
U813="Coupure ENEO &amp; Baisse de tension","PASSIVE",
U813="Defaut GE &amp; POWER Cabinet","PASSIVE",
U813="Sharing","PASSIVE",
U813="Sites strategiques &amp; DataCenter","PASSIVE",
U813="Exclu","Exclu",
U813="SAT","ACTIVE",
U813="SPARE-ISSUE","SPARE-ISSUE",
U813="Fiber CAmtel","ACTIVE",
U813="Fiber AOF","ACTIVE",
U813="Projet OCM (HUAWEI)","PLANNED WORKS",
U813="Projet OCM (NOKIA)","PLANNED WORKS",
U813="ACCESS-ISSUE","ACCESS-ISSUE",
U813="Projet OCM (ZTE, NOKIA, autres projets)","PLANNED WORKS",
U813="No root CAuse","No root cause",
U813="ODU HS","ACTIVE",
U813="IP &amp; VLAN","ACTIVE",
U813="Warehouse HUAWEI","SPARE-ISSUE",
U813="SPARE-HS","SPARE-ISSUE",
U813="Power Telco","ACTIVE"
),"")</f>
        <v/>
      </c>
      <c r="W813" s="51"/>
      <c r="X813" s="51"/>
      <c r="Y813" s="51"/>
      <c r="Z813" s="51"/>
      <c r="AA813" s="51"/>
      <c r="AB813" s="34" t="s">
        <v>5420</v>
      </c>
      <c r="AC813" s="34" t="str">
        <f>_xlfn.XLOOKUP(B813,[4]ALL!$B:$B,[4]ALL!$N:$N,"")</f>
        <v/>
      </c>
      <c r="AD813" s="34" t="s">
        <v>5420</v>
      </c>
      <c r="AE813" s="34"/>
      <c r="AF813" s="36" t="s">
        <v>5420</v>
      </c>
      <c r="AG813" s="29"/>
      <c r="AH813" s="35"/>
      <c r="AI813" s="29"/>
      <c r="AJ813" s="29" t="s">
        <v>5420</v>
      </c>
      <c r="AK813" s="36" t="s">
        <v>5420</v>
      </c>
      <c r="AL813" s="36" t="s">
        <v>5420</v>
      </c>
      <c r="AM813" s="36" t="s">
        <v>5420</v>
      </c>
      <c r="AN813" s="36" t="s">
        <v>5420</v>
      </c>
      <c r="AO813" s="36" t="s">
        <v>5420</v>
      </c>
      <c r="AP813" s="36" t="s">
        <v>5420</v>
      </c>
      <c r="AQ813" s="36" t="s">
        <v>5420</v>
      </c>
      <c r="AR813" s="36" t="s">
        <v>5420</v>
      </c>
      <c r="AS813" s="36" t="s">
        <v>5420</v>
      </c>
      <c r="AT813" s="36" t="s">
        <v>5420</v>
      </c>
      <c r="AU813" s="36" t="s">
        <v>5420</v>
      </c>
      <c r="AV813" s="36" t="s">
        <v>5420</v>
      </c>
      <c r="AW813" s="45"/>
      <c r="AX813" s="45" t="s">
        <v>5420</v>
      </c>
      <c r="AY813" s="45" t="s">
        <v>5420</v>
      </c>
      <c r="AZ813" s="45" t="s">
        <v>5420</v>
      </c>
      <c r="BA813" s="36" t="s">
        <v>5420</v>
      </c>
    </row>
    <row r="814" spans="1:53" s="58" customFormat="1" ht="15.6" hidden="1" x14ac:dyDescent="0.3">
      <c r="A814" s="27" t="s">
        <v>3208</v>
      </c>
      <c r="B814" s="28" t="s">
        <v>3209</v>
      </c>
      <c r="C814" s="29" t="str">
        <f>_xlfn.XLOOKUP(B814,'[1]daily break down'!$D:$D,'[1]daily break down'!$E:$E,"")</f>
        <v>Yaounde</v>
      </c>
      <c r="D814" s="27"/>
      <c r="E814" s="27"/>
      <c r="F814" s="29" t="s">
        <v>37</v>
      </c>
      <c r="G814" s="27" t="s">
        <v>38</v>
      </c>
      <c r="H814" s="30" t="str">
        <f>_xlfn.XLOOKUP(B814,[2]CALCULATION!$B:$B,[2]CALCULATION!$H:$H,"")</f>
        <v>ZTE</v>
      </c>
      <c r="I814" s="25">
        <v>7.0250768335173905</v>
      </c>
      <c r="J814" s="25">
        <v>8.8373169764263082</v>
      </c>
      <c r="K814" s="25">
        <v>7.0120037211107391</v>
      </c>
      <c r="L814" s="25">
        <v>9.2457045997380387</v>
      </c>
      <c r="M814" s="25">
        <v>7.5212130421507117</v>
      </c>
      <c r="N814" s="25">
        <v>4.6429702682110419</v>
      </c>
      <c r="O814" s="25">
        <v>9.2457045997380387</v>
      </c>
      <c r="P814" s="25" t="s">
        <v>6364</v>
      </c>
      <c r="Q814" s="31" t="s">
        <v>5364</v>
      </c>
      <c r="R814" s="31"/>
      <c r="S814" s="32" t="str" cm="1">
        <f t="array" ref="S814">IFERROR(_xlfn.IFS(
U814="MPR ISSUE","PDH",
U814="BSS Hardware Issue","BSS",
U814="Sites strategiques, MLL, Pylone, etc.","ENVTECH",
U814="AKTIVCO DEFAUT GE &amp; POWER Cabinet","AKTIVCO",
U814="AKTIVCO Coupure ENEO &amp; Baisse de tension","AKTIVCO GRID ONLY",
U814="Coupure ENEO &amp; Baisse de tension","IHS GRID ONLY",
U814="Defaut GE &amp; POWER Cabinet","IHS",
U814="Sharing","Partners",
U814="Sites strategiques &amp; DataCenter","SST &amp; DC",
U814="Exclu","Exclu",
U814="SAT","SAT",
U814="SPARE-ISSUE","SPARE-ISSUE",
U814="Fiber CAmtel","TRANS_FO_CAMTEL",
U814="Fiber AOF","Fiber AOF",
U814="Projet OCM (HUAWEI)","TRAVAUX-HUAWEI",
U814="Projet OCM (NOKIA)","TRAVAUX-NOKIA",
U814="ACCESS-ISSUE","ACCESS-ISSUE",
U814="Projet OCM (ZTE, NOKIA, autres projets)","TRAVAUX OCM",
U814="No root CAuse","No root cause",
U814="ODU HS","PDH",
U814="IP &amp; VLAN","PDH",
U814="Warehouse HUAWEI","SPARE-ISSUE",
U814="SPARE-HS","SPARE-ISSUE",
U814="Power Telco","BSS"
),"")</f>
        <v/>
      </c>
      <c r="T814" s="32" t="str" cm="1">
        <f t="array" ref="T814">IFERROR(_xlfn.IFS(
U814="MPR ISSUE","TX ISSUE",
U814="BSS Hardware Issue","RAN ISSUE",
U814="Sites strategiques, MLL, Pylone, etc.","ENVTECH",
U814="AKTIVCO DEFAUT GE &amp; POWER Cabinet","POWER ISSUE",
U814="AKTIVCO Coupure ENEO &amp; Baisse de tension","POWER ISSUE",
U814="Coupure ENEO &amp; Baisse de tension","POWER ISSUE",
U814="Defaut GE &amp; POWER Cabinet","POWER ISSUE",
U814="Sharing","POWER ISSUE",
U814="Sites strategiques &amp; DataCenter","POWER ISSUE",
U814="Exclu","Exclu",
U814="SAT","TX ISSUE",
U814="SPARE-ISSUE","SPARE-ISSUE",
U814="Fiber CAmtel","TX ISSUE",
U814="Fiber AOF","TX ISSUE",
U814="Projet OCM (HUAWEI)","TRAVAUX-HUAWEI",
U814="Projet OCM (NOKIA)","TRAVAUX -NOKIA",
U814="ACCESS-ISSUE","ACCESS-ISSUE",
U814="Projet OCM (ZTE, NOKIA, autres projets)","TRAVAUX OCM",
U814="No root CAuse","No root cause",
U814="ODU HS","TX ISSUE",
U814="IP &amp; VLAN","TX ISSUE",
U814="Warehouse HUAWEI","SPARE-ISSUE",
U814="SPARE-HS","SPARE-ISSUE",
U814="Power Telco","RAN ISSUE"
),"")</f>
        <v/>
      </c>
      <c r="U814" s="33"/>
      <c r="V814" s="32" t="str" cm="1">
        <f t="array" ref="V814">IFERROR(_xlfn.IFS(
U814="MPR ISSUE","ACTIVE",
U814="BSS Hardware Issue","ACTIVE",
U814="Sites strategiques, MLL, Pylone, etc.","PASSIVE",
U814="AKTIVCO DEFAUT GE &amp; POWER Cabinet","PASSIVE",
U814="AKTIVCO Coupure ENEO &amp; Baisse de tension","PASSIVE",
U814="Coupure ENEO &amp; Baisse de tension","PASSIVE",
U814="Defaut GE &amp; POWER Cabinet","PASSIVE",
U814="Sharing","PASSIVE",
U814="Sites strategiques &amp; DataCenter","PASSIVE",
U814="Exclu","Exclu",
U814="SAT","ACTIVE",
U814="SPARE-ISSUE","SPARE-ISSUE",
U814="Fiber CAmtel","ACTIVE",
U814="Fiber AOF","ACTIVE",
U814="Projet OCM (HUAWEI)","PLANNED WORKS",
U814="Projet OCM (NOKIA)","PLANNED WORKS",
U814="ACCESS-ISSUE","ACCESS-ISSUE",
U814="Projet OCM (ZTE, NOKIA, autres projets)","PLANNED WORKS",
U814="No root CAuse","No root cause",
U814="ODU HS","ACTIVE",
U814="IP &amp; VLAN","ACTIVE",
U814="Warehouse HUAWEI","SPARE-ISSUE",
U814="SPARE-HS","SPARE-ISSUE",
U814="Power Telco","ACTIVE"
),"")</f>
        <v/>
      </c>
      <c r="W814" s="52" t="s">
        <v>6305</v>
      </c>
      <c r="X814" s="52" t="s">
        <v>6306</v>
      </c>
      <c r="Y814" s="52"/>
      <c r="Z814" s="52" t="s">
        <v>6307</v>
      </c>
      <c r="AA814" s="52" t="s">
        <v>6308</v>
      </c>
      <c r="AB814" s="34" t="s">
        <v>6692</v>
      </c>
      <c r="AC814" s="34" t="str">
        <f>_xlfn.XLOOKUP(B814,[4]ALL!$B:$B,[4]ALL!$N:$N,"")</f>
        <v/>
      </c>
      <c r="AD814" s="34"/>
      <c r="AE814" s="34"/>
      <c r="AF814" s="36" t="s">
        <v>5420</v>
      </c>
      <c r="AG814" s="29"/>
      <c r="AH814" s="35"/>
      <c r="AI814" s="29"/>
      <c r="AJ814" s="29" t="s">
        <v>5420</v>
      </c>
      <c r="AK814" s="36" t="s">
        <v>5420</v>
      </c>
      <c r="AL814" s="36" t="s">
        <v>5420</v>
      </c>
      <c r="AM814" s="36" t="s">
        <v>5420</v>
      </c>
      <c r="AN814" s="36" t="s">
        <v>5420</v>
      </c>
      <c r="AO814" s="36" t="s">
        <v>5420</v>
      </c>
      <c r="AP814" s="36" t="s">
        <v>5420</v>
      </c>
      <c r="AQ814" s="36" t="s">
        <v>5420</v>
      </c>
      <c r="AR814" s="36" t="s">
        <v>5420</v>
      </c>
      <c r="AS814" s="36" t="s">
        <v>5420</v>
      </c>
      <c r="AT814" s="36" t="s">
        <v>5420</v>
      </c>
      <c r="AU814" s="36" t="s">
        <v>5420</v>
      </c>
      <c r="AV814" s="36" t="s">
        <v>5420</v>
      </c>
      <c r="AW814" s="45"/>
      <c r="AX814" s="45" t="s">
        <v>3209</v>
      </c>
      <c r="AY814" s="45" t="s">
        <v>5420</v>
      </c>
      <c r="AZ814" s="45" t="s">
        <v>5420</v>
      </c>
      <c r="BA814" s="36" t="s">
        <v>3209</v>
      </c>
    </row>
    <row r="815" spans="1:53" s="58" customFormat="1" ht="15.6" hidden="1" x14ac:dyDescent="0.3">
      <c r="A815" s="27" t="s">
        <v>1394</v>
      </c>
      <c r="B815" s="28" t="s">
        <v>1395</v>
      </c>
      <c r="C815" s="29" t="str">
        <f>_xlfn.XLOOKUP(B815,'[1]daily break down'!$D:$D,'[1]daily break down'!$E:$E,"")</f>
        <v>Douala</v>
      </c>
      <c r="D815" s="27" t="s">
        <v>11</v>
      </c>
      <c r="E815" s="27" t="s">
        <v>12</v>
      </c>
      <c r="F815" s="29" t="s">
        <v>31</v>
      </c>
      <c r="G815" s="27" t="s">
        <v>32</v>
      </c>
      <c r="H815" s="30" t="str">
        <f>_xlfn.XLOOKUP(B815,[2]CALCULATION!$B:$B,[2]CALCULATION!$H:$H,"")</f>
        <v>ZTE</v>
      </c>
      <c r="I815" s="25">
        <v>3.422551529108319E-2</v>
      </c>
      <c r="J815" s="25">
        <v>0.42695393984014041</v>
      </c>
      <c r="K815" s="25">
        <v>0</v>
      </c>
      <c r="L815" s="25">
        <v>0</v>
      </c>
      <c r="M815" s="25">
        <v>5.006306483693005E-2</v>
      </c>
      <c r="N815" s="25">
        <v>12.124767787280311</v>
      </c>
      <c r="O815" s="25">
        <v>0</v>
      </c>
      <c r="P815" s="25" t="s">
        <v>6366</v>
      </c>
      <c r="Q815" s="31" t="s">
        <v>5364</v>
      </c>
      <c r="R815" s="31"/>
      <c r="S815" s="32" t="str" cm="1">
        <f t="array" ref="S815">IFERROR(_xlfn.IFS(
U815="MPR ISSUE","PDH",
U815="BSS Hardware Issue","BSS",
U815="Sites strategiques, MLL, Pylone, etc.","ENVTECH",
U815="AKTIVCO DEFAUT GE &amp; POWER Cabinet","AKTIVCO",
U815="AKTIVCO Coupure ENEO &amp; Baisse de tension","AKTIVCO GRID ONLY",
U815="Coupure ENEO &amp; Baisse de tension","IHS GRID ONLY",
U815="Defaut GE &amp; POWER Cabinet","IHS",
U815="Sharing","Partners",
U815="Sites strategiques &amp; DataCenter","SST &amp; DC",
U815="Exclu","Exclu",
U815="SAT","SAT",
U815="SPARE-ISSUE","SPARE-ISSUE",
U815="Fiber CAmtel","TRANS_FO_CAMTEL",
U815="Fiber AOF","Fiber AOF",
U815="Projet OCM (HUAWEI)","TRAVAUX-HUAWEI",
U815="Projet OCM (NOKIA)","TRAVAUX-NOKIA",
U815="ACCESS-ISSUE","ACCESS-ISSUE",
U815="Projet OCM (ZTE, NOKIA, autres projets)","TRAVAUX OCM",
U815="No root CAuse","No root cause",
U815="ODU HS","PDH",
U815="IP &amp; VLAN","PDH",
U815="Warehouse HUAWEI","SPARE-ISSUE",
U815="SPARE-HS","SPARE-ISSUE",
U815="Power Telco","BSS"
),"")</f>
        <v/>
      </c>
      <c r="T815" s="32" t="str" cm="1">
        <f t="array" ref="T815">IFERROR(_xlfn.IFS(
U815="MPR ISSUE","TX ISSUE",
U815="BSS Hardware Issue","RAN ISSUE",
U815="Sites strategiques, MLL, Pylone, etc.","ENVTECH",
U815="AKTIVCO DEFAUT GE &amp; POWER Cabinet","POWER ISSUE",
U815="AKTIVCO Coupure ENEO &amp; Baisse de tension","POWER ISSUE",
U815="Coupure ENEO &amp; Baisse de tension","POWER ISSUE",
U815="Defaut GE &amp; POWER Cabinet","POWER ISSUE",
U815="Sharing","POWER ISSUE",
U815="Sites strategiques &amp; DataCenter","POWER ISSUE",
U815="Exclu","Exclu",
U815="SAT","TX ISSUE",
U815="SPARE-ISSUE","SPARE-ISSUE",
U815="Fiber CAmtel","TX ISSUE",
U815="Fiber AOF","TX ISSUE",
U815="Projet OCM (HUAWEI)","TRAVAUX-HUAWEI",
U815="Projet OCM (NOKIA)","TRAVAUX -NOKIA",
U815="ACCESS-ISSUE","ACCESS-ISSUE",
U815="Projet OCM (ZTE, NOKIA, autres projets)","TRAVAUX OCM",
U815="No root CAuse","No root cause",
U815="ODU HS","TX ISSUE",
U815="IP &amp; VLAN","TX ISSUE",
U815="Warehouse HUAWEI","SPARE-ISSUE",
U815="SPARE-HS","SPARE-ISSUE",
U815="Power Telco","RAN ISSUE"
),"")</f>
        <v/>
      </c>
      <c r="U815" s="33"/>
      <c r="V815" s="32" t="str" cm="1">
        <f t="array" ref="V815">IFERROR(_xlfn.IFS(
U815="MPR ISSUE","ACTIVE",
U815="BSS Hardware Issue","ACTIVE",
U815="Sites strategiques, MLL, Pylone, etc.","PASSIVE",
U815="AKTIVCO DEFAUT GE &amp; POWER Cabinet","PASSIVE",
U815="AKTIVCO Coupure ENEO &amp; Baisse de tension","PASSIVE",
U815="Coupure ENEO &amp; Baisse de tension","PASSIVE",
U815="Defaut GE &amp; POWER Cabinet","PASSIVE",
U815="Sharing","PASSIVE",
U815="Sites strategiques &amp; DataCenter","PASSIVE",
U815="Exclu","Exclu",
U815="SAT","ACTIVE",
U815="SPARE-ISSUE","SPARE-ISSUE",
U815="Fiber CAmtel","ACTIVE",
U815="Fiber AOF","ACTIVE",
U815="Projet OCM (HUAWEI)","PLANNED WORKS",
U815="Projet OCM (NOKIA)","PLANNED WORKS",
U815="ACCESS-ISSUE","ACCESS-ISSUE",
U815="Projet OCM (ZTE, NOKIA, autres projets)","PLANNED WORKS",
U815="No root CAuse","No root cause",
U815="ODU HS","ACTIVE",
U815="IP &amp; VLAN","ACTIVE",
U815="Warehouse HUAWEI","SPARE-ISSUE",
U815="SPARE-HS","SPARE-ISSUE",
U815="Power Telco","ACTIVE"
),"")</f>
        <v/>
      </c>
      <c r="W815" s="51"/>
      <c r="X815" s="51"/>
      <c r="Y815" s="51"/>
      <c r="Z815" s="51"/>
      <c r="AA815" s="51"/>
      <c r="AB815" s="34" t="s">
        <v>5420</v>
      </c>
      <c r="AC815" s="34" t="str">
        <f>_xlfn.XLOOKUP(B815,[4]ALL!$B:$B,[4]ALL!$N:$N,"")</f>
        <v/>
      </c>
      <c r="AD815" s="34" t="s">
        <v>5420</v>
      </c>
      <c r="AE815" s="34"/>
      <c r="AF815" s="36" t="s">
        <v>5420</v>
      </c>
      <c r="AG815" s="29"/>
      <c r="AH815" s="35"/>
      <c r="AI815" s="29"/>
      <c r="AJ815" s="29" t="s">
        <v>5420</v>
      </c>
      <c r="AK815" s="36" t="s">
        <v>5420</v>
      </c>
      <c r="AL815" s="36" t="s">
        <v>5420</v>
      </c>
      <c r="AM815" s="36" t="s">
        <v>5420</v>
      </c>
      <c r="AN815" s="36" t="s">
        <v>5420</v>
      </c>
      <c r="AO815" s="36" t="s">
        <v>5420</v>
      </c>
      <c r="AP815" s="36" t="s">
        <v>5420</v>
      </c>
      <c r="AQ815" s="36" t="s">
        <v>5420</v>
      </c>
      <c r="AR815" s="36" t="s">
        <v>5420</v>
      </c>
      <c r="AS815" s="36" t="s">
        <v>5420</v>
      </c>
      <c r="AT815" s="36" t="s">
        <v>5420</v>
      </c>
      <c r="AU815" s="36" t="s">
        <v>5420</v>
      </c>
      <c r="AV815" s="36" t="s">
        <v>5420</v>
      </c>
      <c r="AW815" s="45"/>
      <c r="AX815" s="45" t="s">
        <v>5420</v>
      </c>
      <c r="AY815" s="45" t="s">
        <v>5420</v>
      </c>
      <c r="AZ815" s="45" t="s">
        <v>5420</v>
      </c>
      <c r="BA815" s="36" t="s">
        <v>5420</v>
      </c>
    </row>
    <row r="816" spans="1:53" s="58" customFormat="1" ht="15.6" hidden="1" x14ac:dyDescent="0.3">
      <c r="A816" s="27" t="s">
        <v>4759</v>
      </c>
      <c r="B816" s="28" t="s">
        <v>4760</v>
      </c>
      <c r="C816" s="29" t="str">
        <f>_xlfn.XLOOKUP(B816,'[1]daily break down'!$D:$D,'[1]daily break down'!$E:$E,"")</f>
        <v>SUD-OUEST</v>
      </c>
      <c r="D816" s="27" t="s">
        <v>11</v>
      </c>
      <c r="E816" s="27" t="s">
        <v>12</v>
      </c>
      <c r="F816" s="29" t="s">
        <v>13</v>
      </c>
      <c r="G816" s="27" t="s">
        <v>63</v>
      </c>
      <c r="H816" s="37" t="str">
        <f>_xlfn.XLOOKUP(B816,[2]CALCULATION!$B:$B,[2]CALCULATION!$H:$H,"")</f>
        <v>Huawei</v>
      </c>
      <c r="I816" s="25">
        <v>0.66505223537737601</v>
      </c>
      <c r="J816" s="25">
        <v>0</v>
      </c>
      <c r="K816" s="25">
        <v>0.20003823840791249</v>
      </c>
      <c r="L816" s="25">
        <v>0</v>
      </c>
      <c r="M816" s="25">
        <v>4.7887185282208006E-2</v>
      </c>
      <c r="N816" s="25">
        <v>0</v>
      </c>
      <c r="O816" s="25">
        <v>0</v>
      </c>
      <c r="P816" s="25" t="s">
        <v>6366</v>
      </c>
      <c r="Q816" s="31" t="s">
        <v>5364</v>
      </c>
      <c r="R816" s="31"/>
      <c r="S816" s="32" t="str" cm="1">
        <f t="array" ref="S816">IFERROR(_xlfn.IFS(
U816="MPR ISSUE","PDH",
U816="BSS Hardware Issue","BSS",
U816="Sites strategiques, MLL, Pylone, etc.","ENVTECH",
U816="AKTIVCO DEFAUT GE &amp; POWER Cabinet","AKTIVCO",
U816="AKTIVCO Coupure ENEO &amp; Baisse de tension","AKTIVCO GRID ONLY",
U816="Coupure ENEO &amp; Baisse de tension","IHS GRID ONLY",
U816="Defaut GE &amp; POWER Cabinet","IHS",
U816="Sharing","Partners",
U816="Sites strategiques &amp; DataCenter","SST &amp; DC",
U816="Exclu","Exclu",
U816="SAT","SAT",
U816="SPARE-ISSUE","SPARE-ISSUE",
U816="Fiber CAmtel","TRANS_FO_CAMTEL",
U816="Fiber AOF","Fiber AOF",
U816="Projet OCM (HUAWEI)","TRAVAUX-HUAWEI",
U816="Projet OCM (NOKIA)","TRAVAUX-NOKIA",
U816="ACCESS-ISSUE","ACCESS-ISSUE",
U816="Projet OCM (ZTE, NOKIA, autres projets)","TRAVAUX OCM",
U816="No root CAuse","No root cause",
U816="ODU HS","PDH",
U816="IP &amp; VLAN","PDH",
U816="Warehouse HUAWEI","SPARE-ISSUE",
U816="SPARE-HS","SPARE-ISSUE",
U816="Power Telco","BSS"
),"")</f>
        <v/>
      </c>
      <c r="T816" s="32" t="str" cm="1">
        <f t="array" ref="T816">IFERROR(_xlfn.IFS(
U816="MPR ISSUE","TX ISSUE",
U816="BSS Hardware Issue","RAN ISSUE",
U816="Sites strategiques, MLL, Pylone, etc.","ENVTECH",
U816="AKTIVCO DEFAUT GE &amp; POWER Cabinet","POWER ISSUE",
U816="AKTIVCO Coupure ENEO &amp; Baisse de tension","POWER ISSUE",
U816="Coupure ENEO &amp; Baisse de tension","POWER ISSUE",
U816="Defaut GE &amp; POWER Cabinet","POWER ISSUE",
U816="Sharing","POWER ISSUE",
U816="Sites strategiques &amp; DataCenter","POWER ISSUE",
U816="Exclu","Exclu",
U816="SAT","TX ISSUE",
U816="SPARE-ISSUE","SPARE-ISSUE",
U816="Fiber CAmtel","TX ISSUE",
U816="Fiber AOF","TX ISSUE",
U816="Projet OCM (HUAWEI)","TRAVAUX-HUAWEI",
U816="Projet OCM (NOKIA)","TRAVAUX -NOKIA",
U816="ACCESS-ISSUE","ACCESS-ISSUE",
U816="Projet OCM (ZTE, NOKIA, autres projets)","TRAVAUX OCM",
U816="No root CAuse","No root cause",
U816="ODU HS","TX ISSUE",
U816="IP &amp; VLAN","TX ISSUE",
U816="Warehouse HUAWEI","SPARE-ISSUE",
U816="SPARE-HS","SPARE-ISSUE",
U816="Power Telco","RAN ISSUE"
),"")</f>
        <v/>
      </c>
      <c r="U816" s="33"/>
      <c r="V816" s="32" t="str" cm="1">
        <f t="array" ref="V816">IFERROR(_xlfn.IFS(
U816="MPR ISSUE","ACTIVE",
U816="BSS Hardware Issue","ACTIVE",
U816="Sites strategiques, MLL, Pylone, etc.","PASSIVE",
U816="AKTIVCO DEFAUT GE &amp; POWER Cabinet","PASSIVE",
U816="AKTIVCO Coupure ENEO &amp; Baisse de tension","PASSIVE",
U816="Coupure ENEO &amp; Baisse de tension","PASSIVE",
U816="Defaut GE &amp; POWER Cabinet","PASSIVE",
U816="Sharing","PASSIVE",
U816="Sites strategiques &amp; DataCenter","PASSIVE",
U816="Exclu","Exclu",
U816="SAT","ACTIVE",
U816="SPARE-ISSUE","SPARE-ISSUE",
U816="Fiber CAmtel","ACTIVE",
U816="Fiber AOF","ACTIVE",
U816="Projet OCM (HUAWEI)","PLANNED WORKS",
U816="Projet OCM (NOKIA)","PLANNED WORKS",
U816="ACCESS-ISSUE","ACCESS-ISSUE",
U816="Projet OCM (ZTE, NOKIA, autres projets)","PLANNED WORKS",
U816="No root CAuse","No root cause",
U816="ODU HS","ACTIVE",
U816="IP &amp; VLAN","ACTIVE",
U816="Warehouse HUAWEI","SPARE-ISSUE",
U816="SPARE-HS","SPARE-ISSUE",
U816="Power Telco","ACTIVE"
),"")</f>
        <v/>
      </c>
      <c r="W816" s="51"/>
      <c r="X816" s="51"/>
      <c r="Y816" s="51"/>
      <c r="Z816" s="51"/>
      <c r="AA816" s="51"/>
      <c r="AB816" s="34" t="s">
        <v>5420</v>
      </c>
      <c r="AC816" s="34" t="str">
        <f>_xlfn.XLOOKUP(B816,[4]ALL!$B:$B,[4]ALL!$N:$N,"")</f>
        <v/>
      </c>
      <c r="AD816" s="34" t="s">
        <v>5420</v>
      </c>
      <c r="AE816" s="34"/>
      <c r="AF816" s="36" t="s">
        <v>5420</v>
      </c>
      <c r="AG816" s="29"/>
      <c r="AH816" s="35"/>
      <c r="AI816" s="29"/>
      <c r="AJ816" s="29" t="s">
        <v>5420</v>
      </c>
      <c r="AK816" s="36" t="s">
        <v>5420</v>
      </c>
      <c r="AL816" s="36" t="s">
        <v>5420</v>
      </c>
      <c r="AM816" s="36" t="s">
        <v>5420</v>
      </c>
      <c r="AN816" s="36" t="s">
        <v>5420</v>
      </c>
      <c r="AO816" s="36" t="s">
        <v>5420</v>
      </c>
      <c r="AP816" s="36" t="s">
        <v>5420</v>
      </c>
      <c r="AQ816" s="36" t="s">
        <v>5420</v>
      </c>
      <c r="AR816" s="36" t="s">
        <v>5420</v>
      </c>
      <c r="AS816" s="36" t="s">
        <v>5420</v>
      </c>
      <c r="AT816" s="36" t="s">
        <v>5420</v>
      </c>
      <c r="AU816" s="36" t="s">
        <v>5420</v>
      </c>
      <c r="AV816" s="36" t="s">
        <v>5420</v>
      </c>
      <c r="AW816" s="45"/>
      <c r="AX816" s="45" t="s">
        <v>5420</v>
      </c>
      <c r="AY816" s="45" t="s">
        <v>5420</v>
      </c>
      <c r="AZ816" s="45" t="s">
        <v>5420</v>
      </c>
      <c r="BA816" s="36" t="s">
        <v>5420</v>
      </c>
    </row>
    <row r="817" spans="1:53" s="58" customFormat="1" ht="15.6" hidden="1" x14ac:dyDescent="0.3">
      <c r="A817" s="27" t="s">
        <v>1825</v>
      </c>
      <c r="B817" s="28" t="s">
        <v>1826</v>
      </c>
      <c r="C817" s="29" t="str">
        <f>_xlfn.XLOOKUP(B817,'[1]daily break down'!$D:$D,'[1]daily break down'!$E:$E,"")</f>
        <v>Yaounde</v>
      </c>
      <c r="D817" s="27" t="s">
        <v>11</v>
      </c>
      <c r="E817" s="27" t="s">
        <v>12</v>
      </c>
      <c r="F817" s="29" t="s">
        <v>37</v>
      </c>
      <c r="G817" s="27" t="s">
        <v>38</v>
      </c>
      <c r="H817" s="30" t="str">
        <f>_xlfn.XLOOKUP(B817,[2]CALCULATION!$B:$B,[2]CALCULATION!$H:$H,"")</f>
        <v>ZTE</v>
      </c>
      <c r="I817" s="25">
        <v>0</v>
      </c>
      <c r="J817" s="25">
        <v>0.5773928254473748</v>
      </c>
      <c r="K817" s="25">
        <v>0</v>
      </c>
      <c r="L817" s="25">
        <v>4.6674399956624979E-2</v>
      </c>
      <c r="M817" s="25">
        <v>4.644254393849935E-2</v>
      </c>
      <c r="N817" s="25">
        <v>0</v>
      </c>
      <c r="O817" s="25">
        <v>0</v>
      </c>
      <c r="P817" s="25" t="s">
        <v>6366</v>
      </c>
      <c r="Q817" s="31" t="s">
        <v>5364</v>
      </c>
      <c r="R817" s="31"/>
      <c r="S817" s="32" t="str" cm="1">
        <f t="array" ref="S817">IFERROR(_xlfn.IFS(
U817="MPR ISSUE","PDH",
U817="BSS Hardware Issue","BSS",
U817="Sites strategiques, MLL, Pylone, etc.","ENVTECH",
U817="AKTIVCO DEFAUT GE &amp; POWER Cabinet","AKTIVCO",
U817="AKTIVCO Coupure ENEO &amp; Baisse de tension","AKTIVCO GRID ONLY",
U817="Coupure ENEO &amp; Baisse de tension","IHS GRID ONLY",
U817="Defaut GE &amp; POWER Cabinet","IHS",
U817="Sharing","Partners",
U817="Sites strategiques &amp; DataCenter","SST &amp; DC",
U817="Exclu","Exclu",
U817="SAT","SAT",
U817="SPARE-ISSUE","SPARE-ISSUE",
U817="Fiber CAmtel","TRANS_FO_CAMTEL",
U817="Fiber AOF","Fiber AOF",
U817="Projet OCM (HUAWEI)","TRAVAUX-HUAWEI",
U817="Projet OCM (NOKIA)","TRAVAUX-NOKIA",
U817="ACCESS-ISSUE","ACCESS-ISSUE",
U817="Projet OCM (ZTE, NOKIA, autres projets)","TRAVAUX OCM",
U817="No root CAuse","No root cause",
U817="ODU HS","PDH",
U817="IP &amp; VLAN","PDH",
U817="Warehouse HUAWEI","SPARE-ISSUE",
U817="SPARE-HS","SPARE-ISSUE",
U817="Power Telco","BSS"
),"")</f>
        <v/>
      </c>
      <c r="T817" s="32" t="str" cm="1">
        <f t="array" ref="T817">IFERROR(_xlfn.IFS(
U817="MPR ISSUE","TX ISSUE",
U817="BSS Hardware Issue","RAN ISSUE",
U817="Sites strategiques, MLL, Pylone, etc.","ENVTECH",
U817="AKTIVCO DEFAUT GE &amp; POWER Cabinet","POWER ISSUE",
U817="AKTIVCO Coupure ENEO &amp; Baisse de tension","POWER ISSUE",
U817="Coupure ENEO &amp; Baisse de tension","POWER ISSUE",
U817="Defaut GE &amp; POWER Cabinet","POWER ISSUE",
U817="Sharing","POWER ISSUE",
U817="Sites strategiques &amp; DataCenter","POWER ISSUE",
U817="Exclu","Exclu",
U817="SAT","TX ISSUE",
U817="SPARE-ISSUE","SPARE-ISSUE",
U817="Fiber CAmtel","TX ISSUE",
U817="Fiber AOF","TX ISSUE",
U817="Projet OCM (HUAWEI)","TRAVAUX-HUAWEI",
U817="Projet OCM (NOKIA)","TRAVAUX -NOKIA",
U817="ACCESS-ISSUE","ACCESS-ISSUE",
U817="Projet OCM (ZTE, NOKIA, autres projets)","TRAVAUX OCM",
U817="No root CAuse","No root cause",
U817="ODU HS","TX ISSUE",
U817="IP &amp; VLAN","TX ISSUE",
U817="Warehouse HUAWEI","SPARE-ISSUE",
U817="SPARE-HS","SPARE-ISSUE",
U817="Power Telco","RAN ISSUE"
),"")</f>
        <v/>
      </c>
      <c r="U817" s="33"/>
      <c r="V817" s="32" t="str" cm="1">
        <f t="array" ref="V817">IFERROR(_xlfn.IFS(
U817="MPR ISSUE","ACTIVE",
U817="BSS Hardware Issue","ACTIVE",
U817="Sites strategiques, MLL, Pylone, etc.","PASSIVE",
U817="AKTIVCO DEFAUT GE &amp; POWER Cabinet","PASSIVE",
U817="AKTIVCO Coupure ENEO &amp; Baisse de tension","PASSIVE",
U817="Coupure ENEO &amp; Baisse de tension","PASSIVE",
U817="Defaut GE &amp; POWER Cabinet","PASSIVE",
U817="Sharing","PASSIVE",
U817="Sites strategiques &amp; DataCenter","PASSIVE",
U817="Exclu","Exclu",
U817="SAT","ACTIVE",
U817="SPARE-ISSUE","SPARE-ISSUE",
U817="Fiber CAmtel","ACTIVE",
U817="Fiber AOF","ACTIVE",
U817="Projet OCM (HUAWEI)","PLANNED WORKS",
U817="Projet OCM (NOKIA)","PLANNED WORKS",
U817="ACCESS-ISSUE","ACCESS-ISSUE",
U817="Projet OCM (ZTE, NOKIA, autres projets)","PLANNED WORKS",
U817="No root CAuse","No root cause",
U817="ODU HS","ACTIVE",
U817="IP &amp; VLAN","ACTIVE",
U817="Warehouse HUAWEI","SPARE-ISSUE",
U817="SPARE-HS","SPARE-ISSUE",
U817="Power Telco","ACTIVE"
),"")</f>
        <v/>
      </c>
      <c r="W817" s="51"/>
      <c r="X817" s="51"/>
      <c r="Y817" s="51"/>
      <c r="Z817" s="51"/>
      <c r="AA817" s="51"/>
      <c r="AB817" s="34" t="s">
        <v>1826</v>
      </c>
      <c r="AC817" s="34" t="str">
        <f>_xlfn.XLOOKUP(B817,[4]ALL!$B:$B,[4]ALL!$N:$N,"")</f>
        <v/>
      </c>
      <c r="AD817" s="34" t="s">
        <v>5420</v>
      </c>
      <c r="AE817" s="34"/>
      <c r="AF817" s="36" t="s">
        <v>5420</v>
      </c>
      <c r="AG817" s="29"/>
      <c r="AH817" s="35"/>
      <c r="AI817" s="29"/>
      <c r="AJ817" s="29" t="s">
        <v>5420</v>
      </c>
      <c r="AK817" s="36" t="s">
        <v>5420</v>
      </c>
      <c r="AL817" s="36" t="s">
        <v>5420</v>
      </c>
      <c r="AM817" s="36" t="s">
        <v>5420</v>
      </c>
      <c r="AN817" s="36" t="s">
        <v>5420</v>
      </c>
      <c r="AO817" s="36" t="s">
        <v>5420</v>
      </c>
      <c r="AP817" s="36" t="s">
        <v>5420</v>
      </c>
      <c r="AQ817" s="36" t="s">
        <v>5420</v>
      </c>
      <c r="AR817" s="36" t="s">
        <v>5420</v>
      </c>
      <c r="AS817" s="36" t="s">
        <v>5420</v>
      </c>
      <c r="AT817" s="36" t="s">
        <v>5420</v>
      </c>
      <c r="AU817" s="36" t="s">
        <v>5420</v>
      </c>
      <c r="AV817" s="36" t="s">
        <v>5420</v>
      </c>
      <c r="AW817" s="45"/>
      <c r="AX817" s="45" t="s">
        <v>1826</v>
      </c>
      <c r="AY817" s="45" t="s">
        <v>5420</v>
      </c>
      <c r="AZ817" s="45" t="s">
        <v>5420</v>
      </c>
      <c r="BA817" s="36" t="s">
        <v>5420</v>
      </c>
    </row>
    <row r="818" spans="1:53" s="58" customFormat="1" ht="15.6" hidden="1" x14ac:dyDescent="0.3">
      <c r="A818" s="27" t="s">
        <v>4916</v>
      </c>
      <c r="B818" s="28" t="s">
        <v>4917</v>
      </c>
      <c r="C818" s="29" t="str">
        <f>_xlfn.XLOOKUP(B818,'[1]daily break down'!$D:$D,'[1]daily break down'!$E:$E,"")</f>
        <v>CENTRE</v>
      </c>
      <c r="D818" s="27" t="s">
        <v>21</v>
      </c>
      <c r="E818" s="27" t="s">
        <v>122</v>
      </c>
      <c r="F818" s="29" t="s">
        <v>69</v>
      </c>
      <c r="G818" s="27" t="s">
        <v>4918</v>
      </c>
      <c r="H818" s="39" t="str">
        <f>_xlfn.XLOOKUP(B818,[2]CALCULATION!$B:$B,[2]CALCULATION!$H:$H,"")</f>
        <v>NOKIA</v>
      </c>
      <c r="I818" s="25">
        <v>0</v>
      </c>
      <c r="J818" s="25">
        <v>9.2742407250450407E-4</v>
      </c>
      <c r="K818" s="25">
        <v>0</v>
      </c>
      <c r="L818" s="25">
        <v>0</v>
      </c>
      <c r="M818" s="25">
        <v>4.6085842372150944E-2</v>
      </c>
      <c r="N818" s="25">
        <v>0</v>
      </c>
      <c r="O818" s="25">
        <v>0</v>
      </c>
      <c r="P818" s="25" t="s">
        <v>6366</v>
      </c>
      <c r="Q818" s="31" t="s">
        <v>5364</v>
      </c>
      <c r="R818" s="31"/>
      <c r="S818" s="32" t="str" cm="1">
        <f t="array" ref="S818">IFERROR(_xlfn.IFS(
U818="MPR ISSUE","PDH",
U818="BSS Hardware Issue","BSS",
U818="Sites strategiques, MLL, Pylone, etc.","ENVTECH",
U818="AKTIVCO DEFAUT GE &amp; POWER Cabinet","AKTIVCO",
U818="AKTIVCO Coupure ENEO &amp; Baisse de tension","AKTIVCO GRID ONLY",
U818="Coupure ENEO &amp; Baisse de tension","IHS GRID ONLY",
U818="Defaut GE &amp; POWER Cabinet","IHS",
U818="Sharing","Partners",
U818="Sites strategiques &amp; DataCenter","SST &amp; DC",
U818="Exclu","Exclu",
U818="SAT","SAT",
U818="SPARE-ISSUE","SPARE-ISSUE",
U818="Fiber CAmtel","TRANS_FO_CAMTEL",
U818="Fiber AOF","Fiber AOF",
U818="Projet OCM (HUAWEI)","TRAVAUX-HUAWEI",
U818="Projet OCM (NOKIA)","TRAVAUX-NOKIA",
U818="ACCESS-ISSUE","ACCESS-ISSUE",
U818="Projet OCM (ZTE, NOKIA, autres projets)","TRAVAUX OCM",
U818="No root CAuse","No root cause",
U818="ODU HS","PDH",
U818="IP &amp; VLAN","PDH",
U818="Warehouse HUAWEI","SPARE-ISSUE",
U818="SPARE-HS","SPARE-ISSUE",
U818="Power Telco","BSS"
),"")</f>
        <v/>
      </c>
      <c r="T818" s="32" t="str" cm="1">
        <f t="array" ref="T818">IFERROR(_xlfn.IFS(
U818="MPR ISSUE","TX ISSUE",
U818="BSS Hardware Issue","RAN ISSUE",
U818="Sites strategiques, MLL, Pylone, etc.","ENVTECH",
U818="AKTIVCO DEFAUT GE &amp; POWER Cabinet","POWER ISSUE",
U818="AKTIVCO Coupure ENEO &amp; Baisse de tension","POWER ISSUE",
U818="Coupure ENEO &amp; Baisse de tension","POWER ISSUE",
U818="Defaut GE &amp; POWER Cabinet","POWER ISSUE",
U818="Sharing","POWER ISSUE",
U818="Sites strategiques &amp; DataCenter","POWER ISSUE",
U818="Exclu","Exclu",
U818="SAT","TX ISSUE",
U818="SPARE-ISSUE","SPARE-ISSUE",
U818="Fiber CAmtel","TX ISSUE",
U818="Fiber AOF","TX ISSUE",
U818="Projet OCM (HUAWEI)","TRAVAUX-HUAWEI",
U818="Projet OCM (NOKIA)","TRAVAUX -NOKIA",
U818="ACCESS-ISSUE","ACCESS-ISSUE",
U818="Projet OCM (ZTE, NOKIA, autres projets)","TRAVAUX OCM",
U818="No root CAuse","No root cause",
U818="ODU HS","TX ISSUE",
U818="IP &amp; VLAN","TX ISSUE",
U818="Warehouse HUAWEI","SPARE-ISSUE",
U818="SPARE-HS","SPARE-ISSUE",
U818="Power Telco","RAN ISSUE"
),"")</f>
        <v/>
      </c>
      <c r="U818" s="33"/>
      <c r="V818" s="32" t="str" cm="1">
        <f t="array" ref="V818">IFERROR(_xlfn.IFS(
U818="MPR ISSUE","ACTIVE",
U818="BSS Hardware Issue","ACTIVE",
U818="Sites strategiques, MLL, Pylone, etc.","PASSIVE",
U818="AKTIVCO DEFAUT GE &amp; POWER Cabinet","PASSIVE",
U818="AKTIVCO Coupure ENEO &amp; Baisse de tension","PASSIVE",
U818="Coupure ENEO &amp; Baisse de tension","PASSIVE",
U818="Defaut GE &amp; POWER Cabinet","PASSIVE",
U818="Sharing","PASSIVE",
U818="Sites strategiques &amp; DataCenter","PASSIVE",
U818="Exclu","Exclu",
U818="SAT","ACTIVE",
U818="SPARE-ISSUE","SPARE-ISSUE",
U818="Fiber CAmtel","ACTIVE",
U818="Fiber AOF","ACTIVE",
U818="Projet OCM (HUAWEI)","PLANNED WORKS",
U818="Projet OCM (NOKIA)","PLANNED WORKS",
U818="ACCESS-ISSUE","ACCESS-ISSUE",
U818="Projet OCM (ZTE, NOKIA, autres projets)","PLANNED WORKS",
U818="No root CAuse","No root cause",
U818="ODU HS","ACTIVE",
U818="IP &amp; VLAN","ACTIVE",
U818="Warehouse HUAWEI","SPARE-ISSUE",
U818="SPARE-HS","SPARE-ISSUE",
U818="Power Telco","ACTIVE"
),"")</f>
        <v/>
      </c>
      <c r="W818" s="51"/>
      <c r="X818" s="51"/>
      <c r="Y818" s="51"/>
      <c r="Z818" s="51"/>
      <c r="AA818" s="51"/>
      <c r="AB818" s="34" t="s">
        <v>5420</v>
      </c>
      <c r="AC818" s="34" t="str">
        <f>_xlfn.XLOOKUP(B818,[4]ALL!$B:$B,[4]ALL!$N:$N,"")</f>
        <v/>
      </c>
      <c r="AD818" s="34" t="s">
        <v>5420</v>
      </c>
      <c r="AE818" s="34"/>
      <c r="AF818" s="36" t="s">
        <v>5420</v>
      </c>
      <c r="AG818" s="29"/>
      <c r="AH818" s="35"/>
      <c r="AI818" s="29"/>
      <c r="AJ818" s="29" t="s">
        <v>5420</v>
      </c>
      <c r="AK818" s="36" t="s">
        <v>5420</v>
      </c>
      <c r="AL818" s="36" t="s">
        <v>5420</v>
      </c>
      <c r="AM818" s="36" t="s">
        <v>5420</v>
      </c>
      <c r="AN818" s="36" t="s">
        <v>5420</v>
      </c>
      <c r="AO818" s="36" t="s">
        <v>5420</v>
      </c>
      <c r="AP818" s="36" t="s">
        <v>5420</v>
      </c>
      <c r="AQ818" s="36" t="s">
        <v>5420</v>
      </c>
      <c r="AR818" s="36" t="s">
        <v>5420</v>
      </c>
      <c r="AS818" s="36" t="s">
        <v>5420</v>
      </c>
      <c r="AT818" s="36" t="s">
        <v>5420</v>
      </c>
      <c r="AU818" s="36" t="s">
        <v>5420</v>
      </c>
      <c r="AV818" s="36" t="s">
        <v>5420</v>
      </c>
      <c r="AW818" s="45"/>
      <c r="AX818" s="45" t="s">
        <v>5420</v>
      </c>
      <c r="AY818" s="45" t="s">
        <v>5420</v>
      </c>
      <c r="AZ818" s="45" t="s">
        <v>5420</v>
      </c>
      <c r="BA818" s="36" t="s">
        <v>5420</v>
      </c>
    </row>
    <row r="819" spans="1:53" s="58" customFormat="1" ht="15.6" hidden="1" x14ac:dyDescent="0.3">
      <c r="A819" s="27" t="s">
        <v>3295</v>
      </c>
      <c r="B819" s="28" t="s">
        <v>3296</v>
      </c>
      <c r="C819" s="29" t="str">
        <f>_xlfn.XLOOKUP(B819,'[1]daily break down'!$D:$D,'[1]daily break down'!$E:$E,"")</f>
        <v>SUD-OUEST</v>
      </c>
      <c r="D819" s="27" t="s">
        <v>11</v>
      </c>
      <c r="E819" s="27" t="s">
        <v>12</v>
      </c>
      <c r="F819" s="29" t="s">
        <v>13</v>
      </c>
      <c r="G819" s="27" t="s">
        <v>63</v>
      </c>
      <c r="H819" s="37" t="str">
        <f>_xlfn.XLOOKUP(B819,[2]CALCULATION!$B:$B,[2]CALCULATION!$H:$H,"")</f>
        <v>Huawei</v>
      </c>
      <c r="I819" s="25">
        <v>0</v>
      </c>
      <c r="J819" s="25">
        <v>0</v>
      </c>
      <c r="K819" s="25">
        <v>0</v>
      </c>
      <c r="L819" s="25">
        <v>0</v>
      </c>
      <c r="M819" s="25">
        <v>4.3339240311272051E-2</v>
      </c>
      <c r="N819" s="25">
        <v>0</v>
      </c>
      <c r="O819" s="25">
        <v>0</v>
      </c>
      <c r="P819" s="25" t="s">
        <v>6366</v>
      </c>
      <c r="Q819" s="31" t="s">
        <v>5364</v>
      </c>
      <c r="R819" s="31"/>
      <c r="S819" s="32" t="str" cm="1">
        <f t="array" ref="S819">IFERROR(_xlfn.IFS(
U819="MPR ISSUE","PDH",
U819="BSS Hardware Issue","BSS",
U819="Sites strategiques, MLL, Pylone, etc.","ENVTECH",
U819="AKTIVCO DEFAUT GE &amp; POWER Cabinet","AKTIVCO",
U819="AKTIVCO Coupure ENEO &amp; Baisse de tension","AKTIVCO GRID ONLY",
U819="Coupure ENEO &amp; Baisse de tension","IHS GRID ONLY",
U819="Defaut GE &amp; POWER Cabinet","IHS",
U819="Sharing","Partners",
U819="Sites strategiques &amp; DataCenter","SST &amp; DC",
U819="Exclu","Exclu",
U819="SAT","SAT",
U819="SPARE-ISSUE","SPARE-ISSUE",
U819="Fiber CAmtel","TRANS_FO_CAMTEL",
U819="Fiber AOF","Fiber AOF",
U819="Projet OCM (HUAWEI)","TRAVAUX-HUAWEI",
U819="Projet OCM (NOKIA)","TRAVAUX-NOKIA",
U819="ACCESS-ISSUE","ACCESS-ISSUE",
U819="Projet OCM (ZTE, NOKIA, autres projets)","TRAVAUX OCM",
U819="No root CAuse","No root cause",
U819="ODU HS","PDH",
U819="IP &amp; VLAN","PDH",
U819="Warehouse HUAWEI","SPARE-ISSUE",
U819="SPARE-HS","SPARE-ISSUE",
U819="Power Telco","BSS"
),"")</f>
        <v/>
      </c>
      <c r="T819" s="32" t="str" cm="1">
        <f t="array" ref="T819">IFERROR(_xlfn.IFS(
U819="MPR ISSUE","TX ISSUE",
U819="BSS Hardware Issue","RAN ISSUE",
U819="Sites strategiques, MLL, Pylone, etc.","ENVTECH",
U819="AKTIVCO DEFAUT GE &amp; POWER Cabinet","POWER ISSUE",
U819="AKTIVCO Coupure ENEO &amp; Baisse de tension","POWER ISSUE",
U819="Coupure ENEO &amp; Baisse de tension","POWER ISSUE",
U819="Defaut GE &amp; POWER Cabinet","POWER ISSUE",
U819="Sharing","POWER ISSUE",
U819="Sites strategiques &amp; DataCenter","POWER ISSUE",
U819="Exclu","Exclu",
U819="SAT","TX ISSUE",
U819="SPARE-ISSUE","SPARE-ISSUE",
U819="Fiber CAmtel","TX ISSUE",
U819="Fiber AOF","TX ISSUE",
U819="Projet OCM (HUAWEI)","TRAVAUX-HUAWEI",
U819="Projet OCM (NOKIA)","TRAVAUX -NOKIA",
U819="ACCESS-ISSUE","ACCESS-ISSUE",
U819="Projet OCM (ZTE, NOKIA, autres projets)","TRAVAUX OCM",
U819="No root CAuse","No root cause",
U819="ODU HS","TX ISSUE",
U819="IP &amp; VLAN","TX ISSUE",
U819="Warehouse HUAWEI","SPARE-ISSUE",
U819="SPARE-HS","SPARE-ISSUE",
U819="Power Telco","RAN ISSUE"
),"")</f>
        <v/>
      </c>
      <c r="U819" s="33"/>
      <c r="V819" s="32" t="str" cm="1">
        <f t="array" ref="V819">IFERROR(_xlfn.IFS(
U819="MPR ISSUE","ACTIVE",
U819="BSS Hardware Issue","ACTIVE",
U819="Sites strategiques, MLL, Pylone, etc.","PASSIVE",
U819="AKTIVCO DEFAUT GE &amp; POWER Cabinet","PASSIVE",
U819="AKTIVCO Coupure ENEO &amp; Baisse de tension","PASSIVE",
U819="Coupure ENEO &amp; Baisse de tension","PASSIVE",
U819="Defaut GE &amp; POWER Cabinet","PASSIVE",
U819="Sharing","PASSIVE",
U819="Sites strategiques &amp; DataCenter","PASSIVE",
U819="Exclu","Exclu",
U819="SAT","ACTIVE",
U819="SPARE-ISSUE","SPARE-ISSUE",
U819="Fiber CAmtel","ACTIVE",
U819="Fiber AOF","ACTIVE",
U819="Projet OCM (HUAWEI)","PLANNED WORKS",
U819="Projet OCM (NOKIA)","PLANNED WORKS",
U819="ACCESS-ISSUE","ACCESS-ISSUE",
U819="Projet OCM (ZTE, NOKIA, autres projets)","PLANNED WORKS",
U819="No root CAuse","No root cause",
U819="ODU HS","ACTIVE",
U819="IP &amp; VLAN","ACTIVE",
U819="Warehouse HUAWEI","SPARE-ISSUE",
U819="SPARE-HS","SPARE-ISSUE",
U819="Power Telco","ACTIVE"
),"")</f>
        <v/>
      </c>
      <c r="W819" s="51"/>
      <c r="X819" s="51"/>
      <c r="Y819" s="51"/>
      <c r="Z819" s="51"/>
      <c r="AA819" s="51"/>
      <c r="AB819" s="34" t="s">
        <v>5420</v>
      </c>
      <c r="AC819" s="34" t="str">
        <f>_xlfn.XLOOKUP(B819,[4]ALL!$B:$B,[4]ALL!$N:$N,"")</f>
        <v/>
      </c>
      <c r="AD819" s="34" t="s">
        <v>5420</v>
      </c>
      <c r="AE819" s="34"/>
      <c r="AF819" s="36" t="s">
        <v>5420</v>
      </c>
      <c r="AG819" s="29"/>
      <c r="AH819" s="35"/>
      <c r="AI819" s="29"/>
      <c r="AJ819" s="29" t="s">
        <v>5420</v>
      </c>
      <c r="AK819" s="36" t="s">
        <v>5420</v>
      </c>
      <c r="AL819" s="36" t="s">
        <v>5420</v>
      </c>
      <c r="AM819" s="36" t="s">
        <v>5420</v>
      </c>
      <c r="AN819" s="36" t="s">
        <v>5420</v>
      </c>
      <c r="AO819" s="36" t="s">
        <v>5420</v>
      </c>
      <c r="AP819" s="36" t="s">
        <v>5420</v>
      </c>
      <c r="AQ819" s="36" t="s">
        <v>5420</v>
      </c>
      <c r="AR819" s="36" t="s">
        <v>5420</v>
      </c>
      <c r="AS819" s="36" t="s">
        <v>5420</v>
      </c>
      <c r="AT819" s="36" t="s">
        <v>5420</v>
      </c>
      <c r="AU819" s="36" t="s">
        <v>5420</v>
      </c>
      <c r="AV819" s="36" t="s">
        <v>5420</v>
      </c>
      <c r="AW819" s="45"/>
      <c r="AX819" s="45" t="s">
        <v>5420</v>
      </c>
      <c r="AY819" s="45" t="s">
        <v>5420</v>
      </c>
      <c r="AZ819" s="45" t="s">
        <v>5420</v>
      </c>
      <c r="BA819" s="36" t="s">
        <v>5420</v>
      </c>
    </row>
    <row r="820" spans="1:53" s="58" customFormat="1" ht="15.6" hidden="1" x14ac:dyDescent="0.3">
      <c r="A820" s="27" t="s">
        <v>5224</v>
      </c>
      <c r="B820" s="28" t="s">
        <v>5225</v>
      </c>
      <c r="C820" s="29" t="str">
        <f>_xlfn.XLOOKUP(B820,'[1]daily break down'!$D:$D,'[1]daily break down'!$E:$E,"")</f>
        <v>SUD-OUEST</v>
      </c>
      <c r="D820" s="27" t="s">
        <v>21</v>
      </c>
      <c r="E820" s="27" t="s">
        <v>30</v>
      </c>
      <c r="F820" s="29" t="s">
        <v>13</v>
      </c>
      <c r="G820" s="27" t="s">
        <v>63</v>
      </c>
      <c r="H820" s="37" t="str">
        <f>_xlfn.XLOOKUP(B820,[2]CALCULATION!$B:$B,[2]CALCULATION!$H:$H,"")</f>
        <v>Huawei</v>
      </c>
      <c r="I820" s="25">
        <v>0</v>
      </c>
      <c r="J820" s="25">
        <v>0</v>
      </c>
      <c r="K820" s="25">
        <v>0</v>
      </c>
      <c r="L820" s="25">
        <v>0</v>
      </c>
      <c r="M820" s="25">
        <v>3.7542839858118383E-2</v>
      </c>
      <c r="N820" s="25">
        <v>0</v>
      </c>
      <c r="O820" s="25">
        <v>0</v>
      </c>
      <c r="P820" s="25" t="s">
        <v>6366</v>
      </c>
      <c r="Q820" s="31" t="s">
        <v>5364</v>
      </c>
      <c r="R820" s="31"/>
      <c r="S820" s="32" t="str" cm="1">
        <f t="array" ref="S820">IFERROR(_xlfn.IFS(
U820="MPR ISSUE","PDH",
U820="BSS Hardware Issue","BSS",
U820="Sites strategiques, MLL, Pylone, etc.","ENVTECH",
U820="AKTIVCO DEFAUT GE &amp; POWER Cabinet","AKTIVCO",
U820="AKTIVCO Coupure ENEO &amp; Baisse de tension","AKTIVCO GRID ONLY",
U820="Coupure ENEO &amp; Baisse de tension","IHS GRID ONLY",
U820="Defaut GE &amp; POWER Cabinet","IHS",
U820="Sharing","Partners",
U820="Sites strategiques &amp; DataCenter","SST &amp; DC",
U820="Exclu","Exclu",
U820="SAT","SAT",
U820="SPARE-ISSUE","SPARE-ISSUE",
U820="Fiber CAmtel","TRANS_FO_CAMTEL",
U820="Fiber AOF","Fiber AOF",
U820="Projet OCM (HUAWEI)","TRAVAUX-HUAWEI",
U820="Projet OCM (NOKIA)","TRAVAUX-NOKIA",
U820="ACCESS-ISSUE","ACCESS-ISSUE",
U820="Projet OCM (ZTE, NOKIA, autres projets)","TRAVAUX OCM",
U820="No root CAuse","No root cause",
U820="ODU HS","PDH",
U820="IP &amp; VLAN","PDH",
U820="Warehouse HUAWEI","SPARE-ISSUE",
U820="SPARE-HS","SPARE-ISSUE",
U820="Power Telco","BSS"
),"")</f>
        <v/>
      </c>
      <c r="T820" s="32" t="str" cm="1">
        <f t="array" ref="T820">IFERROR(_xlfn.IFS(
U820="MPR ISSUE","TX ISSUE",
U820="BSS Hardware Issue","RAN ISSUE",
U820="Sites strategiques, MLL, Pylone, etc.","ENVTECH",
U820="AKTIVCO DEFAUT GE &amp; POWER Cabinet","POWER ISSUE",
U820="AKTIVCO Coupure ENEO &amp; Baisse de tension","POWER ISSUE",
U820="Coupure ENEO &amp; Baisse de tension","POWER ISSUE",
U820="Defaut GE &amp; POWER Cabinet","POWER ISSUE",
U820="Sharing","POWER ISSUE",
U820="Sites strategiques &amp; DataCenter","POWER ISSUE",
U820="Exclu","Exclu",
U820="SAT","TX ISSUE",
U820="SPARE-ISSUE","SPARE-ISSUE",
U820="Fiber CAmtel","TX ISSUE",
U820="Fiber AOF","TX ISSUE",
U820="Projet OCM (HUAWEI)","TRAVAUX-HUAWEI",
U820="Projet OCM (NOKIA)","TRAVAUX -NOKIA",
U820="ACCESS-ISSUE","ACCESS-ISSUE",
U820="Projet OCM (ZTE, NOKIA, autres projets)","TRAVAUX OCM",
U820="No root CAuse","No root cause",
U820="ODU HS","TX ISSUE",
U820="IP &amp; VLAN","TX ISSUE",
U820="Warehouse HUAWEI","SPARE-ISSUE",
U820="SPARE-HS","SPARE-ISSUE",
U820="Power Telco","RAN ISSUE"
),"")</f>
        <v/>
      </c>
      <c r="U820" s="33"/>
      <c r="V820" s="32" t="str" cm="1">
        <f t="array" ref="V820">IFERROR(_xlfn.IFS(
U820="MPR ISSUE","ACTIVE",
U820="BSS Hardware Issue","ACTIVE",
U820="Sites strategiques, MLL, Pylone, etc.","PASSIVE",
U820="AKTIVCO DEFAUT GE &amp; POWER Cabinet","PASSIVE",
U820="AKTIVCO Coupure ENEO &amp; Baisse de tension","PASSIVE",
U820="Coupure ENEO &amp; Baisse de tension","PASSIVE",
U820="Defaut GE &amp; POWER Cabinet","PASSIVE",
U820="Sharing","PASSIVE",
U820="Sites strategiques &amp; DataCenter","PASSIVE",
U820="Exclu","Exclu",
U820="SAT","ACTIVE",
U820="SPARE-ISSUE","SPARE-ISSUE",
U820="Fiber CAmtel","ACTIVE",
U820="Fiber AOF","ACTIVE",
U820="Projet OCM (HUAWEI)","PLANNED WORKS",
U820="Projet OCM (NOKIA)","PLANNED WORKS",
U820="ACCESS-ISSUE","ACCESS-ISSUE",
U820="Projet OCM (ZTE, NOKIA, autres projets)","PLANNED WORKS",
U820="No root CAuse","No root cause",
U820="ODU HS","ACTIVE",
U820="IP &amp; VLAN","ACTIVE",
U820="Warehouse HUAWEI","SPARE-ISSUE",
U820="SPARE-HS","SPARE-ISSUE",
U820="Power Telco","ACTIVE"
),"")</f>
        <v/>
      </c>
      <c r="W820" s="51"/>
      <c r="X820" s="51"/>
      <c r="Y820" s="51"/>
      <c r="Z820" s="51"/>
      <c r="AA820" s="51"/>
      <c r="AB820" s="34" t="s">
        <v>5420</v>
      </c>
      <c r="AC820" s="34" t="str">
        <f>_xlfn.XLOOKUP(B820,[4]ALL!$B:$B,[4]ALL!$N:$N,"")</f>
        <v/>
      </c>
      <c r="AD820" s="34" t="s">
        <v>5420</v>
      </c>
      <c r="AE820" s="34"/>
      <c r="AF820" s="36" t="s">
        <v>5420</v>
      </c>
      <c r="AG820" s="29"/>
      <c r="AH820" s="35"/>
      <c r="AI820" s="29"/>
      <c r="AJ820" s="29" t="s">
        <v>5420</v>
      </c>
      <c r="AK820" s="36" t="s">
        <v>5420</v>
      </c>
      <c r="AL820" s="36" t="s">
        <v>5420</v>
      </c>
      <c r="AM820" s="36" t="s">
        <v>5420</v>
      </c>
      <c r="AN820" s="36" t="s">
        <v>5420</v>
      </c>
      <c r="AO820" s="36" t="s">
        <v>5420</v>
      </c>
      <c r="AP820" s="36" t="s">
        <v>5420</v>
      </c>
      <c r="AQ820" s="36" t="s">
        <v>5420</v>
      </c>
      <c r="AR820" s="36" t="s">
        <v>5420</v>
      </c>
      <c r="AS820" s="36" t="s">
        <v>5420</v>
      </c>
      <c r="AT820" s="36" t="s">
        <v>5420</v>
      </c>
      <c r="AU820" s="36" t="s">
        <v>5420</v>
      </c>
      <c r="AV820" s="36" t="s">
        <v>5420</v>
      </c>
      <c r="AW820" s="45"/>
      <c r="AX820" s="45" t="s">
        <v>5420</v>
      </c>
      <c r="AY820" s="45" t="s">
        <v>5420</v>
      </c>
      <c r="AZ820" s="45" t="s">
        <v>5420</v>
      </c>
      <c r="BA820" s="36" t="s">
        <v>5420</v>
      </c>
    </row>
    <row r="821" spans="1:53" s="58" customFormat="1" ht="15.6" hidden="1" x14ac:dyDescent="0.3">
      <c r="A821" s="27" t="s">
        <v>5212</v>
      </c>
      <c r="B821" s="28" t="s">
        <v>5213</v>
      </c>
      <c r="C821" s="29" t="str">
        <f>_xlfn.XLOOKUP(B821,'[1]daily break down'!$D:$D,'[1]daily break down'!$E:$E,"")</f>
        <v>SUD-OUEST</v>
      </c>
      <c r="D821" s="27" t="s">
        <v>11</v>
      </c>
      <c r="E821" s="27" t="s">
        <v>12</v>
      </c>
      <c r="F821" s="29" t="s">
        <v>13</v>
      </c>
      <c r="G821" s="27" t="s">
        <v>63</v>
      </c>
      <c r="H821" s="37" t="str">
        <f>_xlfn.XLOOKUP(B821,[2]CALCULATION!$B:$B,[2]CALCULATION!$H:$H,"")</f>
        <v>Huawei</v>
      </c>
      <c r="I821" s="25">
        <v>0</v>
      </c>
      <c r="J821" s="25">
        <v>0</v>
      </c>
      <c r="K821" s="25">
        <v>0</v>
      </c>
      <c r="L821" s="25">
        <v>0</v>
      </c>
      <c r="M821" s="25">
        <v>3.7453664466531408E-2</v>
      </c>
      <c r="N821" s="25">
        <v>0</v>
      </c>
      <c r="O821" s="25">
        <v>0</v>
      </c>
      <c r="P821" s="25" t="s">
        <v>6366</v>
      </c>
      <c r="Q821" s="31" t="s">
        <v>5364</v>
      </c>
      <c r="R821" s="31"/>
      <c r="S821" s="32" t="str" cm="1">
        <f t="array" ref="S821">IFERROR(_xlfn.IFS(
U821="MPR ISSUE","PDH",
U821="BSS Hardware Issue","BSS",
U821="Sites strategiques, MLL, Pylone, etc.","ENVTECH",
U821="AKTIVCO DEFAUT GE &amp; POWER Cabinet","AKTIVCO",
U821="AKTIVCO Coupure ENEO &amp; Baisse de tension","AKTIVCO GRID ONLY",
U821="Coupure ENEO &amp; Baisse de tension","IHS GRID ONLY",
U821="Defaut GE &amp; POWER Cabinet","IHS",
U821="Sharing","Partners",
U821="Sites strategiques &amp; DataCenter","SST &amp; DC",
U821="Exclu","Exclu",
U821="SAT","SAT",
U821="SPARE-ISSUE","SPARE-ISSUE",
U821="Fiber CAmtel","TRANS_FO_CAMTEL",
U821="Fiber AOF","Fiber AOF",
U821="Projet OCM (HUAWEI)","TRAVAUX-HUAWEI",
U821="Projet OCM (NOKIA)","TRAVAUX-NOKIA",
U821="ACCESS-ISSUE","ACCESS-ISSUE",
U821="Projet OCM (ZTE, NOKIA, autres projets)","TRAVAUX OCM",
U821="No root CAuse","No root cause",
U821="ODU HS","PDH",
U821="IP &amp; VLAN","PDH",
U821="Warehouse HUAWEI","SPARE-ISSUE",
U821="SPARE-HS","SPARE-ISSUE",
U821="Power Telco","BSS"
),"")</f>
        <v/>
      </c>
      <c r="T821" s="32" t="str" cm="1">
        <f t="array" ref="T821">IFERROR(_xlfn.IFS(
U821="MPR ISSUE","TX ISSUE",
U821="BSS Hardware Issue","RAN ISSUE",
U821="Sites strategiques, MLL, Pylone, etc.","ENVTECH",
U821="AKTIVCO DEFAUT GE &amp; POWER Cabinet","POWER ISSUE",
U821="AKTIVCO Coupure ENEO &amp; Baisse de tension","POWER ISSUE",
U821="Coupure ENEO &amp; Baisse de tension","POWER ISSUE",
U821="Defaut GE &amp; POWER Cabinet","POWER ISSUE",
U821="Sharing","POWER ISSUE",
U821="Sites strategiques &amp; DataCenter","POWER ISSUE",
U821="Exclu","Exclu",
U821="SAT","TX ISSUE",
U821="SPARE-ISSUE","SPARE-ISSUE",
U821="Fiber CAmtel","TX ISSUE",
U821="Fiber AOF","TX ISSUE",
U821="Projet OCM (HUAWEI)","TRAVAUX-HUAWEI",
U821="Projet OCM (NOKIA)","TRAVAUX -NOKIA",
U821="ACCESS-ISSUE","ACCESS-ISSUE",
U821="Projet OCM (ZTE, NOKIA, autres projets)","TRAVAUX OCM",
U821="No root CAuse","No root cause",
U821="ODU HS","TX ISSUE",
U821="IP &amp; VLAN","TX ISSUE",
U821="Warehouse HUAWEI","SPARE-ISSUE",
U821="SPARE-HS","SPARE-ISSUE",
U821="Power Telco","RAN ISSUE"
),"")</f>
        <v/>
      </c>
      <c r="U821" s="33"/>
      <c r="V821" s="32" t="str" cm="1">
        <f t="array" ref="V821">IFERROR(_xlfn.IFS(
U821="MPR ISSUE","ACTIVE",
U821="BSS Hardware Issue","ACTIVE",
U821="Sites strategiques, MLL, Pylone, etc.","PASSIVE",
U821="AKTIVCO DEFAUT GE &amp; POWER Cabinet","PASSIVE",
U821="AKTIVCO Coupure ENEO &amp; Baisse de tension","PASSIVE",
U821="Coupure ENEO &amp; Baisse de tension","PASSIVE",
U821="Defaut GE &amp; POWER Cabinet","PASSIVE",
U821="Sharing","PASSIVE",
U821="Sites strategiques &amp; DataCenter","PASSIVE",
U821="Exclu","Exclu",
U821="SAT","ACTIVE",
U821="SPARE-ISSUE","SPARE-ISSUE",
U821="Fiber CAmtel","ACTIVE",
U821="Fiber AOF","ACTIVE",
U821="Projet OCM (HUAWEI)","PLANNED WORKS",
U821="Projet OCM (NOKIA)","PLANNED WORKS",
U821="ACCESS-ISSUE","ACCESS-ISSUE",
U821="Projet OCM (ZTE, NOKIA, autres projets)","PLANNED WORKS",
U821="No root CAuse","No root cause",
U821="ODU HS","ACTIVE",
U821="IP &amp; VLAN","ACTIVE",
U821="Warehouse HUAWEI","SPARE-ISSUE",
U821="SPARE-HS","SPARE-ISSUE",
U821="Power Telco","ACTIVE"
),"")</f>
        <v/>
      </c>
      <c r="W821" s="51"/>
      <c r="X821" s="51"/>
      <c r="Y821" s="51"/>
      <c r="Z821" s="51"/>
      <c r="AA821" s="51"/>
      <c r="AB821" s="34" t="s">
        <v>5420</v>
      </c>
      <c r="AC821" s="34" t="str">
        <f>_xlfn.XLOOKUP(B821,[4]ALL!$B:$B,[4]ALL!$N:$N,"")</f>
        <v/>
      </c>
      <c r="AD821" s="34" t="s">
        <v>5420</v>
      </c>
      <c r="AE821" s="34"/>
      <c r="AF821" s="36" t="s">
        <v>5420</v>
      </c>
      <c r="AG821" s="29"/>
      <c r="AH821" s="35"/>
      <c r="AI821" s="29"/>
      <c r="AJ821" s="29" t="s">
        <v>5420</v>
      </c>
      <c r="AK821" s="36" t="s">
        <v>5420</v>
      </c>
      <c r="AL821" s="36" t="s">
        <v>5420</v>
      </c>
      <c r="AM821" s="36" t="s">
        <v>5420</v>
      </c>
      <c r="AN821" s="36" t="s">
        <v>5420</v>
      </c>
      <c r="AO821" s="36" t="s">
        <v>5420</v>
      </c>
      <c r="AP821" s="36" t="s">
        <v>5420</v>
      </c>
      <c r="AQ821" s="36" t="s">
        <v>5420</v>
      </c>
      <c r="AR821" s="36" t="s">
        <v>5420</v>
      </c>
      <c r="AS821" s="36" t="s">
        <v>5420</v>
      </c>
      <c r="AT821" s="36" t="s">
        <v>5420</v>
      </c>
      <c r="AU821" s="36" t="s">
        <v>5420</v>
      </c>
      <c r="AV821" s="36" t="s">
        <v>5420</v>
      </c>
      <c r="AW821" s="45"/>
      <c r="AX821" s="45" t="s">
        <v>5420</v>
      </c>
      <c r="AY821" s="45" t="s">
        <v>5420</v>
      </c>
      <c r="AZ821" s="45" t="s">
        <v>5420</v>
      </c>
      <c r="BA821" s="36" t="s">
        <v>5420</v>
      </c>
    </row>
    <row r="822" spans="1:53" s="58" customFormat="1" ht="15.6" hidden="1" x14ac:dyDescent="0.3">
      <c r="A822" s="27" t="s">
        <v>3475</v>
      </c>
      <c r="B822" s="28" t="s">
        <v>3476</v>
      </c>
      <c r="C822" s="29" t="str">
        <f>_xlfn.XLOOKUP(B822,'[1]daily break down'!$D:$D,'[1]daily break down'!$E:$E,"")</f>
        <v>LITTORAL</v>
      </c>
      <c r="D822" s="27"/>
      <c r="E822" s="27"/>
      <c r="F822" s="29" t="s">
        <v>31</v>
      </c>
      <c r="G822" s="27" t="s">
        <v>3475</v>
      </c>
      <c r="H822" s="39" t="str">
        <f>_xlfn.XLOOKUP(B822,[2]CALCULATION!$B:$B,[2]CALCULATION!$H:$H,"")</f>
        <v>NOKIA</v>
      </c>
      <c r="I822" s="25">
        <v>0</v>
      </c>
      <c r="J822" s="25">
        <v>0</v>
      </c>
      <c r="K822" s="25">
        <v>0</v>
      </c>
      <c r="L822" s="25">
        <v>0</v>
      </c>
      <c r="M822" s="25">
        <v>3.338726661016523E-2</v>
      </c>
      <c r="N822" s="25">
        <v>0</v>
      </c>
      <c r="O822" s="25">
        <v>0</v>
      </c>
      <c r="P822" s="25" t="s">
        <v>6366</v>
      </c>
      <c r="Q822" s="31" t="s">
        <v>5364</v>
      </c>
      <c r="R822" s="31"/>
      <c r="S822" s="32" t="str" cm="1">
        <f t="array" ref="S822">IFERROR(_xlfn.IFS(
U822="MPR ISSUE","PDH",
U822="BSS Hardware Issue","BSS",
U822="Sites strategiques, MLL, Pylone, etc.","ENVTECH",
U822="AKTIVCO DEFAUT GE &amp; POWER Cabinet","AKTIVCO",
U822="AKTIVCO Coupure ENEO &amp; Baisse de tension","AKTIVCO GRID ONLY",
U822="Coupure ENEO &amp; Baisse de tension","IHS GRID ONLY",
U822="Defaut GE &amp; POWER Cabinet","IHS",
U822="Sharing","Partners",
U822="Sites strategiques &amp; DataCenter","SST &amp; DC",
U822="Exclu","Exclu",
U822="SAT","SAT",
U822="SPARE-ISSUE","SPARE-ISSUE",
U822="Fiber CAmtel","TRANS_FO_CAMTEL",
U822="Fiber AOF","Fiber AOF",
U822="Projet OCM (HUAWEI)","TRAVAUX-HUAWEI",
U822="Projet OCM (NOKIA)","TRAVAUX-NOKIA",
U822="ACCESS-ISSUE","ACCESS-ISSUE",
U822="Projet OCM (ZTE, NOKIA, autres projets)","TRAVAUX OCM",
U822="No root CAuse","No root cause",
U822="ODU HS","PDH",
U822="IP &amp; VLAN","PDH",
U822="Warehouse HUAWEI","SPARE-ISSUE",
U822="SPARE-HS","SPARE-ISSUE",
U822="Power Telco","BSS"
),"")</f>
        <v/>
      </c>
      <c r="T822" s="32" t="str" cm="1">
        <f t="array" ref="T822">IFERROR(_xlfn.IFS(
U822="MPR ISSUE","TX ISSUE",
U822="BSS Hardware Issue","RAN ISSUE",
U822="Sites strategiques, MLL, Pylone, etc.","ENVTECH",
U822="AKTIVCO DEFAUT GE &amp; POWER Cabinet","POWER ISSUE",
U822="AKTIVCO Coupure ENEO &amp; Baisse de tension","POWER ISSUE",
U822="Coupure ENEO &amp; Baisse de tension","POWER ISSUE",
U822="Defaut GE &amp; POWER Cabinet","POWER ISSUE",
U822="Sharing","POWER ISSUE",
U822="Sites strategiques &amp; DataCenter","POWER ISSUE",
U822="Exclu","Exclu",
U822="SAT","TX ISSUE",
U822="SPARE-ISSUE","SPARE-ISSUE",
U822="Fiber CAmtel","TX ISSUE",
U822="Fiber AOF","TX ISSUE",
U822="Projet OCM (HUAWEI)","TRAVAUX-HUAWEI",
U822="Projet OCM (NOKIA)","TRAVAUX -NOKIA",
U822="ACCESS-ISSUE","ACCESS-ISSUE",
U822="Projet OCM (ZTE, NOKIA, autres projets)","TRAVAUX OCM",
U822="No root CAuse","No root cause",
U822="ODU HS","TX ISSUE",
U822="IP &amp; VLAN","TX ISSUE",
U822="Warehouse HUAWEI","SPARE-ISSUE",
U822="SPARE-HS","SPARE-ISSUE",
U822="Power Telco","RAN ISSUE"
),"")</f>
        <v/>
      </c>
      <c r="U822" s="33"/>
      <c r="V822" s="32" t="str" cm="1">
        <f t="array" ref="V822">IFERROR(_xlfn.IFS(
U822="MPR ISSUE","ACTIVE",
U822="BSS Hardware Issue","ACTIVE",
U822="Sites strategiques, MLL, Pylone, etc.","PASSIVE",
U822="AKTIVCO DEFAUT GE &amp; POWER Cabinet","PASSIVE",
U822="AKTIVCO Coupure ENEO &amp; Baisse de tension","PASSIVE",
U822="Coupure ENEO &amp; Baisse de tension","PASSIVE",
U822="Defaut GE &amp; POWER Cabinet","PASSIVE",
U822="Sharing","PASSIVE",
U822="Sites strategiques &amp; DataCenter","PASSIVE",
U822="Exclu","Exclu",
U822="SAT","ACTIVE",
U822="SPARE-ISSUE","SPARE-ISSUE",
U822="Fiber CAmtel","ACTIVE",
U822="Fiber AOF","ACTIVE",
U822="Projet OCM (HUAWEI)","PLANNED WORKS",
U822="Projet OCM (NOKIA)","PLANNED WORKS",
U822="ACCESS-ISSUE","ACCESS-ISSUE",
U822="Projet OCM (ZTE, NOKIA, autres projets)","PLANNED WORKS",
U822="No root CAuse","No root cause",
U822="ODU HS","ACTIVE",
U822="IP &amp; VLAN","ACTIVE",
U822="Warehouse HUAWEI","SPARE-ISSUE",
U822="SPARE-HS","SPARE-ISSUE",
U822="Power Telco","ACTIVE"
),"")</f>
        <v/>
      </c>
      <c r="W822" s="51"/>
      <c r="X822" s="51"/>
      <c r="Y822" s="51"/>
      <c r="Z822" s="51"/>
      <c r="AA822" s="51"/>
      <c r="AB822" s="34" t="s">
        <v>5420</v>
      </c>
      <c r="AC822" s="34" t="str">
        <f>_xlfn.XLOOKUP(B822,[4]ALL!$B:$B,[4]ALL!$N:$N,"")</f>
        <v/>
      </c>
      <c r="AD822" s="34" t="s">
        <v>5420</v>
      </c>
      <c r="AE822" s="34"/>
      <c r="AF822" s="36" t="s">
        <v>5420</v>
      </c>
      <c r="AG822" s="29"/>
      <c r="AH822" s="35"/>
      <c r="AI822" s="29"/>
      <c r="AJ822" s="29" t="s">
        <v>5420</v>
      </c>
      <c r="AK822" s="36" t="s">
        <v>5420</v>
      </c>
      <c r="AL822" s="36" t="s">
        <v>5420</v>
      </c>
      <c r="AM822" s="36" t="s">
        <v>5420</v>
      </c>
      <c r="AN822" s="36" t="s">
        <v>5420</v>
      </c>
      <c r="AO822" s="36" t="s">
        <v>5420</v>
      </c>
      <c r="AP822" s="36" t="s">
        <v>5420</v>
      </c>
      <c r="AQ822" s="36" t="s">
        <v>5420</v>
      </c>
      <c r="AR822" s="36" t="s">
        <v>5420</v>
      </c>
      <c r="AS822" s="36" t="s">
        <v>5420</v>
      </c>
      <c r="AT822" s="36" t="s">
        <v>5420</v>
      </c>
      <c r="AU822" s="36" t="s">
        <v>5420</v>
      </c>
      <c r="AV822" s="36" t="s">
        <v>5420</v>
      </c>
      <c r="AW822" s="45"/>
      <c r="AX822" s="45" t="s">
        <v>5420</v>
      </c>
      <c r="AY822" s="45" t="s">
        <v>5420</v>
      </c>
      <c r="AZ822" s="45" t="s">
        <v>5420</v>
      </c>
      <c r="BA822" s="36" t="s">
        <v>5420</v>
      </c>
    </row>
    <row r="823" spans="1:53" s="58" customFormat="1" ht="15.6" hidden="1" x14ac:dyDescent="0.3">
      <c r="A823" s="27" t="s">
        <v>4650</v>
      </c>
      <c r="B823" s="28" t="s">
        <v>4651</v>
      </c>
      <c r="C823" s="29" t="str">
        <f>_xlfn.XLOOKUP(B823,'[1]daily break down'!$D:$D,'[1]daily break down'!$E:$E,"")</f>
        <v>Yaounde</v>
      </c>
      <c r="D823" s="27" t="s">
        <v>11</v>
      </c>
      <c r="E823" s="27" t="s">
        <v>12</v>
      </c>
      <c r="F823" s="29" t="s">
        <v>37</v>
      </c>
      <c r="G823" s="27" t="s">
        <v>38</v>
      </c>
      <c r="H823" s="30" t="str">
        <f>_xlfn.XLOOKUP(B823,[2]CALCULATION!$B:$B,[2]CALCULATION!$H:$H,"")</f>
        <v>ZTE</v>
      </c>
      <c r="I823" s="25">
        <v>5.2150660753981493</v>
      </c>
      <c r="J823" s="25">
        <v>0</v>
      </c>
      <c r="K823" s="25">
        <v>0</v>
      </c>
      <c r="L823" s="25">
        <v>0</v>
      </c>
      <c r="M823" s="25">
        <v>0.19613235625640249</v>
      </c>
      <c r="N823" s="25">
        <v>0</v>
      </c>
      <c r="O823" s="25">
        <v>0</v>
      </c>
      <c r="P823" s="25" t="s">
        <v>6366</v>
      </c>
      <c r="Q823" s="31" t="s">
        <v>5364</v>
      </c>
      <c r="R823" s="31"/>
      <c r="S823" s="32" t="str" cm="1">
        <f t="array" ref="S823">IFERROR(_xlfn.IFS(
U823="MPR ISSUE","PDH",
U823="BSS Hardware Issue","BSS",
U823="Sites strategiques, MLL, Pylone, etc.","ENVTECH",
U823="AKTIVCO DEFAUT GE &amp; POWER Cabinet","AKTIVCO",
U823="AKTIVCO Coupure ENEO &amp; Baisse de tension","AKTIVCO GRID ONLY",
U823="Coupure ENEO &amp; Baisse de tension","IHS GRID ONLY",
U823="Defaut GE &amp; POWER Cabinet","IHS",
U823="Sharing","Partners",
U823="Sites strategiques &amp; DataCenter","SST &amp; DC",
U823="Exclu","Exclu",
U823="SAT","SAT",
U823="SPARE-ISSUE","SPARE-ISSUE",
U823="Fiber CAmtel","TRANS_FO_CAMTEL",
U823="Fiber AOF","Fiber AOF",
U823="Projet OCM (HUAWEI)","TRAVAUX-HUAWEI",
U823="Projet OCM (NOKIA)","TRAVAUX-NOKIA",
U823="ACCESS-ISSUE","ACCESS-ISSUE",
U823="Projet OCM (ZTE, NOKIA, autres projets)","TRAVAUX OCM",
U823="No root CAuse","No root cause",
U823="ODU HS","PDH",
U823="IP &amp; VLAN","PDH",
U823="Warehouse HUAWEI","SPARE-ISSUE",
U823="SPARE-HS","SPARE-ISSUE",
U823="Power Telco","BSS"
),"")</f>
        <v/>
      </c>
      <c r="T823" s="32" t="str" cm="1">
        <f t="array" ref="T823">IFERROR(_xlfn.IFS(
U823="MPR ISSUE","TX ISSUE",
U823="BSS Hardware Issue","RAN ISSUE",
U823="Sites strategiques, MLL, Pylone, etc.","ENVTECH",
U823="AKTIVCO DEFAUT GE &amp; POWER Cabinet","POWER ISSUE",
U823="AKTIVCO Coupure ENEO &amp; Baisse de tension","POWER ISSUE",
U823="Coupure ENEO &amp; Baisse de tension","POWER ISSUE",
U823="Defaut GE &amp; POWER Cabinet","POWER ISSUE",
U823="Sharing","POWER ISSUE",
U823="Sites strategiques &amp; DataCenter","POWER ISSUE",
U823="Exclu","Exclu",
U823="SAT","TX ISSUE",
U823="SPARE-ISSUE","SPARE-ISSUE",
U823="Fiber CAmtel","TX ISSUE",
U823="Fiber AOF","TX ISSUE",
U823="Projet OCM (HUAWEI)","TRAVAUX-HUAWEI",
U823="Projet OCM (NOKIA)","TRAVAUX -NOKIA",
U823="ACCESS-ISSUE","ACCESS-ISSUE",
U823="Projet OCM (ZTE, NOKIA, autres projets)","TRAVAUX OCM",
U823="No root CAuse","No root cause",
U823="ODU HS","TX ISSUE",
U823="IP &amp; VLAN","TX ISSUE",
U823="Warehouse HUAWEI","SPARE-ISSUE",
U823="SPARE-HS","SPARE-ISSUE",
U823="Power Telco","RAN ISSUE"
),"")</f>
        <v/>
      </c>
      <c r="U823" s="33"/>
      <c r="V823" s="32" t="str" cm="1">
        <f t="array" ref="V823">IFERROR(_xlfn.IFS(
U823="MPR ISSUE","ACTIVE",
U823="BSS Hardware Issue","ACTIVE",
U823="Sites strategiques, MLL, Pylone, etc.","PASSIVE",
U823="AKTIVCO DEFAUT GE &amp; POWER Cabinet","PASSIVE",
U823="AKTIVCO Coupure ENEO &amp; Baisse de tension","PASSIVE",
U823="Coupure ENEO &amp; Baisse de tension","PASSIVE",
U823="Defaut GE &amp; POWER Cabinet","PASSIVE",
U823="Sharing","PASSIVE",
U823="Sites strategiques &amp; DataCenter","PASSIVE",
U823="Exclu","Exclu",
U823="SAT","ACTIVE",
U823="SPARE-ISSUE","SPARE-ISSUE",
U823="Fiber CAmtel","ACTIVE",
U823="Fiber AOF","ACTIVE",
U823="Projet OCM (HUAWEI)","PLANNED WORKS",
U823="Projet OCM (NOKIA)","PLANNED WORKS",
U823="ACCESS-ISSUE","ACCESS-ISSUE",
U823="Projet OCM (ZTE, NOKIA, autres projets)","PLANNED WORKS",
U823="No root CAuse","No root cause",
U823="ODU HS","ACTIVE",
U823="IP &amp; VLAN","ACTIVE",
U823="Warehouse HUAWEI","SPARE-ISSUE",
U823="SPARE-HS","SPARE-ISSUE",
U823="Power Telco","ACTIVE"
),"")</f>
        <v/>
      </c>
      <c r="W823" s="51"/>
      <c r="X823" s="51"/>
      <c r="Y823" s="51"/>
      <c r="Z823" s="51"/>
      <c r="AA823" s="51"/>
      <c r="AB823" s="34" t="s">
        <v>5420</v>
      </c>
      <c r="AC823" s="34" t="str">
        <f>_xlfn.XLOOKUP(B823,[4]ALL!$B:$B,[4]ALL!$N:$N,"")</f>
        <v/>
      </c>
      <c r="AD823" s="34" t="s">
        <v>5420</v>
      </c>
      <c r="AE823" s="34"/>
      <c r="AF823" s="36" t="s">
        <v>5420</v>
      </c>
      <c r="AG823" s="29"/>
      <c r="AH823" s="35"/>
      <c r="AI823" s="29"/>
      <c r="AJ823" s="29" t="s">
        <v>5420</v>
      </c>
      <c r="AK823" s="36" t="s">
        <v>5420</v>
      </c>
      <c r="AL823" s="36" t="s">
        <v>5420</v>
      </c>
      <c r="AM823" s="36" t="s">
        <v>5420</v>
      </c>
      <c r="AN823" s="36" t="s">
        <v>5420</v>
      </c>
      <c r="AO823" s="36" t="s">
        <v>5420</v>
      </c>
      <c r="AP823" s="36" t="s">
        <v>5420</v>
      </c>
      <c r="AQ823" s="36" t="s">
        <v>5420</v>
      </c>
      <c r="AR823" s="36" t="s">
        <v>5420</v>
      </c>
      <c r="AS823" s="36" t="s">
        <v>5420</v>
      </c>
      <c r="AT823" s="36" t="s">
        <v>5420</v>
      </c>
      <c r="AU823" s="36" t="s">
        <v>5420</v>
      </c>
      <c r="AV823" s="36" t="s">
        <v>5420</v>
      </c>
      <c r="AW823" s="45"/>
      <c r="AX823" s="45" t="s">
        <v>5420</v>
      </c>
      <c r="AY823" s="45" t="s">
        <v>5420</v>
      </c>
      <c r="AZ823" s="45" t="s">
        <v>5420</v>
      </c>
      <c r="BA823" s="36" t="s">
        <v>5420</v>
      </c>
    </row>
    <row r="824" spans="1:53" s="58" customFormat="1" ht="15.6" hidden="1" x14ac:dyDescent="0.3">
      <c r="A824" s="27" t="s">
        <v>2380</v>
      </c>
      <c r="B824" s="27" t="s">
        <v>2381</v>
      </c>
      <c r="C824" s="29" t="str">
        <f>_xlfn.XLOOKUP(B824,'[1]daily break down'!$D:$D,'[1]daily break down'!$E:$E,"")</f>
        <v>Yaounde</v>
      </c>
      <c r="D824" s="27" t="s">
        <v>11</v>
      </c>
      <c r="E824" s="27" t="s">
        <v>12</v>
      </c>
      <c r="F824" s="29" t="s">
        <v>37</v>
      </c>
      <c r="G824" s="27" t="s">
        <v>38</v>
      </c>
      <c r="H824" s="30" t="str">
        <f>_xlfn.XLOOKUP(B824,[2]CALCULATION!$B:$B,[2]CALCULATION!$H:$H,"")</f>
        <v>ZTE</v>
      </c>
      <c r="I824" s="25">
        <v>2.4754375301412823</v>
      </c>
      <c r="J824" s="25">
        <v>1.5050487539700874</v>
      </c>
      <c r="K824" s="25">
        <v>18.916900662894193</v>
      </c>
      <c r="L824" s="25">
        <v>0</v>
      </c>
      <c r="M824" s="25">
        <v>3.1621593856742895E-2</v>
      </c>
      <c r="N824" s="25">
        <v>3.19069551098215E-2</v>
      </c>
      <c r="O824" s="25">
        <v>0</v>
      </c>
      <c r="P824" s="25" t="s">
        <v>6366</v>
      </c>
      <c r="Q824" s="31" t="s">
        <v>5364</v>
      </c>
      <c r="R824" s="31"/>
      <c r="S824" s="32" t="str" cm="1">
        <f t="array" ref="S824">IFERROR(_xlfn.IFS(
U824="MPR ISSUE","PDH",
U824="BSS Hardware Issue","BSS",
U824="Sites strategiques, MLL, Pylone, etc.","ENVTECH",
U824="AKTIVCO DEFAUT GE &amp; POWER Cabinet","AKTIVCO",
U824="AKTIVCO Coupure ENEO &amp; Baisse de tension","AKTIVCO GRID ONLY",
U824="Coupure ENEO &amp; Baisse de tension","IHS GRID ONLY",
U824="Defaut GE &amp; POWER Cabinet","IHS",
U824="Sharing","Partners",
U824="Sites strategiques &amp; DataCenter","SST &amp; DC",
U824="Exclu","Exclu",
U824="SAT","SAT",
U824="SPARE-ISSUE","SPARE-ISSUE",
U824="Fiber CAmtel","TRANS_FO_CAMTEL",
U824="Fiber AOF","Fiber AOF",
U824="Projet OCM (HUAWEI)","TRAVAUX-HUAWEI",
U824="Projet OCM (NOKIA)","TRAVAUX-NOKIA",
U824="ACCESS-ISSUE","ACCESS-ISSUE",
U824="Projet OCM (ZTE, NOKIA, autres projets)","TRAVAUX OCM",
U824="No root CAuse","No root cause",
U824="ODU HS","PDH",
U824="IP &amp; VLAN","PDH",
U824="Warehouse HUAWEI","SPARE-ISSUE",
U824="SPARE-HS","SPARE-ISSUE",
U824="Power Telco","BSS"
),"")</f>
        <v/>
      </c>
      <c r="T824" s="32" t="str" cm="1">
        <f t="array" ref="T824">IFERROR(_xlfn.IFS(
U824="MPR ISSUE","TX ISSUE",
U824="BSS Hardware Issue","RAN ISSUE",
U824="Sites strategiques, MLL, Pylone, etc.","ENVTECH",
U824="AKTIVCO DEFAUT GE &amp; POWER Cabinet","POWER ISSUE",
U824="AKTIVCO Coupure ENEO &amp; Baisse de tension","POWER ISSUE",
U824="Coupure ENEO &amp; Baisse de tension","POWER ISSUE",
U824="Defaut GE &amp; POWER Cabinet","POWER ISSUE",
U824="Sharing","POWER ISSUE",
U824="Sites strategiques &amp; DataCenter","POWER ISSUE",
U824="Exclu","Exclu",
U824="SAT","TX ISSUE",
U824="SPARE-ISSUE","SPARE-ISSUE",
U824="Fiber CAmtel","TX ISSUE",
U824="Fiber AOF","TX ISSUE",
U824="Projet OCM (HUAWEI)","TRAVAUX-HUAWEI",
U824="Projet OCM (NOKIA)","TRAVAUX -NOKIA",
U824="ACCESS-ISSUE","ACCESS-ISSUE",
U824="Projet OCM (ZTE, NOKIA, autres projets)","TRAVAUX OCM",
U824="No root CAuse","No root cause",
U824="ODU HS","TX ISSUE",
U824="IP &amp; VLAN","TX ISSUE",
U824="Warehouse HUAWEI","SPARE-ISSUE",
U824="SPARE-HS","SPARE-ISSUE",
U824="Power Telco","RAN ISSUE"
),"")</f>
        <v/>
      </c>
      <c r="U824" s="33"/>
      <c r="V824" s="32" t="str" cm="1">
        <f t="array" ref="V824">IFERROR(_xlfn.IFS(
U824="MPR ISSUE","ACTIVE",
U824="BSS Hardware Issue","ACTIVE",
U824="Sites strategiques, MLL, Pylone, etc.","PASSIVE",
U824="AKTIVCO DEFAUT GE &amp; POWER Cabinet","PASSIVE",
U824="AKTIVCO Coupure ENEO &amp; Baisse de tension","PASSIVE",
U824="Coupure ENEO &amp; Baisse de tension","PASSIVE",
U824="Defaut GE &amp; POWER Cabinet","PASSIVE",
U824="Sharing","PASSIVE",
U824="Sites strategiques &amp; DataCenter","PASSIVE",
U824="Exclu","Exclu",
U824="SAT","ACTIVE",
U824="SPARE-ISSUE","SPARE-ISSUE",
U824="Fiber CAmtel","ACTIVE",
U824="Fiber AOF","ACTIVE",
U824="Projet OCM (HUAWEI)","PLANNED WORKS",
U824="Projet OCM (NOKIA)","PLANNED WORKS",
U824="ACCESS-ISSUE","ACCESS-ISSUE",
U824="Projet OCM (ZTE, NOKIA, autres projets)","PLANNED WORKS",
U824="No root CAuse","No root cause",
U824="ODU HS","ACTIVE",
U824="IP &amp; VLAN","ACTIVE",
U824="Warehouse HUAWEI","SPARE-ISSUE",
U824="SPARE-HS","SPARE-ISSUE",
U824="Power Telco","ACTIVE"
),"")</f>
        <v/>
      </c>
      <c r="W824" s="51"/>
      <c r="X824" s="51"/>
      <c r="Y824" s="51"/>
      <c r="Z824" s="51"/>
      <c r="AA824" s="51"/>
      <c r="AB824" s="34" t="s">
        <v>5420</v>
      </c>
      <c r="AC824" s="34" t="str">
        <f>_xlfn.XLOOKUP(B824,[4]ALL!$B:$B,[4]ALL!$N:$N,"")</f>
        <v/>
      </c>
      <c r="AD824" s="34" t="s">
        <v>5420</v>
      </c>
      <c r="AE824" s="34"/>
      <c r="AF824" s="36" t="s">
        <v>5420</v>
      </c>
      <c r="AG824" s="29"/>
      <c r="AH824" s="35"/>
      <c r="AI824" s="29"/>
      <c r="AJ824" s="29" t="s">
        <v>5420</v>
      </c>
      <c r="AK824" s="36" t="s">
        <v>5420</v>
      </c>
      <c r="AL824" s="36" t="s">
        <v>5420</v>
      </c>
      <c r="AM824" s="36" t="s">
        <v>5420</v>
      </c>
      <c r="AN824" s="36" t="s">
        <v>5420</v>
      </c>
      <c r="AO824" s="36" t="s">
        <v>5420</v>
      </c>
      <c r="AP824" s="36" t="s">
        <v>5420</v>
      </c>
      <c r="AQ824" s="36" t="s">
        <v>5420</v>
      </c>
      <c r="AR824" s="36" t="s">
        <v>5420</v>
      </c>
      <c r="AS824" s="36" t="s">
        <v>5420</v>
      </c>
      <c r="AT824" s="36" t="s">
        <v>5420</v>
      </c>
      <c r="AU824" s="36" t="s">
        <v>5420</v>
      </c>
      <c r="AV824" s="36" t="s">
        <v>5420</v>
      </c>
      <c r="AW824" s="45"/>
      <c r="AX824" s="45" t="s">
        <v>5420</v>
      </c>
      <c r="AY824" s="45" t="s">
        <v>5420</v>
      </c>
      <c r="AZ824" s="45" t="s">
        <v>5420</v>
      </c>
      <c r="BA824" s="36" t="s">
        <v>5420</v>
      </c>
    </row>
    <row r="825" spans="1:53" s="58" customFormat="1" ht="15.6" hidden="1" x14ac:dyDescent="0.3">
      <c r="A825" s="29" t="s">
        <v>3477</v>
      </c>
      <c r="B825" s="35" t="s">
        <v>3478</v>
      </c>
      <c r="C825" s="29" t="str">
        <f>_xlfn.XLOOKUP(B825,'[1]daily break down'!$D:$D,'[1]daily break down'!$E:$E,"")</f>
        <v>LITTORAL</v>
      </c>
      <c r="D825" s="29" t="s">
        <v>11</v>
      </c>
      <c r="E825" s="29" t="s">
        <v>96</v>
      </c>
      <c r="F825" s="29" t="s">
        <v>31</v>
      </c>
      <c r="G825" s="29" t="s">
        <v>3479</v>
      </c>
      <c r="H825" s="39" t="str">
        <f>_xlfn.XLOOKUP(B825,[2]CALCULATION!$B:$B,[2]CALCULATION!$H:$H,"")</f>
        <v>NOKIA</v>
      </c>
      <c r="I825" s="25">
        <v>0</v>
      </c>
      <c r="J825" s="25">
        <v>0.23588674582587824</v>
      </c>
      <c r="K825" s="25">
        <v>0</v>
      </c>
      <c r="L825" s="25">
        <v>0</v>
      </c>
      <c r="M825" s="25">
        <v>2.8785816404277024E-2</v>
      </c>
      <c r="N825" s="25">
        <v>0</v>
      </c>
      <c r="O825" s="25">
        <v>0</v>
      </c>
      <c r="P825" s="25" t="s">
        <v>6366</v>
      </c>
      <c r="Q825" s="31" t="s">
        <v>5364</v>
      </c>
      <c r="R825" s="31"/>
      <c r="S825" s="32" t="str" cm="1">
        <f t="array" ref="S825">IFERROR(_xlfn.IFS(
U825="MPR ISSUE","PDH",
U825="BSS Hardware Issue","BSS",
U825="Sites strategiques, MLL, Pylone, etc.","ENVTECH",
U825="AKTIVCO DEFAUT GE &amp; POWER Cabinet","AKTIVCO",
U825="AKTIVCO Coupure ENEO &amp; Baisse de tension","AKTIVCO GRID ONLY",
U825="Coupure ENEO &amp; Baisse de tension","IHS GRID ONLY",
U825="Defaut GE &amp; POWER Cabinet","IHS",
U825="Sharing","Partners",
U825="Sites strategiques &amp; DataCenter","SST &amp; DC",
U825="Exclu","Exclu",
U825="SAT","SAT",
U825="SPARE-ISSUE","SPARE-ISSUE",
U825="Fiber CAmtel","TRANS_FO_CAMTEL",
U825="Fiber AOF","Fiber AOF",
U825="Projet OCM (HUAWEI)","TRAVAUX-HUAWEI",
U825="Projet OCM (NOKIA)","TRAVAUX-NOKIA",
U825="ACCESS-ISSUE","ACCESS-ISSUE",
U825="Projet OCM (ZTE, NOKIA, autres projets)","TRAVAUX OCM",
U825="No root CAuse","No root cause",
U825="ODU HS","PDH",
U825="IP &amp; VLAN","PDH",
U825="Warehouse HUAWEI","SPARE-ISSUE",
U825="SPARE-HS","SPARE-ISSUE",
U825="Power Telco","BSS"
),"")</f>
        <v/>
      </c>
      <c r="T825" s="32" t="str" cm="1">
        <f t="array" ref="T825">IFERROR(_xlfn.IFS(
U825="MPR ISSUE","TX ISSUE",
U825="BSS Hardware Issue","RAN ISSUE",
U825="Sites strategiques, MLL, Pylone, etc.","ENVTECH",
U825="AKTIVCO DEFAUT GE &amp; POWER Cabinet","POWER ISSUE",
U825="AKTIVCO Coupure ENEO &amp; Baisse de tension","POWER ISSUE",
U825="Coupure ENEO &amp; Baisse de tension","POWER ISSUE",
U825="Defaut GE &amp; POWER Cabinet","POWER ISSUE",
U825="Sharing","POWER ISSUE",
U825="Sites strategiques &amp; DataCenter","POWER ISSUE",
U825="Exclu","Exclu",
U825="SAT","TX ISSUE",
U825="SPARE-ISSUE","SPARE-ISSUE",
U825="Fiber CAmtel","TX ISSUE",
U825="Fiber AOF","TX ISSUE",
U825="Projet OCM (HUAWEI)","TRAVAUX-HUAWEI",
U825="Projet OCM (NOKIA)","TRAVAUX -NOKIA",
U825="ACCESS-ISSUE","ACCESS-ISSUE",
U825="Projet OCM (ZTE, NOKIA, autres projets)","TRAVAUX OCM",
U825="No root CAuse","No root cause",
U825="ODU HS","TX ISSUE",
U825="IP &amp; VLAN","TX ISSUE",
U825="Warehouse HUAWEI","SPARE-ISSUE",
U825="SPARE-HS","SPARE-ISSUE",
U825="Power Telco","RAN ISSUE"
),"")</f>
        <v/>
      </c>
      <c r="U825" s="33"/>
      <c r="V825" s="32" t="str" cm="1">
        <f t="array" ref="V825">IFERROR(_xlfn.IFS(
U825="MPR ISSUE","ACTIVE",
U825="BSS Hardware Issue","ACTIVE",
U825="Sites strategiques, MLL, Pylone, etc.","PASSIVE",
U825="AKTIVCO DEFAUT GE &amp; POWER Cabinet","PASSIVE",
U825="AKTIVCO Coupure ENEO &amp; Baisse de tension","PASSIVE",
U825="Coupure ENEO &amp; Baisse de tension","PASSIVE",
U825="Defaut GE &amp; POWER Cabinet","PASSIVE",
U825="Sharing","PASSIVE",
U825="Sites strategiques &amp; DataCenter","PASSIVE",
U825="Exclu","Exclu",
U825="SAT","ACTIVE",
U825="SPARE-ISSUE","SPARE-ISSUE",
U825="Fiber CAmtel","ACTIVE",
U825="Fiber AOF","ACTIVE",
U825="Projet OCM (HUAWEI)","PLANNED WORKS",
U825="Projet OCM (NOKIA)","PLANNED WORKS",
U825="ACCESS-ISSUE","ACCESS-ISSUE",
U825="Projet OCM (ZTE, NOKIA, autres projets)","PLANNED WORKS",
U825="No root CAuse","No root cause",
U825="ODU HS","ACTIVE",
U825="IP &amp; VLAN","ACTIVE",
U825="Warehouse HUAWEI","SPARE-ISSUE",
U825="SPARE-HS","SPARE-ISSUE",
U825="Power Telco","ACTIVE"
),"")</f>
        <v/>
      </c>
      <c r="W825" s="51"/>
      <c r="X825" s="51"/>
      <c r="Y825" s="51"/>
      <c r="Z825" s="51"/>
      <c r="AA825" s="51"/>
      <c r="AB825" s="34" t="s">
        <v>5420</v>
      </c>
      <c r="AC825" s="34" t="str">
        <f>_xlfn.XLOOKUP(B825,[4]ALL!$B:$B,[4]ALL!$N:$N,"")</f>
        <v/>
      </c>
      <c r="AD825" s="34" t="s">
        <v>5420</v>
      </c>
      <c r="AE825" s="34"/>
      <c r="AF825" s="36" t="s">
        <v>5420</v>
      </c>
      <c r="AG825" s="29"/>
      <c r="AH825" s="35"/>
      <c r="AI825" s="29"/>
      <c r="AJ825" s="29" t="s">
        <v>5420</v>
      </c>
      <c r="AK825" s="36" t="s">
        <v>5420</v>
      </c>
      <c r="AL825" s="36" t="s">
        <v>5420</v>
      </c>
      <c r="AM825" s="36" t="s">
        <v>5420</v>
      </c>
      <c r="AN825" s="36" t="s">
        <v>5420</v>
      </c>
      <c r="AO825" s="36" t="s">
        <v>5420</v>
      </c>
      <c r="AP825" s="36" t="s">
        <v>5420</v>
      </c>
      <c r="AQ825" s="36" t="s">
        <v>5420</v>
      </c>
      <c r="AR825" s="36" t="s">
        <v>5420</v>
      </c>
      <c r="AS825" s="36" t="s">
        <v>5420</v>
      </c>
      <c r="AT825" s="36" t="s">
        <v>5420</v>
      </c>
      <c r="AU825" s="36" t="s">
        <v>5420</v>
      </c>
      <c r="AV825" s="36" t="s">
        <v>5420</v>
      </c>
      <c r="AW825" s="45"/>
      <c r="AX825" s="45" t="s">
        <v>5420</v>
      </c>
      <c r="AY825" s="45" t="s">
        <v>5420</v>
      </c>
      <c r="AZ825" s="45" t="s">
        <v>5420</v>
      </c>
      <c r="BA825" s="36" t="s">
        <v>5420</v>
      </c>
    </row>
    <row r="826" spans="1:53" s="58" customFormat="1" ht="15.6" hidden="1" x14ac:dyDescent="0.3">
      <c r="A826" s="27" t="s">
        <v>1450</v>
      </c>
      <c r="B826" s="28" t="s">
        <v>1451</v>
      </c>
      <c r="C826" s="29" t="str">
        <f>_xlfn.XLOOKUP(B826,'[1]daily break down'!$D:$D,'[1]daily break down'!$E:$E,"")</f>
        <v>Douala</v>
      </c>
      <c r="D826" s="27" t="s">
        <v>21</v>
      </c>
      <c r="E826" s="27" t="s">
        <v>30</v>
      </c>
      <c r="F826" s="29" t="s">
        <v>31</v>
      </c>
      <c r="G826" s="27" t="s">
        <v>32</v>
      </c>
      <c r="H826" s="30" t="str">
        <f>_xlfn.XLOOKUP(B826,[2]CALCULATION!$B:$B,[2]CALCULATION!$H:$H,"")</f>
        <v>ZTE</v>
      </c>
      <c r="I826" s="25">
        <v>0</v>
      </c>
      <c r="J826" s="25">
        <v>2.3130848122180243</v>
      </c>
      <c r="K826" s="25">
        <v>33.125144464134372</v>
      </c>
      <c r="L826" s="25">
        <v>0</v>
      </c>
      <c r="M826" s="25">
        <v>2.7501690765424511E-2</v>
      </c>
      <c r="N826" s="25">
        <v>7.967963918923159</v>
      </c>
      <c r="O826" s="25">
        <v>0</v>
      </c>
      <c r="P826" s="25" t="s">
        <v>6366</v>
      </c>
      <c r="Q826" s="31" t="s">
        <v>5364</v>
      </c>
      <c r="R826" s="31"/>
      <c r="S826" s="32" t="str" cm="1">
        <f t="array" ref="S826">IFERROR(_xlfn.IFS(
U826="MPR ISSUE","PDH",
U826="BSS Hardware Issue","BSS",
U826="Sites strategiques, MLL, Pylone, etc.","ENVTECH",
U826="AKTIVCO DEFAUT GE &amp; POWER Cabinet","AKTIVCO",
U826="AKTIVCO Coupure ENEO &amp; Baisse de tension","AKTIVCO GRID ONLY",
U826="Coupure ENEO &amp; Baisse de tension","IHS GRID ONLY",
U826="Defaut GE &amp; POWER Cabinet","IHS",
U826="Sharing","Partners",
U826="Sites strategiques &amp; DataCenter","SST &amp; DC",
U826="Exclu","Exclu",
U826="SAT","SAT",
U826="SPARE-ISSUE","SPARE-ISSUE",
U826="Fiber CAmtel","TRANS_FO_CAMTEL",
U826="Fiber AOF","Fiber AOF",
U826="Projet OCM (HUAWEI)","TRAVAUX-HUAWEI",
U826="Projet OCM (NOKIA)","TRAVAUX-NOKIA",
U826="ACCESS-ISSUE","ACCESS-ISSUE",
U826="Projet OCM (ZTE, NOKIA, autres projets)","TRAVAUX OCM",
U826="No root CAuse","No root cause",
U826="ODU HS","PDH",
U826="IP &amp; VLAN","PDH",
U826="Warehouse HUAWEI","SPARE-ISSUE",
U826="SPARE-HS","SPARE-ISSUE",
U826="Power Telco","BSS"
),"")</f>
        <v/>
      </c>
      <c r="T826" s="32" t="str" cm="1">
        <f t="array" ref="T826">IFERROR(_xlfn.IFS(
U826="MPR ISSUE","TX ISSUE",
U826="BSS Hardware Issue","RAN ISSUE",
U826="Sites strategiques, MLL, Pylone, etc.","ENVTECH",
U826="AKTIVCO DEFAUT GE &amp; POWER Cabinet","POWER ISSUE",
U826="AKTIVCO Coupure ENEO &amp; Baisse de tension","POWER ISSUE",
U826="Coupure ENEO &amp; Baisse de tension","POWER ISSUE",
U826="Defaut GE &amp; POWER Cabinet","POWER ISSUE",
U826="Sharing","POWER ISSUE",
U826="Sites strategiques &amp; DataCenter","POWER ISSUE",
U826="Exclu","Exclu",
U826="SAT","TX ISSUE",
U826="SPARE-ISSUE","SPARE-ISSUE",
U826="Fiber CAmtel","TX ISSUE",
U826="Fiber AOF","TX ISSUE",
U826="Projet OCM (HUAWEI)","TRAVAUX-HUAWEI",
U826="Projet OCM (NOKIA)","TRAVAUX -NOKIA",
U826="ACCESS-ISSUE","ACCESS-ISSUE",
U826="Projet OCM (ZTE, NOKIA, autres projets)","TRAVAUX OCM",
U826="No root CAuse","No root cause",
U826="ODU HS","TX ISSUE",
U826="IP &amp; VLAN","TX ISSUE",
U826="Warehouse HUAWEI","SPARE-ISSUE",
U826="SPARE-HS","SPARE-ISSUE",
U826="Power Telco","RAN ISSUE"
),"")</f>
        <v/>
      </c>
      <c r="U826" s="33"/>
      <c r="V826" s="32" t="str" cm="1">
        <f t="array" ref="V826">IFERROR(_xlfn.IFS(
U826="MPR ISSUE","ACTIVE",
U826="BSS Hardware Issue","ACTIVE",
U826="Sites strategiques, MLL, Pylone, etc.","PASSIVE",
U826="AKTIVCO DEFAUT GE &amp; POWER Cabinet","PASSIVE",
U826="AKTIVCO Coupure ENEO &amp; Baisse de tension","PASSIVE",
U826="Coupure ENEO &amp; Baisse de tension","PASSIVE",
U826="Defaut GE &amp; POWER Cabinet","PASSIVE",
U826="Sharing","PASSIVE",
U826="Sites strategiques &amp; DataCenter","PASSIVE",
U826="Exclu","Exclu",
U826="SAT","ACTIVE",
U826="SPARE-ISSUE","SPARE-ISSUE",
U826="Fiber CAmtel","ACTIVE",
U826="Fiber AOF","ACTIVE",
U826="Projet OCM (HUAWEI)","PLANNED WORKS",
U826="Projet OCM (NOKIA)","PLANNED WORKS",
U826="ACCESS-ISSUE","ACCESS-ISSUE",
U826="Projet OCM (ZTE, NOKIA, autres projets)","PLANNED WORKS",
U826="No root CAuse","No root cause",
U826="ODU HS","ACTIVE",
U826="IP &amp; VLAN","ACTIVE",
U826="Warehouse HUAWEI","SPARE-ISSUE",
U826="SPARE-HS","SPARE-ISSUE",
U826="Power Telco","ACTIVE"
),"")</f>
        <v/>
      </c>
      <c r="W826" s="51"/>
      <c r="X826" s="51"/>
      <c r="Y826" s="51"/>
      <c r="Z826" s="51"/>
      <c r="AA826" s="51"/>
      <c r="AB826" s="34" t="s">
        <v>5420</v>
      </c>
      <c r="AC826" s="34" t="str">
        <f>_xlfn.XLOOKUP(B826,[4]ALL!$B:$B,[4]ALL!$N:$N,"")</f>
        <v/>
      </c>
      <c r="AD826" s="34" t="s">
        <v>5420</v>
      </c>
      <c r="AE826" s="34"/>
      <c r="AF826" s="36" t="s">
        <v>5420</v>
      </c>
      <c r="AG826" s="29"/>
      <c r="AH826" s="35"/>
      <c r="AI826" s="29"/>
      <c r="AJ826" s="29" t="s">
        <v>5420</v>
      </c>
      <c r="AK826" s="36" t="s">
        <v>5420</v>
      </c>
      <c r="AL826" s="36" t="s">
        <v>5420</v>
      </c>
      <c r="AM826" s="36" t="s">
        <v>5420</v>
      </c>
      <c r="AN826" s="36" t="s">
        <v>5420</v>
      </c>
      <c r="AO826" s="36" t="s">
        <v>5420</v>
      </c>
      <c r="AP826" s="36" t="s">
        <v>5420</v>
      </c>
      <c r="AQ826" s="36" t="s">
        <v>5420</v>
      </c>
      <c r="AR826" s="36" t="s">
        <v>5420</v>
      </c>
      <c r="AS826" s="36" t="s">
        <v>5420</v>
      </c>
      <c r="AT826" s="36" t="s">
        <v>5420</v>
      </c>
      <c r="AU826" s="36" t="s">
        <v>5420</v>
      </c>
      <c r="AV826" s="36" t="s">
        <v>5420</v>
      </c>
      <c r="AW826" s="45"/>
      <c r="AX826" s="45" t="s">
        <v>5420</v>
      </c>
      <c r="AY826" s="45" t="s">
        <v>5420</v>
      </c>
      <c r="AZ826" s="45" t="s">
        <v>5420</v>
      </c>
      <c r="BA826" s="36" t="s">
        <v>5420</v>
      </c>
    </row>
    <row r="827" spans="1:53" s="58" customFormat="1" ht="15.6" hidden="1" x14ac:dyDescent="0.3">
      <c r="A827" s="29" t="s">
        <v>3211</v>
      </c>
      <c r="B827" s="35" t="s">
        <v>3212</v>
      </c>
      <c r="C827" s="29" t="str">
        <f>_xlfn.XLOOKUP(B827,'[1]daily break down'!$D:$D,'[1]daily break down'!$E:$E,"")</f>
        <v>Yaounde</v>
      </c>
      <c r="D827" s="29" t="s">
        <v>357</v>
      </c>
      <c r="E827" s="29" t="s">
        <v>89</v>
      </c>
      <c r="F827" s="29" t="s">
        <v>37</v>
      </c>
      <c r="G827" s="29" t="s">
        <v>38</v>
      </c>
      <c r="H827" s="30" t="str">
        <f>_xlfn.XLOOKUP(B827,[2]CALCULATION!$B:$B,[2]CALCULATION!$H:$H,"")</f>
        <v>ZTE</v>
      </c>
      <c r="I827" s="25">
        <v>0</v>
      </c>
      <c r="J827" s="25">
        <v>0</v>
      </c>
      <c r="K827" s="25">
        <v>0</v>
      </c>
      <c r="L827" s="25">
        <v>0</v>
      </c>
      <c r="M827" s="25">
        <v>2.5397151523971342E-2</v>
      </c>
      <c r="N827" s="25">
        <v>0</v>
      </c>
      <c r="O827" s="25">
        <v>0</v>
      </c>
      <c r="P827" s="25" t="s">
        <v>6366</v>
      </c>
      <c r="Q827" s="31" t="s">
        <v>5364</v>
      </c>
      <c r="R827" s="31"/>
      <c r="S827" s="32" t="str" cm="1">
        <f t="array" ref="S827">IFERROR(_xlfn.IFS(
U827="MPR ISSUE","PDH",
U827="BSS Hardware Issue","BSS",
U827="Sites strategiques, MLL, Pylone, etc.","ENVTECH",
U827="AKTIVCO DEFAUT GE &amp; POWER Cabinet","AKTIVCO",
U827="AKTIVCO Coupure ENEO &amp; Baisse de tension","AKTIVCO GRID ONLY",
U827="Coupure ENEO &amp; Baisse de tension","IHS GRID ONLY",
U827="Defaut GE &amp; POWER Cabinet","IHS",
U827="Sharing","Partners",
U827="Sites strategiques &amp; DataCenter","SST &amp; DC",
U827="Exclu","Exclu",
U827="SAT","SAT",
U827="SPARE-ISSUE","SPARE-ISSUE",
U827="Fiber CAmtel","TRANS_FO_CAMTEL",
U827="Fiber AOF","Fiber AOF",
U827="Projet OCM (HUAWEI)","TRAVAUX-HUAWEI",
U827="Projet OCM (NOKIA)","TRAVAUX-NOKIA",
U827="ACCESS-ISSUE","ACCESS-ISSUE",
U827="Projet OCM (ZTE, NOKIA, autres projets)","TRAVAUX OCM",
U827="No root CAuse","No root cause",
U827="ODU HS","PDH",
U827="IP &amp; VLAN","PDH",
U827="Warehouse HUAWEI","SPARE-ISSUE",
U827="SPARE-HS","SPARE-ISSUE",
U827="Power Telco","BSS"
),"")</f>
        <v/>
      </c>
      <c r="T827" s="32" t="str" cm="1">
        <f t="array" ref="T827">IFERROR(_xlfn.IFS(
U827="MPR ISSUE","TX ISSUE",
U827="BSS Hardware Issue","RAN ISSUE",
U827="Sites strategiques, MLL, Pylone, etc.","ENVTECH",
U827="AKTIVCO DEFAUT GE &amp; POWER Cabinet","POWER ISSUE",
U827="AKTIVCO Coupure ENEO &amp; Baisse de tension","POWER ISSUE",
U827="Coupure ENEO &amp; Baisse de tension","POWER ISSUE",
U827="Defaut GE &amp; POWER Cabinet","POWER ISSUE",
U827="Sharing","POWER ISSUE",
U827="Sites strategiques &amp; DataCenter","POWER ISSUE",
U827="Exclu","Exclu",
U827="SAT","TX ISSUE",
U827="SPARE-ISSUE","SPARE-ISSUE",
U827="Fiber CAmtel","TX ISSUE",
U827="Fiber AOF","TX ISSUE",
U827="Projet OCM (HUAWEI)","TRAVAUX-HUAWEI",
U827="Projet OCM (NOKIA)","TRAVAUX -NOKIA",
U827="ACCESS-ISSUE","ACCESS-ISSUE",
U827="Projet OCM (ZTE, NOKIA, autres projets)","TRAVAUX OCM",
U827="No root CAuse","No root cause",
U827="ODU HS","TX ISSUE",
U827="IP &amp; VLAN","TX ISSUE",
U827="Warehouse HUAWEI","SPARE-ISSUE",
U827="SPARE-HS","SPARE-ISSUE",
U827="Power Telco","RAN ISSUE"
),"")</f>
        <v/>
      </c>
      <c r="U827" s="33"/>
      <c r="V827" s="32" t="str" cm="1">
        <f t="array" ref="V827">IFERROR(_xlfn.IFS(
U827="MPR ISSUE","ACTIVE",
U827="BSS Hardware Issue","ACTIVE",
U827="Sites strategiques, MLL, Pylone, etc.","PASSIVE",
U827="AKTIVCO DEFAUT GE &amp; POWER Cabinet","PASSIVE",
U827="AKTIVCO Coupure ENEO &amp; Baisse de tension","PASSIVE",
U827="Coupure ENEO &amp; Baisse de tension","PASSIVE",
U827="Defaut GE &amp; POWER Cabinet","PASSIVE",
U827="Sharing","PASSIVE",
U827="Sites strategiques &amp; DataCenter","PASSIVE",
U827="Exclu","Exclu",
U827="SAT","ACTIVE",
U827="SPARE-ISSUE","SPARE-ISSUE",
U827="Fiber CAmtel","ACTIVE",
U827="Fiber AOF","ACTIVE",
U827="Projet OCM (HUAWEI)","PLANNED WORKS",
U827="Projet OCM (NOKIA)","PLANNED WORKS",
U827="ACCESS-ISSUE","ACCESS-ISSUE",
U827="Projet OCM (ZTE, NOKIA, autres projets)","PLANNED WORKS",
U827="No root CAuse","No root cause",
U827="ODU HS","ACTIVE",
U827="IP &amp; VLAN","ACTIVE",
U827="Warehouse HUAWEI","SPARE-ISSUE",
U827="SPARE-HS","SPARE-ISSUE",
U827="Power Telco","ACTIVE"
),"")</f>
        <v/>
      </c>
      <c r="W827" s="51"/>
      <c r="X827" s="51"/>
      <c r="Y827" s="51"/>
      <c r="Z827" s="51"/>
      <c r="AA827" s="51"/>
      <c r="AB827" s="34" t="s">
        <v>5420</v>
      </c>
      <c r="AC827" s="34" t="str">
        <f>_xlfn.XLOOKUP(B827,[4]ALL!$B:$B,[4]ALL!$N:$N,"")</f>
        <v/>
      </c>
      <c r="AD827" s="34" t="s">
        <v>5420</v>
      </c>
      <c r="AE827" s="34"/>
      <c r="AF827" s="36" t="s">
        <v>5420</v>
      </c>
      <c r="AG827" s="29"/>
      <c r="AH827" s="35"/>
      <c r="AI827" s="29"/>
      <c r="AJ827" s="29" t="s">
        <v>5420</v>
      </c>
      <c r="AK827" s="36" t="s">
        <v>5420</v>
      </c>
      <c r="AL827" s="36" t="s">
        <v>5420</v>
      </c>
      <c r="AM827" s="36" t="s">
        <v>5420</v>
      </c>
      <c r="AN827" s="36" t="s">
        <v>5420</v>
      </c>
      <c r="AO827" s="36" t="s">
        <v>5420</v>
      </c>
      <c r="AP827" s="36" t="s">
        <v>5420</v>
      </c>
      <c r="AQ827" s="36" t="s">
        <v>5420</v>
      </c>
      <c r="AR827" s="36" t="s">
        <v>5420</v>
      </c>
      <c r="AS827" s="36" t="s">
        <v>5420</v>
      </c>
      <c r="AT827" s="36" t="s">
        <v>5420</v>
      </c>
      <c r="AU827" s="36" t="s">
        <v>5420</v>
      </c>
      <c r="AV827" s="36" t="s">
        <v>5420</v>
      </c>
      <c r="AW827" s="45"/>
      <c r="AX827" s="45" t="s">
        <v>5420</v>
      </c>
      <c r="AY827" s="45" t="s">
        <v>5420</v>
      </c>
      <c r="AZ827" s="45" t="s">
        <v>5420</v>
      </c>
      <c r="BA827" s="36" t="s">
        <v>5420</v>
      </c>
    </row>
    <row r="828" spans="1:53" s="58" customFormat="1" ht="15.6" hidden="1" x14ac:dyDescent="0.3">
      <c r="A828" s="27" t="s">
        <v>2364</v>
      </c>
      <c r="B828" s="28" t="s">
        <v>2365</v>
      </c>
      <c r="C828" s="29" t="str">
        <f>_xlfn.XLOOKUP(B828,'[1]daily break down'!$D:$D,'[1]daily break down'!$E:$E,"")</f>
        <v>Yaounde</v>
      </c>
      <c r="D828" s="27" t="s">
        <v>21</v>
      </c>
      <c r="E828" s="27" t="s">
        <v>36</v>
      </c>
      <c r="F828" s="29" t="s">
        <v>37</v>
      </c>
      <c r="G828" s="27" t="s">
        <v>38</v>
      </c>
      <c r="H828" s="30" t="str">
        <f>_xlfn.XLOOKUP(B828,[2]CALCULATION!$B:$B,[2]CALCULATION!$H:$H,"")</f>
        <v>ZTE</v>
      </c>
      <c r="I828" s="25">
        <v>9.2742407250458962E-3</v>
      </c>
      <c r="J828" s="25">
        <v>0</v>
      </c>
      <c r="K828" s="25">
        <v>0</v>
      </c>
      <c r="L828" s="25">
        <v>9.3099108816805769E-3</v>
      </c>
      <c r="M828" s="25">
        <v>1.6408272052003906E-2</v>
      </c>
      <c r="N828" s="25">
        <v>0</v>
      </c>
      <c r="O828" s="25">
        <v>0</v>
      </c>
      <c r="P828" s="25" t="s">
        <v>6366</v>
      </c>
      <c r="Q828" s="31" t="s">
        <v>5364</v>
      </c>
      <c r="R828" s="31"/>
      <c r="S828" s="32" t="str" cm="1">
        <f t="array" ref="S828">IFERROR(_xlfn.IFS(
U828="MPR ISSUE","PDH",
U828="BSS Hardware Issue","BSS",
U828="Sites strategiques, MLL, Pylone, etc.","ENVTECH",
U828="AKTIVCO DEFAUT GE &amp; POWER Cabinet","AKTIVCO",
U828="AKTIVCO Coupure ENEO &amp; Baisse de tension","AKTIVCO GRID ONLY",
U828="Coupure ENEO &amp; Baisse de tension","IHS GRID ONLY",
U828="Defaut GE &amp; POWER Cabinet","IHS",
U828="Sharing","Partners",
U828="Sites strategiques &amp; DataCenter","SST &amp; DC",
U828="Exclu","Exclu",
U828="SAT","SAT",
U828="SPARE-ISSUE","SPARE-ISSUE",
U828="Fiber CAmtel","TRANS_FO_CAMTEL",
U828="Fiber AOF","Fiber AOF",
U828="Projet OCM (HUAWEI)","TRAVAUX-HUAWEI",
U828="Projet OCM (NOKIA)","TRAVAUX-NOKIA",
U828="ACCESS-ISSUE","ACCESS-ISSUE",
U828="Projet OCM (ZTE, NOKIA, autres projets)","TRAVAUX OCM",
U828="No root CAuse","No root cause",
U828="ODU HS","PDH",
U828="IP &amp; VLAN","PDH",
U828="Warehouse HUAWEI","SPARE-ISSUE",
U828="SPARE-HS","SPARE-ISSUE",
U828="Power Telco","BSS"
),"")</f>
        <v/>
      </c>
      <c r="T828" s="32" t="str" cm="1">
        <f t="array" ref="T828">IFERROR(_xlfn.IFS(
U828="MPR ISSUE","TX ISSUE",
U828="BSS Hardware Issue","RAN ISSUE",
U828="Sites strategiques, MLL, Pylone, etc.","ENVTECH",
U828="AKTIVCO DEFAUT GE &amp; POWER Cabinet","POWER ISSUE",
U828="AKTIVCO Coupure ENEO &amp; Baisse de tension","POWER ISSUE",
U828="Coupure ENEO &amp; Baisse de tension","POWER ISSUE",
U828="Defaut GE &amp; POWER Cabinet","POWER ISSUE",
U828="Sharing","POWER ISSUE",
U828="Sites strategiques &amp; DataCenter","POWER ISSUE",
U828="Exclu","Exclu",
U828="SAT","TX ISSUE",
U828="SPARE-ISSUE","SPARE-ISSUE",
U828="Fiber CAmtel","TX ISSUE",
U828="Fiber AOF","TX ISSUE",
U828="Projet OCM (HUAWEI)","TRAVAUX-HUAWEI",
U828="Projet OCM (NOKIA)","TRAVAUX -NOKIA",
U828="ACCESS-ISSUE","ACCESS-ISSUE",
U828="Projet OCM (ZTE, NOKIA, autres projets)","TRAVAUX OCM",
U828="No root CAuse","No root cause",
U828="ODU HS","TX ISSUE",
U828="IP &amp; VLAN","TX ISSUE",
U828="Warehouse HUAWEI","SPARE-ISSUE",
U828="SPARE-HS","SPARE-ISSUE",
U828="Power Telco","RAN ISSUE"
),"")</f>
        <v/>
      </c>
      <c r="U828" s="33"/>
      <c r="V828" s="32" t="str" cm="1">
        <f t="array" ref="V828">IFERROR(_xlfn.IFS(
U828="MPR ISSUE","ACTIVE",
U828="BSS Hardware Issue","ACTIVE",
U828="Sites strategiques, MLL, Pylone, etc.","PASSIVE",
U828="AKTIVCO DEFAUT GE &amp; POWER Cabinet","PASSIVE",
U828="AKTIVCO Coupure ENEO &amp; Baisse de tension","PASSIVE",
U828="Coupure ENEO &amp; Baisse de tension","PASSIVE",
U828="Defaut GE &amp; POWER Cabinet","PASSIVE",
U828="Sharing","PASSIVE",
U828="Sites strategiques &amp; DataCenter","PASSIVE",
U828="Exclu","Exclu",
U828="SAT","ACTIVE",
U828="SPARE-ISSUE","SPARE-ISSUE",
U828="Fiber CAmtel","ACTIVE",
U828="Fiber AOF","ACTIVE",
U828="Projet OCM (HUAWEI)","PLANNED WORKS",
U828="Projet OCM (NOKIA)","PLANNED WORKS",
U828="ACCESS-ISSUE","ACCESS-ISSUE",
U828="Projet OCM (ZTE, NOKIA, autres projets)","PLANNED WORKS",
U828="No root CAuse","No root cause",
U828="ODU HS","ACTIVE",
U828="IP &amp; VLAN","ACTIVE",
U828="Warehouse HUAWEI","SPARE-ISSUE",
U828="SPARE-HS","SPARE-ISSUE",
U828="Power Telco","ACTIVE"
),"")</f>
        <v/>
      </c>
      <c r="W828" s="51"/>
      <c r="X828" s="51"/>
      <c r="Y828" s="51"/>
      <c r="Z828" s="51"/>
      <c r="AA828" s="51"/>
      <c r="AB828" s="34" t="s">
        <v>5420</v>
      </c>
      <c r="AC828" s="34" t="str">
        <f>_xlfn.XLOOKUP(B828,[4]ALL!$B:$B,[4]ALL!$N:$N,"")</f>
        <v/>
      </c>
      <c r="AD828" s="34" t="s">
        <v>5420</v>
      </c>
      <c r="AE828" s="34"/>
      <c r="AF828" s="36" t="s">
        <v>5420</v>
      </c>
      <c r="AG828" s="29"/>
      <c r="AH828" s="35"/>
      <c r="AI828" s="29"/>
      <c r="AJ828" s="29" t="s">
        <v>5420</v>
      </c>
      <c r="AK828" s="36" t="s">
        <v>5420</v>
      </c>
      <c r="AL828" s="36" t="s">
        <v>5420</v>
      </c>
      <c r="AM828" s="36" t="s">
        <v>5420</v>
      </c>
      <c r="AN828" s="36" t="s">
        <v>5420</v>
      </c>
      <c r="AO828" s="36" t="s">
        <v>5420</v>
      </c>
      <c r="AP828" s="36" t="s">
        <v>5420</v>
      </c>
      <c r="AQ828" s="36" t="s">
        <v>5420</v>
      </c>
      <c r="AR828" s="36" t="s">
        <v>5420</v>
      </c>
      <c r="AS828" s="36" t="s">
        <v>5420</v>
      </c>
      <c r="AT828" s="36" t="s">
        <v>5420</v>
      </c>
      <c r="AU828" s="36" t="s">
        <v>5420</v>
      </c>
      <c r="AV828" s="36" t="s">
        <v>5420</v>
      </c>
      <c r="AW828" s="45"/>
      <c r="AX828" s="45" t="s">
        <v>5420</v>
      </c>
      <c r="AY828" s="45" t="s">
        <v>5420</v>
      </c>
      <c r="AZ828" s="45" t="s">
        <v>5420</v>
      </c>
      <c r="BA828" s="36" t="s">
        <v>5420</v>
      </c>
    </row>
    <row r="829" spans="1:53" s="58" customFormat="1" ht="15.6" hidden="1" x14ac:dyDescent="0.3">
      <c r="A829" s="29" t="s">
        <v>3733</v>
      </c>
      <c r="B829" s="35" t="s">
        <v>3734</v>
      </c>
      <c r="C829" s="29" t="str">
        <f>_xlfn.XLOOKUP(B829,'[1]daily break down'!$D:$D,'[1]daily break down'!$E:$E,"")</f>
        <v>Douala</v>
      </c>
      <c r="D829" s="29" t="s">
        <v>357</v>
      </c>
      <c r="E829" s="29" t="s">
        <v>5411</v>
      </c>
      <c r="F829" s="29" t="s">
        <v>31</v>
      </c>
      <c r="G829" s="29" t="s">
        <v>32</v>
      </c>
      <c r="H829" s="30" t="str">
        <f>_xlfn.XLOOKUP(B829,[2]CALCULATION!$B:$B,[2]CALCULATION!$H:$H,"")</f>
        <v>ZTE</v>
      </c>
      <c r="I829" s="25">
        <v>0</v>
      </c>
      <c r="J829" s="25">
        <v>7.1433234027617267</v>
      </c>
      <c r="K829" s="25">
        <v>0</v>
      </c>
      <c r="L829" s="25">
        <v>0</v>
      </c>
      <c r="M829" s="25">
        <v>1.0183829719233059E-2</v>
      </c>
      <c r="N829" s="25">
        <v>0</v>
      </c>
      <c r="O829" s="25">
        <v>0</v>
      </c>
      <c r="P829" s="25" t="s">
        <v>6366</v>
      </c>
      <c r="Q829" s="31" t="s">
        <v>5364</v>
      </c>
      <c r="R829" s="31"/>
      <c r="S829" s="32" t="str" cm="1">
        <f t="array" ref="S829">IFERROR(_xlfn.IFS(
U829="MPR ISSUE","PDH",
U829="BSS Hardware Issue","BSS",
U829="Sites strategiques, MLL, Pylone, etc.","ENVTECH",
U829="AKTIVCO DEFAUT GE &amp; POWER Cabinet","AKTIVCO",
U829="AKTIVCO Coupure ENEO &amp; Baisse de tension","AKTIVCO GRID ONLY",
U829="Coupure ENEO &amp; Baisse de tension","IHS GRID ONLY",
U829="Defaut GE &amp; POWER Cabinet","IHS",
U829="Sharing","Partners",
U829="Sites strategiques &amp; DataCenter","SST &amp; DC",
U829="Exclu","Exclu",
U829="SAT","SAT",
U829="SPARE-ISSUE","SPARE-ISSUE",
U829="Fiber CAmtel","TRANS_FO_CAMTEL",
U829="Fiber AOF","Fiber AOF",
U829="Projet OCM (HUAWEI)","TRAVAUX-HUAWEI",
U829="Projet OCM (NOKIA)","TRAVAUX-NOKIA",
U829="ACCESS-ISSUE","ACCESS-ISSUE",
U829="Projet OCM (ZTE, NOKIA, autres projets)","TRAVAUX OCM",
U829="No root CAuse","No root cause",
U829="ODU HS","PDH",
U829="IP &amp; VLAN","PDH",
U829="Warehouse HUAWEI","SPARE-ISSUE",
U829="SPARE-HS","SPARE-ISSUE",
U829="Power Telco","BSS"
),"")</f>
        <v/>
      </c>
      <c r="T829" s="32" t="str" cm="1">
        <f t="array" ref="T829">IFERROR(_xlfn.IFS(
U829="MPR ISSUE","TX ISSUE",
U829="BSS Hardware Issue","RAN ISSUE",
U829="Sites strategiques, MLL, Pylone, etc.","ENVTECH",
U829="AKTIVCO DEFAUT GE &amp; POWER Cabinet","POWER ISSUE",
U829="AKTIVCO Coupure ENEO &amp; Baisse de tension","POWER ISSUE",
U829="Coupure ENEO &amp; Baisse de tension","POWER ISSUE",
U829="Defaut GE &amp; POWER Cabinet","POWER ISSUE",
U829="Sharing","POWER ISSUE",
U829="Sites strategiques &amp; DataCenter","POWER ISSUE",
U829="Exclu","Exclu",
U829="SAT","TX ISSUE",
U829="SPARE-ISSUE","SPARE-ISSUE",
U829="Fiber CAmtel","TX ISSUE",
U829="Fiber AOF","TX ISSUE",
U829="Projet OCM (HUAWEI)","TRAVAUX-HUAWEI",
U829="Projet OCM (NOKIA)","TRAVAUX -NOKIA",
U829="ACCESS-ISSUE","ACCESS-ISSUE",
U829="Projet OCM (ZTE, NOKIA, autres projets)","TRAVAUX OCM",
U829="No root CAuse","No root cause",
U829="ODU HS","TX ISSUE",
U829="IP &amp; VLAN","TX ISSUE",
U829="Warehouse HUAWEI","SPARE-ISSUE",
U829="SPARE-HS","SPARE-ISSUE",
U829="Power Telco","RAN ISSUE"
),"")</f>
        <v/>
      </c>
      <c r="U829" s="33"/>
      <c r="V829" s="32" t="str" cm="1">
        <f t="array" ref="V829">IFERROR(_xlfn.IFS(
U829="MPR ISSUE","ACTIVE",
U829="BSS Hardware Issue","ACTIVE",
U829="Sites strategiques, MLL, Pylone, etc.","PASSIVE",
U829="AKTIVCO DEFAUT GE &amp; POWER Cabinet","PASSIVE",
U829="AKTIVCO Coupure ENEO &amp; Baisse de tension","PASSIVE",
U829="Coupure ENEO &amp; Baisse de tension","PASSIVE",
U829="Defaut GE &amp; POWER Cabinet","PASSIVE",
U829="Sharing","PASSIVE",
U829="Sites strategiques &amp; DataCenter","PASSIVE",
U829="Exclu","Exclu",
U829="SAT","ACTIVE",
U829="SPARE-ISSUE","SPARE-ISSUE",
U829="Fiber CAmtel","ACTIVE",
U829="Fiber AOF","ACTIVE",
U829="Projet OCM (HUAWEI)","PLANNED WORKS",
U829="Projet OCM (NOKIA)","PLANNED WORKS",
U829="ACCESS-ISSUE","ACCESS-ISSUE",
U829="Projet OCM (ZTE, NOKIA, autres projets)","PLANNED WORKS",
U829="No root CAuse","No root cause",
U829="ODU HS","ACTIVE",
U829="IP &amp; VLAN","ACTIVE",
U829="Warehouse HUAWEI","SPARE-ISSUE",
U829="SPARE-HS","SPARE-ISSUE",
U829="Power Telco","ACTIVE"
),"")</f>
        <v/>
      </c>
      <c r="W829" s="51"/>
      <c r="X829" s="51"/>
      <c r="Y829" s="51"/>
      <c r="Z829" s="51"/>
      <c r="AA829" s="51"/>
      <c r="AB829" s="34" t="s">
        <v>5420</v>
      </c>
      <c r="AC829" s="34" t="str">
        <f>_xlfn.XLOOKUP(B829,[4]ALL!$B:$B,[4]ALL!$N:$N,"")</f>
        <v/>
      </c>
      <c r="AD829" s="34" t="s">
        <v>5420</v>
      </c>
      <c r="AE829" s="34"/>
      <c r="AF829" s="36" t="s">
        <v>5420</v>
      </c>
      <c r="AG829" s="29"/>
      <c r="AH829" s="35"/>
      <c r="AI829" s="29"/>
      <c r="AJ829" s="29" t="s">
        <v>5420</v>
      </c>
      <c r="AK829" s="36" t="s">
        <v>5420</v>
      </c>
      <c r="AL829" s="36" t="s">
        <v>5420</v>
      </c>
      <c r="AM829" s="36" t="s">
        <v>5420</v>
      </c>
      <c r="AN829" s="36" t="s">
        <v>5420</v>
      </c>
      <c r="AO829" s="36" t="s">
        <v>5420</v>
      </c>
      <c r="AP829" s="36" t="s">
        <v>5420</v>
      </c>
      <c r="AQ829" s="36" t="s">
        <v>5420</v>
      </c>
      <c r="AR829" s="36" t="s">
        <v>5420</v>
      </c>
      <c r="AS829" s="36" t="s">
        <v>5420</v>
      </c>
      <c r="AT829" s="36" t="s">
        <v>5420</v>
      </c>
      <c r="AU829" s="36" t="s">
        <v>5420</v>
      </c>
      <c r="AV829" s="36" t="s">
        <v>5420</v>
      </c>
      <c r="AW829" s="45"/>
      <c r="AX829" s="45" t="s">
        <v>5420</v>
      </c>
      <c r="AY829" s="45" t="s">
        <v>5420</v>
      </c>
      <c r="AZ829" s="45" t="s">
        <v>5420</v>
      </c>
      <c r="BA829" s="36" t="s">
        <v>5420</v>
      </c>
    </row>
    <row r="830" spans="1:53" s="58" customFormat="1" ht="15.6" hidden="1" x14ac:dyDescent="0.3">
      <c r="A830" s="27" t="s">
        <v>1049</v>
      </c>
      <c r="B830" s="28" t="s">
        <v>1050</v>
      </c>
      <c r="C830" s="29" t="str">
        <f>_xlfn.XLOOKUP(B830,'[1]daily break down'!$D:$D,'[1]daily break down'!$E:$E,"")</f>
        <v>CENTRE</v>
      </c>
      <c r="D830" s="27" t="s">
        <v>11</v>
      </c>
      <c r="E830" s="27" t="s">
        <v>96</v>
      </c>
      <c r="F830" s="29" t="s">
        <v>37</v>
      </c>
      <c r="G830" s="27" t="s">
        <v>1051</v>
      </c>
      <c r="H830" s="39" t="str">
        <f>_xlfn.XLOOKUP(B830,[2]CALCULATION!$B:$B,[2]CALCULATION!$H:$H,"")</f>
        <v>NOKIA</v>
      </c>
      <c r="I830" s="25">
        <v>2.6681277162824386E-2</v>
      </c>
      <c r="J830" s="25">
        <v>0</v>
      </c>
      <c r="K830" s="25">
        <v>0</v>
      </c>
      <c r="L830" s="25">
        <v>2.4862099174449287E-2</v>
      </c>
      <c r="M830" s="25">
        <v>9.6308952271483769E-3</v>
      </c>
      <c r="N830" s="25">
        <v>2.6752617476094621E-3</v>
      </c>
      <c r="O830" s="25">
        <v>0</v>
      </c>
      <c r="P830" s="25" t="s">
        <v>6366</v>
      </c>
      <c r="Q830" s="31" t="s">
        <v>5364</v>
      </c>
      <c r="R830" s="31"/>
      <c r="S830" s="32" t="str" cm="1">
        <f t="array" ref="S830">IFERROR(_xlfn.IFS(
U830="MPR ISSUE","PDH",
U830="BSS Hardware Issue","BSS",
U830="Sites strategiques, MLL, Pylone, etc.","ENVTECH",
U830="AKTIVCO DEFAUT GE &amp; POWER Cabinet","AKTIVCO",
U830="AKTIVCO Coupure ENEO &amp; Baisse de tension","AKTIVCO GRID ONLY",
U830="Coupure ENEO &amp; Baisse de tension","IHS GRID ONLY",
U830="Defaut GE &amp; POWER Cabinet","IHS",
U830="Sharing","Partners",
U830="Sites strategiques &amp; DataCenter","SST &amp; DC",
U830="Exclu","Exclu",
U830="SAT","SAT",
U830="SPARE-ISSUE","SPARE-ISSUE",
U830="Fiber CAmtel","TRANS_FO_CAMTEL",
U830="Fiber AOF","Fiber AOF",
U830="Projet OCM (HUAWEI)","TRAVAUX-HUAWEI",
U830="Projet OCM (NOKIA)","TRAVAUX-NOKIA",
U830="ACCESS-ISSUE","ACCESS-ISSUE",
U830="Projet OCM (ZTE, NOKIA, autres projets)","TRAVAUX OCM",
U830="No root CAuse","No root cause",
U830="ODU HS","PDH",
U830="IP &amp; VLAN","PDH",
U830="Warehouse HUAWEI","SPARE-ISSUE",
U830="SPARE-HS","SPARE-ISSUE",
U830="Power Telco","BSS"
),"")</f>
        <v/>
      </c>
      <c r="T830" s="32" t="str" cm="1">
        <f t="array" ref="T830">IFERROR(_xlfn.IFS(
U830="MPR ISSUE","TX ISSUE",
U830="BSS Hardware Issue","RAN ISSUE",
U830="Sites strategiques, MLL, Pylone, etc.","ENVTECH",
U830="AKTIVCO DEFAUT GE &amp; POWER Cabinet","POWER ISSUE",
U830="AKTIVCO Coupure ENEO &amp; Baisse de tension","POWER ISSUE",
U830="Coupure ENEO &amp; Baisse de tension","POWER ISSUE",
U830="Defaut GE &amp; POWER Cabinet","POWER ISSUE",
U830="Sharing","POWER ISSUE",
U830="Sites strategiques &amp; DataCenter","POWER ISSUE",
U830="Exclu","Exclu",
U830="SAT","TX ISSUE",
U830="SPARE-ISSUE","SPARE-ISSUE",
U830="Fiber CAmtel","TX ISSUE",
U830="Fiber AOF","TX ISSUE",
U830="Projet OCM (HUAWEI)","TRAVAUX-HUAWEI",
U830="Projet OCM (NOKIA)","TRAVAUX -NOKIA",
U830="ACCESS-ISSUE","ACCESS-ISSUE",
U830="Projet OCM (ZTE, NOKIA, autres projets)","TRAVAUX OCM",
U830="No root CAuse","No root cause",
U830="ODU HS","TX ISSUE",
U830="IP &amp; VLAN","TX ISSUE",
U830="Warehouse HUAWEI","SPARE-ISSUE",
U830="SPARE-HS","SPARE-ISSUE",
U830="Power Telco","RAN ISSUE"
),"")</f>
        <v/>
      </c>
      <c r="U830" s="33"/>
      <c r="V830" s="32" t="str" cm="1">
        <f t="array" ref="V830">IFERROR(_xlfn.IFS(
U830="MPR ISSUE","ACTIVE",
U830="BSS Hardware Issue","ACTIVE",
U830="Sites strategiques, MLL, Pylone, etc.","PASSIVE",
U830="AKTIVCO DEFAUT GE &amp; POWER Cabinet","PASSIVE",
U830="AKTIVCO Coupure ENEO &amp; Baisse de tension","PASSIVE",
U830="Coupure ENEO &amp; Baisse de tension","PASSIVE",
U830="Defaut GE &amp; POWER Cabinet","PASSIVE",
U830="Sharing","PASSIVE",
U830="Sites strategiques &amp; DataCenter","PASSIVE",
U830="Exclu","Exclu",
U830="SAT","ACTIVE",
U830="SPARE-ISSUE","SPARE-ISSUE",
U830="Fiber CAmtel","ACTIVE",
U830="Fiber AOF","ACTIVE",
U830="Projet OCM (HUAWEI)","PLANNED WORKS",
U830="Projet OCM (NOKIA)","PLANNED WORKS",
U830="ACCESS-ISSUE","ACCESS-ISSUE",
U830="Projet OCM (ZTE, NOKIA, autres projets)","PLANNED WORKS",
U830="No root CAuse","No root cause",
U830="ODU HS","ACTIVE",
U830="IP &amp; VLAN","ACTIVE",
U830="Warehouse HUAWEI","SPARE-ISSUE",
U830="SPARE-HS","SPARE-ISSUE",
U830="Power Telco","ACTIVE"
),"")</f>
        <v/>
      </c>
      <c r="W830" s="51"/>
      <c r="X830" s="51"/>
      <c r="Y830" s="51"/>
      <c r="Z830" s="51"/>
      <c r="AA830" s="51"/>
      <c r="AB830" s="34" t="s">
        <v>5420</v>
      </c>
      <c r="AC830" s="34" t="str">
        <f>_xlfn.XLOOKUP(B830,[4]ALL!$B:$B,[4]ALL!$N:$N,"")</f>
        <v/>
      </c>
      <c r="AD830" s="34" t="s">
        <v>5420</v>
      </c>
      <c r="AE830" s="34"/>
      <c r="AF830" s="36" t="s">
        <v>5420</v>
      </c>
      <c r="AG830" s="29"/>
      <c r="AH830" s="35"/>
      <c r="AI830" s="29"/>
      <c r="AJ830" s="29" t="s">
        <v>5420</v>
      </c>
      <c r="AK830" s="36" t="s">
        <v>5420</v>
      </c>
      <c r="AL830" s="36" t="s">
        <v>5420</v>
      </c>
      <c r="AM830" s="36" t="s">
        <v>5420</v>
      </c>
      <c r="AN830" s="36" t="s">
        <v>5420</v>
      </c>
      <c r="AO830" s="36" t="s">
        <v>5420</v>
      </c>
      <c r="AP830" s="36" t="s">
        <v>5420</v>
      </c>
      <c r="AQ830" s="36" t="s">
        <v>5420</v>
      </c>
      <c r="AR830" s="36" t="s">
        <v>5420</v>
      </c>
      <c r="AS830" s="36" t="s">
        <v>5420</v>
      </c>
      <c r="AT830" s="36" t="s">
        <v>5420</v>
      </c>
      <c r="AU830" s="36" t="s">
        <v>5420</v>
      </c>
      <c r="AV830" s="36" t="s">
        <v>5420</v>
      </c>
      <c r="AW830" s="45"/>
      <c r="AX830" s="45" t="s">
        <v>5420</v>
      </c>
      <c r="AY830" s="45" t="s">
        <v>5420</v>
      </c>
      <c r="AZ830" s="45" t="s">
        <v>5420</v>
      </c>
      <c r="BA830" s="36" t="s">
        <v>5420</v>
      </c>
    </row>
    <row r="831" spans="1:53" s="58" customFormat="1" ht="15.6" hidden="1" x14ac:dyDescent="0.3">
      <c r="A831" s="27" t="s">
        <v>73</v>
      </c>
      <c r="B831" s="28" t="s">
        <v>74</v>
      </c>
      <c r="C831" s="29" t="str">
        <f>_xlfn.XLOOKUP(B831,'[1]daily break down'!$D:$D,'[1]daily break down'!$E:$E,"")</f>
        <v>NORD-OUEST</v>
      </c>
      <c r="D831" s="27" t="s">
        <v>11</v>
      </c>
      <c r="E831" s="27" t="s">
        <v>12</v>
      </c>
      <c r="F831" s="29" t="s">
        <v>51</v>
      </c>
      <c r="G831" s="27" t="s">
        <v>52</v>
      </c>
      <c r="H831" s="37" t="str">
        <f>_xlfn.XLOOKUP(B831,[2]CALCULATION!$B:$B,[2]CALCULATION!$H:$H,"")</f>
        <v>Huawei</v>
      </c>
      <c r="I831" s="25">
        <v>0.57683993801953592</v>
      </c>
      <c r="J831" s="25">
        <v>0</v>
      </c>
      <c r="K831" s="25">
        <v>0.26797205171887345</v>
      </c>
      <c r="L831" s="25">
        <v>0.55249505611629024</v>
      </c>
      <c r="M831" s="25">
        <v>9.3277459599980569E-3</v>
      </c>
      <c r="N831" s="25">
        <v>0</v>
      </c>
      <c r="O831" s="25">
        <v>0</v>
      </c>
      <c r="P831" s="25" t="s">
        <v>6366</v>
      </c>
      <c r="Q831" s="31" t="s">
        <v>5364</v>
      </c>
      <c r="R831" s="31"/>
      <c r="S831" s="32" t="str" cm="1">
        <f t="array" ref="S831">IFERROR(_xlfn.IFS(
U831="MPR ISSUE","PDH",
U831="BSS Hardware Issue","BSS",
U831="Sites strategiques, MLL, Pylone, etc.","ENVTECH",
U831="AKTIVCO DEFAUT GE &amp; POWER Cabinet","AKTIVCO",
U831="AKTIVCO Coupure ENEO &amp; Baisse de tension","AKTIVCO GRID ONLY",
U831="Coupure ENEO &amp; Baisse de tension","IHS GRID ONLY",
U831="Defaut GE &amp; POWER Cabinet","IHS",
U831="Sharing","Partners",
U831="Sites strategiques &amp; DataCenter","SST &amp; DC",
U831="Exclu","Exclu",
U831="SAT","SAT",
U831="SPARE-ISSUE","SPARE-ISSUE",
U831="Fiber CAmtel","TRANS_FO_CAMTEL",
U831="Fiber AOF","Fiber AOF",
U831="Projet OCM (HUAWEI)","TRAVAUX-HUAWEI",
U831="Projet OCM (NOKIA)","TRAVAUX-NOKIA",
U831="ACCESS-ISSUE","ACCESS-ISSUE",
U831="Projet OCM (ZTE, NOKIA, autres projets)","TRAVAUX OCM",
U831="No root CAuse","No root cause",
U831="ODU HS","PDH",
U831="IP &amp; VLAN","PDH",
U831="Warehouse HUAWEI","SPARE-ISSUE",
U831="SPARE-HS","SPARE-ISSUE",
U831="Power Telco","BSS"
),"")</f>
        <v/>
      </c>
      <c r="T831" s="32" t="str" cm="1">
        <f t="array" ref="T831">IFERROR(_xlfn.IFS(
U831="MPR ISSUE","TX ISSUE",
U831="BSS Hardware Issue","RAN ISSUE",
U831="Sites strategiques, MLL, Pylone, etc.","ENVTECH",
U831="AKTIVCO DEFAUT GE &amp; POWER Cabinet","POWER ISSUE",
U831="AKTIVCO Coupure ENEO &amp; Baisse de tension","POWER ISSUE",
U831="Coupure ENEO &amp; Baisse de tension","POWER ISSUE",
U831="Defaut GE &amp; POWER Cabinet","POWER ISSUE",
U831="Sharing","POWER ISSUE",
U831="Sites strategiques &amp; DataCenter","POWER ISSUE",
U831="Exclu","Exclu",
U831="SAT","TX ISSUE",
U831="SPARE-ISSUE","SPARE-ISSUE",
U831="Fiber CAmtel","TX ISSUE",
U831="Fiber AOF","TX ISSUE",
U831="Projet OCM (HUAWEI)","TRAVAUX-HUAWEI",
U831="Projet OCM (NOKIA)","TRAVAUX -NOKIA",
U831="ACCESS-ISSUE","ACCESS-ISSUE",
U831="Projet OCM (ZTE, NOKIA, autres projets)","TRAVAUX OCM",
U831="No root CAuse","No root cause",
U831="ODU HS","TX ISSUE",
U831="IP &amp; VLAN","TX ISSUE",
U831="Warehouse HUAWEI","SPARE-ISSUE",
U831="SPARE-HS","SPARE-ISSUE",
U831="Power Telco","RAN ISSUE"
),"")</f>
        <v/>
      </c>
      <c r="U831" s="33"/>
      <c r="V831" s="32" t="str" cm="1">
        <f t="array" ref="V831">IFERROR(_xlfn.IFS(
U831="MPR ISSUE","ACTIVE",
U831="BSS Hardware Issue","ACTIVE",
U831="Sites strategiques, MLL, Pylone, etc.","PASSIVE",
U831="AKTIVCO DEFAUT GE &amp; POWER Cabinet","PASSIVE",
U831="AKTIVCO Coupure ENEO &amp; Baisse de tension","PASSIVE",
U831="Coupure ENEO &amp; Baisse de tension","PASSIVE",
U831="Defaut GE &amp; POWER Cabinet","PASSIVE",
U831="Sharing","PASSIVE",
U831="Sites strategiques &amp; DataCenter","PASSIVE",
U831="Exclu","Exclu",
U831="SAT","ACTIVE",
U831="SPARE-ISSUE","SPARE-ISSUE",
U831="Fiber CAmtel","ACTIVE",
U831="Fiber AOF","ACTIVE",
U831="Projet OCM (HUAWEI)","PLANNED WORKS",
U831="Projet OCM (NOKIA)","PLANNED WORKS",
U831="ACCESS-ISSUE","ACCESS-ISSUE",
U831="Projet OCM (ZTE, NOKIA, autres projets)","PLANNED WORKS",
U831="No root CAuse","No root cause",
U831="ODU HS","ACTIVE",
U831="IP &amp; VLAN","ACTIVE",
U831="Warehouse HUAWEI","SPARE-ISSUE",
U831="SPARE-HS","SPARE-ISSUE",
U831="Power Telco","ACTIVE"
),"")</f>
        <v/>
      </c>
      <c r="W831" s="51"/>
      <c r="X831" s="51"/>
      <c r="Y831" s="51"/>
      <c r="Z831" s="51"/>
      <c r="AA831" s="51"/>
      <c r="AB831" s="34" t="s">
        <v>5420</v>
      </c>
      <c r="AC831" s="34" t="str">
        <f>_xlfn.XLOOKUP(B831,[4]ALL!$B:$B,[4]ALL!$N:$N,"")</f>
        <v/>
      </c>
      <c r="AD831" s="34" t="s">
        <v>5420</v>
      </c>
      <c r="AE831" s="34"/>
      <c r="AF831" s="36" t="s">
        <v>5420</v>
      </c>
      <c r="AG831" s="29"/>
      <c r="AH831" s="35"/>
      <c r="AI831" s="29"/>
      <c r="AJ831" s="29" t="s">
        <v>5420</v>
      </c>
      <c r="AK831" s="36" t="s">
        <v>5420</v>
      </c>
      <c r="AL831" s="36" t="s">
        <v>5420</v>
      </c>
      <c r="AM831" s="36" t="s">
        <v>5420</v>
      </c>
      <c r="AN831" s="36" t="s">
        <v>5420</v>
      </c>
      <c r="AO831" s="36" t="s">
        <v>5420</v>
      </c>
      <c r="AP831" s="36" t="s">
        <v>5420</v>
      </c>
      <c r="AQ831" s="36" t="s">
        <v>5420</v>
      </c>
      <c r="AR831" s="36" t="s">
        <v>5420</v>
      </c>
      <c r="AS831" s="36" t="s">
        <v>5420</v>
      </c>
      <c r="AT831" s="36" t="s">
        <v>5420</v>
      </c>
      <c r="AU831" s="36" t="s">
        <v>5420</v>
      </c>
      <c r="AV831" s="36" t="s">
        <v>5420</v>
      </c>
      <c r="AW831" s="45"/>
      <c r="AX831" s="45" t="s">
        <v>5420</v>
      </c>
      <c r="AY831" s="45" t="s">
        <v>5420</v>
      </c>
      <c r="AZ831" s="45" t="s">
        <v>5420</v>
      </c>
      <c r="BA831" s="36" t="s">
        <v>5420</v>
      </c>
    </row>
    <row r="832" spans="1:53" s="58" customFormat="1" ht="15.6" hidden="1" x14ac:dyDescent="0.3">
      <c r="A832" s="27" t="s">
        <v>3359</v>
      </c>
      <c r="B832" s="28" t="s">
        <v>3360</v>
      </c>
      <c r="C832" s="29" t="str">
        <f>_xlfn.XLOOKUP(B832,'[1]daily break down'!$D:$D,'[1]daily break down'!$E:$E,"")</f>
        <v>SUD-OUEST</v>
      </c>
      <c r="D832" s="27" t="s">
        <v>11</v>
      </c>
      <c r="E832" s="27" t="s">
        <v>12</v>
      </c>
      <c r="F832" s="29" t="s">
        <v>13</v>
      </c>
      <c r="G832" s="27" t="s">
        <v>14</v>
      </c>
      <c r="H832" s="37" t="str">
        <f>_xlfn.XLOOKUP(B832,[2]CALCULATION!$B:$B,[2]CALCULATION!$H:$H,"")</f>
        <v>Huawei</v>
      </c>
      <c r="I832" s="25">
        <v>8.0079501645107607E-3</v>
      </c>
      <c r="J832" s="25">
        <v>0</v>
      </c>
      <c r="K832" s="25">
        <v>8.5608375923500353E-3</v>
      </c>
      <c r="L832" s="25">
        <v>0</v>
      </c>
      <c r="M832" s="25">
        <v>8.5608375923500353E-3</v>
      </c>
      <c r="N832" s="25">
        <v>0</v>
      </c>
      <c r="O832" s="25">
        <v>0</v>
      </c>
      <c r="P832" s="25" t="s">
        <v>6366</v>
      </c>
      <c r="Q832" s="31" t="s">
        <v>5364</v>
      </c>
      <c r="R832" s="31"/>
      <c r="S832" s="32" t="str" cm="1">
        <f t="array" ref="S832">IFERROR(_xlfn.IFS(
U832="MPR ISSUE","PDH",
U832="BSS Hardware Issue","BSS",
U832="Sites strategiques, MLL, Pylone, etc.","ENVTECH",
U832="AKTIVCO DEFAUT GE &amp; POWER Cabinet","AKTIVCO",
U832="AKTIVCO Coupure ENEO &amp; Baisse de tension","AKTIVCO GRID ONLY",
U832="Coupure ENEO &amp; Baisse de tension","IHS GRID ONLY",
U832="Defaut GE &amp; POWER Cabinet","IHS",
U832="Sharing","Partners",
U832="Sites strategiques &amp; DataCenter","SST &amp; DC",
U832="Exclu","Exclu",
U832="SAT","SAT",
U832="SPARE-ISSUE","SPARE-ISSUE",
U832="Fiber CAmtel","TRANS_FO_CAMTEL",
U832="Fiber AOF","Fiber AOF",
U832="Projet OCM (HUAWEI)","TRAVAUX-HUAWEI",
U832="Projet OCM (NOKIA)","TRAVAUX-NOKIA",
U832="ACCESS-ISSUE","ACCESS-ISSUE",
U832="Projet OCM (ZTE, NOKIA, autres projets)","TRAVAUX OCM",
U832="No root CAuse","No root cause",
U832="ODU HS","PDH",
U832="IP &amp; VLAN","PDH",
U832="Warehouse HUAWEI","SPARE-ISSUE",
U832="SPARE-HS","SPARE-ISSUE",
U832="Power Telco","BSS"
),"")</f>
        <v/>
      </c>
      <c r="T832" s="32" t="str" cm="1">
        <f t="array" ref="T832">IFERROR(_xlfn.IFS(
U832="MPR ISSUE","TX ISSUE",
U832="BSS Hardware Issue","RAN ISSUE",
U832="Sites strategiques, MLL, Pylone, etc.","ENVTECH",
U832="AKTIVCO DEFAUT GE &amp; POWER Cabinet","POWER ISSUE",
U832="AKTIVCO Coupure ENEO &amp; Baisse de tension","POWER ISSUE",
U832="Coupure ENEO &amp; Baisse de tension","POWER ISSUE",
U832="Defaut GE &amp; POWER Cabinet","POWER ISSUE",
U832="Sharing","POWER ISSUE",
U832="Sites strategiques &amp; DataCenter","POWER ISSUE",
U832="Exclu","Exclu",
U832="SAT","TX ISSUE",
U832="SPARE-ISSUE","SPARE-ISSUE",
U832="Fiber CAmtel","TX ISSUE",
U832="Fiber AOF","TX ISSUE",
U832="Projet OCM (HUAWEI)","TRAVAUX-HUAWEI",
U832="Projet OCM (NOKIA)","TRAVAUX -NOKIA",
U832="ACCESS-ISSUE","ACCESS-ISSUE",
U832="Projet OCM (ZTE, NOKIA, autres projets)","TRAVAUX OCM",
U832="No root CAuse","No root cause",
U832="ODU HS","TX ISSUE",
U832="IP &amp; VLAN","TX ISSUE",
U832="Warehouse HUAWEI","SPARE-ISSUE",
U832="SPARE-HS","SPARE-ISSUE",
U832="Power Telco","RAN ISSUE"
),"")</f>
        <v/>
      </c>
      <c r="U832" s="33"/>
      <c r="V832" s="32" t="str" cm="1">
        <f t="array" ref="V832">IFERROR(_xlfn.IFS(
U832="MPR ISSUE","ACTIVE",
U832="BSS Hardware Issue","ACTIVE",
U832="Sites strategiques, MLL, Pylone, etc.","PASSIVE",
U832="AKTIVCO DEFAUT GE &amp; POWER Cabinet","PASSIVE",
U832="AKTIVCO Coupure ENEO &amp; Baisse de tension","PASSIVE",
U832="Coupure ENEO &amp; Baisse de tension","PASSIVE",
U832="Defaut GE &amp; POWER Cabinet","PASSIVE",
U832="Sharing","PASSIVE",
U832="Sites strategiques &amp; DataCenter","PASSIVE",
U832="Exclu","Exclu",
U832="SAT","ACTIVE",
U832="SPARE-ISSUE","SPARE-ISSUE",
U832="Fiber CAmtel","ACTIVE",
U832="Fiber AOF","ACTIVE",
U832="Projet OCM (HUAWEI)","PLANNED WORKS",
U832="Projet OCM (NOKIA)","PLANNED WORKS",
U832="ACCESS-ISSUE","ACCESS-ISSUE",
U832="Projet OCM (ZTE, NOKIA, autres projets)","PLANNED WORKS",
U832="No root CAuse","No root cause",
U832="ODU HS","ACTIVE",
U832="IP &amp; VLAN","ACTIVE",
U832="Warehouse HUAWEI","SPARE-ISSUE",
U832="SPARE-HS","SPARE-ISSUE",
U832="Power Telco","ACTIVE"
),"")</f>
        <v/>
      </c>
      <c r="W832" s="51"/>
      <c r="X832" s="51"/>
      <c r="Y832" s="51"/>
      <c r="Z832" s="51"/>
      <c r="AA832" s="51"/>
      <c r="AB832" s="34" t="s">
        <v>5420</v>
      </c>
      <c r="AC832" s="34" t="str">
        <f>_xlfn.XLOOKUP(B832,[4]ALL!$B:$B,[4]ALL!$N:$N,"")</f>
        <v/>
      </c>
      <c r="AD832" s="34" t="s">
        <v>5420</v>
      </c>
      <c r="AE832" s="34"/>
      <c r="AF832" s="36" t="s">
        <v>5420</v>
      </c>
      <c r="AG832" s="29"/>
      <c r="AH832" s="35"/>
      <c r="AI832" s="29"/>
      <c r="AJ832" s="29" t="s">
        <v>5420</v>
      </c>
      <c r="AK832" s="36" t="s">
        <v>5420</v>
      </c>
      <c r="AL832" s="36" t="s">
        <v>5420</v>
      </c>
      <c r="AM832" s="36" t="s">
        <v>5420</v>
      </c>
      <c r="AN832" s="36" t="s">
        <v>5420</v>
      </c>
      <c r="AO832" s="36" t="s">
        <v>5420</v>
      </c>
      <c r="AP832" s="36" t="s">
        <v>5420</v>
      </c>
      <c r="AQ832" s="36" t="s">
        <v>5420</v>
      </c>
      <c r="AR832" s="36" t="s">
        <v>5420</v>
      </c>
      <c r="AS832" s="36" t="s">
        <v>5420</v>
      </c>
      <c r="AT832" s="36" t="s">
        <v>5420</v>
      </c>
      <c r="AU832" s="36" t="s">
        <v>5420</v>
      </c>
      <c r="AV832" s="36" t="s">
        <v>5420</v>
      </c>
      <c r="AW832" s="45"/>
      <c r="AX832" s="45" t="s">
        <v>5420</v>
      </c>
      <c r="AY832" s="45" t="s">
        <v>5420</v>
      </c>
      <c r="AZ832" s="45" t="s">
        <v>5420</v>
      </c>
      <c r="BA832" s="36" t="s">
        <v>5420</v>
      </c>
    </row>
    <row r="833" spans="1:53" s="58" customFormat="1" ht="15.6" hidden="1" x14ac:dyDescent="0.3">
      <c r="A833" s="27" t="s">
        <v>3070</v>
      </c>
      <c r="B833" s="27" t="s">
        <v>3071</v>
      </c>
      <c r="C833" s="29" t="str">
        <f>_xlfn.XLOOKUP(B833,'[1]daily break down'!$D:$D,'[1]daily break down'!$E:$E,"")</f>
        <v>EXTREME-NORD</v>
      </c>
      <c r="D833" s="27" t="s">
        <v>11</v>
      </c>
      <c r="E833" s="27" t="s">
        <v>154</v>
      </c>
      <c r="F833" s="29" t="s">
        <v>23</v>
      </c>
      <c r="G833" s="27" t="s">
        <v>3072</v>
      </c>
      <c r="H833" s="39" t="str">
        <f>_xlfn.XLOOKUP(B833,[2]CALCULATION!$B:$B,[2]CALCULATION!$H:$H,"")</f>
        <v>NOKIA</v>
      </c>
      <c r="I833" s="25">
        <v>2.3934675101945305E-2</v>
      </c>
      <c r="J833" s="25">
        <v>0</v>
      </c>
      <c r="K833" s="25">
        <v>6.9877836847557176E-2</v>
      </c>
      <c r="L833" s="25">
        <v>0.24139778502595363</v>
      </c>
      <c r="M833" s="25">
        <v>7.419392580036697E-3</v>
      </c>
      <c r="N833" s="25">
        <v>2.4451892373149788E-2</v>
      </c>
      <c r="O833" s="25">
        <v>0</v>
      </c>
      <c r="P833" s="25" t="s">
        <v>6366</v>
      </c>
      <c r="Q833" s="31" t="s">
        <v>5364</v>
      </c>
      <c r="R833" s="31"/>
      <c r="S833" s="32" t="str" cm="1">
        <f t="array" ref="S833">IFERROR(_xlfn.IFS(
U833="MPR ISSUE","PDH",
U833="BSS Hardware Issue","BSS",
U833="Sites strategiques, MLL, Pylone, etc.","ENVTECH",
U833="AKTIVCO DEFAUT GE &amp; POWER Cabinet","AKTIVCO",
U833="AKTIVCO Coupure ENEO &amp; Baisse de tension","AKTIVCO GRID ONLY",
U833="Coupure ENEO &amp; Baisse de tension","IHS GRID ONLY",
U833="Defaut GE &amp; POWER Cabinet","IHS",
U833="Sharing","Partners",
U833="Sites strategiques &amp; DataCenter","SST &amp; DC",
U833="Exclu","Exclu",
U833="SAT","SAT",
U833="SPARE-ISSUE","SPARE-ISSUE",
U833="Fiber CAmtel","TRANS_FO_CAMTEL",
U833="Fiber AOF","Fiber AOF",
U833="Projet OCM (HUAWEI)","TRAVAUX-HUAWEI",
U833="Projet OCM (NOKIA)","TRAVAUX-NOKIA",
U833="ACCESS-ISSUE","ACCESS-ISSUE",
U833="Projet OCM (ZTE, NOKIA, autres projets)","TRAVAUX OCM",
U833="No root CAuse","No root cause",
U833="ODU HS","PDH",
U833="IP &amp; VLAN","PDH",
U833="Warehouse HUAWEI","SPARE-ISSUE",
U833="SPARE-HS","SPARE-ISSUE",
U833="Power Telco","BSS"
),"")</f>
        <v/>
      </c>
      <c r="T833" s="32" t="str" cm="1">
        <f t="array" ref="T833">IFERROR(_xlfn.IFS(
U833="MPR ISSUE","TX ISSUE",
U833="BSS Hardware Issue","RAN ISSUE",
U833="Sites strategiques, MLL, Pylone, etc.","ENVTECH",
U833="AKTIVCO DEFAUT GE &amp; POWER Cabinet","POWER ISSUE",
U833="AKTIVCO Coupure ENEO &amp; Baisse de tension","POWER ISSUE",
U833="Coupure ENEO &amp; Baisse de tension","POWER ISSUE",
U833="Defaut GE &amp; POWER Cabinet","POWER ISSUE",
U833="Sharing","POWER ISSUE",
U833="Sites strategiques &amp; DataCenter","POWER ISSUE",
U833="Exclu","Exclu",
U833="SAT","TX ISSUE",
U833="SPARE-ISSUE","SPARE-ISSUE",
U833="Fiber CAmtel","TX ISSUE",
U833="Fiber AOF","TX ISSUE",
U833="Projet OCM (HUAWEI)","TRAVAUX-HUAWEI",
U833="Projet OCM (NOKIA)","TRAVAUX -NOKIA",
U833="ACCESS-ISSUE","ACCESS-ISSUE",
U833="Projet OCM (ZTE, NOKIA, autres projets)","TRAVAUX OCM",
U833="No root CAuse","No root cause",
U833="ODU HS","TX ISSUE",
U833="IP &amp; VLAN","TX ISSUE",
U833="Warehouse HUAWEI","SPARE-ISSUE",
U833="SPARE-HS","SPARE-ISSUE",
U833="Power Telco","RAN ISSUE"
),"")</f>
        <v/>
      </c>
      <c r="U833" s="33"/>
      <c r="V833" s="32" t="str" cm="1">
        <f t="array" ref="V833">IFERROR(_xlfn.IFS(
U833="MPR ISSUE","ACTIVE",
U833="BSS Hardware Issue","ACTIVE",
U833="Sites strategiques, MLL, Pylone, etc.","PASSIVE",
U833="AKTIVCO DEFAUT GE &amp; POWER Cabinet","PASSIVE",
U833="AKTIVCO Coupure ENEO &amp; Baisse de tension","PASSIVE",
U833="Coupure ENEO &amp; Baisse de tension","PASSIVE",
U833="Defaut GE &amp; POWER Cabinet","PASSIVE",
U833="Sharing","PASSIVE",
U833="Sites strategiques &amp; DataCenter","PASSIVE",
U833="Exclu","Exclu",
U833="SAT","ACTIVE",
U833="SPARE-ISSUE","SPARE-ISSUE",
U833="Fiber CAmtel","ACTIVE",
U833="Fiber AOF","ACTIVE",
U833="Projet OCM (HUAWEI)","PLANNED WORKS",
U833="Projet OCM (NOKIA)","PLANNED WORKS",
U833="ACCESS-ISSUE","ACCESS-ISSUE",
U833="Projet OCM (ZTE, NOKIA, autres projets)","PLANNED WORKS",
U833="No root CAuse","No root cause",
U833="ODU HS","ACTIVE",
U833="IP &amp; VLAN","ACTIVE",
U833="Warehouse HUAWEI","SPARE-ISSUE",
U833="SPARE-HS","SPARE-ISSUE",
U833="Power Telco","ACTIVE"
),"")</f>
        <v/>
      </c>
      <c r="W833" s="51"/>
      <c r="X833" s="51"/>
      <c r="Y833" s="51"/>
      <c r="Z833" s="51"/>
      <c r="AA833" s="51"/>
      <c r="AB833" s="34" t="s">
        <v>5420</v>
      </c>
      <c r="AC833" s="34" t="str">
        <f>_xlfn.XLOOKUP(B833,[4]ALL!$B:$B,[4]ALL!$N:$N,"")</f>
        <v/>
      </c>
      <c r="AD833" s="34" t="s">
        <v>5420</v>
      </c>
      <c r="AE833" s="34"/>
      <c r="AF833" s="36" t="s">
        <v>5420</v>
      </c>
      <c r="AG833" s="29"/>
      <c r="AH833" s="35"/>
      <c r="AI833" s="29"/>
      <c r="AJ833" s="29" t="s">
        <v>5420</v>
      </c>
      <c r="AK833" s="36" t="s">
        <v>5420</v>
      </c>
      <c r="AL833" s="36" t="s">
        <v>5420</v>
      </c>
      <c r="AM833" s="36" t="s">
        <v>5420</v>
      </c>
      <c r="AN833" s="36" t="s">
        <v>5420</v>
      </c>
      <c r="AO833" s="36" t="s">
        <v>5420</v>
      </c>
      <c r="AP833" s="36" t="s">
        <v>5420</v>
      </c>
      <c r="AQ833" s="36" t="s">
        <v>5420</v>
      </c>
      <c r="AR833" s="36" t="s">
        <v>5420</v>
      </c>
      <c r="AS833" s="36" t="s">
        <v>5420</v>
      </c>
      <c r="AT833" s="36" t="s">
        <v>5420</v>
      </c>
      <c r="AU833" s="36" t="s">
        <v>5420</v>
      </c>
      <c r="AV833" s="36" t="s">
        <v>5420</v>
      </c>
      <c r="AW833" s="45"/>
      <c r="AX833" s="45" t="s">
        <v>5420</v>
      </c>
      <c r="AY833" s="45" t="s">
        <v>5420</v>
      </c>
      <c r="AZ833" s="45" t="s">
        <v>5420</v>
      </c>
      <c r="BA833" s="36" t="s">
        <v>5420</v>
      </c>
    </row>
    <row r="834" spans="1:53" s="58" customFormat="1" ht="15.6" hidden="1" x14ac:dyDescent="0.3">
      <c r="A834" s="27" t="s">
        <v>4867</v>
      </c>
      <c r="B834" s="27" t="s">
        <v>4868</v>
      </c>
      <c r="C834" s="29" t="str">
        <f>_xlfn.XLOOKUP(B834,'[1]daily break down'!$D:$D,'[1]daily break down'!$E:$E,"")</f>
        <v>SUD-OUEST</v>
      </c>
      <c r="D834" s="27" t="s">
        <v>11</v>
      </c>
      <c r="E834" s="27" t="s">
        <v>5391</v>
      </c>
      <c r="F834" s="29" t="s">
        <v>13</v>
      </c>
      <c r="G834" s="27" t="s">
        <v>1432</v>
      </c>
      <c r="H834" s="37" t="str">
        <f>_xlfn.XLOOKUP(B834,[2]CALCULATION!$B:$B,[2]CALCULATION!$H:$H,"")</f>
        <v>Huawei</v>
      </c>
      <c r="I834" s="25">
        <v>37.30204846575522</v>
      </c>
      <c r="J834" s="25">
        <v>22.918521514811676</v>
      </c>
      <c r="K834" s="25">
        <v>8.9175391586979543E-5</v>
      </c>
      <c r="L834" s="25">
        <v>0</v>
      </c>
      <c r="M834" s="25">
        <v>7.3658873450845094E-3</v>
      </c>
      <c r="N834" s="25">
        <v>0</v>
      </c>
      <c r="O834" s="25">
        <v>0</v>
      </c>
      <c r="P834" s="25" t="s">
        <v>6366</v>
      </c>
      <c r="Q834" s="31" t="str">
        <f>_xlfn.XLOOKUP(B834,'[1]daily break down'!$D:$D,'[1]daily break down'!$O:$O,"")</f>
        <v>Insecurity</v>
      </c>
      <c r="R834" s="31"/>
      <c r="S834" s="32" t="str" cm="1">
        <f t="array" ref="S834">IFERROR(_xlfn.IFS(
U834="MPR ISSUE","PDH",
U834="BSS Hardware Issue","BSS",
U834="Sites strategiques, MLL, Pylone, etc.","ENVTECH",
U834="AKTIVCO DEFAUT GE &amp; POWER Cabinet","AKTIVCO",
U834="AKTIVCO Coupure ENEO &amp; Baisse de tension","AKTIVCO GRID ONLY",
U834="Coupure ENEO &amp; Baisse de tension","IHS GRID ONLY",
U834="Defaut GE &amp; POWER Cabinet","IHS",
U834="Sharing","Partners",
U834="Sites strategiques &amp; DataCenter","SST &amp; DC",
U834="Exclu","Exclu",
U834="SAT","SAT",
U834="SPARE-ISSUE","SPARE-ISSUE",
U834="Fiber CAmtel","TRANS_FO_CAMTEL",
U834="Fiber AOF","Fiber AOF",
U834="Projet OCM (HUAWEI)","TRAVAUX-HUAWEI",
U834="Projet OCM (NOKIA)","TRAVAUX-NOKIA",
U834="ACCESS-ISSUE","ACCESS-ISSUE",
U834="Projet OCM (ZTE, NOKIA, autres projets)","TRAVAUX OCM",
U834="No root CAuse","No root cause",
U834="ODU HS","PDH",
U834="IP &amp; VLAN","PDH",
U834="Warehouse HUAWEI","SPARE-ISSUE",
U834="SPARE-HS","SPARE-ISSUE",
U834="Power Telco","BSS"
),"")</f>
        <v/>
      </c>
      <c r="T834" s="32" t="str" cm="1">
        <f t="array" ref="T834">IFERROR(_xlfn.IFS(
U834="MPR ISSUE","TX ISSUE",
U834="BSS Hardware Issue","RAN ISSUE",
U834="Sites strategiques, MLL, Pylone, etc.","ENVTECH",
U834="AKTIVCO DEFAUT GE &amp; POWER Cabinet","POWER ISSUE",
U834="AKTIVCO Coupure ENEO &amp; Baisse de tension","POWER ISSUE",
U834="Coupure ENEO &amp; Baisse de tension","POWER ISSUE",
U834="Defaut GE &amp; POWER Cabinet","POWER ISSUE",
U834="Sharing","POWER ISSUE",
U834="Sites strategiques &amp; DataCenter","POWER ISSUE",
U834="Exclu","Exclu",
U834="SAT","TX ISSUE",
U834="SPARE-ISSUE","SPARE-ISSUE",
U834="Fiber CAmtel","TX ISSUE",
U834="Fiber AOF","TX ISSUE",
U834="Projet OCM (HUAWEI)","TRAVAUX-HUAWEI",
U834="Projet OCM (NOKIA)","TRAVAUX -NOKIA",
U834="ACCESS-ISSUE","ACCESS-ISSUE",
U834="Projet OCM (ZTE, NOKIA, autres projets)","TRAVAUX OCM",
U834="No root CAuse","No root cause",
U834="ODU HS","TX ISSUE",
U834="IP &amp; VLAN","TX ISSUE",
U834="Warehouse HUAWEI","SPARE-ISSUE",
U834="SPARE-HS","SPARE-ISSUE",
U834="Power Telco","RAN ISSUE"
),"")</f>
        <v/>
      </c>
      <c r="U834" s="33"/>
      <c r="V834" s="32" t="str" cm="1">
        <f t="array" ref="V834">IFERROR(_xlfn.IFS(
U834="MPR ISSUE","ACTIVE",
U834="BSS Hardware Issue","ACTIVE",
U834="Sites strategiques, MLL, Pylone, etc.","PASSIVE",
U834="AKTIVCO DEFAUT GE &amp; POWER Cabinet","PASSIVE",
U834="AKTIVCO Coupure ENEO &amp; Baisse de tension","PASSIVE",
U834="Coupure ENEO &amp; Baisse de tension","PASSIVE",
U834="Defaut GE &amp; POWER Cabinet","PASSIVE",
U834="Sharing","PASSIVE",
U834="Sites strategiques &amp; DataCenter","PASSIVE",
U834="Exclu","Exclu",
U834="SAT","ACTIVE",
U834="SPARE-ISSUE","SPARE-ISSUE",
U834="Fiber CAmtel","ACTIVE",
U834="Fiber AOF","ACTIVE",
U834="Projet OCM (HUAWEI)","PLANNED WORKS",
U834="Projet OCM (NOKIA)","PLANNED WORKS",
U834="ACCESS-ISSUE","ACCESS-ISSUE",
U834="Projet OCM (ZTE, NOKIA, autres projets)","PLANNED WORKS",
U834="No root CAuse","No root cause",
U834="ODU HS","ACTIVE",
U834="IP &amp; VLAN","ACTIVE",
U834="Warehouse HUAWEI","SPARE-ISSUE",
U834="SPARE-HS","SPARE-ISSUE",
U834="Power Telco","ACTIVE"
),"")</f>
        <v/>
      </c>
      <c r="W834" s="51"/>
      <c r="X834" s="51"/>
      <c r="Y834" s="51"/>
      <c r="Z834" s="51"/>
      <c r="AA834" s="51"/>
      <c r="AB834" s="34" t="s">
        <v>4868</v>
      </c>
      <c r="AC834" s="34" t="str">
        <f>_xlfn.XLOOKUP(B834,[4]ALL!$B:$B,[4]ALL!$N:$N,"")</f>
        <v/>
      </c>
      <c r="AD834" s="34" t="s">
        <v>5420</v>
      </c>
      <c r="AE834" s="34"/>
      <c r="AF834" s="36" t="s">
        <v>5420</v>
      </c>
      <c r="AG834" s="29"/>
      <c r="AH834" s="35"/>
      <c r="AI834" s="29"/>
      <c r="AJ834" s="29" t="s">
        <v>5420</v>
      </c>
      <c r="AK834" s="36" t="s">
        <v>5420</v>
      </c>
      <c r="AL834" s="36" t="s">
        <v>5420</v>
      </c>
      <c r="AM834" s="36" t="s">
        <v>5420</v>
      </c>
      <c r="AN834" s="36" t="s">
        <v>5420</v>
      </c>
      <c r="AO834" s="36" t="s">
        <v>5420</v>
      </c>
      <c r="AP834" s="36" t="s">
        <v>5420</v>
      </c>
      <c r="AQ834" s="36" t="s">
        <v>5420</v>
      </c>
      <c r="AR834" s="36" t="s">
        <v>5420</v>
      </c>
      <c r="AS834" s="36" t="s">
        <v>5420</v>
      </c>
      <c r="AT834" s="36" t="s">
        <v>5420</v>
      </c>
      <c r="AU834" s="36" t="s">
        <v>5420</v>
      </c>
      <c r="AV834" s="36" t="s">
        <v>5420</v>
      </c>
      <c r="AW834" s="45"/>
      <c r="AX834" s="45" t="s">
        <v>5420</v>
      </c>
      <c r="AY834" s="45" t="s">
        <v>5420</v>
      </c>
      <c r="AZ834" s="45" t="s">
        <v>4868</v>
      </c>
      <c r="BA834" s="36" t="s">
        <v>5420</v>
      </c>
    </row>
    <row r="835" spans="1:53" s="58" customFormat="1" ht="15.6" hidden="1" x14ac:dyDescent="0.3">
      <c r="A835" s="27" t="s">
        <v>1067</v>
      </c>
      <c r="B835" s="28" t="s">
        <v>1068</v>
      </c>
      <c r="C835" s="29" t="str">
        <f>_xlfn.XLOOKUP(B835,'[1]daily break down'!$D:$D,'[1]daily break down'!$E:$E,"")</f>
        <v>OUEST</v>
      </c>
      <c r="D835" s="27" t="s">
        <v>11</v>
      </c>
      <c r="E835" s="27" t="s">
        <v>12</v>
      </c>
      <c r="F835" s="29" t="s">
        <v>102</v>
      </c>
      <c r="G835" s="27" t="s">
        <v>1069</v>
      </c>
      <c r="H835" s="39" t="str">
        <f>_xlfn.XLOOKUP(B835,[2]CALCULATION!$B:$B,[2]CALCULATION!$H:$H,"")</f>
        <v>NOKIA</v>
      </c>
      <c r="I835" s="25">
        <v>4.1020680130009011E-3</v>
      </c>
      <c r="J835" s="25">
        <v>3.745366446653384E-3</v>
      </c>
      <c r="K835" s="25">
        <v>1.3019607171698939E-2</v>
      </c>
      <c r="L835" s="25">
        <v>5.3505234952189234E-3</v>
      </c>
      <c r="M835" s="25">
        <v>7.0448559353711729E-3</v>
      </c>
      <c r="N835" s="25">
        <v>3.5670156634794539E-3</v>
      </c>
      <c r="O835" s="25">
        <v>0</v>
      </c>
      <c r="P835" s="25" t="s">
        <v>6366</v>
      </c>
      <c r="Q835" s="31" t="s">
        <v>5364</v>
      </c>
      <c r="R835" s="31"/>
      <c r="S835" s="32" t="str" cm="1">
        <f t="array" ref="S835">IFERROR(_xlfn.IFS(
U835="MPR ISSUE","PDH",
U835="BSS Hardware Issue","BSS",
U835="Sites strategiques, MLL, Pylone, etc.","ENVTECH",
U835="AKTIVCO DEFAUT GE &amp; POWER Cabinet","AKTIVCO",
U835="AKTIVCO Coupure ENEO &amp; Baisse de tension","AKTIVCO GRID ONLY",
U835="Coupure ENEO &amp; Baisse de tension","IHS GRID ONLY",
U835="Defaut GE &amp; POWER Cabinet","IHS",
U835="Sharing","Partners",
U835="Sites strategiques &amp; DataCenter","SST &amp; DC",
U835="Exclu","Exclu",
U835="SAT","SAT",
U835="SPARE-ISSUE","SPARE-ISSUE",
U835="Fiber CAmtel","TRANS_FO_CAMTEL",
U835="Fiber AOF","Fiber AOF",
U835="Projet OCM (HUAWEI)","TRAVAUX-HUAWEI",
U835="Projet OCM (NOKIA)","TRAVAUX-NOKIA",
U835="ACCESS-ISSUE","ACCESS-ISSUE",
U835="Projet OCM (ZTE, NOKIA, autres projets)","TRAVAUX OCM",
U835="No root CAuse","No root cause",
U835="ODU HS","PDH",
U835="IP &amp; VLAN","PDH",
U835="Warehouse HUAWEI","SPARE-ISSUE",
U835="SPARE-HS","SPARE-ISSUE",
U835="Power Telco","BSS"
),"")</f>
        <v/>
      </c>
      <c r="T835" s="32" t="str" cm="1">
        <f t="array" ref="T835">IFERROR(_xlfn.IFS(
U835="MPR ISSUE","TX ISSUE",
U835="BSS Hardware Issue","RAN ISSUE",
U835="Sites strategiques, MLL, Pylone, etc.","ENVTECH",
U835="AKTIVCO DEFAUT GE &amp; POWER Cabinet","POWER ISSUE",
U835="AKTIVCO Coupure ENEO &amp; Baisse de tension","POWER ISSUE",
U835="Coupure ENEO &amp; Baisse de tension","POWER ISSUE",
U835="Defaut GE &amp; POWER Cabinet","POWER ISSUE",
U835="Sharing","POWER ISSUE",
U835="Sites strategiques &amp; DataCenter","POWER ISSUE",
U835="Exclu","Exclu",
U835="SAT","TX ISSUE",
U835="SPARE-ISSUE","SPARE-ISSUE",
U835="Fiber CAmtel","TX ISSUE",
U835="Fiber AOF","TX ISSUE",
U835="Projet OCM (HUAWEI)","TRAVAUX-HUAWEI",
U835="Projet OCM (NOKIA)","TRAVAUX -NOKIA",
U835="ACCESS-ISSUE","ACCESS-ISSUE",
U835="Projet OCM (ZTE, NOKIA, autres projets)","TRAVAUX OCM",
U835="No root CAuse","No root cause",
U835="ODU HS","TX ISSUE",
U835="IP &amp; VLAN","TX ISSUE",
U835="Warehouse HUAWEI","SPARE-ISSUE",
U835="SPARE-HS","SPARE-ISSUE",
U835="Power Telco","RAN ISSUE"
),"")</f>
        <v/>
      </c>
      <c r="U835" s="33"/>
      <c r="V835" s="32" t="str" cm="1">
        <f t="array" ref="V835">IFERROR(_xlfn.IFS(
U835="MPR ISSUE","ACTIVE",
U835="BSS Hardware Issue","ACTIVE",
U835="Sites strategiques, MLL, Pylone, etc.","PASSIVE",
U835="AKTIVCO DEFAUT GE &amp; POWER Cabinet","PASSIVE",
U835="AKTIVCO Coupure ENEO &amp; Baisse de tension","PASSIVE",
U835="Coupure ENEO &amp; Baisse de tension","PASSIVE",
U835="Defaut GE &amp; POWER Cabinet","PASSIVE",
U835="Sharing","PASSIVE",
U835="Sites strategiques &amp; DataCenter","PASSIVE",
U835="Exclu","Exclu",
U835="SAT","ACTIVE",
U835="SPARE-ISSUE","SPARE-ISSUE",
U835="Fiber CAmtel","ACTIVE",
U835="Fiber AOF","ACTIVE",
U835="Projet OCM (HUAWEI)","PLANNED WORKS",
U835="Projet OCM (NOKIA)","PLANNED WORKS",
U835="ACCESS-ISSUE","ACCESS-ISSUE",
U835="Projet OCM (ZTE, NOKIA, autres projets)","PLANNED WORKS",
U835="No root CAuse","No root cause",
U835="ODU HS","ACTIVE",
U835="IP &amp; VLAN","ACTIVE",
U835="Warehouse HUAWEI","SPARE-ISSUE",
U835="SPARE-HS","SPARE-ISSUE",
U835="Power Telco","ACTIVE"
),"")</f>
        <v/>
      </c>
      <c r="W835" s="51"/>
      <c r="X835" s="51"/>
      <c r="Y835" s="51"/>
      <c r="Z835" s="51"/>
      <c r="AA835" s="51"/>
      <c r="AB835" s="34" t="s">
        <v>5420</v>
      </c>
      <c r="AC835" s="34" t="str">
        <f>_xlfn.XLOOKUP(B835,[4]ALL!$B:$B,[4]ALL!$N:$N,"")</f>
        <v/>
      </c>
      <c r="AD835" s="34" t="s">
        <v>5420</v>
      </c>
      <c r="AE835" s="34"/>
      <c r="AF835" s="36" t="s">
        <v>5420</v>
      </c>
      <c r="AG835" s="29"/>
      <c r="AH835" s="35"/>
      <c r="AI835" s="29"/>
      <c r="AJ835" s="29" t="s">
        <v>5420</v>
      </c>
      <c r="AK835" s="36" t="s">
        <v>5420</v>
      </c>
      <c r="AL835" s="36" t="s">
        <v>5420</v>
      </c>
      <c r="AM835" s="36" t="s">
        <v>5420</v>
      </c>
      <c r="AN835" s="36" t="s">
        <v>5420</v>
      </c>
      <c r="AO835" s="36" t="s">
        <v>5420</v>
      </c>
      <c r="AP835" s="36" t="s">
        <v>5420</v>
      </c>
      <c r="AQ835" s="36" t="s">
        <v>5420</v>
      </c>
      <c r="AR835" s="36" t="s">
        <v>5420</v>
      </c>
      <c r="AS835" s="36" t="s">
        <v>5420</v>
      </c>
      <c r="AT835" s="36" t="s">
        <v>5420</v>
      </c>
      <c r="AU835" s="36" t="s">
        <v>5420</v>
      </c>
      <c r="AV835" s="36" t="s">
        <v>5420</v>
      </c>
      <c r="AW835" s="45"/>
      <c r="AX835" s="45" t="s">
        <v>5420</v>
      </c>
      <c r="AY835" s="45" t="s">
        <v>5420</v>
      </c>
      <c r="AZ835" s="45" t="s">
        <v>5420</v>
      </c>
      <c r="BA835" s="36" t="s">
        <v>5420</v>
      </c>
    </row>
    <row r="836" spans="1:53" s="58" customFormat="1" ht="15.6" hidden="1" x14ac:dyDescent="0.3">
      <c r="A836" s="27" t="s">
        <v>1252</v>
      </c>
      <c r="B836" s="28" t="s">
        <v>1253</v>
      </c>
      <c r="C836" s="29" t="str">
        <f>_xlfn.XLOOKUP(B836,'[1]daily break down'!$D:$D,'[1]daily break down'!$E:$E,"")</f>
        <v>OUEST</v>
      </c>
      <c r="D836" s="27" t="s">
        <v>11</v>
      </c>
      <c r="E836" s="27" t="s">
        <v>12</v>
      </c>
      <c r="F836" s="29" t="s">
        <v>102</v>
      </c>
      <c r="G836" s="27" t="s">
        <v>1252</v>
      </c>
      <c r="H836" s="39" t="str">
        <f>_xlfn.XLOOKUP(B836,[2]CALCULATION!$B:$B,[2]CALCULATION!$H:$H,"")</f>
        <v>NOKIA</v>
      </c>
      <c r="I836" s="25">
        <v>0</v>
      </c>
      <c r="J836" s="25">
        <v>0</v>
      </c>
      <c r="K836" s="25">
        <v>1.4268062653917818E-3</v>
      </c>
      <c r="L836" s="25">
        <v>7.40690802521453E-2</v>
      </c>
      <c r="M836" s="25">
        <v>1.4268062653917818E-3</v>
      </c>
      <c r="N836" s="25">
        <v>1.6051570485657116E-3</v>
      </c>
      <c r="O836" s="25">
        <v>0</v>
      </c>
      <c r="P836" s="25" t="s">
        <v>6366</v>
      </c>
      <c r="Q836" s="31" t="s">
        <v>5364</v>
      </c>
      <c r="R836" s="31"/>
      <c r="S836" s="32" t="str" cm="1">
        <f t="array" ref="S836">IFERROR(_xlfn.IFS(
U836="MPR ISSUE","PDH",
U836="BSS Hardware Issue","BSS",
U836="Sites strategiques, MLL, Pylone, etc.","ENVTECH",
U836="AKTIVCO DEFAUT GE &amp; POWER Cabinet","AKTIVCO",
U836="AKTIVCO Coupure ENEO &amp; Baisse de tension","AKTIVCO GRID ONLY",
U836="Coupure ENEO &amp; Baisse de tension","IHS GRID ONLY",
U836="Defaut GE &amp; POWER Cabinet","IHS",
U836="Sharing","Partners",
U836="Sites strategiques &amp; DataCenter","SST &amp; DC",
U836="Exclu","Exclu",
U836="SAT","SAT",
U836="SPARE-ISSUE","SPARE-ISSUE",
U836="Fiber CAmtel","TRANS_FO_CAMTEL",
U836="Fiber AOF","Fiber AOF",
U836="Projet OCM (HUAWEI)","TRAVAUX-HUAWEI",
U836="Projet OCM (NOKIA)","TRAVAUX-NOKIA",
U836="ACCESS-ISSUE","ACCESS-ISSUE",
U836="Projet OCM (ZTE, NOKIA, autres projets)","TRAVAUX OCM",
U836="No root CAuse","No root cause",
U836="ODU HS","PDH",
U836="IP &amp; VLAN","PDH",
U836="Warehouse HUAWEI","SPARE-ISSUE",
U836="SPARE-HS","SPARE-ISSUE",
U836="Power Telco","BSS"
),"")</f>
        <v/>
      </c>
      <c r="T836" s="32" t="str" cm="1">
        <f t="array" ref="T836">IFERROR(_xlfn.IFS(
U836="MPR ISSUE","TX ISSUE",
U836="BSS Hardware Issue","RAN ISSUE",
U836="Sites strategiques, MLL, Pylone, etc.","ENVTECH",
U836="AKTIVCO DEFAUT GE &amp; POWER Cabinet","POWER ISSUE",
U836="AKTIVCO Coupure ENEO &amp; Baisse de tension","POWER ISSUE",
U836="Coupure ENEO &amp; Baisse de tension","POWER ISSUE",
U836="Defaut GE &amp; POWER Cabinet","POWER ISSUE",
U836="Sharing","POWER ISSUE",
U836="Sites strategiques &amp; DataCenter","POWER ISSUE",
U836="Exclu","Exclu",
U836="SAT","TX ISSUE",
U836="SPARE-ISSUE","SPARE-ISSUE",
U836="Fiber CAmtel","TX ISSUE",
U836="Fiber AOF","TX ISSUE",
U836="Projet OCM (HUAWEI)","TRAVAUX-HUAWEI",
U836="Projet OCM (NOKIA)","TRAVAUX -NOKIA",
U836="ACCESS-ISSUE","ACCESS-ISSUE",
U836="Projet OCM (ZTE, NOKIA, autres projets)","TRAVAUX OCM",
U836="No root CAuse","No root cause",
U836="ODU HS","TX ISSUE",
U836="IP &amp; VLAN","TX ISSUE",
U836="Warehouse HUAWEI","SPARE-ISSUE",
U836="SPARE-HS","SPARE-ISSUE",
U836="Power Telco","RAN ISSUE"
),"")</f>
        <v/>
      </c>
      <c r="U836" s="33"/>
      <c r="V836" s="32" t="str" cm="1">
        <f t="array" ref="V836">IFERROR(_xlfn.IFS(
U836="MPR ISSUE","ACTIVE",
U836="BSS Hardware Issue","ACTIVE",
U836="Sites strategiques, MLL, Pylone, etc.","PASSIVE",
U836="AKTIVCO DEFAUT GE &amp; POWER Cabinet","PASSIVE",
U836="AKTIVCO Coupure ENEO &amp; Baisse de tension","PASSIVE",
U836="Coupure ENEO &amp; Baisse de tension","PASSIVE",
U836="Defaut GE &amp; POWER Cabinet","PASSIVE",
U836="Sharing","PASSIVE",
U836="Sites strategiques &amp; DataCenter","PASSIVE",
U836="Exclu","Exclu",
U836="SAT","ACTIVE",
U836="SPARE-ISSUE","SPARE-ISSUE",
U836="Fiber CAmtel","ACTIVE",
U836="Fiber AOF","ACTIVE",
U836="Projet OCM (HUAWEI)","PLANNED WORKS",
U836="Projet OCM (NOKIA)","PLANNED WORKS",
U836="ACCESS-ISSUE","ACCESS-ISSUE",
U836="Projet OCM (ZTE, NOKIA, autres projets)","PLANNED WORKS",
U836="No root CAuse","No root cause",
U836="ODU HS","ACTIVE",
U836="IP &amp; VLAN","ACTIVE",
U836="Warehouse HUAWEI","SPARE-ISSUE",
U836="SPARE-HS","SPARE-ISSUE",
U836="Power Telco","ACTIVE"
),"")</f>
        <v/>
      </c>
      <c r="W836" s="51"/>
      <c r="X836" s="51"/>
      <c r="Y836" s="51"/>
      <c r="Z836" s="51"/>
      <c r="AA836" s="51"/>
      <c r="AB836" s="34" t="s">
        <v>5420</v>
      </c>
      <c r="AC836" s="34" t="str">
        <f>_xlfn.XLOOKUP(B836,[4]ALL!$B:$B,[4]ALL!$N:$N,"")</f>
        <v/>
      </c>
      <c r="AD836" s="34" t="s">
        <v>5420</v>
      </c>
      <c r="AE836" s="34"/>
      <c r="AF836" s="36" t="s">
        <v>5420</v>
      </c>
      <c r="AG836" s="29"/>
      <c r="AH836" s="35"/>
      <c r="AI836" s="29"/>
      <c r="AJ836" s="29" t="s">
        <v>5420</v>
      </c>
      <c r="AK836" s="36" t="s">
        <v>5420</v>
      </c>
      <c r="AL836" s="36" t="s">
        <v>5420</v>
      </c>
      <c r="AM836" s="36" t="s">
        <v>5420</v>
      </c>
      <c r="AN836" s="36" t="s">
        <v>5420</v>
      </c>
      <c r="AO836" s="36" t="s">
        <v>5420</v>
      </c>
      <c r="AP836" s="36" t="s">
        <v>5420</v>
      </c>
      <c r="AQ836" s="36" t="s">
        <v>5420</v>
      </c>
      <c r="AR836" s="36" t="s">
        <v>5420</v>
      </c>
      <c r="AS836" s="36" t="s">
        <v>5420</v>
      </c>
      <c r="AT836" s="36" t="s">
        <v>5420</v>
      </c>
      <c r="AU836" s="36" t="s">
        <v>5420</v>
      </c>
      <c r="AV836" s="36" t="s">
        <v>5420</v>
      </c>
      <c r="AW836" s="45"/>
      <c r="AX836" s="45" t="s">
        <v>5420</v>
      </c>
      <c r="AY836" s="45" t="s">
        <v>5420</v>
      </c>
      <c r="AZ836" s="45" t="s">
        <v>5420</v>
      </c>
      <c r="BA836" s="36" t="s">
        <v>5420</v>
      </c>
    </row>
    <row r="837" spans="1:53" s="58" customFormat="1" ht="15.6" hidden="1" x14ac:dyDescent="0.3">
      <c r="A837" s="27" t="s">
        <v>1073</v>
      </c>
      <c r="B837" s="28" t="s">
        <v>1074</v>
      </c>
      <c r="C837" s="29" t="str">
        <f>_xlfn.XLOOKUP(B837,'[1]daily break down'!$D:$D,'[1]daily break down'!$E:$E,"")</f>
        <v>OUEST</v>
      </c>
      <c r="D837" s="27" t="s">
        <v>11</v>
      </c>
      <c r="E837" s="27" t="s">
        <v>12</v>
      </c>
      <c r="F837" s="29" t="s">
        <v>102</v>
      </c>
      <c r="G837" s="27" t="s">
        <v>1019</v>
      </c>
      <c r="H837" s="39" t="str">
        <f>_xlfn.XLOOKUP(B837,[2]CALCULATION!$B:$B,[2]CALCULATION!$H:$H,"")</f>
        <v>NOKIA</v>
      </c>
      <c r="I837" s="25">
        <v>5.5288742783923418E-3</v>
      </c>
      <c r="J837" s="25">
        <v>0</v>
      </c>
      <c r="K837" s="25">
        <v>4.9938219288707215E-3</v>
      </c>
      <c r="L837" s="25">
        <v>2.4077355728483103E-3</v>
      </c>
      <c r="M837" s="25">
        <v>3.3886648803055238E-3</v>
      </c>
      <c r="N837" s="25">
        <v>0</v>
      </c>
      <c r="O837" s="25">
        <v>0</v>
      </c>
      <c r="P837" s="25" t="s">
        <v>6366</v>
      </c>
      <c r="Q837" s="31" t="str">
        <f>_xlfn.XLOOKUP(B837,'[1]daily break down'!$D:$D,'[1]daily break down'!$O:$O,"")</f>
        <v>EXCLU</v>
      </c>
      <c r="R837" s="31"/>
      <c r="S837" s="32" t="str" cm="1">
        <f t="array" ref="S837">IFERROR(_xlfn.IFS(
U837="MPR ISSUE","PDH",
U837="BSS Hardware Issue","BSS",
U837="Sites strategiques, MLL, Pylone, etc.","ENVTECH",
U837="AKTIVCO DEFAUT GE &amp; POWER Cabinet","AKTIVCO",
U837="AKTIVCO Coupure ENEO &amp; Baisse de tension","AKTIVCO GRID ONLY",
U837="Coupure ENEO &amp; Baisse de tension","IHS GRID ONLY",
U837="Defaut GE &amp; POWER Cabinet","IHS",
U837="Sharing","Partners",
U837="Sites strategiques &amp; DataCenter","SST &amp; DC",
U837="Exclu","Exclu",
U837="SAT","SAT",
U837="SPARE-ISSUE","SPARE-ISSUE",
U837="Fiber CAmtel","TRANS_FO_CAMTEL",
U837="Fiber AOF","Fiber AOF",
U837="Projet OCM (HUAWEI)","TRAVAUX-HUAWEI",
U837="Projet OCM (NOKIA)","TRAVAUX-NOKIA",
U837="ACCESS-ISSUE","ACCESS-ISSUE",
U837="Projet OCM (ZTE, NOKIA, autres projets)","TRAVAUX OCM",
U837="No root CAuse","No root cause",
U837="ODU HS","PDH",
U837="IP &amp; VLAN","PDH",
U837="Warehouse HUAWEI","SPARE-ISSUE",
U837="SPARE-HS","SPARE-ISSUE",
U837="Power Telco","BSS"
),"")</f>
        <v/>
      </c>
      <c r="T837" s="32" t="str" cm="1">
        <f t="array" ref="T837">IFERROR(_xlfn.IFS(
U837="MPR ISSUE","TX ISSUE",
U837="BSS Hardware Issue","RAN ISSUE",
U837="Sites strategiques, MLL, Pylone, etc.","ENVTECH",
U837="AKTIVCO DEFAUT GE &amp; POWER Cabinet","POWER ISSUE",
U837="AKTIVCO Coupure ENEO &amp; Baisse de tension","POWER ISSUE",
U837="Coupure ENEO &amp; Baisse de tension","POWER ISSUE",
U837="Defaut GE &amp; POWER Cabinet","POWER ISSUE",
U837="Sharing","POWER ISSUE",
U837="Sites strategiques &amp; DataCenter","POWER ISSUE",
U837="Exclu","Exclu",
U837="SAT","TX ISSUE",
U837="SPARE-ISSUE","SPARE-ISSUE",
U837="Fiber CAmtel","TX ISSUE",
U837="Fiber AOF","TX ISSUE",
U837="Projet OCM (HUAWEI)","TRAVAUX-HUAWEI",
U837="Projet OCM (NOKIA)","TRAVAUX -NOKIA",
U837="ACCESS-ISSUE","ACCESS-ISSUE",
U837="Projet OCM (ZTE, NOKIA, autres projets)","TRAVAUX OCM",
U837="No root CAuse","No root cause",
U837="ODU HS","TX ISSUE",
U837="IP &amp; VLAN","TX ISSUE",
U837="Warehouse HUAWEI","SPARE-ISSUE",
U837="SPARE-HS","SPARE-ISSUE",
U837="Power Telco","RAN ISSUE"
),"")</f>
        <v/>
      </c>
      <c r="U837" s="33"/>
      <c r="V837" s="32" t="str" cm="1">
        <f t="array" ref="V837">IFERROR(_xlfn.IFS(
U837="MPR ISSUE","ACTIVE",
U837="BSS Hardware Issue","ACTIVE",
U837="Sites strategiques, MLL, Pylone, etc.","PASSIVE",
U837="AKTIVCO DEFAUT GE &amp; POWER Cabinet","PASSIVE",
U837="AKTIVCO Coupure ENEO &amp; Baisse de tension","PASSIVE",
U837="Coupure ENEO &amp; Baisse de tension","PASSIVE",
U837="Defaut GE &amp; POWER Cabinet","PASSIVE",
U837="Sharing","PASSIVE",
U837="Sites strategiques &amp; DataCenter","PASSIVE",
U837="Exclu","Exclu",
U837="SAT","ACTIVE",
U837="SPARE-ISSUE","SPARE-ISSUE",
U837="Fiber CAmtel","ACTIVE",
U837="Fiber AOF","ACTIVE",
U837="Projet OCM (HUAWEI)","PLANNED WORKS",
U837="Projet OCM (NOKIA)","PLANNED WORKS",
U837="ACCESS-ISSUE","ACCESS-ISSUE",
U837="Projet OCM (ZTE, NOKIA, autres projets)","PLANNED WORKS",
U837="No root CAuse","No root cause",
U837="ODU HS","ACTIVE",
U837="IP &amp; VLAN","ACTIVE",
U837="Warehouse HUAWEI","SPARE-ISSUE",
U837="SPARE-HS","SPARE-ISSUE",
U837="Power Telco","ACTIVE"
),"")</f>
        <v/>
      </c>
      <c r="W837" s="51"/>
      <c r="X837" s="51"/>
      <c r="Y837" s="51"/>
      <c r="Z837" s="51"/>
      <c r="AA837" s="51"/>
      <c r="AB837" s="34" t="s">
        <v>5420</v>
      </c>
      <c r="AC837" s="34" t="str">
        <f>_xlfn.XLOOKUP(B837,[4]ALL!$B:$B,[4]ALL!$N:$N,"")</f>
        <v/>
      </c>
      <c r="AD837" s="34" t="s">
        <v>5420</v>
      </c>
      <c r="AE837" s="34"/>
      <c r="AF837" s="36" t="s">
        <v>5420</v>
      </c>
      <c r="AG837" s="29"/>
      <c r="AH837" s="35"/>
      <c r="AI837" s="29"/>
      <c r="AJ837" s="29" t="s">
        <v>5420</v>
      </c>
      <c r="AK837" s="36" t="s">
        <v>5420</v>
      </c>
      <c r="AL837" s="36" t="s">
        <v>5420</v>
      </c>
      <c r="AM837" s="36" t="s">
        <v>5420</v>
      </c>
      <c r="AN837" s="36" t="s">
        <v>5420</v>
      </c>
      <c r="AO837" s="36" t="s">
        <v>5420</v>
      </c>
      <c r="AP837" s="36" t="s">
        <v>5420</v>
      </c>
      <c r="AQ837" s="36" t="s">
        <v>5420</v>
      </c>
      <c r="AR837" s="36" t="s">
        <v>5420</v>
      </c>
      <c r="AS837" s="36" t="s">
        <v>5420</v>
      </c>
      <c r="AT837" s="36" t="s">
        <v>5420</v>
      </c>
      <c r="AU837" s="36" t="s">
        <v>5420</v>
      </c>
      <c r="AV837" s="36" t="s">
        <v>5420</v>
      </c>
      <c r="AW837" s="45"/>
      <c r="AX837" s="45" t="s">
        <v>5420</v>
      </c>
      <c r="AY837" s="45" t="s">
        <v>5420</v>
      </c>
      <c r="AZ837" s="45" t="s">
        <v>5420</v>
      </c>
      <c r="BA837" s="36" t="s">
        <v>5420</v>
      </c>
    </row>
    <row r="838" spans="1:53" s="58" customFormat="1" ht="15.6" hidden="1" x14ac:dyDescent="0.3">
      <c r="A838" s="27" t="s">
        <v>1801</v>
      </c>
      <c r="B838" s="28" t="s">
        <v>1802</v>
      </c>
      <c r="C838" s="29" t="str">
        <f>_xlfn.XLOOKUP(B838,'[1]daily break down'!$D:$D,'[1]daily break down'!$E:$E,"")</f>
        <v>EXTREME-NORD</v>
      </c>
      <c r="D838" s="27" t="s">
        <v>21</v>
      </c>
      <c r="E838" s="27" t="s">
        <v>710</v>
      </c>
      <c r="F838" s="29" t="s">
        <v>55</v>
      </c>
      <c r="G838" s="27" t="s">
        <v>1626</v>
      </c>
      <c r="H838" s="37" t="str">
        <f>_xlfn.XLOOKUP(B838,[2]CALCULATION!$B:$B,[2]CALCULATION!$H:$H,"")</f>
        <v>Huawei</v>
      </c>
      <c r="I838" s="25">
        <v>2.4077355728484473E-3</v>
      </c>
      <c r="J838" s="25">
        <v>0</v>
      </c>
      <c r="K838" s="25">
        <v>0</v>
      </c>
      <c r="L838" s="25">
        <v>0</v>
      </c>
      <c r="M838" s="25">
        <v>2.0510340065005299E-3</v>
      </c>
      <c r="N838" s="25">
        <v>0</v>
      </c>
      <c r="O838" s="25">
        <v>0</v>
      </c>
      <c r="P838" s="25" t="s">
        <v>6366</v>
      </c>
      <c r="Q838" s="31" t="str">
        <f>_xlfn.XLOOKUP(B838,'[1]daily break down'!$D:$D,'[1]daily break down'!$O:$O,"")</f>
        <v>Insecurity</v>
      </c>
      <c r="R838" s="31"/>
      <c r="S838" s="32" t="str" cm="1">
        <f t="array" ref="S838">IFERROR(_xlfn.IFS(
U838="MPR ISSUE","PDH",
U838="BSS Hardware Issue","BSS",
U838="Sites strategiques, MLL, Pylone, etc.","ENVTECH",
U838="AKTIVCO DEFAUT GE &amp; POWER Cabinet","AKTIVCO",
U838="AKTIVCO Coupure ENEO &amp; Baisse de tension","AKTIVCO GRID ONLY",
U838="Coupure ENEO &amp; Baisse de tension","IHS GRID ONLY",
U838="Defaut GE &amp; POWER Cabinet","IHS",
U838="Sharing","Partners",
U838="Sites strategiques &amp; DataCenter","SST &amp; DC",
U838="Exclu","Exclu",
U838="SAT","SAT",
U838="SPARE-ISSUE","SPARE-ISSUE",
U838="Fiber CAmtel","TRANS_FO_CAMTEL",
U838="Fiber AOF","Fiber AOF",
U838="Projet OCM (HUAWEI)","TRAVAUX-HUAWEI",
U838="Projet OCM (NOKIA)","TRAVAUX-NOKIA",
U838="ACCESS-ISSUE","ACCESS-ISSUE",
U838="Projet OCM (ZTE, NOKIA, autres projets)","TRAVAUX OCM",
U838="No root CAuse","No root cause",
U838="ODU HS","PDH",
U838="IP &amp; VLAN","PDH",
U838="Warehouse HUAWEI","SPARE-ISSUE",
U838="SPARE-HS","SPARE-ISSUE",
U838="Power Telco","BSS"
),"")</f>
        <v/>
      </c>
      <c r="T838" s="32" t="str" cm="1">
        <f t="array" ref="T838">IFERROR(_xlfn.IFS(
U838="MPR ISSUE","TX ISSUE",
U838="BSS Hardware Issue","RAN ISSUE",
U838="Sites strategiques, MLL, Pylone, etc.","ENVTECH",
U838="AKTIVCO DEFAUT GE &amp; POWER Cabinet","POWER ISSUE",
U838="AKTIVCO Coupure ENEO &amp; Baisse de tension","POWER ISSUE",
U838="Coupure ENEO &amp; Baisse de tension","POWER ISSUE",
U838="Defaut GE &amp; POWER Cabinet","POWER ISSUE",
U838="Sharing","POWER ISSUE",
U838="Sites strategiques &amp; DataCenter","POWER ISSUE",
U838="Exclu","Exclu",
U838="SAT","TX ISSUE",
U838="SPARE-ISSUE","SPARE-ISSUE",
U838="Fiber CAmtel","TX ISSUE",
U838="Fiber AOF","TX ISSUE",
U838="Projet OCM (HUAWEI)","TRAVAUX-HUAWEI",
U838="Projet OCM (NOKIA)","TRAVAUX -NOKIA",
U838="ACCESS-ISSUE","ACCESS-ISSUE",
U838="Projet OCM (ZTE, NOKIA, autres projets)","TRAVAUX OCM",
U838="No root CAuse","No root cause",
U838="ODU HS","TX ISSUE",
U838="IP &amp; VLAN","TX ISSUE",
U838="Warehouse HUAWEI","SPARE-ISSUE",
U838="SPARE-HS","SPARE-ISSUE",
U838="Power Telco","RAN ISSUE"
),"")</f>
        <v/>
      </c>
      <c r="U838" s="33"/>
      <c r="V838" s="32" t="str" cm="1">
        <f t="array" ref="V838">IFERROR(_xlfn.IFS(
U838="MPR ISSUE","ACTIVE",
U838="BSS Hardware Issue","ACTIVE",
U838="Sites strategiques, MLL, Pylone, etc.","PASSIVE",
U838="AKTIVCO DEFAUT GE &amp; POWER Cabinet","PASSIVE",
U838="AKTIVCO Coupure ENEO &amp; Baisse de tension","PASSIVE",
U838="Coupure ENEO &amp; Baisse de tension","PASSIVE",
U838="Defaut GE &amp; POWER Cabinet","PASSIVE",
U838="Sharing","PASSIVE",
U838="Sites strategiques &amp; DataCenter","PASSIVE",
U838="Exclu","Exclu",
U838="SAT","ACTIVE",
U838="SPARE-ISSUE","SPARE-ISSUE",
U838="Fiber CAmtel","ACTIVE",
U838="Fiber AOF","ACTIVE",
U838="Projet OCM (HUAWEI)","PLANNED WORKS",
U838="Projet OCM (NOKIA)","PLANNED WORKS",
U838="ACCESS-ISSUE","ACCESS-ISSUE",
U838="Projet OCM (ZTE, NOKIA, autres projets)","PLANNED WORKS",
U838="No root CAuse","No root cause",
U838="ODU HS","ACTIVE",
U838="IP &amp; VLAN","ACTIVE",
U838="Warehouse HUAWEI","SPARE-ISSUE",
U838="SPARE-HS","SPARE-ISSUE",
U838="Power Telco","ACTIVE"
),"")</f>
        <v/>
      </c>
      <c r="W838" s="51"/>
      <c r="X838" s="51"/>
      <c r="Y838" s="51"/>
      <c r="Z838" s="51"/>
      <c r="AA838" s="51"/>
      <c r="AB838" s="34" t="s">
        <v>5420</v>
      </c>
      <c r="AC838" s="34" t="str">
        <f>_xlfn.XLOOKUP(B838,[4]ALL!$B:$B,[4]ALL!$N:$N,"")</f>
        <v/>
      </c>
      <c r="AD838" s="34" t="s">
        <v>5420</v>
      </c>
      <c r="AE838" s="34"/>
      <c r="AF838" s="36" t="s">
        <v>5420</v>
      </c>
      <c r="AG838" s="29"/>
      <c r="AH838" s="35"/>
      <c r="AI838" s="29"/>
      <c r="AJ838" s="29" t="s">
        <v>5420</v>
      </c>
      <c r="AK838" s="36" t="s">
        <v>5420</v>
      </c>
      <c r="AL838" s="36" t="s">
        <v>5420</v>
      </c>
      <c r="AM838" s="36" t="s">
        <v>5420</v>
      </c>
      <c r="AN838" s="36" t="s">
        <v>5420</v>
      </c>
      <c r="AO838" s="36" t="s">
        <v>5420</v>
      </c>
      <c r="AP838" s="36" t="s">
        <v>5420</v>
      </c>
      <c r="AQ838" s="36" t="s">
        <v>5420</v>
      </c>
      <c r="AR838" s="36" t="s">
        <v>5420</v>
      </c>
      <c r="AS838" s="36" t="s">
        <v>5420</v>
      </c>
      <c r="AT838" s="36" t="s">
        <v>5420</v>
      </c>
      <c r="AU838" s="36" t="s">
        <v>5420</v>
      </c>
      <c r="AV838" s="36" t="s">
        <v>5420</v>
      </c>
      <c r="AW838" s="45"/>
      <c r="AX838" s="45" t="s">
        <v>5420</v>
      </c>
      <c r="AY838" s="45" t="s">
        <v>5420</v>
      </c>
      <c r="AZ838" s="45" t="s">
        <v>5420</v>
      </c>
      <c r="BA838" s="36" t="s">
        <v>5420</v>
      </c>
    </row>
    <row r="839" spans="1:53" s="58" customFormat="1" ht="15.6" hidden="1" x14ac:dyDescent="0.3">
      <c r="A839" s="27" t="s">
        <v>1822</v>
      </c>
      <c r="B839" s="28" t="s">
        <v>1823</v>
      </c>
      <c r="C839" s="29" t="str">
        <f>_xlfn.XLOOKUP(B839,'[1]daily break down'!$D:$D,'[1]daily break down'!$E:$E,"")</f>
        <v>CENTRE</v>
      </c>
      <c r="D839" s="27" t="s">
        <v>21</v>
      </c>
      <c r="E839" s="27" t="s">
        <v>122</v>
      </c>
      <c r="F839" s="29" t="s">
        <v>226</v>
      </c>
      <c r="G839" s="27" t="s">
        <v>1824</v>
      </c>
      <c r="H839" s="39" t="str">
        <f>_xlfn.XLOOKUP(B839,[2]CALCULATION!$B:$B,[2]CALCULATION!$H:$H,"")</f>
        <v>NOKIA</v>
      </c>
      <c r="I839" s="25">
        <v>1.0451355893993923E-2</v>
      </c>
      <c r="J839" s="25">
        <v>0</v>
      </c>
      <c r="K839" s="25">
        <v>0</v>
      </c>
      <c r="L839" s="25">
        <v>0</v>
      </c>
      <c r="M839" s="25">
        <v>1.6051570485658825E-3</v>
      </c>
      <c r="N839" s="25">
        <v>0</v>
      </c>
      <c r="O839" s="25">
        <v>0</v>
      </c>
      <c r="P839" s="25" t="s">
        <v>6366</v>
      </c>
      <c r="Q839" s="31" t="s">
        <v>5364</v>
      </c>
      <c r="R839" s="31"/>
      <c r="S839" s="32" t="str" cm="1">
        <f t="array" ref="S839">IFERROR(_xlfn.IFS(
U839="MPR ISSUE","PDH",
U839="BSS Hardware Issue","BSS",
U839="Sites strategiques, MLL, Pylone, etc.","ENVTECH",
U839="AKTIVCO DEFAUT GE &amp; POWER Cabinet","AKTIVCO",
U839="AKTIVCO Coupure ENEO &amp; Baisse de tension","AKTIVCO GRID ONLY",
U839="Coupure ENEO &amp; Baisse de tension","IHS GRID ONLY",
U839="Defaut GE &amp; POWER Cabinet","IHS",
U839="Sharing","Partners",
U839="Sites strategiques &amp; DataCenter","SST &amp; DC",
U839="Exclu","Exclu",
U839="SAT","SAT",
U839="SPARE-ISSUE","SPARE-ISSUE",
U839="Fiber CAmtel","TRANS_FO_CAMTEL",
U839="Fiber AOF","Fiber AOF",
U839="Projet OCM (HUAWEI)","TRAVAUX-HUAWEI",
U839="Projet OCM (NOKIA)","TRAVAUX-NOKIA",
U839="ACCESS-ISSUE","ACCESS-ISSUE",
U839="Projet OCM (ZTE, NOKIA, autres projets)","TRAVAUX OCM",
U839="No root CAuse","No root cause",
U839="ODU HS","PDH",
U839="IP &amp; VLAN","PDH",
U839="Warehouse HUAWEI","SPARE-ISSUE",
U839="SPARE-HS","SPARE-ISSUE",
U839="Power Telco","BSS"
),"")</f>
        <v/>
      </c>
      <c r="T839" s="32" t="str" cm="1">
        <f t="array" ref="T839">IFERROR(_xlfn.IFS(
U839="MPR ISSUE","TX ISSUE",
U839="BSS Hardware Issue","RAN ISSUE",
U839="Sites strategiques, MLL, Pylone, etc.","ENVTECH",
U839="AKTIVCO DEFAUT GE &amp; POWER Cabinet","POWER ISSUE",
U839="AKTIVCO Coupure ENEO &amp; Baisse de tension","POWER ISSUE",
U839="Coupure ENEO &amp; Baisse de tension","POWER ISSUE",
U839="Defaut GE &amp; POWER Cabinet","POWER ISSUE",
U839="Sharing","POWER ISSUE",
U839="Sites strategiques &amp; DataCenter","POWER ISSUE",
U839="Exclu","Exclu",
U839="SAT","TX ISSUE",
U839="SPARE-ISSUE","SPARE-ISSUE",
U839="Fiber CAmtel","TX ISSUE",
U839="Fiber AOF","TX ISSUE",
U839="Projet OCM (HUAWEI)","TRAVAUX-HUAWEI",
U839="Projet OCM (NOKIA)","TRAVAUX -NOKIA",
U839="ACCESS-ISSUE","ACCESS-ISSUE",
U839="Projet OCM (ZTE, NOKIA, autres projets)","TRAVAUX OCM",
U839="No root CAuse","No root cause",
U839="ODU HS","TX ISSUE",
U839="IP &amp; VLAN","TX ISSUE",
U839="Warehouse HUAWEI","SPARE-ISSUE",
U839="SPARE-HS","SPARE-ISSUE",
U839="Power Telco","RAN ISSUE"
),"")</f>
        <v/>
      </c>
      <c r="U839" s="33"/>
      <c r="V839" s="32" t="str" cm="1">
        <f t="array" ref="V839">IFERROR(_xlfn.IFS(
U839="MPR ISSUE","ACTIVE",
U839="BSS Hardware Issue","ACTIVE",
U839="Sites strategiques, MLL, Pylone, etc.","PASSIVE",
U839="AKTIVCO DEFAUT GE &amp; POWER Cabinet","PASSIVE",
U839="AKTIVCO Coupure ENEO &amp; Baisse de tension","PASSIVE",
U839="Coupure ENEO &amp; Baisse de tension","PASSIVE",
U839="Defaut GE &amp; POWER Cabinet","PASSIVE",
U839="Sharing","PASSIVE",
U839="Sites strategiques &amp; DataCenter","PASSIVE",
U839="Exclu","Exclu",
U839="SAT","ACTIVE",
U839="SPARE-ISSUE","SPARE-ISSUE",
U839="Fiber CAmtel","ACTIVE",
U839="Fiber AOF","ACTIVE",
U839="Projet OCM (HUAWEI)","PLANNED WORKS",
U839="Projet OCM (NOKIA)","PLANNED WORKS",
U839="ACCESS-ISSUE","ACCESS-ISSUE",
U839="Projet OCM (ZTE, NOKIA, autres projets)","PLANNED WORKS",
U839="No root CAuse","No root cause",
U839="ODU HS","ACTIVE",
U839="IP &amp; VLAN","ACTIVE",
U839="Warehouse HUAWEI","SPARE-ISSUE",
U839="SPARE-HS","SPARE-ISSUE",
U839="Power Telco","ACTIVE"
),"")</f>
        <v/>
      </c>
      <c r="W839" s="51"/>
      <c r="X839" s="51"/>
      <c r="Y839" s="51"/>
      <c r="Z839" s="51"/>
      <c r="AA839" s="51"/>
      <c r="AB839" s="34" t="s">
        <v>5420</v>
      </c>
      <c r="AC839" s="34" t="str">
        <f>_xlfn.XLOOKUP(B839,[4]ALL!$B:$B,[4]ALL!$N:$N,"")</f>
        <v/>
      </c>
      <c r="AD839" s="34" t="s">
        <v>5420</v>
      </c>
      <c r="AE839" s="34"/>
      <c r="AF839" s="36" t="s">
        <v>5420</v>
      </c>
      <c r="AG839" s="29"/>
      <c r="AH839" s="35"/>
      <c r="AI839" s="29"/>
      <c r="AJ839" s="29" t="s">
        <v>5420</v>
      </c>
      <c r="AK839" s="36" t="s">
        <v>5420</v>
      </c>
      <c r="AL839" s="36" t="s">
        <v>5420</v>
      </c>
      <c r="AM839" s="36" t="s">
        <v>5420</v>
      </c>
      <c r="AN839" s="36" t="s">
        <v>5420</v>
      </c>
      <c r="AO839" s="36" t="s">
        <v>5420</v>
      </c>
      <c r="AP839" s="36" t="s">
        <v>5420</v>
      </c>
      <c r="AQ839" s="36" t="s">
        <v>5420</v>
      </c>
      <c r="AR839" s="36" t="s">
        <v>5420</v>
      </c>
      <c r="AS839" s="36" t="s">
        <v>5420</v>
      </c>
      <c r="AT839" s="36" t="s">
        <v>5420</v>
      </c>
      <c r="AU839" s="36" t="s">
        <v>5420</v>
      </c>
      <c r="AV839" s="36" t="s">
        <v>5420</v>
      </c>
      <c r="AW839" s="45"/>
      <c r="AX839" s="45" t="s">
        <v>5420</v>
      </c>
      <c r="AY839" s="45" t="s">
        <v>5420</v>
      </c>
      <c r="AZ839" s="45" t="s">
        <v>5420</v>
      </c>
      <c r="BA839" s="36" t="s">
        <v>5420</v>
      </c>
    </row>
    <row r="840" spans="1:53" s="58" customFormat="1" ht="15.6" hidden="1" x14ac:dyDescent="0.3">
      <c r="A840" s="27" t="s">
        <v>1244</v>
      </c>
      <c r="B840" s="28" t="s">
        <v>1245</v>
      </c>
      <c r="C840" s="29" t="str">
        <f>_xlfn.XLOOKUP(B840,'[1]daily break down'!$D:$D,'[1]daily break down'!$E:$E,"")</f>
        <v>NORD-OUEST</v>
      </c>
      <c r="D840" s="27" t="s">
        <v>11</v>
      </c>
      <c r="E840" s="27" t="s">
        <v>12</v>
      </c>
      <c r="F840" s="29" t="s">
        <v>51</v>
      </c>
      <c r="G840" s="27" t="s">
        <v>1246</v>
      </c>
      <c r="H840" s="39" t="str">
        <f>_xlfn.XLOOKUP(B840,[2]CALCULATION!$B:$B,[2]CALCULATION!$H:$H,"")</f>
        <v>NOKIA</v>
      </c>
      <c r="I840" s="25">
        <v>3.1211387055442015E-3</v>
      </c>
      <c r="J840" s="25">
        <v>1.6051570485658825E-3</v>
      </c>
      <c r="K840" s="25">
        <v>1.3376308738047311E-3</v>
      </c>
      <c r="L840" s="25">
        <v>8.4128064423156568E-2</v>
      </c>
      <c r="M840" s="25">
        <v>1.515981656978832E-3</v>
      </c>
      <c r="N840" s="25">
        <v>1.3376308738047311E-3</v>
      </c>
      <c r="O840" s="25">
        <v>0</v>
      </c>
      <c r="P840" s="25" t="s">
        <v>6366</v>
      </c>
      <c r="Q840" s="31" t="str">
        <f>_xlfn.XLOOKUP(B840,'[1]daily break down'!$D:$D,'[1]daily break down'!$O:$O,"")</f>
        <v>Insecurity</v>
      </c>
      <c r="R840" s="31"/>
      <c r="S840" s="32" t="str" cm="1">
        <f t="array" ref="S840">IFERROR(_xlfn.IFS(
U840="MPR ISSUE","PDH",
U840="BSS Hardware Issue","BSS",
U840="Sites strategiques, MLL, Pylone, etc.","ENVTECH",
U840="AKTIVCO DEFAUT GE &amp; POWER Cabinet","AKTIVCO",
U840="AKTIVCO Coupure ENEO &amp; Baisse de tension","AKTIVCO GRID ONLY",
U840="Coupure ENEO &amp; Baisse de tension","IHS GRID ONLY",
U840="Defaut GE &amp; POWER Cabinet","IHS",
U840="Sharing","Partners",
U840="Sites strategiques &amp; DataCenter","SST &amp; DC",
U840="Exclu","Exclu",
U840="SAT","SAT",
U840="SPARE-ISSUE","SPARE-ISSUE",
U840="Fiber CAmtel","TRANS_FO_CAMTEL",
U840="Fiber AOF","Fiber AOF",
U840="Projet OCM (HUAWEI)","TRAVAUX-HUAWEI",
U840="Projet OCM (NOKIA)","TRAVAUX-NOKIA",
U840="ACCESS-ISSUE","ACCESS-ISSUE",
U840="Projet OCM (ZTE, NOKIA, autres projets)","TRAVAUX OCM",
U840="No root CAuse","No root cause",
U840="ODU HS","PDH",
U840="IP &amp; VLAN","PDH",
U840="Warehouse HUAWEI","SPARE-ISSUE",
U840="SPARE-HS","SPARE-ISSUE",
U840="Power Telco","BSS"
),"")</f>
        <v/>
      </c>
      <c r="T840" s="32" t="str" cm="1">
        <f t="array" ref="T840">IFERROR(_xlfn.IFS(
U840="MPR ISSUE","TX ISSUE",
U840="BSS Hardware Issue","RAN ISSUE",
U840="Sites strategiques, MLL, Pylone, etc.","ENVTECH",
U840="AKTIVCO DEFAUT GE &amp; POWER Cabinet","POWER ISSUE",
U840="AKTIVCO Coupure ENEO &amp; Baisse de tension","POWER ISSUE",
U840="Coupure ENEO &amp; Baisse de tension","POWER ISSUE",
U840="Defaut GE &amp; POWER Cabinet","POWER ISSUE",
U840="Sharing","POWER ISSUE",
U840="Sites strategiques &amp; DataCenter","POWER ISSUE",
U840="Exclu","Exclu",
U840="SAT","TX ISSUE",
U840="SPARE-ISSUE","SPARE-ISSUE",
U840="Fiber CAmtel","TX ISSUE",
U840="Fiber AOF","TX ISSUE",
U840="Projet OCM (HUAWEI)","TRAVAUX-HUAWEI",
U840="Projet OCM (NOKIA)","TRAVAUX -NOKIA",
U840="ACCESS-ISSUE","ACCESS-ISSUE",
U840="Projet OCM (ZTE, NOKIA, autres projets)","TRAVAUX OCM",
U840="No root CAuse","No root cause",
U840="ODU HS","TX ISSUE",
U840="IP &amp; VLAN","TX ISSUE",
U840="Warehouse HUAWEI","SPARE-ISSUE",
U840="SPARE-HS","SPARE-ISSUE",
U840="Power Telco","RAN ISSUE"
),"")</f>
        <v/>
      </c>
      <c r="U840" s="33"/>
      <c r="V840" s="32" t="str" cm="1">
        <f t="array" ref="V840">IFERROR(_xlfn.IFS(
U840="MPR ISSUE","ACTIVE",
U840="BSS Hardware Issue","ACTIVE",
U840="Sites strategiques, MLL, Pylone, etc.","PASSIVE",
U840="AKTIVCO DEFAUT GE &amp; POWER Cabinet","PASSIVE",
U840="AKTIVCO Coupure ENEO &amp; Baisse de tension","PASSIVE",
U840="Coupure ENEO &amp; Baisse de tension","PASSIVE",
U840="Defaut GE &amp; POWER Cabinet","PASSIVE",
U840="Sharing","PASSIVE",
U840="Sites strategiques &amp; DataCenter","PASSIVE",
U840="Exclu","Exclu",
U840="SAT","ACTIVE",
U840="SPARE-ISSUE","SPARE-ISSUE",
U840="Fiber CAmtel","ACTIVE",
U840="Fiber AOF","ACTIVE",
U840="Projet OCM (HUAWEI)","PLANNED WORKS",
U840="Projet OCM (NOKIA)","PLANNED WORKS",
U840="ACCESS-ISSUE","ACCESS-ISSUE",
U840="Projet OCM (ZTE, NOKIA, autres projets)","PLANNED WORKS",
U840="No root CAuse","No root cause",
U840="ODU HS","ACTIVE",
U840="IP &amp; VLAN","ACTIVE",
U840="Warehouse HUAWEI","SPARE-ISSUE",
U840="SPARE-HS","SPARE-ISSUE",
U840="Power Telco","ACTIVE"
),"")</f>
        <v/>
      </c>
      <c r="W840" s="51"/>
      <c r="X840" s="51"/>
      <c r="Y840" s="51"/>
      <c r="Z840" s="51"/>
      <c r="AA840" s="51"/>
      <c r="AB840" s="34" t="s">
        <v>5420</v>
      </c>
      <c r="AC840" s="34" t="str">
        <f>_xlfn.XLOOKUP(B840,[4]ALL!$B:$B,[4]ALL!$N:$N,"")</f>
        <v/>
      </c>
      <c r="AD840" s="34" t="s">
        <v>5420</v>
      </c>
      <c r="AE840" s="34"/>
      <c r="AF840" s="36" t="s">
        <v>5420</v>
      </c>
      <c r="AG840" s="29"/>
      <c r="AH840" s="35"/>
      <c r="AI840" s="29"/>
      <c r="AJ840" s="29" t="s">
        <v>5420</v>
      </c>
      <c r="AK840" s="36" t="s">
        <v>5420</v>
      </c>
      <c r="AL840" s="36" t="s">
        <v>5420</v>
      </c>
      <c r="AM840" s="36" t="s">
        <v>5420</v>
      </c>
      <c r="AN840" s="36" t="s">
        <v>5420</v>
      </c>
      <c r="AO840" s="36" t="s">
        <v>5420</v>
      </c>
      <c r="AP840" s="36" t="s">
        <v>5420</v>
      </c>
      <c r="AQ840" s="36" t="s">
        <v>5420</v>
      </c>
      <c r="AR840" s="36" t="s">
        <v>5420</v>
      </c>
      <c r="AS840" s="36" t="s">
        <v>5420</v>
      </c>
      <c r="AT840" s="36" t="s">
        <v>5420</v>
      </c>
      <c r="AU840" s="36" t="s">
        <v>5420</v>
      </c>
      <c r="AV840" s="36" t="s">
        <v>5420</v>
      </c>
      <c r="AW840" s="45"/>
      <c r="AX840" s="45" t="s">
        <v>5420</v>
      </c>
      <c r="AY840" s="45" t="s">
        <v>5420</v>
      </c>
      <c r="AZ840" s="45" t="s">
        <v>5420</v>
      </c>
      <c r="BA840" s="36" t="s">
        <v>5420</v>
      </c>
    </row>
    <row r="841" spans="1:53" s="58" customFormat="1" ht="15.6" hidden="1" x14ac:dyDescent="0.3">
      <c r="A841" s="27" t="s">
        <v>1815</v>
      </c>
      <c r="B841" s="28" t="s">
        <v>1816</v>
      </c>
      <c r="C841" s="29" t="str">
        <f>_xlfn.XLOOKUP(B841,'[1]daily break down'!$D:$D,'[1]daily break down'!$E:$E,"")</f>
        <v>OUEST</v>
      </c>
      <c r="D841" s="27" t="s">
        <v>11</v>
      </c>
      <c r="E841" s="27" t="s">
        <v>12</v>
      </c>
      <c r="F841" s="29" t="s">
        <v>102</v>
      </c>
      <c r="G841" s="27" t="s">
        <v>1800</v>
      </c>
      <c r="H841" s="37" t="str">
        <f>_xlfn.XLOOKUP(B841,[2]CALCULATION!$B:$B,[2]CALCULATION!$H:$H,"")</f>
        <v>Huawei</v>
      </c>
      <c r="I841" s="25">
        <v>0</v>
      </c>
      <c r="J841" s="25">
        <v>2.2115497113570925E-2</v>
      </c>
      <c r="K841" s="25">
        <v>0</v>
      </c>
      <c r="L841" s="25">
        <v>0</v>
      </c>
      <c r="M841" s="25">
        <v>8.9175391586979538E-4</v>
      </c>
      <c r="N841" s="25">
        <v>8.9175391586979538E-4</v>
      </c>
      <c r="O841" s="25">
        <v>0</v>
      </c>
      <c r="P841" s="25" t="s">
        <v>6366</v>
      </c>
      <c r="Q841" s="31" t="s">
        <v>5364</v>
      </c>
      <c r="R841" s="31"/>
      <c r="S841" s="32" t="str" cm="1">
        <f t="array" ref="S841">IFERROR(_xlfn.IFS(
U841="MPR ISSUE","PDH",
U841="BSS Hardware Issue","BSS",
U841="Sites strategiques, MLL, Pylone, etc.","ENVTECH",
U841="AKTIVCO DEFAUT GE &amp; POWER Cabinet","AKTIVCO",
U841="AKTIVCO Coupure ENEO &amp; Baisse de tension","AKTIVCO GRID ONLY",
U841="Coupure ENEO &amp; Baisse de tension","IHS GRID ONLY",
U841="Defaut GE &amp; POWER Cabinet","IHS",
U841="Sharing","Partners",
U841="Sites strategiques &amp; DataCenter","SST &amp; DC",
U841="Exclu","Exclu",
U841="SAT","SAT",
U841="SPARE-ISSUE","SPARE-ISSUE",
U841="Fiber CAmtel","TRANS_FO_CAMTEL",
U841="Fiber AOF","Fiber AOF",
U841="Projet OCM (HUAWEI)","TRAVAUX-HUAWEI",
U841="Projet OCM (NOKIA)","TRAVAUX-NOKIA",
U841="ACCESS-ISSUE","ACCESS-ISSUE",
U841="Projet OCM (ZTE, NOKIA, autres projets)","TRAVAUX OCM",
U841="No root CAuse","No root cause",
U841="ODU HS","PDH",
U841="IP &amp; VLAN","PDH",
U841="Warehouse HUAWEI","SPARE-ISSUE",
U841="SPARE-HS","SPARE-ISSUE",
U841="Power Telco","BSS"
),"")</f>
        <v/>
      </c>
      <c r="T841" s="32" t="str" cm="1">
        <f t="array" ref="T841">IFERROR(_xlfn.IFS(
U841="MPR ISSUE","TX ISSUE",
U841="BSS Hardware Issue","RAN ISSUE",
U841="Sites strategiques, MLL, Pylone, etc.","ENVTECH",
U841="AKTIVCO DEFAUT GE &amp; POWER Cabinet","POWER ISSUE",
U841="AKTIVCO Coupure ENEO &amp; Baisse de tension","POWER ISSUE",
U841="Coupure ENEO &amp; Baisse de tension","POWER ISSUE",
U841="Defaut GE &amp; POWER Cabinet","POWER ISSUE",
U841="Sharing","POWER ISSUE",
U841="Sites strategiques &amp; DataCenter","POWER ISSUE",
U841="Exclu","Exclu",
U841="SAT","TX ISSUE",
U841="SPARE-ISSUE","SPARE-ISSUE",
U841="Fiber CAmtel","TX ISSUE",
U841="Fiber AOF","TX ISSUE",
U841="Projet OCM (HUAWEI)","TRAVAUX-HUAWEI",
U841="Projet OCM (NOKIA)","TRAVAUX -NOKIA",
U841="ACCESS-ISSUE","ACCESS-ISSUE",
U841="Projet OCM (ZTE, NOKIA, autres projets)","TRAVAUX OCM",
U841="No root CAuse","No root cause",
U841="ODU HS","TX ISSUE",
U841="IP &amp; VLAN","TX ISSUE",
U841="Warehouse HUAWEI","SPARE-ISSUE",
U841="SPARE-HS","SPARE-ISSUE",
U841="Power Telco","RAN ISSUE"
),"")</f>
        <v/>
      </c>
      <c r="U841" s="33"/>
      <c r="V841" s="32" t="str" cm="1">
        <f t="array" ref="V841">IFERROR(_xlfn.IFS(
U841="MPR ISSUE","ACTIVE",
U841="BSS Hardware Issue","ACTIVE",
U841="Sites strategiques, MLL, Pylone, etc.","PASSIVE",
U841="AKTIVCO DEFAUT GE &amp; POWER Cabinet","PASSIVE",
U841="AKTIVCO Coupure ENEO &amp; Baisse de tension","PASSIVE",
U841="Coupure ENEO &amp; Baisse de tension","PASSIVE",
U841="Defaut GE &amp; POWER Cabinet","PASSIVE",
U841="Sharing","PASSIVE",
U841="Sites strategiques &amp; DataCenter","PASSIVE",
U841="Exclu","Exclu",
U841="SAT","ACTIVE",
U841="SPARE-ISSUE","SPARE-ISSUE",
U841="Fiber CAmtel","ACTIVE",
U841="Fiber AOF","ACTIVE",
U841="Projet OCM (HUAWEI)","PLANNED WORKS",
U841="Projet OCM (NOKIA)","PLANNED WORKS",
U841="ACCESS-ISSUE","ACCESS-ISSUE",
U841="Projet OCM (ZTE, NOKIA, autres projets)","PLANNED WORKS",
U841="No root CAuse","No root cause",
U841="ODU HS","ACTIVE",
U841="IP &amp; VLAN","ACTIVE",
U841="Warehouse HUAWEI","SPARE-ISSUE",
U841="SPARE-HS","SPARE-ISSUE",
U841="Power Telco","ACTIVE"
),"")</f>
        <v/>
      </c>
      <c r="W841" s="51"/>
      <c r="X841" s="51"/>
      <c r="Y841" s="51"/>
      <c r="Z841" s="51"/>
      <c r="AA841" s="51"/>
      <c r="AB841" s="34" t="s">
        <v>5420</v>
      </c>
      <c r="AC841" s="34" t="str">
        <f>_xlfn.XLOOKUP(B841,[4]ALL!$B:$B,[4]ALL!$N:$N,"")</f>
        <v/>
      </c>
      <c r="AD841" s="34" t="s">
        <v>5420</v>
      </c>
      <c r="AE841" s="34"/>
      <c r="AF841" s="36" t="s">
        <v>5420</v>
      </c>
      <c r="AG841" s="29"/>
      <c r="AH841" s="35"/>
      <c r="AI841" s="29"/>
      <c r="AJ841" s="29" t="s">
        <v>5420</v>
      </c>
      <c r="AK841" s="36" t="s">
        <v>5420</v>
      </c>
      <c r="AL841" s="36" t="s">
        <v>5420</v>
      </c>
      <c r="AM841" s="36" t="s">
        <v>5420</v>
      </c>
      <c r="AN841" s="36" t="s">
        <v>5420</v>
      </c>
      <c r="AO841" s="36" t="s">
        <v>5420</v>
      </c>
      <c r="AP841" s="36" t="s">
        <v>5420</v>
      </c>
      <c r="AQ841" s="36" t="s">
        <v>5420</v>
      </c>
      <c r="AR841" s="36" t="s">
        <v>5420</v>
      </c>
      <c r="AS841" s="36" t="s">
        <v>5420</v>
      </c>
      <c r="AT841" s="36" t="s">
        <v>5420</v>
      </c>
      <c r="AU841" s="36" t="s">
        <v>5420</v>
      </c>
      <c r="AV841" s="36" t="s">
        <v>5420</v>
      </c>
      <c r="AW841" s="45"/>
      <c r="AX841" s="45" t="s">
        <v>5420</v>
      </c>
      <c r="AY841" s="45" t="s">
        <v>5420</v>
      </c>
      <c r="AZ841" s="45" t="s">
        <v>5420</v>
      </c>
      <c r="BA841" s="36" t="s">
        <v>5420</v>
      </c>
    </row>
    <row r="842" spans="1:53" s="58" customFormat="1" ht="15.6" hidden="1" x14ac:dyDescent="0.3">
      <c r="A842" s="27" t="s">
        <v>4095</v>
      </c>
      <c r="B842" s="28" t="s">
        <v>4096</v>
      </c>
      <c r="C842" s="29" t="str">
        <f>_xlfn.XLOOKUP(B842,'[1]daily break down'!$D:$D,'[1]daily break down'!$E:$E,"")</f>
        <v>ADAMAOUA</v>
      </c>
      <c r="D842" s="27" t="s">
        <v>11</v>
      </c>
      <c r="E842" s="27" t="s">
        <v>12</v>
      </c>
      <c r="F842" s="29" t="s">
        <v>90</v>
      </c>
      <c r="G842" s="27" t="s">
        <v>4095</v>
      </c>
      <c r="H842" s="39" t="str">
        <f>_xlfn.XLOOKUP(B842,[2]CALCULATION!$B:$B,[2]CALCULATION!$H:$H,"")</f>
        <v>NOKIA</v>
      </c>
      <c r="I842" s="25">
        <v>0</v>
      </c>
      <c r="J842" s="25">
        <v>0</v>
      </c>
      <c r="K842" s="25">
        <v>0</v>
      </c>
      <c r="L842" s="25">
        <v>0</v>
      </c>
      <c r="M842" s="25">
        <v>4.1020680130007407E-4</v>
      </c>
      <c r="N842" s="25">
        <v>0</v>
      </c>
      <c r="O842" s="25">
        <v>0</v>
      </c>
      <c r="P842" s="25" t="s">
        <v>6366</v>
      </c>
      <c r="Q842" s="31" t="s">
        <v>5364</v>
      </c>
      <c r="R842" s="31"/>
      <c r="S842" s="32" t="str" cm="1">
        <f t="array" ref="S842">IFERROR(_xlfn.IFS(
U842="MPR ISSUE","PDH",
U842="BSS Hardware Issue","BSS",
U842="Sites strategiques, MLL, Pylone, etc.","ENVTECH",
U842="AKTIVCO DEFAUT GE &amp; POWER Cabinet","AKTIVCO",
U842="AKTIVCO Coupure ENEO &amp; Baisse de tension","AKTIVCO GRID ONLY",
U842="Coupure ENEO &amp; Baisse de tension","IHS GRID ONLY",
U842="Defaut GE &amp; POWER Cabinet","IHS",
U842="Sharing","Partners",
U842="Sites strategiques &amp; DataCenter","SST &amp; DC",
U842="Exclu","Exclu",
U842="SAT","SAT",
U842="SPARE-ISSUE","SPARE-ISSUE",
U842="Fiber CAmtel","TRANS_FO_CAMTEL",
U842="Fiber AOF","Fiber AOF",
U842="Projet OCM (HUAWEI)","TRAVAUX-HUAWEI",
U842="Projet OCM (NOKIA)","TRAVAUX-NOKIA",
U842="ACCESS-ISSUE","ACCESS-ISSUE",
U842="Projet OCM (ZTE, NOKIA, autres projets)","TRAVAUX OCM",
U842="No root CAuse","No root cause",
U842="ODU HS","PDH",
U842="IP &amp; VLAN","PDH",
U842="Warehouse HUAWEI","SPARE-ISSUE",
U842="SPARE-HS","SPARE-ISSUE",
U842="Power Telco","BSS"
),"")</f>
        <v/>
      </c>
      <c r="T842" s="32" t="str" cm="1">
        <f t="array" ref="T842">IFERROR(_xlfn.IFS(
U842="MPR ISSUE","TX ISSUE",
U842="BSS Hardware Issue","RAN ISSUE",
U842="Sites strategiques, MLL, Pylone, etc.","ENVTECH",
U842="AKTIVCO DEFAUT GE &amp; POWER Cabinet","POWER ISSUE",
U842="AKTIVCO Coupure ENEO &amp; Baisse de tension","POWER ISSUE",
U842="Coupure ENEO &amp; Baisse de tension","POWER ISSUE",
U842="Defaut GE &amp; POWER Cabinet","POWER ISSUE",
U842="Sharing","POWER ISSUE",
U842="Sites strategiques &amp; DataCenter","POWER ISSUE",
U842="Exclu","Exclu",
U842="SAT","TX ISSUE",
U842="SPARE-ISSUE","SPARE-ISSUE",
U842="Fiber CAmtel","TX ISSUE",
U842="Fiber AOF","TX ISSUE",
U842="Projet OCM (HUAWEI)","TRAVAUX-HUAWEI",
U842="Projet OCM (NOKIA)","TRAVAUX -NOKIA",
U842="ACCESS-ISSUE","ACCESS-ISSUE",
U842="Projet OCM (ZTE, NOKIA, autres projets)","TRAVAUX OCM",
U842="No root CAuse","No root cause",
U842="ODU HS","TX ISSUE",
U842="IP &amp; VLAN","TX ISSUE",
U842="Warehouse HUAWEI","SPARE-ISSUE",
U842="SPARE-HS","SPARE-ISSUE",
U842="Power Telco","RAN ISSUE"
),"")</f>
        <v/>
      </c>
      <c r="U842" s="33"/>
      <c r="V842" s="32" t="str" cm="1">
        <f t="array" ref="V842">IFERROR(_xlfn.IFS(
U842="MPR ISSUE","ACTIVE",
U842="BSS Hardware Issue","ACTIVE",
U842="Sites strategiques, MLL, Pylone, etc.","PASSIVE",
U842="AKTIVCO DEFAUT GE &amp; POWER Cabinet","PASSIVE",
U842="AKTIVCO Coupure ENEO &amp; Baisse de tension","PASSIVE",
U842="Coupure ENEO &amp; Baisse de tension","PASSIVE",
U842="Defaut GE &amp; POWER Cabinet","PASSIVE",
U842="Sharing","PASSIVE",
U842="Sites strategiques &amp; DataCenter","PASSIVE",
U842="Exclu","Exclu",
U842="SAT","ACTIVE",
U842="SPARE-ISSUE","SPARE-ISSUE",
U842="Fiber CAmtel","ACTIVE",
U842="Fiber AOF","ACTIVE",
U842="Projet OCM (HUAWEI)","PLANNED WORKS",
U842="Projet OCM (NOKIA)","PLANNED WORKS",
U842="ACCESS-ISSUE","ACCESS-ISSUE",
U842="Projet OCM (ZTE, NOKIA, autres projets)","PLANNED WORKS",
U842="No root CAuse","No root cause",
U842="ODU HS","ACTIVE",
U842="IP &amp; VLAN","ACTIVE",
U842="Warehouse HUAWEI","SPARE-ISSUE",
U842="SPARE-HS","SPARE-ISSUE",
U842="Power Telco","ACTIVE"
),"")</f>
        <v/>
      </c>
      <c r="W842" s="51"/>
      <c r="X842" s="51"/>
      <c r="Y842" s="51"/>
      <c r="Z842" s="51"/>
      <c r="AA842" s="51"/>
      <c r="AB842" s="34" t="s">
        <v>5420</v>
      </c>
      <c r="AC842" s="34" t="str">
        <f>_xlfn.XLOOKUP(B842,[4]ALL!$B:$B,[4]ALL!$N:$N,"")</f>
        <v/>
      </c>
      <c r="AD842" s="34" t="s">
        <v>5420</v>
      </c>
      <c r="AE842" s="34"/>
      <c r="AF842" s="36" t="s">
        <v>5420</v>
      </c>
      <c r="AG842" s="29"/>
      <c r="AH842" s="35"/>
      <c r="AI842" s="29"/>
      <c r="AJ842" s="29" t="s">
        <v>5420</v>
      </c>
      <c r="AK842" s="36" t="s">
        <v>5420</v>
      </c>
      <c r="AL842" s="36" t="s">
        <v>5420</v>
      </c>
      <c r="AM842" s="36" t="s">
        <v>5420</v>
      </c>
      <c r="AN842" s="36" t="s">
        <v>5420</v>
      </c>
      <c r="AO842" s="36" t="s">
        <v>5420</v>
      </c>
      <c r="AP842" s="36" t="s">
        <v>5420</v>
      </c>
      <c r="AQ842" s="36" t="s">
        <v>5420</v>
      </c>
      <c r="AR842" s="36" t="s">
        <v>5420</v>
      </c>
      <c r="AS842" s="36" t="s">
        <v>5420</v>
      </c>
      <c r="AT842" s="36" t="s">
        <v>5420</v>
      </c>
      <c r="AU842" s="36" t="s">
        <v>5420</v>
      </c>
      <c r="AV842" s="36" t="s">
        <v>5420</v>
      </c>
      <c r="AW842" s="45"/>
      <c r="AX842" s="45" t="s">
        <v>5420</v>
      </c>
      <c r="AY842" s="45" t="s">
        <v>5420</v>
      </c>
      <c r="AZ842" s="45" t="s">
        <v>5420</v>
      </c>
      <c r="BA842" s="36" t="s">
        <v>5420</v>
      </c>
    </row>
    <row r="843" spans="1:53" s="58" customFormat="1" ht="15.6" hidden="1" x14ac:dyDescent="0.3">
      <c r="A843" s="27" t="s">
        <v>421</v>
      </c>
      <c r="B843" s="28" t="s">
        <v>422</v>
      </c>
      <c r="C843" s="29" t="str">
        <f>_xlfn.XLOOKUP(B843,'[1]daily break down'!$D:$D,'[1]daily break down'!$E:$E,"")</f>
        <v>SUD-OUEST</v>
      </c>
      <c r="D843" s="27" t="s">
        <v>11</v>
      </c>
      <c r="E843" s="27" t="s">
        <v>12</v>
      </c>
      <c r="F843" s="29" t="s">
        <v>13</v>
      </c>
      <c r="G843" s="27" t="s">
        <v>106</v>
      </c>
      <c r="H843" s="37" t="str">
        <f>_xlfn.XLOOKUP(B843,[2]CALCULATION!$B:$B,[2]CALCULATION!$H:$H,"")</f>
        <v>Huawei</v>
      </c>
      <c r="I843" s="25">
        <v>0</v>
      </c>
      <c r="J843" s="25">
        <v>0.20852773568699298</v>
      </c>
      <c r="K843" s="25">
        <v>0.74971535215005436</v>
      </c>
      <c r="L843" s="25">
        <v>0.22053074339460041</v>
      </c>
      <c r="M843" s="25">
        <v>8.9175391586979543E-5</v>
      </c>
      <c r="N843" s="25">
        <v>0.42731064140648867</v>
      </c>
      <c r="O843" s="25">
        <v>0</v>
      </c>
      <c r="P843" s="25" t="s">
        <v>6366</v>
      </c>
      <c r="Q843" s="31" t="s">
        <v>5364</v>
      </c>
      <c r="R843" s="31"/>
      <c r="S843" s="32" t="str" cm="1">
        <f t="array" ref="S843">IFERROR(_xlfn.IFS(
U843="MPR ISSUE","PDH",
U843="BSS Hardware Issue","BSS",
U843="Sites strategiques, MLL, Pylone, etc.","ENVTECH",
U843="AKTIVCO DEFAUT GE &amp; POWER Cabinet","AKTIVCO",
U843="AKTIVCO Coupure ENEO &amp; Baisse de tension","AKTIVCO GRID ONLY",
U843="Coupure ENEO &amp; Baisse de tension","IHS GRID ONLY",
U843="Defaut GE &amp; POWER Cabinet","IHS",
U843="Sharing","Partners",
U843="Sites strategiques &amp; DataCenter","SST &amp; DC",
U843="Exclu","Exclu",
U843="SAT","SAT",
U843="SPARE-ISSUE","SPARE-ISSUE",
U843="Fiber CAmtel","TRANS_FO_CAMTEL",
U843="Fiber AOF","Fiber AOF",
U843="Projet OCM (HUAWEI)","TRAVAUX-HUAWEI",
U843="Projet OCM (NOKIA)","TRAVAUX-NOKIA",
U843="ACCESS-ISSUE","ACCESS-ISSUE",
U843="Projet OCM (ZTE, NOKIA, autres projets)","TRAVAUX OCM",
U843="No root CAuse","No root cause",
U843="ODU HS","PDH",
U843="IP &amp; VLAN","PDH",
U843="Warehouse HUAWEI","SPARE-ISSUE",
U843="SPARE-HS","SPARE-ISSUE",
U843="Power Telco","BSS"
),"")</f>
        <v/>
      </c>
      <c r="T843" s="32" t="str" cm="1">
        <f t="array" ref="T843">IFERROR(_xlfn.IFS(
U843="MPR ISSUE","TX ISSUE",
U843="BSS Hardware Issue","RAN ISSUE",
U843="Sites strategiques, MLL, Pylone, etc.","ENVTECH",
U843="AKTIVCO DEFAUT GE &amp; POWER Cabinet","POWER ISSUE",
U843="AKTIVCO Coupure ENEO &amp; Baisse de tension","POWER ISSUE",
U843="Coupure ENEO &amp; Baisse de tension","POWER ISSUE",
U843="Defaut GE &amp; POWER Cabinet","POWER ISSUE",
U843="Sharing","POWER ISSUE",
U843="Sites strategiques &amp; DataCenter","POWER ISSUE",
U843="Exclu","Exclu",
U843="SAT","TX ISSUE",
U843="SPARE-ISSUE","SPARE-ISSUE",
U843="Fiber CAmtel","TX ISSUE",
U843="Fiber AOF","TX ISSUE",
U843="Projet OCM (HUAWEI)","TRAVAUX-HUAWEI",
U843="Projet OCM (NOKIA)","TRAVAUX -NOKIA",
U843="ACCESS-ISSUE","ACCESS-ISSUE",
U843="Projet OCM (ZTE, NOKIA, autres projets)","TRAVAUX OCM",
U843="No root CAuse","No root cause",
U843="ODU HS","TX ISSUE",
U843="IP &amp; VLAN","TX ISSUE",
U843="Warehouse HUAWEI","SPARE-ISSUE",
U843="SPARE-HS","SPARE-ISSUE",
U843="Power Telco","RAN ISSUE"
),"")</f>
        <v/>
      </c>
      <c r="U843" s="33"/>
      <c r="V843" s="32" t="str" cm="1">
        <f t="array" ref="V843">IFERROR(_xlfn.IFS(
U843="MPR ISSUE","ACTIVE",
U843="BSS Hardware Issue","ACTIVE",
U843="Sites strategiques, MLL, Pylone, etc.","PASSIVE",
U843="AKTIVCO DEFAUT GE &amp; POWER Cabinet","PASSIVE",
U843="AKTIVCO Coupure ENEO &amp; Baisse de tension","PASSIVE",
U843="Coupure ENEO &amp; Baisse de tension","PASSIVE",
U843="Defaut GE &amp; POWER Cabinet","PASSIVE",
U843="Sharing","PASSIVE",
U843="Sites strategiques &amp; DataCenter","PASSIVE",
U843="Exclu","Exclu",
U843="SAT","ACTIVE",
U843="SPARE-ISSUE","SPARE-ISSUE",
U843="Fiber CAmtel","ACTIVE",
U843="Fiber AOF","ACTIVE",
U843="Projet OCM (HUAWEI)","PLANNED WORKS",
U843="Projet OCM (NOKIA)","PLANNED WORKS",
U843="ACCESS-ISSUE","ACCESS-ISSUE",
U843="Projet OCM (ZTE, NOKIA, autres projets)","PLANNED WORKS",
U843="No root CAuse","No root cause",
U843="ODU HS","ACTIVE",
U843="IP &amp; VLAN","ACTIVE",
U843="Warehouse HUAWEI","SPARE-ISSUE",
U843="SPARE-HS","SPARE-ISSUE",
U843="Power Telco","ACTIVE"
),"")</f>
        <v/>
      </c>
      <c r="W843" s="51"/>
      <c r="X843" s="51"/>
      <c r="Y843" s="51"/>
      <c r="Z843" s="51"/>
      <c r="AA843" s="51"/>
      <c r="AB843" s="34" t="s">
        <v>5420</v>
      </c>
      <c r="AC843" s="34" t="str">
        <f>_xlfn.XLOOKUP(B843,[4]ALL!$B:$B,[4]ALL!$N:$N,"")</f>
        <v/>
      </c>
      <c r="AD843" s="34" t="s">
        <v>5420</v>
      </c>
      <c r="AE843" s="34"/>
      <c r="AF843" s="36" t="s">
        <v>5420</v>
      </c>
      <c r="AG843" s="29"/>
      <c r="AH843" s="35"/>
      <c r="AI843" s="29"/>
      <c r="AJ843" s="29" t="s">
        <v>5420</v>
      </c>
      <c r="AK843" s="36" t="s">
        <v>5420</v>
      </c>
      <c r="AL843" s="36" t="s">
        <v>5420</v>
      </c>
      <c r="AM843" s="36" t="s">
        <v>5420</v>
      </c>
      <c r="AN843" s="36" t="s">
        <v>5420</v>
      </c>
      <c r="AO843" s="36" t="s">
        <v>5420</v>
      </c>
      <c r="AP843" s="36" t="s">
        <v>5420</v>
      </c>
      <c r="AQ843" s="36" t="s">
        <v>5420</v>
      </c>
      <c r="AR843" s="36" t="s">
        <v>5420</v>
      </c>
      <c r="AS843" s="36" t="s">
        <v>5420</v>
      </c>
      <c r="AT843" s="36" t="s">
        <v>5420</v>
      </c>
      <c r="AU843" s="36" t="s">
        <v>5420</v>
      </c>
      <c r="AV843" s="36" t="s">
        <v>5420</v>
      </c>
      <c r="AW843" s="45"/>
      <c r="AX843" s="45" t="s">
        <v>5420</v>
      </c>
      <c r="AY843" s="45" t="s">
        <v>5420</v>
      </c>
      <c r="AZ843" s="45" t="s">
        <v>5420</v>
      </c>
      <c r="BA843" s="36" t="s">
        <v>5420</v>
      </c>
    </row>
    <row r="844" spans="1:53" s="58" customFormat="1" ht="15.6" hidden="1" x14ac:dyDescent="0.3">
      <c r="A844" s="27" t="s">
        <v>937</v>
      </c>
      <c r="B844" s="28" t="s">
        <v>938</v>
      </c>
      <c r="C844" s="29" t="str">
        <f>_xlfn.XLOOKUP(B844,'[1]daily break down'!$D:$D,'[1]daily break down'!$E:$E,"")</f>
        <v>NORD-OUEST</v>
      </c>
      <c r="D844" s="27" t="s">
        <v>11</v>
      </c>
      <c r="E844" s="27" t="s">
        <v>12</v>
      </c>
      <c r="F844" s="29" t="s">
        <v>51</v>
      </c>
      <c r="G844" s="27" t="s">
        <v>52</v>
      </c>
      <c r="H844" s="37" t="str">
        <f>_xlfn.XLOOKUP(B844,[2]CALCULATION!$B:$B,[2]CALCULATION!$H:$H,"")</f>
        <v>Huawei</v>
      </c>
      <c r="I844" s="25">
        <v>0</v>
      </c>
      <c r="J844" s="25">
        <v>0</v>
      </c>
      <c r="K844" s="25">
        <v>0</v>
      </c>
      <c r="L844" s="25">
        <v>0</v>
      </c>
      <c r="M844" s="25">
        <v>8.9175391586979543E-5</v>
      </c>
      <c r="N844" s="25">
        <v>0</v>
      </c>
      <c r="O844" s="25">
        <v>0</v>
      </c>
      <c r="P844" s="25" t="s">
        <v>6366</v>
      </c>
      <c r="Q844" s="31" t="s">
        <v>5364</v>
      </c>
      <c r="R844" s="31"/>
      <c r="S844" s="32" t="str" cm="1">
        <f t="array" ref="S844">IFERROR(_xlfn.IFS(
U844="MPR ISSUE","PDH",
U844="BSS Hardware Issue","BSS",
U844="Sites strategiques, MLL, Pylone, etc.","ENVTECH",
U844="AKTIVCO DEFAUT GE &amp; POWER Cabinet","AKTIVCO",
U844="AKTIVCO Coupure ENEO &amp; Baisse de tension","AKTIVCO GRID ONLY",
U844="Coupure ENEO &amp; Baisse de tension","IHS GRID ONLY",
U844="Defaut GE &amp; POWER Cabinet","IHS",
U844="Sharing","Partners",
U844="Sites strategiques &amp; DataCenter","SST &amp; DC",
U844="Exclu","Exclu",
U844="SAT","SAT",
U844="SPARE-ISSUE","SPARE-ISSUE",
U844="Fiber CAmtel","TRANS_FO_CAMTEL",
U844="Fiber AOF","Fiber AOF",
U844="Projet OCM (HUAWEI)","TRAVAUX-HUAWEI",
U844="Projet OCM (NOKIA)","TRAVAUX-NOKIA",
U844="ACCESS-ISSUE","ACCESS-ISSUE",
U844="Projet OCM (ZTE, NOKIA, autres projets)","TRAVAUX OCM",
U844="No root CAuse","No root cause",
U844="ODU HS","PDH",
U844="IP &amp; VLAN","PDH",
U844="Warehouse HUAWEI","SPARE-ISSUE",
U844="SPARE-HS","SPARE-ISSUE",
U844="Power Telco","BSS"
),"")</f>
        <v/>
      </c>
      <c r="T844" s="32" t="str" cm="1">
        <f t="array" ref="T844">IFERROR(_xlfn.IFS(
U844="MPR ISSUE","TX ISSUE",
U844="BSS Hardware Issue","RAN ISSUE",
U844="Sites strategiques, MLL, Pylone, etc.","ENVTECH",
U844="AKTIVCO DEFAUT GE &amp; POWER Cabinet","POWER ISSUE",
U844="AKTIVCO Coupure ENEO &amp; Baisse de tension","POWER ISSUE",
U844="Coupure ENEO &amp; Baisse de tension","POWER ISSUE",
U844="Defaut GE &amp; POWER Cabinet","POWER ISSUE",
U844="Sharing","POWER ISSUE",
U844="Sites strategiques &amp; DataCenter","POWER ISSUE",
U844="Exclu","Exclu",
U844="SAT","TX ISSUE",
U844="SPARE-ISSUE","SPARE-ISSUE",
U844="Fiber CAmtel","TX ISSUE",
U844="Fiber AOF","TX ISSUE",
U844="Projet OCM (HUAWEI)","TRAVAUX-HUAWEI",
U844="Projet OCM (NOKIA)","TRAVAUX -NOKIA",
U844="ACCESS-ISSUE","ACCESS-ISSUE",
U844="Projet OCM (ZTE, NOKIA, autres projets)","TRAVAUX OCM",
U844="No root CAuse","No root cause",
U844="ODU HS","TX ISSUE",
U844="IP &amp; VLAN","TX ISSUE",
U844="Warehouse HUAWEI","SPARE-ISSUE",
U844="SPARE-HS","SPARE-ISSUE",
U844="Power Telco","RAN ISSUE"
),"")</f>
        <v/>
      </c>
      <c r="U844" s="33"/>
      <c r="V844" s="32" t="str" cm="1">
        <f t="array" ref="V844">IFERROR(_xlfn.IFS(
U844="MPR ISSUE","ACTIVE",
U844="BSS Hardware Issue","ACTIVE",
U844="Sites strategiques, MLL, Pylone, etc.","PASSIVE",
U844="AKTIVCO DEFAUT GE &amp; POWER Cabinet","PASSIVE",
U844="AKTIVCO Coupure ENEO &amp; Baisse de tension","PASSIVE",
U844="Coupure ENEO &amp; Baisse de tension","PASSIVE",
U844="Defaut GE &amp; POWER Cabinet","PASSIVE",
U844="Sharing","PASSIVE",
U844="Sites strategiques &amp; DataCenter","PASSIVE",
U844="Exclu","Exclu",
U844="SAT","ACTIVE",
U844="SPARE-ISSUE","SPARE-ISSUE",
U844="Fiber CAmtel","ACTIVE",
U844="Fiber AOF","ACTIVE",
U844="Projet OCM (HUAWEI)","PLANNED WORKS",
U844="Projet OCM (NOKIA)","PLANNED WORKS",
U844="ACCESS-ISSUE","ACCESS-ISSUE",
U844="Projet OCM (ZTE, NOKIA, autres projets)","PLANNED WORKS",
U844="No root CAuse","No root cause",
U844="ODU HS","ACTIVE",
U844="IP &amp; VLAN","ACTIVE",
U844="Warehouse HUAWEI","SPARE-ISSUE",
U844="SPARE-HS","SPARE-ISSUE",
U844="Power Telco","ACTIVE"
),"")</f>
        <v/>
      </c>
      <c r="W844" s="51"/>
      <c r="X844" s="51"/>
      <c r="Y844" s="51"/>
      <c r="Z844" s="51"/>
      <c r="AA844" s="51"/>
      <c r="AB844" s="34" t="s">
        <v>5420</v>
      </c>
      <c r="AC844" s="34" t="str">
        <f>_xlfn.XLOOKUP(B844,[4]ALL!$B:$B,[4]ALL!$N:$N,"")</f>
        <v/>
      </c>
      <c r="AD844" s="34" t="s">
        <v>5420</v>
      </c>
      <c r="AE844" s="34"/>
      <c r="AF844" s="36" t="s">
        <v>5420</v>
      </c>
      <c r="AG844" s="29"/>
      <c r="AH844" s="35"/>
      <c r="AI844" s="29"/>
      <c r="AJ844" s="29" t="s">
        <v>5420</v>
      </c>
      <c r="AK844" s="36" t="s">
        <v>5420</v>
      </c>
      <c r="AL844" s="36" t="s">
        <v>5420</v>
      </c>
      <c r="AM844" s="36" t="s">
        <v>5420</v>
      </c>
      <c r="AN844" s="36" t="s">
        <v>5420</v>
      </c>
      <c r="AO844" s="36" t="s">
        <v>5420</v>
      </c>
      <c r="AP844" s="36" t="s">
        <v>5420</v>
      </c>
      <c r="AQ844" s="36" t="s">
        <v>5420</v>
      </c>
      <c r="AR844" s="36" t="s">
        <v>5420</v>
      </c>
      <c r="AS844" s="36" t="s">
        <v>5420</v>
      </c>
      <c r="AT844" s="36" t="s">
        <v>5420</v>
      </c>
      <c r="AU844" s="36" t="s">
        <v>5420</v>
      </c>
      <c r="AV844" s="36" t="s">
        <v>5420</v>
      </c>
      <c r="AW844" s="45"/>
      <c r="AX844" s="45" t="s">
        <v>5420</v>
      </c>
      <c r="AY844" s="45" t="s">
        <v>5420</v>
      </c>
      <c r="AZ844" s="45" t="s">
        <v>5420</v>
      </c>
      <c r="BA844" s="36" t="s">
        <v>5420</v>
      </c>
    </row>
    <row r="845" spans="1:53" s="58" customFormat="1" ht="15.6" hidden="1" x14ac:dyDescent="0.3">
      <c r="A845" s="27" t="s">
        <v>2062</v>
      </c>
      <c r="B845" s="28" t="s">
        <v>2063</v>
      </c>
      <c r="C845" s="29" t="str">
        <f>_xlfn.XLOOKUP(B845,'[1]daily break down'!$D:$D,'[1]daily break down'!$E:$E,"")</f>
        <v>NORD-OUEST</v>
      </c>
      <c r="D845" s="27" t="s">
        <v>11</v>
      </c>
      <c r="E845" s="27" t="s">
        <v>12</v>
      </c>
      <c r="F845" s="29" t="s">
        <v>51</v>
      </c>
      <c r="G845" s="27" t="s">
        <v>52</v>
      </c>
      <c r="H845" s="37" t="str">
        <f>_xlfn.XLOOKUP(B845,[2]CALCULATION!$B:$B,[2]CALCULATION!$H:$H,"")</f>
        <v>Huawei</v>
      </c>
      <c r="I845" s="25">
        <v>0</v>
      </c>
      <c r="J845" s="25">
        <v>0</v>
      </c>
      <c r="K845" s="25">
        <v>0</v>
      </c>
      <c r="L845" s="25">
        <v>0</v>
      </c>
      <c r="M845" s="25">
        <v>8.9175391586979543E-5</v>
      </c>
      <c r="N845" s="25">
        <v>0</v>
      </c>
      <c r="O845" s="25">
        <v>0</v>
      </c>
      <c r="P845" s="25" t="s">
        <v>6366</v>
      </c>
      <c r="Q845" s="31" t="s">
        <v>5364</v>
      </c>
      <c r="R845" s="31"/>
      <c r="S845" s="32" t="str" cm="1">
        <f t="array" ref="S845">IFERROR(_xlfn.IFS(
U845="MPR ISSUE","PDH",
U845="BSS Hardware Issue","BSS",
U845="Sites strategiques, MLL, Pylone, etc.","ENVTECH",
U845="AKTIVCO DEFAUT GE &amp; POWER Cabinet","AKTIVCO",
U845="AKTIVCO Coupure ENEO &amp; Baisse de tension","AKTIVCO GRID ONLY",
U845="Coupure ENEO &amp; Baisse de tension","IHS GRID ONLY",
U845="Defaut GE &amp; POWER Cabinet","IHS",
U845="Sharing","Partners",
U845="Sites strategiques &amp; DataCenter","SST &amp; DC",
U845="Exclu","Exclu",
U845="SAT","SAT",
U845="SPARE-ISSUE","SPARE-ISSUE",
U845="Fiber CAmtel","TRANS_FO_CAMTEL",
U845="Fiber AOF","Fiber AOF",
U845="Projet OCM (HUAWEI)","TRAVAUX-HUAWEI",
U845="Projet OCM (NOKIA)","TRAVAUX-NOKIA",
U845="ACCESS-ISSUE","ACCESS-ISSUE",
U845="Projet OCM (ZTE, NOKIA, autres projets)","TRAVAUX OCM",
U845="No root CAuse","No root cause",
U845="ODU HS","PDH",
U845="IP &amp; VLAN","PDH",
U845="Warehouse HUAWEI","SPARE-ISSUE",
U845="SPARE-HS","SPARE-ISSUE",
U845="Power Telco","BSS"
),"")</f>
        <v/>
      </c>
      <c r="T845" s="32" t="str" cm="1">
        <f t="array" ref="T845">IFERROR(_xlfn.IFS(
U845="MPR ISSUE","TX ISSUE",
U845="BSS Hardware Issue","RAN ISSUE",
U845="Sites strategiques, MLL, Pylone, etc.","ENVTECH",
U845="AKTIVCO DEFAUT GE &amp; POWER Cabinet","POWER ISSUE",
U845="AKTIVCO Coupure ENEO &amp; Baisse de tension","POWER ISSUE",
U845="Coupure ENEO &amp; Baisse de tension","POWER ISSUE",
U845="Defaut GE &amp; POWER Cabinet","POWER ISSUE",
U845="Sharing","POWER ISSUE",
U845="Sites strategiques &amp; DataCenter","POWER ISSUE",
U845="Exclu","Exclu",
U845="SAT","TX ISSUE",
U845="SPARE-ISSUE","SPARE-ISSUE",
U845="Fiber CAmtel","TX ISSUE",
U845="Fiber AOF","TX ISSUE",
U845="Projet OCM (HUAWEI)","TRAVAUX-HUAWEI",
U845="Projet OCM (NOKIA)","TRAVAUX -NOKIA",
U845="ACCESS-ISSUE","ACCESS-ISSUE",
U845="Projet OCM (ZTE, NOKIA, autres projets)","TRAVAUX OCM",
U845="No root CAuse","No root cause",
U845="ODU HS","TX ISSUE",
U845="IP &amp; VLAN","TX ISSUE",
U845="Warehouse HUAWEI","SPARE-ISSUE",
U845="SPARE-HS","SPARE-ISSUE",
U845="Power Telco","RAN ISSUE"
),"")</f>
        <v/>
      </c>
      <c r="U845" s="33"/>
      <c r="V845" s="32" t="str" cm="1">
        <f t="array" ref="V845">IFERROR(_xlfn.IFS(
U845="MPR ISSUE","ACTIVE",
U845="BSS Hardware Issue","ACTIVE",
U845="Sites strategiques, MLL, Pylone, etc.","PASSIVE",
U845="AKTIVCO DEFAUT GE &amp; POWER Cabinet","PASSIVE",
U845="AKTIVCO Coupure ENEO &amp; Baisse de tension","PASSIVE",
U845="Coupure ENEO &amp; Baisse de tension","PASSIVE",
U845="Defaut GE &amp; POWER Cabinet","PASSIVE",
U845="Sharing","PASSIVE",
U845="Sites strategiques &amp; DataCenter","PASSIVE",
U845="Exclu","Exclu",
U845="SAT","ACTIVE",
U845="SPARE-ISSUE","SPARE-ISSUE",
U845="Fiber CAmtel","ACTIVE",
U845="Fiber AOF","ACTIVE",
U845="Projet OCM (HUAWEI)","PLANNED WORKS",
U845="Projet OCM (NOKIA)","PLANNED WORKS",
U845="ACCESS-ISSUE","ACCESS-ISSUE",
U845="Projet OCM (ZTE, NOKIA, autres projets)","PLANNED WORKS",
U845="No root CAuse","No root cause",
U845="ODU HS","ACTIVE",
U845="IP &amp; VLAN","ACTIVE",
U845="Warehouse HUAWEI","SPARE-ISSUE",
U845="SPARE-HS","SPARE-ISSUE",
U845="Power Telco","ACTIVE"
),"")</f>
        <v/>
      </c>
      <c r="W845" s="51"/>
      <c r="X845" s="51"/>
      <c r="Y845" s="51"/>
      <c r="Z845" s="51"/>
      <c r="AA845" s="51"/>
      <c r="AB845" s="34" t="s">
        <v>5420</v>
      </c>
      <c r="AC845" s="34" t="str">
        <f>_xlfn.XLOOKUP(B845,[4]ALL!$B:$B,[4]ALL!$N:$N,"")</f>
        <v/>
      </c>
      <c r="AD845" s="34" t="s">
        <v>5420</v>
      </c>
      <c r="AE845" s="34"/>
      <c r="AF845" s="36" t="s">
        <v>5420</v>
      </c>
      <c r="AG845" s="29"/>
      <c r="AH845" s="35"/>
      <c r="AI845" s="29"/>
      <c r="AJ845" s="29" t="s">
        <v>5420</v>
      </c>
      <c r="AK845" s="36" t="s">
        <v>5420</v>
      </c>
      <c r="AL845" s="36" t="s">
        <v>5420</v>
      </c>
      <c r="AM845" s="36" t="s">
        <v>5420</v>
      </c>
      <c r="AN845" s="36" t="s">
        <v>5420</v>
      </c>
      <c r="AO845" s="36" t="s">
        <v>5420</v>
      </c>
      <c r="AP845" s="36" t="s">
        <v>5420</v>
      </c>
      <c r="AQ845" s="36" t="s">
        <v>5420</v>
      </c>
      <c r="AR845" s="36" t="s">
        <v>5420</v>
      </c>
      <c r="AS845" s="36" t="s">
        <v>5420</v>
      </c>
      <c r="AT845" s="36" t="s">
        <v>5420</v>
      </c>
      <c r="AU845" s="36" t="s">
        <v>5420</v>
      </c>
      <c r="AV845" s="36" t="s">
        <v>5420</v>
      </c>
      <c r="AW845" s="45"/>
      <c r="AX845" s="45" t="s">
        <v>5420</v>
      </c>
      <c r="AY845" s="45" t="s">
        <v>5420</v>
      </c>
      <c r="AZ845" s="45" t="s">
        <v>5420</v>
      </c>
      <c r="BA845" s="36" t="s">
        <v>5420</v>
      </c>
    </row>
    <row r="846" spans="1:53" s="58" customFormat="1" ht="15.6" hidden="1" x14ac:dyDescent="0.3">
      <c r="A846" s="27" t="s">
        <v>3308</v>
      </c>
      <c r="B846" s="28" t="s">
        <v>3309</v>
      </c>
      <c r="C846" s="29" t="str">
        <f>_xlfn.XLOOKUP(B846,'[1]daily break down'!$D:$D,'[1]daily break down'!$E:$E,"")</f>
        <v>CENTRE</v>
      </c>
      <c r="D846" s="27" t="s">
        <v>11</v>
      </c>
      <c r="E846" s="27" t="s">
        <v>12</v>
      </c>
      <c r="F846" s="29" t="s">
        <v>226</v>
      </c>
      <c r="G846" s="27" t="s">
        <v>2238</v>
      </c>
      <c r="H846" s="30" t="str">
        <f>_xlfn.XLOOKUP(B846,[2]CALCULATION!$B:$B,[2]CALCULATION!$H:$H,"")</f>
        <v>ZTE</v>
      </c>
      <c r="I846" s="25">
        <v>0</v>
      </c>
      <c r="J846" s="25">
        <v>0</v>
      </c>
      <c r="K846" s="25">
        <v>0</v>
      </c>
      <c r="L846" s="25">
        <v>0</v>
      </c>
      <c r="M846" s="25">
        <v>0</v>
      </c>
      <c r="N846" s="25">
        <v>0</v>
      </c>
      <c r="O846" s="25">
        <v>0</v>
      </c>
      <c r="P846" s="25" t="s">
        <v>6366</v>
      </c>
      <c r="Q846" s="31" t="s">
        <v>5364</v>
      </c>
      <c r="R846" s="31"/>
      <c r="S846" s="32" t="str" cm="1">
        <f t="array" ref="S846">IFERROR(_xlfn.IFS(
U846="MPR ISSUE","PDH",
U846="BSS Hardware Issue","BSS",
U846="Sites strategiques, MLL, Pylone, etc.","ENVTECH",
U846="AKTIVCO DEFAUT GE &amp; POWER Cabinet","AKTIVCO",
U846="AKTIVCO Coupure ENEO &amp; Baisse de tension","AKTIVCO GRID ONLY",
U846="Coupure ENEO &amp; Baisse de tension","IHS GRID ONLY",
U846="Defaut GE &amp; POWER Cabinet","IHS",
U846="Sharing","Partners",
U846="Sites strategiques &amp; DataCenter","SST &amp; DC",
U846="Exclu","Exclu",
U846="SAT","SAT",
U846="SPARE-ISSUE","SPARE-ISSUE",
U846="Fiber CAmtel","TRANS_FO_CAMTEL",
U846="Fiber AOF","Fiber AOF",
U846="Projet OCM (HUAWEI)","TRAVAUX-HUAWEI",
U846="Projet OCM (NOKIA)","TRAVAUX-NOKIA",
U846="ACCESS-ISSUE","ACCESS-ISSUE",
U846="Projet OCM (ZTE, NOKIA, autres projets)","TRAVAUX OCM",
U846="No root CAuse","No root cause",
U846="ODU HS","PDH",
U846="IP &amp; VLAN","PDH",
U846="Warehouse HUAWEI","SPARE-ISSUE",
U846="SPARE-HS","SPARE-ISSUE",
U846="Power Telco","BSS"
),"")</f>
        <v/>
      </c>
      <c r="T846" s="32" t="str" cm="1">
        <f t="array" ref="T846">IFERROR(_xlfn.IFS(
U846="MPR ISSUE","TX ISSUE",
U846="BSS Hardware Issue","RAN ISSUE",
U846="Sites strategiques, MLL, Pylone, etc.","ENVTECH",
U846="AKTIVCO DEFAUT GE &amp; POWER Cabinet","POWER ISSUE",
U846="AKTIVCO Coupure ENEO &amp; Baisse de tension","POWER ISSUE",
U846="Coupure ENEO &amp; Baisse de tension","POWER ISSUE",
U846="Defaut GE &amp; POWER Cabinet","POWER ISSUE",
U846="Sharing","POWER ISSUE",
U846="Sites strategiques &amp; DataCenter","POWER ISSUE",
U846="Exclu","Exclu",
U846="SAT","TX ISSUE",
U846="SPARE-ISSUE","SPARE-ISSUE",
U846="Fiber CAmtel","TX ISSUE",
U846="Fiber AOF","TX ISSUE",
U846="Projet OCM (HUAWEI)","TRAVAUX-HUAWEI",
U846="Projet OCM (NOKIA)","TRAVAUX -NOKIA",
U846="ACCESS-ISSUE","ACCESS-ISSUE",
U846="Projet OCM (ZTE, NOKIA, autres projets)","TRAVAUX OCM",
U846="No root CAuse","No root cause",
U846="ODU HS","TX ISSUE",
U846="IP &amp; VLAN","TX ISSUE",
U846="Warehouse HUAWEI","SPARE-ISSUE",
U846="SPARE-HS","SPARE-ISSUE",
U846="Power Telco","RAN ISSUE"
),"")</f>
        <v/>
      </c>
      <c r="U846" s="33"/>
      <c r="V846" s="32" t="str" cm="1">
        <f t="array" ref="V846">IFERROR(_xlfn.IFS(
U846="MPR ISSUE","ACTIVE",
U846="BSS Hardware Issue","ACTIVE",
U846="Sites strategiques, MLL, Pylone, etc.","PASSIVE",
U846="AKTIVCO DEFAUT GE &amp; POWER Cabinet","PASSIVE",
U846="AKTIVCO Coupure ENEO &amp; Baisse de tension","PASSIVE",
U846="Coupure ENEO &amp; Baisse de tension","PASSIVE",
U846="Defaut GE &amp; POWER Cabinet","PASSIVE",
U846="Sharing","PASSIVE",
U846="Sites strategiques &amp; DataCenter","PASSIVE",
U846="Exclu","Exclu",
U846="SAT","ACTIVE",
U846="SPARE-ISSUE","SPARE-ISSUE",
U846="Fiber CAmtel","ACTIVE",
U846="Fiber AOF","ACTIVE",
U846="Projet OCM (HUAWEI)","PLANNED WORKS",
U846="Projet OCM (NOKIA)","PLANNED WORKS",
U846="ACCESS-ISSUE","ACCESS-ISSUE",
U846="Projet OCM (ZTE, NOKIA, autres projets)","PLANNED WORKS",
U846="No root CAuse","No root cause",
U846="ODU HS","ACTIVE",
U846="IP &amp; VLAN","ACTIVE",
U846="Warehouse HUAWEI","SPARE-ISSUE",
U846="SPARE-HS","SPARE-ISSUE",
U846="Power Telco","ACTIVE"
),"")</f>
        <v/>
      </c>
      <c r="W846" s="51"/>
      <c r="X846" s="51"/>
      <c r="Y846" s="51"/>
      <c r="Z846" s="51"/>
      <c r="AA846" s="51"/>
      <c r="AB846" s="34" t="s">
        <v>5420</v>
      </c>
      <c r="AC846" s="34" t="str">
        <f>_xlfn.XLOOKUP(B846,[4]ALL!$B:$B,[4]ALL!$N:$N,"")</f>
        <v/>
      </c>
      <c r="AD846" s="34" t="s">
        <v>5420</v>
      </c>
      <c r="AE846" s="34"/>
      <c r="AF846" s="36" t="s">
        <v>5420</v>
      </c>
      <c r="AG846" s="29"/>
      <c r="AH846" s="35"/>
      <c r="AI846" s="29"/>
      <c r="AJ846" s="29" t="s">
        <v>5420</v>
      </c>
      <c r="AK846" s="36" t="s">
        <v>5420</v>
      </c>
      <c r="AL846" s="36" t="s">
        <v>5420</v>
      </c>
      <c r="AM846" s="36" t="s">
        <v>5420</v>
      </c>
      <c r="AN846" s="36" t="s">
        <v>5420</v>
      </c>
      <c r="AO846" s="36" t="s">
        <v>5420</v>
      </c>
      <c r="AP846" s="36" t="s">
        <v>5420</v>
      </c>
      <c r="AQ846" s="36" t="s">
        <v>5420</v>
      </c>
      <c r="AR846" s="36" t="s">
        <v>5420</v>
      </c>
      <c r="AS846" s="36" t="s">
        <v>5420</v>
      </c>
      <c r="AT846" s="36" t="s">
        <v>5420</v>
      </c>
      <c r="AU846" s="36" t="s">
        <v>5420</v>
      </c>
      <c r="AV846" s="36" t="s">
        <v>5420</v>
      </c>
      <c r="AW846" s="45"/>
      <c r="AX846" s="45" t="s">
        <v>5420</v>
      </c>
      <c r="AY846" s="45" t="s">
        <v>5420</v>
      </c>
      <c r="AZ846" s="45" t="s">
        <v>5420</v>
      </c>
      <c r="BA846" s="36" t="s">
        <v>5420</v>
      </c>
    </row>
    <row r="847" spans="1:53" s="58" customFormat="1" ht="15.6" hidden="1" x14ac:dyDescent="0.3">
      <c r="A847" s="27" t="s">
        <v>1218</v>
      </c>
      <c r="B847" s="28" t="s">
        <v>1219</v>
      </c>
      <c r="C847" s="29" t="str">
        <f>_xlfn.XLOOKUP(B847,'[1]daily break down'!$D:$D,'[1]daily break down'!$E:$E,"")</f>
        <v>CENTRE</v>
      </c>
      <c r="D847" s="27" t="s">
        <v>21</v>
      </c>
      <c r="E847" s="27" t="s">
        <v>80</v>
      </c>
      <c r="F847" s="29" t="s">
        <v>69</v>
      </c>
      <c r="G847" s="27" t="s">
        <v>1217</v>
      </c>
      <c r="H847" s="30" t="str">
        <f>_xlfn.XLOOKUP(B847,[2]CALCULATION!$B:$B,[2]CALCULATION!$H:$H,"")</f>
        <v>ZTE</v>
      </c>
      <c r="I847" s="25">
        <v>0</v>
      </c>
      <c r="J847" s="25">
        <v>0</v>
      </c>
      <c r="K847" s="25">
        <v>0</v>
      </c>
      <c r="L847" s="25">
        <v>0</v>
      </c>
      <c r="M847" s="25">
        <v>5.7896860465928885E-17</v>
      </c>
      <c r="N847" s="25">
        <v>0</v>
      </c>
      <c r="O847" s="25">
        <v>0</v>
      </c>
      <c r="P847" s="25" t="s">
        <v>6366</v>
      </c>
      <c r="Q847" s="31" t="s">
        <v>5364</v>
      </c>
      <c r="R847" s="31"/>
      <c r="S847" s="32" t="str" cm="1">
        <f t="array" ref="S847">IFERROR(_xlfn.IFS(
U847="MPR ISSUE","PDH",
U847="BSS Hardware Issue","BSS",
U847="Sites strategiques, MLL, Pylone, etc.","ENVTECH",
U847="AKTIVCO DEFAUT GE &amp; POWER Cabinet","AKTIVCO",
U847="AKTIVCO Coupure ENEO &amp; Baisse de tension","AKTIVCO GRID ONLY",
U847="Coupure ENEO &amp; Baisse de tension","IHS GRID ONLY",
U847="Defaut GE &amp; POWER Cabinet","IHS",
U847="Sharing","Partners",
U847="Sites strategiques &amp; DataCenter","SST &amp; DC",
U847="Exclu","Exclu",
U847="SAT","SAT",
U847="SPARE-ISSUE","SPARE-ISSUE",
U847="Fiber CAmtel","TRANS_FO_CAMTEL",
U847="Fiber AOF","Fiber AOF",
U847="Projet OCM (HUAWEI)","TRAVAUX-HUAWEI",
U847="Projet OCM (NOKIA)","TRAVAUX-NOKIA",
U847="ACCESS-ISSUE","ACCESS-ISSUE",
U847="Projet OCM (ZTE, NOKIA, autres projets)","TRAVAUX OCM",
U847="No root CAuse","No root cause",
U847="ODU HS","PDH",
U847="IP &amp; VLAN","PDH",
U847="Warehouse HUAWEI","SPARE-ISSUE",
U847="SPARE-HS","SPARE-ISSUE",
U847="Power Telco","BSS"
),"")</f>
        <v/>
      </c>
      <c r="T847" s="32" t="str" cm="1">
        <f t="array" ref="T847">IFERROR(_xlfn.IFS(
U847="MPR ISSUE","TX ISSUE",
U847="BSS Hardware Issue","RAN ISSUE",
U847="Sites strategiques, MLL, Pylone, etc.","ENVTECH",
U847="AKTIVCO DEFAUT GE &amp; POWER Cabinet","POWER ISSUE",
U847="AKTIVCO Coupure ENEO &amp; Baisse de tension","POWER ISSUE",
U847="Coupure ENEO &amp; Baisse de tension","POWER ISSUE",
U847="Defaut GE &amp; POWER Cabinet","POWER ISSUE",
U847="Sharing","POWER ISSUE",
U847="Sites strategiques &amp; DataCenter","POWER ISSUE",
U847="Exclu","Exclu",
U847="SAT","TX ISSUE",
U847="SPARE-ISSUE","SPARE-ISSUE",
U847="Fiber CAmtel","TX ISSUE",
U847="Fiber AOF","TX ISSUE",
U847="Projet OCM (HUAWEI)","TRAVAUX-HUAWEI",
U847="Projet OCM (NOKIA)","TRAVAUX -NOKIA",
U847="ACCESS-ISSUE","ACCESS-ISSUE",
U847="Projet OCM (ZTE, NOKIA, autres projets)","TRAVAUX OCM",
U847="No root CAuse","No root cause",
U847="ODU HS","TX ISSUE",
U847="IP &amp; VLAN","TX ISSUE",
U847="Warehouse HUAWEI","SPARE-ISSUE",
U847="SPARE-HS","SPARE-ISSUE",
U847="Power Telco","RAN ISSUE"
),"")</f>
        <v/>
      </c>
      <c r="U847" s="33"/>
      <c r="V847" s="32" t="str" cm="1">
        <f t="array" ref="V847">IFERROR(_xlfn.IFS(
U847="MPR ISSUE","ACTIVE",
U847="BSS Hardware Issue","ACTIVE",
U847="Sites strategiques, MLL, Pylone, etc.","PASSIVE",
U847="AKTIVCO DEFAUT GE &amp; POWER Cabinet","PASSIVE",
U847="AKTIVCO Coupure ENEO &amp; Baisse de tension","PASSIVE",
U847="Coupure ENEO &amp; Baisse de tension","PASSIVE",
U847="Defaut GE &amp; POWER Cabinet","PASSIVE",
U847="Sharing","PASSIVE",
U847="Sites strategiques &amp; DataCenter","PASSIVE",
U847="Exclu","Exclu",
U847="SAT","ACTIVE",
U847="SPARE-ISSUE","SPARE-ISSUE",
U847="Fiber CAmtel","ACTIVE",
U847="Fiber AOF","ACTIVE",
U847="Projet OCM (HUAWEI)","PLANNED WORKS",
U847="Projet OCM (NOKIA)","PLANNED WORKS",
U847="ACCESS-ISSUE","ACCESS-ISSUE",
U847="Projet OCM (ZTE, NOKIA, autres projets)","PLANNED WORKS",
U847="No root CAuse","No root cause",
U847="ODU HS","ACTIVE",
U847="IP &amp; VLAN","ACTIVE",
U847="Warehouse HUAWEI","SPARE-ISSUE",
U847="SPARE-HS","SPARE-ISSUE",
U847="Power Telco","ACTIVE"
),"")</f>
        <v/>
      </c>
      <c r="W847" s="51"/>
      <c r="X847" s="51"/>
      <c r="Y847" s="51"/>
      <c r="Z847" s="51"/>
      <c r="AA847" s="51"/>
      <c r="AB847" s="34" t="s">
        <v>5420</v>
      </c>
      <c r="AC847" s="34" t="str">
        <f>_xlfn.XLOOKUP(B847,[4]ALL!$B:$B,[4]ALL!$N:$N,"")</f>
        <v/>
      </c>
      <c r="AD847" s="34" t="s">
        <v>5420</v>
      </c>
      <c r="AE847" s="34"/>
      <c r="AF847" s="36" t="s">
        <v>5420</v>
      </c>
      <c r="AG847" s="29"/>
      <c r="AH847" s="35"/>
      <c r="AI847" s="29"/>
      <c r="AJ847" s="29" t="s">
        <v>5420</v>
      </c>
      <c r="AK847" s="36" t="s">
        <v>5420</v>
      </c>
      <c r="AL847" s="36" t="s">
        <v>5420</v>
      </c>
      <c r="AM847" s="36" t="s">
        <v>5420</v>
      </c>
      <c r="AN847" s="36" t="s">
        <v>5420</v>
      </c>
      <c r="AO847" s="36" t="s">
        <v>5420</v>
      </c>
      <c r="AP847" s="36" t="s">
        <v>5420</v>
      </c>
      <c r="AQ847" s="36" t="s">
        <v>5420</v>
      </c>
      <c r="AR847" s="36" t="s">
        <v>5420</v>
      </c>
      <c r="AS847" s="36" t="s">
        <v>5420</v>
      </c>
      <c r="AT847" s="36" t="s">
        <v>5420</v>
      </c>
      <c r="AU847" s="36" t="s">
        <v>5420</v>
      </c>
      <c r="AV847" s="36" t="s">
        <v>5420</v>
      </c>
      <c r="AW847" s="45"/>
      <c r="AX847" s="45" t="s">
        <v>5420</v>
      </c>
      <c r="AY847" s="45" t="s">
        <v>5420</v>
      </c>
      <c r="AZ847" s="45" t="s">
        <v>5420</v>
      </c>
      <c r="BA847" s="36" t="s">
        <v>5420</v>
      </c>
    </row>
    <row r="848" spans="1:53" s="58" customFormat="1" ht="15.6" hidden="1" x14ac:dyDescent="0.3">
      <c r="A848" s="27" t="s">
        <v>1890</v>
      </c>
      <c r="B848" s="28" t="s">
        <v>1891</v>
      </c>
      <c r="C848" s="29" t="str">
        <f>_xlfn.XLOOKUP(B848,'[1]daily break down'!$D:$D,'[1]daily break down'!$E:$E,"")</f>
        <v>Douala</v>
      </c>
      <c r="D848" s="27" t="s">
        <v>11</v>
      </c>
      <c r="E848" s="27" t="s">
        <v>12</v>
      </c>
      <c r="F848" s="29" t="s">
        <v>31</v>
      </c>
      <c r="G848" s="27" t="s">
        <v>32</v>
      </c>
      <c r="H848" s="30" t="str">
        <f>_xlfn.XLOOKUP(B848,[2]CALCULATION!$B:$B,[2]CALCULATION!$H:$H,"")</f>
        <v>ZTE</v>
      </c>
      <c r="I848" s="25">
        <v>5.7896860465928885E-17</v>
      </c>
      <c r="J848" s="25">
        <v>2.514746042752954E-3</v>
      </c>
      <c r="K848" s="25">
        <v>0</v>
      </c>
      <c r="L848" s="25">
        <v>0</v>
      </c>
      <c r="M848" s="25">
        <v>5.7896860465928885E-17</v>
      </c>
      <c r="N848" s="25">
        <v>21.021404234190275</v>
      </c>
      <c r="O848" s="25">
        <v>0</v>
      </c>
      <c r="P848" s="25" t="s">
        <v>6366</v>
      </c>
      <c r="Q848" s="31" t="s">
        <v>5364</v>
      </c>
      <c r="R848" s="31"/>
      <c r="S848" s="32" t="str" cm="1">
        <f t="array" ref="S848">IFERROR(_xlfn.IFS(
U848="MPR ISSUE","PDH",
U848="BSS Hardware Issue","BSS",
U848="Sites strategiques, MLL, Pylone, etc.","ENVTECH",
U848="AKTIVCO DEFAUT GE &amp; POWER Cabinet","AKTIVCO",
U848="AKTIVCO Coupure ENEO &amp; Baisse de tension","AKTIVCO GRID ONLY",
U848="Coupure ENEO &amp; Baisse de tension","IHS GRID ONLY",
U848="Defaut GE &amp; POWER Cabinet","IHS",
U848="Sharing","Partners",
U848="Sites strategiques &amp; DataCenter","SST &amp; DC",
U848="Exclu","Exclu",
U848="SAT","SAT",
U848="SPARE-ISSUE","SPARE-ISSUE",
U848="Fiber CAmtel","TRANS_FO_CAMTEL",
U848="Fiber AOF","Fiber AOF",
U848="Projet OCM (HUAWEI)","TRAVAUX-HUAWEI",
U848="Projet OCM (NOKIA)","TRAVAUX-NOKIA",
U848="ACCESS-ISSUE","ACCESS-ISSUE",
U848="Projet OCM (ZTE, NOKIA, autres projets)","TRAVAUX OCM",
U848="No root CAuse","No root cause",
U848="ODU HS","PDH",
U848="IP &amp; VLAN","PDH",
U848="Warehouse HUAWEI","SPARE-ISSUE",
U848="SPARE-HS","SPARE-ISSUE",
U848="Power Telco","BSS"
),"")</f>
        <v/>
      </c>
      <c r="T848" s="32" t="str" cm="1">
        <f t="array" ref="T848">IFERROR(_xlfn.IFS(
U848="MPR ISSUE","TX ISSUE",
U848="BSS Hardware Issue","RAN ISSUE",
U848="Sites strategiques, MLL, Pylone, etc.","ENVTECH",
U848="AKTIVCO DEFAUT GE &amp; POWER Cabinet","POWER ISSUE",
U848="AKTIVCO Coupure ENEO &amp; Baisse de tension","POWER ISSUE",
U848="Coupure ENEO &amp; Baisse de tension","POWER ISSUE",
U848="Defaut GE &amp; POWER Cabinet","POWER ISSUE",
U848="Sharing","POWER ISSUE",
U848="Sites strategiques &amp; DataCenter","POWER ISSUE",
U848="Exclu","Exclu",
U848="SAT","TX ISSUE",
U848="SPARE-ISSUE","SPARE-ISSUE",
U848="Fiber CAmtel","TX ISSUE",
U848="Fiber AOF","TX ISSUE",
U848="Projet OCM (HUAWEI)","TRAVAUX-HUAWEI",
U848="Projet OCM (NOKIA)","TRAVAUX -NOKIA",
U848="ACCESS-ISSUE","ACCESS-ISSUE",
U848="Projet OCM (ZTE, NOKIA, autres projets)","TRAVAUX OCM",
U848="No root CAuse","No root cause",
U848="ODU HS","TX ISSUE",
U848="IP &amp; VLAN","TX ISSUE",
U848="Warehouse HUAWEI","SPARE-ISSUE",
U848="SPARE-HS","SPARE-ISSUE",
U848="Power Telco","RAN ISSUE"
),"")</f>
        <v/>
      </c>
      <c r="U848" s="33"/>
      <c r="V848" s="32" t="str" cm="1">
        <f t="array" ref="V848">IFERROR(_xlfn.IFS(
U848="MPR ISSUE","ACTIVE",
U848="BSS Hardware Issue","ACTIVE",
U848="Sites strategiques, MLL, Pylone, etc.","PASSIVE",
U848="AKTIVCO DEFAUT GE &amp; POWER Cabinet","PASSIVE",
U848="AKTIVCO Coupure ENEO &amp; Baisse de tension","PASSIVE",
U848="Coupure ENEO &amp; Baisse de tension","PASSIVE",
U848="Defaut GE &amp; POWER Cabinet","PASSIVE",
U848="Sharing","PASSIVE",
U848="Sites strategiques &amp; DataCenter","PASSIVE",
U848="Exclu","Exclu",
U848="SAT","ACTIVE",
U848="SPARE-ISSUE","SPARE-ISSUE",
U848="Fiber CAmtel","ACTIVE",
U848="Fiber AOF","ACTIVE",
U848="Projet OCM (HUAWEI)","PLANNED WORKS",
U848="Projet OCM (NOKIA)","PLANNED WORKS",
U848="ACCESS-ISSUE","ACCESS-ISSUE",
U848="Projet OCM (ZTE, NOKIA, autres projets)","PLANNED WORKS",
U848="No root CAuse","No root cause",
U848="ODU HS","ACTIVE",
U848="IP &amp; VLAN","ACTIVE",
U848="Warehouse HUAWEI","SPARE-ISSUE",
U848="SPARE-HS","SPARE-ISSUE",
U848="Power Telco","ACTIVE"
),"")</f>
        <v/>
      </c>
      <c r="W848" s="51"/>
      <c r="X848" s="51"/>
      <c r="Y848" s="51"/>
      <c r="Z848" s="51"/>
      <c r="AA848" s="51"/>
      <c r="AB848" s="34" t="s">
        <v>5420</v>
      </c>
      <c r="AC848" s="34" t="str">
        <f>_xlfn.XLOOKUP(B848,[4]ALL!$B:$B,[4]ALL!$N:$N,"")</f>
        <v/>
      </c>
      <c r="AD848" s="34" t="s">
        <v>5420</v>
      </c>
      <c r="AE848" s="34"/>
      <c r="AF848" s="36" t="s">
        <v>5420</v>
      </c>
      <c r="AG848" s="29"/>
      <c r="AH848" s="35"/>
      <c r="AI848" s="29"/>
      <c r="AJ848" s="29" t="s">
        <v>5420</v>
      </c>
      <c r="AK848" s="36" t="s">
        <v>5420</v>
      </c>
      <c r="AL848" s="36" t="s">
        <v>5420</v>
      </c>
      <c r="AM848" s="36" t="s">
        <v>5420</v>
      </c>
      <c r="AN848" s="36" t="s">
        <v>5420</v>
      </c>
      <c r="AO848" s="36" t="s">
        <v>5420</v>
      </c>
      <c r="AP848" s="36" t="s">
        <v>5420</v>
      </c>
      <c r="AQ848" s="36" t="s">
        <v>5420</v>
      </c>
      <c r="AR848" s="36" t="s">
        <v>5420</v>
      </c>
      <c r="AS848" s="36" t="s">
        <v>5420</v>
      </c>
      <c r="AT848" s="36" t="s">
        <v>5420</v>
      </c>
      <c r="AU848" s="36" t="s">
        <v>5420</v>
      </c>
      <c r="AV848" s="36" t="s">
        <v>5420</v>
      </c>
      <c r="AW848" s="45"/>
      <c r="AX848" s="45" t="s">
        <v>5420</v>
      </c>
      <c r="AY848" s="45" t="s">
        <v>5420</v>
      </c>
      <c r="AZ848" s="45" t="s">
        <v>5420</v>
      </c>
      <c r="BA848" s="36" t="s">
        <v>5420</v>
      </c>
    </row>
    <row r="849" spans="1:53" s="58" customFormat="1" ht="15.6" hidden="1" x14ac:dyDescent="0.3">
      <c r="A849" s="27" t="s">
        <v>2494</v>
      </c>
      <c r="B849" s="28" t="s">
        <v>2495</v>
      </c>
      <c r="C849" s="29" t="str">
        <f>_xlfn.XLOOKUP(B849,'[1]daily break down'!$D:$D,'[1]daily break down'!$E:$E,"")</f>
        <v>Douala</v>
      </c>
      <c r="D849" s="27" t="s">
        <v>11</v>
      </c>
      <c r="E849" s="27" t="s">
        <v>5707</v>
      </c>
      <c r="F849" s="29" t="s">
        <v>31</v>
      </c>
      <c r="G849" s="27" t="s">
        <v>32</v>
      </c>
      <c r="H849" s="30" t="str">
        <f>_xlfn.XLOOKUP(B849,[2]CALCULATION!$B:$B,[2]CALCULATION!$H:$H,"")</f>
        <v>ZTE</v>
      </c>
      <c r="I849" s="25">
        <v>0</v>
      </c>
      <c r="J849" s="25">
        <v>0</v>
      </c>
      <c r="K849" s="25">
        <v>0</v>
      </c>
      <c r="L849" s="25">
        <v>0</v>
      </c>
      <c r="M849" s="25">
        <v>4.3422645349446661E-17</v>
      </c>
      <c r="N849" s="25">
        <v>24.200756635362541</v>
      </c>
      <c r="O849" s="25">
        <v>0</v>
      </c>
      <c r="P849" s="25" t="s">
        <v>6366</v>
      </c>
      <c r="Q849" s="31" t="s">
        <v>5364</v>
      </c>
      <c r="R849" s="31"/>
      <c r="S849" s="32" t="str" cm="1">
        <f t="array" ref="S849">IFERROR(_xlfn.IFS(
U849="MPR ISSUE","PDH",
U849="BSS Hardware Issue","BSS",
U849="Sites strategiques, MLL, Pylone, etc.","ENVTECH",
U849="AKTIVCO DEFAUT GE &amp; POWER Cabinet","AKTIVCO",
U849="AKTIVCO Coupure ENEO &amp; Baisse de tension","AKTIVCO GRID ONLY",
U849="Coupure ENEO &amp; Baisse de tension","IHS GRID ONLY",
U849="Defaut GE &amp; POWER Cabinet","IHS",
U849="Sharing","Partners",
U849="Sites strategiques &amp; DataCenter","SST &amp; DC",
U849="Exclu","Exclu",
U849="SAT","SAT",
U849="SPARE-ISSUE","SPARE-ISSUE",
U849="Fiber CAmtel","TRANS_FO_CAMTEL",
U849="Fiber AOF","Fiber AOF",
U849="Projet OCM (HUAWEI)","TRAVAUX-HUAWEI",
U849="Projet OCM (NOKIA)","TRAVAUX-NOKIA",
U849="ACCESS-ISSUE","ACCESS-ISSUE",
U849="Projet OCM (ZTE, NOKIA, autres projets)","TRAVAUX OCM",
U849="No root CAuse","No root cause",
U849="ODU HS","PDH",
U849="IP &amp; VLAN","PDH",
U849="Warehouse HUAWEI","SPARE-ISSUE",
U849="SPARE-HS","SPARE-ISSUE",
U849="Power Telco","BSS"
),"")</f>
        <v/>
      </c>
      <c r="T849" s="32" t="str" cm="1">
        <f t="array" ref="T849">IFERROR(_xlfn.IFS(
U849="MPR ISSUE","TX ISSUE",
U849="BSS Hardware Issue","RAN ISSUE",
U849="Sites strategiques, MLL, Pylone, etc.","ENVTECH",
U849="AKTIVCO DEFAUT GE &amp; POWER Cabinet","POWER ISSUE",
U849="AKTIVCO Coupure ENEO &amp; Baisse de tension","POWER ISSUE",
U849="Coupure ENEO &amp; Baisse de tension","POWER ISSUE",
U849="Defaut GE &amp; POWER Cabinet","POWER ISSUE",
U849="Sharing","POWER ISSUE",
U849="Sites strategiques &amp; DataCenter","POWER ISSUE",
U849="Exclu","Exclu",
U849="SAT","TX ISSUE",
U849="SPARE-ISSUE","SPARE-ISSUE",
U849="Fiber CAmtel","TX ISSUE",
U849="Fiber AOF","TX ISSUE",
U849="Projet OCM (HUAWEI)","TRAVAUX-HUAWEI",
U849="Projet OCM (NOKIA)","TRAVAUX -NOKIA",
U849="ACCESS-ISSUE","ACCESS-ISSUE",
U849="Projet OCM (ZTE, NOKIA, autres projets)","TRAVAUX OCM",
U849="No root CAuse","No root cause",
U849="ODU HS","TX ISSUE",
U849="IP &amp; VLAN","TX ISSUE",
U849="Warehouse HUAWEI","SPARE-ISSUE",
U849="SPARE-HS","SPARE-ISSUE",
U849="Power Telco","RAN ISSUE"
),"")</f>
        <v/>
      </c>
      <c r="U849" s="33"/>
      <c r="V849" s="32" t="str" cm="1">
        <f t="array" ref="V849">IFERROR(_xlfn.IFS(
U849="MPR ISSUE","ACTIVE",
U849="BSS Hardware Issue","ACTIVE",
U849="Sites strategiques, MLL, Pylone, etc.","PASSIVE",
U849="AKTIVCO DEFAUT GE &amp; POWER Cabinet","PASSIVE",
U849="AKTIVCO Coupure ENEO &amp; Baisse de tension","PASSIVE",
U849="Coupure ENEO &amp; Baisse de tension","PASSIVE",
U849="Defaut GE &amp; POWER Cabinet","PASSIVE",
U849="Sharing","PASSIVE",
U849="Sites strategiques &amp; DataCenter","PASSIVE",
U849="Exclu","Exclu",
U849="SAT","ACTIVE",
U849="SPARE-ISSUE","SPARE-ISSUE",
U849="Fiber CAmtel","ACTIVE",
U849="Fiber AOF","ACTIVE",
U849="Projet OCM (HUAWEI)","PLANNED WORKS",
U849="Projet OCM (NOKIA)","PLANNED WORKS",
U849="ACCESS-ISSUE","ACCESS-ISSUE",
U849="Projet OCM (ZTE, NOKIA, autres projets)","PLANNED WORKS",
U849="No root CAuse","No root cause",
U849="ODU HS","ACTIVE",
U849="IP &amp; VLAN","ACTIVE",
U849="Warehouse HUAWEI","SPARE-ISSUE",
U849="SPARE-HS","SPARE-ISSUE",
U849="Power Telco","ACTIVE"
),"")</f>
        <v/>
      </c>
      <c r="W849" s="51"/>
      <c r="X849" s="51"/>
      <c r="Y849" s="51"/>
      <c r="Z849" s="51"/>
      <c r="AA849" s="51"/>
      <c r="AB849" s="34" t="s">
        <v>5420</v>
      </c>
      <c r="AC849" s="34" t="str">
        <f>_xlfn.XLOOKUP(B849,[4]ALL!$B:$B,[4]ALL!$N:$N,"")</f>
        <v/>
      </c>
      <c r="AD849" s="34" t="s">
        <v>5420</v>
      </c>
      <c r="AE849" s="34"/>
      <c r="AF849" s="36" t="s">
        <v>5420</v>
      </c>
      <c r="AG849" s="29"/>
      <c r="AH849" s="35"/>
      <c r="AI849" s="29"/>
      <c r="AJ849" s="29" t="s">
        <v>5420</v>
      </c>
      <c r="AK849" s="36" t="s">
        <v>5420</v>
      </c>
      <c r="AL849" s="36" t="s">
        <v>5420</v>
      </c>
      <c r="AM849" s="36" t="s">
        <v>5420</v>
      </c>
      <c r="AN849" s="36" t="s">
        <v>5420</v>
      </c>
      <c r="AO849" s="36" t="s">
        <v>5420</v>
      </c>
      <c r="AP849" s="36" t="s">
        <v>5420</v>
      </c>
      <c r="AQ849" s="36" t="s">
        <v>5420</v>
      </c>
      <c r="AR849" s="36" t="s">
        <v>5420</v>
      </c>
      <c r="AS849" s="36" t="s">
        <v>5420</v>
      </c>
      <c r="AT849" s="36" t="s">
        <v>5420</v>
      </c>
      <c r="AU849" s="36" t="s">
        <v>5420</v>
      </c>
      <c r="AV849" s="36" t="s">
        <v>5420</v>
      </c>
      <c r="AW849" s="45"/>
      <c r="AX849" s="45" t="s">
        <v>5420</v>
      </c>
      <c r="AY849" s="45" t="s">
        <v>5420</v>
      </c>
      <c r="AZ849" s="45" t="s">
        <v>5420</v>
      </c>
      <c r="BA849" s="36" t="s">
        <v>5420</v>
      </c>
    </row>
    <row r="850" spans="1:53" s="58" customFormat="1" ht="15.6" hidden="1" x14ac:dyDescent="0.3">
      <c r="A850" s="27" t="s">
        <v>196</v>
      </c>
      <c r="B850" s="28" t="s">
        <v>197</v>
      </c>
      <c r="C850" s="29" t="str">
        <f>_xlfn.XLOOKUP(B850,'[1]daily break down'!$D:$D,'[1]daily break down'!$E:$E,"")</f>
        <v>Douala</v>
      </c>
      <c r="D850" s="27" t="s">
        <v>11</v>
      </c>
      <c r="E850" s="27" t="s">
        <v>12</v>
      </c>
      <c r="F850" s="29" t="s">
        <v>31</v>
      </c>
      <c r="G850" s="27" t="s">
        <v>32</v>
      </c>
      <c r="H850" s="30" t="str">
        <f>_xlfn.XLOOKUP(B850,[2]CALCULATION!$B:$B,[2]CALCULATION!$H:$H,"")</f>
        <v>ZTE</v>
      </c>
      <c r="I850" s="25">
        <v>26.782633912902032</v>
      </c>
      <c r="J850" s="25">
        <v>43.476499074002732</v>
      </c>
      <c r="K850" s="25">
        <v>0</v>
      </c>
      <c r="L850" s="25">
        <v>0</v>
      </c>
      <c r="M850" s="25">
        <v>0</v>
      </c>
      <c r="N850" s="25">
        <v>0</v>
      </c>
      <c r="O850" s="25">
        <v>0</v>
      </c>
      <c r="P850" s="25" t="s">
        <v>6366</v>
      </c>
      <c r="Q850" s="31" t="s">
        <v>5364</v>
      </c>
      <c r="R850" s="31"/>
      <c r="S850" s="32" t="str" cm="1">
        <f t="array" ref="S850">IFERROR(_xlfn.IFS(
U850="MPR ISSUE","PDH",
U850="BSS Hardware Issue","BSS",
U850="Sites strategiques, MLL, Pylone, etc.","ENVTECH",
U850="AKTIVCO DEFAUT GE &amp; POWER Cabinet","AKTIVCO",
U850="AKTIVCO Coupure ENEO &amp; Baisse de tension","AKTIVCO GRID ONLY",
U850="Coupure ENEO &amp; Baisse de tension","IHS GRID ONLY",
U850="Defaut GE &amp; POWER Cabinet","IHS",
U850="Sharing","Partners",
U850="Sites strategiques &amp; DataCenter","SST &amp; DC",
U850="Exclu","Exclu",
U850="SAT","SAT",
U850="SPARE-ISSUE","SPARE-ISSUE",
U850="Fiber CAmtel","TRANS_FO_CAMTEL",
U850="Fiber AOF","Fiber AOF",
U850="Projet OCM (HUAWEI)","TRAVAUX-HUAWEI",
U850="Projet OCM (NOKIA)","TRAVAUX-NOKIA",
U850="ACCESS-ISSUE","ACCESS-ISSUE",
U850="Projet OCM (ZTE, NOKIA, autres projets)","TRAVAUX OCM",
U850="No root CAuse","No root cause",
U850="ODU HS","PDH",
U850="IP &amp; VLAN","PDH",
U850="Warehouse HUAWEI","SPARE-ISSUE",
U850="SPARE-HS","SPARE-ISSUE",
U850="Power Telco","BSS"
),"")</f>
        <v/>
      </c>
      <c r="T850" s="32" t="str" cm="1">
        <f t="array" ref="T850">IFERROR(_xlfn.IFS(
U850="MPR ISSUE","TX ISSUE",
U850="BSS Hardware Issue","RAN ISSUE",
U850="Sites strategiques, MLL, Pylone, etc.","ENVTECH",
U850="AKTIVCO DEFAUT GE &amp; POWER Cabinet","POWER ISSUE",
U850="AKTIVCO Coupure ENEO &amp; Baisse de tension","POWER ISSUE",
U850="Coupure ENEO &amp; Baisse de tension","POWER ISSUE",
U850="Defaut GE &amp; POWER Cabinet","POWER ISSUE",
U850="Sharing","POWER ISSUE",
U850="Sites strategiques &amp; DataCenter","POWER ISSUE",
U850="Exclu","Exclu",
U850="SAT","TX ISSUE",
U850="SPARE-ISSUE","SPARE-ISSUE",
U850="Fiber CAmtel","TX ISSUE",
U850="Fiber AOF","TX ISSUE",
U850="Projet OCM (HUAWEI)","TRAVAUX-HUAWEI",
U850="Projet OCM (NOKIA)","TRAVAUX -NOKIA",
U850="ACCESS-ISSUE","ACCESS-ISSUE",
U850="Projet OCM (ZTE, NOKIA, autres projets)","TRAVAUX OCM",
U850="No root CAuse","No root cause",
U850="ODU HS","TX ISSUE",
U850="IP &amp; VLAN","TX ISSUE",
U850="Warehouse HUAWEI","SPARE-ISSUE",
U850="SPARE-HS","SPARE-ISSUE",
U850="Power Telco","RAN ISSUE"
),"")</f>
        <v/>
      </c>
      <c r="U850" s="33"/>
      <c r="V850" s="32" t="str" cm="1">
        <f t="array" ref="V850">IFERROR(_xlfn.IFS(
U850="MPR ISSUE","ACTIVE",
U850="BSS Hardware Issue","ACTIVE",
U850="Sites strategiques, MLL, Pylone, etc.","PASSIVE",
U850="AKTIVCO DEFAUT GE &amp; POWER Cabinet","PASSIVE",
U850="AKTIVCO Coupure ENEO &amp; Baisse de tension","PASSIVE",
U850="Coupure ENEO &amp; Baisse de tension","PASSIVE",
U850="Defaut GE &amp; POWER Cabinet","PASSIVE",
U850="Sharing","PASSIVE",
U850="Sites strategiques &amp; DataCenter","PASSIVE",
U850="Exclu","Exclu",
U850="SAT","ACTIVE",
U850="SPARE-ISSUE","SPARE-ISSUE",
U850="Fiber CAmtel","ACTIVE",
U850="Fiber AOF","ACTIVE",
U850="Projet OCM (HUAWEI)","PLANNED WORKS",
U850="Projet OCM (NOKIA)","PLANNED WORKS",
U850="ACCESS-ISSUE","ACCESS-ISSUE",
U850="Projet OCM (ZTE, NOKIA, autres projets)","PLANNED WORKS",
U850="No root CAuse","No root cause",
U850="ODU HS","ACTIVE",
U850="IP &amp; VLAN","ACTIVE",
U850="Warehouse HUAWEI","SPARE-ISSUE",
U850="SPARE-HS","SPARE-ISSUE",
U850="Power Telco","ACTIVE"
),"")</f>
        <v/>
      </c>
      <c r="W850" s="51"/>
      <c r="X850" s="51"/>
      <c r="Y850" s="51"/>
      <c r="Z850" s="51"/>
      <c r="AA850" s="51"/>
      <c r="AB850" s="34" t="s">
        <v>5420</v>
      </c>
      <c r="AC850" s="34" t="str">
        <f>_xlfn.XLOOKUP(B850,[4]ALL!$B:$B,[4]ALL!$N:$N,"")</f>
        <v/>
      </c>
      <c r="AD850" s="34" t="s">
        <v>5420</v>
      </c>
      <c r="AE850" s="34"/>
      <c r="AF850" s="36" t="s">
        <v>5420</v>
      </c>
      <c r="AG850" s="29"/>
      <c r="AH850" s="35"/>
      <c r="AI850" s="29"/>
      <c r="AJ850" s="29" t="s">
        <v>5420</v>
      </c>
      <c r="AK850" s="36" t="s">
        <v>5420</v>
      </c>
      <c r="AL850" s="36" t="s">
        <v>5420</v>
      </c>
      <c r="AM850" s="36" t="s">
        <v>5420</v>
      </c>
      <c r="AN850" s="36" t="s">
        <v>5420</v>
      </c>
      <c r="AO850" s="36" t="s">
        <v>5420</v>
      </c>
      <c r="AP850" s="36" t="s">
        <v>5420</v>
      </c>
      <c r="AQ850" s="36" t="s">
        <v>5420</v>
      </c>
      <c r="AR850" s="36" t="s">
        <v>5420</v>
      </c>
      <c r="AS850" s="36" t="s">
        <v>5420</v>
      </c>
      <c r="AT850" s="36" t="s">
        <v>5420</v>
      </c>
      <c r="AU850" s="36" t="s">
        <v>5420</v>
      </c>
      <c r="AV850" s="36" t="s">
        <v>5420</v>
      </c>
      <c r="AW850" s="45"/>
      <c r="AX850" s="45" t="s">
        <v>5420</v>
      </c>
      <c r="AY850" s="45" t="s">
        <v>5420</v>
      </c>
      <c r="AZ850" s="45" t="s">
        <v>5420</v>
      </c>
      <c r="BA850" s="36" t="s">
        <v>5420</v>
      </c>
    </row>
    <row r="851" spans="1:53" s="58" customFormat="1" ht="15.6" hidden="1" x14ac:dyDescent="0.3">
      <c r="A851" s="27" t="s">
        <v>168</v>
      </c>
      <c r="B851" s="28" t="s">
        <v>169</v>
      </c>
      <c r="C851" s="29" t="str">
        <f>_xlfn.XLOOKUP(B851,'[1]daily break down'!$D:$D,'[1]daily break down'!$E:$E,"")</f>
        <v>Douala</v>
      </c>
      <c r="D851" s="27" t="s">
        <v>11</v>
      </c>
      <c r="E851" s="27" t="s">
        <v>145</v>
      </c>
      <c r="F851" s="29" t="s">
        <v>31</v>
      </c>
      <c r="G851" s="27" t="s">
        <v>32</v>
      </c>
      <c r="H851" s="30" t="str">
        <f>_xlfn.XLOOKUP(B851,[2]CALCULATION!$B:$B,[2]CALCULATION!$H:$H,"")</f>
        <v>ZTE</v>
      </c>
      <c r="I851" s="25">
        <v>22.641917285187176</v>
      </c>
      <c r="J851" s="25">
        <v>36.680460316237344</v>
      </c>
      <c r="K851" s="25">
        <v>0</v>
      </c>
      <c r="L851" s="25">
        <v>0</v>
      </c>
      <c r="M851" s="25">
        <v>0</v>
      </c>
      <c r="N851" s="25">
        <v>0</v>
      </c>
      <c r="O851" s="25">
        <v>0</v>
      </c>
      <c r="P851" s="25" t="s">
        <v>6366</v>
      </c>
      <c r="Q851" s="31" t="s">
        <v>5364</v>
      </c>
      <c r="R851" s="31"/>
      <c r="S851" s="32" t="str" cm="1">
        <f t="array" ref="S851">IFERROR(_xlfn.IFS(
U851="MPR ISSUE","PDH",
U851="BSS Hardware Issue","BSS",
U851="Sites strategiques, MLL, Pylone, etc.","ENVTECH",
U851="AKTIVCO DEFAUT GE &amp; POWER Cabinet","AKTIVCO",
U851="AKTIVCO Coupure ENEO &amp; Baisse de tension","AKTIVCO GRID ONLY",
U851="Coupure ENEO &amp; Baisse de tension","IHS GRID ONLY",
U851="Defaut GE &amp; POWER Cabinet","IHS",
U851="Sharing","Partners",
U851="Sites strategiques &amp; DataCenter","SST &amp; DC",
U851="Exclu","Exclu",
U851="SAT","SAT",
U851="SPARE-ISSUE","SPARE-ISSUE",
U851="Fiber CAmtel","TRANS_FO_CAMTEL",
U851="Fiber AOF","Fiber AOF",
U851="Projet OCM (HUAWEI)","TRAVAUX-HUAWEI",
U851="Projet OCM (NOKIA)","TRAVAUX-NOKIA",
U851="ACCESS-ISSUE","ACCESS-ISSUE",
U851="Projet OCM (ZTE, NOKIA, autres projets)","TRAVAUX OCM",
U851="No root CAuse","No root cause",
U851="ODU HS","PDH",
U851="IP &amp; VLAN","PDH",
U851="Warehouse HUAWEI","SPARE-ISSUE",
U851="SPARE-HS","SPARE-ISSUE",
U851="Power Telco","BSS"
),"")</f>
        <v/>
      </c>
      <c r="T851" s="32" t="str" cm="1">
        <f t="array" ref="T851">IFERROR(_xlfn.IFS(
U851="MPR ISSUE","TX ISSUE",
U851="BSS Hardware Issue","RAN ISSUE",
U851="Sites strategiques, MLL, Pylone, etc.","ENVTECH",
U851="AKTIVCO DEFAUT GE &amp; POWER Cabinet","POWER ISSUE",
U851="AKTIVCO Coupure ENEO &amp; Baisse de tension","POWER ISSUE",
U851="Coupure ENEO &amp; Baisse de tension","POWER ISSUE",
U851="Defaut GE &amp; POWER Cabinet","POWER ISSUE",
U851="Sharing","POWER ISSUE",
U851="Sites strategiques &amp; DataCenter","POWER ISSUE",
U851="Exclu","Exclu",
U851="SAT","TX ISSUE",
U851="SPARE-ISSUE","SPARE-ISSUE",
U851="Fiber CAmtel","TX ISSUE",
U851="Fiber AOF","TX ISSUE",
U851="Projet OCM (HUAWEI)","TRAVAUX-HUAWEI",
U851="Projet OCM (NOKIA)","TRAVAUX -NOKIA",
U851="ACCESS-ISSUE","ACCESS-ISSUE",
U851="Projet OCM (ZTE, NOKIA, autres projets)","TRAVAUX OCM",
U851="No root CAuse","No root cause",
U851="ODU HS","TX ISSUE",
U851="IP &amp; VLAN","TX ISSUE",
U851="Warehouse HUAWEI","SPARE-ISSUE",
U851="SPARE-HS","SPARE-ISSUE",
U851="Power Telco","RAN ISSUE"
),"")</f>
        <v/>
      </c>
      <c r="U851" s="33"/>
      <c r="V851" s="32" t="str" cm="1">
        <f t="array" ref="V851">IFERROR(_xlfn.IFS(
U851="MPR ISSUE","ACTIVE",
U851="BSS Hardware Issue","ACTIVE",
U851="Sites strategiques, MLL, Pylone, etc.","PASSIVE",
U851="AKTIVCO DEFAUT GE &amp; POWER Cabinet","PASSIVE",
U851="AKTIVCO Coupure ENEO &amp; Baisse de tension","PASSIVE",
U851="Coupure ENEO &amp; Baisse de tension","PASSIVE",
U851="Defaut GE &amp; POWER Cabinet","PASSIVE",
U851="Sharing","PASSIVE",
U851="Sites strategiques &amp; DataCenter","PASSIVE",
U851="Exclu","Exclu",
U851="SAT","ACTIVE",
U851="SPARE-ISSUE","SPARE-ISSUE",
U851="Fiber CAmtel","ACTIVE",
U851="Fiber AOF","ACTIVE",
U851="Projet OCM (HUAWEI)","PLANNED WORKS",
U851="Projet OCM (NOKIA)","PLANNED WORKS",
U851="ACCESS-ISSUE","ACCESS-ISSUE",
U851="Projet OCM (ZTE, NOKIA, autres projets)","PLANNED WORKS",
U851="No root CAuse","No root cause",
U851="ODU HS","ACTIVE",
U851="IP &amp; VLAN","ACTIVE",
U851="Warehouse HUAWEI","SPARE-ISSUE",
U851="SPARE-HS","SPARE-ISSUE",
U851="Power Telco","ACTIVE"
),"")</f>
        <v/>
      </c>
      <c r="W851" s="51"/>
      <c r="X851" s="51"/>
      <c r="Y851" s="51"/>
      <c r="Z851" s="51"/>
      <c r="AA851" s="51"/>
      <c r="AB851" s="34" t="s">
        <v>5420</v>
      </c>
      <c r="AC851" s="34" t="str">
        <f>_xlfn.XLOOKUP(B851,[4]ALL!$B:$B,[4]ALL!$N:$N,"")</f>
        <v/>
      </c>
      <c r="AD851" s="34" t="s">
        <v>5420</v>
      </c>
      <c r="AE851" s="34"/>
      <c r="AF851" s="36" t="s">
        <v>5420</v>
      </c>
      <c r="AG851" s="29"/>
      <c r="AH851" s="35"/>
      <c r="AI851" s="29"/>
      <c r="AJ851" s="29" t="s">
        <v>5420</v>
      </c>
      <c r="AK851" s="36" t="s">
        <v>5420</v>
      </c>
      <c r="AL851" s="36" t="s">
        <v>5420</v>
      </c>
      <c r="AM851" s="36" t="s">
        <v>5420</v>
      </c>
      <c r="AN851" s="36" t="s">
        <v>5420</v>
      </c>
      <c r="AO851" s="36" t="s">
        <v>5420</v>
      </c>
      <c r="AP851" s="36" t="s">
        <v>5420</v>
      </c>
      <c r="AQ851" s="36" t="s">
        <v>5420</v>
      </c>
      <c r="AR851" s="36" t="s">
        <v>5420</v>
      </c>
      <c r="AS851" s="36" t="s">
        <v>5420</v>
      </c>
      <c r="AT851" s="36" t="s">
        <v>5420</v>
      </c>
      <c r="AU851" s="36" t="s">
        <v>5420</v>
      </c>
      <c r="AV851" s="36" t="s">
        <v>5420</v>
      </c>
      <c r="AW851" s="45"/>
      <c r="AX851" s="45" t="s">
        <v>5420</v>
      </c>
      <c r="AY851" s="45" t="s">
        <v>5420</v>
      </c>
      <c r="AZ851" s="45" t="s">
        <v>5420</v>
      </c>
      <c r="BA851" s="36" t="s">
        <v>5420</v>
      </c>
    </row>
    <row r="852" spans="1:53" s="58" customFormat="1" ht="15.6" hidden="1" x14ac:dyDescent="0.3">
      <c r="A852" s="27" t="s">
        <v>2598</v>
      </c>
      <c r="B852" s="28" t="s">
        <v>2599</v>
      </c>
      <c r="C852" s="29" t="str">
        <f>_xlfn.XLOOKUP(B852,'[1]daily break down'!$D:$D,'[1]daily break down'!$E:$E,"")</f>
        <v>NORD-OUEST</v>
      </c>
      <c r="D852" s="27" t="s">
        <v>11</v>
      </c>
      <c r="E852" s="27" t="s">
        <v>12</v>
      </c>
      <c r="F852" s="29" t="s">
        <v>51</v>
      </c>
      <c r="G852" s="27" t="s">
        <v>52</v>
      </c>
      <c r="H852" s="37" t="str">
        <f>_xlfn.XLOOKUP(B852,[2]CALCULATION!$B:$B,[2]CALCULATION!$H:$H,"")</f>
        <v>Huawei</v>
      </c>
      <c r="I852" s="25">
        <v>35.833722138040642</v>
      </c>
      <c r="J852" s="25">
        <v>35.428384313121192</v>
      </c>
      <c r="K852" s="25">
        <v>11.172249759583144</v>
      </c>
      <c r="L852" s="25">
        <v>0</v>
      </c>
      <c r="M852" s="25">
        <v>0</v>
      </c>
      <c r="N852" s="25">
        <v>1.4945082226845074</v>
      </c>
      <c r="O852" s="25">
        <v>0</v>
      </c>
      <c r="P852" s="25" t="s">
        <v>6366</v>
      </c>
      <c r="Q852" s="31" t="s">
        <v>5364</v>
      </c>
      <c r="R852" s="31"/>
      <c r="S852" s="32" t="str" cm="1">
        <f t="array" ref="S852">IFERROR(_xlfn.IFS(
U852="MPR ISSUE","PDH",
U852="BSS Hardware Issue","BSS",
U852="Sites strategiques, MLL, Pylone, etc.","ENVTECH",
U852="AKTIVCO DEFAUT GE &amp; POWER Cabinet","AKTIVCO",
U852="AKTIVCO Coupure ENEO &amp; Baisse de tension","AKTIVCO GRID ONLY",
U852="Coupure ENEO &amp; Baisse de tension","IHS GRID ONLY",
U852="Defaut GE &amp; POWER Cabinet","IHS",
U852="Sharing","Partners",
U852="Sites strategiques &amp; DataCenter","SST &amp; DC",
U852="Exclu","Exclu",
U852="SAT","SAT",
U852="SPARE-ISSUE","SPARE-ISSUE",
U852="Fiber CAmtel","TRANS_FO_CAMTEL",
U852="Fiber AOF","Fiber AOF",
U852="Projet OCM (HUAWEI)","TRAVAUX-HUAWEI",
U852="Projet OCM (NOKIA)","TRAVAUX-NOKIA",
U852="ACCESS-ISSUE","ACCESS-ISSUE",
U852="Projet OCM (ZTE, NOKIA, autres projets)","TRAVAUX OCM",
U852="No root CAuse","No root cause",
U852="ODU HS","PDH",
U852="IP &amp; VLAN","PDH",
U852="Warehouse HUAWEI","SPARE-ISSUE",
U852="SPARE-HS","SPARE-ISSUE",
U852="Power Telco","BSS"
),"")</f>
        <v/>
      </c>
      <c r="T852" s="32" t="str" cm="1">
        <f t="array" ref="T852">IFERROR(_xlfn.IFS(
U852="MPR ISSUE","TX ISSUE",
U852="BSS Hardware Issue","RAN ISSUE",
U852="Sites strategiques, MLL, Pylone, etc.","ENVTECH",
U852="AKTIVCO DEFAUT GE &amp; POWER Cabinet","POWER ISSUE",
U852="AKTIVCO Coupure ENEO &amp; Baisse de tension","POWER ISSUE",
U852="Coupure ENEO &amp; Baisse de tension","POWER ISSUE",
U852="Defaut GE &amp; POWER Cabinet","POWER ISSUE",
U852="Sharing","POWER ISSUE",
U852="Sites strategiques &amp; DataCenter","POWER ISSUE",
U852="Exclu","Exclu",
U852="SAT","TX ISSUE",
U852="SPARE-ISSUE","SPARE-ISSUE",
U852="Fiber CAmtel","TX ISSUE",
U852="Fiber AOF","TX ISSUE",
U852="Projet OCM (HUAWEI)","TRAVAUX-HUAWEI",
U852="Projet OCM (NOKIA)","TRAVAUX -NOKIA",
U852="ACCESS-ISSUE","ACCESS-ISSUE",
U852="Projet OCM (ZTE, NOKIA, autres projets)","TRAVAUX OCM",
U852="No root CAuse","No root cause",
U852="ODU HS","TX ISSUE",
U852="IP &amp; VLAN","TX ISSUE",
U852="Warehouse HUAWEI","SPARE-ISSUE",
U852="SPARE-HS","SPARE-ISSUE",
U852="Power Telco","RAN ISSUE"
),"")</f>
        <v/>
      </c>
      <c r="U852" s="33"/>
      <c r="V852" s="32" t="str" cm="1">
        <f t="array" ref="V852">IFERROR(_xlfn.IFS(
U852="MPR ISSUE","ACTIVE",
U852="BSS Hardware Issue","ACTIVE",
U852="Sites strategiques, MLL, Pylone, etc.","PASSIVE",
U852="AKTIVCO DEFAUT GE &amp; POWER Cabinet","PASSIVE",
U852="AKTIVCO Coupure ENEO &amp; Baisse de tension","PASSIVE",
U852="Coupure ENEO &amp; Baisse de tension","PASSIVE",
U852="Defaut GE &amp; POWER Cabinet","PASSIVE",
U852="Sharing","PASSIVE",
U852="Sites strategiques &amp; DataCenter","PASSIVE",
U852="Exclu","Exclu",
U852="SAT","ACTIVE",
U852="SPARE-ISSUE","SPARE-ISSUE",
U852="Fiber CAmtel","ACTIVE",
U852="Fiber AOF","ACTIVE",
U852="Projet OCM (HUAWEI)","PLANNED WORKS",
U852="Projet OCM (NOKIA)","PLANNED WORKS",
U852="ACCESS-ISSUE","ACCESS-ISSUE",
U852="Projet OCM (ZTE, NOKIA, autres projets)","PLANNED WORKS",
U852="No root CAuse","No root cause",
U852="ODU HS","ACTIVE",
U852="IP &amp; VLAN","ACTIVE",
U852="Warehouse HUAWEI","SPARE-ISSUE",
U852="SPARE-HS","SPARE-ISSUE",
U852="Power Telco","ACTIVE"
),"")</f>
        <v/>
      </c>
      <c r="W852" s="51"/>
      <c r="X852" s="51"/>
      <c r="Y852" s="51"/>
      <c r="Z852" s="51"/>
      <c r="AA852" s="51"/>
      <c r="AB852" s="34" t="s">
        <v>5420</v>
      </c>
      <c r="AC852" s="34" t="str">
        <f>_xlfn.XLOOKUP(B852,[4]ALL!$B:$B,[4]ALL!$N:$N,"")</f>
        <v/>
      </c>
      <c r="AD852" s="34" t="s">
        <v>5420</v>
      </c>
      <c r="AE852" s="34"/>
      <c r="AF852" s="36" t="s">
        <v>5420</v>
      </c>
      <c r="AG852" s="29"/>
      <c r="AH852" s="35"/>
      <c r="AI852" s="29"/>
      <c r="AJ852" s="29" t="s">
        <v>5420</v>
      </c>
      <c r="AK852" s="36" t="s">
        <v>5420</v>
      </c>
      <c r="AL852" s="36" t="s">
        <v>5420</v>
      </c>
      <c r="AM852" s="36" t="s">
        <v>5420</v>
      </c>
      <c r="AN852" s="36" t="s">
        <v>5420</v>
      </c>
      <c r="AO852" s="36" t="s">
        <v>5420</v>
      </c>
      <c r="AP852" s="36" t="s">
        <v>5420</v>
      </c>
      <c r="AQ852" s="36" t="s">
        <v>5420</v>
      </c>
      <c r="AR852" s="36" t="s">
        <v>5420</v>
      </c>
      <c r="AS852" s="36" t="s">
        <v>5420</v>
      </c>
      <c r="AT852" s="36" t="s">
        <v>5420</v>
      </c>
      <c r="AU852" s="36" t="s">
        <v>5420</v>
      </c>
      <c r="AV852" s="36" t="s">
        <v>5420</v>
      </c>
      <c r="AW852" s="45"/>
      <c r="AX852" s="45" t="s">
        <v>5420</v>
      </c>
      <c r="AY852" s="45" t="s">
        <v>5420</v>
      </c>
      <c r="AZ852" s="45" t="s">
        <v>5420</v>
      </c>
      <c r="BA852" s="36" t="s">
        <v>5420</v>
      </c>
    </row>
    <row r="853" spans="1:53" s="58" customFormat="1" ht="15.6" hidden="1" x14ac:dyDescent="0.3">
      <c r="A853" s="27" t="s">
        <v>3180</v>
      </c>
      <c r="B853" s="28" t="s">
        <v>3181</v>
      </c>
      <c r="C853" s="29" t="str">
        <f>_xlfn.XLOOKUP(B853,'[1]daily break down'!$D:$D,'[1]daily break down'!$E:$E,"")</f>
        <v>Douala</v>
      </c>
      <c r="D853" s="27" t="s">
        <v>11</v>
      </c>
      <c r="E853" s="27" t="s">
        <v>145</v>
      </c>
      <c r="F853" s="29" t="s">
        <v>31</v>
      </c>
      <c r="G853" s="27" t="s">
        <v>32</v>
      </c>
      <c r="H853" s="30" t="str">
        <f>_xlfn.XLOOKUP(B853,[2]CALCULATION!$B:$B,[2]CALCULATION!$H:$H,"")</f>
        <v>ZTE</v>
      </c>
      <c r="I853" s="25">
        <v>0</v>
      </c>
      <c r="J853" s="25">
        <v>27.216454357894367</v>
      </c>
      <c r="K853" s="25">
        <v>28.184792100059074</v>
      </c>
      <c r="L853" s="25">
        <v>0</v>
      </c>
      <c r="M853" s="25">
        <v>0</v>
      </c>
      <c r="N853" s="25">
        <v>0</v>
      </c>
      <c r="O853" s="25">
        <v>0</v>
      </c>
      <c r="P853" s="25" t="s">
        <v>6366</v>
      </c>
      <c r="Q853" s="31" t="s">
        <v>5364</v>
      </c>
      <c r="R853" s="31"/>
      <c r="S853" s="32" t="str" cm="1">
        <f t="array" ref="S853">IFERROR(_xlfn.IFS(
U853="MPR ISSUE","PDH",
U853="BSS Hardware Issue","BSS",
U853="Sites strategiques, MLL, Pylone, etc.","ENVTECH",
U853="AKTIVCO DEFAUT GE &amp; POWER Cabinet","AKTIVCO",
U853="AKTIVCO Coupure ENEO &amp; Baisse de tension","AKTIVCO GRID ONLY",
U853="Coupure ENEO &amp; Baisse de tension","IHS GRID ONLY",
U853="Defaut GE &amp; POWER Cabinet","IHS",
U853="Sharing","Partners",
U853="Sites strategiques &amp; DataCenter","SST &amp; DC",
U853="Exclu","Exclu",
U853="SAT","SAT",
U853="SPARE-ISSUE","SPARE-ISSUE",
U853="Fiber CAmtel","TRANS_FO_CAMTEL",
U853="Fiber AOF","Fiber AOF",
U853="Projet OCM (HUAWEI)","TRAVAUX-HUAWEI",
U853="Projet OCM (NOKIA)","TRAVAUX-NOKIA",
U853="ACCESS-ISSUE","ACCESS-ISSUE",
U853="Projet OCM (ZTE, NOKIA, autres projets)","TRAVAUX OCM",
U853="No root CAuse","No root cause",
U853="ODU HS","PDH",
U853="IP &amp; VLAN","PDH",
U853="Warehouse HUAWEI","SPARE-ISSUE",
U853="SPARE-HS","SPARE-ISSUE",
U853="Power Telco","BSS"
),"")</f>
        <v/>
      </c>
      <c r="T853" s="32" t="str" cm="1">
        <f t="array" ref="T853">IFERROR(_xlfn.IFS(
U853="MPR ISSUE","TX ISSUE",
U853="BSS Hardware Issue","RAN ISSUE",
U853="Sites strategiques, MLL, Pylone, etc.","ENVTECH",
U853="AKTIVCO DEFAUT GE &amp; POWER Cabinet","POWER ISSUE",
U853="AKTIVCO Coupure ENEO &amp; Baisse de tension","POWER ISSUE",
U853="Coupure ENEO &amp; Baisse de tension","POWER ISSUE",
U853="Defaut GE &amp; POWER Cabinet","POWER ISSUE",
U853="Sharing","POWER ISSUE",
U853="Sites strategiques &amp; DataCenter","POWER ISSUE",
U853="Exclu","Exclu",
U853="SAT","TX ISSUE",
U853="SPARE-ISSUE","SPARE-ISSUE",
U853="Fiber CAmtel","TX ISSUE",
U853="Fiber AOF","TX ISSUE",
U853="Projet OCM (HUAWEI)","TRAVAUX-HUAWEI",
U853="Projet OCM (NOKIA)","TRAVAUX -NOKIA",
U853="ACCESS-ISSUE","ACCESS-ISSUE",
U853="Projet OCM (ZTE, NOKIA, autres projets)","TRAVAUX OCM",
U853="No root CAuse","No root cause",
U853="ODU HS","TX ISSUE",
U853="IP &amp; VLAN","TX ISSUE",
U853="Warehouse HUAWEI","SPARE-ISSUE",
U853="SPARE-HS","SPARE-ISSUE",
U853="Power Telco","RAN ISSUE"
),"")</f>
        <v/>
      </c>
      <c r="U853" s="33"/>
      <c r="V853" s="32" t="str" cm="1">
        <f t="array" ref="V853">IFERROR(_xlfn.IFS(
U853="MPR ISSUE","ACTIVE",
U853="BSS Hardware Issue","ACTIVE",
U853="Sites strategiques, MLL, Pylone, etc.","PASSIVE",
U853="AKTIVCO DEFAUT GE &amp; POWER Cabinet","PASSIVE",
U853="AKTIVCO Coupure ENEO &amp; Baisse de tension","PASSIVE",
U853="Coupure ENEO &amp; Baisse de tension","PASSIVE",
U853="Defaut GE &amp; POWER Cabinet","PASSIVE",
U853="Sharing","PASSIVE",
U853="Sites strategiques &amp; DataCenter","PASSIVE",
U853="Exclu","Exclu",
U853="SAT","ACTIVE",
U853="SPARE-ISSUE","SPARE-ISSUE",
U853="Fiber CAmtel","ACTIVE",
U853="Fiber AOF","ACTIVE",
U853="Projet OCM (HUAWEI)","PLANNED WORKS",
U853="Projet OCM (NOKIA)","PLANNED WORKS",
U853="ACCESS-ISSUE","ACCESS-ISSUE",
U853="Projet OCM (ZTE, NOKIA, autres projets)","PLANNED WORKS",
U853="No root CAuse","No root cause",
U853="ODU HS","ACTIVE",
U853="IP &amp; VLAN","ACTIVE",
U853="Warehouse HUAWEI","SPARE-ISSUE",
U853="SPARE-HS","SPARE-ISSUE",
U853="Power Telco","ACTIVE"
),"")</f>
        <v/>
      </c>
      <c r="W853" s="51"/>
      <c r="X853" s="51"/>
      <c r="Y853" s="51"/>
      <c r="Z853" s="51"/>
      <c r="AA853" s="51"/>
      <c r="AB853" s="34" t="s">
        <v>5420</v>
      </c>
      <c r="AC853" s="34" t="str">
        <f>_xlfn.XLOOKUP(B853,[4]ALL!$B:$B,[4]ALL!$N:$N,"")</f>
        <v/>
      </c>
      <c r="AD853" s="34" t="s">
        <v>5420</v>
      </c>
      <c r="AE853" s="34"/>
      <c r="AF853" s="36" t="s">
        <v>5420</v>
      </c>
      <c r="AG853" s="29"/>
      <c r="AH853" s="35"/>
      <c r="AI853" s="29"/>
      <c r="AJ853" s="29" t="s">
        <v>5420</v>
      </c>
      <c r="AK853" s="36" t="s">
        <v>5420</v>
      </c>
      <c r="AL853" s="36" t="s">
        <v>5420</v>
      </c>
      <c r="AM853" s="36" t="s">
        <v>5420</v>
      </c>
      <c r="AN853" s="36" t="s">
        <v>5420</v>
      </c>
      <c r="AO853" s="36" t="s">
        <v>5420</v>
      </c>
      <c r="AP853" s="36" t="s">
        <v>5420</v>
      </c>
      <c r="AQ853" s="36" t="s">
        <v>5420</v>
      </c>
      <c r="AR853" s="36" t="s">
        <v>5420</v>
      </c>
      <c r="AS853" s="36" t="s">
        <v>5420</v>
      </c>
      <c r="AT853" s="36" t="s">
        <v>5420</v>
      </c>
      <c r="AU853" s="36" t="s">
        <v>5420</v>
      </c>
      <c r="AV853" s="36" t="s">
        <v>5420</v>
      </c>
      <c r="AW853" s="45"/>
      <c r="AX853" s="45" t="s">
        <v>5420</v>
      </c>
      <c r="AY853" s="45" t="s">
        <v>5420</v>
      </c>
      <c r="AZ853" s="45" t="s">
        <v>5420</v>
      </c>
      <c r="BA853" s="36" t="s">
        <v>5420</v>
      </c>
    </row>
    <row r="854" spans="1:53" s="58" customFormat="1" ht="15.6" hidden="1" x14ac:dyDescent="0.3">
      <c r="A854" s="27" t="s">
        <v>680</v>
      </c>
      <c r="B854" s="28" t="s">
        <v>681</v>
      </c>
      <c r="C854" s="29" t="str">
        <f>_xlfn.XLOOKUP(B854,'[1]daily break down'!$D:$D,'[1]daily break down'!$E:$E,"")</f>
        <v>Yaounde</v>
      </c>
      <c r="D854" s="27" t="s">
        <v>21</v>
      </c>
      <c r="E854" s="27" t="s">
        <v>30</v>
      </c>
      <c r="F854" s="29" t="s">
        <v>37</v>
      </c>
      <c r="G854" s="27" t="s">
        <v>38</v>
      </c>
      <c r="H854" s="30" t="str">
        <f>_xlfn.XLOOKUP(B854,[2]CALCULATION!$B:$B,[2]CALCULATION!$H:$H,"")</f>
        <v>ZTE</v>
      </c>
      <c r="I854" s="25">
        <v>9.3975167863757108</v>
      </c>
      <c r="J854" s="25">
        <v>21.281939058250792</v>
      </c>
      <c r="K854" s="25">
        <v>15.728702062876502</v>
      </c>
      <c r="L854" s="25">
        <v>0</v>
      </c>
      <c r="M854" s="25">
        <v>0</v>
      </c>
      <c r="N854" s="25">
        <v>0</v>
      </c>
      <c r="O854" s="25">
        <v>0</v>
      </c>
      <c r="P854" s="25" t="s">
        <v>6366</v>
      </c>
      <c r="Q854" s="31" t="s">
        <v>5364</v>
      </c>
      <c r="R854" s="31"/>
      <c r="S854" s="32" t="str" cm="1">
        <f t="array" ref="S854">IFERROR(_xlfn.IFS(
U854="MPR ISSUE","PDH",
U854="BSS Hardware Issue","BSS",
U854="Sites strategiques, MLL, Pylone, etc.","ENVTECH",
U854="AKTIVCO DEFAUT GE &amp; POWER Cabinet","AKTIVCO",
U854="AKTIVCO Coupure ENEO &amp; Baisse de tension","AKTIVCO GRID ONLY",
U854="Coupure ENEO &amp; Baisse de tension","IHS GRID ONLY",
U854="Defaut GE &amp; POWER Cabinet","IHS",
U854="Sharing","Partners",
U854="Sites strategiques &amp; DataCenter","SST &amp; DC",
U854="Exclu","Exclu",
U854="SAT","SAT",
U854="SPARE-ISSUE","SPARE-ISSUE",
U854="Fiber CAmtel","TRANS_FO_CAMTEL",
U854="Fiber AOF","Fiber AOF",
U854="Projet OCM (HUAWEI)","TRAVAUX-HUAWEI",
U854="Projet OCM (NOKIA)","TRAVAUX-NOKIA",
U854="ACCESS-ISSUE","ACCESS-ISSUE",
U854="Projet OCM (ZTE, NOKIA, autres projets)","TRAVAUX OCM",
U854="No root CAuse","No root cause",
U854="ODU HS","PDH",
U854="IP &amp; VLAN","PDH",
U854="Warehouse HUAWEI","SPARE-ISSUE",
U854="SPARE-HS","SPARE-ISSUE",
U854="Power Telco","BSS"
),"")</f>
        <v/>
      </c>
      <c r="T854" s="32" t="str" cm="1">
        <f t="array" ref="T854">IFERROR(_xlfn.IFS(
U854="MPR ISSUE","TX ISSUE",
U854="BSS Hardware Issue","RAN ISSUE",
U854="Sites strategiques, MLL, Pylone, etc.","ENVTECH",
U854="AKTIVCO DEFAUT GE &amp; POWER Cabinet","POWER ISSUE",
U854="AKTIVCO Coupure ENEO &amp; Baisse de tension","POWER ISSUE",
U854="Coupure ENEO &amp; Baisse de tension","POWER ISSUE",
U854="Defaut GE &amp; POWER Cabinet","POWER ISSUE",
U854="Sharing","POWER ISSUE",
U854="Sites strategiques &amp; DataCenter","POWER ISSUE",
U854="Exclu","Exclu",
U854="SAT","TX ISSUE",
U854="SPARE-ISSUE","SPARE-ISSUE",
U854="Fiber CAmtel","TX ISSUE",
U854="Fiber AOF","TX ISSUE",
U854="Projet OCM (HUAWEI)","TRAVAUX-HUAWEI",
U854="Projet OCM (NOKIA)","TRAVAUX -NOKIA",
U854="ACCESS-ISSUE","ACCESS-ISSUE",
U854="Projet OCM (ZTE, NOKIA, autres projets)","TRAVAUX OCM",
U854="No root CAuse","No root cause",
U854="ODU HS","TX ISSUE",
U854="IP &amp; VLAN","TX ISSUE",
U854="Warehouse HUAWEI","SPARE-ISSUE",
U854="SPARE-HS","SPARE-ISSUE",
U854="Power Telco","RAN ISSUE"
),"")</f>
        <v/>
      </c>
      <c r="U854" s="33"/>
      <c r="V854" s="32" t="str" cm="1">
        <f t="array" ref="V854">IFERROR(_xlfn.IFS(
U854="MPR ISSUE","ACTIVE",
U854="BSS Hardware Issue","ACTIVE",
U854="Sites strategiques, MLL, Pylone, etc.","PASSIVE",
U854="AKTIVCO DEFAUT GE &amp; POWER Cabinet","PASSIVE",
U854="AKTIVCO Coupure ENEO &amp; Baisse de tension","PASSIVE",
U854="Coupure ENEO &amp; Baisse de tension","PASSIVE",
U854="Defaut GE &amp; POWER Cabinet","PASSIVE",
U854="Sharing","PASSIVE",
U854="Sites strategiques &amp; DataCenter","PASSIVE",
U854="Exclu","Exclu",
U854="SAT","ACTIVE",
U854="SPARE-ISSUE","SPARE-ISSUE",
U854="Fiber CAmtel","ACTIVE",
U854="Fiber AOF","ACTIVE",
U854="Projet OCM (HUAWEI)","PLANNED WORKS",
U854="Projet OCM (NOKIA)","PLANNED WORKS",
U854="ACCESS-ISSUE","ACCESS-ISSUE",
U854="Projet OCM (ZTE, NOKIA, autres projets)","PLANNED WORKS",
U854="No root CAuse","No root cause",
U854="ODU HS","ACTIVE",
U854="IP &amp; VLAN","ACTIVE",
U854="Warehouse HUAWEI","SPARE-ISSUE",
U854="SPARE-HS","SPARE-ISSUE",
U854="Power Telco","ACTIVE"
),"")</f>
        <v/>
      </c>
      <c r="W854" s="51"/>
      <c r="X854" s="51"/>
      <c r="Y854" s="51"/>
      <c r="Z854" s="51"/>
      <c r="AA854" s="51"/>
      <c r="AB854" s="34" t="s">
        <v>5420</v>
      </c>
      <c r="AC854" s="34" t="str">
        <f>_xlfn.XLOOKUP(B854,[4]ALL!$B:$B,[4]ALL!$N:$N,"")</f>
        <v/>
      </c>
      <c r="AD854" s="34" t="s">
        <v>5420</v>
      </c>
      <c r="AE854" s="34"/>
      <c r="AF854" s="36" t="s">
        <v>5420</v>
      </c>
      <c r="AG854" s="29"/>
      <c r="AH854" s="35"/>
      <c r="AI854" s="29"/>
      <c r="AJ854" s="29" t="s">
        <v>5420</v>
      </c>
      <c r="AK854" s="36" t="s">
        <v>5420</v>
      </c>
      <c r="AL854" s="36" t="s">
        <v>5420</v>
      </c>
      <c r="AM854" s="36" t="s">
        <v>5420</v>
      </c>
      <c r="AN854" s="36" t="s">
        <v>5420</v>
      </c>
      <c r="AO854" s="36" t="s">
        <v>5420</v>
      </c>
      <c r="AP854" s="36" t="s">
        <v>5420</v>
      </c>
      <c r="AQ854" s="36" t="s">
        <v>5420</v>
      </c>
      <c r="AR854" s="36" t="s">
        <v>5420</v>
      </c>
      <c r="AS854" s="36" t="s">
        <v>5420</v>
      </c>
      <c r="AT854" s="36" t="s">
        <v>5420</v>
      </c>
      <c r="AU854" s="36" t="s">
        <v>5420</v>
      </c>
      <c r="AV854" s="36" t="s">
        <v>5420</v>
      </c>
      <c r="AW854" s="45"/>
      <c r="AX854" s="45" t="s">
        <v>5420</v>
      </c>
      <c r="AY854" s="45" t="s">
        <v>5420</v>
      </c>
      <c r="AZ854" s="45" t="s">
        <v>5420</v>
      </c>
      <c r="BA854" s="36" t="s">
        <v>5420</v>
      </c>
    </row>
    <row r="855" spans="1:53" s="58" customFormat="1" ht="15.6" hidden="1" x14ac:dyDescent="0.3">
      <c r="A855" s="27" t="s">
        <v>3158</v>
      </c>
      <c r="B855" s="27" t="s">
        <v>3159</v>
      </c>
      <c r="C855" s="29" t="str">
        <f>_xlfn.XLOOKUP(B855,'[1]daily break down'!$D:$D,'[1]daily break down'!$E:$E,"")</f>
        <v>Douala</v>
      </c>
      <c r="D855" s="27" t="s">
        <v>21</v>
      </c>
      <c r="E855" s="27" t="s">
        <v>12</v>
      </c>
      <c r="F855" s="29" t="s">
        <v>31</v>
      </c>
      <c r="G855" s="27" t="s">
        <v>32</v>
      </c>
      <c r="H855" s="30" t="str">
        <f>_xlfn.XLOOKUP(B855,[2]CALCULATION!$B:$B,[2]CALCULATION!$H:$H,"")</f>
        <v>ZTE</v>
      </c>
      <c r="I855" s="25">
        <v>49.41802355942508</v>
      </c>
      <c r="J855" s="25">
        <v>20.376006255118671</v>
      </c>
      <c r="K855" s="25">
        <v>3.4452199136496851</v>
      </c>
      <c r="L855" s="25">
        <v>0</v>
      </c>
      <c r="M855" s="25">
        <v>0</v>
      </c>
      <c r="N855" s="25">
        <v>12.850976506208033</v>
      </c>
      <c r="O855" s="25">
        <v>0</v>
      </c>
      <c r="P855" s="25" t="s">
        <v>6366</v>
      </c>
      <c r="Q855" s="31" t="s">
        <v>5364</v>
      </c>
      <c r="R855" s="31"/>
      <c r="S855" s="32" t="str" cm="1">
        <f t="array" ref="S855">IFERROR(_xlfn.IFS(
U855="MPR ISSUE","PDH",
U855="BSS Hardware Issue","BSS",
U855="Sites strategiques, MLL, Pylone, etc.","ENVTECH",
U855="AKTIVCO DEFAUT GE &amp; POWER Cabinet","AKTIVCO",
U855="AKTIVCO Coupure ENEO &amp; Baisse de tension","AKTIVCO GRID ONLY",
U855="Coupure ENEO &amp; Baisse de tension","IHS GRID ONLY",
U855="Defaut GE &amp; POWER Cabinet","IHS",
U855="Sharing","Partners",
U855="Sites strategiques &amp; DataCenter","SST &amp; DC",
U855="Exclu","Exclu",
U855="SAT","SAT",
U855="SPARE-ISSUE","SPARE-ISSUE",
U855="Fiber CAmtel","TRANS_FO_CAMTEL",
U855="Fiber AOF","Fiber AOF",
U855="Projet OCM (HUAWEI)","TRAVAUX-HUAWEI",
U855="Projet OCM (NOKIA)","TRAVAUX-NOKIA",
U855="ACCESS-ISSUE","ACCESS-ISSUE",
U855="Projet OCM (ZTE, NOKIA, autres projets)","TRAVAUX OCM",
U855="No root CAuse","No root cause",
U855="ODU HS","PDH",
U855="IP &amp; VLAN","PDH",
U855="Warehouse HUAWEI","SPARE-ISSUE",
U855="SPARE-HS","SPARE-ISSUE",
U855="Power Telco","BSS"
),"")</f>
        <v/>
      </c>
      <c r="T855" s="32" t="str" cm="1">
        <f t="array" ref="T855">IFERROR(_xlfn.IFS(
U855="MPR ISSUE","TX ISSUE",
U855="BSS Hardware Issue","RAN ISSUE",
U855="Sites strategiques, MLL, Pylone, etc.","ENVTECH",
U855="AKTIVCO DEFAUT GE &amp; POWER Cabinet","POWER ISSUE",
U855="AKTIVCO Coupure ENEO &amp; Baisse de tension","POWER ISSUE",
U855="Coupure ENEO &amp; Baisse de tension","POWER ISSUE",
U855="Defaut GE &amp; POWER Cabinet","POWER ISSUE",
U855="Sharing","POWER ISSUE",
U855="Sites strategiques &amp; DataCenter","POWER ISSUE",
U855="Exclu","Exclu",
U855="SAT","TX ISSUE",
U855="SPARE-ISSUE","SPARE-ISSUE",
U855="Fiber CAmtel","TX ISSUE",
U855="Fiber AOF","TX ISSUE",
U855="Projet OCM (HUAWEI)","TRAVAUX-HUAWEI",
U855="Projet OCM (NOKIA)","TRAVAUX -NOKIA",
U855="ACCESS-ISSUE","ACCESS-ISSUE",
U855="Projet OCM (ZTE, NOKIA, autres projets)","TRAVAUX OCM",
U855="No root CAuse","No root cause",
U855="ODU HS","TX ISSUE",
U855="IP &amp; VLAN","TX ISSUE",
U855="Warehouse HUAWEI","SPARE-ISSUE",
U855="SPARE-HS","SPARE-ISSUE",
U855="Power Telco","RAN ISSUE"
),"")</f>
        <v/>
      </c>
      <c r="U855" s="33"/>
      <c r="V855" s="32" t="str" cm="1">
        <f t="array" ref="V855">IFERROR(_xlfn.IFS(
U855="MPR ISSUE","ACTIVE",
U855="BSS Hardware Issue","ACTIVE",
U855="Sites strategiques, MLL, Pylone, etc.","PASSIVE",
U855="AKTIVCO DEFAUT GE &amp; POWER Cabinet","PASSIVE",
U855="AKTIVCO Coupure ENEO &amp; Baisse de tension","PASSIVE",
U855="Coupure ENEO &amp; Baisse de tension","PASSIVE",
U855="Defaut GE &amp; POWER Cabinet","PASSIVE",
U855="Sharing","PASSIVE",
U855="Sites strategiques &amp; DataCenter","PASSIVE",
U855="Exclu","Exclu",
U855="SAT","ACTIVE",
U855="SPARE-ISSUE","SPARE-ISSUE",
U855="Fiber CAmtel","ACTIVE",
U855="Fiber AOF","ACTIVE",
U855="Projet OCM (HUAWEI)","PLANNED WORKS",
U855="Projet OCM (NOKIA)","PLANNED WORKS",
U855="ACCESS-ISSUE","ACCESS-ISSUE",
U855="Projet OCM (ZTE, NOKIA, autres projets)","PLANNED WORKS",
U855="No root CAuse","No root cause",
U855="ODU HS","ACTIVE",
U855="IP &amp; VLAN","ACTIVE",
U855="Warehouse HUAWEI","SPARE-ISSUE",
U855="SPARE-HS","SPARE-ISSUE",
U855="Power Telco","ACTIVE"
),"")</f>
        <v/>
      </c>
      <c r="W855" s="51"/>
      <c r="X855" s="51"/>
      <c r="Y855" s="51"/>
      <c r="Z855" s="51"/>
      <c r="AA855" s="51"/>
      <c r="AB855" s="34" t="s">
        <v>5420</v>
      </c>
      <c r="AC855" s="34" t="str">
        <f>_xlfn.XLOOKUP(B855,[4]ALL!$B:$B,[4]ALL!$N:$N,"")</f>
        <v/>
      </c>
      <c r="AD855" s="34" t="s">
        <v>5420</v>
      </c>
      <c r="AE855" s="34"/>
      <c r="AF855" s="36" t="s">
        <v>5420</v>
      </c>
      <c r="AG855" s="29"/>
      <c r="AH855" s="35"/>
      <c r="AI855" s="29"/>
      <c r="AJ855" s="29" t="s">
        <v>5420</v>
      </c>
      <c r="AK855" s="36" t="s">
        <v>5420</v>
      </c>
      <c r="AL855" s="36" t="s">
        <v>5420</v>
      </c>
      <c r="AM855" s="36" t="s">
        <v>5420</v>
      </c>
      <c r="AN855" s="36" t="s">
        <v>5420</v>
      </c>
      <c r="AO855" s="36" t="s">
        <v>5420</v>
      </c>
      <c r="AP855" s="36" t="s">
        <v>5420</v>
      </c>
      <c r="AQ855" s="36" t="s">
        <v>5420</v>
      </c>
      <c r="AR855" s="36" t="s">
        <v>5420</v>
      </c>
      <c r="AS855" s="36" t="s">
        <v>5420</v>
      </c>
      <c r="AT855" s="36" t="s">
        <v>5420</v>
      </c>
      <c r="AU855" s="36" t="s">
        <v>5420</v>
      </c>
      <c r="AV855" s="36" t="s">
        <v>5420</v>
      </c>
      <c r="AW855" s="45"/>
      <c r="AX855" s="45" t="s">
        <v>5420</v>
      </c>
      <c r="AY855" s="45" t="s">
        <v>5420</v>
      </c>
      <c r="AZ855" s="45" t="s">
        <v>5420</v>
      </c>
      <c r="BA855" s="36" t="s">
        <v>5420</v>
      </c>
    </row>
    <row r="856" spans="1:53" s="58" customFormat="1" ht="15.6" hidden="1" x14ac:dyDescent="0.3">
      <c r="A856" s="27" t="s">
        <v>1617</v>
      </c>
      <c r="B856" s="27" t="s">
        <v>1618</v>
      </c>
      <c r="C856" s="29" t="str">
        <f>_xlfn.XLOOKUP(B856,'[1]daily break down'!$D:$D,'[1]daily break down'!$E:$E,"")</f>
        <v>CENTRE</v>
      </c>
      <c r="D856" s="27" t="s">
        <v>21</v>
      </c>
      <c r="E856" s="27" t="s">
        <v>22</v>
      </c>
      <c r="F856" s="29" t="s">
        <v>37</v>
      </c>
      <c r="G856" s="27" t="s">
        <v>1619</v>
      </c>
      <c r="H856" s="30" t="str">
        <f>_xlfn.XLOOKUP(B856,[2]CALCULATION!$B:$B,[2]CALCULATION!$H:$H,"")</f>
        <v>ZTE</v>
      </c>
      <c r="I856" s="25">
        <v>30.688623074881644</v>
      </c>
      <c r="J856" s="25">
        <v>18.491409199476077</v>
      </c>
      <c r="K856" s="25">
        <v>13.760155293593927</v>
      </c>
      <c r="L856" s="25">
        <v>0.74366926060045713</v>
      </c>
      <c r="M856" s="25">
        <v>0</v>
      </c>
      <c r="N856" s="25">
        <v>3.5249962189633965</v>
      </c>
      <c r="O856" s="25">
        <v>0</v>
      </c>
      <c r="P856" s="25" t="s">
        <v>6366</v>
      </c>
      <c r="Q856" s="31" t="str">
        <f>_xlfn.XLOOKUP(B856,'[1]daily break down'!$D:$D,'[1]daily break down'!$O:$O,"")</f>
        <v>EXCLU</v>
      </c>
      <c r="R856" s="31" t="str">
        <f>_xlfn.XLOOKUP(B856,[2]CALCULATION!$B:$B,[2]CALCULATION!$N:$N,"")</f>
        <v>site vandalise</v>
      </c>
      <c r="S856" s="32" t="str" cm="1">
        <f t="array" ref="S856">IFERROR(_xlfn.IFS(
U856="MPR ISSUE","PDH",
U856="BSS Hardware Issue","BSS",
U856="Sites strategiques, MLL, Pylone, etc.","ENVTECH",
U856="AKTIVCO DEFAUT GE &amp; POWER Cabinet","AKTIVCO",
U856="AKTIVCO Coupure ENEO &amp; Baisse de tension","AKTIVCO GRID ONLY",
U856="Coupure ENEO &amp; Baisse de tension","IHS GRID ONLY",
U856="Defaut GE &amp; POWER Cabinet","IHS",
U856="Sharing","Partners",
U856="Sites strategiques &amp; DataCenter","SST &amp; DC",
U856="Exclu","Exclu",
U856="SAT","SAT",
U856="SPARE-ISSUE","SPARE-ISSUE",
U856="Fiber CAmtel","TRANS_FO_CAMTEL",
U856="Fiber AOF","Fiber AOF",
U856="Projet OCM (HUAWEI)","TRAVAUX-HUAWEI",
U856="Projet OCM (NOKIA)","TRAVAUX-NOKIA",
U856="ACCESS-ISSUE","ACCESS-ISSUE",
U856="Projet OCM (ZTE, NOKIA, autres projets)","TRAVAUX OCM",
U856="No root CAuse","No root cause",
U856="ODU HS","PDH",
U856="IP &amp; VLAN","PDH",
U856="Warehouse HUAWEI","SPARE-ISSUE",
U856="SPARE-HS","SPARE-ISSUE",
U856="Power Telco","BSS"
),"")</f>
        <v/>
      </c>
      <c r="T856" s="32" t="str" cm="1">
        <f t="array" ref="T856">IFERROR(_xlfn.IFS(
U856="MPR ISSUE","TX ISSUE",
U856="BSS Hardware Issue","RAN ISSUE",
U856="Sites strategiques, MLL, Pylone, etc.","ENVTECH",
U856="AKTIVCO DEFAUT GE &amp; POWER Cabinet","POWER ISSUE",
U856="AKTIVCO Coupure ENEO &amp; Baisse de tension","POWER ISSUE",
U856="Coupure ENEO &amp; Baisse de tension","POWER ISSUE",
U856="Defaut GE &amp; POWER Cabinet","POWER ISSUE",
U856="Sharing","POWER ISSUE",
U856="Sites strategiques &amp; DataCenter","POWER ISSUE",
U856="Exclu","Exclu",
U856="SAT","TX ISSUE",
U856="SPARE-ISSUE","SPARE-ISSUE",
U856="Fiber CAmtel","TX ISSUE",
U856="Fiber AOF","TX ISSUE",
U856="Projet OCM (HUAWEI)","TRAVAUX-HUAWEI",
U856="Projet OCM (NOKIA)","TRAVAUX -NOKIA",
U856="ACCESS-ISSUE","ACCESS-ISSUE",
U856="Projet OCM (ZTE, NOKIA, autres projets)","TRAVAUX OCM",
U856="No root CAuse","No root cause",
U856="ODU HS","TX ISSUE",
U856="IP &amp; VLAN","TX ISSUE",
U856="Warehouse HUAWEI","SPARE-ISSUE",
U856="SPARE-HS","SPARE-ISSUE",
U856="Power Telco","RAN ISSUE"
),"")</f>
        <v/>
      </c>
      <c r="U856" s="33"/>
      <c r="V856" s="32" t="str" cm="1">
        <f t="array" ref="V856">IFERROR(_xlfn.IFS(
U856="MPR ISSUE","ACTIVE",
U856="BSS Hardware Issue","ACTIVE",
U856="Sites strategiques, MLL, Pylone, etc.","PASSIVE",
U856="AKTIVCO DEFAUT GE &amp; POWER Cabinet","PASSIVE",
U856="AKTIVCO Coupure ENEO &amp; Baisse de tension","PASSIVE",
U856="Coupure ENEO &amp; Baisse de tension","PASSIVE",
U856="Defaut GE &amp; POWER Cabinet","PASSIVE",
U856="Sharing","PASSIVE",
U856="Sites strategiques &amp; DataCenter","PASSIVE",
U856="Exclu","Exclu",
U856="SAT","ACTIVE",
U856="SPARE-ISSUE","SPARE-ISSUE",
U856="Fiber CAmtel","ACTIVE",
U856="Fiber AOF","ACTIVE",
U856="Projet OCM (HUAWEI)","PLANNED WORKS",
U856="Projet OCM (NOKIA)","PLANNED WORKS",
U856="ACCESS-ISSUE","ACCESS-ISSUE",
U856="Projet OCM (ZTE, NOKIA, autres projets)","PLANNED WORKS",
U856="No root CAuse","No root cause",
U856="ODU HS","ACTIVE",
U856="IP &amp; VLAN","ACTIVE",
U856="Warehouse HUAWEI","SPARE-ISSUE",
U856="SPARE-HS","SPARE-ISSUE",
U856="Power Telco","ACTIVE"
),"")</f>
        <v/>
      </c>
      <c r="W856" s="51"/>
      <c r="X856" s="51"/>
      <c r="Y856" s="51"/>
      <c r="Z856" s="51"/>
      <c r="AA856" s="51"/>
      <c r="AB856" s="34" t="s">
        <v>5420</v>
      </c>
      <c r="AC856" s="34" t="str">
        <f>_xlfn.XLOOKUP(B856,[4]ALL!$B:$B,[4]ALL!$N:$N,"")</f>
        <v/>
      </c>
      <c r="AD856" s="34" t="s">
        <v>5420</v>
      </c>
      <c r="AE856" s="34"/>
      <c r="AF856" s="36" t="s">
        <v>5420</v>
      </c>
      <c r="AG856" s="29"/>
      <c r="AH856" s="35"/>
      <c r="AI856" s="29"/>
      <c r="AJ856" s="29" t="s">
        <v>5420</v>
      </c>
      <c r="AK856" s="36" t="s">
        <v>5420</v>
      </c>
      <c r="AL856" s="36" t="s">
        <v>5420</v>
      </c>
      <c r="AM856" s="36" t="s">
        <v>5420</v>
      </c>
      <c r="AN856" s="36" t="s">
        <v>5420</v>
      </c>
      <c r="AO856" s="36" t="s">
        <v>5420</v>
      </c>
      <c r="AP856" s="36" t="s">
        <v>5420</v>
      </c>
      <c r="AQ856" s="36" t="s">
        <v>5420</v>
      </c>
      <c r="AR856" s="36" t="s">
        <v>5420</v>
      </c>
      <c r="AS856" s="36" t="s">
        <v>5420</v>
      </c>
      <c r="AT856" s="36" t="s">
        <v>5420</v>
      </c>
      <c r="AU856" s="36" t="s">
        <v>5420</v>
      </c>
      <c r="AV856" s="36" t="s">
        <v>5420</v>
      </c>
      <c r="AW856" s="45"/>
      <c r="AX856" s="45" t="s">
        <v>5420</v>
      </c>
      <c r="AY856" s="45" t="s">
        <v>5420</v>
      </c>
      <c r="AZ856" s="45" t="s">
        <v>5420</v>
      </c>
      <c r="BA856" s="36" t="s">
        <v>5420</v>
      </c>
    </row>
    <row r="857" spans="1:53" s="58" customFormat="1" ht="15.6" hidden="1" x14ac:dyDescent="0.3">
      <c r="A857" s="27" t="s">
        <v>338</v>
      </c>
      <c r="B857" s="28" t="s">
        <v>339</v>
      </c>
      <c r="C857" s="29" t="str">
        <f>_xlfn.XLOOKUP(B857,'[1]daily break down'!$D:$D,'[1]daily break down'!$E:$E,"")</f>
        <v>Douala</v>
      </c>
      <c r="D857" s="27" t="s">
        <v>21</v>
      </c>
      <c r="E857" s="27" t="s">
        <v>125</v>
      </c>
      <c r="F857" s="29" t="s">
        <v>31</v>
      </c>
      <c r="G857" s="27" t="s">
        <v>32</v>
      </c>
      <c r="H857" s="30" t="str">
        <f>_xlfn.XLOOKUP(B857,[2]CALCULATION!$B:$B,[2]CALCULATION!$H:$H,"")</f>
        <v>ZTE</v>
      </c>
      <c r="I857" s="25">
        <v>0</v>
      </c>
      <c r="J857" s="25">
        <v>18.159979939103906</v>
      </c>
      <c r="K857" s="25">
        <v>12.471749235945246</v>
      </c>
      <c r="L857" s="25">
        <v>8.5214755745035404</v>
      </c>
      <c r="M857" s="25">
        <v>0</v>
      </c>
      <c r="N857" s="25">
        <v>0</v>
      </c>
      <c r="O857" s="25">
        <v>0</v>
      </c>
      <c r="P857" s="25" t="s">
        <v>6366</v>
      </c>
      <c r="Q857" s="31" t="s">
        <v>5364</v>
      </c>
      <c r="R857" s="31"/>
      <c r="S857" s="32" t="str" cm="1">
        <f t="array" ref="S857">IFERROR(_xlfn.IFS(
U857="MPR ISSUE","PDH",
U857="BSS Hardware Issue","BSS",
U857="Sites strategiques, MLL, Pylone, etc.","ENVTECH",
U857="AKTIVCO DEFAUT GE &amp; POWER Cabinet","AKTIVCO",
U857="AKTIVCO Coupure ENEO &amp; Baisse de tension","AKTIVCO GRID ONLY",
U857="Coupure ENEO &amp; Baisse de tension","IHS GRID ONLY",
U857="Defaut GE &amp; POWER Cabinet","IHS",
U857="Sharing","Partners",
U857="Sites strategiques &amp; DataCenter","SST &amp; DC",
U857="Exclu","Exclu",
U857="SAT","SAT",
U857="SPARE-ISSUE","SPARE-ISSUE",
U857="Fiber CAmtel","TRANS_FO_CAMTEL",
U857="Fiber AOF","Fiber AOF",
U857="Projet OCM (HUAWEI)","TRAVAUX-HUAWEI",
U857="Projet OCM (NOKIA)","TRAVAUX-NOKIA",
U857="ACCESS-ISSUE","ACCESS-ISSUE",
U857="Projet OCM (ZTE, NOKIA, autres projets)","TRAVAUX OCM",
U857="No root CAuse","No root cause",
U857="ODU HS","PDH",
U857="IP &amp; VLAN","PDH",
U857="Warehouse HUAWEI","SPARE-ISSUE",
U857="SPARE-HS","SPARE-ISSUE",
U857="Power Telco","BSS"
),"")</f>
        <v/>
      </c>
      <c r="T857" s="32" t="str" cm="1">
        <f t="array" ref="T857">IFERROR(_xlfn.IFS(
U857="MPR ISSUE","TX ISSUE",
U857="BSS Hardware Issue","RAN ISSUE",
U857="Sites strategiques, MLL, Pylone, etc.","ENVTECH",
U857="AKTIVCO DEFAUT GE &amp; POWER Cabinet","POWER ISSUE",
U857="AKTIVCO Coupure ENEO &amp; Baisse de tension","POWER ISSUE",
U857="Coupure ENEO &amp; Baisse de tension","POWER ISSUE",
U857="Defaut GE &amp; POWER Cabinet","POWER ISSUE",
U857="Sharing","POWER ISSUE",
U857="Sites strategiques &amp; DataCenter","POWER ISSUE",
U857="Exclu","Exclu",
U857="SAT","TX ISSUE",
U857="SPARE-ISSUE","SPARE-ISSUE",
U857="Fiber CAmtel","TX ISSUE",
U857="Fiber AOF","TX ISSUE",
U857="Projet OCM (HUAWEI)","TRAVAUX-HUAWEI",
U857="Projet OCM (NOKIA)","TRAVAUX -NOKIA",
U857="ACCESS-ISSUE","ACCESS-ISSUE",
U857="Projet OCM (ZTE, NOKIA, autres projets)","TRAVAUX OCM",
U857="No root CAuse","No root cause",
U857="ODU HS","TX ISSUE",
U857="IP &amp; VLAN","TX ISSUE",
U857="Warehouse HUAWEI","SPARE-ISSUE",
U857="SPARE-HS","SPARE-ISSUE",
U857="Power Telco","RAN ISSUE"
),"")</f>
        <v/>
      </c>
      <c r="U857" s="33"/>
      <c r="V857" s="32" t="str" cm="1">
        <f t="array" ref="V857">IFERROR(_xlfn.IFS(
U857="MPR ISSUE","ACTIVE",
U857="BSS Hardware Issue","ACTIVE",
U857="Sites strategiques, MLL, Pylone, etc.","PASSIVE",
U857="AKTIVCO DEFAUT GE &amp; POWER Cabinet","PASSIVE",
U857="AKTIVCO Coupure ENEO &amp; Baisse de tension","PASSIVE",
U857="Coupure ENEO &amp; Baisse de tension","PASSIVE",
U857="Defaut GE &amp; POWER Cabinet","PASSIVE",
U857="Sharing","PASSIVE",
U857="Sites strategiques &amp; DataCenter","PASSIVE",
U857="Exclu","Exclu",
U857="SAT","ACTIVE",
U857="SPARE-ISSUE","SPARE-ISSUE",
U857="Fiber CAmtel","ACTIVE",
U857="Fiber AOF","ACTIVE",
U857="Projet OCM (HUAWEI)","PLANNED WORKS",
U857="Projet OCM (NOKIA)","PLANNED WORKS",
U857="ACCESS-ISSUE","ACCESS-ISSUE",
U857="Projet OCM (ZTE, NOKIA, autres projets)","PLANNED WORKS",
U857="No root CAuse","No root cause",
U857="ODU HS","ACTIVE",
U857="IP &amp; VLAN","ACTIVE",
U857="Warehouse HUAWEI","SPARE-ISSUE",
U857="SPARE-HS","SPARE-ISSUE",
U857="Power Telco","ACTIVE"
),"")</f>
        <v/>
      </c>
      <c r="W857" s="51"/>
      <c r="X857" s="51"/>
      <c r="Y857" s="51"/>
      <c r="Z857" s="51"/>
      <c r="AA857" s="51"/>
      <c r="AB857" s="34" t="s">
        <v>5420</v>
      </c>
      <c r="AC857" s="34" t="str">
        <f>_xlfn.XLOOKUP(B857,[4]ALL!$B:$B,[4]ALL!$N:$N,"")</f>
        <v/>
      </c>
      <c r="AD857" s="34" t="s">
        <v>5420</v>
      </c>
      <c r="AE857" s="34"/>
      <c r="AF857" s="36" t="s">
        <v>5420</v>
      </c>
      <c r="AG857" s="29"/>
      <c r="AH857" s="35"/>
      <c r="AI857" s="29"/>
      <c r="AJ857" s="29" t="s">
        <v>5420</v>
      </c>
      <c r="AK857" s="36" t="s">
        <v>5420</v>
      </c>
      <c r="AL857" s="36" t="s">
        <v>5420</v>
      </c>
      <c r="AM857" s="36" t="s">
        <v>5420</v>
      </c>
      <c r="AN857" s="36" t="s">
        <v>5420</v>
      </c>
      <c r="AO857" s="36" t="s">
        <v>5420</v>
      </c>
      <c r="AP857" s="36" t="s">
        <v>5420</v>
      </c>
      <c r="AQ857" s="36" t="s">
        <v>5420</v>
      </c>
      <c r="AR857" s="36" t="s">
        <v>5420</v>
      </c>
      <c r="AS857" s="36" t="s">
        <v>5420</v>
      </c>
      <c r="AT857" s="36" t="s">
        <v>5420</v>
      </c>
      <c r="AU857" s="36" t="s">
        <v>5420</v>
      </c>
      <c r="AV857" s="36" t="s">
        <v>5420</v>
      </c>
      <c r="AW857" s="45"/>
      <c r="AX857" s="45" t="s">
        <v>5420</v>
      </c>
      <c r="AY857" s="45" t="s">
        <v>5420</v>
      </c>
      <c r="AZ857" s="45" t="s">
        <v>5420</v>
      </c>
      <c r="BA857" s="36" t="s">
        <v>5420</v>
      </c>
    </row>
    <row r="858" spans="1:53" s="58" customFormat="1" ht="15.6" hidden="1" x14ac:dyDescent="0.3">
      <c r="A858" s="27" t="s">
        <v>2223</v>
      </c>
      <c r="B858" s="27" t="s">
        <v>2224</v>
      </c>
      <c r="C858" s="29" t="str">
        <f>_xlfn.XLOOKUP(B858,'[1]daily break down'!$D:$D,'[1]daily break down'!$E:$E,"")</f>
        <v>Yaounde</v>
      </c>
      <c r="D858" s="27" t="s">
        <v>11</v>
      </c>
      <c r="E858" s="27" t="s">
        <v>12</v>
      </c>
      <c r="F858" s="29" t="s">
        <v>37</v>
      </c>
      <c r="G858" s="27" t="s">
        <v>38</v>
      </c>
      <c r="H858" s="30" t="str">
        <f>_xlfn.XLOOKUP(B858,[2]CALCULATION!$B:$B,[2]CALCULATION!$H:$H,"")</f>
        <v>ZTE</v>
      </c>
      <c r="I858" s="25">
        <v>50.559415066503441</v>
      </c>
      <c r="J858" s="25">
        <v>17.659349290734603</v>
      </c>
      <c r="K858" s="25">
        <v>4.5639965414215909E-2</v>
      </c>
      <c r="L858" s="25">
        <v>0</v>
      </c>
      <c r="M858" s="25">
        <v>0</v>
      </c>
      <c r="N858" s="25">
        <v>4.5800481119073005E-2</v>
      </c>
      <c r="O858" s="25">
        <v>0</v>
      </c>
      <c r="P858" s="25" t="s">
        <v>6366</v>
      </c>
      <c r="Q858" s="31" t="s">
        <v>5364</v>
      </c>
      <c r="R858" s="31"/>
      <c r="S858" s="32" t="str" cm="1">
        <f t="array" ref="S858">IFERROR(_xlfn.IFS(
U858="MPR ISSUE","PDH",
U858="BSS Hardware Issue","BSS",
U858="Sites strategiques, MLL, Pylone, etc.","ENVTECH",
U858="AKTIVCO DEFAUT GE &amp; POWER Cabinet","AKTIVCO",
U858="AKTIVCO Coupure ENEO &amp; Baisse de tension","AKTIVCO GRID ONLY",
U858="Coupure ENEO &amp; Baisse de tension","IHS GRID ONLY",
U858="Defaut GE &amp; POWER Cabinet","IHS",
U858="Sharing","Partners",
U858="Sites strategiques &amp; DataCenter","SST &amp; DC",
U858="Exclu","Exclu",
U858="SAT","SAT",
U858="SPARE-ISSUE","SPARE-ISSUE",
U858="Fiber CAmtel","TRANS_FO_CAMTEL",
U858="Fiber AOF","Fiber AOF",
U858="Projet OCM (HUAWEI)","TRAVAUX-HUAWEI",
U858="Projet OCM (NOKIA)","TRAVAUX-NOKIA",
U858="ACCESS-ISSUE","ACCESS-ISSUE",
U858="Projet OCM (ZTE, NOKIA, autres projets)","TRAVAUX OCM",
U858="No root CAuse","No root cause",
U858="ODU HS","PDH",
U858="IP &amp; VLAN","PDH",
U858="Warehouse HUAWEI","SPARE-ISSUE",
U858="SPARE-HS","SPARE-ISSUE",
U858="Power Telco","BSS"
),"")</f>
        <v/>
      </c>
      <c r="T858" s="32" t="str" cm="1">
        <f t="array" ref="T858">IFERROR(_xlfn.IFS(
U858="MPR ISSUE","TX ISSUE",
U858="BSS Hardware Issue","RAN ISSUE",
U858="Sites strategiques, MLL, Pylone, etc.","ENVTECH",
U858="AKTIVCO DEFAUT GE &amp; POWER Cabinet","POWER ISSUE",
U858="AKTIVCO Coupure ENEO &amp; Baisse de tension","POWER ISSUE",
U858="Coupure ENEO &amp; Baisse de tension","POWER ISSUE",
U858="Defaut GE &amp; POWER Cabinet","POWER ISSUE",
U858="Sharing","POWER ISSUE",
U858="Sites strategiques &amp; DataCenter","POWER ISSUE",
U858="Exclu","Exclu",
U858="SAT","TX ISSUE",
U858="SPARE-ISSUE","SPARE-ISSUE",
U858="Fiber CAmtel","TX ISSUE",
U858="Fiber AOF","TX ISSUE",
U858="Projet OCM (HUAWEI)","TRAVAUX-HUAWEI",
U858="Projet OCM (NOKIA)","TRAVAUX -NOKIA",
U858="ACCESS-ISSUE","ACCESS-ISSUE",
U858="Projet OCM (ZTE, NOKIA, autres projets)","TRAVAUX OCM",
U858="No root CAuse","No root cause",
U858="ODU HS","TX ISSUE",
U858="IP &amp; VLAN","TX ISSUE",
U858="Warehouse HUAWEI","SPARE-ISSUE",
U858="SPARE-HS","SPARE-ISSUE",
U858="Power Telco","RAN ISSUE"
),"")</f>
        <v/>
      </c>
      <c r="U858" s="33"/>
      <c r="V858" s="32" t="str" cm="1">
        <f t="array" ref="V858">IFERROR(_xlfn.IFS(
U858="MPR ISSUE","ACTIVE",
U858="BSS Hardware Issue","ACTIVE",
U858="Sites strategiques, MLL, Pylone, etc.","PASSIVE",
U858="AKTIVCO DEFAUT GE &amp; POWER Cabinet","PASSIVE",
U858="AKTIVCO Coupure ENEO &amp; Baisse de tension","PASSIVE",
U858="Coupure ENEO &amp; Baisse de tension","PASSIVE",
U858="Defaut GE &amp; POWER Cabinet","PASSIVE",
U858="Sharing","PASSIVE",
U858="Sites strategiques &amp; DataCenter","PASSIVE",
U858="Exclu","Exclu",
U858="SAT","ACTIVE",
U858="SPARE-ISSUE","SPARE-ISSUE",
U858="Fiber CAmtel","ACTIVE",
U858="Fiber AOF","ACTIVE",
U858="Projet OCM (HUAWEI)","PLANNED WORKS",
U858="Projet OCM (NOKIA)","PLANNED WORKS",
U858="ACCESS-ISSUE","ACCESS-ISSUE",
U858="Projet OCM (ZTE, NOKIA, autres projets)","PLANNED WORKS",
U858="No root CAuse","No root cause",
U858="ODU HS","ACTIVE",
U858="IP &amp; VLAN","ACTIVE",
U858="Warehouse HUAWEI","SPARE-ISSUE",
U858="SPARE-HS","SPARE-ISSUE",
U858="Power Telco","ACTIVE"
),"")</f>
        <v/>
      </c>
      <c r="W858" s="51"/>
      <c r="X858" s="51"/>
      <c r="Y858" s="51"/>
      <c r="Z858" s="51"/>
      <c r="AA858" s="51"/>
      <c r="AB858" s="34" t="s">
        <v>5420</v>
      </c>
      <c r="AC858" s="34" t="str">
        <f>_xlfn.XLOOKUP(B858,[4]ALL!$B:$B,[4]ALL!$N:$N,"")</f>
        <v/>
      </c>
      <c r="AD858" s="34" t="s">
        <v>5420</v>
      </c>
      <c r="AE858" s="34"/>
      <c r="AF858" s="36" t="s">
        <v>5420</v>
      </c>
      <c r="AG858" s="29"/>
      <c r="AH858" s="35"/>
      <c r="AI858" s="29"/>
      <c r="AJ858" s="29" t="s">
        <v>5420</v>
      </c>
      <c r="AK858" s="36" t="s">
        <v>5420</v>
      </c>
      <c r="AL858" s="36" t="s">
        <v>5420</v>
      </c>
      <c r="AM858" s="36" t="s">
        <v>5420</v>
      </c>
      <c r="AN858" s="36" t="s">
        <v>5420</v>
      </c>
      <c r="AO858" s="36" t="s">
        <v>5420</v>
      </c>
      <c r="AP858" s="36" t="s">
        <v>5420</v>
      </c>
      <c r="AQ858" s="36" t="s">
        <v>5420</v>
      </c>
      <c r="AR858" s="36" t="s">
        <v>5420</v>
      </c>
      <c r="AS858" s="36" t="s">
        <v>5420</v>
      </c>
      <c r="AT858" s="36" t="s">
        <v>5420</v>
      </c>
      <c r="AU858" s="36" t="s">
        <v>5420</v>
      </c>
      <c r="AV858" s="36" t="s">
        <v>5420</v>
      </c>
      <c r="AW858" s="45"/>
      <c r="AX858" s="45" t="s">
        <v>5420</v>
      </c>
      <c r="AY858" s="45" t="s">
        <v>5420</v>
      </c>
      <c r="AZ858" s="45" t="s">
        <v>5420</v>
      </c>
      <c r="BA858" s="36" t="s">
        <v>5420</v>
      </c>
    </row>
    <row r="859" spans="1:53" s="58" customFormat="1" ht="15.6" hidden="1" x14ac:dyDescent="0.3">
      <c r="A859" s="27" t="s">
        <v>411</v>
      </c>
      <c r="B859" s="28" t="s">
        <v>412</v>
      </c>
      <c r="C859" s="29" t="str">
        <f>_xlfn.XLOOKUP(B859,'[1]daily break down'!$D:$D,'[1]daily break down'!$E:$E,"")</f>
        <v>Douala</v>
      </c>
      <c r="D859" s="27" t="s">
        <v>21</v>
      </c>
      <c r="E859" s="27" t="s">
        <v>36</v>
      </c>
      <c r="F859" s="29" t="s">
        <v>31</v>
      </c>
      <c r="G859" s="27" t="s">
        <v>32</v>
      </c>
      <c r="H859" s="30" t="str">
        <f>_xlfn.XLOOKUP(B859,[2]CALCULATION!$B:$B,[2]CALCULATION!$H:$H,"")</f>
        <v>ZTE</v>
      </c>
      <c r="I859" s="25">
        <v>0</v>
      </c>
      <c r="J859" s="25">
        <v>15.795173399765437</v>
      </c>
      <c r="K859" s="25">
        <v>11.998584608184732</v>
      </c>
      <c r="L859" s="25">
        <v>5.9394199461808697</v>
      </c>
      <c r="M859" s="25">
        <v>0</v>
      </c>
      <c r="N859" s="25">
        <v>0</v>
      </c>
      <c r="O859" s="25">
        <v>0</v>
      </c>
      <c r="P859" s="25" t="s">
        <v>6366</v>
      </c>
      <c r="Q859" s="31" t="s">
        <v>5364</v>
      </c>
      <c r="R859" s="31"/>
      <c r="S859" s="32" t="str" cm="1">
        <f t="array" ref="S859">IFERROR(_xlfn.IFS(
U859="MPR ISSUE","PDH",
U859="BSS Hardware Issue","BSS",
U859="Sites strategiques, MLL, Pylone, etc.","ENVTECH",
U859="AKTIVCO DEFAUT GE &amp; POWER Cabinet","AKTIVCO",
U859="AKTIVCO Coupure ENEO &amp; Baisse de tension","AKTIVCO GRID ONLY",
U859="Coupure ENEO &amp; Baisse de tension","IHS GRID ONLY",
U859="Defaut GE &amp; POWER Cabinet","IHS",
U859="Sharing","Partners",
U859="Sites strategiques &amp; DataCenter","SST &amp; DC",
U859="Exclu","Exclu",
U859="SAT","SAT",
U859="SPARE-ISSUE","SPARE-ISSUE",
U859="Fiber CAmtel","TRANS_FO_CAMTEL",
U859="Fiber AOF","Fiber AOF",
U859="Projet OCM (HUAWEI)","TRAVAUX-HUAWEI",
U859="Projet OCM (NOKIA)","TRAVAUX-NOKIA",
U859="ACCESS-ISSUE","ACCESS-ISSUE",
U859="Projet OCM (ZTE, NOKIA, autres projets)","TRAVAUX OCM",
U859="No root CAuse","No root cause",
U859="ODU HS","PDH",
U859="IP &amp; VLAN","PDH",
U859="Warehouse HUAWEI","SPARE-ISSUE",
U859="SPARE-HS","SPARE-ISSUE",
U859="Power Telco","BSS"
),"")</f>
        <v/>
      </c>
      <c r="T859" s="32" t="str" cm="1">
        <f t="array" ref="T859">IFERROR(_xlfn.IFS(
U859="MPR ISSUE","TX ISSUE",
U859="BSS Hardware Issue","RAN ISSUE",
U859="Sites strategiques, MLL, Pylone, etc.","ENVTECH",
U859="AKTIVCO DEFAUT GE &amp; POWER Cabinet","POWER ISSUE",
U859="AKTIVCO Coupure ENEO &amp; Baisse de tension","POWER ISSUE",
U859="Coupure ENEO &amp; Baisse de tension","POWER ISSUE",
U859="Defaut GE &amp; POWER Cabinet","POWER ISSUE",
U859="Sharing","POWER ISSUE",
U859="Sites strategiques &amp; DataCenter","POWER ISSUE",
U859="Exclu","Exclu",
U859="SAT","TX ISSUE",
U859="SPARE-ISSUE","SPARE-ISSUE",
U859="Fiber CAmtel","TX ISSUE",
U859="Fiber AOF","TX ISSUE",
U859="Projet OCM (HUAWEI)","TRAVAUX-HUAWEI",
U859="Projet OCM (NOKIA)","TRAVAUX -NOKIA",
U859="ACCESS-ISSUE","ACCESS-ISSUE",
U859="Projet OCM (ZTE, NOKIA, autres projets)","TRAVAUX OCM",
U859="No root CAuse","No root cause",
U859="ODU HS","TX ISSUE",
U859="IP &amp; VLAN","TX ISSUE",
U859="Warehouse HUAWEI","SPARE-ISSUE",
U859="SPARE-HS","SPARE-ISSUE",
U859="Power Telco","RAN ISSUE"
),"")</f>
        <v/>
      </c>
      <c r="U859" s="33"/>
      <c r="V859" s="32" t="str" cm="1">
        <f t="array" ref="V859">IFERROR(_xlfn.IFS(
U859="MPR ISSUE","ACTIVE",
U859="BSS Hardware Issue","ACTIVE",
U859="Sites strategiques, MLL, Pylone, etc.","PASSIVE",
U859="AKTIVCO DEFAUT GE &amp; POWER Cabinet","PASSIVE",
U859="AKTIVCO Coupure ENEO &amp; Baisse de tension","PASSIVE",
U859="Coupure ENEO &amp; Baisse de tension","PASSIVE",
U859="Defaut GE &amp; POWER Cabinet","PASSIVE",
U859="Sharing","PASSIVE",
U859="Sites strategiques &amp; DataCenter","PASSIVE",
U859="Exclu","Exclu",
U859="SAT","ACTIVE",
U859="SPARE-ISSUE","SPARE-ISSUE",
U859="Fiber CAmtel","ACTIVE",
U859="Fiber AOF","ACTIVE",
U859="Projet OCM (HUAWEI)","PLANNED WORKS",
U859="Projet OCM (NOKIA)","PLANNED WORKS",
U859="ACCESS-ISSUE","ACCESS-ISSUE",
U859="Projet OCM (ZTE, NOKIA, autres projets)","PLANNED WORKS",
U859="No root CAuse","No root cause",
U859="ODU HS","ACTIVE",
U859="IP &amp; VLAN","ACTIVE",
U859="Warehouse HUAWEI","SPARE-ISSUE",
U859="SPARE-HS","SPARE-ISSUE",
U859="Power Telco","ACTIVE"
),"")</f>
        <v/>
      </c>
      <c r="W859" s="51"/>
      <c r="X859" s="51"/>
      <c r="Y859" s="51"/>
      <c r="Z859" s="51"/>
      <c r="AA859" s="51"/>
      <c r="AB859" s="34" t="s">
        <v>5420</v>
      </c>
      <c r="AC859" s="34" t="str">
        <f>_xlfn.XLOOKUP(B859,[4]ALL!$B:$B,[4]ALL!$N:$N,"")</f>
        <v/>
      </c>
      <c r="AD859" s="34" t="s">
        <v>5420</v>
      </c>
      <c r="AE859" s="34"/>
      <c r="AF859" s="36" t="s">
        <v>5420</v>
      </c>
      <c r="AG859" s="29"/>
      <c r="AH859" s="35"/>
      <c r="AI859" s="29"/>
      <c r="AJ859" s="29" t="s">
        <v>5420</v>
      </c>
      <c r="AK859" s="36" t="s">
        <v>5420</v>
      </c>
      <c r="AL859" s="36" t="s">
        <v>5420</v>
      </c>
      <c r="AM859" s="36" t="s">
        <v>5420</v>
      </c>
      <c r="AN859" s="36" t="s">
        <v>5420</v>
      </c>
      <c r="AO859" s="36" t="s">
        <v>5420</v>
      </c>
      <c r="AP859" s="36" t="s">
        <v>5420</v>
      </c>
      <c r="AQ859" s="36" t="s">
        <v>5420</v>
      </c>
      <c r="AR859" s="36" t="s">
        <v>5420</v>
      </c>
      <c r="AS859" s="36" t="s">
        <v>5420</v>
      </c>
      <c r="AT859" s="36" t="s">
        <v>5420</v>
      </c>
      <c r="AU859" s="36" t="s">
        <v>5420</v>
      </c>
      <c r="AV859" s="36" t="s">
        <v>5420</v>
      </c>
      <c r="AW859" s="45"/>
      <c r="AX859" s="45" t="s">
        <v>5420</v>
      </c>
      <c r="AY859" s="45" t="s">
        <v>5420</v>
      </c>
      <c r="AZ859" s="45" t="s">
        <v>5420</v>
      </c>
      <c r="BA859" s="36" t="s">
        <v>5420</v>
      </c>
    </row>
    <row r="860" spans="1:53" s="58" customFormat="1" ht="15.6" hidden="1" x14ac:dyDescent="0.3">
      <c r="A860" s="27" t="s">
        <v>4528</v>
      </c>
      <c r="B860" s="27" t="s">
        <v>4529</v>
      </c>
      <c r="C860" s="29" t="str">
        <f>_xlfn.XLOOKUP(B860,'[1]daily break down'!$D:$D,'[1]daily break down'!$E:$E,"")</f>
        <v>Douala</v>
      </c>
      <c r="D860" s="27" t="s">
        <v>21</v>
      </c>
      <c r="E860" s="27" t="s">
        <v>36</v>
      </c>
      <c r="F860" s="29" t="s">
        <v>31</v>
      </c>
      <c r="G860" s="27" t="s">
        <v>32</v>
      </c>
      <c r="H860" s="30" t="str">
        <f>_xlfn.XLOOKUP(B860,[2]CALCULATION!$B:$B,[2]CALCULATION!$H:$H,"")</f>
        <v>ZTE</v>
      </c>
      <c r="I860" s="25">
        <v>34.200974223318006</v>
      </c>
      <c r="J860" s="25">
        <v>14.24482354686916</v>
      </c>
      <c r="K860" s="25">
        <v>6.4383205919533832</v>
      </c>
      <c r="L860" s="25">
        <v>0</v>
      </c>
      <c r="M860" s="25">
        <v>0</v>
      </c>
      <c r="N860" s="25">
        <v>8.2024238584836446</v>
      </c>
      <c r="O860" s="25">
        <v>0</v>
      </c>
      <c r="P860" s="25" t="s">
        <v>6366</v>
      </c>
      <c r="Q860" s="31" t="s">
        <v>5364</v>
      </c>
      <c r="R860" s="31"/>
      <c r="S860" s="32" t="str" cm="1">
        <f t="array" ref="S860">IFERROR(_xlfn.IFS(
U860="MPR ISSUE","PDH",
U860="BSS Hardware Issue","BSS",
U860="Sites strategiques, MLL, Pylone, etc.","ENVTECH",
U860="AKTIVCO DEFAUT GE &amp; POWER Cabinet","AKTIVCO",
U860="AKTIVCO Coupure ENEO &amp; Baisse de tension","AKTIVCO GRID ONLY",
U860="Coupure ENEO &amp; Baisse de tension","IHS GRID ONLY",
U860="Defaut GE &amp; POWER Cabinet","IHS",
U860="Sharing","Partners",
U860="Sites strategiques &amp; DataCenter","SST &amp; DC",
U860="Exclu","Exclu",
U860="SAT","SAT",
U860="SPARE-ISSUE","SPARE-ISSUE",
U860="Fiber CAmtel","TRANS_FO_CAMTEL",
U860="Fiber AOF","Fiber AOF",
U860="Projet OCM (HUAWEI)","TRAVAUX-HUAWEI",
U860="Projet OCM (NOKIA)","TRAVAUX-NOKIA",
U860="ACCESS-ISSUE","ACCESS-ISSUE",
U860="Projet OCM (ZTE, NOKIA, autres projets)","TRAVAUX OCM",
U860="No root CAuse","No root cause",
U860="ODU HS","PDH",
U860="IP &amp; VLAN","PDH",
U860="Warehouse HUAWEI","SPARE-ISSUE",
U860="SPARE-HS","SPARE-ISSUE",
U860="Power Telco","BSS"
),"")</f>
        <v/>
      </c>
      <c r="T860" s="32" t="str" cm="1">
        <f t="array" ref="T860">IFERROR(_xlfn.IFS(
U860="MPR ISSUE","TX ISSUE",
U860="BSS Hardware Issue","RAN ISSUE",
U860="Sites strategiques, MLL, Pylone, etc.","ENVTECH",
U860="AKTIVCO DEFAUT GE &amp; POWER Cabinet","POWER ISSUE",
U860="AKTIVCO Coupure ENEO &amp; Baisse de tension","POWER ISSUE",
U860="Coupure ENEO &amp; Baisse de tension","POWER ISSUE",
U860="Defaut GE &amp; POWER Cabinet","POWER ISSUE",
U860="Sharing","POWER ISSUE",
U860="Sites strategiques &amp; DataCenter","POWER ISSUE",
U860="Exclu","Exclu",
U860="SAT","TX ISSUE",
U860="SPARE-ISSUE","SPARE-ISSUE",
U860="Fiber CAmtel","TX ISSUE",
U860="Fiber AOF","TX ISSUE",
U860="Projet OCM (HUAWEI)","TRAVAUX-HUAWEI",
U860="Projet OCM (NOKIA)","TRAVAUX -NOKIA",
U860="ACCESS-ISSUE","ACCESS-ISSUE",
U860="Projet OCM (ZTE, NOKIA, autres projets)","TRAVAUX OCM",
U860="No root CAuse","No root cause",
U860="ODU HS","TX ISSUE",
U860="IP &amp; VLAN","TX ISSUE",
U860="Warehouse HUAWEI","SPARE-ISSUE",
U860="SPARE-HS","SPARE-ISSUE",
U860="Power Telco","RAN ISSUE"
),"")</f>
        <v/>
      </c>
      <c r="U860" s="33"/>
      <c r="V860" s="32" t="str" cm="1">
        <f t="array" ref="V860">IFERROR(_xlfn.IFS(
U860="MPR ISSUE","ACTIVE",
U860="BSS Hardware Issue","ACTIVE",
U860="Sites strategiques, MLL, Pylone, etc.","PASSIVE",
U860="AKTIVCO DEFAUT GE &amp; POWER Cabinet","PASSIVE",
U860="AKTIVCO Coupure ENEO &amp; Baisse de tension","PASSIVE",
U860="Coupure ENEO &amp; Baisse de tension","PASSIVE",
U860="Defaut GE &amp; POWER Cabinet","PASSIVE",
U860="Sharing","PASSIVE",
U860="Sites strategiques &amp; DataCenter","PASSIVE",
U860="Exclu","Exclu",
U860="SAT","ACTIVE",
U860="SPARE-ISSUE","SPARE-ISSUE",
U860="Fiber CAmtel","ACTIVE",
U860="Fiber AOF","ACTIVE",
U860="Projet OCM (HUAWEI)","PLANNED WORKS",
U860="Projet OCM (NOKIA)","PLANNED WORKS",
U860="ACCESS-ISSUE","ACCESS-ISSUE",
U860="Projet OCM (ZTE, NOKIA, autres projets)","PLANNED WORKS",
U860="No root CAuse","No root cause",
U860="ODU HS","ACTIVE",
U860="IP &amp; VLAN","ACTIVE",
U860="Warehouse HUAWEI","SPARE-ISSUE",
U860="SPARE-HS","SPARE-ISSUE",
U860="Power Telco","ACTIVE"
),"")</f>
        <v/>
      </c>
      <c r="W860" s="51"/>
      <c r="X860" s="51"/>
      <c r="Y860" s="51"/>
      <c r="Z860" s="51"/>
      <c r="AA860" s="51"/>
      <c r="AB860" s="34" t="s">
        <v>5420</v>
      </c>
      <c r="AC860" s="34" t="str">
        <f>_xlfn.XLOOKUP(B860,[4]ALL!$B:$B,[4]ALL!$N:$N,"")</f>
        <v/>
      </c>
      <c r="AD860" s="34" t="s">
        <v>5420</v>
      </c>
      <c r="AE860" s="34"/>
      <c r="AF860" s="36" t="s">
        <v>5420</v>
      </c>
      <c r="AG860" s="29"/>
      <c r="AH860" s="35"/>
      <c r="AI860" s="29"/>
      <c r="AJ860" s="29" t="s">
        <v>5420</v>
      </c>
      <c r="AK860" s="36" t="s">
        <v>5420</v>
      </c>
      <c r="AL860" s="36" t="s">
        <v>5420</v>
      </c>
      <c r="AM860" s="36" t="s">
        <v>5420</v>
      </c>
      <c r="AN860" s="36" t="s">
        <v>5420</v>
      </c>
      <c r="AO860" s="36" t="s">
        <v>5420</v>
      </c>
      <c r="AP860" s="36" t="s">
        <v>5420</v>
      </c>
      <c r="AQ860" s="36" t="s">
        <v>5420</v>
      </c>
      <c r="AR860" s="36" t="s">
        <v>5420</v>
      </c>
      <c r="AS860" s="36" t="s">
        <v>5420</v>
      </c>
      <c r="AT860" s="36" t="s">
        <v>5420</v>
      </c>
      <c r="AU860" s="36" t="s">
        <v>5420</v>
      </c>
      <c r="AV860" s="36" t="s">
        <v>5420</v>
      </c>
      <c r="AW860" s="45"/>
      <c r="AX860" s="45" t="s">
        <v>5420</v>
      </c>
      <c r="AY860" s="45" t="s">
        <v>5420</v>
      </c>
      <c r="AZ860" s="45" t="s">
        <v>5420</v>
      </c>
      <c r="BA860" s="36" t="s">
        <v>5420</v>
      </c>
    </row>
    <row r="861" spans="1:53" s="58" customFormat="1" ht="15.6" hidden="1" x14ac:dyDescent="0.3">
      <c r="A861" s="27" t="s">
        <v>4490</v>
      </c>
      <c r="B861" s="27" t="s">
        <v>4491</v>
      </c>
      <c r="C861" s="29" t="str">
        <f>_xlfn.XLOOKUP(B861,'[1]daily break down'!$D:$D,'[1]daily break down'!$E:$E,"")</f>
        <v>Yaounde</v>
      </c>
      <c r="D861" s="27" t="s">
        <v>11</v>
      </c>
      <c r="E861" s="27" t="s">
        <v>12</v>
      </c>
      <c r="F861" s="29" t="s">
        <v>37</v>
      </c>
      <c r="G861" s="27" t="s">
        <v>38</v>
      </c>
      <c r="H861" s="30" t="str">
        <f>_xlfn.XLOOKUP(B861,[2]CALCULATION!$B:$B,[2]CALCULATION!$H:$H,"")</f>
        <v>ZTE</v>
      </c>
      <c r="I861" s="25">
        <v>13.868556899607057</v>
      </c>
      <c r="J861" s="25">
        <v>13.868556899607057</v>
      </c>
      <c r="K861" s="25">
        <v>22.45256225869139</v>
      </c>
      <c r="L861" s="25">
        <v>0</v>
      </c>
      <c r="M861" s="25">
        <v>0</v>
      </c>
      <c r="N861" s="25">
        <v>0</v>
      </c>
      <c r="O861" s="25">
        <v>0</v>
      </c>
      <c r="P861" s="25" t="s">
        <v>6366</v>
      </c>
      <c r="Q861" s="31" t="s">
        <v>5364</v>
      </c>
      <c r="R861" s="31"/>
      <c r="S861" s="32" t="str" cm="1">
        <f t="array" ref="S861">IFERROR(_xlfn.IFS(
U861="MPR ISSUE","PDH",
U861="BSS Hardware Issue","BSS",
U861="Sites strategiques, MLL, Pylone, etc.","ENVTECH",
U861="AKTIVCO DEFAUT GE &amp; POWER Cabinet","AKTIVCO",
U861="AKTIVCO Coupure ENEO &amp; Baisse de tension","AKTIVCO GRID ONLY",
U861="Coupure ENEO &amp; Baisse de tension","IHS GRID ONLY",
U861="Defaut GE &amp; POWER Cabinet","IHS",
U861="Sharing","Partners",
U861="Sites strategiques &amp; DataCenter","SST &amp; DC",
U861="Exclu","Exclu",
U861="SAT","SAT",
U861="SPARE-ISSUE","SPARE-ISSUE",
U861="Fiber CAmtel","TRANS_FO_CAMTEL",
U861="Fiber AOF","Fiber AOF",
U861="Projet OCM (HUAWEI)","TRAVAUX-HUAWEI",
U861="Projet OCM (NOKIA)","TRAVAUX-NOKIA",
U861="ACCESS-ISSUE","ACCESS-ISSUE",
U861="Projet OCM (ZTE, NOKIA, autres projets)","TRAVAUX OCM",
U861="No root CAuse","No root cause",
U861="ODU HS","PDH",
U861="IP &amp; VLAN","PDH",
U861="Warehouse HUAWEI","SPARE-ISSUE",
U861="SPARE-HS","SPARE-ISSUE",
U861="Power Telco","BSS"
),"")</f>
        <v/>
      </c>
      <c r="T861" s="32" t="str" cm="1">
        <f t="array" ref="T861">IFERROR(_xlfn.IFS(
U861="MPR ISSUE","TX ISSUE",
U861="BSS Hardware Issue","RAN ISSUE",
U861="Sites strategiques, MLL, Pylone, etc.","ENVTECH",
U861="AKTIVCO DEFAUT GE &amp; POWER Cabinet","POWER ISSUE",
U861="AKTIVCO Coupure ENEO &amp; Baisse de tension","POWER ISSUE",
U861="Coupure ENEO &amp; Baisse de tension","POWER ISSUE",
U861="Defaut GE &amp; POWER Cabinet","POWER ISSUE",
U861="Sharing","POWER ISSUE",
U861="Sites strategiques &amp; DataCenter","POWER ISSUE",
U861="Exclu","Exclu",
U861="SAT","TX ISSUE",
U861="SPARE-ISSUE","SPARE-ISSUE",
U861="Fiber CAmtel","TX ISSUE",
U861="Fiber AOF","TX ISSUE",
U861="Projet OCM (HUAWEI)","TRAVAUX-HUAWEI",
U861="Projet OCM (NOKIA)","TRAVAUX -NOKIA",
U861="ACCESS-ISSUE","ACCESS-ISSUE",
U861="Projet OCM (ZTE, NOKIA, autres projets)","TRAVAUX OCM",
U861="No root CAuse","No root cause",
U861="ODU HS","TX ISSUE",
U861="IP &amp; VLAN","TX ISSUE",
U861="Warehouse HUAWEI","SPARE-ISSUE",
U861="SPARE-HS","SPARE-ISSUE",
U861="Power Telco","RAN ISSUE"
),"")</f>
        <v/>
      </c>
      <c r="U861" s="33"/>
      <c r="V861" s="32" t="str" cm="1">
        <f t="array" ref="V861">IFERROR(_xlfn.IFS(
U861="MPR ISSUE","ACTIVE",
U861="BSS Hardware Issue","ACTIVE",
U861="Sites strategiques, MLL, Pylone, etc.","PASSIVE",
U861="AKTIVCO DEFAUT GE &amp; POWER Cabinet","PASSIVE",
U861="AKTIVCO Coupure ENEO &amp; Baisse de tension","PASSIVE",
U861="Coupure ENEO &amp; Baisse de tension","PASSIVE",
U861="Defaut GE &amp; POWER Cabinet","PASSIVE",
U861="Sharing","PASSIVE",
U861="Sites strategiques &amp; DataCenter","PASSIVE",
U861="Exclu","Exclu",
U861="SAT","ACTIVE",
U861="SPARE-ISSUE","SPARE-ISSUE",
U861="Fiber CAmtel","ACTIVE",
U861="Fiber AOF","ACTIVE",
U861="Projet OCM (HUAWEI)","PLANNED WORKS",
U861="Projet OCM (NOKIA)","PLANNED WORKS",
U861="ACCESS-ISSUE","ACCESS-ISSUE",
U861="Projet OCM (ZTE, NOKIA, autres projets)","PLANNED WORKS",
U861="No root CAuse","No root cause",
U861="ODU HS","ACTIVE",
U861="IP &amp; VLAN","ACTIVE",
U861="Warehouse HUAWEI","SPARE-ISSUE",
U861="SPARE-HS","SPARE-ISSUE",
U861="Power Telco","ACTIVE"
),"")</f>
        <v/>
      </c>
      <c r="W861" s="51"/>
      <c r="X861" s="51"/>
      <c r="Y861" s="51"/>
      <c r="Z861" s="51"/>
      <c r="AA861" s="51"/>
      <c r="AB861" s="34" t="s">
        <v>5420</v>
      </c>
      <c r="AC861" s="34" t="str">
        <f>_xlfn.XLOOKUP(B861,[4]ALL!$B:$B,[4]ALL!$N:$N,"")</f>
        <v/>
      </c>
      <c r="AD861" s="34" t="s">
        <v>5420</v>
      </c>
      <c r="AE861" s="34"/>
      <c r="AF861" s="36" t="s">
        <v>5420</v>
      </c>
      <c r="AG861" s="29"/>
      <c r="AH861" s="35"/>
      <c r="AI861" s="29"/>
      <c r="AJ861" s="29" t="s">
        <v>5420</v>
      </c>
      <c r="AK861" s="36" t="s">
        <v>5420</v>
      </c>
      <c r="AL861" s="36" t="s">
        <v>5420</v>
      </c>
      <c r="AM861" s="36" t="s">
        <v>5420</v>
      </c>
      <c r="AN861" s="36" t="s">
        <v>5420</v>
      </c>
      <c r="AO861" s="36" t="s">
        <v>5420</v>
      </c>
      <c r="AP861" s="36" t="s">
        <v>5420</v>
      </c>
      <c r="AQ861" s="36" t="s">
        <v>5420</v>
      </c>
      <c r="AR861" s="36" t="s">
        <v>5420</v>
      </c>
      <c r="AS861" s="36" t="s">
        <v>5420</v>
      </c>
      <c r="AT861" s="36" t="s">
        <v>5420</v>
      </c>
      <c r="AU861" s="36" t="s">
        <v>5420</v>
      </c>
      <c r="AV861" s="36" t="s">
        <v>5420</v>
      </c>
      <c r="AW861" s="45"/>
      <c r="AX861" s="45" t="s">
        <v>5420</v>
      </c>
      <c r="AY861" s="45" t="s">
        <v>5420</v>
      </c>
      <c r="AZ861" s="45" t="s">
        <v>5420</v>
      </c>
      <c r="BA861" s="36" t="s">
        <v>5420</v>
      </c>
    </row>
    <row r="862" spans="1:53" s="58" customFormat="1" ht="15.6" hidden="1" x14ac:dyDescent="0.3">
      <c r="A862" s="27" t="s">
        <v>1719</v>
      </c>
      <c r="B862" s="27" t="s">
        <v>1720</v>
      </c>
      <c r="C862" s="29" t="str">
        <f>_xlfn.XLOOKUP(B862,'[1]daily break down'!$D:$D,'[1]daily break down'!$E:$E,"")</f>
        <v>Douala</v>
      </c>
      <c r="D862" s="27" t="s">
        <v>21</v>
      </c>
      <c r="E862" s="27" t="s">
        <v>30</v>
      </c>
      <c r="F862" s="29" t="s">
        <v>31</v>
      </c>
      <c r="G862" s="27" t="s">
        <v>32</v>
      </c>
      <c r="H862" s="30" t="str">
        <f>_xlfn.XLOOKUP(B862,[2]CALCULATION!$B:$B,[2]CALCULATION!$H:$H,"")</f>
        <v>ZTE</v>
      </c>
      <c r="I862" s="25">
        <v>0.38760975707196477</v>
      </c>
      <c r="J862" s="25">
        <v>13.383603285078749</v>
      </c>
      <c r="K862" s="25">
        <v>0</v>
      </c>
      <c r="L862" s="25">
        <v>0.6445775654690068</v>
      </c>
      <c r="M862" s="25">
        <v>0</v>
      </c>
      <c r="N862" s="25">
        <v>0</v>
      </c>
      <c r="O862" s="25">
        <v>0</v>
      </c>
      <c r="P862" s="25" t="s">
        <v>6366</v>
      </c>
      <c r="Q862" s="31" t="s">
        <v>5364</v>
      </c>
      <c r="R862" s="31"/>
      <c r="S862" s="32" t="str" cm="1">
        <f t="array" ref="S862">IFERROR(_xlfn.IFS(
U862="MPR ISSUE","PDH",
U862="BSS Hardware Issue","BSS",
U862="Sites strategiques, MLL, Pylone, etc.","ENVTECH",
U862="AKTIVCO DEFAUT GE &amp; POWER Cabinet","AKTIVCO",
U862="AKTIVCO Coupure ENEO &amp; Baisse de tension","AKTIVCO GRID ONLY",
U862="Coupure ENEO &amp; Baisse de tension","IHS GRID ONLY",
U862="Defaut GE &amp; POWER Cabinet","IHS",
U862="Sharing","Partners",
U862="Sites strategiques &amp; DataCenter","SST &amp; DC",
U862="Exclu","Exclu",
U862="SAT","SAT",
U862="SPARE-ISSUE","SPARE-ISSUE",
U862="Fiber CAmtel","TRANS_FO_CAMTEL",
U862="Fiber AOF","Fiber AOF",
U862="Projet OCM (HUAWEI)","TRAVAUX-HUAWEI",
U862="Projet OCM (NOKIA)","TRAVAUX-NOKIA",
U862="ACCESS-ISSUE","ACCESS-ISSUE",
U862="Projet OCM (ZTE, NOKIA, autres projets)","TRAVAUX OCM",
U862="No root CAuse","No root cause",
U862="ODU HS","PDH",
U862="IP &amp; VLAN","PDH",
U862="Warehouse HUAWEI","SPARE-ISSUE",
U862="SPARE-HS","SPARE-ISSUE",
U862="Power Telco","BSS"
),"")</f>
        <v/>
      </c>
      <c r="T862" s="32" t="str" cm="1">
        <f t="array" ref="T862">IFERROR(_xlfn.IFS(
U862="MPR ISSUE","TX ISSUE",
U862="BSS Hardware Issue","RAN ISSUE",
U862="Sites strategiques, MLL, Pylone, etc.","ENVTECH",
U862="AKTIVCO DEFAUT GE &amp; POWER Cabinet","POWER ISSUE",
U862="AKTIVCO Coupure ENEO &amp; Baisse de tension","POWER ISSUE",
U862="Coupure ENEO &amp; Baisse de tension","POWER ISSUE",
U862="Defaut GE &amp; POWER Cabinet","POWER ISSUE",
U862="Sharing","POWER ISSUE",
U862="Sites strategiques &amp; DataCenter","POWER ISSUE",
U862="Exclu","Exclu",
U862="SAT","TX ISSUE",
U862="SPARE-ISSUE","SPARE-ISSUE",
U862="Fiber CAmtel","TX ISSUE",
U862="Fiber AOF","TX ISSUE",
U862="Projet OCM (HUAWEI)","TRAVAUX-HUAWEI",
U862="Projet OCM (NOKIA)","TRAVAUX -NOKIA",
U862="ACCESS-ISSUE","ACCESS-ISSUE",
U862="Projet OCM (ZTE, NOKIA, autres projets)","TRAVAUX OCM",
U862="No root CAuse","No root cause",
U862="ODU HS","TX ISSUE",
U862="IP &amp; VLAN","TX ISSUE",
U862="Warehouse HUAWEI","SPARE-ISSUE",
U862="SPARE-HS","SPARE-ISSUE",
U862="Power Telco","RAN ISSUE"
),"")</f>
        <v/>
      </c>
      <c r="U862" s="33"/>
      <c r="V862" s="32" t="str" cm="1">
        <f t="array" ref="V862">IFERROR(_xlfn.IFS(
U862="MPR ISSUE","ACTIVE",
U862="BSS Hardware Issue","ACTIVE",
U862="Sites strategiques, MLL, Pylone, etc.","PASSIVE",
U862="AKTIVCO DEFAUT GE &amp; POWER Cabinet","PASSIVE",
U862="AKTIVCO Coupure ENEO &amp; Baisse de tension","PASSIVE",
U862="Coupure ENEO &amp; Baisse de tension","PASSIVE",
U862="Defaut GE &amp; POWER Cabinet","PASSIVE",
U862="Sharing","PASSIVE",
U862="Sites strategiques &amp; DataCenter","PASSIVE",
U862="Exclu","Exclu",
U862="SAT","ACTIVE",
U862="SPARE-ISSUE","SPARE-ISSUE",
U862="Fiber CAmtel","ACTIVE",
U862="Fiber AOF","ACTIVE",
U862="Projet OCM (HUAWEI)","PLANNED WORKS",
U862="Projet OCM (NOKIA)","PLANNED WORKS",
U862="ACCESS-ISSUE","ACCESS-ISSUE",
U862="Projet OCM (ZTE, NOKIA, autres projets)","PLANNED WORKS",
U862="No root CAuse","No root cause",
U862="ODU HS","ACTIVE",
U862="IP &amp; VLAN","ACTIVE",
U862="Warehouse HUAWEI","SPARE-ISSUE",
U862="SPARE-HS","SPARE-ISSUE",
U862="Power Telco","ACTIVE"
),"")</f>
        <v/>
      </c>
      <c r="W862" s="51"/>
      <c r="X862" s="51"/>
      <c r="Y862" s="51"/>
      <c r="Z862" s="51"/>
      <c r="AA862" s="51"/>
      <c r="AB862" s="34" t="s">
        <v>5420</v>
      </c>
      <c r="AC862" s="34" t="str">
        <f>_xlfn.XLOOKUP(B862,[4]ALL!$B:$B,[4]ALL!$N:$N,"")</f>
        <v/>
      </c>
      <c r="AD862" s="34" t="s">
        <v>5420</v>
      </c>
      <c r="AE862" s="34"/>
      <c r="AF862" s="36" t="s">
        <v>5420</v>
      </c>
      <c r="AG862" s="29"/>
      <c r="AH862" s="35"/>
      <c r="AI862" s="29"/>
      <c r="AJ862" s="29" t="s">
        <v>5420</v>
      </c>
      <c r="AK862" s="36" t="s">
        <v>5420</v>
      </c>
      <c r="AL862" s="36" t="s">
        <v>5420</v>
      </c>
      <c r="AM862" s="36" t="s">
        <v>5420</v>
      </c>
      <c r="AN862" s="36" t="s">
        <v>5420</v>
      </c>
      <c r="AO862" s="36" t="s">
        <v>5420</v>
      </c>
      <c r="AP862" s="36" t="s">
        <v>5420</v>
      </c>
      <c r="AQ862" s="36" t="s">
        <v>5420</v>
      </c>
      <c r="AR862" s="36" t="s">
        <v>5420</v>
      </c>
      <c r="AS862" s="36" t="s">
        <v>5420</v>
      </c>
      <c r="AT862" s="36" t="s">
        <v>5420</v>
      </c>
      <c r="AU862" s="36" t="s">
        <v>5420</v>
      </c>
      <c r="AV862" s="36" t="s">
        <v>5420</v>
      </c>
      <c r="AW862" s="45"/>
      <c r="AX862" s="45" t="s">
        <v>5420</v>
      </c>
      <c r="AY862" s="45" t="s">
        <v>5420</v>
      </c>
      <c r="AZ862" s="45" t="s">
        <v>5420</v>
      </c>
      <c r="BA862" s="36" t="s">
        <v>5420</v>
      </c>
    </row>
    <row r="863" spans="1:53" s="58" customFormat="1" ht="15.6" hidden="1" x14ac:dyDescent="0.3">
      <c r="A863" s="27" t="s">
        <v>401</v>
      </c>
      <c r="B863" s="28" t="s">
        <v>402</v>
      </c>
      <c r="C863" s="29" t="str">
        <f>_xlfn.XLOOKUP(B863,'[1]daily break down'!$D:$D,'[1]daily break down'!$E:$E,"")</f>
        <v>Douala</v>
      </c>
      <c r="D863" s="27" t="s">
        <v>11</v>
      </c>
      <c r="E863" s="27" t="s">
        <v>12</v>
      </c>
      <c r="F863" s="29" t="s">
        <v>31</v>
      </c>
      <c r="G863" s="27" t="s">
        <v>32</v>
      </c>
      <c r="H863" s="30" t="str">
        <f>_xlfn.XLOOKUP(B863,[2]CALCULATION!$B:$B,[2]CALCULATION!$H:$H,"")</f>
        <v>ZTE</v>
      </c>
      <c r="I863" s="25">
        <v>0</v>
      </c>
      <c r="J863" s="25">
        <v>11.384166160150441</v>
      </c>
      <c r="K863" s="25">
        <v>8.6358340966746852</v>
      </c>
      <c r="L863" s="25">
        <v>4.1865706140688808</v>
      </c>
      <c r="M863" s="25">
        <v>0</v>
      </c>
      <c r="N863" s="25">
        <v>0</v>
      </c>
      <c r="O863" s="25">
        <v>0</v>
      </c>
      <c r="P863" s="25" t="s">
        <v>6366</v>
      </c>
      <c r="Q863" s="31" t="s">
        <v>5364</v>
      </c>
      <c r="R863" s="31"/>
      <c r="S863" s="32" t="str" cm="1">
        <f t="array" ref="S863">IFERROR(_xlfn.IFS(
U863="MPR ISSUE","PDH",
U863="BSS Hardware Issue","BSS",
U863="Sites strategiques, MLL, Pylone, etc.","ENVTECH",
U863="AKTIVCO DEFAUT GE &amp; POWER Cabinet","AKTIVCO",
U863="AKTIVCO Coupure ENEO &amp; Baisse de tension","AKTIVCO GRID ONLY",
U863="Coupure ENEO &amp; Baisse de tension","IHS GRID ONLY",
U863="Defaut GE &amp; POWER Cabinet","IHS",
U863="Sharing","Partners",
U863="Sites strategiques &amp; DataCenter","SST &amp; DC",
U863="Exclu","Exclu",
U863="SAT","SAT",
U863="SPARE-ISSUE","SPARE-ISSUE",
U863="Fiber CAmtel","TRANS_FO_CAMTEL",
U863="Fiber AOF","Fiber AOF",
U863="Projet OCM (HUAWEI)","TRAVAUX-HUAWEI",
U863="Projet OCM (NOKIA)","TRAVAUX-NOKIA",
U863="ACCESS-ISSUE","ACCESS-ISSUE",
U863="Projet OCM (ZTE, NOKIA, autres projets)","TRAVAUX OCM",
U863="No root CAuse","No root cause",
U863="ODU HS","PDH",
U863="IP &amp; VLAN","PDH",
U863="Warehouse HUAWEI","SPARE-ISSUE",
U863="SPARE-HS","SPARE-ISSUE",
U863="Power Telco","BSS"
),"")</f>
        <v/>
      </c>
      <c r="T863" s="32" t="str" cm="1">
        <f t="array" ref="T863">IFERROR(_xlfn.IFS(
U863="MPR ISSUE","TX ISSUE",
U863="BSS Hardware Issue","RAN ISSUE",
U863="Sites strategiques, MLL, Pylone, etc.","ENVTECH",
U863="AKTIVCO DEFAUT GE &amp; POWER Cabinet","POWER ISSUE",
U863="AKTIVCO Coupure ENEO &amp; Baisse de tension","POWER ISSUE",
U863="Coupure ENEO &amp; Baisse de tension","POWER ISSUE",
U863="Defaut GE &amp; POWER Cabinet","POWER ISSUE",
U863="Sharing","POWER ISSUE",
U863="Sites strategiques &amp; DataCenter","POWER ISSUE",
U863="Exclu","Exclu",
U863="SAT","TX ISSUE",
U863="SPARE-ISSUE","SPARE-ISSUE",
U863="Fiber CAmtel","TX ISSUE",
U863="Fiber AOF","TX ISSUE",
U863="Projet OCM (HUAWEI)","TRAVAUX-HUAWEI",
U863="Projet OCM (NOKIA)","TRAVAUX -NOKIA",
U863="ACCESS-ISSUE","ACCESS-ISSUE",
U863="Projet OCM (ZTE, NOKIA, autres projets)","TRAVAUX OCM",
U863="No root CAuse","No root cause",
U863="ODU HS","TX ISSUE",
U863="IP &amp; VLAN","TX ISSUE",
U863="Warehouse HUAWEI","SPARE-ISSUE",
U863="SPARE-HS","SPARE-ISSUE",
U863="Power Telco","RAN ISSUE"
),"")</f>
        <v/>
      </c>
      <c r="U863" s="33"/>
      <c r="V863" s="32" t="str" cm="1">
        <f t="array" ref="V863">IFERROR(_xlfn.IFS(
U863="MPR ISSUE","ACTIVE",
U863="BSS Hardware Issue","ACTIVE",
U863="Sites strategiques, MLL, Pylone, etc.","PASSIVE",
U863="AKTIVCO DEFAUT GE &amp; POWER Cabinet","PASSIVE",
U863="AKTIVCO Coupure ENEO &amp; Baisse de tension","PASSIVE",
U863="Coupure ENEO &amp; Baisse de tension","PASSIVE",
U863="Defaut GE &amp; POWER Cabinet","PASSIVE",
U863="Sharing","PASSIVE",
U863="Sites strategiques &amp; DataCenter","PASSIVE",
U863="Exclu","Exclu",
U863="SAT","ACTIVE",
U863="SPARE-ISSUE","SPARE-ISSUE",
U863="Fiber CAmtel","ACTIVE",
U863="Fiber AOF","ACTIVE",
U863="Projet OCM (HUAWEI)","PLANNED WORKS",
U863="Projet OCM (NOKIA)","PLANNED WORKS",
U863="ACCESS-ISSUE","ACCESS-ISSUE",
U863="Projet OCM (ZTE, NOKIA, autres projets)","PLANNED WORKS",
U863="No root CAuse","No root cause",
U863="ODU HS","ACTIVE",
U863="IP &amp; VLAN","ACTIVE",
U863="Warehouse HUAWEI","SPARE-ISSUE",
U863="SPARE-HS","SPARE-ISSUE",
U863="Power Telco","ACTIVE"
),"")</f>
        <v/>
      </c>
      <c r="W863" s="51"/>
      <c r="X863" s="51"/>
      <c r="Y863" s="51"/>
      <c r="Z863" s="51"/>
      <c r="AA863" s="51"/>
      <c r="AB863" s="34" t="s">
        <v>5420</v>
      </c>
      <c r="AC863" s="34" t="str">
        <f>_xlfn.XLOOKUP(B863,[4]ALL!$B:$B,[4]ALL!$N:$N,"")</f>
        <v/>
      </c>
      <c r="AD863" s="34" t="s">
        <v>5420</v>
      </c>
      <c r="AE863" s="34"/>
      <c r="AF863" s="36" t="s">
        <v>5420</v>
      </c>
      <c r="AG863" s="29"/>
      <c r="AH863" s="35"/>
      <c r="AI863" s="29"/>
      <c r="AJ863" s="29" t="s">
        <v>5420</v>
      </c>
      <c r="AK863" s="36" t="s">
        <v>5420</v>
      </c>
      <c r="AL863" s="36" t="s">
        <v>5420</v>
      </c>
      <c r="AM863" s="36" t="s">
        <v>5420</v>
      </c>
      <c r="AN863" s="36" t="s">
        <v>5420</v>
      </c>
      <c r="AO863" s="36" t="s">
        <v>5420</v>
      </c>
      <c r="AP863" s="36" t="s">
        <v>5420</v>
      </c>
      <c r="AQ863" s="36" t="s">
        <v>5420</v>
      </c>
      <c r="AR863" s="36" t="s">
        <v>5420</v>
      </c>
      <c r="AS863" s="36" t="s">
        <v>5420</v>
      </c>
      <c r="AT863" s="36" t="s">
        <v>5420</v>
      </c>
      <c r="AU863" s="36" t="s">
        <v>5420</v>
      </c>
      <c r="AV863" s="36" t="s">
        <v>5420</v>
      </c>
      <c r="AW863" s="45"/>
      <c r="AX863" s="45" t="s">
        <v>5420</v>
      </c>
      <c r="AY863" s="45" t="s">
        <v>5420</v>
      </c>
      <c r="AZ863" s="45" t="s">
        <v>5420</v>
      </c>
      <c r="BA863" s="36" t="s">
        <v>5420</v>
      </c>
    </row>
    <row r="864" spans="1:53" s="58" customFormat="1" ht="15.6" hidden="1" x14ac:dyDescent="0.3">
      <c r="A864" s="27" t="s">
        <v>397</v>
      </c>
      <c r="B864" s="28" t="s">
        <v>398</v>
      </c>
      <c r="C864" s="29" t="str">
        <f>_xlfn.XLOOKUP(B864,'[1]daily break down'!$D:$D,'[1]daily break down'!$E:$E,"")</f>
        <v>Douala</v>
      </c>
      <c r="D864" s="27" t="s">
        <v>11</v>
      </c>
      <c r="E864" s="27" t="s">
        <v>12</v>
      </c>
      <c r="F864" s="29" t="s">
        <v>31</v>
      </c>
      <c r="G864" s="27" t="s">
        <v>32</v>
      </c>
      <c r="H864" s="30" t="str">
        <f>_xlfn.XLOOKUP(B864,[2]CALCULATION!$B:$B,[2]CALCULATION!$H:$H,"")</f>
        <v>ZTE</v>
      </c>
      <c r="I864" s="25">
        <v>0</v>
      </c>
      <c r="J864" s="25">
        <v>11.336368150259819</v>
      </c>
      <c r="K864" s="25">
        <v>8.6382596673258512</v>
      </c>
      <c r="L864" s="25">
        <v>4.393314841924135</v>
      </c>
      <c r="M864" s="25">
        <v>0</v>
      </c>
      <c r="N864" s="25">
        <v>0</v>
      </c>
      <c r="O864" s="25">
        <v>0</v>
      </c>
      <c r="P864" s="25" t="s">
        <v>6366</v>
      </c>
      <c r="Q864" s="31" t="s">
        <v>5364</v>
      </c>
      <c r="R864" s="31"/>
      <c r="S864" s="32" t="str" cm="1">
        <f t="array" ref="S864">IFERROR(_xlfn.IFS(
U864="MPR ISSUE","PDH",
U864="BSS Hardware Issue","BSS",
U864="Sites strategiques, MLL, Pylone, etc.","ENVTECH",
U864="AKTIVCO DEFAUT GE &amp; POWER Cabinet","AKTIVCO",
U864="AKTIVCO Coupure ENEO &amp; Baisse de tension","AKTIVCO GRID ONLY",
U864="Coupure ENEO &amp; Baisse de tension","IHS GRID ONLY",
U864="Defaut GE &amp; POWER Cabinet","IHS",
U864="Sharing","Partners",
U864="Sites strategiques &amp; DataCenter","SST &amp; DC",
U864="Exclu","Exclu",
U864="SAT","SAT",
U864="SPARE-ISSUE","SPARE-ISSUE",
U864="Fiber CAmtel","TRANS_FO_CAMTEL",
U864="Fiber AOF","Fiber AOF",
U864="Projet OCM (HUAWEI)","TRAVAUX-HUAWEI",
U864="Projet OCM (NOKIA)","TRAVAUX-NOKIA",
U864="ACCESS-ISSUE","ACCESS-ISSUE",
U864="Projet OCM (ZTE, NOKIA, autres projets)","TRAVAUX OCM",
U864="No root CAuse","No root cause",
U864="ODU HS","PDH",
U864="IP &amp; VLAN","PDH",
U864="Warehouse HUAWEI","SPARE-ISSUE",
U864="SPARE-HS","SPARE-ISSUE",
U864="Power Telco","BSS"
),"")</f>
        <v/>
      </c>
      <c r="T864" s="32" t="str" cm="1">
        <f t="array" ref="T864">IFERROR(_xlfn.IFS(
U864="MPR ISSUE","TX ISSUE",
U864="BSS Hardware Issue","RAN ISSUE",
U864="Sites strategiques, MLL, Pylone, etc.","ENVTECH",
U864="AKTIVCO DEFAUT GE &amp; POWER Cabinet","POWER ISSUE",
U864="AKTIVCO Coupure ENEO &amp; Baisse de tension","POWER ISSUE",
U864="Coupure ENEO &amp; Baisse de tension","POWER ISSUE",
U864="Defaut GE &amp; POWER Cabinet","POWER ISSUE",
U864="Sharing","POWER ISSUE",
U864="Sites strategiques &amp; DataCenter","POWER ISSUE",
U864="Exclu","Exclu",
U864="SAT","TX ISSUE",
U864="SPARE-ISSUE","SPARE-ISSUE",
U864="Fiber CAmtel","TX ISSUE",
U864="Fiber AOF","TX ISSUE",
U864="Projet OCM (HUAWEI)","TRAVAUX-HUAWEI",
U864="Projet OCM (NOKIA)","TRAVAUX -NOKIA",
U864="ACCESS-ISSUE","ACCESS-ISSUE",
U864="Projet OCM (ZTE, NOKIA, autres projets)","TRAVAUX OCM",
U864="No root CAuse","No root cause",
U864="ODU HS","TX ISSUE",
U864="IP &amp; VLAN","TX ISSUE",
U864="Warehouse HUAWEI","SPARE-ISSUE",
U864="SPARE-HS","SPARE-ISSUE",
U864="Power Telco","RAN ISSUE"
),"")</f>
        <v/>
      </c>
      <c r="U864" s="33"/>
      <c r="V864" s="32" t="str" cm="1">
        <f t="array" ref="V864">IFERROR(_xlfn.IFS(
U864="MPR ISSUE","ACTIVE",
U864="BSS Hardware Issue","ACTIVE",
U864="Sites strategiques, MLL, Pylone, etc.","PASSIVE",
U864="AKTIVCO DEFAUT GE &amp; POWER Cabinet","PASSIVE",
U864="AKTIVCO Coupure ENEO &amp; Baisse de tension","PASSIVE",
U864="Coupure ENEO &amp; Baisse de tension","PASSIVE",
U864="Defaut GE &amp; POWER Cabinet","PASSIVE",
U864="Sharing","PASSIVE",
U864="Sites strategiques &amp; DataCenter","PASSIVE",
U864="Exclu","Exclu",
U864="SAT","ACTIVE",
U864="SPARE-ISSUE","SPARE-ISSUE",
U864="Fiber CAmtel","ACTIVE",
U864="Fiber AOF","ACTIVE",
U864="Projet OCM (HUAWEI)","PLANNED WORKS",
U864="Projet OCM (NOKIA)","PLANNED WORKS",
U864="ACCESS-ISSUE","ACCESS-ISSUE",
U864="Projet OCM (ZTE, NOKIA, autres projets)","PLANNED WORKS",
U864="No root CAuse","No root cause",
U864="ODU HS","ACTIVE",
U864="IP &amp; VLAN","ACTIVE",
U864="Warehouse HUAWEI","SPARE-ISSUE",
U864="SPARE-HS","SPARE-ISSUE",
U864="Power Telco","ACTIVE"
),"")</f>
        <v/>
      </c>
      <c r="W864" s="51"/>
      <c r="X864" s="51"/>
      <c r="Y864" s="51"/>
      <c r="Z864" s="51"/>
      <c r="AA864" s="51"/>
      <c r="AB864" s="34" t="s">
        <v>5420</v>
      </c>
      <c r="AC864" s="34" t="str">
        <f>_xlfn.XLOOKUP(B864,[4]ALL!$B:$B,[4]ALL!$N:$N,"")</f>
        <v/>
      </c>
      <c r="AD864" s="34" t="s">
        <v>5420</v>
      </c>
      <c r="AE864" s="34"/>
      <c r="AF864" s="36" t="s">
        <v>5420</v>
      </c>
      <c r="AG864" s="29"/>
      <c r="AH864" s="35"/>
      <c r="AI864" s="29"/>
      <c r="AJ864" s="29" t="s">
        <v>5420</v>
      </c>
      <c r="AK864" s="36" t="s">
        <v>5420</v>
      </c>
      <c r="AL864" s="36" t="s">
        <v>5420</v>
      </c>
      <c r="AM864" s="36" t="s">
        <v>5420</v>
      </c>
      <c r="AN864" s="36" t="s">
        <v>5420</v>
      </c>
      <c r="AO864" s="36" t="s">
        <v>5420</v>
      </c>
      <c r="AP864" s="36" t="s">
        <v>5420</v>
      </c>
      <c r="AQ864" s="36" t="s">
        <v>5420</v>
      </c>
      <c r="AR864" s="36" t="s">
        <v>5420</v>
      </c>
      <c r="AS864" s="36" t="s">
        <v>5420</v>
      </c>
      <c r="AT864" s="36" t="s">
        <v>5420</v>
      </c>
      <c r="AU864" s="36" t="s">
        <v>5420</v>
      </c>
      <c r="AV864" s="36" t="s">
        <v>5420</v>
      </c>
      <c r="AW864" s="45"/>
      <c r="AX864" s="45" t="s">
        <v>5420</v>
      </c>
      <c r="AY864" s="45" t="s">
        <v>5420</v>
      </c>
      <c r="AZ864" s="45" t="s">
        <v>5420</v>
      </c>
      <c r="BA864" s="36" t="s">
        <v>5420</v>
      </c>
    </row>
    <row r="865" spans="1:53" s="58" customFormat="1" ht="15.6" hidden="1" x14ac:dyDescent="0.3">
      <c r="A865" s="27" t="s">
        <v>1003</v>
      </c>
      <c r="B865" s="28" t="s">
        <v>1004</v>
      </c>
      <c r="C865" s="29" t="str">
        <f>_xlfn.XLOOKUP(B865,'[1]daily break down'!$D:$D,'[1]daily break down'!$E:$E,"")</f>
        <v>NORD</v>
      </c>
      <c r="D865" s="27" t="s">
        <v>11</v>
      </c>
      <c r="E865" s="27" t="s">
        <v>66</v>
      </c>
      <c r="F865" s="29" t="s">
        <v>23</v>
      </c>
      <c r="G865" s="27" t="s">
        <v>1005</v>
      </c>
      <c r="H865" s="39" t="str">
        <f>_xlfn.XLOOKUP(B865,[2]CALCULATION!$B:$B,[2]CALCULATION!$H:$H,"")</f>
        <v>NOKIA</v>
      </c>
      <c r="I865" s="25">
        <v>9.3059885269314986</v>
      </c>
      <c r="J865" s="25">
        <v>9.248290835760498</v>
      </c>
      <c r="K865" s="25">
        <v>7.2164472238630504</v>
      </c>
      <c r="L865" s="25">
        <v>0</v>
      </c>
      <c r="M865" s="25">
        <v>0</v>
      </c>
      <c r="N865" s="25">
        <v>0</v>
      </c>
      <c r="O865" s="25">
        <v>0</v>
      </c>
      <c r="P865" s="25" t="s">
        <v>6366</v>
      </c>
      <c r="Q865" s="31" t="s">
        <v>5364</v>
      </c>
      <c r="R865" s="31"/>
      <c r="S865" s="32" t="str" cm="1">
        <f t="array" ref="S865">IFERROR(_xlfn.IFS(
U865="MPR ISSUE","PDH",
U865="BSS Hardware Issue","BSS",
U865="Sites strategiques, MLL, Pylone, etc.","ENVTECH",
U865="AKTIVCO DEFAUT GE &amp; POWER Cabinet","AKTIVCO",
U865="AKTIVCO Coupure ENEO &amp; Baisse de tension","AKTIVCO GRID ONLY",
U865="Coupure ENEO &amp; Baisse de tension","IHS GRID ONLY",
U865="Defaut GE &amp; POWER Cabinet","IHS",
U865="Sharing","Partners",
U865="Sites strategiques &amp; DataCenter","SST &amp; DC",
U865="Exclu","Exclu",
U865="SAT","SAT",
U865="SPARE-ISSUE","SPARE-ISSUE",
U865="Fiber CAmtel","TRANS_FO_CAMTEL",
U865="Fiber AOF","Fiber AOF",
U865="Projet OCM (HUAWEI)","TRAVAUX-HUAWEI",
U865="Projet OCM (NOKIA)","TRAVAUX-NOKIA",
U865="ACCESS-ISSUE","ACCESS-ISSUE",
U865="Projet OCM (ZTE, NOKIA, autres projets)","TRAVAUX OCM",
U865="No root CAuse","No root cause",
U865="ODU HS","PDH",
U865="IP &amp; VLAN","PDH",
U865="Warehouse HUAWEI","SPARE-ISSUE",
U865="SPARE-HS","SPARE-ISSUE",
U865="Power Telco","BSS"
),"")</f>
        <v/>
      </c>
      <c r="T865" s="32" t="str" cm="1">
        <f t="array" ref="T865">IFERROR(_xlfn.IFS(
U865="MPR ISSUE","TX ISSUE",
U865="BSS Hardware Issue","RAN ISSUE",
U865="Sites strategiques, MLL, Pylone, etc.","ENVTECH",
U865="AKTIVCO DEFAUT GE &amp; POWER Cabinet","POWER ISSUE",
U865="AKTIVCO Coupure ENEO &amp; Baisse de tension","POWER ISSUE",
U865="Coupure ENEO &amp; Baisse de tension","POWER ISSUE",
U865="Defaut GE &amp; POWER Cabinet","POWER ISSUE",
U865="Sharing","POWER ISSUE",
U865="Sites strategiques &amp; DataCenter","POWER ISSUE",
U865="Exclu","Exclu",
U865="SAT","TX ISSUE",
U865="SPARE-ISSUE","SPARE-ISSUE",
U865="Fiber CAmtel","TX ISSUE",
U865="Fiber AOF","TX ISSUE",
U865="Projet OCM (HUAWEI)","TRAVAUX-HUAWEI",
U865="Projet OCM (NOKIA)","TRAVAUX -NOKIA",
U865="ACCESS-ISSUE","ACCESS-ISSUE",
U865="Projet OCM (ZTE, NOKIA, autres projets)","TRAVAUX OCM",
U865="No root CAuse","No root cause",
U865="ODU HS","TX ISSUE",
U865="IP &amp; VLAN","TX ISSUE",
U865="Warehouse HUAWEI","SPARE-ISSUE",
U865="SPARE-HS","SPARE-ISSUE",
U865="Power Telco","RAN ISSUE"
),"")</f>
        <v/>
      </c>
      <c r="U865" s="33"/>
      <c r="V865" s="32" t="str" cm="1">
        <f t="array" ref="V865">IFERROR(_xlfn.IFS(
U865="MPR ISSUE","ACTIVE",
U865="BSS Hardware Issue","ACTIVE",
U865="Sites strategiques, MLL, Pylone, etc.","PASSIVE",
U865="AKTIVCO DEFAUT GE &amp; POWER Cabinet","PASSIVE",
U865="AKTIVCO Coupure ENEO &amp; Baisse de tension","PASSIVE",
U865="Coupure ENEO &amp; Baisse de tension","PASSIVE",
U865="Defaut GE &amp; POWER Cabinet","PASSIVE",
U865="Sharing","PASSIVE",
U865="Sites strategiques &amp; DataCenter","PASSIVE",
U865="Exclu","Exclu",
U865="SAT","ACTIVE",
U865="SPARE-ISSUE","SPARE-ISSUE",
U865="Fiber CAmtel","ACTIVE",
U865="Fiber AOF","ACTIVE",
U865="Projet OCM (HUAWEI)","PLANNED WORKS",
U865="Projet OCM (NOKIA)","PLANNED WORKS",
U865="ACCESS-ISSUE","ACCESS-ISSUE",
U865="Projet OCM (ZTE, NOKIA, autres projets)","PLANNED WORKS",
U865="No root CAuse","No root cause",
U865="ODU HS","ACTIVE",
U865="IP &amp; VLAN","ACTIVE",
U865="Warehouse HUAWEI","SPARE-ISSUE",
U865="SPARE-HS","SPARE-ISSUE",
U865="Power Telco","ACTIVE"
),"")</f>
        <v/>
      </c>
      <c r="W865" s="51"/>
      <c r="X865" s="51"/>
      <c r="Y865" s="51"/>
      <c r="Z865" s="51"/>
      <c r="AA865" s="51"/>
      <c r="AB865" s="34" t="s">
        <v>5420</v>
      </c>
      <c r="AC865" s="34" t="str">
        <f>_xlfn.XLOOKUP(B865,[4]ALL!$B:$B,[4]ALL!$N:$N,"")</f>
        <v/>
      </c>
      <c r="AD865" s="34" t="s">
        <v>5420</v>
      </c>
      <c r="AE865" s="34"/>
      <c r="AF865" s="36" t="s">
        <v>5420</v>
      </c>
      <c r="AG865" s="29"/>
      <c r="AH865" s="35"/>
      <c r="AI865" s="29"/>
      <c r="AJ865" s="29" t="s">
        <v>5420</v>
      </c>
      <c r="AK865" s="36" t="s">
        <v>5420</v>
      </c>
      <c r="AL865" s="36" t="s">
        <v>5420</v>
      </c>
      <c r="AM865" s="36" t="s">
        <v>5420</v>
      </c>
      <c r="AN865" s="36" t="s">
        <v>5420</v>
      </c>
      <c r="AO865" s="36" t="s">
        <v>5420</v>
      </c>
      <c r="AP865" s="36" t="s">
        <v>5420</v>
      </c>
      <c r="AQ865" s="36" t="s">
        <v>5420</v>
      </c>
      <c r="AR865" s="36" t="s">
        <v>5420</v>
      </c>
      <c r="AS865" s="36" t="s">
        <v>5420</v>
      </c>
      <c r="AT865" s="36" t="s">
        <v>5420</v>
      </c>
      <c r="AU865" s="36" t="s">
        <v>5420</v>
      </c>
      <c r="AV865" s="36" t="s">
        <v>5420</v>
      </c>
      <c r="AW865" s="45"/>
      <c r="AX865" s="45" t="s">
        <v>5420</v>
      </c>
      <c r="AY865" s="45" t="s">
        <v>5420</v>
      </c>
      <c r="AZ865" s="45" t="s">
        <v>5420</v>
      </c>
      <c r="BA865" s="36" t="s">
        <v>5420</v>
      </c>
    </row>
    <row r="866" spans="1:53" s="58" customFormat="1" ht="15.6" hidden="1" x14ac:dyDescent="0.3">
      <c r="A866" s="27" t="s">
        <v>4158</v>
      </c>
      <c r="B866" s="28" t="s">
        <v>4159</v>
      </c>
      <c r="C866" s="29" t="str">
        <f>_xlfn.XLOOKUP(B866,'[1]daily break down'!$D:$D,'[1]daily break down'!$E:$E,"")</f>
        <v>Douala</v>
      </c>
      <c r="D866" s="27" t="s">
        <v>11</v>
      </c>
      <c r="E866" s="27" t="s">
        <v>12</v>
      </c>
      <c r="F866" s="29" t="s">
        <v>31</v>
      </c>
      <c r="G866" s="27" t="s">
        <v>32</v>
      </c>
      <c r="H866" s="30" t="str">
        <f>_xlfn.XLOOKUP(B866,[2]CALCULATION!$B:$B,[2]CALCULATION!$H:$H,"")</f>
        <v>ZTE</v>
      </c>
      <c r="I866" s="25">
        <v>0</v>
      </c>
      <c r="J866" s="25">
        <v>8.4071705575673512</v>
      </c>
      <c r="K866" s="25">
        <v>0</v>
      </c>
      <c r="L866" s="25">
        <v>0</v>
      </c>
      <c r="M866" s="25">
        <v>0</v>
      </c>
      <c r="N866" s="25">
        <v>0</v>
      </c>
      <c r="O866" s="25">
        <v>0</v>
      </c>
      <c r="P866" s="25" t="s">
        <v>6366</v>
      </c>
      <c r="Q866" s="31" t="s">
        <v>5364</v>
      </c>
      <c r="R866" s="31"/>
      <c r="S866" s="32" t="str" cm="1">
        <f t="array" ref="S866">IFERROR(_xlfn.IFS(
U866="MPR ISSUE","PDH",
U866="BSS Hardware Issue","BSS",
U866="Sites strategiques, MLL, Pylone, etc.","ENVTECH",
U866="AKTIVCO DEFAUT GE &amp; POWER Cabinet","AKTIVCO",
U866="AKTIVCO Coupure ENEO &amp; Baisse de tension","AKTIVCO GRID ONLY",
U866="Coupure ENEO &amp; Baisse de tension","IHS GRID ONLY",
U866="Defaut GE &amp; POWER Cabinet","IHS",
U866="Sharing","Partners",
U866="Sites strategiques &amp; DataCenter","SST &amp; DC",
U866="Exclu","Exclu",
U866="SAT","SAT",
U866="SPARE-ISSUE","SPARE-ISSUE",
U866="Fiber CAmtel","TRANS_FO_CAMTEL",
U866="Fiber AOF","Fiber AOF",
U866="Projet OCM (HUAWEI)","TRAVAUX-HUAWEI",
U866="Projet OCM (NOKIA)","TRAVAUX-NOKIA",
U866="ACCESS-ISSUE","ACCESS-ISSUE",
U866="Projet OCM (ZTE, NOKIA, autres projets)","TRAVAUX OCM",
U866="No root CAuse","No root cause",
U866="ODU HS","PDH",
U866="IP &amp; VLAN","PDH",
U866="Warehouse HUAWEI","SPARE-ISSUE",
U866="SPARE-HS","SPARE-ISSUE",
U866="Power Telco","BSS"
),"")</f>
        <v/>
      </c>
      <c r="T866" s="32" t="str" cm="1">
        <f t="array" ref="T866">IFERROR(_xlfn.IFS(
U866="MPR ISSUE","TX ISSUE",
U866="BSS Hardware Issue","RAN ISSUE",
U866="Sites strategiques, MLL, Pylone, etc.","ENVTECH",
U866="AKTIVCO DEFAUT GE &amp; POWER Cabinet","POWER ISSUE",
U866="AKTIVCO Coupure ENEO &amp; Baisse de tension","POWER ISSUE",
U866="Coupure ENEO &amp; Baisse de tension","POWER ISSUE",
U866="Defaut GE &amp; POWER Cabinet","POWER ISSUE",
U866="Sharing","POWER ISSUE",
U866="Sites strategiques &amp; DataCenter","POWER ISSUE",
U866="Exclu","Exclu",
U866="SAT","TX ISSUE",
U866="SPARE-ISSUE","SPARE-ISSUE",
U866="Fiber CAmtel","TX ISSUE",
U866="Fiber AOF","TX ISSUE",
U866="Projet OCM (HUAWEI)","TRAVAUX-HUAWEI",
U866="Projet OCM (NOKIA)","TRAVAUX -NOKIA",
U866="ACCESS-ISSUE","ACCESS-ISSUE",
U866="Projet OCM (ZTE, NOKIA, autres projets)","TRAVAUX OCM",
U866="No root CAuse","No root cause",
U866="ODU HS","TX ISSUE",
U866="IP &amp; VLAN","TX ISSUE",
U866="Warehouse HUAWEI","SPARE-ISSUE",
U866="SPARE-HS","SPARE-ISSUE",
U866="Power Telco","RAN ISSUE"
),"")</f>
        <v/>
      </c>
      <c r="U866" s="33"/>
      <c r="V866" s="32" t="str" cm="1">
        <f t="array" ref="V866">IFERROR(_xlfn.IFS(
U866="MPR ISSUE","ACTIVE",
U866="BSS Hardware Issue","ACTIVE",
U866="Sites strategiques, MLL, Pylone, etc.","PASSIVE",
U866="AKTIVCO DEFAUT GE &amp; POWER Cabinet","PASSIVE",
U866="AKTIVCO Coupure ENEO &amp; Baisse de tension","PASSIVE",
U866="Coupure ENEO &amp; Baisse de tension","PASSIVE",
U866="Defaut GE &amp; POWER Cabinet","PASSIVE",
U866="Sharing","PASSIVE",
U866="Sites strategiques &amp; DataCenter","PASSIVE",
U866="Exclu","Exclu",
U866="SAT","ACTIVE",
U866="SPARE-ISSUE","SPARE-ISSUE",
U866="Fiber CAmtel","ACTIVE",
U866="Fiber AOF","ACTIVE",
U866="Projet OCM (HUAWEI)","PLANNED WORKS",
U866="Projet OCM (NOKIA)","PLANNED WORKS",
U866="ACCESS-ISSUE","ACCESS-ISSUE",
U866="Projet OCM (ZTE, NOKIA, autres projets)","PLANNED WORKS",
U866="No root CAuse","No root cause",
U866="ODU HS","ACTIVE",
U866="IP &amp; VLAN","ACTIVE",
U866="Warehouse HUAWEI","SPARE-ISSUE",
U866="SPARE-HS","SPARE-ISSUE",
U866="Power Telco","ACTIVE"
),"")</f>
        <v/>
      </c>
      <c r="W866" s="51"/>
      <c r="X866" s="51"/>
      <c r="Y866" s="51"/>
      <c r="Z866" s="51"/>
      <c r="AA866" s="51"/>
      <c r="AB866" s="34" t="s">
        <v>5420</v>
      </c>
      <c r="AC866" s="34" t="str">
        <f>_xlfn.XLOOKUP(B866,[4]ALL!$B:$B,[4]ALL!$N:$N,"")</f>
        <v/>
      </c>
      <c r="AD866" s="34" t="s">
        <v>5420</v>
      </c>
      <c r="AE866" s="34"/>
      <c r="AF866" s="36" t="s">
        <v>5420</v>
      </c>
      <c r="AG866" s="29"/>
      <c r="AH866" s="35"/>
      <c r="AI866" s="29"/>
      <c r="AJ866" s="29" t="s">
        <v>5420</v>
      </c>
      <c r="AK866" s="36" t="s">
        <v>5420</v>
      </c>
      <c r="AL866" s="36" t="s">
        <v>5420</v>
      </c>
      <c r="AM866" s="36" t="s">
        <v>5420</v>
      </c>
      <c r="AN866" s="36" t="s">
        <v>5420</v>
      </c>
      <c r="AO866" s="36" t="s">
        <v>5420</v>
      </c>
      <c r="AP866" s="36" t="s">
        <v>5420</v>
      </c>
      <c r="AQ866" s="36" t="s">
        <v>5420</v>
      </c>
      <c r="AR866" s="36" t="s">
        <v>5420</v>
      </c>
      <c r="AS866" s="36" t="s">
        <v>5420</v>
      </c>
      <c r="AT866" s="36" t="s">
        <v>5420</v>
      </c>
      <c r="AU866" s="36" t="s">
        <v>5420</v>
      </c>
      <c r="AV866" s="36" t="s">
        <v>5420</v>
      </c>
      <c r="AW866" s="45"/>
      <c r="AX866" s="45" t="s">
        <v>5420</v>
      </c>
      <c r="AY866" s="45" t="s">
        <v>5420</v>
      </c>
      <c r="AZ866" s="45" t="s">
        <v>5420</v>
      </c>
      <c r="BA866" s="36" t="s">
        <v>5420</v>
      </c>
    </row>
    <row r="867" spans="1:53" s="58" customFormat="1" ht="15.6" hidden="1" x14ac:dyDescent="0.3">
      <c r="A867" s="27" t="s">
        <v>3768</v>
      </c>
      <c r="B867" s="28" t="s">
        <v>3769</v>
      </c>
      <c r="C867" s="29" t="str">
        <f>_xlfn.XLOOKUP(B867,'[1]daily break down'!$D:$D,'[1]daily break down'!$E:$E,"")</f>
        <v>Garoua</v>
      </c>
      <c r="D867" s="27" t="s">
        <v>21</v>
      </c>
      <c r="E867" s="27" t="s">
        <v>22</v>
      </c>
      <c r="F867" s="29" t="s">
        <v>23</v>
      </c>
      <c r="G867" s="27" t="s">
        <v>24</v>
      </c>
      <c r="H867" s="37" t="str">
        <f>_xlfn.XLOOKUP(B867,[2]CALCULATION!$B:$B,[2]CALCULATION!$H:$H,"")</f>
        <v>Huawei</v>
      </c>
      <c r="I867" s="25">
        <v>0</v>
      </c>
      <c r="J867" s="25">
        <v>8.1223086866819045</v>
      </c>
      <c r="K867" s="25">
        <v>8.9175391586979543E-5</v>
      </c>
      <c r="L867" s="25">
        <v>4.1915109307627993</v>
      </c>
      <c r="M867" s="25">
        <v>0</v>
      </c>
      <c r="N867" s="25">
        <v>0.86669563083385415</v>
      </c>
      <c r="O867" s="25">
        <v>0</v>
      </c>
      <c r="P867" s="25" t="s">
        <v>6366</v>
      </c>
      <c r="Q867" s="31" t="s">
        <v>5364</v>
      </c>
      <c r="R867" s="31"/>
      <c r="S867" s="32" t="str" cm="1">
        <f t="array" ref="S867">IFERROR(_xlfn.IFS(
U867="MPR ISSUE","PDH",
U867="BSS Hardware Issue","BSS",
U867="Sites strategiques, MLL, Pylone, etc.","ENVTECH",
U867="AKTIVCO DEFAUT GE &amp; POWER Cabinet","AKTIVCO",
U867="AKTIVCO Coupure ENEO &amp; Baisse de tension","AKTIVCO GRID ONLY",
U867="Coupure ENEO &amp; Baisse de tension","IHS GRID ONLY",
U867="Defaut GE &amp; POWER Cabinet","IHS",
U867="Sharing","Partners",
U867="Sites strategiques &amp; DataCenter","SST &amp; DC",
U867="Exclu","Exclu",
U867="SAT","SAT",
U867="SPARE-ISSUE","SPARE-ISSUE",
U867="Fiber CAmtel","TRANS_FO_CAMTEL",
U867="Fiber AOF","Fiber AOF",
U867="Projet OCM (HUAWEI)","TRAVAUX-HUAWEI",
U867="Projet OCM (NOKIA)","TRAVAUX-NOKIA",
U867="ACCESS-ISSUE","ACCESS-ISSUE",
U867="Projet OCM (ZTE, NOKIA, autres projets)","TRAVAUX OCM",
U867="No root CAuse","No root cause",
U867="ODU HS","PDH",
U867="IP &amp; VLAN","PDH",
U867="Warehouse HUAWEI","SPARE-ISSUE",
U867="SPARE-HS","SPARE-ISSUE",
U867="Power Telco","BSS"
),"")</f>
        <v/>
      </c>
      <c r="T867" s="32" t="str" cm="1">
        <f t="array" ref="T867">IFERROR(_xlfn.IFS(
U867="MPR ISSUE","TX ISSUE",
U867="BSS Hardware Issue","RAN ISSUE",
U867="Sites strategiques, MLL, Pylone, etc.","ENVTECH",
U867="AKTIVCO DEFAUT GE &amp; POWER Cabinet","POWER ISSUE",
U867="AKTIVCO Coupure ENEO &amp; Baisse de tension","POWER ISSUE",
U867="Coupure ENEO &amp; Baisse de tension","POWER ISSUE",
U867="Defaut GE &amp; POWER Cabinet","POWER ISSUE",
U867="Sharing","POWER ISSUE",
U867="Sites strategiques &amp; DataCenter","POWER ISSUE",
U867="Exclu","Exclu",
U867="SAT","TX ISSUE",
U867="SPARE-ISSUE","SPARE-ISSUE",
U867="Fiber CAmtel","TX ISSUE",
U867="Fiber AOF","TX ISSUE",
U867="Projet OCM (HUAWEI)","TRAVAUX-HUAWEI",
U867="Projet OCM (NOKIA)","TRAVAUX -NOKIA",
U867="ACCESS-ISSUE","ACCESS-ISSUE",
U867="Projet OCM (ZTE, NOKIA, autres projets)","TRAVAUX OCM",
U867="No root CAuse","No root cause",
U867="ODU HS","TX ISSUE",
U867="IP &amp; VLAN","TX ISSUE",
U867="Warehouse HUAWEI","SPARE-ISSUE",
U867="SPARE-HS","SPARE-ISSUE",
U867="Power Telco","RAN ISSUE"
),"")</f>
        <v/>
      </c>
      <c r="U867" s="33"/>
      <c r="V867" s="32" t="str" cm="1">
        <f t="array" ref="V867">IFERROR(_xlfn.IFS(
U867="MPR ISSUE","ACTIVE",
U867="BSS Hardware Issue","ACTIVE",
U867="Sites strategiques, MLL, Pylone, etc.","PASSIVE",
U867="AKTIVCO DEFAUT GE &amp; POWER Cabinet","PASSIVE",
U867="AKTIVCO Coupure ENEO &amp; Baisse de tension","PASSIVE",
U867="Coupure ENEO &amp; Baisse de tension","PASSIVE",
U867="Defaut GE &amp; POWER Cabinet","PASSIVE",
U867="Sharing","PASSIVE",
U867="Sites strategiques &amp; DataCenter","PASSIVE",
U867="Exclu","Exclu",
U867="SAT","ACTIVE",
U867="SPARE-ISSUE","SPARE-ISSUE",
U867="Fiber CAmtel","ACTIVE",
U867="Fiber AOF","ACTIVE",
U867="Projet OCM (HUAWEI)","PLANNED WORKS",
U867="Projet OCM (NOKIA)","PLANNED WORKS",
U867="ACCESS-ISSUE","ACCESS-ISSUE",
U867="Projet OCM (ZTE, NOKIA, autres projets)","PLANNED WORKS",
U867="No root CAuse","No root cause",
U867="ODU HS","ACTIVE",
U867="IP &amp; VLAN","ACTIVE",
U867="Warehouse HUAWEI","SPARE-ISSUE",
U867="SPARE-HS","SPARE-ISSUE",
U867="Power Telco","ACTIVE"
),"")</f>
        <v/>
      </c>
      <c r="W867" s="51"/>
      <c r="X867" s="51"/>
      <c r="Y867" s="51"/>
      <c r="Z867" s="51"/>
      <c r="AA867" s="51"/>
      <c r="AB867" s="34" t="s">
        <v>5420</v>
      </c>
      <c r="AC867" s="34" t="str">
        <f>_xlfn.XLOOKUP(B867,[4]ALL!$B:$B,[4]ALL!$N:$N,"")</f>
        <v/>
      </c>
      <c r="AD867" s="34" t="s">
        <v>5420</v>
      </c>
      <c r="AE867" s="34"/>
      <c r="AF867" s="36" t="s">
        <v>5420</v>
      </c>
      <c r="AG867" s="29"/>
      <c r="AH867" s="35"/>
      <c r="AI867" s="29"/>
      <c r="AJ867" s="29" t="s">
        <v>5420</v>
      </c>
      <c r="AK867" s="36" t="s">
        <v>5420</v>
      </c>
      <c r="AL867" s="36" t="s">
        <v>5420</v>
      </c>
      <c r="AM867" s="36" t="s">
        <v>5420</v>
      </c>
      <c r="AN867" s="36" t="s">
        <v>5420</v>
      </c>
      <c r="AO867" s="36" t="s">
        <v>5420</v>
      </c>
      <c r="AP867" s="36" t="s">
        <v>5420</v>
      </c>
      <c r="AQ867" s="36" t="s">
        <v>5420</v>
      </c>
      <c r="AR867" s="36" t="s">
        <v>5420</v>
      </c>
      <c r="AS867" s="36" t="s">
        <v>5420</v>
      </c>
      <c r="AT867" s="36" t="s">
        <v>5420</v>
      </c>
      <c r="AU867" s="36" t="s">
        <v>5420</v>
      </c>
      <c r="AV867" s="36" t="s">
        <v>5420</v>
      </c>
      <c r="AW867" s="45"/>
      <c r="AX867" s="45" t="s">
        <v>5420</v>
      </c>
      <c r="AY867" s="45" t="s">
        <v>5420</v>
      </c>
      <c r="AZ867" s="45" t="s">
        <v>5420</v>
      </c>
      <c r="BA867" s="36" t="s">
        <v>5420</v>
      </c>
    </row>
    <row r="868" spans="1:53" s="58" customFormat="1" ht="15.6" hidden="1" x14ac:dyDescent="0.3">
      <c r="A868" s="27" t="s">
        <v>4905</v>
      </c>
      <c r="B868" s="27" t="s">
        <v>4906</v>
      </c>
      <c r="C868" s="29" t="str">
        <f>_xlfn.XLOOKUP(B868,'[1]daily break down'!$D:$D,'[1]daily break down'!$E:$E,"")</f>
        <v>CENTRE</v>
      </c>
      <c r="D868" s="27" t="s">
        <v>11</v>
      </c>
      <c r="E868" s="27" t="s">
        <v>96</v>
      </c>
      <c r="F868" s="29" t="s">
        <v>226</v>
      </c>
      <c r="G868" s="27" t="s">
        <v>4907</v>
      </c>
      <c r="H868" s="39" t="str">
        <f>_xlfn.XLOOKUP(B868,[2]CALCULATION!$B:$B,[2]CALCULATION!$H:$H,"")</f>
        <v>NOKIA</v>
      </c>
      <c r="I868" s="25">
        <v>0.85212437184854184</v>
      </c>
      <c r="J868" s="25">
        <v>3.4251732856209318</v>
      </c>
      <c r="K868" s="25">
        <v>0</v>
      </c>
      <c r="L868" s="25">
        <v>0</v>
      </c>
      <c r="M868" s="25">
        <v>0</v>
      </c>
      <c r="N868" s="25">
        <v>0</v>
      </c>
      <c r="O868" s="25">
        <v>0</v>
      </c>
      <c r="P868" s="25" t="s">
        <v>6366</v>
      </c>
      <c r="Q868" s="31" t="s">
        <v>5364</v>
      </c>
      <c r="R868" s="31"/>
      <c r="S868" s="32" t="str" cm="1">
        <f t="array" ref="S868">IFERROR(_xlfn.IFS(
U868="MPR ISSUE","PDH",
U868="BSS Hardware Issue","BSS",
U868="Sites strategiques, MLL, Pylone, etc.","ENVTECH",
U868="AKTIVCO DEFAUT GE &amp; POWER Cabinet","AKTIVCO",
U868="AKTIVCO Coupure ENEO &amp; Baisse de tension","AKTIVCO GRID ONLY",
U868="Coupure ENEO &amp; Baisse de tension","IHS GRID ONLY",
U868="Defaut GE &amp; POWER Cabinet","IHS",
U868="Sharing","Partners",
U868="Sites strategiques &amp; DataCenter","SST &amp; DC",
U868="Exclu","Exclu",
U868="SAT","SAT",
U868="SPARE-ISSUE","SPARE-ISSUE",
U868="Fiber CAmtel","TRANS_FO_CAMTEL",
U868="Fiber AOF","Fiber AOF",
U868="Projet OCM (HUAWEI)","TRAVAUX-HUAWEI",
U868="Projet OCM (NOKIA)","TRAVAUX-NOKIA",
U868="ACCESS-ISSUE","ACCESS-ISSUE",
U868="Projet OCM (ZTE, NOKIA, autres projets)","TRAVAUX OCM",
U868="No root CAuse","No root cause",
U868="ODU HS","PDH",
U868="IP &amp; VLAN","PDH",
U868="Warehouse HUAWEI","SPARE-ISSUE",
U868="SPARE-HS","SPARE-ISSUE",
U868="Power Telco","BSS"
),"")</f>
        <v/>
      </c>
      <c r="T868" s="32" t="str" cm="1">
        <f t="array" ref="T868">IFERROR(_xlfn.IFS(
U868="MPR ISSUE","TX ISSUE",
U868="BSS Hardware Issue","RAN ISSUE",
U868="Sites strategiques, MLL, Pylone, etc.","ENVTECH",
U868="AKTIVCO DEFAUT GE &amp; POWER Cabinet","POWER ISSUE",
U868="AKTIVCO Coupure ENEO &amp; Baisse de tension","POWER ISSUE",
U868="Coupure ENEO &amp; Baisse de tension","POWER ISSUE",
U868="Defaut GE &amp; POWER Cabinet","POWER ISSUE",
U868="Sharing","POWER ISSUE",
U868="Sites strategiques &amp; DataCenter","POWER ISSUE",
U868="Exclu","Exclu",
U868="SAT","TX ISSUE",
U868="SPARE-ISSUE","SPARE-ISSUE",
U868="Fiber CAmtel","TX ISSUE",
U868="Fiber AOF","TX ISSUE",
U868="Projet OCM (HUAWEI)","TRAVAUX-HUAWEI",
U868="Projet OCM (NOKIA)","TRAVAUX -NOKIA",
U868="ACCESS-ISSUE","ACCESS-ISSUE",
U868="Projet OCM (ZTE, NOKIA, autres projets)","TRAVAUX OCM",
U868="No root CAuse","No root cause",
U868="ODU HS","TX ISSUE",
U868="IP &amp; VLAN","TX ISSUE",
U868="Warehouse HUAWEI","SPARE-ISSUE",
U868="SPARE-HS","SPARE-ISSUE",
U868="Power Telco","RAN ISSUE"
),"")</f>
        <v/>
      </c>
      <c r="U868" s="33"/>
      <c r="V868" s="32" t="str" cm="1">
        <f t="array" ref="V868">IFERROR(_xlfn.IFS(
U868="MPR ISSUE","ACTIVE",
U868="BSS Hardware Issue","ACTIVE",
U868="Sites strategiques, MLL, Pylone, etc.","PASSIVE",
U868="AKTIVCO DEFAUT GE &amp; POWER Cabinet","PASSIVE",
U868="AKTIVCO Coupure ENEO &amp; Baisse de tension","PASSIVE",
U868="Coupure ENEO &amp; Baisse de tension","PASSIVE",
U868="Defaut GE &amp; POWER Cabinet","PASSIVE",
U868="Sharing","PASSIVE",
U868="Sites strategiques &amp; DataCenter","PASSIVE",
U868="Exclu","Exclu",
U868="SAT","ACTIVE",
U868="SPARE-ISSUE","SPARE-ISSUE",
U868="Fiber CAmtel","ACTIVE",
U868="Fiber AOF","ACTIVE",
U868="Projet OCM (HUAWEI)","PLANNED WORKS",
U868="Projet OCM (NOKIA)","PLANNED WORKS",
U868="ACCESS-ISSUE","ACCESS-ISSUE",
U868="Projet OCM (ZTE, NOKIA, autres projets)","PLANNED WORKS",
U868="No root CAuse","No root cause",
U868="ODU HS","ACTIVE",
U868="IP &amp; VLAN","ACTIVE",
U868="Warehouse HUAWEI","SPARE-ISSUE",
U868="SPARE-HS","SPARE-ISSUE",
U868="Power Telco","ACTIVE"
),"")</f>
        <v/>
      </c>
      <c r="W868" s="51"/>
      <c r="X868" s="51"/>
      <c r="Y868" s="51"/>
      <c r="Z868" s="51"/>
      <c r="AA868" s="51"/>
      <c r="AB868" s="34" t="s">
        <v>5420</v>
      </c>
      <c r="AC868" s="34" t="str">
        <f>_xlfn.XLOOKUP(B868,[4]ALL!$B:$B,[4]ALL!$N:$N,"")</f>
        <v/>
      </c>
      <c r="AD868" s="34" t="s">
        <v>5420</v>
      </c>
      <c r="AE868" s="34"/>
      <c r="AF868" s="36" t="s">
        <v>5420</v>
      </c>
      <c r="AG868" s="29"/>
      <c r="AH868" s="35"/>
      <c r="AI868" s="29"/>
      <c r="AJ868" s="29" t="s">
        <v>5420</v>
      </c>
      <c r="AK868" s="36" t="s">
        <v>5420</v>
      </c>
      <c r="AL868" s="36" t="s">
        <v>5420</v>
      </c>
      <c r="AM868" s="36" t="s">
        <v>5420</v>
      </c>
      <c r="AN868" s="36" t="s">
        <v>5420</v>
      </c>
      <c r="AO868" s="36" t="s">
        <v>5420</v>
      </c>
      <c r="AP868" s="36" t="s">
        <v>5420</v>
      </c>
      <c r="AQ868" s="36" t="s">
        <v>5420</v>
      </c>
      <c r="AR868" s="36" t="s">
        <v>5420</v>
      </c>
      <c r="AS868" s="36" t="s">
        <v>5420</v>
      </c>
      <c r="AT868" s="36" t="s">
        <v>5420</v>
      </c>
      <c r="AU868" s="36" t="s">
        <v>5420</v>
      </c>
      <c r="AV868" s="36" t="s">
        <v>5420</v>
      </c>
      <c r="AW868" s="45"/>
      <c r="AX868" s="45" t="s">
        <v>5420</v>
      </c>
      <c r="AY868" s="45" t="s">
        <v>5420</v>
      </c>
      <c r="AZ868" s="45" t="s">
        <v>5420</v>
      </c>
      <c r="BA868" s="36" t="s">
        <v>5420</v>
      </c>
    </row>
    <row r="869" spans="1:53" s="58" customFormat="1" ht="15.6" hidden="1" x14ac:dyDescent="0.3">
      <c r="A869" s="27" t="s">
        <v>3323</v>
      </c>
      <c r="B869" s="27" t="s">
        <v>3324</v>
      </c>
      <c r="C869" s="29" t="str">
        <f>_xlfn.XLOOKUP(B869,'[1]daily break down'!$D:$D,'[1]daily break down'!$E:$E,"")</f>
        <v>EXTREME-NORD</v>
      </c>
      <c r="D869" s="27" t="s">
        <v>11</v>
      </c>
      <c r="E869" s="27" t="s">
        <v>12</v>
      </c>
      <c r="F869" s="29" t="s">
        <v>55</v>
      </c>
      <c r="G869" s="27" t="s">
        <v>1626</v>
      </c>
      <c r="H869" s="37" t="str">
        <f>_xlfn.XLOOKUP(B869,[2]CALCULATION!$B:$B,[2]CALCULATION!$H:$H,"")</f>
        <v>Huawei</v>
      </c>
      <c r="I869" s="25">
        <v>10.216664098415391</v>
      </c>
      <c r="J869" s="25">
        <v>6.7571404519551521</v>
      </c>
      <c r="K869" s="25">
        <v>0</v>
      </c>
      <c r="L869" s="25">
        <v>0</v>
      </c>
      <c r="M869" s="25">
        <v>0</v>
      </c>
      <c r="N869" s="25">
        <v>0</v>
      </c>
      <c r="O869" s="25">
        <v>0</v>
      </c>
      <c r="P869" s="25" t="s">
        <v>6366</v>
      </c>
      <c r="Q869" s="31" t="str">
        <f>_xlfn.XLOOKUP(B869,'[1]daily break down'!$D:$D,'[1]daily break down'!$O:$O,"")</f>
        <v>Insecurity</v>
      </c>
      <c r="R869" s="31"/>
      <c r="S869" s="32" t="str" cm="1">
        <f t="array" ref="S869">IFERROR(_xlfn.IFS(
U869="MPR ISSUE","PDH",
U869="BSS Hardware Issue","BSS",
U869="Sites strategiques, MLL, Pylone, etc.","ENVTECH",
U869="AKTIVCO DEFAUT GE &amp; POWER Cabinet","AKTIVCO",
U869="AKTIVCO Coupure ENEO &amp; Baisse de tension","AKTIVCO GRID ONLY",
U869="Coupure ENEO &amp; Baisse de tension","IHS GRID ONLY",
U869="Defaut GE &amp; POWER Cabinet","IHS",
U869="Sharing","Partners",
U869="Sites strategiques &amp; DataCenter","SST &amp; DC",
U869="Exclu","Exclu",
U869="SAT","SAT",
U869="SPARE-ISSUE","SPARE-ISSUE",
U869="Fiber CAmtel","TRANS_FO_CAMTEL",
U869="Fiber AOF","Fiber AOF",
U869="Projet OCM (HUAWEI)","TRAVAUX-HUAWEI",
U869="Projet OCM (NOKIA)","TRAVAUX-NOKIA",
U869="ACCESS-ISSUE","ACCESS-ISSUE",
U869="Projet OCM (ZTE, NOKIA, autres projets)","TRAVAUX OCM",
U869="No root CAuse","No root cause",
U869="ODU HS","PDH",
U869="IP &amp; VLAN","PDH",
U869="Warehouse HUAWEI","SPARE-ISSUE",
U869="SPARE-HS","SPARE-ISSUE",
U869="Power Telco","BSS"
),"")</f>
        <v/>
      </c>
      <c r="T869" s="32" t="str" cm="1">
        <f t="array" ref="T869">IFERROR(_xlfn.IFS(
U869="MPR ISSUE","TX ISSUE",
U869="BSS Hardware Issue","RAN ISSUE",
U869="Sites strategiques, MLL, Pylone, etc.","ENVTECH",
U869="AKTIVCO DEFAUT GE &amp; POWER Cabinet","POWER ISSUE",
U869="AKTIVCO Coupure ENEO &amp; Baisse de tension","POWER ISSUE",
U869="Coupure ENEO &amp; Baisse de tension","POWER ISSUE",
U869="Defaut GE &amp; POWER Cabinet","POWER ISSUE",
U869="Sharing","POWER ISSUE",
U869="Sites strategiques &amp; DataCenter","POWER ISSUE",
U869="Exclu","Exclu",
U869="SAT","TX ISSUE",
U869="SPARE-ISSUE","SPARE-ISSUE",
U869="Fiber CAmtel","TX ISSUE",
U869="Fiber AOF","TX ISSUE",
U869="Projet OCM (HUAWEI)","TRAVAUX-HUAWEI",
U869="Projet OCM (NOKIA)","TRAVAUX -NOKIA",
U869="ACCESS-ISSUE","ACCESS-ISSUE",
U869="Projet OCM (ZTE, NOKIA, autres projets)","TRAVAUX OCM",
U869="No root CAuse","No root cause",
U869="ODU HS","TX ISSUE",
U869="IP &amp; VLAN","TX ISSUE",
U869="Warehouse HUAWEI","SPARE-ISSUE",
U869="SPARE-HS","SPARE-ISSUE",
U869="Power Telco","RAN ISSUE"
),"")</f>
        <v/>
      </c>
      <c r="U869" s="33"/>
      <c r="V869" s="32" t="str" cm="1">
        <f t="array" ref="V869">IFERROR(_xlfn.IFS(
U869="MPR ISSUE","ACTIVE",
U869="BSS Hardware Issue","ACTIVE",
U869="Sites strategiques, MLL, Pylone, etc.","PASSIVE",
U869="AKTIVCO DEFAUT GE &amp; POWER Cabinet","PASSIVE",
U869="AKTIVCO Coupure ENEO &amp; Baisse de tension","PASSIVE",
U869="Coupure ENEO &amp; Baisse de tension","PASSIVE",
U869="Defaut GE &amp; POWER Cabinet","PASSIVE",
U869="Sharing","PASSIVE",
U869="Sites strategiques &amp; DataCenter","PASSIVE",
U869="Exclu","Exclu",
U869="SAT","ACTIVE",
U869="SPARE-ISSUE","SPARE-ISSUE",
U869="Fiber CAmtel","ACTIVE",
U869="Fiber AOF","ACTIVE",
U869="Projet OCM (HUAWEI)","PLANNED WORKS",
U869="Projet OCM (NOKIA)","PLANNED WORKS",
U869="ACCESS-ISSUE","ACCESS-ISSUE",
U869="Projet OCM (ZTE, NOKIA, autres projets)","PLANNED WORKS",
U869="No root CAuse","No root cause",
U869="ODU HS","ACTIVE",
U869="IP &amp; VLAN","ACTIVE",
U869="Warehouse HUAWEI","SPARE-ISSUE",
U869="SPARE-HS","SPARE-ISSUE",
U869="Power Telco","ACTIVE"
),"")</f>
        <v/>
      </c>
      <c r="W869" s="51"/>
      <c r="X869" s="51"/>
      <c r="Y869" s="51"/>
      <c r="Z869" s="51"/>
      <c r="AA869" s="51"/>
      <c r="AB869" s="34" t="s">
        <v>5420</v>
      </c>
      <c r="AC869" s="34" t="str">
        <f>_xlfn.XLOOKUP(B869,[4]ALL!$B:$B,[4]ALL!$N:$N,"")</f>
        <v/>
      </c>
      <c r="AD869" s="34" t="s">
        <v>5420</v>
      </c>
      <c r="AE869" s="34"/>
      <c r="AF869" s="36" t="s">
        <v>5420</v>
      </c>
      <c r="AG869" s="29"/>
      <c r="AH869" s="35"/>
      <c r="AI869" s="29"/>
      <c r="AJ869" s="29" t="s">
        <v>5420</v>
      </c>
      <c r="AK869" s="36" t="s">
        <v>5420</v>
      </c>
      <c r="AL869" s="36" t="s">
        <v>5420</v>
      </c>
      <c r="AM869" s="36" t="s">
        <v>5420</v>
      </c>
      <c r="AN869" s="36" t="s">
        <v>5420</v>
      </c>
      <c r="AO869" s="36" t="s">
        <v>5420</v>
      </c>
      <c r="AP869" s="36" t="s">
        <v>5420</v>
      </c>
      <c r="AQ869" s="36" t="s">
        <v>5420</v>
      </c>
      <c r="AR869" s="36" t="s">
        <v>5420</v>
      </c>
      <c r="AS869" s="36" t="s">
        <v>5420</v>
      </c>
      <c r="AT869" s="36" t="s">
        <v>5420</v>
      </c>
      <c r="AU869" s="36" t="s">
        <v>5420</v>
      </c>
      <c r="AV869" s="36" t="s">
        <v>5420</v>
      </c>
      <c r="AW869" s="45"/>
      <c r="AX869" s="45" t="s">
        <v>5420</v>
      </c>
      <c r="AY869" s="45" t="s">
        <v>5420</v>
      </c>
      <c r="AZ869" s="45" t="s">
        <v>5420</v>
      </c>
      <c r="BA869" s="36" t="s">
        <v>5420</v>
      </c>
    </row>
    <row r="870" spans="1:53" s="58" customFormat="1" ht="15.6" hidden="1" x14ac:dyDescent="0.3">
      <c r="A870" s="27" t="s">
        <v>569</v>
      </c>
      <c r="B870" s="28" t="s">
        <v>570</v>
      </c>
      <c r="C870" s="29" t="str">
        <f>_xlfn.XLOOKUP(B870,'[1]daily break down'!$D:$D,'[1]daily break down'!$E:$E,"")</f>
        <v>Douala</v>
      </c>
      <c r="D870" s="27" t="s">
        <v>21</v>
      </c>
      <c r="E870" s="27" t="s">
        <v>30</v>
      </c>
      <c r="F870" s="29" t="s">
        <v>31</v>
      </c>
      <c r="G870" s="27" t="s">
        <v>32</v>
      </c>
      <c r="H870" s="30" t="str">
        <f>_xlfn.XLOOKUP(B870,[2]CALCULATION!$B:$B,[2]CALCULATION!$H:$H,"")</f>
        <v>ZTE</v>
      </c>
      <c r="I870" s="25">
        <v>0</v>
      </c>
      <c r="J870" s="25">
        <v>6.3239620697822421</v>
      </c>
      <c r="K870" s="25">
        <v>0</v>
      </c>
      <c r="L870" s="25">
        <v>0</v>
      </c>
      <c r="M870" s="25">
        <v>0</v>
      </c>
      <c r="N870" s="25">
        <v>0</v>
      </c>
      <c r="O870" s="25">
        <v>0</v>
      </c>
      <c r="P870" s="25" t="s">
        <v>6366</v>
      </c>
      <c r="Q870" s="31" t="s">
        <v>5364</v>
      </c>
      <c r="R870" s="31"/>
      <c r="S870" s="32" t="str" cm="1">
        <f t="array" ref="S870">IFERROR(_xlfn.IFS(
U870="MPR ISSUE","PDH",
U870="BSS Hardware Issue","BSS",
U870="Sites strategiques, MLL, Pylone, etc.","ENVTECH",
U870="AKTIVCO DEFAUT GE &amp; POWER Cabinet","AKTIVCO",
U870="AKTIVCO Coupure ENEO &amp; Baisse de tension","AKTIVCO GRID ONLY",
U870="Coupure ENEO &amp; Baisse de tension","IHS GRID ONLY",
U870="Defaut GE &amp; POWER Cabinet","IHS",
U870="Sharing","Partners",
U870="Sites strategiques &amp; DataCenter","SST &amp; DC",
U870="Exclu","Exclu",
U870="SAT","SAT",
U870="SPARE-ISSUE","SPARE-ISSUE",
U870="Fiber CAmtel","TRANS_FO_CAMTEL",
U870="Fiber AOF","Fiber AOF",
U870="Projet OCM (HUAWEI)","TRAVAUX-HUAWEI",
U870="Projet OCM (NOKIA)","TRAVAUX-NOKIA",
U870="ACCESS-ISSUE","ACCESS-ISSUE",
U870="Projet OCM (ZTE, NOKIA, autres projets)","TRAVAUX OCM",
U870="No root CAuse","No root cause",
U870="ODU HS","PDH",
U870="IP &amp; VLAN","PDH",
U870="Warehouse HUAWEI","SPARE-ISSUE",
U870="SPARE-HS","SPARE-ISSUE",
U870="Power Telco","BSS"
),"")</f>
        <v/>
      </c>
      <c r="T870" s="32" t="str" cm="1">
        <f t="array" ref="T870">IFERROR(_xlfn.IFS(
U870="MPR ISSUE","TX ISSUE",
U870="BSS Hardware Issue","RAN ISSUE",
U870="Sites strategiques, MLL, Pylone, etc.","ENVTECH",
U870="AKTIVCO DEFAUT GE &amp; POWER Cabinet","POWER ISSUE",
U870="AKTIVCO Coupure ENEO &amp; Baisse de tension","POWER ISSUE",
U870="Coupure ENEO &amp; Baisse de tension","POWER ISSUE",
U870="Defaut GE &amp; POWER Cabinet","POWER ISSUE",
U870="Sharing","POWER ISSUE",
U870="Sites strategiques &amp; DataCenter","POWER ISSUE",
U870="Exclu","Exclu",
U870="SAT","TX ISSUE",
U870="SPARE-ISSUE","SPARE-ISSUE",
U870="Fiber CAmtel","TX ISSUE",
U870="Fiber AOF","TX ISSUE",
U870="Projet OCM (HUAWEI)","TRAVAUX-HUAWEI",
U870="Projet OCM (NOKIA)","TRAVAUX -NOKIA",
U870="ACCESS-ISSUE","ACCESS-ISSUE",
U870="Projet OCM (ZTE, NOKIA, autres projets)","TRAVAUX OCM",
U870="No root CAuse","No root cause",
U870="ODU HS","TX ISSUE",
U870="IP &amp; VLAN","TX ISSUE",
U870="Warehouse HUAWEI","SPARE-ISSUE",
U870="SPARE-HS","SPARE-ISSUE",
U870="Power Telco","RAN ISSUE"
),"")</f>
        <v/>
      </c>
      <c r="U870" s="33"/>
      <c r="V870" s="32" t="str" cm="1">
        <f t="array" ref="V870">IFERROR(_xlfn.IFS(
U870="MPR ISSUE","ACTIVE",
U870="BSS Hardware Issue","ACTIVE",
U870="Sites strategiques, MLL, Pylone, etc.","PASSIVE",
U870="AKTIVCO DEFAUT GE &amp; POWER Cabinet","PASSIVE",
U870="AKTIVCO Coupure ENEO &amp; Baisse de tension","PASSIVE",
U870="Coupure ENEO &amp; Baisse de tension","PASSIVE",
U870="Defaut GE &amp; POWER Cabinet","PASSIVE",
U870="Sharing","PASSIVE",
U870="Sites strategiques &amp; DataCenter","PASSIVE",
U870="Exclu","Exclu",
U870="SAT","ACTIVE",
U870="SPARE-ISSUE","SPARE-ISSUE",
U870="Fiber CAmtel","ACTIVE",
U870="Fiber AOF","ACTIVE",
U870="Projet OCM (HUAWEI)","PLANNED WORKS",
U870="Projet OCM (NOKIA)","PLANNED WORKS",
U870="ACCESS-ISSUE","ACCESS-ISSUE",
U870="Projet OCM (ZTE, NOKIA, autres projets)","PLANNED WORKS",
U870="No root CAuse","No root cause",
U870="ODU HS","ACTIVE",
U870="IP &amp; VLAN","ACTIVE",
U870="Warehouse HUAWEI","SPARE-ISSUE",
U870="SPARE-HS","SPARE-ISSUE",
U870="Power Telco","ACTIVE"
),"")</f>
        <v/>
      </c>
      <c r="W870" s="51"/>
      <c r="X870" s="51"/>
      <c r="Y870" s="51"/>
      <c r="Z870" s="51"/>
      <c r="AA870" s="51"/>
      <c r="AB870" s="34" t="s">
        <v>5420</v>
      </c>
      <c r="AC870" s="34" t="str">
        <f>_xlfn.XLOOKUP(B870,[4]ALL!$B:$B,[4]ALL!$N:$N,"")</f>
        <v/>
      </c>
      <c r="AD870" s="34" t="s">
        <v>5420</v>
      </c>
      <c r="AE870" s="34"/>
      <c r="AF870" s="36" t="s">
        <v>5420</v>
      </c>
      <c r="AG870" s="29"/>
      <c r="AH870" s="35"/>
      <c r="AI870" s="29"/>
      <c r="AJ870" s="29" t="s">
        <v>5420</v>
      </c>
      <c r="AK870" s="36" t="s">
        <v>5420</v>
      </c>
      <c r="AL870" s="36" t="s">
        <v>5420</v>
      </c>
      <c r="AM870" s="36" t="s">
        <v>5420</v>
      </c>
      <c r="AN870" s="36" t="s">
        <v>5420</v>
      </c>
      <c r="AO870" s="36" t="s">
        <v>5420</v>
      </c>
      <c r="AP870" s="36" t="s">
        <v>5420</v>
      </c>
      <c r="AQ870" s="36" t="s">
        <v>5420</v>
      </c>
      <c r="AR870" s="36" t="s">
        <v>5420</v>
      </c>
      <c r="AS870" s="36" t="s">
        <v>5420</v>
      </c>
      <c r="AT870" s="36" t="s">
        <v>5420</v>
      </c>
      <c r="AU870" s="36" t="s">
        <v>5420</v>
      </c>
      <c r="AV870" s="36" t="s">
        <v>5420</v>
      </c>
      <c r="AW870" s="45"/>
      <c r="AX870" s="45" t="s">
        <v>5420</v>
      </c>
      <c r="AY870" s="45" t="s">
        <v>5420</v>
      </c>
      <c r="AZ870" s="45" t="s">
        <v>5420</v>
      </c>
      <c r="BA870" s="36" t="s">
        <v>5420</v>
      </c>
    </row>
    <row r="871" spans="1:53" s="58" customFormat="1" ht="15.6" hidden="1" x14ac:dyDescent="0.3">
      <c r="A871" s="27" t="s">
        <v>829</v>
      </c>
      <c r="B871" s="27" t="s">
        <v>830</v>
      </c>
      <c r="C871" s="29" t="str">
        <f>_xlfn.XLOOKUP(B871,'[1]daily break down'!$D:$D,'[1]daily break down'!$E:$E,"")</f>
        <v>Douala</v>
      </c>
      <c r="D871" s="27" t="s">
        <v>21</v>
      </c>
      <c r="E871" s="27" t="s">
        <v>36</v>
      </c>
      <c r="F871" s="29" t="s">
        <v>31</v>
      </c>
      <c r="G871" s="27" t="s">
        <v>32</v>
      </c>
      <c r="H871" s="30" t="str">
        <f>_xlfn.XLOOKUP(B871,[2]CALCULATION!$B:$B,[2]CALCULATION!$H:$H,"")</f>
        <v>ZTE</v>
      </c>
      <c r="I871" s="25">
        <v>0</v>
      </c>
      <c r="J871" s="25">
        <v>5.8818661484506318</v>
      </c>
      <c r="K871" s="25">
        <v>0</v>
      </c>
      <c r="L871" s="25">
        <v>0</v>
      </c>
      <c r="M871" s="25">
        <v>0</v>
      </c>
      <c r="N871" s="25">
        <v>0</v>
      </c>
      <c r="O871" s="25">
        <v>0</v>
      </c>
      <c r="P871" s="25" t="s">
        <v>6366</v>
      </c>
      <c r="Q871" s="31" t="s">
        <v>5364</v>
      </c>
      <c r="R871" s="31"/>
      <c r="S871" s="32" t="str" cm="1">
        <f t="array" ref="S871">IFERROR(_xlfn.IFS(
U871="MPR ISSUE","PDH",
U871="BSS Hardware Issue","BSS",
U871="Sites strategiques, MLL, Pylone, etc.","ENVTECH",
U871="AKTIVCO DEFAUT GE &amp; POWER Cabinet","AKTIVCO",
U871="AKTIVCO Coupure ENEO &amp; Baisse de tension","AKTIVCO GRID ONLY",
U871="Coupure ENEO &amp; Baisse de tension","IHS GRID ONLY",
U871="Defaut GE &amp; POWER Cabinet","IHS",
U871="Sharing","Partners",
U871="Sites strategiques &amp; DataCenter","SST &amp; DC",
U871="Exclu","Exclu",
U871="SAT","SAT",
U871="SPARE-ISSUE","SPARE-ISSUE",
U871="Fiber CAmtel","TRANS_FO_CAMTEL",
U871="Fiber AOF","Fiber AOF",
U871="Projet OCM (HUAWEI)","TRAVAUX-HUAWEI",
U871="Projet OCM (NOKIA)","TRAVAUX-NOKIA",
U871="ACCESS-ISSUE","ACCESS-ISSUE",
U871="Projet OCM (ZTE, NOKIA, autres projets)","TRAVAUX OCM",
U871="No root CAuse","No root cause",
U871="ODU HS","PDH",
U871="IP &amp; VLAN","PDH",
U871="Warehouse HUAWEI","SPARE-ISSUE",
U871="SPARE-HS","SPARE-ISSUE",
U871="Power Telco","BSS"
),"")</f>
        <v/>
      </c>
      <c r="T871" s="32" t="str" cm="1">
        <f t="array" ref="T871">IFERROR(_xlfn.IFS(
U871="MPR ISSUE","TX ISSUE",
U871="BSS Hardware Issue","RAN ISSUE",
U871="Sites strategiques, MLL, Pylone, etc.","ENVTECH",
U871="AKTIVCO DEFAUT GE &amp; POWER Cabinet","POWER ISSUE",
U871="AKTIVCO Coupure ENEO &amp; Baisse de tension","POWER ISSUE",
U871="Coupure ENEO &amp; Baisse de tension","POWER ISSUE",
U871="Defaut GE &amp; POWER Cabinet","POWER ISSUE",
U871="Sharing","POWER ISSUE",
U871="Sites strategiques &amp; DataCenter","POWER ISSUE",
U871="Exclu","Exclu",
U871="SAT","TX ISSUE",
U871="SPARE-ISSUE","SPARE-ISSUE",
U871="Fiber CAmtel","TX ISSUE",
U871="Fiber AOF","TX ISSUE",
U871="Projet OCM (HUAWEI)","TRAVAUX-HUAWEI",
U871="Projet OCM (NOKIA)","TRAVAUX -NOKIA",
U871="ACCESS-ISSUE","ACCESS-ISSUE",
U871="Projet OCM (ZTE, NOKIA, autres projets)","TRAVAUX OCM",
U871="No root CAuse","No root cause",
U871="ODU HS","TX ISSUE",
U871="IP &amp; VLAN","TX ISSUE",
U871="Warehouse HUAWEI","SPARE-ISSUE",
U871="SPARE-HS","SPARE-ISSUE",
U871="Power Telco","RAN ISSUE"
),"")</f>
        <v/>
      </c>
      <c r="U871" s="33"/>
      <c r="V871" s="32" t="str" cm="1">
        <f t="array" ref="V871">IFERROR(_xlfn.IFS(
U871="MPR ISSUE","ACTIVE",
U871="BSS Hardware Issue","ACTIVE",
U871="Sites strategiques, MLL, Pylone, etc.","PASSIVE",
U871="AKTIVCO DEFAUT GE &amp; POWER Cabinet","PASSIVE",
U871="AKTIVCO Coupure ENEO &amp; Baisse de tension","PASSIVE",
U871="Coupure ENEO &amp; Baisse de tension","PASSIVE",
U871="Defaut GE &amp; POWER Cabinet","PASSIVE",
U871="Sharing","PASSIVE",
U871="Sites strategiques &amp; DataCenter","PASSIVE",
U871="Exclu","Exclu",
U871="SAT","ACTIVE",
U871="SPARE-ISSUE","SPARE-ISSUE",
U871="Fiber CAmtel","ACTIVE",
U871="Fiber AOF","ACTIVE",
U871="Projet OCM (HUAWEI)","PLANNED WORKS",
U871="Projet OCM (NOKIA)","PLANNED WORKS",
U871="ACCESS-ISSUE","ACCESS-ISSUE",
U871="Projet OCM (ZTE, NOKIA, autres projets)","PLANNED WORKS",
U871="No root CAuse","No root cause",
U871="ODU HS","ACTIVE",
U871="IP &amp; VLAN","ACTIVE",
U871="Warehouse HUAWEI","SPARE-ISSUE",
U871="SPARE-HS","SPARE-ISSUE",
U871="Power Telco","ACTIVE"
),"")</f>
        <v/>
      </c>
      <c r="W871" s="51"/>
      <c r="X871" s="51"/>
      <c r="Y871" s="51"/>
      <c r="Z871" s="51"/>
      <c r="AA871" s="51"/>
      <c r="AB871" s="34" t="s">
        <v>5420</v>
      </c>
      <c r="AC871" s="34" t="str">
        <f>_xlfn.XLOOKUP(B871,[4]ALL!$B:$B,[4]ALL!$N:$N,"")</f>
        <v/>
      </c>
      <c r="AD871" s="34" t="s">
        <v>5420</v>
      </c>
      <c r="AE871" s="34"/>
      <c r="AF871" s="36" t="s">
        <v>5420</v>
      </c>
      <c r="AG871" s="29"/>
      <c r="AH871" s="35"/>
      <c r="AI871" s="29"/>
      <c r="AJ871" s="29" t="s">
        <v>5420</v>
      </c>
      <c r="AK871" s="36" t="s">
        <v>5420</v>
      </c>
      <c r="AL871" s="36" t="s">
        <v>5420</v>
      </c>
      <c r="AM871" s="36" t="s">
        <v>5420</v>
      </c>
      <c r="AN871" s="36" t="s">
        <v>5420</v>
      </c>
      <c r="AO871" s="36" t="s">
        <v>5420</v>
      </c>
      <c r="AP871" s="36" t="s">
        <v>5420</v>
      </c>
      <c r="AQ871" s="36" t="s">
        <v>5420</v>
      </c>
      <c r="AR871" s="36" t="s">
        <v>5420</v>
      </c>
      <c r="AS871" s="36" t="s">
        <v>5420</v>
      </c>
      <c r="AT871" s="36" t="s">
        <v>5420</v>
      </c>
      <c r="AU871" s="36" t="s">
        <v>5420</v>
      </c>
      <c r="AV871" s="36" t="s">
        <v>5420</v>
      </c>
      <c r="AW871" s="45"/>
      <c r="AX871" s="45" t="s">
        <v>5420</v>
      </c>
      <c r="AY871" s="45" t="s">
        <v>5420</v>
      </c>
      <c r="AZ871" s="45" t="s">
        <v>5420</v>
      </c>
      <c r="BA871" s="36" t="s">
        <v>5420</v>
      </c>
    </row>
    <row r="872" spans="1:53" s="58" customFormat="1" ht="15.6" hidden="1" x14ac:dyDescent="0.3">
      <c r="A872" s="27" t="s">
        <v>1775</v>
      </c>
      <c r="B872" s="28" t="s">
        <v>1776</v>
      </c>
      <c r="C872" s="29" t="str">
        <f>_xlfn.XLOOKUP(B872,'[1]daily break down'!$D:$D,'[1]daily break down'!$E:$E,"")</f>
        <v>CENTRE</v>
      </c>
      <c r="D872" s="27" t="s">
        <v>21</v>
      </c>
      <c r="E872" s="27" t="s">
        <v>36</v>
      </c>
      <c r="F872" s="29" t="s">
        <v>226</v>
      </c>
      <c r="G872" s="27" t="s">
        <v>489</v>
      </c>
      <c r="H872" s="30" t="str">
        <f>_xlfn.XLOOKUP(B872,[2]CALCULATION!$B:$B,[2]CALCULATION!$H:$H,"")</f>
        <v>ZTE</v>
      </c>
      <c r="I872" s="25">
        <v>0</v>
      </c>
      <c r="J872" s="25">
        <v>5.86898922190547</v>
      </c>
      <c r="K872" s="25">
        <v>1.7032499793113217E-2</v>
      </c>
      <c r="L872" s="25">
        <v>0</v>
      </c>
      <c r="M872" s="25">
        <v>0</v>
      </c>
      <c r="N872" s="25">
        <v>0.90550476125250778</v>
      </c>
      <c r="O872" s="25">
        <v>0</v>
      </c>
      <c r="P872" s="25" t="s">
        <v>6366</v>
      </c>
      <c r="Q872" s="31" t="s">
        <v>5364</v>
      </c>
      <c r="R872" s="31"/>
      <c r="S872" s="32" t="str" cm="1">
        <f t="array" ref="S872">IFERROR(_xlfn.IFS(
U872="MPR ISSUE","PDH",
U872="BSS Hardware Issue","BSS",
U872="Sites strategiques, MLL, Pylone, etc.","ENVTECH",
U872="AKTIVCO DEFAUT GE &amp; POWER Cabinet","AKTIVCO",
U872="AKTIVCO Coupure ENEO &amp; Baisse de tension","AKTIVCO GRID ONLY",
U872="Coupure ENEO &amp; Baisse de tension","IHS GRID ONLY",
U872="Defaut GE &amp; POWER Cabinet","IHS",
U872="Sharing","Partners",
U872="Sites strategiques &amp; DataCenter","SST &amp; DC",
U872="Exclu","Exclu",
U872="SAT","SAT",
U872="SPARE-ISSUE","SPARE-ISSUE",
U872="Fiber CAmtel","TRANS_FO_CAMTEL",
U872="Fiber AOF","Fiber AOF",
U872="Projet OCM (HUAWEI)","TRAVAUX-HUAWEI",
U872="Projet OCM (NOKIA)","TRAVAUX-NOKIA",
U872="ACCESS-ISSUE","ACCESS-ISSUE",
U872="Projet OCM (ZTE, NOKIA, autres projets)","TRAVAUX OCM",
U872="No root CAuse","No root cause",
U872="ODU HS","PDH",
U872="IP &amp; VLAN","PDH",
U872="Warehouse HUAWEI","SPARE-ISSUE",
U872="SPARE-HS","SPARE-ISSUE",
U872="Power Telco","BSS"
),"")</f>
        <v/>
      </c>
      <c r="T872" s="32" t="str" cm="1">
        <f t="array" ref="T872">IFERROR(_xlfn.IFS(
U872="MPR ISSUE","TX ISSUE",
U872="BSS Hardware Issue","RAN ISSUE",
U872="Sites strategiques, MLL, Pylone, etc.","ENVTECH",
U872="AKTIVCO DEFAUT GE &amp; POWER Cabinet","POWER ISSUE",
U872="AKTIVCO Coupure ENEO &amp; Baisse de tension","POWER ISSUE",
U872="Coupure ENEO &amp; Baisse de tension","POWER ISSUE",
U872="Defaut GE &amp; POWER Cabinet","POWER ISSUE",
U872="Sharing","POWER ISSUE",
U872="Sites strategiques &amp; DataCenter","POWER ISSUE",
U872="Exclu","Exclu",
U872="SAT","TX ISSUE",
U872="SPARE-ISSUE","SPARE-ISSUE",
U872="Fiber CAmtel","TX ISSUE",
U872="Fiber AOF","TX ISSUE",
U872="Projet OCM (HUAWEI)","TRAVAUX-HUAWEI",
U872="Projet OCM (NOKIA)","TRAVAUX -NOKIA",
U872="ACCESS-ISSUE","ACCESS-ISSUE",
U872="Projet OCM (ZTE, NOKIA, autres projets)","TRAVAUX OCM",
U872="No root CAuse","No root cause",
U872="ODU HS","TX ISSUE",
U872="IP &amp; VLAN","TX ISSUE",
U872="Warehouse HUAWEI","SPARE-ISSUE",
U872="SPARE-HS","SPARE-ISSUE",
U872="Power Telco","RAN ISSUE"
),"")</f>
        <v/>
      </c>
      <c r="U872" s="33"/>
      <c r="V872" s="32" t="str" cm="1">
        <f t="array" ref="V872">IFERROR(_xlfn.IFS(
U872="MPR ISSUE","ACTIVE",
U872="BSS Hardware Issue","ACTIVE",
U872="Sites strategiques, MLL, Pylone, etc.","PASSIVE",
U872="AKTIVCO DEFAUT GE &amp; POWER Cabinet","PASSIVE",
U872="AKTIVCO Coupure ENEO &amp; Baisse de tension","PASSIVE",
U872="Coupure ENEO &amp; Baisse de tension","PASSIVE",
U872="Defaut GE &amp; POWER Cabinet","PASSIVE",
U872="Sharing","PASSIVE",
U872="Sites strategiques &amp; DataCenter","PASSIVE",
U872="Exclu","Exclu",
U872="SAT","ACTIVE",
U872="SPARE-ISSUE","SPARE-ISSUE",
U872="Fiber CAmtel","ACTIVE",
U872="Fiber AOF","ACTIVE",
U872="Projet OCM (HUAWEI)","PLANNED WORKS",
U872="Projet OCM (NOKIA)","PLANNED WORKS",
U872="ACCESS-ISSUE","ACCESS-ISSUE",
U872="Projet OCM (ZTE, NOKIA, autres projets)","PLANNED WORKS",
U872="No root CAuse","No root cause",
U872="ODU HS","ACTIVE",
U872="IP &amp; VLAN","ACTIVE",
U872="Warehouse HUAWEI","SPARE-ISSUE",
U872="SPARE-HS","SPARE-ISSUE",
U872="Power Telco","ACTIVE"
),"")</f>
        <v/>
      </c>
      <c r="W872" s="51"/>
      <c r="X872" s="51"/>
      <c r="Y872" s="51"/>
      <c r="Z872" s="51"/>
      <c r="AA872" s="51"/>
      <c r="AB872" s="34" t="s">
        <v>5420</v>
      </c>
      <c r="AC872" s="34" t="str">
        <f>_xlfn.XLOOKUP(B872,[4]ALL!$B:$B,[4]ALL!$N:$N,"")</f>
        <v/>
      </c>
      <c r="AD872" s="34" t="s">
        <v>5420</v>
      </c>
      <c r="AE872" s="34"/>
      <c r="AF872" s="36" t="s">
        <v>5420</v>
      </c>
      <c r="AG872" s="29"/>
      <c r="AH872" s="35"/>
      <c r="AI872" s="29"/>
      <c r="AJ872" s="29" t="s">
        <v>5420</v>
      </c>
      <c r="AK872" s="36" t="s">
        <v>5420</v>
      </c>
      <c r="AL872" s="36" t="s">
        <v>5420</v>
      </c>
      <c r="AM872" s="36" t="s">
        <v>5420</v>
      </c>
      <c r="AN872" s="36" t="s">
        <v>5420</v>
      </c>
      <c r="AO872" s="36" t="s">
        <v>5420</v>
      </c>
      <c r="AP872" s="36" t="s">
        <v>5420</v>
      </c>
      <c r="AQ872" s="36" t="s">
        <v>5420</v>
      </c>
      <c r="AR872" s="36" t="s">
        <v>5420</v>
      </c>
      <c r="AS872" s="36" t="s">
        <v>5420</v>
      </c>
      <c r="AT872" s="36" t="s">
        <v>5420</v>
      </c>
      <c r="AU872" s="36" t="s">
        <v>5420</v>
      </c>
      <c r="AV872" s="36" t="s">
        <v>5420</v>
      </c>
      <c r="AW872" s="45"/>
      <c r="AX872" s="45" t="s">
        <v>5420</v>
      </c>
      <c r="AY872" s="45" t="s">
        <v>5420</v>
      </c>
      <c r="AZ872" s="45" t="s">
        <v>5420</v>
      </c>
      <c r="BA872" s="36" t="s">
        <v>5420</v>
      </c>
    </row>
    <row r="873" spans="1:53" s="58" customFormat="1" ht="15.6" hidden="1" x14ac:dyDescent="0.3">
      <c r="A873" s="27" t="s">
        <v>2536</v>
      </c>
      <c r="B873" s="28" t="s">
        <v>2537</v>
      </c>
      <c r="C873" s="29" t="str">
        <f>_xlfn.XLOOKUP(B873,'[1]daily break down'!$D:$D,'[1]daily break down'!$E:$E,"")</f>
        <v>Douala</v>
      </c>
      <c r="D873" s="27" t="s">
        <v>21</v>
      </c>
      <c r="E873" s="27" t="s">
        <v>30</v>
      </c>
      <c r="F873" s="29" t="s">
        <v>31</v>
      </c>
      <c r="G873" s="27" t="s">
        <v>32</v>
      </c>
      <c r="H873" s="30" t="str">
        <f>_xlfn.XLOOKUP(B873,[2]CALCULATION!$B:$B,[2]CALCULATION!$H:$H,"")</f>
        <v>ZTE</v>
      </c>
      <c r="I873" s="25">
        <v>1.1862110588900021</v>
      </c>
      <c r="J873" s="25">
        <v>4.9960513136605282</v>
      </c>
      <c r="K873" s="25">
        <v>0</v>
      </c>
      <c r="L873" s="25">
        <v>0</v>
      </c>
      <c r="M873" s="25">
        <v>0</v>
      </c>
      <c r="N873" s="25">
        <v>0</v>
      </c>
      <c r="O873" s="25">
        <v>0</v>
      </c>
      <c r="P873" s="25" t="s">
        <v>6366</v>
      </c>
      <c r="Q873" s="31" t="s">
        <v>5364</v>
      </c>
      <c r="R873" s="31"/>
      <c r="S873" s="32" t="str" cm="1">
        <f t="array" ref="S873">IFERROR(_xlfn.IFS(
U873="MPR ISSUE","PDH",
U873="BSS Hardware Issue","BSS",
U873="Sites strategiques, MLL, Pylone, etc.","ENVTECH",
U873="AKTIVCO DEFAUT GE &amp; POWER Cabinet","AKTIVCO",
U873="AKTIVCO Coupure ENEO &amp; Baisse de tension","AKTIVCO GRID ONLY",
U873="Coupure ENEO &amp; Baisse de tension","IHS GRID ONLY",
U873="Defaut GE &amp; POWER Cabinet","IHS",
U873="Sharing","Partners",
U873="Sites strategiques &amp; DataCenter","SST &amp; DC",
U873="Exclu","Exclu",
U873="SAT","SAT",
U873="SPARE-ISSUE","SPARE-ISSUE",
U873="Fiber CAmtel","TRANS_FO_CAMTEL",
U873="Fiber AOF","Fiber AOF",
U873="Projet OCM (HUAWEI)","TRAVAUX-HUAWEI",
U873="Projet OCM (NOKIA)","TRAVAUX-NOKIA",
U873="ACCESS-ISSUE","ACCESS-ISSUE",
U873="Projet OCM (ZTE, NOKIA, autres projets)","TRAVAUX OCM",
U873="No root CAuse","No root cause",
U873="ODU HS","PDH",
U873="IP &amp; VLAN","PDH",
U873="Warehouse HUAWEI","SPARE-ISSUE",
U873="SPARE-HS","SPARE-ISSUE",
U873="Power Telco","BSS"
),"")</f>
        <v/>
      </c>
      <c r="T873" s="32" t="str" cm="1">
        <f t="array" ref="T873">IFERROR(_xlfn.IFS(
U873="MPR ISSUE","TX ISSUE",
U873="BSS Hardware Issue","RAN ISSUE",
U873="Sites strategiques, MLL, Pylone, etc.","ENVTECH",
U873="AKTIVCO DEFAUT GE &amp; POWER Cabinet","POWER ISSUE",
U873="AKTIVCO Coupure ENEO &amp; Baisse de tension","POWER ISSUE",
U873="Coupure ENEO &amp; Baisse de tension","POWER ISSUE",
U873="Defaut GE &amp; POWER Cabinet","POWER ISSUE",
U873="Sharing","POWER ISSUE",
U873="Sites strategiques &amp; DataCenter","POWER ISSUE",
U873="Exclu","Exclu",
U873="SAT","TX ISSUE",
U873="SPARE-ISSUE","SPARE-ISSUE",
U873="Fiber CAmtel","TX ISSUE",
U873="Fiber AOF","TX ISSUE",
U873="Projet OCM (HUAWEI)","TRAVAUX-HUAWEI",
U873="Projet OCM (NOKIA)","TRAVAUX -NOKIA",
U873="ACCESS-ISSUE","ACCESS-ISSUE",
U873="Projet OCM (ZTE, NOKIA, autres projets)","TRAVAUX OCM",
U873="No root CAuse","No root cause",
U873="ODU HS","TX ISSUE",
U873="IP &amp; VLAN","TX ISSUE",
U873="Warehouse HUAWEI","SPARE-ISSUE",
U873="SPARE-HS","SPARE-ISSUE",
U873="Power Telco","RAN ISSUE"
),"")</f>
        <v/>
      </c>
      <c r="U873" s="33"/>
      <c r="V873" s="32" t="str" cm="1">
        <f t="array" ref="V873">IFERROR(_xlfn.IFS(
U873="MPR ISSUE","ACTIVE",
U873="BSS Hardware Issue","ACTIVE",
U873="Sites strategiques, MLL, Pylone, etc.","PASSIVE",
U873="AKTIVCO DEFAUT GE &amp; POWER Cabinet","PASSIVE",
U873="AKTIVCO Coupure ENEO &amp; Baisse de tension","PASSIVE",
U873="Coupure ENEO &amp; Baisse de tension","PASSIVE",
U873="Defaut GE &amp; POWER Cabinet","PASSIVE",
U873="Sharing","PASSIVE",
U873="Sites strategiques &amp; DataCenter","PASSIVE",
U873="Exclu","Exclu",
U873="SAT","ACTIVE",
U873="SPARE-ISSUE","SPARE-ISSUE",
U873="Fiber CAmtel","ACTIVE",
U873="Fiber AOF","ACTIVE",
U873="Projet OCM (HUAWEI)","PLANNED WORKS",
U873="Projet OCM (NOKIA)","PLANNED WORKS",
U873="ACCESS-ISSUE","ACCESS-ISSUE",
U873="Projet OCM (ZTE, NOKIA, autres projets)","PLANNED WORKS",
U873="No root CAuse","No root cause",
U873="ODU HS","ACTIVE",
U873="IP &amp; VLAN","ACTIVE",
U873="Warehouse HUAWEI","SPARE-ISSUE",
U873="SPARE-HS","SPARE-ISSUE",
U873="Power Telco","ACTIVE"
),"")</f>
        <v/>
      </c>
      <c r="W873" s="51"/>
      <c r="X873" s="51"/>
      <c r="Y873" s="51"/>
      <c r="Z873" s="51"/>
      <c r="AA873" s="51"/>
      <c r="AB873" s="34" t="s">
        <v>5420</v>
      </c>
      <c r="AC873" s="34" t="str">
        <f>_xlfn.XLOOKUP(B873,[4]ALL!$B:$B,[4]ALL!$N:$N,"")</f>
        <v/>
      </c>
      <c r="AD873" s="34" t="s">
        <v>5420</v>
      </c>
      <c r="AE873" s="34"/>
      <c r="AF873" s="36" t="s">
        <v>5420</v>
      </c>
      <c r="AG873" s="29"/>
      <c r="AH873" s="35"/>
      <c r="AI873" s="29"/>
      <c r="AJ873" s="29" t="s">
        <v>5420</v>
      </c>
      <c r="AK873" s="36" t="s">
        <v>5420</v>
      </c>
      <c r="AL873" s="36" t="s">
        <v>5420</v>
      </c>
      <c r="AM873" s="36" t="s">
        <v>5420</v>
      </c>
      <c r="AN873" s="36" t="s">
        <v>5420</v>
      </c>
      <c r="AO873" s="36" t="s">
        <v>5420</v>
      </c>
      <c r="AP873" s="36" t="s">
        <v>5420</v>
      </c>
      <c r="AQ873" s="36" t="s">
        <v>5420</v>
      </c>
      <c r="AR873" s="36" t="s">
        <v>5420</v>
      </c>
      <c r="AS873" s="36" t="s">
        <v>5420</v>
      </c>
      <c r="AT873" s="36" t="s">
        <v>5420</v>
      </c>
      <c r="AU873" s="36" t="s">
        <v>5420</v>
      </c>
      <c r="AV873" s="36" t="s">
        <v>5420</v>
      </c>
      <c r="AW873" s="45"/>
      <c r="AX873" s="45" t="s">
        <v>5420</v>
      </c>
      <c r="AY873" s="45" t="s">
        <v>5420</v>
      </c>
      <c r="AZ873" s="45" t="s">
        <v>5420</v>
      </c>
      <c r="BA873" s="36" t="s">
        <v>5420</v>
      </c>
    </row>
    <row r="874" spans="1:53" s="58" customFormat="1" ht="15.6" hidden="1" x14ac:dyDescent="0.3">
      <c r="A874" s="27" t="s">
        <v>116</v>
      </c>
      <c r="B874" s="27" t="s">
        <v>117</v>
      </c>
      <c r="C874" s="29" t="str">
        <f>_xlfn.XLOOKUP(B874,'[1]daily break down'!$D:$D,'[1]daily break down'!$E:$E,"")</f>
        <v>Douala</v>
      </c>
      <c r="D874" s="27" t="s">
        <v>5379</v>
      </c>
      <c r="E874" s="27" t="s">
        <v>5379</v>
      </c>
      <c r="F874" s="29" t="s">
        <v>31</v>
      </c>
      <c r="G874" s="27" t="s">
        <v>32</v>
      </c>
      <c r="H874" s="30" t="str">
        <f>_xlfn.XLOOKUP(B874,[2]CALCULATION!$B:$B,[2]CALCULATION!$H:$H,"")</f>
        <v>ZTE</v>
      </c>
      <c r="I874" s="25">
        <v>3.2628027326193592</v>
      </c>
      <c r="J874" s="25">
        <v>4.9623073454840156</v>
      </c>
      <c r="K874" s="25">
        <v>0.8865995782360675</v>
      </c>
      <c r="L874" s="25">
        <v>0</v>
      </c>
      <c r="M874" s="25">
        <v>0</v>
      </c>
      <c r="N874" s="25">
        <v>0.67245379287909623</v>
      </c>
      <c r="O874" s="25">
        <v>0</v>
      </c>
      <c r="P874" s="25" t="s">
        <v>6366</v>
      </c>
      <c r="Q874" s="31" t="s">
        <v>5364</v>
      </c>
      <c r="R874" s="31"/>
      <c r="S874" s="32" t="str" cm="1">
        <f t="array" ref="S874">IFERROR(_xlfn.IFS(
U874="MPR ISSUE","PDH",
U874="BSS Hardware Issue","BSS",
U874="Sites strategiques, MLL, Pylone, etc.","ENVTECH",
U874="AKTIVCO DEFAUT GE &amp; POWER Cabinet","AKTIVCO",
U874="AKTIVCO Coupure ENEO &amp; Baisse de tension","AKTIVCO GRID ONLY",
U874="Coupure ENEO &amp; Baisse de tension","IHS GRID ONLY",
U874="Defaut GE &amp; POWER Cabinet","IHS",
U874="Sharing","Partners",
U874="Sites strategiques &amp; DataCenter","SST &amp; DC",
U874="Exclu","Exclu",
U874="SAT","SAT",
U874="SPARE-ISSUE","SPARE-ISSUE",
U874="Fiber CAmtel","TRANS_FO_CAMTEL",
U874="Fiber AOF","Fiber AOF",
U874="Projet OCM (HUAWEI)","TRAVAUX-HUAWEI",
U874="Projet OCM (NOKIA)","TRAVAUX-NOKIA",
U874="ACCESS-ISSUE","ACCESS-ISSUE",
U874="Projet OCM (ZTE, NOKIA, autres projets)","TRAVAUX OCM",
U874="No root CAuse","No root cause",
U874="ODU HS","PDH",
U874="IP &amp; VLAN","PDH",
U874="Warehouse HUAWEI","SPARE-ISSUE",
U874="SPARE-HS","SPARE-ISSUE",
U874="Power Telco","BSS"
),"")</f>
        <v/>
      </c>
      <c r="T874" s="32" t="str" cm="1">
        <f t="array" ref="T874">IFERROR(_xlfn.IFS(
U874="MPR ISSUE","TX ISSUE",
U874="BSS Hardware Issue","RAN ISSUE",
U874="Sites strategiques, MLL, Pylone, etc.","ENVTECH",
U874="AKTIVCO DEFAUT GE &amp; POWER Cabinet","POWER ISSUE",
U874="AKTIVCO Coupure ENEO &amp; Baisse de tension","POWER ISSUE",
U874="Coupure ENEO &amp; Baisse de tension","POWER ISSUE",
U874="Defaut GE &amp; POWER Cabinet","POWER ISSUE",
U874="Sharing","POWER ISSUE",
U874="Sites strategiques &amp; DataCenter","POWER ISSUE",
U874="Exclu","Exclu",
U874="SAT","TX ISSUE",
U874="SPARE-ISSUE","SPARE-ISSUE",
U874="Fiber CAmtel","TX ISSUE",
U874="Fiber AOF","TX ISSUE",
U874="Projet OCM (HUAWEI)","TRAVAUX-HUAWEI",
U874="Projet OCM (NOKIA)","TRAVAUX -NOKIA",
U874="ACCESS-ISSUE","ACCESS-ISSUE",
U874="Projet OCM (ZTE, NOKIA, autres projets)","TRAVAUX OCM",
U874="No root CAuse","No root cause",
U874="ODU HS","TX ISSUE",
U874="IP &amp; VLAN","TX ISSUE",
U874="Warehouse HUAWEI","SPARE-ISSUE",
U874="SPARE-HS","SPARE-ISSUE",
U874="Power Telco","RAN ISSUE"
),"")</f>
        <v/>
      </c>
      <c r="U874" s="33"/>
      <c r="V874" s="32" t="str" cm="1">
        <f t="array" ref="V874">IFERROR(_xlfn.IFS(
U874="MPR ISSUE","ACTIVE",
U874="BSS Hardware Issue","ACTIVE",
U874="Sites strategiques, MLL, Pylone, etc.","PASSIVE",
U874="AKTIVCO DEFAUT GE &amp; POWER Cabinet","PASSIVE",
U874="AKTIVCO Coupure ENEO &amp; Baisse de tension","PASSIVE",
U874="Coupure ENEO &amp; Baisse de tension","PASSIVE",
U874="Defaut GE &amp; POWER Cabinet","PASSIVE",
U874="Sharing","PASSIVE",
U874="Sites strategiques &amp; DataCenter","PASSIVE",
U874="Exclu","Exclu",
U874="SAT","ACTIVE",
U874="SPARE-ISSUE","SPARE-ISSUE",
U874="Fiber CAmtel","ACTIVE",
U874="Fiber AOF","ACTIVE",
U874="Projet OCM (HUAWEI)","PLANNED WORKS",
U874="Projet OCM (NOKIA)","PLANNED WORKS",
U874="ACCESS-ISSUE","ACCESS-ISSUE",
U874="Projet OCM (ZTE, NOKIA, autres projets)","PLANNED WORKS",
U874="No root CAuse","No root cause",
U874="ODU HS","ACTIVE",
U874="IP &amp; VLAN","ACTIVE",
U874="Warehouse HUAWEI","SPARE-ISSUE",
U874="SPARE-HS","SPARE-ISSUE",
U874="Power Telco","ACTIVE"
),"")</f>
        <v/>
      </c>
      <c r="W874" s="51"/>
      <c r="X874" s="51"/>
      <c r="Y874" s="51"/>
      <c r="Z874" s="51"/>
      <c r="AA874" s="51"/>
      <c r="AB874" s="34" t="s">
        <v>5420</v>
      </c>
      <c r="AC874" s="34" t="str">
        <f>_xlfn.XLOOKUP(B874,[4]ALL!$B:$B,[4]ALL!$N:$N,"")</f>
        <v/>
      </c>
      <c r="AD874" s="34" t="s">
        <v>5420</v>
      </c>
      <c r="AE874" s="34"/>
      <c r="AF874" s="36" t="s">
        <v>5420</v>
      </c>
      <c r="AG874" s="29"/>
      <c r="AH874" s="35"/>
      <c r="AI874" s="29"/>
      <c r="AJ874" s="29" t="s">
        <v>5420</v>
      </c>
      <c r="AK874" s="36" t="s">
        <v>5420</v>
      </c>
      <c r="AL874" s="36" t="s">
        <v>5420</v>
      </c>
      <c r="AM874" s="36" t="s">
        <v>5420</v>
      </c>
      <c r="AN874" s="36" t="s">
        <v>5420</v>
      </c>
      <c r="AO874" s="36" t="s">
        <v>5420</v>
      </c>
      <c r="AP874" s="36" t="s">
        <v>5420</v>
      </c>
      <c r="AQ874" s="36" t="s">
        <v>5420</v>
      </c>
      <c r="AR874" s="36" t="s">
        <v>5420</v>
      </c>
      <c r="AS874" s="36" t="s">
        <v>5420</v>
      </c>
      <c r="AT874" s="36" t="s">
        <v>5420</v>
      </c>
      <c r="AU874" s="36" t="s">
        <v>5420</v>
      </c>
      <c r="AV874" s="36" t="s">
        <v>5420</v>
      </c>
      <c r="AW874" s="45"/>
      <c r="AX874" s="45" t="s">
        <v>5420</v>
      </c>
      <c r="AY874" s="45" t="s">
        <v>5420</v>
      </c>
      <c r="AZ874" s="45" t="s">
        <v>5420</v>
      </c>
      <c r="BA874" s="36" t="s">
        <v>5420</v>
      </c>
    </row>
    <row r="875" spans="1:53" s="58" customFormat="1" ht="15.45" hidden="1" customHeight="1" x14ac:dyDescent="0.3">
      <c r="A875" s="27" t="s">
        <v>2249</v>
      </c>
      <c r="B875" s="28" t="s">
        <v>2250</v>
      </c>
      <c r="C875" s="29" t="str">
        <f>_xlfn.XLOOKUP(B875,'[1]daily break down'!$D:$D,'[1]daily break down'!$E:$E,"")</f>
        <v>Garoua</v>
      </c>
      <c r="D875" s="27" t="s">
        <v>21</v>
      </c>
      <c r="E875" s="27" t="s">
        <v>22</v>
      </c>
      <c r="F875" s="29" t="s">
        <v>23</v>
      </c>
      <c r="G875" s="27" t="s">
        <v>24</v>
      </c>
      <c r="H875" s="37" t="str">
        <f>_xlfn.XLOOKUP(B875,[2]CALCULATION!$B:$B,[2]CALCULATION!$H:$H,"")</f>
        <v>Huawei</v>
      </c>
      <c r="I875" s="25">
        <v>2.1287057725727889</v>
      </c>
      <c r="J875" s="25">
        <v>4.9538713534398866</v>
      </c>
      <c r="K875" s="25">
        <v>0.2238123978050012</v>
      </c>
      <c r="L875" s="25">
        <v>1.3200633216620581</v>
      </c>
      <c r="M875" s="25">
        <v>0</v>
      </c>
      <c r="N875" s="25">
        <v>0</v>
      </c>
      <c r="O875" s="25">
        <v>0</v>
      </c>
      <c r="P875" s="25" t="s">
        <v>6366</v>
      </c>
      <c r="Q875" s="31" t="s">
        <v>5364</v>
      </c>
      <c r="R875" s="31"/>
      <c r="S875" s="32" t="str" cm="1">
        <f t="array" ref="S875">IFERROR(_xlfn.IFS(
U875="MPR ISSUE","PDH",
U875="BSS Hardware Issue","BSS",
U875="Sites strategiques, MLL, Pylone, etc.","ENVTECH",
U875="AKTIVCO DEFAUT GE &amp; POWER Cabinet","AKTIVCO",
U875="AKTIVCO Coupure ENEO &amp; Baisse de tension","AKTIVCO GRID ONLY",
U875="Coupure ENEO &amp; Baisse de tension","IHS GRID ONLY",
U875="Defaut GE &amp; POWER Cabinet","IHS",
U875="Sharing","Partners",
U875="Sites strategiques &amp; DataCenter","SST &amp; DC",
U875="Exclu","Exclu",
U875="SAT","SAT",
U875="SPARE-ISSUE","SPARE-ISSUE",
U875="Fiber CAmtel","TRANS_FO_CAMTEL",
U875="Fiber AOF","Fiber AOF",
U875="Projet OCM (HUAWEI)","TRAVAUX-HUAWEI",
U875="Projet OCM (NOKIA)","TRAVAUX-NOKIA",
U875="ACCESS-ISSUE","ACCESS-ISSUE",
U875="Projet OCM (ZTE, NOKIA, autres projets)","TRAVAUX OCM",
U875="No root CAuse","No root cause",
U875="ODU HS","PDH",
U875="IP &amp; VLAN","PDH",
U875="Warehouse HUAWEI","SPARE-ISSUE",
U875="SPARE-HS","SPARE-ISSUE",
U875="Power Telco","BSS"
),"")</f>
        <v/>
      </c>
      <c r="T875" s="32" t="str" cm="1">
        <f t="array" ref="T875">IFERROR(_xlfn.IFS(
U875="MPR ISSUE","TX ISSUE",
U875="BSS Hardware Issue","RAN ISSUE",
U875="Sites strategiques, MLL, Pylone, etc.","ENVTECH",
U875="AKTIVCO DEFAUT GE &amp; POWER Cabinet","POWER ISSUE",
U875="AKTIVCO Coupure ENEO &amp; Baisse de tension","POWER ISSUE",
U875="Coupure ENEO &amp; Baisse de tension","POWER ISSUE",
U875="Defaut GE &amp; POWER Cabinet","POWER ISSUE",
U875="Sharing","POWER ISSUE",
U875="Sites strategiques &amp; DataCenter","POWER ISSUE",
U875="Exclu","Exclu",
U875="SAT","TX ISSUE",
U875="SPARE-ISSUE","SPARE-ISSUE",
U875="Fiber CAmtel","TX ISSUE",
U875="Fiber AOF","TX ISSUE",
U875="Projet OCM (HUAWEI)","TRAVAUX-HUAWEI",
U875="Projet OCM (NOKIA)","TRAVAUX -NOKIA",
U875="ACCESS-ISSUE","ACCESS-ISSUE",
U875="Projet OCM (ZTE, NOKIA, autres projets)","TRAVAUX OCM",
U875="No root CAuse","No root cause",
U875="ODU HS","TX ISSUE",
U875="IP &amp; VLAN","TX ISSUE",
U875="Warehouse HUAWEI","SPARE-ISSUE",
U875="SPARE-HS","SPARE-ISSUE",
U875="Power Telco","RAN ISSUE"
),"")</f>
        <v/>
      </c>
      <c r="U875" s="33"/>
      <c r="V875" s="32" t="str" cm="1">
        <f t="array" ref="V875">IFERROR(_xlfn.IFS(
U875="MPR ISSUE","ACTIVE",
U875="BSS Hardware Issue","ACTIVE",
U875="Sites strategiques, MLL, Pylone, etc.","PASSIVE",
U875="AKTIVCO DEFAUT GE &amp; POWER Cabinet","PASSIVE",
U875="AKTIVCO Coupure ENEO &amp; Baisse de tension","PASSIVE",
U875="Coupure ENEO &amp; Baisse de tension","PASSIVE",
U875="Defaut GE &amp; POWER Cabinet","PASSIVE",
U875="Sharing","PASSIVE",
U875="Sites strategiques &amp; DataCenter","PASSIVE",
U875="Exclu","Exclu",
U875="SAT","ACTIVE",
U875="SPARE-ISSUE","SPARE-ISSUE",
U875="Fiber CAmtel","ACTIVE",
U875="Fiber AOF","ACTIVE",
U875="Projet OCM (HUAWEI)","PLANNED WORKS",
U875="Projet OCM (NOKIA)","PLANNED WORKS",
U875="ACCESS-ISSUE","ACCESS-ISSUE",
U875="Projet OCM (ZTE, NOKIA, autres projets)","PLANNED WORKS",
U875="No root CAuse","No root cause",
U875="ODU HS","ACTIVE",
U875="IP &amp; VLAN","ACTIVE",
U875="Warehouse HUAWEI","SPARE-ISSUE",
U875="SPARE-HS","SPARE-ISSUE",
U875="Power Telco","ACTIVE"
),"")</f>
        <v/>
      </c>
      <c r="W875" s="51"/>
      <c r="X875" s="51"/>
      <c r="Y875" s="51"/>
      <c r="Z875" s="51"/>
      <c r="AA875" s="51"/>
      <c r="AB875" s="34" t="s">
        <v>5420</v>
      </c>
      <c r="AC875" s="34" t="str">
        <f>_xlfn.XLOOKUP(B875,[4]ALL!$B:$B,[4]ALL!$N:$N,"")</f>
        <v/>
      </c>
      <c r="AD875" s="34" t="s">
        <v>5420</v>
      </c>
      <c r="AE875" s="34"/>
      <c r="AF875" s="36" t="s">
        <v>5420</v>
      </c>
      <c r="AG875" s="29"/>
      <c r="AH875" s="35"/>
      <c r="AI875" s="29"/>
      <c r="AJ875" s="29" t="s">
        <v>5420</v>
      </c>
      <c r="AK875" s="36" t="s">
        <v>5420</v>
      </c>
      <c r="AL875" s="36" t="s">
        <v>5420</v>
      </c>
      <c r="AM875" s="36" t="s">
        <v>5420</v>
      </c>
      <c r="AN875" s="36" t="s">
        <v>5420</v>
      </c>
      <c r="AO875" s="36" t="s">
        <v>5420</v>
      </c>
      <c r="AP875" s="36" t="s">
        <v>5420</v>
      </c>
      <c r="AQ875" s="36" t="s">
        <v>5420</v>
      </c>
      <c r="AR875" s="36" t="s">
        <v>5420</v>
      </c>
      <c r="AS875" s="36" t="s">
        <v>5420</v>
      </c>
      <c r="AT875" s="36" t="s">
        <v>5420</v>
      </c>
      <c r="AU875" s="36" t="s">
        <v>5420</v>
      </c>
      <c r="AV875" s="36" t="s">
        <v>5420</v>
      </c>
      <c r="AW875" s="45"/>
      <c r="AX875" s="45" t="s">
        <v>5420</v>
      </c>
      <c r="AY875" s="45" t="s">
        <v>5420</v>
      </c>
      <c r="AZ875" s="45" t="s">
        <v>5420</v>
      </c>
      <c r="BA875" s="36" t="s">
        <v>5420</v>
      </c>
    </row>
    <row r="876" spans="1:53" s="58" customFormat="1" ht="15.6" hidden="1" x14ac:dyDescent="0.3">
      <c r="A876" s="27" t="s">
        <v>3011</v>
      </c>
      <c r="B876" s="28" t="s">
        <v>3012</v>
      </c>
      <c r="C876" s="29" t="str">
        <f>_xlfn.XLOOKUP(B876,'[1]daily break down'!$D:$D,'[1]daily break down'!$E:$E,"")</f>
        <v>Douala</v>
      </c>
      <c r="D876" s="27" t="s">
        <v>21</v>
      </c>
      <c r="E876" s="27" t="s">
        <v>30</v>
      </c>
      <c r="F876" s="29" t="s">
        <v>31</v>
      </c>
      <c r="G876" s="27" t="s">
        <v>32</v>
      </c>
      <c r="H876" s="30" t="str">
        <f>_xlfn.XLOOKUP(B876,[2]CALCULATION!$B:$B,[2]CALCULATION!$H:$H,"")</f>
        <v>ZTE</v>
      </c>
      <c r="I876" s="25">
        <v>0</v>
      </c>
      <c r="J876" s="25">
        <v>4.7960487454092497</v>
      </c>
      <c r="K876" s="25">
        <v>0</v>
      </c>
      <c r="L876" s="25">
        <v>0</v>
      </c>
      <c r="M876" s="25">
        <v>0</v>
      </c>
      <c r="N876" s="25">
        <v>0</v>
      </c>
      <c r="O876" s="25">
        <v>0</v>
      </c>
      <c r="P876" s="25" t="s">
        <v>6366</v>
      </c>
      <c r="Q876" s="31" t="s">
        <v>5364</v>
      </c>
      <c r="R876" s="31"/>
      <c r="S876" s="32" t="str" cm="1">
        <f t="array" ref="S876">IFERROR(_xlfn.IFS(
U876="MPR ISSUE","PDH",
U876="BSS Hardware Issue","BSS",
U876="Sites strategiques, MLL, Pylone, etc.","ENVTECH",
U876="AKTIVCO DEFAUT GE &amp; POWER Cabinet","AKTIVCO",
U876="AKTIVCO Coupure ENEO &amp; Baisse de tension","AKTIVCO GRID ONLY",
U876="Coupure ENEO &amp; Baisse de tension","IHS GRID ONLY",
U876="Defaut GE &amp; POWER Cabinet","IHS",
U876="Sharing","Partners",
U876="Sites strategiques &amp; DataCenter","SST &amp; DC",
U876="Exclu","Exclu",
U876="SAT","SAT",
U876="SPARE-ISSUE","SPARE-ISSUE",
U876="Fiber CAmtel","TRANS_FO_CAMTEL",
U876="Fiber AOF","Fiber AOF",
U876="Projet OCM (HUAWEI)","TRAVAUX-HUAWEI",
U876="Projet OCM (NOKIA)","TRAVAUX-NOKIA",
U876="ACCESS-ISSUE","ACCESS-ISSUE",
U876="Projet OCM (ZTE, NOKIA, autres projets)","TRAVAUX OCM",
U876="No root CAuse","No root cause",
U876="ODU HS","PDH",
U876="IP &amp; VLAN","PDH",
U876="Warehouse HUAWEI","SPARE-ISSUE",
U876="SPARE-HS","SPARE-ISSUE",
U876="Power Telco","BSS"
),"")</f>
        <v/>
      </c>
      <c r="T876" s="32" t="str" cm="1">
        <f t="array" ref="T876">IFERROR(_xlfn.IFS(
U876="MPR ISSUE","TX ISSUE",
U876="BSS Hardware Issue","RAN ISSUE",
U876="Sites strategiques, MLL, Pylone, etc.","ENVTECH",
U876="AKTIVCO DEFAUT GE &amp; POWER Cabinet","POWER ISSUE",
U876="AKTIVCO Coupure ENEO &amp; Baisse de tension","POWER ISSUE",
U876="Coupure ENEO &amp; Baisse de tension","POWER ISSUE",
U876="Defaut GE &amp; POWER Cabinet","POWER ISSUE",
U876="Sharing","POWER ISSUE",
U876="Sites strategiques &amp; DataCenter","POWER ISSUE",
U876="Exclu","Exclu",
U876="SAT","TX ISSUE",
U876="SPARE-ISSUE","SPARE-ISSUE",
U876="Fiber CAmtel","TX ISSUE",
U876="Fiber AOF","TX ISSUE",
U876="Projet OCM (HUAWEI)","TRAVAUX-HUAWEI",
U876="Projet OCM (NOKIA)","TRAVAUX -NOKIA",
U876="ACCESS-ISSUE","ACCESS-ISSUE",
U876="Projet OCM (ZTE, NOKIA, autres projets)","TRAVAUX OCM",
U876="No root CAuse","No root cause",
U876="ODU HS","TX ISSUE",
U876="IP &amp; VLAN","TX ISSUE",
U876="Warehouse HUAWEI","SPARE-ISSUE",
U876="SPARE-HS","SPARE-ISSUE",
U876="Power Telco","RAN ISSUE"
),"")</f>
        <v/>
      </c>
      <c r="U876" s="33"/>
      <c r="V876" s="32" t="str" cm="1">
        <f t="array" ref="V876">IFERROR(_xlfn.IFS(
U876="MPR ISSUE","ACTIVE",
U876="BSS Hardware Issue","ACTIVE",
U876="Sites strategiques, MLL, Pylone, etc.","PASSIVE",
U876="AKTIVCO DEFAUT GE &amp; POWER Cabinet","PASSIVE",
U876="AKTIVCO Coupure ENEO &amp; Baisse de tension","PASSIVE",
U876="Coupure ENEO &amp; Baisse de tension","PASSIVE",
U876="Defaut GE &amp; POWER Cabinet","PASSIVE",
U876="Sharing","PASSIVE",
U876="Sites strategiques &amp; DataCenter","PASSIVE",
U876="Exclu","Exclu",
U876="SAT","ACTIVE",
U876="SPARE-ISSUE","SPARE-ISSUE",
U876="Fiber CAmtel","ACTIVE",
U876="Fiber AOF","ACTIVE",
U876="Projet OCM (HUAWEI)","PLANNED WORKS",
U876="Projet OCM (NOKIA)","PLANNED WORKS",
U876="ACCESS-ISSUE","ACCESS-ISSUE",
U876="Projet OCM (ZTE, NOKIA, autres projets)","PLANNED WORKS",
U876="No root CAuse","No root cause",
U876="ODU HS","ACTIVE",
U876="IP &amp; VLAN","ACTIVE",
U876="Warehouse HUAWEI","SPARE-ISSUE",
U876="SPARE-HS","SPARE-ISSUE",
U876="Power Telco","ACTIVE"
),"")</f>
        <v/>
      </c>
      <c r="W876" s="51"/>
      <c r="X876" s="51"/>
      <c r="Y876" s="51"/>
      <c r="Z876" s="51"/>
      <c r="AA876" s="51"/>
      <c r="AB876" s="34" t="s">
        <v>5420</v>
      </c>
      <c r="AC876" s="34" t="str">
        <f>_xlfn.XLOOKUP(B876,[4]ALL!$B:$B,[4]ALL!$N:$N,"")</f>
        <v/>
      </c>
      <c r="AD876" s="34" t="s">
        <v>5420</v>
      </c>
      <c r="AE876" s="34"/>
      <c r="AF876" s="36" t="s">
        <v>5420</v>
      </c>
      <c r="AG876" s="29"/>
      <c r="AH876" s="35"/>
      <c r="AI876" s="29"/>
      <c r="AJ876" s="29" t="s">
        <v>5420</v>
      </c>
      <c r="AK876" s="36" t="s">
        <v>5420</v>
      </c>
      <c r="AL876" s="36" t="s">
        <v>5420</v>
      </c>
      <c r="AM876" s="36" t="s">
        <v>5420</v>
      </c>
      <c r="AN876" s="36" t="s">
        <v>5420</v>
      </c>
      <c r="AO876" s="36" t="s">
        <v>5420</v>
      </c>
      <c r="AP876" s="36" t="s">
        <v>5420</v>
      </c>
      <c r="AQ876" s="36" t="s">
        <v>5420</v>
      </c>
      <c r="AR876" s="36" t="s">
        <v>5420</v>
      </c>
      <c r="AS876" s="36" t="s">
        <v>5420</v>
      </c>
      <c r="AT876" s="36" t="s">
        <v>5420</v>
      </c>
      <c r="AU876" s="36" t="s">
        <v>5420</v>
      </c>
      <c r="AV876" s="36" t="s">
        <v>5420</v>
      </c>
      <c r="AW876" s="45"/>
      <c r="AX876" s="45" t="s">
        <v>5420</v>
      </c>
      <c r="AY876" s="45" t="s">
        <v>5420</v>
      </c>
      <c r="AZ876" s="45" t="s">
        <v>5420</v>
      </c>
      <c r="BA876" s="36" t="s">
        <v>5420</v>
      </c>
    </row>
    <row r="877" spans="1:53" s="58" customFormat="1" ht="15.6" hidden="1" x14ac:dyDescent="0.3">
      <c r="A877" s="27" t="s">
        <v>3133</v>
      </c>
      <c r="B877" s="28" t="s">
        <v>3134</v>
      </c>
      <c r="C877" s="29" t="str">
        <f>_xlfn.XLOOKUP(B877,'[1]daily break down'!$D:$D,'[1]daily break down'!$E:$E,"")</f>
        <v>Bafoussam</v>
      </c>
      <c r="D877" s="27" t="s">
        <v>21</v>
      </c>
      <c r="E877" s="27" t="s">
        <v>30</v>
      </c>
      <c r="F877" s="29" t="s">
        <v>102</v>
      </c>
      <c r="G877" s="27" t="s">
        <v>299</v>
      </c>
      <c r="H877" s="37" t="str">
        <f>_xlfn.XLOOKUP(B877,[2]CALCULATION!$B:$B,[2]CALCULATION!$H:$H,"")</f>
        <v>Huawei</v>
      </c>
      <c r="I877" s="25">
        <v>0</v>
      </c>
      <c r="J877" s="25">
        <v>4.4385267654587333</v>
      </c>
      <c r="K877" s="25">
        <v>0</v>
      </c>
      <c r="L877" s="25">
        <v>0</v>
      </c>
      <c r="M877" s="25">
        <v>0</v>
      </c>
      <c r="N877" s="25">
        <v>0</v>
      </c>
      <c r="O877" s="25">
        <v>0</v>
      </c>
      <c r="P877" s="25" t="s">
        <v>6366</v>
      </c>
      <c r="Q877" s="31" t="s">
        <v>5364</v>
      </c>
      <c r="R877" s="31"/>
      <c r="S877" s="32" t="str" cm="1">
        <f t="array" ref="S877">IFERROR(_xlfn.IFS(
U877="MPR ISSUE","PDH",
U877="BSS Hardware Issue","BSS",
U877="Sites strategiques, MLL, Pylone, etc.","ENVTECH",
U877="AKTIVCO DEFAUT GE &amp; POWER Cabinet","AKTIVCO",
U877="AKTIVCO Coupure ENEO &amp; Baisse de tension","AKTIVCO GRID ONLY",
U877="Coupure ENEO &amp; Baisse de tension","IHS GRID ONLY",
U877="Defaut GE &amp; POWER Cabinet","IHS",
U877="Sharing","Partners",
U877="Sites strategiques &amp; DataCenter","SST &amp; DC",
U877="Exclu","Exclu",
U877="SAT","SAT",
U877="SPARE-ISSUE","SPARE-ISSUE",
U877="Fiber CAmtel","TRANS_FO_CAMTEL",
U877="Fiber AOF","Fiber AOF",
U877="Projet OCM (HUAWEI)","TRAVAUX-HUAWEI",
U877="Projet OCM (NOKIA)","TRAVAUX-NOKIA",
U877="ACCESS-ISSUE","ACCESS-ISSUE",
U877="Projet OCM (ZTE, NOKIA, autres projets)","TRAVAUX OCM",
U877="No root CAuse","No root cause",
U877="ODU HS","PDH",
U877="IP &amp; VLAN","PDH",
U877="Warehouse HUAWEI","SPARE-ISSUE",
U877="SPARE-HS","SPARE-ISSUE",
U877="Power Telco","BSS"
),"")</f>
        <v/>
      </c>
      <c r="T877" s="32" t="str" cm="1">
        <f t="array" ref="T877">IFERROR(_xlfn.IFS(
U877="MPR ISSUE","TX ISSUE",
U877="BSS Hardware Issue","RAN ISSUE",
U877="Sites strategiques, MLL, Pylone, etc.","ENVTECH",
U877="AKTIVCO DEFAUT GE &amp; POWER Cabinet","POWER ISSUE",
U877="AKTIVCO Coupure ENEO &amp; Baisse de tension","POWER ISSUE",
U877="Coupure ENEO &amp; Baisse de tension","POWER ISSUE",
U877="Defaut GE &amp; POWER Cabinet","POWER ISSUE",
U877="Sharing","POWER ISSUE",
U877="Sites strategiques &amp; DataCenter","POWER ISSUE",
U877="Exclu","Exclu",
U877="SAT","TX ISSUE",
U877="SPARE-ISSUE","SPARE-ISSUE",
U877="Fiber CAmtel","TX ISSUE",
U877="Fiber AOF","TX ISSUE",
U877="Projet OCM (HUAWEI)","TRAVAUX-HUAWEI",
U877="Projet OCM (NOKIA)","TRAVAUX -NOKIA",
U877="ACCESS-ISSUE","ACCESS-ISSUE",
U877="Projet OCM (ZTE, NOKIA, autres projets)","TRAVAUX OCM",
U877="No root CAuse","No root cause",
U877="ODU HS","TX ISSUE",
U877="IP &amp; VLAN","TX ISSUE",
U877="Warehouse HUAWEI","SPARE-ISSUE",
U877="SPARE-HS","SPARE-ISSUE",
U877="Power Telco","RAN ISSUE"
),"")</f>
        <v/>
      </c>
      <c r="U877" s="33"/>
      <c r="V877" s="32" t="str" cm="1">
        <f t="array" ref="V877">IFERROR(_xlfn.IFS(
U877="MPR ISSUE","ACTIVE",
U877="BSS Hardware Issue","ACTIVE",
U877="Sites strategiques, MLL, Pylone, etc.","PASSIVE",
U877="AKTIVCO DEFAUT GE &amp; POWER Cabinet","PASSIVE",
U877="AKTIVCO Coupure ENEO &amp; Baisse de tension","PASSIVE",
U877="Coupure ENEO &amp; Baisse de tension","PASSIVE",
U877="Defaut GE &amp; POWER Cabinet","PASSIVE",
U877="Sharing","PASSIVE",
U877="Sites strategiques &amp; DataCenter","PASSIVE",
U877="Exclu","Exclu",
U877="SAT","ACTIVE",
U877="SPARE-ISSUE","SPARE-ISSUE",
U877="Fiber CAmtel","ACTIVE",
U877="Fiber AOF","ACTIVE",
U877="Projet OCM (HUAWEI)","PLANNED WORKS",
U877="Projet OCM (NOKIA)","PLANNED WORKS",
U877="ACCESS-ISSUE","ACCESS-ISSUE",
U877="Projet OCM (ZTE, NOKIA, autres projets)","PLANNED WORKS",
U877="No root CAuse","No root cause",
U877="ODU HS","ACTIVE",
U877="IP &amp; VLAN","ACTIVE",
U877="Warehouse HUAWEI","SPARE-ISSUE",
U877="SPARE-HS","SPARE-ISSUE",
U877="Power Telco","ACTIVE"
),"")</f>
        <v/>
      </c>
      <c r="W877" s="51"/>
      <c r="X877" s="51"/>
      <c r="Y877" s="51"/>
      <c r="Z877" s="51"/>
      <c r="AA877" s="51"/>
      <c r="AB877" s="34" t="s">
        <v>5420</v>
      </c>
      <c r="AC877" s="34" t="str">
        <f>_xlfn.XLOOKUP(B877,[4]ALL!$B:$B,[4]ALL!$N:$N,"")</f>
        <v/>
      </c>
      <c r="AD877" s="34" t="s">
        <v>5420</v>
      </c>
      <c r="AE877" s="34"/>
      <c r="AF877" s="36" t="s">
        <v>5420</v>
      </c>
      <c r="AG877" s="29"/>
      <c r="AH877" s="35"/>
      <c r="AI877" s="29"/>
      <c r="AJ877" s="29" t="s">
        <v>5420</v>
      </c>
      <c r="AK877" s="36" t="s">
        <v>5420</v>
      </c>
      <c r="AL877" s="36" t="s">
        <v>5420</v>
      </c>
      <c r="AM877" s="36" t="s">
        <v>5420</v>
      </c>
      <c r="AN877" s="36" t="s">
        <v>5420</v>
      </c>
      <c r="AO877" s="36" t="s">
        <v>5420</v>
      </c>
      <c r="AP877" s="36" t="s">
        <v>5420</v>
      </c>
      <c r="AQ877" s="36" t="s">
        <v>5420</v>
      </c>
      <c r="AR877" s="36" t="s">
        <v>5420</v>
      </c>
      <c r="AS877" s="36" t="s">
        <v>5420</v>
      </c>
      <c r="AT877" s="36" t="s">
        <v>5420</v>
      </c>
      <c r="AU877" s="36" t="s">
        <v>5420</v>
      </c>
      <c r="AV877" s="36" t="s">
        <v>5420</v>
      </c>
      <c r="AW877" s="45"/>
      <c r="AX877" s="45" t="s">
        <v>5420</v>
      </c>
      <c r="AY877" s="45" t="s">
        <v>5420</v>
      </c>
      <c r="AZ877" s="45" t="s">
        <v>5420</v>
      </c>
      <c r="BA877" s="36" t="s">
        <v>5420</v>
      </c>
    </row>
    <row r="878" spans="1:53" s="58" customFormat="1" ht="15.6" hidden="1" x14ac:dyDescent="0.3">
      <c r="A878" s="27" t="s">
        <v>368</v>
      </c>
      <c r="B878" s="28" t="s">
        <v>369</v>
      </c>
      <c r="C878" s="29" t="str">
        <f>_xlfn.XLOOKUP(B878,'[1]daily break down'!$D:$D,'[1]daily break down'!$E:$E,"")</f>
        <v>Douala</v>
      </c>
      <c r="D878" s="27" t="s">
        <v>11</v>
      </c>
      <c r="E878" s="27" t="s">
        <v>145</v>
      </c>
      <c r="F878" s="29" t="s">
        <v>31</v>
      </c>
      <c r="G878" s="27" t="s">
        <v>32</v>
      </c>
      <c r="H878" s="30" t="str">
        <f>_xlfn.XLOOKUP(B878,[2]CALCULATION!$B:$B,[2]CALCULATION!$H:$H,"")</f>
        <v>ZTE</v>
      </c>
      <c r="I878" s="25">
        <v>0</v>
      </c>
      <c r="J878" s="25">
        <v>12.873573550436173</v>
      </c>
      <c r="K878" s="25">
        <v>9.7522386590304002</v>
      </c>
      <c r="L878" s="25">
        <v>4.731200400647201</v>
      </c>
      <c r="M878" s="25">
        <v>0</v>
      </c>
      <c r="N878" s="25">
        <v>0</v>
      </c>
      <c r="O878" s="25">
        <v>0</v>
      </c>
      <c r="P878" s="25" t="s">
        <v>6366</v>
      </c>
      <c r="Q878" s="31" t="s">
        <v>5364</v>
      </c>
      <c r="R878" s="31"/>
      <c r="S878" s="32" t="str" cm="1">
        <f t="array" ref="S878">IFERROR(_xlfn.IFS(
U878="MPR ISSUE","PDH",
U878="BSS Hardware Issue","BSS",
U878="Sites strategiques, MLL, Pylone, etc.","ENVTECH",
U878="AKTIVCO DEFAUT GE &amp; POWER Cabinet","AKTIVCO",
U878="AKTIVCO Coupure ENEO &amp; Baisse de tension","AKTIVCO GRID ONLY",
U878="Coupure ENEO &amp; Baisse de tension","IHS GRID ONLY",
U878="Defaut GE &amp; POWER Cabinet","IHS",
U878="Sharing","Partners",
U878="Sites strategiques &amp; DataCenter","SST &amp; DC",
U878="Exclu","Exclu",
U878="SAT","SAT",
U878="SPARE-ISSUE","SPARE-ISSUE",
U878="Fiber CAmtel","TRANS_FO_CAMTEL",
U878="Fiber AOF","Fiber AOF",
U878="Projet OCM (HUAWEI)","TRAVAUX-HUAWEI",
U878="Projet OCM (NOKIA)","TRAVAUX-NOKIA",
U878="ACCESS-ISSUE","ACCESS-ISSUE",
U878="Projet OCM (ZTE, NOKIA, autres projets)","TRAVAUX OCM",
U878="No root CAuse","No root cause",
U878="ODU HS","PDH",
U878="IP &amp; VLAN","PDH",
U878="Warehouse HUAWEI","SPARE-ISSUE",
U878="SPARE-HS","SPARE-ISSUE",
U878="Power Telco","BSS"
),"")</f>
        <v/>
      </c>
      <c r="T878" s="32" t="str" cm="1">
        <f t="array" ref="T878">IFERROR(_xlfn.IFS(
U878="MPR ISSUE","TX ISSUE",
U878="BSS Hardware Issue","RAN ISSUE",
U878="Sites strategiques, MLL, Pylone, etc.","ENVTECH",
U878="AKTIVCO DEFAUT GE &amp; POWER Cabinet","POWER ISSUE",
U878="AKTIVCO Coupure ENEO &amp; Baisse de tension","POWER ISSUE",
U878="Coupure ENEO &amp; Baisse de tension","POWER ISSUE",
U878="Defaut GE &amp; POWER Cabinet","POWER ISSUE",
U878="Sharing","POWER ISSUE",
U878="Sites strategiques &amp; DataCenter","POWER ISSUE",
U878="Exclu","Exclu",
U878="SAT","TX ISSUE",
U878="SPARE-ISSUE","SPARE-ISSUE",
U878="Fiber CAmtel","TX ISSUE",
U878="Fiber AOF","TX ISSUE",
U878="Projet OCM (HUAWEI)","TRAVAUX-HUAWEI",
U878="Projet OCM (NOKIA)","TRAVAUX -NOKIA",
U878="ACCESS-ISSUE","ACCESS-ISSUE",
U878="Projet OCM (ZTE, NOKIA, autres projets)","TRAVAUX OCM",
U878="No root CAuse","No root cause",
U878="ODU HS","TX ISSUE",
U878="IP &amp; VLAN","TX ISSUE",
U878="Warehouse HUAWEI","SPARE-ISSUE",
U878="SPARE-HS","SPARE-ISSUE",
U878="Power Telco","RAN ISSUE"
),"")</f>
        <v/>
      </c>
      <c r="U878" s="33"/>
      <c r="V878" s="32" t="str" cm="1">
        <f t="array" ref="V878">IFERROR(_xlfn.IFS(
U878="MPR ISSUE","ACTIVE",
U878="BSS Hardware Issue","ACTIVE",
U878="Sites strategiques, MLL, Pylone, etc.","PASSIVE",
U878="AKTIVCO DEFAUT GE &amp; POWER Cabinet","PASSIVE",
U878="AKTIVCO Coupure ENEO &amp; Baisse de tension","PASSIVE",
U878="Coupure ENEO &amp; Baisse de tension","PASSIVE",
U878="Defaut GE &amp; POWER Cabinet","PASSIVE",
U878="Sharing","PASSIVE",
U878="Sites strategiques &amp; DataCenter","PASSIVE",
U878="Exclu","Exclu",
U878="SAT","ACTIVE",
U878="SPARE-ISSUE","SPARE-ISSUE",
U878="Fiber CAmtel","ACTIVE",
U878="Fiber AOF","ACTIVE",
U878="Projet OCM (HUAWEI)","PLANNED WORKS",
U878="Projet OCM (NOKIA)","PLANNED WORKS",
U878="ACCESS-ISSUE","ACCESS-ISSUE",
U878="Projet OCM (ZTE, NOKIA, autres projets)","PLANNED WORKS",
U878="No root CAuse","No root cause",
U878="ODU HS","ACTIVE",
U878="IP &amp; VLAN","ACTIVE",
U878="Warehouse HUAWEI","SPARE-ISSUE",
U878="SPARE-HS","SPARE-ISSUE",
U878="Power Telco","ACTIVE"
),"")</f>
        <v/>
      </c>
      <c r="W878" s="51"/>
      <c r="X878" s="51"/>
      <c r="Y878" s="51"/>
      <c r="Z878" s="51"/>
      <c r="AA878" s="51"/>
      <c r="AB878" s="34" t="s">
        <v>5420</v>
      </c>
      <c r="AC878" s="34" t="str">
        <f>_xlfn.XLOOKUP(B878,[4]ALL!$B:$B,[4]ALL!$N:$N,"")</f>
        <v/>
      </c>
      <c r="AD878" s="34" t="s">
        <v>5420</v>
      </c>
      <c r="AE878" s="34"/>
      <c r="AF878" s="36" t="s">
        <v>5420</v>
      </c>
      <c r="AG878" s="29"/>
      <c r="AH878" s="35"/>
      <c r="AI878" s="29"/>
      <c r="AJ878" s="29" t="s">
        <v>5420</v>
      </c>
      <c r="AK878" s="36" t="s">
        <v>5420</v>
      </c>
      <c r="AL878" s="36" t="s">
        <v>5420</v>
      </c>
      <c r="AM878" s="36" t="s">
        <v>5420</v>
      </c>
      <c r="AN878" s="36" t="s">
        <v>5420</v>
      </c>
      <c r="AO878" s="36" t="s">
        <v>5420</v>
      </c>
      <c r="AP878" s="36" t="s">
        <v>5420</v>
      </c>
      <c r="AQ878" s="36" t="s">
        <v>5420</v>
      </c>
      <c r="AR878" s="36" t="s">
        <v>5420</v>
      </c>
      <c r="AS878" s="36" t="s">
        <v>5420</v>
      </c>
      <c r="AT878" s="36" t="s">
        <v>5420</v>
      </c>
      <c r="AU878" s="36" t="s">
        <v>5420</v>
      </c>
      <c r="AV878" s="36" t="s">
        <v>5420</v>
      </c>
      <c r="AW878" s="45"/>
      <c r="AX878" s="45" t="s">
        <v>5420</v>
      </c>
      <c r="AY878" s="45" t="s">
        <v>5420</v>
      </c>
      <c r="AZ878" s="45" t="s">
        <v>5420</v>
      </c>
      <c r="BA878" s="36" t="s">
        <v>5420</v>
      </c>
    </row>
    <row r="879" spans="1:53" s="58" customFormat="1" ht="15.6" hidden="1" x14ac:dyDescent="0.3">
      <c r="A879" s="27" t="s">
        <v>2504</v>
      </c>
      <c r="B879" s="28" t="s">
        <v>2505</v>
      </c>
      <c r="C879" s="29" t="str">
        <f>_xlfn.XLOOKUP(B879,'[1]daily break down'!$D:$D,'[1]daily break down'!$E:$E,"")</f>
        <v>Bafoussam</v>
      </c>
      <c r="D879" s="27" t="s">
        <v>11</v>
      </c>
      <c r="E879" s="27" t="s">
        <v>12</v>
      </c>
      <c r="F879" s="29" t="s">
        <v>102</v>
      </c>
      <c r="G879" s="27" t="s">
        <v>299</v>
      </c>
      <c r="H879" s="37" t="str">
        <f>_xlfn.XLOOKUP(B879,[2]CALCULATION!$B:$B,[2]CALCULATION!$H:$H,"")</f>
        <v>Huawei</v>
      </c>
      <c r="I879" s="25">
        <v>0</v>
      </c>
      <c r="J879" s="25">
        <v>4.1316742430079358</v>
      </c>
      <c r="K879" s="25">
        <v>0</v>
      </c>
      <c r="L879" s="25">
        <v>0</v>
      </c>
      <c r="M879" s="25">
        <v>0</v>
      </c>
      <c r="N879" s="25">
        <v>0</v>
      </c>
      <c r="O879" s="25">
        <v>0</v>
      </c>
      <c r="P879" s="25" t="s">
        <v>6366</v>
      </c>
      <c r="Q879" s="31" t="s">
        <v>5364</v>
      </c>
      <c r="R879" s="31"/>
      <c r="S879" s="32" t="str" cm="1">
        <f t="array" ref="S879">IFERROR(_xlfn.IFS(
U879="MPR ISSUE","PDH",
U879="BSS Hardware Issue","BSS",
U879="Sites strategiques, MLL, Pylone, etc.","ENVTECH",
U879="AKTIVCO DEFAUT GE &amp; POWER Cabinet","AKTIVCO",
U879="AKTIVCO Coupure ENEO &amp; Baisse de tension","AKTIVCO GRID ONLY",
U879="Coupure ENEO &amp; Baisse de tension","IHS GRID ONLY",
U879="Defaut GE &amp; POWER Cabinet","IHS",
U879="Sharing","Partners",
U879="Sites strategiques &amp; DataCenter","SST &amp; DC",
U879="Exclu","Exclu",
U879="SAT","SAT",
U879="SPARE-ISSUE","SPARE-ISSUE",
U879="Fiber CAmtel","TRANS_FO_CAMTEL",
U879="Fiber AOF","Fiber AOF",
U879="Projet OCM (HUAWEI)","TRAVAUX-HUAWEI",
U879="Projet OCM (NOKIA)","TRAVAUX-NOKIA",
U879="ACCESS-ISSUE","ACCESS-ISSUE",
U879="Projet OCM (ZTE, NOKIA, autres projets)","TRAVAUX OCM",
U879="No root CAuse","No root cause",
U879="ODU HS","PDH",
U879="IP &amp; VLAN","PDH",
U879="Warehouse HUAWEI","SPARE-ISSUE",
U879="SPARE-HS","SPARE-ISSUE",
U879="Power Telco","BSS"
),"")</f>
        <v/>
      </c>
      <c r="T879" s="32" t="str" cm="1">
        <f t="array" ref="T879">IFERROR(_xlfn.IFS(
U879="MPR ISSUE","TX ISSUE",
U879="BSS Hardware Issue","RAN ISSUE",
U879="Sites strategiques, MLL, Pylone, etc.","ENVTECH",
U879="AKTIVCO DEFAUT GE &amp; POWER Cabinet","POWER ISSUE",
U879="AKTIVCO Coupure ENEO &amp; Baisse de tension","POWER ISSUE",
U879="Coupure ENEO &amp; Baisse de tension","POWER ISSUE",
U879="Defaut GE &amp; POWER Cabinet","POWER ISSUE",
U879="Sharing","POWER ISSUE",
U879="Sites strategiques &amp; DataCenter","POWER ISSUE",
U879="Exclu","Exclu",
U879="SAT","TX ISSUE",
U879="SPARE-ISSUE","SPARE-ISSUE",
U879="Fiber CAmtel","TX ISSUE",
U879="Fiber AOF","TX ISSUE",
U879="Projet OCM (HUAWEI)","TRAVAUX-HUAWEI",
U879="Projet OCM (NOKIA)","TRAVAUX -NOKIA",
U879="ACCESS-ISSUE","ACCESS-ISSUE",
U879="Projet OCM (ZTE, NOKIA, autres projets)","TRAVAUX OCM",
U879="No root CAuse","No root cause",
U879="ODU HS","TX ISSUE",
U879="IP &amp; VLAN","TX ISSUE",
U879="Warehouse HUAWEI","SPARE-ISSUE",
U879="SPARE-HS","SPARE-ISSUE",
U879="Power Telco","RAN ISSUE"
),"")</f>
        <v/>
      </c>
      <c r="U879" s="33"/>
      <c r="V879" s="32" t="str" cm="1">
        <f t="array" ref="V879">IFERROR(_xlfn.IFS(
U879="MPR ISSUE","ACTIVE",
U879="BSS Hardware Issue","ACTIVE",
U879="Sites strategiques, MLL, Pylone, etc.","PASSIVE",
U879="AKTIVCO DEFAUT GE &amp; POWER Cabinet","PASSIVE",
U879="AKTIVCO Coupure ENEO &amp; Baisse de tension","PASSIVE",
U879="Coupure ENEO &amp; Baisse de tension","PASSIVE",
U879="Defaut GE &amp; POWER Cabinet","PASSIVE",
U879="Sharing","PASSIVE",
U879="Sites strategiques &amp; DataCenter","PASSIVE",
U879="Exclu","Exclu",
U879="SAT","ACTIVE",
U879="SPARE-ISSUE","SPARE-ISSUE",
U879="Fiber CAmtel","ACTIVE",
U879="Fiber AOF","ACTIVE",
U879="Projet OCM (HUAWEI)","PLANNED WORKS",
U879="Projet OCM (NOKIA)","PLANNED WORKS",
U879="ACCESS-ISSUE","ACCESS-ISSUE",
U879="Projet OCM (ZTE, NOKIA, autres projets)","PLANNED WORKS",
U879="No root CAuse","No root cause",
U879="ODU HS","ACTIVE",
U879="IP &amp; VLAN","ACTIVE",
U879="Warehouse HUAWEI","SPARE-ISSUE",
U879="SPARE-HS","SPARE-ISSUE",
U879="Power Telco","ACTIVE"
),"")</f>
        <v/>
      </c>
      <c r="W879" s="51"/>
      <c r="X879" s="51"/>
      <c r="Y879" s="51"/>
      <c r="Z879" s="51"/>
      <c r="AA879" s="51"/>
      <c r="AB879" s="34" t="s">
        <v>5420</v>
      </c>
      <c r="AC879" s="34" t="str">
        <f>_xlfn.XLOOKUP(B879,[4]ALL!$B:$B,[4]ALL!$N:$N,"")</f>
        <v/>
      </c>
      <c r="AD879" s="34" t="s">
        <v>5420</v>
      </c>
      <c r="AE879" s="34"/>
      <c r="AF879" s="36" t="s">
        <v>5420</v>
      </c>
      <c r="AG879" s="29"/>
      <c r="AH879" s="35"/>
      <c r="AI879" s="29"/>
      <c r="AJ879" s="29" t="s">
        <v>5420</v>
      </c>
      <c r="AK879" s="36" t="s">
        <v>5420</v>
      </c>
      <c r="AL879" s="36" t="s">
        <v>5420</v>
      </c>
      <c r="AM879" s="36" t="s">
        <v>5420</v>
      </c>
      <c r="AN879" s="36" t="s">
        <v>5420</v>
      </c>
      <c r="AO879" s="36" t="s">
        <v>5420</v>
      </c>
      <c r="AP879" s="36" t="s">
        <v>5420</v>
      </c>
      <c r="AQ879" s="36" t="s">
        <v>5420</v>
      </c>
      <c r="AR879" s="36" t="s">
        <v>5420</v>
      </c>
      <c r="AS879" s="36" t="s">
        <v>5420</v>
      </c>
      <c r="AT879" s="36" t="s">
        <v>5420</v>
      </c>
      <c r="AU879" s="36" t="s">
        <v>5420</v>
      </c>
      <c r="AV879" s="36" t="s">
        <v>5420</v>
      </c>
      <c r="AW879" s="45"/>
      <c r="AX879" s="45" t="s">
        <v>5420</v>
      </c>
      <c r="AY879" s="45" t="s">
        <v>5420</v>
      </c>
      <c r="AZ879" s="45" t="s">
        <v>5420</v>
      </c>
      <c r="BA879" s="36" t="s">
        <v>5420</v>
      </c>
    </row>
    <row r="880" spans="1:53" s="58" customFormat="1" ht="15.6" hidden="1" x14ac:dyDescent="0.3">
      <c r="A880" s="27" t="s">
        <v>2055</v>
      </c>
      <c r="B880" s="28" t="s">
        <v>2056</v>
      </c>
      <c r="C880" s="29" t="str">
        <f>_xlfn.XLOOKUP(B880,'[1]daily break down'!$D:$D,'[1]daily break down'!$E:$E,"")</f>
        <v>OUEST</v>
      </c>
      <c r="D880" s="27" t="s">
        <v>11</v>
      </c>
      <c r="E880" s="27" t="s">
        <v>12</v>
      </c>
      <c r="F880" s="29" t="s">
        <v>102</v>
      </c>
      <c r="G880" s="27" t="s">
        <v>1177</v>
      </c>
      <c r="H880" s="37" t="str">
        <f>_xlfn.XLOOKUP(B880,[2]CALCULATION!$B:$B,[2]CALCULATION!$H:$H,"")</f>
        <v>Huawei</v>
      </c>
      <c r="I880" s="25">
        <v>0</v>
      </c>
      <c r="J880" s="25">
        <v>4.0829844792014445</v>
      </c>
      <c r="K880" s="25">
        <v>0</v>
      </c>
      <c r="L880" s="25">
        <v>0</v>
      </c>
      <c r="M880" s="25">
        <v>0</v>
      </c>
      <c r="N880" s="25">
        <v>0</v>
      </c>
      <c r="O880" s="25">
        <v>0</v>
      </c>
      <c r="P880" s="25" t="s">
        <v>6366</v>
      </c>
      <c r="Q880" s="31" t="s">
        <v>5364</v>
      </c>
      <c r="R880" s="31"/>
      <c r="S880" s="32" t="str" cm="1">
        <f t="array" ref="S880">IFERROR(_xlfn.IFS(
U880="MPR ISSUE","PDH",
U880="BSS Hardware Issue","BSS",
U880="Sites strategiques, MLL, Pylone, etc.","ENVTECH",
U880="AKTIVCO DEFAUT GE &amp; POWER Cabinet","AKTIVCO",
U880="AKTIVCO Coupure ENEO &amp; Baisse de tension","AKTIVCO GRID ONLY",
U880="Coupure ENEO &amp; Baisse de tension","IHS GRID ONLY",
U880="Defaut GE &amp; POWER Cabinet","IHS",
U880="Sharing","Partners",
U880="Sites strategiques &amp; DataCenter","SST &amp; DC",
U880="Exclu","Exclu",
U880="SAT","SAT",
U880="SPARE-ISSUE","SPARE-ISSUE",
U880="Fiber CAmtel","TRANS_FO_CAMTEL",
U880="Fiber AOF","Fiber AOF",
U880="Projet OCM (HUAWEI)","TRAVAUX-HUAWEI",
U880="Projet OCM (NOKIA)","TRAVAUX-NOKIA",
U880="ACCESS-ISSUE","ACCESS-ISSUE",
U880="Projet OCM (ZTE, NOKIA, autres projets)","TRAVAUX OCM",
U880="No root CAuse","No root cause",
U880="ODU HS","PDH",
U880="IP &amp; VLAN","PDH",
U880="Warehouse HUAWEI","SPARE-ISSUE",
U880="SPARE-HS","SPARE-ISSUE",
U880="Power Telco","BSS"
),"")</f>
        <v/>
      </c>
      <c r="T880" s="32" t="str" cm="1">
        <f t="array" ref="T880">IFERROR(_xlfn.IFS(
U880="MPR ISSUE","TX ISSUE",
U880="BSS Hardware Issue","RAN ISSUE",
U880="Sites strategiques, MLL, Pylone, etc.","ENVTECH",
U880="AKTIVCO DEFAUT GE &amp; POWER Cabinet","POWER ISSUE",
U880="AKTIVCO Coupure ENEO &amp; Baisse de tension","POWER ISSUE",
U880="Coupure ENEO &amp; Baisse de tension","POWER ISSUE",
U880="Defaut GE &amp; POWER Cabinet","POWER ISSUE",
U880="Sharing","POWER ISSUE",
U880="Sites strategiques &amp; DataCenter","POWER ISSUE",
U880="Exclu","Exclu",
U880="SAT","TX ISSUE",
U880="SPARE-ISSUE","SPARE-ISSUE",
U880="Fiber CAmtel","TX ISSUE",
U880="Fiber AOF","TX ISSUE",
U880="Projet OCM (HUAWEI)","TRAVAUX-HUAWEI",
U880="Projet OCM (NOKIA)","TRAVAUX -NOKIA",
U880="ACCESS-ISSUE","ACCESS-ISSUE",
U880="Projet OCM (ZTE, NOKIA, autres projets)","TRAVAUX OCM",
U880="No root CAuse","No root cause",
U880="ODU HS","TX ISSUE",
U880="IP &amp; VLAN","TX ISSUE",
U880="Warehouse HUAWEI","SPARE-ISSUE",
U880="SPARE-HS","SPARE-ISSUE",
U880="Power Telco","RAN ISSUE"
),"")</f>
        <v/>
      </c>
      <c r="U880" s="33"/>
      <c r="V880" s="32" t="str" cm="1">
        <f t="array" ref="V880">IFERROR(_xlfn.IFS(
U880="MPR ISSUE","ACTIVE",
U880="BSS Hardware Issue","ACTIVE",
U880="Sites strategiques, MLL, Pylone, etc.","PASSIVE",
U880="AKTIVCO DEFAUT GE &amp; POWER Cabinet","PASSIVE",
U880="AKTIVCO Coupure ENEO &amp; Baisse de tension","PASSIVE",
U880="Coupure ENEO &amp; Baisse de tension","PASSIVE",
U880="Defaut GE &amp; POWER Cabinet","PASSIVE",
U880="Sharing","PASSIVE",
U880="Sites strategiques &amp; DataCenter","PASSIVE",
U880="Exclu","Exclu",
U880="SAT","ACTIVE",
U880="SPARE-ISSUE","SPARE-ISSUE",
U880="Fiber CAmtel","ACTIVE",
U880="Fiber AOF","ACTIVE",
U880="Projet OCM (HUAWEI)","PLANNED WORKS",
U880="Projet OCM (NOKIA)","PLANNED WORKS",
U880="ACCESS-ISSUE","ACCESS-ISSUE",
U880="Projet OCM (ZTE, NOKIA, autres projets)","PLANNED WORKS",
U880="No root CAuse","No root cause",
U880="ODU HS","ACTIVE",
U880="IP &amp; VLAN","ACTIVE",
U880="Warehouse HUAWEI","SPARE-ISSUE",
U880="SPARE-HS","SPARE-ISSUE",
U880="Power Telco","ACTIVE"
),"")</f>
        <v/>
      </c>
      <c r="W880" s="51"/>
      <c r="X880" s="51"/>
      <c r="Y880" s="51"/>
      <c r="Z880" s="51"/>
      <c r="AA880" s="51"/>
      <c r="AB880" s="34" t="s">
        <v>5420</v>
      </c>
      <c r="AC880" s="34" t="str">
        <f>_xlfn.XLOOKUP(B880,[4]ALL!$B:$B,[4]ALL!$N:$N,"")</f>
        <v/>
      </c>
      <c r="AD880" s="34" t="s">
        <v>5420</v>
      </c>
      <c r="AE880" s="34"/>
      <c r="AF880" s="36" t="s">
        <v>5420</v>
      </c>
      <c r="AG880" s="29"/>
      <c r="AH880" s="35"/>
      <c r="AI880" s="29"/>
      <c r="AJ880" s="29" t="s">
        <v>5420</v>
      </c>
      <c r="AK880" s="36" t="s">
        <v>5420</v>
      </c>
      <c r="AL880" s="36" t="s">
        <v>5420</v>
      </c>
      <c r="AM880" s="36" t="s">
        <v>5420</v>
      </c>
      <c r="AN880" s="36" t="s">
        <v>5420</v>
      </c>
      <c r="AO880" s="36" t="s">
        <v>5420</v>
      </c>
      <c r="AP880" s="36" t="s">
        <v>5420</v>
      </c>
      <c r="AQ880" s="36" t="s">
        <v>5420</v>
      </c>
      <c r="AR880" s="36" t="s">
        <v>5420</v>
      </c>
      <c r="AS880" s="36" t="s">
        <v>5420</v>
      </c>
      <c r="AT880" s="36" t="s">
        <v>5420</v>
      </c>
      <c r="AU880" s="36" t="s">
        <v>5420</v>
      </c>
      <c r="AV880" s="36" t="s">
        <v>5420</v>
      </c>
      <c r="AW880" s="45"/>
      <c r="AX880" s="45" t="s">
        <v>5420</v>
      </c>
      <c r="AY880" s="45" t="s">
        <v>5420</v>
      </c>
      <c r="AZ880" s="45" t="s">
        <v>5420</v>
      </c>
      <c r="BA880" s="36" t="s">
        <v>5420</v>
      </c>
    </row>
    <row r="881" spans="1:53" s="58" customFormat="1" ht="15.6" hidden="1" x14ac:dyDescent="0.3">
      <c r="A881" s="27" t="s">
        <v>1400</v>
      </c>
      <c r="B881" s="28" t="s">
        <v>1401</v>
      </c>
      <c r="C881" s="29" t="str">
        <f>_xlfn.XLOOKUP(B881,'[1]daily break down'!$D:$D,'[1]daily break down'!$E:$E,"")</f>
        <v>OUEST</v>
      </c>
      <c r="D881" s="27" t="s">
        <v>11</v>
      </c>
      <c r="E881" s="27" t="s">
        <v>12</v>
      </c>
      <c r="F881" s="29" t="s">
        <v>102</v>
      </c>
      <c r="G881" s="27" t="s">
        <v>1177</v>
      </c>
      <c r="H881" s="37" t="str">
        <f>_xlfn.XLOOKUP(B881,[2]CALCULATION!$B:$B,[2]CALCULATION!$H:$H,"")</f>
        <v>Huawei</v>
      </c>
      <c r="I881" s="25">
        <v>5.3505234952187721E-4</v>
      </c>
      <c r="J881" s="25">
        <v>4.0137843753299496</v>
      </c>
      <c r="K881" s="25">
        <v>0</v>
      </c>
      <c r="L881" s="25">
        <v>0</v>
      </c>
      <c r="M881" s="25">
        <v>0</v>
      </c>
      <c r="N881" s="25">
        <v>0</v>
      </c>
      <c r="O881" s="25">
        <v>0</v>
      </c>
      <c r="P881" s="25" t="s">
        <v>6366</v>
      </c>
      <c r="Q881" s="31" t="s">
        <v>5364</v>
      </c>
      <c r="R881" s="31"/>
      <c r="S881" s="32" t="str" cm="1">
        <f t="array" ref="S881">IFERROR(_xlfn.IFS(
U881="MPR ISSUE","PDH",
U881="BSS Hardware Issue","BSS",
U881="Sites strategiques, MLL, Pylone, etc.","ENVTECH",
U881="AKTIVCO DEFAUT GE &amp; POWER Cabinet","AKTIVCO",
U881="AKTIVCO Coupure ENEO &amp; Baisse de tension","AKTIVCO GRID ONLY",
U881="Coupure ENEO &amp; Baisse de tension","IHS GRID ONLY",
U881="Defaut GE &amp; POWER Cabinet","IHS",
U881="Sharing","Partners",
U881="Sites strategiques &amp; DataCenter","SST &amp; DC",
U881="Exclu","Exclu",
U881="SAT","SAT",
U881="SPARE-ISSUE","SPARE-ISSUE",
U881="Fiber CAmtel","TRANS_FO_CAMTEL",
U881="Fiber AOF","Fiber AOF",
U881="Projet OCM (HUAWEI)","TRAVAUX-HUAWEI",
U881="Projet OCM (NOKIA)","TRAVAUX-NOKIA",
U881="ACCESS-ISSUE","ACCESS-ISSUE",
U881="Projet OCM (ZTE, NOKIA, autres projets)","TRAVAUX OCM",
U881="No root CAuse","No root cause",
U881="ODU HS","PDH",
U881="IP &amp; VLAN","PDH",
U881="Warehouse HUAWEI","SPARE-ISSUE",
U881="SPARE-HS","SPARE-ISSUE",
U881="Power Telco","BSS"
),"")</f>
        <v/>
      </c>
      <c r="T881" s="32" t="str" cm="1">
        <f t="array" ref="T881">IFERROR(_xlfn.IFS(
U881="MPR ISSUE","TX ISSUE",
U881="BSS Hardware Issue","RAN ISSUE",
U881="Sites strategiques, MLL, Pylone, etc.","ENVTECH",
U881="AKTIVCO DEFAUT GE &amp; POWER Cabinet","POWER ISSUE",
U881="AKTIVCO Coupure ENEO &amp; Baisse de tension","POWER ISSUE",
U881="Coupure ENEO &amp; Baisse de tension","POWER ISSUE",
U881="Defaut GE &amp; POWER Cabinet","POWER ISSUE",
U881="Sharing","POWER ISSUE",
U881="Sites strategiques &amp; DataCenter","POWER ISSUE",
U881="Exclu","Exclu",
U881="SAT","TX ISSUE",
U881="SPARE-ISSUE","SPARE-ISSUE",
U881="Fiber CAmtel","TX ISSUE",
U881="Fiber AOF","TX ISSUE",
U881="Projet OCM (HUAWEI)","TRAVAUX-HUAWEI",
U881="Projet OCM (NOKIA)","TRAVAUX -NOKIA",
U881="ACCESS-ISSUE","ACCESS-ISSUE",
U881="Projet OCM (ZTE, NOKIA, autres projets)","TRAVAUX OCM",
U881="No root CAuse","No root cause",
U881="ODU HS","TX ISSUE",
U881="IP &amp; VLAN","TX ISSUE",
U881="Warehouse HUAWEI","SPARE-ISSUE",
U881="SPARE-HS","SPARE-ISSUE",
U881="Power Telco","RAN ISSUE"
),"")</f>
        <v/>
      </c>
      <c r="U881" s="33"/>
      <c r="V881" s="32" t="str" cm="1">
        <f t="array" ref="V881">IFERROR(_xlfn.IFS(
U881="MPR ISSUE","ACTIVE",
U881="BSS Hardware Issue","ACTIVE",
U881="Sites strategiques, MLL, Pylone, etc.","PASSIVE",
U881="AKTIVCO DEFAUT GE &amp; POWER Cabinet","PASSIVE",
U881="AKTIVCO Coupure ENEO &amp; Baisse de tension","PASSIVE",
U881="Coupure ENEO &amp; Baisse de tension","PASSIVE",
U881="Defaut GE &amp; POWER Cabinet","PASSIVE",
U881="Sharing","PASSIVE",
U881="Sites strategiques &amp; DataCenter","PASSIVE",
U881="Exclu","Exclu",
U881="SAT","ACTIVE",
U881="SPARE-ISSUE","SPARE-ISSUE",
U881="Fiber CAmtel","ACTIVE",
U881="Fiber AOF","ACTIVE",
U881="Projet OCM (HUAWEI)","PLANNED WORKS",
U881="Projet OCM (NOKIA)","PLANNED WORKS",
U881="ACCESS-ISSUE","ACCESS-ISSUE",
U881="Projet OCM (ZTE, NOKIA, autres projets)","PLANNED WORKS",
U881="No root CAuse","No root cause",
U881="ODU HS","ACTIVE",
U881="IP &amp; VLAN","ACTIVE",
U881="Warehouse HUAWEI","SPARE-ISSUE",
U881="SPARE-HS","SPARE-ISSUE",
U881="Power Telco","ACTIVE"
),"")</f>
        <v/>
      </c>
      <c r="W881" s="51"/>
      <c r="X881" s="51"/>
      <c r="Y881" s="51"/>
      <c r="Z881" s="51"/>
      <c r="AA881" s="51"/>
      <c r="AB881" s="34" t="s">
        <v>5420</v>
      </c>
      <c r="AC881" s="34" t="str">
        <f>_xlfn.XLOOKUP(B881,[4]ALL!$B:$B,[4]ALL!$N:$N,"")</f>
        <v/>
      </c>
      <c r="AD881" s="34" t="s">
        <v>5420</v>
      </c>
      <c r="AE881" s="34"/>
      <c r="AF881" s="36" t="s">
        <v>5420</v>
      </c>
      <c r="AG881" s="29"/>
      <c r="AH881" s="35"/>
      <c r="AI881" s="29"/>
      <c r="AJ881" s="29" t="s">
        <v>5420</v>
      </c>
      <c r="AK881" s="36" t="s">
        <v>5420</v>
      </c>
      <c r="AL881" s="36" t="s">
        <v>5420</v>
      </c>
      <c r="AM881" s="36" t="s">
        <v>5420</v>
      </c>
      <c r="AN881" s="36" t="s">
        <v>5420</v>
      </c>
      <c r="AO881" s="36" t="s">
        <v>5420</v>
      </c>
      <c r="AP881" s="36" t="s">
        <v>5420</v>
      </c>
      <c r="AQ881" s="36" t="s">
        <v>5420</v>
      </c>
      <c r="AR881" s="36" t="s">
        <v>5420</v>
      </c>
      <c r="AS881" s="36" t="s">
        <v>5420</v>
      </c>
      <c r="AT881" s="36" t="s">
        <v>5420</v>
      </c>
      <c r="AU881" s="36" t="s">
        <v>5420</v>
      </c>
      <c r="AV881" s="36" t="s">
        <v>5420</v>
      </c>
      <c r="AW881" s="45"/>
      <c r="AX881" s="45" t="s">
        <v>5420</v>
      </c>
      <c r="AY881" s="45" t="s">
        <v>5420</v>
      </c>
      <c r="AZ881" s="45" t="s">
        <v>5420</v>
      </c>
      <c r="BA881" s="36" t="s">
        <v>5420</v>
      </c>
    </row>
    <row r="882" spans="1:53" s="58" customFormat="1" ht="15.6" hidden="1" x14ac:dyDescent="0.3">
      <c r="A882" s="27" t="s">
        <v>2001</v>
      </c>
      <c r="B882" s="28" t="s">
        <v>2002</v>
      </c>
      <c r="C882" s="29" t="str">
        <f>_xlfn.XLOOKUP(B882,'[1]daily break down'!$D:$D,'[1]daily break down'!$E:$E,"")</f>
        <v>SUD-OUEST</v>
      </c>
      <c r="D882" s="27" t="s">
        <v>21</v>
      </c>
      <c r="E882" s="27" t="s">
        <v>22</v>
      </c>
      <c r="F882" s="29" t="s">
        <v>13</v>
      </c>
      <c r="G882" s="27" t="s">
        <v>14</v>
      </c>
      <c r="H882" s="37" t="str">
        <f>_xlfn.XLOOKUP(B882,[2]CALCULATION!$B:$B,[2]CALCULATION!$H:$H,"")</f>
        <v>Huawei</v>
      </c>
      <c r="I882" s="25">
        <v>0</v>
      </c>
      <c r="J882" s="25">
        <v>4.0119651973415733</v>
      </c>
      <c r="K882" s="25">
        <v>0</v>
      </c>
      <c r="L882" s="25">
        <v>8.9175391586979543E-5</v>
      </c>
      <c r="M882" s="25">
        <v>0</v>
      </c>
      <c r="N882" s="25">
        <v>0</v>
      </c>
      <c r="O882" s="25">
        <v>0</v>
      </c>
      <c r="P882" s="25" t="s">
        <v>6366</v>
      </c>
      <c r="Q882" s="31" t="s">
        <v>5364</v>
      </c>
      <c r="R882" s="31"/>
      <c r="S882" s="32" t="str" cm="1">
        <f t="array" ref="S882">IFERROR(_xlfn.IFS(
U882="MPR ISSUE","PDH",
U882="BSS Hardware Issue","BSS",
U882="Sites strategiques, MLL, Pylone, etc.","ENVTECH",
U882="AKTIVCO DEFAUT GE &amp; POWER Cabinet","AKTIVCO",
U882="AKTIVCO Coupure ENEO &amp; Baisse de tension","AKTIVCO GRID ONLY",
U882="Coupure ENEO &amp; Baisse de tension","IHS GRID ONLY",
U882="Defaut GE &amp; POWER Cabinet","IHS",
U882="Sharing","Partners",
U882="Sites strategiques &amp; DataCenter","SST &amp; DC",
U882="Exclu","Exclu",
U882="SAT","SAT",
U882="SPARE-ISSUE","SPARE-ISSUE",
U882="Fiber CAmtel","TRANS_FO_CAMTEL",
U882="Fiber AOF","Fiber AOF",
U882="Projet OCM (HUAWEI)","TRAVAUX-HUAWEI",
U882="Projet OCM (NOKIA)","TRAVAUX-NOKIA",
U882="ACCESS-ISSUE","ACCESS-ISSUE",
U882="Projet OCM (ZTE, NOKIA, autres projets)","TRAVAUX OCM",
U882="No root CAuse","No root cause",
U882="ODU HS","PDH",
U882="IP &amp; VLAN","PDH",
U882="Warehouse HUAWEI","SPARE-ISSUE",
U882="SPARE-HS","SPARE-ISSUE",
U882="Power Telco","BSS"
),"")</f>
        <v/>
      </c>
      <c r="T882" s="32" t="str" cm="1">
        <f t="array" ref="T882">IFERROR(_xlfn.IFS(
U882="MPR ISSUE","TX ISSUE",
U882="BSS Hardware Issue","RAN ISSUE",
U882="Sites strategiques, MLL, Pylone, etc.","ENVTECH",
U882="AKTIVCO DEFAUT GE &amp; POWER Cabinet","POWER ISSUE",
U882="AKTIVCO Coupure ENEO &amp; Baisse de tension","POWER ISSUE",
U882="Coupure ENEO &amp; Baisse de tension","POWER ISSUE",
U882="Defaut GE &amp; POWER Cabinet","POWER ISSUE",
U882="Sharing","POWER ISSUE",
U882="Sites strategiques &amp; DataCenter","POWER ISSUE",
U882="Exclu","Exclu",
U882="SAT","TX ISSUE",
U882="SPARE-ISSUE","SPARE-ISSUE",
U882="Fiber CAmtel","TX ISSUE",
U882="Fiber AOF","TX ISSUE",
U882="Projet OCM (HUAWEI)","TRAVAUX-HUAWEI",
U882="Projet OCM (NOKIA)","TRAVAUX -NOKIA",
U882="ACCESS-ISSUE","ACCESS-ISSUE",
U882="Projet OCM (ZTE, NOKIA, autres projets)","TRAVAUX OCM",
U882="No root CAuse","No root cause",
U882="ODU HS","TX ISSUE",
U882="IP &amp; VLAN","TX ISSUE",
U882="Warehouse HUAWEI","SPARE-ISSUE",
U882="SPARE-HS","SPARE-ISSUE",
U882="Power Telco","RAN ISSUE"
),"")</f>
        <v/>
      </c>
      <c r="U882" s="33"/>
      <c r="V882" s="32" t="str" cm="1">
        <f t="array" ref="V882">IFERROR(_xlfn.IFS(
U882="MPR ISSUE","ACTIVE",
U882="BSS Hardware Issue","ACTIVE",
U882="Sites strategiques, MLL, Pylone, etc.","PASSIVE",
U882="AKTIVCO DEFAUT GE &amp; POWER Cabinet","PASSIVE",
U882="AKTIVCO Coupure ENEO &amp; Baisse de tension","PASSIVE",
U882="Coupure ENEO &amp; Baisse de tension","PASSIVE",
U882="Defaut GE &amp; POWER Cabinet","PASSIVE",
U882="Sharing","PASSIVE",
U882="Sites strategiques &amp; DataCenter","PASSIVE",
U882="Exclu","Exclu",
U882="SAT","ACTIVE",
U882="SPARE-ISSUE","SPARE-ISSUE",
U882="Fiber CAmtel","ACTIVE",
U882="Fiber AOF","ACTIVE",
U882="Projet OCM (HUAWEI)","PLANNED WORKS",
U882="Projet OCM (NOKIA)","PLANNED WORKS",
U882="ACCESS-ISSUE","ACCESS-ISSUE",
U882="Projet OCM (ZTE, NOKIA, autres projets)","PLANNED WORKS",
U882="No root CAuse","No root cause",
U882="ODU HS","ACTIVE",
U882="IP &amp; VLAN","ACTIVE",
U882="Warehouse HUAWEI","SPARE-ISSUE",
U882="SPARE-HS","SPARE-ISSUE",
U882="Power Telco","ACTIVE"
),"")</f>
        <v/>
      </c>
      <c r="W882" s="51"/>
      <c r="X882" s="51"/>
      <c r="Y882" s="51"/>
      <c r="Z882" s="51"/>
      <c r="AA882" s="51"/>
      <c r="AB882" s="34" t="s">
        <v>5420</v>
      </c>
      <c r="AC882" s="34" t="str">
        <f>_xlfn.XLOOKUP(B882,[4]ALL!$B:$B,[4]ALL!$N:$N,"")</f>
        <v/>
      </c>
      <c r="AD882" s="34" t="s">
        <v>5420</v>
      </c>
      <c r="AE882" s="34"/>
      <c r="AF882" s="36" t="s">
        <v>5420</v>
      </c>
      <c r="AG882" s="29"/>
      <c r="AH882" s="35"/>
      <c r="AI882" s="29"/>
      <c r="AJ882" s="29" t="s">
        <v>5420</v>
      </c>
      <c r="AK882" s="36" t="s">
        <v>5420</v>
      </c>
      <c r="AL882" s="36" t="s">
        <v>5420</v>
      </c>
      <c r="AM882" s="36" t="s">
        <v>5420</v>
      </c>
      <c r="AN882" s="36" t="s">
        <v>5420</v>
      </c>
      <c r="AO882" s="36" t="s">
        <v>5420</v>
      </c>
      <c r="AP882" s="36" t="s">
        <v>5420</v>
      </c>
      <c r="AQ882" s="36" t="s">
        <v>5420</v>
      </c>
      <c r="AR882" s="36" t="s">
        <v>5420</v>
      </c>
      <c r="AS882" s="36" t="s">
        <v>5420</v>
      </c>
      <c r="AT882" s="36" t="s">
        <v>5420</v>
      </c>
      <c r="AU882" s="36" t="s">
        <v>5420</v>
      </c>
      <c r="AV882" s="36" t="s">
        <v>5420</v>
      </c>
      <c r="AW882" s="45"/>
      <c r="AX882" s="45" t="s">
        <v>5420</v>
      </c>
      <c r="AY882" s="45" t="s">
        <v>5420</v>
      </c>
      <c r="AZ882" s="45" t="s">
        <v>5420</v>
      </c>
      <c r="BA882" s="36" t="s">
        <v>5420</v>
      </c>
    </row>
    <row r="883" spans="1:53" s="58" customFormat="1" ht="15.6" hidden="1" x14ac:dyDescent="0.3">
      <c r="A883" s="27" t="s">
        <v>4565</v>
      </c>
      <c r="B883" s="28" t="s">
        <v>4566</v>
      </c>
      <c r="C883" s="29" t="str">
        <f>_xlfn.XLOOKUP(B883,'[1]daily break down'!$D:$D,'[1]daily break down'!$E:$E,"")</f>
        <v>Yaounde</v>
      </c>
      <c r="D883" s="27" t="s">
        <v>11</v>
      </c>
      <c r="E883" s="27" t="s">
        <v>12</v>
      </c>
      <c r="F883" s="29" t="s">
        <v>37</v>
      </c>
      <c r="G883" s="27" t="s">
        <v>38</v>
      </c>
      <c r="H883" s="30" t="str">
        <f>_xlfn.XLOOKUP(B883,[2]CALCULATION!$B:$B,[2]CALCULATION!$H:$H,"")</f>
        <v>ZTE</v>
      </c>
      <c r="I883" s="25">
        <v>0</v>
      </c>
      <c r="J883" s="25">
        <v>3.9194368110309248</v>
      </c>
      <c r="K883" s="25">
        <v>1.1739940302425873</v>
      </c>
      <c r="L883" s="25">
        <v>0.36048260295120621</v>
      </c>
      <c r="M883" s="25">
        <v>0</v>
      </c>
      <c r="N883" s="25">
        <v>0</v>
      </c>
      <c r="O883" s="25">
        <v>0</v>
      </c>
      <c r="P883" s="25" t="s">
        <v>6366</v>
      </c>
      <c r="Q883" s="31" t="s">
        <v>5364</v>
      </c>
      <c r="R883" s="31"/>
      <c r="S883" s="32" t="str" cm="1">
        <f t="array" ref="S883">IFERROR(_xlfn.IFS(
U883="MPR ISSUE","PDH",
U883="BSS Hardware Issue","BSS",
U883="Sites strategiques, MLL, Pylone, etc.","ENVTECH",
U883="AKTIVCO DEFAUT GE &amp; POWER Cabinet","AKTIVCO",
U883="AKTIVCO Coupure ENEO &amp; Baisse de tension","AKTIVCO GRID ONLY",
U883="Coupure ENEO &amp; Baisse de tension","IHS GRID ONLY",
U883="Defaut GE &amp; POWER Cabinet","IHS",
U883="Sharing","Partners",
U883="Sites strategiques &amp; DataCenter","SST &amp; DC",
U883="Exclu","Exclu",
U883="SAT","SAT",
U883="SPARE-ISSUE","SPARE-ISSUE",
U883="Fiber CAmtel","TRANS_FO_CAMTEL",
U883="Fiber AOF","Fiber AOF",
U883="Projet OCM (HUAWEI)","TRAVAUX-HUAWEI",
U883="Projet OCM (NOKIA)","TRAVAUX-NOKIA",
U883="ACCESS-ISSUE","ACCESS-ISSUE",
U883="Projet OCM (ZTE, NOKIA, autres projets)","TRAVAUX OCM",
U883="No root CAuse","No root cause",
U883="ODU HS","PDH",
U883="IP &amp; VLAN","PDH",
U883="Warehouse HUAWEI","SPARE-ISSUE",
U883="SPARE-HS","SPARE-ISSUE",
U883="Power Telco","BSS"
),"")</f>
        <v/>
      </c>
      <c r="T883" s="32" t="str" cm="1">
        <f t="array" ref="T883">IFERROR(_xlfn.IFS(
U883="MPR ISSUE","TX ISSUE",
U883="BSS Hardware Issue","RAN ISSUE",
U883="Sites strategiques, MLL, Pylone, etc.","ENVTECH",
U883="AKTIVCO DEFAUT GE &amp; POWER Cabinet","POWER ISSUE",
U883="AKTIVCO Coupure ENEO &amp; Baisse de tension","POWER ISSUE",
U883="Coupure ENEO &amp; Baisse de tension","POWER ISSUE",
U883="Defaut GE &amp; POWER Cabinet","POWER ISSUE",
U883="Sharing","POWER ISSUE",
U883="Sites strategiques &amp; DataCenter","POWER ISSUE",
U883="Exclu","Exclu",
U883="SAT","TX ISSUE",
U883="SPARE-ISSUE","SPARE-ISSUE",
U883="Fiber CAmtel","TX ISSUE",
U883="Fiber AOF","TX ISSUE",
U883="Projet OCM (HUAWEI)","TRAVAUX-HUAWEI",
U883="Projet OCM (NOKIA)","TRAVAUX -NOKIA",
U883="ACCESS-ISSUE","ACCESS-ISSUE",
U883="Projet OCM (ZTE, NOKIA, autres projets)","TRAVAUX OCM",
U883="No root CAuse","No root cause",
U883="ODU HS","TX ISSUE",
U883="IP &amp; VLAN","TX ISSUE",
U883="Warehouse HUAWEI","SPARE-ISSUE",
U883="SPARE-HS","SPARE-ISSUE",
U883="Power Telco","RAN ISSUE"
),"")</f>
        <v/>
      </c>
      <c r="U883" s="33"/>
      <c r="V883" s="32" t="str" cm="1">
        <f t="array" ref="V883">IFERROR(_xlfn.IFS(
U883="MPR ISSUE","ACTIVE",
U883="BSS Hardware Issue","ACTIVE",
U883="Sites strategiques, MLL, Pylone, etc.","PASSIVE",
U883="AKTIVCO DEFAUT GE &amp; POWER Cabinet","PASSIVE",
U883="AKTIVCO Coupure ENEO &amp; Baisse de tension","PASSIVE",
U883="Coupure ENEO &amp; Baisse de tension","PASSIVE",
U883="Defaut GE &amp; POWER Cabinet","PASSIVE",
U883="Sharing","PASSIVE",
U883="Sites strategiques &amp; DataCenter","PASSIVE",
U883="Exclu","Exclu",
U883="SAT","ACTIVE",
U883="SPARE-ISSUE","SPARE-ISSUE",
U883="Fiber CAmtel","ACTIVE",
U883="Fiber AOF","ACTIVE",
U883="Projet OCM (HUAWEI)","PLANNED WORKS",
U883="Projet OCM (NOKIA)","PLANNED WORKS",
U883="ACCESS-ISSUE","ACCESS-ISSUE",
U883="Projet OCM (ZTE, NOKIA, autres projets)","PLANNED WORKS",
U883="No root CAuse","No root cause",
U883="ODU HS","ACTIVE",
U883="IP &amp; VLAN","ACTIVE",
U883="Warehouse HUAWEI","SPARE-ISSUE",
U883="SPARE-HS","SPARE-ISSUE",
U883="Power Telco","ACTIVE"
),"")</f>
        <v/>
      </c>
      <c r="W883" s="51"/>
      <c r="X883" s="51"/>
      <c r="Y883" s="51"/>
      <c r="Z883" s="51"/>
      <c r="AA883" s="51"/>
      <c r="AB883" s="34" t="s">
        <v>5420</v>
      </c>
      <c r="AC883" s="34" t="str">
        <f>_xlfn.XLOOKUP(B883,[4]ALL!$B:$B,[4]ALL!$N:$N,"")</f>
        <v/>
      </c>
      <c r="AD883" s="34" t="s">
        <v>5420</v>
      </c>
      <c r="AE883" s="34"/>
      <c r="AF883" s="36" t="s">
        <v>5420</v>
      </c>
      <c r="AG883" s="29"/>
      <c r="AH883" s="35"/>
      <c r="AI883" s="29"/>
      <c r="AJ883" s="29" t="s">
        <v>5420</v>
      </c>
      <c r="AK883" s="36" t="s">
        <v>5420</v>
      </c>
      <c r="AL883" s="36" t="s">
        <v>5420</v>
      </c>
      <c r="AM883" s="36" t="s">
        <v>5420</v>
      </c>
      <c r="AN883" s="36" t="s">
        <v>5420</v>
      </c>
      <c r="AO883" s="36" t="s">
        <v>5420</v>
      </c>
      <c r="AP883" s="36" t="s">
        <v>5420</v>
      </c>
      <c r="AQ883" s="36" t="s">
        <v>5420</v>
      </c>
      <c r="AR883" s="36" t="s">
        <v>5420</v>
      </c>
      <c r="AS883" s="36" t="s">
        <v>5420</v>
      </c>
      <c r="AT883" s="36" t="s">
        <v>5420</v>
      </c>
      <c r="AU883" s="36" t="s">
        <v>5420</v>
      </c>
      <c r="AV883" s="36" t="s">
        <v>5420</v>
      </c>
      <c r="AW883" s="45"/>
      <c r="AX883" s="45" t="s">
        <v>5420</v>
      </c>
      <c r="AY883" s="45" t="s">
        <v>5420</v>
      </c>
      <c r="AZ883" s="45" t="s">
        <v>5420</v>
      </c>
      <c r="BA883" s="36" t="s">
        <v>5420</v>
      </c>
    </row>
    <row r="884" spans="1:53" s="58" customFormat="1" ht="15.6" hidden="1" x14ac:dyDescent="0.3">
      <c r="A884" s="27" t="s">
        <v>1195</v>
      </c>
      <c r="B884" s="28" t="s">
        <v>1196</v>
      </c>
      <c r="C884" s="29" t="str">
        <f>_xlfn.XLOOKUP(B884,'[1]daily break down'!$D:$D,'[1]daily break down'!$E:$E,"")</f>
        <v>NORD-OUEST</v>
      </c>
      <c r="D884" s="27" t="s">
        <v>11</v>
      </c>
      <c r="E884" s="27" t="s">
        <v>12</v>
      </c>
      <c r="F884" s="29" t="s">
        <v>51</v>
      </c>
      <c r="G884" s="27" t="s">
        <v>762</v>
      </c>
      <c r="H884" s="39" t="str">
        <f>_xlfn.XLOOKUP(B884,[2]CALCULATION!$B:$B,[2]CALCULATION!$H:$H,"")</f>
        <v>NOKIA</v>
      </c>
      <c r="I884" s="25">
        <v>2.6051163845870682</v>
      </c>
      <c r="J884" s="25">
        <v>3.8722808639597299</v>
      </c>
      <c r="K884" s="25">
        <v>0</v>
      </c>
      <c r="L884" s="25">
        <v>0</v>
      </c>
      <c r="M884" s="25">
        <v>0</v>
      </c>
      <c r="N884" s="25">
        <v>0.66551594741362841</v>
      </c>
      <c r="O884" s="25">
        <v>0</v>
      </c>
      <c r="P884" s="25" t="s">
        <v>6366</v>
      </c>
      <c r="Q884" s="31" t="str">
        <f>_xlfn.XLOOKUP(B884,'[1]daily break down'!$D:$D,'[1]daily break down'!$O:$O,"")</f>
        <v>Insecurity</v>
      </c>
      <c r="R884" s="31"/>
      <c r="S884" s="32" t="str" cm="1">
        <f t="array" ref="S884">IFERROR(_xlfn.IFS(
U884="MPR ISSUE","PDH",
U884="BSS Hardware Issue","BSS",
U884="Sites strategiques, MLL, Pylone, etc.","ENVTECH",
U884="AKTIVCO DEFAUT GE &amp; POWER Cabinet","AKTIVCO",
U884="AKTIVCO Coupure ENEO &amp; Baisse de tension","AKTIVCO GRID ONLY",
U884="Coupure ENEO &amp; Baisse de tension","IHS GRID ONLY",
U884="Defaut GE &amp; POWER Cabinet","IHS",
U884="Sharing","Partners",
U884="Sites strategiques &amp; DataCenter","SST &amp; DC",
U884="Exclu","Exclu",
U884="SAT","SAT",
U884="SPARE-ISSUE","SPARE-ISSUE",
U884="Fiber CAmtel","TRANS_FO_CAMTEL",
U884="Fiber AOF","Fiber AOF",
U884="Projet OCM (HUAWEI)","TRAVAUX-HUAWEI",
U884="Projet OCM (NOKIA)","TRAVAUX-NOKIA",
U884="ACCESS-ISSUE","ACCESS-ISSUE",
U884="Projet OCM (ZTE, NOKIA, autres projets)","TRAVAUX OCM",
U884="No root CAuse","No root cause",
U884="ODU HS","PDH",
U884="IP &amp; VLAN","PDH",
U884="Warehouse HUAWEI","SPARE-ISSUE",
U884="SPARE-HS","SPARE-ISSUE",
U884="Power Telco","BSS"
),"")</f>
        <v/>
      </c>
      <c r="T884" s="32" t="str" cm="1">
        <f t="array" ref="T884">IFERROR(_xlfn.IFS(
U884="MPR ISSUE","TX ISSUE",
U884="BSS Hardware Issue","RAN ISSUE",
U884="Sites strategiques, MLL, Pylone, etc.","ENVTECH",
U884="AKTIVCO DEFAUT GE &amp; POWER Cabinet","POWER ISSUE",
U884="AKTIVCO Coupure ENEO &amp; Baisse de tension","POWER ISSUE",
U884="Coupure ENEO &amp; Baisse de tension","POWER ISSUE",
U884="Defaut GE &amp; POWER Cabinet","POWER ISSUE",
U884="Sharing","POWER ISSUE",
U884="Sites strategiques &amp; DataCenter","POWER ISSUE",
U884="Exclu","Exclu",
U884="SAT","TX ISSUE",
U884="SPARE-ISSUE","SPARE-ISSUE",
U884="Fiber CAmtel","TX ISSUE",
U884="Fiber AOF","TX ISSUE",
U884="Projet OCM (HUAWEI)","TRAVAUX-HUAWEI",
U884="Projet OCM (NOKIA)","TRAVAUX -NOKIA",
U884="ACCESS-ISSUE","ACCESS-ISSUE",
U884="Projet OCM (ZTE, NOKIA, autres projets)","TRAVAUX OCM",
U884="No root CAuse","No root cause",
U884="ODU HS","TX ISSUE",
U884="IP &amp; VLAN","TX ISSUE",
U884="Warehouse HUAWEI","SPARE-ISSUE",
U884="SPARE-HS","SPARE-ISSUE",
U884="Power Telco","RAN ISSUE"
),"")</f>
        <v/>
      </c>
      <c r="U884" s="33"/>
      <c r="V884" s="32" t="str" cm="1">
        <f t="array" ref="V884">IFERROR(_xlfn.IFS(
U884="MPR ISSUE","ACTIVE",
U884="BSS Hardware Issue","ACTIVE",
U884="Sites strategiques, MLL, Pylone, etc.","PASSIVE",
U884="AKTIVCO DEFAUT GE &amp; POWER Cabinet","PASSIVE",
U884="AKTIVCO Coupure ENEO &amp; Baisse de tension","PASSIVE",
U884="Coupure ENEO &amp; Baisse de tension","PASSIVE",
U884="Defaut GE &amp; POWER Cabinet","PASSIVE",
U884="Sharing","PASSIVE",
U884="Sites strategiques &amp; DataCenter","PASSIVE",
U884="Exclu","Exclu",
U884="SAT","ACTIVE",
U884="SPARE-ISSUE","SPARE-ISSUE",
U884="Fiber CAmtel","ACTIVE",
U884="Fiber AOF","ACTIVE",
U884="Projet OCM (HUAWEI)","PLANNED WORKS",
U884="Projet OCM (NOKIA)","PLANNED WORKS",
U884="ACCESS-ISSUE","ACCESS-ISSUE",
U884="Projet OCM (ZTE, NOKIA, autres projets)","PLANNED WORKS",
U884="No root CAuse","No root cause",
U884="ODU HS","ACTIVE",
U884="IP &amp; VLAN","ACTIVE",
U884="Warehouse HUAWEI","SPARE-ISSUE",
U884="SPARE-HS","SPARE-ISSUE",
U884="Power Telco","ACTIVE"
),"")</f>
        <v/>
      </c>
      <c r="W884" s="51"/>
      <c r="X884" s="51"/>
      <c r="Y884" s="51"/>
      <c r="Z884" s="51"/>
      <c r="AA884" s="51"/>
      <c r="AB884" s="34" t="s">
        <v>5420</v>
      </c>
      <c r="AC884" s="34" t="str">
        <f>_xlfn.XLOOKUP(B884,[4]ALL!$B:$B,[4]ALL!$N:$N,"")</f>
        <v/>
      </c>
      <c r="AD884" s="34" t="s">
        <v>5420</v>
      </c>
      <c r="AE884" s="34"/>
      <c r="AF884" s="36" t="s">
        <v>5420</v>
      </c>
      <c r="AG884" s="29"/>
      <c r="AH884" s="35"/>
      <c r="AI884" s="29"/>
      <c r="AJ884" s="29" t="s">
        <v>5420</v>
      </c>
      <c r="AK884" s="36" t="s">
        <v>5420</v>
      </c>
      <c r="AL884" s="36" t="s">
        <v>5420</v>
      </c>
      <c r="AM884" s="36" t="s">
        <v>5420</v>
      </c>
      <c r="AN884" s="36" t="s">
        <v>5420</v>
      </c>
      <c r="AO884" s="36" t="s">
        <v>5420</v>
      </c>
      <c r="AP884" s="36" t="s">
        <v>5420</v>
      </c>
      <c r="AQ884" s="36" t="s">
        <v>5420</v>
      </c>
      <c r="AR884" s="36" t="s">
        <v>5420</v>
      </c>
      <c r="AS884" s="36" t="s">
        <v>5420</v>
      </c>
      <c r="AT884" s="36" t="s">
        <v>5420</v>
      </c>
      <c r="AU884" s="36" t="s">
        <v>5420</v>
      </c>
      <c r="AV884" s="36" t="s">
        <v>5420</v>
      </c>
      <c r="AW884" s="45"/>
      <c r="AX884" s="45" t="s">
        <v>5420</v>
      </c>
      <c r="AY884" s="45" t="s">
        <v>5420</v>
      </c>
      <c r="AZ884" s="45" t="s">
        <v>5420</v>
      </c>
      <c r="BA884" s="36" t="s">
        <v>5420</v>
      </c>
    </row>
    <row r="885" spans="1:53" s="58" customFormat="1" ht="15.6" hidden="1" x14ac:dyDescent="0.3">
      <c r="A885" s="27" t="s">
        <v>1534</v>
      </c>
      <c r="B885" s="28" t="s">
        <v>1535</v>
      </c>
      <c r="C885" s="29" t="str">
        <f>_xlfn.XLOOKUP(B885,'[1]daily break down'!$D:$D,'[1]daily break down'!$E:$E,"")</f>
        <v>NORD-OUEST</v>
      </c>
      <c r="D885" s="27" t="s">
        <v>11</v>
      </c>
      <c r="E885" s="27" t="s">
        <v>154</v>
      </c>
      <c r="F885" s="29" t="s">
        <v>51</v>
      </c>
      <c r="G885" s="27" t="s">
        <v>1534</v>
      </c>
      <c r="H885" s="39" t="str">
        <f>_xlfn.XLOOKUP(B885,[2]CALCULATION!$B:$B,[2]CALCULATION!$H:$H,"")</f>
        <v>NOKIA</v>
      </c>
      <c r="I885" s="25">
        <v>2.5702309713982414</v>
      </c>
      <c r="J885" s="25">
        <v>3.8682144661033631</v>
      </c>
      <c r="K885" s="25">
        <v>0</v>
      </c>
      <c r="L885" s="25">
        <v>0</v>
      </c>
      <c r="M885" s="25">
        <v>0</v>
      </c>
      <c r="N885" s="25">
        <v>0.6651057406123283</v>
      </c>
      <c r="O885" s="25">
        <v>0</v>
      </c>
      <c r="P885" s="25" t="s">
        <v>6366</v>
      </c>
      <c r="Q885" s="31" t="str">
        <f>_xlfn.XLOOKUP(B885,'[1]daily break down'!$D:$D,'[1]daily break down'!$O:$O,"")</f>
        <v>Insecurity</v>
      </c>
      <c r="R885" s="31"/>
      <c r="S885" s="32" t="str" cm="1">
        <f t="array" ref="S885">IFERROR(_xlfn.IFS(
U885="MPR ISSUE","PDH",
U885="BSS Hardware Issue","BSS",
U885="Sites strategiques, MLL, Pylone, etc.","ENVTECH",
U885="AKTIVCO DEFAUT GE &amp; POWER Cabinet","AKTIVCO",
U885="AKTIVCO Coupure ENEO &amp; Baisse de tension","AKTIVCO GRID ONLY",
U885="Coupure ENEO &amp; Baisse de tension","IHS GRID ONLY",
U885="Defaut GE &amp; POWER Cabinet","IHS",
U885="Sharing","Partners",
U885="Sites strategiques &amp; DataCenter","SST &amp; DC",
U885="Exclu","Exclu",
U885="SAT","SAT",
U885="SPARE-ISSUE","SPARE-ISSUE",
U885="Fiber CAmtel","TRANS_FO_CAMTEL",
U885="Fiber AOF","Fiber AOF",
U885="Projet OCM (HUAWEI)","TRAVAUX-HUAWEI",
U885="Projet OCM (NOKIA)","TRAVAUX-NOKIA",
U885="ACCESS-ISSUE","ACCESS-ISSUE",
U885="Projet OCM (ZTE, NOKIA, autres projets)","TRAVAUX OCM",
U885="No root CAuse","No root cause",
U885="ODU HS","PDH",
U885="IP &amp; VLAN","PDH",
U885="Warehouse HUAWEI","SPARE-ISSUE",
U885="SPARE-HS","SPARE-ISSUE",
U885="Power Telco","BSS"
),"")</f>
        <v/>
      </c>
      <c r="T885" s="32" t="str" cm="1">
        <f t="array" ref="T885">IFERROR(_xlfn.IFS(
U885="MPR ISSUE","TX ISSUE",
U885="BSS Hardware Issue","RAN ISSUE",
U885="Sites strategiques, MLL, Pylone, etc.","ENVTECH",
U885="AKTIVCO DEFAUT GE &amp; POWER Cabinet","POWER ISSUE",
U885="AKTIVCO Coupure ENEO &amp; Baisse de tension","POWER ISSUE",
U885="Coupure ENEO &amp; Baisse de tension","POWER ISSUE",
U885="Defaut GE &amp; POWER Cabinet","POWER ISSUE",
U885="Sharing","POWER ISSUE",
U885="Sites strategiques &amp; DataCenter","POWER ISSUE",
U885="Exclu","Exclu",
U885="SAT","TX ISSUE",
U885="SPARE-ISSUE","SPARE-ISSUE",
U885="Fiber CAmtel","TX ISSUE",
U885="Fiber AOF","TX ISSUE",
U885="Projet OCM (HUAWEI)","TRAVAUX-HUAWEI",
U885="Projet OCM (NOKIA)","TRAVAUX -NOKIA",
U885="ACCESS-ISSUE","ACCESS-ISSUE",
U885="Projet OCM (ZTE, NOKIA, autres projets)","TRAVAUX OCM",
U885="No root CAuse","No root cause",
U885="ODU HS","TX ISSUE",
U885="IP &amp; VLAN","TX ISSUE",
U885="Warehouse HUAWEI","SPARE-ISSUE",
U885="SPARE-HS","SPARE-ISSUE",
U885="Power Telco","RAN ISSUE"
),"")</f>
        <v/>
      </c>
      <c r="U885" s="33"/>
      <c r="V885" s="32" t="str" cm="1">
        <f t="array" ref="V885">IFERROR(_xlfn.IFS(
U885="MPR ISSUE","ACTIVE",
U885="BSS Hardware Issue","ACTIVE",
U885="Sites strategiques, MLL, Pylone, etc.","PASSIVE",
U885="AKTIVCO DEFAUT GE &amp; POWER Cabinet","PASSIVE",
U885="AKTIVCO Coupure ENEO &amp; Baisse de tension","PASSIVE",
U885="Coupure ENEO &amp; Baisse de tension","PASSIVE",
U885="Defaut GE &amp; POWER Cabinet","PASSIVE",
U885="Sharing","PASSIVE",
U885="Sites strategiques &amp; DataCenter","PASSIVE",
U885="Exclu","Exclu",
U885="SAT","ACTIVE",
U885="SPARE-ISSUE","SPARE-ISSUE",
U885="Fiber CAmtel","ACTIVE",
U885="Fiber AOF","ACTIVE",
U885="Projet OCM (HUAWEI)","PLANNED WORKS",
U885="Projet OCM (NOKIA)","PLANNED WORKS",
U885="ACCESS-ISSUE","ACCESS-ISSUE",
U885="Projet OCM (ZTE, NOKIA, autres projets)","PLANNED WORKS",
U885="No root CAuse","No root cause",
U885="ODU HS","ACTIVE",
U885="IP &amp; VLAN","ACTIVE",
U885="Warehouse HUAWEI","SPARE-ISSUE",
U885="SPARE-HS","SPARE-ISSUE",
U885="Power Telco","ACTIVE"
),"")</f>
        <v/>
      </c>
      <c r="W885" s="51"/>
      <c r="X885" s="51"/>
      <c r="Y885" s="51"/>
      <c r="Z885" s="51"/>
      <c r="AA885" s="51"/>
      <c r="AB885" s="34" t="s">
        <v>5420</v>
      </c>
      <c r="AC885" s="34" t="str">
        <f>_xlfn.XLOOKUP(B885,[4]ALL!$B:$B,[4]ALL!$N:$N,"")</f>
        <v/>
      </c>
      <c r="AD885" s="34" t="s">
        <v>5420</v>
      </c>
      <c r="AE885" s="34"/>
      <c r="AF885" s="36" t="s">
        <v>5420</v>
      </c>
      <c r="AG885" s="29"/>
      <c r="AH885" s="35"/>
      <c r="AI885" s="29"/>
      <c r="AJ885" s="29" t="s">
        <v>5420</v>
      </c>
      <c r="AK885" s="36" t="s">
        <v>5420</v>
      </c>
      <c r="AL885" s="36" t="s">
        <v>5420</v>
      </c>
      <c r="AM885" s="36" t="s">
        <v>5420</v>
      </c>
      <c r="AN885" s="36" t="s">
        <v>5420</v>
      </c>
      <c r="AO885" s="36" t="s">
        <v>5420</v>
      </c>
      <c r="AP885" s="36" t="s">
        <v>5420</v>
      </c>
      <c r="AQ885" s="36" t="s">
        <v>5420</v>
      </c>
      <c r="AR885" s="36" t="s">
        <v>5420</v>
      </c>
      <c r="AS885" s="36" t="s">
        <v>5420</v>
      </c>
      <c r="AT885" s="36" t="s">
        <v>5420</v>
      </c>
      <c r="AU885" s="36" t="s">
        <v>5420</v>
      </c>
      <c r="AV885" s="36" t="s">
        <v>5420</v>
      </c>
      <c r="AW885" s="45"/>
      <c r="AX885" s="45" t="s">
        <v>5420</v>
      </c>
      <c r="AY885" s="45" t="s">
        <v>5420</v>
      </c>
      <c r="AZ885" s="45" t="s">
        <v>5420</v>
      </c>
      <c r="BA885" s="36" t="s">
        <v>5420</v>
      </c>
    </row>
    <row r="886" spans="1:53" s="58" customFormat="1" ht="15.6" hidden="1" x14ac:dyDescent="0.3">
      <c r="A886" s="27" t="s">
        <v>2896</v>
      </c>
      <c r="B886" s="28" t="s">
        <v>2897</v>
      </c>
      <c r="C886" s="29" t="str">
        <f>_xlfn.XLOOKUP(B886,'[1]daily break down'!$D:$D,'[1]daily break down'!$E:$E,"")</f>
        <v>NORD</v>
      </c>
      <c r="D886" s="27" t="s">
        <v>21</v>
      </c>
      <c r="E886" s="27" t="s">
        <v>36</v>
      </c>
      <c r="F886" s="29" t="s">
        <v>23</v>
      </c>
      <c r="G886" s="27" t="s">
        <v>24</v>
      </c>
      <c r="H886" s="37" t="str">
        <f>_xlfn.XLOOKUP(B886,[2]CALCULATION!$B:$B,[2]CALCULATION!$H:$H,"")</f>
        <v>Huawei</v>
      </c>
      <c r="I886" s="25">
        <v>1.6448400978218378</v>
      </c>
      <c r="J886" s="25">
        <v>3.8411586522958738</v>
      </c>
      <c r="K886" s="25">
        <v>0</v>
      </c>
      <c r="L886" s="25">
        <v>0</v>
      </c>
      <c r="M886" s="25">
        <v>0</v>
      </c>
      <c r="N886" s="25">
        <v>0</v>
      </c>
      <c r="O886" s="25">
        <v>0</v>
      </c>
      <c r="P886" s="25" t="s">
        <v>6366</v>
      </c>
      <c r="Q886" s="31" t="s">
        <v>5364</v>
      </c>
      <c r="R886" s="31"/>
      <c r="S886" s="32" t="str" cm="1">
        <f t="array" ref="S886">IFERROR(_xlfn.IFS(
U886="MPR ISSUE","PDH",
U886="BSS Hardware Issue","BSS",
U886="Sites strategiques, MLL, Pylone, etc.","ENVTECH",
U886="AKTIVCO DEFAUT GE &amp; POWER Cabinet","AKTIVCO",
U886="AKTIVCO Coupure ENEO &amp; Baisse de tension","AKTIVCO GRID ONLY",
U886="Coupure ENEO &amp; Baisse de tension","IHS GRID ONLY",
U886="Defaut GE &amp; POWER Cabinet","IHS",
U886="Sharing","Partners",
U886="Sites strategiques &amp; DataCenter","SST &amp; DC",
U886="Exclu","Exclu",
U886="SAT","SAT",
U886="SPARE-ISSUE","SPARE-ISSUE",
U886="Fiber CAmtel","TRANS_FO_CAMTEL",
U886="Fiber AOF","Fiber AOF",
U886="Projet OCM (HUAWEI)","TRAVAUX-HUAWEI",
U886="Projet OCM (NOKIA)","TRAVAUX-NOKIA",
U886="ACCESS-ISSUE","ACCESS-ISSUE",
U886="Projet OCM (ZTE, NOKIA, autres projets)","TRAVAUX OCM",
U886="No root CAuse","No root cause",
U886="ODU HS","PDH",
U886="IP &amp; VLAN","PDH",
U886="Warehouse HUAWEI","SPARE-ISSUE",
U886="SPARE-HS","SPARE-ISSUE",
U886="Power Telco","BSS"
),"")</f>
        <v/>
      </c>
      <c r="T886" s="32" t="str" cm="1">
        <f t="array" ref="T886">IFERROR(_xlfn.IFS(
U886="MPR ISSUE","TX ISSUE",
U886="BSS Hardware Issue","RAN ISSUE",
U886="Sites strategiques, MLL, Pylone, etc.","ENVTECH",
U886="AKTIVCO DEFAUT GE &amp; POWER Cabinet","POWER ISSUE",
U886="AKTIVCO Coupure ENEO &amp; Baisse de tension","POWER ISSUE",
U886="Coupure ENEO &amp; Baisse de tension","POWER ISSUE",
U886="Defaut GE &amp; POWER Cabinet","POWER ISSUE",
U886="Sharing","POWER ISSUE",
U886="Sites strategiques &amp; DataCenter","POWER ISSUE",
U886="Exclu","Exclu",
U886="SAT","TX ISSUE",
U886="SPARE-ISSUE","SPARE-ISSUE",
U886="Fiber CAmtel","TX ISSUE",
U886="Fiber AOF","TX ISSUE",
U886="Projet OCM (HUAWEI)","TRAVAUX-HUAWEI",
U886="Projet OCM (NOKIA)","TRAVAUX -NOKIA",
U886="ACCESS-ISSUE","ACCESS-ISSUE",
U886="Projet OCM (ZTE, NOKIA, autres projets)","TRAVAUX OCM",
U886="No root CAuse","No root cause",
U886="ODU HS","TX ISSUE",
U886="IP &amp; VLAN","TX ISSUE",
U886="Warehouse HUAWEI","SPARE-ISSUE",
U886="SPARE-HS","SPARE-ISSUE",
U886="Power Telco","RAN ISSUE"
),"")</f>
        <v/>
      </c>
      <c r="U886" s="33"/>
      <c r="V886" s="32" t="str" cm="1">
        <f t="array" ref="V886">IFERROR(_xlfn.IFS(
U886="MPR ISSUE","ACTIVE",
U886="BSS Hardware Issue","ACTIVE",
U886="Sites strategiques, MLL, Pylone, etc.","PASSIVE",
U886="AKTIVCO DEFAUT GE &amp; POWER Cabinet","PASSIVE",
U886="AKTIVCO Coupure ENEO &amp; Baisse de tension","PASSIVE",
U886="Coupure ENEO &amp; Baisse de tension","PASSIVE",
U886="Defaut GE &amp; POWER Cabinet","PASSIVE",
U886="Sharing","PASSIVE",
U886="Sites strategiques &amp; DataCenter","PASSIVE",
U886="Exclu","Exclu",
U886="SAT","ACTIVE",
U886="SPARE-ISSUE","SPARE-ISSUE",
U886="Fiber CAmtel","ACTIVE",
U886="Fiber AOF","ACTIVE",
U886="Projet OCM (HUAWEI)","PLANNED WORKS",
U886="Projet OCM (NOKIA)","PLANNED WORKS",
U886="ACCESS-ISSUE","ACCESS-ISSUE",
U886="Projet OCM (ZTE, NOKIA, autres projets)","PLANNED WORKS",
U886="No root CAuse","No root cause",
U886="ODU HS","ACTIVE",
U886="IP &amp; VLAN","ACTIVE",
U886="Warehouse HUAWEI","SPARE-ISSUE",
U886="SPARE-HS","SPARE-ISSUE",
U886="Power Telco","ACTIVE"
),"")</f>
        <v/>
      </c>
      <c r="W886" s="51"/>
      <c r="X886" s="51"/>
      <c r="Y886" s="51"/>
      <c r="Z886" s="51"/>
      <c r="AA886" s="51"/>
      <c r="AB886" s="34" t="s">
        <v>5420</v>
      </c>
      <c r="AC886" s="34" t="str">
        <f>_xlfn.XLOOKUP(B886,[4]ALL!$B:$B,[4]ALL!$N:$N,"")</f>
        <v/>
      </c>
      <c r="AD886" s="34" t="s">
        <v>5420</v>
      </c>
      <c r="AE886" s="34"/>
      <c r="AF886" s="36" t="s">
        <v>5420</v>
      </c>
      <c r="AG886" s="29"/>
      <c r="AH886" s="35"/>
      <c r="AI886" s="29"/>
      <c r="AJ886" s="29" t="s">
        <v>5420</v>
      </c>
      <c r="AK886" s="36" t="s">
        <v>5420</v>
      </c>
      <c r="AL886" s="36" t="s">
        <v>5420</v>
      </c>
      <c r="AM886" s="36" t="s">
        <v>5420</v>
      </c>
      <c r="AN886" s="36" t="s">
        <v>5420</v>
      </c>
      <c r="AO886" s="36" t="s">
        <v>5420</v>
      </c>
      <c r="AP886" s="36" t="s">
        <v>5420</v>
      </c>
      <c r="AQ886" s="36" t="s">
        <v>5420</v>
      </c>
      <c r="AR886" s="36" t="s">
        <v>5420</v>
      </c>
      <c r="AS886" s="36" t="s">
        <v>5420</v>
      </c>
      <c r="AT886" s="36" t="s">
        <v>5420</v>
      </c>
      <c r="AU886" s="36" t="s">
        <v>5420</v>
      </c>
      <c r="AV886" s="36" t="s">
        <v>5420</v>
      </c>
      <c r="AW886" s="45"/>
      <c r="AX886" s="45" t="s">
        <v>5420</v>
      </c>
      <c r="AY886" s="45" t="s">
        <v>5420</v>
      </c>
      <c r="AZ886" s="45" t="s">
        <v>5420</v>
      </c>
      <c r="BA886" s="36" t="s">
        <v>5420</v>
      </c>
    </row>
    <row r="887" spans="1:53" s="58" customFormat="1" ht="15.6" hidden="1" x14ac:dyDescent="0.3">
      <c r="A887" s="27" t="s">
        <v>784</v>
      </c>
      <c r="B887" s="27" t="s">
        <v>785</v>
      </c>
      <c r="C887" s="29" t="str">
        <f>_xlfn.XLOOKUP(B887,'[1]daily break down'!$D:$D,'[1]daily break down'!$E:$E,"")</f>
        <v>Douala</v>
      </c>
      <c r="D887" s="27" t="s">
        <v>21</v>
      </c>
      <c r="E887" s="27" t="s">
        <v>36</v>
      </c>
      <c r="F887" s="29" t="s">
        <v>31</v>
      </c>
      <c r="G887" s="27" t="s">
        <v>32</v>
      </c>
      <c r="H887" s="30" t="str">
        <f>_xlfn.XLOOKUP(B887,[2]CALCULATION!$B:$B,[2]CALCULATION!$H:$H,"")</f>
        <v>ZTE</v>
      </c>
      <c r="I887" s="25">
        <v>0</v>
      </c>
      <c r="J887" s="25">
        <v>3.7711916400567298</v>
      </c>
      <c r="K887" s="25">
        <v>0</v>
      </c>
      <c r="L887" s="25">
        <v>0</v>
      </c>
      <c r="M887" s="25">
        <v>0</v>
      </c>
      <c r="N887" s="25">
        <v>0</v>
      </c>
      <c r="O887" s="25">
        <v>0</v>
      </c>
      <c r="P887" s="25" t="s">
        <v>6366</v>
      </c>
      <c r="Q887" s="31" t="s">
        <v>5364</v>
      </c>
      <c r="R887" s="31"/>
      <c r="S887" s="32" t="str" cm="1">
        <f t="array" ref="S887">IFERROR(_xlfn.IFS(
U887="MPR ISSUE","PDH",
U887="BSS Hardware Issue","BSS",
U887="Sites strategiques, MLL, Pylone, etc.","ENVTECH",
U887="AKTIVCO DEFAUT GE &amp; POWER Cabinet","AKTIVCO",
U887="AKTIVCO Coupure ENEO &amp; Baisse de tension","AKTIVCO GRID ONLY",
U887="Coupure ENEO &amp; Baisse de tension","IHS GRID ONLY",
U887="Defaut GE &amp; POWER Cabinet","IHS",
U887="Sharing","Partners",
U887="Sites strategiques &amp; DataCenter","SST &amp; DC",
U887="Exclu","Exclu",
U887="SAT","SAT",
U887="SPARE-ISSUE","SPARE-ISSUE",
U887="Fiber CAmtel","TRANS_FO_CAMTEL",
U887="Fiber AOF","Fiber AOF",
U887="Projet OCM (HUAWEI)","TRAVAUX-HUAWEI",
U887="Projet OCM (NOKIA)","TRAVAUX-NOKIA",
U887="ACCESS-ISSUE","ACCESS-ISSUE",
U887="Projet OCM (ZTE, NOKIA, autres projets)","TRAVAUX OCM",
U887="No root CAuse","No root cause",
U887="ODU HS","PDH",
U887="IP &amp; VLAN","PDH",
U887="Warehouse HUAWEI","SPARE-ISSUE",
U887="SPARE-HS","SPARE-ISSUE",
U887="Power Telco","BSS"
),"")</f>
        <v/>
      </c>
      <c r="T887" s="32" t="str" cm="1">
        <f t="array" ref="T887">IFERROR(_xlfn.IFS(
U887="MPR ISSUE","TX ISSUE",
U887="BSS Hardware Issue","RAN ISSUE",
U887="Sites strategiques, MLL, Pylone, etc.","ENVTECH",
U887="AKTIVCO DEFAUT GE &amp; POWER Cabinet","POWER ISSUE",
U887="AKTIVCO Coupure ENEO &amp; Baisse de tension","POWER ISSUE",
U887="Coupure ENEO &amp; Baisse de tension","POWER ISSUE",
U887="Defaut GE &amp; POWER Cabinet","POWER ISSUE",
U887="Sharing","POWER ISSUE",
U887="Sites strategiques &amp; DataCenter","POWER ISSUE",
U887="Exclu","Exclu",
U887="SAT","TX ISSUE",
U887="SPARE-ISSUE","SPARE-ISSUE",
U887="Fiber CAmtel","TX ISSUE",
U887="Fiber AOF","TX ISSUE",
U887="Projet OCM (HUAWEI)","TRAVAUX-HUAWEI",
U887="Projet OCM (NOKIA)","TRAVAUX -NOKIA",
U887="ACCESS-ISSUE","ACCESS-ISSUE",
U887="Projet OCM (ZTE, NOKIA, autres projets)","TRAVAUX OCM",
U887="No root CAuse","No root cause",
U887="ODU HS","TX ISSUE",
U887="IP &amp; VLAN","TX ISSUE",
U887="Warehouse HUAWEI","SPARE-ISSUE",
U887="SPARE-HS","SPARE-ISSUE",
U887="Power Telco","RAN ISSUE"
),"")</f>
        <v/>
      </c>
      <c r="U887" s="33"/>
      <c r="V887" s="32" t="str" cm="1">
        <f t="array" ref="V887">IFERROR(_xlfn.IFS(
U887="MPR ISSUE","ACTIVE",
U887="BSS Hardware Issue","ACTIVE",
U887="Sites strategiques, MLL, Pylone, etc.","PASSIVE",
U887="AKTIVCO DEFAUT GE &amp; POWER Cabinet","PASSIVE",
U887="AKTIVCO Coupure ENEO &amp; Baisse de tension","PASSIVE",
U887="Coupure ENEO &amp; Baisse de tension","PASSIVE",
U887="Defaut GE &amp; POWER Cabinet","PASSIVE",
U887="Sharing","PASSIVE",
U887="Sites strategiques &amp; DataCenter","PASSIVE",
U887="Exclu","Exclu",
U887="SAT","ACTIVE",
U887="SPARE-ISSUE","SPARE-ISSUE",
U887="Fiber CAmtel","ACTIVE",
U887="Fiber AOF","ACTIVE",
U887="Projet OCM (HUAWEI)","PLANNED WORKS",
U887="Projet OCM (NOKIA)","PLANNED WORKS",
U887="ACCESS-ISSUE","ACCESS-ISSUE",
U887="Projet OCM (ZTE, NOKIA, autres projets)","PLANNED WORKS",
U887="No root CAuse","No root cause",
U887="ODU HS","ACTIVE",
U887="IP &amp; VLAN","ACTIVE",
U887="Warehouse HUAWEI","SPARE-ISSUE",
U887="SPARE-HS","SPARE-ISSUE",
U887="Power Telco","ACTIVE"
),"")</f>
        <v/>
      </c>
      <c r="W887" s="51"/>
      <c r="X887" s="51"/>
      <c r="Y887" s="51"/>
      <c r="Z887" s="51"/>
      <c r="AA887" s="51"/>
      <c r="AB887" s="34" t="s">
        <v>5420</v>
      </c>
      <c r="AC887" s="34" t="str">
        <f>_xlfn.XLOOKUP(B887,[4]ALL!$B:$B,[4]ALL!$N:$N,"")</f>
        <v/>
      </c>
      <c r="AD887" s="34" t="s">
        <v>5420</v>
      </c>
      <c r="AE887" s="34"/>
      <c r="AF887" s="36" t="s">
        <v>5420</v>
      </c>
      <c r="AG887" s="29"/>
      <c r="AH887" s="35"/>
      <c r="AI887" s="29"/>
      <c r="AJ887" s="29" t="s">
        <v>5420</v>
      </c>
      <c r="AK887" s="36" t="s">
        <v>5420</v>
      </c>
      <c r="AL887" s="36" t="s">
        <v>5420</v>
      </c>
      <c r="AM887" s="36" t="s">
        <v>5420</v>
      </c>
      <c r="AN887" s="36" t="s">
        <v>5420</v>
      </c>
      <c r="AO887" s="36" t="s">
        <v>5420</v>
      </c>
      <c r="AP887" s="36" t="s">
        <v>5420</v>
      </c>
      <c r="AQ887" s="36" t="s">
        <v>5420</v>
      </c>
      <c r="AR887" s="36" t="s">
        <v>5420</v>
      </c>
      <c r="AS887" s="36" t="s">
        <v>5420</v>
      </c>
      <c r="AT887" s="36" t="s">
        <v>5420</v>
      </c>
      <c r="AU887" s="36" t="s">
        <v>5420</v>
      </c>
      <c r="AV887" s="36" t="s">
        <v>5420</v>
      </c>
      <c r="AW887" s="45"/>
      <c r="AX887" s="45" t="s">
        <v>5420</v>
      </c>
      <c r="AY887" s="45" t="s">
        <v>5420</v>
      </c>
      <c r="AZ887" s="45" t="s">
        <v>5420</v>
      </c>
      <c r="BA887" s="36" t="s">
        <v>5420</v>
      </c>
    </row>
    <row r="888" spans="1:53" s="58" customFormat="1" ht="15.6" hidden="1" x14ac:dyDescent="0.3">
      <c r="A888" s="27" t="s">
        <v>1177</v>
      </c>
      <c r="B888" s="28" t="s">
        <v>2057</v>
      </c>
      <c r="C888" s="29" t="str">
        <f>_xlfn.XLOOKUP(B888,'[1]daily break down'!$D:$D,'[1]daily break down'!$E:$E,"")</f>
        <v>OUEST</v>
      </c>
      <c r="D888" s="27" t="s">
        <v>11</v>
      </c>
      <c r="E888" s="27" t="s">
        <v>12</v>
      </c>
      <c r="F888" s="29" t="s">
        <v>102</v>
      </c>
      <c r="G888" s="27" t="s">
        <v>1177</v>
      </c>
      <c r="H888" s="37" t="str">
        <f>_xlfn.XLOOKUP(B888,[2]CALCULATION!$B:$B,[2]CALCULATION!$H:$H,"")</f>
        <v>Huawei</v>
      </c>
      <c r="I888" s="25">
        <v>0</v>
      </c>
      <c r="J888" s="25">
        <v>3.5247465278669532</v>
      </c>
      <c r="K888" s="25">
        <v>0</v>
      </c>
      <c r="L888" s="25">
        <v>0</v>
      </c>
      <c r="M888" s="25">
        <v>0</v>
      </c>
      <c r="N888" s="25">
        <v>0</v>
      </c>
      <c r="O888" s="25">
        <v>0</v>
      </c>
      <c r="P888" s="25" t="s">
        <v>6366</v>
      </c>
      <c r="Q888" s="31" t="s">
        <v>5364</v>
      </c>
      <c r="R888" s="31"/>
      <c r="S888" s="32" t="str" cm="1">
        <f t="array" ref="S888">IFERROR(_xlfn.IFS(
U888="MPR ISSUE","PDH",
U888="BSS Hardware Issue","BSS",
U888="Sites strategiques, MLL, Pylone, etc.","ENVTECH",
U888="AKTIVCO DEFAUT GE &amp; POWER Cabinet","AKTIVCO",
U888="AKTIVCO Coupure ENEO &amp; Baisse de tension","AKTIVCO GRID ONLY",
U888="Coupure ENEO &amp; Baisse de tension","IHS GRID ONLY",
U888="Defaut GE &amp; POWER Cabinet","IHS",
U888="Sharing","Partners",
U888="Sites strategiques &amp; DataCenter","SST &amp; DC",
U888="Exclu","Exclu",
U888="SAT","SAT",
U888="SPARE-ISSUE","SPARE-ISSUE",
U888="Fiber CAmtel","TRANS_FO_CAMTEL",
U888="Fiber AOF","Fiber AOF",
U888="Projet OCM (HUAWEI)","TRAVAUX-HUAWEI",
U888="Projet OCM (NOKIA)","TRAVAUX-NOKIA",
U888="ACCESS-ISSUE","ACCESS-ISSUE",
U888="Projet OCM (ZTE, NOKIA, autres projets)","TRAVAUX OCM",
U888="No root CAuse","No root cause",
U888="ODU HS","PDH",
U888="IP &amp; VLAN","PDH",
U888="Warehouse HUAWEI","SPARE-ISSUE",
U888="SPARE-HS","SPARE-ISSUE",
U888="Power Telco","BSS"
),"")</f>
        <v/>
      </c>
      <c r="T888" s="32" t="str" cm="1">
        <f t="array" ref="T888">IFERROR(_xlfn.IFS(
U888="MPR ISSUE","TX ISSUE",
U888="BSS Hardware Issue","RAN ISSUE",
U888="Sites strategiques, MLL, Pylone, etc.","ENVTECH",
U888="AKTIVCO DEFAUT GE &amp; POWER Cabinet","POWER ISSUE",
U888="AKTIVCO Coupure ENEO &amp; Baisse de tension","POWER ISSUE",
U888="Coupure ENEO &amp; Baisse de tension","POWER ISSUE",
U888="Defaut GE &amp; POWER Cabinet","POWER ISSUE",
U888="Sharing","POWER ISSUE",
U888="Sites strategiques &amp; DataCenter","POWER ISSUE",
U888="Exclu","Exclu",
U888="SAT","TX ISSUE",
U888="SPARE-ISSUE","SPARE-ISSUE",
U888="Fiber CAmtel","TX ISSUE",
U888="Fiber AOF","TX ISSUE",
U888="Projet OCM (HUAWEI)","TRAVAUX-HUAWEI",
U888="Projet OCM (NOKIA)","TRAVAUX -NOKIA",
U888="ACCESS-ISSUE","ACCESS-ISSUE",
U888="Projet OCM (ZTE, NOKIA, autres projets)","TRAVAUX OCM",
U888="No root CAuse","No root cause",
U888="ODU HS","TX ISSUE",
U888="IP &amp; VLAN","TX ISSUE",
U888="Warehouse HUAWEI","SPARE-ISSUE",
U888="SPARE-HS","SPARE-ISSUE",
U888="Power Telco","RAN ISSUE"
),"")</f>
        <v/>
      </c>
      <c r="U888" s="33"/>
      <c r="V888" s="32" t="str" cm="1">
        <f t="array" ref="V888">IFERROR(_xlfn.IFS(
U888="MPR ISSUE","ACTIVE",
U888="BSS Hardware Issue","ACTIVE",
U888="Sites strategiques, MLL, Pylone, etc.","PASSIVE",
U888="AKTIVCO DEFAUT GE &amp; POWER Cabinet","PASSIVE",
U888="AKTIVCO Coupure ENEO &amp; Baisse de tension","PASSIVE",
U888="Coupure ENEO &amp; Baisse de tension","PASSIVE",
U888="Defaut GE &amp; POWER Cabinet","PASSIVE",
U888="Sharing","PASSIVE",
U888="Sites strategiques &amp; DataCenter","PASSIVE",
U888="Exclu","Exclu",
U888="SAT","ACTIVE",
U888="SPARE-ISSUE","SPARE-ISSUE",
U888="Fiber CAmtel","ACTIVE",
U888="Fiber AOF","ACTIVE",
U888="Projet OCM (HUAWEI)","PLANNED WORKS",
U888="Projet OCM (NOKIA)","PLANNED WORKS",
U888="ACCESS-ISSUE","ACCESS-ISSUE",
U888="Projet OCM (ZTE, NOKIA, autres projets)","PLANNED WORKS",
U888="No root CAuse","No root cause",
U888="ODU HS","ACTIVE",
U888="IP &amp; VLAN","ACTIVE",
U888="Warehouse HUAWEI","SPARE-ISSUE",
U888="SPARE-HS","SPARE-ISSUE",
U888="Power Telco","ACTIVE"
),"")</f>
        <v/>
      </c>
      <c r="W888" s="51"/>
      <c r="X888" s="51"/>
      <c r="Y888" s="51"/>
      <c r="Z888" s="51"/>
      <c r="AA888" s="51"/>
      <c r="AB888" s="34" t="s">
        <v>5420</v>
      </c>
      <c r="AC888" s="34" t="str">
        <f>_xlfn.XLOOKUP(B888,[4]ALL!$B:$B,[4]ALL!$N:$N,"")</f>
        <v/>
      </c>
      <c r="AD888" s="34" t="s">
        <v>5420</v>
      </c>
      <c r="AE888" s="34"/>
      <c r="AF888" s="36" t="s">
        <v>5420</v>
      </c>
      <c r="AG888" s="29"/>
      <c r="AH888" s="35"/>
      <c r="AI888" s="29"/>
      <c r="AJ888" s="29" t="s">
        <v>5420</v>
      </c>
      <c r="AK888" s="36" t="s">
        <v>5420</v>
      </c>
      <c r="AL888" s="36" t="s">
        <v>5420</v>
      </c>
      <c r="AM888" s="36" t="s">
        <v>5420</v>
      </c>
      <c r="AN888" s="36" t="s">
        <v>5420</v>
      </c>
      <c r="AO888" s="36" t="s">
        <v>5420</v>
      </c>
      <c r="AP888" s="36" t="s">
        <v>5420</v>
      </c>
      <c r="AQ888" s="36" t="s">
        <v>5420</v>
      </c>
      <c r="AR888" s="36" t="s">
        <v>5420</v>
      </c>
      <c r="AS888" s="36" t="s">
        <v>5420</v>
      </c>
      <c r="AT888" s="36" t="s">
        <v>5420</v>
      </c>
      <c r="AU888" s="36" t="s">
        <v>5420</v>
      </c>
      <c r="AV888" s="36" t="s">
        <v>5420</v>
      </c>
      <c r="AW888" s="45"/>
      <c r="AX888" s="45" t="s">
        <v>5420</v>
      </c>
      <c r="AY888" s="45" t="s">
        <v>5420</v>
      </c>
      <c r="AZ888" s="45" t="s">
        <v>5420</v>
      </c>
      <c r="BA888" s="36" t="s">
        <v>5420</v>
      </c>
    </row>
    <row r="889" spans="1:53" s="58" customFormat="1" ht="15.6" hidden="1" x14ac:dyDescent="0.3">
      <c r="A889" s="27" t="s">
        <v>1997</v>
      </c>
      <c r="B889" s="28" t="s">
        <v>1998</v>
      </c>
      <c r="C889" s="29" t="str">
        <f>_xlfn.XLOOKUP(B889,'[1]daily break down'!$D:$D,'[1]daily break down'!$E:$E,"")</f>
        <v>OUEST</v>
      </c>
      <c r="D889" s="27" t="s">
        <v>21</v>
      </c>
      <c r="E889" s="27" t="s">
        <v>988</v>
      </c>
      <c r="F889" s="29" t="s">
        <v>102</v>
      </c>
      <c r="G889" s="27" t="s">
        <v>1177</v>
      </c>
      <c r="H889" s="37" t="str">
        <f>_xlfn.XLOOKUP(B889,[2]CALCULATION!$B:$B,[2]CALCULATION!$H:$H,"")</f>
        <v>Huawei</v>
      </c>
      <c r="I889" s="25">
        <v>0</v>
      </c>
      <c r="J889" s="25">
        <v>3.0777102898414248</v>
      </c>
      <c r="K889" s="25">
        <v>0</v>
      </c>
      <c r="L889" s="25">
        <v>0</v>
      </c>
      <c r="M889" s="25">
        <v>0</v>
      </c>
      <c r="N889" s="25">
        <v>0</v>
      </c>
      <c r="O889" s="25">
        <v>0</v>
      </c>
      <c r="P889" s="25" t="s">
        <v>6366</v>
      </c>
      <c r="Q889" s="31" t="s">
        <v>5364</v>
      </c>
      <c r="R889" s="31"/>
      <c r="S889" s="32" t="str" cm="1">
        <f t="array" ref="S889">IFERROR(_xlfn.IFS(
U889="MPR ISSUE","PDH",
U889="BSS Hardware Issue","BSS",
U889="Sites strategiques, MLL, Pylone, etc.","ENVTECH",
U889="AKTIVCO DEFAUT GE &amp; POWER Cabinet","AKTIVCO",
U889="AKTIVCO Coupure ENEO &amp; Baisse de tension","AKTIVCO GRID ONLY",
U889="Coupure ENEO &amp; Baisse de tension","IHS GRID ONLY",
U889="Defaut GE &amp; POWER Cabinet","IHS",
U889="Sharing","Partners",
U889="Sites strategiques &amp; DataCenter","SST &amp; DC",
U889="Exclu","Exclu",
U889="SAT","SAT",
U889="SPARE-ISSUE","SPARE-ISSUE",
U889="Fiber CAmtel","TRANS_FO_CAMTEL",
U889="Fiber AOF","Fiber AOF",
U889="Projet OCM (HUAWEI)","TRAVAUX-HUAWEI",
U889="Projet OCM (NOKIA)","TRAVAUX-NOKIA",
U889="ACCESS-ISSUE","ACCESS-ISSUE",
U889="Projet OCM (ZTE, NOKIA, autres projets)","TRAVAUX OCM",
U889="No root CAuse","No root cause",
U889="ODU HS","PDH",
U889="IP &amp; VLAN","PDH",
U889="Warehouse HUAWEI","SPARE-ISSUE",
U889="SPARE-HS","SPARE-ISSUE",
U889="Power Telco","BSS"
),"")</f>
        <v/>
      </c>
      <c r="T889" s="32" t="str" cm="1">
        <f t="array" ref="T889">IFERROR(_xlfn.IFS(
U889="MPR ISSUE","TX ISSUE",
U889="BSS Hardware Issue","RAN ISSUE",
U889="Sites strategiques, MLL, Pylone, etc.","ENVTECH",
U889="AKTIVCO DEFAUT GE &amp; POWER Cabinet","POWER ISSUE",
U889="AKTIVCO Coupure ENEO &amp; Baisse de tension","POWER ISSUE",
U889="Coupure ENEO &amp; Baisse de tension","POWER ISSUE",
U889="Defaut GE &amp; POWER Cabinet","POWER ISSUE",
U889="Sharing","POWER ISSUE",
U889="Sites strategiques &amp; DataCenter","POWER ISSUE",
U889="Exclu","Exclu",
U889="SAT","TX ISSUE",
U889="SPARE-ISSUE","SPARE-ISSUE",
U889="Fiber CAmtel","TX ISSUE",
U889="Fiber AOF","TX ISSUE",
U889="Projet OCM (HUAWEI)","TRAVAUX-HUAWEI",
U889="Projet OCM (NOKIA)","TRAVAUX -NOKIA",
U889="ACCESS-ISSUE","ACCESS-ISSUE",
U889="Projet OCM (ZTE, NOKIA, autres projets)","TRAVAUX OCM",
U889="No root CAuse","No root cause",
U889="ODU HS","TX ISSUE",
U889="IP &amp; VLAN","TX ISSUE",
U889="Warehouse HUAWEI","SPARE-ISSUE",
U889="SPARE-HS","SPARE-ISSUE",
U889="Power Telco","RAN ISSUE"
),"")</f>
        <v/>
      </c>
      <c r="U889" s="33"/>
      <c r="V889" s="32" t="str" cm="1">
        <f t="array" ref="V889">IFERROR(_xlfn.IFS(
U889="MPR ISSUE","ACTIVE",
U889="BSS Hardware Issue","ACTIVE",
U889="Sites strategiques, MLL, Pylone, etc.","PASSIVE",
U889="AKTIVCO DEFAUT GE &amp; POWER Cabinet","PASSIVE",
U889="AKTIVCO Coupure ENEO &amp; Baisse de tension","PASSIVE",
U889="Coupure ENEO &amp; Baisse de tension","PASSIVE",
U889="Defaut GE &amp; POWER Cabinet","PASSIVE",
U889="Sharing","PASSIVE",
U889="Sites strategiques &amp; DataCenter","PASSIVE",
U889="Exclu","Exclu",
U889="SAT","ACTIVE",
U889="SPARE-ISSUE","SPARE-ISSUE",
U889="Fiber CAmtel","ACTIVE",
U889="Fiber AOF","ACTIVE",
U889="Projet OCM (HUAWEI)","PLANNED WORKS",
U889="Projet OCM (NOKIA)","PLANNED WORKS",
U889="ACCESS-ISSUE","ACCESS-ISSUE",
U889="Projet OCM (ZTE, NOKIA, autres projets)","PLANNED WORKS",
U889="No root CAuse","No root cause",
U889="ODU HS","ACTIVE",
U889="IP &amp; VLAN","ACTIVE",
U889="Warehouse HUAWEI","SPARE-ISSUE",
U889="SPARE-HS","SPARE-ISSUE",
U889="Power Telco","ACTIVE"
),"")</f>
        <v/>
      </c>
      <c r="W889" s="51"/>
      <c r="X889" s="51"/>
      <c r="Y889" s="51"/>
      <c r="Z889" s="51"/>
      <c r="AA889" s="51"/>
      <c r="AB889" s="34" t="s">
        <v>5420</v>
      </c>
      <c r="AC889" s="34" t="str">
        <f>_xlfn.XLOOKUP(B889,[4]ALL!$B:$B,[4]ALL!$N:$N,"")</f>
        <v/>
      </c>
      <c r="AD889" s="34" t="s">
        <v>5420</v>
      </c>
      <c r="AE889" s="34"/>
      <c r="AF889" s="36" t="s">
        <v>5420</v>
      </c>
      <c r="AG889" s="29"/>
      <c r="AH889" s="35"/>
      <c r="AI889" s="29"/>
      <c r="AJ889" s="29" t="s">
        <v>5420</v>
      </c>
      <c r="AK889" s="36" t="s">
        <v>5420</v>
      </c>
      <c r="AL889" s="36" t="s">
        <v>5420</v>
      </c>
      <c r="AM889" s="36" t="s">
        <v>5420</v>
      </c>
      <c r="AN889" s="36" t="s">
        <v>5420</v>
      </c>
      <c r="AO889" s="36" t="s">
        <v>5420</v>
      </c>
      <c r="AP889" s="36" t="s">
        <v>5420</v>
      </c>
      <c r="AQ889" s="36" t="s">
        <v>5420</v>
      </c>
      <c r="AR889" s="36" t="s">
        <v>5420</v>
      </c>
      <c r="AS889" s="36" t="s">
        <v>5420</v>
      </c>
      <c r="AT889" s="36" t="s">
        <v>5420</v>
      </c>
      <c r="AU889" s="36" t="s">
        <v>5420</v>
      </c>
      <c r="AV889" s="36" t="s">
        <v>5420</v>
      </c>
      <c r="AW889" s="45"/>
      <c r="AX889" s="45" t="s">
        <v>5420</v>
      </c>
      <c r="AY889" s="45" t="s">
        <v>5420</v>
      </c>
      <c r="AZ889" s="45" t="s">
        <v>5420</v>
      </c>
      <c r="BA889" s="36" t="s">
        <v>5420</v>
      </c>
    </row>
    <row r="890" spans="1:53" s="58" customFormat="1" ht="15.6" hidden="1" x14ac:dyDescent="0.3">
      <c r="A890" s="27" t="s">
        <v>3350</v>
      </c>
      <c r="B890" s="28" t="s">
        <v>3351</v>
      </c>
      <c r="C890" s="29" t="str">
        <f>_xlfn.XLOOKUP(B890,'[1]daily break down'!$D:$D,'[1]daily break down'!$E:$E,"")</f>
        <v>LITTORAL</v>
      </c>
      <c r="D890" s="27" t="s">
        <v>11</v>
      </c>
      <c r="E890" s="27" t="s">
        <v>12</v>
      </c>
      <c r="F890" s="29" t="s">
        <v>31</v>
      </c>
      <c r="G890" s="27" t="s">
        <v>484</v>
      </c>
      <c r="H890" s="30" t="str">
        <f>_xlfn.XLOOKUP(B890,[2]CALCULATION!$B:$B,[2]CALCULATION!$H:$H,"")</f>
        <v>ZTE</v>
      </c>
      <c r="I890" s="25">
        <v>12.220131951043422</v>
      </c>
      <c r="J890" s="25">
        <v>2.9388285349838625</v>
      </c>
      <c r="K890" s="25">
        <v>0</v>
      </c>
      <c r="L890" s="25">
        <v>0</v>
      </c>
      <c r="M890" s="25">
        <v>0</v>
      </c>
      <c r="N890" s="25">
        <v>0</v>
      </c>
      <c r="O890" s="25">
        <v>0</v>
      </c>
      <c r="P890" s="25" t="s">
        <v>6366</v>
      </c>
      <c r="Q890" s="31" t="s">
        <v>5364</v>
      </c>
      <c r="R890" s="31"/>
      <c r="S890" s="32" t="str" cm="1">
        <f t="array" ref="S890">IFERROR(_xlfn.IFS(
U890="MPR ISSUE","PDH",
U890="BSS Hardware Issue","BSS",
U890="Sites strategiques, MLL, Pylone, etc.","ENVTECH",
U890="AKTIVCO DEFAUT GE &amp; POWER Cabinet","AKTIVCO",
U890="AKTIVCO Coupure ENEO &amp; Baisse de tension","AKTIVCO GRID ONLY",
U890="Coupure ENEO &amp; Baisse de tension","IHS GRID ONLY",
U890="Defaut GE &amp; POWER Cabinet","IHS",
U890="Sharing","Partners",
U890="Sites strategiques &amp; DataCenter","SST &amp; DC",
U890="Exclu","Exclu",
U890="SAT","SAT",
U890="SPARE-ISSUE","SPARE-ISSUE",
U890="Fiber CAmtel","TRANS_FO_CAMTEL",
U890="Fiber AOF","Fiber AOF",
U890="Projet OCM (HUAWEI)","TRAVAUX-HUAWEI",
U890="Projet OCM (NOKIA)","TRAVAUX-NOKIA",
U890="ACCESS-ISSUE","ACCESS-ISSUE",
U890="Projet OCM (ZTE, NOKIA, autres projets)","TRAVAUX OCM",
U890="No root CAuse","No root cause",
U890="ODU HS","PDH",
U890="IP &amp; VLAN","PDH",
U890="Warehouse HUAWEI","SPARE-ISSUE",
U890="SPARE-HS","SPARE-ISSUE",
U890="Power Telco","BSS"
),"")</f>
        <v/>
      </c>
      <c r="T890" s="32" t="str" cm="1">
        <f t="array" ref="T890">IFERROR(_xlfn.IFS(
U890="MPR ISSUE","TX ISSUE",
U890="BSS Hardware Issue","RAN ISSUE",
U890="Sites strategiques, MLL, Pylone, etc.","ENVTECH",
U890="AKTIVCO DEFAUT GE &amp; POWER Cabinet","POWER ISSUE",
U890="AKTIVCO Coupure ENEO &amp; Baisse de tension","POWER ISSUE",
U890="Coupure ENEO &amp; Baisse de tension","POWER ISSUE",
U890="Defaut GE &amp; POWER Cabinet","POWER ISSUE",
U890="Sharing","POWER ISSUE",
U890="Sites strategiques &amp; DataCenter","POWER ISSUE",
U890="Exclu","Exclu",
U890="SAT","TX ISSUE",
U890="SPARE-ISSUE","SPARE-ISSUE",
U890="Fiber CAmtel","TX ISSUE",
U890="Fiber AOF","TX ISSUE",
U890="Projet OCM (HUAWEI)","TRAVAUX-HUAWEI",
U890="Projet OCM (NOKIA)","TRAVAUX -NOKIA",
U890="ACCESS-ISSUE","ACCESS-ISSUE",
U890="Projet OCM (ZTE, NOKIA, autres projets)","TRAVAUX OCM",
U890="No root CAuse","No root cause",
U890="ODU HS","TX ISSUE",
U890="IP &amp; VLAN","TX ISSUE",
U890="Warehouse HUAWEI","SPARE-ISSUE",
U890="SPARE-HS","SPARE-ISSUE",
U890="Power Telco","RAN ISSUE"
),"")</f>
        <v/>
      </c>
      <c r="U890" s="33"/>
      <c r="V890" s="32" t="str" cm="1">
        <f t="array" ref="V890">IFERROR(_xlfn.IFS(
U890="MPR ISSUE","ACTIVE",
U890="BSS Hardware Issue","ACTIVE",
U890="Sites strategiques, MLL, Pylone, etc.","PASSIVE",
U890="AKTIVCO DEFAUT GE &amp; POWER Cabinet","PASSIVE",
U890="AKTIVCO Coupure ENEO &amp; Baisse de tension","PASSIVE",
U890="Coupure ENEO &amp; Baisse de tension","PASSIVE",
U890="Defaut GE &amp; POWER Cabinet","PASSIVE",
U890="Sharing","PASSIVE",
U890="Sites strategiques &amp; DataCenter","PASSIVE",
U890="Exclu","Exclu",
U890="SAT","ACTIVE",
U890="SPARE-ISSUE","SPARE-ISSUE",
U890="Fiber CAmtel","ACTIVE",
U890="Fiber AOF","ACTIVE",
U890="Projet OCM (HUAWEI)","PLANNED WORKS",
U890="Projet OCM (NOKIA)","PLANNED WORKS",
U890="ACCESS-ISSUE","ACCESS-ISSUE",
U890="Projet OCM (ZTE, NOKIA, autres projets)","PLANNED WORKS",
U890="No root CAuse","No root cause",
U890="ODU HS","ACTIVE",
U890="IP &amp; VLAN","ACTIVE",
U890="Warehouse HUAWEI","SPARE-ISSUE",
U890="SPARE-HS","SPARE-ISSUE",
U890="Power Telco","ACTIVE"
),"")</f>
        <v/>
      </c>
      <c r="W890" s="51"/>
      <c r="X890" s="51"/>
      <c r="Y890" s="51"/>
      <c r="Z890" s="51"/>
      <c r="AA890" s="51"/>
      <c r="AB890" s="34" t="s">
        <v>5420</v>
      </c>
      <c r="AC890" s="34" t="str">
        <f>_xlfn.XLOOKUP(B890,[4]ALL!$B:$B,[4]ALL!$N:$N,"")</f>
        <v/>
      </c>
      <c r="AD890" s="34" t="s">
        <v>5420</v>
      </c>
      <c r="AE890" s="34"/>
      <c r="AF890" s="36" t="s">
        <v>5420</v>
      </c>
      <c r="AG890" s="29"/>
      <c r="AH890" s="35"/>
      <c r="AI890" s="29"/>
      <c r="AJ890" s="29" t="s">
        <v>5420</v>
      </c>
      <c r="AK890" s="36" t="s">
        <v>5420</v>
      </c>
      <c r="AL890" s="36" t="s">
        <v>5420</v>
      </c>
      <c r="AM890" s="36" t="s">
        <v>5420</v>
      </c>
      <c r="AN890" s="36" t="s">
        <v>5420</v>
      </c>
      <c r="AO890" s="36" t="s">
        <v>5420</v>
      </c>
      <c r="AP890" s="36" t="s">
        <v>5420</v>
      </c>
      <c r="AQ890" s="36" t="s">
        <v>5420</v>
      </c>
      <c r="AR890" s="36" t="s">
        <v>5420</v>
      </c>
      <c r="AS890" s="36" t="s">
        <v>5420</v>
      </c>
      <c r="AT890" s="36" t="s">
        <v>5420</v>
      </c>
      <c r="AU890" s="36" t="s">
        <v>5420</v>
      </c>
      <c r="AV890" s="36" t="s">
        <v>5420</v>
      </c>
      <c r="AW890" s="45"/>
      <c r="AX890" s="45" t="s">
        <v>5420</v>
      </c>
      <c r="AY890" s="45" t="s">
        <v>5420</v>
      </c>
      <c r="AZ890" s="45" t="s">
        <v>5420</v>
      </c>
      <c r="BA890" s="36" t="s">
        <v>5420</v>
      </c>
    </row>
    <row r="891" spans="1:53" s="58" customFormat="1" ht="15.6" hidden="1" x14ac:dyDescent="0.3">
      <c r="A891" s="27" t="s">
        <v>3288</v>
      </c>
      <c r="B891" s="28" t="s">
        <v>3289</v>
      </c>
      <c r="C891" s="29" t="str">
        <f>_xlfn.XLOOKUP(B891,'[1]daily break down'!$D:$D,'[1]daily break down'!$E:$E,"")</f>
        <v>NORD</v>
      </c>
      <c r="D891" s="27" t="s">
        <v>11</v>
      </c>
      <c r="E891" s="27" t="s">
        <v>12</v>
      </c>
      <c r="F891" s="29" t="s">
        <v>23</v>
      </c>
      <c r="G891" s="27" t="s">
        <v>732</v>
      </c>
      <c r="H891" s="37" t="str">
        <f>_xlfn.XLOOKUP(B891,[2]CALCULATION!$B:$B,[2]CALCULATION!$H:$H,"")</f>
        <v>Huawei</v>
      </c>
      <c r="I891" s="25">
        <v>2.9204227341603102</v>
      </c>
      <c r="J891" s="25">
        <v>2.8484403580713007</v>
      </c>
      <c r="K891" s="25">
        <v>0</v>
      </c>
      <c r="L891" s="25">
        <v>0</v>
      </c>
      <c r="M891" s="25">
        <v>0</v>
      </c>
      <c r="N891" s="25">
        <v>0</v>
      </c>
      <c r="O891" s="25">
        <v>0</v>
      </c>
      <c r="P891" s="25" t="s">
        <v>6366</v>
      </c>
      <c r="Q891" s="31" t="s">
        <v>5364</v>
      </c>
      <c r="R891" s="31"/>
      <c r="S891" s="32" t="str" cm="1">
        <f t="array" ref="S891">IFERROR(_xlfn.IFS(
U891="MPR ISSUE","PDH",
U891="BSS Hardware Issue","BSS",
U891="Sites strategiques, MLL, Pylone, etc.","ENVTECH",
U891="AKTIVCO DEFAUT GE &amp; POWER Cabinet","AKTIVCO",
U891="AKTIVCO Coupure ENEO &amp; Baisse de tension","AKTIVCO GRID ONLY",
U891="Coupure ENEO &amp; Baisse de tension","IHS GRID ONLY",
U891="Defaut GE &amp; POWER Cabinet","IHS",
U891="Sharing","Partners",
U891="Sites strategiques &amp; DataCenter","SST &amp; DC",
U891="Exclu","Exclu",
U891="SAT","SAT",
U891="SPARE-ISSUE","SPARE-ISSUE",
U891="Fiber CAmtel","TRANS_FO_CAMTEL",
U891="Fiber AOF","Fiber AOF",
U891="Projet OCM (HUAWEI)","TRAVAUX-HUAWEI",
U891="Projet OCM (NOKIA)","TRAVAUX-NOKIA",
U891="ACCESS-ISSUE","ACCESS-ISSUE",
U891="Projet OCM (ZTE, NOKIA, autres projets)","TRAVAUX OCM",
U891="No root CAuse","No root cause",
U891="ODU HS","PDH",
U891="IP &amp; VLAN","PDH",
U891="Warehouse HUAWEI","SPARE-ISSUE",
U891="SPARE-HS","SPARE-ISSUE",
U891="Power Telco","BSS"
),"")</f>
        <v/>
      </c>
      <c r="T891" s="32" t="str" cm="1">
        <f t="array" ref="T891">IFERROR(_xlfn.IFS(
U891="MPR ISSUE","TX ISSUE",
U891="BSS Hardware Issue","RAN ISSUE",
U891="Sites strategiques, MLL, Pylone, etc.","ENVTECH",
U891="AKTIVCO DEFAUT GE &amp; POWER Cabinet","POWER ISSUE",
U891="AKTIVCO Coupure ENEO &amp; Baisse de tension","POWER ISSUE",
U891="Coupure ENEO &amp; Baisse de tension","POWER ISSUE",
U891="Defaut GE &amp; POWER Cabinet","POWER ISSUE",
U891="Sharing","POWER ISSUE",
U891="Sites strategiques &amp; DataCenter","POWER ISSUE",
U891="Exclu","Exclu",
U891="SAT","TX ISSUE",
U891="SPARE-ISSUE","SPARE-ISSUE",
U891="Fiber CAmtel","TX ISSUE",
U891="Fiber AOF","TX ISSUE",
U891="Projet OCM (HUAWEI)","TRAVAUX-HUAWEI",
U891="Projet OCM (NOKIA)","TRAVAUX -NOKIA",
U891="ACCESS-ISSUE","ACCESS-ISSUE",
U891="Projet OCM (ZTE, NOKIA, autres projets)","TRAVAUX OCM",
U891="No root CAuse","No root cause",
U891="ODU HS","TX ISSUE",
U891="IP &amp; VLAN","TX ISSUE",
U891="Warehouse HUAWEI","SPARE-ISSUE",
U891="SPARE-HS","SPARE-ISSUE",
U891="Power Telco","RAN ISSUE"
),"")</f>
        <v/>
      </c>
      <c r="U891" s="33"/>
      <c r="V891" s="32" t="str" cm="1">
        <f t="array" ref="V891">IFERROR(_xlfn.IFS(
U891="MPR ISSUE","ACTIVE",
U891="BSS Hardware Issue","ACTIVE",
U891="Sites strategiques, MLL, Pylone, etc.","PASSIVE",
U891="AKTIVCO DEFAUT GE &amp; POWER Cabinet","PASSIVE",
U891="AKTIVCO Coupure ENEO &amp; Baisse de tension","PASSIVE",
U891="Coupure ENEO &amp; Baisse de tension","PASSIVE",
U891="Defaut GE &amp; POWER Cabinet","PASSIVE",
U891="Sharing","PASSIVE",
U891="Sites strategiques &amp; DataCenter","PASSIVE",
U891="Exclu","Exclu",
U891="SAT","ACTIVE",
U891="SPARE-ISSUE","SPARE-ISSUE",
U891="Fiber CAmtel","ACTIVE",
U891="Fiber AOF","ACTIVE",
U891="Projet OCM (HUAWEI)","PLANNED WORKS",
U891="Projet OCM (NOKIA)","PLANNED WORKS",
U891="ACCESS-ISSUE","ACCESS-ISSUE",
U891="Projet OCM (ZTE, NOKIA, autres projets)","PLANNED WORKS",
U891="No root CAuse","No root cause",
U891="ODU HS","ACTIVE",
U891="IP &amp; VLAN","ACTIVE",
U891="Warehouse HUAWEI","SPARE-ISSUE",
U891="SPARE-HS","SPARE-ISSUE",
U891="Power Telco","ACTIVE"
),"")</f>
        <v/>
      </c>
      <c r="W891" s="51"/>
      <c r="X891" s="51"/>
      <c r="Y891" s="51"/>
      <c r="Z891" s="51"/>
      <c r="AA891" s="51"/>
      <c r="AB891" s="34" t="s">
        <v>5420</v>
      </c>
      <c r="AC891" s="34" t="str">
        <f>_xlfn.XLOOKUP(B891,[4]ALL!$B:$B,[4]ALL!$N:$N,"")</f>
        <v/>
      </c>
      <c r="AD891" s="34" t="s">
        <v>5420</v>
      </c>
      <c r="AE891" s="34"/>
      <c r="AF891" s="36" t="s">
        <v>5420</v>
      </c>
      <c r="AG891" s="29"/>
      <c r="AH891" s="35"/>
      <c r="AI891" s="29"/>
      <c r="AJ891" s="29" t="s">
        <v>5420</v>
      </c>
      <c r="AK891" s="36" t="s">
        <v>5420</v>
      </c>
      <c r="AL891" s="36" t="s">
        <v>5420</v>
      </c>
      <c r="AM891" s="36" t="s">
        <v>5420</v>
      </c>
      <c r="AN891" s="36" t="s">
        <v>5420</v>
      </c>
      <c r="AO891" s="36" t="s">
        <v>5420</v>
      </c>
      <c r="AP891" s="36" t="s">
        <v>5420</v>
      </c>
      <c r="AQ891" s="36" t="s">
        <v>5420</v>
      </c>
      <c r="AR891" s="36" t="s">
        <v>5420</v>
      </c>
      <c r="AS891" s="36" t="s">
        <v>5420</v>
      </c>
      <c r="AT891" s="36" t="s">
        <v>5420</v>
      </c>
      <c r="AU891" s="36" t="s">
        <v>5420</v>
      </c>
      <c r="AV891" s="36" t="s">
        <v>5420</v>
      </c>
      <c r="AW891" s="45"/>
      <c r="AX891" s="45" t="s">
        <v>5420</v>
      </c>
      <c r="AY891" s="45" t="s">
        <v>5420</v>
      </c>
      <c r="AZ891" s="45" t="s">
        <v>5420</v>
      </c>
      <c r="BA891" s="36" t="s">
        <v>5420</v>
      </c>
    </row>
    <row r="892" spans="1:53" s="58" customFormat="1" ht="15.6" hidden="1" x14ac:dyDescent="0.3">
      <c r="A892" s="27" t="s">
        <v>2214</v>
      </c>
      <c r="B892" s="27" t="s">
        <v>2215</v>
      </c>
      <c r="C892" s="29" t="str">
        <f>_xlfn.XLOOKUP(B892,'[1]daily break down'!$D:$D,'[1]daily break down'!$E:$E,"")</f>
        <v>NORD-OUEST</v>
      </c>
      <c r="D892" s="27" t="s">
        <v>21</v>
      </c>
      <c r="E892" s="27"/>
      <c r="F892" s="29" t="s">
        <v>51</v>
      </c>
      <c r="G892" s="27" t="s">
        <v>2216</v>
      </c>
      <c r="H892" s="39" t="str">
        <f>_xlfn.XLOOKUP(B892,[2]CALCULATION!$B:$B,[2]CALCULATION!$H:$H,"")</f>
        <v>NOKIA</v>
      </c>
      <c r="I892" s="25">
        <v>4.8346973601230472</v>
      </c>
      <c r="J892" s="25">
        <v>2.8159091752203707</v>
      </c>
      <c r="K892" s="25">
        <v>0</v>
      </c>
      <c r="L892" s="25">
        <v>0.23768808873593519</v>
      </c>
      <c r="M892" s="25">
        <v>0</v>
      </c>
      <c r="N892" s="25">
        <v>1.1126413608307439</v>
      </c>
      <c r="O892" s="25">
        <v>0</v>
      </c>
      <c r="P892" s="25" t="s">
        <v>6366</v>
      </c>
      <c r="Q892" s="31" t="str">
        <f>_xlfn.XLOOKUP(B892,'[1]daily break down'!$D:$D,'[1]daily break down'!$O:$O,"")</f>
        <v>Insecurity</v>
      </c>
      <c r="R892" s="31"/>
      <c r="S892" s="32" t="str" cm="1">
        <f t="array" ref="S892">IFERROR(_xlfn.IFS(
U892="MPR ISSUE","PDH",
U892="BSS Hardware Issue","BSS",
U892="Sites strategiques, MLL, Pylone, etc.","ENVTECH",
U892="AKTIVCO DEFAUT GE &amp; POWER Cabinet","AKTIVCO",
U892="AKTIVCO Coupure ENEO &amp; Baisse de tension","AKTIVCO GRID ONLY",
U892="Coupure ENEO &amp; Baisse de tension","IHS GRID ONLY",
U892="Defaut GE &amp; POWER Cabinet","IHS",
U892="Sharing","Partners",
U892="Sites strategiques &amp; DataCenter","SST &amp; DC",
U892="Exclu","Exclu",
U892="SAT","SAT",
U892="SPARE-ISSUE","SPARE-ISSUE",
U892="Fiber CAmtel","TRANS_FO_CAMTEL",
U892="Fiber AOF","Fiber AOF",
U892="Projet OCM (HUAWEI)","TRAVAUX-HUAWEI",
U892="Projet OCM (NOKIA)","TRAVAUX-NOKIA",
U892="ACCESS-ISSUE","ACCESS-ISSUE",
U892="Projet OCM (ZTE, NOKIA, autres projets)","TRAVAUX OCM",
U892="No root CAuse","No root cause",
U892="ODU HS","PDH",
U892="IP &amp; VLAN","PDH",
U892="Warehouse HUAWEI","SPARE-ISSUE",
U892="SPARE-HS","SPARE-ISSUE",
U892="Power Telco","BSS"
),"")</f>
        <v/>
      </c>
      <c r="T892" s="32" t="str" cm="1">
        <f t="array" ref="T892">IFERROR(_xlfn.IFS(
U892="MPR ISSUE","TX ISSUE",
U892="BSS Hardware Issue","RAN ISSUE",
U892="Sites strategiques, MLL, Pylone, etc.","ENVTECH",
U892="AKTIVCO DEFAUT GE &amp; POWER Cabinet","POWER ISSUE",
U892="AKTIVCO Coupure ENEO &amp; Baisse de tension","POWER ISSUE",
U892="Coupure ENEO &amp; Baisse de tension","POWER ISSUE",
U892="Defaut GE &amp; POWER Cabinet","POWER ISSUE",
U892="Sharing","POWER ISSUE",
U892="Sites strategiques &amp; DataCenter","POWER ISSUE",
U892="Exclu","Exclu",
U892="SAT","TX ISSUE",
U892="SPARE-ISSUE","SPARE-ISSUE",
U892="Fiber CAmtel","TX ISSUE",
U892="Fiber AOF","TX ISSUE",
U892="Projet OCM (HUAWEI)","TRAVAUX-HUAWEI",
U892="Projet OCM (NOKIA)","TRAVAUX -NOKIA",
U892="ACCESS-ISSUE","ACCESS-ISSUE",
U892="Projet OCM (ZTE, NOKIA, autres projets)","TRAVAUX OCM",
U892="No root CAuse","No root cause",
U892="ODU HS","TX ISSUE",
U892="IP &amp; VLAN","TX ISSUE",
U892="Warehouse HUAWEI","SPARE-ISSUE",
U892="SPARE-HS","SPARE-ISSUE",
U892="Power Telco","RAN ISSUE"
),"")</f>
        <v/>
      </c>
      <c r="U892" s="33"/>
      <c r="V892" s="32" t="str" cm="1">
        <f t="array" ref="V892">IFERROR(_xlfn.IFS(
U892="MPR ISSUE","ACTIVE",
U892="BSS Hardware Issue","ACTIVE",
U892="Sites strategiques, MLL, Pylone, etc.","PASSIVE",
U892="AKTIVCO DEFAUT GE &amp; POWER Cabinet","PASSIVE",
U892="AKTIVCO Coupure ENEO &amp; Baisse de tension","PASSIVE",
U892="Coupure ENEO &amp; Baisse de tension","PASSIVE",
U892="Defaut GE &amp; POWER Cabinet","PASSIVE",
U892="Sharing","PASSIVE",
U892="Sites strategiques &amp; DataCenter","PASSIVE",
U892="Exclu","Exclu",
U892="SAT","ACTIVE",
U892="SPARE-ISSUE","SPARE-ISSUE",
U892="Fiber CAmtel","ACTIVE",
U892="Fiber AOF","ACTIVE",
U892="Projet OCM (HUAWEI)","PLANNED WORKS",
U892="Projet OCM (NOKIA)","PLANNED WORKS",
U892="ACCESS-ISSUE","ACCESS-ISSUE",
U892="Projet OCM (ZTE, NOKIA, autres projets)","PLANNED WORKS",
U892="No root CAuse","No root cause",
U892="ODU HS","ACTIVE",
U892="IP &amp; VLAN","ACTIVE",
U892="Warehouse HUAWEI","SPARE-ISSUE",
U892="SPARE-HS","SPARE-ISSUE",
U892="Power Telco","ACTIVE"
),"")</f>
        <v/>
      </c>
      <c r="W892" s="51"/>
      <c r="X892" s="51"/>
      <c r="Y892" s="51"/>
      <c r="Z892" s="51"/>
      <c r="AA892" s="51"/>
      <c r="AB892" s="34" t="s">
        <v>5420</v>
      </c>
      <c r="AC892" s="34" t="str">
        <f>_xlfn.XLOOKUP(B892,[4]ALL!$B:$B,[4]ALL!$N:$N,"")</f>
        <v/>
      </c>
      <c r="AD892" s="34" t="s">
        <v>5420</v>
      </c>
      <c r="AE892" s="34"/>
      <c r="AF892" s="36" t="s">
        <v>5420</v>
      </c>
      <c r="AG892" s="29"/>
      <c r="AH892" s="35"/>
      <c r="AI892" s="29"/>
      <c r="AJ892" s="29" t="s">
        <v>5420</v>
      </c>
      <c r="AK892" s="36" t="s">
        <v>5420</v>
      </c>
      <c r="AL892" s="36" t="s">
        <v>5420</v>
      </c>
      <c r="AM892" s="36" t="s">
        <v>5420</v>
      </c>
      <c r="AN892" s="36" t="s">
        <v>5420</v>
      </c>
      <c r="AO892" s="36" t="s">
        <v>5420</v>
      </c>
      <c r="AP892" s="36" t="s">
        <v>5420</v>
      </c>
      <c r="AQ892" s="36" t="s">
        <v>5420</v>
      </c>
      <c r="AR892" s="36" t="s">
        <v>5420</v>
      </c>
      <c r="AS892" s="36" t="s">
        <v>5420</v>
      </c>
      <c r="AT892" s="36" t="s">
        <v>5420</v>
      </c>
      <c r="AU892" s="36" t="s">
        <v>5420</v>
      </c>
      <c r="AV892" s="36" t="s">
        <v>5420</v>
      </c>
      <c r="AW892" s="45"/>
      <c r="AX892" s="45" t="s">
        <v>5420</v>
      </c>
      <c r="AY892" s="45" t="s">
        <v>5420</v>
      </c>
      <c r="AZ892" s="45" t="s">
        <v>5420</v>
      </c>
      <c r="BA892" s="36" t="s">
        <v>5420</v>
      </c>
    </row>
    <row r="893" spans="1:53" s="58" customFormat="1" ht="15.6" hidden="1" x14ac:dyDescent="0.3">
      <c r="A893" s="27" t="s">
        <v>4875</v>
      </c>
      <c r="B893" s="28" t="s">
        <v>4876</v>
      </c>
      <c r="C893" s="29" t="str">
        <f>_xlfn.XLOOKUP(B893,'[1]daily break down'!$D:$D,'[1]daily break down'!$E:$E,"")</f>
        <v>Douala</v>
      </c>
      <c r="D893" s="27" t="s">
        <v>11</v>
      </c>
      <c r="E893" s="27" t="s">
        <v>12</v>
      </c>
      <c r="F893" s="29" t="s">
        <v>31</v>
      </c>
      <c r="G893" s="27" t="s">
        <v>32</v>
      </c>
      <c r="H893" s="30" t="str">
        <f>_xlfn.XLOOKUP(B893,[2]CALCULATION!$B:$B,[2]CALCULATION!$H:$H,"")</f>
        <v>ZTE</v>
      </c>
      <c r="I893" s="25">
        <v>1.587321970248236E-3</v>
      </c>
      <c r="J893" s="25">
        <v>2.8082579266222072</v>
      </c>
      <c r="K893" s="25">
        <v>0</v>
      </c>
      <c r="L893" s="25">
        <v>0</v>
      </c>
      <c r="M893" s="25">
        <v>0</v>
      </c>
      <c r="N893" s="25">
        <v>0</v>
      </c>
      <c r="O893" s="25">
        <v>0</v>
      </c>
      <c r="P893" s="25" t="s">
        <v>6366</v>
      </c>
      <c r="Q893" s="31" t="s">
        <v>5364</v>
      </c>
      <c r="R893" s="31"/>
      <c r="S893" s="32" t="str" cm="1">
        <f t="array" ref="S893">IFERROR(_xlfn.IFS(
U893="MPR ISSUE","PDH",
U893="BSS Hardware Issue","BSS",
U893="Sites strategiques, MLL, Pylone, etc.","ENVTECH",
U893="AKTIVCO DEFAUT GE &amp; POWER Cabinet","AKTIVCO",
U893="AKTIVCO Coupure ENEO &amp; Baisse de tension","AKTIVCO GRID ONLY",
U893="Coupure ENEO &amp; Baisse de tension","IHS GRID ONLY",
U893="Defaut GE &amp; POWER Cabinet","IHS",
U893="Sharing","Partners",
U893="Sites strategiques &amp; DataCenter","SST &amp; DC",
U893="Exclu","Exclu",
U893="SAT","SAT",
U893="SPARE-ISSUE","SPARE-ISSUE",
U893="Fiber CAmtel","TRANS_FO_CAMTEL",
U893="Fiber AOF","Fiber AOF",
U893="Projet OCM (HUAWEI)","TRAVAUX-HUAWEI",
U893="Projet OCM (NOKIA)","TRAVAUX-NOKIA",
U893="ACCESS-ISSUE","ACCESS-ISSUE",
U893="Projet OCM (ZTE, NOKIA, autres projets)","TRAVAUX OCM",
U893="No root CAuse","No root cause",
U893="ODU HS","PDH",
U893="IP &amp; VLAN","PDH",
U893="Warehouse HUAWEI","SPARE-ISSUE",
U893="SPARE-HS","SPARE-ISSUE",
U893="Power Telco","BSS"
),"")</f>
        <v/>
      </c>
      <c r="T893" s="32" t="str" cm="1">
        <f t="array" ref="T893">IFERROR(_xlfn.IFS(
U893="MPR ISSUE","TX ISSUE",
U893="BSS Hardware Issue","RAN ISSUE",
U893="Sites strategiques, MLL, Pylone, etc.","ENVTECH",
U893="AKTIVCO DEFAUT GE &amp; POWER Cabinet","POWER ISSUE",
U893="AKTIVCO Coupure ENEO &amp; Baisse de tension","POWER ISSUE",
U893="Coupure ENEO &amp; Baisse de tension","POWER ISSUE",
U893="Defaut GE &amp; POWER Cabinet","POWER ISSUE",
U893="Sharing","POWER ISSUE",
U893="Sites strategiques &amp; DataCenter","POWER ISSUE",
U893="Exclu","Exclu",
U893="SAT","TX ISSUE",
U893="SPARE-ISSUE","SPARE-ISSUE",
U893="Fiber CAmtel","TX ISSUE",
U893="Fiber AOF","TX ISSUE",
U893="Projet OCM (HUAWEI)","TRAVAUX-HUAWEI",
U893="Projet OCM (NOKIA)","TRAVAUX -NOKIA",
U893="ACCESS-ISSUE","ACCESS-ISSUE",
U893="Projet OCM (ZTE, NOKIA, autres projets)","TRAVAUX OCM",
U893="No root CAuse","No root cause",
U893="ODU HS","TX ISSUE",
U893="IP &amp; VLAN","TX ISSUE",
U893="Warehouse HUAWEI","SPARE-ISSUE",
U893="SPARE-HS","SPARE-ISSUE",
U893="Power Telco","RAN ISSUE"
),"")</f>
        <v/>
      </c>
      <c r="U893" s="33"/>
      <c r="V893" s="32" t="str" cm="1">
        <f t="array" ref="V893">IFERROR(_xlfn.IFS(
U893="MPR ISSUE","ACTIVE",
U893="BSS Hardware Issue","ACTIVE",
U893="Sites strategiques, MLL, Pylone, etc.","PASSIVE",
U893="AKTIVCO DEFAUT GE &amp; POWER Cabinet","PASSIVE",
U893="AKTIVCO Coupure ENEO &amp; Baisse de tension","PASSIVE",
U893="Coupure ENEO &amp; Baisse de tension","PASSIVE",
U893="Defaut GE &amp; POWER Cabinet","PASSIVE",
U893="Sharing","PASSIVE",
U893="Sites strategiques &amp; DataCenter","PASSIVE",
U893="Exclu","Exclu",
U893="SAT","ACTIVE",
U893="SPARE-ISSUE","SPARE-ISSUE",
U893="Fiber CAmtel","ACTIVE",
U893="Fiber AOF","ACTIVE",
U893="Projet OCM (HUAWEI)","PLANNED WORKS",
U893="Projet OCM (NOKIA)","PLANNED WORKS",
U893="ACCESS-ISSUE","ACCESS-ISSUE",
U893="Projet OCM (ZTE, NOKIA, autres projets)","PLANNED WORKS",
U893="No root CAuse","No root cause",
U893="ODU HS","ACTIVE",
U893="IP &amp; VLAN","ACTIVE",
U893="Warehouse HUAWEI","SPARE-ISSUE",
U893="SPARE-HS","SPARE-ISSUE",
U893="Power Telco","ACTIVE"
),"")</f>
        <v/>
      </c>
      <c r="W893" s="51"/>
      <c r="X893" s="51"/>
      <c r="Y893" s="51"/>
      <c r="Z893" s="51"/>
      <c r="AA893" s="51"/>
      <c r="AB893" s="34" t="s">
        <v>5420</v>
      </c>
      <c r="AC893" s="34" t="str">
        <f>_xlfn.XLOOKUP(B893,[4]ALL!$B:$B,[4]ALL!$N:$N,"")</f>
        <v/>
      </c>
      <c r="AD893" s="34" t="s">
        <v>5420</v>
      </c>
      <c r="AE893" s="34"/>
      <c r="AF893" s="36" t="s">
        <v>5420</v>
      </c>
      <c r="AG893" s="29"/>
      <c r="AH893" s="35"/>
      <c r="AI893" s="29"/>
      <c r="AJ893" s="29" t="s">
        <v>5420</v>
      </c>
      <c r="AK893" s="36" t="s">
        <v>5420</v>
      </c>
      <c r="AL893" s="36" t="s">
        <v>5420</v>
      </c>
      <c r="AM893" s="36" t="s">
        <v>5420</v>
      </c>
      <c r="AN893" s="36" t="s">
        <v>5420</v>
      </c>
      <c r="AO893" s="36" t="s">
        <v>5420</v>
      </c>
      <c r="AP893" s="36" t="s">
        <v>5420</v>
      </c>
      <c r="AQ893" s="36" t="s">
        <v>5420</v>
      </c>
      <c r="AR893" s="36" t="s">
        <v>5420</v>
      </c>
      <c r="AS893" s="36" t="s">
        <v>5420</v>
      </c>
      <c r="AT893" s="36" t="s">
        <v>5420</v>
      </c>
      <c r="AU893" s="36" t="s">
        <v>5420</v>
      </c>
      <c r="AV893" s="36" t="s">
        <v>5420</v>
      </c>
      <c r="AW893" s="45"/>
      <c r="AX893" s="45" t="s">
        <v>5420</v>
      </c>
      <c r="AY893" s="45" t="s">
        <v>5420</v>
      </c>
      <c r="AZ893" s="45" t="s">
        <v>5420</v>
      </c>
      <c r="BA893" s="36" t="s">
        <v>5420</v>
      </c>
    </row>
    <row r="894" spans="1:53" s="58" customFormat="1" ht="15.6" hidden="1" x14ac:dyDescent="0.3">
      <c r="A894" s="27" t="s">
        <v>427</v>
      </c>
      <c r="B894" s="28" t="s">
        <v>428</v>
      </c>
      <c r="C894" s="29" t="str">
        <f>_xlfn.XLOOKUP(B894,'[1]daily break down'!$D:$D,'[1]daily break down'!$E:$E,"")</f>
        <v>SUD-OUEST</v>
      </c>
      <c r="D894" s="27" t="s">
        <v>11</v>
      </c>
      <c r="E894" s="27" t="s">
        <v>12</v>
      </c>
      <c r="F894" s="29" t="s">
        <v>13</v>
      </c>
      <c r="G894" s="27" t="s">
        <v>106</v>
      </c>
      <c r="H894" s="37" t="str">
        <f>_xlfn.XLOOKUP(B894,[2]CALCULATION!$B:$B,[2]CALCULATION!$H:$H,"")</f>
        <v>Huawei</v>
      </c>
      <c r="I894" s="25">
        <v>5.0364834362060646</v>
      </c>
      <c r="J894" s="25">
        <v>2.7929732645041989</v>
      </c>
      <c r="K894" s="25">
        <v>0.77010084666683776</v>
      </c>
      <c r="L894" s="25">
        <v>0.32201233902058313</v>
      </c>
      <c r="M894" s="25">
        <v>0</v>
      </c>
      <c r="N894" s="25">
        <v>1.0701046990437544E-3</v>
      </c>
      <c r="O894" s="25">
        <v>0</v>
      </c>
      <c r="P894" s="25" t="s">
        <v>6366</v>
      </c>
      <c r="Q894" s="31" t="s">
        <v>5364</v>
      </c>
      <c r="R894" s="31"/>
      <c r="S894" s="32" t="str" cm="1">
        <f t="array" ref="S894">IFERROR(_xlfn.IFS(
U894="MPR ISSUE","PDH",
U894="BSS Hardware Issue","BSS",
U894="Sites strategiques, MLL, Pylone, etc.","ENVTECH",
U894="AKTIVCO DEFAUT GE &amp; POWER Cabinet","AKTIVCO",
U894="AKTIVCO Coupure ENEO &amp; Baisse de tension","AKTIVCO GRID ONLY",
U894="Coupure ENEO &amp; Baisse de tension","IHS GRID ONLY",
U894="Defaut GE &amp; POWER Cabinet","IHS",
U894="Sharing","Partners",
U894="Sites strategiques &amp; DataCenter","SST &amp; DC",
U894="Exclu","Exclu",
U894="SAT","SAT",
U894="SPARE-ISSUE","SPARE-ISSUE",
U894="Fiber CAmtel","TRANS_FO_CAMTEL",
U894="Fiber AOF","Fiber AOF",
U894="Projet OCM (HUAWEI)","TRAVAUX-HUAWEI",
U894="Projet OCM (NOKIA)","TRAVAUX-NOKIA",
U894="ACCESS-ISSUE","ACCESS-ISSUE",
U894="Projet OCM (ZTE, NOKIA, autres projets)","TRAVAUX OCM",
U894="No root CAuse","No root cause",
U894="ODU HS","PDH",
U894="IP &amp; VLAN","PDH",
U894="Warehouse HUAWEI","SPARE-ISSUE",
U894="SPARE-HS","SPARE-ISSUE",
U894="Power Telco","BSS"
),"")</f>
        <v/>
      </c>
      <c r="T894" s="32" t="str" cm="1">
        <f t="array" ref="T894">IFERROR(_xlfn.IFS(
U894="MPR ISSUE","TX ISSUE",
U894="BSS Hardware Issue","RAN ISSUE",
U894="Sites strategiques, MLL, Pylone, etc.","ENVTECH",
U894="AKTIVCO DEFAUT GE &amp; POWER Cabinet","POWER ISSUE",
U894="AKTIVCO Coupure ENEO &amp; Baisse de tension","POWER ISSUE",
U894="Coupure ENEO &amp; Baisse de tension","POWER ISSUE",
U894="Defaut GE &amp; POWER Cabinet","POWER ISSUE",
U894="Sharing","POWER ISSUE",
U894="Sites strategiques &amp; DataCenter","POWER ISSUE",
U894="Exclu","Exclu",
U894="SAT","TX ISSUE",
U894="SPARE-ISSUE","SPARE-ISSUE",
U894="Fiber CAmtel","TX ISSUE",
U894="Fiber AOF","TX ISSUE",
U894="Projet OCM (HUAWEI)","TRAVAUX-HUAWEI",
U894="Projet OCM (NOKIA)","TRAVAUX -NOKIA",
U894="ACCESS-ISSUE","ACCESS-ISSUE",
U894="Projet OCM (ZTE, NOKIA, autres projets)","TRAVAUX OCM",
U894="No root CAuse","No root cause",
U894="ODU HS","TX ISSUE",
U894="IP &amp; VLAN","TX ISSUE",
U894="Warehouse HUAWEI","SPARE-ISSUE",
U894="SPARE-HS","SPARE-ISSUE",
U894="Power Telco","RAN ISSUE"
),"")</f>
        <v/>
      </c>
      <c r="U894" s="33"/>
      <c r="V894" s="32" t="str" cm="1">
        <f t="array" ref="V894">IFERROR(_xlfn.IFS(
U894="MPR ISSUE","ACTIVE",
U894="BSS Hardware Issue","ACTIVE",
U894="Sites strategiques, MLL, Pylone, etc.","PASSIVE",
U894="AKTIVCO DEFAUT GE &amp; POWER Cabinet","PASSIVE",
U894="AKTIVCO Coupure ENEO &amp; Baisse de tension","PASSIVE",
U894="Coupure ENEO &amp; Baisse de tension","PASSIVE",
U894="Defaut GE &amp; POWER Cabinet","PASSIVE",
U894="Sharing","PASSIVE",
U894="Sites strategiques &amp; DataCenter","PASSIVE",
U894="Exclu","Exclu",
U894="SAT","ACTIVE",
U894="SPARE-ISSUE","SPARE-ISSUE",
U894="Fiber CAmtel","ACTIVE",
U894="Fiber AOF","ACTIVE",
U894="Projet OCM (HUAWEI)","PLANNED WORKS",
U894="Projet OCM (NOKIA)","PLANNED WORKS",
U894="ACCESS-ISSUE","ACCESS-ISSUE",
U894="Projet OCM (ZTE, NOKIA, autres projets)","PLANNED WORKS",
U894="No root CAuse","No root cause",
U894="ODU HS","ACTIVE",
U894="IP &amp; VLAN","ACTIVE",
U894="Warehouse HUAWEI","SPARE-ISSUE",
U894="SPARE-HS","SPARE-ISSUE",
U894="Power Telco","ACTIVE"
),"")</f>
        <v/>
      </c>
      <c r="W894" s="51"/>
      <c r="X894" s="51"/>
      <c r="Y894" s="51"/>
      <c r="Z894" s="51"/>
      <c r="AA894" s="51"/>
      <c r="AB894" s="34" t="s">
        <v>5420</v>
      </c>
      <c r="AC894" s="34" t="str">
        <f>_xlfn.XLOOKUP(B894,[4]ALL!$B:$B,[4]ALL!$N:$N,"")</f>
        <v/>
      </c>
      <c r="AD894" s="34" t="s">
        <v>5420</v>
      </c>
      <c r="AE894" s="34"/>
      <c r="AF894" s="36" t="s">
        <v>5420</v>
      </c>
      <c r="AG894" s="29"/>
      <c r="AH894" s="35"/>
      <c r="AI894" s="29"/>
      <c r="AJ894" s="29" t="s">
        <v>5420</v>
      </c>
      <c r="AK894" s="36" t="s">
        <v>5420</v>
      </c>
      <c r="AL894" s="36" t="s">
        <v>5420</v>
      </c>
      <c r="AM894" s="36" t="s">
        <v>5420</v>
      </c>
      <c r="AN894" s="36" t="s">
        <v>5420</v>
      </c>
      <c r="AO894" s="36" t="s">
        <v>5420</v>
      </c>
      <c r="AP894" s="36" t="s">
        <v>5420</v>
      </c>
      <c r="AQ894" s="36" t="s">
        <v>5420</v>
      </c>
      <c r="AR894" s="36" t="s">
        <v>5420</v>
      </c>
      <c r="AS894" s="36" t="s">
        <v>5420</v>
      </c>
      <c r="AT894" s="36" t="s">
        <v>5420</v>
      </c>
      <c r="AU894" s="36" t="s">
        <v>5420</v>
      </c>
      <c r="AV894" s="36" t="s">
        <v>5420</v>
      </c>
      <c r="AW894" s="45"/>
      <c r="AX894" s="45" t="s">
        <v>5420</v>
      </c>
      <c r="AY894" s="45" t="s">
        <v>5420</v>
      </c>
      <c r="AZ894" s="45" t="s">
        <v>5420</v>
      </c>
      <c r="BA894" s="36" t="s">
        <v>5420</v>
      </c>
    </row>
    <row r="895" spans="1:53" s="58" customFormat="1" ht="15.6" hidden="1" x14ac:dyDescent="0.3">
      <c r="A895" s="27" t="s">
        <v>2366</v>
      </c>
      <c r="B895" s="28" t="s">
        <v>2367</v>
      </c>
      <c r="C895" s="29" t="str">
        <f>_xlfn.XLOOKUP(B895,'[1]daily break down'!$D:$D,'[1]daily break down'!$E:$E,"")</f>
        <v>LITTORAL</v>
      </c>
      <c r="D895" s="27" t="s">
        <v>11</v>
      </c>
      <c r="E895" s="27" t="s">
        <v>12</v>
      </c>
      <c r="F895" s="29" t="s">
        <v>31</v>
      </c>
      <c r="G895" s="27" t="s">
        <v>484</v>
      </c>
      <c r="H895" s="30" t="str">
        <f>_xlfn.XLOOKUP(B895,[2]CALCULATION!$B:$B,[2]CALCULATION!$H:$H,"")</f>
        <v>ZTE</v>
      </c>
      <c r="I895" s="25">
        <v>5.0959990925512155</v>
      </c>
      <c r="J895" s="25">
        <v>2.4286382846364352</v>
      </c>
      <c r="K895" s="25">
        <v>0</v>
      </c>
      <c r="L895" s="25">
        <v>0</v>
      </c>
      <c r="M895" s="25">
        <v>0</v>
      </c>
      <c r="N895" s="25">
        <v>0.18917667571261898</v>
      </c>
      <c r="O895" s="25">
        <v>0</v>
      </c>
      <c r="P895" s="25" t="s">
        <v>6366</v>
      </c>
      <c r="Q895" s="31" t="s">
        <v>5364</v>
      </c>
      <c r="R895" s="31"/>
      <c r="S895" s="32" t="str" cm="1">
        <f t="array" ref="S895">IFERROR(_xlfn.IFS(
U895="MPR ISSUE","PDH",
U895="BSS Hardware Issue","BSS",
U895="Sites strategiques, MLL, Pylone, etc.","ENVTECH",
U895="AKTIVCO DEFAUT GE &amp; POWER Cabinet","AKTIVCO",
U895="AKTIVCO Coupure ENEO &amp; Baisse de tension","AKTIVCO GRID ONLY",
U895="Coupure ENEO &amp; Baisse de tension","IHS GRID ONLY",
U895="Defaut GE &amp; POWER Cabinet","IHS",
U895="Sharing","Partners",
U895="Sites strategiques &amp; DataCenter","SST &amp; DC",
U895="Exclu","Exclu",
U895="SAT","SAT",
U895="SPARE-ISSUE","SPARE-ISSUE",
U895="Fiber CAmtel","TRANS_FO_CAMTEL",
U895="Fiber AOF","Fiber AOF",
U895="Projet OCM (HUAWEI)","TRAVAUX-HUAWEI",
U895="Projet OCM (NOKIA)","TRAVAUX-NOKIA",
U895="ACCESS-ISSUE","ACCESS-ISSUE",
U895="Projet OCM (ZTE, NOKIA, autres projets)","TRAVAUX OCM",
U895="No root CAuse","No root cause",
U895="ODU HS","PDH",
U895="IP &amp; VLAN","PDH",
U895="Warehouse HUAWEI","SPARE-ISSUE",
U895="SPARE-HS","SPARE-ISSUE",
U895="Power Telco","BSS"
),"")</f>
        <v/>
      </c>
      <c r="T895" s="32" t="str" cm="1">
        <f t="array" ref="T895">IFERROR(_xlfn.IFS(
U895="MPR ISSUE","TX ISSUE",
U895="BSS Hardware Issue","RAN ISSUE",
U895="Sites strategiques, MLL, Pylone, etc.","ENVTECH",
U895="AKTIVCO DEFAUT GE &amp; POWER Cabinet","POWER ISSUE",
U895="AKTIVCO Coupure ENEO &amp; Baisse de tension","POWER ISSUE",
U895="Coupure ENEO &amp; Baisse de tension","POWER ISSUE",
U895="Defaut GE &amp; POWER Cabinet","POWER ISSUE",
U895="Sharing","POWER ISSUE",
U895="Sites strategiques &amp; DataCenter","POWER ISSUE",
U895="Exclu","Exclu",
U895="SAT","TX ISSUE",
U895="SPARE-ISSUE","SPARE-ISSUE",
U895="Fiber CAmtel","TX ISSUE",
U895="Fiber AOF","TX ISSUE",
U895="Projet OCM (HUAWEI)","TRAVAUX-HUAWEI",
U895="Projet OCM (NOKIA)","TRAVAUX -NOKIA",
U895="ACCESS-ISSUE","ACCESS-ISSUE",
U895="Projet OCM (ZTE, NOKIA, autres projets)","TRAVAUX OCM",
U895="No root CAuse","No root cause",
U895="ODU HS","TX ISSUE",
U895="IP &amp; VLAN","TX ISSUE",
U895="Warehouse HUAWEI","SPARE-ISSUE",
U895="SPARE-HS","SPARE-ISSUE",
U895="Power Telco","RAN ISSUE"
),"")</f>
        <v/>
      </c>
      <c r="U895" s="33"/>
      <c r="V895" s="32" t="str" cm="1">
        <f t="array" ref="V895">IFERROR(_xlfn.IFS(
U895="MPR ISSUE","ACTIVE",
U895="BSS Hardware Issue","ACTIVE",
U895="Sites strategiques, MLL, Pylone, etc.","PASSIVE",
U895="AKTIVCO DEFAUT GE &amp; POWER Cabinet","PASSIVE",
U895="AKTIVCO Coupure ENEO &amp; Baisse de tension","PASSIVE",
U895="Coupure ENEO &amp; Baisse de tension","PASSIVE",
U895="Defaut GE &amp; POWER Cabinet","PASSIVE",
U895="Sharing","PASSIVE",
U895="Sites strategiques &amp; DataCenter","PASSIVE",
U895="Exclu","Exclu",
U895="SAT","ACTIVE",
U895="SPARE-ISSUE","SPARE-ISSUE",
U895="Fiber CAmtel","ACTIVE",
U895="Fiber AOF","ACTIVE",
U895="Projet OCM (HUAWEI)","PLANNED WORKS",
U895="Projet OCM (NOKIA)","PLANNED WORKS",
U895="ACCESS-ISSUE","ACCESS-ISSUE",
U895="Projet OCM (ZTE, NOKIA, autres projets)","PLANNED WORKS",
U895="No root CAuse","No root cause",
U895="ODU HS","ACTIVE",
U895="IP &amp; VLAN","ACTIVE",
U895="Warehouse HUAWEI","SPARE-ISSUE",
U895="SPARE-HS","SPARE-ISSUE",
U895="Power Telco","ACTIVE"
),"")</f>
        <v/>
      </c>
      <c r="W895" s="51"/>
      <c r="X895" s="51"/>
      <c r="Y895" s="51"/>
      <c r="Z895" s="51"/>
      <c r="AA895" s="51"/>
      <c r="AB895" s="34" t="s">
        <v>5420</v>
      </c>
      <c r="AC895" s="34" t="str">
        <f>_xlfn.XLOOKUP(B895,[4]ALL!$B:$B,[4]ALL!$N:$N,"")</f>
        <v/>
      </c>
      <c r="AD895" s="34" t="s">
        <v>5420</v>
      </c>
      <c r="AE895" s="34"/>
      <c r="AF895" s="36" t="s">
        <v>5420</v>
      </c>
      <c r="AG895" s="29"/>
      <c r="AH895" s="35"/>
      <c r="AI895" s="29"/>
      <c r="AJ895" s="29" t="s">
        <v>5420</v>
      </c>
      <c r="AK895" s="36" t="s">
        <v>5420</v>
      </c>
      <c r="AL895" s="36" t="s">
        <v>5420</v>
      </c>
      <c r="AM895" s="36" t="s">
        <v>5420</v>
      </c>
      <c r="AN895" s="36" t="s">
        <v>5420</v>
      </c>
      <c r="AO895" s="36" t="s">
        <v>5420</v>
      </c>
      <c r="AP895" s="36" t="s">
        <v>5420</v>
      </c>
      <c r="AQ895" s="36" t="s">
        <v>5420</v>
      </c>
      <c r="AR895" s="36" t="s">
        <v>5420</v>
      </c>
      <c r="AS895" s="36" t="s">
        <v>5420</v>
      </c>
      <c r="AT895" s="36" t="s">
        <v>5420</v>
      </c>
      <c r="AU895" s="36" t="s">
        <v>5420</v>
      </c>
      <c r="AV895" s="36" t="s">
        <v>5420</v>
      </c>
      <c r="AW895" s="45"/>
      <c r="AX895" s="45" t="s">
        <v>5420</v>
      </c>
      <c r="AY895" s="45" t="s">
        <v>5420</v>
      </c>
      <c r="AZ895" s="45" t="s">
        <v>5420</v>
      </c>
      <c r="BA895" s="36" t="s">
        <v>5420</v>
      </c>
    </row>
    <row r="896" spans="1:53" s="58" customFormat="1" ht="15.6" hidden="1" x14ac:dyDescent="0.3">
      <c r="A896" s="27" t="s">
        <v>458</v>
      </c>
      <c r="B896" s="28" t="s">
        <v>459</v>
      </c>
      <c r="C896" s="29" t="str">
        <f>_xlfn.XLOOKUP(B896,'[1]daily break down'!$D:$D,'[1]daily break down'!$E:$E,"")</f>
        <v>SUD-OUEST</v>
      </c>
      <c r="D896" s="27" t="s">
        <v>11</v>
      </c>
      <c r="E896" s="27" t="s">
        <v>96</v>
      </c>
      <c r="F896" s="29" t="s">
        <v>13</v>
      </c>
      <c r="G896" s="27" t="s">
        <v>106</v>
      </c>
      <c r="H896" s="37" t="str">
        <f>_xlfn.XLOOKUP(B896,[2]CALCULATION!$B:$B,[2]CALCULATION!$H:$H,"")</f>
        <v>Huawei</v>
      </c>
      <c r="I896" s="25">
        <v>1.2438540320118252</v>
      </c>
      <c r="J896" s="25">
        <v>2.3824097616377458</v>
      </c>
      <c r="K896" s="25">
        <v>0.76605228388878899</v>
      </c>
      <c r="L896" s="25">
        <v>6.7238245256582554E-3</v>
      </c>
      <c r="M896" s="25">
        <v>0</v>
      </c>
      <c r="N896" s="25">
        <v>5.3505234952187721E-4</v>
      </c>
      <c r="O896" s="25">
        <v>0</v>
      </c>
      <c r="P896" s="25" t="s">
        <v>6366</v>
      </c>
      <c r="Q896" s="31" t="s">
        <v>5364</v>
      </c>
      <c r="R896" s="31"/>
      <c r="S896" s="32" t="str" cm="1">
        <f t="array" ref="S896">IFERROR(_xlfn.IFS(
U896="MPR ISSUE","PDH",
U896="BSS Hardware Issue","BSS",
U896="Sites strategiques, MLL, Pylone, etc.","ENVTECH",
U896="AKTIVCO DEFAUT GE &amp; POWER Cabinet","AKTIVCO",
U896="AKTIVCO Coupure ENEO &amp; Baisse de tension","AKTIVCO GRID ONLY",
U896="Coupure ENEO &amp; Baisse de tension","IHS GRID ONLY",
U896="Defaut GE &amp; POWER Cabinet","IHS",
U896="Sharing","Partners",
U896="Sites strategiques &amp; DataCenter","SST &amp; DC",
U896="Exclu","Exclu",
U896="SAT","SAT",
U896="SPARE-ISSUE","SPARE-ISSUE",
U896="Fiber CAmtel","TRANS_FO_CAMTEL",
U896="Fiber AOF","Fiber AOF",
U896="Projet OCM (HUAWEI)","TRAVAUX-HUAWEI",
U896="Projet OCM (NOKIA)","TRAVAUX-NOKIA",
U896="ACCESS-ISSUE","ACCESS-ISSUE",
U896="Projet OCM (ZTE, NOKIA, autres projets)","TRAVAUX OCM",
U896="No root CAuse","No root cause",
U896="ODU HS","PDH",
U896="IP &amp; VLAN","PDH",
U896="Warehouse HUAWEI","SPARE-ISSUE",
U896="SPARE-HS","SPARE-ISSUE",
U896="Power Telco","BSS"
),"")</f>
        <v/>
      </c>
      <c r="T896" s="32" t="str" cm="1">
        <f t="array" ref="T896">IFERROR(_xlfn.IFS(
U896="MPR ISSUE","TX ISSUE",
U896="BSS Hardware Issue","RAN ISSUE",
U896="Sites strategiques, MLL, Pylone, etc.","ENVTECH",
U896="AKTIVCO DEFAUT GE &amp; POWER Cabinet","POWER ISSUE",
U896="AKTIVCO Coupure ENEO &amp; Baisse de tension","POWER ISSUE",
U896="Coupure ENEO &amp; Baisse de tension","POWER ISSUE",
U896="Defaut GE &amp; POWER Cabinet","POWER ISSUE",
U896="Sharing","POWER ISSUE",
U896="Sites strategiques &amp; DataCenter","POWER ISSUE",
U896="Exclu","Exclu",
U896="SAT","TX ISSUE",
U896="SPARE-ISSUE","SPARE-ISSUE",
U896="Fiber CAmtel","TX ISSUE",
U896="Fiber AOF","TX ISSUE",
U896="Projet OCM (HUAWEI)","TRAVAUX-HUAWEI",
U896="Projet OCM (NOKIA)","TRAVAUX -NOKIA",
U896="ACCESS-ISSUE","ACCESS-ISSUE",
U896="Projet OCM (ZTE, NOKIA, autres projets)","TRAVAUX OCM",
U896="No root CAuse","No root cause",
U896="ODU HS","TX ISSUE",
U896="IP &amp; VLAN","TX ISSUE",
U896="Warehouse HUAWEI","SPARE-ISSUE",
U896="SPARE-HS","SPARE-ISSUE",
U896="Power Telco","RAN ISSUE"
),"")</f>
        <v/>
      </c>
      <c r="U896" s="33"/>
      <c r="V896" s="32" t="str" cm="1">
        <f t="array" ref="V896">IFERROR(_xlfn.IFS(
U896="MPR ISSUE","ACTIVE",
U896="BSS Hardware Issue","ACTIVE",
U896="Sites strategiques, MLL, Pylone, etc.","PASSIVE",
U896="AKTIVCO DEFAUT GE &amp; POWER Cabinet","PASSIVE",
U896="AKTIVCO Coupure ENEO &amp; Baisse de tension","PASSIVE",
U896="Coupure ENEO &amp; Baisse de tension","PASSIVE",
U896="Defaut GE &amp; POWER Cabinet","PASSIVE",
U896="Sharing","PASSIVE",
U896="Sites strategiques &amp; DataCenter","PASSIVE",
U896="Exclu","Exclu",
U896="SAT","ACTIVE",
U896="SPARE-ISSUE","SPARE-ISSUE",
U896="Fiber CAmtel","ACTIVE",
U896="Fiber AOF","ACTIVE",
U896="Projet OCM (HUAWEI)","PLANNED WORKS",
U896="Projet OCM (NOKIA)","PLANNED WORKS",
U896="ACCESS-ISSUE","ACCESS-ISSUE",
U896="Projet OCM (ZTE, NOKIA, autres projets)","PLANNED WORKS",
U896="No root CAuse","No root cause",
U896="ODU HS","ACTIVE",
U896="IP &amp; VLAN","ACTIVE",
U896="Warehouse HUAWEI","SPARE-ISSUE",
U896="SPARE-HS","SPARE-ISSUE",
U896="Power Telco","ACTIVE"
),"")</f>
        <v/>
      </c>
      <c r="W896" s="51"/>
      <c r="X896" s="51"/>
      <c r="Y896" s="51"/>
      <c r="Z896" s="51"/>
      <c r="AA896" s="51"/>
      <c r="AB896" s="34" t="s">
        <v>5420</v>
      </c>
      <c r="AC896" s="34" t="str">
        <f>_xlfn.XLOOKUP(B896,[4]ALL!$B:$B,[4]ALL!$N:$N,"")</f>
        <v/>
      </c>
      <c r="AD896" s="34" t="s">
        <v>5420</v>
      </c>
      <c r="AE896" s="34"/>
      <c r="AF896" s="36" t="s">
        <v>5420</v>
      </c>
      <c r="AG896" s="29"/>
      <c r="AH896" s="35"/>
      <c r="AI896" s="29"/>
      <c r="AJ896" s="29" t="s">
        <v>5420</v>
      </c>
      <c r="AK896" s="36" t="s">
        <v>5420</v>
      </c>
      <c r="AL896" s="36" t="s">
        <v>5420</v>
      </c>
      <c r="AM896" s="36" t="s">
        <v>5420</v>
      </c>
      <c r="AN896" s="36" t="s">
        <v>5420</v>
      </c>
      <c r="AO896" s="36" t="s">
        <v>5420</v>
      </c>
      <c r="AP896" s="36" t="s">
        <v>5420</v>
      </c>
      <c r="AQ896" s="36" t="s">
        <v>5420</v>
      </c>
      <c r="AR896" s="36" t="s">
        <v>5420</v>
      </c>
      <c r="AS896" s="36" t="s">
        <v>5420</v>
      </c>
      <c r="AT896" s="36" t="s">
        <v>5420</v>
      </c>
      <c r="AU896" s="36" t="s">
        <v>5420</v>
      </c>
      <c r="AV896" s="36" t="s">
        <v>5420</v>
      </c>
      <c r="AW896" s="45"/>
      <c r="AX896" s="45" t="s">
        <v>5420</v>
      </c>
      <c r="AY896" s="45" t="s">
        <v>5420</v>
      </c>
      <c r="AZ896" s="45" t="s">
        <v>5420</v>
      </c>
      <c r="BA896" s="36" t="s">
        <v>5420</v>
      </c>
    </row>
    <row r="897" spans="1:53" s="58" customFormat="1" ht="15.6" hidden="1" x14ac:dyDescent="0.3">
      <c r="A897" s="27" t="s">
        <v>128</v>
      </c>
      <c r="B897" s="27" t="s">
        <v>129</v>
      </c>
      <c r="C897" s="29" t="str">
        <f>_xlfn.XLOOKUP(B897,'[1]daily break down'!$D:$D,'[1]daily break down'!$E:$E,"")</f>
        <v>Douala</v>
      </c>
      <c r="D897" s="27" t="s">
        <v>21</v>
      </c>
      <c r="E897" s="27" t="s">
        <v>36</v>
      </c>
      <c r="F897" s="29" t="s">
        <v>31</v>
      </c>
      <c r="G897" s="27" t="s">
        <v>32</v>
      </c>
      <c r="H897" s="30" t="str">
        <f>_xlfn.XLOOKUP(B897,[2]CALCULATION!$B:$B,[2]CALCULATION!$H:$H,"")</f>
        <v>ZTE</v>
      </c>
      <c r="I897" s="25">
        <v>0</v>
      </c>
      <c r="J897" s="25">
        <v>2.1497333299089982</v>
      </c>
      <c r="K897" s="25">
        <v>4.0187603621805028</v>
      </c>
      <c r="L897" s="25">
        <v>0</v>
      </c>
      <c r="M897" s="25">
        <v>0</v>
      </c>
      <c r="N897" s="25">
        <v>4.8546191426035792</v>
      </c>
      <c r="O897" s="25">
        <v>0</v>
      </c>
      <c r="P897" s="25" t="s">
        <v>6366</v>
      </c>
      <c r="Q897" s="31" t="s">
        <v>5364</v>
      </c>
      <c r="R897" s="31"/>
      <c r="S897" s="32" t="str" cm="1">
        <f t="array" ref="S897">IFERROR(_xlfn.IFS(
U897="MPR ISSUE","PDH",
U897="BSS Hardware Issue","BSS",
U897="Sites strategiques, MLL, Pylone, etc.","ENVTECH",
U897="AKTIVCO DEFAUT GE &amp; POWER Cabinet","AKTIVCO",
U897="AKTIVCO Coupure ENEO &amp; Baisse de tension","AKTIVCO GRID ONLY",
U897="Coupure ENEO &amp; Baisse de tension","IHS GRID ONLY",
U897="Defaut GE &amp; POWER Cabinet","IHS",
U897="Sharing","Partners",
U897="Sites strategiques &amp; DataCenter","SST &amp; DC",
U897="Exclu","Exclu",
U897="SAT","SAT",
U897="SPARE-ISSUE","SPARE-ISSUE",
U897="Fiber CAmtel","TRANS_FO_CAMTEL",
U897="Fiber AOF","Fiber AOF",
U897="Projet OCM (HUAWEI)","TRAVAUX-HUAWEI",
U897="Projet OCM (NOKIA)","TRAVAUX-NOKIA",
U897="ACCESS-ISSUE","ACCESS-ISSUE",
U897="Projet OCM (ZTE, NOKIA, autres projets)","TRAVAUX OCM",
U897="No root CAuse","No root cause",
U897="ODU HS","PDH",
U897="IP &amp; VLAN","PDH",
U897="Warehouse HUAWEI","SPARE-ISSUE",
U897="SPARE-HS","SPARE-ISSUE",
U897="Power Telco","BSS"
),"")</f>
        <v/>
      </c>
      <c r="T897" s="32" t="str" cm="1">
        <f t="array" ref="T897">IFERROR(_xlfn.IFS(
U897="MPR ISSUE","TX ISSUE",
U897="BSS Hardware Issue","RAN ISSUE",
U897="Sites strategiques, MLL, Pylone, etc.","ENVTECH",
U897="AKTIVCO DEFAUT GE &amp; POWER Cabinet","POWER ISSUE",
U897="AKTIVCO Coupure ENEO &amp; Baisse de tension","POWER ISSUE",
U897="Coupure ENEO &amp; Baisse de tension","POWER ISSUE",
U897="Defaut GE &amp; POWER Cabinet","POWER ISSUE",
U897="Sharing","POWER ISSUE",
U897="Sites strategiques &amp; DataCenter","POWER ISSUE",
U897="Exclu","Exclu",
U897="SAT","TX ISSUE",
U897="SPARE-ISSUE","SPARE-ISSUE",
U897="Fiber CAmtel","TX ISSUE",
U897="Fiber AOF","TX ISSUE",
U897="Projet OCM (HUAWEI)","TRAVAUX-HUAWEI",
U897="Projet OCM (NOKIA)","TRAVAUX -NOKIA",
U897="ACCESS-ISSUE","ACCESS-ISSUE",
U897="Projet OCM (ZTE, NOKIA, autres projets)","TRAVAUX OCM",
U897="No root CAuse","No root cause",
U897="ODU HS","TX ISSUE",
U897="IP &amp; VLAN","TX ISSUE",
U897="Warehouse HUAWEI","SPARE-ISSUE",
U897="SPARE-HS","SPARE-ISSUE",
U897="Power Telco","RAN ISSUE"
),"")</f>
        <v/>
      </c>
      <c r="U897" s="33"/>
      <c r="V897" s="32" t="str" cm="1">
        <f t="array" ref="V897">IFERROR(_xlfn.IFS(
U897="MPR ISSUE","ACTIVE",
U897="BSS Hardware Issue","ACTIVE",
U897="Sites strategiques, MLL, Pylone, etc.","PASSIVE",
U897="AKTIVCO DEFAUT GE &amp; POWER Cabinet","PASSIVE",
U897="AKTIVCO Coupure ENEO &amp; Baisse de tension","PASSIVE",
U897="Coupure ENEO &amp; Baisse de tension","PASSIVE",
U897="Defaut GE &amp; POWER Cabinet","PASSIVE",
U897="Sharing","PASSIVE",
U897="Sites strategiques &amp; DataCenter","PASSIVE",
U897="Exclu","Exclu",
U897="SAT","ACTIVE",
U897="SPARE-ISSUE","SPARE-ISSUE",
U897="Fiber CAmtel","ACTIVE",
U897="Fiber AOF","ACTIVE",
U897="Projet OCM (HUAWEI)","PLANNED WORKS",
U897="Projet OCM (NOKIA)","PLANNED WORKS",
U897="ACCESS-ISSUE","ACCESS-ISSUE",
U897="Projet OCM (ZTE, NOKIA, autres projets)","PLANNED WORKS",
U897="No root CAuse","No root cause",
U897="ODU HS","ACTIVE",
U897="IP &amp; VLAN","ACTIVE",
U897="Warehouse HUAWEI","SPARE-ISSUE",
U897="SPARE-HS","SPARE-ISSUE",
U897="Power Telco","ACTIVE"
),"")</f>
        <v/>
      </c>
      <c r="W897" s="51"/>
      <c r="X897" s="51"/>
      <c r="Y897" s="51"/>
      <c r="Z897" s="51"/>
      <c r="AA897" s="51"/>
      <c r="AB897" s="34" t="s">
        <v>5420</v>
      </c>
      <c r="AC897" s="34" t="str">
        <f>_xlfn.XLOOKUP(B897,[4]ALL!$B:$B,[4]ALL!$N:$N,"")</f>
        <v/>
      </c>
      <c r="AD897" s="34" t="s">
        <v>5420</v>
      </c>
      <c r="AE897" s="34"/>
      <c r="AF897" s="36" t="s">
        <v>5420</v>
      </c>
      <c r="AG897" s="29"/>
      <c r="AH897" s="35"/>
      <c r="AI897" s="29"/>
      <c r="AJ897" s="29" t="s">
        <v>5420</v>
      </c>
      <c r="AK897" s="36" t="s">
        <v>5420</v>
      </c>
      <c r="AL897" s="36" t="s">
        <v>5420</v>
      </c>
      <c r="AM897" s="36" t="s">
        <v>5420</v>
      </c>
      <c r="AN897" s="36" t="s">
        <v>5420</v>
      </c>
      <c r="AO897" s="36" t="s">
        <v>5420</v>
      </c>
      <c r="AP897" s="36" t="s">
        <v>5420</v>
      </c>
      <c r="AQ897" s="36" t="s">
        <v>5420</v>
      </c>
      <c r="AR897" s="36" t="s">
        <v>5420</v>
      </c>
      <c r="AS897" s="36" t="s">
        <v>5420</v>
      </c>
      <c r="AT897" s="36" t="s">
        <v>5420</v>
      </c>
      <c r="AU897" s="36" t="s">
        <v>5420</v>
      </c>
      <c r="AV897" s="36" t="s">
        <v>5420</v>
      </c>
      <c r="AW897" s="45"/>
      <c r="AX897" s="45" t="s">
        <v>5420</v>
      </c>
      <c r="AY897" s="45" t="s">
        <v>5420</v>
      </c>
      <c r="AZ897" s="45" t="s">
        <v>5420</v>
      </c>
      <c r="BA897" s="36" t="s">
        <v>5420</v>
      </c>
    </row>
    <row r="898" spans="1:53" s="58" customFormat="1" ht="15.6" hidden="1" x14ac:dyDescent="0.3">
      <c r="A898" s="27" t="s">
        <v>611</v>
      </c>
      <c r="B898" s="28" t="s">
        <v>612</v>
      </c>
      <c r="C898" s="29" t="str">
        <f>_xlfn.XLOOKUP(B898,'[1]daily break down'!$D:$D,'[1]daily break down'!$E:$E,"")</f>
        <v>Douala</v>
      </c>
      <c r="D898" s="27" t="s">
        <v>21</v>
      </c>
      <c r="E898" s="27" t="s">
        <v>30</v>
      </c>
      <c r="F898" s="29" t="s">
        <v>31</v>
      </c>
      <c r="G898" s="27" t="s">
        <v>32</v>
      </c>
      <c r="H898" s="30" t="str">
        <f>_xlfn.XLOOKUP(B898,[2]CALCULATION!$B:$B,[2]CALCULATION!$H:$H,"")</f>
        <v>ZTE</v>
      </c>
      <c r="I898" s="25">
        <v>0</v>
      </c>
      <c r="J898" s="25">
        <v>2.1228915370413173</v>
      </c>
      <c r="K898" s="25">
        <v>0</v>
      </c>
      <c r="L898" s="25">
        <v>0</v>
      </c>
      <c r="M898" s="25">
        <v>0</v>
      </c>
      <c r="N898" s="25">
        <v>0</v>
      </c>
      <c r="O898" s="25">
        <v>0</v>
      </c>
      <c r="P898" s="25" t="s">
        <v>6366</v>
      </c>
      <c r="Q898" s="31" t="s">
        <v>5364</v>
      </c>
      <c r="R898" s="31"/>
      <c r="S898" s="32" t="str" cm="1">
        <f t="array" ref="S898">IFERROR(_xlfn.IFS(
U898="MPR ISSUE","PDH",
U898="BSS Hardware Issue","BSS",
U898="Sites strategiques, MLL, Pylone, etc.","ENVTECH",
U898="AKTIVCO DEFAUT GE &amp; POWER Cabinet","AKTIVCO",
U898="AKTIVCO Coupure ENEO &amp; Baisse de tension","AKTIVCO GRID ONLY",
U898="Coupure ENEO &amp; Baisse de tension","IHS GRID ONLY",
U898="Defaut GE &amp; POWER Cabinet","IHS",
U898="Sharing","Partners",
U898="Sites strategiques &amp; DataCenter","SST &amp; DC",
U898="Exclu","Exclu",
U898="SAT","SAT",
U898="SPARE-ISSUE","SPARE-ISSUE",
U898="Fiber CAmtel","TRANS_FO_CAMTEL",
U898="Fiber AOF","Fiber AOF",
U898="Projet OCM (HUAWEI)","TRAVAUX-HUAWEI",
U898="Projet OCM (NOKIA)","TRAVAUX-NOKIA",
U898="ACCESS-ISSUE","ACCESS-ISSUE",
U898="Projet OCM (ZTE, NOKIA, autres projets)","TRAVAUX OCM",
U898="No root CAuse","No root cause",
U898="ODU HS","PDH",
U898="IP &amp; VLAN","PDH",
U898="Warehouse HUAWEI","SPARE-ISSUE",
U898="SPARE-HS","SPARE-ISSUE",
U898="Power Telco","BSS"
),"")</f>
        <v/>
      </c>
      <c r="T898" s="32" t="str" cm="1">
        <f t="array" ref="T898">IFERROR(_xlfn.IFS(
U898="MPR ISSUE","TX ISSUE",
U898="BSS Hardware Issue","RAN ISSUE",
U898="Sites strategiques, MLL, Pylone, etc.","ENVTECH",
U898="AKTIVCO DEFAUT GE &amp; POWER Cabinet","POWER ISSUE",
U898="AKTIVCO Coupure ENEO &amp; Baisse de tension","POWER ISSUE",
U898="Coupure ENEO &amp; Baisse de tension","POWER ISSUE",
U898="Defaut GE &amp; POWER Cabinet","POWER ISSUE",
U898="Sharing","POWER ISSUE",
U898="Sites strategiques &amp; DataCenter","POWER ISSUE",
U898="Exclu","Exclu",
U898="SAT","TX ISSUE",
U898="SPARE-ISSUE","SPARE-ISSUE",
U898="Fiber CAmtel","TX ISSUE",
U898="Fiber AOF","TX ISSUE",
U898="Projet OCM (HUAWEI)","TRAVAUX-HUAWEI",
U898="Projet OCM (NOKIA)","TRAVAUX -NOKIA",
U898="ACCESS-ISSUE","ACCESS-ISSUE",
U898="Projet OCM (ZTE, NOKIA, autres projets)","TRAVAUX OCM",
U898="No root CAuse","No root cause",
U898="ODU HS","TX ISSUE",
U898="IP &amp; VLAN","TX ISSUE",
U898="Warehouse HUAWEI","SPARE-ISSUE",
U898="SPARE-HS","SPARE-ISSUE",
U898="Power Telco","RAN ISSUE"
),"")</f>
        <v/>
      </c>
      <c r="U898" s="33"/>
      <c r="V898" s="32" t="str" cm="1">
        <f t="array" ref="V898">IFERROR(_xlfn.IFS(
U898="MPR ISSUE","ACTIVE",
U898="BSS Hardware Issue","ACTIVE",
U898="Sites strategiques, MLL, Pylone, etc.","PASSIVE",
U898="AKTIVCO DEFAUT GE &amp; POWER Cabinet","PASSIVE",
U898="AKTIVCO Coupure ENEO &amp; Baisse de tension","PASSIVE",
U898="Coupure ENEO &amp; Baisse de tension","PASSIVE",
U898="Defaut GE &amp; POWER Cabinet","PASSIVE",
U898="Sharing","PASSIVE",
U898="Sites strategiques &amp; DataCenter","PASSIVE",
U898="Exclu","Exclu",
U898="SAT","ACTIVE",
U898="SPARE-ISSUE","SPARE-ISSUE",
U898="Fiber CAmtel","ACTIVE",
U898="Fiber AOF","ACTIVE",
U898="Projet OCM (HUAWEI)","PLANNED WORKS",
U898="Projet OCM (NOKIA)","PLANNED WORKS",
U898="ACCESS-ISSUE","ACCESS-ISSUE",
U898="Projet OCM (ZTE, NOKIA, autres projets)","PLANNED WORKS",
U898="No root CAuse","No root cause",
U898="ODU HS","ACTIVE",
U898="IP &amp; VLAN","ACTIVE",
U898="Warehouse HUAWEI","SPARE-ISSUE",
U898="SPARE-HS","SPARE-ISSUE",
U898="Power Telco","ACTIVE"
),"")</f>
        <v/>
      </c>
      <c r="W898" s="51"/>
      <c r="X898" s="51"/>
      <c r="Y898" s="51"/>
      <c r="Z898" s="51"/>
      <c r="AA898" s="51"/>
      <c r="AB898" s="34" t="s">
        <v>5420</v>
      </c>
      <c r="AC898" s="34" t="str">
        <f>_xlfn.XLOOKUP(B898,[4]ALL!$B:$B,[4]ALL!$N:$N,"")</f>
        <v/>
      </c>
      <c r="AD898" s="34" t="s">
        <v>5420</v>
      </c>
      <c r="AE898" s="34"/>
      <c r="AF898" s="36" t="s">
        <v>5420</v>
      </c>
      <c r="AG898" s="29"/>
      <c r="AH898" s="35"/>
      <c r="AI898" s="29"/>
      <c r="AJ898" s="29" t="s">
        <v>5420</v>
      </c>
      <c r="AK898" s="36" t="s">
        <v>5420</v>
      </c>
      <c r="AL898" s="36" t="s">
        <v>5420</v>
      </c>
      <c r="AM898" s="36" t="s">
        <v>5420</v>
      </c>
      <c r="AN898" s="36" t="s">
        <v>5420</v>
      </c>
      <c r="AO898" s="36" t="s">
        <v>5420</v>
      </c>
      <c r="AP898" s="36" t="s">
        <v>5420</v>
      </c>
      <c r="AQ898" s="36" t="s">
        <v>5420</v>
      </c>
      <c r="AR898" s="36" t="s">
        <v>5420</v>
      </c>
      <c r="AS898" s="36" t="s">
        <v>5420</v>
      </c>
      <c r="AT898" s="36" t="s">
        <v>5420</v>
      </c>
      <c r="AU898" s="36" t="s">
        <v>5420</v>
      </c>
      <c r="AV898" s="36" t="s">
        <v>5420</v>
      </c>
      <c r="AW898" s="45"/>
      <c r="AX898" s="45" t="s">
        <v>5420</v>
      </c>
      <c r="AY898" s="45" t="s">
        <v>5420</v>
      </c>
      <c r="AZ898" s="45" t="s">
        <v>5420</v>
      </c>
      <c r="BA898" s="36" t="s">
        <v>5420</v>
      </c>
    </row>
    <row r="899" spans="1:53" s="58" customFormat="1" ht="15.6" hidden="1" x14ac:dyDescent="0.3">
      <c r="A899" s="27" t="s">
        <v>3398</v>
      </c>
      <c r="B899" s="28" t="s">
        <v>3399</v>
      </c>
      <c r="C899" s="29" t="str">
        <f>_xlfn.XLOOKUP(B899,'[1]daily break down'!$D:$D,'[1]daily break down'!$E:$E,"")</f>
        <v>LITTORAL</v>
      </c>
      <c r="D899" s="27"/>
      <c r="E899" s="27"/>
      <c r="F899" s="29" t="s">
        <v>31</v>
      </c>
      <c r="G899" s="27" t="s">
        <v>484</v>
      </c>
      <c r="H899" s="30" t="str">
        <f>_xlfn.XLOOKUP(B899,[2]CALCULATION!$B:$B,[2]CALCULATION!$H:$H,"")</f>
        <v>ZTE</v>
      </c>
      <c r="I899" s="25">
        <v>0</v>
      </c>
      <c r="J899" s="25">
        <v>1.9424005444692711</v>
      </c>
      <c r="K899" s="25">
        <v>0</v>
      </c>
      <c r="L899" s="25">
        <v>0</v>
      </c>
      <c r="M899" s="25">
        <v>0</v>
      </c>
      <c r="N899" s="25">
        <v>0</v>
      </c>
      <c r="O899" s="25">
        <v>0</v>
      </c>
      <c r="P899" s="25" t="s">
        <v>6366</v>
      </c>
      <c r="Q899" s="31" t="s">
        <v>5364</v>
      </c>
      <c r="R899" s="31"/>
      <c r="S899" s="32" t="str" cm="1">
        <f t="array" ref="S899">IFERROR(_xlfn.IFS(
U899="MPR ISSUE","PDH",
U899="BSS Hardware Issue","BSS",
U899="Sites strategiques, MLL, Pylone, etc.","ENVTECH",
U899="AKTIVCO DEFAUT GE &amp; POWER Cabinet","AKTIVCO",
U899="AKTIVCO Coupure ENEO &amp; Baisse de tension","AKTIVCO GRID ONLY",
U899="Coupure ENEO &amp; Baisse de tension","IHS GRID ONLY",
U899="Defaut GE &amp; POWER Cabinet","IHS",
U899="Sharing","Partners",
U899="Sites strategiques &amp; DataCenter","SST &amp; DC",
U899="Exclu","Exclu",
U899="SAT","SAT",
U899="SPARE-ISSUE","SPARE-ISSUE",
U899="Fiber CAmtel","TRANS_FO_CAMTEL",
U899="Fiber AOF","Fiber AOF",
U899="Projet OCM (HUAWEI)","TRAVAUX-HUAWEI",
U899="Projet OCM (NOKIA)","TRAVAUX-NOKIA",
U899="ACCESS-ISSUE","ACCESS-ISSUE",
U899="Projet OCM (ZTE, NOKIA, autres projets)","TRAVAUX OCM",
U899="No root CAuse","No root cause",
U899="ODU HS","PDH",
U899="IP &amp; VLAN","PDH",
U899="Warehouse HUAWEI","SPARE-ISSUE",
U899="SPARE-HS","SPARE-ISSUE",
U899="Power Telco","BSS"
),"")</f>
        <v/>
      </c>
      <c r="T899" s="32" t="str" cm="1">
        <f t="array" ref="T899">IFERROR(_xlfn.IFS(
U899="MPR ISSUE","TX ISSUE",
U899="BSS Hardware Issue","RAN ISSUE",
U899="Sites strategiques, MLL, Pylone, etc.","ENVTECH",
U899="AKTIVCO DEFAUT GE &amp; POWER Cabinet","POWER ISSUE",
U899="AKTIVCO Coupure ENEO &amp; Baisse de tension","POWER ISSUE",
U899="Coupure ENEO &amp; Baisse de tension","POWER ISSUE",
U899="Defaut GE &amp; POWER Cabinet","POWER ISSUE",
U899="Sharing","POWER ISSUE",
U899="Sites strategiques &amp; DataCenter","POWER ISSUE",
U899="Exclu","Exclu",
U899="SAT","TX ISSUE",
U899="SPARE-ISSUE","SPARE-ISSUE",
U899="Fiber CAmtel","TX ISSUE",
U899="Fiber AOF","TX ISSUE",
U899="Projet OCM (HUAWEI)","TRAVAUX-HUAWEI",
U899="Projet OCM (NOKIA)","TRAVAUX -NOKIA",
U899="ACCESS-ISSUE","ACCESS-ISSUE",
U899="Projet OCM (ZTE, NOKIA, autres projets)","TRAVAUX OCM",
U899="No root CAuse","No root cause",
U899="ODU HS","TX ISSUE",
U899="IP &amp; VLAN","TX ISSUE",
U899="Warehouse HUAWEI","SPARE-ISSUE",
U899="SPARE-HS","SPARE-ISSUE",
U899="Power Telco","RAN ISSUE"
),"")</f>
        <v/>
      </c>
      <c r="U899" s="33"/>
      <c r="V899" s="32" t="str" cm="1">
        <f t="array" ref="V899">IFERROR(_xlfn.IFS(
U899="MPR ISSUE","ACTIVE",
U899="BSS Hardware Issue","ACTIVE",
U899="Sites strategiques, MLL, Pylone, etc.","PASSIVE",
U899="AKTIVCO DEFAUT GE &amp; POWER Cabinet","PASSIVE",
U899="AKTIVCO Coupure ENEO &amp; Baisse de tension","PASSIVE",
U899="Coupure ENEO &amp; Baisse de tension","PASSIVE",
U899="Defaut GE &amp; POWER Cabinet","PASSIVE",
U899="Sharing","PASSIVE",
U899="Sites strategiques &amp; DataCenter","PASSIVE",
U899="Exclu","Exclu",
U899="SAT","ACTIVE",
U899="SPARE-ISSUE","SPARE-ISSUE",
U899="Fiber CAmtel","ACTIVE",
U899="Fiber AOF","ACTIVE",
U899="Projet OCM (HUAWEI)","PLANNED WORKS",
U899="Projet OCM (NOKIA)","PLANNED WORKS",
U899="ACCESS-ISSUE","ACCESS-ISSUE",
U899="Projet OCM (ZTE, NOKIA, autres projets)","PLANNED WORKS",
U899="No root CAuse","No root cause",
U899="ODU HS","ACTIVE",
U899="IP &amp; VLAN","ACTIVE",
U899="Warehouse HUAWEI","SPARE-ISSUE",
U899="SPARE-HS","SPARE-ISSUE",
U899="Power Telco","ACTIVE"
),"")</f>
        <v/>
      </c>
      <c r="W899" s="51"/>
      <c r="X899" s="51"/>
      <c r="Y899" s="51"/>
      <c r="Z899" s="51"/>
      <c r="AA899" s="51"/>
      <c r="AB899" s="34" t="s">
        <v>5420</v>
      </c>
      <c r="AC899" s="34" t="str">
        <f>_xlfn.XLOOKUP(B899,[4]ALL!$B:$B,[4]ALL!$N:$N,"")</f>
        <v/>
      </c>
      <c r="AD899" s="34" t="s">
        <v>5420</v>
      </c>
      <c r="AE899" s="34"/>
      <c r="AF899" s="36" t="s">
        <v>5420</v>
      </c>
      <c r="AG899" s="29"/>
      <c r="AH899" s="35"/>
      <c r="AI899" s="29"/>
      <c r="AJ899" s="29" t="s">
        <v>5420</v>
      </c>
      <c r="AK899" s="36" t="s">
        <v>5420</v>
      </c>
      <c r="AL899" s="36" t="s">
        <v>5420</v>
      </c>
      <c r="AM899" s="36" t="s">
        <v>5420</v>
      </c>
      <c r="AN899" s="36" t="s">
        <v>5420</v>
      </c>
      <c r="AO899" s="36" t="s">
        <v>5420</v>
      </c>
      <c r="AP899" s="36" t="s">
        <v>5420</v>
      </c>
      <c r="AQ899" s="36" t="s">
        <v>5420</v>
      </c>
      <c r="AR899" s="36" t="s">
        <v>5420</v>
      </c>
      <c r="AS899" s="36" t="s">
        <v>5420</v>
      </c>
      <c r="AT899" s="36" t="s">
        <v>5420</v>
      </c>
      <c r="AU899" s="36" t="s">
        <v>5420</v>
      </c>
      <c r="AV899" s="36" t="s">
        <v>5420</v>
      </c>
      <c r="AW899" s="45"/>
      <c r="AX899" s="45" t="s">
        <v>5420</v>
      </c>
      <c r="AY899" s="45" t="s">
        <v>5420</v>
      </c>
      <c r="AZ899" s="45" t="s">
        <v>5420</v>
      </c>
      <c r="BA899" s="36" t="s">
        <v>5420</v>
      </c>
    </row>
    <row r="900" spans="1:53" s="58" customFormat="1" ht="15.6" hidden="1" x14ac:dyDescent="0.3">
      <c r="A900" s="27" t="s">
        <v>3170</v>
      </c>
      <c r="B900" s="28" t="s">
        <v>3171</v>
      </c>
      <c r="C900" s="29" t="str">
        <f>_xlfn.XLOOKUP(B900,'[1]daily break down'!$D:$D,'[1]daily break down'!$E:$E,"")</f>
        <v>LITTORAL</v>
      </c>
      <c r="D900" s="27" t="s">
        <v>11</v>
      </c>
      <c r="E900" s="27" t="s">
        <v>318</v>
      </c>
      <c r="F900" s="29" t="s">
        <v>31</v>
      </c>
      <c r="G900" s="27" t="s">
        <v>484</v>
      </c>
      <c r="H900" s="30" t="str">
        <f>_xlfn.XLOOKUP(B900,[2]CALCULATION!$B:$B,[2]CALCULATION!$H:$H,"")</f>
        <v>ZTE</v>
      </c>
      <c r="I900" s="25">
        <v>0</v>
      </c>
      <c r="J900" s="25">
        <v>1.9417763167281625</v>
      </c>
      <c r="K900" s="25">
        <v>0</v>
      </c>
      <c r="L900" s="25">
        <v>1.777586585738214</v>
      </c>
      <c r="M900" s="25">
        <v>0</v>
      </c>
      <c r="N900" s="25">
        <v>0</v>
      </c>
      <c r="O900" s="25">
        <v>0</v>
      </c>
      <c r="P900" s="25" t="s">
        <v>6366</v>
      </c>
      <c r="Q900" s="31" t="s">
        <v>5364</v>
      </c>
      <c r="R900" s="31"/>
      <c r="S900" s="32" t="str" cm="1">
        <f t="array" ref="S900">IFERROR(_xlfn.IFS(
U900="MPR ISSUE","PDH",
U900="BSS Hardware Issue","BSS",
U900="Sites strategiques, MLL, Pylone, etc.","ENVTECH",
U900="AKTIVCO DEFAUT GE &amp; POWER Cabinet","AKTIVCO",
U900="AKTIVCO Coupure ENEO &amp; Baisse de tension","AKTIVCO GRID ONLY",
U900="Coupure ENEO &amp; Baisse de tension","IHS GRID ONLY",
U900="Defaut GE &amp; POWER Cabinet","IHS",
U900="Sharing","Partners",
U900="Sites strategiques &amp; DataCenter","SST &amp; DC",
U900="Exclu","Exclu",
U900="SAT","SAT",
U900="SPARE-ISSUE","SPARE-ISSUE",
U900="Fiber CAmtel","TRANS_FO_CAMTEL",
U900="Fiber AOF","Fiber AOF",
U900="Projet OCM (HUAWEI)","TRAVAUX-HUAWEI",
U900="Projet OCM (NOKIA)","TRAVAUX-NOKIA",
U900="ACCESS-ISSUE","ACCESS-ISSUE",
U900="Projet OCM (ZTE, NOKIA, autres projets)","TRAVAUX OCM",
U900="No root CAuse","No root cause",
U900="ODU HS","PDH",
U900="IP &amp; VLAN","PDH",
U900="Warehouse HUAWEI","SPARE-ISSUE",
U900="SPARE-HS","SPARE-ISSUE",
U900="Power Telco","BSS"
),"")</f>
        <v/>
      </c>
      <c r="T900" s="32" t="str" cm="1">
        <f t="array" ref="T900">IFERROR(_xlfn.IFS(
U900="MPR ISSUE","TX ISSUE",
U900="BSS Hardware Issue","RAN ISSUE",
U900="Sites strategiques, MLL, Pylone, etc.","ENVTECH",
U900="AKTIVCO DEFAUT GE &amp; POWER Cabinet","POWER ISSUE",
U900="AKTIVCO Coupure ENEO &amp; Baisse de tension","POWER ISSUE",
U900="Coupure ENEO &amp; Baisse de tension","POWER ISSUE",
U900="Defaut GE &amp; POWER Cabinet","POWER ISSUE",
U900="Sharing","POWER ISSUE",
U900="Sites strategiques &amp; DataCenter","POWER ISSUE",
U900="Exclu","Exclu",
U900="SAT","TX ISSUE",
U900="SPARE-ISSUE","SPARE-ISSUE",
U900="Fiber CAmtel","TX ISSUE",
U900="Fiber AOF","TX ISSUE",
U900="Projet OCM (HUAWEI)","TRAVAUX-HUAWEI",
U900="Projet OCM (NOKIA)","TRAVAUX -NOKIA",
U900="ACCESS-ISSUE","ACCESS-ISSUE",
U900="Projet OCM (ZTE, NOKIA, autres projets)","TRAVAUX OCM",
U900="No root CAuse","No root cause",
U900="ODU HS","TX ISSUE",
U900="IP &amp; VLAN","TX ISSUE",
U900="Warehouse HUAWEI","SPARE-ISSUE",
U900="SPARE-HS","SPARE-ISSUE",
U900="Power Telco","RAN ISSUE"
),"")</f>
        <v/>
      </c>
      <c r="U900" s="33"/>
      <c r="V900" s="32" t="str" cm="1">
        <f t="array" ref="V900">IFERROR(_xlfn.IFS(
U900="MPR ISSUE","ACTIVE",
U900="BSS Hardware Issue","ACTIVE",
U900="Sites strategiques, MLL, Pylone, etc.","PASSIVE",
U900="AKTIVCO DEFAUT GE &amp; POWER Cabinet","PASSIVE",
U900="AKTIVCO Coupure ENEO &amp; Baisse de tension","PASSIVE",
U900="Coupure ENEO &amp; Baisse de tension","PASSIVE",
U900="Defaut GE &amp; POWER Cabinet","PASSIVE",
U900="Sharing","PASSIVE",
U900="Sites strategiques &amp; DataCenter","PASSIVE",
U900="Exclu","Exclu",
U900="SAT","ACTIVE",
U900="SPARE-ISSUE","SPARE-ISSUE",
U900="Fiber CAmtel","ACTIVE",
U900="Fiber AOF","ACTIVE",
U900="Projet OCM (HUAWEI)","PLANNED WORKS",
U900="Projet OCM (NOKIA)","PLANNED WORKS",
U900="ACCESS-ISSUE","ACCESS-ISSUE",
U900="Projet OCM (ZTE, NOKIA, autres projets)","PLANNED WORKS",
U900="No root CAuse","No root cause",
U900="ODU HS","ACTIVE",
U900="IP &amp; VLAN","ACTIVE",
U900="Warehouse HUAWEI","SPARE-ISSUE",
U900="SPARE-HS","SPARE-ISSUE",
U900="Power Telco","ACTIVE"
),"")</f>
        <v/>
      </c>
      <c r="W900" s="51"/>
      <c r="X900" s="51"/>
      <c r="Y900" s="51"/>
      <c r="Z900" s="51"/>
      <c r="AA900" s="51"/>
      <c r="AB900" s="34" t="s">
        <v>5420</v>
      </c>
      <c r="AC900" s="34" t="str">
        <f>_xlfn.XLOOKUP(B900,[4]ALL!$B:$B,[4]ALL!$N:$N,"")</f>
        <v/>
      </c>
      <c r="AD900" s="34" t="s">
        <v>5420</v>
      </c>
      <c r="AE900" s="34"/>
      <c r="AF900" s="36" t="s">
        <v>5420</v>
      </c>
      <c r="AG900" s="29"/>
      <c r="AH900" s="35"/>
      <c r="AI900" s="29"/>
      <c r="AJ900" s="29" t="s">
        <v>5420</v>
      </c>
      <c r="AK900" s="36" t="s">
        <v>5420</v>
      </c>
      <c r="AL900" s="36" t="s">
        <v>5420</v>
      </c>
      <c r="AM900" s="36" t="s">
        <v>5420</v>
      </c>
      <c r="AN900" s="36" t="s">
        <v>5420</v>
      </c>
      <c r="AO900" s="36" t="s">
        <v>5420</v>
      </c>
      <c r="AP900" s="36" t="s">
        <v>5420</v>
      </c>
      <c r="AQ900" s="36" t="s">
        <v>5420</v>
      </c>
      <c r="AR900" s="36" t="s">
        <v>5420</v>
      </c>
      <c r="AS900" s="36" t="s">
        <v>5420</v>
      </c>
      <c r="AT900" s="36" t="s">
        <v>5420</v>
      </c>
      <c r="AU900" s="36" t="s">
        <v>5420</v>
      </c>
      <c r="AV900" s="36" t="s">
        <v>5420</v>
      </c>
      <c r="AW900" s="45"/>
      <c r="AX900" s="45" t="s">
        <v>5420</v>
      </c>
      <c r="AY900" s="45" t="s">
        <v>5420</v>
      </c>
      <c r="AZ900" s="45" t="s">
        <v>5420</v>
      </c>
      <c r="BA900" s="36" t="s">
        <v>5420</v>
      </c>
    </row>
    <row r="901" spans="1:53" s="58" customFormat="1" ht="15.6" hidden="1" x14ac:dyDescent="0.3">
      <c r="A901" s="27" t="s">
        <v>613</v>
      </c>
      <c r="B901" s="28" t="s">
        <v>614</v>
      </c>
      <c r="C901" s="29" t="str">
        <f>_xlfn.XLOOKUP(B901,'[1]daily break down'!$D:$D,'[1]daily break down'!$E:$E,"")</f>
        <v>Yaounde</v>
      </c>
      <c r="D901" s="27" t="s">
        <v>21</v>
      </c>
      <c r="E901" s="27" t="s">
        <v>122</v>
      </c>
      <c r="F901" s="29" t="s">
        <v>37</v>
      </c>
      <c r="G901" s="27" t="s">
        <v>38</v>
      </c>
      <c r="H901" s="30" t="str">
        <f>_xlfn.XLOOKUP(B901,[2]CALCULATION!$B:$B,[2]CALCULATION!$H:$H,"")</f>
        <v>ZTE</v>
      </c>
      <c r="I901" s="25">
        <v>5.5003381530849292E-2</v>
      </c>
      <c r="J901" s="25">
        <v>1.9064985318163528</v>
      </c>
      <c r="K901" s="25">
        <v>9.6309422913937897E-4</v>
      </c>
      <c r="L901" s="25">
        <v>4.8868114589664793E-2</v>
      </c>
      <c r="M901" s="25">
        <v>0</v>
      </c>
      <c r="N901" s="25">
        <v>0</v>
      </c>
      <c r="O901" s="25">
        <v>0</v>
      </c>
      <c r="P901" s="25" t="s">
        <v>6366</v>
      </c>
      <c r="Q901" s="31" t="s">
        <v>5364</v>
      </c>
      <c r="R901" s="31"/>
      <c r="S901" s="32" t="str" cm="1">
        <f t="array" ref="S901">IFERROR(_xlfn.IFS(
U901="MPR ISSUE","PDH",
U901="BSS Hardware Issue","BSS",
U901="Sites strategiques, MLL, Pylone, etc.","ENVTECH",
U901="AKTIVCO DEFAUT GE &amp; POWER Cabinet","AKTIVCO",
U901="AKTIVCO Coupure ENEO &amp; Baisse de tension","AKTIVCO GRID ONLY",
U901="Coupure ENEO &amp; Baisse de tension","IHS GRID ONLY",
U901="Defaut GE &amp; POWER Cabinet","IHS",
U901="Sharing","Partners",
U901="Sites strategiques &amp; DataCenter","SST &amp; DC",
U901="Exclu","Exclu",
U901="SAT","SAT",
U901="SPARE-ISSUE","SPARE-ISSUE",
U901="Fiber CAmtel","TRANS_FO_CAMTEL",
U901="Fiber AOF","Fiber AOF",
U901="Projet OCM (HUAWEI)","TRAVAUX-HUAWEI",
U901="Projet OCM (NOKIA)","TRAVAUX-NOKIA",
U901="ACCESS-ISSUE","ACCESS-ISSUE",
U901="Projet OCM (ZTE, NOKIA, autres projets)","TRAVAUX OCM",
U901="No root CAuse","No root cause",
U901="ODU HS","PDH",
U901="IP &amp; VLAN","PDH",
U901="Warehouse HUAWEI","SPARE-ISSUE",
U901="SPARE-HS","SPARE-ISSUE",
U901="Power Telco","BSS"
),"")</f>
        <v/>
      </c>
      <c r="T901" s="32" t="str" cm="1">
        <f t="array" ref="T901">IFERROR(_xlfn.IFS(
U901="MPR ISSUE","TX ISSUE",
U901="BSS Hardware Issue","RAN ISSUE",
U901="Sites strategiques, MLL, Pylone, etc.","ENVTECH",
U901="AKTIVCO DEFAUT GE &amp; POWER Cabinet","POWER ISSUE",
U901="AKTIVCO Coupure ENEO &amp; Baisse de tension","POWER ISSUE",
U901="Coupure ENEO &amp; Baisse de tension","POWER ISSUE",
U901="Defaut GE &amp; POWER Cabinet","POWER ISSUE",
U901="Sharing","POWER ISSUE",
U901="Sites strategiques &amp; DataCenter","POWER ISSUE",
U901="Exclu","Exclu",
U901="SAT","TX ISSUE",
U901="SPARE-ISSUE","SPARE-ISSUE",
U901="Fiber CAmtel","TX ISSUE",
U901="Fiber AOF","TX ISSUE",
U901="Projet OCM (HUAWEI)","TRAVAUX-HUAWEI",
U901="Projet OCM (NOKIA)","TRAVAUX -NOKIA",
U901="ACCESS-ISSUE","ACCESS-ISSUE",
U901="Projet OCM (ZTE, NOKIA, autres projets)","TRAVAUX OCM",
U901="No root CAuse","No root cause",
U901="ODU HS","TX ISSUE",
U901="IP &amp; VLAN","TX ISSUE",
U901="Warehouse HUAWEI","SPARE-ISSUE",
U901="SPARE-HS","SPARE-ISSUE",
U901="Power Telco","RAN ISSUE"
),"")</f>
        <v/>
      </c>
      <c r="U901" s="33"/>
      <c r="V901" s="32" t="str" cm="1">
        <f t="array" ref="V901">IFERROR(_xlfn.IFS(
U901="MPR ISSUE","ACTIVE",
U901="BSS Hardware Issue","ACTIVE",
U901="Sites strategiques, MLL, Pylone, etc.","PASSIVE",
U901="AKTIVCO DEFAUT GE &amp; POWER Cabinet","PASSIVE",
U901="AKTIVCO Coupure ENEO &amp; Baisse de tension","PASSIVE",
U901="Coupure ENEO &amp; Baisse de tension","PASSIVE",
U901="Defaut GE &amp; POWER Cabinet","PASSIVE",
U901="Sharing","PASSIVE",
U901="Sites strategiques &amp; DataCenter","PASSIVE",
U901="Exclu","Exclu",
U901="SAT","ACTIVE",
U901="SPARE-ISSUE","SPARE-ISSUE",
U901="Fiber CAmtel","ACTIVE",
U901="Fiber AOF","ACTIVE",
U901="Projet OCM (HUAWEI)","PLANNED WORKS",
U901="Projet OCM (NOKIA)","PLANNED WORKS",
U901="ACCESS-ISSUE","ACCESS-ISSUE",
U901="Projet OCM (ZTE, NOKIA, autres projets)","PLANNED WORKS",
U901="No root CAuse","No root cause",
U901="ODU HS","ACTIVE",
U901="IP &amp; VLAN","ACTIVE",
U901="Warehouse HUAWEI","SPARE-ISSUE",
U901="SPARE-HS","SPARE-ISSUE",
U901="Power Telco","ACTIVE"
),"")</f>
        <v/>
      </c>
      <c r="W901" s="51"/>
      <c r="X901" s="51"/>
      <c r="Y901" s="51"/>
      <c r="Z901" s="51"/>
      <c r="AA901" s="51"/>
      <c r="AB901" s="34" t="s">
        <v>5420</v>
      </c>
      <c r="AC901" s="34" t="str">
        <f>_xlfn.XLOOKUP(B901,[4]ALL!$B:$B,[4]ALL!$N:$N,"")</f>
        <v/>
      </c>
      <c r="AD901" s="34" t="s">
        <v>5420</v>
      </c>
      <c r="AE901" s="34"/>
      <c r="AF901" s="36" t="s">
        <v>5420</v>
      </c>
      <c r="AG901" s="29"/>
      <c r="AH901" s="35"/>
      <c r="AI901" s="29"/>
      <c r="AJ901" s="29" t="s">
        <v>5420</v>
      </c>
      <c r="AK901" s="36" t="s">
        <v>5420</v>
      </c>
      <c r="AL901" s="36" t="s">
        <v>5420</v>
      </c>
      <c r="AM901" s="36" t="s">
        <v>5420</v>
      </c>
      <c r="AN901" s="36" t="s">
        <v>5420</v>
      </c>
      <c r="AO901" s="36" t="s">
        <v>5420</v>
      </c>
      <c r="AP901" s="36" t="s">
        <v>5420</v>
      </c>
      <c r="AQ901" s="36" t="s">
        <v>5420</v>
      </c>
      <c r="AR901" s="36" t="s">
        <v>5420</v>
      </c>
      <c r="AS901" s="36" t="s">
        <v>5420</v>
      </c>
      <c r="AT901" s="36" t="s">
        <v>5420</v>
      </c>
      <c r="AU901" s="36" t="s">
        <v>5420</v>
      </c>
      <c r="AV901" s="36" t="s">
        <v>5420</v>
      </c>
      <c r="AW901" s="45"/>
      <c r="AX901" s="45" t="s">
        <v>5420</v>
      </c>
      <c r="AY901" s="45" t="s">
        <v>5420</v>
      </c>
      <c r="AZ901" s="45" t="s">
        <v>5420</v>
      </c>
      <c r="BA901" s="36" t="s">
        <v>5420</v>
      </c>
    </row>
    <row r="902" spans="1:53" s="58" customFormat="1" ht="15.6" hidden="1" x14ac:dyDescent="0.3">
      <c r="A902" s="27" t="s">
        <v>2141</v>
      </c>
      <c r="B902" s="28" t="s">
        <v>2142</v>
      </c>
      <c r="C902" s="29" t="str">
        <f>_xlfn.XLOOKUP(B902,'[1]daily break down'!$D:$D,'[1]daily break down'!$E:$E,"")</f>
        <v>Douala</v>
      </c>
      <c r="D902" s="27" t="s">
        <v>21</v>
      </c>
      <c r="E902" s="27" t="s">
        <v>30</v>
      </c>
      <c r="F902" s="29" t="s">
        <v>31</v>
      </c>
      <c r="G902" s="27" t="s">
        <v>32</v>
      </c>
      <c r="H902" s="30" t="str">
        <f>_xlfn.XLOOKUP(B902,[2]CALCULATION!$B:$B,[2]CALCULATION!$H:$H,"")</f>
        <v>ZTE</v>
      </c>
      <c r="I902" s="25">
        <v>0</v>
      </c>
      <c r="J902" s="25">
        <v>1.8487663833029431</v>
      </c>
      <c r="K902" s="25">
        <v>0</v>
      </c>
      <c r="L902" s="25">
        <v>0</v>
      </c>
      <c r="M902" s="25">
        <v>0</v>
      </c>
      <c r="N902" s="25">
        <v>9.3527150696423894E-2</v>
      </c>
      <c r="O902" s="25">
        <v>0</v>
      </c>
      <c r="P902" s="25" t="s">
        <v>6366</v>
      </c>
      <c r="Q902" s="31" t="s">
        <v>5364</v>
      </c>
      <c r="R902" s="31"/>
      <c r="S902" s="32" t="str" cm="1">
        <f t="array" ref="S902">IFERROR(_xlfn.IFS(
U902="MPR ISSUE","PDH",
U902="BSS Hardware Issue","BSS",
U902="Sites strategiques, MLL, Pylone, etc.","ENVTECH",
U902="AKTIVCO DEFAUT GE &amp; POWER Cabinet","AKTIVCO",
U902="AKTIVCO Coupure ENEO &amp; Baisse de tension","AKTIVCO GRID ONLY",
U902="Coupure ENEO &amp; Baisse de tension","IHS GRID ONLY",
U902="Defaut GE &amp; POWER Cabinet","IHS",
U902="Sharing","Partners",
U902="Sites strategiques &amp; DataCenter","SST &amp; DC",
U902="Exclu","Exclu",
U902="SAT","SAT",
U902="SPARE-ISSUE","SPARE-ISSUE",
U902="Fiber CAmtel","TRANS_FO_CAMTEL",
U902="Fiber AOF","Fiber AOF",
U902="Projet OCM (HUAWEI)","TRAVAUX-HUAWEI",
U902="Projet OCM (NOKIA)","TRAVAUX-NOKIA",
U902="ACCESS-ISSUE","ACCESS-ISSUE",
U902="Projet OCM (ZTE, NOKIA, autres projets)","TRAVAUX OCM",
U902="No root CAuse","No root cause",
U902="ODU HS","PDH",
U902="IP &amp; VLAN","PDH",
U902="Warehouse HUAWEI","SPARE-ISSUE",
U902="SPARE-HS","SPARE-ISSUE",
U902="Power Telco","BSS"
),"")</f>
        <v/>
      </c>
      <c r="T902" s="32" t="str" cm="1">
        <f t="array" ref="T902">IFERROR(_xlfn.IFS(
U902="MPR ISSUE","TX ISSUE",
U902="BSS Hardware Issue","RAN ISSUE",
U902="Sites strategiques, MLL, Pylone, etc.","ENVTECH",
U902="AKTIVCO DEFAUT GE &amp; POWER Cabinet","POWER ISSUE",
U902="AKTIVCO Coupure ENEO &amp; Baisse de tension","POWER ISSUE",
U902="Coupure ENEO &amp; Baisse de tension","POWER ISSUE",
U902="Defaut GE &amp; POWER Cabinet","POWER ISSUE",
U902="Sharing","POWER ISSUE",
U902="Sites strategiques &amp; DataCenter","POWER ISSUE",
U902="Exclu","Exclu",
U902="SAT","TX ISSUE",
U902="SPARE-ISSUE","SPARE-ISSUE",
U902="Fiber CAmtel","TX ISSUE",
U902="Fiber AOF","TX ISSUE",
U902="Projet OCM (HUAWEI)","TRAVAUX-HUAWEI",
U902="Projet OCM (NOKIA)","TRAVAUX -NOKIA",
U902="ACCESS-ISSUE","ACCESS-ISSUE",
U902="Projet OCM (ZTE, NOKIA, autres projets)","TRAVAUX OCM",
U902="No root CAuse","No root cause",
U902="ODU HS","TX ISSUE",
U902="IP &amp; VLAN","TX ISSUE",
U902="Warehouse HUAWEI","SPARE-ISSUE",
U902="SPARE-HS","SPARE-ISSUE",
U902="Power Telco","RAN ISSUE"
),"")</f>
        <v/>
      </c>
      <c r="U902" s="33"/>
      <c r="V902" s="32" t="str" cm="1">
        <f t="array" ref="V902">IFERROR(_xlfn.IFS(
U902="MPR ISSUE","ACTIVE",
U902="BSS Hardware Issue","ACTIVE",
U902="Sites strategiques, MLL, Pylone, etc.","PASSIVE",
U902="AKTIVCO DEFAUT GE &amp; POWER Cabinet","PASSIVE",
U902="AKTIVCO Coupure ENEO &amp; Baisse de tension","PASSIVE",
U902="Coupure ENEO &amp; Baisse de tension","PASSIVE",
U902="Defaut GE &amp; POWER Cabinet","PASSIVE",
U902="Sharing","PASSIVE",
U902="Sites strategiques &amp; DataCenter","PASSIVE",
U902="Exclu","Exclu",
U902="SAT","ACTIVE",
U902="SPARE-ISSUE","SPARE-ISSUE",
U902="Fiber CAmtel","ACTIVE",
U902="Fiber AOF","ACTIVE",
U902="Projet OCM (HUAWEI)","PLANNED WORKS",
U902="Projet OCM (NOKIA)","PLANNED WORKS",
U902="ACCESS-ISSUE","ACCESS-ISSUE",
U902="Projet OCM (ZTE, NOKIA, autres projets)","PLANNED WORKS",
U902="No root CAuse","No root cause",
U902="ODU HS","ACTIVE",
U902="IP &amp; VLAN","ACTIVE",
U902="Warehouse HUAWEI","SPARE-ISSUE",
U902="SPARE-HS","SPARE-ISSUE",
U902="Power Telco","ACTIVE"
),"")</f>
        <v/>
      </c>
      <c r="W902" s="51"/>
      <c r="X902" s="51"/>
      <c r="Y902" s="51"/>
      <c r="Z902" s="51"/>
      <c r="AA902" s="51"/>
      <c r="AB902" s="34" t="s">
        <v>5420</v>
      </c>
      <c r="AC902" s="34" t="str">
        <f>_xlfn.XLOOKUP(B902,[4]ALL!$B:$B,[4]ALL!$N:$N,"")</f>
        <v/>
      </c>
      <c r="AD902" s="34" t="s">
        <v>5420</v>
      </c>
      <c r="AE902" s="34"/>
      <c r="AF902" s="36" t="s">
        <v>5420</v>
      </c>
      <c r="AG902" s="29"/>
      <c r="AH902" s="35"/>
      <c r="AI902" s="29"/>
      <c r="AJ902" s="29" t="s">
        <v>5420</v>
      </c>
      <c r="AK902" s="36" t="s">
        <v>5420</v>
      </c>
      <c r="AL902" s="36" t="s">
        <v>5420</v>
      </c>
      <c r="AM902" s="36" t="s">
        <v>5420</v>
      </c>
      <c r="AN902" s="36" t="s">
        <v>5420</v>
      </c>
      <c r="AO902" s="36" t="s">
        <v>5420</v>
      </c>
      <c r="AP902" s="36" t="s">
        <v>5420</v>
      </c>
      <c r="AQ902" s="36" t="s">
        <v>5420</v>
      </c>
      <c r="AR902" s="36" t="s">
        <v>5420</v>
      </c>
      <c r="AS902" s="36" t="s">
        <v>5420</v>
      </c>
      <c r="AT902" s="36" t="s">
        <v>5420</v>
      </c>
      <c r="AU902" s="36" t="s">
        <v>5420</v>
      </c>
      <c r="AV902" s="36" t="s">
        <v>5420</v>
      </c>
      <c r="AW902" s="45"/>
      <c r="AX902" s="45" t="s">
        <v>5420</v>
      </c>
      <c r="AY902" s="45" t="s">
        <v>5420</v>
      </c>
      <c r="AZ902" s="45" t="s">
        <v>5420</v>
      </c>
      <c r="BA902" s="36" t="s">
        <v>5420</v>
      </c>
    </row>
    <row r="903" spans="1:53" s="58" customFormat="1" ht="15.6" hidden="1" x14ac:dyDescent="0.3">
      <c r="A903" s="27" t="s">
        <v>2243</v>
      </c>
      <c r="B903" s="27" t="s">
        <v>2244</v>
      </c>
      <c r="C903" s="29" t="str">
        <f>_xlfn.XLOOKUP(B903,'[1]daily break down'!$D:$D,'[1]daily break down'!$E:$E,"")</f>
        <v>Yaounde</v>
      </c>
      <c r="D903" s="27" t="s">
        <v>11</v>
      </c>
      <c r="E903" s="27" t="s">
        <v>12</v>
      </c>
      <c r="F903" s="29" t="s">
        <v>37</v>
      </c>
      <c r="G903" s="27" t="s">
        <v>38</v>
      </c>
      <c r="H903" s="30" t="str">
        <f>_xlfn.XLOOKUP(B903,[2]CALCULATION!$B:$B,[2]CALCULATION!$H:$H,"")</f>
        <v>ZTE</v>
      </c>
      <c r="I903" s="25">
        <v>0</v>
      </c>
      <c r="J903" s="25">
        <v>1.8487485482246262</v>
      </c>
      <c r="K903" s="25">
        <v>0</v>
      </c>
      <c r="L903" s="25">
        <v>0</v>
      </c>
      <c r="M903" s="25">
        <v>0</v>
      </c>
      <c r="N903" s="25">
        <v>0</v>
      </c>
      <c r="O903" s="25">
        <v>0</v>
      </c>
      <c r="P903" s="25" t="s">
        <v>6366</v>
      </c>
      <c r="Q903" s="31" t="s">
        <v>5364</v>
      </c>
      <c r="R903" s="31"/>
      <c r="S903" s="32" t="str" cm="1">
        <f t="array" ref="S903">IFERROR(_xlfn.IFS(
U903="MPR ISSUE","PDH",
U903="BSS Hardware Issue","BSS",
U903="Sites strategiques, MLL, Pylone, etc.","ENVTECH",
U903="AKTIVCO DEFAUT GE &amp; POWER Cabinet","AKTIVCO",
U903="AKTIVCO Coupure ENEO &amp; Baisse de tension","AKTIVCO GRID ONLY",
U903="Coupure ENEO &amp; Baisse de tension","IHS GRID ONLY",
U903="Defaut GE &amp; POWER Cabinet","IHS",
U903="Sharing","Partners",
U903="Sites strategiques &amp; DataCenter","SST &amp; DC",
U903="Exclu","Exclu",
U903="SAT","SAT",
U903="SPARE-ISSUE","SPARE-ISSUE",
U903="Fiber CAmtel","TRANS_FO_CAMTEL",
U903="Fiber AOF","Fiber AOF",
U903="Projet OCM (HUAWEI)","TRAVAUX-HUAWEI",
U903="Projet OCM (NOKIA)","TRAVAUX-NOKIA",
U903="ACCESS-ISSUE","ACCESS-ISSUE",
U903="Projet OCM (ZTE, NOKIA, autres projets)","TRAVAUX OCM",
U903="No root CAuse","No root cause",
U903="ODU HS","PDH",
U903="IP &amp; VLAN","PDH",
U903="Warehouse HUAWEI","SPARE-ISSUE",
U903="SPARE-HS","SPARE-ISSUE",
U903="Power Telco","BSS"
),"")</f>
        <v/>
      </c>
      <c r="T903" s="32" t="str" cm="1">
        <f t="array" ref="T903">IFERROR(_xlfn.IFS(
U903="MPR ISSUE","TX ISSUE",
U903="BSS Hardware Issue","RAN ISSUE",
U903="Sites strategiques, MLL, Pylone, etc.","ENVTECH",
U903="AKTIVCO DEFAUT GE &amp; POWER Cabinet","POWER ISSUE",
U903="AKTIVCO Coupure ENEO &amp; Baisse de tension","POWER ISSUE",
U903="Coupure ENEO &amp; Baisse de tension","POWER ISSUE",
U903="Defaut GE &amp; POWER Cabinet","POWER ISSUE",
U903="Sharing","POWER ISSUE",
U903="Sites strategiques &amp; DataCenter","POWER ISSUE",
U903="Exclu","Exclu",
U903="SAT","TX ISSUE",
U903="SPARE-ISSUE","SPARE-ISSUE",
U903="Fiber CAmtel","TX ISSUE",
U903="Fiber AOF","TX ISSUE",
U903="Projet OCM (HUAWEI)","TRAVAUX-HUAWEI",
U903="Projet OCM (NOKIA)","TRAVAUX -NOKIA",
U903="ACCESS-ISSUE","ACCESS-ISSUE",
U903="Projet OCM (ZTE, NOKIA, autres projets)","TRAVAUX OCM",
U903="No root CAuse","No root cause",
U903="ODU HS","TX ISSUE",
U903="IP &amp; VLAN","TX ISSUE",
U903="Warehouse HUAWEI","SPARE-ISSUE",
U903="SPARE-HS","SPARE-ISSUE",
U903="Power Telco","RAN ISSUE"
),"")</f>
        <v/>
      </c>
      <c r="U903" s="33"/>
      <c r="V903" s="32" t="str" cm="1">
        <f t="array" ref="V903">IFERROR(_xlfn.IFS(
U903="MPR ISSUE","ACTIVE",
U903="BSS Hardware Issue","ACTIVE",
U903="Sites strategiques, MLL, Pylone, etc.","PASSIVE",
U903="AKTIVCO DEFAUT GE &amp; POWER Cabinet","PASSIVE",
U903="AKTIVCO Coupure ENEO &amp; Baisse de tension","PASSIVE",
U903="Coupure ENEO &amp; Baisse de tension","PASSIVE",
U903="Defaut GE &amp; POWER Cabinet","PASSIVE",
U903="Sharing","PASSIVE",
U903="Sites strategiques &amp; DataCenter","PASSIVE",
U903="Exclu","Exclu",
U903="SAT","ACTIVE",
U903="SPARE-ISSUE","SPARE-ISSUE",
U903="Fiber CAmtel","ACTIVE",
U903="Fiber AOF","ACTIVE",
U903="Projet OCM (HUAWEI)","PLANNED WORKS",
U903="Projet OCM (NOKIA)","PLANNED WORKS",
U903="ACCESS-ISSUE","ACCESS-ISSUE",
U903="Projet OCM (ZTE, NOKIA, autres projets)","PLANNED WORKS",
U903="No root CAuse","No root cause",
U903="ODU HS","ACTIVE",
U903="IP &amp; VLAN","ACTIVE",
U903="Warehouse HUAWEI","SPARE-ISSUE",
U903="SPARE-HS","SPARE-ISSUE",
U903="Power Telco","ACTIVE"
),"")</f>
        <v/>
      </c>
      <c r="W903" s="51"/>
      <c r="X903" s="51"/>
      <c r="Y903" s="51"/>
      <c r="Z903" s="51"/>
      <c r="AA903" s="51"/>
      <c r="AB903" s="34" t="s">
        <v>5420</v>
      </c>
      <c r="AC903" s="34" t="str">
        <f>_xlfn.XLOOKUP(B903,[4]ALL!$B:$B,[4]ALL!$N:$N,"")</f>
        <v/>
      </c>
      <c r="AD903" s="34" t="s">
        <v>5420</v>
      </c>
      <c r="AE903" s="34"/>
      <c r="AF903" s="36" t="s">
        <v>5420</v>
      </c>
      <c r="AG903" s="29"/>
      <c r="AH903" s="35"/>
      <c r="AI903" s="29"/>
      <c r="AJ903" s="29" t="s">
        <v>5420</v>
      </c>
      <c r="AK903" s="36" t="s">
        <v>5420</v>
      </c>
      <c r="AL903" s="36" t="s">
        <v>5420</v>
      </c>
      <c r="AM903" s="36" t="s">
        <v>5420</v>
      </c>
      <c r="AN903" s="36" t="s">
        <v>5420</v>
      </c>
      <c r="AO903" s="36" t="s">
        <v>5420</v>
      </c>
      <c r="AP903" s="36" t="s">
        <v>5420</v>
      </c>
      <c r="AQ903" s="36" t="s">
        <v>5420</v>
      </c>
      <c r="AR903" s="36" t="s">
        <v>5420</v>
      </c>
      <c r="AS903" s="36" t="s">
        <v>5420</v>
      </c>
      <c r="AT903" s="36" t="s">
        <v>5420</v>
      </c>
      <c r="AU903" s="36" t="s">
        <v>5420</v>
      </c>
      <c r="AV903" s="36" t="s">
        <v>5420</v>
      </c>
      <c r="AW903" s="45"/>
      <c r="AX903" s="45" t="s">
        <v>5420</v>
      </c>
      <c r="AY903" s="45" t="s">
        <v>5420</v>
      </c>
      <c r="AZ903" s="45" t="s">
        <v>5420</v>
      </c>
      <c r="BA903" s="36" t="s">
        <v>5420</v>
      </c>
    </row>
    <row r="904" spans="1:53" s="58" customFormat="1" ht="15.6" hidden="1" x14ac:dyDescent="0.3">
      <c r="A904" s="27" t="s">
        <v>1562</v>
      </c>
      <c r="B904" s="28" t="s">
        <v>1563</v>
      </c>
      <c r="C904" s="29" t="str">
        <f>_xlfn.XLOOKUP(B904,'[1]daily break down'!$D:$D,'[1]daily break down'!$E:$E,"")</f>
        <v>LITTORAL</v>
      </c>
      <c r="D904" s="27" t="s">
        <v>11</v>
      </c>
      <c r="E904" s="27" t="s">
        <v>12</v>
      </c>
      <c r="F904" s="29" t="s">
        <v>31</v>
      </c>
      <c r="G904" s="27" t="s">
        <v>484</v>
      </c>
      <c r="H904" s="30" t="str">
        <f>_xlfn.XLOOKUP(B904,[2]CALCULATION!$B:$B,[2]CALCULATION!$H:$H,"")</f>
        <v>ZTE</v>
      </c>
      <c r="I904" s="25">
        <v>0</v>
      </c>
      <c r="J904" s="25">
        <v>1.8243501610864274</v>
      </c>
      <c r="K904" s="25">
        <v>0</v>
      </c>
      <c r="L904" s="25">
        <v>1.1579372093185777E-16</v>
      </c>
      <c r="M904" s="25">
        <v>0</v>
      </c>
      <c r="N904" s="25">
        <v>0</v>
      </c>
      <c r="O904" s="25">
        <v>0</v>
      </c>
      <c r="P904" s="25" t="s">
        <v>6366</v>
      </c>
      <c r="Q904" s="31" t="s">
        <v>5364</v>
      </c>
      <c r="R904" s="31"/>
      <c r="S904" s="32" t="str" cm="1">
        <f t="array" ref="S904">IFERROR(_xlfn.IFS(
U904="MPR ISSUE","PDH",
U904="BSS Hardware Issue","BSS",
U904="Sites strategiques, MLL, Pylone, etc.","ENVTECH",
U904="AKTIVCO DEFAUT GE &amp; POWER Cabinet","AKTIVCO",
U904="AKTIVCO Coupure ENEO &amp; Baisse de tension","AKTIVCO GRID ONLY",
U904="Coupure ENEO &amp; Baisse de tension","IHS GRID ONLY",
U904="Defaut GE &amp; POWER Cabinet","IHS",
U904="Sharing","Partners",
U904="Sites strategiques &amp; DataCenter","SST &amp; DC",
U904="Exclu","Exclu",
U904="SAT","SAT",
U904="SPARE-ISSUE","SPARE-ISSUE",
U904="Fiber CAmtel","TRANS_FO_CAMTEL",
U904="Fiber AOF","Fiber AOF",
U904="Projet OCM (HUAWEI)","TRAVAUX-HUAWEI",
U904="Projet OCM (NOKIA)","TRAVAUX-NOKIA",
U904="ACCESS-ISSUE","ACCESS-ISSUE",
U904="Projet OCM (ZTE, NOKIA, autres projets)","TRAVAUX OCM",
U904="No root CAuse","No root cause",
U904="ODU HS","PDH",
U904="IP &amp; VLAN","PDH",
U904="Warehouse HUAWEI","SPARE-ISSUE",
U904="SPARE-HS","SPARE-ISSUE",
U904="Power Telco","BSS"
),"")</f>
        <v/>
      </c>
      <c r="T904" s="32" t="str" cm="1">
        <f t="array" ref="T904">IFERROR(_xlfn.IFS(
U904="MPR ISSUE","TX ISSUE",
U904="BSS Hardware Issue","RAN ISSUE",
U904="Sites strategiques, MLL, Pylone, etc.","ENVTECH",
U904="AKTIVCO DEFAUT GE &amp; POWER Cabinet","POWER ISSUE",
U904="AKTIVCO Coupure ENEO &amp; Baisse de tension","POWER ISSUE",
U904="Coupure ENEO &amp; Baisse de tension","POWER ISSUE",
U904="Defaut GE &amp; POWER Cabinet","POWER ISSUE",
U904="Sharing","POWER ISSUE",
U904="Sites strategiques &amp; DataCenter","POWER ISSUE",
U904="Exclu","Exclu",
U904="SAT","TX ISSUE",
U904="SPARE-ISSUE","SPARE-ISSUE",
U904="Fiber CAmtel","TX ISSUE",
U904="Fiber AOF","TX ISSUE",
U904="Projet OCM (HUAWEI)","TRAVAUX-HUAWEI",
U904="Projet OCM (NOKIA)","TRAVAUX -NOKIA",
U904="ACCESS-ISSUE","ACCESS-ISSUE",
U904="Projet OCM (ZTE, NOKIA, autres projets)","TRAVAUX OCM",
U904="No root CAuse","No root cause",
U904="ODU HS","TX ISSUE",
U904="IP &amp; VLAN","TX ISSUE",
U904="Warehouse HUAWEI","SPARE-ISSUE",
U904="SPARE-HS","SPARE-ISSUE",
U904="Power Telco","RAN ISSUE"
),"")</f>
        <v/>
      </c>
      <c r="U904" s="33"/>
      <c r="V904" s="32" t="str" cm="1">
        <f t="array" ref="V904">IFERROR(_xlfn.IFS(
U904="MPR ISSUE","ACTIVE",
U904="BSS Hardware Issue","ACTIVE",
U904="Sites strategiques, MLL, Pylone, etc.","PASSIVE",
U904="AKTIVCO DEFAUT GE &amp; POWER Cabinet","PASSIVE",
U904="AKTIVCO Coupure ENEO &amp; Baisse de tension","PASSIVE",
U904="Coupure ENEO &amp; Baisse de tension","PASSIVE",
U904="Defaut GE &amp; POWER Cabinet","PASSIVE",
U904="Sharing","PASSIVE",
U904="Sites strategiques &amp; DataCenter","PASSIVE",
U904="Exclu","Exclu",
U904="SAT","ACTIVE",
U904="SPARE-ISSUE","SPARE-ISSUE",
U904="Fiber CAmtel","ACTIVE",
U904="Fiber AOF","ACTIVE",
U904="Projet OCM (HUAWEI)","PLANNED WORKS",
U904="Projet OCM (NOKIA)","PLANNED WORKS",
U904="ACCESS-ISSUE","ACCESS-ISSUE",
U904="Projet OCM (ZTE, NOKIA, autres projets)","PLANNED WORKS",
U904="No root CAuse","No root cause",
U904="ODU HS","ACTIVE",
U904="IP &amp; VLAN","ACTIVE",
U904="Warehouse HUAWEI","SPARE-ISSUE",
U904="SPARE-HS","SPARE-ISSUE",
U904="Power Telco","ACTIVE"
),"")</f>
        <v/>
      </c>
      <c r="W904" s="51"/>
      <c r="X904" s="51"/>
      <c r="Y904" s="51"/>
      <c r="Z904" s="51"/>
      <c r="AA904" s="51"/>
      <c r="AB904" s="34" t="s">
        <v>5420</v>
      </c>
      <c r="AC904" s="34" t="str">
        <f>_xlfn.XLOOKUP(B904,[4]ALL!$B:$B,[4]ALL!$N:$N,"")</f>
        <v/>
      </c>
      <c r="AD904" s="34" t="s">
        <v>5420</v>
      </c>
      <c r="AE904" s="34"/>
      <c r="AF904" s="36" t="s">
        <v>5420</v>
      </c>
      <c r="AG904" s="29"/>
      <c r="AH904" s="35"/>
      <c r="AI904" s="29"/>
      <c r="AJ904" s="29" t="s">
        <v>5420</v>
      </c>
      <c r="AK904" s="36" t="s">
        <v>5420</v>
      </c>
      <c r="AL904" s="36" t="s">
        <v>5420</v>
      </c>
      <c r="AM904" s="36" t="s">
        <v>5420</v>
      </c>
      <c r="AN904" s="36" t="s">
        <v>5420</v>
      </c>
      <c r="AO904" s="36" t="s">
        <v>5420</v>
      </c>
      <c r="AP904" s="36" t="s">
        <v>5420</v>
      </c>
      <c r="AQ904" s="36" t="s">
        <v>5420</v>
      </c>
      <c r="AR904" s="36" t="s">
        <v>5420</v>
      </c>
      <c r="AS904" s="36" t="s">
        <v>5420</v>
      </c>
      <c r="AT904" s="36" t="s">
        <v>5420</v>
      </c>
      <c r="AU904" s="36" t="s">
        <v>5420</v>
      </c>
      <c r="AV904" s="36" t="s">
        <v>5420</v>
      </c>
      <c r="AW904" s="45"/>
      <c r="AX904" s="45" t="s">
        <v>5420</v>
      </c>
      <c r="AY904" s="45" t="s">
        <v>5420</v>
      </c>
      <c r="AZ904" s="45" t="s">
        <v>5420</v>
      </c>
      <c r="BA904" s="36" t="s">
        <v>5420</v>
      </c>
    </row>
    <row r="905" spans="1:53" s="58" customFormat="1" ht="15.6" hidden="1" x14ac:dyDescent="0.3">
      <c r="A905" s="27" t="s">
        <v>2940</v>
      </c>
      <c r="B905" s="28" t="s">
        <v>2941</v>
      </c>
      <c r="C905" s="29" t="str">
        <f>_xlfn.XLOOKUP(B905,'[1]daily break down'!$D:$D,'[1]daily break down'!$E:$E,"")</f>
        <v>Ngaoundere</v>
      </c>
      <c r="D905" s="27" t="s">
        <v>11</v>
      </c>
      <c r="E905" s="27" t="s">
        <v>12</v>
      </c>
      <c r="F905" s="29" t="s">
        <v>90</v>
      </c>
      <c r="G905" s="27" t="s">
        <v>91</v>
      </c>
      <c r="H905" s="37" t="str">
        <f>_xlfn.XLOOKUP(B905,[2]CALCULATION!$B:$B,[2]CALCULATION!$H:$H,"")</f>
        <v>Huawei</v>
      </c>
      <c r="I905" s="25">
        <v>0</v>
      </c>
      <c r="J905" s="25">
        <v>1.7921578447235273</v>
      </c>
      <c r="K905" s="25">
        <v>0</v>
      </c>
      <c r="L905" s="25">
        <v>0</v>
      </c>
      <c r="M905" s="25">
        <v>0</v>
      </c>
      <c r="N905" s="25">
        <v>4.9438837095821454E-2</v>
      </c>
      <c r="O905" s="25">
        <v>0</v>
      </c>
      <c r="P905" s="25" t="s">
        <v>6366</v>
      </c>
      <c r="Q905" s="31" t="s">
        <v>5364</v>
      </c>
      <c r="R905" s="31"/>
      <c r="S905" s="32" t="str" cm="1">
        <f t="array" ref="S905">IFERROR(_xlfn.IFS(
U905="MPR ISSUE","PDH",
U905="BSS Hardware Issue","BSS",
U905="Sites strategiques, MLL, Pylone, etc.","ENVTECH",
U905="AKTIVCO DEFAUT GE &amp; POWER Cabinet","AKTIVCO",
U905="AKTIVCO Coupure ENEO &amp; Baisse de tension","AKTIVCO GRID ONLY",
U905="Coupure ENEO &amp; Baisse de tension","IHS GRID ONLY",
U905="Defaut GE &amp; POWER Cabinet","IHS",
U905="Sharing","Partners",
U905="Sites strategiques &amp; DataCenter","SST &amp; DC",
U905="Exclu","Exclu",
U905="SAT","SAT",
U905="SPARE-ISSUE","SPARE-ISSUE",
U905="Fiber CAmtel","TRANS_FO_CAMTEL",
U905="Fiber AOF","Fiber AOF",
U905="Projet OCM (HUAWEI)","TRAVAUX-HUAWEI",
U905="Projet OCM (NOKIA)","TRAVAUX-NOKIA",
U905="ACCESS-ISSUE","ACCESS-ISSUE",
U905="Projet OCM (ZTE, NOKIA, autres projets)","TRAVAUX OCM",
U905="No root CAuse","No root cause",
U905="ODU HS","PDH",
U905="IP &amp; VLAN","PDH",
U905="Warehouse HUAWEI","SPARE-ISSUE",
U905="SPARE-HS","SPARE-ISSUE",
U905="Power Telco","BSS"
),"")</f>
        <v/>
      </c>
      <c r="T905" s="32" t="str" cm="1">
        <f t="array" ref="T905">IFERROR(_xlfn.IFS(
U905="MPR ISSUE","TX ISSUE",
U905="BSS Hardware Issue","RAN ISSUE",
U905="Sites strategiques, MLL, Pylone, etc.","ENVTECH",
U905="AKTIVCO DEFAUT GE &amp; POWER Cabinet","POWER ISSUE",
U905="AKTIVCO Coupure ENEO &amp; Baisse de tension","POWER ISSUE",
U905="Coupure ENEO &amp; Baisse de tension","POWER ISSUE",
U905="Defaut GE &amp; POWER Cabinet","POWER ISSUE",
U905="Sharing","POWER ISSUE",
U905="Sites strategiques &amp; DataCenter","POWER ISSUE",
U905="Exclu","Exclu",
U905="SAT","TX ISSUE",
U905="SPARE-ISSUE","SPARE-ISSUE",
U905="Fiber CAmtel","TX ISSUE",
U905="Fiber AOF","TX ISSUE",
U905="Projet OCM (HUAWEI)","TRAVAUX-HUAWEI",
U905="Projet OCM (NOKIA)","TRAVAUX -NOKIA",
U905="ACCESS-ISSUE","ACCESS-ISSUE",
U905="Projet OCM (ZTE, NOKIA, autres projets)","TRAVAUX OCM",
U905="No root CAuse","No root cause",
U905="ODU HS","TX ISSUE",
U905="IP &amp; VLAN","TX ISSUE",
U905="Warehouse HUAWEI","SPARE-ISSUE",
U905="SPARE-HS","SPARE-ISSUE",
U905="Power Telco","RAN ISSUE"
),"")</f>
        <v/>
      </c>
      <c r="U905" s="33"/>
      <c r="V905" s="32" t="str" cm="1">
        <f t="array" ref="V905">IFERROR(_xlfn.IFS(
U905="MPR ISSUE","ACTIVE",
U905="BSS Hardware Issue","ACTIVE",
U905="Sites strategiques, MLL, Pylone, etc.","PASSIVE",
U905="AKTIVCO DEFAUT GE &amp; POWER Cabinet","PASSIVE",
U905="AKTIVCO Coupure ENEO &amp; Baisse de tension","PASSIVE",
U905="Coupure ENEO &amp; Baisse de tension","PASSIVE",
U905="Defaut GE &amp; POWER Cabinet","PASSIVE",
U905="Sharing","PASSIVE",
U905="Sites strategiques &amp; DataCenter","PASSIVE",
U905="Exclu","Exclu",
U905="SAT","ACTIVE",
U905="SPARE-ISSUE","SPARE-ISSUE",
U905="Fiber CAmtel","ACTIVE",
U905="Fiber AOF","ACTIVE",
U905="Projet OCM (HUAWEI)","PLANNED WORKS",
U905="Projet OCM (NOKIA)","PLANNED WORKS",
U905="ACCESS-ISSUE","ACCESS-ISSUE",
U905="Projet OCM (ZTE, NOKIA, autres projets)","PLANNED WORKS",
U905="No root CAuse","No root cause",
U905="ODU HS","ACTIVE",
U905="IP &amp; VLAN","ACTIVE",
U905="Warehouse HUAWEI","SPARE-ISSUE",
U905="SPARE-HS","SPARE-ISSUE",
U905="Power Telco","ACTIVE"
),"")</f>
        <v/>
      </c>
      <c r="W905" s="51"/>
      <c r="X905" s="51"/>
      <c r="Y905" s="51"/>
      <c r="Z905" s="51"/>
      <c r="AA905" s="51"/>
      <c r="AB905" s="34" t="s">
        <v>5420</v>
      </c>
      <c r="AC905" s="34" t="str">
        <f>_xlfn.XLOOKUP(B905,[4]ALL!$B:$B,[4]ALL!$N:$N,"")</f>
        <v/>
      </c>
      <c r="AD905" s="34" t="s">
        <v>5420</v>
      </c>
      <c r="AE905" s="34"/>
      <c r="AF905" s="36" t="s">
        <v>5420</v>
      </c>
      <c r="AG905" s="29"/>
      <c r="AH905" s="35"/>
      <c r="AI905" s="29"/>
      <c r="AJ905" s="29" t="s">
        <v>5420</v>
      </c>
      <c r="AK905" s="36" t="s">
        <v>5420</v>
      </c>
      <c r="AL905" s="36" t="s">
        <v>5420</v>
      </c>
      <c r="AM905" s="36" t="s">
        <v>5420</v>
      </c>
      <c r="AN905" s="36" t="s">
        <v>5420</v>
      </c>
      <c r="AO905" s="36" t="s">
        <v>5420</v>
      </c>
      <c r="AP905" s="36" t="s">
        <v>5420</v>
      </c>
      <c r="AQ905" s="36" t="s">
        <v>5420</v>
      </c>
      <c r="AR905" s="36" t="s">
        <v>5420</v>
      </c>
      <c r="AS905" s="36" t="s">
        <v>5420</v>
      </c>
      <c r="AT905" s="36" t="s">
        <v>5420</v>
      </c>
      <c r="AU905" s="36" t="s">
        <v>5420</v>
      </c>
      <c r="AV905" s="36" t="s">
        <v>5420</v>
      </c>
      <c r="AW905" s="45"/>
      <c r="AX905" s="45" t="s">
        <v>5420</v>
      </c>
      <c r="AY905" s="45" t="s">
        <v>5420</v>
      </c>
      <c r="AZ905" s="45" t="s">
        <v>5420</v>
      </c>
      <c r="BA905" s="36" t="s">
        <v>5420</v>
      </c>
    </row>
    <row r="906" spans="1:53" s="58" customFormat="1" ht="15.6" hidden="1" x14ac:dyDescent="0.3">
      <c r="A906" s="27" t="s">
        <v>2221</v>
      </c>
      <c r="B906" s="28" t="s">
        <v>2222</v>
      </c>
      <c r="C906" s="29" t="str">
        <f>_xlfn.XLOOKUP(B906,'[1]daily break down'!$D:$D,'[1]daily break down'!$E:$E,"")</f>
        <v>LITTORAL</v>
      </c>
      <c r="D906" s="27" t="s">
        <v>11</v>
      </c>
      <c r="E906" s="27" t="s">
        <v>12</v>
      </c>
      <c r="F906" s="29" t="s">
        <v>31</v>
      </c>
      <c r="G906" s="27" t="s">
        <v>484</v>
      </c>
      <c r="H906" s="30" t="str">
        <f>_xlfn.XLOOKUP(B906,[2]CALCULATION!$B:$B,[2]CALCULATION!$H:$H,"")</f>
        <v>ZTE</v>
      </c>
      <c r="I906" s="25">
        <v>0</v>
      </c>
      <c r="J906" s="25">
        <v>1.7637108948072817</v>
      </c>
      <c r="K906" s="25">
        <v>0</v>
      </c>
      <c r="L906" s="25">
        <v>0</v>
      </c>
      <c r="M906" s="25">
        <v>0</v>
      </c>
      <c r="N906" s="25">
        <v>0</v>
      </c>
      <c r="O906" s="25">
        <v>0</v>
      </c>
      <c r="P906" s="25" t="s">
        <v>6366</v>
      </c>
      <c r="Q906" s="31" t="s">
        <v>5364</v>
      </c>
      <c r="R906" s="31"/>
      <c r="S906" s="32" t="str" cm="1">
        <f t="array" ref="S906">IFERROR(_xlfn.IFS(
U906="MPR ISSUE","PDH",
U906="BSS Hardware Issue","BSS",
U906="Sites strategiques, MLL, Pylone, etc.","ENVTECH",
U906="AKTIVCO DEFAUT GE &amp; POWER Cabinet","AKTIVCO",
U906="AKTIVCO Coupure ENEO &amp; Baisse de tension","AKTIVCO GRID ONLY",
U906="Coupure ENEO &amp; Baisse de tension","IHS GRID ONLY",
U906="Defaut GE &amp; POWER Cabinet","IHS",
U906="Sharing","Partners",
U906="Sites strategiques &amp; DataCenter","SST &amp; DC",
U906="Exclu","Exclu",
U906="SAT","SAT",
U906="SPARE-ISSUE","SPARE-ISSUE",
U906="Fiber CAmtel","TRANS_FO_CAMTEL",
U906="Fiber AOF","Fiber AOF",
U906="Projet OCM (HUAWEI)","TRAVAUX-HUAWEI",
U906="Projet OCM (NOKIA)","TRAVAUX-NOKIA",
U906="ACCESS-ISSUE","ACCESS-ISSUE",
U906="Projet OCM (ZTE, NOKIA, autres projets)","TRAVAUX OCM",
U906="No root CAuse","No root cause",
U906="ODU HS","PDH",
U906="IP &amp; VLAN","PDH",
U906="Warehouse HUAWEI","SPARE-ISSUE",
U906="SPARE-HS","SPARE-ISSUE",
U906="Power Telco","BSS"
),"")</f>
        <v/>
      </c>
      <c r="T906" s="32" t="str" cm="1">
        <f t="array" ref="T906">IFERROR(_xlfn.IFS(
U906="MPR ISSUE","TX ISSUE",
U906="BSS Hardware Issue","RAN ISSUE",
U906="Sites strategiques, MLL, Pylone, etc.","ENVTECH",
U906="AKTIVCO DEFAUT GE &amp; POWER Cabinet","POWER ISSUE",
U906="AKTIVCO Coupure ENEO &amp; Baisse de tension","POWER ISSUE",
U906="Coupure ENEO &amp; Baisse de tension","POWER ISSUE",
U906="Defaut GE &amp; POWER Cabinet","POWER ISSUE",
U906="Sharing","POWER ISSUE",
U906="Sites strategiques &amp; DataCenter","POWER ISSUE",
U906="Exclu","Exclu",
U906="SAT","TX ISSUE",
U906="SPARE-ISSUE","SPARE-ISSUE",
U906="Fiber CAmtel","TX ISSUE",
U906="Fiber AOF","TX ISSUE",
U906="Projet OCM (HUAWEI)","TRAVAUX-HUAWEI",
U906="Projet OCM (NOKIA)","TRAVAUX -NOKIA",
U906="ACCESS-ISSUE","ACCESS-ISSUE",
U906="Projet OCM (ZTE, NOKIA, autres projets)","TRAVAUX OCM",
U906="No root CAuse","No root cause",
U906="ODU HS","TX ISSUE",
U906="IP &amp; VLAN","TX ISSUE",
U906="Warehouse HUAWEI","SPARE-ISSUE",
U906="SPARE-HS","SPARE-ISSUE",
U906="Power Telco","RAN ISSUE"
),"")</f>
        <v/>
      </c>
      <c r="U906" s="33"/>
      <c r="V906" s="32" t="str" cm="1">
        <f t="array" ref="V906">IFERROR(_xlfn.IFS(
U906="MPR ISSUE","ACTIVE",
U906="BSS Hardware Issue","ACTIVE",
U906="Sites strategiques, MLL, Pylone, etc.","PASSIVE",
U906="AKTIVCO DEFAUT GE &amp; POWER Cabinet","PASSIVE",
U906="AKTIVCO Coupure ENEO &amp; Baisse de tension","PASSIVE",
U906="Coupure ENEO &amp; Baisse de tension","PASSIVE",
U906="Defaut GE &amp; POWER Cabinet","PASSIVE",
U906="Sharing","PASSIVE",
U906="Sites strategiques &amp; DataCenter","PASSIVE",
U906="Exclu","Exclu",
U906="SAT","ACTIVE",
U906="SPARE-ISSUE","SPARE-ISSUE",
U906="Fiber CAmtel","ACTIVE",
U906="Fiber AOF","ACTIVE",
U906="Projet OCM (HUAWEI)","PLANNED WORKS",
U906="Projet OCM (NOKIA)","PLANNED WORKS",
U906="ACCESS-ISSUE","ACCESS-ISSUE",
U906="Projet OCM (ZTE, NOKIA, autres projets)","PLANNED WORKS",
U906="No root CAuse","No root cause",
U906="ODU HS","ACTIVE",
U906="IP &amp; VLAN","ACTIVE",
U906="Warehouse HUAWEI","SPARE-ISSUE",
U906="SPARE-HS","SPARE-ISSUE",
U906="Power Telco","ACTIVE"
),"")</f>
        <v/>
      </c>
      <c r="W906" s="51"/>
      <c r="X906" s="51"/>
      <c r="Y906" s="51"/>
      <c r="Z906" s="51"/>
      <c r="AA906" s="51"/>
      <c r="AB906" s="34" t="s">
        <v>5420</v>
      </c>
      <c r="AC906" s="34" t="str">
        <f>_xlfn.XLOOKUP(B906,[4]ALL!$B:$B,[4]ALL!$N:$N,"")</f>
        <v/>
      </c>
      <c r="AD906" s="34" t="s">
        <v>5420</v>
      </c>
      <c r="AE906" s="34"/>
      <c r="AF906" s="36" t="s">
        <v>5420</v>
      </c>
      <c r="AG906" s="29"/>
      <c r="AH906" s="35"/>
      <c r="AI906" s="29"/>
      <c r="AJ906" s="29" t="s">
        <v>5420</v>
      </c>
      <c r="AK906" s="36" t="s">
        <v>5420</v>
      </c>
      <c r="AL906" s="36" t="s">
        <v>5420</v>
      </c>
      <c r="AM906" s="36" t="s">
        <v>5420</v>
      </c>
      <c r="AN906" s="36" t="s">
        <v>5420</v>
      </c>
      <c r="AO906" s="36" t="s">
        <v>5420</v>
      </c>
      <c r="AP906" s="36" t="s">
        <v>5420</v>
      </c>
      <c r="AQ906" s="36" t="s">
        <v>5420</v>
      </c>
      <c r="AR906" s="36" t="s">
        <v>5420</v>
      </c>
      <c r="AS906" s="36" t="s">
        <v>5420</v>
      </c>
      <c r="AT906" s="36" t="s">
        <v>5420</v>
      </c>
      <c r="AU906" s="36" t="s">
        <v>5420</v>
      </c>
      <c r="AV906" s="36" t="s">
        <v>5420</v>
      </c>
      <c r="AW906" s="45"/>
      <c r="AX906" s="45" t="s">
        <v>5420</v>
      </c>
      <c r="AY906" s="45" t="s">
        <v>5420</v>
      </c>
      <c r="AZ906" s="45" t="s">
        <v>5420</v>
      </c>
      <c r="BA906" s="36" t="s">
        <v>5420</v>
      </c>
    </row>
    <row r="907" spans="1:53" s="58" customFormat="1" ht="15.6" hidden="1" x14ac:dyDescent="0.3">
      <c r="A907" s="27" t="s">
        <v>1266</v>
      </c>
      <c r="B907" s="28" t="s">
        <v>1267</v>
      </c>
      <c r="C907" s="29" t="str">
        <f>_xlfn.XLOOKUP(B907,'[1]daily break down'!$D:$D,'[1]daily break down'!$E:$E,"")</f>
        <v>OUEST</v>
      </c>
      <c r="D907" s="27" t="s">
        <v>11</v>
      </c>
      <c r="E907" s="27" t="s">
        <v>154</v>
      </c>
      <c r="F907" s="29" t="s">
        <v>102</v>
      </c>
      <c r="G907" s="27" t="s">
        <v>1266</v>
      </c>
      <c r="H907" s="39" t="str">
        <f>_xlfn.XLOOKUP(B907,[2]CALCULATION!$B:$B,[2]CALCULATION!$H:$H,"")</f>
        <v>NOKIA</v>
      </c>
      <c r="I907" s="25">
        <v>0</v>
      </c>
      <c r="J907" s="25">
        <v>1.2630624113596607</v>
      </c>
      <c r="K907" s="25">
        <v>0.12361492781787087</v>
      </c>
      <c r="L907" s="25">
        <v>0</v>
      </c>
      <c r="M907" s="25">
        <v>0</v>
      </c>
      <c r="N907" s="25">
        <v>1.2545194088456284</v>
      </c>
      <c r="O907" s="25">
        <v>0</v>
      </c>
      <c r="P907" s="25" t="s">
        <v>6366</v>
      </c>
      <c r="Q907" s="31" t="s">
        <v>5364</v>
      </c>
      <c r="R907" s="31"/>
      <c r="S907" s="32" t="str" cm="1">
        <f t="array" ref="S907">IFERROR(_xlfn.IFS(
U907="MPR ISSUE","PDH",
U907="BSS Hardware Issue","BSS",
U907="Sites strategiques, MLL, Pylone, etc.","ENVTECH",
U907="AKTIVCO DEFAUT GE &amp; POWER Cabinet","AKTIVCO",
U907="AKTIVCO Coupure ENEO &amp; Baisse de tension","AKTIVCO GRID ONLY",
U907="Coupure ENEO &amp; Baisse de tension","IHS GRID ONLY",
U907="Defaut GE &amp; POWER Cabinet","IHS",
U907="Sharing","Partners",
U907="Sites strategiques &amp; DataCenter","SST &amp; DC",
U907="Exclu","Exclu",
U907="SAT","SAT",
U907="SPARE-ISSUE","SPARE-ISSUE",
U907="Fiber CAmtel","TRANS_FO_CAMTEL",
U907="Fiber AOF","Fiber AOF",
U907="Projet OCM (HUAWEI)","TRAVAUX-HUAWEI",
U907="Projet OCM (NOKIA)","TRAVAUX-NOKIA",
U907="ACCESS-ISSUE","ACCESS-ISSUE",
U907="Projet OCM (ZTE, NOKIA, autres projets)","TRAVAUX OCM",
U907="No root CAuse","No root cause",
U907="ODU HS","PDH",
U907="IP &amp; VLAN","PDH",
U907="Warehouse HUAWEI","SPARE-ISSUE",
U907="SPARE-HS","SPARE-ISSUE",
U907="Power Telco","BSS"
),"")</f>
        <v/>
      </c>
      <c r="T907" s="32" t="str" cm="1">
        <f t="array" ref="T907">IFERROR(_xlfn.IFS(
U907="MPR ISSUE","TX ISSUE",
U907="BSS Hardware Issue","RAN ISSUE",
U907="Sites strategiques, MLL, Pylone, etc.","ENVTECH",
U907="AKTIVCO DEFAUT GE &amp; POWER Cabinet","POWER ISSUE",
U907="AKTIVCO Coupure ENEO &amp; Baisse de tension","POWER ISSUE",
U907="Coupure ENEO &amp; Baisse de tension","POWER ISSUE",
U907="Defaut GE &amp; POWER Cabinet","POWER ISSUE",
U907="Sharing","POWER ISSUE",
U907="Sites strategiques &amp; DataCenter","POWER ISSUE",
U907="Exclu","Exclu",
U907="SAT","TX ISSUE",
U907="SPARE-ISSUE","SPARE-ISSUE",
U907="Fiber CAmtel","TX ISSUE",
U907="Fiber AOF","TX ISSUE",
U907="Projet OCM (HUAWEI)","TRAVAUX-HUAWEI",
U907="Projet OCM (NOKIA)","TRAVAUX -NOKIA",
U907="ACCESS-ISSUE","ACCESS-ISSUE",
U907="Projet OCM (ZTE, NOKIA, autres projets)","TRAVAUX OCM",
U907="No root CAuse","No root cause",
U907="ODU HS","TX ISSUE",
U907="IP &amp; VLAN","TX ISSUE",
U907="Warehouse HUAWEI","SPARE-ISSUE",
U907="SPARE-HS","SPARE-ISSUE",
U907="Power Telco","RAN ISSUE"
),"")</f>
        <v/>
      </c>
      <c r="U907" s="33"/>
      <c r="V907" s="32" t="str" cm="1">
        <f t="array" ref="V907">IFERROR(_xlfn.IFS(
U907="MPR ISSUE","ACTIVE",
U907="BSS Hardware Issue","ACTIVE",
U907="Sites strategiques, MLL, Pylone, etc.","PASSIVE",
U907="AKTIVCO DEFAUT GE &amp; POWER Cabinet","PASSIVE",
U907="AKTIVCO Coupure ENEO &amp; Baisse de tension","PASSIVE",
U907="Coupure ENEO &amp; Baisse de tension","PASSIVE",
U907="Defaut GE &amp; POWER Cabinet","PASSIVE",
U907="Sharing","PASSIVE",
U907="Sites strategiques &amp; DataCenter","PASSIVE",
U907="Exclu","Exclu",
U907="SAT","ACTIVE",
U907="SPARE-ISSUE","SPARE-ISSUE",
U907="Fiber CAmtel","ACTIVE",
U907="Fiber AOF","ACTIVE",
U907="Projet OCM (HUAWEI)","PLANNED WORKS",
U907="Projet OCM (NOKIA)","PLANNED WORKS",
U907="ACCESS-ISSUE","ACCESS-ISSUE",
U907="Projet OCM (ZTE, NOKIA, autres projets)","PLANNED WORKS",
U907="No root CAuse","No root cause",
U907="ODU HS","ACTIVE",
U907="IP &amp; VLAN","ACTIVE",
U907="Warehouse HUAWEI","SPARE-ISSUE",
U907="SPARE-HS","SPARE-ISSUE",
U907="Power Telco","ACTIVE"
),"")</f>
        <v/>
      </c>
      <c r="W907" s="51"/>
      <c r="X907" s="51"/>
      <c r="Y907" s="51"/>
      <c r="Z907" s="51"/>
      <c r="AA907" s="51"/>
      <c r="AB907" s="34" t="s">
        <v>5420</v>
      </c>
      <c r="AC907" s="34" t="str">
        <f>_xlfn.XLOOKUP(B907,[4]ALL!$B:$B,[4]ALL!$N:$N,"")</f>
        <v/>
      </c>
      <c r="AD907" s="34" t="s">
        <v>5420</v>
      </c>
      <c r="AE907" s="34"/>
      <c r="AF907" s="36" t="s">
        <v>5420</v>
      </c>
      <c r="AG907" s="29"/>
      <c r="AH907" s="35"/>
      <c r="AI907" s="29"/>
      <c r="AJ907" s="29" t="s">
        <v>5420</v>
      </c>
      <c r="AK907" s="36" t="s">
        <v>5420</v>
      </c>
      <c r="AL907" s="36" t="s">
        <v>5420</v>
      </c>
      <c r="AM907" s="36" t="s">
        <v>5420</v>
      </c>
      <c r="AN907" s="36" t="s">
        <v>5420</v>
      </c>
      <c r="AO907" s="36" t="s">
        <v>5420</v>
      </c>
      <c r="AP907" s="36" t="s">
        <v>5420</v>
      </c>
      <c r="AQ907" s="36" t="s">
        <v>5420</v>
      </c>
      <c r="AR907" s="36" t="s">
        <v>5420</v>
      </c>
      <c r="AS907" s="36" t="s">
        <v>5420</v>
      </c>
      <c r="AT907" s="36" t="s">
        <v>5420</v>
      </c>
      <c r="AU907" s="36" t="s">
        <v>5420</v>
      </c>
      <c r="AV907" s="36" t="s">
        <v>5420</v>
      </c>
      <c r="AW907" s="45"/>
      <c r="AX907" s="45" t="s">
        <v>5420</v>
      </c>
      <c r="AY907" s="45" t="s">
        <v>5420</v>
      </c>
      <c r="AZ907" s="45" t="s">
        <v>5420</v>
      </c>
      <c r="BA907" s="36" t="s">
        <v>5420</v>
      </c>
    </row>
    <row r="908" spans="1:53" s="58" customFormat="1" ht="15.6" hidden="1" x14ac:dyDescent="0.3">
      <c r="A908" s="27" t="s">
        <v>4617</v>
      </c>
      <c r="B908" s="28" t="s">
        <v>4618</v>
      </c>
      <c r="C908" s="29" t="str">
        <f>_xlfn.XLOOKUP(B908,'[1]daily break down'!$D:$D,'[1]daily break down'!$E:$E,"")</f>
        <v>Yaounde</v>
      </c>
      <c r="D908" s="27" t="s">
        <v>11</v>
      </c>
      <c r="E908" s="27" t="s">
        <v>12</v>
      </c>
      <c r="F908" s="29" t="s">
        <v>37</v>
      </c>
      <c r="G908" s="27" t="s">
        <v>38</v>
      </c>
      <c r="H908" s="30" t="str">
        <f>_xlfn.XLOOKUP(B908,[2]CALCULATION!$B:$B,[2]CALCULATION!$H:$H,"")</f>
        <v>ZTE</v>
      </c>
      <c r="I908" s="25">
        <v>2.927717281192125</v>
      </c>
      <c r="J908" s="25">
        <v>1.5057621571027839</v>
      </c>
      <c r="K908" s="25">
        <v>0</v>
      </c>
      <c r="L908" s="25">
        <v>0</v>
      </c>
      <c r="M908" s="25">
        <v>0</v>
      </c>
      <c r="N908" s="25">
        <v>0</v>
      </c>
      <c r="O908" s="25">
        <v>0</v>
      </c>
      <c r="P908" s="25" t="s">
        <v>6366</v>
      </c>
      <c r="Q908" s="31" t="s">
        <v>5364</v>
      </c>
      <c r="R908" s="31"/>
      <c r="S908" s="32" t="str" cm="1">
        <f t="array" ref="S908">IFERROR(_xlfn.IFS(
U908="MPR ISSUE","PDH",
U908="BSS Hardware Issue","BSS",
U908="Sites strategiques, MLL, Pylone, etc.","ENVTECH",
U908="AKTIVCO DEFAUT GE &amp; POWER Cabinet","AKTIVCO",
U908="AKTIVCO Coupure ENEO &amp; Baisse de tension","AKTIVCO GRID ONLY",
U908="Coupure ENEO &amp; Baisse de tension","IHS GRID ONLY",
U908="Defaut GE &amp; POWER Cabinet","IHS",
U908="Sharing","Partners",
U908="Sites strategiques &amp; DataCenter","SST &amp; DC",
U908="Exclu","Exclu",
U908="SAT","SAT",
U908="SPARE-ISSUE","SPARE-ISSUE",
U908="Fiber CAmtel","TRANS_FO_CAMTEL",
U908="Fiber AOF","Fiber AOF",
U908="Projet OCM (HUAWEI)","TRAVAUX-HUAWEI",
U908="Projet OCM (NOKIA)","TRAVAUX-NOKIA",
U908="ACCESS-ISSUE","ACCESS-ISSUE",
U908="Projet OCM (ZTE, NOKIA, autres projets)","TRAVAUX OCM",
U908="No root CAuse","No root cause",
U908="ODU HS","PDH",
U908="IP &amp; VLAN","PDH",
U908="Warehouse HUAWEI","SPARE-ISSUE",
U908="SPARE-HS","SPARE-ISSUE",
U908="Power Telco","BSS"
),"")</f>
        <v/>
      </c>
      <c r="T908" s="32" t="str" cm="1">
        <f t="array" ref="T908">IFERROR(_xlfn.IFS(
U908="MPR ISSUE","TX ISSUE",
U908="BSS Hardware Issue","RAN ISSUE",
U908="Sites strategiques, MLL, Pylone, etc.","ENVTECH",
U908="AKTIVCO DEFAUT GE &amp; POWER Cabinet","POWER ISSUE",
U908="AKTIVCO Coupure ENEO &amp; Baisse de tension","POWER ISSUE",
U908="Coupure ENEO &amp; Baisse de tension","POWER ISSUE",
U908="Defaut GE &amp; POWER Cabinet","POWER ISSUE",
U908="Sharing","POWER ISSUE",
U908="Sites strategiques &amp; DataCenter","POWER ISSUE",
U908="Exclu","Exclu",
U908="SAT","TX ISSUE",
U908="SPARE-ISSUE","SPARE-ISSUE",
U908="Fiber CAmtel","TX ISSUE",
U908="Fiber AOF","TX ISSUE",
U908="Projet OCM (HUAWEI)","TRAVAUX-HUAWEI",
U908="Projet OCM (NOKIA)","TRAVAUX -NOKIA",
U908="ACCESS-ISSUE","ACCESS-ISSUE",
U908="Projet OCM (ZTE, NOKIA, autres projets)","TRAVAUX OCM",
U908="No root CAuse","No root cause",
U908="ODU HS","TX ISSUE",
U908="IP &amp; VLAN","TX ISSUE",
U908="Warehouse HUAWEI","SPARE-ISSUE",
U908="SPARE-HS","SPARE-ISSUE",
U908="Power Telco","RAN ISSUE"
),"")</f>
        <v/>
      </c>
      <c r="U908" s="33"/>
      <c r="V908" s="32" t="str" cm="1">
        <f t="array" ref="V908">IFERROR(_xlfn.IFS(
U908="MPR ISSUE","ACTIVE",
U908="BSS Hardware Issue","ACTIVE",
U908="Sites strategiques, MLL, Pylone, etc.","PASSIVE",
U908="AKTIVCO DEFAUT GE &amp; POWER Cabinet","PASSIVE",
U908="AKTIVCO Coupure ENEO &amp; Baisse de tension","PASSIVE",
U908="Coupure ENEO &amp; Baisse de tension","PASSIVE",
U908="Defaut GE &amp; POWER Cabinet","PASSIVE",
U908="Sharing","PASSIVE",
U908="Sites strategiques &amp; DataCenter","PASSIVE",
U908="Exclu","Exclu",
U908="SAT","ACTIVE",
U908="SPARE-ISSUE","SPARE-ISSUE",
U908="Fiber CAmtel","ACTIVE",
U908="Fiber AOF","ACTIVE",
U908="Projet OCM (HUAWEI)","PLANNED WORKS",
U908="Projet OCM (NOKIA)","PLANNED WORKS",
U908="ACCESS-ISSUE","ACCESS-ISSUE",
U908="Projet OCM (ZTE, NOKIA, autres projets)","PLANNED WORKS",
U908="No root CAuse","No root cause",
U908="ODU HS","ACTIVE",
U908="IP &amp; VLAN","ACTIVE",
U908="Warehouse HUAWEI","SPARE-ISSUE",
U908="SPARE-HS","SPARE-ISSUE",
U908="Power Telco","ACTIVE"
),"")</f>
        <v/>
      </c>
      <c r="W908" s="51"/>
      <c r="X908" s="51"/>
      <c r="Y908" s="51"/>
      <c r="Z908" s="51"/>
      <c r="AA908" s="51"/>
      <c r="AB908" s="34" t="s">
        <v>5420</v>
      </c>
      <c r="AC908" s="34" t="str">
        <f>_xlfn.XLOOKUP(B908,[4]ALL!$B:$B,[4]ALL!$N:$N,"")</f>
        <v/>
      </c>
      <c r="AD908" s="34" t="s">
        <v>5420</v>
      </c>
      <c r="AE908" s="34"/>
      <c r="AF908" s="36" t="s">
        <v>5420</v>
      </c>
      <c r="AG908" s="29"/>
      <c r="AH908" s="35"/>
      <c r="AI908" s="29"/>
      <c r="AJ908" s="29" t="s">
        <v>5420</v>
      </c>
      <c r="AK908" s="36" t="s">
        <v>5420</v>
      </c>
      <c r="AL908" s="36" t="s">
        <v>5420</v>
      </c>
      <c r="AM908" s="36" t="s">
        <v>5420</v>
      </c>
      <c r="AN908" s="36" t="s">
        <v>5420</v>
      </c>
      <c r="AO908" s="36" t="s">
        <v>5420</v>
      </c>
      <c r="AP908" s="36" t="s">
        <v>5420</v>
      </c>
      <c r="AQ908" s="36" t="s">
        <v>5420</v>
      </c>
      <c r="AR908" s="36" t="s">
        <v>5420</v>
      </c>
      <c r="AS908" s="36" t="s">
        <v>5420</v>
      </c>
      <c r="AT908" s="36" t="s">
        <v>5420</v>
      </c>
      <c r="AU908" s="36" t="s">
        <v>5420</v>
      </c>
      <c r="AV908" s="36" t="s">
        <v>5420</v>
      </c>
      <c r="AW908" s="45"/>
      <c r="AX908" s="45" t="s">
        <v>5420</v>
      </c>
      <c r="AY908" s="45" t="s">
        <v>5420</v>
      </c>
      <c r="AZ908" s="45" t="s">
        <v>5420</v>
      </c>
      <c r="BA908" s="36" t="s">
        <v>5420</v>
      </c>
    </row>
    <row r="909" spans="1:53" s="58" customFormat="1" ht="15.6" hidden="1" x14ac:dyDescent="0.3">
      <c r="A909" s="27" t="s">
        <v>2309</v>
      </c>
      <c r="B909" s="28" t="s">
        <v>2310</v>
      </c>
      <c r="C909" s="29" t="str">
        <f>_xlfn.XLOOKUP(B909,'[1]daily break down'!$D:$D,'[1]daily break down'!$E:$E,"")</f>
        <v>Yaounde</v>
      </c>
      <c r="D909" s="27" t="s">
        <v>11</v>
      </c>
      <c r="E909" s="27" t="s">
        <v>12</v>
      </c>
      <c r="F909" s="29" t="s">
        <v>37</v>
      </c>
      <c r="G909" s="27" t="s">
        <v>38</v>
      </c>
      <c r="H909" s="30" t="str">
        <f>_xlfn.XLOOKUP(B909,[2]CALCULATION!$B:$B,[2]CALCULATION!$H:$H,"")</f>
        <v>ZTE</v>
      </c>
      <c r="I909" s="25">
        <v>0</v>
      </c>
      <c r="J909" s="25">
        <v>1.4602113670801542</v>
      </c>
      <c r="K909" s="25">
        <v>0</v>
      </c>
      <c r="L909" s="25">
        <v>0</v>
      </c>
      <c r="M909" s="25">
        <v>0</v>
      </c>
      <c r="N909" s="25">
        <v>0</v>
      </c>
      <c r="O909" s="25">
        <v>0</v>
      </c>
      <c r="P909" s="25" t="s">
        <v>6366</v>
      </c>
      <c r="Q909" s="31" t="s">
        <v>5364</v>
      </c>
      <c r="R909" s="31"/>
      <c r="S909" s="32" t="str" cm="1">
        <f t="array" ref="S909">IFERROR(_xlfn.IFS(
U909="MPR ISSUE","PDH",
U909="BSS Hardware Issue","BSS",
U909="Sites strategiques, MLL, Pylone, etc.","ENVTECH",
U909="AKTIVCO DEFAUT GE &amp; POWER Cabinet","AKTIVCO",
U909="AKTIVCO Coupure ENEO &amp; Baisse de tension","AKTIVCO GRID ONLY",
U909="Coupure ENEO &amp; Baisse de tension","IHS GRID ONLY",
U909="Defaut GE &amp; POWER Cabinet","IHS",
U909="Sharing","Partners",
U909="Sites strategiques &amp; DataCenter","SST &amp; DC",
U909="Exclu","Exclu",
U909="SAT","SAT",
U909="SPARE-ISSUE","SPARE-ISSUE",
U909="Fiber CAmtel","TRANS_FO_CAMTEL",
U909="Fiber AOF","Fiber AOF",
U909="Projet OCM (HUAWEI)","TRAVAUX-HUAWEI",
U909="Projet OCM (NOKIA)","TRAVAUX-NOKIA",
U909="ACCESS-ISSUE","ACCESS-ISSUE",
U909="Projet OCM (ZTE, NOKIA, autres projets)","TRAVAUX OCM",
U909="No root CAuse","No root cause",
U909="ODU HS","PDH",
U909="IP &amp; VLAN","PDH",
U909="Warehouse HUAWEI","SPARE-ISSUE",
U909="SPARE-HS","SPARE-ISSUE",
U909="Power Telco","BSS"
),"")</f>
        <v/>
      </c>
      <c r="T909" s="32" t="str" cm="1">
        <f t="array" ref="T909">IFERROR(_xlfn.IFS(
U909="MPR ISSUE","TX ISSUE",
U909="BSS Hardware Issue","RAN ISSUE",
U909="Sites strategiques, MLL, Pylone, etc.","ENVTECH",
U909="AKTIVCO DEFAUT GE &amp; POWER Cabinet","POWER ISSUE",
U909="AKTIVCO Coupure ENEO &amp; Baisse de tension","POWER ISSUE",
U909="Coupure ENEO &amp; Baisse de tension","POWER ISSUE",
U909="Defaut GE &amp; POWER Cabinet","POWER ISSUE",
U909="Sharing","POWER ISSUE",
U909="Sites strategiques &amp; DataCenter","POWER ISSUE",
U909="Exclu","Exclu",
U909="SAT","TX ISSUE",
U909="SPARE-ISSUE","SPARE-ISSUE",
U909="Fiber CAmtel","TX ISSUE",
U909="Fiber AOF","TX ISSUE",
U909="Projet OCM (HUAWEI)","TRAVAUX-HUAWEI",
U909="Projet OCM (NOKIA)","TRAVAUX -NOKIA",
U909="ACCESS-ISSUE","ACCESS-ISSUE",
U909="Projet OCM (ZTE, NOKIA, autres projets)","TRAVAUX OCM",
U909="No root CAuse","No root cause",
U909="ODU HS","TX ISSUE",
U909="IP &amp; VLAN","TX ISSUE",
U909="Warehouse HUAWEI","SPARE-ISSUE",
U909="SPARE-HS","SPARE-ISSUE",
U909="Power Telco","RAN ISSUE"
),"")</f>
        <v/>
      </c>
      <c r="U909" s="33"/>
      <c r="V909" s="32" t="str" cm="1">
        <f t="array" ref="V909">IFERROR(_xlfn.IFS(
U909="MPR ISSUE","ACTIVE",
U909="BSS Hardware Issue","ACTIVE",
U909="Sites strategiques, MLL, Pylone, etc.","PASSIVE",
U909="AKTIVCO DEFAUT GE &amp; POWER Cabinet","PASSIVE",
U909="AKTIVCO Coupure ENEO &amp; Baisse de tension","PASSIVE",
U909="Coupure ENEO &amp; Baisse de tension","PASSIVE",
U909="Defaut GE &amp; POWER Cabinet","PASSIVE",
U909="Sharing","PASSIVE",
U909="Sites strategiques &amp; DataCenter","PASSIVE",
U909="Exclu","Exclu",
U909="SAT","ACTIVE",
U909="SPARE-ISSUE","SPARE-ISSUE",
U909="Fiber CAmtel","ACTIVE",
U909="Fiber AOF","ACTIVE",
U909="Projet OCM (HUAWEI)","PLANNED WORKS",
U909="Projet OCM (NOKIA)","PLANNED WORKS",
U909="ACCESS-ISSUE","ACCESS-ISSUE",
U909="Projet OCM (ZTE, NOKIA, autres projets)","PLANNED WORKS",
U909="No root CAuse","No root cause",
U909="ODU HS","ACTIVE",
U909="IP &amp; VLAN","ACTIVE",
U909="Warehouse HUAWEI","SPARE-ISSUE",
U909="SPARE-HS","SPARE-ISSUE",
U909="Power Telco","ACTIVE"
),"")</f>
        <v/>
      </c>
      <c r="W909" s="51"/>
      <c r="X909" s="51"/>
      <c r="Y909" s="51"/>
      <c r="Z909" s="51"/>
      <c r="AA909" s="51"/>
      <c r="AB909" s="34" t="s">
        <v>5420</v>
      </c>
      <c r="AC909" s="34" t="str">
        <f>_xlfn.XLOOKUP(B909,[4]ALL!$B:$B,[4]ALL!$N:$N,"")</f>
        <v/>
      </c>
      <c r="AD909" s="34" t="s">
        <v>5420</v>
      </c>
      <c r="AE909" s="34"/>
      <c r="AF909" s="36" t="s">
        <v>5420</v>
      </c>
      <c r="AG909" s="29"/>
      <c r="AH909" s="35"/>
      <c r="AI909" s="29"/>
      <c r="AJ909" s="29" t="s">
        <v>5420</v>
      </c>
      <c r="AK909" s="36" t="s">
        <v>5420</v>
      </c>
      <c r="AL909" s="36" t="s">
        <v>5420</v>
      </c>
      <c r="AM909" s="36" t="s">
        <v>5420</v>
      </c>
      <c r="AN909" s="36" t="s">
        <v>5420</v>
      </c>
      <c r="AO909" s="36" t="s">
        <v>5420</v>
      </c>
      <c r="AP909" s="36" t="s">
        <v>5420</v>
      </c>
      <c r="AQ909" s="36" t="s">
        <v>5420</v>
      </c>
      <c r="AR909" s="36" t="s">
        <v>5420</v>
      </c>
      <c r="AS909" s="36" t="s">
        <v>5420</v>
      </c>
      <c r="AT909" s="36" t="s">
        <v>5420</v>
      </c>
      <c r="AU909" s="36" t="s">
        <v>5420</v>
      </c>
      <c r="AV909" s="36" t="s">
        <v>5420</v>
      </c>
      <c r="AW909" s="45"/>
      <c r="AX909" s="45" t="s">
        <v>5420</v>
      </c>
      <c r="AY909" s="45" t="s">
        <v>5420</v>
      </c>
      <c r="AZ909" s="45" t="s">
        <v>5420</v>
      </c>
      <c r="BA909" s="36" t="s">
        <v>5420</v>
      </c>
    </row>
    <row r="910" spans="1:53" s="58" customFormat="1" ht="15.6" hidden="1" x14ac:dyDescent="0.3">
      <c r="A910" s="27" t="s">
        <v>484</v>
      </c>
      <c r="B910" s="28" t="s">
        <v>4628</v>
      </c>
      <c r="C910" s="29" t="str">
        <f>_xlfn.XLOOKUP(B910,'[1]daily break down'!$D:$D,'[1]daily break down'!$E:$E,"")</f>
        <v>LITTORAL</v>
      </c>
      <c r="D910" s="27" t="s">
        <v>1023</v>
      </c>
      <c r="E910" s="27"/>
      <c r="F910" s="29" t="s">
        <v>31</v>
      </c>
      <c r="G910" s="27" t="s">
        <v>484</v>
      </c>
      <c r="H910" s="30" t="str">
        <f>_xlfn.XLOOKUP(B910,[2]CALCULATION!$B:$B,[2]CALCULATION!$H:$H,"")</f>
        <v>ZTE</v>
      </c>
      <c r="I910" s="25">
        <v>0</v>
      </c>
      <c r="J910" s="25">
        <v>1.4424476290760286</v>
      </c>
      <c r="K910" s="25">
        <v>0</v>
      </c>
      <c r="L910" s="25">
        <v>0</v>
      </c>
      <c r="M910" s="25">
        <v>0</v>
      </c>
      <c r="N910" s="25">
        <v>0</v>
      </c>
      <c r="O910" s="25">
        <v>0</v>
      </c>
      <c r="P910" s="25" t="s">
        <v>6366</v>
      </c>
      <c r="Q910" s="31" t="s">
        <v>5364</v>
      </c>
      <c r="R910" s="31"/>
      <c r="S910" s="32" t="str" cm="1">
        <f t="array" ref="S910">IFERROR(_xlfn.IFS(
U910="MPR ISSUE","PDH",
U910="BSS Hardware Issue","BSS",
U910="Sites strategiques, MLL, Pylone, etc.","ENVTECH",
U910="AKTIVCO DEFAUT GE &amp; POWER Cabinet","AKTIVCO",
U910="AKTIVCO Coupure ENEO &amp; Baisse de tension","AKTIVCO GRID ONLY",
U910="Coupure ENEO &amp; Baisse de tension","IHS GRID ONLY",
U910="Defaut GE &amp; POWER Cabinet","IHS",
U910="Sharing","Partners",
U910="Sites strategiques &amp; DataCenter","SST &amp; DC",
U910="Exclu","Exclu",
U910="SAT","SAT",
U910="SPARE-ISSUE","SPARE-ISSUE",
U910="Fiber CAmtel","TRANS_FO_CAMTEL",
U910="Fiber AOF","Fiber AOF",
U910="Projet OCM (HUAWEI)","TRAVAUX-HUAWEI",
U910="Projet OCM (NOKIA)","TRAVAUX-NOKIA",
U910="ACCESS-ISSUE","ACCESS-ISSUE",
U910="Projet OCM (ZTE, NOKIA, autres projets)","TRAVAUX OCM",
U910="No root CAuse","No root cause",
U910="ODU HS","PDH",
U910="IP &amp; VLAN","PDH",
U910="Warehouse HUAWEI","SPARE-ISSUE",
U910="SPARE-HS","SPARE-ISSUE",
U910="Power Telco","BSS"
),"")</f>
        <v/>
      </c>
      <c r="T910" s="32" t="str" cm="1">
        <f t="array" ref="T910">IFERROR(_xlfn.IFS(
U910="MPR ISSUE","TX ISSUE",
U910="BSS Hardware Issue","RAN ISSUE",
U910="Sites strategiques, MLL, Pylone, etc.","ENVTECH",
U910="AKTIVCO DEFAUT GE &amp; POWER Cabinet","POWER ISSUE",
U910="AKTIVCO Coupure ENEO &amp; Baisse de tension","POWER ISSUE",
U910="Coupure ENEO &amp; Baisse de tension","POWER ISSUE",
U910="Defaut GE &amp; POWER Cabinet","POWER ISSUE",
U910="Sharing","POWER ISSUE",
U910="Sites strategiques &amp; DataCenter","POWER ISSUE",
U910="Exclu","Exclu",
U910="SAT","TX ISSUE",
U910="SPARE-ISSUE","SPARE-ISSUE",
U910="Fiber CAmtel","TX ISSUE",
U910="Fiber AOF","TX ISSUE",
U910="Projet OCM (HUAWEI)","TRAVAUX-HUAWEI",
U910="Projet OCM (NOKIA)","TRAVAUX -NOKIA",
U910="ACCESS-ISSUE","ACCESS-ISSUE",
U910="Projet OCM (ZTE, NOKIA, autres projets)","TRAVAUX OCM",
U910="No root CAuse","No root cause",
U910="ODU HS","TX ISSUE",
U910="IP &amp; VLAN","TX ISSUE",
U910="Warehouse HUAWEI","SPARE-ISSUE",
U910="SPARE-HS","SPARE-ISSUE",
U910="Power Telco","RAN ISSUE"
),"")</f>
        <v/>
      </c>
      <c r="U910" s="33"/>
      <c r="V910" s="32" t="str" cm="1">
        <f t="array" ref="V910">IFERROR(_xlfn.IFS(
U910="MPR ISSUE","ACTIVE",
U910="BSS Hardware Issue","ACTIVE",
U910="Sites strategiques, MLL, Pylone, etc.","PASSIVE",
U910="AKTIVCO DEFAUT GE &amp; POWER Cabinet","PASSIVE",
U910="AKTIVCO Coupure ENEO &amp; Baisse de tension","PASSIVE",
U910="Coupure ENEO &amp; Baisse de tension","PASSIVE",
U910="Defaut GE &amp; POWER Cabinet","PASSIVE",
U910="Sharing","PASSIVE",
U910="Sites strategiques &amp; DataCenter","PASSIVE",
U910="Exclu","Exclu",
U910="SAT","ACTIVE",
U910="SPARE-ISSUE","SPARE-ISSUE",
U910="Fiber CAmtel","ACTIVE",
U910="Fiber AOF","ACTIVE",
U910="Projet OCM (HUAWEI)","PLANNED WORKS",
U910="Projet OCM (NOKIA)","PLANNED WORKS",
U910="ACCESS-ISSUE","ACCESS-ISSUE",
U910="Projet OCM (ZTE, NOKIA, autres projets)","PLANNED WORKS",
U910="No root CAuse","No root cause",
U910="ODU HS","ACTIVE",
U910="IP &amp; VLAN","ACTIVE",
U910="Warehouse HUAWEI","SPARE-ISSUE",
U910="SPARE-HS","SPARE-ISSUE",
U910="Power Telco","ACTIVE"
),"")</f>
        <v/>
      </c>
      <c r="W910" s="51"/>
      <c r="X910" s="51"/>
      <c r="Y910" s="51"/>
      <c r="Z910" s="51"/>
      <c r="AA910" s="51"/>
      <c r="AB910" s="34" t="s">
        <v>5420</v>
      </c>
      <c r="AC910" s="34" t="str">
        <f>_xlfn.XLOOKUP(B910,[4]ALL!$B:$B,[4]ALL!$N:$N,"")</f>
        <v/>
      </c>
      <c r="AD910" s="34" t="s">
        <v>5420</v>
      </c>
      <c r="AE910" s="34"/>
      <c r="AF910" s="36" t="s">
        <v>5420</v>
      </c>
      <c r="AG910" s="29"/>
      <c r="AH910" s="35"/>
      <c r="AI910" s="29"/>
      <c r="AJ910" s="29" t="s">
        <v>5420</v>
      </c>
      <c r="AK910" s="36" t="s">
        <v>5420</v>
      </c>
      <c r="AL910" s="36" t="s">
        <v>5420</v>
      </c>
      <c r="AM910" s="36" t="s">
        <v>5420</v>
      </c>
      <c r="AN910" s="36" t="s">
        <v>5420</v>
      </c>
      <c r="AO910" s="36" t="s">
        <v>5420</v>
      </c>
      <c r="AP910" s="36" t="s">
        <v>5420</v>
      </c>
      <c r="AQ910" s="36" t="s">
        <v>5420</v>
      </c>
      <c r="AR910" s="36" t="s">
        <v>5420</v>
      </c>
      <c r="AS910" s="36" t="s">
        <v>5420</v>
      </c>
      <c r="AT910" s="36" t="s">
        <v>5420</v>
      </c>
      <c r="AU910" s="36" t="s">
        <v>5420</v>
      </c>
      <c r="AV910" s="36" t="s">
        <v>5420</v>
      </c>
      <c r="AW910" s="45"/>
      <c r="AX910" s="45" t="s">
        <v>5420</v>
      </c>
      <c r="AY910" s="45" t="s">
        <v>5420</v>
      </c>
      <c r="AZ910" s="45" t="s">
        <v>5420</v>
      </c>
      <c r="BA910" s="36" t="s">
        <v>5420</v>
      </c>
    </row>
    <row r="911" spans="1:53" s="58" customFormat="1" ht="15.6" hidden="1" x14ac:dyDescent="0.3">
      <c r="A911" s="27" t="s">
        <v>3500</v>
      </c>
      <c r="B911" s="28" t="s">
        <v>3501</v>
      </c>
      <c r="C911" s="29" t="str">
        <f>_xlfn.XLOOKUP(B911,'[1]daily break down'!$D:$D,'[1]daily break down'!$E:$E,"")</f>
        <v>LITTORAL</v>
      </c>
      <c r="D911" s="27" t="s">
        <v>21</v>
      </c>
      <c r="E911" s="27" t="s">
        <v>12</v>
      </c>
      <c r="F911" s="29" t="s">
        <v>31</v>
      </c>
      <c r="G911" s="27" t="s">
        <v>484</v>
      </c>
      <c r="H911" s="30" t="str">
        <f>_xlfn.XLOOKUP(B911,[2]CALCULATION!$B:$B,[2]CALCULATION!$H:$H,"")</f>
        <v>ZTE</v>
      </c>
      <c r="I911" s="25">
        <v>0</v>
      </c>
      <c r="J911" s="25">
        <v>1.4397366971717844</v>
      </c>
      <c r="K911" s="25">
        <v>0</v>
      </c>
      <c r="L911" s="25">
        <v>0</v>
      </c>
      <c r="M911" s="25">
        <v>0</v>
      </c>
      <c r="N911" s="25">
        <v>0</v>
      </c>
      <c r="O911" s="25">
        <v>0</v>
      </c>
      <c r="P911" s="25" t="s">
        <v>6366</v>
      </c>
      <c r="Q911" s="31" t="s">
        <v>5364</v>
      </c>
      <c r="R911" s="31"/>
      <c r="S911" s="32" t="str" cm="1">
        <f t="array" ref="S911">IFERROR(_xlfn.IFS(
U911="MPR ISSUE","PDH",
U911="BSS Hardware Issue","BSS",
U911="Sites strategiques, MLL, Pylone, etc.","ENVTECH",
U911="AKTIVCO DEFAUT GE &amp; POWER Cabinet","AKTIVCO",
U911="AKTIVCO Coupure ENEO &amp; Baisse de tension","AKTIVCO GRID ONLY",
U911="Coupure ENEO &amp; Baisse de tension","IHS GRID ONLY",
U911="Defaut GE &amp; POWER Cabinet","IHS",
U911="Sharing","Partners",
U911="Sites strategiques &amp; DataCenter","SST &amp; DC",
U911="Exclu","Exclu",
U911="SAT","SAT",
U911="SPARE-ISSUE","SPARE-ISSUE",
U911="Fiber CAmtel","TRANS_FO_CAMTEL",
U911="Fiber AOF","Fiber AOF",
U911="Projet OCM (HUAWEI)","TRAVAUX-HUAWEI",
U911="Projet OCM (NOKIA)","TRAVAUX-NOKIA",
U911="ACCESS-ISSUE","ACCESS-ISSUE",
U911="Projet OCM (ZTE, NOKIA, autres projets)","TRAVAUX OCM",
U911="No root CAuse","No root cause",
U911="ODU HS","PDH",
U911="IP &amp; VLAN","PDH",
U911="Warehouse HUAWEI","SPARE-ISSUE",
U911="SPARE-HS","SPARE-ISSUE",
U911="Power Telco","BSS"
),"")</f>
        <v/>
      </c>
      <c r="T911" s="32" t="str" cm="1">
        <f t="array" ref="T911">IFERROR(_xlfn.IFS(
U911="MPR ISSUE","TX ISSUE",
U911="BSS Hardware Issue","RAN ISSUE",
U911="Sites strategiques, MLL, Pylone, etc.","ENVTECH",
U911="AKTIVCO DEFAUT GE &amp; POWER Cabinet","POWER ISSUE",
U911="AKTIVCO Coupure ENEO &amp; Baisse de tension","POWER ISSUE",
U911="Coupure ENEO &amp; Baisse de tension","POWER ISSUE",
U911="Defaut GE &amp; POWER Cabinet","POWER ISSUE",
U911="Sharing","POWER ISSUE",
U911="Sites strategiques &amp; DataCenter","POWER ISSUE",
U911="Exclu","Exclu",
U911="SAT","TX ISSUE",
U911="SPARE-ISSUE","SPARE-ISSUE",
U911="Fiber CAmtel","TX ISSUE",
U911="Fiber AOF","TX ISSUE",
U911="Projet OCM (HUAWEI)","TRAVAUX-HUAWEI",
U911="Projet OCM (NOKIA)","TRAVAUX -NOKIA",
U911="ACCESS-ISSUE","ACCESS-ISSUE",
U911="Projet OCM (ZTE, NOKIA, autres projets)","TRAVAUX OCM",
U911="No root CAuse","No root cause",
U911="ODU HS","TX ISSUE",
U911="IP &amp; VLAN","TX ISSUE",
U911="Warehouse HUAWEI","SPARE-ISSUE",
U911="SPARE-HS","SPARE-ISSUE",
U911="Power Telco","RAN ISSUE"
),"")</f>
        <v/>
      </c>
      <c r="U911" s="33"/>
      <c r="V911" s="32" t="str" cm="1">
        <f t="array" ref="V911">IFERROR(_xlfn.IFS(
U911="MPR ISSUE","ACTIVE",
U911="BSS Hardware Issue","ACTIVE",
U911="Sites strategiques, MLL, Pylone, etc.","PASSIVE",
U911="AKTIVCO DEFAUT GE &amp; POWER Cabinet","PASSIVE",
U911="AKTIVCO Coupure ENEO &amp; Baisse de tension","PASSIVE",
U911="Coupure ENEO &amp; Baisse de tension","PASSIVE",
U911="Defaut GE &amp; POWER Cabinet","PASSIVE",
U911="Sharing","PASSIVE",
U911="Sites strategiques &amp; DataCenter","PASSIVE",
U911="Exclu","Exclu",
U911="SAT","ACTIVE",
U911="SPARE-ISSUE","SPARE-ISSUE",
U911="Fiber CAmtel","ACTIVE",
U911="Fiber AOF","ACTIVE",
U911="Projet OCM (HUAWEI)","PLANNED WORKS",
U911="Projet OCM (NOKIA)","PLANNED WORKS",
U911="ACCESS-ISSUE","ACCESS-ISSUE",
U911="Projet OCM (ZTE, NOKIA, autres projets)","PLANNED WORKS",
U911="No root CAuse","No root cause",
U911="ODU HS","ACTIVE",
U911="IP &amp; VLAN","ACTIVE",
U911="Warehouse HUAWEI","SPARE-ISSUE",
U911="SPARE-HS","SPARE-ISSUE",
U911="Power Telco","ACTIVE"
),"")</f>
        <v/>
      </c>
      <c r="W911" s="51"/>
      <c r="X911" s="51"/>
      <c r="Y911" s="51"/>
      <c r="Z911" s="51"/>
      <c r="AA911" s="51"/>
      <c r="AB911" s="34" t="s">
        <v>5420</v>
      </c>
      <c r="AC911" s="34" t="str">
        <f>_xlfn.XLOOKUP(B911,[4]ALL!$B:$B,[4]ALL!$N:$N,"")</f>
        <v/>
      </c>
      <c r="AD911" s="34" t="s">
        <v>5420</v>
      </c>
      <c r="AE911" s="34"/>
      <c r="AF911" s="36" t="s">
        <v>5420</v>
      </c>
      <c r="AG911" s="29"/>
      <c r="AH911" s="35"/>
      <c r="AI911" s="29"/>
      <c r="AJ911" s="29" t="s">
        <v>5420</v>
      </c>
      <c r="AK911" s="36" t="s">
        <v>5420</v>
      </c>
      <c r="AL911" s="36" t="s">
        <v>5420</v>
      </c>
      <c r="AM911" s="36" t="s">
        <v>5420</v>
      </c>
      <c r="AN911" s="36" t="s">
        <v>5420</v>
      </c>
      <c r="AO911" s="36" t="s">
        <v>5420</v>
      </c>
      <c r="AP911" s="36" t="s">
        <v>5420</v>
      </c>
      <c r="AQ911" s="36" t="s">
        <v>5420</v>
      </c>
      <c r="AR911" s="36" t="s">
        <v>5420</v>
      </c>
      <c r="AS911" s="36" t="s">
        <v>5420</v>
      </c>
      <c r="AT911" s="36" t="s">
        <v>5420</v>
      </c>
      <c r="AU911" s="36" t="s">
        <v>5420</v>
      </c>
      <c r="AV911" s="36" t="s">
        <v>5420</v>
      </c>
      <c r="AW911" s="45"/>
      <c r="AX911" s="45" t="s">
        <v>5420</v>
      </c>
      <c r="AY911" s="45" t="s">
        <v>5420</v>
      </c>
      <c r="AZ911" s="45" t="s">
        <v>5420</v>
      </c>
      <c r="BA911" s="36" t="s">
        <v>5420</v>
      </c>
    </row>
    <row r="912" spans="1:53" s="58" customFormat="1" ht="15.6" hidden="1" x14ac:dyDescent="0.3">
      <c r="A912" s="27" t="s">
        <v>2157</v>
      </c>
      <c r="B912" s="28" t="s">
        <v>2158</v>
      </c>
      <c r="C912" s="29" t="str">
        <f>_xlfn.XLOOKUP(B912,'[1]daily break down'!$D:$D,'[1]daily break down'!$E:$E,"")</f>
        <v>CENTRE</v>
      </c>
      <c r="D912" s="27" t="s">
        <v>11</v>
      </c>
      <c r="E912" s="27" t="s">
        <v>12</v>
      </c>
      <c r="F912" s="29" t="s">
        <v>226</v>
      </c>
      <c r="G912" s="27" t="s">
        <v>489</v>
      </c>
      <c r="H912" s="30" t="str">
        <f>_xlfn.XLOOKUP(B912,[2]CALCULATION!$B:$B,[2]CALCULATION!$H:$H,"")</f>
        <v>ZTE</v>
      </c>
      <c r="I912" s="25">
        <v>9.570303025114632E-2</v>
      </c>
      <c r="J912" s="25">
        <v>1.3485994469698919</v>
      </c>
      <c r="K912" s="25">
        <v>7.383722423402809E-3</v>
      </c>
      <c r="L912" s="25">
        <v>0</v>
      </c>
      <c r="M912" s="25">
        <v>0</v>
      </c>
      <c r="N912" s="25">
        <v>0</v>
      </c>
      <c r="O912" s="25">
        <v>0</v>
      </c>
      <c r="P912" s="25" t="s">
        <v>6366</v>
      </c>
      <c r="Q912" s="31" t="s">
        <v>5364</v>
      </c>
      <c r="R912" s="31"/>
      <c r="S912" s="32" t="str" cm="1">
        <f t="array" ref="S912">IFERROR(_xlfn.IFS(
U912="MPR ISSUE","PDH",
U912="BSS Hardware Issue","BSS",
U912="Sites strategiques, MLL, Pylone, etc.","ENVTECH",
U912="AKTIVCO DEFAUT GE &amp; POWER Cabinet","AKTIVCO",
U912="AKTIVCO Coupure ENEO &amp; Baisse de tension","AKTIVCO GRID ONLY",
U912="Coupure ENEO &amp; Baisse de tension","IHS GRID ONLY",
U912="Defaut GE &amp; POWER Cabinet","IHS",
U912="Sharing","Partners",
U912="Sites strategiques &amp; DataCenter","SST &amp; DC",
U912="Exclu","Exclu",
U912="SAT","SAT",
U912="SPARE-ISSUE","SPARE-ISSUE",
U912="Fiber CAmtel","TRANS_FO_CAMTEL",
U912="Fiber AOF","Fiber AOF",
U912="Projet OCM (HUAWEI)","TRAVAUX-HUAWEI",
U912="Projet OCM (NOKIA)","TRAVAUX-NOKIA",
U912="ACCESS-ISSUE","ACCESS-ISSUE",
U912="Projet OCM (ZTE, NOKIA, autres projets)","TRAVAUX OCM",
U912="No root CAuse","No root cause",
U912="ODU HS","PDH",
U912="IP &amp; VLAN","PDH",
U912="Warehouse HUAWEI","SPARE-ISSUE",
U912="SPARE-HS","SPARE-ISSUE",
U912="Power Telco","BSS"
),"")</f>
        <v/>
      </c>
      <c r="T912" s="32" t="str" cm="1">
        <f t="array" ref="T912">IFERROR(_xlfn.IFS(
U912="MPR ISSUE","TX ISSUE",
U912="BSS Hardware Issue","RAN ISSUE",
U912="Sites strategiques, MLL, Pylone, etc.","ENVTECH",
U912="AKTIVCO DEFAUT GE &amp; POWER Cabinet","POWER ISSUE",
U912="AKTIVCO Coupure ENEO &amp; Baisse de tension","POWER ISSUE",
U912="Coupure ENEO &amp; Baisse de tension","POWER ISSUE",
U912="Defaut GE &amp; POWER Cabinet","POWER ISSUE",
U912="Sharing","POWER ISSUE",
U912="Sites strategiques &amp; DataCenter","POWER ISSUE",
U912="Exclu","Exclu",
U912="SAT","TX ISSUE",
U912="SPARE-ISSUE","SPARE-ISSUE",
U912="Fiber CAmtel","TX ISSUE",
U912="Fiber AOF","TX ISSUE",
U912="Projet OCM (HUAWEI)","TRAVAUX-HUAWEI",
U912="Projet OCM (NOKIA)","TRAVAUX -NOKIA",
U912="ACCESS-ISSUE","ACCESS-ISSUE",
U912="Projet OCM (ZTE, NOKIA, autres projets)","TRAVAUX OCM",
U912="No root CAuse","No root cause",
U912="ODU HS","TX ISSUE",
U912="IP &amp; VLAN","TX ISSUE",
U912="Warehouse HUAWEI","SPARE-ISSUE",
U912="SPARE-HS","SPARE-ISSUE",
U912="Power Telco","RAN ISSUE"
),"")</f>
        <v/>
      </c>
      <c r="U912" s="33"/>
      <c r="V912" s="32" t="str" cm="1">
        <f t="array" ref="V912">IFERROR(_xlfn.IFS(
U912="MPR ISSUE","ACTIVE",
U912="BSS Hardware Issue","ACTIVE",
U912="Sites strategiques, MLL, Pylone, etc.","PASSIVE",
U912="AKTIVCO DEFAUT GE &amp; POWER Cabinet","PASSIVE",
U912="AKTIVCO Coupure ENEO &amp; Baisse de tension","PASSIVE",
U912="Coupure ENEO &amp; Baisse de tension","PASSIVE",
U912="Defaut GE &amp; POWER Cabinet","PASSIVE",
U912="Sharing","PASSIVE",
U912="Sites strategiques &amp; DataCenter","PASSIVE",
U912="Exclu","Exclu",
U912="SAT","ACTIVE",
U912="SPARE-ISSUE","SPARE-ISSUE",
U912="Fiber CAmtel","ACTIVE",
U912="Fiber AOF","ACTIVE",
U912="Projet OCM (HUAWEI)","PLANNED WORKS",
U912="Projet OCM (NOKIA)","PLANNED WORKS",
U912="ACCESS-ISSUE","ACCESS-ISSUE",
U912="Projet OCM (ZTE, NOKIA, autres projets)","PLANNED WORKS",
U912="No root CAuse","No root cause",
U912="ODU HS","ACTIVE",
U912="IP &amp; VLAN","ACTIVE",
U912="Warehouse HUAWEI","SPARE-ISSUE",
U912="SPARE-HS","SPARE-ISSUE",
U912="Power Telco","ACTIVE"
),"")</f>
        <v/>
      </c>
      <c r="W912" s="51"/>
      <c r="X912" s="51"/>
      <c r="Y912" s="51"/>
      <c r="Z912" s="51"/>
      <c r="AA912" s="51"/>
      <c r="AB912" s="34" t="s">
        <v>5420</v>
      </c>
      <c r="AC912" s="34" t="str">
        <f>_xlfn.XLOOKUP(B912,[4]ALL!$B:$B,[4]ALL!$N:$N,"")</f>
        <v/>
      </c>
      <c r="AD912" s="34" t="s">
        <v>5420</v>
      </c>
      <c r="AE912" s="34"/>
      <c r="AF912" s="36" t="s">
        <v>5420</v>
      </c>
      <c r="AG912" s="29"/>
      <c r="AH912" s="35"/>
      <c r="AI912" s="29"/>
      <c r="AJ912" s="29" t="s">
        <v>5420</v>
      </c>
      <c r="AK912" s="36" t="s">
        <v>5420</v>
      </c>
      <c r="AL912" s="36" t="s">
        <v>5420</v>
      </c>
      <c r="AM912" s="36" t="s">
        <v>5420</v>
      </c>
      <c r="AN912" s="36" t="s">
        <v>5420</v>
      </c>
      <c r="AO912" s="36" t="s">
        <v>5420</v>
      </c>
      <c r="AP912" s="36" t="s">
        <v>5420</v>
      </c>
      <c r="AQ912" s="36" t="s">
        <v>5420</v>
      </c>
      <c r="AR912" s="36" t="s">
        <v>5420</v>
      </c>
      <c r="AS912" s="36" t="s">
        <v>5420</v>
      </c>
      <c r="AT912" s="36" t="s">
        <v>5420</v>
      </c>
      <c r="AU912" s="36" t="s">
        <v>5420</v>
      </c>
      <c r="AV912" s="36" t="s">
        <v>5420</v>
      </c>
      <c r="AW912" s="45"/>
      <c r="AX912" s="45" t="s">
        <v>5420</v>
      </c>
      <c r="AY912" s="45" t="s">
        <v>5420</v>
      </c>
      <c r="AZ912" s="45" t="s">
        <v>5420</v>
      </c>
      <c r="BA912" s="36" t="s">
        <v>5420</v>
      </c>
    </row>
    <row r="913" spans="1:53" s="58" customFormat="1" ht="15.6" hidden="1" x14ac:dyDescent="0.3">
      <c r="A913" s="27" t="s">
        <v>3366</v>
      </c>
      <c r="B913" s="28" t="s">
        <v>3367</v>
      </c>
      <c r="C913" s="29" t="str">
        <f>_xlfn.XLOOKUP(B913,'[1]daily break down'!$D:$D,'[1]daily break down'!$E:$E,"")</f>
        <v>Douala</v>
      </c>
      <c r="D913" s="27" t="s">
        <v>11</v>
      </c>
      <c r="E913" s="27" t="s">
        <v>12</v>
      </c>
      <c r="F913" s="29" t="s">
        <v>31</v>
      </c>
      <c r="G913" s="27" t="s">
        <v>32</v>
      </c>
      <c r="H913" s="30" t="str">
        <f>_xlfn.XLOOKUP(B913,[2]CALCULATION!$B:$B,[2]CALCULATION!$H:$H,"")</f>
        <v>ZTE</v>
      </c>
      <c r="I913" s="25">
        <v>0</v>
      </c>
      <c r="J913" s="25">
        <v>1.3079176333279103</v>
      </c>
      <c r="K913" s="25">
        <v>0</v>
      </c>
      <c r="L913" s="25">
        <v>0</v>
      </c>
      <c r="M913" s="25">
        <v>0</v>
      </c>
      <c r="N913" s="25">
        <v>0</v>
      </c>
      <c r="O913" s="25">
        <v>0</v>
      </c>
      <c r="P913" s="25" t="s">
        <v>6366</v>
      </c>
      <c r="Q913" s="31" t="s">
        <v>5364</v>
      </c>
      <c r="R913" s="31"/>
      <c r="S913" s="32" t="str" cm="1">
        <f t="array" ref="S913">IFERROR(_xlfn.IFS(
U913="MPR ISSUE","PDH",
U913="BSS Hardware Issue","BSS",
U913="Sites strategiques, MLL, Pylone, etc.","ENVTECH",
U913="AKTIVCO DEFAUT GE &amp; POWER Cabinet","AKTIVCO",
U913="AKTIVCO Coupure ENEO &amp; Baisse de tension","AKTIVCO GRID ONLY",
U913="Coupure ENEO &amp; Baisse de tension","IHS GRID ONLY",
U913="Defaut GE &amp; POWER Cabinet","IHS",
U913="Sharing","Partners",
U913="Sites strategiques &amp; DataCenter","SST &amp; DC",
U913="Exclu","Exclu",
U913="SAT","SAT",
U913="SPARE-ISSUE","SPARE-ISSUE",
U913="Fiber CAmtel","TRANS_FO_CAMTEL",
U913="Fiber AOF","Fiber AOF",
U913="Projet OCM (HUAWEI)","TRAVAUX-HUAWEI",
U913="Projet OCM (NOKIA)","TRAVAUX-NOKIA",
U913="ACCESS-ISSUE","ACCESS-ISSUE",
U913="Projet OCM (ZTE, NOKIA, autres projets)","TRAVAUX OCM",
U913="No root CAuse","No root cause",
U913="ODU HS","PDH",
U913="IP &amp; VLAN","PDH",
U913="Warehouse HUAWEI","SPARE-ISSUE",
U913="SPARE-HS","SPARE-ISSUE",
U913="Power Telco","BSS"
),"")</f>
        <v/>
      </c>
      <c r="T913" s="32" t="str" cm="1">
        <f t="array" ref="T913">IFERROR(_xlfn.IFS(
U913="MPR ISSUE","TX ISSUE",
U913="BSS Hardware Issue","RAN ISSUE",
U913="Sites strategiques, MLL, Pylone, etc.","ENVTECH",
U913="AKTIVCO DEFAUT GE &amp; POWER Cabinet","POWER ISSUE",
U913="AKTIVCO Coupure ENEO &amp; Baisse de tension","POWER ISSUE",
U913="Coupure ENEO &amp; Baisse de tension","POWER ISSUE",
U913="Defaut GE &amp; POWER Cabinet","POWER ISSUE",
U913="Sharing","POWER ISSUE",
U913="Sites strategiques &amp; DataCenter","POWER ISSUE",
U913="Exclu","Exclu",
U913="SAT","TX ISSUE",
U913="SPARE-ISSUE","SPARE-ISSUE",
U913="Fiber CAmtel","TX ISSUE",
U913="Fiber AOF","TX ISSUE",
U913="Projet OCM (HUAWEI)","TRAVAUX-HUAWEI",
U913="Projet OCM (NOKIA)","TRAVAUX -NOKIA",
U913="ACCESS-ISSUE","ACCESS-ISSUE",
U913="Projet OCM (ZTE, NOKIA, autres projets)","TRAVAUX OCM",
U913="No root CAuse","No root cause",
U913="ODU HS","TX ISSUE",
U913="IP &amp; VLAN","TX ISSUE",
U913="Warehouse HUAWEI","SPARE-ISSUE",
U913="SPARE-HS","SPARE-ISSUE",
U913="Power Telco","RAN ISSUE"
),"")</f>
        <v/>
      </c>
      <c r="U913" s="33"/>
      <c r="V913" s="32" t="str" cm="1">
        <f t="array" ref="V913">IFERROR(_xlfn.IFS(
U913="MPR ISSUE","ACTIVE",
U913="BSS Hardware Issue","ACTIVE",
U913="Sites strategiques, MLL, Pylone, etc.","PASSIVE",
U913="AKTIVCO DEFAUT GE &amp; POWER Cabinet","PASSIVE",
U913="AKTIVCO Coupure ENEO &amp; Baisse de tension","PASSIVE",
U913="Coupure ENEO &amp; Baisse de tension","PASSIVE",
U913="Defaut GE &amp; POWER Cabinet","PASSIVE",
U913="Sharing","PASSIVE",
U913="Sites strategiques &amp; DataCenter","PASSIVE",
U913="Exclu","Exclu",
U913="SAT","ACTIVE",
U913="SPARE-ISSUE","SPARE-ISSUE",
U913="Fiber CAmtel","ACTIVE",
U913="Fiber AOF","ACTIVE",
U913="Projet OCM (HUAWEI)","PLANNED WORKS",
U913="Projet OCM (NOKIA)","PLANNED WORKS",
U913="ACCESS-ISSUE","ACCESS-ISSUE",
U913="Projet OCM (ZTE, NOKIA, autres projets)","PLANNED WORKS",
U913="No root CAuse","No root cause",
U913="ODU HS","ACTIVE",
U913="IP &amp; VLAN","ACTIVE",
U913="Warehouse HUAWEI","SPARE-ISSUE",
U913="SPARE-HS","SPARE-ISSUE",
U913="Power Telco","ACTIVE"
),"")</f>
        <v/>
      </c>
      <c r="W913" s="51"/>
      <c r="X913" s="51"/>
      <c r="Y913" s="51"/>
      <c r="Z913" s="51"/>
      <c r="AA913" s="51"/>
      <c r="AB913" s="34" t="s">
        <v>5420</v>
      </c>
      <c r="AC913" s="34" t="str">
        <f>_xlfn.XLOOKUP(B913,[4]ALL!$B:$B,[4]ALL!$N:$N,"")</f>
        <v/>
      </c>
      <c r="AD913" s="34" t="s">
        <v>5420</v>
      </c>
      <c r="AE913" s="34"/>
      <c r="AF913" s="36" t="s">
        <v>5420</v>
      </c>
      <c r="AG913" s="29"/>
      <c r="AH913" s="35"/>
      <c r="AI913" s="29"/>
      <c r="AJ913" s="29" t="s">
        <v>5420</v>
      </c>
      <c r="AK913" s="36" t="s">
        <v>5420</v>
      </c>
      <c r="AL913" s="36" t="s">
        <v>5420</v>
      </c>
      <c r="AM913" s="36" t="s">
        <v>5420</v>
      </c>
      <c r="AN913" s="36" t="s">
        <v>5420</v>
      </c>
      <c r="AO913" s="36" t="s">
        <v>5420</v>
      </c>
      <c r="AP913" s="36" t="s">
        <v>5420</v>
      </c>
      <c r="AQ913" s="36" t="s">
        <v>5420</v>
      </c>
      <c r="AR913" s="36" t="s">
        <v>5420</v>
      </c>
      <c r="AS913" s="36" t="s">
        <v>5420</v>
      </c>
      <c r="AT913" s="36" t="s">
        <v>5420</v>
      </c>
      <c r="AU913" s="36" t="s">
        <v>5420</v>
      </c>
      <c r="AV913" s="36" t="s">
        <v>5420</v>
      </c>
      <c r="AW913" s="45"/>
      <c r="AX913" s="45" t="s">
        <v>5420</v>
      </c>
      <c r="AY913" s="45" t="s">
        <v>5420</v>
      </c>
      <c r="AZ913" s="45" t="s">
        <v>5420</v>
      </c>
      <c r="BA913" s="36" t="s">
        <v>5420</v>
      </c>
    </row>
    <row r="914" spans="1:53" s="58" customFormat="1" ht="15.6" hidden="1" x14ac:dyDescent="0.3">
      <c r="A914" s="27" t="s">
        <v>867</v>
      </c>
      <c r="B914" s="28" t="s">
        <v>868</v>
      </c>
      <c r="C914" s="29" t="str">
        <f>_xlfn.XLOOKUP(B914,'[1]daily break down'!$D:$D,'[1]daily break down'!$E:$E,"")</f>
        <v>Douala</v>
      </c>
      <c r="D914" s="27" t="s">
        <v>11</v>
      </c>
      <c r="E914" s="27" t="s">
        <v>12</v>
      </c>
      <c r="F914" s="29" t="s">
        <v>31</v>
      </c>
      <c r="G914" s="27" t="s">
        <v>32</v>
      </c>
      <c r="H914" s="30" t="str">
        <f>_xlfn.XLOOKUP(B914,[2]CALCULATION!$B:$B,[2]CALCULATION!$H:$H,"")</f>
        <v>ZTE</v>
      </c>
      <c r="I914" s="25">
        <v>0.96300505374779155</v>
      </c>
      <c r="J914" s="25">
        <v>1.2719264452834067</v>
      </c>
      <c r="K914" s="25">
        <v>0</v>
      </c>
      <c r="L914" s="25">
        <v>0</v>
      </c>
      <c r="M914" s="25">
        <v>0</v>
      </c>
      <c r="N914" s="25">
        <v>0</v>
      </c>
      <c r="O914" s="25">
        <v>0</v>
      </c>
      <c r="P914" s="25" t="s">
        <v>6366</v>
      </c>
      <c r="Q914" s="31" t="s">
        <v>5364</v>
      </c>
      <c r="R914" s="31"/>
      <c r="S914" s="32" t="str" cm="1">
        <f t="array" ref="S914">IFERROR(_xlfn.IFS(
U914="MPR ISSUE","PDH",
U914="BSS Hardware Issue","BSS",
U914="Sites strategiques, MLL, Pylone, etc.","ENVTECH",
U914="AKTIVCO DEFAUT GE &amp; POWER Cabinet","AKTIVCO",
U914="AKTIVCO Coupure ENEO &amp; Baisse de tension","AKTIVCO GRID ONLY",
U914="Coupure ENEO &amp; Baisse de tension","IHS GRID ONLY",
U914="Defaut GE &amp; POWER Cabinet","IHS",
U914="Sharing","Partners",
U914="Sites strategiques &amp; DataCenter","SST &amp; DC",
U914="Exclu","Exclu",
U914="SAT","SAT",
U914="SPARE-ISSUE","SPARE-ISSUE",
U914="Fiber CAmtel","TRANS_FO_CAMTEL",
U914="Fiber AOF","Fiber AOF",
U914="Projet OCM (HUAWEI)","TRAVAUX-HUAWEI",
U914="Projet OCM (NOKIA)","TRAVAUX-NOKIA",
U914="ACCESS-ISSUE","ACCESS-ISSUE",
U914="Projet OCM (ZTE, NOKIA, autres projets)","TRAVAUX OCM",
U914="No root CAuse","No root cause",
U914="ODU HS","PDH",
U914="IP &amp; VLAN","PDH",
U914="Warehouse HUAWEI","SPARE-ISSUE",
U914="SPARE-HS","SPARE-ISSUE",
U914="Power Telco","BSS"
),"")</f>
        <v/>
      </c>
      <c r="T914" s="32" t="str" cm="1">
        <f t="array" ref="T914">IFERROR(_xlfn.IFS(
U914="MPR ISSUE","TX ISSUE",
U914="BSS Hardware Issue","RAN ISSUE",
U914="Sites strategiques, MLL, Pylone, etc.","ENVTECH",
U914="AKTIVCO DEFAUT GE &amp; POWER Cabinet","POWER ISSUE",
U914="AKTIVCO Coupure ENEO &amp; Baisse de tension","POWER ISSUE",
U914="Coupure ENEO &amp; Baisse de tension","POWER ISSUE",
U914="Defaut GE &amp; POWER Cabinet","POWER ISSUE",
U914="Sharing","POWER ISSUE",
U914="Sites strategiques &amp; DataCenter","POWER ISSUE",
U914="Exclu","Exclu",
U914="SAT","TX ISSUE",
U914="SPARE-ISSUE","SPARE-ISSUE",
U914="Fiber CAmtel","TX ISSUE",
U914="Fiber AOF","TX ISSUE",
U914="Projet OCM (HUAWEI)","TRAVAUX-HUAWEI",
U914="Projet OCM (NOKIA)","TRAVAUX -NOKIA",
U914="ACCESS-ISSUE","ACCESS-ISSUE",
U914="Projet OCM (ZTE, NOKIA, autres projets)","TRAVAUX OCM",
U914="No root CAuse","No root cause",
U914="ODU HS","TX ISSUE",
U914="IP &amp; VLAN","TX ISSUE",
U914="Warehouse HUAWEI","SPARE-ISSUE",
U914="SPARE-HS","SPARE-ISSUE",
U914="Power Telco","RAN ISSUE"
),"")</f>
        <v/>
      </c>
      <c r="U914" s="33"/>
      <c r="V914" s="32" t="str" cm="1">
        <f t="array" ref="V914">IFERROR(_xlfn.IFS(
U914="MPR ISSUE","ACTIVE",
U914="BSS Hardware Issue","ACTIVE",
U914="Sites strategiques, MLL, Pylone, etc.","PASSIVE",
U914="AKTIVCO DEFAUT GE &amp; POWER Cabinet","PASSIVE",
U914="AKTIVCO Coupure ENEO &amp; Baisse de tension","PASSIVE",
U914="Coupure ENEO &amp; Baisse de tension","PASSIVE",
U914="Defaut GE &amp; POWER Cabinet","PASSIVE",
U914="Sharing","PASSIVE",
U914="Sites strategiques &amp; DataCenter","PASSIVE",
U914="Exclu","Exclu",
U914="SAT","ACTIVE",
U914="SPARE-ISSUE","SPARE-ISSUE",
U914="Fiber CAmtel","ACTIVE",
U914="Fiber AOF","ACTIVE",
U914="Projet OCM (HUAWEI)","PLANNED WORKS",
U914="Projet OCM (NOKIA)","PLANNED WORKS",
U914="ACCESS-ISSUE","ACCESS-ISSUE",
U914="Projet OCM (ZTE, NOKIA, autres projets)","PLANNED WORKS",
U914="No root CAuse","No root cause",
U914="ODU HS","ACTIVE",
U914="IP &amp; VLAN","ACTIVE",
U914="Warehouse HUAWEI","SPARE-ISSUE",
U914="SPARE-HS","SPARE-ISSUE",
U914="Power Telco","ACTIVE"
),"")</f>
        <v/>
      </c>
      <c r="W914" s="51"/>
      <c r="X914" s="51"/>
      <c r="Y914" s="51"/>
      <c r="Z914" s="51"/>
      <c r="AA914" s="51"/>
      <c r="AB914" s="34" t="s">
        <v>5420</v>
      </c>
      <c r="AC914" s="34" t="str">
        <f>_xlfn.XLOOKUP(B914,[4]ALL!$B:$B,[4]ALL!$N:$N,"")</f>
        <v/>
      </c>
      <c r="AD914" s="34" t="s">
        <v>5420</v>
      </c>
      <c r="AE914" s="34"/>
      <c r="AF914" s="36" t="s">
        <v>5420</v>
      </c>
      <c r="AG914" s="29"/>
      <c r="AH914" s="35"/>
      <c r="AI914" s="29"/>
      <c r="AJ914" s="29" t="s">
        <v>5420</v>
      </c>
      <c r="AK914" s="36" t="s">
        <v>5420</v>
      </c>
      <c r="AL914" s="36" t="s">
        <v>5420</v>
      </c>
      <c r="AM914" s="36" t="s">
        <v>5420</v>
      </c>
      <c r="AN914" s="36" t="s">
        <v>5420</v>
      </c>
      <c r="AO914" s="36" t="s">
        <v>5420</v>
      </c>
      <c r="AP914" s="36" t="s">
        <v>5420</v>
      </c>
      <c r="AQ914" s="36" t="s">
        <v>5420</v>
      </c>
      <c r="AR914" s="36" t="s">
        <v>5420</v>
      </c>
      <c r="AS914" s="36" t="s">
        <v>5420</v>
      </c>
      <c r="AT914" s="36" t="s">
        <v>5420</v>
      </c>
      <c r="AU914" s="36" t="s">
        <v>5420</v>
      </c>
      <c r="AV914" s="36" t="s">
        <v>5420</v>
      </c>
      <c r="AW914" s="45"/>
      <c r="AX914" s="45" t="s">
        <v>5420</v>
      </c>
      <c r="AY914" s="45" t="s">
        <v>5420</v>
      </c>
      <c r="AZ914" s="45" t="s">
        <v>5420</v>
      </c>
      <c r="BA914" s="36" t="s">
        <v>5420</v>
      </c>
    </row>
    <row r="915" spans="1:53" s="58" customFormat="1" ht="15.6" hidden="1" x14ac:dyDescent="0.3">
      <c r="A915" s="27" t="s">
        <v>2634</v>
      </c>
      <c r="B915" s="28" t="s">
        <v>2635</v>
      </c>
      <c r="C915" s="29" t="str">
        <f>_xlfn.XLOOKUP(B915,'[1]daily break down'!$D:$D,'[1]daily break down'!$E:$E,"")</f>
        <v>Douala</v>
      </c>
      <c r="D915" s="27" t="s">
        <v>11</v>
      </c>
      <c r="E915" s="27" t="s">
        <v>12</v>
      </c>
      <c r="F915" s="29" t="s">
        <v>31</v>
      </c>
      <c r="G915" s="27" t="s">
        <v>32</v>
      </c>
      <c r="H915" s="30" t="str">
        <f>_xlfn.XLOOKUP(B915,[2]CALCULATION!$B:$B,[2]CALCULATION!$H:$H,"")</f>
        <v>ZTE</v>
      </c>
      <c r="I915" s="25">
        <v>0</v>
      </c>
      <c r="J915" s="25">
        <v>1.2678957175836776</v>
      </c>
      <c r="K915" s="25">
        <v>1.263490453239281</v>
      </c>
      <c r="L915" s="25">
        <v>0</v>
      </c>
      <c r="M915" s="25">
        <v>0</v>
      </c>
      <c r="N915" s="25">
        <v>0</v>
      </c>
      <c r="O915" s="25">
        <v>0</v>
      </c>
      <c r="P915" s="25" t="s">
        <v>6366</v>
      </c>
      <c r="Q915" s="31" t="s">
        <v>5364</v>
      </c>
      <c r="R915" s="31"/>
      <c r="S915" s="32" t="str" cm="1">
        <f t="array" ref="S915">IFERROR(_xlfn.IFS(
U915="MPR ISSUE","PDH",
U915="BSS Hardware Issue","BSS",
U915="Sites strategiques, MLL, Pylone, etc.","ENVTECH",
U915="AKTIVCO DEFAUT GE &amp; POWER Cabinet","AKTIVCO",
U915="AKTIVCO Coupure ENEO &amp; Baisse de tension","AKTIVCO GRID ONLY",
U915="Coupure ENEO &amp; Baisse de tension","IHS GRID ONLY",
U915="Defaut GE &amp; POWER Cabinet","IHS",
U915="Sharing","Partners",
U915="Sites strategiques &amp; DataCenter","SST &amp; DC",
U915="Exclu","Exclu",
U915="SAT","SAT",
U915="SPARE-ISSUE","SPARE-ISSUE",
U915="Fiber CAmtel","TRANS_FO_CAMTEL",
U915="Fiber AOF","Fiber AOF",
U915="Projet OCM (HUAWEI)","TRAVAUX-HUAWEI",
U915="Projet OCM (NOKIA)","TRAVAUX-NOKIA",
U915="ACCESS-ISSUE","ACCESS-ISSUE",
U915="Projet OCM (ZTE, NOKIA, autres projets)","TRAVAUX OCM",
U915="No root CAuse","No root cause",
U915="ODU HS","PDH",
U915="IP &amp; VLAN","PDH",
U915="Warehouse HUAWEI","SPARE-ISSUE",
U915="SPARE-HS","SPARE-ISSUE",
U915="Power Telco","BSS"
),"")</f>
        <v/>
      </c>
      <c r="T915" s="32" t="str" cm="1">
        <f t="array" ref="T915">IFERROR(_xlfn.IFS(
U915="MPR ISSUE","TX ISSUE",
U915="BSS Hardware Issue","RAN ISSUE",
U915="Sites strategiques, MLL, Pylone, etc.","ENVTECH",
U915="AKTIVCO DEFAUT GE &amp; POWER Cabinet","POWER ISSUE",
U915="AKTIVCO Coupure ENEO &amp; Baisse de tension","POWER ISSUE",
U915="Coupure ENEO &amp; Baisse de tension","POWER ISSUE",
U915="Defaut GE &amp; POWER Cabinet","POWER ISSUE",
U915="Sharing","POWER ISSUE",
U915="Sites strategiques &amp; DataCenter","POWER ISSUE",
U915="Exclu","Exclu",
U915="SAT","TX ISSUE",
U915="SPARE-ISSUE","SPARE-ISSUE",
U915="Fiber CAmtel","TX ISSUE",
U915="Fiber AOF","TX ISSUE",
U915="Projet OCM (HUAWEI)","TRAVAUX-HUAWEI",
U915="Projet OCM (NOKIA)","TRAVAUX -NOKIA",
U915="ACCESS-ISSUE","ACCESS-ISSUE",
U915="Projet OCM (ZTE, NOKIA, autres projets)","TRAVAUX OCM",
U915="No root CAuse","No root cause",
U915="ODU HS","TX ISSUE",
U915="IP &amp; VLAN","TX ISSUE",
U915="Warehouse HUAWEI","SPARE-ISSUE",
U915="SPARE-HS","SPARE-ISSUE",
U915="Power Telco","RAN ISSUE"
),"")</f>
        <v/>
      </c>
      <c r="U915" s="33"/>
      <c r="V915" s="32" t="str" cm="1">
        <f t="array" ref="V915">IFERROR(_xlfn.IFS(
U915="MPR ISSUE","ACTIVE",
U915="BSS Hardware Issue","ACTIVE",
U915="Sites strategiques, MLL, Pylone, etc.","PASSIVE",
U915="AKTIVCO DEFAUT GE &amp; POWER Cabinet","PASSIVE",
U915="AKTIVCO Coupure ENEO &amp; Baisse de tension","PASSIVE",
U915="Coupure ENEO &amp; Baisse de tension","PASSIVE",
U915="Defaut GE &amp; POWER Cabinet","PASSIVE",
U915="Sharing","PASSIVE",
U915="Sites strategiques &amp; DataCenter","PASSIVE",
U915="Exclu","Exclu",
U915="SAT","ACTIVE",
U915="SPARE-ISSUE","SPARE-ISSUE",
U915="Fiber CAmtel","ACTIVE",
U915="Fiber AOF","ACTIVE",
U915="Projet OCM (HUAWEI)","PLANNED WORKS",
U915="Projet OCM (NOKIA)","PLANNED WORKS",
U915="ACCESS-ISSUE","ACCESS-ISSUE",
U915="Projet OCM (ZTE, NOKIA, autres projets)","PLANNED WORKS",
U915="No root CAuse","No root cause",
U915="ODU HS","ACTIVE",
U915="IP &amp; VLAN","ACTIVE",
U915="Warehouse HUAWEI","SPARE-ISSUE",
U915="SPARE-HS","SPARE-ISSUE",
U915="Power Telco","ACTIVE"
),"")</f>
        <v/>
      </c>
      <c r="W915" s="51"/>
      <c r="X915" s="51"/>
      <c r="Y915" s="51"/>
      <c r="Z915" s="51"/>
      <c r="AA915" s="51"/>
      <c r="AB915" s="34" t="s">
        <v>5420</v>
      </c>
      <c r="AC915" s="34" t="str">
        <f>_xlfn.XLOOKUP(B915,[4]ALL!$B:$B,[4]ALL!$N:$N,"")</f>
        <v/>
      </c>
      <c r="AD915" s="34" t="s">
        <v>5420</v>
      </c>
      <c r="AE915" s="34"/>
      <c r="AF915" s="36" t="s">
        <v>5420</v>
      </c>
      <c r="AG915" s="29"/>
      <c r="AH915" s="35"/>
      <c r="AI915" s="29"/>
      <c r="AJ915" s="29" t="s">
        <v>5420</v>
      </c>
      <c r="AK915" s="36" t="s">
        <v>5420</v>
      </c>
      <c r="AL915" s="36" t="s">
        <v>5420</v>
      </c>
      <c r="AM915" s="36" t="s">
        <v>5420</v>
      </c>
      <c r="AN915" s="36" t="s">
        <v>5420</v>
      </c>
      <c r="AO915" s="36" t="s">
        <v>5420</v>
      </c>
      <c r="AP915" s="36" t="s">
        <v>5420</v>
      </c>
      <c r="AQ915" s="36" t="s">
        <v>5420</v>
      </c>
      <c r="AR915" s="36" t="s">
        <v>5420</v>
      </c>
      <c r="AS915" s="36" t="s">
        <v>5420</v>
      </c>
      <c r="AT915" s="36" t="s">
        <v>5420</v>
      </c>
      <c r="AU915" s="36" t="s">
        <v>5420</v>
      </c>
      <c r="AV915" s="36" t="s">
        <v>5420</v>
      </c>
      <c r="AW915" s="45"/>
      <c r="AX915" s="45" t="s">
        <v>5420</v>
      </c>
      <c r="AY915" s="45" t="s">
        <v>5420</v>
      </c>
      <c r="AZ915" s="45" t="s">
        <v>5420</v>
      </c>
      <c r="BA915" s="36" t="s">
        <v>5420</v>
      </c>
    </row>
    <row r="916" spans="1:53" s="58" customFormat="1" ht="15.6" hidden="1" x14ac:dyDescent="0.3">
      <c r="A916" s="27" t="s">
        <v>4578</v>
      </c>
      <c r="B916" s="28" t="s">
        <v>4579</v>
      </c>
      <c r="C916" s="29" t="str">
        <f>_xlfn.XLOOKUP(B916,'[1]daily break down'!$D:$D,'[1]daily break down'!$E:$E,"")</f>
        <v>Yaounde</v>
      </c>
      <c r="D916" s="27" t="s">
        <v>11</v>
      </c>
      <c r="E916" s="27" t="s">
        <v>12</v>
      </c>
      <c r="F916" s="29" t="s">
        <v>37</v>
      </c>
      <c r="G916" s="27" t="s">
        <v>38</v>
      </c>
      <c r="H916" s="30" t="str">
        <f>_xlfn.XLOOKUP(B916,[2]CALCULATION!$B:$B,[2]CALCULATION!$H:$H,"")</f>
        <v>ZTE</v>
      </c>
      <c r="I916" s="25">
        <v>0</v>
      </c>
      <c r="J916" s="25">
        <v>1.2549296156469285</v>
      </c>
      <c r="K916" s="25">
        <v>0</v>
      </c>
      <c r="L916" s="25">
        <v>4.1591402636167125E-2</v>
      </c>
      <c r="M916" s="25">
        <v>0</v>
      </c>
      <c r="N916" s="25">
        <v>0.7294903733381275</v>
      </c>
      <c r="O916" s="25">
        <v>0</v>
      </c>
      <c r="P916" s="25" t="s">
        <v>6366</v>
      </c>
      <c r="Q916" s="31" t="s">
        <v>5364</v>
      </c>
      <c r="R916" s="31"/>
      <c r="S916" s="32" t="str" cm="1">
        <f t="array" ref="S916">IFERROR(_xlfn.IFS(
U916="MPR ISSUE","PDH",
U916="BSS Hardware Issue","BSS",
U916="Sites strategiques, MLL, Pylone, etc.","ENVTECH",
U916="AKTIVCO DEFAUT GE &amp; POWER Cabinet","AKTIVCO",
U916="AKTIVCO Coupure ENEO &amp; Baisse de tension","AKTIVCO GRID ONLY",
U916="Coupure ENEO &amp; Baisse de tension","IHS GRID ONLY",
U916="Defaut GE &amp; POWER Cabinet","IHS",
U916="Sharing","Partners",
U916="Sites strategiques &amp; DataCenter","SST &amp; DC",
U916="Exclu","Exclu",
U916="SAT","SAT",
U916="SPARE-ISSUE","SPARE-ISSUE",
U916="Fiber CAmtel","TRANS_FO_CAMTEL",
U916="Fiber AOF","Fiber AOF",
U916="Projet OCM (HUAWEI)","TRAVAUX-HUAWEI",
U916="Projet OCM (NOKIA)","TRAVAUX-NOKIA",
U916="ACCESS-ISSUE","ACCESS-ISSUE",
U916="Projet OCM (ZTE, NOKIA, autres projets)","TRAVAUX OCM",
U916="No root CAuse","No root cause",
U916="ODU HS","PDH",
U916="IP &amp; VLAN","PDH",
U916="Warehouse HUAWEI","SPARE-ISSUE",
U916="SPARE-HS","SPARE-ISSUE",
U916="Power Telco","BSS"
),"")</f>
        <v/>
      </c>
      <c r="T916" s="32" t="str" cm="1">
        <f t="array" ref="T916">IFERROR(_xlfn.IFS(
U916="MPR ISSUE","TX ISSUE",
U916="BSS Hardware Issue","RAN ISSUE",
U916="Sites strategiques, MLL, Pylone, etc.","ENVTECH",
U916="AKTIVCO DEFAUT GE &amp; POWER Cabinet","POWER ISSUE",
U916="AKTIVCO Coupure ENEO &amp; Baisse de tension","POWER ISSUE",
U916="Coupure ENEO &amp; Baisse de tension","POWER ISSUE",
U916="Defaut GE &amp; POWER Cabinet","POWER ISSUE",
U916="Sharing","POWER ISSUE",
U916="Sites strategiques &amp; DataCenter","POWER ISSUE",
U916="Exclu","Exclu",
U916="SAT","TX ISSUE",
U916="SPARE-ISSUE","SPARE-ISSUE",
U916="Fiber CAmtel","TX ISSUE",
U916="Fiber AOF","TX ISSUE",
U916="Projet OCM (HUAWEI)","TRAVAUX-HUAWEI",
U916="Projet OCM (NOKIA)","TRAVAUX -NOKIA",
U916="ACCESS-ISSUE","ACCESS-ISSUE",
U916="Projet OCM (ZTE, NOKIA, autres projets)","TRAVAUX OCM",
U916="No root CAuse","No root cause",
U916="ODU HS","TX ISSUE",
U916="IP &amp; VLAN","TX ISSUE",
U916="Warehouse HUAWEI","SPARE-ISSUE",
U916="SPARE-HS","SPARE-ISSUE",
U916="Power Telco","RAN ISSUE"
),"")</f>
        <v/>
      </c>
      <c r="U916" s="33"/>
      <c r="V916" s="32" t="str" cm="1">
        <f t="array" ref="V916">IFERROR(_xlfn.IFS(
U916="MPR ISSUE","ACTIVE",
U916="BSS Hardware Issue","ACTIVE",
U916="Sites strategiques, MLL, Pylone, etc.","PASSIVE",
U916="AKTIVCO DEFAUT GE &amp; POWER Cabinet","PASSIVE",
U916="AKTIVCO Coupure ENEO &amp; Baisse de tension","PASSIVE",
U916="Coupure ENEO &amp; Baisse de tension","PASSIVE",
U916="Defaut GE &amp; POWER Cabinet","PASSIVE",
U916="Sharing","PASSIVE",
U916="Sites strategiques &amp; DataCenter","PASSIVE",
U916="Exclu","Exclu",
U916="SAT","ACTIVE",
U916="SPARE-ISSUE","SPARE-ISSUE",
U916="Fiber CAmtel","ACTIVE",
U916="Fiber AOF","ACTIVE",
U916="Projet OCM (HUAWEI)","PLANNED WORKS",
U916="Projet OCM (NOKIA)","PLANNED WORKS",
U916="ACCESS-ISSUE","ACCESS-ISSUE",
U916="Projet OCM (ZTE, NOKIA, autres projets)","PLANNED WORKS",
U916="No root CAuse","No root cause",
U916="ODU HS","ACTIVE",
U916="IP &amp; VLAN","ACTIVE",
U916="Warehouse HUAWEI","SPARE-ISSUE",
U916="SPARE-HS","SPARE-ISSUE",
U916="Power Telco","ACTIVE"
),"")</f>
        <v/>
      </c>
      <c r="W916" s="51"/>
      <c r="X916" s="51"/>
      <c r="Y916" s="51"/>
      <c r="Z916" s="51"/>
      <c r="AA916" s="51"/>
      <c r="AB916" s="34" t="s">
        <v>5420</v>
      </c>
      <c r="AC916" s="34" t="str">
        <f>_xlfn.XLOOKUP(B916,[4]ALL!$B:$B,[4]ALL!$N:$N,"")</f>
        <v/>
      </c>
      <c r="AD916" s="34" t="s">
        <v>5420</v>
      </c>
      <c r="AE916" s="34"/>
      <c r="AF916" s="36" t="s">
        <v>5420</v>
      </c>
      <c r="AG916" s="29"/>
      <c r="AH916" s="35"/>
      <c r="AI916" s="29"/>
      <c r="AJ916" s="29" t="s">
        <v>5420</v>
      </c>
      <c r="AK916" s="36" t="s">
        <v>5420</v>
      </c>
      <c r="AL916" s="36" t="s">
        <v>5420</v>
      </c>
      <c r="AM916" s="36" t="s">
        <v>5420</v>
      </c>
      <c r="AN916" s="36" t="s">
        <v>5420</v>
      </c>
      <c r="AO916" s="36" t="s">
        <v>5420</v>
      </c>
      <c r="AP916" s="36" t="s">
        <v>5420</v>
      </c>
      <c r="AQ916" s="36" t="s">
        <v>5420</v>
      </c>
      <c r="AR916" s="36" t="s">
        <v>5420</v>
      </c>
      <c r="AS916" s="36" t="s">
        <v>5420</v>
      </c>
      <c r="AT916" s="36" t="s">
        <v>5420</v>
      </c>
      <c r="AU916" s="36" t="s">
        <v>5420</v>
      </c>
      <c r="AV916" s="36" t="s">
        <v>5420</v>
      </c>
      <c r="AW916" s="45"/>
      <c r="AX916" s="45" t="s">
        <v>5420</v>
      </c>
      <c r="AY916" s="45" t="s">
        <v>5420</v>
      </c>
      <c r="AZ916" s="45" t="s">
        <v>5420</v>
      </c>
      <c r="BA916" s="36" t="s">
        <v>5420</v>
      </c>
    </row>
    <row r="917" spans="1:53" s="58" customFormat="1" ht="21" hidden="1" customHeight="1" x14ac:dyDescent="0.3">
      <c r="A917" s="27" t="s">
        <v>551</v>
      </c>
      <c r="B917" s="28" t="s">
        <v>552</v>
      </c>
      <c r="C917" s="29" t="str">
        <f>_xlfn.XLOOKUP(B917,'[1]daily break down'!$D:$D,'[1]daily break down'!$E:$E,"")</f>
        <v>NORD</v>
      </c>
      <c r="D917" s="27" t="s">
        <v>11</v>
      </c>
      <c r="E917" s="27" t="s">
        <v>66</v>
      </c>
      <c r="F917" s="29" t="s">
        <v>23</v>
      </c>
      <c r="G917" s="27" t="s">
        <v>553</v>
      </c>
      <c r="H917" s="39" t="str">
        <f>_xlfn.XLOOKUP(B917,[2]CALCULATION!$B:$B,[2]CALCULATION!$H:$H,"")</f>
        <v>NOKIA</v>
      </c>
      <c r="I917" s="25">
        <v>0</v>
      </c>
      <c r="J917" s="25">
        <v>1.1850135281869347</v>
      </c>
      <c r="K917" s="25">
        <v>0.52073078163300779</v>
      </c>
      <c r="L917" s="25">
        <v>0</v>
      </c>
      <c r="M917" s="25">
        <v>0</v>
      </c>
      <c r="N917" s="25">
        <v>0.38819831465643917</v>
      </c>
      <c r="O917" s="25">
        <v>0</v>
      </c>
      <c r="P917" s="25" t="s">
        <v>6366</v>
      </c>
      <c r="Q917" s="31" t="s">
        <v>5364</v>
      </c>
      <c r="R917" s="31"/>
      <c r="S917" s="32" t="str" cm="1">
        <f t="array" ref="S917">IFERROR(_xlfn.IFS(
U917="MPR ISSUE","PDH",
U917="BSS Hardware Issue","BSS",
U917="Sites strategiques, MLL, Pylone, etc.","ENVTECH",
U917="AKTIVCO DEFAUT GE &amp; POWER Cabinet","AKTIVCO",
U917="AKTIVCO Coupure ENEO &amp; Baisse de tension","AKTIVCO GRID ONLY",
U917="Coupure ENEO &amp; Baisse de tension","IHS GRID ONLY",
U917="Defaut GE &amp; POWER Cabinet","IHS",
U917="Sharing","Partners",
U917="Sites strategiques &amp; DataCenter","SST &amp; DC",
U917="Exclu","Exclu",
U917="SAT","SAT",
U917="SPARE-ISSUE","SPARE-ISSUE",
U917="Fiber CAmtel","TRANS_FO_CAMTEL",
U917="Fiber AOF","Fiber AOF",
U917="Projet OCM (HUAWEI)","TRAVAUX-HUAWEI",
U917="Projet OCM (NOKIA)","TRAVAUX-NOKIA",
U917="ACCESS-ISSUE","ACCESS-ISSUE",
U917="Projet OCM (ZTE, NOKIA, autres projets)","TRAVAUX OCM",
U917="No root CAuse","No root cause",
U917="ODU HS","PDH",
U917="IP &amp; VLAN","PDH",
U917="Warehouse HUAWEI","SPARE-ISSUE",
U917="SPARE-HS","SPARE-ISSUE",
U917="Power Telco","BSS"
),"")</f>
        <v/>
      </c>
      <c r="T917" s="32" t="str" cm="1">
        <f t="array" ref="T917">IFERROR(_xlfn.IFS(
U917="MPR ISSUE","TX ISSUE",
U917="BSS Hardware Issue","RAN ISSUE",
U917="Sites strategiques, MLL, Pylone, etc.","ENVTECH",
U917="AKTIVCO DEFAUT GE &amp; POWER Cabinet","POWER ISSUE",
U917="AKTIVCO Coupure ENEO &amp; Baisse de tension","POWER ISSUE",
U917="Coupure ENEO &amp; Baisse de tension","POWER ISSUE",
U917="Defaut GE &amp; POWER Cabinet","POWER ISSUE",
U917="Sharing","POWER ISSUE",
U917="Sites strategiques &amp; DataCenter","POWER ISSUE",
U917="Exclu","Exclu",
U917="SAT","TX ISSUE",
U917="SPARE-ISSUE","SPARE-ISSUE",
U917="Fiber CAmtel","TX ISSUE",
U917="Fiber AOF","TX ISSUE",
U917="Projet OCM (HUAWEI)","TRAVAUX-HUAWEI",
U917="Projet OCM (NOKIA)","TRAVAUX -NOKIA",
U917="ACCESS-ISSUE","ACCESS-ISSUE",
U917="Projet OCM (ZTE, NOKIA, autres projets)","TRAVAUX OCM",
U917="No root CAuse","No root cause",
U917="ODU HS","TX ISSUE",
U917="IP &amp; VLAN","TX ISSUE",
U917="Warehouse HUAWEI","SPARE-ISSUE",
U917="SPARE-HS","SPARE-ISSUE",
U917="Power Telco","RAN ISSUE"
),"")</f>
        <v/>
      </c>
      <c r="U917" s="33"/>
      <c r="V917" s="32" t="str" cm="1">
        <f t="array" ref="V917">IFERROR(_xlfn.IFS(
U917="MPR ISSUE","ACTIVE",
U917="BSS Hardware Issue","ACTIVE",
U917="Sites strategiques, MLL, Pylone, etc.","PASSIVE",
U917="AKTIVCO DEFAUT GE &amp; POWER Cabinet","PASSIVE",
U917="AKTIVCO Coupure ENEO &amp; Baisse de tension","PASSIVE",
U917="Coupure ENEO &amp; Baisse de tension","PASSIVE",
U917="Defaut GE &amp; POWER Cabinet","PASSIVE",
U917="Sharing","PASSIVE",
U917="Sites strategiques &amp; DataCenter","PASSIVE",
U917="Exclu","Exclu",
U917="SAT","ACTIVE",
U917="SPARE-ISSUE","SPARE-ISSUE",
U917="Fiber CAmtel","ACTIVE",
U917="Fiber AOF","ACTIVE",
U917="Projet OCM (HUAWEI)","PLANNED WORKS",
U917="Projet OCM (NOKIA)","PLANNED WORKS",
U917="ACCESS-ISSUE","ACCESS-ISSUE",
U917="Projet OCM (ZTE, NOKIA, autres projets)","PLANNED WORKS",
U917="No root CAuse","No root cause",
U917="ODU HS","ACTIVE",
U917="IP &amp; VLAN","ACTIVE",
U917="Warehouse HUAWEI","SPARE-ISSUE",
U917="SPARE-HS","SPARE-ISSUE",
U917="Power Telco","ACTIVE"
),"")</f>
        <v/>
      </c>
      <c r="W917" s="51"/>
      <c r="X917" s="51"/>
      <c r="Y917" s="51"/>
      <c r="Z917" s="51"/>
      <c r="AA917" s="51"/>
      <c r="AB917" s="34" t="s">
        <v>5420</v>
      </c>
      <c r="AC917" s="34" t="str">
        <f>_xlfn.XLOOKUP(B917,[4]ALL!$B:$B,[4]ALL!$N:$N,"")</f>
        <v/>
      </c>
      <c r="AD917" s="34" t="s">
        <v>5420</v>
      </c>
      <c r="AE917" s="34"/>
      <c r="AF917" s="36" t="s">
        <v>5420</v>
      </c>
      <c r="AG917" s="29"/>
      <c r="AH917" s="35"/>
      <c r="AI917" s="29"/>
      <c r="AJ917" s="29" t="s">
        <v>5420</v>
      </c>
      <c r="AK917" s="36" t="s">
        <v>5420</v>
      </c>
      <c r="AL917" s="36" t="s">
        <v>5420</v>
      </c>
      <c r="AM917" s="36" t="s">
        <v>5420</v>
      </c>
      <c r="AN917" s="36" t="s">
        <v>5420</v>
      </c>
      <c r="AO917" s="36" t="s">
        <v>5420</v>
      </c>
      <c r="AP917" s="36" t="s">
        <v>5420</v>
      </c>
      <c r="AQ917" s="36" t="s">
        <v>5420</v>
      </c>
      <c r="AR917" s="36" t="s">
        <v>5420</v>
      </c>
      <c r="AS917" s="36" t="s">
        <v>5420</v>
      </c>
      <c r="AT917" s="36" t="s">
        <v>5420</v>
      </c>
      <c r="AU917" s="36" t="s">
        <v>5420</v>
      </c>
      <c r="AV917" s="36" t="s">
        <v>5420</v>
      </c>
      <c r="AW917" s="45"/>
      <c r="AX917" s="45" t="s">
        <v>5420</v>
      </c>
      <c r="AY917" s="45" t="s">
        <v>5420</v>
      </c>
      <c r="AZ917" s="45" t="s">
        <v>5420</v>
      </c>
      <c r="BA917" s="36" t="s">
        <v>5420</v>
      </c>
    </row>
    <row r="918" spans="1:53" s="58" customFormat="1" ht="15.6" hidden="1" x14ac:dyDescent="0.3">
      <c r="A918" s="27" t="s">
        <v>807</v>
      </c>
      <c r="B918" s="28" t="s">
        <v>808</v>
      </c>
      <c r="C918" s="29" t="str">
        <f>_xlfn.XLOOKUP(B918,'[1]daily break down'!$D:$D,'[1]daily break down'!$E:$E,"")</f>
        <v>Douala</v>
      </c>
      <c r="D918" s="27" t="s">
        <v>11</v>
      </c>
      <c r="E918" s="27" t="s">
        <v>12</v>
      </c>
      <c r="F918" s="29" t="s">
        <v>31</v>
      </c>
      <c r="G918" s="27" t="s">
        <v>32</v>
      </c>
      <c r="H918" s="30" t="str">
        <f>_xlfn.XLOOKUP(B918,[2]CALCULATION!$B:$B,[2]CALCULATION!$H:$H,"")</f>
        <v>ZTE</v>
      </c>
      <c r="I918" s="25">
        <v>0</v>
      </c>
      <c r="J918" s="25">
        <v>1.0448502281463239</v>
      </c>
      <c r="K918" s="25">
        <v>0</v>
      </c>
      <c r="L918" s="25">
        <v>0</v>
      </c>
      <c r="M918" s="25">
        <v>0</v>
      </c>
      <c r="N918" s="25">
        <v>0</v>
      </c>
      <c r="O918" s="25">
        <v>0</v>
      </c>
      <c r="P918" s="25" t="s">
        <v>6366</v>
      </c>
      <c r="Q918" s="31" t="s">
        <v>5364</v>
      </c>
      <c r="R918" s="31"/>
      <c r="S918" s="32" t="str" cm="1">
        <f t="array" ref="S918">IFERROR(_xlfn.IFS(
U918="MPR ISSUE","PDH",
U918="BSS Hardware Issue","BSS",
U918="Sites strategiques, MLL, Pylone, etc.","ENVTECH",
U918="AKTIVCO DEFAUT GE &amp; POWER Cabinet","AKTIVCO",
U918="AKTIVCO Coupure ENEO &amp; Baisse de tension","AKTIVCO GRID ONLY",
U918="Coupure ENEO &amp; Baisse de tension","IHS GRID ONLY",
U918="Defaut GE &amp; POWER Cabinet","IHS",
U918="Sharing","Partners",
U918="Sites strategiques &amp; DataCenter","SST &amp; DC",
U918="Exclu","Exclu",
U918="SAT","SAT",
U918="SPARE-ISSUE","SPARE-ISSUE",
U918="Fiber CAmtel","TRANS_FO_CAMTEL",
U918="Fiber AOF","Fiber AOF",
U918="Projet OCM (HUAWEI)","TRAVAUX-HUAWEI",
U918="Projet OCM (NOKIA)","TRAVAUX-NOKIA",
U918="ACCESS-ISSUE","ACCESS-ISSUE",
U918="Projet OCM (ZTE, NOKIA, autres projets)","TRAVAUX OCM",
U918="No root CAuse","No root cause",
U918="ODU HS","PDH",
U918="IP &amp; VLAN","PDH",
U918="Warehouse HUAWEI","SPARE-ISSUE",
U918="SPARE-HS","SPARE-ISSUE",
U918="Power Telco","BSS"
),"")</f>
        <v/>
      </c>
      <c r="T918" s="32" t="str" cm="1">
        <f t="array" ref="T918">IFERROR(_xlfn.IFS(
U918="MPR ISSUE","TX ISSUE",
U918="BSS Hardware Issue","RAN ISSUE",
U918="Sites strategiques, MLL, Pylone, etc.","ENVTECH",
U918="AKTIVCO DEFAUT GE &amp; POWER Cabinet","POWER ISSUE",
U918="AKTIVCO Coupure ENEO &amp; Baisse de tension","POWER ISSUE",
U918="Coupure ENEO &amp; Baisse de tension","POWER ISSUE",
U918="Defaut GE &amp; POWER Cabinet","POWER ISSUE",
U918="Sharing","POWER ISSUE",
U918="Sites strategiques &amp; DataCenter","POWER ISSUE",
U918="Exclu","Exclu",
U918="SAT","TX ISSUE",
U918="SPARE-ISSUE","SPARE-ISSUE",
U918="Fiber CAmtel","TX ISSUE",
U918="Fiber AOF","TX ISSUE",
U918="Projet OCM (HUAWEI)","TRAVAUX-HUAWEI",
U918="Projet OCM (NOKIA)","TRAVAUX -NOKIA",
U918="ACCESS-ISSUE","ACCESS-ISSUE",
U918="Projet OCM (ZTE, NOKIA, autres projets)","TRAVAUX OCM",
U918="No root CAuse","No root cause",
U918="ODU HS","TX ISSUE",
U918="IP &amp; VLAN","TX ISSUE",
U918="Warehouse HUAWEI","SPARE-ISSUE",
U918="SPARE-HS","SPARE-ISSUE",
U918="Power Telco","RAN ISSUE"
),"")</f>
        <v/>
      </c>
      <c r="U918" s="33"/>
      <c r="V918" s="32" t="str" cm="1">
        <f t="array" ref="V918">IFERROR(_xlfn.IFS(
U918="MPR ISSUE","ACTIVE",
U918="BSS Hardware Issue","ACTIVE",
U918="Sites strategiques, MLL, Pylone, etc.","PASSIVE",
U918="AKTIVCO DEFAUT GE &amp; POWER Cabinet","PASSIVE",
U918="AKTIVCO Coupure ENEO &amp; Baisse de tension","PASSIVE",
U918="Coupure ENEO &amp; Baisse de tension","PASSIVE",
U918="Defaut GE &amp; POWER Cabinet","PASSIVE",
U918="Sharing","PASSIVE",
U918="Sites strategiques &amp; DataCenter","PASSIVE",
U918="Exclu","Exclu",
U918="SAT","ACTIVE",
U918="SPARE-ISSUE","SPARE-ISSUE",
U918="Fiber CAmtel","ACTIVE",
U918="Fiber AOF","ACTIVE",
U918="Projet OCM (HUAWEI)","PLANNED WORKS",
U918="Projet OCM (NOKIA)","PLANNED WORKS",
U918="ACCESS-ISSUE","ACCESS-ISSUE",
U918="Projet OCM (ZTE, NOKIA, autres projets)","PLANNED WORKS",
U918="No root CAuse","No root cause",
U918="ODU HS","ACTIVE",
U918="IP &amp; VLAN","ACTIVE",
U918="Warehouse HUAWEI","SPARE-ISSUE",
U918="SPARE-HS","SPARE-ISSUE",
U918="Power Telco","ACTIVE"
),"")</f>
        <v/>
      </c>
      <c r="W918" s="51"/>
      <c r="X918" s="51"/>
      <c r="Y918" s="51"/>
      <c r="Z918" s="51"/>
      <c r="AA918" s="51"/>
      <c r="AB918" s="34" t="s">
        <v>5420</v>
      </c>
      <c r="AC918" s="34" t="str">
        <f>_xlfn.XLOOKUP(B918,[4]ALL!$B:$B,[4]ALL!$N:$N,"")</f>
        <v/>
      </c>
      <c r="AD918" s="34" t="s">
        <v>5420</v>
      </c>
      <c r="AE918" s="34"/>
      <c r="AF918" s="36" t="s">
        <v>5420</v>
      </c>
      <c r="AG918" s="29"/>
      <c r="AH918" s="35"/>
      <c r="AI918" s="29"/>
      <c r="AJ918" s="29" t="s">
        <v>5420</v>
      </c>
      <c r="AK918" s="36" t="s">
        <v>5420</v>
      </c>
      <c r="AL918" s="36" t="s">
        <v>5420</v>
      </c>
      <c r="AM918" s="36" t="s">
        <v>5420</v>
      </c>
      <c r="AN918" s="36" t="s">
        <v>5420</v>
      </c>
      <c r="AO918" s="36" t="s">
        <v>5420</v>
      </c>
      <c r="AP918" s="36" t="s">
        <v>5420</v>
      </c>
      <c r="AQ918" s="36" t="s">
        <v>5420</v>
      </c>
      <c r="AR918" s="36" t="s">
        <v>5420</v>
      </c>
      <c r="AS918" s="36" t="s">
        <v>5420</v>
      </c>
      <c r="AT918" s="36" t="s">
        <v>5420</v>
      </c>
      <c r="AU918" s="36" t="s">
        <v>5420</v>
      </c>
      <c r="AV918" s="36" t="s">
        <v>5420</v>
      </c>
      <c r="AW918" s="45"/>
      <c r="AX918" s="45" t="s">
        <v>5420</v>
      </c>
      <c r="AY918" s="45" t="s">
        <v>5420</v>
      </c>
      <c r="AZ918" s="45" t="s">
        <v>5420</v>
      </c>
      <c r="BA918" s="36" t="s">
        <v>5420</v>
      </c>
    </row>
    <row r="919" spans="1:53" s="58" customFormat="1" ht="15.6" hidden="1" x14ac:dyDescent="0.3">
      <c r="A919" s="27" t="s">
        <v>1294</v>
      </c>
      <c r="B919" s="28" t="s">
        <v>1295</v>
      </c>
      <c r="C919" s="29" t="str">
        <f>_xlfn.XLOOKUP(B919,'[1]daily break down'!$D:$D,'[1]daily break down'!$E:$E,"")</f>
        <v>OUEST</v>
      </c>
      <c r="D919" s="27" t="s">
        <v>11</v>
      </c>
      <c r="E919" s="27" t="s">
        <v>96</v>
      </c>
      <c r="F919" s="29" t="s">
        <v>102</v>
      </c>
      <c r="G919" s="27" t="s">
        <v>1294</v>
      </c>
      <c r="H919" s="39" t="str">
        <f>_xlfn.XLOOKUP(B919,[2]CALCULATION!$B:$B,[2]CALCULATION!$H:$H,"")</f>
        <v>NOKIA</v>
      </c>
      <c r="I919" s="25">
        <v>0</v>
      </c>
      <c r="J919" s="25">
        <v>1.00192119463635</v>
      </c>
      <c r="K919" s="25">
        <v>0</v>
      </c>
      <c r="L919" s="25">
        <v>0</v>
      </c>
      <c r="M919" s="25">
        <v>0</v>
      </c>
      <c r="N919" s="25">
        <v>0</v>
      </c>
      <c r="O919" s="25">
        <v>0</v>
      </c>
      <c r="P919" s="25" t="s">
        <v>6366</v>
      </c>
      <c r="Q919" s="31" t="s">
        <v>5364</v>
      </c>
      <c r="R919" s="31"/>
      <c r="S919" s="32" t="str" cm="1">
        <f t="array" ref="S919">IFERROR(_xlfn.IFS(
U919="MPR ISSUE","PDH",
U919="BSS Hardware Issue","BSS",
U919="Sites strategiques, MLL, Pylone, etc.","ENVTECH",
U919="AKTIVCO DEFAUT GE &amp; POWER Cabinet","AKTIVCO",
U919="AKTIVCO Coupure ENEO &amp; Baisse de tension","AKTIVCO GRID ONLY",
U919="Coupure ENEO &amp; Baisse de tension","IHS GRID ONLY",
U919="Defaut GE &amp; POWER Cabinet","IHS",
U919="Sharing","Partners",
U919="Sites strategiques &amp; DataCenter","SST &amp; DC",
U919="Exclu","Exclu",
U919="SAT","SAT",
U919="SPARE-ISSUE","SPARE-ISSUE",
U919="Fiber CAmtel","TRANS_FO_CAMTEL",
U919="Fiber AOF","Fiber AOF",
U919="Projet OCM (HUAWEI)","TRAVAUX-HUAWEI",
U919="Projet OCM (NOKIA)","TRAVAUX-NOKIA",
U919="ACCESS-ISSUE","ACCESS-ISSUE",
U919="Projet OCM (ZTE, NOKIA, autres projets)","TRAVAUX OCM",
U919="No root CAuse","No root cause",
U919="ODU HS","PDH",
U919="IP &amp; VLAN","PDH",
U919="Warehouse HUAWEI","SPARE-ISSUE",
U919="SPARE-HS","SPARE-ISSUE",
U919="Power Telco","BSS"
),"")</f>
        <v/>
      </c>
      <c r="T919" s="32" t="str" cm="1">
        <f t="array" ref="T919">IFERROR(_xlfn.IFS(
U919="MPR ISSUE","TX ISSUE",
U919="BSS Hardware Issue","RAN ISSUE",
U919="Sites strategiques, MLL, Pylone, etc.","ENVTECH",
U919="AKTIVCO DEFAUT GE &amp; POWER Cabinet","POWER ISSUE",
U919="AKTIVCO Coupure ENEO &amp; Baisse de tension","POWER ISSUE",
U919="Coupure ENEO &amp; Baisse de tension","POWER ISSUE",
U919="Defaut GE &amp; POWER Cabinet","POWER ISSUE",
U919="Sharing","POWER ISSUE",
U919="Sites strategiques &amp; DataCenter","POWER ISSUE",
U919="Exclu","Exclu",
U919="SAT","TX ISSUE",
U919="SPARE-ISSUE","SPARE-ISSUE",
U919="Fiber CAmtel","TX ISSUE",
U919="Fiber AOF","TX ISSUE",
U919="Projet OCM (HUAWEI)","TRAVAUX-HUAWEI",
U919="Projet OCM (NOKIA)","TRAVAUX -NOKIA",
U919="ACCESS-ISSUE","ACCESS-ISSUE",
U919="Projet OCM (ZTE, NOKIA, autres projets)","TRAVAUX OCM",
U919="No root CAuse","No root cause",
U919="ODU HS","TX ISSUE",
U919="IP &amp; VLAN","TX ISSUE",
U919="Warehouse HUAWEI","SPARE-ISSUE",
U919="SPARE-HS","SPARE-ISSUE",
U919="Power Telco","RAN ISSUE"
),"")</f>
        <v/>
      </c>
      <c r="U919" s="33"/>
      <c r="V919" s="32" t="str" cm="1">
        <f t="array" ref="V919">IFERROR(_xlfn.IFS(
U919="MPR ISSUE","ACTIVE",
U919="BSS Hardware Issue","ACTIVE",
U919="Sites strategiques, MLL, Pylone, etc.","PASSIVE",
U919="AKTIVCO DEFAUT GE &amp; POWER Cabinet","PASSIVE",
U919="AKTIVCO Coupure ENEO &amp; Baisse de tension","PASSIVE",
U919="Coupure ENEO &amp; Baisse de tension","PASSIVE",
U919="Defaut GE &amp; POWER Cabinet","PASSIVE",
U919="Sharing","PASSIVE",
U919="Sites strategiques &amp; DataCenter","PASSIVE",
U919="Exclu","Exclu",
U919="SAT","ACTIVE",
U919="SPARE-ISSUE","SPARE-ISSUE",
U919="Fiber CAmtel","ACTIVE",
U919="Fiber AOF","ACTIVE",
U919="Projet OCM (HUAWEI)","PLANNED WORKS",
U919="Projet OCM (NOKIA)","PLANNED WORKS",
U919="ACCESS-ISSUE","ACCESS-ISSUE",
U919="Projet OCM (ZTE, NOKIA, autres projets)","PLANNED WORKS",
U919="No root CAuse","No root cause",
U919="ODU HS","ACTIVE",
U919="IP &amp; VLAN","ACTIVE",
U919="Warehouse HUAWEI","SPARE-ISSUE",
U919="SPARE-HS","SPARE-ISSUE",
U919="Power Telco","ACTIVE"
),"")</f>
        <v/>
      </c>
      <c r="W919" s="51"/>
      <c r="X919" s="51"/>
      <c r="Y919" s="51"/>
      <c r="Z919" s="51"/>
      <c r="AA919" s="51"/>
      <c r="AB919" s="34" t="s">
        <v>5420</v>
      </c>
      <c r="AC919" s="34" t="str">
        <f>_xlfn.XLOOKUP(B919,[4]ALL!$B:$B,[4]ALL!$N:$N,"")</f>
        <v/>
      </c>
      <c r="AD919" s="34" t="s">
        <v>5420</v>
      </c>
      <c r="AE919" s="34"/>
      <c r="AF919" s="36" t="s">
        <v>5420</v>
      </c>
      <c r="AG919" s="29"/>
      <c r="AH919" s="35"/>
      <c r="AI919" s="29"/>
      <c r="AJ919" s="29" t="s">
        <v>5420</v>
      </c>
      <c r="AK919" s="36" t="s">
        <v>5420</v>
      </c>
      <c r="AL919" s="36" t="s">
        <v>5420</v>
      </c>
      <c r="AM919" s="36" t="s">
        <v>5420</v>
      </c>
      <c r="AN919" s="36" t="s">
        <v>5420</v>
      </c>
      <c r="AO919" s="36" t="s">
        <v>5420</v>
      </c>
      <c r="AP919" s="36" t="s">
        <v>5420</v>
      </c>
      <c r="AQ919" s="36" t="s">
        <v>5420</v>
      </c>
      <c r="AR919" s="36" t="s">
        <v>5420</v>
      </c>
      <c r="AS919" s="36" t="s">
        <v>5420</v>
      </c>
      <c r="AT919" s="36" t="s">
        <v>5420</v>
      </c>
      <c r="AU919" s="36" t="s">
        <v>5420</v>
      </c>
      <c r="AV919" s="36" t="s">
        <v>5420</v>
      </c>
      <c r="AW919" s="45"/>
      <c r="AX919" s="45" t="s">
        <v>5420</v>
      </c>
      <c r="AY919" s="45" t="s">
        <v>5420</v>
      </c>
      <c r="AZ919" s="45" t="s">
        <v>5420</v>
      </c>
      <c r="BA919" s="36" t="s">
        <v>5420</v>
      </c>
    </row>
    <row r="920" spans="1:53" s="58" customFormat="1" ht="15.6" hidden="1" x14ac:dyDescent="0.3">
      <c r="A920" s="27" t="s">
        <v>4194</v>
      </c>
      <c r="B920" s="27" t="s">
        <v>4195</v>
      </c>
      <c r="C920" s="29" t="str">
        <f>_xlfn.XLOOKUP(B920,'[1]daily break down'!$D:$D,'[1]daily break down'!$E:$E,"")</f>
        <v>Yaounde</v>
      </c>
      <c r="D920" s="27" t="s">
        <v>21</v>
      </c>
      <c r="E920" s="27" t="s">
        <v>30</v>
      </c>
      <c r="F920" s="29" t="s">
        <v>37</v>
      </c>
      <c r="G920" s="27" t="s">
        <v>38</v>
      </c>
      <c r="H920" s="30" t="str">
        <f>_xlfn.XLOOKUP(B920,[2]CALCULATION!$B:$B,[2]CALCULATION!$H:$H,"")</f>
        <v>ZTE</v>
      </c>
      <c r="I920" s="25">
        <v>0</v>
      </c>
      <c r="J920" s="25">
        <v>0.98044776034220582</v>
      </c>
      <c r="K920" s="25">
        <v>0</v>
      </c>
      <c r="L920" s="25">
        <v>0</v>
      </c>
      <c r="M920" s="25">
        <v>0</v>
      </c>
      <c r="N920" s="25">
        <v>0</v>
      </c>
      <c r="O920" s="25">
        <v>0</v>
      </c>
      <c r="P920" s="25" t="s">
        <v>6366</v>
      </c>
      <c r="Q920" s="31" t="s">
        <v>5364</v>
      </c>
      <c r="R920" s="31"/>
      <c r="S920" s="32" t="str" cm="1">
        <f t="array" ref="S920">IFERROR(_xlfn.IFS(
U920="MPR ISSUE","PDH",
U920="BSS Hardware Issue","BSS",
U920="Sites strategiques, MLL, Pylone, etc.","ENVTECH",
U920="AKTIVCO DEFAUT GE &amp; POWER Cabinet","AKTIVCO",
U920="AKTIVCO Coupure ENEO &amp; Baisse de tension","AKTIVCO GRID ONLY",
U920="Coupure ENEO &amp; Baisse de tension","IHS GRID ONLY",
U920="Defaut GE &amp; POWER Cabinet","IHS",
U920="Sharing","Partners",
U920="Sites strategiques &amp; DataCenter","SST &amp; DC",
U920="Exclu","Exclu",
U920="SAT","SAT",
U920="SPARE-ISSUE","SPARE-ISSUE",
U920="Fiber CAmtel","TRANS_FO_CAMTEL",
U920="Fiber AOF","Fiber AOF",
U920="Projet OCM (HUAWEI)","TRAVAUX-HUAWEI",
U920="Projet OCM (NOKIA)","TRAVAUX-NOKIA",
U920="ACCESS-ISSUE","ACCESS-ISSUE",
U920="Projet OCM (ZTE, NOKIA, autres projets)","TRAVAUX OCM",
U920="No root CAuse","No root cause",
U920="ODU HS","PDH",
U920="IP &amp; VLAN","PDH",
U920="Warehouse HUAWEI","SPARE-ISSUE",
U920="SPARE-HS","SPARE-ISSUE",
U920="Power Telco","BSS"
),"")</f>
        <v/>
      </c>
      <c r="T920" s="32" t="str" cm="1">
        <f t="array" ref="T920">IFERROR(_xlfn.IFS(
U920="MPR ISSUE","TX ISSUE",
U920="BSS Hardware Issue","RAN ISSUE",
U920="Sites strategiques, MLL, Pylone, etc.","ENVTECH",
U920="AKTIVCO DEFAUT GE &amp; POWER Cabinet","POWER ISSUE",
U920="AKTIVCO Coupure ENEO &amp; Baisse de tension","POWER ISSUE",
U920="Coupure ENEO &amp; Baisse de tension","POWER ISSUE",
U920="Defaut GE &amp; POWER Cabinet","POWER ISSUE",
U920="Sharing","POWER ISSUE",
U920="Sites strategiques &amp; DataCenter","POWER ISSUE",
U920="Exclu","Exclu",
U920="SAT","TX ISSUE",
U920="SPARE-ISSUE","SPARE-ISSUE",
U920="Fiber CAmtel","TX ISSUE",
U920="Fiber AOF","TX ISSUE",
U920="Projet OCM (HUAWEI)","TRAVAUX-HUAWEI",
U920="Projet OCM (NOKIA)","TRAVAUX -NOKIA",
U920="ACCESS-ISSUE","ACCESS-ISSUE",
U920="Projet OCM (ZTE, NOKIA, autres projets)","TRAVAUX OCM",
U920="No root CAuse","No root cause",
U920="ODU HS","TX ISSUE",
U920="IP &amp; VLAN","TX ISSUE",
U920="Warehouse HUAWEI","SPARE-ISSUE",
U920="SPARE-HS","SPARE-ISSUE",
U920="Power Telco","RAN ISSUE"
),"")</f>
        <v/>
      </c>
      <c r="U920" s="33"/>
      <c r="V920" s="32" t="str" cm="1">
        <f t="array" ref="V920">IFERROR(_xlfn.IFS(
U920="MPR ISSUE","ACTIVE",
U920="BSS Hardware Issue","ACTIVE",
U920="Sites strategiques, MLL, Pylone, etc.","PASSIVE",
U920="AKTIVCO DEFAUT GE &amp; POWER Cabinet","PASSIVE",
U920="AKTIVCO Coupure ENEO &amp; Baisse de tension","PASSIVE",
U920="Coupure ENEO &amp; Baisse de tension","PASSIVE",
U920="Defaut GE &amp; POWER Cabinet","PASSIVE",
U920="Sharing","PASSIVE",
U920="Sites strategiques &amp; DataCenter","PASSIVE",
U920="Exclu","Exclu",
U920="SAT","ACTIVE",
U920="SPARE-ISSUE","SPARE-ISSUE",
U920="Fiber CAmtel","ACTIVE",
U920="Fiber AOF","ACTIVE",
U920="Projet OCM (HUAWEI)","PLANNED WORKS",
U920="Projet OCM (NOKIA)","PLANNED WORKS",
U920="ACCESS-ISSUE","ACCESS-ISSUE",
U920="Projet OCM (ZTE, NOKIA, autres projets)","PLANNED WORKS",
U920="No root CAuse","No root cause",
U920="ODU HS","ACTIVE",
U920="IP &amp; VLAN","ACTIVE",
U920="Warehouse HUAWEI","SPARE-ISSUE",
U920="SPARE-HS","SPARE-ISSUE",
U920="Power Telco","ACTIVE"
),"")</f>
        <v/>
      </c>
      <c r="W920" s="51"/>
      <c r="X920" s="51"/>
      <c r="Y920" s="51"/>
      <c r="Z920" s="51"/>
      <c r="AA920" s="51"/>
      <c r="AB920" s="34" t="s">
        <v>5420</v>
      </c>
      <c r="AC920" s="34" t="str">
        <f>_xlfn.XLOOKUP(B920,[4]ALL!$B:$B,[4]ALL!$N:$N,"")</f>
        <v/>
      </c>
      <c r="AD920" s="34" t="s">
        <v>5420</v>
      </c>
      <c r="AE920" s="34"/>
      <c r="AF920" s="36" t="s">
        <v>5420</v>
      </c>
      <c r="AG920" s="29"/>
      <c r="AH920" s="35"/>
      <c r="AI920" s="29"/>
      <c r="AJ920" s="29" t="s">
        <v>5420</v>
      </c>
      <c r="AK920" s="36" t="s">
        <v>5420</v>
      </c>
      <c r="AL920" s="36" t="s">
        <v>5420</v>
      </c>
      <c r="AM920" s="36" t="s">
        <v>5420</v>
      </c>
      <c r="AN920" s="36" t="s">
        <v>5420</v>
      </c>
      <c r="AO920" s="36" t="s">
        <v>5420</v>
      </c>
      <c r="AP920" s="36" t="s">
        <v>5420</v>
      </c>
      <c r="AQ920" s="36" t="s">
        <v>5420</v>
      </c>
      <c r="AR920" s="36" t="s">
        <v>5420</v>
      </c>
      <c r="AS920" s="36" t="s">
        <v>5420</v>
      </c>
      <c r="AT920" s="36" t="s">
        <v>5420</v>
      </c>
      <c r="AU920" s="36" t="s">
        <v>5420</v>
      </c>
      <c r="AV920" s="36" t="s">
        <v>5420</v>
      </c>
      <c r="AW920" s="45"/>
      <c r="AX920" s="45" t="s">
        <v>5420</v>
      </c>
      <c r="AY920" s="45" t="s">
        <v>5420</v>
      </c>
      <c r="AZ920" s="45" t="s">
        <v>5420</v>
      </c>
      <c r="BA920" s="36" t="s">
        <v>5420</v>
      </c>
    </row>
    <row r="921" spans="1:53" s="58" customFormat="1" ht="15.6" hidden="1" x14ac:dyDescent="0.3">
      <c r="A921" s="27" t="s">
        <v>3286</v>
      </c>
      <c r="B921" s="27" t="s">
        <v>3287</v>
      </c>
      <c r="C921" s="29" t="str">
        <f>_xlfn.XLOOKUP(B921,'[1]daily break down'!$D:$D,'[1]daily break down'!$E:$E,"")</f>
        <v>Yaounde</v>
      </c>
      <c r="D921" s="27" t="s">
        <v>11</v>
      </c>
      <c r="E921" s="27" t="s">
        <v>12</v>
      </c>
      <c r="F921" s="29" t="s">
        <v>37</v>
      </c>
      <c r="G921" s="27" t="s">
        <v>38</v>
      </c>
      <c r="H921" s="30" t="str">
        <f>_xlfn.XLOOKUP(B921,[2]CALCULATION!$B:$B,[2]CALCULATION!$H:$H,"")</f>
        <v>ZTE</v>
      </c>
      <c r="I921" s="25">
        <v>0</v>
      </c>
      <c r="J921" s="25">
        <v>0.95758318993930414</v>
      </c>
      <c r="K921" s="25">
        <v>0</v>
      </c>
      <c r="L921" s="25">
        <v>0</v>
      </c>
      <c r="M921" s="25">
        <v>0</v>
      </c>
      <c r="N921" s="25">
        <v>0</v>
      </c>
      <c r="O921" s="25">
        <v>0</v>
      </c>
      <c r="P921" s="25" t="s">
        <v>6366</v>
      </c>
      <c r="Q921" s="31" t="s">
        <v>5364</v>
      </c>
      <c r="R921" s="31"/>
      <c r="S921" s="32" t="str" cm="1">
        <f t="array" ref="S921">IFERROR(_xlfn.IFS(
U921="MPR ISSUE","PDH",
U921="BSS Hardware Issue","BSS",
U921="Sites strategiques, MLL, Pylone, etc.","ENVTECH",
U921="AKTIVCO DEFAUT GE &amp; POWER Cabinet","AKTIVCO",
U921="AKTIVCO Coupure ENEO &amp; Baisse de tension","AKTIVCO GRID ONLY",
U921="Coupure ENEO &amp; Baisse de tension","IHS GRID ONLY",
U921="Defaut GE &amp; POWER Cabinet","IHS",
U921="Sharing","Partners",
U921="Sites strategiques &amp; DataCenter","SST &amp; DC",
U921="Exclu","Exclu",
U921="SAT","SAT",
U921="SPARE-ISSUE","SPARE-ISSUE",
U921="Fiber CAmtel","TRANS_FO_CAMTEL",
U921="Fiber AOF","Fiber AOF",
U921="Projet OCM (HUAWEI)","TRAVAUX-HUAWEI",
U921="Projet OCM (NOKIA)","TRAVAUX-NOKIA",
U921="ACCESS-ISSUE","ACCESS-ISSUE",
U921="Projet OCM (ZTE, NOKIA, autres projets)","TRAVAUX OCM",
U921="No root CAuse","No root cause",
U921="ODU HS","PDH",
U921="IP &amp; VLAN","PDH",
U921="Warehouse HUAWEI","SPARE-ISSUE",
U921="SPARE-HS","SPARE-ISSUE",
U921="Power Telco","BSS"
),"")</f>
        <v/>
      </c>
      <c r="T921" s="32" t="str" cm="1">
        <f t="array" ref="T921">IFERROR(_xlfn.IFS(
U921="MPR ISSUE","TX ISSUE",
U921="BSS Hardware Issue","RAN ISSUE",
U921="Sites strategiques, MLL, Pylone, etc.","ENVTECH",
U921="AKTIVCO DEFAUT GE &amp; POWER Cabinet","POWER ISSUE",
U921="AKTIVCO Coupure ENEO &amp; Baisse de tension","POWER ISSUE",
U921="Coupure ENEO &amp; Baisse de tension","POWER ISSUE",
U921="Defaut GE &amp; POWER Cabinet","POWER ISSUE",
U921="Sharing","POWER ISSUE",
U921="Sites strategiques &amp; DataCenter","POWER ISSUE",
U921="Exclu","Exclu",
U921="SAT","TX ISSUE",
U921="SPARE-ISSUE","SPARE-ISSUE",
U921="Fiber CAmtel","TX ISSUE",
U921="Fiber AOF","TX ISSUE",
U921="Projet OCM (HUAWEI)","TRAVAUX-HUAWEI",
U921="Projet OCM (NOKIA)","TRAVAUX -NOKIA",
U921="ACCESS-ISSUE","ACCESS-ISSUE",
U921="Projet OCM (ZTE, NOKIA, autres projets)","TRAVAUX OCM",
U921="No root CAuse","No root cause",
U921="ODU HS","TX ISSUE",
U921="IP &amp; VLAN","TX ISSUE",
U921="Warehouse HUAWEI","SPARE-ISSUE",
U921="SPARE-HS","SPARE-ISSUE",
U921="Power Telco","RAN ISSUE"
),"")</f>
        <v/>
      </c>
      <c r="U921" s="33"/>
      <c r="V921" s="32" t="str" cm="1">
        <f t="array" ref="V921">IFERROR(_xlfn.IFS(
U921="MPR ISSUE","ACTIVE",
U921="BSS Hardware Issue","ACTIVE",
U921="Sites strategiques, MLL, Pylone, etc.","PASSIVE",
U921="AKTIVCO DEFAUT GE &amp; POWER Cabinet","PASSIVE",
U921="AKTIVCO Coupure ENEO &amp; Baisse de tension","PASSIVE",
U921="Coupure ENEO &amp; Baisse de tension","PASSIVE",
U921="Defaut GE &amp; POWER Cabinet","PASSIVE",
U921="Sharing","PASSIVE",
U921="Sites strategiques &amp; DataCenter","PASSIVE",
U921="Exclu","Exclu",
U921="SAT","ACTIVE",
U921="SPARE-ISSUE","SPARE-ISSUE",
U921="Fiber CAmtel","ACTIVE",
U921="Fiber AOF","ACTIVE",
U921="Projet OCM (HUAWEI)","PLANNED WORKS",
U921="Projet OCM (NOKIA)","PLANNED WORKS",
U921="ACCESS-ISSUE","ACCESS-ISSUE",
U921="Projet OCM (ZTE, NOKIA, autres projets)","PLANNED WORKS",
U921="No root CAuse","No root cause",
U921="ODU HS","ACTIVE",
U921="IP &amp; VLAN","ACTIVE",
U921="Warehouse HUAWEI","SPARE-ISSUE",
U921="SPARE-HS","SPARE-ISSUE",
U921="Power Telco","ACTIVE"
),"")</f>
        <v/>
      </c>
      <c r="W921" s="51"/>
      <c r="X921" s="51"/>
      <c r="Y921" s="51"/>
      <c r="Z921" s="51"/>
      <c r="AA921" s="51"/>
      <c r="AB921" s="34" t="s">
        <v>5420</v>
      </c>
      <c r="AC921" s="34" t="str">
        <f>_xlfn.XLOOKUP(B921,[4]ALL!$B:$B,[4]ALL!$N:$N,"")</f>
        <v/>
      </c>
      <c r="AD921" s="34" t="s">
        <v>5420</v>
      </c>
      <c r="AE921" s="34"/>
      <c r="AF921" s="36" t="s">
        <v>5420</v>
      </c>
      <c r="AG921" s="29"/>
      <c r="AH921" s="35"/>
      <c r="AI921" s="29"/>
      <c r="AJ921" s="29" t="s">
        <v>5420</v>
      </c>
      <c r="AK921" s="36" t="s">
        <v>5420</v>
      </c>
      <c r="AL921" s="36" t="s">
        <v>5420</v>
      </c>
      <c r="AM921" s="36" t="s">
        <v>5420</v>
      </c>
      <c r="AN921" s="36" t="s">
        <v>5420</v>
      </c>
      <c r="AO921" s="36" t="s">
        <v>5420</v>
      </c>
      <c r="AP921" s="36" t="s">
        <v>5420</v>
      </c>
      <c r="AQ921" s="36" t="s">
        <v>5420</v>
      </c>
      <c r="AR921" s="36" t="s">
        <v>5420</v>
      </c>
      <c r="AS921" s="36" t="s">
        <v>5420</v>
      </c>
      <c r="AT921" s="36" t="s">
        <v>5420</v>
      </c>
      <c r="AU921" s="36" t="s">
        <v>5420</v>
      </c>
      <c r="AV921" s="36" t="s">
        <v>5420</v>
      </c>
      <c r="AW921" s="45"/>
      <c r="AX921" s="45" t="s">
        <v>5420</v>
      </c>
      <c r="AY921" s="45" t="s">
        <v>5420</v>
      </c>
      <c r="AZ921" s="45" t="s">
        <v>5420</v>
      </c>
      <c r="BA921" s="36" t="s">
        <v>5420</v>
      </c>
    </row>
    <row r="922" spans="1:53" s="58" customFormat="1" ht="15.6" hidden="1" x14ac:dyDescent="0.3">
      <c r="A922" s="27" t="s">
        <v>4222</v>
      </c>
      <c r="B922" s="27" t="s">
        <v>4223</v>
      </c>
      <c r="C922" s="29" t="str">
        <f>_xlfn.XLOOKUP(B922,'[1]daily break down'!$D:$D,'[1]daily break down'!$E:$E,"")</f>
        <v>Yaounde</v>
      </c>
      <c r="D922" s="27" t="s">
        <v>11</v>
      </c>
      <c r="E922" s="27" t="s">
        <v>12</v>
      </c>
      <c r="F922" s="29" t="s">
        <v>37</v>
      </c>
      <c r="G922" s="27" t="s">
        <v>38</v>
      </c>
      <c r="H922" s="30" t="str">
        <f>_xlfn.XLOOKUP(B922,[2]CALCULATION!$B:$B,[2]CALCULATION!$H:$H,"")</f>
        <v>ZTE</v>
      </c>
      <c r="I922" s="25">
        <v>0</v>
      </c>
      <c r="J922" s="25">
        <v>0.82624567321000009</v>
      </c>
      <c r="K922" s="25">
        <v>0</v>
      </c>
      <c r="L922" s="25">
        <v>0</v>
      </c>
      <c r="M922" s="25">
        <v>0</v>
      </c>
      <c r="N922" s="25">
        <v>0</v>
      </c>
      <c r="O922" s="25">
        <v>0</v>
      </c>
      <c r="P922" s="25" t="s">
        <v>6366</v>
      </c>
      <c r="Q922" s="31" t="s">
        <v>5364</v>
      </c>
      <c r="R922" s="31"/>
      <c r="S922" s="32" t="str" cm="1">
        <f t="array" ref="S922">IFERROR(_xlfn.IFS(
U922="MPR ISSUE","PDH",
U922="BSS Hardware Issue","BSS",
U922="Sites strategiques, MLL, Pylone, etc.","ENVTECH",
U922="AKTIVCO DEFAUT GE &amp; POWER Cabinet","AKTIVCO",
U922="AKTIVCO Coupure ENEO &amp; Baisse de tension","AKTIVCO GRID ONLY",
U922="Coupure ENEO &amp; Baisse de tension","IHS GRID ONLY",
U922="Defaut GE &amp; POWER Cabinet","IHS",
U922="Sharing","Partners",
U922="Sites strategiques &amp; DataCenter","SST &amp; DC",
U922="Exclu","Exclu",
U922="SAT","SAT",
U922="SPARE-ISSUE","SPARE-ISSUE",
U922="Fiber CAmtel","TRANS_FO_CAMTEL",
U922="Fiber AOF","Fiber AOF",
U922="Projet OCM (HUAWEI)","TRAVAUX-HUAWEI",
U922="Projet OCM (NOKIA)","TRAVAUX-NOKIA",
U922="ACCESS-ISSUE","ACCESS-ISSUE",
U922="Projet OCM (ZTE, NOKIA, autres projets)","TRAVAUX OCM",
U922="No root CAuse","No root cause",
U922="ODU HS","PDH",
U922="IP &amp; VLAN","PDH",
U922="Warehouse HUAWEI","SPARE-ISSUE",
U922="SPARE-HS","SPARE-ISSUE",
U922="Power Telco","BSS"
),"")</f>
        <v/>
      </c>
      <c r="T922" s="32" t="str" cm="1">
        <f t="array" ref="T922">IFERROR(_xlfn.IFS(
U922="MPR ISSUE","TX ISSUE",
U922="BSS Hardware Issue","RAN ISSUE",
U922="Sites strategiques, MLL, Pylone, etc.","ENVTECH",
U922="AKTIVCO DEFAUT GE &amp; POWER Cabinet","POWER ISSUE",
U922="AKTIVCO Coupure ENEO &amp; Baisse de tension","POWER ISSUE",
U922="Coupure ENEO &amp; Baisse de tension","POWER ISSUE",
U922="Defaut GE &amp; POWER Cabinet","POWER ISSUE",
U922="Sharing","POWER ISSUE",
U922="Sites strategiques &amp; DataCenter","POWER ISSUE",
U922="Exclu","Exclu",
U922="SAT","TX ISSUE",
U922="SPARE-ISSUE","SPARE-ISSUE",
U922="Fiber CAmtel","TX ISSUE",
U922="Fiber AOF","TX ISSUE",
U922="Projet OCM (HUAWEI)","TRAVAUX-HUAWEI",
U922="Projet OCM (NOKIA)","TRAVAUX -NOKIA",
U922="ACCESS-ISSUE","ACCESS-ISSUE",
U922="Projet OCM (ZTE, NOKIA, autres projets)","TRAVAUX OCM",
U922="No root CAuse","No root cause",
U922="ODU HS","TX ISSUE",
U922="IP &amp; VLAN","TX ISSUE",
U922="Warehouse HUAWEI","SPARE-ISSUE",
U922="SPARE-HS","SPARE-ISSUE",
U922="Power Telco","RAN ISSUE"
),"")</f>
        <v/>
      </c>
      <c r="U922" s="33"/>
      <c r="V922" s="32" t="str" cm="1">
        <f t="array" ref="V922">IFERROR(_xlfn.IFS(
U922="MPR ISSUE","ACTIVE",
U922="BSS Hardware Issue","ACTIVE",
U922="Sites strategiques, MLL, Pylone, etc.","PASSIVE",
U922="AKTIVCO DEFAUT GE &amp; POWER Cabinet","PASSIVE",
U922="AKTIVCO Coupure ENEO &amp; Baisse de tension","PASSIVE",
U922="Coupure ENEO &amp; Baisse de tension","PASSIVE",
U922="Defaut GE &amp; POWER Cabinet","PASSIVE",
U922="Sharing","PASSIVE",
U922="Sites strategiques &amp; DataCenter","PASSIVE",
U922="Exclu","Exclu",
U922="SAT","ACTIVE",
U922="SPARE-ISSUE","SPARE-ISSUE",
U922="Fiber CAmtel","ACTIVE",
U922="Fiber AOF","ACTIVE",
U922="Projet OCM (HUAWEI)","PLANNED WORKS",
U922="Projet OCM (NOKIA)","PLANNED WORKS",
U922="ACCESS-ISSUE","ACCESS-ISSUE",
U922="Projet OCM (ZTE, NOKIA, autres projets)","PLANNED WORKS",
U922="No root CAuse","No root cause",
U922="ODU HS","ACTIVE",
U922="IP &amp; VLAN","ACTIVE",
U922="Warehouse HUAWEI","SPARE-ISSUE",
U922="SPARE-HS","SPARE-ISSUE",
U922="Power Telco","ACTIVE"
),"")</f>
        <v/>
      </c>
      <c r="W922" s="51"/>
      <c r="X922" s="51"/>
      <c r="Y922" s="51"/>
      <c r="Z922" s="51"/>
      <c r="AA922" s="51"/>
      <c r="AB922" s="34" t="s">
        <v>5420</v>
      </c>
      <c r="AC922" s="34" t="str">
        <f>_xlfn.XLOOKUP(B922,[4]ALL!$B:$B,[4]ALL!$N:$N,"")</f>
        <v/>
      </c>
      <c r="AD922" s="34" t="s">
        <v>5420</v>
      </c>
      <c r="AE922" s="34"/>
      <c r="AF922" s="36" t="s">
        <v>5420</v>
      </c>
      <c r="AG922" s="29"/>
      <c r="AH922" s="35"/>
      <c r="AI922" s="29"/>
      <c r="AJ922" s="29" t="s">
        <v>5420</v>
      </c>
      <c r="AK922" s="36" t="s">
        <v>5420</v>
      </c>
      <c r="AL922" s="36" t="s">
        <v>5420</v>
      </c>
      <c r="AM922" s="36" t="s">
        <v>5420</v>
      </c>
      <c r="AN922" s="36" t="s">
        <v>5420</v>
      </c>
      <c r="AO922" s="36" t="s">
        <v>5420</v>
      </c>
      <c r="AP922" s="36" t="s">
        <v>5420</v>
      </c>
      <c r="AQ922" s="36" t="s">
        <v>5420</v>
      </c>
      <c r="AR922" s="36" t="s">
        <v>5420</v>
      </c>
      <c r="AS922" s="36" t="s">
        <v>5420</v>
      </c>
      <c r="AT922" s="36" t="s">
        <v>5420</v>
      </c>
      <c r="AU922" s="36" t="s">
        <v>5420</v>
      </c>
      <c r="AV922" s="36" t="s">
        <v>5420</v>
      </c>
      <c r="AW922" s="45"/>
      <c r="AX922" s="45" t="s">
        <v>5420</v>
      </c>
      <c r="AY922" s="45" t="s">
        <v>5420</v>
      </c>
      <c r="AZ922" s="45" t="s">
        <v>5420</v>
      </c>
      <c r="BA922" s="36" t="s">
        <v>5420</v>
      </c>
    </row>
    <row r="923" spans="1:53" s="58" customFormat="1" ht="23.55" hidden="1" customHeight="1" x14ac:dyDescent="0.3">
      <c r="A923" s="27" t="s">
        <v>4150</v>
      </c>
      <c r="B923" s="28" t="s">
        <v>4666</v>
      </c>
      <c r="C923" s="29" t="str">
        <f>_xlfn.XLOOKUP(B923,'[1]daily break down'!$D:$D,'[1]daily break down'!$E:$E,"")</f>
        <v>CENTRE</v>
      </c>
      <c r="D923" s="27" t="s">
        <v>11</v>
      </c>
      <c r="E923" s="27" t="s">
        <v>12</v>
      </c>
      <c r="F923" s="29" t="s">
        <v>37</v>
      </c>
      <c r="G923" s="27" t="s">
        <v>4150</v>
      </c>
      <c r="H923" s="30" t="str">
        <f>_xlfn.XLOOKUP(B923,[2]CALCULATION!$B:$B,[2]CALCULATION!$H:$H,"")</f>
        <v>ZTE</v>
      </c>
      <c r="I923" s="25">
        <v>0.22400858366649262</v>
      </c>
      <c r="J923" s="25">
        <v>0.79960006620381086</v>
      </c>
      <c r="K923" s="25">
        <v>0.16381519434528144</v>
      </c>
      <c r="L923" s="25">
        <v>0.18885564430290563</v>
      </c>
      <c r="M923" s="25">
        <v>0</v>
      </c>
      <c r="N923" s="25">
        <v>0</v>
      </c>
      <c r="O923" s="25">
        <v>0</v>
      </c>
      <c r="P923" s="25" t="s">
        <v>6366</v>
      </c>
      <c r="Q923" s="31" t="s">
        <v>5364</v>
      </c>
      <c r="R923" s="31"/>
      <c r="S923" s="32" t="str" cm="1">
        <f t="array" ref="S923">IFERROR(_xlfn.IFS(
U923="MPR ISSUE","PDH",
U923="BSS Hardware Issue","BSS",
U923="Sites strategiques, MLL, Pylone, etc.","ENVTECH",
U923="AKTIVCO DEFAUT GE &amp; POWER Cabinet","AKTIVCO",
U923="AKTIVCO Coupure ENEO &amp; Baisse de tension","AKTIVCO GRID ONLY",
U923="Coupure ENEO &amp; Baisse de tension","IHS GRID ONLY",
U923="Defaut GE &amp; POWER Cabinet","IHS",
U923="Sharing","Partners",
U923="Sites strategiques &amp; DataCenter","SST &amp; DC",
U923="Exclu","Exclu",
U923="SAT","SAT",
U923="SPARE-ISSUE","SPARE-ISSUE",
U923="Fiber CAmtel","TRANS_FO_CAMTEL",
U923="Fiber AOF","Fiber AOF",
U923="Projet OCM (HUAWEI)","TRAVAUX-HUAWEI",
U923="Projet OCM (NOKIA)","TRAVAUX-NOKIA",
U923="ACCESS-ISSUE","ACCESS-ISSUE",
U923="Projet OCM (ZTE, NOKIA, autres projets)","TRAVAUX OCM",
U923="No root CAuse","No root cause",
U923="ODU HS","PDH",
U923="IP &amp; VLAN","PDH",
U923="Warehouse HUAWEI","SPARE-ISSUE",
U923="SPARE-HS","SPARE-ISSUE",
U923="Power Telco","BSS"
),"")</f>
        <v/>
      </c>
      <c r="T923" s="32" t="str" cm="1">
        <f t="array" ref="T923">IFERROR(_xlfn.IFS(
U923="MPR ISSUE","TX ISSUE",
U923="BSS Hardware Issue","RAN ISSUE",
U923="Sites strategiques, MLL, Pylone, etc.","ENVTECH",
U923="AKTIVCO DEFAUT GE &amp; POWER Cabinet","POWER ISSUE",
U923="AKTIVCO Coupure ENEO &amp; Baisse de tension","POWER ISSUE",
U923="Coupure ENEO &amp; Baisse de tension","POWER ISSUE",
U923="Defaut GE &amp; POWER Cabinet","POWER ISSUE",
U923="Sharing","POWER ISSUE",
U923="Sites strategiques &amp; DataCenter","POWER ISSUE",
U923="Exclu","Exclu",
U923="SAT","TX ISSUE",
U923="SPARE-ISSUE","SPARE-ISSUE",
U923="Fiber CAmtel","TX ISSUE",
U923="Fiber AOF","TX ISSUE",
U923="Projet OCM (HUAWEI)","TRAVAUX-HUAWEI",
U923="Projet OCM (NOKIA)","TRAVAUX -NOKIA",
U923="ACCESS-ISSUE","ACCESS-ISSUE",
U923="Projet OCM (ZTE, NOKIA, autres projets)","TRAVAUX OCM",
U923="No root CAuse","No root cause",
U923="ODU HS","TX ISSUE",
U923="IP &amp; VLAN","TX ISSUE",
U923="Warehouse HUAWEI","SPARE-ISSUE",
U923="SPARE-HS","SPARE-ISSUE",
U923="Power Telco","RAN ISSUE"
),"")</f>
        <v/>
      </c>
      <c r="U923" s="33"/>
      <c r="V923" s="32" t="str" cm="1">
        <f t="array" ref="V923">IFERROR(_xlfn.IFS(
U923="MPR ISSUE","ACTIVE",
U923="BSS Hardware Issue","ACTIVE",
U923="Sites strategiques, MLL, Pylone, etc.","PASSIVE",
U923="AKTIVCO DEFAUT GE &amp; POWER Cabinet","PASSIVE",
U923="AKTIVCO Coupure ENEO &amp; Baisse de tension","PASSIVE",
U923="Coupure ENEO &amp; Baisse de tension","PASSIVE",
U923="Defaut GE &amp; POWER Cabinet","PASSIVE",
U923="Sharing","PASSIVE",
U923="Sites strategiques &amp; DataCenter","PASSIVE",
U923="Exclu","Exclu",
U923="SAT","ACTIVE",
U923="SPARE-ISSUE","SPARE-ISSUE",
U923="Fiber CAmtel","ACTIVE",
U923="Fiber AOF","ACTIVE",
U923="Projet OCM (HUAWEI)","PLANNED WORKS",
U923="Projet OCM (NOKIA)","PLANNED WORKS",
U923="ACCESS-ISSUE","ACCESS-ISSUE",
U923="Projet OCM (ZTE, NOKIA, autres projets)","PLANNED WORKS",
U923="No root CAuse","No root cause",
U923="ODU HS","ACTIVE",
U923="IP &amp; VLAN","ACTIVE",
U923="Warehouse HUAWEI","SPARE-ISSUE",
U923="SPARE-HS","SPARE-ISSUE",
U923="Power Telco","ACTIVE"
),"")</f>
        <v/>
      </c>
      <c r="W923" s="51"/>
      <c r="X923" s="51"/>
      <c r="Y923" s="51"/>
      <c r="Z923" s="51"/>
      <c r="AA923" s="51"/>
      <c r="AB923" s="34" t="s">
        <v>5420</v>
      </c>
      <c r="AC923" s="34" t="str">
        <f>_xlfn.XLOOKUP(B923,[4]ALL!$B:$B,[4]ALL!$N:$N,"")</f>
        <v/>
      </c>
      <c r="AD923" s="34" t="s">
        <v>5420</v>
      </c>
      <c r="AE923" s="34"/>
      <c r="AF923" s="36" t="s">
        <v>5420</v>
      </c>
      <c r="AG923" s="29"/>
      <c r="AH923" s="35"/>
      <c r="AI923" s="29"/>
      <c r="AJ923" s="29" t="s">
        <v>5420</v>
      </c>
      <c r="AK923" s="36" t="s">
        <v>5420</v>
      </c>
      <c r="AL923" s="36" t="s">
        <v>5420</v>
      </c>
      <c r="AM923" s="36" t="s">
        <v>5420</v>
      </c>
      <c r="AN923" s="36" t="s">
        <v>5420</v>
      </c>
      <c r="AO923" s="36" t="s">
        <v>5420</v>
      </c>
      <c r="AP923" s="36" t="s">
        <v>5420</v>
      </c>
      <c r="AQ923" s="36" t="s">
        <v>5420</v>
      </c>
      <c r="AR923" s="36" t="s">
        <v>5420</v>
      </c>
      <c r="AS923" s="36" t="s">
        <v>5420</v>
      </c>
      <c r="AT923" s="36" t="s">
        <v>5420</v>
      </c>
      <c r="AU923" s="36" t="s">
        <v>5420</v>
      </c>
      <c r="AV923" s="36" t="s">
        <v>5420</v>
      </c>
      <c r="AW923" s="45"/>
      <c r="AX923" s="45" t="s">
        <v>5420</v>
      </c>
      <c r="AY923" s="45" t="s">
        <v>5420</v>
      </c>
      <c r="AZ923" s="45" t="s">
        <v>5420</v>
      </c>
      <c r="BA923" s="36" t="s">
        <v>5420</v>
      </c>
    </row>
    <row r="924" spans="1:53" s="58" customFormat="1" ht="15.6" hidden="1" x14ac:dyDescent="0.3">
      <c r="A924" s="27" t="s">
        <v>2904</v>
      </c>
      <c r="B924" s="28" t="s">
        <v>2905</v>
      </c>
      <c r="C924" s="29" t="str">
        <f>_xlfn.XLOOKUP(B924,'[1]daily break down'!$D:$D,'[1]daily break down'!$E:$E,"")</f>
        <v>Garoua</v>
      </c>
      <c r="D924" s="27" t="s">
        <v>21</v>
      </c>
      <c r="E924" s="27" t="s">
        <v>36</v>
      </c>
      <c r="F924" s="29" t="s">
        <v>23</v>
      </c>
      <c r="G924" s="27" t="s">
        <v>24</v>
      </c>
      <c r="H924" s="37" t="str">
        <f>_xlfn.XLOOKUP(B924,[2]CALCULATION!$B:$B,[2]CALCULATION!$H:$H,"")</f>
        <v>Huawei</v>
      </c>
      <c r="I924" s="25">
        <v>0</v>
      </c>
      <c r="J924" s="25">
        <v>0.78536767370652871</v>
      </c>
      <c r="K924" s="25">
        <v>0</v>
      </c>
      <c r="L924" s="25">
        <v>0</v>
      </c>
      <c r="M924" s="25">
        <v>0</v>
      </c>
      <c r="N924" s="25">
        <v>0</v>
      </c>
      <c r="O924" s="25">
        <v>0</v>
      </c>
      <c r="P924" s="25" t="s">
        <v>6366</v>
      </c>
      <c r="Q924" s="31" t="s">
        <v>5364</v>
      </c>
      <c r="R924" s="31"/>
      <c r="S924" s="32" t="str" cm="1">
        <f t="array" ref="S924">IFERROR(_xlfn.IFS(
U924="MPR ISSUE","PDH",
U924="BSS Hardware Issue","BSS",
U924="Sites strategiques, MLL, Pylone, etc.","ENVTECH",
U924="AKTIVCO DEFAUT GE &amp; POWER Cabinet","AKTIVCO",
U924="AKTIVCO Coupure ENEO &amp; Baisse de tension","AKTIVCO GRID ONLY",
U924="Coupure ENEO &amp; Baisse de tension","IHS GRID ONLY",
U924="Defaut GE &amp; POWER Cabinet","IHS",
U924="Sharing","Partners",
U924="Sites strategiques &amp; DataCenter","SST &amp; DC",
U924="Exclu","Exclu",
U924="SAT","SAT",
U924="SPARE-ISSUE","SPARE-ISSUE",
U924="Fiber CAmtel","TRANS_FO_CAMTEL",
U924="Fiber AOF","Fiber AOF",
U924="Projet OCM (HUAWEI)","TRAVAUX-HUAWEI",
U924="Projet OCM (NOKIA)","TRAVAUX-NOKIA",
U924="ACCESS-ISSUE","ACCESS-ISSUE",
U924="Projet OCM (ZTE, NOKIA, autres projets)","TRAVAUX OCM",
U924="No root CAuse","No root cause",
U924="ODU HS","PDH",
U924="IP &amp; VLAN","PDH",
U924="Warehouse HUAWEI","SPARE-ISSUE",
U924="SPARE-HS","SPARE-ISSUE",
U924="Power Telco","BSS"
),"")</f>
        <v/>
      </c>
      <c r="T924" s="32" t="str" cm="1">
        <f t="array" ref="T924">IFERROR(_xlfn.IFS(
U924="MPR ISSUE","TX ISSUE",
U924="BSS Hardware Issue","RAN ISSUE",
U924="Sites strategiques, MLL, Pylone, etc.","ENVTECH",
U924="AKTIVCO DEFAUT GE &amp; POWER Cabinet","POWER ISSUE",
U924="AKTIVCO Coupure ENEO &amp; Baisse de tension","POWER ISSUE",
U924="Coupure ENEO &amp; Baisse de tension","POWER ISSUE",
U924="Defaut GE &amp; POWER Cabinet","POWER ISSUE",
U924="Sharing","POWER ISSUE",
U924="Sites strategiques &amp; DataCenter","POWER ISSUE",
U924="Exclu","Exclu",
U924="SAT","TX ISSUE",
U924="SPARE-ISSUE","SPARE-ISSUE",
U924="Fiber CAmtel","TX ISSUE",
U924="Fiber AOF","TX ISSUE",
U924="Projet OCM (HUAWEI)","TRAVAUX-HUAWEI",
U924="Projet OCM (NOKIA)","TRAVAUX -NOKIA",
U924="ACCESS-ISSUE","ACCESS-ISSUE",
U924="Projet OCM (ZTE, NOKIA, autres projets)","TRAVAUX OCM",
U924="No root CAuse","No root cause",
U924="ODU HS","TX ISSUE",
U924="IP &amp; VLAN","TX ISSUE",
U924="Warehouse HUAWEI","SPARE-ISSUE",
U924="SPARE-HS","SPARE-ISSUE",
U924="Power Telco","RAN ISSUE"
),"")</f>
        <v/>
      </c>
      <c r="U924" s="33"/>
      <c r="V924" s="32" t="str" cm="1">
        <f t="array" ref="V924">IFERROR(_xlfn.IFS(
U924="MPR ISSUE","ACTIVE",
U924="BSS Hardware Issue","ACTIVE",
U924="Sites strategiques, MLL, Pylone, etc.","PASSIVE",
U924="AKTIVCO DEFAUT GE &amp; POWER Cabinet","PASSIVE",
U924="AKTIVCO Coupure ENEO &amp; Baisse de tension","PASSIVE",
U924="Coupure ENEO &amp; Baisse de tension","PASSIVE",
U924="Defaut GE &amp; POWER Cabinet","PASSIVE",
U924="Sharing","PASSIVE",
U924="Sites strategiques &amp; DataCenter","PASSIVE",
U924="Exclu","Exclu",
U924="SAT","ACTIVE",
U924="SPARE-ISSUE","SPARE-ISSUE",
U924="Fiber CAmtel","ACTIVE",
U924="Fiber AOF","ACTIVE",
U924="Projet OCM (HUAWEI)","PLANNED WORKS",
U924="Projet OCM (NOKIA)","PLANNED WORKS",
U924="ACCESS-ISSUE","ACCESS-ISSUE",
U924="Projet OCM (ZTE, NOKIA, autres projets)","PLANNED WORKS",
U924="No root CAuse","No root cause",
U924="ODU HS","ACTIVE",
U924="IP &amp; VLAN","ACTIVE",
U924="Warehouse HUAWEI","SPARE-ISSUE",
U924="SPARE-HS","SPARE-ISSUE",
U924="Power Telco","ACTIVE"
),"")</f>
        <v/>
      </c>
      <c r="W924" s="51"/>
      <c r="X924" s="51"/>
      <c r="Y924" s="51"/>
      <c r="Z924" s="51"/>
      <c r="AA924" s="51"/>
      <c r="AB924" s="34" t="s">
        <v>5420</v>
      </c>
      <c r="AC924" s="34" t="str">
        <f>_xlfn.XLOOKUP(B924,[4]ALL!$B:$B,[4]ALL!$N:$N,"")</f>
        <v/>
      </c>
      <c r="AD924" s="34" t="s">
        <v>5420</v>
      </c>
      <c r="AE924" s="34"/>
      <c r="AF924" s="36" t="s">
        <v>5420</v>
      </c>
      <c r="AG924" s="29"/>
      <c r="AH924" s="35"/>
      <c r="AI924" s="29"/>
      <c r="AJ924" s="29" t="s">
        <v>5420</v>
      </c>
      <c r="AK924" s="36" t="s">
        <v>5420</v>
      </c>
      <c r="AL924" s="36" t="s">
        <v>5420</v>
      </c>
      <c r="AM924" s="36" t="s">
        <v>5420</v>
      </c>
      <c r="AN924" s="36" t="s">
        <v>5420</v>
      </c>
      <c r="AO924" s="36" t="s">
        <v>5420</v>
      </c>
      <c r="AP924" s="36" t="s">
        <v>5420</v>
      </c>
      <c r="AQ924" s="36" t="s">
        <v>5420</v>
      </c>
      <c r="AR924" s="36" t="s">
        <v>5420</v>
      </c>
      <c r="AS924" s="36" t="s">
        <v>5420</v>
      </c>
      <c r="AT924" s="36" t="s">
        <v>5420</v>
      </c>
      <c r="AU924" s="36" t="s">
        <v>5420</v>
      </c>
      <c r="AV924" s="36" t="s">
        <v>5420</v>
      </c>
      <c r="AW924" s="45"/>
      <c r="AX924" s="45" t="s">
        <v>5420</v>
      </c>
      <c r="AY924" s="45" t="s">
        <v>5420</v>
      </c>
      <c r="AZ924" s="45" t="s">
        <v>5420</v>
      </c>
      <c r="BA924" s="36" t="s">
        <v>5420</v>
      </c>
    </row>
    <row r="925" spans="1:53" s="58" customFormat="1" ht="15.6" hidden="1" x14ac:dyDescent="0.3">
      <c r="A925" s="27" t="s">
        <v>1620</v>
      </c>
      <c r="B925" s="28" t="s">
        <v>1621</v>
      </c>
      <c r="C925" s="29" t="str">
        <f>_xlfn.XLOOKUP(B925,'[1]daily break down'!$D:$D,'[1]daily break down'!$E:$E,"")</f>
        <v>Yaounde</v>
      </c>
      <c r="D925" s="27" t="s">
        <v>11</v>
      </c>
      <c r="E925" s="27" t="s">
        <v>12</v>
      </c>
      <c r="F925" s="29" t="s">
        <v>37</v>
      </c>
      <c r="G925" s="27" t="s">
        <v>38</v>
      </c>
      <c r="H925" s="30" t="str">
        <f>_xlfn.XLOOKUP(B925,[2]CALCULATION!$B:$B,[2]CALCULATION!$H:$H,"")</f>
        <v>ZTE</v>
      </c>
      <c r="I925" s="25">
        <v>3.6696030339608434</v>
      </c>
      <c r="J925" s="25">
        <v>0.62986362585715361</v>
      </c>
      <c r="K925" s="25">
        <v>0</v>
      </c>
      <c r="L925" s="25">
        <v>0</v>
      </c>
      <c r="M925" s="25">
        <v>0</v>
      </c>
      <c r="N925" s="25">
        <v>4.1849832920986323</v>
      </c>
      <c r="O925" s="25">
        <v>0</v>
      </c>
      <c r="P925" s="25" t="s">
        <v>6366</v>
      </c>
      <c r="Q925" s="31" t="s">
        <v>5364</v>
      </c>
      <c r="R925" s="31"/>
      <c r="S925" s="32" t="str" cm="1">
        <f t="array" ref="S925">IFERROR(_xlfn.IFS(
U925="MPR ISSUE","PDH",
U925="BSS Hardware Issue","BSS",
U925="Sites strategiques, MLL, Pylone, etc.","ENVTECH",
U925="AKTIVCO DEFAUT GE &amp; POWER Cabinet","AKTIVCO",
U925="AKTIVCO Coupure ENEO &amp; Baisse de tension","AKTIVCO GRID ONLY",
U925="Coupure ENEO &amp; Baisse de tension","IHS GRID ONLY",
U925="Defaut GE &amp; POWER Cabinet","IHS",
U925="Sharing","Partners",
U925="Sites strategiques &amp; DataCenter","SST &amp; DC",
U925="Exclu","Exclu",
U925="SAT","SAT",
U925="SPARE-ISSUE","SPARE-ISSUE",
U925="Fiber CAmtel","TRANS_FO_CAMTEL",
U925="Fiber AOF","Fiber AOF",
U925="Projet OCM (HUAWEI)","TRAVAUX-HUAWEI",
U925="Projet OCM (NOKIA)","TRAVAUX-NOKIA",
U925="ACCESS-ISSUE","ACCESS-ISSUE",
U925="Projet OCM (ZTE, NOKIA, autres projets)","TRAVAUX OCM",
U925="No root CAuse","No root cause",
U925="ODU HS","PDH",
U925="IP &amp; VLAN","PDH",
U925="Warehouse HUAWEI","SPARE-ISSUE",
U925="SPARE-HS","SPARE-ISSUE",
U925="Power Telco","BSS"
),"")</f>
        <v/>
      </c>
      <c r="T925" s="32" t="str" cm="1">
        <f t="array" ref="T925">IFERROR(_xlfn.IFS(
U925="MPR ISSUE","TX ISSUE",
U925="BSS Hardware Issue","RAN ISSUE",
U925="Sites strategiques, MLL, Pylone, etc.","ENVTECH",
U925="AKTIVCO DEFAUT GE &amp; POWER Cabinet","POWER ISSUE",
U925="AKTIVCO Coupure ENEO &amp; Baisse de tension","POWER ISSUE",
U925="Coupure ENEO &amp; Baisse de tension","POWER ISSUE",
U925="Defaut GE &amp; POWER Cabinet","POWER ISSUE",
U925="Sharing","POWER ISSUE",
U925="Sites strategiques &amp; DataCenter","POWER ISSUE",
U925="Exclu","Exclu",
U925="SAT","TX ISSUE",
U925="SPARE-ISSUE","SPARE-ISSUE",
U925="Fiber CAmtel","TX ISSUE",
U925="Fiber AOF","TX ISSUE",
U925="Projet OCM (HUAWEI)","TRAVAUX-HUAWEI",
U925="Projet OCM (NOKIA)","TRAVAUX -NOKIA",
U925="ACCESS-ISSUE","ACCESS-ISSUE",
U925="Projet OCM (ZTE, NOKIA, autres projets)","TRAVAUX OCM",
U925="No root CAuse","No root cause",
U925="ODU HS","TX ISSUE",
U925="IP &amp; VLAN","TX ISSUE",
U925="Warehouse HUAWEI","SPARE-ISSUE",
U925="SPARE-HS","SPARE-ISSUE",
U925="Power Telco","RAN ISSUE"
),"")</f>
        <v/>
      </c>
      <c r="U925" s="33"/>
      <c r="V925" s="32" t="str" cm="1">
        <f t="array" ref="V925">IFERROR(_xlfn.IFS(
U925="MPR ISSUE","ACTIVE",
U925="BSS Hardware Issue","ACTIVE",
U925="Sites strategiques, MLL, Pylone, etc.","PASSIVE",
U925="AKTIVCO DEFAUT GE &amp; POWER Cabinet","PASSIVE",
U925="AKTIVCO Coupure ENEO &amp; Baisse de tension","PASSIVE",
U925="Coupure ENEO &amp; Baisse de tension","PASSIVE",
U925="Defaut GE &amp; POWER Cabinet","PASSIVE",
U925="Sharing","PASSIVE",
U925="Sites strategiques &amp; DataCenter","PASSIVE",
U925="Exclu","Exclu",
U925="SAT","ACTIVE",
U925="SPARE-ISSUE","SPARE-ISSUE",
U925="Fiber CAmtel","ACTIVE",
U925="Fiber AOF","ACTIVE",
U925="Projet OCM (HUAWEI)","PLANNED WORKS",
U925="Projet OCM (NOKIA)","PLANNED WORKS",
U925="ACCESS-ISSUE","ACCESS-ISSUE",
U925="Projet OCM (ZTE, NOKIA, autres projets)","PLANNED WORKS",
U925="No root CAuse","No root cause",
U925="ODU HS","ACTIVE",
U925="IP &amp; VLAN","ACTIVE",
U925="Warehouse HUAWEI","SPARE-ISSUE",
U925="SPARE-HS","SPARE-ISSUE",
U925="Power Telco","ACTIVE"
),"")</f>
        <v/>
      </c>
      <c r="W925" s="51"/>
      <c r="X925" s="51"/>
      <c r="Y925" s="51"/>
      <c r="Z925" s="51"/>
      <c r="AA925" s="51"/>
      <c r="AB925" s="34" t="s">
        <v>5420</v>
      </c>
      <c r="AC925" s="34" t="str">
        <f>_xlfn.XLOOKUP(B925,[4]ALL!$B:$B,[4]ALL!$N:$N,"")</f>
        <v/>
      </c>
      <c r="AD925" s="34" t="s">
        <v>5420</v>
      </c>
      <c r="AE925" s="34"/>
      <c r="AF925" s="36" t="s">
        <v>5420</v>
      </c>
      <c r="AG925" s="29"/>
      <c r="AH925" s="35"/>
      <c r="AI925" s="29"/>
      <c r="AJ925" s="29" t="s">
        <v>5420</v>
      </c>
      <c r="AK925" s="36" t="s">
        <v>5420</v>
      </c>
      <c r="AL925" s="36" t="s">
        <v>5420</v>
      </c>
      <c r="AM925" s="36" t="s">
        <v>5420</v>
      </c>
      <c r="AN925" s="36" t="s">
        <v>5420</v>
      </c>
      <c r="AO925" s="36" t="s">
        <v>5420</v>
      </c>
      <c r="AP925" s="36" t="s">
        <v>5420</v>
      </c>
      <c r="AQ925" s="36" t="s">
        <v>5420</v>
      </c>
      <c r="AR925" s="36" t="s">
        <v>5420</v>
      </c>
      <c r="AS925" s="36" t="s">
        <v>5420</v>
      </c>
      <c r="AT925" s="36" t="s">
        <v>5420</v>
      </c>
      <c r="AU925" s="36" t="s">
        <v>5420</v>
      </c>
      <c r="AV925" s="36" t="s">
        <v>5420</v>
      </c>
      <c r="AW925" s="45"/>
      <c r="AX925" s="45" t="s">
        <v>5420</v>
      </c>
      <c r="AY925" s="45" t="s">
        <v>5420</v>
      </c>
      <c r="AZ925" s="45" t="s">
        <v>5420</v>
      </c>
      <c r="BA925" s="36" t="s">
        <v>5420</v>
      </c>
    </row>
    <row r="926" spans="1:53" s="58" customFormat="1" ht="15.6" hidden="1" x14ac:dyDescent="0.3">
      <c r="A926" s="27" t="s">
        <v>1827</v>
      </c>
      <c r="B926" s="28" t="s">
        <v>1828</v>
      </c>
      <c r="C926" s="29" t="str">
        <f>_xlfn.XLOOKUP(B926,'[1]daily break down'!$D:$D,'[1]daily break down'!$E:$E,"")</f>
        <v>Yaounde</v>
      </c>
      <c r="D926" s="27" t="s">
        <v>11</v>
      </c>
      <c r="E926" s="27" t="s">
        <v>12</v>
      </c>
      <c r="F926" s="29" t="s">
        <v>37</v>
      </c>
      <c r="G926" s="27" t="s">
        <v>38</v>
      </c>
      <c r="H926" s="30" t="str">
        <f>_xlfn.XLOOKUP(B926,[2]CALCULATION!$B:$B,[2]CALCULATION!$H:$H,"")</f>
        <v>ZTE</v>
      </c>
      <c r="I926" s="25">
        <v>0</v>
      </c>
      <c r="J926" s="25">
        <v>0.57689344325448777</v>
      </c>
      <c r="K926" s="25">
        <v>0</v>
      </c>
      <c r="L926" s="25">
        <v>0</v>
      </c>
      <c r="M926" s="25">
        <v>0</v>
      </c>
      <c r="N926" s="25">
        <v>0</v>
      </c>
      <c r="O926" s="25">
        <v>0</v>
      </c>
      <c r="P926" s="25" t="s">
        <v>6366</v>
      </c>
      <c r="Q926" s="31" t="s">
        <v>5364</v>
      </c>
      <c r="R926" s="31"/>
      <c r="S926" s="32" t="str" cm="1">
        <f t="array" ref="S926">IFERROR(_xlfn.IFS(
U926="MPR ISSUE","PDH",
U926="BSS Hardware Issue","BSS",
U926="Sites strategiques, MLL, Pylone, etc.","ENVTECH",
U926="AKTIVCO DEFAUT GE &amp; POWER Cabinet","AKTIVCO",
U926="AKTIVCO Coupure ENEO &amp; Baisse de tension","AKTIVCO GRID ONLY",
U926="Coupure ENEO &amp; Baisse de tension","IHS GRID ONLY",
U926="Defaut GE &amp; POWER Cabinet","IHS",
U926="Sharing","Partners",
U926="Sites strategiques &amp; DataCenter","SST &amp; DC",
U926="Exclu","Exclu",
U926="SAT","SAT",
U926="SPARE-ISSUE","SPARE-ISSUE",
U926="Fiber CAmtel","TRANS_FO_CAMTEL",
U926="Fiber AOF","Fiber AOF",
U926="Projet OCM (HUAWEI)","TRAVAUX-HUAWEI",
U926="Projet OCM (NOKIA)","TRAVAUX-NOKIA",
U926="ACCESS-ISSUE","ACCESS-ISSUE",
U926="Projet OCM (ZTE, NOKIA, autres projets)","TRAVAUX OCM",
U926="No root CAuse","No root cause",
U926="ODU HS","PDH",
U926="IP &amp; VLAN","PDH",
U926="Warehouse HUAWEI","SPARE-ISSUE",
U926="SPARE-HS","SPARE-ISSUE",
U926="Power Telco","BSS"
),"")</f>
        <v/>
      </c>
      <c r="T926" s="32" t="str" cm="1">
        <f t="array" ref="T926">IFERROR(_xlfn.IFS(
U926="MPR ISSUE","TX ISSUE",
U926="BSS Hardware Issue","RAN ISSUE",
U926="Sites strategiques, MLL, Pylone, etc.","ENVTECH",
U926="AKTIVCO DEFAUT GE &amp; POWER Cabinet","POWER ISSUE",
U926="AKTIVCO Coupure ENEO &amp; Baisse de tension","POWER ISSUE",
U926="Coupure ENEO &amp; Baisse de tension","POWER ISSUE",
U926="Defaut GE &amp; POWER Cabinet","POWER ISSUE",
U926="Sharing","POWER ISSUE",
U926="Sites strategiques &amp; DataCenter","POWER ISSUE",
U926="Exclu","Exclu",
U926="SAT","TX ISSUE",
U926="SPARE-ISSUE","SPARE-ISSUE",
U926="Fiber CAmtel","TX ISSUE",
U926="Fiber AOF","TX ISSUE",
U926="Projet OCM (HUAWEI)","TRAVAUX-HUAWEI",
U926="Projet OCM (NOKIA)","TRAVAUX -NOKIA",
U926="ACCESS-ISSUE","ACCESS-ISSUE",
U926="Projet OCM (ZTE, NOKIA, autres projets)","TRAVAUX OCM",
U926="No root CAuse","No root cause",
U926="ODU HS","TX ISSUE",
U926="IP &amp; VLAN","TX ISSUE",
U926="Warehouse HUAWEI","SPARE-ISSUE",
U926="SPARE-HS","SPARE-ISSUE",
U926="Power Telco","RAN ISSUE"
),"")</f>
        <v/>
      </c>
      <c r="U926" s="33"/>
      <c r="V926" s="32" t="str" cm="1">
        <f t="array" ref="V926">IFERROR(_xlfn.IFS(
U926="MPR ISSUE","ACTIVE",
U926="BSS Hardware Issue","ACTIVE",
U926="Sites strategiques, MLL, Pylone, etc.","PASSIVE",
U926="AKTIVCO DEFAUT GE &amp; POWER Cabinet","PASSIVE",
U926="AKTIVCO Coupure ENEO &amp; Baisse de tension","PASSIVE",
U926="Coupure ENEO &amp; Baisse de tension","PASSIVE",
U926="Defaut GE &amp; POWER Cabinet","PASSIVE",
U926="Sharing","PASSIVE",
U926="Sites strategiques &amp; DataCenter","PASSIVE",
U926="Exclu","Exclu",
U926="SAT","ACTIVE",
U926="SPARE-ISSUE","SPARE-ISSUE",
U926="Fiber CAmtel","ACTIVE",
U926="Fiber AOF","ACTIVE",
U926="Projet OCM (HUAWEI)","PLANNED WORKS",
U926="Projet OCM (NOKIA)","PLANNED WORKS",
U926="ACCESS-ISSUE","ACCESS-ISSUE",
U926="Projet OCM (ZTE, NOKIA, autres projets)","PLANNED WORKS",
U926="No root CAuse","No root cause",
U926="ODU HS","ACTIVE",
U926="IP &amp; VLAN","ACTIVE",
U926="Warehouse HUAWEI","SPARE-ISSUE",
U926="SPARE-HS","SPARE-ISSUE",
U926="Power Telco","ACTIVE"
),"")</f>
        <v/>
      </c>
      <c r="W926" s="51"/>
      <c r="X926" s="51"/>
      <c r="Y926" s="51"/>
      <c r="Z926" s="51"/>
      <c r="AA926" s="51"/>
      <c r="AB926" s="34" t="s">
        <v>5420</v>
      </c>
      <c r="AC926" s="34" t="str">
        <f>_xlfn.XLOOKUP(B926,[4]ALL!$B:$B,[4]ALL!$N:$N,"")</f>
        <v/>
      </c>
      <c r="AD926" s="34" t="s">
        <v>5420</v>
      </c>
      <c r="AE926" s="34"/>
      <c r="AF926" s="36" t="s">
        <v>5420</v>
      </c>
      <c r="AG926" s="29"/>
      <c r="AH926" s="35"/>
      <c r="AI926" s="29"/>
      <c r="AJ926" s="29" t="s">
        <v>5420</v>
      </c>
      <c r="AK926" s="36" t="s">
        <v>5420</v>
      </c>
      <c r="AL926" s="36" t="s">
        <v>5420</v>
      </c>
      <c r="AM926" s="36" t="s">
        <v>5420</v>
      </c>
      <c r="AN926" s="36" t="s">
        <v>5420</v>
      </c>
      <c r="AO926" s="36" t="s">
        <v>5420</v>
      </c>
      <c r="AP926" s="36" t="s">
        <v>5420</v>
      </c>
      <c r="AQ926" s="36" t="s">
        <v>5420</v>
      </c>
      <c r="AR926" s="36" t="s">
        <v>5420</v>
      </c>
      <c r="AS926" s="36" t="s">
        <v>5420</v>
      </c>
      <c r="AT926" s="36" t="s">
        <v>5420</v>
      </c>
      <c r="AU926" s="36" t="s">
        <v>5420</v>
      </c>
      <c r="AV926" s="36" t="s">
        <v>5420</v>
      </c>
      <c r="AW926" s="45"/>
      <c r="AX926" s="45" t="s">
        <v>5420</v>
      </c>
      <c r="AY926" s="45" t="s">
        <v>5420</v>
      </c>
      <c r="AZ926" s="45" t="s">
        <v>5420</v>
      </c>
      <c r="BA926" s="36" t="s">
        <v>5420</v>
      </c>
    </row>
    <row r="927" spans="1:53" s="58" customFormat="1" ht="15.6" hidden="1" x14ac:dyDescent="0.3">
      <c r="A927" s="27" t="s">
        <v>2779</v>
      </c>
      <c r="B927" s="28" t="s">
        <v>2780</v>
      </c>
      <c r="C927" s="29" t="str">
        <f>_xlfn.XLOOKUP(B927,'[1]daily break down'!$D:$D,'[1]daily break down'!$E:$E,"")</f>
        <v>Yaounde</v>
      </c>
      <c r="D927" s="27" t="s">
        <v>21</v>
      </c>
      <c r="E927" s="27" t="s">
        <v>30</v>
      </c>
      <c r="F927" s="29" t="s">
        <v>37</v>
      </c>
      <c r="G927" s="27" t="s">
        <v>2781</v>
      </c>
      <c r="H927" s="30" t="str">
        <f>_xlfn.XLOOKUP(B927,[2]CALCULATION!$B:$B,[2]CALCULATION!$H:$H,"")</f>
        <v>ZTE</v>
      </c>
      <c r="I927" s="25">
        <v>0</v>
      </c>
      <c r="J927" s="25">
        <v>0.5078716901661654</v>
      </c>
      <c r="K927" s="25">
        <v>0</v>
      </c>
      <c r="L927" s="25">
        <v>0</v>
      </c>
      <c r="M927" s="25">
        <v>0</v>
      </c>
      <c r="N927" s="25">
        <v>0</v>
      </c>
      <c r="O927" s="25">
        <v>0</v>
      </c>
      <c r="P927" s="25" t="s">
        <v>6366</v>
      </c>
      <c r="Q927" s="31" t="s">
        <v>5364</v>
      </c>
      <c r="R927" s="31"/>
      <c r="S927" s="32" t="str" cm="1">
        <f t="array" ref="S927">IFERROR(_xlfn.IFS(
U927="MPR ISSUE","PDH",
U927="BSS Hardware Issue","BSS",
U927="Sites strategiques, MLL, Pylone, etc.","ENVTECH",
U927="AKTIVCO DEFAUT GE &amp; POWER Cabinet","AKTIVCO",
U927="AKTIVCO Coupure ENEO &amp; Baisse de tension","AKTIVCO GRID ONLY",
U927="Coupure ENEO &amp; Baisse de tension","IHS GRID ONLY",
U927="Defaut GE &amp; POWER Cabinet","IHS",
U927="Sharing","Partners",
U927="Sites strategiques &amp; DataCenter","SST &amp; DC",
U927="Exclu","Exclu",
U927="SAT","SAT",
U927="SPARE-ISSUE","SPARE-ISSUE",
U927="Fiber CAmtel","TRANS_FO_CAMTEL",
U927="Fiber AOF","Fiber AOF",
U927="Projet OCM (HUAWEI)","TRAVAUX-HUAWEI",
U927="Projet OCM (NOKIA)","TRAVAUX-NOKIA",
U927="ACCESS-ISSUE","ACCESS-ISSUE",
U927="Projet OCM (ZTE, NOKIA, autres projets)","TRAVAUX OCM",
U927="No root CAuse","No root cause",
U927="ODU HS","PDH",
U927="IP &amp; VLAN","PDH",
U927="Warehouse HUAWEI","SPARE-ISSUE",
U927="SPARE-HS","SPARE-ISSUE",
U927="Power Telco","BSS"
),"")</f>
        <v/>
      </c>
      <c r="T927" s="32" t="str" cm="1">
        <f t="array" ref="T927">IFERROR(_xlfn.IFS(
U927="MPR ISSUE","TX ISSUE",
U927="BSS Hardware Issue","RAN ISSUE",
U927="Sites strategiques, MLL, Pylone, etc.","ENVTECH",
U927="AKTIVCO DEFAUT GE &amp; POWER Cabinet","POWER ISSUE",
U927="AKTIVCO Coupure ENEO &amp; Baisse de tension","POWER ISSUE",
U927="Coupure ENEO &amp; Baisse de tension","POWER ISSUE",
U927="Defaut GE &amp; POWER Cabinet","POWER ISSUE",
U927="Sharing","POWER ISSUE",
U927="Sites strategiques &amp; DataCenter","POWER ISSUE",
U927="Exclu","Exclu",
U927="SAT","TX ISSUE",
U927="SPARE-ISSUE","SPARE-ISSUE",
U927="Fiber CAmtel","TX ISSUE",
U927="Fiber AOF","TX ISSUE",
U927="Projet OCM (HUAWEI)","TRAVAUX-HUAWEI",
U927="Projet OCM (NOKIA)","TRAVAUX -NOKIA",
U927="ACCESS-ISSUE","ACCESS-ISSUE",
U927="Projet OCM (ZTE, NOKIA, autres projets)","TRAVAUX OCM",
U927="No root CAuse","No root cause",
U927="ODU HS","TX ISSUE",
U927="IP &amp; VLAN","TX ISSUE",
U927="Warehouse HUAWEI","SPARE-ISSUE",
U927="SPARE-HS","SPARE-ISSUE",
U927="Power Telco","RAN ISSUE"
),"")</f>
        <v/>
      </c>
      <c r="U927" s="33"/>
      <c r="V927" s="32" t="str" cm="1">
        <f t="array" ref="V927">IFERROR(_xlfn.IFS(
U927="MPR ISSUE","ACTIVE",
U927="BSS Hardware Issue","ACTIVE",
U927="Sites strategiques, MLL, Pylone, etc.","PASSIVE",
U927="AKTIVCO DEFAUT GE &amp; POWER Cabinet","PASSIVE",
U927="AKTIVCO Coupure ENEO &amp; Baisse de tension","PASSIVE",
U927="Coupure ENEO &amp; Baisse de tension","PASSIVE",
U927="Defaut GE &amp; POWER Cabinet","PASSIVE",
U927="Sharing","PASSIVE",
U927="Sites strategiques &amp; DataCenter","PASSIVE",
U927="Exclu","Exclu",
U927="SAT","ACTIVE",
U927="SPARE-ISSUE","SPARE-ISSUE",
U927="Fiber CAmtel","ACTIVE",
U927="Fiber AOF","ACTIVE",
U927="Projet OCM (HUAWEI)","PLANNED WORKS",
U927="Projet OCM (NOKIA)","PLANNED WORKS",
U927="ACCESS-ISSUE","ACCESS-ISSUE",
U927="Projet OCM (ZTE, NOKIA, autres projets)","PLANNED WORKS",
U927="No root CAuse","No root cause",
U927="ODU HS","ACTIVE",
U927="IP &amp; VLAN","ACTIVE",
U927="Warehouse HUAWEI","SPARE-ISSUE",
U927="SPARE-HS","SPARE-ISSUE",
U927="Power Telco","ACTIVE"
),"")</f>
        <v/>
      </c>
      <c r="W927" s="51"/>
      <c r="X927" s="51"/>
      <c r="Y927" s="51"/>
      <c r="Z927" s="51"/>
      <c r="AA927" s="51"/>
      <c r="AB927" s="34" t="s">
        <v>5420</v>
      </c>
      <c r="AC927" s="34" t="str">
        <f>_xlfn.XLOOKUP(B927,[4]ALL!$B:$B,[4]ALL!$N:$N,"")</f>
        <v/>
      </c>
      <c r="AD927" s="34" t="s">
        <v>5420</v>
      </c>
      <c r="AE927" s="34"/>
      <c r="AF927" s="36" t="s">
        <v>5420</v>
      </c>
      <c r="AG927" s="29"/>
      <c r="AH927" s="35"/>
      <c r="AI927" s="29"/>
      <c r="AJ927" s="29" t="s">
        <v>5420</v>
      </c>
      <c r="AK927" s="36" t="s">
        <v>5420</v>
      </c>
      <c r="AL927" s="36" t="s">
        <v>5420</v>
      </c>
      <c r="AM927" s="36" t="s">
        <v>5420</v>
      </c>
      <c r="AN927" s="36" t="s">
        <v>5420</v>
      </c>
      <c r="AO927" s="36" t="s">
        <v>5420</v>
      </c>
      <c r="AP927" s="36" t="s">
        <v>5420</v>
      </c>
      <c r="AQ927" s="36" t="s">
        <v>5420</v>
      </c>
      <c r="AR927" s="36" t="s">
        <v>5420</v>
      </c>
      <c r="AS927" s="36" t="s">
        <v>5420</v>
      </c>
      <c r="AT927" s="36" t="s">
        <v>5420</v>
      </c>
      <c r="AU927" s="36" t="s">
        <v>5420</v>
      </c>
      <c r="AV927" s="36" t="s">
        <v>5420</v>
      </c>
      <c r="AW927" s="45"/>
      <c r="AX927" s="45" t="s">
        <v>5420</v>
      </c>
      <c r="AY927" s="45" t="s">
        <v>5420</v>
      </c>
      <c r="AZ927" s="45" t="s">
        <v>5420</v>
      </c>
      <c r="BA927" s="36" t="s">
        <v>5420</v>
      </c>
    </row>
    <row r="928" spans="1:53" s="58" customFormat="1" ht="15.6" hidden="1" x14ac:dyDescent="0.3">
      <c r="A928" s="27" t="s">
        <v>2478</v>
      </c>
      <c r="B928" s="28" t="s">
        <v>2479</v>
      </c>
      <c r="C928" s="29" t="str">
        <f>_xlfn.XLOOKUP(B928,'[1]daily break down'!$D:$D,'[1]daily break down'!$E:$E,"")</f>
        <v>Yaounde</v>
      </c>
      <c r="D928" s="27" t="s">
        <v>11</v>
      </c>
      <c r="E928" s="27" t="s">
        <v>12</v>
      </c>
      <c r="F928" s="29" t="s">
        <v>37</v>
      </c>
      <c r="G928" s="27" t="s">
        <v>38</v>
      </c>
      <c r="H928" s="30" t="str">
        <f>_xlfn.XLOOKUP(B928,[2]CALCULATION!$B:$B,[2]CALCULATION!$H:$H,"")</f>
        <v>ZTE</v>
      </c>
      <c r="I928" s="25">
        <v>0</v>
      </c>
      <c r="J928" s="25">
        <v>0.50708694672020049</v>
      </c>
      <c r="K928" s="25">
        <v>0</v>
      </c>
      <c r="L928" s="25">
        <v>0</v>
      </c>
      <c r="M928" s="25">
        <v>0</v>
      </c>
      <c r="N928" s="25">
        <v>2.19526628485331</v>
      </c>
      <c r="O928" s="25">
        <v>0</v>
      </c>
      <c r="P928" s="25" t="s">
        <v>6366</v>
      </c>
      <c r="Q928" s="31" t="s">
        <v>5364</v>
      </c>
      <c r="R928" s="31"/>
      <c r="S928" s="32" t="str" cm="1">
        <f t="array" ref="S928">IFERROR(_xlfn.IFS(
U928="MPR ISSUE","PDH",
U928="BSS Hardware Issue","BSS",
U928="Sites strategiques, MLL, Pylone, etc.","ENVTECH",
U928="AKTIVCO DEFAUT GE &amp; POWER Cabinet","AKTIVCO",
U928="AKTIVCO Coupure ENEO &amp; Baisse de tension","AKTIVCO GRID ONLY",
U928="Coupure ENEO &amp; Baisse de tension","IHS GRID ONLY",
U928="Defaut GE &amp; POWER Cabinet","IHS",
U928="Sharing","Partners",
U928="Sites strategiques &amp; DataCenter","SST &amp; DC",
U928="Exclu","Exclu",
U928="SAT","SAT",
U928="SPARE-ISSUE","SPARE-ISSUE",
U928="Fiber CAmtel","TRANS_FO_CAMTEL",
U928="Fiber AOF","Fiber AOF",
U928="Projet OCM (HUAWEI)","TRAVAUX-HUAWEI",
U928="Projet OCM (NOKIA)","TRAVAUX-NOKIA",
U928="ACCESS-ISSUE","ACCESS-ISSUE",
U928="Projet OCM (ZTE, NOKIA, autres projets)","TRAVAUX OCM",
U928="No root CAuse","No root cause",
U928="ODU HS","PDH",
U928="IP &amp; VLAN","PDH",
U928="Warehouse HUAWEI","SPARE-ISSUE",
U928="SPARE-HS","SPARE-ISSUE",
U928="Power Telco","BSS"
),"")</f>
        <v/>
      </c>
      <c r="T928" s="32" t="str" cm="1">
        <f t="array" ref="T928">IFERROR(_xlfn.IFS(
U928="MPR ISSUE","TX ISSUE",
U928="BSS Hardware Issue","RAN ISSUE",
U928="Sites strategiques, MLL, Pylone, etc.","ENVTECH",
U928="AKTIVCO DEFAUT GE &amp; POWER Cabinet","POWER ISSUE",
U928="AKTIVCO Coupure ENEO &amp; Baisse de tension","POWER ISSUE",
U928="Coupure ENEO &amp; Baisse de tension","POWER ISSUE",
U928="Defaut GE &amp; POWER Cabinet","POWER ISSUE",
U928="Sharing","POWER ISSUE",
U928="Sites strategiques &amp; DataCenter","POWER ISSUE",
U928="Exclu","Exclu",
U928="SAT","TX ISSUE",
U928="SPARE-ISSUE","SPARE-ISSUE",
U928="Fiber CAmtel","TX ISSUE",
U928="Fiber AOF","TX ISSUE",
U928="Projet OCM (HUAWEI)","TRAVAUX-HUAWEI",
U928="Projet OCM (NOKIA)","TRAVAUX -NOKIA",
U928="ACCESS-ISSUE","ACCESS-ISSUE",
U928="Projet OCM (ZTE, NOKIA, autres projets)","TRAVAUX OCM",
U928="No root CAuse","No root cause",
U928="ODU HS","TX ISSUE",
U928="IP &amp; VLAN","TX ISSUE",
U928="Warehouse HUAWEI","SPARE-ISSUE",
U928="SPARE-HS","SPARE-ISSUE",
U928="Power Telco","RAN ISSUE"
),"")</f>
        <v/>
      </c>
      <c r="U928" s="33"/>
      <c r="V928" s="32" t="str" cm="1">
        <f t="array" ref="V928">IFERROR(_xlfn.IFS(
U928="MPR ISSUE","ACTIVE",
U928="BSS Hardware Issue","ACTIVE",
U928="Sites strategiques, MLL, Pylone, etc.","PASSIVE",
U928="AKTIVCO DEFAUT GE &amp; POWER Cabinet","PASSIVE",
U928="AKTIVCO Coupure ENEO &amp; Baisse de tension","PASSIVE",
U928="Coupure ENEO &amp; Baisse de tension","PASSIVE",
U928="Defaut GE &amp; POWER Cabinet","PASSIVE",
U928="Sharing","PASSIVE",
U928="Sites strategiques &amp; DataCenter","PASSIVE",
U928="Exclu","Exclu",
U928="SAT","ACTIVE",
U928="SPARE-ISSUE","SPARE-ISSUE",
U928="Fiber CAmtel","ACTIVE",
U928="Fiber AOF","ACTIVE",
U928="Projet OCM (HUAWEI)","PLANNED WORKS",
U928="Projet OCM (NOKIA)","PLANNED WORKS",
U928="ACCESS-ISSUE","ACCESS-ISSUE",
U928="Projet OCM (ZTE, NOKIA, autres projets)","PLANNED WORKS",
U928="No root CAuse","No root cause",
U928="ODU HS","ACTIVE",
U928="IP &amp; VLAN","ACTIVE",
U928="Warehouse HUAWEI","SPARE-ISSUE",
U928="SPARE-HS","SPARE-ISSUE",
U928="Power Telco","ACTIVE"
),"")</f>
        <v/>
      </c>
      <c r="W928" s="51"/>
      <c r="X928" s="51"/>
      <c r="Y928" s="51"/>
      <c r="Z928" s="51"/>
      <c r="AA928" s="51"/>
      <c r="AB928" s="34" t="s">
        <v>5420</v>
      </c>
      <c r="AC928" s="34" t="str">
        <f>_xlfn.XLOOKUP(B928,[4]ALL!$B:$B,[4]ALL!$N:$N,"")</f>
        <v/>
      </c>
      <c r="AD928" s="34" t="s">
        <v>5420</v>
      </c>
      <c r="AE928" s="34"/>
      <c r="AF928" s="36" t="s">
        <v>5420</v>
      </c>
      <c r="AG928" s="29"/>
      <c r="AH928" s="35"/>
      <c r="AI928" s="29"/>
      <c r="AJ928" s="29" t="s">
        <v>5420</v>
      </c>
      <c r="AK928" s="36" t="s">
        <v>5420</v>
      </c>
      <c r="AL928" s="36" t="s">
        <v>5420</v>
      </c>
      <c r="AM928" s="36" t="s">
        <v>5420</v>
      </c>
      <c r="AN928" s="36" t="s">
        <v>5420</v>
      </c>
      <c r="AO928" s="36" t="s">
        <v>5420</v>
      </c>
      <c r="AP928" s="36" t="s">
        <v>5420</v>
      </c>
      <c r="AQ928" s="36" t="s">
        <v>5420</v>
      </c>
      <c r="AR928" s="36" t="s">
        <v>5420</v>
      </c>
      <c r="AS928" s="36" t="s">
        <v>5420</v>
      </c>
      <c r="AT928" s="36" t="s">
        <v>5420</v>
      </c>
      <c r="AU928" s="36" t="s">
        <v>5420</v>
      </c>
      <c r="AV928" s="36" t="s">
        <v>5420</v>
      </c>
      <c r="AW928" s="45"/>
      <c r="AX928" s="45" t="s">
        <v>5420</v>
      </c>
      <c r="AY928" s="45" t="s">
        <v>5420</v>
      </c>
      <c r="AZ928" s="45" t="s">
        <v>5420</v>
      </c>
      <c r="BA928" s="36" t="s">
        <v>5420</v>
      </c>
    </row>
    <row r="929" spans="1:53" s="58" customFormat="1" ht="15.6" hidden="1" x14ac:dyDescent="0.3">
      <c r="A929" s="27" t="s">
        <v>647</v>
      </c>
      <c r="B929" s="28" t="s">
        <v>648</v>
      </c>
      <c r="C929" s="29" t="str">
        <f>_xlfn.XLOOKUP(B929,'[1]daily break down'!$D:$D,'[1]daily break down'!$E:$E,"")</f>
        <v>Douala</v>
      </c>
      <c r="D929" s="27" t="s">
        <v>11</v>
      </c>
      <c r="E929" s="27" t="s">
        <v>145</v>
      </c>
      <c r="F929" s="29" t="s">
        <v>31</v>
      </c>
      <c r="G929" s="27" t="s">
        <v>32</v>
      </c>
      <c r="H929" s="30" t="str">
        <f>_xlfn.XLOOKUP(B929,[2]CALCULATION!$B:$B,[2]CALCULATION!$H:$H,"")</f>
        <v>ZTE</v>
      </c>
      <c r="I929" s="25">
        <v>0</v>
      </c>
      <c r="J929" s="25">
        <v>0.39581389309796733</v>
      </c>
      <c r="K929" s="25">
        <v>14.39820522039876</v>
      </c>
      <c r="L929" s="25">
        <v>0</v>
      </c>
      <c r="M929" s="25">
        <v>0</v>
      </c>
      <c r="N929" s="25">
        <v>0</v>
      </c>
      <c r="O929" s="25">
        <v>0</v>
      </c>
      <c r="P929" s="25" t="s">
        <v>6366</v>
      </c>
      <c r="Q929" s="31" t="s">
        <v>5364</v>
      </c>
      <c r="R929" s="31"/>
      <c r="S929" s="32" t="str" cm="1">
        <f t="array" ref="S929">IFERROR(_xlfn.IFS(
U929="MPR ISSUE","PDH",
U929="BSS Hardware Issue","BSS",
U929="Sites strategiques, MLL, Pylone, etc.","ENVTECH",
U929="AKTIVCO DEFAUT GE &amp; POWER Cabinet","AKTIVCO",
U929="AKTIVCO Coupure ENEO &amp; Baisse de tension","AKTIVCO GRID ONLY",
U929="Coupure ENEO &amp; Baisse de tension","IHS GRID ONLY",
U929="Defaut GE &amp; POWER Cabinet","IHS",
U929="Sharing","Partners",
U929="Sites strategiques &amp; DataCenter","SST &amp; DC",
U929="Exclu","Exclu",
U929="SAT","SAT",
U929="SPARE-ISSUE","SPARE-ISSUE",
U929="Fiber CAmtel","TRANS_FO_CAMTEL",
U929="Fiber AOF","Fiber AOF",
U929="Projet OCM (HUAWEI)","TRAVAUX-HUAWEI",
U929="Projet OCM (NOKIA)","TRAVAUX-NOKIA",
U929="ACCESS-ISSUE","ACCESS-ISSUE",
U929="Projet OCM (ZTE, NOKIA, autres projets)","TRAVAUX OCM",
U929="No root CAuse","No root cause",
U929="ODU HS","PDH",
U929="IP &amp; VLAN","PDH",
U929="Warehouse HUAWEI","SPARE-ISSUE",
U929="SPARE-HS","SPARE-ISSUE",
U929="Power Telco","BSS"
),"")</f>
        <v/>
      </c>
      <c r="T929" s="32" t="str" cm="1">
        <f t="array" ref="T929">IFERROR(_xlfn.IFS(
U929="MPR ISSUE","TX ISSUE",
U929="BSS Hardware Issue","RAN ISSUE",
U929="Sites strategiques, MLL, Pylone, etc.","ENVTECH",
U929="AKTIVCO DEFAUT GE &amp; POWER Cabinet","POWER ISSUE",
U929="AKTIVCO Coupure ENEO &amp; Baisse de tension","POWER ISSUE",
U929="Coupure ENEO &amp; Baisse de tension","POWER ISSUE",
U929="Defaut GE &amp; POWER Cabinet","POWER ISSUE",
U929="Sharing","POWER ISSUE",
U929="Sites strategiques &amp; DataCenter","POWER ISSUE",
U929="Exclu","Exclu",
U929="SAT","TX ISSUE",
U929="SPARE-ISSUE","SPARE-ISSUE",
U929="Fiber CAmtel","TX ISSUE",
U929="Fiber AOF","TX ISSUE",
U929="Projet OCM (HUAWEI)","TRAVAUX-HUAWEI",
U929="Projet OCM (NOKIA)","TRAVAUX -NOKIA",
U929="ACCESS-ISSUE","ACCESS-ISSUE",
U929="Projet OCM (ZTE, NOKIA, autres projets)","TRAVAUX OCM",
U929="No root CAuse","No root cause",
U929="ODU HS","TX ISSUE",
U929="IP &amp; VLAN","TX ISSUE",
U929="Warehouse HUAWEI","SPARE-ISSUE",
U929="SPARE-HS","SPARE-ISSUE",
U929="Power Telco","RAN ISSUE"
),"")</f>
        <v/>
      </c>
      <c r="U929" s="33"/>
      <c r="V929" s="32" t="str" cm="1">
        <f t="array" ref="V929">IFERROR(_xlfn.IFS(
U929="MPR ISSUE","ACTIVE",
U929="BSS Hardware Issue","ACTIVE",
U929="Sites strategiques, MLL, Pylone, etc.","PASSIVE",
U929="AKTIVCO DEFAUT GE &amp; POWER Cabinet","PASSIVE",
U929="AKTIVCO Coupure ENEO &amp; Baisse de tension","PASSIVE",
U929="Coupure ENEO &amp; Baisse de tension","PASSIVE",
U929="Defaut GE &amp; POWER Cabinet","PASSIVE",
U929="Sharing","PASSIVE",
U929="Sites strategiques &amp; DataCenter","PASSIVE",
U929="Exclu","Exclu",
U929="SAT","ACTIVE",
U929="SPARE-ISSUE","SPARE-ISSUE",
U929="Fiber CAmtel","ACTIVE",
U929="Fiber AOF","ACTIVE",
U929="Projet OCM (HUAWEI)","PLANNED WORKS",
U929="Projet OCM (NOKIA)","PLANNED WORKS",
U929="ACCESS-ISSUE","ACCESS-ISSUE",
U929="Projet OCM (ZTE, NOKIA, autres projets)","PLANNED WORKS",
U929="No root CAuse","No root cause",
U929="ODU HS","ACTIVE",
U929="IP &amp; VLAN","ACTIVE",
U929="Warehouse HUAWEI","SPARE-ISSUE",
U929="SPARE-HS","SPARE-ISSUE",
U929="Power Telco","ACTIVE"
),"")</f>
        <v/>
      </c>
      <c r="W929" s="51"/>
      <c r="X929" s="51"/>
      <c r="Y929" s="51"/>
      <c r="Z929" s="51"/>
      <c r="AA929" s="51"/>
      <c r="AB929" s="34" t="s">
        <v>5420</v>
      </c>
      <c r="AC929" s="34" t="str">
        <f>_xlfn.XLOOKUP(B929,[4]ALL!$B:$B,[4]ALL!$N:$N,"")</f>
        <v/>
      </c>
      <c r="AD929" s="34" t="s">
        <v>5420</v>
      </c>
      <c r="AE929" s="34"/>
      <c r="AF929" s="36" t="s">
        <v>5420</v>
      </c>
      <c r="AG929" s="29"/>
      <c r="AH929" s="35"/>
      <c r="AI929" s="29"/>
      <c r="AJ929" s="29" t="s">
        <v>5420</v>
      </c>
      <c r="AK929" s="36" t="s">
        <v>5420</v>
      </c>
      <c r="AL929" s="36" t="s">
        <v>5420</v>
      </c>
      <c r="AM929" s="36" t="s">
        <v>5420</v>
      </c>
      <c r="AN929" s="36" t="s">
        <v>5420</v>
      </c>
      <c r="AO929" s="36" t="s">
        <v>5420</v>
      </c>
      <c r="AP929" s="36" t="s">
        <v>5420</v>
      </c>
      <c r="AQ929" s="36" t="s">
        <v>5420</v>
      </c>
      <c r="AR929" s="36" t="s">
        <v>5420</v>
      </c>
      <c r="AS929" s="36" t="s">
        <v>5420</v>
      </c>
      <c r="AT929" s="36" t="s">
        <v>5420</v>
      </c>
      <c r="AU929" s="36" t="s">
        <v>5420</v>
      </c>
      <c r="AV929" s="36" t="s">
        <v>5420</v>
      </c>
      <c r="AW929" s="45"/>
      <c r="AX929" s="45" t="s">
        <v>5420</v>
      </c>
      <c r="AY929" s="45" t="s">
        <v>5420</v>
      </c>
      <c r="AZ929" s="45" t="s">
        <v>5420</v>
      </c>
      <c r="BA929" s="36" t="s">
        <v>5420</v>
      </c>
    </row>
    <row r="930" spans="1:53" s="58" customFormat="1" ht="15.6" hidden="1" x14ac:dyDescent="0.3">
      <c r="A930" s="27" t="s">
        <v>1511</v>
      </c>
      <c r="B930" s="28" t="s">
        <v>1512</v>
      </c>
      <c r="C930" s="29" t="str">
        <f>_xlfn.XLOOKUP(B930,'[1]daily break down'!$D:$D,'[1]daily break down'!$E:$E,"")</f>
        <v>CENTRE</v>
      </c>
      <c r="D930" s="27" t="s">
        <v>11</v>
      </c>
      <c r="E930" s="27" t="s">
        <v>96</v>
      </c>
      <c r="F930" s="29" t="s">
        <v>69</v>
      </c>
      <c r="G930" s="27" t="s">
        <v>1513</v>
      </c>
      <c r="H930" s="39" t="str">
        <f>_xlfn.XLOOKUP(B930,[2]CALCULATION!$B:$B,[2]CALCULATION!$H:$H,"")</f>
        <v>NOKIA</v>
      </c>
      <c r="I930" s="25">
        <v>0</v>
      </c>
      <c r="J930" s="25">
        <v>0.38878455804243206</v>
      </c>
      <c r="K930" s="25">
        <v>6.0928372898671075</v>
      </c>
      <c r="L930" s="25">
        <v>0</v>
      </c>
      <c r="M930" s="25">
        <v>0</v>
      </c>
      <c r="N930" s="25">
        <v>0.71734468500398052</v>
      </c>
      <c r="O930" s="25">
        <v>0</v>
      </c>
      <c r="P930" s="25" t="s">
        <v>6366</v>
      </c>
      <c r="Q930" s="31" t="s">
        <v>5364</v>
      </c>
      <c r="R930" s="31"/>
      <c r="S930" s="32" t="str" cm="1">
        <f t="array" ref="S930">IFERROR(_xlfn.IFS(
U930="MPR ISSUE","PDH",
U930="BSS Hardware Issue","BSS",
U930="Sites strategiques, MLL, Pylone, etc.","ENVTECH",
U930="AKTIVCO DEFAUT GE &amp; POWER Cabinet","AKTIVCO",
U930="AKTIVCO Coupure ENEO &amp; Baisse de tension","AKTIVCO GRID ONLY",
U930="Coupure ENEO &amp; Baisse de tension","IHS GRID ONLY",
U930="Defaut GE &amp; POWER Cabinet","IHS",
U930="Sharing","Partners",
U930="Sites strategiques &amp; DataCenter","SST &amp; DC",
U930="Exclu","Exclu",
U930="SAT","SAT",
U930="SPARE-ISSUE","SPARE-ISSUE",
U930="Fiber CAmtel","TRANS_FO_CAMTEL",
U930="Fiber AOF","Fiber AOF",
U930="Projet OCM (HUAWEI)","TRAVAUX-HUAWEI",
U930="Projet OCM (NOKIA)","TRAVAUX-NOKIA",
U930="ACCESS-ISSUE","ACCESS-ISSUE",
U930="Projet OCM (ZTE, NOKIA, autres projets)","TRAVAUX OCM",
U930="No root CAuse","No root cause",
U930="ODU HS","PDH",
U930="IP &amp; VLAN","PDH",
U930="Warehouse HUAWEI","SPARE-ISSUE",
U930="SPARE-HS","SPARE-ISSUE",
U930="Power Telco","BSS"
),"")</f>
        <v/>
      </c>
      <c r="T930" s="32" t="str" cm="1">
        <f t="array" ref="T930">IFERROR(_xlfn.IFS(
U930="MPR ISSUE","TX ISSUE",
U930="BSS Hardware Issue","RAN ISSUE",
U930="Sites strategiques, MLL, Pylone, etc.","ENVTECH",
U930="AKTIVCO DEFAUT GE &amp; POWER Cabinet","POWER ISSUE",
U930="AKTIVCO Coupure ENEO &amp; Baisse de tension","POWER ISSUE",
U930="Coupure ENEO &amp; Baisse de tension","POWER ISSUE",
U930="Defaut GE &amp; POWER Cabinet","POWER ISSUE",
U930="Sharing","POWER ISSUE",
U930="Sites strategiques &amp; DataCenter","POWER ISSUE",
U930="Exclu","Exclu",
U930="SAT","TX ISSUE",
U930="SPARE-ISSUE","SPARE-ISSUE",
U930="Fiber CAmtel","TX ISSUE",
U930="Fiber AOF","TX ISSUE",
U930="Projet OCM (HUAWEI)","TRAVAUX-HUAWEI",
U930="Projet OCM (NOKIA)","TRAVAUX -NOKIA",
U930="ACCESS-ISSUE","ACCESS-ISSUE",
U930="Projet OCM (ZTE, NOKIA, autres projets)","TRAVAUX OCM",
U930="No root CAuse","No root cause",
U930="ODU HS","TX ISSUE",
U930="IP &amp; VLAN","TX ISSUE",
U930="Warehouse HUAWEI","SPARE-ISSUE",
U930="SPARE-HS","SPARE-ISSUE",
U930="Power Telco","RAN ISSUE"
),"")</f>
        <v/>
      </c>
      <c r="U930" s="33"/>
      <c r="V930" s="32" t="str" cm="1">
        <f t="array" ref="V930">IFERROR(_xlfn.IFS(
U930="MPR ISSUE","ACTIVE",
U930="BSS Hardware Issue","ACTIVE",
U930="Sites strategiques, MLL, Pylone, etc.","PASSIVE",
U930="AKTIVCO DEFAUT GE &amp; POWER Cabinet","PASSIVE",
U930="AKTIVCO Coupure ENEO &amp; Baisse de tension","PASSIVE",
U930="Coupure ENEO &amp; Baisse de tension","PASSIVE",
U930="Defaut GE &amp; POWER Cabinet","PASSIVE",
U930="Sharing","PASSIVE",
U930="Sites strategiques &amp; DataCenter","PASSIVE",
U930="Exclu","Exclu",
U930="SAT","ACTIVE",
U930="SPARE-ISSUE","SPARE-ISSUE",
U930="Fiber CAmtel","ACTIVE",
U930="Fiber AOF","ACTIVE",
U930="Projet OCM (HUAWEI)","PLANNED WORKS",
U930="Projet OCM (NOKIA)","PLANNED WORKS",
U930="ACCESS-ISSUE","ACCESS-ISSUE",
U930="Projet OCM (ZTE, NOKIA, autres projets)","PLANNED WORKS",
U930="No root CAuse","No root cause",
U930="ODU HS","ACTIVE",
U930="IP &amp; VLAN","ACTIVE",
U930="Warehouse HUAWEI","SPARE-ISSUE",
U930="SPARE-HS","SPARE-ISSUE",
U930="Power Telco","ACTIVE"
),"")</f>
        <v/>
      </c>
      <c r="W930" s="51"/>
      <c r="X930" s="51"/>
      <c r="Y930" s="51"/>
      <c r="Z930" s="51"/>
      <c r="AA930" s="51"/>
      <c r="AB930" s="34" t="s">
        <v>5420</v>
      </c>
      <c r="AC930" s="34" t="str">
        <f>_xlfn.XLOOKUP(B930,[4]ALL!$B:$B,[4]ALL!$N:$N,"")</f>
        <v/>
      </c>
      <c r="AD930" s="34" t="s">
        <v>5420</v>
      </c>
      <c r="AE930" s="34"/>
      <c r="AF930" s="36" t="s">
        <v>5420</v>
      </c>
      <c r="AG930" s="29"/>
      <c r="AH930" s="35"/>
      <c r="AI930" s="29"/>
      <c r="AJ930" s="29" t="s">
        <v>5420</v>
      </c>
      <c r="AK930" s="36" t="s">
        <v>5420</v>
      </c>
      <c r="AL930" s="36" t="s">
        <v>5420</v>
      </c>
      <c r="AM930" s="36" t="s">
        <v>5420</v>
      </c>
      <c r="AN930" s="36" t="s">
        <v>5420</v>
      </c>
      <c r="AO930" s="36" t="s">
        <v>5420</v>
      </c>
      <c r="AP930" s="36" t="s">
        <v>5420</v>
      </c>
      <c r="AQ930" s="36" t="s">
        <v>5420</v>
      </c>
      <c r="AR930" s="36" t="s">
        <v>5420</v>
      </c>
      <c r="AS930" s="36" t="s">
        <v>5420</v>
      </c>
      <c r="AT930" s="36" t="s">
        <v>5420</v>
      </c>
      <c r="AU930" s="36" t="s">
        <v>5420</v>
      </c>
      <c r="AV930" s="36" t="s">
        <v>5420</v>
      </c>
      <c r="AW930" s="45"/>
      <c r="AX930" s="45" t="s">
        <v>5420</v>
      </c>
      <c r="AY930" s="45" t="s">
        <v>5420</v>
      </c>
      <c r="AZ930" s="45" t="s">
        <v>5420</v>
      </c>
      <c r="BA930" s="36" t="s">
        <v>5420</v>
      </c>
    </row>
    <row r="931" spans="1:53" s="58" customFormat="1" ht="15.6" hidden="1" x14ac:dyDescent="0.3">
      <c r="A931" s="27" t="s">
        <v>3198</v>
      </c>
      <c r="B931" s="28" t="s">
        <v>3199</v>
      </c>
      <c r="C931" s="29" t="str">
        <f>_xlfn.XLOOKUP(B931,'[1]daily break down'!$D:$D,'[1]daily break down'!$E:$E,"")</f>
        <v>Douala</v>
      </c>
      <c r="D931" s="27" t="s">
        <v>11</v>
      </c>
      <c r="E931" s="27" t="s">
        <v>757</v>
      </c>
      <c r="F931" s="29" t="s">
        <v>31</v>
      </c>
      <c r="G931" s="27" t="s">
        <v>32</v>
      </c>
      <c r="H931" s="30" t="str">
        <f>_xlfn.XLOOKUP(B931,[2]CALCULATION!$B:$B,[2]CALCULATION!$H:$H,"")</f>
        <v>ZTE</v>
      </c>
      <c r="I931" s="25">
        <v>0</v>
      </c>
      <c r="J931" s="25">
        <v>0.38170634614890753</v>
      </c>
      <c r="K931" s="25">
        <v>0</v>
      </c>
      <c r="L931" s="25">
        <v>0</v>
      </c>
      <c r="M931" s="25">
        <v>0</v>
      </c>
      <c r="N931" s="25">
        <v>0</v>
      </c>
      <c r="O931" s="25">
        <v>0</v>
      </c>
      <c r="P931" s="25" t="s">
        <v>6366</v>
      </c>
      <c r="Q931" s="31" t="s">
        <v>5364</v>
      </c>
      <c r="R931" s="31"/>
      <c r="S931" s="32" t="str" cm="1">
        <f t="array" ref="S931">IFERROR(_xlfn.IFS(
U931="MPR ISSUE","PDH",
U931="BSS Hardware Issue","BSS",
U931="Sites strategiques, MLL, Pylone, etc.","ENVTECH",
U931="AKTIVCO DEFAUT GE &amp; POWER Cabinet","AKTIVCO",
U931="AKTIVCO Coupure ENEO &amp; Baisse de tension","AKTIVCO GRID ONLY",
U931="Coupure ENEO &amp; Baisse de tension","IHS GRID ONLY",
U931="Defaut GE &amp; POWER Cabinet","IHS",
U931="Sharing","Partners",
U931="Sites strategiques &amp; DataCenter","SST &amp; DC",
U931="Exclu","Exclu",
U931="SAT","SAT",
U931="SPARE-ISSUE","SPARE-ISSUE",
U931="Fiber CAmtel","TRANS_FO_CAMTEL",
U931="Fiber AOF","Fiber AOF",
U931="Projet OCM (HUAWEI)","TRAVAUX-HUAWEI",
U931="Projet OCM (NOKIA)","TRAVAUX-NOKIA",
U931="ACCESS-ISSUE","ACCESS-ISSUE",
U931="Projet OCM (ZTE, NOKIA, autres projets)","TRAVAUX OCM",
U931="No root CAuse","No root cause",
U931="ODU HS","PDH",
U931="IP &amp; VLAN","PDH",
U931="Warehouse HUAWEI","SPARE-ISSUE",
U931="SPARE-HS","SPARE-ISSUE",
U931="Power Telco","BSS"
),"")</f>
        <v/>
      </c>
      <c r="T931" s="32" t="str" cm="1">
        <f t="array" ref="T931">IFERROR(_xlfn.IFS(
U931="MPR ISSUE","TX ISSUE",
U931="BSS Hardware Issue","RAN ISSUE",
U931="Sites strategiques, MLL, Pylone, etc.","ENVTECH",
U931="AKTIVCO DEFAUT GE &amp; POWER Cabinet","POWER ISSUE",
U931="AKTIVCO Coupure ENEO &amp; Baisse de tension","POWER ISSUE",
U931="Coupure ENEO &amp; Baisse de tension","POWER ISSUE",
U931="Defaut GE &amp; POWER Cabinet","POWER ISSUE",
U931="Sharing","POWER ISSUE",
U931="Sites strategiques &amp; DataCenter","POWER ISSUE",
U931="Exclu","Exclu",
U931="SAT","TX ISSUE",
U931="SPARE-ISSUE","SPARE-ISSUE",
U931="Fiber CAmtel","TX ISSUE",
U931="Fiber AOF","TX ISSUE",
U931="Projet OCM (HUAWEI)","TRAVAUX-HUAWEI",
U931="Projet OCM (NOKIA)","TRAVAUX -NOKIA",
U931="ACCESS-ISSUE","ACCESS-ISSUE",
U931="Projet OCM (ZTE, NOKIA, autres projets)","TRAVAUX OCM",
U931="No root CAuse","No root cause",
U931="ODU HS","TX ISSUE",
U931="IP &amp; VLAN","TX ISSUE",
U931="Warehouse HUAWEI","SPARE-ISSUE",
U931="SPARE-HS","SPARE-ISSUE",
U931="Power Telco","RAN ISSUE"
),"")</f>
        <v/>
      </c>
      <c r="U931" s="33"/>
      <c r="V931" s="32" t="str" cm="1">
        <f t="array" ref="V931">IFERROR(_xlfn.IFS(
U931="MPR ISSUE","ACTIVE",
U931="BSS Hardware Issue","ACTIVE",
U931="Sites strategiques, MLL, Pylone, etc.","PASSIVE",
U931="AKTIVCO DEFAUT GE &amp; POWER Cabinet","PASSIVE",
U931="AKTIVCO Coupure ENEO &amp; Baisse de tension","PASSIVE",
U931="Coupure ENEO &amp; Baisse de tension","PASSIVE",
U931="Defaut GE &amp; POWER Cabinet","PASSIVE",
U931="Sharing","PASSIVE",
U931="Sites strategiques &amp; DataCenter","PASSIVE",
U931="Exclu","Exclu",
U931="SAT","ACTIVE",
U931="SPARE-ISSUE","SPARE-ISSUE",
U931="Fiber CAmtel","ACTIVE",
U931="Fiber AOF","ACTIVE",
U931="Projet OCM (HUAWEI)","PLANNED WORKS",
U931="Projet OCM (NOKIA)","PLANNED WORKS",
U931="ACCESS-ISSUE","ACCESS-ISSUE",
U931="Projet OCM (ZTE, NOKIA, autres projets)","PLANNED WORKS",
U931="No root CAuse","No root cause",
U931="ODU HS","ACTIVE",
U931="IP &amp; VLAN","ACTIVE",
U931="Warehouse HUAWEI","SPARE-ISSUE",
U931="SPARE-HS","SPARE-ISSUE",
U931="Power Telco","ACTIVE"
),"")</f>
        <v/>
      </c>
      <c r="W931" s="51"/>
      <c r="X931" s="51"/>
      <c r="Y931" s="51"/>
      <c r="Z931" s="51"/>
      <c r="AA931" s="51"/>
      <c r="AB931" s="34" t="s">
        <v>5420</v>
      </c>
      <c r="AC931" s="34" t="str">
        <f>_xlfn.XLOOKUP(B931,[4]ALL!$B:$B,[4]ALL!$N:$N,"")</f>
        <v/>
      </c>
      <c r="AD931" s="34" t="s">
        <v>5420</v>
      </c>
      <c r="AE931" s="34"/>
      <c r="AF931" s="36" t="s">
        <v>5420</v>
      </c>
      <c r="AG931" s="29"/>
      <c r="AH931" s="35"/>
      <c r="AI931" s="29"/>
      <c r="AJ931" s="29" t="s">
        <v>5420</v>
      </c>
      <c r="AK931" s="36" t="s">
        <v>5420</v>
      </c>
      <c r="AL931" s="36" t="s">
        <v>5420</v>
      </c>
      <c r="AM931" s="36" t="s">
        <v>5420</v>
      </c>
      <c r="AN931" s="36" t="s">
        <v>5420</v>
      </c>
      <c r="AO931" s="36" t="s">
        <v>5420</v>
      </c>
      <c r="AP931" s="36" t="s">
        <v>5420</v>
      </c>
      <c r="AQ931" s="36" t="s">
        <v>5420</v>
      </c>
      <c r="AR931" s="36" t="s">
        <v>5420</v>
      </c>
      <c r="AS931" s="36" t="s">
        <v>5420</v>
      </c>
      <c r="AT931" s="36" t="s">
        <v>5420</v>
      </c>
      <c r="AU931" s="36" t="s">
        <v>5420</v>
      </c>
      <c r="AV931" s="36" t="s">
        <v>5420</v>
      </c>
      <c r="AW931" s="45"/>
      <c r="AX931" s="45" t="s">
        <v>5420</v>
      </c>
      <c r="AY931" s="45" t="s">
        <v>5420</v>
      </c>
      <c r="AZ931" s="45" t="s">
        <v>5420</v>
      </c>
      <c r="BA931" s="36" t="s">
        <v>5420</v>
      </c>
    </row>
    <row r="932" spans="1:53" s="58" customFormat="1" ht="15.6" hidden="1" x14ac:dyDescent="0.3">
      <c r="A932" s="29" t="s">
        <v>573</v>
      </c>
      <c r="B932" s="35" t="s">
        <v>574</v>
      </c>
      <c r="C932" s="29" t="str">
        <f>_xlfn.XLOOKUP(B932,'[1]daily break down'!$D:$D,'[1]daily break down'!$E:$E,"")</f>
        <v>CENTRE</v>
      </c>
      <c r="D932" s="29" t="s">
        <v>11</v>
      </c>
      <c r="E932" s="29" t="s">
        <v>12</v>
      </c>
      <c r="F932" s="29" t="s">
        <v>226</v>
      </c>
      <c r="G932" s="29" t="s">
        <v>575</v>
      </c>
      <c r="H932" s="39" t="str">
        <f>_xlfn.XLOOKUP(B932,[2]CALCULATION!$B:$B,[2]CALCULATION!$H:$H,"")</f>
        <v>NOKIA</v>
      </c>
      <c r="I932" s="25">
        <v>0</v>
      </c>
      <c r="J932" s="25">
        <v>0.37895974408802824</v>
      </c>
      <c r="K932" s="25">
        <v>0</v>
      </c>
      <c r="L932" s="25">
        <v>0</v>
      </c>
      <c r="M932" s="25">
        <v>0</v>
      </c>
      <c r="N932" s="25">
        <v>2.1924840126357958</v>
      </c>
      <c r="O932" s="25">
        <v>0</v>
      </c>
      <c r="P932" s="25" t="s">
        <v>6366</v>
      </c>
      <c r="Q932" s="31" t="s">
        <v>5364</v>
      </c>
      <c r="R932" s="31"/>
      <c r="S932" s="32" t="str" cm="1">
        <f t="array" ref="S932">IFERROR(_xlfn.IFS(
U932="MPR ISSUE","PDH",
U932="BSS Hardware Issue","BSS",
U932="Sites strategiques, MLL, Pylone, etc.","ENVTECH",
U932="AKTIVCO DEFAUT GE &amp; POWER Cabinet","AKTIVCO",
U932="AKTIVCO Coupure ENEO &amp; Baisse de tension","AKTIVCO GRID ONLY",
U932="Coupure ENEO &amp; Baisse de tension","IHS GRID ONLY",
U932="Defaut GE &amp; POWER Cabinet","IHS",
U932="Sharing","Partners",
U932="Sites strategiques &amp; DataCenter","SST &amp; DC",
U932="Exclu","Exclu",
U932="SAT","SAT",
U932="SPARE-ISSUE","SPARE-ISSUE",
U932="Fiber CAmtel","TRANS_FO_CAMTEL",
U932="Fiber AOF","Fiber AOF",
U932="Projet OCM (HUAWEI)","TRAVAUX-HUAWEI",
U932="Projet OCM (NOKIA)","TRAVAUX-NOKIA",
U932="ACCESS-ISSUE","ACCESS-ISSUE",
U932="Projet OCM (ZTE, NOKIA, autres projets)","TRAVAUX OCM",
U932="No root CAuse","No root cause",
U932="ODU HS","PDH",
U932="IP &amp; VLAN","PDH",
U932="Warehouse HUAWEI","SPARE-ISSUE",
U932="SPARE-HS","SPARE-ISSUE",
U932="Power Telco","BSS"
),"")</f>
        <v/>
      </c>
      <c r="T932" s="32" t="str" cm="1">
        <f t="array" ref="T932">IFERROR(_xlfn.IFS(
U932="MPR ISSUE","TX ISSUE",
U932="BSS Hardware Issue","RAN ISSUE",
U932="Sites strategiques, MLL, Pylone, etc.","ENVTECH",
U932="AKTIVCO DEFAUT GE &amp; POWER Cabinet","POWER ISSUE",
U932="AKTIVCO Coupure ENEO &amp; Baisse de tension","POWER ISSUE",
U932="Coupure ENEO &amp; Baisse de tension","POWER ISSUE",
U932="Defaut GE &amp; POWER Cabinet","POWER ISSUE",
U932="Sharing","POWER ISSUE",
U932="Sites strategiques &amp; DataCenter","POWER ISSUE",
U932="Exclu","Exclu",
U932="SAT","TX ISSUE",
U932="SPARE-ISSUE","SPARE-ISSUE",
U932="Fiber CAmtel","TX ISSUE",
U932="Fiber AOF","TX ISSUE",
U932="Projet OCM (HUAWEI)","TRAVAUX-HUAWEI",
U932="Projet OCM (NOKIA)","TRAVAUX -NOKIA",
U932="ACCESS-ISSUE","ACCESS-ISSUE",
U932="Projet OCM (ZTE, NOKIA, autres projets)","TRAVAUX OCM",
U932="No root CAuse","No root cause",
U932="ODU HS","TX ISSUE",
U932="IP &amp; VLAN","TX ISSUE",
U932="Warehouse HUAWEI","SPARE-ISSUE",
U932="SPARE-HS","SPARE-ISSUE",
U932="Power Telco","RAN ISSUE"
),"")</f>
        <v/>
      </c>
      <c r="U932" s="33"/>
      <c r="V932" s="32" t="str" cm="1">
        <f t="array" ref="V932">IFERROR(_xlfn.IFS(
U932="MPR ISSUE","ACTIVE",
U932="BSS Hardware Issue","ACTIVE",
U932="Sites strategiques, MLL, Pylone, etc.","PASSIVE",
U932="AKTIVCO DEFAUT GE &amp; POWER Cabinet","PASSIVE",
U932="AKTIVCO Coupure ENEO &amp; Baisse de tension","PASSIVE",
U932="Coupure ENEO &amp; Baisse de tension","PASSIVE",
U932="Defaut GE &amp; POWER Cabinet","PASSIVE",
U932="Sharing","PASSIVE",
U932="Sites strategiques &amp; DataCenter","PASSIVE",
U932="Exclu","Exclu",
U932="SAT","ACTIVE",
U932="SPARE-ISSUE","SPARE-ISSUE",
U932="Fiber CAmtel","ACTIVE",
U932="Fiber AOF","ACTIVE",
U932="Projet OCM (HUAWEI)","PLANNED WORKS",
U932="Projet OCM (NOKIA)","PLANNED WORKS",
U932="ACCESS-ISSUE","ACCESS-ISSUE",
U932="Projet OCM (ZTE, NOKIA, autres projets)","PLANNED WORKS",
U932="No root CAuse","No root cause",
U932="ODU HS","ACTIVE",
U932="IP &amp; VLAN","ACTIVE",
U932="Warehouse HUAWEI","SPARE-ISSUE",
U932="SPARE-HS","SPARE-ISSUE",
U932="Power Telco","ACTIVE"
),"")</f>
        <v/>
      </c>
      <c r="W932" s="51"/>
      <c r="X932" s="51"/>
      <c r="Y932" s="51"/>
      <c r="Z932" s="51"/>
      <c r="AA932" s="51"/>
      <c r="AB932" s="34" t="s">
        <v>5420</v>
      </c>
      <c r="AC932" s="34" t="str">
        <f>_xlfn.XLOOKUP(B932,[4]ALL!$B:$B,[4]ALL!$N:$N,"")</f>
        <v/>
      </c>
      <c r="AD932" s="34" t="s">
        <v>5420</v>
      </c>
      <c r="AE932" s="34"/>
      <c r="AF932" s="36" t="s">
        <v>5420</v>
      </c>
      <c r="AG932" s="29"/>
      <c r="AH932" s="35"/>
      <c r="AI932" s="29"/>
      <c r="AJ932" s="29" t="s">
        <v>5420</v>
      </c>
      <c r="AK932" s="36" t="s">
        <v>5420</v>
      </c>
      <c r="AL932" s="36" t="s">
        <v>5420</v>
      </c>
      <c r="AM932" s="36" t="s">
        <v>5420</v>
      </c>
      <c r="AN932" s="36" t="s">
        <v>5420</v>
      </c>
      <c r="AO932" s="36" t="s">
        <v>5420</v>
      </c>
      <c r="AP932" s="36" t="s">
        <v>5420</v>
      </c>
      <c r="AQ932" s="36" t="s">
        <v>5420</v>
      </c>
      <c r="AR932" s="36" t="s">
        <v>5420</v>
      </c>
      <c r="AS932" s="36" t="s">
        <v>5420</v>
      </c>
      <c r="AT932" s="36" t="s">
        <v>5420</v>
      </c>
      <c r="AU932" s="36" t="s">
        <v>5420</v>
      </c>
      <c r="AV932" s="36" t="s">
        <v>5420</v>
      </c>
      <c r="AW932" s="45"/>
      <c r="AX932" s="45" t="s">
        <v>5420</v>
      </c>
      <c r="AY932" s="45" t="s">
        <v>5420</v>
      </c>
      <c r="AZ932" s="45" t="s">
        <v>5420</v>
      </c>
      <c r="BA932" s="36" t="s">
        <v>5420</v>
      </c>
    </row>
    <row r="933" spans="1:53" s="58" customFormat="1" ht="15.6" hidden="1" x14ac:dyDescent="0.3">
      <c r="A933" s="27" t="s">
        <v>4885</v>
      </c>
      <c r="B933" s="28" t="s">
        <v>4886</v>
      </c>
      <c r="C933" s="29" t="str">
        <f>_xlfn.XLOOKUP(B933,'[1]daily break down'!$D:$D,'[1]daily break down'!$E:$E,"")</f>
        <v>SUD-OUEST</v>
      </c>
      <c r="D933" s="27" t="s">
        <v>11</v>
      </c>
      <c r="E933" s="27" t="s">
        <v>12</v>
      </c>
      <c r="F933" s="29" t="s">
        <v>13</v>
      </c>
      <c r="G933" s="27" t="s">
        <v>14</v>
      </c>
      <c r="H933" s="37" t="str">
        <f>_xlfn.XLOOKUP(B933,[2]CALCULATION!$B:$B,[2]CALCULATION!$H:$H,"")</f>
        <v>Huawei</v>
      </c>
      <c r="I933" s="25">
        <v>0</v>
      </c>
      <c r="J933" s="25">
        <v>0.33656576292757817</v>
      </c>
      <c r="K933" s="25">
        <v>0</v>
      </c>
      <c r="L933" s="25">
        <v>0</v>
      </c>
      <c r="M933" s="25">
        <v>0</v>
      </c>
      <c r="N933" s="25">
        <v>0</v>
      </c>
      <c r="O933" s="25">
        <v>0</v>
      </c>
      <c r="P933" s="25" t="s">
        <v>6366</v>
      </c>
      <c r="Q933" s="31" t="s">
        <v>5364</v>
      </c>
      <c r="R933" s="31"/>
      <c r="S933" s="32" t="str" cm="1">
        <f t="array" ref="S933">IFERROR(_xlfn.IFS(
U933="MPR ISSUE","PDH",
U933="BSS Hardware Issue","BSS",
U933="Sites strategiques, MLL, Pylone, etc.","ENVTECH",
U933="AKTIVCO DEFAUT GE &amp; POWER Cabinet","AKTIVCO",
U933="AKTIVCO Coupure ENEO &amp; Baisse de tension","AKTIVCO GRID ONLY",
U933="Coupure ENEO &amp; Baisse de tension","IHS GRID ONLY",
U933="Defaut GE &amp; POWER Cabinet","IHS",
U933="Sharing","Partners",
U933="Sites strategiques &amp; DataCenter","SST &amp; DC",
U933="Exclu","Exclu",
U933="SAT","SAT",
U933="SPARE-ISSUE","SPARE-ISSUE",
U933="Fiber CAmtel","TRANS_FO_CAMTEL",
U933="Fiber AOF","Fiber AOF",
U933="Projet OCM (HUAWEI)","TRAVAUX-HUAWEI",
U933="Projet OCM (NOKIA)","TRAVAUX-NOKIA",
U933="ACCESS-ISSUE","ACCESS-ISSUE",
U933="Projet OCM (ZTE, NOKIA, autres projets)","TRAVAUX OCM",
U933="No root CAuse","No root cause",
U933="ODU HS","PDH",
U933="IP &amp; VLAN","PDH",
U933="Warehouse HUAWEI","SPARE-ISSUE",
U933="SPARE-HS","SPARE-ISSUE",
U933="Power Telco","BSS"
),"")</f>
        <v/>
      </c>
      <c r="T933" s="32" t="str" cm="1">
        <f t="array" ref="T933">IFERROR(_xlfn.IFS(
U933="MPR ISSUE","TX ISSUE",
U933="BSS Hardware Issue","RAN ISSUE",
U933="Sites strategiques, MLL, Pylone, etc.","ENVTECH",
U933="AKTIVCO DEFAUT GE &amp; POWER Cabinet","POWER ISSUE",
U933="AKTIVCO Coupure ENEO &amp; Baisse de tension","POWER ISSUE",
U933="Coupure ENEO &amp; Baisse de tension","POWER ISSUE",
U933="Defaut GE &amp; POWER Cabinet","POWER ISSUE",
U933="Sharing","POWER ISSUE",
U933="Sites strategiques &amp; DataCenter","POWER ISSUE",
U933="Exclu","Exclu",
U933="SAT","TX ISSUE",
U933="SPARE-ISSUE","SPARE-ISSUE",
U933="Fiber CAmtel","TX ISSUE",
U933="Fiber AOF","TX ISSUE",
U933="Projet OCM (HUAWEI)","TRAVAUX-HUAWEI",
U933="Projet OCM (NOKIA)","TRAVAUX -NOKIA",
U933="ACCESS-ISSUE","ACCESS-ISSUE",
U933="Projet OCM (ZTE, NOKIA, autres projets)","TRAVAUX OCM",
U933="No root CAuse","No root cause",
U933="ODU HS","TX ISSUE",
U933="IP &amp; VLAN","TX ISSUE",
U933="Warehouse HUAWEI","SPARE-ISSUE",
U933="SPARE-HS","SPARE-ISSUE",
U933="Power Telco","RAN ISSUE"
),"")</f>
        <v/>
      </c>
      <c r="U933" s="33"/>
      <c r="V933" s="32" t="str" cm="1">
        <f t="array" ref="V933">IFERROR(_xlfn.IFS(
U933="MPR ISSUE","ACTIVE",
U933="BSS Hardware Issue","ACTIVE",
U933="Sites strategiques, MLL, Pylone, etc.","PASSIVE",
U933="AKTIVCO DEFAUT GE &amp; POWER Cabinet","PASSIVE",
U933="AKTIVCO Coupure ENEO &amp; Baisse de tension","PASSIVE",
U933="Coupure ENEO &amp; Baisse de tension","PASSIVE",
U933="Defaut GE &amp; POWER Cabinet","PASSIVE",
U933="Sharing","PASSIVE",
U933="Sites strategiques &amp; DataCenter","PASSIVE",
U933="Exclu","Exclu",
U933="SAT","ACTIVE",
U933="SPARE-ISSUE","SPARE-ISSUE",
U933="Fiber CAmtel","ACTIVE",
U933="Fiber AOF","ACTIVE",
U933="Projet OCM (HUAWEI)","PLANNED WORKS",
U933="Projet OCM (NOKIA)","PLANNED WORKS",
U933="ACCESS-ISSUE","ACCESS-ISSUE",
U933="Projet OCM (ZTE, NOKIA, autres projets)","PLANNED WORKS",
U933="No root CAuse","No root cause",
U933="ODU HS","ACTIVE",
U933="IP &amp; VLAN","ACTIVE",
U933="Warehouse HUAWEI","SPARE-ISSUE",
U933="SPARE-HS","SPARE-ISSUE",
U933="Power Telco","ACTIVE"
),"")</f>
        <v/>
      </c>
      <c r="W933" s="51"/>
      <c r="X933" s="51"/>
      <c r="Y933" s="51"/>
      <c r="Z933" s="51"/>
      <c r="AA933" s="51"/>
      <c r="AB933" s="34" t="s">
        <v>5420</v>
      </c>
      <c r="AC933" s="34" t="str">
        <f>_xlfn.XLOOKUP(B933,[4]ALL!$B:$B,[4]ALL!$N:$N,"")</f>
        <v/>
      </c>
      <c r="AD933" s="34" t="s">
        <v>5420</v>
      </c>
      <c r="AE933" s="34"/>
      <c r="AF933" s="36" t="s">
        <v>5420</v>
      </c>
      <c r="AG933" s="29"/>
      <c r="AH933" s="35"/>
      <c r="AI933" s="29"/>
      <c r="AJ933" s="29" t="s">
        <v>5420</v>
      </c>
      <c r="AK933" s="36" t="s">
        <v>5420</v>
      </c>
      <c r="AL933" s="36" t="s">
        <v>5420</v>
      </c>
      <c r="AM933" s="36" t="s">
        <v>5420</v>
      </c>
      <c r="AN933" s="36" t="s">
        <v>5420</v>
      </c>
      <c r="AO933" s="36" t="s">
        <v>5420</v>
      </c>
      <c r="AP933" s="36" t="s">
        <v>5420</v>
      </c>
      <c r="AQ933" s="36" t="s">
        <v>5420</v>
      </c>
      <c r="AR933" s="36" t="s">
        <v>5420</v>
      </c>
      <c r="AS933" s="36" t="s">
        <v>5420</v>
      </c>
      <c r="AT933" s="36" t="s">
        <v>5420</v>
      </c>
      <c r="AU933" s="36" t="s">
        <v>5420</v>
      </c>
      <c r="AV933" s="36" t="s">
        <v>5420</v>
      </c>
      <c r="AW933" s="45"/>
      <c r="AX933" s="45" t="s">
        <v>5420</v>
      </c>
      <c r="AY933" s="45" t="s">
        <v>5420</v>
      </c>
      <c r="AZ933" s="45" t="s">
        <v>5420</v>
      </c>
      <c r="BA933" s="36" t="s">
        <v>5420</v>
      </c>
    </row>
    <row r="934" spans="1:53" s="58" customFormat="1" ht="15.6" hidden="1" x14ac:dyDescent="0.3">
      <c r="A934" s="27" t="s">
        <v>2886</v>
      </c>
      <c r="B934" s="28" t="s">
        <v>2887</v>
      </c>
      <c r="C934" s="29" t="str">
        <f>_xlfn.XLOOKUP(B934,'[1]daily break down'!$D:$D,'[1]daily break down'!$E:$E,"")</f>
        <v>Garoua</v>
      </c>
      <c r="D934" s="27" t="s">
        <v>11</v>
      </c>
      <c r="E934" s="27" t="s">
        <v>12</v>
      </c>
      <c r="F934" s="29" t="s">
        <v>23</v>
      </c>
      <c r="G934" s="27" t="s">
        <v>24</v>
      </c>
      <c r="H934" s="37" t="str">
        <f>_xlfn.XLOOKUP(B934,[2]CALCULATION!$B:$B,[2]CALCULATION!$H:$H,"")</f>
        <v>Huawei</v>
      </c>
      <c r="I934" s="25">
        <v>0</v>
      </c>
      <c r="J934" s="25">
        <v>0.30455179734785254</v>
      </c>
      <c r="K934" s="25">
        <v>0</v>
      </c>
      <c r="L934" s="25">
        <v>0</v>
      </c>
      <c r="M934" s="25">
        <v>0</v>
      </c>
      <c r="N934" s="25">
        <v>0</v>
      </c>
      <c r="O934" s="25">
        <v>0</v>
      </c>
      <c r="P934" s="25" t="s">
        <v>6366</v>
      </c>
      <c r="Q934" s="31" t="s">
        <v>5364</v>
      </c>
      <c r="R934" s="31"/>
      <c r="S934" s="32" t="str" cm="1">
        <f t="array" ref="S934">IFERROR(_xlfn.IFS(
U934="MPR ISSUE","PDH",
U934="BSS Hardware Issue","BSS",
U934="Sites strategiques, MLL, Pylone, etc.","ENVTECH",
U934="AKTIVCO DEFAUT GE &amp; POWER Cabinet","AKTIVCO",
U934="AKTIVCO Coupure ENEO &amp; Baisse de tension","AKTIVCO GRID ONLY",
U934="Coupure ENEO &amp; Baisse de tension","IHS GRID ONLY",
U934="Defaut GE &amp; POWER Cabinet","IHS",
U934="Sharing","Partners",
U934="Sites strategiques &amp; DataCenter","SST &amp; DC",
U934="Exclu","Exclu",
U934="SAT","SAT",
U934="SPARE-ISSUE","SPARE-ISSUE",
U934="Fiber CAmtel","TRANS_FO_CAMTEL",
U934="Fiber AOF","Fiber AOF",
U934="Projet OCM (HUAWEI)","TRAVAUX-HUAWEI",
U934="Projet OCM (NOKIA)","TRAVAUX-NOKIA",
U934="ACCESS-ISSUE","ACCESS-ISSUE",
U934="Projet OCM (ZTE, NOKIA, autres projets)","TRAVAUX OCM",
U934="No root CAuse","No root cause",
U934="ODU HS","PDH",
U934="IP &amp; VLAN","PDH",
U934="Warehouse HUAWEI","SPARE-ISSUE",
U934="SPARE-HS","SPARE-ISSUE",
U934="Power Telco","BSS"
),"")</f>
        <v/>
      </c>
      <c r="T934" s="32" t="str" cm="1">
        <f t="array" ref="T934">IFERROR(_xlfn.IFS(
U934="MPR ISSUE","TX ISSUE",
U934="BSS Hardware Issue","RAN ISSUE",
U934="Sites strategiques, MLL, Pylone, etc.","ENVTECH",
U934="AKTIVCO DEFAUT GE &amp; POWER Cabinet","POWER ISSUE",
U934="AKTIVCO Coupure ENEO &amp; Baisse de tension","POWER ISSUE",
U934="Coupure ENEO &amp; Baisse de tension","POWER ISSUE",
U934="Defaut GE &amp; POWER Cabinet","POWER ISSUE",
U934="Sharing","POWER ISSUE",
U934="Sites strategiques &amp; DataCenter","POWER ISSUE",
U934="Exclu","Exclu",
U934="SAT","TX ISSUE",
U934="SPARE-ISSUE","SPARE-ISSUE",
U934="Fiber CAmtel","TX ISSUE",
U934="Fiber AOF","TX ISSUE",
U934="Projet OCM (HUAWEI)","TRAVAUX-HUAWEI",
U934="Projet OCM (NOKIA)","TRAVAUX -NOKIA",
U934="ACCESS-ISSUE","ACCESS-ISSUE",
U934="Projet OCM (ZTE, NOKIA, autres projets)","TRAVAUX OCM",
U934="No root CAuse","No root cause",
U934="ODU HS","TX ISSUE",
U934="IP &amp; VLAN","TX ISSUE",
U934="Warehouse HUAWEI","SPARE-ISSUE",
U934="SPARE-HS","SPARE-ISSUE",
U934="Power Telco","RAN ISSUE"
),"")</f>
        <v/>
      </c>
      <c r="U934" s="33"/>
      <c r="V934" s="32" t="str" cm="1">
        <f t="array" ref="V934">IFERROR(_xlfn.IFS(
U934="MPR ISSUE","ACTIVE",
U934="BSS Hardware Issue","ACTIVE",
U934="Sites strategiques, MLL, Pylone, etc.","PASSIVE",
U934="AKTIVCO DEFAUT GE &amp; POWER Cabinet","PASSIVE",
U934="AKTIVCO Coupure ENEO &amp; Baisse de tension","PASSIVE",
U934="Coupure ENEO &amp; Baisse de tension","PASSIVE",
U934="Defaut GE &amp; POWER Cabinet","PASSIVE",
U934="Sharing","PASSIVE",
U934="Sites strategiques &amp; DataCenter","PASSIVE",
U934="Exclu","Exclu",
U934="SAT","ACTIVE",
U934="SPARE-ISSUE","SPARE-ISSUE",
U934="Fiber CAmtel","ACTIVE",
U934="Fiber AOF","ACTIVE",
U934="Projet OCM (HUAWEI)","PLANNED WORKS",
U934="Projet OCM (NOKIA)","PLANNED WORKS",
U934="ACCESS-ISSUE","ACCESS-ISSUE",
U934="Projet OCM (ZTE, NOKIA, autres projets)","PLANNED WORKS",
U934="No root CAuse","No root cause",
U934="ODU HS","ACTIVE",
U934="IP &amp; VLAN","ACTIVE",
U934="Warehouse HUAWEI","SPARE-ISSUE",
U934="SPARE-HS","SPARE-ISSUE",
U934="Power Telco","ACTIVE"
),"")</f>
        <v/>
      </c>
      <c r="W934" s="51"/>
      <c r="X934" s="51"/>
      <c r="Y934" s="51"/>
      <c r="Z934" s="51"/>
      <c r="AA934" s="51"/>
      <c r="AB934" s="34" t="s">
        <v>5420</v>
      </c>
      <c r="AC934" s="34" t="str">
        <f>_xlfn.XLOOKUP(B934,[4]ALL!$B:$B,[4]ALL!$N:$N,"")</f>
        <v/>
      </c>
      <c r="AD934" s="34" t="s">
        <v>5420</v>
      </c>
      <c r="AE934" s="34"/>
      <c r="AF934" s="36" t="s">
        <v>5420</v>
      </c>
      <c r="AG934" s="29"/>
      <c r="AH934" s="35"/>
      <c r="AI934" s="29"/>
      <c r="AJ934" s="29" t="s">
        <v>5420</v>
      </c>
      <c r="AK934" s="36" t="s">
        <v>5420</v>
      </c>
      <c r="AL934" s="36" t="s">
        <v>5420</v>
      </c>
      <c r="AM934" s="36" t="s">
        <v>5420</v>
      </c>
      <c r="AN934" s="36" t="s">
        <v>5420</v>
      </c>
      <c r="AO934" s="36" t="s">
        <v>5420</v>
      </c>
      <c r="AP934" s="36" t="s">
        <v>5420</v>
      </c>
      <c r="AQ934" s="36" t="s">
        <v>5420</v>
      </c>
      <c r="AR934" s="36" t="s">
        <v>5420</v>
      </c>
      <c r="AS934" s="36" t="s">
        <v>5420</v>
      </c>
      <c r="AT934" s="36" t="s">
        <v>5420</v>
      </c>
      <c r="AU934" s="36" t="s">
        <v>5420</v>
      </c>
      <c r="AV934" s="36" t="s">
        <v>5420</v>
      </c>
      <c r="AW934" s="45"/>
      <c r="AX934" s="45" t="s">
        <v>5420</v>
      </c>
      <c r="AY934" s="45" t="s">
        <v>5420</v>
      </c>
      <c r="AZ934" s="45" t="s">
        <v>5420</v>
      </c>
      <c r="BA934" s="36" t="s">
        <v>5420</v>
      </c>
    </row>
    <row r="935" spans="1:53" s="58" customFormat="1" ht="15.6" hidden="1" x14ac:dyDescent="0.3">
      <c r="A935" s="27" t="s">
        <v>1601</v>
      </c>
      <c r="B935" s="28" t="s">
        <v>1602</v>
      </c>
      <c r="C935" s="29" t="str">
        <f>_xlfn.XLOOKUP(B935,'[1]daily break down'!$D:$D,'[1]daily break down'!$E:$E,"")</f>
        <v>Yaounde</v>
      </c>
      <c r="D935" s="27" t="s">
        <v>11</v>
      </c>
      <c r="E935" s="27" t="s">
        <v>12</v>
      </c>
      <c r="F935" s="29" t="s">
        <v>37</v>
      </c>
      <c r="G935" s="27" t="s">
        <v>38</v>
      </c>
      <c r="H935" s="30" t="str">
        <f>_xlfn.XLOOKUP(B935,[2]CALCULATION!$B:$B,[2]CALCULATION!$H:$H,"")</f>
        <v>ZTE</v>
      </c>
      <c r="I935" s="25">
        <v>0</v>
      </c>
      <c r="J935" s="25">
        <v>0.30061024503970812</v>
      </c>
      <c r="K935" s="25">
        <v>0</v>
      </c>
      <c r="L935" s="25">
        <v>0</v>
      </c>
      <c r="M935" s="25">
        <v>0</v>
      </c>
      <c r="N935" s="25">
        <v>0.77224105606492599</v>
      </c>
      <c r="O935" s="25">
        <v>0</v>
      </c>
      <c r="P935" s="25" t="s">
        <v>6366</v>
      </c>
      <c r="Q935" s="31" t="s">
        <v>5364</v>
      </c>
      <c r="R935" s="31"/>
      <c r="S935" s="32" t="str" cm="1">
        <f t="array" ref="S935">IFERROR(_xlfn.IFS(
U935="MPR ISSUE","PDH",
U935="BSS Hardware Issue","BSS",
U935="Sites strategiques, MLL, Pylone, etc.","ENVTECH",
U935="AKTIVCO DEFAUT GE &amp; POWER Cabinet","AKTIVCO",
U935="AKTIVCO Coupure ENEO &amp; Baisse de tension","AKTIVCO GRID ONLY",
U935="Coupure ENEO &amp; Baisse de tension","IHS GRID ONLY",
U935="Defaut GE &amp; POWER Cabinet","IHS",
U935="Sharing","Partners",
U935="Sites strategiques &amp; DataCenter","SST &amp; DC",
U935="Exclu","Exclu",
U935="SAT","SAT",
U935="SPARE-ISSUE","SPARE-ISSUE",
U935="Fiber CAmtel","TRANS_FO_CAMTEL",
U935="Fiber AOF","Fiber AOF",
U935="Projet OCM (HUAWEI)","TRAVAUX-HUAWEI",
U935="Projet OCM (NOKIA)","TRAVAUX-NOKIA",
U935="ACCESS-ISSUE","ACCESS-ISSUE",
U935="Projet OCM (ZTE, NOKIA, autres projets)","TRAVAUX OCM",
U935="No root CAuse","No root cause",
U935="ODU HS","PDH",
U935="IP &amp; VLAN","PDH",
U935="Warehouse HUAWEI","SPARE-ISSUE",
U935="SPARE-HS","SPARE-ISSUE",
U935="Power Telco","BSS"
),"")</f>
        <v/>
      </c>
      <c r="T935" s="32" t="str" cm="1">
        <f t="array" ref="T935">IFERROR(_xlfn.IFS(
U935="MPR ISSUE","TX ISSUE",
U935="BSS Hardware Issue","RAN ISSUE",
U935="Sites strategiques, MLL, Pylone, etc.","ENVTECH",
U935="AKTIVCO DEFAUT GE &amp; POWER Cabinet","POWER ISSUE",
U935="AKTIVCO Coupure ENEO &amp; Baisse de tension","POWER ISSUE",
U935="Coupure ENEO &amp; Baisse de tension","POWER ISSUE",
U935="Defaut GE &amp; POWER Cabinet","POWER ISSUE",
U935="Sharing","POWER ISSUE",
U935="Sites strategiques &amp; DataCenter","POWER ISSUE",
U935="Exclu","Exclu",
U935="SAT","TX ISSUE",
U935="SPARE-ISSUE","SPARE-ISSUE",
U935="Fiber CAmtel","TX ISSUE",
U935="Fiber AOF","TX ISSUE",
U935="Projet OCM (HUAWEI)","TRAVAUX-HUAWEI",
U935="Projet OCM (NOKIA)","TRAVAUX -NOKIA",
U935="ACCESS-ISSUE","ACCESS-ISSUE",
U935="Projet OCM (ZTE, NOKIA, autres projets)","TRAVAUX OCM",
U935="No root CAuse","No root cause",
U935="ODU HS","TX ISSUE",
U935="IP &amp; VLAN","TX ISSUE",
U935="Warehouse HUAWEI","SPARE-ISSUE",
U935="SPARE-HS","SPARE-ISSUE",
U935="Power Telco","RAN ISSUE"
),"")</f>
        <v/>
      </c>
      <c r="U935" s="33"/>
      <c r="V935" s="32" t="str" cm="1">
        <f t="array" ref="V935">IFERROR(_xlfn.IFS(
U935="MPR ISSUE","ACTIVE",
U935="BSS Hardware Issue","ACTIVE",
U935="Sites strategiques, MLL, Pylone, etc.","PASSIVE",
U935="AKTIVCO DEFAUT GE &amp; POWER Cabinet","PASSIVE",
U935="AKTIVCO Coupure ENEO &amp; Baisse de tension","PASSIVE",
U935="Coupure ENEO &amp; Baisse de tension","PASSIVE",
U935="Defaut GE &amp; POWER Cabinet","PASSIVE",
U935="Sharing","PASSIVE",
U935="Sites strategiques &amp; DataCenter","PASSIVE",
U935="Exclu","Exclu",
U935="SAT","ACTIVE",
U935="SPARE-ISSUE","SPARE-ISSUE",
U935="Fiber CAmtel","ACTIVE",
U935="Fiber AOF","ACTIVE",
U935="Projet OCM (HUAWEI)","PLANNED WORKS",
U935="Projet OCM (NOKIA)","PLANNED WORKS",
U935="ACCESS-ISSUE","ACCESS-ISSUE",
U935="Projet OCM (ZTE, NOKIA, autres projets)","PLANNED WORKS",
U935="No root CAuse","No root cause",
U935="ODU HS","ACTIVE",
U935="IP &amp; VLAN","ACTIVE",
U935="Warehouse HUAWEI","SPARE-ISSUE",
U935="SPARE-HS","SPARE-ISSUE",
U935="Power Telco","ACTIVE"
),"")</f>
        <v/>
      </c>
      <c r="W935" s="51"/>
      <c r="X935" s="51"/>
      <c r="Y935" s="51"/>
      <c r="Z935" s="51"/>
      <c r="AA935" s="51"/>
      <c r="AB935" s="34" t="s">
        <v>5420</v>
      </c>
      <c r="AC935" s="34" t="str">
        <f>_xlfn.XLOOKUP(B935,[4]ALL!$B:$B,[4]ALL!$N:$N,"")</f>
        <v/>
      </c>
      <c r="AD935" s="34" t="s">
        <v>5420</v>
      </c>
      <c r="AE935" s="34"/>
      <c r="AF935" s="36" t="s">
        <v>5420</v>
      </c>
      <c r="AG935" s="29"/>
      <c r="AH935" s="35"/>
      <c r="AI935" s="29"/>
      <c r="AJ935" s="29" t="s">
        <v>5420</v>
      </c>
      <c r="AK935" s="36" t="s">
        <v>5420</v>
      </c>
      <c r="AL935" s="36" t="s">
        <v>5420</v>
      </c>
      <c r="AM935" s="36" t="s">
        <v>5420</v>
      </c>
      <c r="AN935" s="36" t="s">
        <v>5420</v>
      </c>
      <c r="AO935" s="36" t="s">
        <v>5420</v>
      </c>
      <c r="AP935" s="36" t="s">
        <v>5420</v>
      </c>
      <c r="AQ935" s="36" t="s">
        <v>5420</v>
      </c>
      <c r="AR935" s="36" t="s">
        <v>5420</v>
      </c>
      <c r="AS935" s="36" t="s">
        <v>5420</v>
      </c>
      <c r="AT935" s="36" t="s">
        <v>5420</v>
      </c>
      <c r="AU935" s="36" t="s">
        <v>5420</v>
      </c>
      <c r="AV935" s="36" t="s">
        <v>5420</v>
      </c>
      <c r="AW935" s="45"/>
      <c r="AX935" s="45" t="s">
        <v>5420</v>
      </c>
      <c r="AY935" s="45" t="s">
        <v>5420</v>
      </c>
      <c r="AZ935" s="45" t="s">
        <v>5420</v>
      </c>
      <c r="BA935" s="36" t="s">
        <v>5420</v>
      </c>
    </row>
    <row r="936" spans="1:53" s="58" customFormat="1" ht="15.6" hidden="1" x14ac:dyDescent="0.3">
      <c r="A936" s="27" t="s">
        <v>248</v>
      </c>
      <c r="B936" s="28" t="s">
        <v>249</v>
      </c>
      <c r="C936" s="29" t="str">
        <f>_xlfn.XLOOKUP(B936,'[1]daily break down'!$D:$D,'[1]daily break down'!$E:$E,"")</f>
        <v>NORD-OUEST</v>
      </c>
      <c r="D936" s="27" t="s">
        <v>11</v>
      </c>
      <c r="E936" s="27" t="s">
        <v>12</v>
      </c>
      <c r="F936" s="29" t="s">
        <v>51</v>
      </c>
      <c r="G936" s="27" t="s">
        <v>52</v>
      </c>
      <c r="H936" s="37" t="str">
        <f>_xlfn.XLOOKUP(B936,[2]CALCULATION!$B:$B,[2]CALCULATION!$H:$H,"")</f>
        <v>Huawei</v>
      </c>
      <c r="I936" s="25">
        <v>9.9894273655734462</v>
      </c>
      <c r="J936" s="25">
        <v>0.23479880604851711</v>
      </c>
      <c r="K936" s="25">
        <v>6.6602424714567414</v>
      </c>
      <c r="L936" s="25">
        <v>1.4175320246666265</v>
      </c>
      <c r="M936" s="25">
        <v>0</v>
      </c>
      <c r="N936" s="25">
        <v>0</v>
      </c>
      <c r="O936" s="25">
        <v>0</v>
      </c>
      <c r="P936" s="25" t="s">
        <v>6366</v>
      </c>
      <c r="Q936" s="31" t="s">
        <v>5364</v>
      </c>
      <c r="R936" s="31"/>
      <c r="S936" s="32" t="str" cm="1">
        <f t="array" ref="S936">IFERROR(_xlfn.IFS(
U936="MPR ISSUE","PDH",
U936="BSS Hardware Issue","BSS",
U936="Sites strategiques, MLL, Pylone, etc.","ENVTECH",
U936="AKTIVCO DEFAUT GE &amp; POWER Cabinet","AKTIVCO",
U936="AKTIVCO Coupure ENEO &amp; Baisse de tension","AKTIVCO GRID ONLY",
U936="Coupure ENEO &amp; Baisse de tension","IHS GRID ONLY",
U936="Defaut GE &amp; POWER Cabinet","IHS",
U936="Sharing","Partners",
U936="Sites strategiques &amp; DataCenter","SST &amp; DC",
U936="Exclu","Exclu",
U936="SAT","SAT",
U936="SPARE-ISSUE","SPARE-ISSUE",
U936="Fiber CAmtel","TRANS_FO_CAMTEL",
U936="Fiber AOF","Fiber AOF",
U936="Projet OCM (HUAWEI)","TRAVAUX-HUAWEI",
U936="Projet OCM (NOKIA)","TRAVAUX-NOKIA",
U936="ACCESS-ISSUE","ACCESS-ISSUE",
U936="Projet OCM (ZTE, NOKIA, autres projets)","TRAVAUX OCM",
U936="No root CAuse","No root cause",
U936="ODU HS","PDH",
U936="IP &amp; VLAN","PDH",
U936="Warehouse HUAWEI","SPARE-ISSUE",
U936="SPARE-HS","SPARE-ISSUE",
U936="Power Telco","BSS"
),"")</f>
        <v/>
      </c>
      <c r="T936" s="32" t="str" cm="1">
        <f t="array" ref="T936">IFERROR(_xlfn.IFS(
U936="MPR ISSUE","TX ISSUE",
U936="BSS Hardware Issue","RAN ISSUE",
U936="Sites strategiques, MLL, Pylone, etc.","ENVTECH",
U936="AKTIVCO DEFAUT GE &amp; POWER Cabinet","POWER ISSUE",
U936="AKTIVCO Coupure ENEO &amp; Baisse de tension","POWER ISSUE",
U936="Coupure ENEO &amp; Baisse de tension","POWER ISSUE",
U936="Defaut GE &amp; POWER Cabinet","POWER ISSUE",
U936="Sharing","POWER ISSUE",
U936="Sites strategiques &amp; DataCenter","POWER ISSUE",
U936="Exclu","Exclu",
U936="SAT","TX ISSUE",
U936="SPARE-ISSUE","SPARE-ISSUE",
U936="Fiber CAmtel","TX ISSUE",
U936="Fiber AOF","TX ISSUE",
U936="Projet OCM (HUAWEI)","TRAVAUX-HUAWEI",
U936="Projet OCM (NOKIA)","TRAVAUX -NOKIA",
U936="ACCESS-ISSUE","ACCESS-ISSUE",
U936="Projet OCM (ZTE, NOKIA, autres projets)","TRAVAUX OCM",
U936="No root CAuse","No root cause",
U936="ODU HS","TX ISSUE",
U936="IP &amp; VLAN","TX ISSUE",
U936="Warehouse HUAWEI","SPARE-ISSUE",
U936="SPARE-HS","SPARE-ISSUE",
U936="Power Telco","RAN ISSUE"
),"")</f>
        <v/>
      </c>
      <c r="U936" s="33"/>
      <c r="V936" s="32" t="str" cm="1">
        <f t="array" ref="V936">IFERROR(_xlfn.IFS(
U936="MPR ISSUE","ACTIVE",
U936="BSS Hardware Issue","ACTIVE",
U936="Sites strategiques, MLL, Pylone, etc.","PASSIVE",
U936="AKTIVCO DEFAUT GE &amp; POWER Cabinet","PASSIVE",
U936="AKTIVCO Coupure ENEO &amp; Baisse de tension","PASSIVE",
U936="Coupure ENEO &amp; Baisse de tension","PASSIVE",
U936="Defaut GE &amp; POWER Cabinet","PASSIVE",
U936="Sharing","PASSIVE",
U936="Sites strategiques &amp; DataCenter","PASSIVE",
U936="Exclu","Exclu",
U936="SAT","ACTIVE",
U936="SPARE-ISSUE","SPARE-ISSUE",
U936="Fiber CAmtel","ACTIVE",
U936="Fiber AOF","ACTIVE",
U936="Projet OCM (HUAWEI)","PLANNED WORKS",
U936="Projet OCM (NOKIA)","PLANNED WORKS",
U936="ACCESS-ISSUE","ACCESS-ISSUE",
U936="Projet OCM (ZTE, NOKIA, autres projets)","PLANNED WORKS",
U936="No root CAuse","No root cause",
U936="ODU HS","ACTIVE",
U936="IP &amp; VLAN","ACTIVE",
U936="Warehouse HUAWEI","SPARE-ISSUE",
U936="SPARE-HS","SPARE-ISSUE",
U936="Power Telco","ACTIVE"
),"")</f>
        <v/>
      </c>
      <c r="W936" s="51"/>
      <c r="X936" s="51"/>
      <c r="Y936" s="51"/>
      <c r="Z936" s="51"/>
      <c r="AA936" s="51"/>
      <c r="AB936" s="34" t="s">
        <v>5420</v>
      </c>
      <c r="AC936" s="34" t="str">
        <f>_xlfn.XLOOKUP(B936,[4]ALL!$B:$B,[4]ALL!$N:$N,"")</f>
        <v/>
      </c>
      <c r="AD936" s="34" t="s">
        <v>5420</v>
      </c>
      <c r="AE936" s="34"/>
      <c r="AF936" s="36" t="s">
        <v>5420</v>
      </c>
      <c r="AG936" s="29"/>
      <c r="AH936" s="35"/>
      <c r="AI936" s="29"/>
      <c r="AJ936" s="29" t="s">
        <v>5420</v>
      </c>
      <c r="AK936" s="36" t="s">
        <v>5420</v>
      </c>
      <c r="AL936" s="36" t="s">
        <v>5420</v>
      </c>
      <c r="AM936" s="36" t="s">
        <v>5420</v>
      </c>
      <c r="AN936" s="36" t="s">
        <v>5420</v>
      </c>
      <c r="AO936" s="36" t="s">
        <v>5420</v>
      </c>
      <c r="AP936" s="36" t="s">
        <v>5420</v>
      </c>
      <c r="AQ936" s="36" t="s">
        <v>5420</v>
      </c>
      <c r="AR936" s="36" t="s">
        <v>5420</v>
      </c>
      <c r="AS936" s="36" t="s">
        <v>5420</v>
      </c>
      <c r="AT936" s="36" t="s">
        <v>5420</v>
      </c>
      <c r="AU936" s="36" t="s">
        <v>5420</v>
      </c>
      <c r="AV936" s="36" t="s">
        <v>5420</v>
      </c>
      <c r="AW936" s="45"/>
      <c r="AX936" s="45" t="s">
        <v>5420</v>
      </c>
      <c r="AY936" s="45" t="s">
        <v>5420</v>
      </c>
      <c r="AZ936" s="45" t="s">
        <v>5420</v>
      </c>
      <c r="BA936" s="36" t="s">
        <v>5420</v>
      </c>
    </row>
    <row r="937" spans="1:53" s="58" customFormat="1" ht="15.6" hidden="1" x14ac:dyDescent="0.3">
      <c r="A937" s="27" t="s">
        <v>2107</v>
      </c>
      <c r="B937" s="28" t="s">
        <v>2108</v>
      </c>
      <c r="C937" s="29" t="str">
        <f>_xlfn.XLOOKUP(B937,'[1]daily break down'!$D:$D,'[1]daily break down'!$E:$E,"")</f>
        <v>Douala</v>
      </c>
      <c r="D937" s="27" t="s">
        <v>11</v>
      </c>
      <c r="E937" s="27" t="s">
        <v>12</v>
      </c>
      <c r="F937" s="29" t="s">
        <v>31</v>
      </c>
      <c r="G937" s="27" t="s">
        <v>32</v>
      </c>
      <c r="H937" s="30" t="str">
        <f>_xlfn.XLOOKUP(B937,[2]CALCULATION!$B:$B,[2]CALCULATION!$H:$H,"")</f>
        <v>ZTE</v>
      </c>
      <c r="I937" s="25">
        <v>0</v>
      </c>
      <c r="J937" s="25">
        <v>0.23071457311383381</v>
      </c>
      <c r="K937" s="25">
        <v>0</v>
      </c>
      <c r="L937" s="25">
        <v>3.9897070196013802E-2</v>
      </c>
      <c r="M937" s="25">
        <v>0</v>
      </c>
      <c r="N937" s="25">
        <v>0</v>
      </c>
      <c r="O937" s="25">
        <v>0</v>
      </c>
      <c r="P937" s="25" t="s">
        <v>6366</v>
      </c>
      <c r="Q937" s="31" t="s">
        <v>5364</v>
      </c>
      <c r="R937" s="31"/>
      <c r="S937" s="32" t="str" cm="1">
        <f t="array" ref="S937">IFERROR(_xlfn.IFS(
U937="MPR ISSUE","PDH",
U937="BSS Hardware Issue","BSS",
U937="Sites strategiques, MLL, Pylone, etc.","ENVTECH",
U937="AKTIVCO DEFAUT GE &amp; POWER Cabinet","AKTIVCO",
U937="AKTIVCO Coupure ENEO &amp; Baisse de tension","AKTIVCO GRID ONLY",
U937="Coupure ENEO &amp; Baisse de tension","IHS GRID ONLY",
U937="Defaut GE &amp; POWER Cabinet","IHS",
U937="Sharing","Partners",
U937="Sites strategiques &amp; DataCenter","SST &amp; DC",
U937="Exclu","Exclu",
U937="SAT","SAT",
U937="SPARE-ISSUE","SPARE-ISSUE",
U937="Fiber CAmtel","TRANS_FO_CAMTEL",
U937="Fiber AOF","Fiber AOF",
U937="Projet OCM (HUAWEI)","TRAVAUX-HUAWEI",
U937="Projet OCM (NOKIA)","TRAVAUX-NOKIA",
U937="ACCESS-ISSUE","ACCESS-ISSUE",
U937="Projet OCM (ZTE, NOKIA, autres projets)","TRAVAUX OCM",
U937="No root CAuse","No root cause",
U937="ODU HS","PDH",
U937="IP &amp; VLAN","PDH",
U937="Warehouse HUAWEI","SPARE-ISSUE",
U937="SPARE-HS","SPARE-ISSUE",
U937="Power Telco","BSS"
),"")</f>
        <v/>
      </c>
      <c r="T937" s="32" t="str" cm="1">
        <f t="array" ref="T937">IFERROR(_xlfn.IFS(
U937="MPR ISSUE","TX ISSUE",
U937="BSS Hardware Issue","RAN ISSUE",
U937="Sites strategiques, MLL, Pylone, etc.","ENVTECH",
U937="AKTIVCO DEFAUT GE &amp; POWER Cabinet","POWER ISSUE",
U937="AKTIVCO Coupure ENEO &amp; Baisse de tension","POWER ISSUE",
U937="Coupure ENEO &amp; Baisse de tension","POWER ISSUE",
U937="Defaut GE &amp; POWER Cabinet","POWER ISSUE",
U937="Sharing","POWER ISSUE",
U937="Sites strategiques &amp; DataCenter","POWER ISSUE",
U937="Exclu","Exclu",
U937="SAT","TX ISSUE",
U937="SPARE-ISSUE","SPARE-ISSUE",
U937="Fiber CAmtel","TX ISSUE",
U937="Fiber AOF","TX ISSUE",
U937="Projet OCM (HUAWEI)","TRAVAUX-HUAWEI",
U937="Projet OCM (NOKIA)","TRAVAUX -NOKIA",
U937="ACCESS-ISSUE","ACCESS-ISSUE",
U937="Projet OCM (ZTE, NOKIA, autres projets)","TRAVAUX OCM",
U937="No root CAuse","No root cause",
U937="ODU HS","TX ISSUE",
U937="IP &amp; VLAN","TX ISSUE",
U937="Warehouse HUAWEI","SPARE-ISSUE",
U937="SPARE-HS","SPARE-ISSUE",
U937="Power Telco","RAN ISSUE"
),"")</f>
        <v/>
      </c>
      <c r="U937" s="33"/>
      <c r="V937" s="32" t="str" cm="1">
        <f t="array" ref="V937">IFERROR(_xlfn.IFS(
U937="MPR ISSUE","ACTIVE",
U937="BSS Hardware Issue","ACTIVE",
U937="Sites strategiques, MLL, Pylone, etc.","PASSIVE",
U937="AKTIVCO DEFAUT GE &amp; POWER Cabinet","PASSIVE",
U937="AKTIVCO Coupure ENEO &amp; Baisse de tension","PASSIVE",
U937="Coupure ENEO &amp; Baisse de tension","PASSIVE",
U937="Defaut GE &amp; POWER Cabinet","PASSIVE",
U937="Sharing","PASSIVE",
U937="Sites strategiques &amp; DataCenter","PASSIVE",
U937="Exclu","Exclu",
U937="SAT","ACTIVE",
U937="SPARE-ISSUE","SPARE-ISSUE",
U937="Fiber CAmtel","ACTIVE",
U937="Fiber AOF","ACTIVE",
U937="Projet OCM (HUAWEI)","PLANNED WORKS",
U937="Projet OCM (NOKIA)","PLANNED WORKS",
U937="ACCESS-ISSUE","ACCESS-ISSUE",
U937="Projet OCM (ZTE, NOKIA, autres projets)","PLANNED WORKS",
U937="No root CAuse","No root cause",
U937="ODU HS","ACTIVE",
U937="IP &amp; VLAN","ACTIVE",
U937="Warehouse HUAWEI","SPARE-ISSUE",
U937="SPARE-HS","SPARE-ISSUE",
U937="Power Telco","ACTIVE"
),"")</f>
        <v/>
      </c>
      <c r="W937" s="51"/>
      <c r="X937" s="51"/>
      <c r="Y937" s="51"/>
      <c r="Z937" s="51"/>
      <c r="AA937" s="51"/>
      <c r="AB937" s="34" t="s">
        <v>5420</v>
      </c>
      <c r="AC937" s="34" t="str">
        <f>_xlfn.XLOOKUP(B937,[4]ALL!$B:$B,[4]ALL!$N:$N,"")</f>
        <v/>
      </c>
      <c r="AD937" s="34" t="s">
        <v>5420</v>
      </c>
      <c r="AE937" s="34"/>
      <c r="AF937" s="36" t="s">
        <v>5420</v>
      </c>
      <c r="AG937" s="29"/>
      <c r="AH937" s="35"/>
      <c r="AI937" s="29"/>
      <c r="AJ937" s="29" t="s">
        <v>5420</v>
      </c>
      <c r="AK937" s="36" t="s">
        <v>5420</v>
      </c>
      <c r="AL937" s="36" t="s">
        <v>5420</v>
      </c>
      <c r="AM937" s="36" t="s">
        <v>5420</v>
      </c>
      <c r="AN937" s="36" t="s">
        <v>5420</v>
      </c>
      <c r="AO937" s="36" t="s">
        <v>5420</v>
      </c>
      <c r="AP937" s="36" t="s">
        <v>5420</v>
      </c>
      <c r="AQ937" s="36" t="s">
        <v>5420</v>
      </c>
      <c r="AR937" s="36" t="s">
        <v>5420</v>
      </c>
      <c r="AS937" s="36" t="s">
        <v>5420</v>
      </c>
      <c r="AT937" s="36" t="s">
        <v>5420</v>
      </c>
      <c r="AU937" s="36" t="s">
        <v>5420</v>
      </c>
      <c r="AV937" s="36" t="s">
        <v>5420</v>
      </c>
      <c r="AW937" s="45"/>
      <c r="AX937" s="45" t="s">
        <v>5420</v>
      </c>
      <c r="AY937" s="45" t="s">
        <v>5420</v>
      </c>
      <c r="AZ937" s="45" t="s">
        <v>5420</v>
      </c>
      <c r="BA937" s="36" t="s">
        <v>5420</v>
      </c>
    </row>
    <row r="938" spans="1:53" s="58" customFormat="1" ht="15.6" hidden="1" x14ac:dyDescent="0.3">
      <c r="A938" s="27" t="s">
        <v>1931</v>
      </c>
      <c r="B938" s="28" t="s">
        <v>1932</v>
      </c>
      <c r="C938" s="29" t="str">
        <f>_xlfn.XLOOKUP(B938,'[1]daily break down'!$D:$D,'[1]daily break down'!$E:$E,"")</f>
        <v>Douala</v>
      </c>
      <c r="D938" s="27" t="s">
        <v>21</v>
      </c>
      <c r="E938" s="27" t="s">
        <v>30</v>
      </c>
      <c r="F938" s="29" t="s">
        <v>31</v>
      </c>
      <c r="G938" s="27" t="s">
        <v>32</v>
      </c>
      <c r="H938" s="30" t="str">
        <f>_xlfn.XLOOKUP(B938,[2]CALCULATION!$B:$B,[2]CALCULATION!$H:$H,"")</f>
        <v>ZTE</v>
      </c>
      <c r="I938" s="25">
        <v>0</v>
      </c>
      <c r="J938" s="25">
        <v>0.20822453935559734</v>
      </c>
      <c r="K938" s="25">
        <v>0</v>
      </c>
      <c r="L938" s="25">
        <v>6.6168140557538904E-2</v>
      </c>
      <c r="M938" s="25">
        <v>0</v>
      </c>
      <c r="N938" s="25">
        <v>0</v>
      </c>
      <c r="O938" s="25">
        <v>0</v>
      </c>
      <c r="P938" s="25" t="s">
        <v>6366</v>
      </c>
      <c r="Q938" s="31" t="s">
        <v>5364</v>
      </c>
      <c r="R938" s="31"/>
      <c r="S938" s="32" t="str" cm="1">
        <f t="array" ref="S938">IFERROR(_xlfn.IFS(
U938="MPR ISSUE","PDH",
U938="BSS Hardware Issue","BSS",
U938="Sites strategiques, MLL, Pylone, etc.","ENVTECH",
U938="AKTIVCO DEFAUT GE &amp; POWER Cabinet","AKTIVCO",
U938="AKTIVCO Coupure ENEO &amp; Baisse de tension","AKTIVCO GRID ONLY",
U938="Coupure ENEO &amp; Baisse de tension","IHS GRID ONLY",
U938="Defaut GE &amp; POWER Cabinet","IHS",
U938="Sharing","Partners",
U938="Sites strategiques &amp; DataCenter","SST &amp; DC",
U938="Exclu","Exclu",
U938="SAT","SAT",
U938="SPARE-ISSUE","SPARE-ISSUE",
U938="Fiber CAmtel","TRANS_FO_CAMTEL",
U938="Fiber AOF","Fiber AOF",
U938="Projet OCM (HUAWEI)","TRAVAUX-HUAWEI",
U938="Projet OCM (NOKIA)","TRAVAUX-NOKIA",
U938="ACCESS-ISSUE","ACCESS-ISSUE",
U938="Projet OCM (ZTE, NOKIA, autres projets)","TRAVAUX OCM",
U938="No root CAuse","No root cause",
U938="ODU HS","PDH",
U938="IP &amp; VLAN","PDH",
U938="Warehouse HUAWEI","SPARE-ISSUE",
U938="SPARE-HS","SPARE-ISSUE",
U938="Power Telco","BSS"
),"")</f>
        <v/>
      </c>
      <c r="T938" s="32" t="str" cm="1">
        <f t="array" ref="T938">IFERROR(_xlfn.IFS(
U938="MPR ISSUE","TX ISSUE",
U938="BSS Hardware Issue","RAN ISSUE",
U938="Sites strategiques, MLL, Pylone, etc.","ENVTECH",
U938="AKTIVCO DEFAUT GE &amp; POWER Cabinet","POWER ISSUE",
U938="AKTIVCO Coupure ENEO &amp; Baisse de tension","POWER ISSUE",
U938="Coupure ENEO &amp; Baisse de tension","POWER ISSUE",
U938="Defaut GE &amp; POWER Cabinet","POWER ISSUE",
U938="Sharing","POWER ISSUE",
U938="Sites strategiques &amp; DataCenter","POWER ISSUE",
U938="Exclu","Exclu",
U938="SAT","TX ISSUE",
U938="SPARE-ISSUE","SPARE-ISSUE",
U938="Fiber CAmtel","TX ISSUE",
U938="Fiber AOF","TX ISSUE",
U938="Projet OCM (HUAWEI)","TRAVAUX-HUAWEI",
U938="Projet OCM (NOKIA)","TRAVAUX -NOKIA",
U938="ACCESS-ISSUE","ACCESS-ISSUE",
U938="Projet OCM (ZTE, NOKIA, autres projets)","TRAVAUX OCM",
U938="No root CAuse","No root cause",
U938="ODU HS","TX ISSUE",
U938="IP &amp; VLAN","TX ISSUE",
U938="Warehouse HUAWEI","SPARE-ISSUE",
U938="SPARE-HS","SPARE-ISSUE",
U938="Power Telco","RAN ISSUE"
),"")</f>
        <v/>
      </c>
      <c r="U938" s="33"/>
      <c r="V938" s="32" t="str" cm="1">
        <f t="array" ref="V938">IFERROR(_xlfn.IFS(
U938="MPR ISSUE","ACTIVE",
U938="BSS Hardware Issue","ACTIVE",
U938="Sites strategiques, MLL, Pylone, etc.","PASSIVE",
U938="AKTIVCO DEFAUT GE &amp; POWER Cabinet","PASSIVE",
U938="AKTIVCO Coupure ENEO &amp; Baisse de tension","PASSIVE",
U938="Coupure ENEO &amp; Baisse de tension","PASSIVE",
U938="Defaut GE &amp; POWER Cabinet","PASSIVE",
U938="Sharing","PASSIVE",
U938="Sites strategiques &amp; DataCenter","PASSIVE",
U938="Exclu","Exclu",
U938="SAT","ACTIVE",
U938="SPARE-ISSUE","SPARE-ISSUE",
U938="Fiber CAmtel","ACTIVE",
U938="Fiber AOF","ACTIVE",
U938="Projet OCM (HUAWEI)","PLANNED WORKS",
U938="Projet OCM (NOKIA)","PLANNED WORKS",
U938="ACCESS-ISSUE","ACCESS-ISSUE",
U938="Projet OCM (ZTE, NOKIA, autres projets)","PLANNED WORKS",
U938="No root CAuse","No root cause",
U938="ODU HS","ACTIVE",
U938="IP &amp; VLAN","ACTIVE",
U938="Warehouse HUAWEI","SPARE-ISSUE",
U938="SPARE-HS","SPARE-ISSUE",
U938="Power Telco","ACTIVE"
),"")</f>
        <v/>
      </c>
      <c r="W938" s="51"/>
      <c r="X938" s="51"/>
      <c r="Y938" s="51"/>
      <c r="Z938" s="51"/>
      <c r="AA938" s="51"/>
      <c r="AB938" s="34" t="s">
        <v>5420</v>
      </c>
      <c r="AC938" s="34" t="str">
        <f>_xlfn.XLOOKUP(B938,[4]ALL!$B:$B,[4]ALL!$N:$N,"")</f>
        <v/>
      </c>
      <c r="AD938" s="34" t="s">
        <v>5420</v>
      </c>
      <c r="AE938" s="34"/>
      <c r="AF938" s="36" t="s">
        <v>5420</v>
      </c>
      <c r="AG938" s="29"/>
      <c r="AH938" s="35"/>
      <c r="AI938" s="29"/>
      <c r="AJ938" s="29" t="s">
        <v>5420</v>
      </c>
      <c r="AK938" s="36" t="s">
        <v>5420</v>
      </c>
      <c r="AL938" s="36" t="s">
        <v>5420</v>
      </c>
      <c r="AM938" s="36" t="s">
        <v>5420</v>
      </c>
      <c r="AN938" s="36" t="s">
        <v>5420</v>
      </c>
      <c r="AO938" s="36" t="s">
        <v>5420</v>
      </c>
      <c r="AP938" s="36" t="s">
        <v>5420</v>
      </c>
      <c r="AQ938" s="36" t="s">
        <v>5420</v>
      </c>
      <c r="AR938" s="36" t="s">
        <v>5420</v>
      </c>
      <c r="AS938" s="36" t="s">
        <v>5420</v>
      </c>
      <c r="AT938" s="36" t="s">
        <v>5420</v>
      </c>
      <c r="AU938" s="36" t="s">
        <v>5420</v>
      </c>
      <c r="AV938" s="36" t="s">
        <v>5420</v>
      </c>
      <c r="AW938" s="45"/>
      <c r="AX938" s="45" t="s">
        <v>5420</v>
      </c>
      <c r="AY938" s="45" t="s">
        <v>5420</v>
      </c>
      <c r="AZ938" s="45" t="s">
        <v>5420</v>
      </c>
      <c r="BA938" s="36" t="s">
        <v>5420</v>
      </c>
    </row>
    <row r="939" spans="1:53" s="58" customFormat="1" ht="15.6" hidden="1" x14ac:dyDescent="0.3">
      <c r="A939" s="27" t="s">
        <v>4595</v>
      </c>
      <c r="B939" s="28" t="s">
        <v>4596</v>
      </c>
      <c r="C939" s="29" t="str">
        <f>_xlfn.XLOOKUP(B939,'[1]daily break down'!$D:$D,'[1]daily break down'!$E:$E,"")</f>
        <v>ADAMAOUA</v>
      </c>
      <c r="D939" s="27" t="s">
        <v>11</v>
      </c>
      <c r="E939" s="27" t="s">
        <v>83</v>
      </c>
      <c r="F939" s="29" t="s">
        <v>90</v>
      </c>
      <c r="G939" s="27" t="s">
        <v>4597</v>
      </c>
      <c r="H939" s="39" t="str">
        <f>_xlfn.XLOOKUP(B939,[2]CALCULATION!$B:$B,[2]CALCULATION!$H:$H,"")</f>
        <v>NOKIA</v>
      </c>
      <c r="I939" s="25">
        <v>1.4270540178252754E-3</v>
      </c>
      <c r="J939" s="25">
        <v>0.20595978171220844</v>
      </c>
      <c r="K939" s="25">
        <v>0</v>
      </c>
      <c r="L939" s="25">
        <v>0</v>
      </c>
      <c r="M939" s="25">
        <v>0</v>
      </c>
      <c r="N939" s="25">
        <v>0</v>
      </c>
      <c r="O939" s="25">
        <v>0</v>
      </c>
      <c r="P939" s="25" t="s">
        <v>6366</v>
      </c>
      <c r="Q939" s="31" t="s">
        <v>5364</v>
      </c>
      <c r="R939" s="31"/>
      <c r="S939" s="32" t="str" cm="1">
        <f t="array" ref="S939">IFERROR(_xlfn.IFS(
U939="MPR ISSUE","PDH",
U939="BSS Hardware Issue","BSS",
U939="Sites strategiques, MLL, Pylone, etc.","ENVTECH",
U939="AKTIVCO DEFAUT GE &amp; POWER Cabinet","AKTIVCO",
U939="AKTIVCO Coupure ENEO &amp; Baisse de tension","AKTIVCO GRID ONLY",
U939="Coupure ENEO &amp; Baisse de tension","IHS GRID ONLY",
U939="Defaut GE &amp; POWER Cabinet","IHS",
U939="Sharing","Partners",
U939="Sites strategiques &amp; DataCenter","SST &amp; DC",
U939="Exclu","Exclu",
U939="SAT","SAT",
U939="SPARE-ISSUE","SPARE-ISSUE",
U939="Fiber CAmtel","TRANS_FO_CAMTEL",
U939="Fiber AOF","Fiber AOF",
U939="Projet OCM (HUAWEI)","TRAVAUX-HUAWEI",
U939="Projet OCM (NOKIA)","TRAVAUX-NOKIA",
U939="ACCESS-ISSUE","ACCESS-ISSUE",
U939="Projet OCM (ZTE, NOKIA, autres projets)","TRAVAUX OCM",
U939="No root CAuse","No root cause",
U939="ODU HS","PDH",
U939="IP &amp; VLAN","PDH",
U939="Warehouse HUAWEI","SPARE-ISSUE",
U939="SPARE-HS","SPARE-ISSUE",
U939="Power Telco","BSS"
),"")</f>
        <v/>
      </c>
      <c r="T939" s="32" t="str" cm="1">
        <f t="array" ref="T939">IFERROR(_xlfn.IFS(
U939="MPR ISSUE","TX ISSUE",
U939="BSS Hardware Issue","RAN ISSUE",
U939="Sites strategiques, MLL, Pylone, etc.","ENVTECH",
U939="AKTIVCO DEFAUT GE &amp; POWER Cabinet","POWER ISSUE",
U939="AKTIVCO Coupure ENEO &amp; Baisse de tension","POWER ISSUE",
U939="Coupure ENEO &amp; Baisse de tension","POWER ISSUE",
U939="Defaut GE &amp; POWER Cabinet","POWER ISSUE",
U939="Sharing","POWER ISSUE",
U939="Sites strategiques &amp; DataCenter","POWER ISSUE",
U939="Exclu","Exclu",
U939="SAT","TX ISSUE",
U939="SPARE-ISSUE","SPARE-ISSUE",
U939="Fiber CAmtel","TX ISSUE",
U939="Fiber AOF","TX ISSUE",
U939="Projet OCM (HUAWEI)","TRAVAUX-HUAWEI",
U939="Projet OCM (NOKIA)","TRAVAUX -NOKIA",
U939="ACCESS-ISSUE","ACCESS-ISSUE",
U939="Projet OCM (ZTE, NOKIA, autres projets)","TRAVAUX OCM",
U939="No root CAuse","No root cause",
U939="ODU HS","TX ISSUE",
U939="IP &amp; VLAN","TX ISSUE",
U939="Warehouse HUAWEI","SPARE-ISSUE",
U939="SPARE-HS","SPARE-ISSUE",
U939="Power Telco","RAN ISSUE"
),"")</f>
        <v/>
      </c>
      <c r="U939" s="33"/>
      <c r="V939" s="32" t="str" cm="1">
        <f t="array" ref="V939">IFERROR(_xlfn.IFS(
U939="MPR ISSUE","ACTIVE",
U939="BSS Hardware Issue","ACTIVE",
U939="Sites strategiques, MLL, Pylone, etc.","PASSIVE",
U939="AKTIVCO DEFAUT GE &amp; POWER Cabinet","PASSIVE",
U939="AKTIVCO Coupure ENEO &amp; Baisse de tension","PASSIVE",
U939="Coupure ENEO &amp; Baisse de tension","PASSIVE",
U939="Defaut GE &amp; POWER Cabinet","PASSIVE",
U939="Sharing","PASSIVE",
U939="Sites strategiques &amp; DataCenter","PASSIVE",
U939="Exclu","Exclu",
U939="SAT","ACTIVE",
U939="SPARE-ISSUE","SPARE-ISSUE",
U939="Fiber CAmtel","ACTIVE",
U939="Fiber AOF","ACTIVE",
U939="Projet OCM (HUAWEI)","PLANNED WORKS",
U939="Projet OCM (NOKIA)","PLANNED WORKS",
U939="ACCESS-ISSUE","ACCESS-ISSUE",
U939="Projet OCM (ZTE, NOKIA, autres projets)","PLANNED WORKS",
U939="No root CAuse","No root cause",
U939="ODU HS","ACTIVE",
U939="IP &amp; VLAN","ACTIVE",
U939="Warehouse HUAWEI","SPARE-ISSUE",
U939="SPARE-HS","SPARE-ISSUE",
U939="Power Telco","ACTIVE"
),"")</f>
        <v/>
      </c>
      <c r="W939" s="51"/>
      <c r="X939" s="51"/>
      <c r="Y939" s="51"/>
      <c r="Z939" s="51"/>
      <c r="AA939" s="51"/>
      <c r="AB939" s="34" t="s">
        <v>5420</v>
      </c>
      <c r="AC939" s="34" t="str">
        <f>_xlfn.XLOOKUP(B939,[4]ALL!$B:$B,[4]ALL!$N:$N,"")</f>
        <v/>
      </c>
      <c r="AD939" s="34" t="s">
        <v>5420</v>
      </c>
      <c r="AE939" s="34"/>
      <c r="AF939" s="36" t="s">
        <v>5420</v>
      </c>
      <c r="AG939" s="29"/>
      <c r="AH939" s="35"/>
      <c r="AI939" s="29"/>
      <c r="AJ939" s="29" t="s">
        <v>5420</v>
      </c>
      <c r="AK939" s="36" t="s">
        <v>5420</v>
      </c>
      <c r="AL939" s="36" t="s">
        <v>5420</v>
      </c>
      <c r="AM939" s="36" t="s">
        <v>5420</v>
      </c>
      <c r="AN939" s="36" t="s">
        <v>5420</v>
      </c>
      <c r="AO939" s="36" t="s">
        <v>5420</v>
      </c>
      <c r="AP939" s="36" t="s">
        <v>5420</v>
      </c>
      <c r="AQ939" s="36" t="s">
        <v>5420</v>
      </c>
      <c r="AR939" s="36" t="s">
        <v>5420</v>
      </c>
      <c r="AS939" s="36" t="s">
        <v>5420</v>
      </c>
      <c r="AT939" s="36" t="s">
        <v>5420</v>
      </c>
      <c r="AU939" s="36" t="s">
        <v>5420</v>
      </c>
      <c r="AV939" s="36" t="s">
        <v>5420</v>
      </c>
      <c r="AW939" s="45"/>
      <c r="AX939" s="45" t="s">
        <v>5420</v>
      </c>
      <c r="AY939" s="45" t="s">
        <v>5420</v>
      </c>
      <c r="AZ939" s="45" t="s">
        <v>5420</v>
      </c>
      <c r="BA939" s="36" t="s">
        <v>5420</v>
      </c>
    </row>
    <row r="940" spans="1:53" s="58" customFormat="1" ht="15.6" hidden="1" x14ac:dyDescent="0.3">
      <c r="A940" s="27" t="s">
        <v>2125</v>
      </c>
      <c r="B940" s="28" t="s">
        <v>2126</v>
      </c>
      <c r="C940" s="29" t="str">
        <f>_xlfn.XLOOKUP(B940,'[1]daily break down'!$D:$D,'[1]daily break down'!$E:$E,"")</f>
        <v>Douala</v>
      </c>
      <c r="D940" s="27" t="s">
        <v>11</v>
      </c>
      <c r="E940" s="27" t="s">
        <v>302</v>
      </c>
      <c r="F940" s="29" t="s">
        <v>31</v>
      </c>
      <c r="G940" s="27" t="s">
        <v>32</v>
      </c>
      <c r="H940" s="30" t="str">
        <f>_xlfn.XLOOKUP(B940,[2]CALCULATION!$B:$B,[2]CALCULATION!$H:$H,"")</f>
        <v>ZTE</v>
      </c>
      <c r="I940" s="25">
        <v>0</v>
      </c>
      <c r="J940" s="25">
        <v>0.19896813370886871</v>
      </c>
      <c r="K940" s="25">
        <v>0</v>
      </c>
      <c r="L940" s="25">
        <v>0</v>
      </c>
      <c r="M940" s="25">
        <v>0</v>
      </c>
      <c r="N940" s="25">
        <v>0</v>
      </c>
      <c r="O940" s="25">
        <v>0</v>
      </c>
      <c r="P940" s="25" t="s">
        <v>6366</v>
      </c>
      <c r="Q940" s="31" t="s">
        <v>5364</v>
      </c>
      <c r="R940" s="31"/>
      <c r="S940" s="32" t="str" cm="1">
        <f t="array" ref="S940">IFERROR(_xlfn.IFS(
U940="MPR ISSUE","PDH",
U940="BSS Hardware Issue","BSS",
U940="Sites strategiques, MLL, Pylone, etc.","ENVTECH",
U940="AKTIVCO DEFAUT GE &amp; POWER Cabinet","AKTIVCO",
U940="AKTIVCO Coupure ENEO &amp; Baisse de tension","AKTIVCO GRID ONLY",
U940="Coupure ENEO &amp; Baisse de tension","IHS GRID ONLY",
U940="Defaut GE &amp; POWER Cabinet","IHS",
U940="Sharing","Partners",
U940="Sites strategiques &amp; DataCenter","SST &amp; DC",
U940="Exclu","Exclu",
U940="SAT","SAT",
U940="SPARE-ISSUE","SPARE-ISSUE",
U940="Fiber CAmtel","TRANS_FO_CAMTEL",
U940="Fiber AOF","Fiber AOF",
U940="Projet OCM (HUAWEI)","TRAVAUX-HUAWEI",
U940="Projet OCM (NOKIA)","TRAVAUX-NOKIA",
U940="ACCESS-ISSUE","ACCESS-ISSUE",
U940="Projet OCM (ZTE, NOKIA, autres projets)","TRAVAUX OCM",
U940="No root CAuse","No root cause",
U940="ODU HS","PDH",
U940="IP &amp; VLAN","PDH",
U940="Warehouse HUAWEI","SPARE-ISSUE",
U940="SPARE-HS","SPARE-ISSUE",
U940="Power Telco","BSS"
),"")</f>
        <v/>
      </c>
      <c r="T940" s="32" t="str" cm="1">
        <f t="array" ref="T940">IFERROR(_xlfn.IFS(
U940="MPR ISSUE","TX ISSUE",
U940="BSS Hardware Issue","RAN ISSUE",
U940="Sites strategiques, MLL, Pylone, etc.","ENVTECH",
U940="AKTIVCO DEFAUT GE &amp; POWER Cabinet","POWER ISSUE",
U940="AKTIVCO Coupure ENEO &amp; Baisse de tension","POWER ISSUE",
U940="Coupure ENEO &amp; Baisse de tension","POWER ISSUE",
U940="Defaut GE &amp; POWER Cabinet","POWER ISSUE",
U940="Sharing","POWER ISSUE",
U940="Sites strategiques &amp; DataCenter","POWER ISSUE",
U940="Exclu","Exclu",
U940="SAT","TX ISSUE",
U940="SPARE-ISSUE","SPARE-ISSUE",
U940="Fiber CAmtel","TX ISSUE",
U940="Fiber AOF","TX ISSUE",
U940="Projet OCM (HUAWEI)","TRAVAUX-HUAWEI",
U940="Projet OCM (NOKIA)","TRAVAUX -NOKIA",
U940="ACCESS-ISSUE","ACCESS-ISSUE",
U940="Projet OCM (ZTE, NOKIA, autres projets)","TRAVAUX OCM",
U940="No root CAuse","No root cause",
U940="ODU HS","TX ISSUE",
U940="IP &amp; VLAN","TX ISSUE",
U940="Warehouse HUAWEI","SPARE-ISSUE",
U940="SPARE-HS","SPARE-ISSUE",
U940="Power Telco","RAN ISSUE"
),"")</f>
        <v/>
      </c>
      <c r="U940" s="33"/>
      <c r="V940" s="32" t="str" cm="1">
        <f t="array" ref="V940">IFERROR(_xlfn.IFS(
U940="MPR ISSUE","ACTIVE",
U940="BSS Hardware Issue","ACTIVE",
U940="Sites strategiques, MLL, Pylone, etc.","PASSIVE",
U940="AKTIVCO DEFAUT GE &amp; POWER Cabinet","PASSIVE",
U940="AKTIVCO Coupure ENEO &amp; Baisse de tension","PASSIVE",
U940="Coupure ENEO &amp; Baisse de tension","PASSIVE",
U940="Defaut GE &amp; POWER Cabinet","PASSIVE",
U940="Sharing","PASSIVE",
U940="Sites strategiques &amp; DataCenter","PASSIVE",
U940="Exclu","Exclu",
U940="SAT","ACTIVE",
U940="SPARE-ISSUE","SPARE-ISSUE",
U940="Fiber CAmtel","ACTIVE",
U940="Fiber AOF","ACTIVE",
U940="Projet OCM (HUAWEI)","PLANNED WORKS",
U940="Projet OCM (NOKIA)","PLANNED WORKS",
U940="ACCESS-ISSUE","ACCESS-ISSUE",
U940="Projet OCM (ZTE, NOKIA, autres projets)","PLANNED WORKS",
U940="No root CAuse","No root cause",
U940="ODU HS","ACTIVE",
U940="IP &amp; VLAN","ACTIVE",
U940="Warehouse HUAWEI","SPARE-ISSUE",
U940="SPARE-HS","SPARE-ISSUE",
U940="Power Telco","ACTIVE"
),"")</f>
        <v/>
      </c>
      <c r="W940" s="51"/>
      <c r="X940" s="51"/>
      <c r="Y940" s="51"/>
      <c r="Z940" s="51"/>
      <c r="AA940" s="51"/>
      <c r="AB940" s="34" t="s">
        <v>5420</v>
      </c>
      <c r="AC940" s="34" t="str">
        <f>_xlfn.XLOOKUP(B940,[4]ALL!$B:$B,[4]ALL!$N:$N,"")</f>
        <v/>
      </c>
      <c r="AD940" s="34" t="s">
        <v>5420</v>
      </c>
      <c r="AE940" s="34"/>
      <c r="AF940" s="36" t="s">
        <v>5420</v>
      </c>
      <c r="AG940" s="29"/>
      <c r="AH940" s="35"/>
      <c r="AI940" s="29"/>
      <c r="AJ940" s="29" t="s">
        <v>5420</v>
      </c>
      <c r="AK940" s="36" t="s">
        <v>5420</v>
      </c>
      <c r="AL940" s="36" t="s">
        <v>5420</v>
      </c>
      <c r="AM940" s="36" t="s">
        <v>5420</v>
      </c>
      <c r="AN940" s="36" t="s">
        <v>5420</v>
      </c>
      <c r="AO940" s="36" t="s">
        <v>5420</v>
      </c>
      <c r="AP940" s="36" t="s">
        <v>5420</v>
      </c>
      <c r="AQ940" s="36" t="s">
        <v>5420</v>
      </c>
      <c r="AR940" s="36" t="s">
        <v>5420</v>
      </c>
      <c r="AS940" s="36" t="s">
        <v>5420</v>
      </c>
      <c r="AT940" s="36" t="s">
        <v>5420</v>
      </c>
      <c r="AU940" s="36" t="s">
        <v>5420</v>
      </c>
      <c r="AV940" s="36" t="s">
        <v>5420</v>
      </c>
      <c r="AW940" s="45"/>
      <c r="AX940" s="45" t="s">
        <v>5420</v>
      </c>
      <c r="AY940" s="45" t="s">
        <v>5420</v>
      </c>
      <c r="AZ940" s="45" t="s">
        <v>5420</v>
      </c>
      <c r="BA940" s="36" t="s">
        <v>5420</v>
      </c>
    </row>
    <row r="941" spans="1:53" s="58" customFormat="1" ht="15.6" hidden="1" x14ac:dyDescent="0.3">
      <c r="A941" s="27" t="s">
        <v>3128</v>
      </c>
      <c r="B941" s="28" t="s">
        <v>3129</v>
      </c>
      <c r="C941" s="29" t="str">
        <f>_xlfn.XLOOKUP(B941,'[1]daily break down'!$D:$D,'[1]daily break down'!$E:$E,"")</f>
        <v>EXTREME-NORD</v>
      </c>
      <c r="D941" s="27" t="s">
        <v>11</v>
      </c>
      <c r="E941" s="27" t="s">
        <v>83</v>
      </c>
      <c r="F941" s="29" t="s">
        <v>55</v>
      </c>
      <c r="G941" s="27" t="s">
        <v>3128</v>
      </c>
      <c r="H941" s="39" t="str">
        <f>_xlfn.XLOOKUP(B941,[2]CALCULATION!$B:$B,[2]CALCULATION!$H:$H,"")</f>
        <v>NOKIA</v>
      </c>
      <c r="I941" s="25">
        <v>0</v>
      </c>
      <c r="J941" s="25">
        <v>0.13251463189825161</v>
      </c>
      <c r="K941" s="25">
        <v>0</v>
      </c>
      <c r="L941" s="25">
        <v>0</v>
      </c>
      <c r="M941" s="25">
        <v>0</v>
      </c>
      <c r="N941" s="25">
        <v>0</v>
      </c>
      <c r="O941" s="25">
        <v>0</v>
      </c>
      <c r="P941" s="25" t="s">
        <v>6366</v>
      </c>
      <c r="Q941" s="31" t="str">
        <f>_xlfn.XLOOKUP(B941,'[1]daily break down'!$D:$D,'[1]daily break down'!$O:$O,"")</f>
        <v>Insecurity</v>
      </c>
      <c r="R941" s="31"/>
      <c r="S941" s="32" t="str" cm="1">
        <f t="array" ref="S941">IFERROR(_xlfn.IFS(
U941="MPR ISSUE","PDH",
U941="BSS Hardware Issue","BSS",
U941="Sites strategiques, MLL, Pylone, etc.","ENVTECH",
U941="AKTIVCO DEFAUT GE &amp; POWER Cabinet","AKTIVCO",
U941="AKTIVCO Coupure ENEO &amp; Baisse de tension","AKTIVCO GRID ONLY",
U941="Coupure ENEO &amp; Baisse de tension","IHS GRID ONLY",
U941="Defaut GE &amp; POWER Cabinet","IHS",
U941="Sharing","Partners",
U941="Sites strategiques &amp; DataCenter","SST &amp; DC",
U941="Exclu","Exclu",
U941="SAT","SAT",
U941="SPARE-ISSUE","SPARE-ISSUE",
U941="Fiber CAmtel","TRANS_FO_CAMTEL",
U941="Fiber AOF","Fiber AOF",
U941="Projet OCM (HUAWEI)","TRAVAUX-HUAWEI",
U941="Projet OCM (NOKIA)","TRAVAUX-NOKIA",
U941="ACCESS-ISSUE","ACCESS-ISSUE",
U941="Projet OCM (ZTE, NOKIA, autres projets)","TRAVAUX OCM",
U941="No root CAuse","No root cause",
U941="ODU HS","PDH",
U941="IP &amp; VLAN","PDH",
U941="Warehouse HUAWEI","SPARE-ISSUE",
U941="SPARE-HS","SPARE-ISSUE",
U941="Power Telco","BSS"
),"")</f>
        <v/>
      </c>
      <c r="T941" s="32" t="str" cm="1">
        <f t="array" ref="T941">IFERROR(_xlfn.IFS(
U941="MPR ISSUE","TX ISSUE",
U941="BSS Hardware Issue","RAN ISSUE",
U941="Sites strategiques, MLL, Pylone, etc.","ENVTECH",
U941="AKTIVCO DEFAUT GE &amp; POWER Cabinet","POWER ISSUE",
U941="AKTIVCO Coupure ENEO &amp; Baisse de tension","POWER ISSUE",
U941="Coupure ENEO &amp; Baisse de tension","POWER ISSUE",
U941="Defaut GE &amp; POWER Cabinet","POWER ISSUE",
U941="Sharing","POWER ISSUE",
U941="Sites strategiques &amp; DataCenter","POWER ISSUE",
U941="Exclu","Exclu",
U941="SAT","TX ISSUE",
U941="SPARE-ISSUE","SPARE-ISSUE",
U941="Fiber CAmtel","TX ISSUE",
U941="Fiber AOF","TX ISSUE",
U941="Projet OCM (HUAWEI)","TRAVAUX-HUAWEI",
U941="Projet OCM (NOKIA)","TRAVAUX -NOKIA",
U941="ACCESS-ISSUE","ACCESS-ISSUE",
U941="Projet OCM (ZTE, NOKIA, autres projets)","TRAVAUX OCM",
U941="No root CAuse","No root cause",
U941="ODU HS","TX ISSUE",
U941="IP &amp; VLAN","TX ISSUE",
U941="Warehouse HUAWEI","SPARE-ISSUE",
U941="SPARE-HS","SPARE-ISSUE",
U941="Power Telco","RAN ISSUE"
),"")</f>
        <v/>
      </c>
      <c r="U941" s="33"/>
      <c r="V941" s="32" t="str" cm="1">
        <f t="array" ref="V941">IFERROR(_xlfn.IFS(
U941="MPR ISSUE","ACTIVE",
U941="BSS Hardware Issue","ACTIVE",
U941="Sites strategiques, MLL, Pylone, etc.","PASSIVE",
U941="AKTIVCO DEFAUT GE &amp; POWER Cabinet","PASSIVE",
U941="AKTIVCO Coupure ENEO &amp; Baisse de tension","PASSIVE",
U941="Coupure ENEO &amp; Baisse de tension","PASSIVE",
U941="Defaut GE &amp; POWER Cabinet","PASSIVE",
U941="Sharing","PASSIVE",
U941="Sites strategiques &amp; DataCenter","PASSIVE",
U941="Exclu","Exclu",
U941="SAT","ACTIVE",
U941="SPARE-ISSUE","SPARE-ISSUE",
U941="Fiber CAmtel","ACTIVE",
U941="Fiber AOF","ACTIVE",
U941="Projet OCM (HUAWEI)","PLANNED WORKS",
U941="Projet OCM (NOKIA)","PLANNED WORKS",
U941="ACCESS-ISSUE","ACCESS-ISSUE",
U941="Projet OCM (ZTE, NOKIA, autres projets)","PLANNED WORKS",
U941="No root CAuse","No root cause",
U941="ODU HS","ACTIVE",
U941="IP &amp; VLAN","ACTIVE",
U941="Warehouse HUAWEI","SPARE-ISSUE",
U941="SPARE-HS","SPARE-ISSUE",
U941="Power Telco","ACTIVE"
),"")</f>
        <v/>
      </c>
      <c r="W941" s="51"/>
      <c r="X941" s="51"/>
      <c r="Y941" s="51"/>
      <c r="Z941" s="51"/>
      <c r="AA941" s="51"/>
      <c r="AB941" s="34" t="s">
        <v>5420</v>
      </c>
      <c r="AC941" s="34" t="str">
        <f>_xlfn.XLOOKUP(B941,[4]ALL!$B:$B,[4]ALL!$N:$N,"")</f>
        <v/>
      </c>
      <c r="AD941" s="34" t="s">
        <v>5420</v>
      </c>
      <c r="AE941" s="34"/>
      <c r="AF941" s="36" t="s">
        <v>5420</v>
      </c>
      <c r="AG941" s="29"/>
      <c r="AH941" s="35"/>
      <c r="AI941" s="29"/>
      <c r="AJ941" s="29" t="s">
        <v>5420</v>
      </c>
      <c r="AK941" s="36" t="s">
        <v>5420</v>
      </c>
      <c r="AL941" s="36" t="s">
        <v>5420</v>
      </c>
      <c r="AM941" s="36" t="s">
        <v>5420</v>
      </c>
      <c r="AN941" s="36" t="s">
        <v>5420</v>
      </c>
      <c r="AO941" s="36" t="s">
        <v>5420</v>
      </c>
      <c r="AP941" s="36" t="s">
        <v>5420</v>
      </c>
      <c r="AQ941" s="36" t="s">
        <v>5420</v>
      </c>
      <c r="AR941" s="36" t="s">
        <v>5420</v>
      </c>
      <c r="AS941" s="36" t="s">
        <v>5420</v>
      </c>
      <c r="AT941" s="36" t="s">
        <v>5420</v>
      </c>
      <c r="AU941" s="36" t="s">
        <v>5420</v>
      </c>
      <c r="AV941" s="36" t="s">
        <v>5420</v>
      </c>
      <c r="AW941" s="45"/>
      <c r="AX941" s="45" t="s">
        <v>5420</v>
      </c>
      <c r="AY941" s="45" t="s">
        <v>5420</v>
      </c>
      <c r="AZ941" s="45" t="s">
        <v>5420</v>
      </c>
      <c r="BA941" s="36" t="s">
        <v>5420</v>
      </c>
    </row>
    <row r="942" spans="1:53" s="58" customFormat="1" ht="15.6" hidden="1" x14ac:dyDescent="0.3">
      <c r="A942" s="27" t="s">
        <v>2557</v>
      </c>
      <c r="B942" s="28" t="s">
        <v>2558</v>
      </c>
      <c r="C942" s="29" t="str">
        <f>_xlfn.XLOOKUP(B942,'[1]daily break down'!$D:$D,'[1]daily break down'!$E:$E,"")</f>
        <v>CENTRE</v>
      </c>
      <c r="D942" s="27" t="s">
        <v>21</v>
      </c>
      <c r="E942" s="27" t="s">
        <v>563</v>
      </c>
      <c r="F942" s="29" t="s">
        <v>37</v>
      </c>
      <c r="G942" s="27" t="s">
        <v>1744</v>
      </c>
      <c r="H942" s="30" t="str">
        <f>_xlfn.XLOOKUP(B942,[2]CALCULATION!$B:$B,[2]CALCULATION!$H:$H,"")</f>
        <v>ZTE</v>
      </c>
      <c r="I942" s="25">
        <v>0</v>
      </c>
      <c r="J942" s="25">
        <v>0.11542862687018635</v>
      </c>
      <c r="K942" s="25">
        <v>0</v>
      </c>
      <c r="L942" s="25">
        <v>0</v>
      </c>
      <c r="M942" s="25">
        <v>0</v>
      </c>
      <c r="N942" s="25">
        <v>2.1620038637913663</v>
      </c>
      <c r="O942" s="25">
        <v>0</v>
      </c>
      <c r="P942" s="25" t="s">
        <v>6366</v>
      </c>
      <c r="Q942" s="31" t="s">
        <v>5364</v>
      </c>
      <c r="R942" s="31"/>
      <c r="S942" s="32" t="str" cm="1">
        <f t="array" ref="S942">IFERROR(_xlfn.IFS(
U942="MPR ISSUE","PDH",
U942="BSS Hardware Issue","BSS",
U942="Sites strategiques, MLL, Pylone, etc.","ENVTECH",
U942="AKTIVCO DEFAUT GE &amp; POWER Cabinet","AKTIVCO",
U942="AKTIVCO Coupure ENEO &amp; Baisse de tension","AKTIVCO GRID ONLY",
U942="Coupure ENEO &amp; Baisse de tension","IHS GRID ONLY",
U942="Defaut GE &amp; POWER Cabinet","IHS",
U942="Sharing","Partners",
U942="Sites strategiques &amp; DataCenter","SST &amp; DC",
U942="Exclu","Exclu",
U942="SAT","SAT",
U942="SPARE-ISSUE","SPARE-ISSUE",
U942="Fiber CAmtel","TRANS_FO_CAMTEL",
U942="Fiber AOF","Fiber AOF",
U942="Projet OCM (HUAWEI)","TRAVAUX-HUAWEI",
U942="Projet OCM (NOKIA)","TRAVAUX-NOKIA",
U942="ACCESS-ISSUE","ACCESS-ISSUE",
U942="Projet OCM (ZTE, NOKIA, autres projets)","TRAVAUX OCM",
U942="No root CAuse","No root cause",
U942="ODU HS","PDH",
U942="IP &amp; VLAN","PDH",
U942="Warehouse HUAWEI","SPARE-ISSUE",
U942="SPARE-HS","SPARE-ISSUE",
U942="Power Telco","BSS"
),"")</f>
        <v/>
      </c>
      <c r="T942" s="32" t="str" cm="1">
        <f t="array" ref="T942">IFERROR(_xlfn.IFS(
U942="MPR ISSUE","TX ISSUE",
U942="BSS Hardware Issue","RAN ISSUE",
U942="Sites strategiques, MLL, Pylone, etc.","ENVTECH",
U942="AKTIVCO DEFAUT GE &amp; POWER Cabinet","POWER ISSUE",
U942="AKTIVCO Coupure ENEO &amp; Baisse de tension","POWER ISSUE",
U942="Coupure ENEO &amp; Baisse de tension","POWER ISSUE",
U942="Defaut GE &amp; POWER Cabinet","POWER ISSUE",
U942="Sharing","POWER ISSUE",
U942="Sites strategiques &amp; DataCenter","POWER ISSUE",
U942="Exclu","Exclu",
U942="SAT","TX ISSUE",
U942="SPARE-ISSUE","SPARE-ISSUE",
U942="Fiber CAmtel","TX ISSUE",
U942="Fiber AOF","TX ISSUE",
U942="Projet OCM (HUAWEI)","TRAVAUX-HUAWEI",
U942="Projet OCM (NOKIA)","TRAVAUX -NOKIA",
U942="ACCESS-ISSUE","ACCESS-ISSUE",
U942="Projet OCM (ZTE, NOKIA, autres projets)","TRAVAUX OCM",
U942="No root CAuse","No root cause",
U942="ODU HS","TX ISSUE",
U942="IP &amp; VLAN","TX ISSUE",
U942="Warehouse HUAWEI","SPARE-ISSUE",
U942="SPARE-HS","SPARE-ISSUE",
U942="Power Telco","RAN ISSUE"
),"")</f>
        <v/>
      </c>
      <c r="U942" s="33"/>
      <c r="V942" s="32" t="str" cm="1">
        <f t="array" ref="V942">IFERROR(_xlfn.IFS(
U942="MPR ISSUE","ACTIVE",
U942="BSS Hardware Issue","ACTIVE",
U942="Sites strategiques, MLL, Pylone, etc.","PASSIVE",
U942="AKTIVCO DEFAUT GE &amp; POWER Cabinet","PASSIVE",
U942="AKTIVCO Coupure ENEO &amp; Baisse de tension","PASSIVE",
U942="Coupure ENEO &amp; Baisse de tension","PASSIVE",
U942="Defaut GE &amp; POWER Cabinet","PASSIVE",
U942="Sharing","PASSIVE",
U942="Sites strategiques &amp; DataCenter","PASSIVE",
U942="Exclu","Exclu",
U942="SAT","ACTIVE",
U942="SPARE-ISSUE","SPARE-ISSUE",
U942="Fiber CAmtel","ACTIVE",
U942="Fiber AOF","ACTIVE",
U942="Projet OCM (HUAWEI)","PLANNED WORKS",
U942="Projet OCM (NOKIA)","PLANNED WORKS",
U942="ACCESS-ISSUE","ACCESS-ISSUE",
U942="Projet OCM (ZTE, NOKIA, autres projets)","PLANNED WORKS",
U942="No root CAuse","No root cause",
U942="ODU HS","ACTIVE",
U942="IP &amp; VLAN","ACTIVE",
U942="Warehouse HUAWEI","SPARE-ISSUE",
U942="SPARE-HS","SPARE-ISSUE",
U942="Power Telco","ACTIVE"
),"")</f>
        <v/>
      </c>
      <c r="W942" s="51"/>
      <c r="X942" s="51"/>
      <c r="Y942" s="51"/>
      <c r="Z942" s="51"/>
      <c r="AA942" s="51"/>
      <c r="AB942" s="34" t="s">
        <v>5420</v>
      </c>
      <c r="AC942" s="34" t="str">
        <f>_xlfn.XLOOKUP(B942,[4]ALL!$B:$B,[4]ALL!$N:$N,"")</f>
        <v/>
      </c>
      <c r="AD942" s="34" t="s">
        <v>5420</v>
      </c>
      <c r="AE942" s="34"/>
      <c r="AF942" s="36" t="s">
        <v>5420</v>
      </c>
      <c r="AG942" s="29"/>
      <c r="AH942" s="35"/>
      <c r="AI942" s="29"/>
      <c r="AJ942" s="29" t="s">
        <v>5420</v>
      </c>
      <c r="AK942" s="36" t="s">
        <v>5420</v>
      </c>
      <c r="AL942" s="36" t="s">
        <v>5420</v>
      </c>
      <c r="AM942" s="36" t="s">
        <v>5420</v>
      </c>
      <c r="AN942" s="36" t="s">
        <v>5420</v>
      </c>
      <c r="AO942" s="36" t="s">
        <v>5420</v>
      </c>
      <c r="AP942" s="36" t="s">
        <v>5420</v>
      </c>
      <c r="AQ942" s="36" t="s">
        <v>5420</v>
      </c>
      <c r="AR942" s="36" t="s">
        <v>5420</v>
      </c>
      <c r="AS942" s="36" t="s">
        <v>5420</v>
      </c>
      <c r="AT942" s="36" t="s">
        <v>5420</v>
      </c>
      <c r="AU942" s="36" t="s">
        <v>5420</v>
      </c>
      <c r="AV942" s="36" t="s">
        <v>5420</v>
      </c>
      <c r="AW942" s="45"/>
      <c r="AX942" s="45" t="s">
        <v>5420</v>
      </c>
      <c r="AY942" s="45" t="s">
        <v>5420</v>
      </c>
      <c r="AZ942" s="45" t="s">
        <v>5420</v>
      </c>
      <c r="BA942" s="36" t="s">
        <v>5420</v>
      </c>
    </row>
    <row r="943" spans="1:53" s="58" customFormat="1" ht="15.6" hidden="1" x14ac:dyDescent="0.3">
      <c r="A943" s="27" t="s">
        <v>3329</v>
      </c>
      <c r="B943" s="28" t="s">
        <v>3330</v>
      </c>
      <c r="C943" s="29" t="str">
        <f>_xlfn.XLOOKUP(B943,'[1]daily break down'!$D:$D,'[1]daily break down'!$E:$E,"")</f>
        <v>EXTREME-NORD</v>
      </c>
      <c r="D943" s="27" t="s">
        <v>21</v>
      </c>
      <c r="E943" s="27" t="s">
        <v>710</v>
      </c>
      <c r="F943" s="29" t="s">
        <v>55</v>
      </c>
      <c r="G943" s="27" t="s">
        <v>3331</v>
      </c>
      <c r="H943" s="39" t="str">
        <f>_xlfn.XLOOKUP(B943,[2]CALCULATION!$B:$B,[2]CALCULATION!$H:$H,"")</f>
        <v>NOKIA</v>
      </c>
      <c r="I943" s="25">
        <v>0</v>
      </c>
      <c r="J943" s="25">
        <v>0.10228767324833228</v>
      </c>
      <c r="K943" s="25">
        <v>0</v>
      </c>
      <c r="L943" s="25">
        <v>2.2293847896745003E-2</v>
      </c>
      <c r="M943" s="25">
        <v>0</v>
      </c>
      <c r="N943" s="25">
        <v>0</v>
      </c>
      <c r="O943" s="25">
        <v>0</v>
      </c>
      <c r="P943" s="25" t="s">
        <v>6366</v>
      </c>
      <c r="Q943" s="31" t="str">
        <f>_xlfn.XLOOKUP(B943,'[1]daily break down'!$D:$D,'[1]daily break down'!$O:$O,"")</f>
        <v>Insecurity</v>
      </c>
      <c r="R943" s="31"/>
      <c r="S943" s="32" t="str" cm="1">
        <f t="array" ref="S943">IFERROR(_xlfn.IFS(
U943="MPR ISSUE","PDH",
U943="BSS Hardware Issue","BSS",
U943="Sites strategiques, MLL, Pylone, etc.","ENVTECH",
U943="AKTIVCO DEFAUT GE &amp; POWER Cabinet","AKTIVCO",
U943="AKTIVCO Coupure ENEO &amp; Baisse de tension","AKTIVCO GRID ONLY",
U943="Coupure ENEO &amp; Baisse de tension","IHS GRID ONLY",
U943="Defaut GE &amp; POWER Cabinet","IHS",
U943="Sharing","Partners",
U943="Sites strategiques &amp; DataCenter","SST &amp; DC",
U943="Exclu","Exclu",
U943="SAT","SAT",
U943="SPARE-ISSUE","SPARE-ISSUE",
U943="Fiber CAmtel","TRANS_FO_CAMTEL",
U943="Fiber AOF","Fiber AOF",
U943="Projet OCM (HUAWEI)","TRAVAUX-HUAWEI",
U943="Projet OCM (NOKIA)","TRAVAUX-NOKIA",
U943="ACCESS-ISSUE","ACCESS-ISSUE",
U943="Projet OCM (ZTE, NOKIA, autres projets)","TRAVAUX OCM",
U943="No root CAuse","No root cause",
U943="ODU HS","PDH",
U943="IP &amp; VLAN","PDH",
U943="Warehouse HUAWEI","SPARE-ISSUE",
U943="SPARE-HS","SPARE-ISSUE",
U943="Power Telco","BSS"
),"")</f>
        <v/>
      </c>
      <c r="T943" s="32" t="str" cm="1">
        <f t="array" ref="T943">IFERROR(_xlfn.IFS(
U943="MPR ISSUE","TX ISSUE",
U943="BSS Hardware Issue","RAN ISSUE",
U943="Sites strategiques, MLL, Pylone, etc.","ENVTECH",
U943="AKTIVCO DEFAUT GE &amp; POWER Cabinet","POWER ISSUE",
U943="AKTIVCO Coupure ENEO &amp; Baisse de tension","POWER ISSUE",
U943="Coupure ENEO &amp; Baisse de tension","POWER ISSUE",
U943="Defaut GE &amp; POWER Cabinet","POWER ISSUE",
U943="Sharing","POWER ISSUE",
U943="Sites strategiques &amp; DataCenter","POWER ISSUE",
U943="Exclu","Exclu",
U943="SAT","TX ISSUE",
U943="SPARE-ISSUE","SPARE-ISSUE",
U943="Fiber CAmtel","TX ISSUE",
U943="Fiber AOF","TX ISSUE",
U943="Projet OCM (HUAWEI)","TRAVAUX-HUAWEI",
U943="Projet OCM (NOKIA)","TRAVAUX -NOKIA",
U943="ACCESS-ISSUE","ACCESS-ISSUE",
U943="Projet OCM (ZTE, NOKIA, autres projets)","TRAVAUX OCM",
U943="No root CAuse","No root cause",
U943="ODU HS","TX ISSUE",
U943="IP &amp; VLAN","TX ISSUE",
U943="Warehouse HUAWEI","SPARE-ISSUE",
U943="SPARE-HS","SPARE-ISSUE",
U943="Power Telco","RAN ISSUE"
),"")</f>
        <v/>
      </c>
      <c r="U943" s="33"/>
      <c r="V943" s="32" t="str" cm="1">
        <f t="array" ref="V943">IFERROR(_xlfn.IFS(
U943="MPR ISSUE","ACTIVE",
U943="BSS Hardware Issue","ACTIVE",
U943="Sites strategiques, MLL, Pylone, etc.","PASSIVE",
U943="AKTIVCO DEFAUT GE &amp; POWER Cabinet","PASSIVE",
U943="AKTIVCO Coupure ENEO &amp; Baisse de tension","PASSIVE",
U943="Coupure ENEO &amp; Baisse de tension","PASSIVE",
U943="Defaut GE &amp; POWER Cabinet","PASSIVE",
U943="Sharing","PASSIVE",
U943="Sites strategiques &amp; DataCenter","PASSIVE",
U943="Exclu","Exclu",
U943="SAT","ACTIVE",
U943="SPARE-ISSUE","SPARE-ISSUE",
U943="Fiber CAmtel","ACTIVE",
U943="Fiber AOF","ACTIVE",
U943="Projet OCM (HUAWEI)","PLANNED WORKS",
U943="Projet OCM (NOKIA)","PLANNED WORKS",
U943="ACCESS-ISSUE","ACCESS-ISSUE",
U943="Projet OCM (ZTE, NOKIA, autres projets)","PLANNED WORKS",
U943="No root CAuse","No root cause",
U943="ODU HS","ACTIVE",
U943="IP &amp; VLAN","ACTIVE",
U943="Warehouse HUAWEI","SPARE-ISSUE",
U943="SPARE-HS","SPARE-ISSUE",
U943="Power Telco","ACTIVE"
),"")</f>
        <v/>
      </c>
      <c r="W943" s="51"/>
      <c r="X943" s="51"/>
      <c r="Y943" s="51"/>
      <c r="Z943" s="51"/>
      <c r="AA943" s="51"/>
      <c r="AB943" s="34" t="s">
        <v>6693</v>
      </c>
      <c r="AC943" s="34" t="str">
        <f>_xlfn.XLOOKUP(B943,[4]ALL!$B:$B,[4]ALL!$N:$N,"")</f>
        <v/>
      </c>
      <c r="AD943" s="34" t="s">
        <v>5420</v>
      </c>
      <c r="AE943" s="34"/>
      <c r="AF943" s="36" t="s">
        <v>5420</v>
      </c>
      <c r="AG943" s="29"/>
      <c r="AH943" s="35"/>
      <c r="AI943" s="29"/>
      <c r="AJ943" s="29" t="s">
        <v>5420</v>
      </c>
      <c r="AK943" s="36" t="s">
        <v>5420</v>
      </c>
      <c r="AL943" s="36" t="s">
        <v>5420</v>
      </c>
      <c r="AM943" s="36" t="s">
        <v>5420</v>
      </c>
      <c r="AN943" s="36" t="s">
        <v>6149</v>
      </c>
      <c r="AO943" s="36" t="s">
        <v>6149</v>
      </c>
      <c r="AP943" s="36" t="s">
        <v>6149</v>
      </c>
      <c r="AQ943" s="36" t="s">
        <v>5420</v>
      </c>
      <c r="AR943" s="36" t="s">
        <v>5420</v>
      </c>
      <c r="AS943" s="36" t="s">
        <v>5420</v>
      </c>
      <c r="AT943" s="36" t="s">
        <v>5420</v>
      </c>
      <c r="AU943" s="36" t="s">
        <v>5420</v>
      </c>
      <c r="AV943" s="36" t="s">
        <v>5420</v>
      </c>
      <c r="AW943" s="45"/>
      <c r="AX943" s="45" t="s">
        <v>5420</v>
      </c>
      <c r="AY943" s="45" t="s">
        <v>3330</v>
      </c>
      <c r="AZ943" s="45" t="s">
        <v>5420</v>
      </c>
      <c r="BA943" s="36" t="s">
        <v>5420</v>
      </c>
    </row>
    <row r="944" spans="1:53" s="58" customFormat="1" ht="15.6" hidden="1" x14ac:dyDescent="0.3">
      <c r="A944" s="27" t="s">
        <v>419</v>
      </c>
      <c r="B944" s="28" t="s">
        <v>420</v>
      </c>
      <c r="C944" s="29" t="str">
        <f>_xlfn.XLOOKUP(B944,'[1]daily break down'!$D:$D,'[1]daily break down'!$E:$E,"")</f>
        <v>SUD-OUEST</v>
      </c>
      <c r="D944" s="27" t="s">
        <v>11</v>
      </c>
      <c r="E944" s="27" t="s">
        <v>12</v>
      </c>
      <c r="F944" s="29" t="s">
        <v>13</v>
      </c>
      <c r="G944" s="27" t="s">
        <v>106</v>
      </c>
      <c r="H944" s="37" t="str">
        <f>_xlfn.XLOOKUP(B944,[2]CALCULATION!$B:$B,[2]CALCULATION!$H:$H,"")</f>
        <v>Huawei</v>
      </c>
      <c r="I944" s="25">
        <v>0</v>
      </c>
      <c r="J944" s="25">
        <v>0.10135675007776095</v>
      </c>
      <c r="K944" s="25">
        <v>7.9176511629897863</v>
      </c>
      <c r="L944" s="25">
        <v>8.4716622007630551E-3</v>
      </c>
      <c r="M944" s="25">
        <v>0</v>
      </c>
      <c r="N944" s="25">
        <v>1.3376308738046929E-3</v>
      </c>
      <c r="O944" s="25">
        <v>0</v>
      </c>
      <c r="P944" s="25" t="s">
        <v>6366</v>
      </c>
      <c r="Q944" s="31" t="s">
        <v>5364</v>
      </c>
      <c r="R944" s="31"/>
      <c r="S944" s="32" t="str" cm="1">
        <f t="array" ref="S944">IFERROR(_xlfn.IFS(
U944="MPR ISSUE","PDH",
U944="BSS Hardware Issue","BSS",
U944="Sites strategiques, MLL, Pylone, etc.","ENVTECH",
U944="AKTIVCO DEFAUT GE &amp; POWER Cabinet","AKTIVCO",
U944="AKTIVCO Coupure ENEO &amp; Baisse de tension","AKTIVCO GRID ONLY",
U944="Coupure ENEO &amp; Baisse de tension","IHS GRID ONLY",
U944="Defaut GE &amp; POWER Cabinet","IHS",
U944="Sharing","Partners",
U944="Sites strategiques &amp; DataCenter","SST &amp; DC",
U944="Exclu","Exclu",
U944="SAT","SAT",
U944="SPARE-ISSUE","SPARE-ISSUE",
U944="Fiber CAmtel","TRANS_FO_CAMTEL",
U944="Fiber AOF","Fiber AOF",
U944="Projet OCM (HUAWEI)","TRAVAUX-HUAWEI",
U944="Projet OCM (NOKIA)","TRAVAUX-NOKIA",
U944="ACCESS-ISSUE","ACCESS-ISSUE",
U944="Projet OCM (ZTE, NOKIA, autres projets)","TRAVAUX OCM",
U944="No root CAuse","No root cause",
U944="ODU HS","PDH",
U944="IP &amp; VLAN","PDH",
U944="Warehouse HUAWEI","SPARE-ISSUE",
U944="SPARE-HS","SPARE-ISSUE",
U944="Power Telco","BSS"
),"")</f>
        <v/>
      </c>
      <c r="T944" s="32" t="str" cm="1">
        <f t="array" ref="T944">IFERROR(_xlfn.IFS(
U944="MPR ISSUE","TX ISSUE",
U944="BSS Hardware Issue","RAN ISSUE",
U944="Sites strategiques, MLL, Pylone, etc.","ENVTECH",
U944="AKTIVCO DEFAUT GE &amp; POWER Cabinet","POWER ISSUE",
U944="AKTIVCO Coupure ENEO &amp; Baisse de tension","POWER ISSUE",
U944="Coupure ENEO &amp; Baisse de tension","POWER ISSUE",
U944="Defaut GE &amp; POWER Cabinet","POWER ISSUE",
U944="Sharing","POWER ISSUE",
U944="Sites strategiques &amp; DataCenter","POWER ISSUE",
U944="Exclu","Exclu",
U944="SAT","TX ISSUE",
U944="SPARE-ISSUE","SPARE-ISSUE",
U944="Fiber CAmtel","TX ISSUE",
U944="Fiber AOF","TX ISSUE",
U944="Projet OCM (HUAWEI)","TRAVAUX-HUAWEI",
U944="Projet OCM (NOKIA)","TRAVAUX -NOKIA",
U944="ACCESS-ISSUE","ACCESS-ISSUE",
U944="Projet OCM (ZTE, NOKIA, autres projets)","TRAVAUX OCM",
U944="No root CAuse","No root cause",
U944="ODU HS","TX ISSUE",
U944="IP &amp; VLAN","TX ISSUE",
U944="Warehouse HUAWEI","SPARE-ISSUE",
U944="SPARE-HS","SPARE-ISSUE",
U944="Power Telco","RAN ISSUE"
),"")</f>
        <v/>
      </c>
      <c r="U944" s="33"/>
      <c r="V944" s="32" t="str" cm="1">
        <f t="array" ref="V944">IFERROR(_xlfn.IFS(
U944="MPR ISSUE","ACTIVE",
U944="BSS Hardware Issue","ACTIVE",
U944="Sites strategiques, MLL, Pylone, etc.","PASSIVE",
U944="AKTIVCO DEFAUT GE &amp; POWER Cabinet","PASSIVE",
U944="AKTIVCO Coupure ENEO &amp; Baisse de tension","PASSIVE",
U944="Coupure ENEO &amp; Baisse de tension","PASSIVE",
U944="Defaut GE &amp; POWER Cabinet","PASSIVE",
U944="Sharing","PASSIVE",
U944="Sites strategiques &amp; DataCenter","PASSIVE",
U944="Exclu","Exclu",
U944="SAT","ACTIVE",
U944="SPARE-ISSUE","SPARE-ISSUE",
U944="Fiber CAmtel","ACTIVE",
U944="Fiber AOF","ACTIVE",
U944="Projet OCM (HUAWEI)","PLANNED WORKS",
U944="Projet OCM (NOKIA)","PLANNED WORKS",
U944="ACCESS-ISSUE","ACCESS-ISSUE",
U944="Projet OCM (ZTE, NOKIA, autres projets)","PLANNED WORKS",
U944="No root CAuse","No root cause",
U944="ODU HS","ACTIVE",
U944="IP &amp; VLAN","ACTIVE",
U944="Warehouse HUAWEI","SPARE-ISSUE",
U944="SPARE-HS","SPARE-ISSUE",
U944="Power Telco","ACTIVE"
),"")</f>
        <v/>
      </c>
      <c r="W944" s="51"/>
      <c r="X944" s="51"/>
      <c r="Y944" s="51"/>
      <c r="Z944" s="51"/>
      <c r="AA944" s="51"/>
      <c r="AB944" s="34" t="s">
        <v>5420</v>
      </c>
      <c r="AC944" s="34" t="str">
        <f>_xlfn.XLOOKUP(B944,[4]ALL!$B:$B,[4]ALL!$N:$N,"")</f>
        <v/>
      </c>
      <c r="AD944" s="34" t="s">
        <v>5420</v>
      </c>
      <c r="AE944" s="34"/>
      <c r="AF944" s="36" t="s">
        <v>5420</v>
      </c>
      <c r="AG944" s="29"/>
      <c r="AH944" s="35"/>
      <c r="AI944" s="29"/>
      <c r="AJ944" s="29" t="s">
        <v>5420</v>
      </c>
      <c r="AK944" s="36" t="s">
        <v>5420</v>
      </c>
      <c r="AL944" s="36" t="s">
        <v>5420</v>
      </c>
      <c r="AM944" s="36" t="s">
        <v>5420</v>
      </c>
      <c r="AN944" s="36" t="s">
        <v>5420</v>
      </c>
      <c r="AO944" s="36" t="s">
        <v>5420</v>
      </c>
      <c r="AP944" s="36" t="s">
        <v>5420</v>
      </c>
      <c r="AQ944" s="36" t="s">
        <v>5420</v>
      </c>
      <c r="AR944" s="36" t="s">
        <v>5420</v>
      </c>
      <c r="AS944" s="36" t="s">
        <v>5420</v>
      </c>
      <c r="AT944" s="36" t="s">
        <v>5420</v>
      </c>
      <c r="AU944" s="36" t="s">
        <v>5420</v>
      </c>
      <c r="AV944" s="36" t="s">
        <v>5420</v>
      </c>
      <c r="AW944" s="45"/>
      <c r="AX944" s="45" t="s">
        <v>5420</v>
      </c>
      <c r="AY944" s="45" t="s">
        <v>5420</v>
      </c>
      <c r="AZ944" s="45" t="s">
        <v>5420</v>
      </c>
      <c r="BA944" s="36" t="s">
        <v>5420</v>
      </c>
    </row>
    <row r="945" spans="1:53" s="58" customFormat="1" ht="15.6" hidden="1" x14ac:dyDescent="0.3">
      <c r="A945" s="27" t="s">
        <v>3764</v>
      </c>
      <c r="B945" s="27" t="s">
        <v>3765</v>
      </c>
      <c r="C945" s="29" t="str">
        <f>_xlfn.XLOOKUP(B945,'[1]daily break down'!$D:$D,'[1]daily break down'!$E:$E,"")</f>
        <v>Garoua</v>
      </c>
      <c r="D945" s="27" t="s">
        <v>21</v>
      </c>
      <c r="E945" s="27" t="s">
        <v>22</v>
      </c>
      <c r="F945" s="29" t="s">
        <v>23</v>
      </c>
      <c r="G945" s="27" t="s">
        <v>24</v>
      </c>
      <c r="H945" s="37" t="str">
        <f>_xlfn.XLOOKUP(B945,[2]CALCULATION!$B:$B,[2]CALCULATION!$H:$H,"")</f>
        <v>Huawei</v>
      </c>
      <c r="I945" s="25">
        <v>6.4416914217553716</v>
      </c>
      <c r="J945" s="25">
        <v>9.7272517143077275E-2</v>
      </c>
      <c r="K945" s="25">
        <v>4.8511413023316872E-2</v>
      </c>
      <c r="L945" s="25">
        <v>0</v>
      </c>
      <c r="M945" s="25">
        <v>0</v>
      </c>
      <c r="N945" s="25">
        <v>0</v>
      </c>
      <c r="O945" s="25">
        <v>0</v>
      </c>
      <c r="P945" s="25" t="s">
        <v>6366</v>
      </c>
      <c r="Q945" s="31" t="s">
        <v>5364</v>
      </c>
      <c r="R945" s="31"/>
      <c r="S945" s="32" t="str" cm="1">
        <f t="array" ref="S945">IFERROR(_xlfn.IFS(
U945="MPR ISSUE","PDH",
U945="BSS Hardware Issue","BSS",
U945="Sites strategiques, MLL, Pylone, etc.","ENVTECH",
U945="AKTIVCO DEFAUT GE &amp; POWER Cabinet","AKTIVCO",
U945="AKTIVCO Coupure ENEO &amp; Baisse de tension","AKTIVCO GRID ONLY",
U945="Coupure ENEO &amp; Baisse de tension","IHS GRID ONLY",
U945="Defaut GE &amp; POWER Cabinet","IHS",
U945="Sharing","Partners",
U945="Sites strategiques &amp; DataCenter","SST &amp; DC",
U945="Exclu","Exclu",
U945="SAT","SAT",
U945="SPARE-ISSUE","SPARE-ISSUE",
U945="Fiber CAmtel","TRANS_FO_CAMTEL",
U945="Fiber AOF","Fiber AOF",
U945="Projet OCM (HUAWEI)","TRAVAUX-HUAWEI",
U945="Projet OCM (NOKIA)","TRAVAUX-NOKIA",
U945="ACCESS-ISSUE","ACCESS-ISSUE",
U945="Projet OCM (ZTE, NOKIA, autres projets)","TRAVAUX OCM",
U945="No root CAuse","No root cause",
U945="ODU HS","PDH",
U945="IP &amp; VLAN","PDH",
U945="Warehouse HUAWEI","SPARE-ISSUE",
U945="SPARE-HS","SPARE-ISSUE",
U945="Power Telco","BSS"
),"")</f>
        <v/>
      </c>
      <c r="T945" s="32" t="str" cm="1">
        <f t="array" ref="T945">IFERROR(_xlfn.IFS(
U945="MPR ISSUE","TX ISSUE",
U945="BSS Hardware Issue","RAN ISSUE",
U945="Sites strategiques, MLL, Pylone, etc.","ENVTECH",
U945="AKTIVCO DEFAUT GE &amp; POWER Cabinet","POWER ISSUE",
U945="AKTIVCO Coupure ENEO &amp; Baisse de tension","POWER ISSUE",
U945="Coupure ENEO &amp; Baisse de tension","POWER ISSUE",
U945="Defaut GE &amp; POWER Cabinet","POWER ISSUE",
U945="Sharing","POWER ISSUE",
U945="Sites strategiques &amp; DataCenter","POWER ISSUE",
U945="Exclu","Exclu",
U945="SAT","TX ISSUE",
U945="SPARE-ISSUE","SPARE-ISSUE",
U945="Fiber CAmtel","TX ISSUE",
U945="Fiber AOF","TX ISSUE",
U945="Projet OCM (HUAWEI)","TRAVAUX-HUAWEI",
U945="Projet OCM (NOKIA)","TRAVAUX -NOKIA",
U945="ACCESS-ISSUE","ACCESS-ISSUE",
U945="Projet OCM (ZTE, NOKIA, autres projets)","TRAVAUX OCM",
U945="No root CAuse","No root cause",
U945="ODU HS","TX ISSUE",
U945="IP &amp; VLAN","TX ISSUE",
U945="Warehouse HUAWEI","SPARE-ISSUE",
U945="SPARE-HS","SPARE-ISSUE",
U945="Power Telco","RAN ISSUE"
),"")</f>
        <v/>
      </c>
      <c r="U945" s="33"/>
      <c r="V945" s="32" t="str" cm="1">
        <f t="array" ref="V945">IFERROR(_xlfn.IFS(
U945="MPR ISSUE","ACTIVE",
U945="BSS Hardware Issue","ACTIVE",
U945="Sites strategiques, MLL, Pylone, etc.","PASSIVE",
U945="AKTIVCO DEFAUT GE &amp; POWER Cabinet","PASSIVE",
U945="AKTIVCO Coupure ENEO &amp; Baisse de tension","PASSIVE",
U945="Coupure ENEO &amp; Baisse de tension","PASSIVE",
U945="Defaut GE &amp; POWER Cabinet","PASSIVE",
U945="Sharing","PASSIVE",
U945="Sites strategiques &amp; DataCenter","PASSIVE",
U945="Exclu","Exclu",
U945="SAT","ACTIVE",
U945="SPARE-ISSUE","SPARE-ISSUE",
U945="Fiber CAmtel","ACTIVE",
U945="Fiber AOF","ACTIVE",
U945="Projet OCM (HUAWEI)","PLANNED WORKS",
U945="Projet OCM (NOKIA)","PLANNED WORKS",
U945="ACCESS-ISSUE","ACCESS-ISSUE",
U945="Projet OCM (ZTE, NOKIA, autres projets)","PLANNED WORKS",
U945="No root CAuse","No root cause",
U945="ODU HS","ACTIVE",
U945="IP &amp; VLAN","ACTIVE",
U945="Warehouse HUAWEI","SPARE-ISSUE",
U945="SPARE-HS","SPARE-ISSUE",
U945="Power Telco","ACTIVE"
),"")</f>
        <v/>
      </c>
      <c r="W945" s="51"/>
      <c r="X945" s="51"/>
      <c r="Y945" s="51"/>
      <c r="Z945" s="51"/>
      <c r="AA945" s="51"/>
      <c r="AB945" s="34" t="s">
        <v>5420</v>
      </c>
      <c r="AC945" s="34" t="str">
        <f>_xlfn.XLOOKUP(B945,[4]ALL!$B:$B,[4]ALL!$N:$N,"")</f>
        <v/>
      </c>
      <c r="AD945" s="34" t="s">
        <v>5420</v>
      </c>
      <c r="AE945" s="34"/>
      <c r="AF945" s="36" t="s">
        <v>5420</v>
      </c>
      <c r="AG945" s="29"/>
      <c r="AH945" s="35"/>
      <c r="AI945" s="29"/>
      <c r="AJ945" s="29" t="s">
        <v>5420</v>
      </c>
      <c r="AK945" s="36" t="s">
        <v>5420</v>
      </c>
      <c r="AL945" s="36" t="s">
        <v>5420</v>
      </c>
      <c r="AM945" s="36" t="s">
        <v>5420</v>
      </c>
      <c r="AN945" s="36" t="s">
        <v>5420</v>
      </c>
      <c r="AO945" s="36" t="s">
        <v>5420</v>
      </c>
      <c r="AP945" s="36" t="s">
        <v>5420</v>
      </c>
      <c r="AQ945" s="36" t="s">
        <v>5420</v>
      </c>
      <c r="AR945" s="36" t="s">
        <v>5420</v>
      </c>
      <c r="AS945" s="36" t="s">
        <v>5420</v>
      </c>
      <c r="AT945" s="36" t="s">
        <v>5420</v>
      </c>
      <c r="AU945" s="36" t="s">
        <v>5420</v>
      </c>
      <c r="AV945" s="36" t="s">
        <v>5420</v>
      </c>
      <c r="AW945" s="45"/>
      <c r="AX945" s="45" t="s">
        <v>5420</v>
      </c>
      <c r="AY945" s="45" t="s">
        <v>5420</v>
      </c>
      <c r="AZ945" s="45" t="s">
        <v>5420</v>
      </c>
      <c r="BA945" s="36" t="s">
        <v>5420</v>
      </c>
    </row>
    <row r="946" spans="1:53" s="58" customFormat="1" ht="15.6" hidden="1" x14ac:dyDescent="0.3">
      <c r="A946" s="27" t="s">
        <v>1516</v>
      </c>
      <c r="B946" s="28" t="s">
        <v>4705</v>
      </c>
      <c r="C946" s="29" t="str">
        <f>_xlfn.XLOOKUP(B946,'[1]daily break down'!$D:$D,'[1]daily break down'!$E:$E,"")</f>
        <v>CENTRE</v>
      </c>
      <c r="D946" s="27" t="s">
        <v>11</v>
      </c>
      <c r="E946" s="27" t="s">
        <v>12</v>
      </c>
      <c r="F946" s="29" t="s">
        <v>37</v>
      </c>
      <c r="G946" s="27" t="s">
        <v>1516</v>
      </c>
      <c r="H946" s="30" t="str">
        <f>_xlfn.XLOOKUP(B946,[2]CALCULATION!$B:$B,[2]CALCULATION!$H:$H,"")</f>
        <v>ZTE</v>
      </c>
      <c r="I946" s="25">
        <v>0.25056501528109515</v>
      </c>
      <c r="J946" s="25">
        <v>5.1418530789052404E-2</v>
      </c>
      <c r="K946" s="25">
        <v>0</v>
      </c>
      <c r="L946" s="25">
        <v>0</v>
      </c>
      <c r="M946" s="25">
        <v>0</v>
      </c>
      <c r="N946" s="25">
        <v>0</v>
      </c>
      <c r="O946" s="25">
        <v>0</v>
      </c>
      <c r="P946" s="25" t="s">
        <v>6366</v>
      </c>
      <c r="Q946" s="31" t="s">
        <v>5364</v>
      </c>
      <c r="R946" s="31"/>
      <c r="S946" s="32" t="str" cm="1">
        <f t="array" ref="S946">IFERROR(_xlfn.IFS(
U946="MPR ISSUE","PDH",
U946="BSS Hardware Issue","BSS",
U946="Sites strategiques, MLL, Pylone, etc.","ENVTECH",
U946="AKTIVCO DEFAUT GE &amp; POWER Cabinet","AKTIVCO",
U946="AKTIVCO Coupure ENEO &amp; Baisse de tension","AKTIVCO GRID ONLY",
U946="Coupure ENEO &amp; Baisse de tension","IHS GRID ONLY",
U946="Defaut GE &amp; POWER Cabinet","IHS",
U946="Sharing","Partners",
U946="Sites strategiques &amp; DataCenter","SST &amp; DC",
U946="Exclu","Exclu",
U946="SAT","SAT",
U946="SPARE-ISSUE","SPARE-ISSUE",
U946="Fiber CAmtel","TRANS_FO_CAMTEL",
U946="Fiber AOF","Fiber AOF",
U946="Projet OCM (HUAWEI)","TRAVAUX-HUAWEI",
U946="Projet OCM (NOKIA)","TRAVAUX-NOKIA",
U946="ACCESS-ISSUE","ACCESS-ISSUE",
U946="Projet OCM (ZTE, NOKIA, autres projets)","TRAVAUX OCM",
U946="No root CAuse","No root cause",
U946="ODU HS","PDH",
U946="IP &amp; VLAN","PDH",
U946="Warehouse HUAWEI","SPARE-ISSUE",
U946="SPARE-HS","SPARE-ISSUE",
U946="Power Telco","BSS"
),"")</f>
        <v/>
      </c>
      <c r="T946" s="32" t="str" cm="1">
        <f t="array" ref="T946">IFERROR(_xlfn.IFS(
U946="MPR ISSUE","TX ISSUE",
U946="BSS Hardware Issue","RAN ISSUE",
U946="Sites strategiques, MLL, Pylone, etc.","ENVTECH",
U946="AKTIVCO DEFAUT GE &amp; POWER Cabinet","POWER ISSUE",
U946="AKTIVCO Coupure ENEO &amp; Baisse de tension","POWER ISSUE",
U946="Coupure ENEO &amp; Baisse de tension","POWER ISSUE",
U946="Defaut GE &amp; POWER Cabinet","POWER ISSUE",
U946="Sharing","POWER ISSUE",
U946="Sites strategiques &amp; DataCenter","POWER ISSUE",
U946="Exclu","Exclu",
U946="SAT","TX ISSUE",
U946="SPARE-ISSUE","SPARE-ISSUE",
U946="Fiber CAmtel","TX ISSUE",
U946="Fiber AOF","TX ISSUE",
U946="Projet OCM (HUAWEI)","TRAVAUX-HUAWEI",
U946="Projet OCM (NOKIA)","TRAVAUX -NOKIA",
U946="ACCESS-ISSUE","ACCESS-ISSUE",
U946="Projet OCM (ZTE, NOKIA, autres projets)","TRAVAUX OCM",
U946="No root CAuse","No root cause",
U946="ODU HS","TX ISSUE",
U946="IP &amp; VLAN","TX ISSUE",
U946="Warehouse HUAWEI","SPARE-ISSUE",
U946="SPARE-HS","SPARE-ISSUE",
U946="Power Telco","RAN ISSUE"
),"")</f>
        <v/>
      </c>
      <c r="U946" s="33"/>
      <c r="V946" s="32" t="str" cm="1">
        <f t="array" ref="V946">IFERROR(_xlfn.IFS(
U946="MPR ISSUE","ACTIVE",
U946="BSS Hardware Issue","ACTIVE",
U946="Sites strategiques, MLL, Pylone, etc.","PASSIVE",
U946="AKTIVCO DEFAUT GE &amp; POWER Cabinet","PASSIVE",
U946="AKTIVCO Coupure ENEO &amp; Baisse de tension","PASSIVE",
U946="Coupure ENEO &amp; Baisse de tension","PASSIVE",
U946="Defaut GE &amp; POWER Cabinet","PASSIVE",
U946="Sharing","PASSIVE",
U946="Sites strategiques &amp; DataCenter","PASSIVE",
U946="Exclu","Exclu",
U946="SAT","ACTIVE",
U946="SPARE-ISSUE","SPARE-ISSUE",
U946="Fiber CAmtel","ACTIVE",
U946="Fiber AOF","ACTIVE",
U946="Projet OCM (HUAWEI)","PLANNED WORKS",
U946="Projet OCM (NOKIA)","PLANNED WORKS",
U946="ACCESS-ISSUE","ACCESS-ISSUE",
U946="Projet OCM (ZTE, NOKIA, autres projets)","PLANNED WORKS",
U946="No root CAuse","No root cause",
U946="ODU HS","ACTIVE",
U946="IP &amp; VLAN","ACTIVE",
U946="Warehouse HUAWEI","SPARE-ISSUE",
U946="SPARE-HS","SPARE-ISSUE",
U946="Power Telco","ACTIVE"
),"")</f>
        <v/>
      </c>
      <c r="W946" s="51"/>
      <c r="X946" s="51"/>
      <c r="Y946" s="51"/>
      <c r="Z946" s="51"/>
      <c r="AA946" s="51"/>
      <c r="AB946" s="34" t="s">
        <v>5420</v>
      </c>
      <c r="AC946" s="34" t="str">
        <f>_xlfn.XLOOKUP(B946,[4]ALL!$B:$B,[4]ALL!$N:$N,"")</f>
        <v/>
      </c>
      <c r="AD946" s="34" t="s">
        <v>5420</v>
      </c>
      <c r="AE946" s="34"/>
      <c r="AF946" s="36" t="s">
        <v>5420</v>
      </c>
      <c r="AG946" s="29"/>
      <c r="AH946" s="35"/>
      <c r="AI946" s="29"/>
      <c r="AJ946" s="29" t="s">
        <v>5420</v>
      </c>
      <c r="AK946" s="36" t="s">
        <v>5420</v>
      </c>
      <c r="AL946" s="36" t="s">
        <v>5420</v>
      </c>
      <c r="AM946" s="36" t="s">
        <v>5420</v>
      </c>
      <c r="AN946" s="36" t="s">
        <v>5420</v>
      </c>
      <c r="AO946" s="36" t="s">
        <v>5420</v>
      </c>
      <c r="AP946" s="36" t="s">
        <v>5420</v>
      </c>
      <c r="AQ946" s="36" t="s">
        <v>5420</v>
      </c>
      <c r="AR946" s="36" t="s">
        <v>5420</v>
      </c>
      <c r="AS946" s="36" t="s">
        <v>5420</v>
      </c>
      <c r="AT946" s="36" t="s">
        <v>5420</v>
      </c>
      <c r="AU946" s="36" t="s">
        <v>5420</v>
      </c>
      <c r="AV946" s="36" t="s">
        <v>5420</v>
      </c>
      <c r="AW946" s="45"/>
      <c r="AX946" s="45" t="s">
        <v>5420</v>
      </c>
      <c r="AY946" s="45" t="s">
        <v>5420</v>
      </c>
      <c r="AZ946" s="45" t="s">
        <v>5420</v>
      </c>
      <c r="BA946" s="36" t="s">
        <v>5420</v>
      </c>
    </row>
    <row r="947" spans="1:53" s="58" customFormat="1" ht="15.6" hidden="1" x14ac:dyDescent="0.3">
      <c r="A947" s="27" t="s">
        <v>1691</v>
      </c>
      <c r="B947" s="28" t="s">
        <v>1692</v>
      </c>
      <c r="C947" s="29" t="str">
        <f>_xlfn.XLOOKUP(B947,'[1]daily break down'!$D:$D,'[1]daily break down'!$E:$E,"")</f>
        <v>NORD-OUEST</v>
      </c>
      <c r="D947" s="27" t="s">
        <v>11</v>
      </c>
      <c r="E947" s="27" t="s">
        <v>12</v>
      </c>
      <c r="F947" s="29" t="s">
        <v>51</v>
      </c>
      <c r="G947" s="27" t="s">
        <v>52</v>
      </c>
      <c r="H947" s="37" t="str">
        <f>_xlfn.XLOOKUP(B947,[2]CALCULATION!$B:$B,[2]CALCULATION!$H:$H,"")</f>
        <v>Huawei</v>
      </c>
      <c r="I947" s="25">
        <v>0</v>
      </c>
      <c r="J947" s="25">
        <v>4.8243886848555927E-2</v>
      </c>
      <c r="K947" s="25">
        <v>0</v>
      </c>
      <c r="L947" s="25">
        <v>0</v>
      </c>
      <c r="M947" s="25">
        <v>0</v>
      </c>
      <c r="N947" s="25">
        <v>0</v>
      </c>
      <c r="O947" s="25">
        <v>0</v>
      </c>
      <c r="P947" s="25" t="s">
        <v>6366</v>
      </c>
      <c r="Q947" s="31" t="s">
        <v>5364</v>
      </c>
      <c r="R947" s="31"/>
      <c r="S947" s="32" t="str" cm="1">
        <f t="array" ref="S947">IFERROR(_xlfn.IFS(
U947="MPR ISSUE","PDH",
U947="BSS Hardware Issue","BSS",
U947="Sites strategiques, MLL, Pylone, etc.","ENVTECH",
U947="AKTIVCO DEFAUT GE &amp; POWER Cabinet","AKTIVCO",
U947="AKTIVCO Coupure ENEO &amp; Baisse de tension","AKTIVCO GRID ONLY",
U947="Coupure ENEO &amp; Baisse de tension","IHS GRID ONLY",
U947="Defaut GE &amp; POWER Cabinet","IHS",
U947="Sharing","Partners",
U947="Sites strategiques &amp; DataCenter","SST &amp; DC",
U947="Exclu","Exclu",
U947="SAT","SAT",
U947="SPARE-ISSUE","SPARE-ISSUE",
U947="Fiber CAmtel","TRANS_FO_CAMTEL",
U947="Fiber AOF","Fiber AOF",
U947="Projet OCM (HUAWEI)","TRAVAUX-HUAWEI",
U947="Projet OCM (NOKIA)","TRAVAUX-NOKIA",
U947="ACCESS-ISSUE","ACCESS-ISSUE",
U947="Projet OCM (ZTE, NOKIA, autres projets)","TRAVAUX OCM",
U947="No root CAuse","No root cause",
U947="ODU HS","PDH",
U947="IP &amp; VLAN","PDH",
U947="Warehouse HUAWEI","SPARE-ISSUE",
U947="SPARE-HS","SPARE-ISSUE",
U947="Power Telco","BSS"
),"")</f>
        <v/>
      </c>
      <c r="T947" s="32" t="str" cm="1">
        <f t="array" ref="T947">IFERROR(_xlfn.IFS(
U947="MPR ISSUE","TX ISSUE",
U947="BSS Hardware Issue","RAN ISSUE",
U947="Sites strategiques, MLL, Pylone, etc.","ENVTECH",
U947="AKTIVCO DEFAUT GE &amp; POWER Cabinet","POWER ISSUE",
U947="AKTIVCO Coupure ENEO &amp; Baisse de tension","POWER ISSUE",
U947="Coupure ENEO &amp; Baisse de tension","POWER ISSUE",
U947="Defaut GE &amp; POWER Cabinet","POWER ISSUE",
U947="Sharing","POWER ISSUE",
U947="Sites strategiques &amp; DataCenter","POWER ISSUE",
U947="Exclu","Exclu",
U947="SAT","TX ISSUE",
U947="SPARE-ISSUE","SPARE-ISSUE",
U947="Fiber CAmtel","TX ISSUE",
U947="Fiber AOF","TX ISSUE",
U947="Projet OCM (HUAWEI)","TRAVAUX-HUAWEI",
U947="Projet OCM (NOKIA)","TRAVAUX -NOKIA",
U947="ACCESS-ISSUE","ACCESS-ISSUE",
U947="Projet OCM (ZTE, NOKIA, autres projets)","TRAVAUX OCM",
U947="No root CAuse","No root cause",
U947="ODU HS","TX ISSUE",
U947="IP &amp; VLAN","TX ISSUE",
U947="Warehouse HUAWEI","SPARE-ISSUE",
U947="SPARE-HS","SPARE-ISSUE",
U947="Power Telco","RAN ISSUE"
),"")</f>
        <v/>
      </c>
      <c r="U947" s="33"/>
      <c r="V947" s="32" t="str" cm="1">
        <f t="array" ref="V947">IFERROR(_xlfn.IFS(
U947="MPR ISSUE","ACTIVE",
U947="BSS Hardware Issue","ACTIVE",
U947="Sites strategiques, MLL, Pylone, etc.","PASSIVE",
U947="AKTIVCO DEFAUT GE &amp; POWER Cabinet","PASSIVE",
U947="AKTIVCO Coupure ENEO &amp; Baisse de tension","PASSIVE",
U947="Coupure ENEO &amp; Baisse de tension","PASSIVE",
U947="Defaut GE &amp; POWER Cabinet","PASSIVE",
U947="Sharing","PASSIVE",
U947="Sites strategiques &amp; DataCenter","PASSIVE",
U947="Exclu","Exclu",
U947="SAT","ACTIVE",
U947="SPARE-ISSUE","SPARE-ISSUE",
U947="Fiber CAmtel","ACTIVE",
U947="Fiber AOF","ACTIVE",
U947="Projet OCM (HUAWEI)","PLANNED WORKS",
U947="Projet OCM (NOKIA)","PLANNED WORKS",
U947="ACCESS-ISSUE","ACCESS-ISSUE",
U947="Projet OCM (ZTE, NOKIA, autres projets)","PLANNED WORKS",
U947="No root CAuse","No root cause",
U947="ODU HS","ACTIVE",
U947="IP &amp; VLAN","ACTIVE",
U947="Warehouse HUAWEI","SPARE-ISSUE",
U947="SPARE-HS","SPARE-ISSUE",
U947="Power Telco","ACTIVE"
),"")</f>
        <v/>
      </c>
      <c r="W947" s="51"/>
      <c r="X947" s="51"/>
      <c r="Y947" s="51"/>
      <c r="Z947" s="51"/>
      <c r="AA947" s="51"/>
      <c r="AB947" s="34" t="s">
        <v>5420</v>
      </c>
      <c r="AC947" s="34" t="str">
        <f>_xlfn.XLOOKUP(B947,[4]ALL!$B:$B,[4]ALL!$N:$N,"")</f>
        <v/>
      </c>
      <c r="AD947" s="34" t="s">
        <v>5420</v>
      </c>
      <c r="AE947" s="34"/>
      <c r="AF947" s="36" t="s">
        <v>5420</v>
      </c>
      <c r="AG947" s="29"/>
      <c r="AH947" s="35"/>
      <c r="AI947" s="29"/>
      <c r="AJ947" s="29" t="s">
        <v>5420</v>
      </c>
      <c r="AK947" s="36" t="s">
        <v>5420</v>
      </c>
      <c r="AL947" s="36" t="s">
        <v>5420</v>
      </c>
      <c r="AM947" s="36" t="s">
        <v>5420</v>
      </c>
      <c r="AN947" s="36" t="s">
        <v>5420</v>
      </c>
      <c r="AO947" s="36" t="s">
        <v>5420</v>
      </c>
      <c r="AP947" s="36" t="s">
        <v>5420</v>
      </c>
      <c r="AQ947" s="36" t="s">
        <v>5420</v>
      </c>
      <c r="AR947" s="36" t="s">
        <v>5420</v>
      </c>
      <c r="AS947" s="36" t="s">
        <v>5420</v>
      </c>
      <c r="AT947" s="36" t="s">
        <v>5420</v>
      </c>
      <c r="AU947" s="36" t="s">
        <v>5420</v>
      </c>
      <c r="AV947" s="36" t="s">
        <v>5420</v>
      </c>
      <c r="AW947" s="45"/>
      <c r="AX947" s="45" t="s">
        <v>5420</v>
      </c>
      <c r="AY947" s="45" t="s">
        <v>5420</v>
      </c>
      <c r="AZ947" s="45" t="s">
        <v>5420</v>
      </c>
      <c r="BA947" s="36" t="s">
        <v>5420</v>
      </c>
    </row>
    <row r="948" spans="1:53" s="58" customFormat="1" ht="15.6" hidden="1" x14ac:dyDescent="0.3">
      <c r="A948" s="27" t="s">
        <v>92</v>
      </c>
      <c r="B948" s="28" t="s">
        <v>93</v>
      </c>
      <c r="C948" s="29" t="str">
        <f>_xlfn.XLOOKUP(B948,'[1]daily break down'!$D:$D,'[1]daily break down'!$E:$E,"")</f>
        <v>NORD-OUEST</v>
      </c>
      <c r="D948" s="27" t="s">
        <v>11</v>
      </c>
      <c r="E948" s="27" t="s">
        <v>12</v>
      </c>
      <c r="F948" s="29" t="s">
        <v>51</v>
      </c>
      <c r="G948" s="27" t="s">
        <v>52</v>
      </c>
      <c r="H948" s="37" t="str">
        <f>_xlfn.XLOOKUP(B948,[2]CALCULATION!$B:$B,[2]CALCULATION!$H:$H,"")</f>
        <v>Huawei</v>
      </c>
      <c r="I948" s="25">
        <v>0</v>
      </c>
      <c r="J948" s="25">
        <v>4.7262957541099153E-2</v>
      </c>
      <c r="K948" s="25">
        <v>0</v>
      </c>
      <c r="L948" s="25">
        <v>0</v>
      </c>
      <c r="M948" s="25">
        <v>0</v>
      </c>
      <c r="N948" s="25">
        <v>0</v>
      </c>
      <c r="O948" s="25">
        <v>0</v>
      </c>
      <c r="P948" s="25" t="s">
        <v>6366</v>
      </c>
      <c r="Q948" s="31" t="s">
        <v>5364</v>
      </c>
      <c r="R948" s="31"/>
      <c r="S948" s="32" t="str" cm="1">
        <f t="array" ref="S948">IFERROR(_xlfn.IFS(
U948="MPR ISSUE","PDH",
U948="BSS Hardware Issue","BSS",
U948="Sites strategiques, MLL, Pylone, etc.","ENVTECH",
U948="AKTIVCO DEFAUT GE &amp; POWER Cabinet","AKTIVCO",
U948="AKTIVCO Coupure ENEO &amp; Baisse de tension","AKTIVCO GRID ONLY",
U948="Coupure ENEO &amp; Baisse de tension","IHS GRID ONLY",
U948="Defaut GE &amp; POWER Cabinet","IHS",
U948="Sharing","Partners",
U948="Sites strategiques &amp; DataCenter","SST &amp; DC",
U948="Exclu","Exclu",
U948="SAT","SAT",
U948="SPARE-ISSUE","SPARE-ISSUE",
U948="Fiber CAmtel","TRANS_FO_CAMTEL",
U948="Fiber AOF","Fiber AOF",
U948="Projet OCM (HUAWEI)","TRAVAUX-HUAWEI",
U948="Projet OCM (NOKIA)","TRAVAUX-NOKIA",
U948="ACCESS-ISSUE","ACCESS-ISSUE",
U948="Projet OCM (ZTE, NOKIA, autres projets)","TRAVAUX OCM",
U948="No root CAuse","No root cause",
U948="ODU HS","PDH",
U948="IP &amp; VLAN","PDH",
U948="Warehouse HUAWEI","SPARE-ISSUE",
U948="SPARE-HS","SPARE-ISSUE",
U948="Power Telco","BSS"
),"")</f>
        <v/>
      </c>
      <c r="T948" s="32" t="str" cm="1">
        <f t="array" ref="T948">IFERROR(_xlfn.IFS(
U948="MPR ISSUE","TX ISSUE",
U948="BSS Hardware Issue","RAN ISSUE",
U948="Sites strategiques, MLL, Pylone, etc.","ENVTECH",
U948="AKTIVCO DEFAUT GE &amp; POWER Cabinet","POWER ISSUE",
U948="AKTIVCO Coupure ENEO &amp; Baisse de tension","POWER ISSUE",
U948="Coupure ENEO &amp; Baisse de tension","POWER ISSUE",
U948="Defaut GE &amp; POWER Cabinet","POWER ISSUE",
U948="Sharing","POWER ISSUE",
U948="Sites strategiques &amp; DataCenter","POWER ISSUE",
U948="Exclu","Exclu",
U948="SAT","TX ISSUE",
U948="SPARE-ISSUE","SPARE-ISSUE",
U948="Fiber CAmtel","TX ISSUE",
U948="Fiber AOF","TX ISSUE",
U948="Projet OCM (HUAWEI)","TRAVAUX-HUAWEI",
U948="Projet OCM (NOKIA)","TRAVAUX -NOKIA",
U948="ACCESS-ISSUE","ACCESS-ISSUE",
U948="Projet OCM (ZTE, NOKIA, autres projets)","TRAVAUX OCM",
U948="No root CAuse","No root cause",
U948="ODU HS","TX ISSUE",
U948="IP &amp; VLAN","TX ISSUE",
U948="Warehouse HUAWEI","SPARE-ISSUE",
U948="SPARE-HS","SPARE-ISSUE",
U948="Power Telco","RAN ISSUE"
),"")</f>
        <v/>
      </c>
      <c r="U948" s="33"/>
      <c r="V948" s="32" t="str" cm="1">
        <f t="array" ref="V948">IFERROR(_xlfn.IFS(
U948="MPR ISSUE","ACTIVE",
U948="BSS Hardware Issue","ACTIVE",
U948="Sites strategiques, MLL, Pylone, etc.","PASSIVE",
U948="AKTIVCO DEFAUT GE &amp; POWER Cabinet","PASSIVE",
U948="AKTIVCO Coupure ENEO &amp; Baisse de tension","PASSIVE",
U948="Coupure ENEO &amp; Baisse de tension","PASSIVE",
U948="Defaut GE &amp; POWER Cabinet","PASSIVE",
U948="Sharing","PASSIVE",
U948="Sites strategiques &amp; DataCenter","PASSIVE",
U948="Exclu","Exclu",
U948="SAT","ACTIVE",
U948="SPARE-ISSUE","SPARE-ISSUE",
U948="Fiber CAmtel","ACTIVE",
U948="Fiber AOF","ACTIVE",
U948="Projet OCM (HUAWEI)","PLANNED WORKS",
U948="Projet OCM (NOKIA)","PLANNED WORKS",
U948="ACCESS-ISSUE","ACCESS-ISSUE",
U948="Projet OCM (ZTE, NOKIA, autres projets)","PLANNED WORKS",
U948="No root CAuse","No root cause",
U948="ODU HS","ACTIVE",
U948="IP &amp; VLAN","ACTIVE",
U948="Warehouse HUAWEI","SPARE-ISSUE",
U948="SPARE-HS","SPARE-ISSUE",
U948="Power Telco","ACTIVE"
),"")</f>
        <v/>
      </c>
      <c r="W948" s="51"/>
      <c r="X948" s="51"/>
      <c r="Y948" s="51"/>
      <c r="Z948" s="51"/>
      <c r="AA948" s="51"/>
      <c r="AB948" s="34" t="s">
        <v>5420</v>
      </c>
      <c r="AC948" s="34" t="str">
        <f>_xlfn.XLOOKUP(B948,[4]ALL!$B:$B,[4]ALL!$N:$N,"")</f>
        <v/>
      </c>
      <c r="AD948" s="34" t="s">
        <v>5420</v>
      </c>
      <c r="AE948" s="34"/>
      <c r="AF948" s="36" t="s">
        <v>5420</v>
      </c>
      <c r="AG948" s="29"/>
      <c r="AH948" s="35"/>
      <c r="AI948" s="29"/>
      <c r="AJ948" s="29" t="s">
        <v>5420</v>
      </c>
      <c r="AK948" s="36" t="s">
        <v>5420</v>
      </c>
      <c r="AL948" s="36" t="s">
        <v>5420</v>
      </c>
      <c r="AM948" s="36" t="s">
        <v>5420</v>
      </c>
      <c r="AN948" s="36" t="s">
        <v>5420</v>
      </c>
      <c r="AO948" s="36" t="s">
        <v>5420</v>
      </c>
      <c r="AP948" s="36" t="s">
        <v>5420</v>
      </c>
      <c r="AQ948" s="36" t="s">
        <v>5420</v>
      </c>
      <c r="AR948" s="36" t="s">
        <v>5420</v>
      </c>
      <c r="AS948" s="36" t="s">
        <v>5420</v>
      </c>
      <c r="AT948" s="36" t="s">
        <v>5420</v>
      </c>
      <c r="AU948" s="36" t="s">
        <v>5420</v>
      </c>
      <c r="AV948" s="36" t="s">
        <v>5420</v>
      </c>
      <c r="AW948" s="45"/>
      <c r="AX948" s="45" t="s">
        <v>5420</v>
      </c>
      <c r="AY948" s="45" t="s">
        <v>5420</v>
      </c>
      <c r="AZ948" s="45" t="s">
        <v>5420</v>
      </c>
      <c r="BA948" s="36" t="s">
        <v>5420</v>
      </c>
    </row>
    <row r="949" spans="1:53" s="58" customFormat="1" ht="15.6" hidden="1" x14ac:dyDescent="0.3">
      <c r="A949" s="27" t="s">
        <v>2266</v>
      </c>
      <c r="B949" s="28" t="s">
        <v>2267</v>
      </c>
      <c r="C949" s="29" t="str">
        <f>_xlfn.XLOOKUP(B949,'[1]daily break down'!$D:$D,'[1]daily break down'!$E:$E,"")</f>
        <v>Yaounde</v>
      </c>
      <c r="D949" s="27" t="s">
        <v>11</v>
      </c>
      <c r="E949" s="27" t="s">
        <v>12</v>
      </c>
      <c r="F949" s="29" t="s">
        <v>37</v>
      </c>
      <c r="G949" s="27" t="s">
        <v>38</v>
      </c>
      <c r="H949" s="30" t="str">
        <f>_xlfn.XLOOKUP(B949,[2]CALCULATION!$B:$B,[2]CALCULATION!$H:$H,"")</f>
        <v>ZTE</v>
      </c>
      <c r="I949" s="25">
        <v>0</v>
      </c>
      <c r="J949" s="25">
        <v>4.6228522998690236E-2</v>
      </c>
      <c r="K949" s="25">
        <v>4.6870585818116581E-2</v>
      </c>
      <c r="L949" s="25">
        <v>0</v>
      </c>
      <c r="M949" s="25">
        <v>0</v>
      </c>
      <c r="N949" s="25">
        <v>4.7084606757924682E-2</v>
      </c>
      <c r="O949" s="25">
        <v>0</v>
      </c>
      <c r="P949" s="25" t="s">
        <v>6366</v>
      </c>
      <c r="Q949" s="31" t="s">
        <v>5364</v>
      </c>
      <c r="R949" s="31"/>
      <c r="S949" s="32" t="str" cm="1">
        <f t="array" ref="S949">IFERROR(_xlfn.IFS(
U949="MPR ISSUE","PDH",
U949="BSS Hardware Issue","BSS",
U949="Sites strategiques, MLL, Pylone, etc.","ENVTECH",
U949="AKTIVCO DEFAUT GE &amp; POWER Cabinet","AKTIVCO",
U949="AKTIVCO Coupure ENEO &amp; Baisse de tension","AKTIVCO GRID ONLY",
U949="Coupure ENEO &amp; Baisse de tension","IHS GRID ONLY",
U949="Defaut GE &amp; POWER Cabinet","IHS",
U949="Sharing","Partners",
U949="Sites strategiques &amp; DataCenter","SST &amp; DC",
U949="Exclu","Exclu",
U949="SAT","SAT",
U949="SPARE-ISSUE","SPARE-ISSUE",
U949="Fiber CAmtel","TRANS_FO_CAMTEL",
U949="Fiber AOF","Fiber AOF",
U949="Projet OCM (HUAWEI)","TRAVAUX-HUAWEI",
U949="Projet OCM (NOKIA)","TRAVAUX-NOKIA",
U949="ACCESS-ISSUE","ACCESS-ISSUE",
U949="Projet OCM (ZTE, NOKIA, autres projets)","TRAVAUX OCM",
U949="No root CAuse","No root cause",
U949="ODU HS","PDH",
U949="IP &amp; VLAN","PDH",
U949="Warehouse HUAWEI","SPARE-ISSUE",
U949="SPARE-HS","SPARE-ISSUE",
U949="Power Telco","BSS"
),"")</f>
        <v/>
      </c>
      <c r="T949" s="32" t="str" cm="1">
        <f t="array" ref="T949">IFERROR(_xlfn.IFS(
U949="MPR ISSUE","TX ISSUE",
U949="BSS Hardware Issue","RAN ISSUE",
U949="Sites strategiques, MLL, Pylone, etc.","ENVTECH",
U949="AKTIVCO DEFAUT GE &amp; POWER Cabinet","POWER ISSUE",
U949="AKTIVCO Coupure ENEO &amp; Baisse de tension","POWER ISSUE",
U949="Coupure ENEO &amp; Baisse de tension","POWER ISSUE",
U949="Defaut GE &amp; POWER Cabinet","POWER ISSUE",
U949="Sharing","POWER ISSUE",
U949="Sites strategiques &amp; DataCenter","POWER ISSUE",
U949="Exclu","Exclu",
U949="SAT","TX ISSUE",
U949="SPARE-ISSUE","SPARE-ISSUE",
U949="Fiber CAmtel","TX ISSUE",
U949="Fiber AOF","TX ISSUE",
U949="Projet OCM (HUAWEI)","TRAVAUX-HUAWEI",
U949="Projet OCM (NOKIA)","TRAVAUX -NOKIA",
U949="ACCESS-ISSUE","ACCESS-ISSUE",
U949="Projet OCM (ZTE, NOKIA, autres projets)","TRAVAUX OCM",
U949="No root CAuse","No root cause",
U949="ODU HS","TX ISSUE",
U949="IP &amp; VLAN","TX ISSUE",
U949="Warehouse HUAWEI","SPARE-ISSUE",
U949="SPARE-HS","SPARE-ISSUE",
U949="Power Telco","RAN ISSUE"
),"")</f>
        <v/>
      </c>
      <c r="U949" s="33"/>
      <c r="V949" s="32" t="str" cm="1">
        <f t="array" ref="V949">IFERROR(_xlfn.IFS(
U949="MPR ISSUE","ACTIVE",
U949="BSS Hardware Issue","ACTIVE",
U949="Sites strategiques, MLL, Pylone, etc.","PASSIVE",
U949="AKTIVCO DEFAUT GE &amp; POWER Cabinet","PASSIVE",
U949="AKTIVCO Coupure ENEO &amp; Baisse de tension","PASSIVE",
U949="Coupure ENEO &amp; Baisse de tension","PASSIVE",
U949="Defaut GE &amp; POWER Cabinet","PASSIVE",
U949="Sharing","PASSIVE",
U949="Sites strategiques &amp; DataCenter","PASSIVE",
U949="Exclu","Exclu",
U949="SAT","ACTIVE",
U949="SPARE-ISSUE","SPARE-ISSUE",
U949="Fiber CAmtel","ACTIVE",
U949="Fiber AOF","ACTIVE",
U949="Projet OCM (HUAWEI)","PLANNED WORKS",
U949="Projet OCM (NOKIA)","PLANNED WORKS",
U949="ACCESS-ISSUE","ACCESS-ISSUE",
U949="Projet OCM (ZTE, NOKIA, autres projets)","PLANNED WORKS",
U949="No root CAuse","No root cause",
U949="ODU HS","ACTIVE",
U949="IP &amp; VLAN","ACTIVE",
U949="Warehouse HUAWEI","SPARE-ISSUE",
U949="SPARE-HS","SPARE-ISSUE",
U949="Power Telco","ACTIVE"
),"")</f>
        <v/>
      </c>
      <c r="W949" s="51"/>
      <c r="X949" s="51"/>
      <c r="Y949" s="51"/>
      <c r="Z949" s="51"/>
      <c r="AA949" s="51"/>
      <c r="AB949" s="34" t="s">
        <v>5420</v>
      </c>
      <c r="AC949" s="34" t="str">
        <f>_xlfn.XLOOKUP(B949,[4]ALL!$B:$B,[4]ALL!$N:$N,"")</f>
        <v/>
      </c>
      <c r="AD949" s="34" t="s">
        <v>5420</v>
      </c>
      <c r="AE949" s="34"/>
      <c r="AF949" s="36" t="s">
        <v>5420</v>
      </c>
      <c r="AG949" s="29"/>
      <c r="AH949" s="35"/>
      <c r="AI949" s="29"/>
      <c r="AJ949" s="29" t="s">
        <v>5420</v>
      </c>
      <c r="AK949" s="36" t="s">
        <v>5420</v>
      </c>
      <c r="AL949" s="36" t="s">
        <v>5420</v>
      </c>
      <c r="AM949" s="36" t="s">
        <v>5420</v>
      </c>
      <c r="AN949" s="36" t="s">
        <v>5420</v>
      </c>
      <c r="AO949" s="36" t="s">
        <v>5420</v>
      </c>
      <c r="AP949" s="36" t="s">
        <v>5420</v>
      </c>
      <c r="AQ949" s="36" t="s">
        <v>5420</v>
      </c>
      <c r="AR949" s="36" t="s">
        <v>5420</v>
      </c>
      <c r="AS949" s="36" t="s">
        <v>5420</v>
      </c>
      <c r="AT949" s="36" t="s">
        <v>5420</v>
      </c>
      <c r="AU949" s="36" t="s">
        <v>5420</v>
      </c>
      <c r="AV949" s="36" t="s">
        <v>5420</v>
      </c>
      <c r="AW949" s="45"/>
      <c r="AX949" s="45" t="s">
        <v>5420</v>
      </c>
      <c r="AY949" s="45" t="s">
        <v>5420</v>
      </c>
      <c r="AZ949" s="45" t="s">
        <v>5420</v>
      </c>
      <c r="BA949" s="36" t="s">
        <v>5420</v>
      </c>
    </row>
    <row r="950" spans="1:53" s="58" customFormat="1" ht="15.6" hidden="1" x14ac:dyDescent="0.3">
      <c r="A950" s="27" t="s">
        <v>4977</v>
      </c>
      <c r="B950" s="28" t="s">
        <v>4978</v>
      </c>
      <c r="C950" s="29" t="str">
        <f>_xlfn.XLOOKUP(B950,'[1]daily break down'!$D:$D,'[1]daily break down'!$E:$E,"")</f>
        <v>Yaounde</v>
      </c>
      <c r="D950" s="27" t="s">
        <v>11</v>
      </c>
      <c r="E950" s="27" t="s">
        <v>12</v>
      </c>
      <c r="F950" s="29" t="s">
        <v>37</v>
      </c>
      <c r="G950" s="27" t="s">
        <v>38</v>
      </c>
      <c r="H950" s="30" t="str">
        <f>_xlfn.XLOOKUP(B950,[2]CALCULATION!$B:$B,[2]CALCULATION!$H:$H,"")</f>
        <v>ZTE</v>
      </c>
      <c r="I950" s="25">
        <v>2.0640714487505472</v>
      </c>
      <c r="J950" s="25">
        <v>3.0569324236016691E-2</v>
      </c>
      <c r="K950" s="25">
        <v>0</v>
      </c>
      <c r="L950" s="25">
        <v>0</v>
      </c>
      <c r="M950" s="25">
        <v>0</v>
      </c>
      <c r="N950" s="25">
        <v>0</v>
      </c>
      <c r="O950" s="25">
        <v>0</v>
      </c>
      <c r="P950" s="25" t="s">
        <v>6366</v>
      </c>
      <c r="Q950" s="31" t="s">
        <v>5364</v>
      </c>
      <c r="R950" s="31"/>
      <c r="S950" s="32" t="str" cm="1">
        <f t="array" ref="S950">IFERROR(_xlfn.IFS(
U950="MPR ISSUE","PDH",
U950="BSS Hardware Issue","BSS",
U950="Sites strategiques, MLL, Pylone, etc.","ENVTECH",
U950="AKTIVCO DEFAUT GE &amp; POWER Cabinet","AKTIVCO",
U950="AKTIVCO Coupure ENEO &amp; Baisse de tension","AKTIVCO GRID ONLY",
U950="Coupure ENEO &amp; Baisse de tension","IHS GRID ONLY",
U950="Defaut GE &amp; POWER Cabinet","IHS",
U950="Sharing","Partners",
U950="Sites strategiques &amp; DataCenter","SST &amp; DC",
U950="Exclu","Exclu",
U950="SAT","SAT",
U950="SPARE-ISSUE","SPARE-ISSUE",
U950="Fiber CAmtel","TRANS_FO_CAMTEL",
U950="Fiber AOF","Fiber AOF",
U950="Projet OCM (HUAWEI)","TRAVAUX-HUAWEI",
U950="Projet OCM (NOKIA)","TRAVAUX-NOKIA",
U950="ACCESS-ISSUE","ACCESS-ISSUE",
U950="Projet OCM (ZTE, NOKIA, autres projets)","TRAVAUX OCM",
U950="No root CAuse","No root cause",
U950="ODU HS","PDH",
U950="IP &amp; VLAN","PDH",
U950="Warehouse HUAWEI","SPARE-ISSUE",
U950="SPARE-HS","SPARE-ISSUE",
U950="Power Telco","BSS"
),"")</f>
        <v/>
      </c>
      <c r="T950" s="32" t="str" cm="1">
        <f t="array" ref="T950">IFERROR(_xlfn.IFS(
U950="MPR ISSUE","TX ISSUE",
U950="BSS Hardware Issue","RAN ISSUE",
U950="Sites strategiques, MLL, Pylone, etc.","ENVTECH",
U950="AKTIVCO DEFAUT GE &amp; POWER Cabinet","POWER ISSUE",
U950="AKTIVCO Coupure ENEO &amp; Baisse de tension","POWER ISSUE",
U950="Coupure ENEO &amp; Baisse de tension","POWER ISSUE",
U950="Defaut GE &amp; POWER Cabinet","POWER ISSUE",
U950="Sharing","POWER ISSUE",
U950="Sites strategiques &amp; DataCenter","POWER ISSUE",
U950="Exclu","Exclu",
U950="SAT","TX ISSUE",
U950="SPARE-ISSUE","SPARE-ISSUE",
U950="Fiber CAmtel","TX ISSUE",
U950="Fiber AOF","TX ISSUE",
U950="Projet OCM (HUAWEI)","TRAVAUX-HUAWEI",
U950="Projet OCM (NOKIA)","TRAVAUX -NOKIA",
U950="ACCESS-ISSUE","ACCESS-ISSUE",
U950="Projet OCM (ZTE, NOKIA, autres projets)","TRAVAUX OCM",
U950="No root CAuse","No root cause",
U950="ODU HS","TX ISSUE",
U950="IP &amp; VLAN","TX ISSUE",
U950="Warehouse HUAWEI","SPARE-ISSUE",
U950="SPARE-HS","SPARE-ISSUE",
U950="Power Telco","RAN ISSUE"
),"")</f>
        <v/>
      </c>
      <c r="U950" s="33"/>
      <c r="V950" s="32" t="str" cm="1">
        <f t="array" ref="V950">IFERROR(_xlfn.IFS(
U950="MPR ISSUE","ACTIVE",
U950="BSS Hardware Issue","ACTIVE",
U950="Sites strategiques, MLL, Pylone, etc.","PASSIVE",
U950="AKTIVCO DEFAUT GE &amp; POWER Cabinet","PASSIVE",
U950="AKTIVCO Coupure ENEO &amp; Baisse de tension","PASSIVE",
U950="Coupure ENEO &amp; Baisse de tension","PASSIVE",
U950="Defaut GE &amp; POWER Cabinet","PASSIVE",
U950="Sharing","PASSIVE",
U950="Sites strategiques &amp; DataCenter","PASSIVE",
U950="Exclu","Exclu",
U950="SAT","ACTIVE",
U950="SPARE-ISSUE","SPARE-ISSUE",
U950="Fiber CAmtel","ACTIVE",
U950="Fiber AOF","ACTIVE",
U950="Projet OCM (HUAWEI)","PLANNED WORKS",
U950="Projet OCM (NOKIA)","PLANNED WORKS",
U950="ACCESS-ISSUE","ACCESS-ISSUE",
U950="Projet OCM (ZTE, NOKIA, autres projets)","PLANNED WORKS",
U950="No root CAuse","No root cause",
U950="ODU HS","ACTIVE",
U950="IP &amp; VLAN","ACTIVE",
U950="Warehouse HUAWEI","SPARE-ISSUE",
U950="SPARE-HS","SPARE-ISSUE",
U950="Power Telco","ACTIVE"
),"")</f>
        <v/>
      </c>
      <c r="W950" s="51"/>
      <c r="X950" s="51"/>
      <c r="Y950" s="51"/>
      <c r="Z950" s="51"/>
      <c r="AA950" s="51"/>
      <c r="AB950" s="34" t="s">
        <v>5420</v>
      </c>
      <c r="AC950" s="34" t="str">
        <f>_xlfn.XLOOKUP(B950,[4]ALL!$B:$B,[4]ALL!$N:$N,"")</f>
        <v/>
      </c>
      <c r="AD950" s="34" t="s">
        <v>5420</v>
      </c>
      <c r="AE950" s="34"/>
      <c r="AF950" s="36" t="s">
        <v>5420</v>
      </c>
      <c r="AG950" s="29"/>
      <c r="AH950" s="35"/>
      <c r="AI950" s="29"/>
      <c r="AJ950" s="29" t="s">
        <v>5420</v>
      </c>
      <c r="AK950" s="36" t="s">
        <v>5420</v>
      </c>
      <c r="AL950" s="36" t="s">
        <v>5420</v>
      </c>
      <c r="AM950" s="36" t="s">
        <v>5420</v>
      </c>
      <c r="AN950" s="36" t="s">
        <v>5420</v>
      </c>
      <c r="AO950" s="36" t="s">
        <v>5420</v>
      </c>
      <c r="AP950" s="36" t="s">
        <v>5420</v>
      </c>
      <c r="AQ950" s="36" t="s">
        <v>5420</v>
      </c>
      <c r="AR950" s="36" t="s">
        <v>5420</v>
      </c>
      <c r="AS950" s="36" t="s">
        <v>5420</v>
      </c>
      <c r="AT950" s="36" t="s">
        <v>5420</v>
      </c>
      <c r="AU950" s="36" t="s">
        <v>5420</v>
      </c>
      <c r="AV950" s="36" t="s">
        <v>5420</v>
      </c>
      <c r="AW950" s="45"/>
      <c r="AX950" s="45" t="s">
        <v>5420</v>
      </c>
      <c r="AY950" s="45" t="s">
        <v>5420</v>
      </c>
      <c r="AZ950" s="45" t="s">
        <v>5420</v>
      </c>
      <c r="BA950" s="36" t="s">
        <v>5420</v>
      </c>
    </row>
    <row r="951" spans="1:53" s="58" customFormat="1" ht="15.6" hidden="1" x14ac:dyDescent="0.3">
      <c r="A951" s="27" t="s">
        <v>3008</v>
      </c>
      <c r="B951" s="28" t="s">
        <v>3009</v>
      </c>
      <c r="C951" s="29" t="str">
        <f>_xlfn.XLOOKUP(B951,'[1]daily break down'!$D:$D,'[1]daily break down'!$E:$E,"")</f>
        <v>Garoua</v>
      </c>
      <c r="D951" s="27" t="s">
        <v>11</v>
      </c>
      <c r="E951" s="27" t="s">
        <v>12</v>
      </c>
      <c r="F951" s="29" t="s">
        <v>23</v>
      </c>
      <c r="G951" s="27" t="s">
        <v>24</v>
      </c>
      <c r="H951" s="37" t="str">
        <f>_xlfn.XLOOKUP(B951,[2]CALCULATION!$B:$B,[2]CALCULATION!$H:$H,"")</f>
        <v>Huawei</v>
      </c>
      <c r="I951" s="25">
        <v>0</v>
      </c>
      <c r="J951" s="25">
        <v>2.9160353048942312E-2</v>
      </c>
      <c r="K951" s="25">
        <v>0</v>
      </c>
      <c r="L951" s="25">
        <v>0</v>
      </c>
      <c r="M951" s="25">
        <v>0</v>
      </c>
      <c r="N951" s="25">
        <v>0</v>
      </c>
      <c r="O951" s="25">
        <v>0</v>
      </c>
      <c r="P951" s="25" t="s">
        <v>6366</v>
      </c>
      <c r="Q951" s="31" t="s">
        <v>5364</v>
      </c>
      <c r="R951" s="31"/>
      <c r="S951" s="32" t="str" cm="1">
        <f t="array" ref="S951">IFERROR(_xlfn.IFS(
U951="MPR ISSUE","PDH",
U951="BSS Hardware Issue","BSS",
U951="Sites strategiques, MLL, Pylone, etc.","ENVTECH",
U951="AKTIVCO DEFAUT GE &amp; POWER Cabinet","AKTIVCO",
U951="AKTIVCO Coupure ENEO &amp; Baisse de tension","AKTIVCO GRID ONLY",
U951="Coupure ENEO &amp; Baisse de tension","IHS GRID ONLY",
U951="Defaut GE &amp; POWER Cabinet","IHS",
U951="Sharing","Partners",
U951="Sites strategiques &amp; DataCenter","SST &amp; DC",
U951="Exclu","Exclu",
U951="SAT","SAT",
U951="SPARE-ISSUE","SPARE-ISSUE",
U951="Fiber CAmtel","TRANS_FO_CAMTEL",
U951="Fiber AOF","Fiber AOF",
U951="Projet OCM (HUAWEI)","TRAVAUX-HUAWEI",
U951="Projet OCM (NOKIA)","TRAVAUX-NOKIA",
U951="ACCESS-ISSUE","ACCESS-ISSUE",
U951="Projet OCM (ZTE, NOKIA, autres projets)","TRAVAUX OCM",
U951="No root CAuse","No root cause",
U951="ODU HS","PDH",
U951="IP &amp; VLAN","PDH",
U951="Warehouse HUAWEI","SPARE-ISSUE",
U951="SPARE-HS","SPARE-ISSUE",
U951="Power Telco","BSS"
),"")</f>
        <v/>
      </c>
      <c r="T951" s="32" t="str" cm="1">
        <f t="array" ref="T951">IFERROR(_xlfn.IFS(
U951="MPR ISSUE","TX ISSUE",
U951="BSS Hardware Issue","RAN ISSUE",
U951="Sites strategiques, MLL, Pylone, etc.","ENVTECH",
U951="AKTIVCO DEFAUT GE &amp; POWER Cabinet","POWER ISSUE",
U951="AKTIVCO Coupure ENEO &amp; Baisse de tension","POWER ISSUE",
U951="Coupure ENEO &amp; Baisse de tension","POWER ISSUE",
U951="Defaut GE &amp; POWER Cabinet","POWER ISSUE",
U951="Sharing","POWER ISSUE",
U951="Sites strategiques &amp; DataCenter","POWER ISSUE",
U951="Exclu","Exclu",
U951="SAT","TX ISSUE",
U951="SPARE-ISSUE","SPARE-ISSUE",
U951="Fiber CAmtel","TX ISSUE",
U951="Fiber AOF","TX ISSUE",
U951="Projet OCM (HUAWEI)","TRAVAUX-HUAWEI",
U951="Projet OCM (NOKIA)","TRAVAUX -NOKIA",
U951="ACCESS-ISSUE","ACCESS-ISSUE",
U951="Projet OCM (ZTE, NOKIA, autres projets)","TRAVAUX OCM",
U951="No root CAuse","No root cause",
U951="ODU HS","TX ISSUE",
U951="IP &amp; VLAN","TX ISSUE",
U951="Warehouse HUAWEI","SPARE-ISSUE",
U951="SPARE-HS","SPARE-ISSUE",
U951="Power Telco","RAN ISSUE"
),"")</f>
        <v/>
      </c>
      <c r="U951" s="33"/>
      <c r="V951" s="32" t="str" cm="1">
        <f t="array" ref="V951">IFERROR(_xlfn.IFS(
U951="MPR ISSUE","ACTIVE",
U951="BSS Hardware Issue","ACTIVE",
U951="Sites strategiques, MLL, Pylone, etc.","PASSIVE",
U951="AKTIVCO DEFAUT GE &amp; POWER Cabinet","PASSIVE",
U951="AKTIVCO Coupure ENEO &amp; Baisse de tension","PASSIVE",
U951="Coupure ENEO &amp; Baisse de tension","PASSIVE",
U951="Defaut GE &amp; POWER Cabinet","PASSIVE",
U951="Sharing","PASSIVE",
U951="Sites strategiques &amp; DataCenter","PASSIVE",
U951="Exclu","Exclu",
U951="SAT","ACTIVE",
U951="SPARE-ISSUE","SPARE-ISSUE",
U951="Fiber CAmtel","ACTIVE",
U951="Fiber AOF","ACTIVE",
U951="Projet OCM (HUAWEI)","PLANNED WORKS",
U951="Projet OCM (NOKIA)","PLANNED WORKS",
U951="ACCESS-ISSUE","ACCESS-ISSUE",
U951="Projet OCM (ZTE, NOKIA, autres projets)","PLANNED WORKS",
U951="No root CAuse","No root cause",
U951="ODU HS","ACTIVE",
U951="IP &amp; VLAN","ACTIVE",
U951="Warehouse HUAWEI","SPARE-ISSUE",
U951="SPARE-HS","SPARE-ISSUE",
U951="Power Telco","ACTIVE"
),"")</f>
        <v/>
      </c>
      <c r="W951" s="51"/>
      <c r="X951" s="51"/>
      <c r="Y951" s="51"/>
      <c r="Z951" s="51"/>
      <c r="AA951" s="51"/>
      <c r="AB951" s="34" t="s">
        <v>5420</v>
      </c>
      <c r="AC951" s="34" t="str">
        <f>_xlfn.XLOOKUP(B951,[4]ALL!$B:$B,[4]ALL!$N:$N,"")</f>
        <v/>
      </c>
      <c r="AD951" s="34" t="s">
        <v>5420</v>
      </c>
      <c r="AE951" s="34"/>
      <c r="AF951" s="36" t="s">
        <v>5420</v>
      </c>
      <c r="AG951" s="29"/>
      <c r="AH951" s="35"/>
      <c r="AI951" s="29"/>
      <c r="AJ951" s="29" t="s">
        <v>5420</v>
      </c>
      <c r="AK951" s="36" t="s">
        <v>5420</v>
      </c>
      <c r="AL951" s="36" t="s">
        <v>5420</v>
      </c>
      <c r="AM951" s="36" t="s">
        <v>5420</v>
      </c>
      <c r="AN951" s="36" t="s">
        <v>5420</v>
      </c>
      <c r="AO951" s="36" t="s">
        <v>5420</v>
      </c>
      <c r="AP951" s="36" t="s">
        <v>5420</v>
      </c>
      <c r="AQ951" s="36" t="s">
        <v>5420</v>
      </c>
      <c r="AR951" s="36" t="s">
        <v>5420</v>
      </c>
      <c r="AS951" s="36" t="s">
        <v>5420</v>
      </c>
      <c r="AT951" s="36" t="s">
        <v>5420</v>
      </c>
      <c r="AU951" s="36" t="s">
        <v>5420</v>
      </c>
      <c r="AV951" s="36" t="s">
        <v>5420</v>
      </c>
      <c r="AW951" s="45"/>
      <c r="AX951" s="45" t="s">
        <v>5420</v>
      </c>
      <c r="AY951" s="45" t="s">
        <v>5420</v>
      </c>
      <c r="AZ951" s="45" t="s">
        <v>5420</v>
      </c>
      <c r="BA951" s="36" t="s">
        <v>5420</v>
      </c>
    </row>
    <row r="952" spans="1:53" s="58" customFormat="1" ht="15.6" hidden="1" x14ac:dyDescent="0.3">
      <c r="A952" s="27" t="s">
        <v>1356</v>
      </c>
      <c r="B952" s="28" t="s">
        <v>1357</v>
      </c>
      <c r="C952" s="29" t="str">
        <f>_xlfn.XLOOKUP(B952,'[1]daily break down'!$D:$D,'[1]daily break down'!$E:$E,"")</f>
        <v>Yaounde</v>
      </c>
      <c r="D952" s="27" t="s">
        <v>11</v>
      </c>
      <c r="E952" s="27" t="s">
        <v>12</v>
      </c>
      <c r="F952" s="29" t="s">
        <v>37</v>
      </c>
      <c r="G952" s="27" t="s">
        <v>38</v>
      </c>
      <c r="H952" s="30" t="str">
        <f>_xlfn.XLOOKUP(B952,[2]CALCULATION!$B:$B,[2]CALCULATION!$H:$H,"")</f>
        <v>ZTE</v>
      </c>
      <c r="I952" s="25">
        <v>0</v>
      </c>
      <c r="J952" s="25">
        <v>2.3845499710358181E-2</v>
      </c>
      <c r="K952" s="25">
        <v>0</v>
      </c>
      <c r="L952" s="25">
        <v>0</v>
      </c>
      <c r="M952" s="25">
        <v>0</v>
      </c>
      <c r="N952" s="25">
        <v>8.6536691749920838</v>
      </c>
      <c r="O952" s="25">
        <v>0</v>
      </c>
      <c r="P952" s="25" t="s">
        <v>6366</v>
      </c>
      <c r="Q952" s="31" t="s">
        <v>5364</v>
      </c>
      <c r="R952" s="31"/>
      <c r="S952" s="32" t="str" cm="1">
        <f t="array" ref="S952">IFERROR(_xlfn.IFS(
U952="MPR ISSUE","PDH",
U952="BSS Hardware Issue","BSS",
U952="Sites strategiques, MLL, Pylone, etc.","ENVTECH",
U952="AKTIVCO DEFAUT GE &amp; POWER Cabinet","AKTIVCO",
U952="AKTIVCO Coupure ENEO &amp; Baisse de tension","AKTIVCO GRID ONLY",
U952="Coupure ENEO &amp; Baisse de tension","IHS GRID ONLY",
U952="Defaut GE &amp; POWER Cabinet","IHS",
U952="Sharing","Partners",
U952="Sites strategiques &amp; DataCenter","SST &amp; DC",
U952="Exclu","Exclu",
U952="SAT","SAT",
U952="SPARE-ISSUE","SPARE-ISSUE",
U952="Fiber CAmtel","TRANS_FO_CAMTEL",
U952="Fiber AOF","Fiber AOF",
U952="Projet OCM (HUAWEI)","TRAVAUX-HUAWEI",
U952="Projet OCM (NOKIA)","TRAVAUX-NOKIA",
U952="ACCESS-ISSUE","ACCESS-ISSUE",
U952="Projet OCM (ZTE, NOKIA, autres projets)","TRAVAUX OCM",
U952="No root CAuse","No root cause",
U952="ODU HS","PDH",
U952="IP &amp; VLAN","PDH",
U952="Warehouse HUAWEI","SPARE-ISSUE",
U952="SPARE-HS","SPARE-ISSUE",
U952="Power Telco","BSS"
),"")</f>
        <v/>
      </c>
      <c r="T952" s="32" t="str" cm="1">
        <f t="array" ref="T952">IFERROR(_xlfn.IFS(
U952="MPR ISSUE","TX ISSUE",
U952="BSS Hardware Issue","RAN ISSUE",
U952="Sites strategiques, MLL, Pylone, etc.","ENVTECH",
U952="AKTIVCO DEFAUT GE &amp; POWER Cabinet","POWER ISSUE",
U952="AKTIVCO Coupure ENEO &amp; Baisse de tension","POWER ISSUE",
U952="Coupure ENEO &amp; Baisse de tension","POWER ISSUE",
U952="Defaut GE &amp; POWER Cabinet","POWER ISSUE",
U952="Sharing","POWER ISSUE",
U952="Sites strategiques &amp; DataCenter","POWER ISSUE",
U952="Exclu","Exclu",
U952="SAT","TX ISSUE",
U952="SPARE-ISSUE","SPARE-ISSUE",
U952="Fiber CAmtel","TX ISSUE",
U952="Fiber AOF","TX ISSUE",
U952="Projet OCM (HUAWEI)","TRAVAUX-HUAWEI",
U952="Projet OCM (NOKIA)","TRAVAUX -NOKIA",
U952="ACCESS-ISSUE","ACCESS-ISSUE",
U952="Projet OCM (ZTE, NOKIA, autres projets)","TRAVAUX OCM",
U952="No root CAuse","No root cause",
U952="ODU HS","TX ISSUE",
U952="IP &amp; VLAN","TX ISSUE",
U952="Warehouse HUAWEI","SPARE-ISSUE",
U952="SPARE-HS","SPARE-ISSUE",
U952="Power Telco","RAN ISSUE"
),"")</f>
        <v/>
      </c>
      <c r="U952" s="33"/>
      <c r="V952" s="32" t="str" cm="1">
        <f t="array" ref="V952">IFERROR(_xlfn.IFS(
U952="MPR ISSUE","ACTIVE",
U952="BSS Hardware Issue","ACTIVE",
U952="Sites strategiques, MLL, Pylone, etc.","PASSIVE",
U952="AKTIVCO DEFAUT GE &amp; POWER Cabinet","PASSIVE",
U952="AKTIVCO Coupure ENEO &amp; Baisse de tension","PASSIVE",
U952="Coupure ENEO &amp; Baisse de tension","PASSIVE",
U952="Defaut GE &amp; POWER Cabinet","PASSIVE",
U952="Sharing","PASSIVE",
U952="Sites strategiques &amp; DataCenter","PASSIVE",
U952="Exclu","Exclu",
U952="SAT","ACTIVE",
U952="SPARE-ISSUE","SPARE-ISSUE",
U952="Fiber CAmtel","ACTIVE",
U952="Fiber AOF","ACTIVE",
U952="Projet OCM (HUAWEI)","PLANNED WORKS",
U952="Projet OCM (NOKIA)","PLANNED WORKS",
U952="ACCESS-ISSUE","ACCESS-ISSUE",
U952="Projet OCM (ZTE, NOKIA, autres projets)","PLANNED WORKS",
U952="No root CAuse","No root cause",
U952="ODU HS","ACTIVE",
U952="IP &amp; VLAN","ACTIVE",
U952="Warehouse HUAWEI","SPARE-ISSUE",
U952="SPARE-HS","SPARE-ISSUE",
U952="Power Telco","ACTIVE"
),"")</f>
        <v/>
      </c>
      <c r="W952" s="51"/>
      <c r="X952" s="51"/>
      <c r="Y952" s="51"/>
      <c r="Z952" s="51"/>
      <c r="AA952" s="51"/>
      <c r="AB952" s="34" t="s">
        <v>5420</v>
      </c>
      <c r="AC952" s="34" t="str">
        <f>_xlfn.XLOOKUP(B952,[4]ALL!$B:$B,[4]ALL!$N:$N,"")</f>
        <v/>
      </c>
      <c r="AD952" s="34" t="s">
        <v>5420</v>
      </c>
      <c r="AE952" s="34"/>
      <c r="AF952" s="36" t="s">
        <v>5420</v>
      </c>
      <c r="AG952" s="29"/>
      <c r="AH952" s="35"/>
      <c r="AI952" s="29"/>
      <c r="AJ952" s="29" t="s">
        <v>5420</v>
      </c>
      <c r="AK952" s="36" t="s">
        <v>5420</v>
      </c>
      <c r="AL952" s="36" t="s">
        <v>5420</v>
      </c>
      <c r="AM952" s="36" t="s">
        <v>5420</v>
      </c>
      <c r="AN952" s="36" t="s">
        <v>5420</v>
      </c>
      <c r="AO952" s="36" t="s">
        <v>5420</v>
      </c>
      <c r="AP952" s="36" t="s">
        <v>5420</v>
      </c>
      <c r="AQ952" s="36" t="s">
        <v>5420</v>
      </c>
      <c r="AR952" s="36" t="s">
        <v>5420</v>
      </c>
      <c r="AS952" s="36" t="s">
        <v>5420</v>
      </c>
      <c r="AT952" s="36" t="s">
        <v>5420</v>
      </c>
      <c r="AU952" s="36" t="s">
        <v>5420</v>
      </c>
      <c r="AV952" s="36" t="s">
        <v>5420</v>
      </c>
      <c r="AW952" s="45"/>
      <c r="AX952" s="45" t="s">
        <v>5420</v>
      </c>
      <c r="AY952" s="45" t="s">
        <v>5420</v>
      </c>
      <c r="AZ952" s="45" t="s">
        <v>5420</v>
      </c>
      <c r="BA952" s="36" t="s">
        <v>5420</v>
      </c>
    </row>
    <row r="953" spans="1:53" s="58" customFormat="1" ht="15.6" hidden="1" x14ac:dyDescent="0.3">
      <c r="A953" s="27" t="s">
        <v>3947</v>
      </c>
      <c r="B953" s="28" t="s">
        <v>3948</v>
      </c>
      <c r="C953" s="29" t="str">
        <f>_xlfn.XLOOKUP(B953,'[1]daily break down'!$D:$D,'[1]daily break down'!$E:$E,"")</f>
        <v>NORD</v>
      </c>
      <c r="D953" s="27" t="s">
        <v>11</v>
      </c>
      <c r="E953" s="27" t="s">
        <v>83</v>
      </c>
      <c r="F953" s="29" t="s">
        <v>23</v>
      </c>
      <c r="G953" s="27" t="s">
        <v>3949</v>
      </c>
      <c r="H953" s="39" t="str">
        <f>_xlfn.XLOOKUP(B953,[2]CALCULATION!$B:$B,[2]CALCULATION!$H:$H,"")</f>
        <v>NOKIA</v>
      </c>
      <c r="I953" s="25">
        <v>2.1028238576541364E-2</v>
      </c>
      <c r="J953" s="25">
        <v>1.0701387610603253E-2</v>
      </c>
      <c r="K953" s="25">
        <v>1.0576201442215766E-2</v>
      </c>
      <c r="L953" s="25">
        <v>2.0492504986688E-2</v>
      </c>
      <c r="M953" s="25">
        <v>0</v>
      </c>
      <c r="N953" s="25">
        <v>1.9761266775674826E-2</v>
      </c>
      <c r="O953" s="25">
        <v>0</v>
      </c>
      <c r="P953" s="25" t="s">
        <v>6366</v>
      </c>
      <c r="Q953" s="31" t="s">
        <v>5364</v>
      </c>
      <c r="R953" s="31"/>
      <c r="S953" s="32" t="str" cm="1">
        <f t="array" ref="S953">IFERROR(_xlfn.IFS(
U953="MPR ISSUE","PDH",
U953="BSS Hardware Issue","BSS",
U953="Sites strategiques, MLL, Pylone, etc.","ENVTECH",
U953="AKTIVCO DEFAUT GE &amp; POWER Cabinet","AKTIVCO",
U953="AKTIVCO Coupure ENEO &amp; Baisse de tension","AKTIVCO GRID ONLY",
U953="Coupure ENEO &amp; Baisse de tension","IHS GRID ONLY",
U953="Defaut GE &amp; POWER Cabinet","IHS",
U953="Sharing","Partners",
U953="Sites strategiques &amp; DataCenter","SST &amp; DC",
U953="Exclu","Exclu",
U953="SAT","SAT",
U953="SPARE-ISSUE","SPARE-ISSUE",
U953="Fiber CAmtel","TRANS_FO_CAMTEL",
U953="Fiber AOF","Fiber AOF",
U953="Projet OCM (HUAWEI)","TRAVAUX-HUAWEI",
U953="Projet OCM (NOKIA)","TRAVAUX-NOKIA",
U953="ACCESS-ISSUE","ACCESS-ISSUE",
U953="Projet OCM (ZTE, NOKIA, autres projets)","TRAVAUX OCM",
U953="No root CAuse","No root cause",
U953="ODU HS","PDH",
U953="IP &amp; VLAN","PDH",
U953="Warehouse HUAWEI","SPARE-ISSUE",
U953="SPARE-HS","SPARE-ISSUE",
U953="Power Telco","BSS"
),"")</f>
        <v/>
      </c>
      <c r="T953" s="32" t="str" cm="1">
        <f t="array" ref="T953">IFERROR(_xlfn.IFS(
U953="MPR ISSUE","TX ISSUE",
U953="BSS Hardware Issue","RAN ISSUE",
U953="Sites strategiques, MLL, Pylone, etc.","ENVTECH",
U953="AKTIVCO DEFAUT GE &amp; POWER Cabinet","POWER ISSUE",
U953="AKTIVCO Coupure ENEO &amp; Baisse de tension","POWER ISSUE",
U953="Coupure ENEO &amp; Baisse de tension","POWER ISSUE",
U953="Defaut GE &amp; POWER Cabinet","POWER ISSUE",
U953="Sharing","POWER ISSUE",
U953="Sites strategiques &amp; DataCenter","POWER ISSUE",
U953="Exclu","Exclu",
U953="SAT","TX ISSUE",
U953="SPARE-ISSUE","SPARE-ISSUE",
U953="Fiber CAmtel","TX ISSUE",
U953="Fiber AOF","TX ISSUE",
U953="Projet OCM (HUAWEI)","TRAVAUX-HUAWEI",
U953="Projet OCM (NOKIA)","TRAVAUX -NOKIA",
U953="ACCESS-ISSUE","ACCESS-ISSUE",
U953="Projet OCM (ZTE, NOKIA, autres projets)","TRAVAUX OCM",
U953="No root CAuse","No root cause",
U953="ODU HS","TX ISSUE",
U953="IP &amp; VLAN","TX ISSUE",
U953="Warehouse HUAWEI","SPARE-ISSUE",
U953="SPARE-HS","SPARE-ISSUE",
U953="Power Telco","RAN ISSUE"
),"")</f>
        <v/>
      </c>
      <c r="U953" s="33"/>
      <c r="V953" s="32" t="str" cm="1">
        <f t="array" ref="V953">IFERROR(_xlfn.IFS(
U953="MPR ISSUE","ACTIVE",
U953="BSS Hardware Issue","ACTIVE",
U953="Sites strategiques, MLL, Pylone, etc.","PASSIVE",
U953="AKTIVCO DEFAUT GE &amp; POWER Cabinet","PASSIVE",
U953="AKTIVCO Coupure ENEO &amp; Baisse de tension","PASSIVE",
U953="Coupure ENEO &amp; Baisse de tension","PASSIVE",
U953="Defaut GE &amp; POWER Cabinet","PASSIVE",
U953="Sharing","PASSIVE",
U953="Sites strategiques &amp; DataCenter","PASSIVE",
U953="Exclu","Exclu",
U953="SAT","ACTIVE",
U953="SPARE-ISSUE","SPARE-ISSUE",
U953="Fiber CAmtel","ACTIVE",
U953="Fiber AOF","ACTIVE",
U953="Projet OCM (HUAWEI)","PLANNED WORKS",
U953="Projet OCM (NOKIA)","PLANNED WORKS",
U953="ACCESS-ISSUE","ACCESS-ISSUE",
U953="Projet OCM (ZTE, NOKIA, autres projets)","PLANNED WORKS",
U953="No root CAuse","No root cause",
U953="ODU HS","ACTIVE",
U953="IP &amp; VLAN","ACTIVE",
U953="Warehouse HUAWEI","SPARE-ISSUE",
U953="SPARE-HS","SPARE-ISSUE",
U953="Power Telco","ACTIVE"
),"")</f>
        <v/>
      </c>
      <c r="W953" s="51"/>
      <c r="X953" s="51"/>
      <c r="Y953" s="51"/>
      <c r="Z953" s="51"/>
      <c r="AA953" s="51"/>
      <c r="AB953" s="34" t="s">
        <v>5420</v>
      </c>
      <c r="AC953" s="34" t="str">
        <f>_xlfn.XLOOKUP(B953,[4]ALL!$B:$B,[4]ALL!$N:$N,"")</f>
        <v/>
      </c>
      <c r="AD953" s="34" t="s">
        <v>5420</v>
      </c>
      <c r="AE953" s="34"/>
      <c r="AF953" s="36" t="s">
        <v>5420</v>
      </c>
      <c r="AG953" s="29"/>
      <c r="AH953" s="35"/>
      <c r="AI953" s="29"/>
      <c r="AJ953" s="29" t="s">
        <v>5420</v>
      </c>
      <c r="AK953" s="36" t="s">
        <v>5420</v>
      </c>
      <c r="AL953" s="36" t="s">
        <v>5420</v>
      </c>
      <c r="AM953" s="36" t="s">
        <v>5420</v>
      </c>
      <c r="AN953" s="36" t="s">
        <v>5420</v>
      </c>
      <c r="AO953" s="36" t="s">
        <v>5420</v>
      </c>
      <c r="AP953" s="36" t="s">
        <v>5420</v>
      </c>
      <c r="AQ953" s="36" t="s">
        <v>5420</v>
      </c>
      <c r="AR953" s="36" t="s">
        <v>5420</v>
      </c>
      <c r="AS953" s="36" t="s">
        <v>5420</v>
      </c>
      <c r="AT953" s="36" t="s">
        <v>5420</v>
      </c>
      <c r="AU953" s="36" t="s">
        <v>5420</v>
      </c>
      <c r="AV953" s="36" t="s">
        <v>5420</v>
      </c>
      <c r="AW953" s="45"/>
      <c r="AX953" s="45" t="s">
        <v>5420</v>
      </c>
      <c r="AY953" s="45" t="s">
        <v>5420</v>
      </c>
      <c r="AZ953" s="45" t="s">
        <v>5420</v>
      </c>
      <c r="BA953" s="36" t="s">
        <v>5420</v>
      </c>
    </row>
    <row r="954" spans="1:53" s="58" customFormat="1" ht="15.6" hidden="1" x14ac:dyDescent="0.3">
      <c r="A954" s="27" t="s">
        <v>3059</v>
      </c>
      <c r="B954" s="28" t="s">
        <v>3060</v>
      </c>
      <c r="C954" s="29" t="str">
        <f>_xlfn.XLOOKUP(B954,'[1]daily break down'!$D:$D,'[1]daily break down'!$E:$E,"")</f>
        <v>NORD-OUEST</v>
      </c>
      <c r="D954" s="27" t="s">
        <v>1023</v>
      </c>
      <c r="E954" s="27"/>
      <c r="F954" s="29" t="s">
        <v>51</v>
      </c>
      <c r="G954" s="27" t="s">
        <v>52</v>
      </c>
      <c r="H954" s="37" t="str">
        <f>_xlfn.XLOOKUP(B954,[2]CALCULATION!$B:$B,[2]CALCULATION!$H:$H,"")</f>
        <v>Huawei</v>
      </c>
      <c r="I954" s="25">
        <v>0</v>
      </c>
      <c r="J954" s="25">
        <v>7.936609851241179E-3</v>
      </c>
      <c r="K954" s="25">
        <v>0</v>
      </c>
      <c r="L954" s="25">
        <v>0</v>
      </c>
      <c r="M954" s="25">
        <v>0</v>
      </c>
      <c r="N954" s="25">
        <v>0</v>
      </c>
      <c r="O954" s="25">
        <v>0</v>
      </c>
      <c r="P954" s="25" t="s">
        <v>6366</v>
      </c>
      <c r="Q954" s="31" t="s">
        <v>5364</v>
      </c>
      <c r="R954" s="31"/>
      <c r="S954" s="32" t="str" cm="1">
        <f t="array" ref="S954">IFERROR(_xlfn.IFS(
U954="MPR ISSUE","PDH",
U954="BSS Hardware Issue","BSS",
U954="Sites strategiques, MLL, Pylone, etc.","ENVTECH",
U954="AKTIVCO DEFAUT GE &amp; POWER Cabinet","AKTIVCO",
U954="AKTIVCO Coupure ENEO &amp; Baisse de tension","AKTIVCO GRID ONLY",
U954="Coupure ENEO &amp; Baisse de tension","IHS GRID ONLY",
U954="Defaut GE &amp; POWER Cabinet","IHS",
U954="Sharing","Partners",
U954="Sites strategiques &amp; DataCenter","SST &amp; DC",
U954="Exclu","Exclu",
U954="SAT","SAT",
U954="SPARE-ISSUE","SPARE-ISSUE",
U954="Fiber CAmtel","TRANS_FO_CAMTEL",
U954="Fiber AOF","Fiber AOF",
U954="Projet OCM (HUAWEI)","TRAVAUX-HUAWEI",
U954="Projet OCM (NOKIA)","TRAVAUX-NOKIA",
U954="ACCESS-ISSUE","ACCESS-ISSUE",
U954="Projet OCM (ZTE, NOKIA, autres projets)","TRAVAUX OCM",
U954="No root CAuse","No root cause",
U954="ODU HS","PDH",
U954="IP &amp; VLAN","PDH",
U954="Warehouse HUAWEI","SPARE-ISSUE",
U954="SPARE-HS","SPARE-ISSUE",
U954="Power Telco","BSS"
),"")</f>
        <v/>
      </c>
      <c r="T954" s="32" t="str" cm="1">
        <f t="array" ref="T954">IFERROR(_xlfn.IFS(
U954="MPR ISSUE","TX ISSUE",
U954="BSS Hardware Issue","RAN ISSUE",
U954="Sites strategiques, MLL, Pylone, etc.","ENVTECH",
U954="AKTIVCO DEFAUT GE &amp; POWER Cabinet","POWER ISSUE",
U954="AKTIVCO Coupure ENEO &amp; Baisse de tension","POWER ISSUE",
U954="Coupure ENEO &amp; Baisse de tension","POWER ISSUE",
U954="Defaut GE &amp; POWER Cabinet","POWER ISSUE",
U954="Sharing","POWER ISSUE",
U954="Sites strategiques &amp; DataCenter","POWER ISSUE",
U954="Exclu","Exclu",
U954="SAT","TX ISSUE",
U954="SPARE-ISSUE","SPARE-ISSUE",
U954="Fiber CAmtel","TX ISSUE",
U954="Fiber AOF","TX ISSUE",
U954="Projet OCM (HUAWEI)","TRAVAUX-HUAWEI",
U954="Projet OCM (NOKIA)","TRAVAUX -NOKIA",
U954="ACCESS-ISSUE","ACCESS-ISSUE",
U954="Projet OCM (ZTE, NOKIA, autres projets)","TRAVAUX OCM",
U954="No root CAuse","No root cause",
U954="ODU HS","TX ISSUE",
U954="IP &amp; VLAN","TX ISSUE",
U954="Warehouse HUAWEI","SPARE-ISSUE",
U954="SPARE-HS","SPARE-ISSUE",
U954="Power Telco","RAN ISSUE"
),"")</f>
        <v/>
      </c>
      <c r="U954" s="33"/>
      <c r="V954" s="32" t="str" cm="1">
        <f t="array" ref="V954">IFERROR(_xlfn.IFS(
U954="MPR ISSUE","ACTIVE",
U954="BSS Hardware Issue","ACTIVE",
U954="Sites strategiques, MLL, Pylone, etc.","PASSIVE",
U954="AKTIVCO DEFAUT GE &amp; POWER Cabinet","PASSIVE",
U954="AKTIVCO Coupure ENEO &amp; Baisse de tension","PASSIVE",
U954="Coupure ENEO &amp; Baisse de tension","PASSIVE",
U954="Defaut GE &amp; POWER Cabinet","PASSIVE",
U954="Sharing","PASSIVE",
U954="Sites strategiques &amp; DataCenter","PASSIVE",
U954="Exclu","Exclu",
U954="SAT","ACTIVE",
U954="SPARE-ISSUE","SPARE-ISSUE",
U954="Fiber CAmtel","ACTIVE",
U954="Fiber AOF","ACTIVE",
U954="Projet OCM (HUAWEI)","PLANNED WORKS",
U954="Projet OCM (NOKIA)","PLANNED WORKS",
U954="ACCESS-ISSUE","ACCESS-ISSUE",
U954="Projet OCM (ZTE, NOKIA, autres projets)","PLANNED WORKS",
U954="No root CAuse","No root cause",
U954="ODU HS","ACTIVE",
U954="IP &amp; VLAN","ACTIVE",
U954="Warehouse HUAWEI","SPARE-ISSUE",
U954="SPARE-HS","SPARE-ISSUE",
U954="Power Telco","ACTIVE"
),"")</f>
        <v/>
      </c>
      <c r="W954" s="51"/>
      <c r="X954" s="51"/>
      <c r="Y954" s="51"/>
      <c r="Z954" s="51"/>
      <c r="AA954" s="51"/>
      <c r="AB954" s="34" t="s">
        <v>5420</v>
      </c>
      <c r="AC954" s="34" t="str">
        <f>_xlfn.XLOOKUP(B954,[4]ALL!$B:$B,[4]ALL!$N:$N,"")</f>
        <v/>
      </c>
      <c r="AD954" s="34" t="s">
        <v>5420</v>
      </c>
      <c r="AE954" s="34"/>
      <c r="AF954" s="36" t="s">
        <v>5420</v>
      </c>
      <c r="AG954" s="29"/>
      <c r="AH954" s="35"/>
      <c r="AI954" s="29"/>
      <c r="AJ954" s="29" t="s">
        <v>5420</v>
      </c>
      <c r="AK954" s="36" t="s">
        <v>5420</v>
      </c>
      <c r="AL954" s="36" t="s">
        <v>5420</v>
      </c>
      <c r="AM954" s="36" t="s">
        <v>5420</v>
      </c>
      <c r="AN954" s="36" t="s">
        <v>5420</v>
      </c>
      <c r="AO954" s="36" t="s">
        <v>5420</v>
      </c>
      <c r="AP954" s="36" t="s">
        <v>5420</v>
      </c>
      <c r="AQ954" s="36" t="s">
        <v>5420</v>
      </c>
      <c r="AR954" s="36" t="s">
        <v>5420</v>
      </c>
      <c r="AS954" s="36" t="s">
        <v>5420</v>
      </c>
      <c r="AT954" s="36" t="s">
        <v>5420</v>
      </c>
      <c r="AU954" s="36" t="s">
        <v>5420</v>
      </c>
      <c r="AV954" s="36" t="s">
        <v>5420</v>
      </c>
      <c r="AW954" s="45"/>
      <c r="AX954" s="45" t="s">
        <v>5420</v>
      </c>
      <c r="AY954" s="45" t="s">
        <v>5420</v>
      </c>
      <c r="AZ954" s="45" t="s">
        <v>5420</v>
      </c>
      <c r="BA954" s="36" t="s">
        <v>5420</v>
      </c>
    </row>
    <row r="955" spans="1:53" s="58" customFormat="1" ht="15.6" hidden="1" x14ac:dyDescent="0.3">
      <c r="A955" s="27" t="s">
        <v>1687</v>
      </c>
      <c r="B955" s="28" t="s">
        <v>1688</v>
      </c>
      <c r="C955" s="29" t="str">
        <f>_xlfn.XLOOKUP(B955,'[1]daily break down'!$D:$D,'[1]daily break down'!$E:$E,"")</f>
        <v>NORD-OUEST</v>
      </c>
      <c r="D955" s="27" t="s">
        <v>11</v>
      </c>
      <c r="E955" s="27" t="s">
        <v>12</v>
      </c>
      <c r="F955" s="29" t="s">
        <v>51</v>
      </c>
      <c r="G955" s="27" t="s">
        <v>52</v>
      </c>
      <c r="H955" s="37" t="str">
        <f>_xlfn.XLOOKUP(B955,[2]CALCULATION!$B:$B,[2]CALCULATION!$H:$H,"")</f>
        <v>Huawei</v>
      </c>
      <c r="I955" s="25">
        <v>0</v>
      </c>
      <c r="J955" s="25">
        <v>7.7582590680672185E-3</v>
      </c>
      <c r="K955" s="25">
        <v>0</v>
      </c>
      <c r="L955" s="25">
        <v>0</v>
      </c>
      <c r="M955" s="25">
        <v>0</v>
      </c>
      <c r="N955" s="25">
        <v>0</v>
      </c>
      <c r="O955" s="25">
        <v>0</v>
      </c>
      <c r="P955" s="25" t="s">
        <v>6366</v>
      </c>
      <c r="Q955" s="31" t="s">
        <v>5364</v>
      </c>
      <c r="R955" s="31"/>
      <c r="S955" s="32" t="str" cm="1">
        <f t="array" ref="S955">IFERROR(_xlfn.IFS(
U955="MPR ISSUE","PDH",
U955="BSS Hardware Issue","BSS",
U955="Sites strategiques, MLL, Pylone, etc.","ENVTECH",
U955="AKTIVCO DEFAUT GE &amp; POWER Cabinet","AKTIVCO",
U955="AKTIVCO Coupure ENEO &amp; Baisse de tension","AKTIVCO GRID ONLY",
U955="Coupure ENEO &amp; Baisse de tension","IHS GRID ONLY",
U955="Defaut GE &amp; POWER Cabinet","IHS",
U955="Sharing","Partners",
U955="Sites strategiques &amp; DataCenter","SST &amp; DC",
U955="Exclu","Exclu",
U955="SAT","SAT",
U955="SPARE-ISSUE","SPARE-ISSUE",
U955="Fiber CAmtel","TRANS_FO_CAMTEL",
U955="Fiber AOF","Fiber AOF",
U955="Projet OCM (HUAWEI)","TRAVAUX-HUAWEI",
U955="Projet OCM (NOKIA)","TRAVAUX-NOKIA",
U955="ACCESS-ISSUE","ACCESS-ISSUE",
U955="Projet OCM (ZTE, NOKIA, autres projets)","TRAVAUX OCM",
U955="No root CAuse","No root cause",
U955="ODU HS","PDH",
U955="IP &amp; VLAN","PDH",
U955="Warehouse HUAWEI","SPARE-ISSUE",
U955="SPARE-HS","SPARE-ISSUE",
U955="Power Telco","BSS"
),"")</f>
        <v/>
      </c>
      <c r="T955" s="32" t="str" cm="1">
        <f t="array" ref="T955">IFERROR(_xlfn.IFS(
U955="MPR ISSUE","TX ISSUE",
U955="BSS Hardware Issue","RAN ISSUE",
U955="Sites strategiques, MLL, Pylone, etc.","ENVTECH",
U955="AKTIVCO DEFAUT GE &amp; POWER Cabinet","POWER ISSUE",
U955="AKTIVCO Coupure ENEO &amp; Baisse de tension","POWER ISSUE",
U955="Coupure ENEO &amp; Baisse de tension","POWER ISSUE",
U955="Defaut GE &amp; POWER Cabinet","POWER ISSUE",
U955="Sharing","POWER ISSUE",
U955="Sites strategiques &amp; DataCenter","POWER ISSUE",
U955="Exclu","Exclu",
U955="SAT","TX ISSUE",
U955="SPARE-ISSUE","SPARE-ISSUE",
U955="Fiber CAmtel","TX ISSUE",
U955="Fiber AOF","TX ISSUE",
U955="Projet OCM (HUAWEI)","TRAVAUX-HUAWEI",
U955="Projet OCM (NOKIA)","TRAVAUX -NOKIA",
U955="ACCESS-ISSUE","ACCESS-ISSUE",
U955="Projet OCM (ZTE, NOKIA, autres projets)","TRAVAUX OCM",
U955="No root CAuse","No root cause",
U955="ODU HS","TX ISSUE",
U955="IP &amp; VLAN","TX ISSUE",
U955="Warehouse HUAWEI","SPARE-ISSUE",
U955="SPARE-HS","SPARE-ISSUE",
U955="Power Telco","RAN ISSUE"
),"")</f>
        <v/>
      </c>
      <c r="U955" s="33"/>
      <c r="V955" s="32" t="str" cm="1">
        <f t="array" ref="V955">IFERROR(_xlfn.IFS(
U955="MPR ISSUE","ACTIVE",
U955="BSS Hardware Issue","ACTIVE",
U955="Sites strategiques, MLL, Pylone, etc.","PASSIVE",
U955="AKTIVCO DEFAUT GE &amp; POWER Cabinet","PASSIVE",
U955="AKTIVCO Coupure ENEO &amp; Baisse de tension","PASSIVE",
U955="Coupure ENEO &amp; Baisse de tension","PASSIVE",
U955="Defaut GE &amp; POWER Cabinet","PASSIVE",
U955="Sharing","PASSIVE",
U955="Sites strategiques &amp; DataCenter","PASSIVE",
U955="Exclu","Exclu",
U955="SAT","ACTIVE",
U955="SPARE-ISSUE","SPARE-ISSUE",
U955="Fiber CAmtel","ACTIVE",
U955="Fiber AOF","ACTIVE",
U955="Projet OCM (HUAWEI)","PLANNED WORKS",
U955="Projet OCM (NOKIA)","PLANNED WORKS",
U955="ACCESS-ISSUE","ACCESS-ISSUE",
U955="Projet OCM (ZTE, NOKIA, autres projets)","PLANNED WORKS",
U955="No root CAuse","No root cause",
U955="ODU HS","ACTIVE",
U955="IP &amp; VLAN","ACTIVE",
U955="Warehouse HUAWEI","SPARE-ISSUE",
U955="SPARE-HS","SPARE-ISSUE",
U955="Power Telco","ACTIVE"
),"")</f>
        <v/>
      </c>
      <c r="W955" s="51"/>
      <c r="X955" s="51"/>
      <c r="Y955" s="51"/>
      <c r="Z955" s="51"/>
      <c r="AA955" s="51"/>
      <c r="AB955" s="34" t="s">
        <v>5420</v>
      </c>
      <c r="AC955" s="34" t="str">
        <f>_xlfn.XLOOKUP(B955,[4]ALL!$B:$B,[4]ALL!$N:$N,"")</f>
        <v/>
      </c>
      <c r="AD955" s="34" t="s">
        <v>5420</v>
      </c>
      <c r="AE955" s="34"/>
      <c r="AF955" s="36" t="s">
        <v>5420</v>
      </c>
      <c r="AG955" s="29"/>
      <c r="AH955" s="35"/>
      <c r="AI955" s="29"/>
      <c r="AJ955" s="29" t="s">
        <v>5420</v>
      </c>
      <c r="AK955" s="36" t="s">
        <v>5420</v>
      </c>
      <c r="AL955" s="36" t="s">
        <v>5420</v>
      </c>
      <c r="AM955" s="36" t="s">
        <v>5420</v>
      </c>
      <c r="AN955" s="36" t="s">
        <v>5420</v>
      </c>
      <c r="AO955" s="36" t="s">
        <v>5420</v>
      </c>
      <c r="AP955" s="36" t="s">
        <v>5420</v>
      </c>
      <c r="AQ955" s="36" t="s">
        <v>5420</v>
      </c>
      <c r="AR955" s="36" t="s">
        <v>5420</v>
      </c>
      <c r="AS955" s="36" t="s">
        <v>5420</v>
      </c>
      <c r="AT955" s="36" t="s">
        <v>5420</v>
      </c>
      <c r="AU955" s="36" t="s">
        <v>5420</v>
      </c>
      <c r="AV955" s="36" t="s">
        <v>5420</v>
      </c>
      <c r="AW955" s="45"/>
      <c r="AX955" s="45" t="s">
        <v>5420</v>
      </c>
      <c r="AY955" s="45" t="s">
        <v>5420</v>
      </c>
      <c r="AZ955" s="45" t="s">
        <v>5420</v>
      </c>
      <c r="BA955" s="36" t="s">
        <v>5420</v>
      </c>
    </row>
    <row r="956" spans="1:53" s="58" customFormat="1" ht="15.6" hidden="1" x14ac:dyDescent="0.3">
      <c r="A956" s="27" t="s">
        <v>2865</v>
      </c>
      <c r="B956" s="28" t="s">
        <v>2866</v>
      </c>
      <c r="C956" s="29" t="str">
        <f>_xlfn.XLOOKUP(B956,'[1]daily break down'!$D:$D,'[1]daily break down'!$E:$E,"")</f>
        <v>SUD-OUEST</v>
      </c>
      <c r="D956" s="27" t="s">
        <v>11</v>
      </c>
      <c r="E956" s="27" t="s">
        <v>12</v>
      </c>
      <c r="F956" s="29" t="s">
        <v>13</v>
      </c>
      <c r="G956" s="27" t="s">
        <v>14</v>
      </c>
      <c r="H956" s="37" t="str">
        <f>_xlfn.XLOOKUP(B956,[2]CALCULATION!$B:$B,[2]CALCULATION!$H:$H,"")</f>
        <v>Huawei</v>
      </c>
      <c r="I956" s="25">
        <v>0</v>
      </c>
      <c r="J956" s="25">
        <v>7.651248598162845E-3</v>
      </c>
      <c r="K956" s="25">
        <v>0</v>
      </c>
      <c r="L956" s="25">
        <v>0</v>
      </c>
      <c r="M956" s="25">
        <v>0</v>
      </c>
      <c r="N956" s="25">
        <v>2.6752617476093862E-3</v>
      </c>
      <c r="O956" s="25">
        <v>0</v>
      </c>
      <c r="P956" s="25" t="s">
        <v>6366</v>
      </c>
      <c r="Q956" s="31" t="s">
        <v>5364</v>
      </c>
      <c r="R956" s="31"/>
      <c r="S956" s="32" t="str" cm="1">
        <f t="array" ref="S956">IFERROR(_xlfn.IFS(
U956="MPR ISSUE","PDH",
U956="BSS Hardware Issue","BSS",
U956="Sites strategiques, MLL, Pylone, etc.","ENVTECH",
U956="AKTIVCO DEFAUT GE &amp; POWER Cabinet","AKTIVCO",
U956="AKTIVCO Coupure ENEO &amp; Baisse de tension","AKTIVCO GRID ONLY",
U956="Coupure ENEO &amp; Baisse de tension","IHS GRID ONLY",
U956="Defaut GE &amp; POWER Cabinet","IHS",
U956="Sharing","Partners",
U956="Sites strategiques &amp; DataCenter","SST &amp; DC",
U956="Exclu","Exclu",
U956="SAT","SAT",
U956="SPARE-ISSUE","SPARE-ISSUE",
U956="Fiber CAmtel","TRANS_FO_CAMTEL",
U956="Fiber AOF","Fiber AOF",
U956="Projet OCM (HUAWEI)","TRAVAUX-HUAWEI",
U956="Projet OCM (NOKIA)","TRAVAUX-NOKIA",
U956="ACCESS-ISSUE","ACCESS-ISSUE",
U956="Projet OCM (ZTE, NOKIA, autres projets)","TRAVAUX OCM",
U956="No root CAuse","No root cause",
U956="ODU HS","PDH",
U956="IP &amp; VLAN","PDH",
U956="Warehouse HUAWEI","SPARE-ISSUE",
U956="SPARE-HS","SPARE-ISSUE",
U956="Power Telco","BSS"
),"")</f>
        <v/>
      </c>
      <c r="T956" s="32" t="str" cm="1">
        <f t="array" ref="T956">IFERROR(_xlfn.IFS(
U956="MPR ISSUE","TX ISSUE",
U956="BSS Hardware Issue","RAN ISSUE",
U956="Sites strategiques, MLL, Pylone, etc.","ENVTECH",
U956="AKTIVCO DEFAUT GE &amp; POWER Cabinet","POWER ISSUE",
U956="AKTIVCO Coupure ENEO &amp; Baisse de tension","POWER ISSUE",
U956="Coupure ENEO &amp; Baisse de tension","POWER ISSUE",
U956="Defaut GE &amp; POWER Cabinet","POWER ISSUE",
U956="Sharing","POWER ISSUE",
U956="Sites strategiques &amp; DataCenter","POWER ISSUE",
U956="Exclu","Exclu",
U956="SAT","TX ISSUE",
U956="SPARE-ISSUE","SPARE-ISSUE",
U956="Fiber CAmtel","TX ISSUE",
U956="Fiber AOF","TX ISSUE",
U956="Projet OCM (HUAWEI)","TRAVAUX-HUAWEI",
U956="Projet OCM (NOKIA)","TRAVAUX -NOKIA",
U956="ACCESS-ISSUE","ACCESS-ISSUE",
U956="Projet OCM (ZTE, NOKIA, autres projets)","TRAVAUX OCM",
U956="No root CAuse","No root cause",
U956="ODU HS","TX ISSUE",
U956="IP &amp; VLAN","TX ISSUE",
U956="Warehouse HUAWEI","SPARE-ISSUE",
U956="SPARE-HS","SPARE-ISSUE",
U956="Power Telco","RAN ISSUE"
),"")</f>
        <v/>
      </c>
      <c r="U956" s="33"/>
      <c r="V956" s="32" t="str" cm="1">
        <f t="array" ref="V956">IFERROR(_xlfn.IFS(
U956="MPR ISSUE","ACTIVE",
U956="BSS Hardware Issue","ACTIVE",
U956="Sites strategiques, MLL, Pylone, etc.","PASSIVE",
U956="AKTIVCO DEFAUT GE &amp; POWER Cabinet","PASSIVE",
U956="AKTIVCO Coupure ENEO &amp; Baisse de tension","PASSIVE",
U956="Coupure ENEO &amp; Baisse de tension","PASSIVE",
U956="Defaut GE &amp; POWER Cabinet","PASSIVE",
U956="Sharing","PASSIVE",
U956="Sites strategiques &amp; DataCenter","PASSIVE",
U956="Exclu","Exclu",
U956="SAT","ACTIVE",
U956="SPARE-ISSUE","SPARE-ISSUE",
U956="Fiber CAmtel","ACTIVE",
U956="Fiber AOF","ACTIVE",
U956="Projet OCM (HUAWEI)","PLANNED WORKS",
U956="Projet OCM (NOKIA)","PLANNED WORKS",
U956="ACCESS-ISSUE","ACCESS-ISSUE",
U956="Projet OCM (ZTE, NOKIA, autres projets)","PLANNED WORKS",
U956="No root CAuse","No root cause",
U956="ODU HS","ACTIVE",
U956="IP &amp; VLAN","ACTIVE",
U956="Warehouse HUAWEI","SPARE-ISSUE",
U956="SPARE-HS","SPARE-ISSUE",
U956="Power Telco","ACTIVE"
),"")</f>
        <v/>
      </c>
      <c r="W956" s="51"/>
      <c r="X956" s="51"/>
      <c r="Y956" s="51"/>
      <c r="Z956" s="51"/>
      <c r="AA956" s="51"/>
      <c r="AB956" s="34" t="s">
        <v>5420</v>
      </c>
      <c r="AC956" s="34" t="str">
        <f>_xlfn.XLOOKUP(B956,[4]ALL!$B:$B,[4]ALL!$N:$N,"")</f>
        <v/>
      </c>
      <c r="AD956" s="34" t="s">
        <v>5420</v>
      </c>
      <c r="AE956" s="34"/>
      <c r="AF956" s="36" t="s">
        <v>5420</v>
      </c>
      <c r="AG956" s="29"/>
      <c r="AH956" s="35"/>
      <c r="AI956" s="29"/>
      <c r="AJ956" s="29" t="s">
        <v>5420</v>
      </c>
      <c r="AK956" s="36" t="s">
        <v>5420</v>
      </c>
      <c r="AL956" s="36" t="s">
        <v>5420</v>
      </c>
      <c r="AM956" s="36" t="s">
        <v>5420</v>
      </c>
      <c r="AN956" s="36" t="s">
        <v>5420</v>
      </c>
      <c r="AO956" s="36" t="s">
        <v>5420</v>
      </c>
      <c r="AP956" s="36" t="s">
        <v>5420</v>
      </c>
      <c r="AQ956" s="36" t="s">
        <v>5420</v>
      </c>
      <c r="AR956" s="36" t="s">
        <v>5420</v>
      </c>
      <c r="AS956" s="36" t="s">
        <v>5420</v>
      </c>
      <c r="AT956" s="36" t="s">
        <v>5420</v>
      </c>
      <c r="AU956" s="36" t="s">
        <v>5420</v>
      </c>
      <c r="AV956" s="36" t="s">
        <v>5420</v>
      </c>
      <c r="AW956" s="45"/>
      <c r="AX956" s="45" t="s">
        <v>5420</v>
      </c>
      <c r="AY956" s="45" t="s">
        <v>5420</v>
      </c>
      <c r="AZ956" s="45" t="s">
        <v>5420</v>
      </c>
      <c r="BA956" s="36" t="s">
        <v>5420</v>
      </c>
    </row>
    <row r="957" spans="1:53" s="58" customFormat="1" ht="15.6" hidden="1" x14ac:dyDescent="0.3">
      <c r="A957" s="27" t="s">
        <v>1848</v>
      </c>
      <c r="B957" s="28" t="s">
        <v>1849</v>
      </c>
      <c r="C957" s="29" t="str">
        <f>_xlfn.XLOOKUP(B957,'[1]daily break down'!$D:$D,'[1]daily break down'!$E:$E,"")</f>
        <v>NORD-OUEST</v>
      </c>
      <c r="D957" s="27" t="s">
        <v>11</v>
      </c>
      <c r="E957" s="27" t="s">
        <v>705</v>
      </c>
      <c r="F957" s="29" t="s">
        <v>51</v>
      </c>
      <c r="G957" s="27" t="s">
        <v>52</v>
      </c>
      <c r="H957" s="37" t="str">
        <f>_xlfn.XLOOKUP(B957,[2]CALCULATION!$B:$B,[2]CALCULATION!$H:$H,"")</f>
        <v>Huawei</v>
      </c>
      <c r="I957" s="25">
        <v>7.3837224234019052E-3</v>
      </c>
      <c r="J957" s="25">
        <v>7.5620732065758648E-3</v>
      </c>
      <c r="K957" s="25">
        <v>7.3837224234019052E-3</v>
      </c>
      <c r="L957" s="25">
        <v>0</v>
      </c>
      <c r="M957" s="25">
        <v>0</v>
      </c>
      <c r="N957" s="25">
        <v>0.81732813405130222</v>
      </c>
      <c r="O957" s="25">
        <v>0</v>
      </c>
      <c r="P957" s="25" t="s">
        <v>6366</v>
      </c>
      <c r="Q957" s="31" t="s">
        <v>5364</v>
      </c>
      <c r="R957" s="31"/>
      <c r="S957" s="32" t="str" cm="1">
        <f t="array" ref="S957">IFERROR(_xlfn.IFS(
U957="MPR ISSUE","PDH",
U957="BSS Hardware Issue","BSS",
U957="Sites strategiques, MLL, Pylone, etc.","ENVTECH",
U957="AKTIVCO DEFAUT GE &amp; POWER Cabinet","AKTIVCO",
U957="AKTIVCO Coupure ENEO &amp; Baisse de tension","AKTIVCO GRID ONLY",
U957="Coupure ENEO &amp; Baisse de tension","IHS GRID ONLY",
U957="Defaut GE &amp; POWER Cabinet","IHS",
U957="Sharing","Partners",
U957="Sites strategiques &amp; DataCenter","SST &amp; DC",
U957="Exclu","Exclu",
U957="SAT","SAT",
U957="SPARE-ISSUE","SPARE-ISSUE",
U957="Fiber CAmtel","TRANS_FO_CAMTEL",
U957="Fiber AOF","Fiber AOF",
U957="Projet OCM (HUAWEI)","TRAVAUX-HUAWEI",
U957="Projet OCM (NOKIA)","TRAVAUX-NOKIA",
U957="ACCESS-ISSUE","ACCESS-ISSUE",
U957="Projet OCM (ZTE, NOKIA, autres projets)","TRAVAUX OCM",
U957="No root CAuse","No root cause",
U957="ODU HS","PDH",
U957="IP &amp; VLAN","PDH",
U957="Warehouse HUAWEI","SPARE-ISSUE",
U957="SPARE-HS","SPARE-ISSUE",
U957="Power Telco","BSS"
),"")</f>
        <v/>
      </c>
      <c r="T957" s="32" t="str" cm="1">
        <f t="array" ref="T957">IFERROR(_xlfn.IFS(
U957="MPR ISSUE","TX ISSUE",
U957="BSS Hardware Issue","RAN ISSUE",
U957="Sites strategiques, MLL, Pylone, etc.","ENVTECH",
U957="AKTIVCO DEFAUT GE &amp; POWER Cabinet","POWER ISSUE",
U957="AKTIVCO Coupure ENEO &amp; Baisse de tension","POWER ISSUE",
U957="Coupure ENEO &amp; Baisse de tension","POWER ISSUE",
U957="Defaut GE &amp; POWER Cabinet","POWER ISSUE",
U957="Sharing","POWER ISSUE",
U957="Sites strategiques &amp; DataCenter","POWER ISSUE",
U957="Exclu","Exclu",
U957="SAT","TX ISSUE",
U957="SPARE-ISSUE","SPARE-ISSUE",
U957="Fiber CAmtel","TX ISSUE",
U957="Fiber AOF","TX ISSUE",
U957="Projet OCM (HUAWEI)","TRAVAUX-HUAWEI",
U957="Projet OCM (NOKIA)","TRAVAUX -NOKIA",
U957="ACCESS-ISSUE","ACCESS-ISSUE",
U957="Projet OCM (ZTE, NOKIA, autres projets)","TRAVAUX OCM",
U957="No root CAuse","No root cause",
U957="ODU HS","TX ISSUE",
U957="IP &amp; VLAN","TX ISSUE",
U957="Warehouse HUAWEI","SPARE-ISSUE",
U957="SPARE-HS","SPARE-ISSUE",
U957="Power Telco","RAN ISSUE"
),"")</f>
        <v/>
      </c>
      <c r="U957" s="33"/>
      <c r="V957" s="32" t="str" cm="1">
        <f t="array" ref="V957">IFERROR(_xlfn.IFS(
U957="MPR ISSUE","ACTIVE",
U957="BSS Hardware Issue","ACTIVE",
U957="Sites strategiques, MLL, Pylone, etc.","PASSIVE",
U957="AKTIVCO DEFAUT GE &amp; POWER Cabinet","PASSIVE",
U957="AKTIVCO Coupure ENEO &amp; Baisse de tension","PASSIVE",
U957="Coupure ENEO &amp; Baisse de tension","PASSIVE",
U957="Defaut GE &amp; POWER Cabinet","PASSIVE",
U957="Sharing","PASSIVE",
U957="Sites strategiques &amp; DataCenter","PASSIVE",
U957="Exclu","Exclu",
U957="SAT","ACTIVE",
U957="SPARE-ISSUE","SPARE-ISSUE",
U957="Fiber CAmtel","ACTIVE",
U957="Fiber AOF","ACTIVE",
U957="Projet OCM (HUAWEI)","PLANNED WORKS",
U957="Projet OCM (NOKIA)","PLANNED WORKS",
U957="ACCESS-ISSUE","ACCESS-ISSUE",
U957="Projet OCM (ZTE, NOKIA, autres projets)","PLANNED WORKS",
U957="No root CAuse","No root cause",
U957="ODU HS","ACTIVE",
U957="IP &amp; VLAN","ACTIVE",
U957="Warehouse HUAWEI","SPARE-ISSUE",
U957="SPARE-HS","SPARE-ISSUE",
U957="Power Telco","ACTIVE"
),"")</f>
        <v/>
      </c>
      <c r="W957" s="51"/>
      <c r="X957" s="51"/>
      <c r="Y957" s="51"/>
      <c r="Z957" s="51"/>
      <c r="AA957" s="51"/>
      <c r="AB957" s="34" t="s">
        <v>5420</v>
      </c>
      <c r="AC957" s="34" t="str">
        <f>_xlfn.XLOOKUP(B957,[4]ALL!$B:$B,[4]ALL!$N:$N,"")</f>
        <v/>
      </c>
      <c r="AD957" s="34" t="s">
        <v>5420</v>
      </c>
      <c r="AE957" s="34"/>
      <c r="AF957" s="36" t="s">
        <v>5420</v>
      </c>
      <c r="AG957" s="29"/>
      <c r="AH957" s="35"/>
      <c r="AI957" s="29"/>
      <c r="AJ957" s="29" t="s">
        <v>5420</v>
      </c>
      <c r="AK957" s="36" t="s">
        <v>5420</v>
      </c>
      <c r="AL957" s="36" t="s">
        <v>5420</v>
      </c>
      <c r="AM957" s="36" t="s">
        <v>5420</v>
      </c>
      <c r="AN957" s="36" t="s">
        <v>5420</v>
      </c>
      <c r="AO957" s="36" t="s">
        <v>5420</v>
      </c>
      <c r="AP957" s="36" t="s">
        <v>5420</v>
      </c>
      <c r="AQ957" s="36" t="s">
        <v>5420</v>
      </c>
      <c r="AR957" s="36" t="s">
        <v>5420</v>
      </c>
      <c r="AS957" s="36" t="s">
        <v>5420</v>
      </c>
      <c r="AT957" s="36" t="s">
        <v>5420</v>
      </c>
      <c r="AU957" s="36" t="s">
        <v>5420</v>
      </c>
      <c r="AV957" s="36" t="s">
        <v>5420</v>
      </c>
      <c r="AW957" s="45"/>
      <c r="AX957" s="45" t="s">
        <v>5420</v>
      </c>
      <c r="AY957" s="45" t="s">
        <v>5420</v>
      </c>
      <c r="AZ957" s="45" t="s">
        <v>5420</v>
      </c>
      <c r="BA957" s="36" t="s">
        <v>5420</v>
      </c>
    </row>
    <row r="958" spans="1:53" s="58" customFormat="1" ht="15.6" hidden="1" x14ac:dyDescent="0.3">
      <c r="A958" s="27" t="s">
        <v>1615</v>
      </c>
      <c r="B958" s="28" t="s">
        <v>1616</v>
      </c>
      <c r="C958" s="29" t="str">
        <f>_xlfn.XLOOKUP(B958,'[1]daily break down'!$D:$D,'[1]daily break down'!$E:$E,"")</f>
        <v>NORD-OUEST</v>
      </c>
      <c r="D958" s="27" t="s">
        <v>11</v>
      </c>
      <c r="E958" s="27" t="s">
        <v>12</v>
      </c>
      <c r="F958" s="29" t="s">
        <v>51</v>
      </c>
      <c r="G958" s="27" t="s">
        <v>52</v>
      </c>
      <c r="H958" s="37" t="str">
        <f>_xlfn.XLOOKUP(B958,[2]CALCULATION!$B:$B,[2]CALCULATION!$H:$H,"")</f>
        <v>Huawei</v>
      </c>
      <c r="I958" s="25">
        <v>0</v>
      </c>
      <c r="J958" s="25">
        <v>7.3837224234019052E-3</v>
      </c>
      <c r="K958" s="25">
        <v>0</v>
      </c>
      <c r="L958" s="25">
        <v>0</v>
      </c>
      <c r="M958" s="25">
        <v>0</v>
      </c>
      <c r="N958" s="25">
        <v>0</v>
      </c>
      <c r="O958" s="25">
        <v>0</v>
      </c>
      <c r="P958" s="25" t="s">
        <v>6366</v>
      </c>
      <c r="Q958" s="31" t="s">
        <v>5364</v>
      </c>
      <c r="R958" s="31"/>
      <c r="S958" s="32" t="str" cm="1">
        <f t="array" ref="S958">IFERROR(_xlfn.IFS(
U958="MPR ISSUE","PDH",
U958="BSS Hardware Issue","BSS",
U958="Sites strategiques, MLL, Pylone, etc.","ENVTECH",
U958="AKTIVCO DEFAUT GE &amp; POWER Cabinet","AKTIVCO",
U958="AKTIVCO Coupure ENEO &amp; Baisse de tension","AKTIVCO GRID ONLY",
U958="Coupure ENEO &amp; Baisse de tension","IHS GRID ONLY",
U958="Defaut GE &amp; POWER Cabinet","IHS",
U958="Sharing","Partners",
U958="Sites strategiques &amp; DataCenter","SST &amp; DC",
U958="Exclu","Exclu",
U958="SAT","SAT",
U958="SPARE-ISSUE","SPARE-ISSUE",
U958="Fiber CAmtel","TRANS_FO_CAMTEL",
U958="Fiber AOF","Fiber AOF",
U958="Projet OCM (HUAWEI)","TRAVAUX-HUAWEI",
U958="Projet OCM (NOKIA)","TRAVAUX-NOKIA",
U958="ACCESS-ISSUE","ACCESS-ISSUE",
U958="Projet OCM (ZTE, NOKIA, autres projets)","TRAVAUX OCM",
U958="No root CAuse","No root cause",
U958="ODU HS","PDH",
U958="IP &amp; VLAN","PDH",
U958="Warehouse HUAWEI","SPARE-ISSUE",
U958="SPARE-HS","SPARE-ISSUE",
U958="Power Telco","BSS"
),"")</f>
        <v/>
      </c>
      <c r="T958" s="32" t="str" cm="1">
        <f t="array" ref="T958">IFERROR(_xlfn.IFS(
U958="MPR ISSUE","TX ISSUE",
U958="BSS Hardware Issue","RAN ISSUE",
U958="Sites strategiques, MLL, Pylone, etc.","ENVTECH",
U958="AKTIVCO DEFAUT GE &amp; POWER Cabinet","POWER ISSUE",
U958="AKTIVCO Coupure ENEO &amp; Baisse de tension","POWER ISSUE",
U958="Coupure ENEO &amp; Baisse de tension","POWER ISSUE",
U958="Defaut GE &amp; POWER Cabinet","POWER ISSUE",
U958="Sharing","POWER ISSUE",
U958="Sites strategiques &amp; DataCenter","POWER ISSUE",
U958="Exclu","Exclu",
U958="SAT","TX ISSUE",
U958="SPARE-ISSUE","SPARE-ISSUE",
U958="Fiber CAmtel","TX ISSUE",
U958="Fiber AOF","TX ISSUE",
U958="Projet OCM (HUAWEI)","TRAVAUX-HUAWEI",
U958="Projet OCM (NOKIA)","TRAVAUX -NOKIA",
U958="ACCESS-ISSUE","ACCESS-ISSUE",
U958="Projet OCM (ZTE, NOKIA, autres projets)","TRAVAUX OCM",
U958="No root CAuse","No root cause",
U958="ODU HS","TX ISSUE",
U958="IP &amp; VLAN","TX ISSUE",
U958="Warehouse HUAWEI","SPARE-ISSUE",
U958="SPARE-HS","SPARE-ISSUE",
U958="Power Telco","RAN ISSUE"
),"")</f>
        <v/>
      </c>
      <c r="U958" s="33"/>
      <c r="V958" s="32" t="str" cm="1">
        <f t="array" ref="V958">IFERROR(_xlfn.IFS(
U958="MPR ISSUE","ACTIVE",
U958="BSS Hardware Issue","ACTIVE",
U958="Sites strategiques, MLL, Pylone, etc.","PASSIVE",
U958="AKTIVCO DEFAUT GE &amp; POWER Cabinet","PASSIVE",
U958="AKTIVCO Coupure ENEO &amp; Baisse de tension","PASSIVE",
U958="Coupure ENEO &amp; Baisse de tension","PASSIVE",
U958="Defaut GE &amp; POWER Cabinet","PASSIVE",
U958="Sharing","PASSIVE",
U958="Sites strategiques &amp; DataCenter","PASSIVE",
U958="Exclu","Exclu",
U958="SAT","ACTIVE",
U958="SPARE-ISSUE","SPARE-ISSUE",
U958="Fiber CAmtel","ACTIVE",
U958="Fiber AOF","ACTIVE",
U958="Projet OCM (HUAWEI)","PLANNED WORKS",
U958="Projet OCM (NOKIA)","PLANNED WORKS",
U958="ACCESS-ISSUE","ACCESS-ISSUE",
U958="Projet OCM (ZTE, NOKIA, autres projets)","PLANNED WORKS",
U958="No root CAuse","No root cause",
U958="ODU HS","ACTIVE",
U958="IP &amp; VLAN","ACTIVE",
U958="Warehouse HUAWEI","SPARE-ISSUE",
U958="SPARE-HS","SPARE-ISSUE",
U958="Power Telco","ACTIVE"
),"")</f>
        <v/>
      </c>
      <c r="W958" s="51"/>
      <c r="X958" s="51"/>
      <c r="Y958" s="51"/>
      <c r="Z958" s="51"/>
      <c r="AA958" s="51"/>
      <c r="AB958" s="34" t="s">
        <v>5420</v>
      </c>
      <c r="AC958" s="34" t="str">
        <f>_xlfn.XLOOKUP(B958,[4]ALL!$B:$B,[4]ALL!$N:$N,"")</f>
        <v/>
      </c>
      <c r="AD958" s="34" t="s">
        <v>5420</v>
      </c>
      <c r="AE958" s="34"/>
      <c r="AF958" s="36" t="s">
        <v>5420</v>
      </c>
      <c r="AG958" s="29"/>
      <c r="AH958" s="35"/>
      <c r="AI958" s="29"/>
      <c r="AJ958" s="29" t="s">
        <v>5420</v>
      </c>
      <c r="AK958" s="36" t="s">
        <v>5420</v>
      </c>
      <c r="AL958" s="36" t="s">
        <v>5420</v>
      </c>
      <c r="AM958" s="36" t="s">
        <v>5420</v>
      </c>
      <c r="AN958" s="36" t="s">
        <v>5420</v>
      </c>
      <c r="AO958" s="36" t="s">
        <v>5420</v>
      </c>
      <c r="AP958" s="36" t="s">
        <v>5420</v>
      </c>
      <c r="AQ958" s="36" t="s">
        <v>5420</v>
      </c>
      <c r="AR958" s="36" t="s">
        <v>5420</v>
      </c>
      <c r="AS958" s="36" t="s">
        <v>5420</v>
      </c>
      <c r="AT958" s="36" t="s">
        <v>5420</v>
      </c>
      <c r="AU958" s="36" t="s">
        <v>5420</v>
      </c>
      <c r="AV958" s="36" t="s">
        <v>5420</v>
      </c>
      <c r="AW958" s="45"/>
      <c r="AX958" s="45" t="s">
        <v>5420</v>
      </c>
      <c r="AY958" s="45" t="s">
        <v>5420</v>
      </c>
      <c r="AZ958" s="45" t="s">
        <v>5420</v>
      </c>
      <c r="BA958" s="36" t="s">
        <v>5420</v>
      </c>
    </row>
    <row r="959" spans="1:53" s="58" customFormat="1" ht="15.6" hidden="1" x14ac:dyDescent="0.3">
      <c r="A959" s="27" t="s">
        <v>2287</v>
      </c>
      <c r="B959" s="28" t="s">
        <v>2288</v>
      </c>
      <c r="C959" s="29" t="str">
        <f>_xlfn.XLOOKUP(B959,'[1]daily break down'!$D:$D,'[1]daily break down'!$E:$E,"")</f>
        <v>NORD-OUEST</v>
      </c>
      <c r="D959" s="27" t="s">
        <v>11</v>
      </c>
      <c r="E959" s="27" t="s">
        <v>5390</v>
      </c>
      <c r="F959" s="29" t="s">
        <v>51</v>
      </c>
      <c r="G959" s="27" t="s">
        <v>2289</v>
      </c>
      <c r="H959" s="39" t="str">
        <f>_xlfn.XLOOKUP(B959,[2]CALCULATION!$B:$B,[2]CALCULATION!$H:$H,"")</f>
        <v>NOKIA</v>
      </c>
      <c r="I959" s="25">
        <v>0</v>
      </c>
      <c r="J959" s="25">
        <v>5.1900077903623224E-3</v>
      </c>
      <c r="K959" s="25">
        <v>0</v>
      </c>
      <c r="L959" s="25">
        <v>0</v>
      </c>
      <c r="M959" s="25">
        <v>0</v>
      </c>
      <c r="N959" s="25">
        <v>0</v>
      </c>
      <c r="O959" s="25">
        <v>0</v>
      </c>
      <c r="P959" s="25" t="s">
        <v>6366</v>
      </c>
      <c r="Q959" s="31" t="str">
        <f>_xlfn.XLOOKUP(B959,'[1]daily break down'!$D:$D,'[1]daily break down'!$O:$O,"")</f>
        <v>Insecurity</v>
      </c>
      <c r="R959" s="31"/>
      <c r="S959" s="32" t="str" cm="1">
        <f t="array" ref="S959">IFERROR(_xlfn.IFS(
U959="MPR ISSUE","PDH",
U959="BSS Hardware Issue","BSS",
U959="Sites strategiques, MLL, Pylone, etc.","ENVTECH",
U959="AKTIVCO DEFAUT GE &amp; POWER Cabinet","AKTIVCO",
U959="AKTIVCO Coupure ENEO &amp; Baisse de tension","AKTIVCO GRID ONLY",
U959="Coupure ENEO &amp; Baisse de tension","IHS GRID ONLY",
U959="Defaut GE &amp; POWER Cabinet","IHS",
U959="Sharing","Partners",
U959="Sites strategiques &amp; DataCenter","SST &amp; DC",
U959="Exclu","Exclu",
U959="SAT","SAT",
U959="SPARE-ISSUE","SPARE-ISSUE",
U959="Fiber CAmtel","TRANS_FO_CAMTEL",
U959="Fiber AOF","Fiber AOF",
U959="Projet OCM (HUAWEI)","TRAVAUX-HUAWEI",
U959="Projet OCM (NOKIA)","TRAVAUX-NOKIA",
U959="ACCESS-ISSUE","ACCESS-ISSUE",
U959="Projet OCM (ZTE, NOKIA, autres projets)","TRAVAUX OCM",
U959="No root CAuse","No root cause",
U959="ODU HS","PDH",
U959="IP &amp; VLAN","PDH",
U959="Warehouse HUAWEI","SPARE-ISSUE",
U959="SPARE-HS","SPARE-ISSUE",
U959="Power Telco","BSS"
),"")</f>
        <v/>
      </c>
      <c r="T959" s="32" t="str" cm="1">
        <f t="array" ref="T959">IFERROR(_xlfn.IFS(
U959="MPR ISSUE","TX ISSUE",
U959="BSS Hardware Issue","RAN ISSUE",
U959="Sites strategiques, MLL, Pylone, etc.","ENVTECH",
U959="AKTIVCO DEFAUT GE &amp; POWER Cabinet","POWER ISSUE",
U959="AKTIVCO Coupure ENEO &amp; Baisse de tension","POWER ISSUE",
U959="Coupure ENEO &amp; Baisse de tension","POWER ISSUE",
U959="Defaut GE &amp; POWER Cabinet","POWER ISSUE",
U959="Sharing","POWER ISSUE",
U959="Sites strategiques &amp; DataCenter","POWER ISSUE",
U959="Exclu","Exclu",
U959="SAT","TX ISSUE",
U959="SPARE-ISSUE","SPARE-ISSUE",
U959="Fiber CAmtel","TX ISSUE",
U959="Fiber AOF","TX ISSUE",
U959="Projet OCM (HUAWEI)","TRAVAUX-HUAWEI",
U959="Projet OCM (NOKIA)","TRAVAUX -NOKIA",
U959="ACCESS-ISSUE","ACCESS-ISSUE",
U959="Projet OCM (ZTE, NOKIA, autres projets)","TRAVAUX OCM",
U959="No root CAuse","No root cause",
U959="ODU HS","TX ISSUE",
U959="IP &amp; VLAN","TX ISSUE",
U959="Warehouse HUAWEI","SPARE-ISSUE",
U959="SPARE-HS","SPARE-ISSUE",
U959="Power Telco","RAN ISSUE"
),"")</f>
        <v/>
      </c>
      <c r="U959" s="33"/>
      <c r="V959" s="32" t="str" cm="1">
        <f t="array" ref="V959">IFERROR(_xlfn.IFS(
U959="MPR ISSUE","ACTIVE",
U959="BSS Hardware Issue","ACTIVE",
U959="Sites strategiques, MLL, Pylone, etc.","PASSIVE",
U959="AKTIVCO DEFAUT GE &amp; POWER Cabinet","PASSIVE",
U959="AKTIVCO Coupure ENEO &amp; Baisse de tension","PASSIVE",
U959="Coupure ENEO &amp; Baisse de tension","PASSIVE",
U959="Defaut GE &amp; POWER Cabinet","PASSIVE",
U959="Sharing","PASSIVE",
U959="Sites strategiques &amp; DataCenter","PASSIVE",
U959="Exclu","Exclu",
U959="SAT","ACTIVE",
U959="SPARE-ISSUE","SPARE-ISSUE",
U959="Fiber CAmtel","ACTIVE",
U959="Fiber AOF","ACTIVE",
U959="Projet OCM (HUAWEI)","PLANNED WORKS",
U959="Projet OCM (NOKIA)","PLANNED WORKS",
U959="ACCESS-ISSUE","ACCESS-ISSUE",
U959="Projet OCM (ZTE, NOKIA, autres projets)","PLANNED WORKS",
U959="No root CAuse","No root cause",
U959="ODU HS","ACTIVE",
U959="IP &amp; VLAN","ACTIVE",
U959="Warehouse HUAWEI","SPARE-ISSUE",
U959="SPARE-HS","SPARE-ISSUE",
U959="Power Telco","ACTIVE"
),"")</f>
        <v/>
      </c>
      <c r="W959" s="51"/>
      <c r="X959" s="51"/>
      <c r="Y959" s="51"/>
      <c r="Z959" s="51"/>
      <c r="AA959" s="51"/>
      <c r="AB959" s="34" t="s">
        <v>5420</v>
      </c>
      <c r="AC959" s="34" t="str">
        <f>_xlfn.XLOOKUP(B959,[4]ALL!$B:$B,[4]ALL!$N:$N,"")</f>
        <v/>
      </c>
      <c r="AD959" s="34" t="s">
        <v>5420</v>
      </c>
      <c r="AE959" s="34"/>
      <c r="AF959" s="36" t="s">
        <v>5420</v>
      </c>
      <c r="AG959" s="29"/>
      <c r="AH959" s="35"/>
      <c r="AI959" s="29"/>
      <c r="AJ959" s="29" t="s">
        <v>5420</v>
      </c>
      <c r="AK959" s="36" t="s">
        <v>5420</v>
      </c>
      <c r="AL959" s="36" t="s">
        <v>5420</v>
      </c>
      <c r="AM959" s="36" t="s">
        <v>5420</v>
      </c>
      <c r="AN959" s="36" t="s">
        <v>5420</v>
      </c>
      <c r="AO959" s="36" t="s">
        <v>5420</v>
      </c>
      <c r="AP959" s="36" t="s">
        <v>5420</v>
      </c>
      <c r="AQ959" s="36" t="s">
        <v>5420</v>
      </c>
      <c r="AR959" s="36" t="s">
        <v>5420</v>
      </c>
      <c r="AS959" s="36" t="s">
        <v>5420</v>
      </c>
      <c r="AT959" s="36" t="s">
        <v>5420</v>
      </c>
      <c r="AU959" s="36" t="s">
        <v>5420</v>
      </c>
      <c r="AV959" s="36" t="s">
        <v>5420</v>
      </c>
      <c r="AW959" s="45"/>
      <c r="AX959" s="45" t="s">
        <v>5420</v>
      </c>
      <c r="AY959" s="45" t="s">
        <v>5420</v>
      </c>
      <c r="AZ959" s="45" t="s">
        <v>5420</v>
      </c>
      <c r="BA959" s="36" t="s">
        <v>5420</v>
      </c>
    </row>
    <row r="960" spans="1:53" s="58" customFormat="1" ht="15.6" hidden="1" x14ac:dyDescent="0.3">
      <c r="A960" s="27" t="s">
        <v>1089</v>
      </c>
      <c r="B960" s="28" t="s">
        <v>1090</v>
      </c>
      <c r="C960" s="29" t="str">
        <f>_xlfn.XLOOKUP(B960,'[1]daily break down'!$D:$D,'[1]daily break down'!$E:$E,"")</f>
        <v>NORD-OUEST</v>
      </c>
      <c r="D960" s="27" t="s">
        <v>11</v>
      </c>
      <c r="E960" s="27" t="s">
        <v>12</v>
      </c>
      <c r="F960" s="29" t="s">
        <v>51</v>
      </c>
      <c r="G960" s="27" t="s">
        <v>1089</v>
      </c>
      <c r="H960" s="39" t="str">
        <f>_xlfn.XLOOKUP(B960,[2]CALCULATION!$B:$B,[2]CALCULATION!$H:$H,"")</f>
        <v>NOKIA</v>
      </c>
      <c r="I960" s="25">
        <v>5.2363789939874214E-2</v>
      </c>
      <c r="J960" s="25">
        <v>5.0294920855057596E-3</v>
      </c>
      <c r="K960" s="25">
        <v>0</v>
      </c>
      <c r="L960" s="25">
        <v>0</v>
      </c>
      <c r="M960" s="25">
        <v>0</v>
      </c>
      <c r="N960" s="25">
        <v>0</v>
      </c>
      <c r="O960" s="25">
        <v>0</v>
      </c>
      <c r="P960" s="25" t="s">
        <v>6366</v>
      </c>
      <c r="Q960" s="31" t="str">
        <f>_xlfn.XLOOKUP(B960,'[1]daily break down'!$D:$D,'[1]daily break down'!$O:$O,"")</f>
        <v>Insecurity</v>
      </c>
      <c r="R960" s="31"/>
      <c r="S960" s="32" t="str" cm="1">
        <f t="array" ref="S960">IFERROR(_xlfn.IFS(
U960="MPR ISSUE","PDH",
U960="BSS Hardware Issue","BSS",
U960="Sites strategiques, MLL, Pylone, etc.","ENVTECH",
U960="AKTIVCO DEFAUT GE &amp; POWER Cabinet","AKTIVCO",
U960="AKTIVCO Coupure ENEO &amp; Baisse de tension","AKTIVCO GRID ONLY",
U960="Coupure ENEO &amp; Baisse de tension","IHS GRID ONLY",
U960="Defaut GE &amp; POWER Cabinet","IHS",
U960="Sharing","Partners",
U960="Sites strategiques &amp; DataCenter","SST &amp; DC",
U960="Exclu","Exclu",
U960="SAT","SAT",
U960="SPARE-ISSUE","SPARE-ISSUE",
U960="Fiber CAmtel","TRANS_FO_CAMTEL",
U960="Fiber AOF","Fiber AOF",
U960="Projet OCM (HUAWEI)","TRAVAUX-HUAWEI",
U960="Projet OCM (NOKIA)","TRAVAUX-NOKIA",
U960="ACCESS-ISSUE","ACCESS-ISSUE",
U960="Projet OCM (ZTE, NOKIA, autres projets)","TRAVAUX OCM",
U960="No root CAuse","No root cause",
U960="ODU HS","PDH",
U960="IP &amp; VLAN","PDH",
U960="Warehouse HUAWEI","SPARE-ISSUE",
U960="SPARE-HS","SPARE-ISSUE",
U960="Power Telco","BSS"
),"")</f>
        <v/>
      </c>
      <c r="T960" s="32" t="str" cm="1">
        <f t="array" ref="T960">IFERROR(_xlfn.IFS(
U960="MPR ISSUE","TX ISSUE",
U960="BSS Hardware Issue","RAN ISSUE",
U960="Sites strategiques, MLL, Pylone, etc.","ENVTECH",
U960="AKTIVCO DEFAUT GE &amp; POWER Cabinet","POWER ISSUE",
U960="AKTIVCO Coupure ENEO &amp; Baisse de tension","POWER ISSUE",
U960="Coupure ENEO &amp; Baisse de tension","POWER ISSUE",
U960="Defaut GE &amp; POWER Cabinet","POWER ISSUE",
U960="Sharing","POWER ISSUE",
U960="Sites strategiques &amp; DataCenter","POWER ISSUE",
U960="Exclu","Exclu",
U960="SAT","TX ISSUE",
U960="SPARE-ISSUE","SPARE-ISSUE",
U960="Fiber CAmtel","TX ISSUE",
U960="Fiber AOF","TX ISSUE",
U960="Projet OCM (HUAWEI)","TRAVAUX-HUAWEI",
U960="Projet OCM (NOKIA)","TRAVAUX -NOKIA",
U960="ACCESS-ISSUE","ACCESS-ISSUE",
U960="Projet OCM (ZTE, NOKIA, autres projets)","TRAVAUX OCM",
U960="No root CAuse","No root cause",
U960="ODU HS","TX ISSUE",
U960="IP &amp; VLAN","TX ISSUE",
U960="Warehouse HUAWEI","SPARE-ISSUE",
U960="SPARE-HS","SPARE-ISSUE",
U960="Power Telco","RAN ISSUE"
),"")</f>
        <v/>
      </c>
      <c r="U960" s="33"/>
      <c r="V960" s="32" t="str" cm="1">
        <f t="array" ref="V960">IFERROR(_xlfn.IFS(
U960="MPR ISSUE","ACTIVE",
U960="BSS Hardware Issue","ACTIVE",
U960="Sites strategiques, MLL, Pylone, etc.","PASSIVE",
U960="AKTIVCO DEFAUT GE &amp; POWER Cabinet","PASSIVE",
U960="AKTIVCO Coupure ENEO &amp; Baisse de tension","PASSIVE",
U960="Coupure ENEO &amp; Baisse de tension","PASSIVE",
U960="Defaut GE &amp; POWER Cabinet","PASSIVE",
U960="Sharing","PASSIVE",
U960="Sites strategiques &amp; DataCenter","PASSIVE",
U960="Exclu","Exclu",
U960="SAT","ACTIVE",
U960="SPARE-ISSUE","SPARE-ISSUE",
U960="Fiber CAmtel","ACTIVE",
U960="Fiber AOF","ACTIVE",
U960="Projet OCM (HUAWEI)","PLANNED WORKS",
U960="Projet OCM (NOKIA)","PLANNED WORKS",
U960="ACCESS-ISSUE","ACCESS-ISSUE",
U960="Projet OCM (ZTE, NOKIA, autres projets)","PLANNED WORKS",
U960="No root CAuse","No root cause",
U960="ODU HS","ACTIVE",
U960="IP &amp; VLAN","ACTIVE",
U960="Warehouse HUAWEI","SPARE-ISSUE",
U960="SPARE-HS","SPARE-ISSUE",
U960="Power Telco","ACTIVE"
),"")</f>
        <v/>
      </c>
      <c r="W960" s="51"/>
      <c r="X960" s="51"/>
      <c r="Y960" s="51"/>
      <c r="Z960" s="51"/>
      <c r="AA960" s="51"/>
      <c r="AB960" s="34" t="s">
        <v>6694</v>
      </c>
      <c r="AC960" s="34" t="str">
        <f>_xlfn.XLOOKUP(B960,[4]ALL!$B:$B,[4]ALL!$N:$N,"")</f>
        <v/>
      </c>
      <c r="AD960" s="34" t="s">
        <v>5420</v>
      </c>
      <c r="AE960" s="34"/>
      <c r="AF960" s="36" t="s">
        <v>5420</v>
      </c>
      <c r="AG960" s="29"/>
      <c r="AH960" s="35"/>
      <c r="AI960" s="29"/>
      <c r="AJ960" s="29" t="s">
        <v>5420</v>
      </c>
      <c r="AK960" s="36" t="s">
        <v>5420</v>
      </c>
      <c r="AL960" s="36" t="s">
        <v>5420</v>
      </c>
      <c r="AM960" s="36" t="s">
        <v>5420</v>
      </c>
      <c r="AN960" s="36" t="s">
        <v>6151</v>
      </c>
      <c r="AO960" s="36" t="s">
        <v>5420</v>
      </c>
      <c r="AP960" s="36" t="s">
        <v>5420</v>
      </c>
      <c r="AQ960" s="36" t="s">
        <v>5420</v>
      </c>
      <c r="AR960" s="36" t="s">
        <v>5420</v>
      </c>
      <c r="AS960" s="36" t="s">
        <v>5420</v>
      </c>
      <c r="AT960" s="36" t="s">
        <v>5420</v>
      </c>
      <c r="AU960" s="36" t="s">
        <v>5420</v>
      </c>
      <c r="AV960" s="36" t="s">
        <v>5420</v>
      </c>
      <c r="AW960" s="45"/>
      <c r="AX960" s="45" t="s">
        <v>5420</v>
      </c>
      <c r="AY960" s="45" t="s">
        <v>1090</v>
      </c>
      <c r="AZ960" s="45" t="s">
        <v>5420</v>
      </c>
      <c r="BA960" s="36" t="s">
        <v>5420</v>
      </c>
    </row>
    <row r="961" spans="1:53" s="58" customFormat="1" ht="15.6" hidden="1" x14ac:dyDescent="0.3">
      <c r="A961" s="27" t="s">
        <v>4899</v>
      </c>
      <c r="B961" s="28" t="s">
        <v>4900</v>
      </c>
      <c r="C961" s="29" t="str">
        <f>_xlfn.XLOOKUP(B961,'[1]daily break down'!$D:$D,'[1]daily break down'!$E:$E,"")</f>
        <v>Douala</v>
      </c>
      <c r="D961" s="27" t="s">
        <v>11</v>
      </c>
      <c r="E961" s="27" t="s">
        <v>12</v>
      </c>
      <c r="F961" s="29" t="s">
        <v>31</v>
      </c>
      <c r="G961" s="27" t="s">
        <v>32</v>
      </c>
      <c r="H961" s="30" t="str">
        <f>_xlfn.XLOOKUP(B961,[2]CALCULATION!$B:$B,[2]CALCULATION!$H:$H,"")</f>
        <v>ZTE</v>
      </c>
      <c r="I961" s="25">
        <v>0</v>
      </c>
      <c r="J961" s="25">
        <v>4.5657800492534964E-3</v>
      </c>
      <c r="K961" s="25">
        <v>0</v>
      </c>
      <c r="L961" s="25">
        <v>0</v>
      </c>
      <c r="M961" s="25">
        <v>0</v>
      </c>
      <c r="N961" s="25">
        <v>0</v>
      </c>
      <c r="O961" s="25">
        <v>0</v>
      </c>
      <c r="P961" s="25" t="s">
        <v>6366</v>
      </c>
      <c r="Q961" s="31" t="s">
        <v>5364</v>
      </c>
      <c r="R961" s="31"/>
      <c r="S961" s="32" t="str" cm="1">
        <f t="array" ref="S961">IFERROR(_xlfn.IFS(
U961="MPR ISSUE","PDH",
U961="BSS Hardware Issue","BSS",
U961="Sites strategiques, MLL, Pylone, etc.","ENVTECH",
U961="AKTIVCO DEFAUT GE &amp; POWER Cabinet","AKTIVCO",
U961="AKTIVCO Coupure ENEO &amp; Baisse de tension","AKTIVCO GRID ONLY",
U961="Coupure ENEO &amp; Baisse de tension","IHS GRID ONLY",
U961="Defaut GE &amp; POWER Cabinet","IHS",
U961="Sharing","Partners",
U961="Sites strategiques &amp; DataCenter","SST &amp; DC",
U961="Exclu","Exclu",
U961="SAT","SAT",
U961="SPARE-ISSUE","SPARE-ISSUE",
U961="Fiber CAmtel","TRANS_FO_CAMTEL",
U961="Fiber AOF","Fiber AOF",
U961="Projet OCM (HUAWEI)","TRAVAUX-HUAWEI",
U961="Projet OCM (NOKIA)","TRAVAUX-NOKIA",
U961="ACCESS-ISSUE","ACCESS-ISSUE",
U961="Projet OCM (ZTE, NOKIA, autres projets)","TRAVAUX OCM",
U961="No root CAuse","No root cause",
U961="ODU HS","PDH",
U961="IP &amp; VLAN","PDH",
U961="Warehouse HUAWEI","SPARE-ISSUE",
U961="SPARE-HS","SPARE-ISSUE",
U961="Power Telco","BSS"
),"")</f>
        <v/>
      </c>
      <c r="T961" s="32" t="str" cm="1">
        <f t="array" ref="T961">IFERROR(_xlfn.IFS(
U961="MPR ISSUE","TX ISSUE",
U961="BSS Hardware Issue","RAN ISSUE",
U961="Sites strategiques, MLL, Pylone, etc.","ENVTECH",
U961="AKTIVCO DEFAUT GE &amp; POWER Cabinet","POWER ISSUE",
U961="AKTIVCO Coupure ENEO &amp; Baisse de tension","POWER ISSUE",
U961="Coupure ENEO &amp; Baisse de tension","POWER ISSUE",
U961="Defaut GE &amp; POWER Cabinet","POWER ISSUE",
U961="Sharing","POWER ISSUE",
U961="Sites strategiques &amp; DataCenter","POWER ISSUE",
U961="Exclu","Exclu",
U961="SAT","TX ISSUE",
U961="SPARE-ISSUE","SPARE-ISSUE",
U961="Fiber CAmtel","TX ISSUE",
U961="Fiber AOF","TX ISSUE",
U961="Projet OCM (HUAWEI)","TRAVAUX-HUAWEI",
U961="Projet OCM (NOKIA)","TRAVAUX -NOKIA",
U961="ACCESS-ISSUE","ACCESS-ISSUE",
U961="Projet OCM (ZTE, NOKIA, autres projets)","TRAVAUX OCM",
U961="No root CAuse","No root cause",
U961="ODU HS","TX ISSUE",
U961="IP &amp; VLAN","TX ISSUE",
U961="Warehouse HUAWEI","SPARE-ISSUE",
U961="SPARE-HS","SPARE-ISSUE",
U961="Power Telco","RAN ISSUE"
),"")</f>
        <v/>
      </c>
      <c r="U961" s="33"/>
      <c r="V961" s="32" t="str" cm="1">
        <f t="array" ref="V961">IFERROR(_xlfn.IFS(
U961="MPR ISSUE","ACTIVE",
U961="BSS Hardware Issue","ACTIVE",
U961="Sites strategiques, MLL, Pylone, etc.","PASSIVE",
U961="AKTIVCO DEFAUT GE &amp; POWER Cabinet","PASSIVE",
U961="AKTIVCO Coupure ENEO &amp; Baisse de tension","PASSIVE",
U961="Coupure ENEO &amp; Baisse de tension","PASSIVE",
U961="Defaut GE &amp; POWER Cabinet","PASSIVE",
U961="Sharing","PASSIVE",
U961="Sites strategiques &amp; DataCenter","PASSIVE",
U961="Exclu","Exclu",
U961="SAT","ACTIVE",
U961="SPARE-ISSUE","SPARE-ISSUE",
U961="Fiber CAmtel","ACTIVE",
U961="Fiber AOF","ACTIVE",
U961="Projet OCM (HUAWEI)","PLANNED WORKS",
U961="Projet OCM (NOKIA)","PLANNED WORKS",
U961="ACCESS-ISSUE","ACCESS-ISSUE",
U961="Projet OCM (ZTE, NOKIA, autres projets)","PLANNED WORKS",
U961="No root CAuse","No root cause",
U961="ODU HS","ACTIVE",
U961="IP &amp; VLAN","ACTIVE",
U961="Warehouse HUAWEI","SPARE-ISSUE",
U961="SPARE-HS","SPARE-ISSUE",
U961="Power Telco","ACTIVE"
),"")</f>
        <v/>
      </c>
      <c r="W961" s="51"/>
      <c r="X961" s="51"/>
      <c r="Y961" s="51"/>
      <c r="Z961" s="51"/>
      <c r="AA961" s="51"/>
      <c r="AB961" s="34" t="s">
        <v>5420</v>
      </c>
      <c r="AC961" s="34" t="str">
        <f>_xlfn.XLOOKUP(B961,[4]ALL!$B:$B,[4]ALL!$N:$N,"")</f>
        <v/>
      </c>
      <c r="AD961" s="34" t="s">
        <v>5420</v>
      </c>
      <c r="AE961" s="34"/>
      <c r="AF961" s="36" t="s">
        <v>5420</v>
      </c>
      <c r="AG961" s="29"/>
      <c r="AH961" s="35"/>
      <c r="AI961" s="29"/>
      <c r="AJ961" s="29" t="s">
        <v>5420</v>
      </c>
      <c r="AK961" s="36" t="s">
        <v>5420</v>
      </c>
      <c r="AL961" s="36" t="s">
        <v>5420</v>
      </c>
      <c r="AM961" s="36" t="s">
        <v>5420</v>
      </c>
      <c r="AN961" s="36" t="s">
        <v>5420</v>
      </c>
      <c r="AO961" s="36" t="s">
        <v>5420</v>
      </c>
      <c r="AP961" s="36" t="s">
        <v>5420</v>
      </c>
      <c r="AQ961" s="36" t="s">
        <v>5420</v>
      </c>
      <c r="AR961" s="36" t="s">
        <v>5420</v>
      </c>
      <c r="AS961" s="36" t="s">
        <v>5420</v>
      </c>
      <c r="AT961" s="36" t="s">
        <v>5420</v>
      </c>
      <c r="AU961" s="36" t="s">
        <v>5420</v>
      </c>
      <c r="AV961" s="36" t="s">
        <v>5420</v>
      </c>
      <c r="AW961" s="45"/>
      <c r="AX961" s="45" t="s">
        <v>5420</v>
      </c>
      <c r="AY961" s="45" t="s">
        <v>5420</v>
      </c>
      <c r="AZ961" s="45" t="s">
        <v>5420</v>
      </c>
      <c r="BA961" s="36" t="s">
        <v>5420</v>
      </c>
    </row>
    <row r="962" spans="1:53" s="58" customFormat="1" ht="15.6" hidden="1" x14ac:dyDescent="0.3">
      <c r="A962" s="27" t="s">
        <v>2506</v>
      </c>
      <c r="B962" s="28" t="s">
        <v>2507</v>
      </c>
      <c r="C962" s="29" t="str">
        <f>_xlfn.XLOOKUP(B962,'[1]daily break down'!$D:$D,'[1]daily break down'!$E:$E,"")</f>
        <v>Douala</v>
      </c>
      <c r="D962" s="27" t="s">
        <v>11</v>
      </c>
      <c r="E962" s="27" t="s">
        <v>594</v>
      </c>
      <c r="F962" s="29" t="s">
        <v>31</v>
      </c>
      <c r="G962" s="27" t="s">
        <v>32</v>
      </c>
      <c r="H962" s="30" t="str">
        <f>_xlfn.XLOOKUP(B962,[2]CALCULATION!$B:$B,[2]CALCULATION!$H:$H,"")</f>
        <v>ZTE</v>
      </c>
      <c r="I962" s="25">
        <v>0</v>
      </c>
      <c r="J962" s="25">
        <v>3.5848507417965388E-3</v>
      </c>
      <c r="K962" s="25">
        <v>0</v>
      </c>
      <c r="L962" s="25">
        <v>0</v>
      </c>
      <c r="M962" s="25">
        <v>0</v>
      </c>
      <c r="N962" s="25">
        <v>33.038144952102115</v>
      </c>
      <c r="O962" s="25">
        <v>0</v>
      </c>
      <c r="P962" s="25" t="s">
        <v>6366</v>
      </c>
      <c r="Q962" s="31" t="s">
        <v>5364</v>
      </c>
      <c r="R962" s="31"/>
      <c r="S962" s="32" t="str" cm="1">
        <f t="array" ref="S962">IFERROR(_xlfn.IFS(
U962="MPR ISSUE","PDH",
U962="BSS Hardware Issue","BSS",
U962="Sites strategiques, MLL, Pylone, etc.","ENVTECH",
U962="AKTIVCO DEFAUT GE &amp; POWER Cabinet","AKTIVCO",
U962="AKTIVCO Coupure ENEO &amp; Baisse de tension","AKTIVCO GRID ONLY",
U962="Coupure ENEO &amp; Baisse de tension","IHS GRID ONLY",
U962="Defaut GE &amp; POWER Cabinet","IHS",
U962="Sharing","Partners",
U962="Sites strategiques &amp; DataCenter","SST &amp; DC",
U962="Exclu","Exclu",
U962="SAT","SAT",
U962="SPARE-ISSUE","SPARE-ISSUE",
U962="Fiber CAmtel","TRANS_FO_CAMTEL",
U962="Fiber AOF","Fiber AOF",
U962="Projet OCM (HUAWEI)","TRAVAUX-HUAWEI",
U962="Projet OCM (NOKIA)","TRAVAUX-NOKIA",
U962="ACCESS-ISSUE","ACCESS-ISSUE",
U962="Projet OCM (ZTE, NOKIA, autres projets)","TRAVAUX OCM",
U962="No root CAuse","No root cause",
U962="ODU HS","PDH",
U962="IP &amp; VLAN","PDH",
U962="Warehouse HUAWEI","SPARE-ISSUE",
U962="SPARE-HS","SPARE-ISSUE",
U962="Power Telco","BSS"
),"")</f>
        <v/>
      </c>
      <c r="T962" s="32" t="str" cm="1">
        <f t="array" ref="T962">IFERROR(_xlfn.IFS(
U962="MPR ISSUE","TX ISSUE",
U962="BSS Hardware Issue","RAN ISSUE",
U962="Sites strategiques, MLL, Pylone, etc.","ENVTECH",
U962="AKTIVCO DEFAUT GE &amp; POWER Cabinet","POWER ISSUE",
U962="AKTIVCO Coupure ENEO &amp; Baisse de tension","POWER ISSUE",
U962="Coupure ENEO &amp; Baisse de tension","POWER ISSUE",
U962="Defaut GE &amp; POWER Cabinet","POWER ISSUE",
U962="Sharing","POWER ISSUE",
U962="Sites strategiques &amp; DataCenter","POWER ISSUE",
U962="Exclu","Exclu",
U962="SAT","TX ISSUE",
U962="SPARE-ISSUE","SPARE-ISSUE",
U962="Fiber CAmtel","TX ISSUE",
U962="Fiber AOF","TX ISSUE",
U962="Projet OCM (HUAWEI)","TRAVAUX-HUAWEI",
U962="Projet OCM (NOKIA)","TRAVAUX -NOKIA",
U962="ACCESS-ISSUE","ACCESS-ISSUE",
U962="Projet OCM (ZTE, NOKIA, autres projets)","TRAVAUX OCM",
U962="No root CAuse","No root cause",
U962="ODU HS","TX ISSUE",
U962="IP &amp; VLAN","TX ISSUE",
U962="Warehouse HUAWEI","SPARE-ISSUE",
U962="SPARE-HS","SPARE-ISSUE",
U962="Power Telco","RAN ISSUE"
),"")</f>
        <v/>
      </c>
      <c r="U962" s="33"/>
      <c r="V962" s="32" t="str" cm="1">
        <f t="array" ref="V962">IFERROR(_xlfn.IFS(
U962="MPR ISSUE","ACTIVE",
U962="BSS Hardware Issue","ACTIVE",
U962="Sites strategiques, MLL, Pylone, etc.","PASSIVE",
U962="AKTIVCO DEFAUT GE &amp; POWER Cabinet","PASSIVE",
U962="AKTIVCO Coupure ENEO &amp; Baisse de tension","PASSIVE",
U962="Coupure ENEO &amp; Baisse de tension","PASSIVE",
U962="Defaut GE &amp; POWER Cabinet","PASSIVE",
U962="Sharing","PASSIVE",
U962="Sites strategiques &amp; DataCenter","PASSIVE",
U962="Exclu","Exclu",
U962="SAT","ACTIVE",
U962="SPARE-ISSUE","SPARE-ISSUE",
U962="Fiber CAmtel","ACTIVE",
U962="Fiber AOF","ACTIVE",
U962="Projet OCM (HUAWEI)","PLANNED WORKS",
U962="Projet OCM (NOKIA)","PLANNED WORKS",
U962="ACCESS-ISSUE","ACCESS-ISSUE",
U962="Projet OCM (ZTE, NOKIA, autres projets)","PLANNED WORKS",
U962="No root CAuse","No root cause",
U962="ODU HS","ACTIVE",
U962="IP &amp; VLAN","ACTIVE",
U962="Warehouse HUAWEI","SPARE-ISSUE",
U962="SPARE-HS","SPARE-ISSUE",
U962="Power Telco","ACTIVE"
),"")</f>
        <v/>
      </c>
      <c r="W962" s="51"/>
      <c r="X962" s="51"/>
      <c r="Y962" s="51"/>
      <c r="Z962" s="51"/>
      <c r="AA962" s="51"/>
      <c r="AB962" s="34" t="s">
        <v>5420</v>
      </c>
      <c r="AC962" s="34" t="str">
        <f>_xlfn.XLOOKUP(B962,[4]ALL!$B:$B,[4]ALL!$N:$N,"")</f>
        <v/>
      </c>
      <c r="AD962" s="34" t="s">
        <v>5420</v>
      </c>
      <c r="AE962" s="34"/>
      <c r="AF962" s="36" t="s">
        <v>5420</v>
      </c>
      <c r="AG962" s="29"/>
      <c r="AH962" s="35"/>
      <c r="AI962" s="29"/>
      <c r="AJ962" s="29" t="s">
        <v>5420</v>
      </c>
      <c r="AK962" s="36" t="s">
        <v>5420</v>
      </c>
      <c r="AL962" s="36" t="s">
        <v>5420</v>
      </c>
      <c r="AM962" s="36" t="s">
        <v>5420</v>
      </c>
      <c r="AN962" s="36" t="s">
        <v>5420</v>
      </c>
      <c r="AO962" s="36" t="s">
        <v>5420</v>
      </c>
      <c r="AP962" s="36" t="s">
        <v>5420</v>
      </c>
      <c r="AQ962" s="36" t="s">
        <v>5420</v>
      </c>
      <c r="AR962" s="36" t="s">
        <v>5420</v>
      </c>
      <c r="AS962" s="36" t="s">
        <v>5420</v>
      </c>
      <c r="AT962" s="36" t="s">
        <v>5420</v>
      </c>
      <c r="AU962" s="36" t="s">
        <v>5420</v>
      </c>
      <c r="AV962" s="36" t="s">
        <v>5420</v>
      </c>
      <c r="AW962" s="45"/>
      <c r="AX962" s="45" t="s">
        <v>5420</v>
      </c>
      <c r="AY962" s="45" t="s">
        <v>5420</v>
      </c>
      <c r="AZ962" s="45" t="s">
        <v>5420</v>
      </c>
      <c r="BA962" s="36" t="s">
        <v>5420</v>
      </c>
    </row>
    <row r="963" spans="1:53" s="58" customFormat="1" ht="15.6" hidden="1" x14ac:dyDescent="0.3">
      <c r="A963" s="27" t="s">
        <v>313</v>
      </c>
      <c r="B963" s="28" t="s">
        <v>314</v>
      </c>
      <c r="C963" s="29" t="str">
        <f>_xlfn.XLOOKUP(B963,'[1]daily break down'!$D:$D,'[1]daily break down'!$E:$E,"")</f>
        <v>EXTREME-NORD</v>
      </c>
      <c r="D963" s="27" t="s">
        <v>11</v>
      </c>
      <c r="E963" s="27" t="s">
        <v>96</v>
      </c>
      <c r="F963" s="29" t="s">
        <v>55</v>
      </c>
      <c r="G963" s="27" t="s">
        <v>315</v>
      </c>
      <c r="H963" s="39" t="str">
        <f>_xlfn.XLOOKUP(B963,[2]CALCULATION!$B:$B,[2]CALCULATION!$H:$H,"")</f>
        <v>NOKIA</v>
      </c>
      <c r="I963" s="25">
        <v>0</v>
      </c>
      <c r="J963" s="25">
        <v>2.7645971274559804E-3</v>
      </c>
      <c r="K963" s="25">
        <v>0</v>
      </c>
      <c r="L963" s="25">
        <v>0</v>
      </c>
      <c r="M963" s="25">
        <v>0</v>
      </c>
      <c r="N963" s="25">
        <v>0</v>
      </c>
      <c r="O963" s="25">
        <v>0</v>
      </c>
      <c r="P963" s="25" t="s">
        <v>6366</v>
      </c>
      <c r="Q963" s="31" t="str">
        <f>_xlfn.XLOOKUP(B963,'[1]daily break down'!$D:$D,'[1]daily break down'!$O:$O,"")</f>
        <v>Insecurity</v>
      </c>
      <c r="R963" s="31"/>
      <c r="S963" s="32" t="str" cm="1">
        <f t="array" ref="S963">IFERROR(_xlfn.IFS(
U963="MPR ISSUE","PDH",
U963="BSS Hardware Issue","BSS",
U963="Sites strategiques, MLL, Pylone, etc.","ENVTECH",
U963="AKTIVCO DEFAUT GE &amp; POWER Cabinet","AKTIVCO",
U963="AKTIVCO Coupure ENEO &amp; Baisse de tension","AKTIVCO GRID ONLY",
U963="Coupure ENEO &amp; Baisse de tension","IHS GRID ONLY",
U963="Defaut GE &amp; POWER Cabinet","IHS",
U963="Sharing","Partners",
U963="Sites strategiques &amp; DataCenter","SST &amp; DC",
U963="Exclu","Exclu",
U963="SAT","SAT",
U963="SPARE-ISSUE","SPARE-ISSUE",
U963="Fiber CAmtel","TRANS_FO_CAMTEL",
U963="Fiber AOF","Fiber AOF",
U963="Projet OCM (HUAWEI)","TRAVAUX-HUAWEI",
U963="Projet OCM (NOKIA)","TRAVAUX-NOKIA",
U963="ACCESS-ISSUE","ACCESS-ISSUE",
U963="Projet OCM (ZTE, NOKIA, autres projets)","TRAVAUX OCM",
U963="No root CAuse","No root cause",
U963="ODU HS","PDH",
U963="IP &amp; VLAN","PDH",
U963="Warehouse HUAWEI","SPARE-ISSUE",
U963="SPARE-HS","SPARE-ISSUE",
U963="Power Telco","BSS"
),"")</f>
        <v/>
      </c>
      <c r="T963" s="32" t="str" cm="1">
        <f t="array" ref="T963">IFERROR(_xlfn.IFS(
U963="MPR ISSUE","TX ISSUE",
U963="BSS Hardware Issue","RAN ISSUE",
U963="Sites strategiques, MLL, Pylone, etc.","ENVTECH",
U963="AKTIVCO DEFAUT GE &amp; POWER Cabinet","POWER ISSUE",
U963="AKTIVCO Coupure ENEO &amp; Baisse de tension","POWER ISSUE",
U963="Coupure ENEO &amp; Baisse de tension","POWER ISSUE",
U963="Defaut GE &amp; POWER Cabinet","POWER ISSUE",
U963="Sharing","POWER ISSUE",
U963="Sites strategiques &amp; DataCenter","POWER ISSUE",
U963="Exclu","Exclu",
U963="SAT","TX ISSUE",
U963="SPARE-ISSUE","SPARE-ISSUE",
U963="Fiber CAmtel","TX ISSUE",
U963="Fiber AOF","TX ISSUE",
U963="Projet OCM (HUAWEI)","TRAVAUX-HUAWEI",
U963="Projet OCM (NOKIA)","TRAVAUX -NOKIA",
U963="ACCESS-ISSUE","ACCESS-ISSUE",
U963="Projet OCM (ZTE, NOKIA, autres projets)","TRAVAUX OCM",
U963="No root CAuse","No root cause",
U963="ODU HS","TX ISSUE",
U963="IP &amp; VLAN","TX ISSUE",
U963="Warehouse HUAWEI","SPARE-ISSUE",
U963="SPARE-HS","SPARE-ISSUE",
U963="Power Telco","RAN ISSUE"
),"")</f>
        <v/>
      </c>
      <c r="U963" s="33"/>
      <c r="V963" s="32" t="str" cm="1">
        <f t="array" ref="V963">IFERROR(_xlfn.IFS(
U963="MPR ISSUE","ACTIVE",
U963="BSS Hardware Issue","ACTIVE",
U963="Sites strategiques, MLL, Pylone, etc.","PASSIVE",
U963="AKTIVCO DEFAUT GE &amp; POWER Cabinet","PASSIVE",
U963="AKTIVCO Coupure ENEO &amp; Baisse de tension","PASSIVE",
U963="Coupure ENEO &amp; Baisse de tension","PASSIVE",
U963="Defaut GE &amp; POWER Cabinet","PASSIVE",
U963="Sharing","PASSIVE",
U963="Sites strategiques &amp; DataCenter","PASSIVE",
U963="Exclu","Exclu",
U963="SAT","ACTIVE",
U963="SPARE-ISSUE","SPARE-ISSUE",
U963="Fiber CAmtel","ACTIVE",
U963="Fiber AOF","ACTIVE",
U963="Projet OCM (HUAWEI)","PLANNED WORKS",
U963="Projet OCM (NOKIA)","PLANNED WORKS",
U963="ACCESS-ISSUE","ACCESS-ISSUE",
U963="Projet OCM (ZTE, NOKIA, autres projets)","PLANNED WORKS",
U963="No root CAuse","No root cause",
U963="ODU HS","ACTIVE",
U963="IP &amp; VLAN","ACTIVE",
U963="Warehouse HUAWEI","SPARE-ISSUE",
U963="SPARE-HS","SPARE-ISSUE",
U963="Power Telco","ACTIVE"
),"")</f>
        <v/>
      </c>
      <c r="W963" s="51"/>
      <c r="X963" s="51"/>
      <c r="Y963" s="51"/>
      <c r="Z963" s="51"/>
      <c r="AA963" s="51"/>
      <c r="AB963" s="34" t="s">
        <v>5420</v>
      </c>
      <c r="AC963" s="34" t="str">
        <f>_xlfn.XLOOKUP(B963,[4]ALL!$B:$B,[4]ALL!$N:$N,"")</f>
        <v/>
      </c>
      <c r="AD963" s="34" t="s">
        <v>5420</v>
      </c>
      <c r="AE963" s="34"/>
      <c r="AF963" s="36" t="s">
        <v>5420</v>
      </c>
      <c r="AG963" s="29"/>
      <c r="AH963" s="35"/>
      <c r="AI963" s="29"/>
      <c r="AJ963" s="29" t="s">
        <v>5420</v>
      </c>
      <c r="AK963" s="36" t="s">
        <v>5420</v>
      </c>
      <c r="AL963" s="36" t="s">
        <v>5420</v>
      </c>
      <c r="AM963" s="36" t="s">
        <v>5420</v>
      </c>
      <c r="AN963" s="36" t="s">
        <v>5420</v>
      </c>
      <c r="AO963" s="36" t="s">
        <v>5420</v>
      </c>
      <c r="AP963" s="36" t="s">
        <v>5420</v>
      </c>
      <c r="AQ963" s="36" t="s">
        <v>5420</v>
      </c>
      <c r="AR963" s="36" t="s">
        <v>5420</v>
      </c>
      <c r="AS963" s="36" t="s">
        <v>5420</v>
      </c>
      <c r="AT963" s="36" t="s">
        <v>5420</v>
      </c>
      <c r="AU963" s="36" t="s">
        <v>5420</v>
      </c>
      <c r="AV963" s="36" t="s">
        <v>5420</v>
      </c>
      <c r="AW963" s="45"/>
      <c r="AX963" s="45" t="s">
        <v>5420</v>
      </c>
      <c r="AY963" s="45" t="s">
        <v>5420</v>
      </c>
      <c r="AZ963" s="45" t="s">
        <v>5420</v>
      </c>
      <c r="BA963" s="36" t="s">
        <v>5420</v>
      </c>
    </row>
    <row r="964" spans="1:53" s="58" customFormat="1" ht="15.6" hidden="1" x14ac:dyDescent="0.3">
      <c r="A964" s="27" t="s">
        <v>440</v>
      </c>
      <c r="B964" s="28" t="s">
        <v>441</v>
      </c>
      <c r="C964" s="29" t="str">
        <f>_xlfn.XLOOKUP(B964,'[1]daily break down'!$D:$D,'[1]daily break down'!$E:$E,"")</f>
        <v>Douala</v>
      </c>
      <c r="D964" s="27" t="s">
        <v>11</v>
      </c>
      <c r="E964" s="27" t="s">
        <v>12</v>
      </c>
      <c r="F964" s="29" t="s">
        <v>31</v>
      </c>
      <c r="G964" s="27" t="s">
        <v>32</v>
      </c>
      <c r="H964" s="30" t="str">
        <f>_xlfn.XLOOKUP(B964,[2]CALCULATION!$B:$B,[2]CALCULATION!$H:$H,"")</f>
        <v>ZTE</v>
      </c>
      <c r="I964" s="25">
        <v>0</v>
      </c>
      <c r="J964" s="25">
        <v>2.728766982561658E-3</v>
      </c>
      <c r="K964" s="25">
        <v>0</v>
      </c>
      <c r="L964" s="25">
        <v>0</v>
      </c>
      <c r="M964" s="25">
        <v>0</v>
      </c>
      <c r="N964" s="25">
        <v>0</v>
      </c>
      <c r="O964" s="25">
        <v>0</v>
      </c>
      <c r="P964" s="25" t="s">
        <v>6366</v>
      </c>
      <c r="Q964" s="31" t="s">
        <v>5364</v>
      </c>
      <c r="R964" s="31"/>
      <c r="S964" s="32" t="str" cm="1">
        <f t="array" ref="S964">IFERROR(_xlfn.IFS(
U964="MPR ISSUE","PDH",
U964="BSS Hardware Issue","BSS",
U964="Sites strategiques, MLL, Pylone, etc.","ENVTECH",
U964="AKTIVCO DEFAUT GE &amp; POWER Cabinet","AKTIVCO",
U964="AKTIVCO Coupure ENEO &amp; Baisse de tension","AKTIVCO GRID ONLY",
U964="Coupure ENEO &amp; Baisse de tension","IHS GRID ONLY",
U964="Defaut GE &amp; POWER Cabinet","IHS",
U964="Sharing","Partners",
U964="Sites strategiques &amp; DataCenter","SST &amp; DC",
U964="Exclu","Exclu",
U964="SAT","SAT",
U964="SPARE-ISSUE","SPARE-ISSUE",
U964="Fiber CAmtel","TRANS_FO_CAMTEL",
U964="Fiber AOF","Fiber AOF",
U964="Projet OCM (HUAWEI)","TRAVAUX-HUAWEI",
U964="Projet OCM (NOKIA)","TRAVAUX-NOKIA",
U964="ACCESS-ISSUE","ACCESS-ISSUE",
U964="Projet OCM (ZTE, NOKIA, autres projets)","TRAVAUX OCM",
U964="No root CAuse","No root cause",
U964="ODU HS","PDH",
U964="IP &amp; VLAN","PDH",
U964="Warehouse HUAWEI","SPARE-ISSUE",
U964="SPARE-HS","SPARE-ISSUE",
U964="Power Telco","BSS"
),"")</f>
        <v/>
      </c>
      <c r="T964" s="32" t="str" cm="1">
        <f t="array" ref="T964">IFERROR(_xlfn.IFS(
U964="MPR ISSUE","TX ISSUE",
U964="BSS Hardware Issue","RAN ISSUE",
U964="Sites strategiques, MLL, Pylone, etc.","ENVTECH",
U964="AKTIVCO DEFAUT GE &amp; POWER Cabinet","POWER ISSUE",
U964="AKTIVCO Coupure ENEO &amp; Baisse de tension","POWER ISSUE",
U964="Coupure ENEO &amp; Baisse de tension","POWER ISSUE",
U964="Defaut GE &amp; POWER Cabinet","POWER ISSUE",
U964="Sharing","POWER ISSUE",
U964="Sites strategiques &amp; DataCenter","POWER ISSUE",
U964="Exclu","Exclu",
U964="SAT","TX ISSUE",
U964="SPARE-ISSUE","SPARE-ISSUE",
U964="Fiber CAmtel","TX ISSUE",
U964="Fiber AOF","TX ISSUE",
U964="Projet OCM (HUAWEI)","TRAVAUX-HUAWEI",
U964="Projet OCM (NOKIA)","TRAVAUX -NOKIA",
U964="ACCESS-ISSUE","ACCESS-ISSUE",
U964="Projet OCM (ZTE, NOKIA, autres projets)","TRAVAUX OCM",
U964="No root CAuse","No root cause",
U964="ODU HS","TX ISSUE",
U964="IP &amp; VLAN","TX ISSUE",
U964="Warehouse HUAWEI","SPARE-ISSUE",
U964="SPARE-HS","SPARE-ISSUE",
U964="Power Telco","RAN ISSUE"
),"")</f>
        <v/>
      </c>
      <c r="U964" s="33"/>
      <c r="V964" s="32" t="str" cm="1">
        <f t="array" ref="V964">IFERROR(_xlfn.IFS(
U964="MPR ISSUE","ACTIVE",
U964="BSS Hardware Issue","ACTIVE",
U964="Sites strategiques, MLL, Pylone, etc.","PASSIVE",
U964="AKTIVCO DEFAUT GE &amp; POWER Cabinet","PASSIVE",
U964="AKTIVCO Coupure ENEO &amp; Baisse de tension","PASSIVE",
U964="Coupure ENEO &amp; Baisse de tension","PASSIVE",
U964="Defaut GE &amp; POWER Cabinet","PASSIVE",
U964="Sharing","PASSIVE",
U964="Sites strategiques &amp; DataCenter","PASSIVE",
U964="Exclu","Exclu",
U964="SAT","ACTIVE",
U964="SPARE-ISSUE","SPARE-ISSUE",
U964="Fiber CAmtel","ACTIVE",
U964="Fiber AOF","ACTIVE",
U964="Projet OCM (HUAWEI)","PLANNED WORKS",
U964="Projet OCM (NOKIA)","PLANNED WORKS",
U964="ACCESS-ISSUE","ACCESS-ISSUE",
U964="Projet OCM (ZTE, NOKIA, autres projets)","PLANNED WORKS",
U964="No root CAuse","No root cause",
U964="ODU HS","ACTIVE",
U964="IP &amp; VLAN","ACTIVE",
U964="Warehouse HUAWEI","SPARE-ISSUE",
U964="SPARE-HS","SPARE-ISSUE",
U964="Power Telco","ACTIVE"
),"")</f>
        <v/>
      </c>
      <c r="W964" s="51"/>
      <c r="X964" s="51"/>
      <c r="Y964" s="51"/>
      <c r="Z964" s="51"/>
      <c r="AA964" s="51"/>
      <c r="AB964" s="34" t="s">
        <v>5420</v>
      </c>
      <c r="AC964" s="34" t="str">
        <f>_xlfn.XLOOKUP(B964,[4]ALL!$B:$B,[4]ALL!$N:$N,"")</f>
        <v/>
      </c>
      <c r="AD964" s="34" t="s">
        <v>5420</v>
      </c>
      <c r="AE964" s="34"/>
      <c r="AF964" s="36" t="s">
        <v>5420</v>
      </c>
      <c r="AG964" s="29"/>
      <c r="AH964" s="35"/>
      <c r="AI964" s="29"/>
      <c r="AJ964" s="29" t="s">
        <v>5420</v>
      </c>
      <c r="AK964" s="36" t="s">
        <v>5420</v>
      </c>
      <c r="AL964" s="36" t="s">
        <v>5420</v>
      </c>
      <c r="AM964" s="36" t="s">
        <v>5420</v>
      </c>
      <c r="AN964" s="36" t="s">
        <v>5420</v>
      </c>
      <c r="AO964" s="36" t="s">
        <v>5420</v>
      </c>
      <c r="AP964" s="36" t="s">
        <v>5420</v>
      </c>
      <c r="AQ964" s="36" t="s">
        <v>5420</v>
      </c>
      <c r="AR964" s="36" t="s">
        <v>5420</v>
      </c>
      <c r="AS964" s="36" t="s">
        <v>5420</v>
      </c>
      <c r="AT964" s="36" t="s">
        <v>5420</v>
      </c>
      <c r="AU964" s="36" t="s">
        <v>5420</v>
      </c>
      <c r="AV964" s="36" t="s">
        <v>5420</v>
      </c>
      <c r="AW964" s="45"/>
      <c r="AX964" s="45" t="s">
        <v>5420</v>
      </c>
      <c r="AY964" s="45" t="s">
        <v>5420</v>
      </c>
      <c r="AZ964" s="45" t="s">
        <v>5420</v>
      </c>
      <c r="BA964" s="36" t="s">
        <v>5420</v>
      </c>
    </row>
    <row r="965" spans="1:53" s="58" customFormat="1" ht="15.6" hidden="1" x14ac:dyDescent="0.3">
      <c r="A965" s="27" t="s">
        <v>2081</v>
      </c>
      <c r="B965" s="28" t="s">
        <v>2082</v>
      </c>
      <c r="C965" s="29" t="str">
        <f>_xlfn.XLOOKUP(B965,'[1]daily break down'!$D:$D,'[1]daily break down'!$E:$E,"")</f>
        <v>EXTREME-NORD</v>
      </c>
      <c r="D965" s="27" t="s">
        <v>21</v>
      </c>
      <c r="E965" s="27" t="s">
        <v>122</v>
      </c>
      <c r="F965" s="29" t="s">
        <v>55</v>
      </c>
      <c r="G965" s="27" t="s">
        <v>2083</v>
      </c>
      <c r="H965" s="39" t="str">
        <f>_xlfn.XLOOKUP(B965,[2]CALCULATION!$B:$B,[2]CALCULATION!$H:$H,"")</f>
        <v>NOKIA</v>
      </c>
      <c r="I965" s="25">
        <v>0</v>
      </c>
      <c r="J965" s="25">
        <v>1.6052499449744453E-3</v>
      </c>
      <c r="K965" s="25">
        <v>0</v>
      </c>
      <c r="L965" s="25">
        <v>0.48827093909534763</v>
      </c>
      <c r="M965" s="25">
        <v>0</v>
      </c>
      <c r="N965" s="25">
        <v>0</v>
      </c>
      <c r="O965" s="25">
        <v>0</v>
      </c>
      <c r="P965" s="25" t="s">
        <v>6366</v>
      </c>
      <c r="Q965" s="31" t="str">
        <f>_xlfn.XLOOKUP(B965,'[1]daily break down'!$D:$D,'[1]daily break down'!$O:$O,"")</f>
        <v>Insecurity</v>
      </c>
      <c r="R965" s="31"/>
      <c r="S965" s="32" t="str" cm="1">
        <f t="array" ref="S965">IFERROR(_xlfn.IFS(
U965="MPR ISSUE","PDH",
U965="BSS Hardware Issue","BSS",
U965="Sites strategiques, MLL, Pylone, etc.","ENVTECH",
U965="AKTIVCO DEFAUT GE &amp; POWER Cabinet","AKTIVCO",
U965="AKTIVCO Coupure ENEO &amp; Baisse de tension","AKTIVCO GRID ONLY",
U965="Coupure ENEO &amp; Baisse de tension","IHS GRID ONLY",
U965="Defaut GE &amp; POWER Cabinet","IHS",
U965="Sharing","Partners",
U965="Sites strategiques &amp; DataCenter","SST &amp; DC",
U965="Exclu","Exclu",
U965="SAT","SAT",
U965="SPARE-ISSUE","SPARE-ISSUE",
U965="Fiber CAmtel","TRANS_FO_CAMTEL",
U965="Fiber AOF","Fiber AOF",
U965="Projet OCM (HUAWEI)","TRAVAUX-HUAWEI",
U965="Projet OCM (NOKIA)","TRAVAUX-NOKIA",
U965="ACCESS-ISSUE","ACCESS-ISSUE",
U965="Projet OCM (ZTE, NOKIA, autres projets)","TRAVAUX OCM",
U965="No root CAuse","No root cause",
U965="ODU HS","PDH",
U965="IP &amp; VLAN","PDH",
U965="Warehouse HUAWEI","SPARE-ISSUE",
U965="SPARE-HS","SPARE-ISSUE",
U965="Power Telco","BSS"
),"")</f>
        <v/>
      </c>
      <c r="T965" s="32" t="str" cm="1">
        <f t="array" ref="T965">IFERROR(_xlfn.IFS(
U965="MPR ISSUE","TX ISSUE",
U965="BSS Hardware Issue","RAN ISSUE",
U965="Sites strategiques, MLL, Pylone, etc.","ENVTECH",
U965="AKTIVCO DEFAUT GE &amp; POWER Cabinet","POWER ISSUE",
U965="AKTIVCO Coupure ENEO &amp; Baisse de tension","POWER ISSUE",
U965="Coupure ENEO &amp; Baisse de tension","POWER ISSUE",
U965="Defaut GE &amp; POWER Cabinet","POWER ISSUE",
U965="Sharing","POWER ISSUE",
U965="Sites strategiques &amp; DataCenter","POWER ISSUE",
U965="Exclu","Exclu",
U965="SAT","TX ISSUE",
U965="SPARE-ISSUE","SPARE-ISSUE",
U965="Fiber CAmtel","TX ISSUE",
U965="Fiber AOF","TX ISSUE",
U965="Projet OCM (HUAWEI)","TRAVAUX-HUAWEI",
U965="Projet OCM (NOKIA)","TRAVAUX -NOKIA",
U965="ACCESS-ISSUE","ACCESS-ISSUE",
U965="Projet OCM (ZTE, NOKIA, autres projets)","TRAVAUX OCM",
U965="No root CAuse","No root cause",
U965="ODU HS","TX ISSUE",
U965="IP &amp; VLAN","TX ISSUE",
U965="Warehouse HUAWEI","SPARE-ISSUE",
U965="SPARE-HS","SPARE-ISSUE",
U965="Power Telco","RAN ISSUE"
),"")</f>
        <v/>
      </c>
      <c r="U965" s="33"/>
      <c r="V965" s="32" t="str" cm="1">
        <f t="array" ref="V965">IFERROR(_xlfn.IFS(
U965="MPR ISSUE","ACTIVE",
U965="BSS Hardware Issue","ACTIVE",
U965="Sites strategiques, MLL, Pylone, etc.","PASSIVE",
U965="AKTIVCO DEFAUT GE &amp; POWER Cabinet","PASSIVE",
U965="AKTIVCO Coupure ENEO &amp; Baisse de tension","PASSIVE",
U965="Coupure ENEO &amp; Baisse de tension","PASSIVE",
U965="Defaut GE &amp; POWER Cabinet","PASSIVE",
U965="Sharing","PASSIVE",
U965="Sites strategiques &amp; DataCenter","PASSIVE",
U965="Exclu","Exclu",
U965="SAT","ACTIVE",
U965="SPARE-ISSUE","SPARE-ISSUE",
U965="Fiber CAmtel","ACTIVE",
U965="Fiber AOF","ACTIVE",
U965="Projet OCM (HUAWEI)","PLANNED WORKS",
U965="Projet OCM (NOKIA)","PLANNED WORKS",
U965="ACCESS-ISSUE","ACCESS-ISSUE",
U965="Projet OCM (ZTE, NOKIA, autres projets)","PLANNED WORKS",
U965="No root CAuse","No root cause",
U965="ODU HS","ACTIVE",
U965="IP &amp; VLAN","ACTIVE",
U965="Warehouse HUAWEI","SPARE-ISSUE",
U965="SPARE-HS","SPARE-ISSUE",
U965="Power Telco","ACTIVE"
),"")</f>
        <v/>
      </c>
      <c r="W965" s="51"/>
      <c r="X965" s="51"/>
      <c r="Y965" s="51"/>
      <c r="Z965" s="51"/>
      <c r="AA965" s="51"/>
      <c r="AB965" s="34" t="s">
        <v>5420</v>
      </c>
      <c r="AC965" s="34" t="str">
        <f>_xlfn.XLOOKUP(B965,[4]ALL!$B:$B,[4]ALL!$N:$N,"")</f>
        <v/>
      </c>
      <c r="AD965" s="34" t="s">
        <v>5420</v>
      </c>
      <c r="AE965" s="34"/>
      <c r="AF965" s="36" t="s">
        <v>5420</v>
      </c>
      <c r="AG965" s="29"/>
      <c r="AH965" s="35"/>
      <c r="AI965" s="29"/>
      <c r="AJ965" s="29" t="s">
        <v>5420</v>
      </c>
      <c r="AK965" s="36" t="s">
        <v>5420</v>
      </c>
      <c r="AL965" s="36" t="s">
        <v>5420</v>
      </c>
      <c r="AM965" s="36" t="s">
        <v>5420</v>
      </c>
      <c r="AN965" s="36" t="s">
        <v>5420</v>
      </c>
      <c r="AO965" s="36" t="s">
        <v>5420</v>
      </c>
      <c r="AP965" s="36" t="s">
        <v>5420</v>
      </c>
      <c r="AQ965" s="36" t="s">
        <v>5420</v>
      </c>
      <c r="AR965" s="36" t="s">
        <v>5420</v>
      </c>
      <c r="AS965" s="36" t="s">
        <v>5420</v>
      </c>
      <c r="AT965" s="36" t="s">
        <v>5420</v>
      </c>
      <c r="AU965" s="36" t="s">
        <v>5420</v>
      </c>
      <c r="AV965" s="36" t="s">
        <v>5420</v>
      </c>
      <c r="AW965" s="45"/>
      <c r="AX965" s="45" t="s">
        <v>5420</v>
      </c>
      <c r="AY965" s="45" t="s">
        <v>5420</v>
      </c>
      <c r="AZ965" s="45" t="s">
        <v>5420</v>
      </c>
      <c r="BA965" s="36" t="s">
        <v>5420</v>
      </c>
    </row>
    <row r="966" spans="1:53" s="58" customFormat="1" ht="15.6" hidden="1" x14ac:dyDescent="0.3">
      <c r="A966" s="27" t="s">
        <v>2638</v>
      </c>
      <c r="B966" s="28" t="s">
        <v>2639</v>
      </c>
      <c r="C966" s="29" t="str">
        <f>_xlfn.XLOOKUP(B966,'[1]daily break down'!$D:$D,'[1]daily break down'!$E:$E,"")</f>
        <v>NORD-OUEST</v>
      </c>
      <c r="D966" s="27" t="s">
        <v>11</v>
      </c>
      <c r="E966" s="27" t="s">
        <v>12</v>
      </c>
      <c r="F966" s="29" t="s">
        <v>51</v>
      </c>
      <c r="G966" s="27" t="s">
        <v>2638</v>
      </c>
      <c r="H966" s="39" t="str">
        <f>_xlfn.XLOOKUP(B966,[2]CALCULATION!$B:$B,[2]CALCULATION!$H:$H,"")</f>
        <v>NOKIA</v>
      </c>
      <c r="I966" s="25">
        <v>2.0531563808202993</v>
      </c>
      <c r="J966" s="25">
        <v>1.515981656978832E-3</v>
      </c>
      <c r="K966" s="25">
        <v>0</v>
      </c>
      <c r="L966" s="25">
        <v>1.1057748556785539E-2</v>
      </c>
      <c r="M966" s="25">
        <v>0</v>
      </c>
      <c r="N966" s="25">
        <v>0.67844637919374018</v>
      </c>
      <c r="O966" s="25">
        <v>0</v>
      </c>
      <c r="P966" s="25" t="s">
        <v>6366</v>
      </c>
      <c r="Q966" s="31" t="str">
        <f>_xlfn.XLOOKUP(B966,'[1]daily break down'!$D:$D,'[1]daily break down'!$O:$O,"")</f>
        <v>Insecurity</v>
      </c>
      <c r="R966" s="31"/>
      <c r="S966" s="32" t="str" cm="1">
        <f t="array" ref="S966">IFERROR(_xlfn.IFS(
U966="MPR ISSUE","PDH",
U966="BSS Hardware Issue","BSS",
U966="Sites strategiques, MLL, Pylone, etc.","ENVTECH",
U966="AKTIVCO DEFAUT GE &amp; POWER Cabinet","AKTIVCO",
U966="AKTIVCO Coupure ENEO &amp; Baisse de tension","AKTIVCO GRID ONLY",
U966="Coupure ENEO &amp; Baisse de tension","IHS GRID ONLY",
U966="Defaut GE &amp; POWER Cabinet","IHS",
U966="Sharing","Partners",
U966="Sites strategiques &amp; DataCenter","SST &amp; DC",
U966="Exclu","Exclu",
U966="SAT","SAT",
U966="SPARE-ISSUE","SPARE-ISSUE",
U966="Fiber CAmtel","TRANS_FO_CAMTEL",
U966="Fiber AOF","Fiber AOF",
U966="Projet OCM (HUAWEI)","TRAVAUX-HUAWEI",
U966="Projet OCM (NOKIA)","TRAVAUX-NOKIA",
U966="ACCESS-ISSUE","ACCESS-ISSUE",
U966="Projet OCM (ZTE, NOKIA, autres projets)","TRAVAUX OCM",
U966="No root CAuse","No root cause",
U966="ODU HS","PDH",
U966="IP &amp; VLAN","PDH",
U966="Warehouse HUAWEI","SPARE-ISSUE",
U966="SPARE-HS","SPARE-ISSUE",
U966="Power Telco","BSS"
),"")</f>
        <v/>
      </c>
      <c r="T966" s="32" t="str" cm="1">
        <f t="array" ref="T966">IFERROR(_xlfn.IFS(
U966="MPR ISSUE","TX ISSUE",
U966="BSS Hardware Issue","RAN ISSUE",
U966="Sites strategiques, MLL, Pylone, etc.","ENVTECH",
U966="AKTIVCO DEFAUT GE &amp; POWER Cabinet","POWER ISSUE",
U966="AKTIVCO Coupure ENEO &amp; Baisse de tension","POWER ISSUE",
U966="Coupure ENEO &amp; Baisse de tension","POWER ISSUE",
U966="Defaut GE &amp; POWER Cabinet","POWER ISSUE",
U966="Sharing","POWER ISSUE",
U966="Sites strategiques &amp; DataCenter","POWER ISSUE",
U966="Exclu","Exclu",
U966="SAT","TX ISSUE",
U966="SPARE-ISSUE","SPARE-ISSUE",
U966="Fiber CAmtel","TX ISSUE",
U966="Fiber AOF","TX ISSUE",
U966="Projet OCM (HUAWEI)","TRAVAUX-HUAWEI",
U966="Projet OCM (NOKIA)","TRAVAUX -NOKIA",
U966="ACCESS-ISSUE","ACCESS-ISSUE",
U966="Projet OCM (ZTE, NOKIA, autres projets)","TRAVAUX OCM",
U966="No root CAuse","No root cause",
U966="ODU HS","TX ISSUE",
U966="IP &amp; VLAN","TX ISSUE",
U966="Warehouse HUAWEI","SPARE-ISSUE",
U966="SPARE-HS","SPARE-ISSUE",
U966="Power Telco","RAN ISSUE"
),"")</f>
        <v/>
      </c>
      <c r="U966" s="33"/>
      <c r="V966" s="32" t="str" cm="1">
        <f t="array" ref="V966">IFERROR(_xlfn.IFS(
U966="MPR ISSUE","ACTIVE",
U966="BSS Hardware Issue","ACTIVE",
U966="Sites strategiques, MLL, Pylone, etc.","PASSIVE",
U966="AKTIVCO DEFAUT GE &amp; POWER Cabinet","PASSIVE",
U966="AKTIVCO Coupure ENEO &amp; Baisse de tension","PASSIVE",
U966="Coupure ENEO &amp; Baisse de tension","PASSIVE",
U966="Defaut GE &amp; POWER Cabinet","PASSIVE",
U966="Sharing","PASSIVE",
U966="Sites strategiques &amp; DataCenter","PASSIVE",
U966="Exclu","Exclu",
U966="SAT","ACTIVE",
U966="SPARE-ISSUE","SPARE-ISSUE",
U966="Fiber CAmtel","ACTIVE",
U966="Fiber AOF","ACTIVE",
U966="Projet OCM (HUAWEI)","PLANNED WORKS",
U966="Projet OCM (NOKIA)","PLANNED WORKS",
U966="ACCESS-ISSUE","ACCESS-ISSUE",
U966="Projet OCM (ZTE, NOKIA, autres projets)","PLANNED WORKS",
U966="No root CAuse","No root cause",
U966="ODU HS","ACTIVE",
U966="IP &amp; VLAN","ACTIVE",
U966="Warehouse HUAWEI","SPARE-ISSUE",
U966="SPARE-HS","SPARE-ISSUE",
U966="Power Telco","ACTIVE"
),"")</f>
        <v/>
      </c>
      <c r="W966" s="51"/>
      <c r="X966" s="51"/>
      <c r="Y966" s="51"/>
      <c r="Z966" s="51"/>
      <c r="AA966" s="51"/>
      <c r="AB966" s="34" t="s">
        <v>5420</v>
      </c>
      <c r="AC966" s="34" t="str">
        <f>_xlfn.XLOOKUP(B966,[4]ALL!$B:$B,[4]ALL!$N:$N,"")</f>
        <v/>
      </c>
      <c r="AD966" s="34" t="s">
        <v>5420</v>
      </c>
      <c r="AE966" s="34"/>
      <c r="AF966" s="36" t="s">
        <v>5420</v>
      </c>
      <c r="AG966" s="29"/>
      <c r="AH966" s="35"/>
      <c r="AI966" s="29"/>
      <c r="AJ966" s="29" t="s">
        <v>5420</v>
      </c>
      <c r="AK966" s="36" t="s">
        <v>5420</v>
      </c>
      <c r="AL966" s="36" t="s">
        <v>5420</v>
      </c>
      <c r="AM966" s="36" t="s">
        <v>5420</v>
      </c>
      <c r="AN966" s="36" t="s">
        <v>5420</v>
      </c>
      <c r="AO966" s="36" t="s">
        <v>5420</v>
      </c>
      <c r="AP966" s="36" t="s">
        <v>5420</v>
      </c>
      <c r="AQ966" s="36" t="s">
        <v>5420</v>
      </c>
      <c r="AR966" s="36" t="s">
        <v>5420</v>
      </c>
      <c r="AS966" s="36" t="s">
        <v>5420</v>
      </c>
      <c r="AT966" s="36" t="s">
        <v>5420</v>
      </c>
      <c r="AU966" s="36" t="s">
        <v>5420</v>
      </c>
      <c r="AV966" s="36" t="s">
        <v>5420</v>
      </c>
      <c r="AW966" s="45"/>
      <c r="AX966" s="45" t="s">
        <v>5420</v>
      </c>
      <c r="AY966" s="45" t="s">
        <v>5420</v>
      </c>
      <c r="AZ966" s="45" t="s">
        <v>5420</v>
      </c>
      <c r="BA966" s="36" t="s">
        <v>5420</v>
      </c>
    </row>
    <row r="967" spans="1:53" s="58" customFormat="1" ht="15.6" hidden="1" x14ac:dyDescent="0.3">
      <c r="A967" s="27" t="s">
        <v>1254</v>
      </c>
      <c r="B967" s="28" t="s">
        <v>1255</v>
      </c>
      <c r="C967" s="29" t="str">
        <f>_xlfn.XLOOKUP(B967,'[1]daily break down'!$D:$D,'[1]daily break down'!$E:$E,"")</f>
        <v>EXTREME-NORD</v>
      </c>
      <c r="D967" s="27" t="s">
        <v>11</v>
      </c>
      <c r="E967" s="27" t="s">
        <v>12</v>
      </c>
      <c r="F967" s="29" t="s">
        <v>55</v>
      </c>
      <c r="G967" s="27" t="s">
        <v>1254</v>
      </c>
      <c r="H967" s="39" t="str">
        <f>_xlfn.XLOOKUP(B967,[2]CALCULATION!$B:$B,[2]CALCULATION!$H:$H,"")</f>
        <v>NOKIA</v>
      </c>
      <c r="I967" s="25">
        <v>0</v>
      </c>
      <c r="J967" s="25">
        <v>1.2485277349802194E-3</v>
      </c>
      <c r="K967" s="25">
        <v>0</v>
      </c>
      <c r="L967" s="25">
        <v>0</v>
      </c>
      <c r="M967" s="25">
        <v>0</v>
      </c>
      <c r="N967" s="25">
        <v>0</v>
      </c>
      <c r="O967" s="25">
        <v>0</v>
      </c>
      <c r="P967" s="25" t="s">
        <v>6366</v>
      </c>
      <c r="Q967" s="31" t="str">
        <f>_xlfn.XLOOKUP(B967,'[1]daily break down'!$D:$D,'[1]daily break down'!$O:$O,"")</f>
        <v>Insecurity</v>
      </c>
      <c r="R967" s="31"/>
      <c r="S967" s="32" t="str" cm="1">
        <f t="array" ref="S967">IFERROR(_xlfn.IFS(
U967="MPR ISSUE","PDH",
U967="BSS Hardware Issue","BSS",
U967="Sites strategiques, MLL, Pylone, etc.","ENVTECH",
U967="AKTIVCO DEFAUT GE &amp; POWER Cabinet","AKTIVCO",
U967="AKTIVCO Coupure ENEO &amp; Baisse de tension","AKTIVCO GRID ONLY",
U967="Coupure ENEO &amp; Baisse de tension","IHS GRID ONLY",
U967="Defaut GE &amp; POWER Cabinet","IHS",
U967="Sharing","Partners",
U967="Sites strategiques &amp; DataCenter","SST &amp; DC",
U967="Exclu","Exclu",
U967="SAT","SAT",
U967="SPARE-ISSUE","SPARE-ISSUE",
U967="Fiber CAmtel","TRANS_FO_CAMTEL",
U967="Fiber AOF","Fiber AOF",
U967="Projet OCM (HUAWEI)","TRAVAUX-HUAWEI",
U967="Projet OCM (NOKIA)","TRAVAUX-NOKIA",
U967="ACCESS-ISSUE","ACCESS-ISSUE",
U967="Projet OCM (ZTE, NOKIA, autres projets)","TRAVAUX OCM",
U967="No root CAuse","No root cause",
U967="ODU HS","PDH",
U967="IP &amp; VLAN","PDH",
U967="Warehouse HUAWEI","SPARE-ISSUE",
U967="SPARE-HS","SPARE-ISSUE",
U967="Power Telco","BSS"
),"")</f>
        <v/>
      </c>
      <c r="T967" s="32" t="str" cm="1">
        <f t="array" ref="T967">IFERROR(_xlfn.IFS(
U967="MPR ISSUE","TX ISSUE",
U967="BSS Hardware Issue","RAN ISSUE",
U967="Sites strategiques, MLL, Pylone, etc.","ENVTECH",
U967="AKTIVCO DEFAUT GE &amp; POWER Cabinet","POWER ISSUE",
U967="AKTIVCO Coupure ENEO &amp; Baisse de tension","POWER ISSUE",
U967="Coupure ENEO &amp; Baisse de tension","POWER ISSUE",
U967="Defaut GE &amp; POWER Cabinet","POWER ISSUE",
U967="Sharing","POWER ISSUE",
U967="Sites strategiques &amp; DataCenter","POWER ISSUE",
U967="Exclu","Exclu",
U967="SAT","TX ISSUE",
U967="SPARE-ISSUE","SPARE-ISSUE",
U967="Fiber CAmtel","TX ISSUE",
U967="Fiber AOF","TX ISSUE",
U967="Projet OCM (HUAWEI)","TRAVAUX-HUAWEI",
U967="Projet OCM (NOKIA)","TRAVAUX -NOKIA",
U967="ACCESS-ISSUE","ACCESS-ISSUE",
U967="Projet OCM (ZTE, NOKIA, autres projets)","TRAVAUX OCM",
U967="No root CAuse","No root cause",
U967="ODU HS","TX ISSUE",
U967="IP &amp; VLAN","TX ISSUE",
U967="Warehouse HUAWEI","SPARE-ISSUE",
U967="SPARE-HS","SPARE-ISSUE",
U967="Power Telco","RAN ISSUE"
),"")</f>
        <v/>
      </c>
      <c r="U967" s="33"/>
      <c r="V967" s="32" t="str" cm="1">
        <f t="array" ref="V967">IFERROR(_xlfn.IFS(
U967="MPR ISSUE","ACTIVE",
U967="BSS Hardware Issue","ACTIVE",
U967="Sites strategiques, MLL, Pylone, etc.","PASSIVE",
U967="AKTIVCO DEFAUT GE &amp; POWER Cabinet","PASSIVE",
U967="AKTIVCO Coupure ENEO &amp; Baisse de tension","PASSIVE",
U967="Coupure ENEO &amp; Baisse de tension","PASSIVE",
U967="Defaut GE &amp; POWER Cabinet","PASSIVE",
U967="Sharing","PASSIVE",
U967="Sites strategiques &amp; DataCenter","PASSIVE",
U967="Exclu","Exclu",
U967="SAT","ACTIVE",
U967="SPARE-ISSUE","SPARE-ISSUE",
U967="Fiber CAmtel","ACTIVE",
U967="Fiber AOF","ACTIVE",
U967="Projet OCM (HUAWEI)","PLANNED WORKS",
U967="Projet OCM (NOKIA)","PLANNED WORKS",
U967="ACCESS-ISSUE","ACCESS-ISSUE",
U967="Projet OCM (ZTE, NOKIA, autres projets)","PLANNED WORKS",
U967="No root CAuse","No root cause",
U967="ODU HS","ACTIVE",
U967="IP &amp; VLAN","ACTIVE",
U967="Warehouse HUAWEI","SPARE-ISSUE",
U967="SPARE-HS","SPARE-ISSUE",
U967="Power Telco","ACTIVE"
),"")</f>
        <v/>
      </c>
      <c r="W967" s="51"/>
      <c r="X967" s="51"/>
      <c r="Y967" s="51"/>
      <c r="Z967" s="51"/>
      <c r="AA967" s="51"/>
      <c r="AB967" s="34" t="s">
        <v>5420</v>
      </c>
      <c r="AC967" s="34" t="str">
        <f>_xlfn.XLOOKUP(B967,[4]ALL!$B:$B,[4]ALL!$N:$N,"")</f>
        <v/>
      </c>
      <c r="AD967" s="34" t="s">
        <v>5420</v>
      </c>
      <c r="AE967" s="34"/>
      <c r="AF967" s="36" t="s">
        <v>5420</v>
      </c>
      <c r="AG967" s="29"/>
      <c r="AH967" s="35"/>
      <c r="AI967" s="29"/>
      <c r="AJ967" s="29" t="s">
        <v>5420</v>
      </c>
      <c r="AK967" s="36" t="s">
        <v>5420</v>
      </c>
      <c r="AL967" s="36" t="s">
        <v>5420</v>
      </c>
      <c r="AM967" s="36" t="s">
        <v>5420</v>
      </c>
      <c r="AN967" s="36" t="s">
        <v>5420</v>
      </c>
      <c r="AO967" s="36" t="s">
        <v>5420</v>
      </c>
      <c r="AP967" s="36" t="s">
        <v>5420</v>
      </c>
      <c r="AQ967" s="36" t="s">
        <v>5420</v>
      </c>
      <c r="AR967" s="36" t="s">
        <v>5420</v>
      </c>
      <c r="AS967" s="36" t="s">
        <v>5420</v>
      </c>
      <c r="AT967" s="36" t="s">
        <v>5420</v>
      </c>
      <c r="AU967" s="36" t="s">
        <v>5420</v>
      </c>
      <c r="AV967" s="36" t="s">
        <v>5420</v>
      </c>
      <c r="AW967" s="45"/>
      <c r="AX967" s="45" t="s">
        <v>5420</v>
      </c>
      <c r="AY967" s="45" t="s">
        <v>5420</v>
      </c>
      <c r="AZ967" s="45" t="s">
        <v>5420</v>
      </c>
      <c r="BA967" s="36" t="s">
        <v>5420</v>
      </c>
    </row>
    <row r="968" spans="1:53" s="58" customFormat="1" ht="15.6" hidden="1" x14ac:dyDescent="0.3">
      <c r="A968" s="27" t="s">
        <v>2195</v>
      </c>
      <c r="B968" s="28" t="s">
        <v>2196</v>
      </c>
      <c r="C968" s="29" t="str">
        <f>_xlfn.XLOOKUP(B968,'[1]daily break down'!$D:$D,'[1]daily break down'!$E:$E,"")</f>
        <v>OUEST</v>
      </c>
      <c r="D968" s="27" t="s">
        <v>11</v>
      </c>
      <c r="E968" s="27" t="s">
        <v>12</v>
      </c>
      <c r="F968" s="29" t="s">
        <v>102</v>
      </c>
      <c r="G968" s="27" t="s">
        <v>103</v>
      </c>
      <c r="H968" s="37" t="str">
        <f>_xlfn.XLOOKUP(B968,[2]CALCULATION!$B:$B,[2]CALCULATION!$H:$H,"")</f>
        <v>Huawei</v>
      </c>
      <c r="I968" s="25">
        <v>0</v>
      </c>
      <c r="J968" s="25">
        <v>2.675261747609386E-4</v>
      </c>
      <c r="K968" s="25">
        <v>0</v>
      </c>
      <c r="L968" s="25">
        <v>0</v>
      </c>
      <c r="M968" s="25">
        <v>0</v>
      </c>
      <c r="N968" s="25">
        <v>0</v>
      </c>
      <c r="O968" s="25">
        <v>0</v>
      </c>
      <c r="P968" s="25" t="s">
        <v>6366</v>
      </c>
      <c r="Q968" s="31" t="s">
        <v>5364</v>
      </c>
      <c r="R968" s="31"/>
      <c r="S968" s="32" t="str" cm="1">
        <f t="array" ref="S968">IFERROR(_xlfn.IFS(
U968="MPR ISSUE","PDH",
U968="BSS Hardware Issue","BSS",
U968="Sites strategiques, MLL, Pylone, etc.","ENVTECH",
U968="AKTIVCO DEFAUT GE &amp; POWER Cabinet","AKTIVCO",
U968="AKTIVCO Coupure ENEO &amp; Baisse de tension","AKTIVCO GRID ONLY",
U968="Coupure ENEO &amp; Baisse de tension","IHS GRID ONLY",
U968="Defaut GE &amp; POWER Cabinet","IHS",
U968="Sharing","Partners",
U968="Sites strategiques &amp; DataCenter","SST &amp; DC",
U968="Exclu","Exclu",
U968="SAT","SAT",
U968="SPARE-ISSUE","SPARE-ISSUE",
U968="Fiber CAmtel","TRANS_FO_CAMTEL",
U968="Fiber AOF","Fiber AOF",
U968="Projet OCM (HUAWEI)","TRAVAUX-HUAWEI",
U968="Projet OCM (NOKIA)","TRAVAUX-NOKIA",
U968="ACCESS-ISSUE","ACCESS-ISSUE",
U968="Projet OCM (ZTE, NOKIA, autres projets)","TRAVAUX OCM",
U968="No root CAuse","No root cause",
U968="ODU HS","PDH",
U968="IP &amp; VLAN","PDH",
U968="Warehouse HUAWEI","SPARE-ISSUE",
U968="SPARE-HS","SPARE-ISSUE",
U968="Power Telco","BSS"
),"")</f>
        <v/>
      </c>
      <c r="T968" s="32" t="str" cm="1">
        <f t="array" ref="T968">IFERROR(_xlfn.IFS(
U968="MPR ISSUE","TX ISSUE",
U968="BSS Hardware Issue","RAN ISSUE",
U968="Sites strategiques, MLL, Pylone, etc.","ENVTECH",
U968="AKTIVCO DEFAUT GE &amp; POWER Cabinet","POWER ISSUE",
U968="AKTIVCO Coupure ENEO &amp; Baisse de tension","POWER ISSUE",
U968="Coupure ENEO &amp; Baisse de tension","POWER ISSUE",
U968="Defaut GE &amp; POWER Cabinet","POWER ISSUE",
U968="Sharing","POWER ISSUE",
U968="Sites strategiques &amp; DataCenter","POWER ISSUE",
U968="Exclu","Exclu",
U968="SAT","TX ISSUE",
U968="SPARE-ISSUE","SPARE-ISSUE",
U968="Fiber CAmtel","TX ISSUE",
U968="Fiber AOF","TX ISSUE",
U968="Projet OCM (HUAWEI)","TRAVAUX-HUAWEI",
U968="Projet OCM (NOKIA)","TRAVAUX -NOKIA",
U968="ACCESS-ISSUE","ACCESS-ISSUE",
U968="Projet OCM (ZTE, NOKIA, autres projets)","TRAVAUX OCM",
U968="No root CAuse","No root cause",
U968="ODU HS","TX ISSUE",
U968="IP &amp; VLAN","TX ISSUE",
U968="Warehouse HUAWEI","SPARE-ISSUE",
U968="SPARE-HS","SPARE-ISSUE",
U968="Power Telco","RAN ISSUE"
),"")</f>
        <v/>
      </c>
      <c r="U968" s="33"/>
      <c r="V968" s="32" t="str" cm="1">
        <f t="array" ref="V968">IFERROR(_xlfn.IFS(
U968="MPR ISSUE","ACTIVE",
U968="BSS Hardware Issue","ACTIVE",
U968="Sites strategiques, MLL, Pylone, etc.","PASSIVE",
U968="AKTIVCO DEFAUT GE &amp; POWER Cabinet","PASSIVE",
U968="AKTIVCO Coupure ENEO &amp; Baisse de tension","PASSIVE",
U968="Coupure ENEO &amp; Baisse de tension","PASSIVE",
U968="Defaut GE &amp; POWER Cabinet","PASSIVE",
U968="Sharing","PASSIVE",
U968="Sites strategiques &amp; DataCenter","PASSIVE",
U968="Exclu","Exclu",
U968="SAT","ACTIVE",
U968="SPARE-ISSUE","SPARE-ISSUE",
U968="Fiber CAmtel","ACTIVE",
U968="Fiber AOF","ACTIVE",
U968="Projet OCM (HUAWEI)","PLANNED WORKS",
U968="Projet OCM (NOKIA)","PLANNED WORKS",
U968="ACCESS-ISSUE","ACCESS-ISSUE",
U968="Projet OCM (ZTE, NOKIA, autres projets)","PLANNED WORKS",
U968="No root CAuse","No root cause",
U968="ODU HS","ACTIVE",
U968="IP &amp; VLAN","ACTIVE",
U968="Warehouse HUAWEI","SPARE-ISSUE",
U968="SPARE-HS","SPARE-ISSUE",
U968="Power Telco","ACTIVE"
),"")</f>
        <v/>
      </c>
      <c r="W968" s="51"/>
      <c r="X968" s="51"/>
      <c r="Y968" s="51"/>
      <c r="Z968" s="51"/>
      <c r="AA968" s="51"/>
      <c r="AB968" s="34" t="s">
        <v>5420</v>
      </c>
      <c r="AC968" s="34" t="str">
        <f>_xlfn.XLOOKUP(B968,[4]ALL!$B:$B,[4]ALL!$N:$N,"")</f>
        <v/>
      </c>
      <c r="AD968" s="34" t="s">
        <v>5420</v>
      </c>
      <c r="AE968" s="34"/>
      <c r="AF968" s="36" t="s">
        <v>5420</v>
      </c>
      <c r="AG968" s="29"/>
      <c r="AH968" s="35"/>
      <c r="AI968" s="29"/>
      <c r="AJ968" s="29" t="s">
        <v>5420</v>
      </c>
      <c r="AK968" s="36" t="s">
        <v>5420</v>
      </c>
      <c r="AL968" s="36" t="s">
        <v>5420</v>
      </c>
      <c r="AM968" s="36" t="s">
        <v>5420</v>
      </c>
      <c r="AN968" s="36" t="s">
        <v>5420</v>
      </c>
      <c r="AO968" s="36" t="s">
        <v>5420</v>
      </c>
      <c r="AP968" s="36" t="s">
        <v>5420</v>
      </c>
      <c r="AQ968" s="36" t="s">
        <v>5420</v>
      </c>
      <c r="AR968" s="36" t="s">
        <v>5420</v>
      </c>
      <c r="AS968" s="36" t="s">
        <v>5420</v>
      </c>
      <c r="AT968" s="36" t="s">
        <v>5420</v>
      </c>
      <c r="AU968" s="36" t="s">
        <v>5420</v>
      </c>
      <c r="AV968" s="36" t="s">
        <v>5420</v>
      </c>
      <c r="AW968" s="45"/>
      <c r="AX968" s="45" t="s">
        <v>5420</v>
      </c>
      <c r="AY968" s="45" t="s">
        <v>5420</v>
      </c>
      <c r="AZ968" s="45" t="s">
        <v>5420</v>
      </c>
      <c r="BA968" s="36" t="s">
        <v>5420</v>
      </c>
    </row>
    <row r="969" spans="1:53" s="58" customFormat="1" ht="15.6" hidden="1" x14ac:dyDescent="0.3">
      <c r="A969" s="27" t="s">
        <v>2659</v>
      </c>
      <c r="B969" s="28" t="s">
        <v>2660</v>
      </c>
      <c r="C969" s="29" t="str">
        <f>_xlfn.XLOOKUP(B969,'[1]daily break down'!$D:$D,'[1]daily break down'!$E:$E,"")</f>
        <v>Bafoussam</v>
      </c>
      <c r="D969" s="27" t="s">
        <v>11</v>
      </c>
      <c r="E969" s="27" t="s">
        <v>12</v>
      </c>
      <c r="F969" s="29" t="s">
        <v>102</v>
      </c>
      <c r="G969" s="27" t="s">
        <v>299</v>
      </c>
      <c r="H969" s="37" t="str">
        <f>_xlfn.XLOOKUP(B969,[2]CALCULATION!$B:$B,[2]CALCULATION!$H:$H,"")</f>
        <v>Huawei</v>
      </c>
      <c r="I969" s="25">
        <v>0</v>
      </c>
      <c r="J969" s="25">
        <v>8.9175391586979543E-5</v>
      </c>
      <c r="K969" s="25">
        <v>0</v>
      </c>
      <c r="L969" s="25">
        <v>0</v>
      </c>
      <c r="M969" s="25">
        <v>0</v>
      </c>
      <c r="N969" s="25">
        <v>0</v>
      </c>
      <c r="O969" s="25">
        <v>0</v>
      </c>
      <c r="P969" s="25" t="s">
        <v>6366</v>
      </c>
      <c r="Q969" s="31" t="s">
        <v>5364</v>
      </c>
      <c r="R969" s="31"/>
      <c r="S969" s="32" t="str" cm="1">
        <f t="array" ref="S969">IFERROR(_xlfn.IFS(
U969="MPR ISSUE","PDH",
U969="BSS Hardware Issue","BSS",
U969="Sites strategiques, MLL, Pylone, etc.","ENVTECH",
U969="AKTIVCO DEFAUT GE &amp; POWER Cabinet","AKTIVCO",
U969="AKTIVCO Coupure ENEO &amp; Baisse de tension","AKTIVCO GRID ONLY",
U969="Coupure ENEO &amp; Baisse de tension","IHS GRID ONLY",
U969="Defaut GE &amp; POWER Cabinet","IHS",
U969="Sharing","Partners",
U969="Sites strategiques &amp; DataCenter","SST &amp; DC",
U969="Exclu","Exclu",
U969="SAT","SAT",
U969="SPARE-ISSUE","SPARE-ISSUE",
U969="Fiber CAmtel","TRANS_FO_CAMTEL",
U969="Fiber AOF","Fiber AOF",
U969="Projet OCM (HUAWEI)","TRAVAUX-HUAWEI",
U969="Projet OCM (NOKIA)","TRAVAUX-NOKIA",
U969="ACCESS-ISSUE","ACCESS-ISSUE",
U969="Projet OCM (ZTE, NOKIA, autres projets)","TRAVAUX OCM",
U969="No root CAuse","No root cause",
U969="ODU HS","PDH",
U969="IP &amp; VLAN","PDH",
U969="Warehouse HUAWEI","SPARE-ISSUE",
U969="SPARE-HS","SPARE-ISSUE",
U969="Power Telco","BSS"
),"")</f>
        <v/>
      </c>
      <c r="T969" s="32" t="str" cm="1">
        <f t="array" ref="T969">IFERROR(_xlfn.IFS(
U969="MPR ISSUE","TX ISSUE",
U969="BSS Hardware Issue","RAN ISSUE",
U969="Sites strategiques, MLL, Pylone, etc.","ENVTECH",
U969="AKTIVCO DEFAUT GE &amp; POWER Cabinet","POWER ISSUE",
U969="AKTIVCO Coupure ENEO &amp; Baisse de tension","POWER ISSUE",
U969="Coupure ENEO &amp; Baisse de tension","POWER ISSUE",
U969="Defaut GE &amp; POWER Cabinet","POWER ISSUE",
U969="Sharing","POWER ISSUE",
U969="Sites strategiques &amp; DataCenter","POWER ISSUE",
U969="Exclu","Exclu",
U969="SAT","TX ISSUE",
U969="SPARE-ISSUE","SPARE-ISSUE",
U969="Fiber CAmtel","TX ISSUE",
U969="Fiber AOF","TX ISSUE",
U969="Projet OCM (HUAWEI)","TRAVAUX-HUAWEI",
U969="Projet OCM (NOKIA)","TRAVAUX -NOKIA",
U969="ACCESS-ISSUE","ACCESS-ISSUE",
U969="Projet OCM (ZTE, NOKIA, autres projets)","TRAVAUX OCM",
U969="No root CAuse","No root cause",
U969="ODU HS","TX ISSUE",
U969="IP &amp; VLAN","TX ISSUE",
U969="Warehouse HUAWEI","SPARE-ISSUE",
U969="SPARE-HS","SPARE-ISSUE",
U969="Power Telco","RAN ISSUE"
),"")</f>
        <v/>
      </c>
      <c r="U969" s="33"/>
      <c r="V969" s="32" t="str" cm="1">
        <f t="array" ref="V969">IFERROR(_xlfn.IFS(
U969="MPR ISSUE","ACTIVE",
U969="BSS Hardware Issue","ACTIVE",
U969="Sites strategiques, MLL, Pylone, etc.","PASSIVE",
U969="AKTIVCO DEFAUT GE &amp; POWER Cabinet","PASSIVE",
U969="AKTIVCO Coupure ENEO &amp; Baisse de tension","PASSIVE",
U969="Coupure ENEO &amp; Baisse de tension","PASSIVE",
U969="Defaut GE &amp; POWER Cabinet","PASSIVE",
U969="Sharing","PASSIVE",
U969="Sites strategiques &amp; DataCenter","PASSIVE",
U969="Exclu","Exclu",
U969="SAT","ACTIVE",
U969="SPARE-ISSUE","SPARE-ISSUE",
U969="Fiber CAmtel","ACTIVE",
U969="Fiber AOF","ACTIVE",
U969="Projet OCM (HUAWEI)","PLANNED WORKS",
U969="Projet OCM (NOKIA)","PLANNED WORKS",
U969="ACCESS-ISSUE","ACCESS-ISSUE",
U969="Projet OCM (ZTE, NOKIA, autres projets)","PLANNED WORKS",
U969="No root CAuse","No root cause",
U969="ODU HS","ACTIVE",
U969="IP &amp; VLAN","ACTIVE",
U969="Warehouse HUAWEI","SPARE-ISSUE",
U969="SPARE-HS","SPARE-ISSUE",
U969="Power Telco","ACTIVE"
),"")</f>
        <v/>
      </c>
      <c r="W969" s="51"/>
      <c r="X969" s="51"/>
      <c r="Y969" s="51"/>
      <c r="Z969" s="51"/>
      <c r="AA969" s="51"/>
      <c r="AB969" s="34" t="s">
        <v>5420</v>
      </c>
      <c r="AC969" s="34" t="str">
        <f>_xlfn.XLOOKUP(B969,[4]ALL!$B:$B,[4]ALL!$N:$N,"")</f>
        <v/>
      </c>
      <c r="AD969" s="34" t="s">
        <v>5420</v>
      </c>
      <c r="AE969" s="34"/>
      <c r="AF969" s="36" t="s">
        <v>5420</v>
      </c>
      <c r="AG969" s="29"/>
      <c r="AH969" s="35"/>
      <c r="AI969" s="29"/>
      <c r="AJ969" s="29" t="s">
        <v>5420</v>
      </c>
      <c r="AK969" s="36" t="s">
        <v>5420</v>
      </c>
      <c r="AL969" s="36" t="s">
        <v>5420</v>
      </c>
      <c r="AM969" s="36" t="s">
        <v>5420</v>
      </c>
      <c r="AN969" s="36" t="s">
        <v>5420</v>
      </c>
      <c r="AO969" s="36" t="s">
        <v>5420</v>
      </c>
      <c r="AP969" s="36" t="s">
        <v>5420</v>
      </c>
      <c r="AQ969" s="36" t="s">
        <v>5420</v>
      </c>
      <c r="AR969" s="36" t="s">
        <v>5420</v>
      </c>
      <c r="AS969" s="36" t="s">
        <v>5420</v>
      </c>
      <c r="AT969" s="36" t="s">
        <v>5420</v>
      </c>
      <c r="AU969" s="36" t="s">
        <v>5420</v>
      </c>
      <c r="AV969" s="36" t="s">
        <v>5420</v>
      </c>
      <c r="AW969" s="45"/>
      <c r="AX969" s="45" t="s">
        <v>5420</v>
      </c>
      <c r="AY969" s="45" t="s">
        <v>5420</v>
      </c>
      <c r="AZ969" s="45" t="s">
        <v>5420</v>
      </c>
      <c r="BA969" s="36" t="s">
        <v>5420</v>
      </c>
    </row>
    <row r="970" spans="1:53" s="58" customFormat="1" ht="15.6" hidden="1" x14ac:dyDescent="0.3">
      <c r="A970" s="27" t="s">
        <v>1894</v>
      </c>
      <c r="B970" s="28" t="s">
        <v>1895</v>
      </c>
      <c r="C970" s="29" t="str">
        <f>_xlfn.XLOOKUP(B970,'[1]daily break down'!$D:$D,'[1]daily break down'!$E:$E,"")</f>
        <v>CENTRE</v>
      </c>
      <c r="D970" s="27"/>
      <c r="E970" s="27"/>
      <c r="F970" s="29" t="s">
        <v>226</v>
      </c>
      <c r="G970" s="27" t="s">
        <v>489</v>
      </c>
      <c r="H970" s="30" t="str">
        <f>_xlfn.XLOOKUP(B970,[2]CALCULATION!$B:$B,[2]CALCULATION!$H:$H,"")</f>
        <v>ZTE</v>
      </c>
      <c r="I970" s="25">
        <v>0</v>
      </c>
      <c r="J970" s="25">
        <v>5.7896860465928885E-17</v>
      </c>
      <c r="K970" s="25">
        <v>3.2638193320833515E-3</v>
      </c>
      <c r="L970" s="25">
        <v>0</v>
      </c>
      <c r="M970" s="25">
        <v>0</v>
      </c>
      <c r="N970" s="25">
        <v>0</v>
      </c>
      <c r="O970" s="25">
        <v>0</v>
      </c>
      <c r="P970" s="25" t="s">
        <v>6366</v>
      </c>
      <c r="Q970" s="31" t="s">
        <v>5364</v>
      </c>
      <c r="R970" s="31"/>
      <c r="S970" s="32" t="str" cm="1">
        <f t="array" ref="S970">IFERROR(_xlfn.IFS(
U970="MPR ISSUE","PDH",
U970="BSS Hardware Issue","BSS",
U970="Sites strategiques, MLL, Pylone, etc.","ENVTECH",
U970="AKTIVCO DEFAUT GE &amp; POWER Cabinet","AKTIVCO",
U970="AKTIVCO Coupure ENEO &amp; Baisse de tension","AKTIVCO GRID ONLY",
U970="Coupure ENEO &amp; Baisse de tension","IHS GRID ONLY",
U970="Defaut GE &amp; POWER Cabinet","IHS",
U970="Sharing","Partners",
U970="Sites strategiques &amp; DataCenter","SST &amp; DC",
U970="Exclu","Exclu",
U970="SAT","SAT",
U970="SPARE-ISSUE","SPARE-ISSUE",
U970="Fiber CAmtel","TRANS_FO_CAMTEL",
U970="Fiber AOF","Fiber AOF",
U970="Projet OCM (HUAWEI)","TRAVAUX-HUAWEI",
U970="Projet OCM (NOKIA)","TRAVAUX-NOKIA",
U970="ACCESS-ISSUE","ACCESS-ISSUE",
U970="Projet OCM (ZTE, NOKIA, autres projets)","TRAVAUX OCM",
U970="No root CAuse","No root cause",
U970="ODU HS","PDH",
U970="IP &amp; VLAN","PDH",
U970="Warehouse HUAWEI","SPARE-ISSUE",
U970="SPARE-HS","SPARE-ISSUE",
U970="Power Telco","BSS"
),"")</f>
        <v/>
      </c>
      <c r="T970" s="32" t="str" cm="1">
        <f t="array" ref="T970">IFERROR(_xlfn.IFS(
U970="MPR ISSUE","TX ISSUE",
U970="BSS Hardware Issue","RAN ISSUE",
U970="Sites strategiques, MLL, Pylone, etc.","ENVTECH",
U970="AKTIVCO DEFAUT GE &amp; POWER Cabinet","POWER ISSUE",
U970="AKTIVCO Coupure ENEO &amp; Baisse de tension","POWER ISSUE",
U970="Coupure ENEO &amp; Baisse de tension","POWER ISSUE",
U970="Defaut GE &amp; POWER Cabinet","POWER ISSUE",
U970="Sharing","POWER ISSUE",
U970="Sites strategiques &amp; DataCenter","POWER ISSUE",
U970="Exclu","Exclu",
U970="SAT","TX ISSUE",
U970="SPARE-ISSUE","SPARE-ISSUE",
U970="Fiber CAmtel","TX ISSUE",
U970="Fiber AOF","TX ISSUE",
U970="Projet OCM (HUAWEI)","TRAVAUX-HUAWEI",
U970="Projet OCM (NOKIA)","TRAVAUX -NOKIA",
U970="ACCESS-ISSUE","ACCESS-ISSUE",
U970="Projet OCM (ZTE, NOKIA, autres projets)","TRAVAUX OCM",
U970="No root CAuse","No root cause",
U970="ODU HS","TX ISSUE",
U970="IP &amp; VLAN","TX ISSUE",
U970="Warehouse HUAWEI","SPARE-ISSUE",
U970="SPARE-HS","SPARE-ISSUE",
U970="Power Telco","RAN ISSUE"
),"")</f>
        <v/>
      </c>
      <c r="U970" s="33"/>
      <c r="V970" s="32" t="str" cm="1">
        <f t="array" ref="V970">IFERROR(_xlfn.IFS(
U970="MPR ISSUE","ACTIVE",
U970="BSS Hardware Issue","ACTIVE",
U970="Sites strategiques, MLL, Pylone, etc.","PASSIVE",
U970="AKTIVCO DEFAUT GE &amp; POWER Cabinet","PASSIVE",
U970="AKTIVCO Coupure ENEO &amp; Baisse de tension","PASSIVE",
U970="Coupure ENEO &amp; Baisse de tension","PASSIVE",
U970="Defaut GE &amp; POWER Cabinet","PASSIVE",
U970="Sharing","PASSIVE",
U970="Sites strategiques &amp; DataCenter","PASSIVE",
U970="Exclu","Exclu",
U970="SAT","ACTIVE",
U970="SPARE-ISSUE","SPARE-ISSUE",
U970="Fiber CAmtel","ACTIVE",
U970="Fiber AOF","ACTIVE",
U970="Projet OCM (HUAWEI)","PLANNED WORKS",
U970="Projet OCM (NOKIA)","PLANNED WORKS",
U970="ACCESS-ISSUE","ACCESS-ISSUE",
U970="Projet OCM (ZTE, NOKIA, autres projets)","PLANNED WORKS",
U970="No root CAuse","No root cause",
U970="ODU HS","ACTIVE",
U970="IP &amp; VLAN","ACTIVE",
U970="Warehouse HUAWEI","SPARE-ISSUE",
U970="SPARE-HS","SPARE-ISSUE",
U970="Power Telco","ACTIVE"
),"")</f>
        <v/>
      </c>
      <c r="W970" s="51"/>
      <c r="X970" s="51"/>
      <c r="Y970" s="51"/>
      <c r="Z970" s="51"/>
      <c r="AA970" s="51"/>
      <c r="AB970" s="34" t="s">
        <v>5420</v>
      </c>
      <c r="AC970" s="34" t="str">
        <f>_xlfn.XLOOKUP(B970,[4]ALL!$B:$B,[4]ALL!$N:$N,"")</f>
        <v/>
      </c>
      <c r="AD970" s="34" t="s">
        <v>5420</v>
      </c>
      <c r="AE970" s="34"/>
      <c r="AF970" s="36" t="s">
        <v>5420</v>
      </c>
      <c r="AG970" s="29"/>
      <c r="AH970" s="35"/>
      <c r="AI970" s="29"/>
      <c r="AJ970" s="29" t="s">
        <v>5420</v>
      </c>
      <c r="AK970" s="36" t="s">
        <v>5420</v>
      </c>
      <c r="AL970" s="36" t="s">
        <v>5420</v>
      </c>
      <c r="AM970" s="36" t="s">
        <v>5420</v>
      </c>
      <c r="AN970" s="36" t="s">
        <v>5420</v>
      </c>
      <c r="AO970" s="36" t="s">
        <v>5420</v>
      </c>
      <c r="AP970" s="36" t="s">
        <v>5420</v>
      </c>
      <c r="AQ970" s="36" t="s">
        <v>5420</v>
      </c>
      <c r="AR970" s="36" t="s">
        <v>5420</v>
      </c>
      <c r="AS970" s="36" t="s">
        <v>5420</v>
      </c>
      <c r="AT970" s="36" t="s">
        <v>5420</v>
      </c>
      <c r="AU970" s="36" t="s">
        <v>5420</v>
      </c>
      <c r="AV970" s="36" t="s">
        <v>5420</v>
      </c>
      <c r="AW970" s="45"/>
      <c r="AX970" s="45" t="s">
        <v>5420</v>
      </c>
      <c r="AY970" s="45" t="s">
        <v>5420</v>
      </c>
      <c r="AZ970" s="45" t="s">
        <v>5420</v>
      </c>
      <c r="BA970" s="36" t="s">
        <v>5420</v>
      </c>
    </row>
    <row r="971" spans="1:53" s="58" customFormat="1" ht="15.6" hidden="1" x14ac:dyDescent="0.3">
      <c r="A971" s="27" t="s">
        <v>2418</v>
      </c>
      <c r="B971" s="27" t="s">
        <v>2419</v>
      </c>
      <c r="C971" s="29" t="str">
        <f>_xlfn.XLOOKUP(B971,'[1]daily break down'!$D:$D,'[1]daily break down'!$E:$E,"")</f>
        <v>Douala</v>
      </c>
      <c r="D971" s="27" t="s">
        <v>11</v>
      </c>
      <c r="E971" s="27" t="s">
        <v>12</v>
      </c>
      <c r="F971" s="29" t="s">
        <v>31</v>
      </c>
      <c r="G971" s="27" t="s">
        <v>32</v>
      </c>
      <c r="H971" s="30" t="str">
        <f>_xlfn.XLOOKUP(B971,[2]CALCULATION!$B:$B,[2]CALCULATION!$H:$H,"")</f>
        <v>ZTE</v>
      </c>
      <c r="I971" s="25">
        <v>43.311488929410174</v>
      </c>
      <c r="J971" s="25">
        <v>0</v>
      </c>
      <c r="K971" s="25">
        <v>0</v>
      </c>
      <c r="L971" s="25">
        <v>0</v>
      </c>
      <c r="M971" s="25">
        <v>0</v>
      </c>
      <c r="N971" s="25">
        <v>0</v>
      </c>
      <c r="O971" s="25">
        <v>0</v>
      </c>
      <c r="P971" s="25" t="s">
        <v>6366</v>
      </c>
      <c r="Q971" s="31" t="s">
        <v>5364</v>
      </c>
      <c r="R971" s="31"/>
      <c r="S971" s="32" t="str" cm="1">
        <f t="array" ref="S971">IFERROR(_xlfn.IFS(
U971="MPR ISSUE","PDH",
U971="BSS Hardware Issue","BSS",
U971="Sites strategiques, MLL, Pylone, etc.","ENVTECH",
U971="AKTIVCO DEFAUT GE &amp; POWER Cabinet","AKTIVCO",
U971="AKTIVCO Coupure ENEO &amp; Baisse de tension","AKTIVCO GRID ONLY",
U971="Coupure ENEO &amp; Baisse de tension","IHS GRID ONLY",
U971="Defaut GE &amp; POWER Cabinet","IHS",
U971="Sharing","Partners",
U971="Sites strategiques &amp; DataCenter","SST &amp; DC",
U971="Exclu","Exclu",
U971="SAT","SAT",
U971="SPARE-ISSUE","SPARE-ISSUE",
U971="Fiber CAmtel","TRANS_FO_CAMTEL",
U971="Fiber AOF","Fiber AOF",
U971="Projet OCM (HUAWEI)","TRAVAUX-HUAWEI",
U971="Projet OCM (NOKIA)","TRAVAUX-NOKIA",
U971="ACCESS-ISSUE","ACCESS-ISSUE",
U971="Projet OCM (ZTE, NOKIA, autres projets)","TRAVAUX OCM",
U971="No root CAuse","No root cause",
U971="ODU HS","PDH",
U971="IP &amp; VLAN","PDH",
U971="Warehouse HUAWEI","SPARE-ISSUE",
U971="SPARE-HS","SPARE-ISSUE",
U971="Power Telco","BSS"
),"")</f>
        <v/>
      </c>
      <c r="T971" s="32" t="str" cm="1">
        <f t="array" ref="T971">IFERROR(_xlfn.IFS(
U971="MPR ISSUE","TX ISSUE",
U971="BSS Hardware Issue","RAN ISSUE",
U971="Sites strategiques, MLL, Pylone, etc.","ENVTECH",
U971="AKTIVCO DEFAUT GE &amp; POWER Cabinet","POWER ISSUE",
U971="AKTIVCO Coupure ENEO &amp; Baisse de tension","POWER ISSUE",
U971="Coupure ENEO &amp; Baisse de tension","POWER ISSUE",
U971="Defaut GE &amp; POWER Cabinet","POWER ISSUE",
U971="Sharing","POWER ISSUE",
U971="Sites strategiques &amp; DataCenter","POWER ISSUE",
U971="Exclu","Exclu",
U971="SAT","TX ISSUE",
U971="SPARE-ISSUE","SPARE-ISSUE",
U971="Fiber CAmtel","TX ISSUE",
U971="Fiber AOF","TX ISSUE",
U971="Projet OCM (HUAWEI)","TRAVAUX-HUAWEI",
U971="Projet OCM (NOKIA)","TRAVAUX -NOKIA",
U971="ACCESS-ISSUE","ACCESS-ISSUE",
U971="Projet OCM (ZTE, NOKIA, autres projets)","TRAVAUX OCM",
U971="No root CAuse","No root cause",
U971="ODU HS","TX ISSUE",
U971="IP &amp; VLAN","TX ISSUE",
U971="Warehouse HUAWEI","SPARE-ISSUE",
U971="SPARE-HS","SPARE-ISSUE",
U971="Power Telco","RAN ISSUE"
),"")</f>
        <v/>
      </c>
      <c r="U971" s="33"/>
      <c r="V971" s="32" t="str" cm="1">
        <f t="array" ref="V971">IFERROR(_xlfn.IFS(
U971="MPR ISSUE","ACTIVE",
U971="BSS Hardware Issue","ACTIVE",
U971="Sites strategiques, MLL, Pylone, etc.","PASSIVE",
U971="AKTIVCO DEFAUT GE &amp; POWER Cabinet","PASSIVE",
U971="AKTIVCO Coupure ENEO &amp; Baisse de tension","PASSIVE",
U971="Coupure ENEO &amp; Baisse de tension","PASSIVE",
U971="Defaut GE &amp; POWER Cabinet","PASSIVE",
U971="Sharing","PASSIVE",
U971="Sites strategiques &amp; DataCenter","PASSIVE",
U971="Exclu","Exclu",
U971="SAT","ACTIVE",
U971="SPARE-ISSUE","SPARE-ISSUE",
U971="Fiber CAmtel","ACTIVE",
U971="Fiber AOF","ACTIVE",
U971="Projet OCM (HUAWEI)","PLANNED WORKS",
U971="Projet OCM (NOKIA)","PLANNED WORKS",
U971="ACCESS-ISSUE","ACCESS-ISSUE",
U971="Projet OCM (ZTE, NOKIA, autres projets)","PLANNED WORKS",
U971="No root CAuse","No root cause",
U971="ODU HS","ACTIVE",
U971="IP &amp; VLAN","ACTIVE",
U971="Warehouse HUAWEI","SPARE-ISSUE",
U971="SPARE-HS","SPARE-ISSUE",
U971="Power Telco","ACTIVE"
),"")</f>
        <v/>
      </c>
      <c r="W971" s="51"/>
      <c r="X971" s="51"/>
      <c r="Y971" s="51"/>
      <c r="Z971" s="51"/>
      <c r="AA971" s="51"/>
      <c r="AB971" s="34" t="s">
        <v>5420</v>
      </c>
      <c r="AC971" s="34" t="str">
        <f>_xlfn.XLOOKUP(B971,[4]ALL!$B:$B,[4]ALL!$N:$N,"")</f>
        <v/>
      </c>
      <c r="AD971" s="34" t="s">
        <v>5420</v>
      </c>
      <c r="AE971" s="34"/>
      <c r="AF971" s="36" t="s">
        <v>5420</v>
      </c>
      <c r="AG971" s="29"/>
      <c r="AH971" s="35"/>
      <c r="AI971" s="29"/>
      <c r="AJ971" s="29" t="s">
        <v>5420</v>
      </c>
      <c r="AK971" s="36" t="s">
        <v>5420</v>
      </c>
      <c r="AL971" s="36" t="s">
        <v>5420</v>
      </c>
      <c r="AM971" s="36" t="s">
        <v>5420</v>
      </c>
      <c r="AN971" s="36" t="s">
        <v>5420</v>
      </c>
      <c r="AO971" s="36" t="s">
        <v>5420</v>
      </c>
      <c r="AP971" s="36" t="s">
        <v>5420</v>
      </c>
      <c r="AQ971" s="36" t="s">
        <v>5420</v>
      </c>
      <c r="AR971" s="36" t="s">
        <v>5420</v>
      </c>
      <c r="AS971" s="36" t="s">
        <v>5420</v>
      </c>
      <c r="AT971" s="36" t="s">
        <v>5420</v>
      </c>
      <c r="AU971" s="36" t="s">
        <v>5420</v>
      </c>
      <c r="AV971" s="36" t="s">
        <v>5420</v>
      </c>
      <c r="AW971" s="45"/>
      <c r="AX971" s="45" t="s">
        <v>5420</v>
      </c>
      <c r="AY971" s="45" t="s">
        <v>5420</v>
      </c>
      <c r="AZ971" s="45" t="s">
        <v>5420</v>
      </c>
      <c r="BA971" s="36" t="s">
        <v>5420</v>
      </c>
    </row>
    <row r="972" spans="1:53" s="58" customFormat="1" ht="15.6" hidden="1" x14ac:dyDescent="0.3">
      <c r="A972" s="27" t="s">
        <v>2414</v>
      </c>
      <c r="B972" s="27" t="s">
        <v>2415</v>
      </c>
      <c r="C972" s="29" t="str">
        <f>_xlfn.XLOOKUP(B972,'[1]daily break down'!$D:$D,'[1]daily break down'!$E:$E,"")</f>
        <v>Douala</v>
      </c>
      <c r="D972" s="27" t="s">
        <v>11</v>
      </c>
      <c r="E972" s="27" t="s">
        <v>12</v>
      </c>
      <c r="F972" s="29" t="s">
        <v>31</v>
      </c>
      <c r="G972" s="27" t="s">
        <v>32</v>
      </c>
      <c r="H972" s="30" t="str">
        <f>_xlfn.XLOOKUP(B972,[2]CALCULATION!$B:$B,[2]CALCULATION!$H:$H,"")</f>
        <v>ZTE</v>
      </c>
      <c r="I972" s="25">
        <v>43.079383220187594</v>
      </c>
      <c r="J972" s="25">
        <v>0</v>
      </c>
      <c r="K972" s="25">
        <v>0</v>
      </c>
      <c r="L972" s="25">
        <v>0</v>
      </c>
      <c r="M972" s="25">
        <v>0</v>
      </c>
      <c r="N972" s="25">
        <v>0</v>
      </c>
      <c r="O972" s="25">
        <v>0</v>
      </c>
      <c r="P972" s="25" t="s">
        <v>6366</v>
      </c>
      <c r="Q972" s="31" t="s">
        <v>5364</v>
      </c>
      <c r="R972" s="31"/>
      <c r="S972" s="32" t="str" cm="1">
        <f t="array" ref="S972">IFERROR(_xlfn.IFS(
U972="MPR ISSUE","PDH",
U972="BSS Hardware Issue","BSS",
U972="Sites strategiques, MLL, Pylone, etc.","ENVTECH",
U972="AKTIVCO DEFAUT GE &amp; POWER Cabinet","AKTIVCO",
U972="AKTIVCO Coupure ENEO &amp; Baisse de tension","AKTIVCO GRID ONLY",
U972="Coupure ENEO &amp; Baisse de tension","IHS GRID ONLY",
U972="Defaut GE &amp; POWER Cabinet","IHS",
U972="Sharing","Partners",
U972="Sites strategiques &amp; DataCenter","SST &amp; DC",
U972="Exclu","Exclu",
U972="SAT","SAT",
U972="SPARE-ISSUE","SPARE-ISSUE",
U972="Fiber CAmtel","TRANS_FO_CAMTEL",
U972="Fiber AOF","Fiber AOF",
U972="Projet OCM (HUAWEI)","TRAVAUX-HUAWEI",
U972="Projet OCM (NOKIA)","TRAVAUX-NOKIA",
U972="ACCESS-ISSUE","ACCESS-ISSUE",
U972="Projet OCM (ZTE, NOKIA, autres projets)","TRAVAUX OCM",
U972="No root CAuse","No root cause",
U972="ODU HS","PDH",
U972="IP &amp; VLAN","PDH",
U972="Warehouse HUAWEI","SPARE-ISSUE",
U972="SPARE-HS","SPARE-ISSUE",
U972="Power Telco","BSS"
),"")</f>
        <v/>
      </c>
      <c r="T972" s="32" t="str" cm="1">
        <f t="array" ref="T972">IFERROR(_xlfn.IFS(
U972="MPR ISSUE","TX ISSUE",
U972="BSS Hardware Issue","RAN ISSUE",
U972="Sites strategiques, MLL, Pylone, etc.","ENVTECH",
U972="AKTIVCO DEFAUT GE &amp; POWER Cabinet","POWER ISSUE",
U972="AKTIVCO Coupure ENEO &amp; Baisse de tension","POWER ISSUE",
U972="Coupure ENEO &amp; Baisse de tension","POWER ISSUE",
U972="Defaut GE &amp; POWER Cabinet","POWER ISSUE",
U972="Sharing","POWER ISSUE",
U972="Sites strategiques &amp; DataCenter","POWER ISSUE",
U972="Exclu","Exclu",
U972="SAT","TX ISSUE",
U972="SPARE-ISSUE","SPARE-ISSUE",
U972="Fiber CAmtel","TX ISSUE",
U972="Fiber AOF","TX ISSUE",
U972="Projet OCM (HUAWEI)","TRAVAUX-HUAWEI",
U972="Projet OCM (NOKIA)","TRAVAUX -NOKIA",
U972="ACCESS-ISSUE","ACCESS-ISSUE",
U972="Projet OCM (ZTE, NOKIA, autres projets)","TRAVAUX OCM",
U972="No root CAuse","No root cause",
U972="ODU HS","TX ISSUE",
U972="IP &amp; VLAN","TX ISSUE",
U972="Warehouse HUAWEI","SPARE-ISSUE",
U972="SPARE-HS","SPARE-ISSUE",
U972="Power Telco","RAN ISSUE"
),"")</f>
        <v/>
      </c>
      <c r="U972" s="33"/>
      <c r="V972" s="32" t="str" cm="1">
        <f t="array" ref="V972">IFERROR(_xlfn.IFS(
U972="MPR ISSUE","ACTIVE",
U972="BSS Hardware Issue","ACTIVE",
U972="Sites strategiques, MLL, Pylone, etc.","PASSIVE",
U972="AKTIVCO DEFAUT GE &amp; POWER Cabinet","PASSIVE",
U972="AKTIVCO Coupure ENEO &amp; Baisse de tension","PASSIVE",
U972="Coupure ENEO &amp; Baisse de tension","PASSIVE",
U972="Defaut GE &amp; POWER Cabinet","PASSIVE",
U972="Sharing","PASSIVE",
U972="Sites strategiques &amp; DataCenter","PASSIVE",
U972="Exclu","Exclu",
U972="SAT","ACTIVE",
U972="SPARE-ISSUE","SPARE-ISSUE",
U972="Fiber CAmtel","ACTIVE",
U972="Fiber AOF","ACTIVE",
U972="Projet OCM (HUAWEI)","PLANNED WORKS",
U972="Projet OCM (NOKIA)","PLANNED WORKS",
U972="ACCESS-ISSUE","ACCESS-ISSUE",
U972="Projet OCM (ZTE, NOKIA, autres projets)","PLANNED WORKS",
U972="No root CAuse","No root cause",
U972="ODU HS","ACTIVE",
U972="IP &amp; VLAN","ACTIVE",
U972="Warehouse HUAWEI","SPARE-ISSUE",
U972="SPARE-HS","SPARE-ISSUE",
U972="Power Telco","ACTIVE"
),"")</f>
        <v/>
      </c>
      <c r="W972" s="51"/>
      <c r="X972" s="51"/>
      <c r="Y972" s="51"/>
      <c r="Z972" s="51"/>
      <c r="AA972" s="51"/>
      <c r="AB972" s="34" t="s">
        <v>5420</v>
      </c>
      <c r="AC972" s="34" t="str">
        <f>_xlfn.XLOOKUP(B972,[4]ALL!$B:$B,[4]ALL!$N:$N,"")</f>
        <v/>
      </c>
      <c r="AD972" s="34" t="s">
        <v>5420</v>
      </c>
      <c r="AE972" s="34"/>
      <c r="AF972" s="36" t="s">
        <v>5420</v>
      </c>
      <c r="AG972" s="29"/>
      <c r="AH972" s="35"/>
      <c r="AI972" s="29"/>
      <c r="AJ972" s="29" t="s">
        <v>5420</v>
      </c>
      <c r="AK972" s="36" t="s">
        <v>5420</v>
      </c>
      <c r="AL972" s="36" t="s">
        <v>5420</v>
      </c>
      <c r="AM972" s="36" t="s">
        <v>5420</v>
      </c>
      <c r="AN972" s="36" t="s">
        <v>5420</v>
      </c>
      <c r="AO972" s="36" t="s">
        <v>5420</v>
      </c>
      <c r="AP972" s="36" t="s">
        <v>5420</v>
      </c>
      <c r="AQ972" s="36" t="s">
        <v>5420</v>
      </c>
      <c r="AR972" s="36" t="s">
        <v>5420</v>
      </c>
      <c r="AS972" s="36" t="s">
        <v>5420</v>
      </c>
      <c r="AT972" s="36" t="s">
        <v>5420</v>
      </c>
      <c r="AU972" s="36" t="s">
        <v>5420</v>
      </c>
      <c r="AV972" s="36" t="s">
        <v>5420</v>
      </c>
      <c r="AW972" s="45"/>
      <c r="AX972" s="45" t="s">
        <v>5420</v>
      </c>
      <c r="AY972" s="45" t="s">
        <v>5420</v>
      </c>
      <c r="AZ972" s="45" t="s">
        <v>5420</v>
      </c>
      <c r="BA972" s="36" t="s">
        <v>5420</v>
      </c>
    </row>
    <row r="973" spans="1:53" s="58" customFormat="1" ht="15.6" hidden="1" x14ac:dyDescent="0.3">
      <c r="A973" s="27" t="s">
        <v>561</v>
      </c>
      <c r="B973" s="28" t="s">
        <v>562</v>
      </c>
      <c r="C973" s="29" t="str">
        <f>_xlfn.XLOOKUP(B973,'[1]daily break down'!$D:$D,'[1]daily break down'!$E:$E,"")</f>
        <v>Douala</v>
      </c>
      <c r="D973" s="27" t="s">
        <v>21</v>
      </c>
      <c r="E973" s="27" t="s">
        <v>563</v>
      </c>
      <c r="F973" s="29" t="s">
        <v>31</v>
      </c>
      <c r="G973" s="27" t="s">
        <v>32</v>
      </c>
      <c r="H973" s="30" t="str">
        <f>_xlfn.XLOOKUP(B973,[2]CALCULATION!$B:$B,[2]CALCULATION!$H:$H,"")</f>
        <v>ZTE</v>
      </c>
      <c r="I973" s="25">
        <v>36.800365547765161</v>
      </c>
      <c r="J973" s="25">
        <v>0</v>
      </c>
      <c r="K973" s="25">
        <v>0.56763703760775996</v>
      </c>
      <c r="L973" s="25">
        <v>24.893025200252261</v>
      </c>
      <c r="M973" s="25">
        <v>0</v>
      </c>
      <c r="N973" s="25">
        <v>0</v>
      </c>
      <c r="O973" s="25">
        <v>0</v>
      </c>
      <c r="P973" s="25" t="s">
        <v>6366</v>
      </c>
      <c r="Q973" s="31" t="s">
        <v>5364</v>
      </c>
      <c r="R973" s="31"/>
      <c r="S973" s="32" t="str" cm="1">
        <f t="array" ref="S973">IFERROR(_xlfn.IFS(
U973="MPR ISSUE","PDH",
U973="BSS Hardware Issue","BSS",
U973="Sites strategiques, MLL, Pylone, etc.","ENVTECH",
U973="AKTIVCO DEFAUT GE &amp; POWER Cabinet","AKTIVCO",
U973="AKTIVCO Coupure ENEO &amp; Baisse de tension","AKTIVCO GRID ONLY",
U973="Coupure ENEO &amp; Baisse de tension","IHS GRID ONLY",
U973="Defaut GE &amp; POWER Cabinet","IHS",
U973="Sharing","Partners",
U973="Sites strategiques &amp; DataCenter","SST &amp; DC",
U973="Exclu","Exclu",
U973="SAT","SAT",
U973="SPARE-ISSUE","SPARE-ISSUE",
U973="Fiber CAmtel","TRANS_FO_CAMTEL",
U973="Fiber AOF","Fiber AOF",
U973="Projet OCM (HUAWEI)","TRAVAUX-HUAWEI",
U973="Projet OCM (NOKIA)","TRAVAUX-NOKIA",
U973="ACCESS-ISSUE","ACCESS-ISSUE",
U973="Projet OCM (ZTE, NOKIA, autres projets)","TRAVAUX OCM",
U973="No root CAuse","No root cause",
U973="ODU HS","PDH",
U973="IP &amp; VLAN","PDH",
U973="Warehouse HUAWEI","SPARE-ISSUE",
U973="SPARE-HS","SPARE-ISSUE",
U973="Power Telco","BSS"
),"")</f>
        <v/>
      </c>
      <c r="T973" s="32" t="str" cm="1">
        <f t="array" ref="T973">IFERROR(_xlfn.IFS(
U973="MPR ISSUE","TX ISSUE",
U973="BSS Hardware Issue","RAN ISSUE",
U973="Sites strategiques, MLL, Pylone, etc.","ENVTECH",
U973="AKTIVCO DEFAUT GE &amp; POWER Cabinet","POWER ISSUE",
U973="AKTIVCO Coupure ENEO &amp; Baisse de tension","POWER ISSUE",
U973="Coupure ENEO &amp; Baisse de tension","POWER ISSUE",
U973="Defaut GE &amp; POWER Cabinet","POWER ISSUE",
U973="Sharing","POWER ISSUE",
U973="Sites strategiques &amp; DataCenter","POWER ISSUE",
U973="Exclu","Exclu",
U973="SAT","TX ISSUE",
U973="SPARE-ISSUE","SPARE-ISSUE",
U973="Fiber CAmtel","TX ISSUE",
U973="Fiber AOF","TX ISSUE",
U973="Projet OCM (HUAWEI)","TRAVAUX-HUAWEI",
U973="Projet OCM (NOKIA)","TRAVAUX -NOKIA",
U973="ACCESS-ISSUE","ACCESS-ISSUE",
U973="Projet OCM (ZTE, NOKIA, autres projets)","TRAVAUX OCM",
U973="No root CAuse","No root cause",
U973="ODU HS","TX ISSUE",
U973="IP &amp; VLAN","TX ISSUE",
U973="Warehouse HUAWEI","SPARE-ISSUE",
U973="SPARE-HS","SPARE-ISSUE",
U973="Power Telco","RAN ISSUE"
),"")</f>
        <v/>
      </c>
      <c r="U973" s="33"/>
      <c r="V973" s="32" t="str" cm="1">
        <f t="array" ref="V973">IFERROR(_xlfn.IFS(
U973="MPR ISSUE","ACTIVE",
U973="BSS Hardware Issue","ACTIVE",
U973="Sites strategiques, MLL, Pylone, etc.","PASSIVE",
U973="AKTIVCO DEFAUT GE &amp; POWER Cabinet","PASSIVE",
U973="AKTIVCO Coupure ENEO &amp; Baisse de tension","PASSIVE",
U973="Coupure ENEO &amp; Baisse de tension","PASSIVE",
U973="Defaut GE &amp; POWER Cabinet","PASSIVE",
U973="Sharing","PASSIVE",
U973="Sites strategiques &amp; DataCenter","PASSIVE",
U973="Exclu","Exclu",
U973="SAT","ACTIVE",
U973="SPARE-ISSUE","SPARE-ISSUE",
U973="Fiber CAmtel","ACTIVE",
U973="Fiber AOF","ACTIVE",
U973="Projet OCM (HUAWEI)","PLANNED WORKS",
U973="Projet OCM (NOKIA)","PLANNED WORKS",
U973="ACCESS-ISSUE","ACCESS-ISSUE",
U973="Projet OCM (ZTE, NOKIA, autres projets)","PLANNED WORKS",
U973="No root CAuse","No root cause",
U973="ODU HS","ACTIVE",
U973="IP &amp; VLAN","ACTIVE",
U973="Warehouse HUAWEI","SPARE-ISSUE",
U973="SPARE-HS","SPARE-ISSUE",
U973="Power Telco","ACTIVE"
),"")</f>
        <v/>
      </c>
      <c r="W973" s="51"/>
      <c r="X973" s="51"/>
      <c r="Y973" s="51"/>
      <c r="Z973" s="51"/>
      <c r="AA973" s="51"/>
      <c r="AB973" s="34" t="s">
        <v>5420</v>
      </c>
      <c r="AC973" s="34" t="str">
        <f>_xlfn.XLOOKUP(B973,[4]ALL!$B:$B,[4]ALL!$N:$N,"")</f>
        <v/>
      </c>
      <c r="AD973" s="34" t="s">
        <v>5420</v>
      </c>
      <c r="AE973" s="34"/>
      <c r="AF973" s="36" t="s">
        <v>5420</v>
      </c>
      <c r="AG973" s="29"/>
      <c r="AH973" s="35"/>
      <c r="AI973" s="29"/>
      <c r="AJ973" s="29" t="s">
        <v>5420</v>
      </c>
      <c r="AK973" s="36" t="s">
        <v>5420</v>
      </c>
      <c r="AL973" s="36" t="s">
        <v>5420</v>
      </c>
      <c r="AM973" s="36" t="s">
        <v>5420</v>
      </c>
      <c r="AN973" s="36" t="s">
        <v>5420</v>
      </c>
      <c r="AO973" s="36" t="s">
        <v>5420</v>
      </c>
      <c r="AP973" s="36" t="s">
        <v>5420</v>
      </c>
      <c r="AQ973" s="36" t="s">
        <v>5420</v>
      </c>
      <c r="AR973" s="36" t="s">
        <v>5420</v>
      </c>
      <c r="AS973" s="36" t="s">
        <v>5420</v>
      </c>
      <c r="AT973" s="36" t="s">
        <v>5420</v>
      </c>
      <c r="AU973" s="36" t="s">
        <v>5420</v>
      </c>
      <c r="AV973" s="36" t="s">
        <v>5420</v>
      </c>
      <c r="AW973" s="45"/>
      <c r="AX973" s="45" t="s">
        <v>5420</v>
      </c>
      <c r="AY973" s="45" t="s">
        <v>5420</v>
      </c>
      <c r="AZ973" s="45" t="s">
        <v>5420</v>
      </c>
      <c r="BA973" s="36" t="s">
        <v>5420</v>
      </c>
    </row>
    <row r="974" spans="1:53" s="58" customFormat="1" ht="15.6" hidden="1" x14ac:dyDescent="0.3">
      <c r="A974" s="27" t="s">
        <v>2468</v>
      </c>
      <c r="B974" s="27" t="s">
        <v>2469</v>
      </c>
      <c r="C974" s="29" t="str">
        <f>_xlfn.XLOOKUP(B974,'[1]daily break down'!$D:$D,'[1]daily break down'!$E:$E,"")</f>
        <v>Douala</v>
      </c>
      <c r="D974" s="27" t="s">
        <v>21</v>
      </c>
      <c r="E974" s="27" t="s">
        <v>36</v>
      </c>
      <c r="F974" s="29" t="s">
        <v>31</v>
      </c>
      <c r="G974" s="27" t="s">
        <v>32</v>
      </c>
      <c r="H974" s="30" t="str">
        <f>_xlfn.XLOOKUP(B974,[2]CALCULATION!$B:$B,[2]CALCULATION!$H:$H,"")</f>
        <v>ZTE</v>
      </c>
      <c r="I974" s="25">
        <v>24.241866490884135</v>
      </c>
      <c r="J974" s="25">
        <v>0</v>
      </c>
      <c r="K974" s="25">
        <v>0</v>
      </c>
      <c r="L974" s="25">
        <v>0</v>
      </c>
      <c r="M974" s="25">
        <v>0</v>
      </c>
      <c r="N974" s="25">
        <v>0</v>
      </c>
      <c r="O974" s="25">
        <v>0</v>
      </c>
      <c r="P974" s="25" t="s">
        <v>6366</v>
      </c>
      <c r="Q974" s="31" t="s">
        <v>5364</v>
      </c>
      <c r="R974" s="31"/>
      <c r="S974" s="32" t="str" cm="1">
        <f t="array" ref="S974">IFERROR(_xlfn.IFS(
U974="MPR ISSUE","PDH",
U974="BSS Hardware Issue","BSS",
U974="Sites strategiques, MLL, Pylone, etc.","ENVTECH",
U974="AKTIVCO DEFAUT GE &amp; POWER Cabinet","AKTIVCO",
U974="AKTIVCO Coupure ENEO &amp; Baisse de tension","AKTIVCO GRID ONLY",
U974="Coupure ENEO &amp; Baisse de tension","IHS GRID ONLY",
U974="Defaut GE &amp; POWER Cabinet","IHS",
U974="Sharing","Partners",
U974="Sites strategiques &amp; DataCenter","SST &amp; DC",
U974="Exclu","Exclu",
U974="SAT","SAT",
U974="SPARE-ISSUE","SPARE-ISSUE",
U974="Fiber CAmtel","TRANS_FO_CAMTEL",
U974="Fiber AOF","Fiber AOF",
U974="Projet OCM (HUAWEI)","TRAVAUX-HUAWEI",
U974="Projet OCM (NOKIA)","TRAVAUX-NOKIA",
U974="ACCESS-ISSUE","ACCESS-ISSUE",
U974="Projet OCM (ZTE, NOKIA, autres projets)","TRAVAUX OCM",
U974="No root CAuse","No root cause",
U974="ODU HS","PDH",
U974="IP &amp; VLAN","PDH",
U974="Warehouse HUAWEI","SPARE-ISSUE",
U974="SPARE-HS","SPARE-ISSUE",
U974="Power Telco","BSS"
),"")</f>
        <v/>
      </c>
      <c r="T974" s="32" t="str" cm="1">
        <f t="array" ref="T974">IFERROR(_xlfn.IFS(
U974="MPR ISSUE","TX ISSUE",
U974="BSS Hardware Issue","RAN ISSUE",
U974="Sites strategiques, MLL, Pylone, etc.","ENVTECH",
U974="AKTIVCO DEFAUT GE &amp; POWER Cabinet","POWER ISSUE",
U974="AKTIVCO Coupure ENEO &amp; Baisse de tension","POWER ISSUE",
U974="Coupure ENEO &amp; Baisse de tension","POWER ISSUE",
U974="Defaut GE &amp; POWER Cabinet","POWER ISSUE",
U974="Sharing","POWER ISSUE",
U974="Sites strategiques &amp; DataCenter","POWER ISSUE",
U974="Exclu","Exclu",
U974="SAT","TX ISSUE",
U974="SPARE-ISSUE","SPARE-ISSUE",
U974="Fiber CAmtel","TX ISSUE",
U974="Fiber AOF","TX ISSUE",
U974="Projet OCM (HUAWEI)","TRAVAUX-HUAWEI",
U974="Projet OCM (NOKIA)","TRAVAUX -NOKIA",
U974="ACCESS-ISSUE","ACCESS-ISSUE",
U974="Projet OCM (ZTE, NOKIA, autres projets)","TRAVAUX OCM",
U974="No root CAuse","No root cause",
U974="ODU HS","TX ISSUE",
U974="IP &amp; VLAN","TX ISSUE",
U974="Warehouse HUAWEI","SPARE-ISSUE",
U974="SPARE-HS","SPARE-ISSUE",
U974="Power Telco","RAN ISSUE"
),"")</f>
        <v/>
      </c>
      <c r="U974" s="33"/>
      <c r="V974" s="32" t="str" cm="1">
        <f t="array" ref="V974">IFERROR(_xlfn.IFS(
U974="MPR ISSUE","ACTIVE",
U974="BSS Hardware Issue","ACTIVE",
U974="Sites strategiques, MLL, Pylone, etc.","PASSIVE",
U974="AKTIVCO DEFAUT GE &amp; POWER Cabinet","PASSIVE",
U974="AKTIVCO Coupure ENEO &amp; Baisse de tension","PASSIVE",
U974="Coupure ENEO &amp; Baisse de tension","PASSIVE",
U974="Defaut GE &amp; POWER Cabinet","PASSIVE",
U974="Sharing","PASSIVE",
U974="Sites strategiques &amp; DataCenter","PASSIVE",
U974="Exclu","Exclu",
U974="SAT","ACTIVE",
U974="SPARE-ISSUE","SPARE-ISSUE",
U974="Fiber CAmtel","ACTIVE",
U974="Fiber AOF","ACTIVE",
U974="Projet OCM (HUAWEI)","PLANNED WORKS",
U974="Projet OCM (NOKIA)","PLANNED WORKS",
U974="ACCESS-ISSUE","ACCESS-ISSUE",
U974="Projet OCM (ZTE, NOKIA, autres projets)","PLANNED WORKS",
U974="No root CAuse","No root cause",
U974="ODU HS","ACTIVE",
U974="IP &amp; VLAN","ACTIVE",
U974="Warehouse HUAWEI","SPARE-ISSUE",
U974="SPARE-HS","SPARE-ISSUE",
U974="Power Telco","ACTIVE"
),"")</f>
        <v/>
      </c>
      <c r="W974" s="51"/>
      <c r="X974" s="51"/>
      <c r="Y974" s="51"/>
      <c r="Z974" s="51"/>
      <c r="AA974" s="51"/>
      <c r="AB974" s="34" t="s">
        <v>5420</v>
      </c>
      <c r="AC974" s="34" t="str">
        <f>_xlfn.XLOOKUP(B974,[4]ALL!$B:$B,[4]ALL!$N:$N,"")</f>
        <v/>
      </c>
      <c r="AD974" s="34" t="s">
        <v>5420</v>
      </c>
      <c r="AE974" s="34"/>
      <c r="AF974" s="36" t="s">
        <v>5420</v>
      </c>
      <c r="AG974" s="29"/>
      <c r="AH974" s="35"/>
      <c r="AI974" s="29"/>
      <c r="AJ974" s="29" t="s">
        <v>5420</v>
      </c>
      <c r="AK974" s="36" t="s">
        <v>5420</v>
      </c>
      <c r="AL974" s="36" t="s">
        <v>5420</v>
      </c>
      <c r="AM974" s="36" t="s">
        <v>5420</v>
      </c>
      <c r="AN974" s="36" t="s">
        <v>5420</v>
      </c>
      <c r="AO974" s="36" t="s">
        <v>5420</v>
      </c>
      <c r="AP974" s="36" t="s">
        <v>5420</v>
      </c>
      <c r="AQ974" s="36" t="s">
        <v>5420</v>
      </c>
      <c r="AR974" s="36" t="s">
        <v>5420</v>
      </c>
      <c r="AS974" s="36" t="s">
        <v>5420</v>
      </c>
      <c r="AT974" s="36" t="s">
        <v>5420</v>
      </c>
      <c r="AU974" s="36" t="s">
        <v>5420</v>
      </c>
      <c r="AV974" s="36" t="s">
        <v>5420</v>
      </c>
      <c r="AW974" s="45"/>
      <c r="AX974" s="45" t="s">
        <v>5420</v>
      </c>
      <c r="AY974" s="45" t="s">
        <v>5420</v>
      </c>
      <c r="AZ974" s="45" t="s">
        <v>5420</v>
      </c>
      <c r="BA974" s="36" t="s">
        <v>5420</v>
      </c>
    </row>
    <row r="975" spans="1:53" s="58" customFormat="1" ht="15.6" hidden="1" x14ac:dyDescent="0.3">
      <c r="A975" s="27" t="s">
        <v>2378</v>
      </c>
      <c r="B975" s="28" t="s">
        <v>2379</v>
      </c>
      <c r="C975" s="29" t="str">
        <f>_xlfn.XLOOKUP(B975,'[1]daily break down'!$D:$D,'[1]daily break down'!$E:$E,"")</f>
        <v>Yaounde</v>
      </c>
      <c r="D975" s="27" t="s">
        <v>11</v>
      </c>
      <c r="E975" s="27" t="s">
        <v>12</v>
      </c>
      <c r="F975" s="29" t="s">
        <v>37</v>
      </c>
      <c r="G975" s="27" t="s">
        <v>38</v>
      </c>
      <c r="H975" s="30" t="str">
        <f>_xlfn.XLOOKUP(B975,[2]CALCULATION!$B:$B,[2]CALCULATION!$H:$H,"")</f>
        <v>ZTE</v>
      </c>
      <c r="I975" s="25">
        <v>21.059321610693054</v>
      </c>
      <c r="J975" s="25">
        <v>0</v>
      </c>
      <c r="K975" s="25">
        <v>0</v>
      </c>
      <c r="L975" s="25">
        <v>0</v>
      </c>
      <c r="M975" s="25">
        <v>0</v>
      </c>
      <c r="N975" s="25">
        <v>0</v>
      </c>
      <c r="O975" s="25">
        <v>0</v>
      </c>
      <c r="P975" s="25" t="s">
        <v>6366</v>
      </c>
      <c r="Q975" s="31" t="s">
        <v>5364</v>
      </c>
      <c r="R975" s="31"/>
      <c r="S975" s="32" t="str" cm="1">
        <f t="array" ref="S975">IFERROR(_xlfn.IFS(
U975="MPR ISSUE","PDH",
U975="BSS Hardware Issue","BSS",
U975="Sites strategiques, MLL, Pylone, etc.","ENVTECH",
U975="AKTIVCO DEFAUT GE &amp; POWER Cabinet","AKTIVCO",
U975="AKTIVCO Coupure ENEO &amp; Baisse de tension","AKTIVCO GRID ONLY",
U975="Coupure ENEO &amp; Baisse de tension","IHS GRID ONLY",
U975="Defaut GE &amp; POWER Cabinet","IHS",
U975="Sharing","Partners",
U975="Sites strategiques &amp; DataCenter","SST &amp; DC",
U975="Exclu","Exclu",
U975="SAT","SAT",
U975="SPARE-ISSUE","SPARE-ISSUE",
U975="Fiber CAmtel","TRANS_FO_CAMTEL",
U975="Fiber AOF","Fiber AOF",
U975="Projet OCM (HUAWEI)","TRAVAUX-HUAWEI",
U975="Projet OCM (NOKIA)","TRAVAUX-NOKIA",
U975="ACCESS-ISSUE","ACCESS-ISSUE",
U975="Projet OCM (ZTE, NOKIA, autres projets)","TRAVAUX OCM",
U975="No root CAuse","No root cause",
U975="ODU HS","PDH",
U975="IP &amp; VLAN","PDH",
U975="Warehouse HUAWEI","SPARE-ISSUE",
U975="SPARE-HS","SPARE-ISSUE",
U975="Power Telco","BSS"
),"")</f>
        <v/>
      </c>
      <c r="T975" s="32" t="str" cm="1">
        <f t="array" ref="T975">IFERROR(_xlfn.IFS(
U975="MPR ISSUE","TX ISSUE",
U975="BSS Hardware Issue","RAN ISSUE",
U975="Sites strategiques, MLL, Pylone, etc.","ENVTECH",
U975="AKTIVCO DEFAUT GE &amp; POWER Cabinet","POWER ISSUE",
U975="AKTIVCO Coupure ENEO &amp; Baisse de tension","POWER ISSUE",
U975="Coupure ENEO &amp; Baisse de tension","POWER ISSUE",
U975="Defaut GE &amp; POWER Cabinet","POWER ISSUE",
U975="Sharing","POWER ISSUE",
U975="Sites strategiques &amp; DataCenter","POWER ISSUE",
U975="Exclu","Exclu",
U975="SAT","TX ISSUE",
U975="SPARE-ISSUE","SPARE-ISSUE",
U975="Fiber CAmtel","TX ISSUE",
U975="Fiber AOF","TX ISSUE",
U975="Projet OCM (HUAWEI)","TRAVAUX-HUAWEI",
U975="Projet OCM (NOKIA)","TRAVAUX -NOKIA",
U975="ACCESS-ISSUE","ACCESS-ISSUE",
U975="Projet OCM (ZTE, NOKIA, autres projets)","TRAVAUX OCM",
U975="No root CAuse","No root cause",
U975="ODU HS","TX ISSUE",
U975="IP &amp; VLAN","TX ISSUE",
U975="Warehouse HUAWEI","SPARE-ISSUE",
U975="SPARE-HS","SPARE-ISSUE",
U975="Power Telco","RAN ISSUE"
),"")</f>
        <v/>
      </c>
      <c r="U975" s="33"/>
      <c r="V975" s="32" t="str" cm="1">
        <f t="array" ref="V975">IFERROR(_xlfn.IFS(
U975="MPR ISSUE","ACTIVE",
U975="BSS Hardware Issue","ACTIVE",
U975="Sites strategiques, MLL, Pylone, etc.","PASSIVE",
U975="AKTIVCO DEFAUT GE &amp; POWER Cabinet","PASSIVE",
U975="AKTIVCO Coupure ENEO &amp; Baisse de tension","PASSIVE",
U975="Coupure ENEO &amp; Baisse de tension","PASSIVE",
U975="Defaut GE &amp; POWER Cabinet","PASSIVE",
U975="Sharing","PASSIVE",
U975="Sites strategiques &amp; DataCenter","PASSIVE",
U975="Exclu","Exclu",
U975="SAT","ACTIVE",
U975="SPARE-ISSUE","SPARE-ISSUE",
U975="Fiber CAmtel","ACTIVE",
U975="Fiber AOF","ACTIVE",
U975="Projet OCM (HUAWEI)","PLANNED WORKS",
U975="Projet OCM (NOKIA)","PLANNED WORKS",
U975="ACCESS-ISSUE","ACCESS-ISSUE",
U975="Projet OCM (ZTE, NOKIA, autres projets)","PLANNED WORKS",
U975="No root CAuse","No root cause",
U975="ODU HS","ACTIVE",
U975="IP &amp; VLAN","ACTIVE",
U975="Warehouse HUAWEI","SPARE-ISSUE",
U975="SPARE-HS","SPARE-ISSUE",
U975="Power Telco","ACTIVE"
),"")</f>
        <v/>
      </c>
      <c r="W975" s="51"/>
      <c r="X975" s="51"/>
      <c r="Y975" s="51"/>
      <c r="Z975" s="51"/>
      <c r="AA975" s="51"/>
      <c r="AB975" s="34" t="s">
        <v>5420</v>
      </c>
      <c r="AC975" s="34" t="str">
        <f>_xlfn.XLOOKUP(B975,[4]ALL!$B:$B,[4]ALL!$N:$N,"")</f>
        <v/>
      </c>
      <c r="AD975" s="34" t="s">
        <v>5420</v>
      </c>
      <c r="AE975" s="34"/>
      <c r="AF975" s="36" t="s">
        <v>5420</v>
      </c>
      <c r="AG975" s="29"/>
      <c r="AH975" s="35"/>
      <c r="AI975" s="29"/>
      <c r="AJ975" s="29" t="s">
        <v>5420</v>
      </c>
      <c r="AK975" s="36" t="s">
        <v>5420</v>
      </c>
      <c r="AL975" s="36" t="s">
        <v>5420</v>
      </c>
      <c r="AM975" s="36" t="s">
        <v>5420</v>
      </c>
      <c r="AN975" s="36" t="s">
        <v>5420</v>
      </c>
      <c r="AO975" s="36" t="s">
        <v>5420</v>
      </c>
      <c r="AP975" s="36" t="s">
        <v>5420</v>
      </c>
      <c r="AQ975" s="36" t="s">
        <v>5420</v>
      </c>
      <c r="AR975" s="36" t="s">
        <v>5420</v>
      </c>
      <c r="AS975" s="36" t="s">
        <v>5420</v>
      </c>
      <c r="AT975" s="36" t="s">
        <v>5420</v>
      </c>
      <c r="AU975" s="36" t="s">
        <v>5420</v>
      </c>
      <c r="AV975" s="36" t="s">
        <v>5420</v>
      </c>
      <c r="AW975" s="45"/>
      <c r="AX975" s="45" t="s">
        <v>5420</v>
      </c>
      <c r="AY975" s="45" t="s">
        <v>5420</v>
      </c>
      <c r="AZ975" s="45" t="s">
        <v>5420</v>
      </c>
      <c r="BA975" s="36" t="s">
        <v>5420</v>
      </c>
    </row>
    <row r="976" spans="1:53" s="58" customFormat="1" ht="15.6" hidden="1" x14ac:dyDescent="0.3">
      <c r="A976" s="27" t="s">
        <v>164</v>
      </c>
      <c r="B976" s="27" t="s">
        <v>165</v>
      </c>
      <c r="C976" s="29" t="str">
        <f>_xlfn.XLOOKUP(B976,'[1]daily break down'!$D:$D,'[1]daily break down'!$E:$E,"")</f>
        <v>Douala</v>
      </c>
      <c r="D976" s="27" t="s">
        <v>11</v>
      </c>
      <c r="E976" s="27" t="s">
        <v>12</v>
      </c>
      <c r="F976" s="29" t="s">
        <v>31</v>
      </c>
      <c r="G976" s="27" t="s">
        <v>32</v>
      </c>
      <c r="H976" s="30" t="str">
        <f>_xlfn.XLOOKUP(B976,[2]CALCULATION!$B:$B,[2]CALCULATION!$H:$H,"")</f>
        <v>ZTE</v>
      </c>
      <c r="I976" s="25">
        <v>19.172120633616125</v>
      </c>
      <c r="J976" s="25">
        <v>0</v>
      </c>
      <c r="K976" s="25">
        <v>0</v>
      </c>
      <c r="L976" s="25">
        <v>0</v>
      </c>
      <c r="M976" s="25">
        <v>0</v>
      </c>
      <c r="N976" s="25">
        <v>0</v>
      </c>
      <c r="O976" s="25">
        <v>0</v>
      </c>
      <c r="P976" s="25" t="s">
        <v>6366</v>
      </c>
      <c r="Q976" s="31" t="s">
        <v>5364</v>
      </c>
      <c r="R976" s="31"/>
      <c r="S976" s="32" t="str" cm="1">
        <f t="array" ref="S976">IFERROR(_xlfn.IFS(
U976="MPR ISSUE","PDH",
U976="BSS Hardware Issue","BSS",
U976="Sites strategiques, MLL, Pylone, etc.","ENVTECH",
U976="AKTIVCO DEFAUT GE &amp; POWER Cabinet","AKTIVCO",
U976="AKTIVCO Coupure ENEO &amp; Baisse de tension","AKTIVCO GRID ONLY",
U976="Coupure ENEO &amp; Baisse de tension","IHS GRID ONLY",
U976="Defaut GE &amp; POWER Cabinet","IHS",
U976="Sharing","Partners",
U976="Sites strategiques &amp; DataCenter","SST &amp; DC",
U976="Exclu","Exclu",
U976="SAT","SAT",
U976="SPARE-ISSUE","SPARE-ISSUE",
U976="Fiber CAmtel","TRANS_FO_CAMTEL",
U976="Fiber AOF","Fiber AOF",
U976="Projet OCM (HUAWEI)","TRAVAUX-HUAWEI",
U976="Projet OCM (NOKIA)","TRAVAUX-NOKIA",
U976="ACCESS-ISSUE","ACCESS-ISSUE",
U976="Projet OCM (ZTE, NOKIA, autres projets)","TRAVAUX OCM",
U976="No root CAuse","No root cause",
U976="ODU HS","PDH",
U976="IP &amp; VLAN","PDH",
U976="Warehouse HUAWEI","SPARE-ISSUE",
U976="SPARE-HS","SPARE-ISSUE",
U976="Power Telco","BSS"
),"")</f>
        <v/>
      </c>
      <c r="T976" s="32" t="str" cm="1">
        <f t="array" ref="T976">IFERROR(_xlfn.IFS(
U976="MPR ISSUE","TX ISSUE",
U976="BSS Hardware Issue","RAN ISSUE",
U976="Sites strategiques, MLL, Pylone, etc.","ENVTECH",
U976="AKTIVCO DEFAUT GE &amp; POWER Cabinet","POWER ISSUE",
U976="AKTIVCO Coupure ENEO &amp; Baisse de tension","POWER ISSUE",
U976="Coupure ENEO &amp; Baisse de tension","POWER ISSUE",
U976="Defaut GE &amp; POWER Cabinet","POWER ISSUE",
U976="Sharing","POWER ISSUE",
U976="Sites strategiques &amp; DataCenter","POWER ISSUE",
U976="Exclu","Exclu",
U976="SAT","TX ISSUE",
U976="SPARE-ISSUE","SPARE-ISSUE",
U976="Fiber CAmtel","TX ISSUE",
U976="Fiber AOF","TX ISSUE",
U976="Projet OCM (HUAWEI)","TRAVAUX-HUAWEI",
U976="Projet OCM (NOKIA)","TRAVAUX -NOKIA",
U976="ACCESS-ISSUE","ACCESS-ISSUE",
U976="Projet OCM (ZTE, NOKIA, autres projets)","TRAVAUX OCM",
U976="No root CAuse","No root cause",
U976="ODU HS","TX ISSUE",
U976="IP &amp; VLAN","TX ISSUE",
U976="Warehouse HUAWEI","SPARE-ISSUE",
U976="SPARE-HS","SPARE-ISSUE",
U976="Power Telco","RAN ISSUE"
),"")</f>
        <v/>
      </c>
      <c r="U976" s="33"/>
      <c r="V976" s="32" t="str" cm="1">
        <f t="array" ref="V976">IFERROR(_xlfn.IFS(
U976="MPR ISSUE","ACTIVE",
U976="BSS Hardware Issue","ACTIVE",
U976="Sites strategiques, MLL, Pylone, etc.","PASSIVE",
U976="AKTIVCO DEFAUT GE &amp; POWER Cabinet","PASSIVE",
U976="AKTIVCO Coupure ENEO &amp; Baisse de tension","PASSIVE",
U976="Coupure ENEO &amp; Baisse de tension","PASSIVE",
U976="Defaut GE &amp; POWER Cabinet","PASSIVE",
U976="Sharing","PASSIVE",
U976="Sites strategiques &amp; DataCenter","PASSIVE",
U976="Exclu","Exclu",
U976="SAT","ACTIVE",
U976="SPARE-ISSUE","SPARE-ISSUE",
U976="Fiber CAmtel","ACTIVE",
U976="Fiber AOF","ACTIVE",
U976="Projet OCM (HUAWEI)","PLANNED WORKS",
U976="Projet OCM (NOKIA)","PLANNED WORKS",
U976="ACCESS-ISSUE","ACCESS-ISSUE",
U976="Projet OCM (ZTE, NOKIA, autres projets)","PLANNED WORKS",
U976="No root CAuse","No root cause",
U976="ODU HS","ACTIVE",
U976="IP &amp; VLAN","ACTIVE",
U976="Warehouse HUAWEI","SPARE-ISSUE",
U976="SPARE-HS","SPARE-ISSUE",
U976="Power Telco","ACTIVE"
),"")</f>
        <v/>
      </c>
      <c r="W976" s="51"/>
      <c r="X976" s="51"/>
      <c r="Y976" s="51"/>
      <c r="Z976" s="51"/>
      <c r="AA976" s="51"/>
      <c r="AB976" s="34" t="s">
        <v>5420</v>
      </c>
      <c r="AC976" s="34" t="str">
        <f>_xlfn.XLOOKUP(B976,[4]ALL!$B:$B,[4]ALL!$N:$N,"")</f>
        <v/>
      </c>
      <c r="AD976" s="34" t="s">
        <v>5420</v>
      </c>
      <c r="AE976" s="34"/>
      <c r="AF976" s="36" t="s">
        <v>5420</v>
      </c>
      <c r="AG976" s="29"/>
      <c r="AH976" s="35"/>
      <c r="AI976" s="29"/>
      <c r="AJ976" s="29" t="s">
        <v>5420</v>
      </c>
      <c r="AK976" s="36" t="s">
        <v>5420</v>
      </c>
      <c r="AL976" s="36" t="s">
        <v>5420</v>
      </c>
      <c r="AM976" s="36" t="s">
        <v>5420</v>
      </c>
      <c r="AN976" s="36" t="s">
        <v>5420</v>
      </c>
      <c r="AO976" s="36" t="s">
        <v>5420</v>
      </c>
      <c r="AP976" s="36" t="s">
        <v>5420</v>
      </c>
      <c r="AQ976" s="36" t="s">
        <v>5420</v>
      </c>
      <c r="AR976" s="36" t="s">
        <v>5420</v>
      </c>
      <c r="AS976" s="36" t="s">
        <v>5420</v>
      </c>
      <c r="AT976" s="36" t="s">
        <v>5420</v>
      </c>
      <c r="AU976" s="36" t="s">
        <v>5420</v>
      </c>
      <c r="AV976" s="36" t="s">
        <v>5420</v>
      </c>
      <c r="AW976" s="45"/>
      <c r="AX976" s="45" t="s">
        <v>5420</v>
      </c>
      <c r="AY976" s="45" t="s">
        <v>5420</v>
      </c>
      <c r="AZ976" s="45" t="s">
        <v>5420</v>
      </c>
      <c r="BA976" s="36" t="s">
        <v>5420</v>
      </c>
    </row>
    <row r="977" spans="1:53" s="58" customFormat="1" ht="15.6" hidden="1" x14ac:dyDescent="0.3">
      <c r="A977" s="27" t="s">
        <v>2447</v>
      </c>
      <c r="B977" s="27" t="s">
        <v>2448</v>
      </c>
      <c r="C977" s="29" t="str">
        <f>_xlfn.XLOOKUP(B977,'[1]daily break down'!$D:$D,'[1]daily break down'!$E:$E,"")</f>
        <v>Douala</v>
      </c>
      <c r="D977" s="27" t="s">
        <v>11</v>
      </c>
      <c r="E977" s="27" t="s">
        <v>12</v>
      </c>
      <c r="F977" s="29" t="s">
        <v>31</v>
      </c>
      <c r="G977" s="27" t="s">
        <v>32</v>
      </c>
      <c r="H977" s="30" t="str">
        <f>_xlfn.XLOOKUP(B977,[2]CALCULATION!$B:$B,[2]CALCULATION!$H:$H,"")</f>
        <v>ZTE</v>
      </c>
      <c r="I977" s="25">
        <v>17.856801442786491</v>
      </c>
      <c r="J977" s="25">
        <v>0</v>
      </c>
      <c r="K977" s="25">
        <v>0</v>
      </c>
      <c r="L977" s="25">
        <v>0</v>
      </c>
      <c r="M977" s="25">
        <v>0</v>
      </c>
      <c r="N977" s="25">
        <v>0</v>
      </c>
      <c r="O977" s="25">
        <v>0</v>
      </c>
      <c r="P977" s="25" t="s">
        <v>6366</v>
      </c>
      <c r="Q977" s="31" t="s">
        <v>5364</v>
      </c>
      <c r="R977" s="31"/>
      <c r="S977" s="32" t="str" cm="1">
        <f t="array" ref="S977">IFERROR(_xlfn.IFS(
U977="MPR ISSUE","PDH",
U977="BSS Hardware Issue","BSS",
U977="Sites strategiques, MLL, Pylone, etc.","ENVTECH",
U977="AKTIVCO DEFAUT GE &amp; POWER Cabinet","AKTIVCO",
U977="AKTIVCO Coupure ENEO &amp; Baisse de tension","AKTIVCO GRID ONLY",
U977="Coupure ENEO &amp; Baisse de tension","IHS GRID ONLY",
U977="Defaut GE &amp; POWER Cabinet","IHS",
U977="Sharing","Partners",
U977="Sites strategiques &amp; DataCenter","SST &amp; DC",
U977="Exclu","Exclu",
U977="SAT","SAT",
U977="SPARE-ISSUE","SPARE-ISSUE",
U977="Fiber CAmtel","TRANS_FO_CAMTEL",
U977="Fiber AOF","Fiber AOF",
U977="Projet OCM (HUAWEI)","TRAVAUX-HUAWEI",
U977="Projet OCM (NOKIA)","TRAVAUX-NOKIA",
U977="ACCESS-ISSUE","ACCESS-ISSUE",
U977="Projet OCM (ZTE, NOKIA, autres projets)","TRAVAUX OCM",
U977="No root CAuse","No root cause",
U977="ODU HS","PDH",
U977="IP &amp; VLAN","PDH",
U977="Warehouse HUAWEI","SPARE-ISSUE",
U977="SPARE-HS","SPARE-ISSUE",
U977="Power Telco","BSS"
),"")</f>
        <v/>
      </c>
      <c r="T977" s="32" t="str" cm="1">
        <f t="array" ref="T977">IFERROR(_xlfn.IFS(
U977="MPR ISSUE","TX ISSUE",
U977="BSS Hardware Issue","RAN ISSUE",
U977="Sites strategiques, MLL, Pylone, etc.","ENVTECH",
U977="AKTIVCO DEFAUT GE &amp; POWER Cabinet","POWER ISSUE",
U977="AKTIVCO Coupure ENEO &amp; Baisse de tension","POWER ISSUE",
U977="Coupure ENEO &amp; Baisse de tension","POWER ISSUE",
U977="Defaut GE &amp; POWER Cabinet","POWER ISSUE",
U977="Sharing","POWER ISSUE",
U977="Sites strategiques &amp; DataCenter","POWER ISSUE",
U977="Exclu","Exclu",
U977="SAT","TX ISSUE",
U977="SPARE-ISSUE","SPARE-ISSUE",
U977="Fiber CAmtel","TX ISSUE",
U977="Fiber AOF","TX ISSUE",
U977="Projet OCM (HUAWEI)","TRAVAUX-HUAWEI",
U977="Projet OCM (NOKIA)","TRAVAUX -NOKIA",
U977="ACCESS-ISSUE","ACCESS-ISSUE",
U977="Projet OCM (ZTE, NOKIA, autres projets)","TRAVAUX OCM",
U977="No root CAuse","No root cause",
U977="ODU HS","TX ISSUE",
U977="IP &amp; VLAN","TX ISSUE",
U977="Warehouse HUAWEI","SPARE-ISSUE",
U977="SPARE-HS","SPARE-ISSUE",
U977="Power Telco","RAN ISSUE"
),"")</f>
        <v/>
      </c>
      <c r="U977" s="33"/>
      <c r="V977" s="32" t="str" cm="1">
        <f t="array" ref="V977">IFERROR(_xlfn.IFS(
U977="MPR ISSUE","ACTIVE",
U977="BSS Hardware Issue","ACTIVE",
U977="Sites strategiques, MLL, Pylone, etc.","PASSIVE",
U977="AKTIVCO DEFAUT GE &amp; POWER Cabinet","PASSIVE",
U977="AKTIVCO Coupure ENEO &amp; Baisse de tension","PASSIVE",
U977="Coupure ENEO &amp; Baisse de tension","PASSIVE",
U977="Defaut GE &amp; POWER Cabinet","PASSIVE",
U977="Sharing","PASSIVE",
U977="Sites strategiques &amp; DataCenter","PASSIVE",
U977="Exclu","Exclu",
U977="SAT","ACTIVE",
U977="SPARE-ISSUE","SPARE-ISSUE",
U977="Fiber CAmtel","ACTIVE",
U977="Fiber AOF","ACTIVE",
U977="Projet OCM (HUAWEI)","PLANNED WORKS",
U977="Projet OCM (NOKIA)","PLANNED WORKS",
U977="ACCESS-ISSUE","ACCESS-ISSUE",
U977="Projet OCM (ZTE, NOKIA, autres projets)","PLANNED WORKS",
U977="No root CAuse","No root cause",
U977="ODU HS","ACTIVE",
U977="IP &amp; VLAN","ACTIVE",
U977="Warehouse HUAWEI","SPARE-ISSUE",
U977="SPARE-HS","SPARE-ISSUE",
U977="Power Telco","ACTIVE"
),"")</f>
        <v/>
      </c>
      <c r="W977" s="51"/>
      <c r="X977" s="51"/>
      <c r="Y977" s="51"/>
      <c r="Z977" s="51"/>
      <c r="AA977" s="51"/>
      <c r="AB977" s="34" t="s">
        <v>5420</v>
      </c>
      <c r="AC977" s="34" t="str">
        <f>_xlfn.XLOOKUP(B977,[4]ALL!$B:$B,[4]ALL!$N:$N,"")</f>
        <v/>
      </c>
      <c r="AD977" s="34" t="s">
        <v>5420</v>
      </c>
      <c r="AE977" s="34"/>
      <c r="AF977" s="36" t="s">
        <v>5420</v>
      </c>
      <c r="AG977" s="29"/>
      <c r="AH977" s="35"/>
      <c r="AI977" s="29"/>
      <c r="AJ977" s="29" t="s">
        <v>5420</v>
      </c>
      <c r="AK977" s="36" t="s">
        <v>5420</v>
      </c>
      <c r="AL977" s="36" t="s">
        <v>5420</v>
      </c>
      <c r="AM977" s="36" t="s">
        <v>5420</v>
      </c>
      <c r="AN977" s="36" t="s">
        <v>5420</v>
      </c>
      <c r="AO977" s="36" t="s">
        <v>5420</v>
      </c>
      <c r="AP977" s="36" t="s">
        <v>5420</v>
      </c>
      <c r="AQ977" s="36" t="s">
        <v>5420</v>
      </c>
      <c r="AR977" s="36" t="s">
        <v>5420</v>
      </c>
      <c r="AS977" s="36" t="s">
        <v>5420</v>
      </c>
      <c r="AT977" s="36" t="s">
        <v>5420</v>
      </c>
      <c r="AU977" s="36" t="s">
        <v>5420</v>
      </c>
      <c r="AV977" s="36" t="s">
        <v>5420</v>
      </c>
      <c r="AW977" s="45"/>
      <c r="AX977" s="45" t="s">
        <v>5420</v>
      </c>
      <c r="AY977" s="45" t="s">
        <v>5420</v>
      </c>
      <c r="AZ977" s="45" t="s">
        <v>5420</v>
      </c>
      <c r="BA977" s="36" t="s">
        <v>5420</v>
      </c>
    </row>
    <row r="978" spans="1:53" s="58" customFormat="1" ht="15.6" hidden="1" x14ac:dyDescent="0.3">
      <c r="A978" s="27" t="s">
        <v>2932</v>
      </c>
      <c r="B978" s="28" t="s">
        <v>2933</v>
      </c>
      <c r="C978" s="29" t="str">
        <f>_xlfn.XLOOKUP(B978,'[1]daily break down'!$D:$D,'[1]daily break down'!$E:$E,"")</f>
        <v>Yaounde</v>
      </c>
      <c r="D978" s="27" t="s">
        <v>21</v>
      </c>
      <c r="E978" s="27" t="s">
        <v>30</v>
      </c>
      <c r="F978" s="29" t="s">
        <v>37</v>
      </c>
      <c r="G978" s="27" t="s">
        <v>38</v>
      </c>
      <c r="H978" s="30" t="str">
        <f>_xlfn.XLOOKUP(B978,[2]CALCULATION!$B:$B,[2]CALCULATION!$H:$H,"")</f>
        <v>ZTE</v>
      </c>
      <c r="I978" s="25">
        <v>16.809151107344341</v>
      </c>
      <c r="J978" s="25">
        <v>0</v>
      </c>
      <c r="K978" s="25">
        <v>0</v>
      </c>
      <c r="L978" s="25">
        <v>0</v>
      </c>
      <c r="M978" s="25">
        <v>0</v>
      </c>
      <c r="N978" s="25">
        <v>0</v>
      </c>
      <c r="O978" s="25">
        <v>0</v>
      </c>
      <c r="P978" s="25" t="s">
        <v>6366</v>
      </c>
      <c r="Q978" s="31" t="s">
        <v>5364</v>
      </c>
      <c r="R978" s="31"/>
      <c r="S978" s="32" t="str" cm="1">
        <f t="array" ref="S978">IFERROR(_xlfn.IFS(
U978="MPR ISSUE","PDH",
U978="BSS Hardware Issue","BSS",
U978="Sites strategiques, MLL, Pylone, etc.","ENVTECH",
U978="AKTIVCO DEFAUT GE &amp; POWER Cabinet","AKTIVCO",
U978="AKTIVCO Coupure ENEO &amp; Baisse de tension","AKTIVCO GRID ONLY",
U978="Coupure ENEO &amp; Baisse de tension","IHS GRID ONLY",
U978="Defaut GE &amp; POWER Cabinet","IHS",
U978="Sharing","Partners",
U978="Sites strategiques &amp; DataCenter","SST &amp; DC",
U978="Exclu","Exclu",
U978="SAT","SAT",
U978="SPARE-ISSUE","SPARE-ISSUE",
U978="Fiber CAmtel","TRANS_FO_CAMTEL",
U978="Fiber AOF","Fiber AOF",
U978="Projet OCM (HUAWEI)","TRAVAUX-HUAWEI",
U978="Projet OCM (NOKIA)","TRAVAUX-NOKIA",
U978="ACCESS-ISSUE","ACCESS-ISSUE",
U978="Projet OCM (ZTE, NOKIA, autres projets)","TRAVAUX OCM",
U978="No root CAuse","No root cause",
U978="ODU HS","PDH",
U978="IP &amp; VLAN","PDH",
U978="Warehouse HUAWEI","SPARE-ISSUE",
U978="SPARE-HS","SPARE-ISSUE",
U978="Power Telco","BSS"
),"")</f>
        <v/>
      </c>
      <c r="T978" s="32" t="str" cm="1">
        <f t="array" ref="T978">IFERROR(_xlfn.IFS(
U978="MPR ISSUE","TX ISSUE",
U978="BSS Hardware Issue","RAN ISSUE",
U978="Sites strategiques, MLL, Pylone, etc.","ENVTECH",
U978="AKTIVCO DEFAUT GE &amp; POWER Cabinet","POWER ISSUE",
U978="AKTIVCO Coupure ENEO &amp; Baisse de tension","POWER ISSUE",
U978="Coupure ENEO &amp; Baisse de tension","POWER ISSUE",
U978="Defaut GE &amp; POWER Cabinet","POWER ISSUE",
U978="Sharing","POWER ISSUE",
U978="Sites strategiques &amp; DataCenter","POWER ISSUE",
U978="Exclu","Exclu",
U978="SAT","TX ISSUE",
U978="SPARE-ISSUE","SPARE-ISSUE",
U978="Fiber CAmtel","TX ISSUE",
U978="Fiber AOF","TX ISSUE",
U978="Projet OCM (HUAWEI)","TRAVAUX-HUAWEI",
U978="Projet OCM (NOKIA)","TRAVAUX -NOKIA",
U978="ACCESS-ISSUE","ACCESS-ISSUE",
U978="Projet OCM (ZTE, NOKIA, autres projets)","TRAVAUX OCM",
U978="No root CAuse","No root cause",
U978="ODU HS","TX ISSUE",
U978="IP &amp; VLAN","TX ISSUE",
U978="Warehouse HUAWEI","SPARE-ISSUE",
U978="SPARE-HS","SPARE-ISSUE",
U978="Power Telco","RAN ISSUE"
),"")</f>
        <v/>
      </c>
      <c r="U978" s="33"/>
      <c r="V978" s="32" t="str" cm="1">
        <f t="array" ref="V978">IFERROR(_xlfn.IFS(
U978="MPR ISSUE","ACTIVE",
U978="BSS Hardware Issue","ACTIVE",
U978="Sites strategiques, MLL, Pylone, etc.","PASSIVE",
U978="AKTIVCO DEFAUT GE &amp; POWER Cabinet","PASSIVE",
U978="AKTIVCO Coupure ENEO &amp; Baisse de tension","PASSIVE",
U978="Coupure ENEO &amp; Baisse de tension","PASSIVE",
U978="Defaut GE &amp; POWER Cabinet","PASSIVE",
U978="Sharing","PASSIVE",
U978="Sites strategiques &amp; DataCenter","PASSIVE",
U978="Exclu","Exclu",
U978="SAT","ACTIVE",
U978="SPARE-ISSUE","SPARE-ISSUE",
U978="Fiber CAmtel","ACTIVE",
U978="Fiber AOF","ACTIVE",
U978="Projet OCM (HUAWEI)","PLANNED WORKS",
U978="Projet OCM (NOKIA)","PLANNED WORKS",
U978="ACCESS-ISSUE","ACCESS-ISSUE",
U978="Projet OCM (ZTE, NOKIA, autres projets)","PLANNED WORKS",
U978="No root CAuse","No root cause",
U978="ODU HS","ACTIVE",
U978="IP &amp; VLAN","ACTIVE",
U978="Warehouse HUAWEI","SPARE-ISSUE",
U978="SPARE-HS","SPARE-ISSUE",
U978="Power Telco","ACTIVE"
),"")</f>
        <v/>
      </c>
      <c r="W978" s="51"/>
      <c r="X978" s="51"/>
      <c r="Y978" s="51"/>
      <c r="Z978" s="51"/>
      <c r="AA978" s="51"/>
      <c r="AB978" s="34" t="s">
        <v>5420</v>
      </c>
      <c r="AC978" s="34" t="str">
        <f>_xlfn.XLOOKUP(B978,[4]ALL!$B:$B,[4]ALL!$N:$N,"")</f>
        <v/>
      </c>
      <c r="AD978" s="34" t="s">
        <v>5420</v>
      </c>
      <c r="AE978" s="34"/>
      <c r="AF978" s="36" t="s">
        <v>5420</v>
      </c>
      <c r="AG978" s="29"/>
      <c r="AH978" s="35"/>
      <c r="AI978" s="29"/>
      <c r="AJ978" s="29" t="s">
        <v>5420</v>
      </c>
      <c r="AK978" s="36" t="s">
        <v>5420</v>
      </c>
      <c r="AL978" s="36" t="s">
        <v>5420</v>
      </c>
      <c r="AM978" s="36" t="s">
        <v>5420</v>
      </c>
      <c r="AN978" s="36" t="s">
        <v>5420</v>
      </c>
      <c r="AO978" s="36" t="s">
        <v>5420</v>
      </c>
      <c r="AP978" s="36" t="s">
        <v>5420</v>
      </c>
      <c r="AQ978" s="36" t="s">
        <v>5420</v>
      </c>
      <c r="AR978" s="36" t="s">
        <v>5420</v>
      </c>
      <c r="AS978" s="36" t="s">
        <v>5420</v>
      </c>
      <c r="AT978" s="36" t="s">
        <v>5420</v>
      </c>
      <c r="AU978" s="36" t="s">
        <v>5420</v>
      </c>
      <c r="AV978" s="36" t="s">
        <v>5420</v>
      </c>
      <c r="AW978" s="45"/>
      <c r="AX978" s="45" t="s">
        <v>5420</v>
      </c>
      <c r="AY978" s="45" t="s">
        <v>5420</v>
      </c>
      <c r="AZ978" s="45" t="s">
        <v>5420</v>
      </c>
      <c r="BA978" s="36" t="s">
        <v>5420</v>
      </c>
    </row>
    <row r="979" spans="1:53" s="58" customFormat="1" ht="15.6" hidden="1" x14ac:dyDescent="0.3">
      <c r="A979" s="27" t="s">
        <v>5021</v>
      </c>
      <c r="B979" s="28" t="s">
        <v>5022</v>
      </c>
      <c r="C979" s="29" t="str">
        <f>_xlfn.XLOOKUP(B979,'[1]daily break down'!$D:$D,'[1]daily break down'!$E:$E,"")</f>
        <v>Douala</v>
      </c>
      <c r="D979" s="27" t="s">
        <v>21</v>
      </c>
      <c r="E979" s="27" t="s">
        <v>36</v>
      </c>
      <c r="F979" s="29" t="s">
        <v>31</v>
      </c>
      <c r="G979" s="27" t="s">
        <v>32</v>
      </c>
      <c r="H979" s="30" t="str">
        <f>_xlfn.XLOOKUP(B979,[2]CALCULATION!$B:$B,[2]CALCULATION!$H:$H,"")</f>
        <v>ZTE</v>
      </c>
      <c r="I979" s="25">
        <v>15.181700210881967</v>
      </c>
      <c r="J979" s="25">
        <v>0</v>
      </c>
      <c r="K979" s="25">
        <v>0</v>
      </c>
      <c r="L979" s="25">
        <v>0</v>
      </c>
      <c r="M979" s="25">
        <v>0</v>
      </c>
      <c r="N979" s="25">
        <v>7.1749271615401522</v>
      </c>
      <c r="O979" s="25">
        <v>0</v>
      </c>
      <c r="P979" s="25" t="s">
        <v>6366</v>
      </c>
      <c r="Q979" s="31" t="s">
        <v>5364</v>
      </c>
      <c r="R979" s="31"/>
      <c r="S979" s="32" t="str" cm="1">
        <f t="array" ref="S979">IFERROR(_xlfn.IFS(
U979="MPR ISSUE","PDH",
U979="BSS Hardware Issue","BSS",
U979="Sites strategiques, MLL, Pylone, etc.","ENVTECH",
U979="AKTIVCO DEFAUT GE &amp; POWER Cabinet","AKTIVCO",
U979="AKTIVCO Coupure ENEO &amp; Baisse de tension","AKTIVCO GRID ONLY",
U979="Coupure ENEO &amp; Baisse de tension","IHS GRID ONLY",
U979="Defaut GE &amp; POWER Cabinet","IHS",
U979="Sharing","Partners",
U979="Sites strategiques &amp; DataCenter","SST &amp; DC",
U979="Exclu","Exclu",
U979="SAT","SAT",
U979="SPARE-ISSUE","SPARE-ISSUE",
U979="Fiber CAmtel","TRANS_FO_CAMTEL",
U979="Fiber AOF","Fiber AOF",
U979="Projet OCM (HUAWEI)","TRAVAUX-HUAWEI",
U979="Projet OCM (NOKIA)","TRAVAUX-NOKIA",
U979="ACCESS-ISSUE","ACCESS-ISSUE",
U979="Projet OCM (ZTE, NOKIA, autres projets)","TRAVAUX OCM",
U979="No root CAuse","No root cause",
U979="ODU HS","PDH",
U979="IP &amp; VLAN","PDH",
U979="Warehouse HUAWEI","SPARE-ISSUE",
U979="SPARE-HS","SPARE-ISSUE",
U979="Power Telco","BSS"
),"")</f>
        <v/>
      </c>
      <c r="T979" s="32" t="str" cm="1">
        <f t="array" ref="T979">IFERROR(_xlfn.IFS(
U979="MPR ISSUE","TX ISSUE",
U979="BSS Hardware Issue","RAN ISSUE",
U979="Sites strategiques, MLL, Pylone, etc.","ENVTECH",
U979="AKTIVCO DEFAUT GE &amp; POWER Cabinet","POWER ISSUE",
U979="AKTIVCO Coupure ENEO &amp; Baisse de tension","POWER ISSUE",
U979="Coupure ENEO &amp; Baisse de tension","POWER ISSUE",
U979="Defaut GE &amp; POWER Cabinet","POWER ISSUE",
U979="Sharing","POWER ISSUE",
U979="Sites strategiques &amp; DataCenter","POWER ISSUE",
U979="Exclu","Exclu",
U979="SAT","TX ISSUE",
U979="SPARE-ISSUE","SPARE-ISSUE",
U979="Fiber CAmtel","TX ISSUE",
U979="Fiber AOF","TX ISSUE",
U979="Projet OCM (HUAWEI)","TRAVAUX-HUAWEI",
U979="Projet OCM (NOKIA)","TRAVAUX -NOKIA",
U979="ACCESS-ISSUE","ACCESS-ISSUE",
U979="Projet OCM (ZTE, NOKIA, autres projets)","TRAVAUX OCM",
U979="No root CAuse","No root cause",
U979="ODU HS","TX ISSUE",
U979="IP &amp; VLAN","TX ISSUE",
U979="Warehouse HUAWEI","SPARE-ISSUE",
U979="SPARE-HS","SPARE-ISSUE",
U979="Power Telco","RAN ISSUE"
),"")</f>
        <v/>
      </c>
      <c r="U979" s="33"/>
      <c r="V979" s="32" t="str" cm="1">
        <f t="array" ref="V979">IFERROR(_xlfn.IFS(
U979="MPR ISSUE","ACTIVE",
U979="BSS Hardware Issue","ACTIVE",
U979="Sites strategiques, MLL, Pylone, etc.","PASSIVE",
U979="AKTIVCO DEFAUT GE &amp; POWER Cabinet","PASSIVE",
U979="AKTIVCO Coupure ENEO &amp; Baisse de tension","PASSIVE",
U979="Coupure ENEO &amp; Baisse de tension","PASSIVE",
U979="Defaut GE &amp; POWER Cabinet","PASSIVE",
U979="Sharing","PASSIVE",
U979="Sites strategiques &amp; DataCenter","PASSIVE",
U979="Exclu","Exclu",
U979="SAT","ACTIVE",
U979="SPARE-ISSUE","SPARE-ISSUE",
U979="Fiber CAmtel","ACTIVE",
U979="Fiber AOF","ACTIVE",
U979="Projet OCM (HUAWEI)","PLANNED WORKS",
U979="Projet OCM (NOKIA)","PLANNED WORKS",
U979="ACCESS-ISSUE","ACCESS-ISSUE",
U979="Projet OCM (ZTE, NOKIA, autres projets)","PLANNED WORKS",
U979="No root CAuse","No root cause",
U979="ODU HS","ACTIVE",
U979="IP &amp; VLAN","ACTIVE",
U979="Warehouse HUAWEI","SPARE-ISSUE",
U979="SPARE-HS","SPARE-ISSUE",
U979="Power Telco","ACTIVE"
),"")</f>
        <v/>
      </c>
      <c r="W979" s="51"/>
      <c r="X979" s="51"/>
      <c r="Y979" s="51"/>
      <c r="Z979" s="51"/>
      <c r="AA979" s="51"/>
      <c r="AB979" s="34" t="s">
        <v>5420</v>
      </c>
      <c r="AC979" s="34" t="str">
        <f>_xlfn.XLOOKUP(B979,[4]ALL!$B:$B,[4]ALL!$N:$N,"")</f>
        <v/>
      </c>
      <c r="AD979" s="34" t="s">
        <v>5420</v>
      </c>
      <c r="AE979" s="34"/>
      <c r="AF979" s="36" t="s">
        <v>5420</v>
      </c>
      <c r="AG979" s="29"/>
      <c r="AH979" s="35"/>
      <c r="AI979" s="29"/>
      <c r="AJ979" s="29" t="s">
        <v>5420</v>
      </c>
      <c r="AK979" s="36" t="s">
        <v>5420</v>
      </c>
      <c r="AL979" s="36" t="s">
        <v>5420</v>
      </c>
      <c r="AM979" s="36" t="s">
        <v>5420</v>
      </c>
      <c r="AN979" s="36" t="s">
        <v>5420</v>
      </c>
      <c r="AO979" s="36" t="s">
        <v>5420</v>
      </c>
      <c r="AP979" s="36" t="s">
        <v>5420</v>
      </c>
      <c r="AQ979" s="36" t="s">
        <v>5420</v>
      </c>
      <c r="AR979" s="36" t="s">
        <v>5420</v>
      </c>
      <c r="AS979" s="36" t="s">
        <v>5420</v>
      </c>
      <c r="AT979" s="36" t="s">
        <v>5420</v>
      </c>
      <c r="AU979" s="36" t="s">
        <v>5420</v>
      </c>
      <c r="AV979" s="36" t="s">
        <v>5420</v>
      </c>
      <c r="AW979" s="45"/>
      <c r="AX979" s="45" t="s">
        <v>5420</v>
      </c>
      <c r="AY979" s="45" t="s">
        <v>5420</v>
      </c>
      <c r="AZ979" s="45" t="s">
        <v>5420</v>
      </c>
      <c r="BA979" s="36" t="s">
        <v>5420</v>
      </c>
    </row>
    <row r="980" spans="1:53" s="58" customFormat="1" ht="15.6" hidden="1" x14ac:dyDescent="0.3">
      <c r="A980" s="27" t="s">
        <v>3031</v>
      </c>
      <c r="B980" s="28" t="s">
        <v>3032</v>
      </c>
      <c r="C980" s="29" t="str">
        <f>_xlfn.XLOOKUP(B980,'[1]daily break down'!$D:$D,'[1]daily break down'!$E:$E,"")</f>
        <v>NORD-OUEST</v>
      </c>
      <c r="D980" s="27" t="s">
        <v>11</v>
      </c>
      <c r="E980" s="27" t="s">
        <v>12</v>
      </c>
      <c r="F980" s="29" t="s">
        <v>51</v>
      </c>
      <c r="G980" s="27" t="s">
        <v>52</v>
      </c>
      <c r="H980" s="37" t="str">
        <f>_xlfn.XLOOKUP(B980,[2]CALCULATION!$B:$B,[2]CALCULATION!$H:$H,"")</f>
        <v>Huawei</v>
      </c>
      <c r="I980" s="25">
        <v>14.415112874643656</v>
      </c>
      <c r="J980" s="25">
        <v>0</v>
      </c>
      <c r="K980" s="25">
        <v>0</v>
      </c>
      <c r="L980" s="25">
        <v>0</v>
      </c>
      <c r="M980" s="25">
        <v>0</v>
      </c>
      <c r="N980" s="25">
        <v>4.8962997206313323</v>
      </c>
      <c r="O980" s="25">
        <v>0</v>
      </c>
      <c r="P980" s="25" t="s">
        <v>6366</v>
      </c>
      <c r="Q980" s="31" t="str">
        <f>_xlfn.XLOOKUP(B980,'[1]daily break down'!$D:$D,'[1]daily break down'!$O:$O,"")</f>
        <v>Insecurity</v>
      </c>
      <c r="R980" s="31"/>
      <c r="S980" s="32" t="str" cm="1">
        <f t="array" ref="S980">IFERROR(_xlfn.IFS(
U980="MPR ISSUE","PDH",
U980="BSS Hardware Issue","BSS",
U980="Sites strategiques, MLL, Pylone, etc.","ENVTECH",
U980="AKTIVCO DEFAUT GE &amp; POWER Cabinet","AKTIVCO",
U980="AKTIVCO Coupure ENEO &amp; Baisse de tension","AKTIVCO GRID ONLY",
U980="Coupure ENEO &amp; Baisse de tension","IHS GRID ONLY",
U980="Defaut GE &amp; POWER Cabinet","IHS",
U980="Sharing","Partners",
U980="Sites strategiques &amp; DataCenter","SST &amp; DC",
U980="Exclu","Exclu",
U980="SAT","SAT",
U980="SPARE-ISSUE","SPARE-ISSUE",
U980="Fiber CAmtel","TRANS_FO_CAMTEL",
U980="Fiber AOF","Fiber AOF",
U980="Projet OCM (HUAWEI)","TRAVAUX-HUAWEI",
U980="Projet OCM (NOKIA)","TRAVAUX-NOKIA",
U980="ACCESS-ISSUE","ACCESS-ISSUE",
U980="Projet OCM (ZTE, NOKIA, autres projets)","TRAVAUX OCM",
U980="No root CAuse","No root cause",
U980="ODU HS","PDH",
U980="IP &amp; VLAN","PDH",
U980="Warehouse HUAWEI","SPARE-ISSUE",
U980="SPARE-HS","SPARE-ISSUE",
U980="Power Telco","BSS"
),"")</f>
        <v/>
      </c>
      <c r="T980" s="32" t="str" cm="1">
        <f t="array" ref="T980">IFERROR(_xlfn.IFS(
U980="MPR ISSUE","TX ISSUE",
U980="BSS Hardware Issue","RAN ISSUE",
U980="Sites strategiques, MLL, Pylone, etc.","ENVTECH",
U980="AKTIVCO DEFAUT GE &amp; POWER Cabinet","POWER ISSUE",
U980="AKTIVCO Coupure ENEO &amp; Baisse de tension","POWER ISSUE",
U980="Coupure ENEO &amp; Baisse de tension","POWER ISSUE",
U980="Defaut GE &amp; POWER Cabinet","POWER ISSUE",
U980="Sharing","POWER ISSUE",
U980="Sites strategiques &amp; DataCenter","POWER ISSUE",
U980="Exclu","Exclu",
U980="SAT","TX ISSUE",
U980="SPARE-ISSUE","SPARE-ISSUE",
U980="Fiber CAmtel","TX ISSUE",
U980="Fiber AOF","TX ISSUE",
U980="Projet OCM (HUAWEI)","TRAVAUX-HUAWEI",
U980="Projet OCM (NOKIA)","TRAVAUX -NOKIA",
U980="ACCESS-ISSUE","ACCESS-ISSUE",
U980="Projet OCM (ZTE, NOKIA, autres projets)","TRAVAUX OCM",
U980="No root CAuse","No root cause",
U980="ODU HS","TX ISSUE",
U980="IP &amp; VLAN","TX ISSUE",
U980="Warehouse HUAWEI","SPARE-ISSUE",
U980="SPARE-HS","SPARE-ISSUE",
U980="Power Telco","RAN ISSUE"
),"")</f>
        <v/>
      </c>
      <c r="U980" s="33"/>
      <c r="V980" s="32" t="str" cm="1">
        <f t="array" ref="V980">IFERROR(_xlfn.IFS(
U980="MPR ISSUE","ACTIVE",
U980="BSS Hardware Issue","ACTIVE",
U980="Sites strategiques, MLL, Pylone, etc.","PASSIVE",
U980="AKTIVCO DEFAUT GE &amp; POWER Cabinet","PASSIVE",
U980="AKTIVCO Coupure ENEO &amp; Baisse de tension","PASSIVE",
U980="Coupure ENEO &amp; Baisse de tension","PASSIVE",
U980="Defaut GE &amp; POWER Cabinet","PASSIVE",
U980="Sharing","PASSIVE",
U980="Sites strategiques &amp; DataCenter","PASSIVE",
U980="Exclu","Exclu",
U980="SAT","ACTIVE",
U980="SPARE-ISSUE","SPARE-ISSUE",
U980="Fiber CAmtel","ACTIVE",
U980="Fiber AOF","ACTIVE",
U980="Projet OCM (HUAWEI)","PLANNED WORKS",
U980="Projet OCM (NOKIA)","PLANNED WORKS",
U980="ACCESS-ISSUE","ACCESS-ISSUE",
U980="Projet OCM (ZTE, NOKIA, autres projets)","PLANNED WORKS",
U980="No root CAuse","No root cause",
U980="ODU HS","ACTIVE",
U980="IP &amp; VLAN","ACTIVE",
U980="Warehouse HUAWEI","SPARE-ISSUE",
U980="SPARE-HS","SPARE-ISSUE",
U980="Power Telco","ACTIVE"
),"")</f>
        <v/>
      </c>
      <c r="W980" s="51"/>
      <c r="X980" s="51"/>
      <c r="Y980" s="51"/>
      <c r="Z980" s="51"/>
      <c r="AA980" s="51"/>
      <c r="AB980" s="34" t="s">
        <v>5420</v>
      </c>
      <c r="AC980" s="34" t="str">
        <f>_xlfn.XLOOKUP(B980,[4]ALL!$B:$B,[4]ALL!$N:$N,"")</f>
        <v/>
      </c>
      <c r="AD980" s="34" t="s">
        <v>5420</v>
      </c>
      <c r="AE980" s="34"/>
      <c r="AF980" s="36" t="s">
        <v>5420</v>
      </c>
      <c r="AG980" s="29"/>
      <c r="AH980" s="35"/>
      <c r="AI980" s="29"/>
      <c r="AJ980" s="29" t="s">
        <v>5420</v>
      </c>
      <c r="AK980" s="36" t="s">
        <v>5420</v>
      </c>
      <c r="AL980" s="36" t="s">
        <v>5420</v>
      </c>
      <c r="AM980" s="36" t="s">
        <v>5420</v>
      </c>
      <c r="AN980" s="36" t="s">
        <v>5420</v>
      </c>
      <c r="AO980" s="36" t="s">
        <v>5420</v>
      </c>
      <c r="AP980" s="36" t="s">
        <v>5420</v>
      </c>
      <c r="AQ980" s="36" t="s">
        <v>5420</v>
      </c>
      <c r="AR980" s="36" t="s">
        <v>5420</v>
      </c>
      <c r="AS980" s="36" t="s">
        <v>5420</v>
      </c>
      <c r="AT980" s="36" t="s">
        <v>5420</v>
      </c>
      <c r="AU980" s="36" t="s">
        <v>5420</v>
      </c>
      <c r="AV980" s="36" t="s">
        <v>5420</v>
      </c>
      <c r="AW980" s="45"/>
      <c r="AX980" s="45" t="s">
        <v>5420</v>
      </c>
      <c r="AY980" s="45" t="s">
        <v>5420</v>
      </c>
      <c r="AZ980" s="45" t="s">
        <v>5420</v>
      </c>
      <c r="BA980" s="36" t="s">
        <v>5420</v>
      </c>
    </row>
    <row r="981" spans="1:53" s="58" customFormat="1" ht="15.6" hidden="1" x14ac:dyDescent="0.3">
      <c r="A981" s="27" t="s">
        <v>2486</v>
      </c>
      <c r="B981" s="28" t="s">
        <v>2487</v>
      </c>
      <c r="C981" s="29" t="str">
        <f>_xlfn.XLOOKUP(B981,'[1]daily break down'!$D:$D,'[1]daily break down'!$E:$E,"")</f>
        <v>NORD-OUEST</v>
      </c>
      <c r="D981" s="27" t="s">
        <v>11</v>
      </c>
      <c r="E981" s="27" t="s">
        <v>12</v>
      </c>
      <c r="F981" s="29" t="s">
        <v>51</v>
      </c>
      <c r="G981" s="27" t="s">
        <v>52</v>
      </c>
      <c r="H981" s="37" t="str">
        <f>_xlfn.XLOOKUP(B981,[2]CALCULATION!$B:$B,[2]CALCULATION!$H:$H,"")</f>
        <v>Huawei</v>
      </c>
      <c r="I981" s="25">
        <v>12.183141998613145</v>
      </c>
      <c r="J981" s="25">
        <v>0</v>
      </c>
      <c r="K981" s="25">
        <v>0</v>
      </c>
      <c r="L981" s="25">
        <v>0</v>
      </c>
      <c r="M981" s="25">
        <v>0</v>
      </c>
      <c r="N981" s="25">
        <v>3.4976015386678774</v>
      </c>
      <c r="O981" s="25">
        <v>0</v>
      </c>
      <c r="P981" s="25" t="s">
        <v>6366</v>
      </c>
      <c r="Q981" s="31" t="str">
        <f>_xlfn.XLOOKUP(B981,'[1]daily break down'!$D:$D,'[1]daily break down'!$O:$O,"")</f>
        <v>Insecurity</v>
      </c>
      <c r="R981" s="31"/>
      <c r="S981" s="32" t="str" cm="1">
        <f t="array" ref="S981">IFERROR(_xlfn.IFS(
U981="MPR ISSUE","PDH",
U981="BSS Hardware Issue","BSS",
U981="Sites strategiques, MLL, Pylone, etc.","ENVTECH",
U981="AKTIVCO DEFAUT GE &amp; POWER Cabinet","AKTIVCO",
U981="AKTIVCO Coupure ENEO &amp; Baisse de tension","AKTIVCO GRID ONLY",
U981="Coupure ENEO &amp; Baisse de tension","IHS GRID ONLY",
U981="Defaut GE &amp; POWER Cabinet","IHS",
U981="Sharing","Partners",
U981="Sites strategiques &amp; DataCenter","SST &amp; DC",
U981="Exclu","Exclu",
U981="SAT","SAT",
U981="SPARE-ISSUE","SPARE-ISSUE",
U981="Fiber CAmtel","TRANS_FO_CAMTEL",
U981="Fiber AOF","Fiber AOF",
U981="Projet OCM (HUAWEI)","TRAVAUX-HUAWEI",
U981="Projet OCM (NOKIA)","TRAVAUX-NOKIA",
U981="ACCESS-ISSUE","ACCESS-ISSUE",
U981="Projet OCM (ZTE, NOKIA, autres projets)","TRAVAUX OCM",
U981="No root CAuse","No root cause",
U981="ODU HS","PDH",
U981="IP &amp; VLAN","PDH",
U981="Warehouse HUAWEI","SPARE-ISSUE",
U981="SPARE-HS","SPARE-ISSUE",
U981="Power Telco","BSS"
),"")</f>
        <v/>
      </c>
      <c r="T981" s="32" t="str" cm="1">
        <f t="array" ref="T981">IFERROR(_xlfn.IFS(
U981="MPR ISSUE","TX ISSUE",
U981="BSS Hardware Issue","RAN ISSUE",
U981="Sites strategiques, MLL, Pylone, etc.","ENVTECH",
U981="AKTIVCO DEFAUT GE &amp; POWER Cabinet","POWER ISSUE",
U981="AKTIVCO Coupure ENEO &amp; Baisse de tension","POWER ISSUE",
U981="Coupure ENEO &amp; Baisse de tension","POWER ISSUE",
U981="Defaut GE &amp; POWER Cabinet","POWER ISSUE",
U981="Sharing","POWER ISSUE",
U981="Sites strategiques &amp; DataCenter","POWER ISSUE",
U981="Exclu","Exclu",
U981="SAT","TX ISSUE",
U981="SPARE-ISSUE","SPARE-ISSUE",
U981="Fiber CAmtel","TX ISSUE",
U981="Fiber AOF","TX ISSUE",
U981="Projet OCM (HUAWEI)","TRAVAUX-HUAWEI",
U981="Projet OCM (NOKIA)","TRAVAUX -NOKIA",
U981="ACCESS-ISSUE","ACCESS-ISSUE",
U981="Projet OCM (ZTE, NOKIA, autres projets)","TRAVAUX OCM",
U981="No root CAuse","No root cause",
U981="ODU HS","TX ISSUE",
U981="IP &amp; VLAN","TX ISSUE",
U981="Warehouse HUAWEI","SPARE-ISSUE",
U981="SPARE-HS","SPARE-ISSUE",
U981="Power Telco","RAN ISSUE"
),"")</f>
        <v/>
      </c>
      <c r="U981" s="33"/>
      <c r="V981" s="32" t="str" cm="1">
        <f t="array" ref="V981">IFERROR(_xlfn.IFS(
U981="MPR ISSUE","ACTIVE",
U981="BSS Hardware Issue","ACTIVE",
U981="Sites strategiques, MLL, Pylone, etc.","PASSIVE",
U981="AKTIVCO DEFAUT GE &amp; POWER Cabinet","PASSIVE",
U981="AKTIVCO Coupure ENEO &amp; Baisse de tension","PASSIVE",
U981="Coupure ENEO &amp; Baisse de tension","PASSIVE",
U981="Defaut GE &amp; POWER Cabinet","PASSIVE",
U981="Sharing","PASSIVE",
U981="Sites strategiques &amp; DataCenter","PASSIVE",
U981="Exclu","Exclu",
U981="SAT","ACTIVE",
U981="SPARE-ISSUE","SPARE-ISSUE",
U981="Fiber CAmtel","ACTIVE",
U981="Fiber AOF","ACTIVE",
U981="Projet OCM (HUAWEI)","PLANNED WORKS",
U981="Projet OCM (NOKIA)","PLANNED WORKS",
U981="ACCESS-ISSUE","ACCESS-ISSUE",
U981="Projet OCM (ZTE, NOKIA, autres projets)","PLANNED WORKS",
U981="No root CAuse","No root cause",
U981="ODU HS","ACTIVE",
U981="IP &amp; VLAN","ACTIVE",
U981="Warehouse HUAWEI","SPARE-ISSUE",
U981="SPARE-HS","SPARE-ISSUE",
U981="Power Telco","ACTIVE"
),"")</f>
        <v/>
      </c>
      <c r="W981" s="51"/>
      <c r="X981" s="51"/>
      <c r="Y981" s="51"/>
      <c r="Z981" s="51"/>
      <c r="AA981" s="51"/>
      <c r="AB981" s="34" t="s">
        <v>5420</v>
      </c>
      <c r="AC981" s="34" t="str">
        <f>_xlfn.XLOOKUP(B981,[4]ALL!$B:$B,[4]ALL!$N:$N,"")</f>
        <v/>
      </c>
      <c r="AD981" s="34" t="s">
        <v>5420</v>
      </c>
      <c r="AE981" s="34"/>
      <c r="AF981" s="36" t="s">
        <v>5420</v>
      </c>
      <c r="AG981" s="29"/>
      <c r="AH981" s="35"/>
      <c r="AI981" s="29"/>
      <c r="AJ981" s="29" t="s">
        <v>5420</v>
      </c>
      <c r="AK981" s="36" t="s">
        <v>5420</v>
      </c>
      <c r="AL981" s="36" t="s">
        <v>5420</v>
      </c>
      <c r="AM981" s="36" t="s">
        <v>5420</v>
      </c>
      <c r="AN981" s="36" t="s">
        <v>5420</v>
      </c>
      <c r="AO981" s="36" t="s">
        <v>5420</v>
      </c>
      <c r="AP981" s="36" t="s">
        <v>5420</v>
      </c>
      <c r="AQ981" s="36" t="s">
        <v>5420</v>
      </c>
      <c r="AR981" s="36" t="s">
        <v>5420</v>
      </c>
      <c r="AS981" s="36" t="s">
        <v>5420</v>
      </c>
      <c r="AT981" s="36" t="s">
        <v>5420</v>
      </c>
      <c r="AU981" s="36" t="s">
        <v>5420</v>
      </c>
      <c r="AV981" s="36" t="s">
        <v>5420</v>
      </c>
      <c r="AW981" s="45"/>
      <c r="AX981" s="45" t="s">
        <v>5420</v>
      </c>
      <c r="AY981" s="45" t="s">
        <v>5420</v>
      </c>
      <c r="AZ981" s="45" t="s">
        <v>5420</v>
      </c>
      <c r="BA981" s="36" t="s">
        <v>5420</v>
      </c>
    </row>
    <row r="982" spans="1:53" s="58" customFormat="1" ht="15.6" hidden="1" x14ac:dyDescent="0.3">
      <c r="A982" s="27" t="s">
        <v>2109</v>
      </c>
      <c r="B982" s="27" t="s">
        <v>2110</v>
      </c>
      <c r="C982" s="29" t="str">
        <f>_xlfn.XLOOKUP(B982,'[1]daily break down'!$D:$D,'[1]daily break down'!$E:$E,"")</f>
        <v>Yaounde</v>
      </c>
      <c r="D982" s="27" t="s">
        <v>21</v>
      </c>
      <c r="E982" s="27" t="s">
        <v>36</v>
      </c>
      <c r="F982" s="29" t="s">
        <v>37</v>
      </c>
      <c r="G982" s="27" t="s">
        <v>38</v>
      </c>
      <c r="H982" s="30" t="str">
        <f>_xlfn.XLOOKUP(B982,[2]CALCULATION!$B:$B,[2]CALCULATION!$H:$H,"")</f>
        <v>ZTE</v>
      </c>
      <c r="I982" s="25">
        <v>11.021686028427688</v>
      </c>
      <c r="J982" s="25">
        <v>0</v>
      </c>
      <c r="K982" s="25">
        <v>0.70894436311648756</v>
      </c>
      <c r="L982" s="25">
        <v>6.1107080383411381</v>
      </c>
      <c r="M982" s="25">
        <v>0</v>
      </c>
      <c r="N982" s="25">
        <v>0.34664258217690724</v>
      </c>
      <c r="O982" s="25">
        <v>0</v>
      </c>
      <c r="P982" s="25" t="s">
        <v>6366</v>
      </c>
      <c r="Q982" s="31" t="s">
        <v>5364</v>
      </c>
      <c r="R982" s="31"/>
      <c r="S982" s="32" t="str" cm="1">
        <f t="array" ref="S982">IFERROR(_xlfn.IFS(
U982="MPR ISSUE","PDH",
U982="BSS Hardware Issue","BSS",
U982="Sites strategiques, MLL, Pylone, etc.","ENVTECH",
U982="AKTIVCO DEFAUT GE &amp; POWER Cabinet","AKTIVCO",
U982="AKTIVCO Coupure ENEO &amp; Baisse de tension","AKTIVCO GRID ONLY",
U982="Coupure ENEO &amp; Baisse de tension","IHS GRID ONLY",
U982="Defaut GE &amp; POWER Cabinet","IHS",
U982="Sharing","Partners",
U982="Sites strategiques &amp; DataCenter","SST &amp; DC",
U982="Exclu","Exclu",
U982="SAT","SAT",
U982="SPARE-ISSUE","SPARE-ISSUE",
U982="Fiber CAmtel","TRANS_FO_CAMTEL",
U982="Fiber AOF","Fiber AOF",
U982="Projet OCM (HUAWEI)","TRAVAUX-HUAWEI",
U982="Projet OCM (NOKIA)","TRAVAUX-NOKIA",
U982="ACCESS-ISSUE","ACCESS-ISSUE",
U982="Projet OCM (ZTE, NOKIA, autres projets)","TRAVAUX OCM",
U982="No root CAuse","No root cause",
U982="ODU HS","PDH",
U982="IP &amp; VLAN","PDH",
U982="Warehouse HUAWEI","SPARE-ISSUE",
U982="SPARE-HS","SPARE-ISSUE",
U982="Power Telco","BSS"
),"")</f>
        <v/>
      </c>
      <c r="T982" s="32" t="str" cm="1">
        <f t="array" ref="T982">IFERROR(_xlfn.IFS(
U982="MPR ISSUE","TX ISSUE",
U982="BSS Hardware Issue","RAN ISSUE",
U982="Sites strategiques, MLL, Pylone, etc.","ENVTECH",
U982="AKTIVCO DEFAUT GE &amp; POWER Cabinet","POWER ISSUE",
U982="AKTIVCO Coupure ENEO &amp; Baisse de tension","POWER ISSUE",
U982="Coupure ENEO &amp; Baisse de tension","POWER ISSUE",
U982="Defaut GE &amp; POWER Cabinet","POWER ISSUE",
U982="Sharing","POWER ISSUE",
U982="Sites strategiques &amp; DataCenter","POWER ISSUE",
U982="Exclu","Exclu",
U982="SAT","TX ISSUE",
U982="SPARE-ISSUE","SPARE-ISSUE",
U982="Fiber CAmtel","TX ISSUE",
U982="Fiber AOF","TX ISSUE",
U982="Projet OCM (HUAWEI)","TRAVAUX-HUAWEI",
U982="Projet OCM (NOKIA)","TRAVAUX -NOKIA",
U982="ACCESS-ISSUE","ACCESS-ISSUE",
U982="Projet OCM (ZTE, NOKIA, autres projets)","TRAVAUX OCM",
U982="No root CAuse","No root cause",
U982="ODU HS","TX ISSUE",
U982="IP &amp; VLAN","TX ISSUE",
U982="Warehouse HUAWEI","SPARE-ISSUE",
U982="SPARE-HS","SPARE-ISSUE",
U982="Power Telco","RAN ISSUE"
),"")</f>
        <v/>
      </c>
      <c r="U982" s="33"/>
      <c r="V982" s="32" t="str" cm="1">
        <f t="array" ref="V982">IFERROR(_xlfn.IFS(
U982="MPR ISSUE","ACTIVE",
U982="BSS Hardware Issue","ACTIVE",
U982="Sites strategiques, MLL, Pylone, etc.","PASSIVE",
U982="AKTIVCO DEFAUT GE &amp; POWER Cabinet","PASSIVE",
U982="AKTIVCO Coupure ENEO &amp; Baisse de tension","PASSIVE",
U982="Coupure ENEO &amp; Baisse de tension","PASSIVE",
U982="Defaut GE &amp; POWER Cabinet","PASSIVE",
U982="Sharing","PASSIVE",
U982="Sites strategiques &amp; DataCenter","PASSIVE",
U982="Exclu","Exclu",
U982="SAT","ACTIVE",
U982="SPARE-ISSUE","SPARE-ISSUE",
U982="Fiber CAmtel","ACTIVE",
U982="Fiber AOF","ACTIVE",
U982="Projet OCM (HUAWEI)","PLANNED WORKS",
U982="Projet OCM (NOKIA)","PLANNED WORKS",
U982="ACCESS-ISSUE","ACCESS-ISSUE",
U982="Projet OCM (ZTE, NOKIA, autres projets)","PLANNED WORKS",
U982="No root CAuse","No root cause",
U982="ODU HS","ACTIVE",
U982="IP &amp; VLAN","ACTIVE",
U982="Warehouse HUAWEI","SPARE-ISSUE",
U982="SPARE-HS","SPARE-ISSUE",
U982="Power Telco","ACTIVE"
),"")</f>
        <v/>
      </c>
      <c r="W982" s="51"/>
      <c r="X982" s="51"/>
      <c r="Y982" s="51"/>
      <c r="Z982" s="51"/>
      <c r="AA982" s="51"/>
      <c r="AB982" s="34" t="s">
        <v>5420</v>
      </c>
      <c r="AC982" s="34" t="str">
        <f>_xlfn.XLOOKUP(B982,[4]ALL!$B:$B,[4]ALL!$N:$N,"")</f>
        <v/>
      </c>
      <c r="AD982" s="34" t="s">
        <v>5420</v>
      </c>
      <c r="AE982" s="34"/>
      <c r="AF982" s="36" t="s">
        <v>5420</v>
      </c>
      <c r="AG982" s="29"/>
      <c r="AH982" s="35"/>
      <c r="AI982" s="29"/>
      <c r="AJ982" s="29" t="s">
        <v>5420</v>
      </c>
      <c r="AK982" s="36" t="s">
        <v>5420</v>
      </c>
      <c r="AL982" s="36" t="s">
        <v>5420</v>
      </c>
      <c r="AM982" s="36" t="s">
        <v>5420</v>
      </c>
      <c r="AN982" s="36" t="s">
        <v>5420</v>
      </c>
      <c r="AO982" s="36" t="s">
        <v>5420</v>
      </c>
      <c r="AP982" s="36" t="s">
        <v>5420</v>
      </c>
      <c r="AQ982" s="36" t="s">
        <v>5420</v>
      </c>
      <c r="AR982" s="36" t="s">
        <v>5420</v>
      </c>
      <c r="AS982" s="36" t="s">
        <v>5420</v>
      </c>
      <c r="AT982" s="36" t="s">
        <v>5420</v>
      </c>
      <c r="AU982" s="36" t="s">
        <v>5420</v>
      </c>
      <c r="AV982" s="36" t="s">
        <v>5420</v>
      </c>
      <c r="AW982" s="45"/>
      <c r="AX982" s="45" t="s">
        <v>5420</v>
      </c>
      <c r="AY982" s="45" t="s">
        <v>5420</v>
      </c>
      <c r="AZ982" s="45" t="s">
        <v>5420</v>
      </c>
      <c r="BA982" s="36" t="s">
        <v>5420</v>
      </c>
    </row>
    <row r="983" spans="1:53" s="58" customFormat="1" ht="15.6" hidden="1" x14ac:dyDescent="0.3">
      <c r="A983" s="27" t="s">
        <v>4321</v>
      </c>
      <c r="B983" s="27" t="s">
        <v>4322</v>
      </c>
      <c r="C983" s="29" t="str">
        <f>_xlfn.XLOOKUP(B983,'[1]daily break down'!$D:$D,'[1]daily break down'!$E:$E,"")</f>
        <v>Douala</v>
      </c>
      <c r="D983" s="27" t="s">
        <v>11</v>
      </c>
      <c r="E983" s="27" t="s">
        <v>12</v>
      </c>
      <c r="F983" s="29" t="s">
        <v>31</v>
      </c>
      <c r="G983" s="27" t="s">
        <v>32</v>
      </c>
      <c r="H983" s="30" t="str">
        <f>_xlfn.XLOOKUP(B983,[2]CALCULATION!$B:$B,[2]CALCULATION!$H:$H,"")</f>
        <v>ZTE</v>
      </c>
      <c r="I983" s="25">
        <v>10.879148082515059</v>
      </c>
      <c r="J983" s="25">
        <v>0</v>
      </c>
      <c r="K983" s="25">
        <v>8.8169849871444779</v>
      </c>
      <c r="L983" s="25">
        <v>6.3849045323927811</v>
      </c>
      <c r="M983" s="25">
        <v>0</v>
      </c>
      <c r="N983" s="25">
        <v>0.1323006109584432</v>
      </c>
      <c r="O983" s="25">
        <v>0</v>
      </c>
      <c r="P983" s="25" t="s">
        <v>6366</v>
      </c>
      <c r="Q983" s="31" t="s">
        <v>5364</v>
      </c>
      <c r="R983" s="31"/>
      <c r="S983" s="32" t="str" cm="1">
        <f t="array" ref="S983">IFERROR(_xlfn.IFS(
U983="MPR ISSUE","PDH",
U983="BSS Hardware Issue","BSS",
U983="Sites strategiques, MLL, Pylone, etc.","ENVTECH",
U983="AKTIVCO DEFAUT GE &amp; POWER Cabinet","AKTIVCO",
U983="AKTIVCO Coupure ENEO &amp; Baisse de tension","AKTIVCO GRID ONLY",
U983="Coupure ENEO &amp; Baisse de tension","IHS GRID ONLY",
U983="Defaut GE &amp; POWER Cabinet","IHS",
U983="Sharing","Partners",
U983="Sites strategiques &amp; DataCenter","SST &amp; DC",
U983="Exclu","Exclu",
U983="SAT","SAT",
U983="SPARE-ISSUE","SPARE-ISSUE",
U983="Fiber CAmtel","TRANS_FO_CAMTEL",
U983="Fiber AOF","Fiber AOF",
U983="Projet OCM (HUAWEI)","TRAVAUX-HUAWEI",
U983="Projet OCM (NOKIA)","TRAVAUX-NOKIA",
U983="ACCESS-ISSUE","ACCESS-ISSUE",
U983="Projet OCM (ZTE, NOKIA, autres projets)","TRAVAUX OCM",
U983="No root CAuse","No root cause",
U983="ODU HS","PDH",
U983="IP &amp; VLAN","PDH",
U983="Warehouse HUAWEI","SPARE-ISSUE",
U983="SPARE-HS","SPARE-ISSUE",
U983="Power Telco","BSS"
),"")</f>
        <v/>
      </c>
      <c r="T983" s="32" t="str" cm="1">
        <f t="array" ref="T983">IFERROR(_xlfn.IFS(
U983="MPR ISSUE","TX ISSUE",
U983="BSS Hardware Issue","RAN ISSUE",
U983="Sites strategiques, MLL, Pylone, etc.","ENVTECH",
U983="AKTIVCO DEFAUT GE &amp; POWER Cabinet","POWER ISSUE",
U983="AKTIVCO Coupure ENEO &amp; Baisse de tension","POWER ISSUE",
U983="Coupure ENEO &amp; Baisse de tension","POWER ISSUE",
U983="Defaut GE &amp; POWER Cabinet","POWER ISSUE",
U983="Sharing","POWER ISSUE",
U983="Sites strategiques &amp; DataCenter","POWER ISSUE",
U983="Exclu","Exclu",
U983="SAT","TX ISSUE",
U983="SPARE-ISSUE","SPARE-ISSUE",
U983="Fiber CAmtel","TX ISSUE",
U983="Fiber AOF","TX ISSUE",
U983="Projet OCM (HUAWEI)","TRAVAUX-HUAWEI",
U983="Projet OCM (NOKIA)","TRAVAUX -NOKIA",
U983="ACCESS-ISSUE","ACCESS-ISSUE",
U983="Projet OCM (ZTE, NOKIA, autres projets)","TRAVAUX OCM",
U983="No root CAuse","No root cause",
U983="ODU HS","TX ISSUE",
U983="IP &amp; VLAN","TX ISSUE",
U983="Warehouse HUAWEI","SPARE-ISSUE",
U983="SPARE-HS","SPARE-ISSUE",
U983="Power Telco","RAN ISSUE"
),"")</f>
        <v/>
      </c>
      <c r="U983" s="33"/>
      <c r="V983" s="32" t="str" cm="1">
        <f t="array" ref="V983">IFERROR(_xlfn.IFS(
U983="MPR ISSUE","ACTIVE",
U983="BSS Hardware Issue","ACTIVE",
U983="Sites strategiques, MLL, Pylone, etc.","PASSIVE",
U983="AKTIVCO DEFAUT GE &amp; POWER Cabinet","PASSIVE",
U983="AKTIVCO Coupure ENEO &amp; Baisse de tension","PASSIVE",
U983="Coupure ENEO &amp; Baisse de tension","PASSIVE",
U983="Defaut GE &amp; POWER Cabinet","PASSIVE",
U983="Sharing","PASSIVE",
U983="Sites strategiques &amp; DataCenter","PASSIVE",
U983="Exclu","Exclu",
U983="SAT","ACTIVE",
U983="SPARE-ISSUE","SPARE-ISSUE",
U983="Fiber CAmtel","ACTIVE",
U983="Fiber AOF","ACTIVE",
U983="Projet OCM (HUAWEI)","PLANNED WORKS",
U983="Projet OCM (NOKIA)","PLANNED WORKS",
U983="ACCESS-ISSUE","ACCESS-ISSUE",
U983="Projet OCM (ZTE, NOKIA, autres projets)","PLANNED WORKS",
U983="No root CAuse","No root cause",
U983="ODU HS","ACTIVE",
U983="IP &amp; VLAN","ACTIVE",
U983="Warehouse HUAWEI","SPARE-ISSUE",
U983="SPARE-HS","SPARE-ISSUE",
U983="Power Telco","ACTIVE"
),"")</f>
        <v/>
      </c>
      <c r="W983" s="51"/>
      <c r="X983" s="51"/>
      <c r="Y983" s="51"/>
      <c r="Z983" s="51"/>
      <c r="AA983" s="51"/>
      <c r="AB983" s="34" t="s">
        <v>5420</v>
      </c>
      <c r="AC983" s="34" t="str">
        <f>_xlfn.XLOOKUP(B983,[4]ALL!$B:$B,[4]ALL!$N:$N,"")</f>
        <v/>
      </c>
      <c r="AD983" s="34" t="s">
        <v>5420</v>
      </c>
      <c r="AE983" s="34"/>
      <c r="AF983" s="36" t="s">
        <v>5420</v>
      </c>
      <c r="AG983" s="29"/>
      <c r="AH983" s="35"/>
      <c r="AI983" s="29"/>
      <c r="AJ983" s="29" t="s">
        <v>5420</v>
      </c>
      <c r="AK983" s="36" t="s">
        <v>5420</v>
      </c>
      <c r="AL983" s="36" t="s">
        <v>5420</v>
      </c>
      <c r="AM983" s="36" t="s">
        <v>5420</v>
      </c>
      <c r="AN983" s="36" t="s">
        <v>5420</v>
      </c>
      <c r="AO983" s="36" t="s">
        <v>5420</v>
      </c>
      <c r="AP983" s="36" t="s">
        <v>5420</v>
      </c>
      <c r="AQ983" s="36" t="s">
        <v>5420</v>
      </c>
      <c r="AR983" s="36" t="s">
        <v>5420</v>
      </c>
      <c r="AS983" s="36" t="s">
        <v>5420</v>
      </c>
      <c r="AT983" s="36" t="s">
        <v>5420</v>
      </c>
      <c r="AU983" s="36" t="s">
        <v>5420</v>
      </c>
      <c r="AV983" s="36" t="s">
        <v>5420</v>
      </c>
      <c r="AW983" s="45"/>
      <c r="AX983" s="45" t="s">
        <v>5420</v>
      </c>
      <c r="AY983" s="45" t="s">
        <v>5420</v>
      </c>
      <c r="AZ983" s="45" t="s">
        <v>5420</v>
      </c>
      <c r="BA983" s="36" t="s">
        <v>5420</v>
      </c>
    </row>
    <row r="984" spans="1:53" s="58" customFormat="1" ht="15.6" hidden="1" x14ac:dyDescent="0.3">
      <c r="A984" s="27" t="s">
        <v>1706</v>
      </c>
      <c r="B984" s="27" t="s">
        <v>1707</v>
      </c>
      <c r="C984" s="29" t="str">
        <f>_xlfn.XLOOKUP(B984,'[1]daily break down'!$D:$D,'[1]daily break down'!$E:$E,"")</f>
        <v>Douala</v>
      </c>
      <c r="D984" s="27" t="s">
        <v>11</v>
      </c>
      <c r="E984" s="27" t="s">
        <v>12</v>
      </c>
      <c r="F984" s="29" t="s">
        <v>31</v>
      </c>
      <c r="G984" s="27" t="s">
        <v>32</v>
      </c>
      <c r="H984" s="30" t="str">
        <f>_xlfn.XLOOKUP(B984,[2]CALCULATION!$B:$B,[2]CALCULATION!$H:$H,"")</f>
        <v>ZTE</v>
      </c>
      <c r="I984" s="25">
        <v>9.2054686630539919</v>
      </c>
      <c r="J984" s="25">
        <v>0</v>
      </c>
      <c r="K984" s="25">
        <v>0</v>
      </c>
      <c r="L984" s="25">
        <v>0</v>
      </c>
      <c r="M984" s="25">
        <v>0</v>
      </c>
      <c r="N984" s="25">
        <v>0</v>
      </c>
      <c r="O984" s="25">
        <v>0</v>
      </c>
      <c r="P984" s="25" t="s">
        <v>6366</v>
      </c>
      <c r="Q984" s="31" t="s">
        <v>5364</v>
      </c>
      <c r="R984" s="31"/>
      <c r="S984" s="32" t="str" cm="1">
        <f t="array" ref="S984">IFERROR(_xlfn.IFS(
U984="MPR ISSUE","PDH",
U984="BSS Hardware Issue","BSS",
U984="Sites strategiques, MLL, Pylone, etc.","ENVTECH",
U984="AKTIVCO DEFAUT GE &amp; POWER Cabinet","AKTIVCO",
U984="AKTIVCO Coupure ENEO &amp; Baisse de tension","AKTIVCO GRID ONLY",
U984="Coupure ENEO &amp; Baisse de tension","IHS GRID ONLY",
U984="Defaut GE &amp; POWER Cabinet","IHS",
U984="Sharing","Partners",
U984="Sites strategiques &amp; DataCenter","SST &amp; DC",
U984="Exclu","Exclu",
U984="SAT","SAT",
U984="SPARE-ISSUE","SPARE-ISSUE",
U984="Fiber CAmtel","TRANS_FO_CAMTEL",
U984="Fiber AOF","Fiber AOF",
U984="Projet OCM (HUAWEI)","TRAVAUX-HUAWEI",
U984="Projet OCM (NOKIA)","TRAVAUX-NOKIA",
U984="ACCESS-ISSUE","ACCESS-ISSUE",
U984="Projet OCM (ZTE, NOKIA, autres projets)","TRAVAUX OCM",
U984="No root CAuse","No root cause",
U984="ODU HS","PDH",
U984="IP &amp; VLAN","PDH",
U984="Warehouse HUAWEI","SPARE-ISSUE",
U984="SPARE-HS","SPARE-ISSUE",
U984="Power Telco","BSS"
),"")</f>
        <v/>
      </c>
      <c r="T984" s="32" t="str" cm="1">
        <f t="array" ref="T984">IFERROR(_xlfn.IFS(
U984="MPR ISSUE","TX ISSUE",
U984="BSS Hardware Issue","RAN ISSUE",
U984="Sites strategiques, MLL, Pylone, etc.","ENVTECH",
U984="AKTIVCO DEFAUT GE &amp; POWER Cabinet","POWER ISSUE",
U984="AKTIVCO Coupure ENEO &amp; Baisse de tension","POWER ISSUE",
U984="Coupure ENEO &amp; Baisse de tension","POWER ISSUE",
U984="Defaut GE &amp; POWER Cabinet","POWER ISSUE",
U984="Sharing","POWER ISSUE",
U984="Sites strategiques &amp; DataCenter","POWER ISSUE",
U984="Exclu","Exclu",
U984="SAT","TX ISSUE",
U984="SPARE-ISSUE","SPARE-ISSUE",
U984="Fiber CAmtel","TX ISSUE",
U984="Fiber AOF","TX ISSUE",
U984="Projet OCM (HUAWEI)","TRAVAUX-HUAWEI",
U984="Projet OCM (NOKIA)","TRAVAUX -NOKIA",
U984="ACCESS-ISSUE","ACCESS-ISSUE",
U984="Projet OCM (ZTE, NOKIA, autres projets)","TRAVAUX OCM",
U984="No root CAuse","No root cause",
U984="ODU HS","TX ISSUE",
U984="IP &amp; VLAN","TX ISSUE",
U984="Warehouse HUAWEI","SPARE-ISSUE",
U984="SPARE-HS","SPARE-ISSUE",
U984="Power Telco","RAN ISSUE"
),"")</f>
        <v/>
      </c>
      <c r="U984" s="33"/>
      <c r="V984" s="32" t="str" cm="1">
        <f t="array" ref="V984">IFERROR(_xlfn.IFS(
U984="MPR ISSUE","ACTIVE",
U984="BSS Hardware Issue","ACTIVE",
U984="Sites strategiques, MLL, Pylone, etc.","PASSIVE",
U984="AKTIVCO DEFAUT GE &amp; POWER Cabinet","PASSIVE",
U984="AKTIVCO Coupure ENEO &amp; Baisse de tension","PASSIVE",
U984="Coupure ENEO &amp; Baisse de tension","PASSIVE",
U984="Defaut GE &amp; POWER Cabinet","PASSIVE",
U984="Sharing","PASSIVE",
U984="Sites strategiques &amp; DataCenter","PASSIVE",
U984="Exclu","Exclu",
U984="SAT","ACTIVE",
U984="SPARE-ISSUE","SPARE-ISSUE",
U984="Fiber CAmtel","ACTIVE",
U984="Fiber AOF","ACTIVE",
U984="Projet OCM (HUAWEI)","PLANNED WORKS",
U984="Projet OCM (NOKIA)","PLANNED WORKS",
U984="ACCESS-ISSUE","ACCESS-ISSUE",
U984="Projet OCM (ZTE, NOKIA, autres projets)","PLANNED WORKS",
U984="No root CAuse","No root cause",
U984="ODU HS","ACTIVE",
U984="IP &amp; VLAN","ACTIVE",
U984="Warehouse HUAWEI","SPARE-ISSUE",
U984="SPARE-HS","SPARE-ISSUE",
U984="Power Telco","ACTIVE"
),"")</f>
        <v/>
      </c>
      <c r="W984" s="51"/>
      <c r="X984" s="51"/>
      <c r="Y984" s="51"/>
      <c r="Z984" s="51"/>
      <c r="AA984" s="51"/>
      <c r="AB984" s="34" t="s">
        <v>5420</v>
      </c>
      <c r="AC984" s="34" t="str">
        <f>_xlfn.XLOOKUP(B984,[4]ALL!$B:$B,[4]ALL!$N:$N,"")</f>
        <v/>
      </c>
      <c r="AD984" s="34" t="s">
        <v>5420</v>
      </c>
      <c r="AE984" s="34"/>
      <c r="AF984" s="36" t="s">
        <v>5420</v>
      </c>
      <c r="AG984" s="29"/>
      <c r="AH984" s="35"/>
      <c r="AI984" s="29"/>
      <c r="AJ984" s="29" t="s">
        <v>5420</v>
      </c>
      <c r="AK984" s="36" t="s">
        <v>5420</v>
      </c>
      <c r="AL984" s="36" t="s">
        <v>5420</v>
      </c>
      <c r="AM984" s="36" t="s">
        <v>5420</v>
      </c>
      <c r="AN984" s="36" t="s">
        <v>5420</v>
      </c>
      <c r="AO984" s="36" t="s">
        <v>5420</v>
      </c>
      <c r="AP984" s="36" t="s">
        <v>5420</v>
      </c>
      <c r="AQ984" s="36" t="s">
        <v>5420</v>
      </c>
      <c r="AR984" s="36" t="s">
        <v>5420</v>
      </c>
      <c r="AS984" s="36" t="s">
        <v>5420</v>
      </c>
      <c r="AT984" s="36" t="s">
        <v>5420</v>
      </c>
      <c r="AU984" s="36" t="s">
        <v>5420</v>
      </c>
      <c r="AV984" s="36" t="s">
        <v>5420</v>
      </c>
      <c r="AW984" s="45"/>
      <c r="AX984" s="45" t="s">
        <v>5420</v>
      </c>
      <c r="AY984" s="45" t="s">
        <v>5420</v>
      </c>
      <c r="AZ984" s="45" t="s">
        <v>5420</v>
      </c>
      <c r="BA984" s="36" t="s">
        <v>5420</v>
      </c>
    </row>
    <row r="985" spans="1:53" s="58" customFormat="1" ht="15.6" hidden="1" x14ac:dyDescent="0.3">
      <c r="A985" s="27" t="s">
        <v>2461</v>
      </c>
      <c r="B985" s="27" t="s">
        <v>2462</v>
      </c>
      <c r="C985" s="29" t="str">
        <f>_xlfn.XLOOKUP(B985,'[1]daily break down'!$D:$D,'[1]daily break down'!$E:$E,"")</f>
        <v>LITTORAL</v>
      </c>
      <c r="D985" s="27" t="s">
        <v>11</v>
      </c>
      <c r="E985" s="27" t="s">
        <v>96</v>
      </c>
      <c r="F985" s="29" t="s">
        <v>31</v>
      </c>
      <c r="G985" s="27" t="s">
        <v>2463</v>
      </c>
      <c r="H985" s="30" t="str">
        <f>_xlfn.XLOOKUP(B985,[2]CALCULATION!$B:$B,[2]CALCULATION!$H:$H,"")</f>
        <v>ZTE</v>
      </c>
      <c r="I985" s="25">
        <v>8.9089426509489673</v>
      </c>
      <c r="J985" s="25">
        <v>0</v>
      </c>
      <c r="K985" s="25">
        <v>0</v>
      </c>
      <c r="L985" s="25">
        <v>0</v>
      </c>
      <c r="M985" s="25">
        <v>0</v>
      </c>
      <c r="N985" s="25">
        <v>0</v>
      </c>
      <c r="O985" s="25">
        <v>0</v>
      </c>
      <c r="P985" s="25" t="s">
        <v>6366</v>
      </c>
      <c r="Q985" s="31" t="s">
        <v>5364</v>
      </c>
      <c r="R985" s="31"/>
      <c r="S985" s="32" t="str" cm="1">
        <f t="array" ref="S985">IFERROR(_xlfn.IFS(
U985="MPR ISSUE","PDH",
U985="BSS Hardware Issue","BSS",
U985="Sites strategiques, MLL, Pylone, etc.","ENVTECH",
U985="AKTIVCO DEFAUT GE &amp; POWER Cabinet","AKTIVCO",
U985="AKTIVCO Coupure ENEO &amp; Baisse de tension","AKTIVCO GRID ONLY",
U985="Coupure ENEO &amp; Baisse de tension","IHS GRID ONLY",
U985="Defaut GE &amp; POWER Cabinet","IHS",
U985="Sharing","Partners",
U985="Sites strategiques &amp; DataCenter","SST &amp; DC",
U985="Exclu","Exclu",
U985="SAT","SAT",
U985="SPARE-ISSUE","SPARE-ISSUE",
U985="Fiber CAmtel","TRANS_FO_CAMTEL",
U985="Fiber AOF","Fiber AOF",
U985="Projet OCM (HUAWEI)","TRAVAUX-HUAWEI",
U985="Projet OCM (NOKIA)","TRAVAUX-NOKIA",
U985="ACCESS-ISSUE","ACCESS-ISSUE",
U985="Projet OCM (ZTE, NOKIA, autres projets)","TRAVAUX OCM",
U985="No root CAuse","No root cause",
U985="ODU HS","PDH",
U985="IP &amp; VLAN","PDH",
U985="Warehouse HUAWEI","SPARE-ISSUE",
U985="SPARE-HS","SPARE-ISSUE",
U985="Power Telco","BSS"
),"")</f>
        <v/>
      </c>
      <c r="T985" s="32" t="str" cm="1">
        <f t="array" ref="T985">IFERROR(_xlfn.IFS(
U985="MPR ISSUE","TX ISSUE",
U985="BSS Hardware Issue","RAN ISSUE",
U985="Sites strategiques, MLL, Pylone, etc.","ENVTECH",
U985="AKTIVCO DEFAUT GE &amp; POWER Cabinet","POWER ISSUE",
U985="AKTIVCO Coupure ENEO &amp; Baisse de tension","POWER ISSUE",
U985="Coupure ENEO &amp; Baisse de tension","POWER ISSUE",
U985="Defaut GE &amp; POWER Cabinet","POWER ISSUE",
U985="Sharing","POWER ISSUE",
U985="Sites strategiques &amp; DataCenter","POWER ISSUE",
U985="Exclu","Exclu",
U985="SAT","TX ISSUE",
U985="SPARE-ISSUE","SPARE-ISSUE",
U985="Fiber CAmtel","TX ISSUE",
U985="Fiber AOF","TX ISSUE",
U985="Projet OCM (HUAWEI)","TRAVAUX-HUAWEI",
U985="Projet OCM (NOKIA)","TRAVAUX -NOKIA",
U985="ACCESS-ISSUE","ACCESS-ISSUE",
U985="Projet OCM (ZTE, NOKIA, autres projets)","TRAVAUX OCM",
U985="No root CAuse","No root cause",
U985="ODU HS","TX ISSUE",
U985="IP &amp; VLAN","TX ISSUE",
U985="Warehouse HUAWEI","SPARE-ISSUE",
U985="SPARE-HS","SPARE-ISSUE",
U985="Power Telco","RAN ISSUE"
),"")</f>
        <v/>
      </c>
      <c r="U985" s="33"/>
      <c r="V985" s="32" t="str" cm="1">
        <f t="array" ref="V985">IFERROR(_xlfn.IFS(
U985="MPR ISSUE","ACTIVE",
U985="BSS Hardware Issue","ACTIVE",
U985="Sites strategiques, MLL, Pylone, etc.","PASSIVE",
U985="AKTIVCO DEFAUT GE &amp; POWER Cabinet","PASSIVE",
U985="AKTIVCO Coupure ENEO &amp; Baisse de tension","PASSIVE",
U985="Coupure ENEO &amp; Baisse de tension","PASSIVE",
U985="Defaut GE &amp; POWER Cabinet","PASSIVE",
U985="Sharing","PASSIVE",
U985="Sites strategiques &amp; DataCenter","PASSIVE",
U985="Exclu","Exclu",
U985="SAT","ACTIVE",
U985="SPARE-ISSUE","SPARE-ISSUE",
U985="Fiber CAmtel","ACTIVE",
U985="Fiber AOF","ACTIVE",
U985="Projet OCM (HUAWEI)","PLANNED WORKS",
U985="Projet OCM (NOKIA)","PLANNED WORKS",
U985="ACCESS-ISSUE","ACCESS-ISSUE",
U985="Projet OCM (ZTE, NOKIA, autres projets)","PLANNED WORKS",
U985="No root CAuse","No root cause",
U985="ODU HS","ACTIVE",
U985="IP &amp; VLAN","ACTIVE",
U985="Warehouse HUAWEI","SPARE-ISSUE",
U985="SPARE-HS","SPARE-ISSUE",
U985="Power Telco","ACTIVE"
),"")</f>
        <v/>
      </c>
      <c r="W985" s="51"/>
      <c r="X985" s="51"/>
      <c r="Y985" s="51"/>
      <c r="Z985" s="51"/>
      <c r="AA985" s="51"/>
      <c r="AB985" s="34" t="s">
        <v>5420</v>
      </c>
      <c r="AC985" s="34" t="str">
        <f>_xlfn.XLOOKUP(B985,[4]ALL!$B:$B,[4]ALL!$N:$N,"")</f>
        <v/>
      </c>
      <c r="AD985" s="34" t="s">
        <v>5420</v>
      </c>
      <c r="AE985" s="34"/>
      <c r="AF985" s="36" t="s">
        <v>5420</v>
      </c>
      <c r="AG985" s="29"/>
      <c r="AH985" s="35"/>
      <c r="AI985" s="29"/>
      <c r="AJ985" s="29" t="s">
        <v>5420</v>
      </c>
      <c r="AK985" s="36" t="s">
        <v>5420</v>
      </c>
      <c r="AL985" s="36" t="s">
        <v>5420</v>
      </c>
      <c r="AM985" s="36" t="s">
        <v>5420</v>
      </c>
      <c r="AN985" s="36" t="s">
        <v>5420</v>
      </c>
      <c r="AO985" s="36" t="s">
        <v>5420</v>
      </c>
      <c r="AP985" s="36" t="s">
        <v>5420</v>
      </c>
      <c r="AQ985" s="36" t="s">
        <v>5420</v>
      </c>
      <c r="AR985" s="36" t="s">
        <v>5420</v>
      </c>
      <c r="AS985" s="36" t="s">
        <v>5420</v>
      </c>
      <c r="AT985" s="36" t="s">
        <v>5420</v>
      </c>
      <c r="AU985" s="36" t="s">
        <v>5420</v>
      </c>
      <c r="AV985" s="36" t="s">
        <v>5420</v>
      </c>
      <c r="AW985" s="45"/>
      <c r="AX985" s="45" t="s">
        <v>5420</v>
      </c>
      <c r="AY985" s="45" t="s">
        <v>5420</v>
      </c>
      <c r="AZ985" s="45" t="s">
        <v>5420</v>
      </c>
      <c r="BA985" s="36" t="s">
        <v>5420</v>
      </c>
    </row>
    <row r="986" spans="1:53" s="58" customFormat="1" ht="15.6" hidden="1" x14ac:dyDescent="0.3">
      <c r="A986" s="27" t="s">
        <v>2117</v>
      </c>
      <c r="B986" s="28" t="s">
        <v>2118</v>
      </c>
      <c r="C986" s="29" t="str">
        <f>_xlfn.XLOOKUP(B986,'[1]daily break down'!$D:$D,'[1]daily break down'!$E:$E,"")</f>
        <v>Yaounde</v>
      </c>
      <c r="D986" s="27" t="s">
        <v>11</v>
      </c>
      <c r="E986" s="27" t="s">
        <v>145</v>
      </c>
      <c r="F986" s="29" t="s">
        <v>37</v>
      </c>
      <c r="G986" s="27" t="s">
        <v>38</v>
      </c>
      <c r="H986" s="30" t="str">
        <f>_xlfn.XLOOKUP(B986,[2]CALCULATION!$B:$B,[2]CALCULATION!$H:$H,"")</f>
        <v>ZTE</v>
      </c>
      <c r="I986" s="25">
        <v>23.454180256996349</v>
      </c>
      <c r="J986" s="25">
        <v>2.0025047583988953</v>
      </c>
      <c r="K986" s="25">
        <v>0</v>
      </c>
      <c r="L986" s="25">
        <v>0</v>
      </c>
      <c r="M986" s="25">
        <v>0</v>
      </c>
      <c r="N986" s="25">
        <v>0</v>
      </c>
      <c r="O986" s="25">
        <v>0</v>
      </c>
      <c r="P986" s="25" t="s">
        <v>6366</v>
      </c>
      <c r="Q986" s="31" t="s">
        <v>5364</v>
      </c>
      <c r="R986" s="31"/>
      <c r="S986" s="32" t="str" cm="1">
        <f t="array" ref="S986">IFERROR(_xlfn.IFS(
U986="MPR ISSUE","PDH",
U986="BSS Hardware Issue","BSS",
U986="Sites strategiques, MLL, Pylone, etc.","ENVTECH",
U986="AKTIVCO DEFAUT GE &amp; POWER Cabinet","AKTIVCO",
U986="AKTIVCO Coupure ENEO &amp; Baisse de tension","AKTIVCO GRID ONLY",
U986="Coupure ENEO &amp; Baisse de tension","IHS GRID ONLY",
U986="Defaut GE &amp; POWER Cabinet","IHS",
U986="Sharing","Partners",
U986="Sites strategiques &amp; DataCenter","SST &amp; DC",
U986="Exclu","Exclu",
U986="SAT","SAT",
U986="SPARE-ISSUE","SPARE-ISSUE",
U986="Fiber CAmtel","TRANS_FO_CAMTEL",
U986="Fiber AOF","Fiber AOF",
U986="Projet OCM (HUAWEI)","TRAVAUX-HUAWEI",
U986="Projet OCM (NOKIA)","TRAVAUX-NOKIA",
U986="ACCESS-ISSUE","ACCESS-ISSUE",
U986="Projet OCM (ZTE, NOKIA, autres projets)","TRAVAUX OCM",
U986="No root CAuse","No root cause",
U986="ODU HS","PDH",
U986="IP &amp; VLAN","PDH",
U986="Warehouse HUAWEI","SPARE-ISSUE",
U986="SPARE-HS","SPARE-ISSUE",
U986="Power Telco","BSS"
),"")</f>
        <v/>
      </c>
      <c r="T986" s="32" t="str" cm="1">
        <f t="array" ref="T986">IFERROR(_xlfn.IFS(
U986="MPR ISSUE","TX ISSUE",
U986="BSS Hardware Issue","RAN ISSUE",
U986="Sites strategiques, MLL, Pylone, etc.","ENVTECH",
U986="AKTIVCO DEFAUT GE &amp; POWER Cabinet","POWER ISSUE",
U986="AKTIVCO Coupure ENEO &amp; Baisse de tension","POWER ISSUE",
U986="Coupure ENEO &amp; Baisse de tension","POWER ISSUE",
U986="Defaut GE &amp; POWER Cabinet","POWER ISSUE",
U986="Sharing","POWER ISSUE",
U986="Sites strategiques &amp; DataCenter","POWER ISSUE",
U986="Exclu","Exclu",
U986="SAT","TX ISSUE",
U986="SPARE-ISSUE","SPARE-ISSUE",
U986="Fiber CAmtel","TX ISSUE",
U986="Fiber AOF","TX ISSUE",
U986="Projet OCM (HUAWEI)","TRAVAUX-HUAWEI",
U986="Projet OCM (NOKIA)","TRAVAUX -NOKIA",
U986="ACCESS-ISSUE","ACCESS-ISSUE",
U986="Projet OCM (ZTE, NOKIA, autres projets)","TRAVAUX OCM",
U986="No root CAuse","No root cause",
U986="ODU HS","TX ISSUE",
U986="IP &amp; VLAN","TX ISSUE",
U986="Warehouse HUAWEI","SPARE-ISSUE",
U986="SPARE-HS","SPARE-ISSUE",
U986="Power Telco","RAN ISSUE"
),"")</f>
        <v/>
      </c>
      <c r="U986" s="33"/>
      <c r="V986" s="32" t="str" cm="1">
        <f t="array" ref="V986">IFERROR(_xlfn.IFS(
U986="MPR ISSUE","ACTIVE",
U986="BSS Hardware Issue","ACTIVE",
U986="Sites strategiques, MLL, Pylone, etc.","PASSIVE",
U986="AKTIVCO DEFAUT GE &amp; POWER Cabinet","PASSIVE",
U986="AKTIVCO Coupure ENEO &amp; Baisse de tension","PASSIVE",
U986="Coupure ENEO &amp; Baisse de tension","PASSIVE",
U986="Defaut GE &amp; POWER Cabinet","PASSIVE",
U986="Sharing","PASSIVE",
U986="Sites strategiques &amp; DataCenter","PASSIVE",
U986="Exclu","Exclu",
U986="SAT","ACTIVE",
U986="SPARE-ISSUE","SPARE-ISSUE",
U986="Fiber CAmtel","ACTIVE",
U986="Fiber AOF","ACTIVE",
U986="Projet OCM (HUAWEI)","PLANNED WORKS",
U986="Projet OCM (NOKIA)","PLANNED WORKS",
U986="ACCESS-ISSUE","ACCESS-ISSUE",
U986="Projet OCM (ZTE, NOKIA, autres projets)","PLANNED WORKS",
U986="No root CAuse","No root cause",
U986="ODU HS","ACTIVE",
U986="IP &amp; VLAN","ACTIVE",
U986="Warehouse HUAWEI","SPARE-ISSUE",
U986="SPARE-HS","SPARE-ISSUE",
U986="Power Telco","ACTIVE"
),"")</f>
        <v/>
      </c>
      <c r="W986" s="51"/>
      <c r="X986" s="51"/>
      <c r="Y986" s="51"/>
      <c r="Z986" s="51"/>
      <c r="AA986" s="51"/>
      <c r="AB986" s="34" t="s">
        <v>5420</v>
      </c>
      <c r="AC986" s="34" t="str">
        <f>_xlfn.XLOOKUP(B986,[4]ALL!$B:$B,[4]ALL!$N:$N,"")</f>
        <v/>
      </c>
      <c r="AD986" s="34" t="s">
        <v>5420</v>
      </c>
      <c r="AE986" s="34"/>
      <c r="AF986" s="36" t="s">
        <v>5420</v>
      </c>
      <c r="AG986" s="29"/>
      <c r="AH986" s="35"/>
      <c r="AI986" s="29"/>
      <c r="AJ986" s="29" t="s">
        <v>5420</v>
      </c>
      <c r="AK986" s="36" t="s">
        <v>5420</v>
      </c>
      <c r="AL986" s="36" t="s">
        <v>5420</v>
      </c>
      <c r="AM986" s="36" t="s">
        <v>5420</v>
      </c>
      <c r="AN986" s="36" t="s">
        <v>5420</v>
      </c>
      <c r="AO986" s="36" t="s">
        <v>5420</v>
      </c>
      <c r="AP986" s="36" t="s">
        <v>5420</v>
      </c>
      <c r="AQ986" s="36" t="s">
        <v>5420</v>
      </c>
      <c r="AR986" s="36" t="s">
        <v>5420</v>
      </c>
      <c r="AS986" s="36" t="s">
        <v>5420</v>
      </c>
      <c r="AT986" s="36" t="s">
        <v>5420</v>
      </c>
      <c r="AU986" s="36" t="s">
        <v>5420</v>
      </c>
      <c r="AV986" s="36" t="s">
        <v>5420</v>
      </c>
      <c r="AW986" s="45"/>
      <c r="AX986" s="45" t="s">
        <v>5420</v>
      </c>
      <c r="AY986" s="45" t="s">
        <v>5420</v>
      </c>
      <c r="AZ986" s="45" t="s">
        <v>5420</v>
      </c>
      <c r="BA986" s="36" t="s">
        <v>5420</v>
      </c>
    </row>
    <row r="987" spans="1:53" s="58" customFormat="1" ht="15.6" hidden="1" x14ac:dyDescent="0.3">
      <c r="A987" s="27" t="s">
        <v>2962</v>
      </c>
      <c r="B987" s="28" t="s">
        <v>2963</v>
      </c>
      <c r="C987" s="29" t="str">
        <f>_xlfn.XLOOKUP(B987,'[1]daily break down'!$D:$D,'[1]daily break down'!$E:$E,"")</f>
        <v>Ngaoundere</v>
      </c>
      <c r="D987" s="27" t="s">
        <v>21</v>
      </c>
      <c r="E987" s="27" t="s">
        <v>89</v>
      </c>
      <c r="F987" s="29" t="s">
        <v>90</v>
      </c>
      <c r="G987" s="27" t="s">
        <v>91</v>
      </c>
      <c r="H987" s="37" t="str">
        <f>_xlfn.XLOOKUP(B987,[2]CALCULATION!$B:$B,[2]CALCULATION!$H:$H,"")</f>
        <v>Huawei</v>
      </c>
      <c r="I987" s="25">
        <v>7.9314555136074514</v>
      </c>
      <c r="J987" s="25">
        <v>0</v>
      </c>
      <c r="K987" s="25">
        <v>2.6938280641377954</v>
      </c>
      <c r="L987" s="25">
        <v>4.4399000664891721</v>
      </c>
      <c r="M987" s="25">
        <v>0</v>
      </c>
      <c r="N987" s="25">
        <v>0</v>
      </c>
      <c r="O987" s="25">
        <v>0</v>
      </c>
      <c r="P987" s="25" t="s">
        <v>6366</v>
      </c>
      <c r="Q987" s="31" t="s">
        <v>5364</v>
      </c>
      <c r="R987" s="31"/>
      <c r="S987" s="32" t="str" cm="1">
        <f t="array" ref="S987">IFERROR(_xlfn.IFS(
U987="MPR ISSUE","PDH",
U987="BSS Hardware Issue","BSS",
U987="Sites strategiques, MLL, Pylone, etc.","ENVTECH",
U987="AKTIVCO DEFAUT GE &amp; POWER Cabinet","AKTIVCO",
U987="AKTIVCO Coupure ENEO &amp; Baisse de tension","AKTIVCO GRID ONLY",
U987="Coupure ENEO &amp; Baisse de tension","IHS GRID ONLY",
U987="Defaut GE &amp; POWER Cabinet","IHS",
U987="Sharing","Partners",
U987="Sites strategiques &amp; DataCenter","SST &amp; DC",
U987="Exclu","Exclu",
U987="SAT","SAT",
U987="SPARE-ISSUE","SPARE-ISSUE",
U987="Fiber CAmtel","TRANS_FO_CAMTEL",
U987="Fiber AOF","Fiber AOF",
U987="Projet OCM (HUAWEI)","TRAVAUX-HUAWEI",
U987="Projet OCM (NOKIA)","TRAVAUX-NOKIA",
U987="ACCESS-ISSUE","ACCESS-ISSUE",
U987="Projet OCM (ZTE, NOKIA, autres projets)","TRAVAUX OCM",
U987="No root CAuse","No root cause",
U987="ODU HS","PDH",
U987="IP &amp; VLAN","PDH",
U987="Warehouse HUAWEI","SPARE-ISSUE",
U987="SPARE-HS","SPARE-ISSUE",
U987="Power Telco","BSS"
),"")</f>
        <v/>
      </c>
      <c r="T987" s="32" t="str" cm="1">
        <f t="array" ref="T987">IFERROR(_xlfn.IFS(
U987="MPR ISSUE","TX ISSUE",
U987="BSS Hardware Issue","RAN ISSUE",
U987="Sites strategiques, MLL, Pylone, etc.","ENVTECH",
U987="AKTIVCO DEFAUT GE &amp; POWER Cabinet","POWER ISSUE",
U987="AKTIVCO Coupure ENEO &amp; Baisse de tension","POWER ISSUE",
U987="Coupure ENEO &amp; Baisse de tension","POWER ISSUE",
U987="Defaut GE &amp; POWER Cabinet","POWER ISSUE",
U987="Sharing","POWER ISSUE",
U987="Sites strategiques &amp; DataCenter","POWER ISSUE",
U987="Exclu","Exclu",
U987="SAT","TX ISSUE",
U987="SPARE-ISSUE","SPARE-ISSUE",
U987="Fiber CAmtel","TX ISSUE",
U987="Fiber AOF","TX ISSUE",
U987="Projet OCM (HUAWEI)","TRAVAUX-HUAWEI",
U987="Projet OCM (NOKIA)","TRAVAUX -NOKIA",
U987="ACCESS-ISSUE","ACCESS-ISSUE",
U987="Projet OCM (ZTE, NOKIA, autres projets)","TRAVAUX OCM",
U987="No root CAuse","No root cause",
U987="ODU HS","TX ISSUE",
U987="IP &amp; VLAN","TX ISSUE",
U987="Warehouse HUAWEI","SPARE-ISSUE",
U987="SPARE-HS","SPARE-ISSUE",
U987="Power Telco","RAN ISSUE"
),"")</f>
        <v/>
      </c>
      <c r="U987" s="33"/>
      <c r="V987" s="32" t="str" cm="1">
        <f t="array" ref="V987">IFERROR(_xlfn.IFS(
U987="MPR ISSUE","ACTIVE",
U987="BSS Hardware Issue","ACTIVE",
U987="Sites strategiques, MLL, Pylone, etc.","PASSIVE",
U987="AKTIVCO DEFAUT GE &amp; POWER Cabinet","PASSIVE",
U987="AKTIVCO Coupure ENEO &amp; Baisse de tension","PASSIVE",
U987="Coupure ENEO &amp; Baisse de tension","PASSIVE",
U987="Defaut GE &amp; POWER Cabinet","PASSIVE",
U987="Sharing","PASSIVE",
U987="Sites strategiques &amp; DataCenter","PASSIVE",
U987="Exclu","Exclu",
U987="SAT","ACTIVE",
U987="SPARE-ISSUE","SPARE-ISSUE",
U987="Fiber CAmtel","ACTIVE",
U987="Fiber AOF","ACTIVE",
U987="Projet OCM (HUAWEI)","PLANNED WORKS",
U987="Projet OCM (NOKIA)","PLANNED WORKS",
U987="ACCESS-ISSUE","ACCESS-ISSUE",
U987="Projet OCM (ZTE, NOKIA, autres projets)","PLANNED WORKS",
U987="No root CAuse","No root cause",
U987="ODU HS","ACTIVE",
U987="IP &amp; VLAN","ACTIVE",
U987="Warehouse HUAWEI","SPARE-ISSUE",
U987="SPARE-HS","SPARE-ISSUE",
U987="Power Telco","ACTIVE"
),"")</f>
        <v/>
      </c>
      <c r="W987" s="51"/>
      <c r="X987" s="51"/>
      <c r="Y987" s="51"/>
      <c r="Z987" s="51"/>
      <c r="AA987" s="51"/>
      <c r="AB987" s="34" t="s">
        <v>5420</v>
      </c>
      <c r="AC987" s="34" t="str">
        <f>_xlfn.XLOOKUP(B987,[4]ALL!$B:$B,[4]ALL!$N:$N,"")</f>
        <v/>
      </c>
      <c r="AD987" s="34" t="s">
        <v>5420</v>
      </c>
      <c r="AE987" s="34"/>
      <c r="AF987" s="36" t="s">
        <v>5420</v>
      </c>
      <c r="AG987" s="29"/>
      <c r="AH987" s="35"/>
      <c r="AI987" s="29"/>
      <c r="AJ987" s="29" t="s">
        <v>5420</v>
      </c>
      <c r="AK987" s="36" t="s">
        <v>5420</v>
      </c>
      <c r="AL987" s="36" t="s">
        <v>5420</v>
      </c>
      <c r="AM987" s="36" t="s">
        <v>5420</v>
      </c>
      <c r="AN987" s="36" t="s">
        <v>5420</v>
      </c>
      <c r="AO987" s="36" t="s">
        <v>5420</v>
      </c>
      <c r="AP987" s="36" t="s">
        <v>5420</v>
      </c>
      <c r="AQ987" s="36" t="s">
        <v>5420</v>
      </c>
      <c r="AR987" s="36" t="s">
        <v>5420</v>
      </c>
      <c r="AS987" s="36" t="s">
        <v>5420</v>
      </c>
      <c r="AT987" s="36" t="s">
        <v>5420</v>
      </c>
      <c r="AU987" s="36" t="s">
        <v>5420</v>
      </c>
      <c r="AV987" s="36" t="s">
        <v>5420</v>
      </c>
      <c r="AW987" s="45"/>
      <c r="AX987" s="45" t="s">
        <v>5420</v>
      </c>
      <c r="AY987" s="45" t="s">
        <v>5420</v>
      </c>
      <c r="AZ987" s="45" t="s">
        <v>5420</v>
      </c>
      <c r="BA987" s="36" t="s">
        <v>5420</v>
      </c>
    </row>
    <row r="988" spans="1:53" s="58" customFormat="1" ht="15.6" hidden="1" x14ac:dyDescent="0.3">
      <c r="A988" s="27" t="s">
        <v>3206</v>
      </c>
      <c r="B988" s="28" t="s">
        <v>3207</v>
      </c>
      <c r="C988" s="29" t="str">
        <f>_xlfn.XLOOKUP(B988,'[1]daily break down'!$D:$D,'[1]daily break down'!$E:$E,"")</f>
        <v>CENTRE</v>
      </c>
      <c r="D988" s="27" t="s">
        <v>21</v>
      </c>
      <c r="E988" s="27" t="s">
        <v>36</v>
      </c>
      <c r="F988" s="29" t="s">
        <v>69</v>
      </c>
      <c r="G988" s="27" t="s">
        <v>502</v>
      </c>
      <c r="H988" s="30" t="str">
        <f>_xlfn.XLOOKUP(B988,[2]CALCULATION!$B:$B,[2]CALCULATION!$H:$H,"")</f>
        <v>ZTE</v>
      </c>
      <c r="I988" s="25">
        <v>6.5126750334586063</v>
      </c>
      <c r="J988" s="25">
        <v>0</v>
      </c>
      <c r="K988" s="25">
        <v>0</v>
      </c>
      <c r="L988" s="25">
        <v>0</v>
      </c>
      <c r="M988" s="25">
        <v>0</v>
      </c>
      <c r="N988" s="25">
        <v>3.1175360197241697</v>
      </c>
      <c r="O988" s="25">
        <v>0</v>
      </c>
      <c r="P988" s="25" t="s">
        <v>6366</v>
      </c>
      <c r="Q988" s="31" t="s">
        <v>5364</v>
      </c>
      <c r="R988" s="31"/>
      <c r="S988" s="32" t="str" cm="1">
        <f t="array" ref="S988">IFERROR(_xlfn.IFS(
U988="MPR ISSUE","PDH",
U988="BSS Hardware Issue","BSS",
U988="Sites strategiques, MLL, Pylone, etc.","ENVTECH",
U988="AKTIVCO DEFAUT GE &amp; POWER Cabinet","AKTIVCO",
U988="AKTIVCO Coupure ENEO &amp; Baisse de tension","AKTIVCO GRID ONLY",
U988="Coupure ENEO &amp; Baisse de tension","IHS GRID ONLY",
U988="Defaut GE &amp; POWER Cabinet","IHS",
U988="Sharing","Partners",
U988="Sites strategiques &amp; DataCenter","SST &amp; DC",
U988="Exclu","Exclu",
U988="SAT","SAT",
U988="SPARE-ISSUE","SPARE-ISSUE",
U988="Fiber CAmtel","TRANS_FO_CAMTEL",
U988="Fiber AOF","Fiber AOF",
U988="Projet OCM (HUAWEI)","TRAVAUX-HUAWEI",
U988="Projet OCM (NOKIA)","TRAVAUX-NOKIA",
U988="ACCESS-ISSUE","ACCESS-ISSUE",
U988="Projet OCM (ZTE, NOKIA, autres projets)","TRAVAUX OCM",
U988="No root CAuse","No root cause",
U988="ODU HS","PDH",
U988="IP &amp; VLAN","PDH",
U988="Warehouse HUAWEI","SPARE-ISSUE",
U988="SPARE-HS","SPARE-ISSUE",
U988="Power Telco","BSS"
),"")</f>
        <v/>
      </c>
      <c r="T988" s="32" t="str" cm="1">
        <f t="array" ref="T988">IFERROR(_xlfn.IFS(
U988="MPR ISSUE","TX ISSUE",
U988="BSS Hardware Issue","RAN ISSUE",
U988="Sites strategiques, MLL, Pylone, etc.","ENVTECH",
U988="AKTIVCO DEFAUT GE &amp; POWER Cabinet","POWER ISSUE",
U988="AKTIVCO Coupure ENEO &amp; Baisse de tension","POWER ISSUE",
U988="Coupure ENEO &amp; Baisse de tension","POWER ISSUE",
U988="Defaut GE &amp; POWER Cabinet","POWER ISSUE",
U988="Sharing","POWER ISSUE",
U988="Sites strategiques &amp; DataCenter","POWER ISSUE",
U988="Exclu","Exclu",
U988="SAT","TX ISSUE",
U988="SPARE-ISSUE","SPARE-ISSUE",
U988="Fiber CAmtel","TX ISSUE",
U988="Fiber AOF","TX ISSUE",
U988="Projet OCM (HUAWEI)","TRAVAUX-HUAWEI",
U988="Projet OCM (NOKIA)","TRAVAUX -NOKIA",
U988="ACCESS-ISSUE","ACCESS-ISSUE",
U988="Projet OCM (ZTE, NOKIA, autres projets)","TRAVAUX OCM",
U988="No root CAuse","No root cause",
U988="ODU HS","TX ISSUE",
U988="IP &amp; VLAN","TX ISSUE",
U988="Warehouse HUAWEI","SPARE-ISSUE",
U988="SPARE-HS","SPARE-ISSUE",
U988="Power Telco","RAN ISSUE"
),"")</f>
        <v/>
      </c>
      <c r="U988" s="33"/>
      <c r="V988" s="32" t="str" cm="1">
        <f t="array" ref="V988">IFERROR(_xlfn.IFS(
U988="MPR ISSUE","ACTIVE",
U988="BSS Hardware Issue","ACTIVE",
U988="Sites strategiques, MLL, Pylone, etc.","PASSIVE",
U988="AKTIVCO DEFAUT GE &amp; POWER Cabinet","PASSIVE",
U988="AKTIVCO Coupure ENEO &amp; Baisse de tension","PASSIVE",
U988="Coupure ENEO &amp; Baisse de tension","PASSIVE",
U988="Defaut GE &amp; POWER Cabinet","PASSIVE",
U988="Sharing","PASSIVE",
U988="Sites strategiques &amp; DataCenter","PASSIVE",
U988="Exclu","Exclu",
U988="SAT","ACTIVE",
U988="SPARE-ISSUE","SPARE-ISSUE",
U988="Fiber CAmtel","ACTIVE",
U988="Fiber AOF","ACTIVE",
U988="Projet OCM (HUAWEI)","PLANNED WORKS",
U988="Projet OCM (NOKIA)","PLANNED WORKS",
U988="ACCESS-ISSUE","ACCESS-ISSUE",
U988="Projet OCM (ZTE, NOKIA, autres projets)","PLANNED WORKS",
U988="No root CAuse","No root cause",
U988="ODU HS","ACTIVE",
U988="IP &amp; VLAN","ACTIVE",
U988="Warehouse HUAWEI","SPARE-ISSUE",
U988="SPARE-HS","SPARE-ISSUE",
U988="Power Telco","ACTIVE"
),"")</f>
        <v/>
      </c>
      <c r="W988" s="51"/>
      <c r="X988" s="51"/>
      <c r="Y988" s="51"/>
      <c r="Z988" s="51"/>
      <c r="AA988" s="51"/>
      <c r="AB988" s="34" t="s">
        <v>5420</v>
      </c>
      <c r="AC988" s="34" t="str">
        <f>_xlfn.XLOOKUP(B988,[4]ALL!$B:$B,[4]ALL!$N:$N,"")</f>
        <v/>
      </c>
      <c r="AD988" s="34" t="s">
        <v>5420</v>
      </c>
      <c r="AE988" s="34"/>
      <c r="AF988" s="36" t="s">
        <v>5420</v>
      </c>
      <c r="AG988" s="29"/>
      <c r="AH988" s="35"/>
      <c r="AI988" s="29"/>
      <c r="AJ988" s="29" t="s">
        <v>5420</v>
      </c>
      <c r="AK988" s="36" t="s">
        <v>5420</v>
      </c>
      <c r="AL988" s="36" t="s">
        <v>5420</v>
      </c>
      <c r="AM988" s="36" t="s">
        <v>5420</v>
      </c>
      <c r="AN988" s="36" t="s">
        <v>5420</v>
      </c>
      <c r="AO988" s="36" t="s">
        <v>5420</v>
      </c>
      <c r="AP988" s="36" t="s">
        <v>5420</v>
      </c>
      <c r="AQ988" s="36" t="s">
        <v>5420</v>
      </c>
      <c r="AR988" s="36" t="s">
        <v>5420</v>
      </c>
      <c r="AS988" s="36" t="s">
        <v>5420</v>
      </c>
      <c r="AT988" s="36" t="s">
        <v>5420</v>
      </c>
      <c r="AU988" s="36" t="s">
        <v>5420</v>
      </c>
      <c r="AV988" s="36" t="s">
        <v>5420</v>
      </c>
      <c r="AW988" s="45"/>
      <c r="AX988" s="45" t="s">
        <v>5420</v>
      </c>
      <c r="AY988" s="45" t="s">
        <v>5420</v>
      </c>
      <c r="AZ988" s="45" t="s">
        <v>5420</v>
      </c>
      <c r="BA988" s="36" t="s">
        <v>5420</v>
      </c>
    </row>
    <row r="989" spans="1:53" s="58" customFormat="1" ht="15.6" hidden="1" x14ac:dyDescent="0.3">
      <c r="A989" s="29" t="s">
        <v>2333</v>
      </c>
      <c r="B989" s="35" t="s">
        <v>2334</v>
      </c>
      <c r="C989" s="29" t="str">
        <f>_xlfn.XLOOKUP(B989,'[1]daily break down'!$D:$D,'[1]daily break down'!$E:$E,"")</f>
        <v>Douala</v>
      </c>
      <c r="D989" s="29" t="s">
        <v>357</v>
      </c>
      <c r="E989" s="29" t="s">
        <v>12</v>
      </c>
      <c r="F989" s="29" t="s">
        <v>31</v>
      </c>
      <c r="G989" s="29" t="s">
        <v>32</v>
      </c>
      <c r="H989" s="30" t="str">
        <f>_xlfn.XLOOKUP(B989,[2]CALCULATION!$B:$B,[2]CALCULATION!$H:$H,"")</f>
        <v>ZTE</v>
      </c>
      <c r="I989" s="25">
        <v>5.3525388590686376</v>
      </c>
      <c r="J989" s="25">
        <v>0</v>
      </c>
      <c r="K989" s="25">
        <v>1.4130197498523254</v>
      </c>
      <c r="L989" s="25">
        <v>17.012809866650688</v>
      </c>
      <c r="M989" s="25">
        <v>0</v>
      </c>
      <c r="N989" s="25">
        <v>0</v>
      </c>
      <c r="O989" s="25">
        <v>0</v>
      </c>
      <c r="P989" s="25" t="s">
        <v>6366</v>
      </c>
      <c r="Q989" s="31" t="s">
        <v>5364</v>
      </c>
      <c r="R989" s="31"/>
      <c r="S989" s="32" t="str" cm="1">
        <f t="array" ref="S989">IFERROR(_xlfn.IFS(
U989="MPR ISSUE","PDH",
U989="BSS Hardware Issue","BSS",
U989="Sites strategiques, MLL, Pylone, etc.","ENVTECH",
U989="AKTIVCO DEFAUT GE &amp; POWER Cabinet","AKTIVCO",
U989="AKTIVCO Coupure ENEO &amp; Baisse de tension","AKTIVCO GRID ONLY",
U989="Coupure ENEO &amp; Baisse de tension","IHS GRID ONLY",
U989="Defaut GE &amp; POWER Cabinet","IHS",
U989="Sharing","Partners",
U989="Sites strategiques &amp; DataCenter","SST &amp; DC",
U989="Exclu","Exclu",
U989="SAT","SAT",
U989="SPARE-ISSUE","SPARE-ISSUE",
U989="Fiber CAmtel","TRANS_FO_CAMTEL",
U989="Fiber AOF","Fiber AOF",
U989="Projet OCM (HUAWEI)","TRAVAUX-HUAWEI",
U989="Projet OCM (NOKIA)","TRAVAUX-NOKIA",
U989="ACCESS-ISSUE","ACCESS-ISSUE",
U989="Projet OCM (ZTE, NOKIA, autres projets)","TRAVAUX OCM",
U989="No root CAuse","No root cause",
U989="ODU HS","PDH",
U989="IP &amp; VLAN","PDH",
U989="Warehouse HUAWEI","SPARE-ISSUE",
U989="SPARE-HS","SPARE-ISSUE",
U989="Power Telco","BSS"
),"")</f>
        <v/>
      </c>
      <c r="T989" s="32" t="str" cm="1">
        <f t="array" ref="T989">IFERROR(_xlfn.IFS(
U989="MPR ISSUE","TX ISSUE",
U989="BSS Hardware Issue","RAN ISSUE",
U989="Sites strategiques, MLL, Pylone, etc.","ENVTECH",
U989="AKTIVCO DEFAUT GE &amp; POWER Cabinet","POWER ISSUE",
U989="AKTIVCO Coupure ENEO &amp; Baisse de tension","POWER ISSUE",
U989="Coupure ENEO &amp; Baisse de tension","POWER ISSUE",
U989="Defaut GE &amp; POWER Cabinet","POWER ISSUE",
U989="Sharing","POWER ISSUE",
U989="Sites strategiques &amp; DataCenter","POWER ISSUE",
U989="Exclu","Exclu",
U989="SAT","TX ISSUE",
U989="SPARE-ISSUE","SPARE-ISSUE",
U989="Fiber CAmtel","TX ISSUE",
U989="Fiber AOF","TX ISSUE",
U989="Projet OCM (HUAWEI)","TRAVAUX-HUAWEI",
U989="Projet OCM (NOKIA)","TRAVAUX -NOKIA",
U989="ACCESS-ISSUE","ACCESS-ISSUE",
U989="Projet OCM (ZTE, NOKIA, autres projets)","TRAVAUX OCM",
U989="No root CAuse","No root cause",
U989="ODU HS","TX ISSUE",
U989="IP &amp; VLAN","TX ISSUE",
U989="Warehouse HUAWEI","SPARE-ISSUE",
U989="SPARE-HS","SPARE-ISSUE",
U989="Power Telco","RAN ISSUE"
),"")</f>
        <v/>
      </c>
      <c r="U989" s="33"/>
      <c r="V989" s="32" t="str" cm="1">
        <f t="array" ref="V989">IFERROR(_xlfn.IFS(
U989="MPR ISSUE","ACTIVE",
U989="BSS Hardware Issue","ACTIVE",
U989="Sites strategiques, MLL, Pylone, etc.","PASSIVE",
U989="AKTIVCO DEFAUT GE &amp; POWER Cabinet","PASSIVE",
U989="AKTIVCO Coupure ENEO &amp; Baisse de tension","PASSIVE",
U989="Coupure ENEO &amp; Baisse de tension","PASSIVE",
U989="Defaut GE &amp; POWER Cabinet","PASSIVE",
U989="Sharing","PASSIVE",
U989="Sites strategiques &amp; DataCenter","PASSIVE",
U989="Exclu","Exclu",
U989="SAT","ACTIVE",
U989="SPARE-ISSUE","SPARE-ISSUE",
U989="Fiber CAmtel","ACTIVE",
U989="Fiber AOF","ACTIVE",
U989="Projet OCM (HUAWEI)","PLANNED WORKS",
U989="Projet OCM (NOKIA)","PLANNED WORKS",
U989="ACCESS-ISSUE","ACCESS-ISSUE",
U989="Projet OCM (ZTE, NOKIA, autres projets)","PLANNED WORKS",
U989="No root CAuse","No root cause",
U989="ODU HS","ACTIVE",
U989="IP &amp; VLAN","ACTIVE",
U989="Warehouse HUAWEI","SPARE-ISSUE",
U989="SPARE-HS","SPARE-ISSUE",
U989="Power Telco","ACTIVE"
),"")</f>
        <v/>
      </c>
      <c r="W989" s="51"/>
      <c r="X989" s="51"/>
      <c r="Y989" s="51"/>
      <c r="Z989" s="51"/>
      <c r="AA989" s="51"/>
      <c r="AB989" s="34" t="s">
        <v>5420</v>
      </c>
      <c r="AC989" s="34" t="str">
        <f>_xlfn.XLOOKUP(B989,[4]ALL!$B:$B,[4]ALL!$N:$N,"")</f>
        <v/>
      </c>
      <c r="AD989" s="34" t="s">
        <v>5420</v>
      </c>
      <c r="AE989" s="34"/>
      <c r="AF989" s="36" t="s">
        <v>5420</v>
      </c>
      <c r="AG989" s="29"/>
      <c r="AH989" s="35"/>
      <c r="AI989" s="29"/>
      <c r="AJ989" s="29" t="s">
        <v>5420</v>
      </c>
      <c r="AK989" s="36" t="s">
        <v>5420</v>
      </c>
      <c r="AL989" s="36" t="s">
        <v>5420</v>
      </c>
      <c r="AM989" s="36" t="s">
        <v>5420</v>
      </c>
      <c r="AN989" s="36" t="s">
        <v>5420</v>
      </c>
      <c r="AO989" s="36" t="s">
        <v>5420</v>
      </c>
      <c r="AP989" s="36" t="s">
        <v>5420</v>
      </c>
      <c r="AQ989" s="36" t="s">
        <v>5420</v>
      </c>
      <c r="AR989" s="36" t="s">
        <v>5420</v>
      </c>
      <c r="AS989" s="36" t="s">
        <v>5420</v>
      </c>
      <c r="AT989" s="36" t="s">
        <v>5420</v>
      </c>
      <c r="AU989" s="36" t="s">
        <v>5420</v>
      </c>
      <c r="AV989" s="36" t="s">
        <v>5420</v>
      </c>
      <c r="AW989" s="45"/>
      <c r="AX989" s="45" t="s">
        <v>5420</v>
      </c>
      <c r="AY989" s="45" t="s">
        <v>5420</v>
      </c>
      <c r="AZ989" s="45" t="s">
        <v>5420</v>
      </c>
      <c r="BA989" s="36" t="s">
        <v>5420</v>
      </c>
    </row>
    <row r="990" spans="1:53" s="58" customFormat="1" ht="15.6" hidden="1" x14ac:dyDescent="0.3">
      <c r="A990" s="27" t="s">
        <v>1725</v>
      </c>
      <c r="B990" s="28" t="s">
        <v>1726</v>
      </c>
      <c r="C990" s="29" t="str">
        <f>_xlfn.XLOOKUP(B990,'[1]daily break down'!$D:$D,'[1]daily break down'!$E:$E,"")</f>
        <v>Douala</v>
      </c>
      <c r="D990" s="27" t="s">
        <v>11</v>
      </c>
      <c r="E990" s="27" t="s">
        <v>12</v>
      </c>
      <c r="F990" s="29" t="s">
        <v>31</v>
      </c>
      <c r="G990" s="27" t="s">
        <v>32</v>
      </c>
      <c r="H990" s="30" t="str">
        <f>_xlfn.XLOOKUP(B990,[2]CALCULATION!$B:$B,[2]CALCULATION!$H:$H,"")</f>
        <v>ZTE</v>
      </c>
      <c r="I990" s="25">
        <v>5.0385344702125652</v>
      </c>
      <c r="J990" s="25">
        <v>0</v>
      </c>
      <c r="K990" s="25">
        <v>0</v>
      </c>
      <c r="L990" s="25">
        <v>0</v>
      </c>
      <c r="M990" s="25">
        <v>0</v>
      </c>
      <c r="N990" s="25">
        <v>0</v>
      </c>
      <c r="O990" s="25">
        <v>0</v>
      </c>
      <c r="P990" s="25" t="s">
        <v>6366</v>
      </c>
      <c r="Q990" s="31" t="s">
        <v>5364</v>
      </c>
      <c r="R990" s="31"/>
      <c r="S990" s="32" t="str" cm="1">
        <f t="array" ref="S990">IFERROR(_xlfn.IFS(
U990="MPR ISSUE","PDH",
U990="BSS Hardware Issue","BSS",
U990="Sites strategiques, MLL, Pylone, etc.","ENVTECH",
U990="AKTIVCO DEFAUT GE &amp; POWER Cabinet","AKTIVCO",
U990="AKTIVCO Coupure ENEO &amp; Baisse de tension","AKTIVCO GRID ONLY",
U990="Coupure ENEO &amp; Baisse de tension","IHS GRID ONLY",
U990="Defaut GE &amp; POWER Cabinet","IHS",
U990="Sharing","Partners",
U990="Sites strategiques &amp; DataCenter","SST &amp; DC",
U990="Exclu","Exclu",
U990="SAT","SAT",
U990="SPARE-ISSUE","SPARE-ISSUE",
U990="Fiber CAmtel","TRANS_FO_CAMTEL",
U990="Fiber AOF","Fiber AOF",
U990="Projet OCM (HUAWEI)","TRAVAUX-HUAWEI",
U990="Projet OCM (NOKIA)","TRAVAUX-NOKIA",
U990="ACCESS-ISSUE","ACCESS-ISSUE",
U990="Projet OCM (ZTE, NOKIA, autres projets)","TRAVAUX OCM",
U990="No root CAuse","No root cause",
U990="ODU HS","PDH",
U990="IP &amp; VLAN","PDH",
U990="Warehouse HUAWEI","SPARE-ISSUE",
U990="SPARE-HS","SPARE-ISSUE",
U990="Power Telco","BSS"
),"")</f>
        <v/>
      </c>
      <c r="T990" s="32" t="str" cm="1">
        <f t="array" ref="T990">IFERROR(_xlfn.IFS(
U990="MPR ISSUE","TX ISSUE",
U990="BSS Hardware Issue","RAN ISSUE",
U990="Sites strategiques, MLL, Pylone, etc.","ENVTECH",
U990="AKTIVCO DEFAUT GE &amp; POWER Cabinet","POWER ISSUE",
U990="AKTIVCO Coupure ENEO &amp; Baisse de tension","POWER ISSUE",
U990="Coupure ENEO &amp; Baisse de tension","POWER ISSUE",
U990="Defaut GE &amp; POWER Cabinet","POWER ISSUE",
U990="Sharing","POWER ISSUE",
U990="Sites strategiques &amp; DataCenter","POWER ISSUE",
U990="Exclu","Exclu",
U990="SAT","TX ISSUE",
U990="SPARE-ISSUE","SPARE-ISSUE",
U990="Fiber CAmtel","TX ISSUE",
U990="Fiber AOF","TX ISSUE",
U990="Projet OCM (HUAWEI)","TRAVAUX-HUAWEI",
U990="Projet OCM (NOKIA)","TRAVAUX -NOKIA",
U990="ACCESS-ISSUE","ACCESS-ISSUE",
U990="Projet OCM (ZTE, NOKIA, autres projets)","TRAVAUX OCM",
U990="No root CAuse","No root cause",
U990="ODU HS","TX ISSUE",
U990="IP &amp; VLAN","TX ISSUE",
U990="Warehouse HUAWEI","SPARE-ISSUE",
U990="SPARE-HS","SPARE-ISSUE",
U990="Power Telco","RAN ISSUE"
),"")</f>
        <v/>
      </c>
      <c r="U990" s="33"/>
      <c r="V990" s="32" t="str" cm="1">
        <f t="array" ref="V990">IFERROR(_xlfn.IFS(
U990="MPR ISSUE","ACTIVE",
U990="BSS Hardware Issue","ACTIVE",
U990="Sites strategiques, MLL, Pylone, etc.","PASSIVE",
U990="AKTIVCO DEFAUT GE &amp; POWER Cabinet","PASSIVE",
U990="AKTIVCO Coupure ENEO &amp; Baisse de tension","PASSIVE",
U990="Coupure ENEO &amp; Baisse de tension","PASSIVE",
U990="Defaut GE &amp; POWER Cabinet","PASSIVE",
U990="Sharing","PASSIVE",
U990="Sites strategiques &amp; DataCenter","PASSIVE",
U990="Exclu","Exclu",
U990="SAT","ACTIVE",
U990="SPARE-ISSUE","SPARE-ISSUE",
U990="Fiber CAmtel","ACTIVE",
U990="Fiber AOF","ACTIVE",
U990="Projet OCM (HUAWEI)","PLANNED WORKS",
U990="Projet OCM (NOKIA)","PLANNED WORKS",
U990="ACCESS-ISSUE","ACCESS-ISSUE",
U990="Projet OCM (ZTE, NOKIA, autres projets)","PLANNED WORKS",
U990="No root CAuse","No root cause",
U990="ODU HS","ACTIVE",
U990="IP &amp; VLAN","ACTIVE",
U990="Warehouse HUAWEI","SPARE-ISSUE",
U990="SPARE-HS","SPARE-ISSUE",
U990="Power Telco","ACTIVE"
),"")</f>
        <v/>
      </c>
      <c r="W990" s="51"/>
      <c r="X990" s="51"/>
      <c r="Y990" s="51"/>
      <c r="Z990" s="51"/>
      <c r="AA990" s="51"/>
      <c r="AB990" s="34" t="s">
        <v>5420</v>
      </c>
      <c r="AC990" s="34" t="str">
        <f>_xlfn.XLOOKUP(B990,[4]ALL!$B:$B,[4]ALL!$N:$N,"")</f>
        <v/>
      </c>
      <c r="AD990" s="34" t="s">
        <v>5420</v>
      </c>
      <c r="AE990" s="34"/>
      <c r="AF990" s="36" t="s">
        <v>5420</v>
      </c>
      <c r="AG990" s="29"/>
      <c r="AH990" s="35"/>
      <c r="AI990" s="29"/>
      <c r="AJ990" s="29" t="s">
        <v>5420</v>
      </c>
      <c r="AK990" s="36" t="s">
        <v>5420</v>
      </c>
      <c r="AL990" s="36" t="s">
        <v>5420</v>
      </c>
      <c r="AM990" s="36" t="s">
        <v>5420</v>
      </c>
      <c r="AN990" s="36" t="s">
        <v>5420</v>
      </c>
      <c r="AO990" s="36" t="s">
        <v>5420</v>
      </c>
      <c r="AP990" s="36" t="s">
        <v>5420</v>
      </c>
      <c r="AQ990" s="36" t="s">
        <v>5420</v>
      </c>
      <c r="AR990" s="36" t="s">
        <v>5420</v>
      </c>
      <c r="AS990" s="36" t="s">
        <v>5420</v>
      </c>
      <c r="AT990" s="36" t="s">
        <v>5420</v>
      </c>
      <c r="AU990" s="36" t="s">
        <v>5420</v>
      </c>
      <c r="AV990" s="36" t="s">
        <v>5420</v>
      </c>
      <c r="AW990" s="45"/>
      <c r="AX990" s="45" t="s">
        <v>5420</v>
      </c>
      <c r="AY990" s="45" t="s">
        <v>5420</v>
      </c>
      <c r="AZ990" s="45" t="s">
        <v>5420</v>
      </c>
      <c r="BA990" s="36" t="s">
        <v>5420</v>
      </c>
    </row>
    <row r="991" spans="1:53" s="58" customFormat="1" ht="15.6" hidden="1" x14ac:dyDescent="0.3">
      <c r="A991" s="27" t="s">
        <v>2590</v>
      </c>
      <c r="B991" s="27" t="s">
        <v>2591</v>
      </c>
      <c r="C991" s="29" t="str">
        <f>_xlfn.XLOOKUP(B991,'[1]daily break down'!$D:$D,'[1]daily break down'!$E:$E,"")</f>
        <v>Maroua</v>
      </c>
      <c r="D991" s="27" t="s">
        <v>21</v>
      </c>
      <c r="E991" s="27" t="s">
        <v>22</v>
      </c>
      <c r="F991" s="29" t="s">
        <v>55</v>
      </c>
      <c r="G991" s="27" t="s">
        <v>84</v>
      </c>
      <c r="H991" s="37" t="str">
        <f>_xlfn.XLOOKUP(B991,[2]CALCULATION!$B:$B,[2]CALCULATION!$H:$H,"")</f>
        <v>Huawei</v>
      </c>
      <c r="I991" s="25">
        <v>3.9588701691906869</v>
      </c>
      <c r="J991" s="25">
        <v>0</v>
      </c>
      <c r="K991" s="25">
        <v>1.6286993519445943</v>
      </c>
      <c r="L991" s="25">
        <v>4.9046465372838731E-3</v>
      </c>
      <c r="M991" s="25">
        <v>0</v>
      </c>
      <c r="N991" s="25">
        <v>4.5662259262112865</v>
      </c>
      <c r="O991" s="25">
        <v>0</v>
      </c>
      <c r="P991" s="25" t="s">
        <v>6366</v>
      </c>
      <c r="Q991" s="31" t="s">
        <v>5364</v>
      </c>
      <c r="R991" s="31"/>
      <c r="S991" s="32" t="str" cm="1">
        <f t="array" ref="S991">IFERROR(_xlfn.IFS(
U991="MPR ISSUE","PDH",
U991="BSS Hardware Issue","BSS",
U991="Sites strategiques, MLL, Pylone, etc.","ENVTECH",
U991="AKTIVCO DEFAUT GE &amp; POWER Cabinet","AKTIVCO",
U991="AKTIVCO Coupure ENEO &amp; Baisse de tension","AKTIVCO GRID ONLY",
U991="Coupure ENEO &amp; Baisse de tension","IHS GRID ONLY",
U991="Defaut GE &amp; POWER Cabinet","IHS",
U991="Sharing","Partners",
U991="Sites strategiques &amp; DataCenter","SST &amp; DC",
U991="Exclu","Exclu",
U991="SAT","SAT",
U991="SPARE-ISSUE","SPARE-ISSUE",
U991="Fiber CAmtel","TRANS_FO_CAMTEL",
U991="Fiber AOF","Fiber AOF",
U991="Projet OCM (HUAWEI)","TRAVAUX-HUAWEI",
U991="Projet OCM (NOKIA)","TRAVAUX-NOKIA",
U991="ACCESS-ISSUE","ACCESS-ISSUE",
U991="Projet OCM (ZTE, NOKIA, autres projets)","TRAVAUX OCM",
U991="No root CAuse","No root cause",
U991="ODU HS","PDH",
U991="IP &amp; VLAN","PDH",
U991="Warehouse HUAWEI","SPARE-ISSUE",
U991="SPARE-HS","SPARE-ISSUE",
U991="Power Telco","BSS"
),"")</f>
        <v/>
      </c>
      <c r="T991" s="32" t="str" cm="1">
        <f t="array" ref="T991">IFERROR(_xlfn.IFS(
U991="MPR ISSUE","TX ISSUE",
U991="BSS Hardware Issue","RAN ISSUE",
U991="Sites strategiques, MLL, Pylone, etc.","ENVTECH",
U991="AKTIVCO DEFAUT GE &amp; POWER Cabinet","POWER ISSUE",
U991="AKTIVCO Coupure ENEO &amp; Baisse de tension","POWER ISSUE",
U991="Coupure ENEO &amp; Baisse de tension","POWER ISSUE",
U991="Defaut GE &amp; POWER Cabinet","POWER ISSUE",
U991="Sharing","POWER ISSUE",
U991="Sites strategiques &amp; DataCenter","POWER ISSUE",
U991="Exclu","Exclu",
U991="SAT","TX ISSUE",
U991="SPARE-ISSUE","SPARE-ISSUE",
U991="Fiber CAmtel","TX ISSUE",
U991="Fiber AOF","TX ISSUE",
U991="Projet OCM (HUAWEI)","TRAVAUX-HUAWEI",
U991="Projet OCM (NOKIA)","TRAVAUX -NOKIA",
U991="ACCESS-ISSUE","ACCESS-ISSUE",
U991="Projet OCM (ZTE, NOKIA, autres projets)","TRAVAUX OCM",
U991="No root CAuse","No root cause",
U991="ODU HS","TX ISSUE",
U991="IP &amp; VLAN","TX ISSUE",
U991="Warehouse HUAWEI","SPARE-ISSUE",
U991="SPARE-HS","SPARE-ISSUE",
U991="Power Telco","RAN ISSUE"
),"")</f>
        <v/>
      </c>
      <c r="U991" s="33"/>
      <c r="V991" s="32" t="str" cm="1">
        <f t="array" ref="V991">IFERROR(_xlfn.IFS(
U991="MPR ISSUE","ACTIVE",
U991="BSS Hardware Issue","ACTIVE",
U991="Sites strategiques, MLL, Pylone, etc.","PASSIVE",
U991="AKTIVCO DEFAUT GE &amp; POWER Cabinet","PASSIVE",
U991="AKTIVCO Coupure ENEO &amp; Baisse de tension","PASSIVE",
U991="Coupure ENEO &amp; Baisse de tension","PASSIVE",
U991="Defaut GE &amp; POWER Cabinet","PASSIVE",
U991="Sharing","PASSIVE",
U991="Sites strategiques &amp; DataCenter","PASSIVE",
U991="Exclu","Exclu",
U991="SAT","ACTIVE",
U991="SPARE-ISSUE","SPARE-ISSUE",
U991="Fiber CAmtel","ACTIVE",
U991="Fiber AOF","ACTIVE",
U991="Projet OCM (HUAWEI)","PLANNED WORKS",
U991="Projet OCM (NOKIA)","PLANNED WORKS",
U991="ACCESS-ISSUE","ACCESS-ISSUE",
U991="Projet OCM (ZTE, NOKIA, autres projets)","PLANNED WORKS",
U991="No root CAuse","No root cause",
U991="ODU HS","ACTIVE",
U991="IP &amp; VLAN","ACTIVE",
U991="Warehouse HUAWEI","SPARE-ISSUE",
U991="SPARE-HS","SPARE-ISSUE",
U991="Power Telco","ACTIVE"
),"")</f>
        <v/>
      </c>
      <c r="W991" s="51"/>
      <c r="X991" s="51"/>
      <c r="Y991" s="51"/>
      <c r="Z991" s="51"/>
      <c r="AA991" s="51"/>
      <c r="AB991" s="34" t="s">
        <v>5420</v>
      </c>
      <c r="AC991" s="34" t="str">
        <f>_xlfn.XLOOKUP(B991,[4]ALL!$B:$B,[4]ALL!$N:$N,"")</f>
        <v/>
      </c>
      <c r="AD991" s="34" t="s">
        <v>5420</v>
      </c>
      <c r="AE991" s="34"/>
      <c r="AF991" s="36" t="s">
        <v>5420</v>
      </c>
      <c r="AG991" s="29"/>
      <c r="AH991" s="35"/>
      <c r="AI991" s="29"/>
      <c r="AJ991" s="29" t="s">
        <v>5420</v>
      </c>
      <c r="AK991" s="36" t="s">
        <v>5420</v>
      </c>
      <c r="AL991" s="36" t="s">
        <v>5420</v>
      </c>
      <c r="AM991" s="36" t="s">
        <v>5420</v>
      </c>
      <c r="AN991" s="36" t="s">
        <v>5420</v>
      </c>
      <c r="AO991" s="36" t="s">
        <v>5420</v>
      </c>
      <c r="AP991" s="36" t="s">
        <v>5420</v>
      </c>
      <c r="AQ991" s="36" t="s">
        <v>5420</v>
      </c>
      <c r="AR991" s="36" t="s">
        <v>5420</v>
      </c>
      <c r="AS991" s="36" t="s">
        <v>5420</v>
      </c>
      <c r="AT991" s="36" t="s">
        <v>5420</v>
      </c>
      <c r="AU991" s="36" t="s">
        <v>5420</v>
      </c>
      <c r="AV991" s="36" t="s">
        <v>5420</v>
      </c>
      <c r="AW991" s="45"/>
      <c r="AX991" s="45" t="s">
        <v>5420</v>
      </c>
      <c r="AY991" s="45" t="s">
        <v>5420</v>
      </c>
      <c r="AZ991" s="45" t="s">
        <v>5420</v>
      </c>
      <c r="BA991" s="36" t="s">
        <v>5420</v>
      </c>
    </row>
    <row r="992" spans="1:53" s="58" customFormat="1" ht="15.6" hidden="1" x14ac:dyDescent="0.3">
      <c r="A992" s="27" t="s">
        <v>4763</v>
      </c>
      <c r="B992" s="28" t="s">
        <v>4764</v>
      </c>
      <c r="C992" s="29" t="str">
        <f>_xlfn.XLOOKUP(B992,'[1]daily break down'!$D:$D,'[1]daily break down'!$E:$E,"")</f>
        <v>SUD-OUEST</v>
      </c>
      <c r="D992" s="27" t="s">
        <v>11</v>
      </c>
      <c r="E992" s="27"/>
      <c r="F992" s="29" t="s">
        <v>13</v>
      </c>
      <c r="G992" s="27" t="s">
        <v>63</v>
      </c>
      <c r="H992" s="37" t="str">
        <f>_xlfn.XLOOKUP(B992,[2]CALCULATION!$B:$B,[2]CALCULATION!$H:$H,"")</f>
        <v>Huawei</v>
      </c>
      <c r="I992" s="25">
        <v>3.8175985138385951</v>
      </c>
      <c r="J992" s="25">
        <v>0</v>
      </c>
      <c r="K992" s="25">
        <v>0</v>
      </c>
      <c r="L992" s="25">
        <v>0</v>
      </c>
      <c r="M992" s="25">
        <v>0</v>
      </c>
      <c r="N992" s="25">
        <v>0</v>
      </c>
      <c r="O992" s="25">
        <v>0</v>
      </c>
      <c r="P992" s="25" t="s">
        <v>6366</v>
      </c>
      <c r="Q992" s="31" t="s">
        <v>5364</v>
      </c>
      <c r="R992" s="31"/>
      <c r="S992" s="32" t="str" cm="1">
        <f t="array" ref="S992">IFERROR(_xlfn.IFS(
U992="MPR ISSUE","PDH",
U992="BSS Hardware Issue","BSS",
U992="Sites strategiques, MLL, Pylone, etc.","ENVTECH",
U992="AKTIVCO DEFAUT GE &amp; POWER Cabinet","AKTIVCO",
U992="AKTIVCO Coupure ENEO &amp; Baisse de tension","AKTIVCO GRID ONLY",
U992="Coupure ENEO &amp; Baisse de tension","IHS GRID ONLY",
U992="Defaut GE &amp; POWER Cabinet","IHS",
U992="Sharing","Partners",
U992="Sites strategiques &amp; DataCenter","SST &amp; DC",
U992="Exclu","Exclu",
U992="SAT","SAT",
U992="SPARE-ISSUE","SPARE-ISSUE",
U992="Fiber CAmtel","TRANS_FO_CAMTEL",
U992="Fiber AOF","Fiber AOF",
U992="Projet OCM (HUAWEI)","TRAVAUX-HUAWEI",
U992="Projet OCM (NOKIA)","TRAVAUX-NOKIA",
U992="ACCESS-ISSUE","ACCESS-ISSUE",
U992="Projet OCM (ZTE, NOKIA, autres projets)","TRAVAUX OCM",
U992="No root CAuse","No root cause",
U992="ODU HS","PDH",
U992="IP &amp; VLAN","PDH",
U992="Warehouse HUAWEI","SPARE-ISSUE",
U992="SPARE-HS","SPARE-ISSUE",
U992="Power Telco","BSS"
),"")</f>
        <v/>
      </c>
      <c r="T992" s="32" t="str" cm="1">
        <f t="array" ref="T992">IFERROR(_xlfn.IFS(
U992="MPR ISSUE","TX ISSUE",
U992="BSS Hardware Issue","RAN ISSUE",
U992="Sites strategiques, MLL, Pylone, etc.","ENVTECH",
U992="AKTIVCO DEFAUT GE &amp; POWER Cabinet","POWER ISSUE",
U992="AKTIVCO Coupure ENEO &amp; Baisse de tension","POWER ISSUE",
U992="Coupure ENEO &amp; Baisse de tension","POWER ISSUE",
U992="Defaut GE &amp; POWER Cabinet","POWER ISSUE",
U992="Sharing","POWER ISSUE",
U992="Sites strategiques &amp; DataCenter","POWER ISSUE",
U992="Exclu","Exclu",
U992="SAT","TX ISSUE",
U992="SPARE-ISSUE","SPARE-ISSUE",
U992="Fiber CAmtel","TX ISSUE",
U992="Fiber AOF","TX ISSUE",
U992="Projet OCM (HUAWEI)","TRAVAUX-HUAWEI",
U992="Projet OCM (NOKIA)","TRAVAUX -NOKIA",
U992="ACCESS-ISSUE","ACCESS-ISSUE",
U992="Projet OCM (ZTE, NOKIA, autres projets)","TRAVAUX OCM",
U992="No root CAuse","No root cause",
U992="ODU HS","TX ISSUE",
U992="IP &amp; VLAN","TX ISSUE",
U992="Warehouse HUAWEI","SPARE-ISSUE",
U992="SPARE-HS","SPARE-ISSUE",
U992="Power Telco","RAN ISSUE"
),"")</f>
        <v/>
      </c>
      <c r="U992" s="33"/>
      <c r="V992" s="32" t="str" cm="1">
        <f t="array" ref="V992">IFERROR(_xlfn.IFS(
U992="MPR ISSUE","ACTIVE",
U992="BSS Hardware Issue","ACTIVE",
U992="Sites strategiques, MLL, Pylone, etc.","PASSIVE",
U992="AKTIVCO DEFAUT GE &amp; POWER Cabinet","PASSIVE",
U992="AKTIVCO Coupure ENEO &amp; Baisse de tension","PASSIVE",
U992="Coupure ENEO &amp; Baisse de tension","PASSIVE",
U992="Defaut GE &amp; POWER Cabinet","PASSIVE",
U992="Sharing","PASSIVE",
U992="Sites strategiques &amp; DataCenter","PASSIVE",
U992="Exclu","Exclu",
U992="SAT","ACTIVE",
U992="SPARE-ISSUE","SPARE-ISSUE",
U992="Fiber CAmtel","ACTIVE",
U992="Fiber AOF","ACTIVE",
U992="Projet OCM (HUAWEI)","PLANNED WORKS",
U992="Projet OCM (NOKIA)","PLANNED WORKS",
U992="ACCESS-ISSUE","ACCESS-ISSUE",
U992="Projet OCM (ZTE, NOKIA, autres projets)","PLANNED WORKS",
U992="No root CAuse","No root cause",
U992="ODU HS","ACTIVE",
U992="IP &amp; VLAN","ACTIVE",
U992="Warehouse HUAWEI","SPARE-ISSUE",
U992="SPARE-HS","SPARE-ISSUE",
U992="Power Telco","ACTIVE"
),"")</f>
        <v/>
      </c>
      <c r="W992" s="51"/>
      <c r="X992" s="51"/>
      <c r="Y992" s="51"/>
      <c r="Z992" s="51"/>
      <c r="AA992" s="51"/>
      <c r="AB992" s="34" t="s">
        <v>5420</v>
      </c>
      <c r="AC992" s="34" t="str">
        <f>_xlfn.XLOOKUP(B992,[4]ALL!$B:$B,[4]ALL!$N:$N,"")</f>
        <v/>
      </c>
      <c r="AD992" s="34" t="s">
        <v>5420</v>
      </c>
      <c r="AE992" s="34"/>
      <c r="AF992" s="36" t="s">
        <v>5420</v>
      </c>
      <c r="AG992" s="29"/>
      <c r="AH992" s="35"/>
      <c r="AI992" s="29"/>
      <c r="AJ992" s="29" t="s">
        <v>5420</v>
      </c>
      <c r="AK992" s="36" t="s">
        <v>5420</v>
      </c>
      <c r="AL992" s="36" t="s">
        <v>5420</v>
      </c>
      <c r="AM992" s="36" t="s">
        <v>5420</v>
      </c>
      <c r="AN992" s="36" t="s">
        <v>5420</v>
      </c>
      <c r="AO992" s="36" t="s">
        <v>5420</v>
      </c>
      <c r="AP992" s="36" t="s">
        <v>5420</v>
      </c>
      <c r="AQ992" s="36" t="s">
        <v>5420</v>
      </c>
      <c r="AR992" s="36" t="s">
        <v>5420</v>
      </c>
      <c r="AS992" s="36" t="s">
        <v>5420</v>
      </c>
      <c r="AT992" s="36" t="s">
        <v>5420</v>
      </c>
      <c r="AU992" s="36" t="s">
        <v>5420</v>
      </c>
      <c r="AV992" s="36" t="s">
        <v>5420</v>
      </c>
      <c r="AW992" s="45"/>
      <c r="AX992" s="45" t="s">
        <v>5420</v>
      </c>
      <c r="AY992" s="45" t="s">
        <v>5420</v>
      </c>
      <c r="AZ992" s="45" t="s">
        <v>5420</v>
      </c>
      <c r="BA992" s="36" t="s">
        <v>5420</v>
      </c>
    </row>
    <row r="993" spans="1:53" s="58" customFormat="1" ht="15.6" hidden="1" x14ac:dyDescent="0.3">
      <c r="A993" s="27" t="s">
        <v>4536</v>
      </c>
      <c r="B993" s="28" t="s">
        <v>4537</v>
      </c>
      <c r="C993" s="29" t="str">
        <f>_xlfn.XLOOKUP(B993,'[1]daily break down'!$D:$D,'[1]daily break down'!$E:$E,"")</f>
        <v>Yaounde</v>
      </c>
      <c r="D993" s="27" t="s">
        <v>11</v>
      </c>
      <c r="E993" s="27" t="s">
        <v>12</v>
      </c>
      <c r="F993" s="29" t="s">
        <v>37</v>
      </c>
      <c r="G993" s="27" t="s">
        <v>38</v>
      </c>
      <c r="H993" s="30" t="str">
        <f>_xlfn.XLOOKUP(B993,[2]CALCULATION!$B:$B,[2]CALCULATION!$H:$H,"")</f>
        <v>ZTE</v>
      </c>
      <c r="I993" s="25">
        <v>3.3445587316263019</v>
      </c>
      <c r="J993" s="25">
        <v>0</v>
      </c>
      <c r="K993" s="25">
        <v>0</v>
      </c>
      <c r="L993" s="25">
        <v>0</v>
      </c>
      <c r="M993" s="25">
        <v>0</v>
      </c>
      <c r="N993" s="25">
        <v>0</v>
      </c>
      <c r="O993" s="25">
        <v>0</v>
      </c>
      <c r="P993" s="25" t="s">
        <v>6366</v>
      </c>
      <c r="Q993" s="31" t="s">
        <v>5364</v>
      </c>
      <c r="R993" s="31"/>
      <c r="S993" s="32" t="str" cm="1">
        <f t="array" ref="S993">IFERROR(_xlfn.IFS(
U993="MPR ISSUE","PDH",
U993="BSS Hardware Issue","BSS",
U993="Sites strategiques, MLL, Pylone, etc.","ENVTECH",
U993="AKTIVCO DEFAUT GE &amp; POWER Cabinet","AKTIVCO",
U993="AKTIVCO Coupure ENEO &amp; Baisse de tension","AKTIVCO GRID ONLY",
U993="Coupure ENEO &amp; Baisse de tension","IHS GRID ONLY",
U993="Defaut GE &amp; POWER Cabinet","IHS",
U993="Sharing","Partners",
U993="Sites strategiques &amp; DataCenter","SST &amp; DC",
U993="Exclu","Exclu",
U993="SAT","SAT",
U993="SPARE-ISSUE","SPARE-ISSUE",
U993="Fiber CAmtel","TRANS_FO_CAMTEL",
U993="Fiber AOF","Fiber AOF",
U993="Projet OCM (HUAWEI)","TRAVAUX-HUAWEI",
U993="Projet OCM (NOKIA)","TRAVAUX-NOKIA",
U993="ACCESS-ISSUE","ACCESS-ISSUE",
U993="Projet OCM (ZTE, NOKIA, autres projets)","TRAVAUX OCM",
U993="No root CAuse","No root cause",
U993="ODU HS","PDH",
U993="IP &amp; VLAN","PDH",
U993="Warehouse HUAWEI","SPARE-ISSUE",
U993="SPARE-HS","SPARE-ISSUE",
U993="Power Telco","BSS"
),"")</f>
        <v/>
      </c>
      <c r="T993" s="32" t="str" cm="1">
        <f t="array" ref="T993">IFERROR(_xlfn.IFS(
U993="MPR ISSUE","TX ISSUE",
U993="BSS Hardware Issue","RAN ISSUE",
U993="Sites strategiques, MLL, Pylone, etc.","ENVTECH",
U993="AKTIVCO DEFAUT GE &amp; POWER Cabinet","POWER ISSUE",
U993="AKTIVCO Coupure ENEO &amp; Baisse de tension","POWER ISSUE",
U993="Coupure ENEO &amp; Baisse de tension","POWER ISSUE",
U993="Defaut GE &amp; POWER Cabinet","POWER ISSUE",
U993="Sharing","POWER ISSUE",
U993="Sites strategiques &amp; DataCenter","POWER ISSUE",
U993="Exclu","Exclu",
U993="SAT","TX ISSUE",
U993="SPARE-ISSUE","SPARE-ISSUE",
U993="Fiber CAmtel","TX ISSUE",
U993="Fiber AOF","TX ISSUE",
U993="Projet OCM (HUAWEI)","TRAVAUX-HUAWEI",
U993="Projet OCM (NOKIA)","TRAVAUX -NOKIA",
U993="ACCESS-ISSUE","ACCESS-ISSUE",
U993="Projet OCM (ZTE, NOKIA, autres projets)","TRAVAUX OCM",
U993="No root CAuse","No root cause",
U993="ODU HS","TX ISSUE",
U993="IP &amp; VLAN","TX ISSUE",
U993="Warehouse HUAWEI","SPARE-ISSUE",
U993="SPARE-HS","SPARE-ISSUE",
U993="Power Telco","RAN ISSUE"
),"")</f>
        <v/>
      </c>
      <c r="U993" s="33"/>
      <c r="V993" s="32" t="str" cm="1">
        <f t="array" ref="V993">IFERROR(_xlfn.IFS(
U993="MPR ISSUE","ACTIVE",
U993="BSS Hardware Issue","ACTIVE",
U993="Sites strategiques, MLL, Pylone, etc.","PASSIVE",
U993="AKTIVCO DEFAUT GE &amp; POWER Cabinet","PASSIVE",
U993="AKTIVCO Coupure ENEO &amp; Baisse de tension","PASSIVE",
U993="Coupure ENEO &amp; Baisse de tension","PASSIVE",
U993="Defaut GE &amp; POWER Cabinet","PASSIVE",
U993="Sharing","PASSIVE",
U993="Sites strategiques &amp; DataCenter","PASSIVE",
U993="Exclu","Exclu",
U993="SAT","ACTIVE",
U993="SPARE-ISSUE","SPARE-ISSUE",
U993="Fiber CAmtel","ACTIVE",
U993="Fiber AOF","ACTIVE",
U993="Projet OCM (HUAWEI)","PLANNED WORKS",
U993="Projet OCM (NOKIA)","PLANNED WORKS",
U993="ACCESS-ISSUE","ACCESS-ISSUE",
U993="Projet OCM (ZTE, NOKIA, autres projets)","PLANNED WORKS",
U993="No root CAuse","No root cause",
U993="ODU HS","ACTIVE",
U993="IP &amp; VLAN","ACTIVE",
U993="Warehouse HUAWEI","SPARE-ISSUE",
U993="SPARE-HS","SPARE-ISSUE",
U993="Power Telco","ACTIVE"
),"")</f>
        <v/>
      </c>
      <c r="W993" s="51"/>
      <c r="X993" s="51"/>
      <c r="Y993" s="51"/>
      <c r="Z993" s="51"/>
      <c r="AA993" s="51"/>
      <c r="AB993" s="34" t="s">
        <v>5420</v>
      </c>
      <c r="AC993" s="34" t="str">
        <f>_xlfn.XLOOKUP(B993,[4]ALL!$B:$B,[4]ALL!$N:$N,"")</f>
        <v/>
      </c>
      <c r="AD993" s="34" t="s">
        <v>5420</v>
      </c>
      <c r="AE993" s="34"/>
      <c r="AF993" s="36" t="s">
        <v>5420</v>
      </c>
      <c r="AG993" s="29"/>
      <c r="AH993" s="35"/>
      <c r="AI993" s="29"/>
      <c r="AJ993" s="29" t="s">
        <v>5420</v>
      </c>
      <c r="AK993" s="36" t="s">
        <v>5420</v>
      </c>
      <c r="AL993" s="36" t="s">
        <v>5420</v>
      </c>
      <c r="AM993" s="36" t="s">
        <v>5420</v>
      </c>
      <c r="AN993" s="36" t="s">
        <v>5420</v>
      </c>
      <c r="AO993" s="36" t="s">
        <v>5420</v>
      </c>
      <c r="AP993" s="36" t="s">
        <v>5420</v>
      </c>
      <c r="AQ993" s="36" t="s">
        <v>5420</v>
      </c>
      <c r="AR993" s="36" t="s">
        <v>5420</v>
      </c>
      <c r="AS993" s="36" t="s">
        <v>5420</v>
      </c>
      <c r="AT993" s="36" t="s">
        <v>5420</v>
      </c>
      <c r="AU993" s="36" t="s">
        <v>5420</v>
      </c>
      <c r="AV993" s="36" t="s">
        <v>5420</v>
      </c>
      <c r="AW993" s="45"/>
      <c r="AX993" s="45" t="s">
        <v>5420</v>
      </c>
      <c r="AY993" s="45" t="s">
        <v>5420</v>
      </c>
      <c r="AZ993" s="45" t="s">
        <v>5420</v>
      </c>
      <c r="BA993" s="36" t="s">
        <v>5420</v>
      </c>
    </row>
    <row r="994" spans="1:53" s="58" customFormat="1" ht="15.6" hidden="1" x14ac:dyDescent="0.3">
      <c r="A994" s="27" t="s">
        <v>933</v>
      </c>
      <c r="B994" s="28" t="s">
        <v>934</v>
      </c>
      <c r="C994" s="29" t="str">
        <f>_xlfn.XLOOKUP(B994,'[1]daily break down'!$D:$D,'[1]daily break down'!$E:$E,"")</f>
        <v>NORD-OUEST</v>
      </c>
      <c r="D994" s="27" t="s">
        <v>11</v>
      </c>
      <c r="E994" s="27" t="s">
        <v>12</v>
      </c>
      <c r="F994" s="29" t="s">
        <v>51</v>
      </c>
      <c r="G994" s="27" t="s">
        <v>52</v>
      </c>
      <c r="H994" s="37" t="str">
        <f>_xlfn.XLOOKUP(B994,[2]CALCULATION!$B:$B,[2]CALCULATION!$H:$H,"")</f>
        <v>Huawei</v>
      </c>
      <c r="I994" s="25">
        <v>3.3321633521957126</v>
      </c>
      <c r="J994" s="25">
        <v>0</v>
      </c>
      <c r="K994" s="25">
        <v>0</v>
      </c>
      <c r="L994" s="25">
        <v>1.1231283868813724</v>
      </c>
      <c r="M994" s="25">
        <v>0</v>
      </c>
      <c r="N994" s="25">
        <v>0</v>
      </c>
      <c r="O994" s="25">
        <v>0</v>
      </c>
      <c r="P994" s="25" t="s">
        <v>6366</v>
      </c>
      <c r="Q994" s="31" t="s">
        <v>5364</v>
      </c>
      <c r="R994" s="31"/>
      <c r="S994" s="32" t="str" cm="1">
        <f t="array" ref="S994">IFERROR(_xlfn.IFS(
U994="MPR ISSUE","PDH",
U994="BSS Hardware Issue","BSS",
U994="Sites strategiques, MLL, Pylone, etc.","ENVTECH",
U994="AKTIVCO DEFAUT GE &amp; POWER Cabinet","AKTIVCO",
U994="AKTIVCO Coupure ENEO &amp; Baisse de tension","AKTIVCO GRID ONLY",
U994="Coupure ENEO &amp; Baisse de tension","IHS GRID ONLY",
U994="Defaut GE &amp; POWER Cabinet","IHS",
U994="Sharing","Partners",
U994="Sites strategiques &amp; DataCenter","SST &amp; DC",
U994="Exclu","Exclu",
U994="SAT","SAT",
U994="SPARE-ISSUE","SPARE-ISSUE",
U994="Fiber CAmtel","TRANS_FO_CAMTEL",
U994="Fiber AOF","Fiber AOF",
U994="Projet OCM (HUAWEI)","TRAVAUX-HUAWEI",
U994="Projet OCM (NOKIA)","TRAVAUX-NOKIA",
U994="ACCESS-ISSUE","ACCESS-ISSUE",
U994="Projet OCM (ZTE, NOKIA, autres projets)","TRAVAUX OCM",
U994="No root CAuse","No root cause",
U994="ODU HS","PDH",
U994="IP &amp; VLAN","PDH",
U994="Warehouse HUAWEI","SPARE-ISSUE",
U994="SPARE-HS","SPARE-ISSUE",
U994="Power Telco","BSS"
),"")</f>
        <v/>
      </c>
      <c r="T994" s="32" t="str" cm="1">
        <f t="array" ref="T994">IFERROR(_xlfn.IFS(
U994="MPR ISSUE","TX ISSUE",
U994="BSS Hardware Issue","RAN ISSUE",
U994="Sites strategiques, MLL, Pylone, etc.","ENVTECH",
U994="AKTIVCO DEFAUT GE &amp; POWER Cabinet","POWER ISSUE",
U994="AKTIVCO Coupure ENEO &amp; Baisse de tension","POWER ISSUE",
U994="Coupure ENEO &amp; Baisse de tension","POWER ISSUE",
U994="Defaut GE &amp; POWER Cabinet","POWER ISSUE",
U994="Sharing","POWER ISSUE",
U994="Sites strategiques &amp; DataCenter","POWER ISSUE",
U994="Exclu","Exclu",
U994="SAT","TX ISSUE",
U994="SPARE-ISSUE","SPARE-ISSUE",
U994="Fiber CAmtel","TX ISSUE",
U994="Fiber AOF","TX ISSUE",
U994="Projet OCM (HUAWEI)","TRAVAUX-HUAWEI",
U994="Projet OCM (NOKIA)","TRAVAUX -NOKIA",
U994="ACCESS-ISSUE","ACCESS-ISSUE",
U994="Projet OCM (ZTE, NOKIA, autres projets)","TRAVAUX OCM",
U994="No root CAuse","No root cause",
U994="ODU HS","TX ISSUE",
U994="IP &amp; VLAN","TX ISSUE",
U994="Warehouse HUAWEI","SPARE-ISSUE",
U994="SPARE-HS","SPARE-ISSUE",
U994="Power Telco","RAN ISSUE"
),"")</f>
        <v/>
      </c>
      <c r="U994" s="33"/>
      <c r="V994" s="32" t="str" cm="1">
        <f t="array" ref="V994">IFERROR(_xlfn.IFS(
U994="MPR ISSUE","ACTIVE",
U994="BSS Hardware Issue","ACTIVE",
U994="Sites strategiques, MLL, Pylone, etc.","PASSIVE",
U994="AKTIVCO DEFAUT GE &amp; POWER Cabinet","PASSIVE",
U994="AKTIVCO Coupure ENEO &amp; Baisse de tension","PASSIVE",
U994="Coupure ENEO &amp; Baisse de tension","PASSIVE",
U994="Defaut GE &amp; POWER Cabinet","PASSIVE",
U994="Sharing","PASSIVE",
U994="Sites strategiques &amp; DataCenter","PASSIVE",
U994="Exclu","Exclu",
U994="SAT","ACTIVE",
U994="SPARE-ISSUE","SPARE-ISSUE",
U994="Fiber CAmtel","ACTIVE",
U994="Fiber AOF","ACTIVE",
U994="Projet OCM (HUAWEI)","PLANNED WORKS",
U994="Projet OCM (NOKIA)","PLANNED WORKS",
U994="ACCESS-ISSUE","ACCESS-ISSUE",
U994="Projet OCM (ZTE, NOKIA, autres projets)","PLANNED WORKS",
U994="No root CAuse","No root cause",
U994="ODU HS","ACTIVE",
U994="IP &amp; VLAN","ACTIVE",
U994="Warehouse HUAWEI","SPARE-ISSUE",
U994="SPARE-HS","SPARE-ISSUE",
U994="Power Telco","ACTIVE"
),"")</f>
        <v/>
      </c>
      <c r="W994" s="51"/>
      <c r="X994" s="51"/>
      <c r="Y994" s="51"/>
      <c r="Z994" s="51"/>
      <c r="AA994" s="51"/>
      <c r="AB994" s="34" t="s">
        <v>5420</v>
      </c>
      <c r="AC994" s="34" t="str">
        <f>_xlfn.XLOOKUP(B994,[4]ALL!$B:$B,[4]ALL!$N:$N,"")</f>
        <v/>
      </c>
      <c r="AD994" s="34" t="s">
        <v>5420</v>
      </c>
      <c r="AE994" s="34"/>
      <c r="AF994" s="36" t="s">
        <v>5420</v>
      </c>
      <c r="AG994" s="29"/>
      <c r="AH994" s="35"/>
      <c r="AI994" s="29"/>
      <c r="AJ994" s="29" t="s">
        <v>5420</v>
      </c>
      <c r="AK994" s="36" t="s">
        <v>5420</v>
      </c>
      <c r="AL994" s="36" t="s">
        <v>5420</v>
      </c>
      <c r="AM994" s="36" t="s">
        <v>5420</v>
      </c>
      <c r="AN994" s="36" t="s">
        <v>5420</v>
      </c>
      <c r="AO994" s="36" t="s">
        <v>5420</v>
      </c>
      <c r="AP994" s="36" t="s">
        <v>5420</v>
      </c>
      <c r="AQ994" s="36" t="s">
        <v>5420</v>
      </c>
      <c r="AR994" s="36" t="s">
        <v>5420</v>
      </c>
      <c r="AS994" s="36" t="s">
        <v>5420</v>
      </c>
      <c r="AT994" s="36" t="s">
        <v>5420</v>
      </c>
      <c r="AU994" s="36" t="s">
        <v>5420</v>
      </c>
      <c r="AV994" s="36" t="s">
        <v>5420</v>
      </c>
      <c r="AW994" s="45"/>
      <c r="AX994" s="45" t="s">
        <v>5420</v>
      </c>
      <c r="AY994" s="45" t="s">
        <v>5420</v>
      </c>
      <c r="AZ994" s="45" t="s">
        <v>5420</v>
      </c>
      <c r="BA994" s="36" t="s">
        <v>5420</v>
      </c>
    </row>
    <row r="995" spans="1:53" s="58" customFormat="1" ht="15.6" hidden="1" x14ac:dyDescent="0.3">
      <c r="A995" s="27" t="s">
        <v>778</v>
      </c>
      <c r="B995" s="28" t="s">
        <v>779</v>
      </c>
      <c r="C995" s="29" t="str">
        <f>_xlfn.XLOOKUP(B995,'[1]daily break down'!$D:$D,'[1]daily break down'!$E:$E,"")</f>
        <v>Garoua</v>
      </c>
      <c r="D995" s="27" t="s">
        <v>11</v>
      </c>
      <c r="E995" s="27" t="s">
        <v>12</v>
      </c>
      <c r="F995" s="29" t="s">
        <v>23</v>
      </c>
      <c r="G995" s="27" t="s">
        <v>24</v>
      </c>
      <c r="H995" s="37" t="str">
        <f>_xlfn.XLOOKUP(B995,[2]CALCULATION!$B:$B,[2]CALCULATION!$H:$H,"")</f>
        <v>Huawei</v>
      </c>
      <c r="I995" s="25">
        <v>3.287450810854001</v>
      </c>
      <c r="J995" s="25">
        <v>0</v>
      </c>
      <c r="K995" s="25">
        <v>0</v>
      </c>
      <c r="L995" s="25">
        <v>0</v>
      </c>
      <c r="M995" s="25">
        <v>0</v>
      </c>
      <c r="N995" s="25">
        <v>0</v>
      </c>
      <c r="O995" s="25">
        <v>0</v>
      </c>
      <c r="P995" s="25" t="s">
        <v>6366</v>
      </c>
      <c r="Q995" s="31" t="s">
        <v>5364</v>
      </c>
      <c r="R995" s="31"/>
      <c r="S995" s="32" t="str" cm="1">
        <f t="array" ref="S995">IFERROR(_xlfn.IFS(
U995="MPR ISSUE","PDH",
U995="BSS Hardware Issue","BSS",
U995="Sites strategiques, MLL, Pylone, etc.","ENVTECH",
U995="AKTIVCO DEFAUT GE &amp; POWER Cabinet","AKTIVCO",
U995="AKTIVCO Coupure ENEO &amp; Baisse de tension","AKTIVCO GRID ONLY",
U995="Coupure ENEO &amp; Baisse de tension","IHS GRID ONLY",
U995="Defaut GE &amp; POWER Cabinet","IHS",
U995="Sharing","Partners",
U995="Sites strategiques &amp; DataCenter","SST &amp; DC",
U995="Exclu","Exclu",
U995="SAT","SAT",
U995="SPARE-ISSUE","SPARE-ISSUE",
U995="Fiber CAmtel","TRANS_FO_CAMTEL",
U995="Fiber AOF","Fiber AOF",
U995="Projet OCM (HUAWEI)","TRAVAUX-HUAWEI",
U995="Projet OCM (NOKIA)","TRAVAUX-NOKIA",
U995="ACCESS-ISSUE","ACCESS-ISSUE",
U995="Projet OCM (ZTE, NOKIA, autres projets)","TRAVAUX OCM",
U995="No root CAuse","No root cause",
U995="ODU HS","PDH",
U995="IP &amp; VLAN","PDH",
U995="Warehouse HUAWEI","SPARE-ISSUE",
U995="SPARE-HS","SPARE-ISSUE",
U995="Power Telco","BSS"
),"")</f>
        <v/>
      </c>
      <c r="T995" s="32" t="str" cm="1">
        <f t="array" ref="T995">IFERROR(_xlfn.IFS(
U995="MPR ISSUE","TX ISSUE",
U995="BSS Hardware Issue","RAN ISSUE",
U995="Sites strategiques, MLL, Pylone, etc.","ENVTECH",
U995="AKTIVCO DEFAUT GE &amp; POWER Cabinet","POWER ISSUE",
U995="AKTIVCO Coupure ENEO &amp; Baisse de tension","POWER ISSUE",
U995="Coupure ENEO &amp; Baisse de tension","POWER ISSUE",
U995="Defaut GE &amp; POWER Cabinet","POWER ISSUE",
U995="Sharing","POWER ISSUE",
U995="Sites strategiques &amp; DataCenter","POWER ISSUE",
U995="Exclu","Exclu",
U995="SAT","TX ISSUE",
U995="SPARE-ISSUE","SPARE-ISSUE",
U995="Fiber CAmtel","TX ISSUE",
U995="Fiber AOF","TX ISSUE",
U995="Projet OCM (HUAWEI)","TRAVAUX-HUAWEI",
U995="Projet OCM (NOKIA)","TRAVAUX -NOKIA",
U995="ACCESS-ISSUE","ACCESS-ISSUE",
U995="Projet OCM (ZTE, NOKIA, autres projets)","TRAVAUX OCM",
U995="No root CAuse","No root cause",
U995="ODU HS","TX ISSUE",
U995="IP &amp; VLAN","TX ISSUE",
U995="Warehouse HUAWEI","SPARE-ISSUE",
U995="SPARE-HS","SPARE-ISSUE",
U995="Power Telco","RAN ISSUE"
),"")</f>
        <v/>
      </c>
      <c r="U995" s="33"/>
      <c r="V995" s="32" t="str" cm="1">
        <f t="array" ref="V995">IFERROR(_xlfn.IFS(
U995="MPR ISSUE","ACTIVE",
U995="BSS Hardware Issue","ACTIVE",
U995="Sites strategiques, MLL, Pylone, etc.","PASSIVE",
U995="AKTIVCO DEFAUT GE &amp; POWER Cabinet","PASSIVE",
U995="AKTIVCO Coupure ENEO &amp; Baisse de tension","PASSIVE",
U995="Coupure ENEO &amp; Baisse de tension","PASSIVE",
U995="Defaut GE &amp; POWER Cabinet","PASSIVE",
U995="Sharing","PASSIVE",
U995="Sites strategiques &amp; DataCenter","PASSIVE",
U995="Exclu","Exclu",
U995="SAT","ACTIVE",
U995="SPARE-ISSUE","SPARE-ISSUE",
U995="Fiber CAmtel","ACTIVE",
U995="Fiber AOF","ACTIVE",
U995="Projet OCM (HUAWEI)","PLANNED WORKS",
U995="Projet OCM (NOKIA)","PLANNED WORKS",
U995="ACCESS-ISSUE","ACCESS-ISSUE",
U995="Projet OCM (ZTE, NOKIA, autres projets)","PLANNED WORKS",
U995="No root CAuse","No root cause",
U995="ODU HS","ACTIVE",
U995="IP &amp; VLAN","ACTIVE",
U995="Warehouse HUAWEI","SPARE-ISSUE",
U995="SPARE-HS","SPARE-ISSUE",
U995="Power Telco","ACTIVE"
),"")</f>
        <v/>
      </c>
      <c r="W995" s="51"/>
      <c r="X995" s="51"/>
      <c r="Y995" s="51"/>
      <c r="Z995" s="51"/>
      <c r="AA995" s="51"/>
      <c r="AB995" s="34" t="s">
        <v>5420</v>
      </c>
      <c r="AC995" s="34" t="str">
        <f>_xlfn.XLOOKUP(B995,[4]ALL!$B:$B,[4]ALL!$N:$N,"")</f>
        <v/>
      </c>
      <c r="AD995" s="34" t="s">
        <v>5420</v>
      </c>
      <c r="AE995" s="34"/>
      <c r="AF995" s="36" t="s">
        <v>5420</v>
      </c>
      <c r="AG995" s="29"/>
      <c r="AH995" s="35"/>
      <c r="AI995" s="29"/>
      <c r="AJ995" s="29" t="s">
        <v>5420</v>
      </c>
      <c r="AK995" s="36" t="s">
        <v>5420</v>
      </c>
      <c r="AL995" s="36" t="s">
        <v>5420</v>
      </c>
      <c r="AM995" s="36" t="s">
        <v>5420</v>
      </c>
      <c r="AN995" s="36" t="s">
        <v>5420</v>
      </c>
      <c r="AO995" s="36" t="s">
        <v>5420</v>
      </c>
      <c r="AP995" s="36" t="s">
        <v>5420</v>
      </c>
      <c r="AQ995" s="36" t="s">
        <v>5420</v>
      </c>
      <c r="AR995" s="36" t="s">
        <v>5420</v>
      </c>
      <c r="AS995" s="36" t="s">
        <v>5420</v>
      </c>
      <c r="AT995" s="36" t="s">
        <v>5420</v>
      </c>
      <c r="AU995" s="36" t="s">
        <v>5420</v>
      </c>
      <c r="AV995" s="36" t="s">
        <v>5420</v>
      </c>
      <c r="AW995" s="45"/>
      <c r="AX995" s="45" t="s">
        <v>5420</v>
      </c>
      <c r="AY995" s="45" t="s">
        <v>5420</v>
      </c>
      <c r="AZ995" s="45" t="s">
        <v>5420</v>
      </c>
      <c r="BA995" s="36" t="s">
        <v>5420</v>
      </c>
    </row>
    <row r="996" spans="1:53" s="58" customFormat="1" ht="15.6" hidden="1" x14ac:dyDescent="0.3">
      <c r="A996" s="27" t="s">
        <v>4991</v>
      </c>
      <c r="B996" s="28" t="s">
        <v>4992</v>
      </c>
      <c r="C996" s="29" t="str">
        <f>_xlfn.XLOOKUP(B996,'[1]daily break down'!$D:$D,'[1]daily break down'!$E:$E,"")</f>
        <v>Douala</v>
      </c>
      <c r="D996" s="27" t="s">
        <v>11</v>
      </c>
      <c r="E996" s="27" t="s">
        <v>12</v>
      </c>
      <c r="F996" s="29" t="s">
        <v>31</v>
      </c>
      <c r="G996" s="27" t="s">
        <v>32</v>
      </c>
      <c r="H996" s="30" t="str">
        <f>_xlfn.XLOOKUP(B996,[2]CALCULATION!$B:$B,[2]CALCULATION!$H:$H,"")</f>
        <v>ZTE</v>
      </c>
      <c r="I996" s="25">
        <v>3.1827767362092043</v>
      </c>
      <c r="J996" s="25">
        <v>0</v>
      </c>
      <c r="K996" s="25">
        <v>0</v>
      </c>
      <c r="L996" s="25">
        <v>0</v>
      </c>
      <c r="M996" s="25">
        <v>0</v>
      </c>
      <c r="N996" s="25">
        <v>0</v>
      </c>
      <c r="O996" s="25">
        <v>0</v>
      </c>
      <c r="P996" s="25" t="s">
        <v>6366</v>
      </c>
      <c r="Q996" s="31" t="s">
        <v>5364</v>
      </c>
      <c r="R996" s="31"/>
      <c r="S996" s="32" t="str" cm="1">
        <f t="array" ref="S996">IFERROR(_xlfn.IFS(
U996="MPR ISSUE","PDH",
U996="BSS Hardware Issue","BSS",
U996="Sites strategiques, MLL, Pylone, etc.","ENVTECH",
U996="AKTIVCO DEFAUT GE &amp; POWER Cabinet","AKTIVCO",
U996="AKTIVCO Coupure ENEO &amp; Baisse de tension","AKTIVCO GRID ONLY",
U996="Coupure ENEO &amp; Baisse de tension","IHS GRID ONLY",
U996="Defaut GE &amp; POWER Cabinet","IHS",
U996="Sharing","Partners",
U996="Sites strategiques &amp; DataCenter","SST &amp; DC",
U996="Exclu","Exclu",
U996="SAT","SAT",
U996="SPARE-ISSUE","SPARE-ISSUE",
U996="Fiber CAmtel","TRANS_FO_CAMTEL",
U996="Fiber AOF","Fiber AOF",
U996="Projet OCM (HUAWEI)","TRAVAUX-HUAWEI",
U996="Projet OCM (NOKIA)","TRAVAUX-NOKIA",
U996="ACCESS-ISSUE","ACCESS-ISSUE",
U996="Projet OCM (ZTE, NOKIA, autres projets)","TRAVAUX OCM",
U996="No root CAuse","No root cause",
U996="ODU HS","PDH",
U996="IP &amp; VLAN","PDH",
U996="Warehouse HUAWEI","SPARE-ISSUE",
U996="SPARE-HS","SPARE-ISSUE",
U996="Power Telco","BSS"
),"")</f>
        <v/>
      </c>
      <c r="T996" s="32" t="str" cm="1">
        <f t="array" ref="T996">IFERROR(_xlfn.IFS(
U996="MPR ISSUE","TX ISSUE",
U996="BSS Hardware Issue","RAN ISSUE",
U996="Sites strategiques, MLL, Pylone, etc.","ENVTECH",
U996="AKTIVCO DEFAUT GE &amp; POWER Cabinet","POWER ISSUE",
U996="AKTIVCO Coupure ENEO &amp; Baisse de tension","POWER ISSUE",
U996="Coupure ENEO &amp; Baisse de tension","POWER ISSUE",
U996="Defaut GE &amp; POWER Cabinet","POWER ISSUE",
U996="Sharing","POWER ISSUE",
U996="Sites strategiques &amp; DataCenter","POWER ISSUE",
U996="Exclu","Exclu",
U996="SAT","TX ISSUE",
U996="SPARE-ISSUE","SPARE-ISSUE",
U996="Fiber CAmtel","TX ISSUE",
U996="Fiber AOF","TX ISSUE",
U996="Projet OCM (HUAWEI)","TRAVAUX-HUAWEI",
U996="Projet OCM (NOKIA)","TRAVAUX -NOKIA",
U996="ACCESS-ISSUE","ACCESS-ISSUE",
U996="Projet OCM (ZTE, NOKIA, autres projets)","TRAVAUX OCM",
U996="No root CAuse","No root cause",
U996="ODU HS","TX ISSUE",
U996="IP &amp; VLAN","TX ISSUE",
U996="Warehouse HUAWEI","SPARE-ISSUE",
U996="SPARE-HS","SPARE-ISSUE",
U996="Power Telco","RAN ISSUE"
),"")</f>
        <v/>
      </c>
      <c r="U996" s="33"/>
      <c r="V996" s="32" t="str" cm="1">
        <f t="array" ref="V996">IFERROR(_xlfn.IFS(
U996="MPR ISSUE","ACTIVE",
U996="BSS Hardware Issue","ACTIVE",
U996="Sites strategiques, MLL, Pylone, etc.","PASSIVE",
U996="AKTIVCO DEFAUT GE &amp; POWER Cabinet","PASSIVE",
U996="AKTIVCO Coupure ENEO &amp; Baisse de tension","PASSIVE",
U996="Coupure ENEO &amp; Baisse de tension","PASSIVE",
U996="Defaut GE &amp; POWER Cabinet","PASSIVE",
U996="Sharing","PASSIVE",
U996="Sites strategiques &amp; DataCenter","PASSIVE",
U996="Exclu","Exclu",
U996="SAT","ACTIVE",
U996="SPARE-ISSUE","SPARE-ISSUE",
U996="Fiber CAmtel","ACTIVE",
U996="Fiber AOF","ACTIVE",
U996="Projet OCM (HUAWEI)","PLANNED WORKS",
U996="Projet OCM (NOKIA)","PLANNED WORKS",
U996="ACCESS-ISSUE","ACCESS-ISSUE",
U996="Projet OCM (ZTE, NOKIA, autres projets)","PLANNED WORKS",
U996="No root CAuse","No root cause",
U996="ODU HS","ACTIVE",
U996="IP &amp; VLAN","ACTIVE",
U996="Warehouse HUAWEI","SPARE-ISSUE",
U996="SPARE-HS","SPARE-ISSUE",
U996="Power Telco","ACTIVE"
),"")</f>
        <v/>
      </c>
      <c r="W996" s="51"/>
      <c r="X996" s="51"/>
      <c r="Y996" s="51"/>
      <c r="Z996" s="51"/>
      <c r="AA996" s="51"/>
      <c r="AB996" s="34" t="s">
        <v>5420</v>
      </c>
      <c r="AC996" s="34" t="str">
        <f>_xlfn.XLOOKUP(B996,[4]ALL!$B:$B,[4]ALL!$N:$N,"")</f>
        <v/>
      </c>
      <c r="AD996" s="34" t="s">
        <v>5420</v>
      </c>
      <c r="AE996" s="34"/>
      <c r="AF996" s="36" t="s">
        <v>5420</v>
      </c>
      <c r="AG996" s="29"/>
      <c r="AH996" s="35"/>
      <c r="AI996" s="29"/>
      <c r="AJ996" s="29" t="s">
        <v>5420</v>
      </c>
      <c r="AK996" s="36" t="s">
        <v>5420</v>
      </c>
      <c r="AL996" s="36" t="s">
        <v>5420</v>
      </c>
      <c r="AM996" s="36" t="s">
        <v>5420</v>
      </c>
      <c r="AN996" s="36" t="s">
        <v>5420</v>
      </c>
      <c r="AO996" s="36" t="s">
        <v>5420</v>
      </c>
      <c r="AP996" s="36" t="s">
        <v>5420</v>
      </c>
      <c r="AQ996" s="36" t="s">
        <v>5420</v>
      </c>
      <c r="AR996" s="36" t="s">
        <v>5420</v>
      </c>
      <c r="AS996" s="36" t="s">
        <v>5420</v>
      </c>
      <c r="AT996" s="36" t="s">
        <v>5420</v>
      </c>
      <c r="AU996" s="36" t="s">
        <v>5420</v>
      </c>
      <c r="AV996" s="36" t="s">
        <v>5420</v>
      </c>
      <c r="AW996" s="45"/>
      <c r="AX996" s="45" t="s">
        <v>5420</v>
      </c>
      <c r="AY996" s="45" t="s">
        <v>5420</v>
      </c>
      <c r="AZ996" s="45" t="s">
        <v>5420</v>
      </c>
      <c r="BA996" s="36" t="s">
        <v>5420</v>
      </c>
    </row>
    <row r="997" spans="1:53" s="58" customFormat="1" ht="15.6" hidden="1" x14ac:dyDescent="0.3">
      <c r="A997" s="27" t="s">
        <v>2566</v>
      </c>
      <c r="B997" s="28" t="s">
        <v>2567</v>
      </c>
      <c r="C997" s="29" t="str">
        <f>_xlfn.XLOOKUP(B997,'[1]daily break down'!$D:$D,'[1]daily break down'!$E:$E,"")</f>
        <v>Garoua</v>
      </c>
      <c r="D997" s="27" t="s">
        <v>21</v>
      </c>
      <c r="E997" s="27" t="s">
        <v>36</v>
      </c>
      <c r="F997" s="29" t="s">
        <v>23</v>
      </c>
      <c r="G997" s="27" t="s">
        <v>24</v>
      </c>
      <c r="H997" s="37" t="str">
        <f>_xlfn.XLOOKUP(B997,[2]CALCULATION!$B:$B,[2]CALCULATION!$H:$H,"")</f>
        <v>Huawei</v>
      </c>
      <c r="I997" s="25">
        <v>3.0474798320934391</v>
      </c>
      <c r="J997" s="25">
        <v>0</v>
      </c>
      <c r="K997" s="25">
        <v>0</v>
      </c>
      <c r="L997" s="25">
        <v>0</v>
      </c>
      <c r="M997" s="25">
        <v>0</v>
      </c>
      <c r="N997" s="25">
        <v>0</v>
      </c>
      <c r="O997" s="25">
        <v>0</v>
      </c>
      <c r="P997" s="25" t="s">
        <v>6366</v>
      </c>
      <c r="Q997" s="31" t="s">
        <v>5364</v>
      </c>
      <c r="R997" s="31"/>
      <c r="S997" s="32" t="str" cm="1">
        <f t="array" ref="S997">IFERROR(_xlfn.IFS(
U997="MPR ISSUE","PDH",
U997="BSS Hardware Issue","BSS",
U997="Sites strategiques, MLL, Pylone, etc.","ENVTECH",
U997="AKTIVCO DEFAUT GE &amp; POWER Cabinet","AKTIVCO",
U997="AKTIVCO Coupure ENEO &amp; Baisse de tension","AKTIVCO GRID ONLY",
U997="Coupure ENEO &amp; Baisse de tension","IHS GRID ONLY",
U997="Defaut GE &amp; POWER Cabinet","IHS",
U997="Sharing","Partners",
U997="Sites strategiques &amp; DataCenter","SST &amp; DC",
U997="Exclu","Exclu",
U997="SAT","SAT",
U997="SPARE-ISSUE","SPARE-ISSUE",
U997="Fiber CAmtel","TRANS_FO_CAMTEL",
U997="Fiber AOF","Fiber AOF",
U997="Projet OCM (HUAWEI)","TRAVAUX-HUAWEI",
U997="Projet OCM (NOKIA)","TRAVAUX-NOKIA",
U997="ACCESS-ISSUE","ACCESS-ISSUE",
U997="Projet OCM (ZTE, NOKIA, autres projets)","TRAVAUX OCM",
U997="No root CAuse","No root cause",
U997="ODU HS","PDH",
U997="IP &amp; VLAN","PDH",
U997="Warehouse HUAWEI","SPARE-ISSUE",
U997="SPARE-HS","SPARE-ISSUE",
U997="Power Telco","BSS"
),"")</f>
        <v/>
      </c>
      <c r="T997" s="32" t="str" cm="1">
        <f t="array" ref="T997">IFERROR(_xlfn.IFS(
U997="MPR ISSUE","TX ISSUE",
U997="BSS Hardware Issue","RAN ISSUE",
U997="Sites strategiques, MLL, Pylone, etc.","ENVTECH",
U997="AKTIVCO DEFAUT GE &amp; POWER Cabinet","POWER ISSUE",
U997="AKTIVCO Coupure ENEO &amp; Baisse de tension","POWER ISSUE",
U997="Coupure ENEO &amp; Baisse de tension","POWER ISSUE",
U997="Defaut GE &amp; POWER Cabinet","POWER ISSUE",
U997="Sharing","POWER ISSUE",
U997="Sites strategiques &amp; DataCenter","POWER ISSUE",
U997="Exclu","Exclu",
U997="SAT","TX ISSUE",
U997="SPARE-ISSUE","SPARE-ISSUE",
U997="Fiber CAmtel","TX ISSUE",
U997="Fiber AOF","TX ISSUE",
U997="Projet OCM (HUAWEI)","TRAVAUX-HUAWEI",
U997="Projet OCM (NOKIA)","TRAVAUX -NOKIA",
U997="ACCESS-ISSUE","ACCESS-ISSUE",
U997="Projet OCM (ZTE, NOKIA, autres projets)","TRAVAUX OCM",
U997="No root CAuse","No root cause",
U997="ODU HS","TX ISSUE",
U997="IP &amp; VLAN","TX ISSUE",
U997="Warehouse HUAWEI","SPARE-ISSUE",
U997="SPARE-HS","SPARE-ISSUE",
U997="Power Telco","RAN ISSUE"
),"")</f>
        <v/>
      </c>
      <c r="U997" s="33"/>
      <c r="V997" s="32" t="str" cm="1">
        <f t="array" ref="V997">IFERROR(_xlfn.IFS(
U997="MPR ISSUE","ACTIVE",
U997="BSS Hardware Issue","ACTIVE",
U997="Sites strategiques, MLL, Pylone, etc.","PASSIVE",
U997="AKTIVCO DEFAUT GE &amp; POWER Cabinet","PASSIVE",
U997="AKTIVCO Coupure ENEO &amp; Baisse de tension","PASSIVE",
U997="Coupure ENEO &amp; Baisse de tension","PASSIVE",
U997="Defaut GE &amp; POWER Cabinet","PASSIVE",
U997="Sharing","PASSIVE",
U997="Sites strategiques &amp; DataCenter","PASSIVE",
U997="Exclu","Exclu",
U997="SAT","ACTIVE",
U997="SPARE-ISSUE","SPARE-ISSUE",
U997="Fiber CAmtel","ACTIVE",
U997="Fiber AOF","ACTIVE",
U997="Projet OCM (HUAWEI)","PLANNED WORKS",
U997="Projet OCM (NOKIA)","PLANNED WORKS",
U997="ACCESS-ISSUE","ACCESS-ISSUE",
U997="Projet OCM (ZTE, NOKIA, autres projets)","PLANNED WORKS",
U997="No root CAuse","No root cause",
U997="ODU HS","ACTIVE",
U997="IP &amp; VLAN","ACTIVE",
U997="Warehouse HUAWEI","SPARE-ISSUE",
U997="SPARE-HS","SPARE-ISSUE",
U997="Power Telco","ACTIVE"
),"")</f>
        <v/>
      </c>
      <c r="W997" s="51"/>
      <c r="X997" s="51"/>
      <c r="Y997" s="51"/>
      <c r="Z997" s="51"/>
      <c r="AA997" s="51"/>
      <c r="AB997" s="34" t="s">
        <v>5420</v>
      </c>
      <c r="AC997" s="34" t="str">
        <f>_xlfn.XLOOKUP(B997,[4]ALL!$B:$B,[4]ALL!$N:$N,"")</f>
        <v/>
      </c>
      <c r="AD997" s="34" t="s">
        <v>5420</v>
      </c>
      <c r="AE997" s="34"/>
      <c r="AF997" s="36" t="s">
        <v>5420</v>
      </c>
      <c r="AG997" s="29"/>
      <c r="AH997" s="35"/>
      <c r="AI997" s="29"/>
      <c r="AJ997" s="29" t="s">
        <v>5420</v>
      </c>
      <c r="AK997" s="36" t="s">
        <v>5420</v>
      </c>
      <c r="AL997" s="36" t="s">
        <v>5420</v>
      </c>
      <c r="AM997" s="36" t="s">
        <v>5420</v>
      </c>
      <c r="AN997" s="36" t="s">
        <v>5420</v>
      </c>
      <c r="AO997" s="36" t="s">
        <v>5420</v>
      </c>
      <c r="AP997" s="36" t="s">
        <v>5420</v>
      </c>
      <c r="AQ997" s="36" t="s">
        <v>5420</v>
      </c>
      <c r="AR997" s="36" t="s">
        <v>5420</v>
      </c>
      <c r="AS997" s="36" t="s">
        <v>5420</v>
      </c>
      <c r="AT997" s="36" t="s">
        <v>5420</v>
      </c>
      <c r="AU997" s="36" t="s">
        <v>5420</v>
      </c>
      <c r="AV997" s="36" t="s">
        <v>5420</v>
      </c>
      <c r="AW997" s="45"/>
      <c r="AX997" s="45" t="s">
        <v>5420</v>
      </c>
      <c r="AY997" s="45" t="s">
        <v>5420</v>
      </c>
      <c r="AZ997" s="45" t="s">
        <v>5420</v>
      </c>
      <c r="BA997" s="36" t="s">
        <v>5420</v>
      </c>
    </row>
    <row r="998" spans="1:53" s="58" customFormat="1" ht="15.6" hidden="1" x14ac:dyDescent="0.3">
      <c r="A998" s="27" t="s">
        <v>4676</v>
      </c>
      <c r="B998" s="28" t="s">
        <v>4677</v>
      </c>
      <c r="C998" s="29" t="str">
        <f>_xlfn.XLOOKUP(B998,'[1]daily break down'!$D:$D,'[1]daily break down'!$E:$E,"")</f>
        <v>Bafoussam</v>
      </c>
      <c r="D998" s="27" t="s">
        <v>11</v>
      </c>
      <c r="E998" s="27" t="s">
        <v>12</v>
      </c>
      <c r="F998" s="29" t="s">
        <v>102</v>
      </c>
      <c r="G998" s="27" t="s">
        <v>299</v>
      </c>
      <c r="H998" s="37" t="str">
        <f>_xlfn.XLOOKUP(B998,[2]CALCULATION!$B:$B,[2]CALCULATION!$H:$H,"")</f>
        <v>Huawei</v>
      </c>
      <c r="I998" s="25">
        <v>2.8583209914591374</v>
      </c>
      <c r="J998" s="25">
        <v>0</v>
      </c>
      <c r="K998" s="25">
        <v>1.1771151689481299E-2</v>
      </c>
      <c r="L998" s="25">
        <v>0</v>
      </c>
      <c r="M998" s="25">
        <v>0</v>
      </c>
      <c r="N998" s="25">
        <v>0</v>
      </c>
      <c r="O998" s="25">
        <v>0</v>
      </c>
      <c r="P998" s="25" t="s">
        <v>6366</v>
      </c>
      <c r="Q998" s="31" t="s">
        <v>5364</v>
      </c>
      <c r="R998" s="31"/>
      <c r="S998" s="32" t="str" cm="1">
        <f t="array" ref="S998">IFERROR(_xlfn.IFS(
U998="MPR ISSUE","PDH",
U998="BSS Hardware Issue","BSS",
U998="Sites strategiques, MLL, Pylone, etc.","ENVTECH",
U998="AKTIVCO DEFAUT GE &amp; POWER Cabinet","AKTIVCO",
U998="AKTIVCO Coupure ENEO &amp; Baisse de tension","AKTIVCO GRID ONLY",
U998="Coupure ENEO &amp; Baisse de tension","IHS GRID ONLY",
U998="Defaut GE &amp; POWER Cabinet","IHS",
U998="Sharing","Partners",
U998="Sites strategiques &amp; DataCenter","SST &amp; DC",
U998="Exclu","Exclu",
U998="SAT","SAT",
U998="SPARE-ISSUE","SPARE-ISSUE",
U998="Fiber CAmtel","TRANS_FO_CAMTEL",
U998="Fiber AOF","Fiber AOF",
U998="Projet OCM (HUAWEI)","TRAVAUX-HUAWEI",
U998="Projet OCM (NOKIA)","TRAVAUX-NOKIA",
U998="ACCESS-ISSUE","ACCESS-ISSUE",
U998="Projet OCM (ZTE, NOKIA, autres projets)","TRAVAUX OCM",
U998="No root CAuse","No root cause",
U998="ODU HS","PDH",
U998="IP &amp; VLAN","PDH",
U998="Warehouse HUAWEI","SPARE-ISSUE",
U998="SPARE-HS","SPARE-ISSUE",
U998="Power Telco","BSS"
),"")</f>
        <v/>
      </c>
      <c r="T998" s="32" t="str" cm="1">
        <f t="array" ref="T998">IFERROR(_xlfn.IFS(
U998="MPR ISSUE","TX ISSUE",
U998="BSS Hardware Issue","RAN ISSUE",
U998="Sites strategiques, MLL, Pylone, etc.","ENVTECH",
U998="AKTIVCO DEFAUT GE &amp; POWER Cabinet","POWER ISSUE",
U998="AKTIVCO Coupure ENEO &amp; Baisse de tension","POWER ISSUE",
U998="Coupure ENEO &amp; Baisse de tension","POWER ISSUE",
U998="Defaut GE &amp; POWER Cabinet","POWER ISSUE",
U998="Sharing","POWER ISSUE",
U998="Sites strategiques &amp; DataCenter","POWER ISSUE",
U998="Exclu","Exclu",
U998="SAT","TX ISSUE",
U998="SPARE-ISSUE","SPARE-ISSUE",
U998="Fiber CAmtel","TX ISSUE",
U998="Fiber AOF","TX ISSUE",
U998="Projet OCM (HUAWEI)","TRAVAUX-HUAWEI",
U998="Projet OCM (NOKIA)","TRAVAUX -NOKIA",
U998="ACCESS-ISSUE","ACCESS-ISSUE",
U998="Projet OCM (ZTE, NOKIA, autres projets)","TRAVAUX OCM",
U998="No root CAuse","No root cause",
U998="ODU HS","TX ISSUE",
U998="IP &amp; VLAN","TX ISSUE",
U998="Warehouse HUAWEI","SPARE-ISSUE",
U998="SPARE-HS","SPARE-ISSUE",
U998="Power Telco","RAN ISSUE"
),"")</f>
        <v/>
      </c>
      <c r="U998" s="33"/>
      <c r="V998" s="32" t="str" cm="1">
        <f t="array" ref="V998">IFERROR(_xlfn.IFS(
U998="MPR ISSUE","ACTIVE",
U998="BSS Hardware Issue","ACTIVE",
U998="Sites strategiques, MLL, Pylone, etc.","PASSIVE",
U998="AKTIVCO DEFAUT GE &amp; POWER Cabinet","PASSIVE",
U998="AKTIVCO Coupure ENEO &amp; Baisse de tension","PASSIVE",
U998="Coupure ENEO &amp; Baisse de tension","PASSIVE",
U998="Defaut GE &amp; POWER Cabinet","PASSIVE",
U998="Sharing","PASSIVE",
U998="Sites strategiques &amp; DataCenter","PASSIVE",
U998="Exclu","Exclu",
U998="SAT","ACTIVE",
U998="SPARE-ISSUE","SPARE-ISSUE",
U998="Fiber CAmtel","ACTIVE",
U998="Fiber AOF","ACTIVE",
U998="Projet OCM (HUAWEI)","PLANNED WORKS",
U998="Projet OCM (NOKIA)","PLANNED WORKS",
U998="ACCESS-ISSUE","ACCESS-ISSUE",
U998="Projet OCM (ZTE, NOKIA, autres projets)","PLANNED WORKS",
U998="No root CAuse","No root cause",
U998="ODU HS","ACTIVE",
U998="IP &amp; VLAN","ACTIVE",
U998="Warehouse HUAWEI","SPARE-ISSUE",
U998="SPARE-HS","SPARE-ISSUE",
U998="Power Telco","ACTIVE"
),"")</f>
        <v/>
      </c>
      <c r="W998" s="51"/>
      <c r="X998" s="51"/>
      <c r="Y998" s="51"/>
      <c r="Z998" s="51"/>
      <c r="AA998" s="51"/>
      <c r="AB998" s="34" t="s">
        <v>5420</v>
      </c>
      <c r="AC998" s="34" t="str">
        <f>_xlfn.XLOOKUP(B998,[4]ALL!$B:$B,[4]ALL!$N:$N,"")</f>
        <v/>
      </c>
      <c r="AD998" s="34" t="s">
        <v>5420</v>
      </c>
      <c r="AE998" s="34"/>
      <c r="AF998" s="36" t="s">
        <v>5420</v>
      </c>
      <c r="AG998" s="29"/>
      <c r="AH998" s="35"/>
      <c r="AI998" s="29"/>
      <c r="AJ998" s="29" t="s">
        <v>5420</v>
      </c>
      <c r="AK998" s="36" t="s">
        <v>5420</v>
      </c>
      <c r="AL998" s="36" t="s">
        <v>5420</v>
      </c>
      <c r="AM998" s="36" t="s">
        <v>5420</v>
      </c>
      <c r="AN998" s="36" t="s">
        <v>5420</v>
      </c>
      <c r="AO998" s="36" t="s">
        <v>5420</v>
      </c>
      <c r="AP998" s="36" t="s">
        <v>5420</v>
      </c>
      <c r="AQ998" s="36" t="s">
        <v>5420</v>
      </c>
      <c r="AR998" s="36" t="s">
        <v>5420</v>
      </c>
      <c r="AS998" s="36" t="s">
        <v>5420</v>
      </c>
      <c r="AT998" s="36" t="s">
        <v>5420</v>
      </c>
      <c r="AU998" s="36" t="s">
        <v>5420</v>
      </c>
      <c r="AV998" s="36" t="s">
        <v>5420</v>
      </c>
      <c r="AW998" s="45"/>
      <c r="AX998" s="45" t="s">
        <v>5420</v>
      </c>
      <c r="AY998" s="45" t="s">
        <v>5420</v>
      </c>
      <c r="AZ998" s="45" t="s">
        <v>5420</v>
      </c>
      <c r="BA998" s="36" t="s">
        <v>5420</v>
      </c>
    </row>
    <row r="999" spans="1:53" s="58" customFormat="1" ht="15.6" hidden="1" x14ac:dyDescent="0.3">
      <c r="A999" s="27" t="s">
        <v>4589</v>
      </c>
      <c r="B999" s="28" t="s">
        <v>4590</v>
      </c>
      <c r="C999" s="29" t="str">
        <f>_xlfn.XLOOKUP(B999,'[1]daily break down'!$D:$D,'[1]daily break down'!$E:$E,"")</f>
        <v>Douala</v>
      </c>
      <c r="D999" s="27" t="s">
        <v>11</v>
      </c>
      <c r="E999" s="27" t="s">
        <v>12</v>
      </c>
      <c r="F999" s="29" t="s">
        <v>31</v>
      </c>
      <c r="G999" s="27" t="s">
        <v>32</v>
      </c>
      <c r="H999" s="30" t="str">
        <f>_xlfn.XLOOKUP(B999,[2]CALCULATION!$B:$B,[2]CALCULATION!$H:$H,"")</f>
        <v>ZTE</v>
      </c>
      <c r="I999" s="25">
        <v>2.798145437216244</v>
      </c>
      <c r="J999" s="25">
        <v>0</v>
      </c>
      <c r="K999" s="25">
        <v>0</v>
      </c>
      <c r="L999" s="25">
        <v>0</v>
      </c>
      <c r="M999" s="25">
        <v>0</v>
      </c>
      <c r="N999" s="25">
        <v>0</v>
      </c>
      <c r="O999" s="25">
        <v>0</v>
      </c>
      <c r="P999" s="25" t="s">
        <v>6366</v>
      </c>
      <c r="Q999" s="31" t="s">
        <v>5364</v>
      </c>
      <c r="R999" s="31"/>
      <c r="S999" s="32" t="str" cm="1">
        <f t="array" ref="S999">IFERROR(_xlfn.IFS(
U999="MPR ISSUE","PDH",
U999="BSS Hardware Issue","BSS",
U999="Sites strategiques, MLL, Pylone, etc.","ENVTECH",
U999="AKTIVCO DEFAUT GE &amp; POWER Cabinet","AKTIVCO",
U999="AKTIVCO Coupure ENEO &amp; Baisse de tension","AKTIVCO GRID ONLY",
U999="Coupure ENEO &amp; Baisse de tension","IHS GRID ONLY",
U999="Defaut GE &amp; POWER Cabinet","IHS",
U999="Sharing","Partners",
U999="Sites strategiques &amp; DataCenter","SST &amp; DC",
U999="Exclu","Exclu",
U999="SAT","SAT",
U999="SPARE-ISSUE","SPARE-ISSUE",
U999="Fiber CAmtel","TRANS_FO_CAMTEL",
U999="Fiber AOF","Fiber AOF",
U999="Projet OCM (HUAWEI)","TRAVAUX-HUAWEI",
U999="Projet OCM (NOKIA)","TRAVAUX-NOKIA",
U999="ACCESS-ISSUE","ACCESS-ISSUE",
U999="Projet OCM (ZTE, NOKIA, autres projets)","TRAVAUX OCM",
U999="No root CAuse","No root cause",
U999="ODU HS","PDH",
U999="IP &amp; VLAN","PDH",
U999="Warehouse HUAWEI","SPARE-ISSUE",
U999="SPARE-HS","SPARE-ISSUE",
U999="Power Telco","BSS"
),"")</f>
        <v/>
      </c>
      <c r="T999" s="32" t="str" cm="1">
        <f t="array" ref="T999">IFERROR(_xlfn.IFS(
U999="MPR ISSUE","TX ISSUE",
U999="BSS Hardware Issue","RAN ISSUE",
U999="Sites strategiques, MLL, Pylone, etc.","ENVTECH",
U999="AKTIVCO DEFAUT GE &amp; POWER Cabinet","POWER ISSUE",
U999="AKTIVCO Coupure ENEO &amp; Baisse de tension","POWER ISSUE",
U999="Coupure ENEO &amp; Baisse de tension","POWER ISSUE",
U999="Defaut GE &amp; POWER Cabinet","POWER ISSUE",
U999="Sharing","POWER ISSUE",
U999="Sites strategiques &amp; DataCenter","POWER ISSUE",
U999="Exclu","Exclu",
U999="SAT","TX ISSUE",
U999="SPARE-ISSUE","SPARE-ISSUE",
U999="Fiber CAmtel","TX ISSUE",
U999="Fiber AOF","TX ISSUE",
U999="Projet OCM (HUAWEI)","TRAVAUX-HUAWEI",
U999="Projet OCM (NOKIA)","TRAVAUX -NOKIA",
U999="ACCESS-ISSUE","ACCESS-ISSUE",
U999="Projet OCM (ZTE, NOKIA, autres projets)","TRAVAUX OCM",
U999="No root CAuse","No root cause",
U999="ODU HS","TX ISSUE",
U999="IP &amp; VLAN","TX ISSUE",
U999="Warehouse HUAWEI","SPARE-ISSUE",
U999="SPARE-HS","SPARE-ISSUE",
U999="Power Telco","RAN ISSUE"
),"")</f>
        <v/>
      </c>
      <c r="U999" s="33"/>
      <c r="V999" s="32" t="str" cm="1">
        <f t="array" ref="V999">IFERROR(_xlfn.IFS(
U999="MPR ISSUE","ACTIVE",
U999="BSS Hardware Issue","ACTIVE",
U999="Sites strategiques, MLL, Pylone, etc.","PASSIVE",
U999="AKTIVCO DEFAUT GE &amp; POWER Cabinet","PASSIVE",
U999="AKTIVCO Coupure ENEO &amp; Baisse de tension","PASSIVE",
U999="Coupure ENEO &amp; Baisse de tension","PASSIVE",
U999="Defaut GE &amp; POWER Cabinet","PASSIVE",
U999="Sharing","PASSIVE",
U999="Sites strategiques &amp; DataCenter","PASSIVE",
U999="Exclu","Exclu",
U999="SAT","ACTIVE",
U999="SPARE-ISSUE","SPARE-ISSUE",
U999="Fiber CAmtel","ACTIVE",
U999="Fiber AOF","ACTIVE",
U999="Projet OCM (HUAWEI)","PLANNED WORKS",
U999="Projet OCM (NOKIA)","PLANNED WORKS",
U999="ACCESS-ISSUE","ACCESS-ISSUE",
U999="Projet OCM (ZTE, NOKIA, autres projets)","PLANNED WORKS",
U999="No root CAuse","No root cause",
U999="ODU HS","ACTIVE",
U999="IP &amp; VLAN","ACTIVE",
U999="Warehouse HUAWEI","SPARE-ISSUE",
U999="SPARE-HS","SPARE-ISSUE",
U999="Power Telco","ACTIVE"
),"")</f>
        <v/>
      </c>
      <c r="W999" s="51"/>
      <c r="X999" s="51"/>
      <c r="Y999" s="51"/>
      <c r="Z999" s="51"/>
      <c r="AA999" s="51"/>
      <c r="AB999" s="34" t="s">
        <v>5420</v>
      </c>
      <c r="AC999" s="34" t="str">
        <f>_xlfn.XLOOKUP(B999,[4]ALL!$B:$B,[4]ALL!$N:$N,"")</f>
        <v/>
      </c>
      <c r="AD999" s="34" t="s">
        <v>5420</v>
      </c>
      <c r="AE999" s="34"/>
      <c r="AF999" s="36" t="s">
        <v>5420</v>
      </c>
      <c r="AG999" s="29"/>
      <c r="AH999" s="35"/>
      <c r="AI999" s="29"/>
      <c r="AJ999" s="29" t="s">
        <v>5420</v>
      </c>
      <c r="AK999" s="36" t="s">
        <v>5420</v>
      </c>
      <c r="AL999" s="36" t="s">
        <v>5420</v>
      </c>
      <c r="AM999" s="36" t="s">
        <v>5420</v>
      </c>
      <c r="AN999" s="36" t="s">
        <v>5420</v>
      </c>
      <c r="AO999" s="36" t="s">
        <v>5420</v>
      </c>
      <c r="AP999" s="36" t="s">
        <v>5420</v>
      </c>
      <c r="AQ999" s="36" t="s">
        <v>5420</v>
      </c>
      <c r="AR999" s="36" t="s">
        <v>5420</v>
      </c>
      <c r="AS999" s="36" t="s">
        <v>5420</v>
      </c>
      <c r="AT999" s="36" t="s">
        <v>5420</v>
      </c>
      <c r="AU999" s="36" t="s">
        <v>5420</v>
      </c>
      <c r="AV999" s="36" t="s">
        <v>5420</v>
      </c>
      <c r="AW999" s="45"/>
      <c r="AX999" s="45" t="s">
        <v>5420</v>
      </c>
      <c r="AY999" s="45" t="s">
        <v>5420</v>
      </c>
      <c r="AZ999" s="45" t="s">
        <v>5420</v>
      </c>
      <c r="BA999" s="36" t="s">
        <v>5420</v>
      </c>
    </row>
    <row r="1000" spans="1:53" s="58" customFormat="1" ht="15.6" hidden="1" x14ac:dyDescent="0.3">
      <c r="A1000" s="27" t="s">
        <v>2732</v>
      </c>
      <c r="B1000" s="28" t="s">
        <v>2733</v>
      </c>
      <c r="C1000" s="29" t="str">
        <f>_xlfn.XLOOKUP(B1000,'[1]daily break down'!$D:$D,'[1]daily break down'!$E:$E,"")</f>
        <v>LITTORAL</v>
      </c>
      <c r="D1000" s="27" t="s">
        <v>11</v>
      </c>
      <c r="E1000" s="27" t="s">
        <v>12</v>
      </c>
      <c r="F1000" s="29" t="s">
        <v>31</v>
      </c>
      <c r="G1000" s="27" t="s">
        <v>2734</v>
      </c>
      <c r="H1000" s="30" t="str">
        <f>_xlfn.XLOOKUP(B1000,[2]CALCULATION!$B:$B,[2]CALCULATION!$H:$H,"")</f>
        <v>ZTE</v>
      </c>
      <c r="I1000" s="25">
        <v>2.2071622820910135</v>
      </c>
      <c r="J1000" s="25">
        <v>0</v>
      </c>
      <c r="K1000" s="25">
        <v>0</v>
      </c>
      <c r="L1000" s="25">
        <v>0</v>
      </c>
      <c r="M1000" s="25">
        <v>0</v>
      </c>
      <c r="N1000" s="25">
        <v>0</v>
      </c>
      <c r="O1000" s="25">
        <v>0</v>
      </c>
      <c r="P1000" s="25" t="s">
        <v>6366</v>
      </c>
      <c r="Q1000" s="31" t="s">
        <v>5364</v>
      </c>
      <c r="R1000" s="31"/>
      <c r="S1000" s="32" t="str" cm="1">
        <f t="array" ref="S1000">IFERROR(_xlfn.IFS(
U1000="MPR ISSUE","PDH",
U1000="BSS Hardware Issue","BSS",
U1000="Sites strategiques, MLL, Pylone, etc.","ENVTECH",
U1000="AKTIVCO DEFAUT GE &amp; POWER Cabinet","AKTIVCO",
U1000="AKTIVCO Coupure ENEO &amp; Baisse de tension","AKTIVCO GRID ONLY",
U1000="Coupure ENEO &amp; Baisse de tension","IHS GRID ONLY",
U1000="Defaut GE &amp; POWER Cabinet","IHS",
U1000="Sharing","Partners",
U1000="Sites strategiques &amp; DataCenter","SST &amp; DC",
U1000="Exclu","Exclu",
U1000="SAT","SAT",
U1000="SPARE-ISSUE","SPARE-ISSUE",
U1000="Fiber CAmtel","TRANS_FO_CAMTEL",
U1000="Fiber AOF","Fiber AOF",
U1000="Projet OCM (HUAWEI)","TRAVAUX-HUAWEI",
U1000="Projet OCM (NOKIA)","TRAVAUX-NOKIA",
U1000="ACCESS-ISSUE","ACCESS-ISSUE",
U1000="Projet OCM (ZTE, NOKIA, autres projets)","TRAVAUX OCM",
U1000="No root CAuse","No root cause",
U1000="ODU HS","PDH",
U1000="IP &amp; VLAN","PDH",
U1000="Warehouse HUAWEI","SPARE-ISSUE",
U1000="SPARE-HS","SPARE-ISSUE",
U1000="Power Telco","BSS"
),"")</f>
        <v/>
      </c>
      <c r="T1000" s="32" t="str" cm="1">
        <f t="array" ref="T1000">IFERROR(_xlfn.IFS(
U1000="MPR ISSUE","TX ISSUE",
U1000="BSS Hardware Issue","RAN ISSUE",
U1000="Sites strategiques, MLL, Pylone, etc.","ENVTECH",
U1000="AKTIVCO DEFAUT GE &amp; POWER Cabinet","POWER ISSUE",
U1000="AKTIVCO Coupure ENEO &amp; Baisse de tension","POWER ISSUE",
U1000="Coupure ENEO &amp; Baisse de tension","POWER ISSUE",
U1000="Defaut GE &amp; POWER Cabinet","POWER ISSUE",
U1000="Sharing","POWER ISSUE",
U1000="Sites strategiques &amp; DataCenter","POWER ISSUE",
U1000="Exclu","Exclu",
U1000="SAT","TX ISSUE",
U1000="SPARE-ISSUE","SPARE-ISSUE",
U1000="Fiber CAmtel","TX ISSUE",
U1000="Fiber AOF","TX ISSUE",
U1000="Projet OCM (HUAWEI)","TRAVAUX-HUAWEI",
U1000="Projet OCM (NOKIA)","TRAVAUX -NOKIA",
U1000="ACCESS-ISSUE","ACCESS-ISSUE",
U1000="Projet OCM (ZTE, NOKIA, autres projets)","TRAVAUX OCM",
U1000="No root CAuse","No root cause",
U1000="ODU HS","TX ISSUE",
U1000="IP &amp; VLAN","TX ISSUE",
U1000="Warehouse HUAWEI","SPARE-ISSUE",
U1000="SPARE-HS","SPARE-ISSUE",
U1000="Power Telco","RAN ISSUE"
),"")</f>
        <v/>
      </c>
      <c r="U1000" s="33"/>
      <c r="V1000" s="32" t="str" cm="1">
        <f t="array" ref="V1000">IFERROR(_xlfn.IFS(
U1000="MPR ISSUE","ACTIVE",
U1000="BSS Hardware Issue","ACTIVE",
U1000="Sites strategiques, MLL, Pylone, etc.","PASSIVE",
U1000="AKTIVCO DEFAUT GE &amp; POWER Cabinet","PASSIVE",
U1000="AKTIVCO Coupure ENEO &amp; Baisse de tension","PASSIVE",
U1000="Coupure ENEO &amp; Baisse de tension","PASSIVE",
U1000="Defaut GE &amp; POWER Cabinet","PASSIVE",
U1000="Sharing","PASSIVE",
U1000="Sites strategiques &amp; DataCenter","PASSIVE",
U1000="Exclu","Exclu",
U1000="SAT","ACTIVE",
U1000="SPARE-ISSUE","SPARE-ISSUE",
U1000="Fiber CAmtel","ACTIVE",
U1000="Fiber AOF","ACTIVE",
U1000="Projet OCM (HUAWEI)","PLANNED WORKS",
U1000="Projet OCM (NOKIA)","PLANNED WORKS",
U1000="ACCESS-ISSUE","ACCESS-ISSUE",
U1000="Projet OCM (ZTE, NOKIA, autres projets)","PLANNED WORKS",
U1000="No root CAuse","No root cause",
U1000="ODU HS","ACTIVE",
U1000="IP &amp; VLAN","ACTIVE",
U1000="Warehouse HUAWEI","SPARE-ISSUE",
U1000="SPARE-HS","SPARE-ISSUE",
U1000="Power Telco","ACTIVE"
),"")</f>
        <v/>
      </c>
      <c r="W1000" s="51"/>
      <c r="X1000" s="51"/>
      <c r="Y1000" s="51"/>
      <c r="Z1000" s="51"/>
      <c r="AA1000" s="51"/>
      <c r="AB1000" s="34" t="s">
        <v>5420</v>
      </c>
      <c r="AC1000" s="34" t="str">
        <f>_xlfn.XLOOKUP(B1000,[4]ALL!$B:$B,[4]ALL!$N:$N,"")</f>
        <v/>
      </c>
      <c r="AD1000" s="34" t="s">
        <v>5420</v>
      </c>
      <c r="AE1000" s="34"/>
      <c r="AF1000" s="36" t="s">
        <v>5420</v>
      </c>
      <c r="AG1000" s="29"/>
      <c r="AH1000" s="35"/>
      <c r="AI1000" s="29"/>
      <c r="AJ1000" s="29" t="s">
        <v>5420</v>
      </c>
      <c r="AK1000" s="36" t="s">
        <v>5420</v>
      </c>
      <c r="AL1000" s="36" t="s">
        <v>5420</v>
      </c>
      <c r="AM1000" s="36" t="s">
        <v>5420</v>
      </c>
      <c r="AN1000" s="36" t="s">
        <v>5420</v>
      </c>
      <c r="AO1000" s="36" t="s">
        <v>5420</v>
      </c>
      <c r="AP1000" s="36" t="s">
        <v>5420</v>
      </c>
      <c r="AQ1000" s="36" t="s">
        <v>5420</v>
      </c>
      <c r="AR1000" s="36" t="s">
        <v>5420</v>
      </c>
      <c r="AS1000" s="36" t="s">
        <v>5420</v>
      </c>
      <c r="AT1000" s="36" t="s">
        <v>5420</v>
      </c>
      <c r="AU1000" s="36" t="s">
        <v>5420</v>
      </c>
      <c r="AV1000" s="36" t="s">
        <v>5420</v>
      </c>
      <c r="AW1000" s="45"/>
      <c r="AX1000" s="45" t="s">
        <v>5420</v>
      </c>
      <c r="AY1000" s="45" t="s">
        <v>5420</v>
      </c>
      <c r="AZ1000" s="45" t="s">
        <v>5420</v>
      </c>
      <c r="BA1000" s="36" t="s">
        <v>5420</v>
      </c>
    </row>
    <row r="1001" spans="1:53" s="58" customFormat="1" ht="15.6" hidden="1" x14ac:dyDescent="0.3">
      <c r="A1001" s="27" t="s">
        <v>2119</v>
      </c>
      <c r="B1001" s="27" t="s">
        <v>2120</v>
      </c>
      <c r="C1001" s="29" t="str">
        <f>_xlfn.XLOOKUP(B1001,'[1]daily break down'!$D:$D,'[1]daily break down'!$E:$E,"")</f>
        <v>Douala</v>
      </c>
      <c r="D1001" s="27" t="s">
        <v>11</v>
      </c>
      <c r="E1001" s="27" t="s">
        <v>12</v>
      </c>
      <c r="F1001" s="29" t="s">
        <v>31</v>
      </c>
      <c r="G1001" s="27" t="s">
        <v>32</v>
      </c>
      <c r="H1001" s="30" t="str">
        <f>_xlfn.XLOOKUP(B1001,[2]CALCULATION!$B:$B,[2]CALCULATION!$H:$H,"")</f>
        <v>ZTE</v>
      </c>
      <c r="I1001" s="25">
        <v>2.1355722777249864</v>
      </c>
      <c r="J1001" s="25">
        <v>0</v>
      </c>
      <c r="K1001" s="25">
        <v>0</v>
      </c>
      <c r="L1001" s="25">
        <v>0</v>
      </c>
      <c r="M1001" s="25">
        <v>0</v>
      </c>
      <c r="N1001" s="25">
        <v>0</v>
      </c>
      <c r="O1001" s="25">
        <v>0</v>
      </c>
      <c r="P1001" s="25" t="s">
        <v>6366</v>
      </c>
      <c r="Q1001" s="31" t="s">
        <v>5364</v>
      </c>
      <c r="R1001" s="31"/>
      <c r="S1001" s="32" t="str" cm="1">
        <f t="array" ref="S1001">IFERROR(_xlfn.IFS(
U1001="MPR ISSUE","PDH",
U1001="BSS Hardware Issue","BSS",
U1001="Sites strategiques, MLL, Pylone, etc.","ENVTECH",
U1001="AKTIVCO DEFAUT GE &amp; POWER Cabinet","AKTIVCO",
U1001="AKTIVCO Coupure ENEO &amp; Baisse de tension","AKTIVCO GRID ONLY",
U1001="Coupure ENEO &amp; Baisse de tension","IHS GRID ONLY",
U1001="Defaut GE &amp; POWER Cabinet","IHS",
U1001="Sharing","Partners",
U1001="Sites strategiques &amp; DataCenter","SST &amp; DC",
U1001="Exclu","Exclu",
U1001="SAT","SAT",
U1001="SPARE-ISSUE","SPARE-ISSUE",
U1001="Fiber CAmtel","TRANS_FO_CAMTEL",
U1001="Fiber AOF","Fiber AOF",
U1001="Projet OCM (HUAWEI)","TRAVAUX-HUAWEI",
U1001="Projet OCM (NOKIA)","TRAVAUX-NOKIA",
U1001="ACCESS-ISSUE","ACCESS-ISSUE",
U1001="Projet OCM (ZTE, NOKIA, autres projets)","TRAVAUX OCM",
U1001="No root CAuse","No root cause",
U1001="ODU HS","PDH",
U1001="IP &amp; VLAN","PDH",
U1001="Warehouse HUAWEI","SPARE-ISSUE",
U1001="SPARE-HS","SPARE-ISSUE",
U1001="Power Telco","BSS"
),"")</f>
        <v/>
      </c>
      <c r="T1001" s="32" t="str" cm="1">
        <f t="array" ref="T1001">IFERROR(_xlfn.IFS(
U1001="MPR ISSUE","TX ISSUE",
U1001="BSS Hardware Issue","RAN ISSUE",
U1001="Sites strategiques, MLL, Pylone, etc.","ENVTECH",
U1001="AKTIVCO DEFAUT GE &amp; POWER Cabinet","POWER ISSUE",
U1001="AKTIVCO Coupure ENEO &amp; Baisse de tension","POWER ISSUE",
U1001="Coupure ENEO &amp; Baisse de tension","POWER ISSUE",
U1001="Defaut GE &amp; POWER Cabinet","POWER ISSUE",
U1001="Sharing","POWER ISSUE",
U1001="Sites strategiques &amp; DataCenter","POWER ISSUE",
U1001="Exclu","Exclu",
U1001="SAT","TX ISSUE",
U1001="SPARE-ISSUE","SPARE-ISSUE",
U1001="Fiber CAmtel","TX ISSUE",
U1001="Fiber AOF","TX ISSUE",
U1001="Projet OCM (HUAWEI)","TRAVAUX-HUAWEI",
U1001="Projet OCM (NOKIA)","TRAVAUX -NOKIA",
U1001="ACCESS-ISSUE","ACCESS-ISSUE",
U1001="Projet OCM (ZTE, NOKIA, autres projets)","TRAVAUX OCM",
U1001="No root CAuse","No root cause",
U1001="ODU HS","TX ISSUE",
U1001="IP &amp; VLAN","TX ISSUE",
U1001="Warehouse HUAWEI","SPARE-ISSUE",
U1001="SPARE-HS","SPARE-ISSUE",
U1001="Power Telco","RAN ISSUE"
),"")</f>
        <v/>
      </c>
      <c r="U1001" s="33"/>
      <c r="V1001" s="32" t="str" cm="1">
        <f t="array" ref="V1001">IFERROR(_xlfn.IFS(
U1001="MPR ISSUE","ACTIVE",
U1001="BSS Hardware Issue","ACTIVE",
U1001="Sites strategiques, MLL, Pylone, etc.","PASSIVE",
U1001="AKTIVCO DEFAUT GE &amp; POWER Cabinet","PASSIVE",
U1001="AKTIVCO Coupure ENEO &amp; Baisse de tension","PASSIVE",
U1001="Coupure ENEO &amp; Baisse de tension","PASSIVE",
U1001="Defaut GE &amp; POWER Cabinet","PASSIVE",
U1001="Sharing","PASSIVE",
U1001="Sites strategiques &amp; DataCenter","PASSIVE",
U1001="Exclu","Exclu",
U1001="SAT","ACTIVE",
U1001="SPARE-ISSUE","SPARE-ISSUE",
U1001="Fiber CAmtel","ACTIVE",
U1001="Fiber AOF","ACTIVE",
U1001="Projet OCM (HUAWEI)","PLANNED WORKS",
U1001="Projet OCM (NOKIA)","PLANNED WORKS",
U1001="ACCESS-ISSUE","ACCESS-ISSUE",
U1001="Projet OCM (ZTE, NOKIA, autres projets)","PLANNED WORKS",
U1001="No root CAuse","No root cause",
U1001="ODU HS","ACTIVE",
U1001="IP &amp; VLAN","ACTIVE",
U1001="Warehouse HUAWEI","SPARE-ISSUE",
U1001="SPARE-HS","SPARE-ISSUE",
U1001="Power Telco","ACTIVE"
),"")</f>
        <v/>
      </c>
      <c r="W1001" s="51"/>
      <c r="X1001" s="51"/>
      <c r="Y1001" s="51"/>
      <c r="Z1001" s="51"/>
      <c r="AA1001" s="51"/>
      <c r="AB1001" s="34" t="s">
        <v>5420</v>
      </c>
      <c r="AC1001" s="34" t="str">
        <f>_xlfn.XLOOKUP(B1001,[4]ALL!$B:$B,[4]ALL!$N:$N,"")</f>
        <v/>
      </c>
      <c r="AD1001" s="34" t="s">
        <v>5420</v>
      </c>
      <c r="AE1001" s="34"/>
      <c r="AF1001" s="36" t="s">
        <v>5420</v>
      </c>
      <c r="AG1001" s="29"/>
      <c r="AH1001" s="35"/>
      <c r="AI1001" s="29"/>
      <c r="AJ1001" s="29" t="s">
        <v>5420</v>
      </c>
      <c r="AK1001" s="36" t="s">
        <v>5420</v>
      </c>
      <c r="AL1001" s="36" t="s">
        <v>5420</v>
      </c>
      <c r="AM1001" s="36" t="s">
        <v>5420</v>
      </c>
      <c r="AN1001" s="36" t="s">
        <v>5420</v>
      </c>
      <c r="AO1001" s="36" t="s">
        <v>5420</v>
      </c>
      <c r="AP1001" s="36" t="s">
        <v>5420</v>
      </c>
      <c r="AQ1001" s="36" t="s">
        <v>5420</v>
      </c>
      <c r="AR1001" s="36" t="s">
        <v>5420</v>
      </c>
      <c r="AS1001" s="36" t="s">
        <v>5420</v>
      </c>
      <c r="AT1001" s="36" t="s">
        <v>5420</v>
      </c>
      <c r="AU1001" s="36" t="s">
        <v>5420</v>
      </c>
      <c r="AV1001" s="36" t="s">
        <v>5420</v>
      </c>
      <c r="AW1001" s="45"/>
      <c r="AX1001" s="45" t="s">
        <v>5420</v>
      </c>
      <c r="AY1001" s="45" t="s">
        <v>5420</v>
      </c>
      <c r="AZ1001" s="45" t="s">
        <v>5420</v>
      </c>
      <c r="BA1001" s="36" t="s">
        <v>5420</v>
      </c>
    </row>
    <row r="1002" spans="1:53" s="58" customFormat="1" ht="15.6" hidden="1" x14ac:dyDescent="0.3">
      <c r="A1002" s="27" t="s">
        <v>1030</v>
      </c>
      <c r="B1002" s="27" t="s">
        <v>1031</v>
      </c>
      <c r="C1002" s="29" t="str">
        <f>_xlfn.XLOOKUP(B1002,'[1]daily break down'!$D:$D,'[1]daily break down'!$E:$E,"")</f>
        <v>ADAMAOUA</v>
      </c>
      <c r="D1002" s="27" t="s">
        <v>11</v>
      </c>
      <c r="E1002" s="27" t="s">
        <v>96</v>
      </c>
      <c r="F1002" s="29" t="s">
        <v>90</v>
      </c>
      <c r="G1002" s="27" t="s">
        <v>1032</v>
      </c>
      <c r="H1002" s="39" t="str">
        <f>_xlfn.XLOOKUP(B1002,[2]CALCULATION!$B:$B,[2]CALCULATION!$H:$H,"")</f>
        <v>NOKIA</v>
      </c>
      <c r="I1002" s="25">
        <v>1.9187333955420864</v>
      </c>
      <c r="J1002" s="25">
        <v>0</v>
      </c>
      <c r="K1002" s="25">
        <v>0</v>
      </c>
      <c r="L1002" s="25">
        <v>0</v>
      </c>
      <c r="M1002" s="25">
        <v>0</v>
      </c>
      <c r="N1002" s="25">
        <v>0</v>
      </c>
      <c r="O1002" s="25">
        <v>0</v>
      </c>
      <c r="P1002" s="25" t="s">
        <v>6366</v>
      </c>
      <c r="Q1002" s="31" t="s">
        <v>5364</v>
      </c>
      <c r="R1002" s="31"/>
      <c r="S1002" s="32" t="str" cm="1">
        <f t="array" ref="S1002">IFERROR(_xlfn.IFS(
U1002="MPR ISSUE","PDH",
U1002="BSS Hardware Issue","BSS",
U1002="Sites strategiques, MLL, Pylone, etc.","ENVTECH",
U1002="AKTIVCO DEFAUT GE &amp; POWER Cabinet","AKTIVCO",
U1002="AKTIVCO Coupure ENEO &amp; Baisse de tension","AKTIVCO GRID ONLY",
U1002="Coupure ENEO &amp; Baisse de tension","IHS GRID ONLY",
U1002="Defaut GE &amp; POWER Cabinet","IHS",
U1002="Sharing","Partners",
U1002="Sites strategiques &amp; DataCenter","SST &amp; DC",
U1002="Exclu","Exclu",
U1002="SAT","SAT",
U1002="SPARE-ISSUE","SPARE-ISSUE",
U1002="Fiber CAmtel","TRANS_FO_CAMTEL",
U1002="Fiber AOF","Fiber AOF",
U1002="Projet OCM (HUAWEI)","TRAVAUX-HUAWEI",
U1002="Projet OCM (NOKIA)","TRAVAUX-NOKIA",
U1002="ACCESS-ISSUE","ACCESS-ISSUE",
U1002="Projet OCM (ZTE, NOKIA, autres projets)","TRAVAUX OCM",
U1002="No root CAuse","No root cause",
U1002="ODU HS","PDH",
U1002="IP &amp; VLAN","PDH",
U1002="Warehouse HUAWEI","SPARE-ISSUE",
U1002="SPARE-HS","SPARE-ISSUE",
U1002="Power Telco","BSS"
),"")</f>
        <v/>
      </c>
      <c r="T1002" s="32" t="str" cm="1">
        <f t="array" ref="T1002">IFERROR(_xlfn.IFS(
U1002="MPR ISSUE","TX ISSUE",
U1002="BSS Hardware Issue","RAN ISSUE",
U1002="Sites strategiques, MLL, Pylone, etc.","ENVTECH",
U1002="AKTIVCO DEFAUT GE &amp; POWER Cabinet","POWER ISSUE",
U1002="AKTIVCO Coupure ENEO &amp; Baisse de tension","POWER ISSUE",
U1002="Coupure ENEO &amp; Baisse de tension","POWER ISSUE",
U1002="Defaut GE &amp; POWER Cabinet","POWER ISSUE",
U1002="Sharing","POWER ISSUE",
U1002="Sites strategiques &amp; DataCenter","POWER ISSUE",
U1002="Exclu","Exclu",
U1002="SAT","TX ISSUE",
U1002="SPARE-ISSUE","SPARE-ISSUE",
U1002="Fiber CAmtel","TX ISSUE",
U1002="Fiber AOF","TX ISSUE",
U1002="Projet OCM (HUAWEI)","TRAVAUX-HUAWEI",
U1002="Projet OCM (NOKIA)","TRAVAUX -NOKIA",
U1002="ACCESS-ISSUE","ACCESS-ISSUE",
U1002="Projet OCM (ZTE, NOKIA, autres projets)","TRAVAUX OCM",
U1002="No root CAuse","No root cause",
U1002="ODU HS","TX ISSUE",
U1002="IP &amp; VLAN","TX ISSUE",
U1002="Warehouse HUAWEI","SPARE-ISSUE",
U1002="SPARE-HS","SPARE-ISSUE",
U1002="Power Telco","RAN ISSUE"
),"")</f>
        <v/>
      </c>
      <c r="U1002" s="33"/>
      <c r="V1002" s="32" t="str" cm="1">
        <f t="array" ref="V1002">IFERROR(_xlfn.IFS(
U1002="MPR ISSUE","ACTIVE",
U1002="BSS Hardware Issue","ACTIVE",
U1002="Sites strategiques, MLL, Pylone, etc.","PASSIVE",
U1002="AKTIVCO DEFAUT GE &amp; POWER Cabinet","PASSIVE",
U1002="AKTIVCO Coupure ENEO &amp; Baisse de tension","PASSIVE",
U1002="Coupure ENEO &amp; Baisse de tension","PASSIVE",
U1002="Defaut GE &amp; POWER Cabinet","PASSIVE",
U1002="Sharing","PASSIVE",
U1002="Sites strategiques &amp; DataCenter","PASSIVE",
U1002="Exclu","Exclu",
U1002="SAT","ACTIVE",
U1002="SPARE-ISSUE","SPARE-ISSUE",
U1002="Fiber CAmtel","ACTIVE",
U1002="Fiber AOF","ACTIVE",
U1002="Projet OCM (HUAWEI)","PLANNED WORKS",
U1002="Projet OCM (NOKIA)","PLANNED WORKS",
U1002="ACCESS-ISSUE","ACCESS-ISSUE",
U1002="Projet OCM (ZTE, NOKIA, autres projets)","PLANNED WORKS",
U1002="No root CAuse","No root cause",
U1002="ODU HS","ACTIVE",
U1002="IP &amp; VLAN","ACTIVE",
U1002="Warehouse HUAWEI","SPARE-ISSUE",
U1002="SPARE-HS","SPARE-ISSUE",
U1002="Power Telco","ACTIVE"
),"")</f>
        <v/>
      </c>
      <c r="W1002" s="51"/>
      <c r="X1002" s="51"/>
      <c r="Y1002" s="51"/>
      <c r="Z1002" s="51"/>
      <c r="AA1002" s="51"/>
      <c r="AB1002" s="34" t="s">
        <v>5420</v>
      </c>
      <c r="AC1002" s="34" t="str">
        <f>_xlfn.XLOOKUP(B1002,[4]ALL!$B:$B,[4]ALL!$N:$N,"")</f>
        <v/>
      </c>
      <c r="AD1002" s="34" t="s">
        <v>5420</v>
      </c>
      <c r="AE1002" s="34"/>
      <c r="AF1002" s="36" t="s">
        <v>5420</v>
      </c>
      <c r="AG1002" s="29"/>
      <c r="AH1002" s="35"/>
      <c r="AI1002" s="29"/>
      <c r="AJ1002" s="29" t="s">
        <v>5420</v>
      </c>
      <c r="AK1002" s="36" t="s">
        <v>5420</v>
      </c>
      <c r="AL1002" s="36" t="s">
        <v>5420</v>
      </c>
      <c r="AM1002" s="36" t="s">
        <v>5420</v>
      </c>
      <c r="AN1002" s="36" t="s">
        <v>5420</v>
      </c>
      <c r="AO1002" s="36" t="s">
        <v>5420</v>
      </c>
      <c r="AP1002" s="36" t="s">
        <v>5420</v>
      </c>
      <c r="AQ1002" s="36" t="s">
        <v>5420</v>
      </c>
      <c r="AR1002" s="36" t="s">
        <v>5420</v>
      </c>
      <c r="AS1002" s="36" t="s">
        <v>5420</v>
      </c>
      <c r="AT1002" s="36" t="s">
        <v>5420</v>
      </c>
      <c r="AU1002" s="36" t="s">
        <v>5420</v>
      </c>
      <c r="AV1002" s="36" t="s">
        <v>5420</v>
      </c>
      <c r="AW1002" s="45"/>
      <c r="AX1002" s="45" t="s">
        <v>5420</v>
      </c>
      <c r="AY1002" s="45" t="s">
        <v>5420</v>
      </c>
      <c r="AZ1002" s="45" t="s">
        <v>5420</v>
      </c>
      <c r="BA1002" s="36" t="s">
        <v>5420</v>
      </c>
    </row>
    <row r="1003" spans="1:53" s="58" customFormat="1" ht="15.6" hidden="1" x14ac:dyDescent="0.3">
      <c r="A1003" s="27" t="s">
        <v>576</v>
      </c>
      <c r="B1003" s="28" t="s">
        <v>577</v>
      </c>
      <c r="C1003" s="29" t="str">
        <f>_xlfn.XLOOKUP(B1003,'[1]daily break down'!$D:$D,'[1]daily break down'!$E:$E,"")</f>
        <v>Douala</v>
      </c>
      <c r="D1003" s="27" t="s">
        <v>5379</v>
      </c>
      <c r="E1003" s="27" t="s">
        <v>5379</v>
      </c>
      <c r="F1003" s="29" t="s">
        <v>31</v>
      </c>
      <c r="G1003" s="27" t="s">
        <v>32</v>
      </c>
      <c r="H1003" s="30" t="str">
        <f>_xlfn.XLOOKUP(B1003,[2]CALCULATION!$B:$B,[2]CALCULATION!$H:$H,"")</f>
        <v>ZTE</v>
      </c>
      <c r="I1003" s="25">
        <v>1.9141141102578807</v>
      </c>
      <c r="J1003" s="25">
        <v>0</v>
      </c>
      <c r="K1003" s="25">
        <v>0</v>
      </c>
      <c r="L1003" s="25">
        <v>0</v>
      </c>
      <c r="M1003" s="25">
        <v>0</v>
      </c>
      <c r="N1003" s="25">
        <v>1.1370397479689409</v>
      </c>
      <c r="O1003" s="25">
        <v>0</v>
      </c>
      <c r="P1003" s="25" t="s">
        <v>6366</v>
      </c>
      <c r="Q1003" s="31" t="s">
        <v>5364</v>
      </c>
      <c r="R1003" s="31"/>
      <c r="S1003" s="32" t="str" cm="1">
        <f t="array" ref="S1003">IFERROR(_xlfn.IFS(
U1003="MPR ISSUE","PDH",
U1003="BSS Hardware Issue","BSS",
U1003="Sites strategiques, MLL, Pylone, etc.","ENVTECH",
U1003="AKTIVCO DEFAUT GE &amp; POWER Cabinet","AKTIVCO",
U1003="AKTIVCO Coupure ENEO &amp; Baisse de tension","AKTIVCO GRID ONLY",
U1003="Coupure ENEO &amp; Baisse de tension","IHS GRID ONLY",
U1003="Defaut GE &amp; POWER Cabinet","IHS",
U1003="Sharing","Partners",
U1003="Sites strategiques &amp; DataCenter","SST &amp; DC",
U1003="Exclu","Exclu",
U1003="SAT","SAT",
U1003="SPARE-ISSUE","SPARE-ISSUE",
U1003="Fiber CAmtel","TRANS_FO_CAMTEL",
U1003="Fiber AOF","Fiber AOF",
U1003="Projet OCM (HUAWEI)","TRAVAUX-HUAWEI",
U1003="Projet OCM (NOKIA)","TRAVAUX-NOKIA",
U1003="ACCESS-ISSUE","ACCESS-ISSUE",
U1003="Projet OCM (ZTE, NOKIA, autres projets)","TRAVAUX OCM",
U1003="No root CAuse","No root cause",
U1003="ODU HS","PDH",
U1003="IP &amp; VLAN","PDH",
U1003="Warehouse HUAWEI","SPARE-ISSUE",
U1003="SPARE-HS","SPARE-ISSUE",
U1003="Power Telco","BSS"
),"")</f>
        <v/>
      </c>
      <c r="T1003" s="32" t="str" cm="1">
        <f t="array" ref="T1003">IFERROR(_xlfn.IFS(
U1003="MPR ISSUE","TX ISSUE",
U1003="BSS Hardware Issue","RAN ISSUE",
U1003="Sites strategiques, MLL, Pylone, etc.","ENVTECH",
U1003="AKTIVCO DEFAUT GE &amp; POWER Cabinet","POWER ISSUE",
U1003="AKTIVCO Coupure ENEO &amp; Baisse de tension","POWER ISSUE",
U1003="Coupure ENEO &amp; Baisse de tension","POWER ISSUE",
U1003="Defaut GE &amp; POWER Cabinet","POWER ISSUE",
U1003="Sharing","POWER ISSUE",
U1003="Sites strategiques &amp; DataCenter","POWER ISSUE",
U1003="Exclu","Exclu",
U1003="SAT","TX ISSUE",
U1003="SPARE-ISSUE","SPARE-ISSUE",
U1003="Fiber CAmtel","TX ISSUE",
U1003="Fiber AOF","TX ISSUE",
U1003="Projet OCM (HUAWEI)","TRAVAUX-HUAWEI",
U1003="Projet OCM (NOKIA)","TRAVAUX -NOKIA",
U1003="ACCESS-ISSUE","ACCESS-ISSUE",
U1003="Projet OCM (ZTE, NOKIA, autres projets)","TRAVAUX OCM",
U1003="No root CAuse","No root cause",
U1003="ODU HS","TX ISSUE",
U1003="IP &amp; VLAN","TX ISSUE",
U1003="Warehouse HUAWEI","SPARE-ISSUE",
U1003="SPARE-HS","SPARE-ISSUE",
U1003="Power Telco","RAN ISSUE"
),"")</f>
        <v/>
      </c>
      <c r="U1003" s="33"/>
      <c r="V1003" s="32" t="str" cm="1">
        <f t="array" ref="V1003">IFERROR(_xlfn.IFS(
U1003="MPR ISSUE","ACTIVE",
U1003="BSS Hardware Issue","ACTIVE",
U1003="Sites strategiques, MLL, Pylone, etc.","PASSIVE",
U1003="AKTIVCO DEFAUT GE &amp; POWER Cabinet","PASSIVE",
U1003="AKTIVCO Coupure ENEO &amp; Baisse de tension","PASSIVE",
U1003="Coupure ENEO &amp; Baisse de tension","PASSIVE",
U1003="Defaut GE &amp; POWER Cabinet","PASSIVE",
U1003="Sharing","PASSIVE",
U1003="Sites strategiques &amp; DataCenter","PASSIVE",
U1003="Exclu","Exclu",
U1003="SAT","ACTIVE",
U1003="SPARE-ISSUE","SPARE-ISSUE",
U1003="Fiber CAmtel","ACTIVE",
U1003="Fiber AOF","ACTIVE",
U1003="Projet OCM (HUAWEI)","PLANNED WORKS",
U1003="Projet OCM (NOKIA)","PLANNED WORKS",
U1003="ACCESS-ISSUE","ACCESS-ISSUE",
U1003="Projet OCM (ZTE, NOKIA, autres projets)","PLANNED WORKS",
U1003="No root CAuse","No root cause",
U1003="ODU HS","ACTIVE",
U1003="IP &amp; VLAN","ACTIVE",
U1003="Warehouse HUAWEI","SPARE-ISSUE",
U1003="SPARE-HS","SPARE-ISSUE",
U1003="Power Telco","ACTIVE"
),"")</f>
        <v/>
      </c>
      <c r="W1003" s="51"/>
      <c r="X1003" s="51"/>
      <c r="Y1003" s="51"/>
      <c r="Z1003" s="51"/>
      <c r="AA1003" s="51"/>
      <c r="AB1003" s="34" t="s">
        <v>5420</v>
      </c>
      <c r="AC1003" s="34" t="str">
        <f>_xlfn.XLOOKUP(B1003,[4]ALL!$B:$B,[4]ALL!$N:$N,"")</f>
        <v/>
      </c>
      <c r="AD1003" s="34" t="s">
        <v>5420</v>
      </c>
      <c r="AE1003" s="34"/>
      <c r="AF1003" s="36" t="s">
        <v>5420</v>
      </c>
      <c r="AG1003" s="29"/>
      <c r="AH1003" s="35"/>
      <c r="AI1003" s="29"/>
      <c r="AJ1003" s="29" t="s">
        <v>5420</v>
      </c>
      <c r="AK1003" s="36" t="s">
        <v>5420</v>
      </c>
      <c r="AL1003" s="36" t="s">
        <v>5420</v>
      </c>
      <c r="AM1003" s="36" t="s">
        <v>5420</v>
      </c>
      <c r="AN1003" s="36" t="s">
        <v>5420</v>
      </c>
      <c r="AO1003" s="36" t="s">
        <v>5420</v>
      </c>
      <c r="AP1003" s="36" t="s">
        <v>5420</v>
      </c>
      <c r="AQ1003" s="36" t="s">
        <v>5420</v>
      </c>
      <c r="AR1003" s="36" t="s">
        <v>5420</v>
      </c>
      <c r="AS1003" s="36" t="s">
        <v>5420</v>
      </c>
      <c r="AT1003" s="36" t="s">
        <v>5420</v>
      </c>
      <c r="AU1003" s="36" t="s">
        <v>5420</v>
      </c>
      <c r="AV1003" s="36" t="s">
        <v>5420</v>
      </c>
      <c r="AW1003" s="45"/>
      <c r="AX1003" s="45" t="s">
        <v>5420</v>
      </c>
      <c r="AY1003" s="45" t="s">
        <v>5420</v>
      </c>
      <c r="AZ1003" s="45" t="s">
        <v>5420</v>
      </c>
      <c r="BA1003" s="36" t="s">
        <v>5420</v>
      </c>
    </row>
    <row r="1004" spans="1:53" s="58" customFormat="1" ht="15.6" hidden="1" x14ac:dyDescent="0.3">
      <c r="A1004" s="27" t="s">
        <v>1320</v>
      </c>
      <c r="B1004" s="28" t="s">
        <v>1321</v>
      </c>
      <c r="C1004" s="29" t="str">
        <f>_xlfn.XLOOKUP(B1004,'[1]daily break down'!$D:$D,'[1]daily break down'!$E:$E,"")</f>
        <v>Maroua</v>
      </c>
      <c r="D1004" s="27" t="s">
        <v>21</v>
      </c>
      <c r="E1004" s="27" t="s">
        <v>22</v>
      </c>
      <c r="F1004" s="29" t="s">
        <v>55</v>
      </c>
      <c r="G1004" s="27" t="s">
        <v>84</v>
      </c>
      <c r="H1004" s="37" t="str">
        <f>_xlfn.XLOOKUP(B1004,[2]CALCULATION!$B:$B,[2]CALCULATION!$H:$H,"")</f>
        <v>Huawei</v>
      </c>
      <c r="I1004" s="25">
        <v>1.7600547037522152</v>
      </c>
      <c r="J1004" s="25">
        <v>0</v>
      </c>
      <c r="K1004" s="25">
        <v>0</v>
      </c>
      <c r="L1004" s="25">
        <v>3.4978155596076856</v>
      </c>
      <c r="M1004" s="25">
        <v>0</v>
      </c>
      <c r="N1004" s="25">
        <v>3.027504544377956</v>
      </c>
      <c r="O1004" s="25">
        <v>0</v>
      </c>
      <c r="P1004" s="25" t="s">
        <v>6366</v>
      </c>
      <c r="Q1004" s="31" t="s">
        <v>5364</v>
      </c>
      <c r="R1004" s="31"/>
      <c r="S1004" s="32" t="str" cm="1">
        <f t="array" ref="S1004">IFERROR(_xlfn.IFS(
U1004="MPR ISSUE","PDH",
U1004="BSS Hardware Issue","BSS",
U1004="Sites strategiques, MLL, Pylone, etc.","ENVTECH",
U1004="AKTIVCO DEFAUT GE &amp; POWER Cabinet","AKTIVCO",
U1004="AKTIVCO Coupure ENEO &amp; Baisse de tension","AKTIVCO GRID ONLY",
U1004="Coupure ENEO &amp; Baisse de tension","IHS GRID ONLY",
U1004="Defaut GE &amp; POWER Cabinet","IHS",
U1004="Sharing","Partners",
U1004="Sites strategiques &amp; DataCenter","SST &amp; DC",
U1004="Exclu","Exclu",
U1004="SAT","SAT",
U1004="SPARE-ISSUE","SPARE-ISSUE",
U1004="Fiber CAmtel","TRANS_FO_CAMTEL",
U1004="Fiber AOF","Fiber AOF",
U1004="Projet OCM (HUAWEI)","TRAVAUX-HUAWEI",
U1004="Projet OCM (NOKIA)","TRAVAUX-NOKIA",
U1004="ACCESS-ISSUE","ACCESS-ISSUE",
U1004="Projet OCM (ZTE, NOKIA, autres projets)","TRAVAUX OCM",
U1004="No root CAuse","No root cause",
U1004="ODU HS","PDH",
U1004="IP &amp; VLAN","PDH",
U1004="Warehouse HUAWEI","SPARE-ISSUE",
U1004="SPARE-HS","SPARE-ISSUE",
U1004="Power Telco","BSS"
),"")</f>
        <v/>
      </c>
      <c r="T1004" s="32" t="str" cm="1">
        <f t="array" ref="T1004">IFERROR(_xlfn.IFS(
U1004="MPR ISSUE","TX ISSUE",
U1004="BSS Hardware Issue","RAN ISSUE",
U1004="Sites strategiques, MLL, Pylone, etc.","ENVTECH",
U1004="AKTIVCO DEFAUT GE &amp; POWER Cabinet","POWER ISSUE",
U1004="AKTIVCO Coupure ENEO &amp; Baisse de tension","POWER ISSUE",
U1004="Coupure ENEO &amp; Baisse de tension","POWER ISSUE",
U1004="Defaut GE &amp; POWER Cabinet","POWER ISSUE",
U1004="Sharing","POWER ISSUE",
U1004="Sites strategiques &amp; DataCenter","POWER ISSUE",
U1004="Exclu","Exclu",
U1004="SAT","TX ISSUE",
U1004="SPARE-ISSUE","SPARE-ISSUE",
U1004="Fiber CAmtel","TX ISSUE",
U1004="Fiber AOF","TX ISSUE",
U1004="Projet OCM (HUAWEI)","TRAVAUX-HUAWEI",
U1004="Projet OCM (NOKIA)","TRAVAUX -NOKIA",
U1004="ACCESS-ISSUE","ACCESS-ISSUE",
U1004="Projet OCM (ZTE, NOKIA, autres projets)","TRAVAUX OCM",
U1004="No root CAuse","No root cause",
U1004="ODU HS","TX ISSUE",
U1004="IP &amp; VLAN","TX ISSUE",
U1004="Warehouse HUAWEI","SPARE-ISSUE",
U1004="SPARE-HS","SPARE-ISSUE",
U1004="Power Telco","RAN ISSUE"
),"")</f>
        <v/>
      </c>
      <c r="U1004" s="33"/>
      <c r="V1004" s="32" t="str" cm="1">
        <f t="array" ref="V1004">IFERROR(_xlfn.IFS(
U1004="MPR ISSUE","ACTIVE",
U1004="BSS Hardware Issue","ACTIVE",
U1004="Sites strategiques, MLL, Pylone, etc.","PASSIVE",
U1004="AKTIVCO DEFAUT GE &amp; POWER Cabinet","PASSIVE",
U1004="AKTIVCO Coupure ENEO &amp; Baisse de tension","PASSIVE",
U1004="Coupure ENEO &amp; Baisse de tension","PASSIVE",
U1004="Defaut GE &amp; POWER Cabinet","PASSIVE",
U1004="Sharing","PASSIVE",
U1004="Sites strategiques &amp; DataCenter","PASSIVE",
U1004="Exclu","Exclu",
U1004="SAT","ACTIVE",
U1004="SPARE-ISSUE","SPARE-ISSUE",
U1004="Fiber CAmtel","ACTIVE",
U1004="Fiber AOF","ACTIVE",
U1004="Projet OCM (HUAWEI)","PLANNED WORKS",
U1004="Projet OCM (NOKIA)","PLANNED WORKS",
U1004="ACCESS-ISSUE","ACCESS-ISSUE",
U1004="Projet OCM (ZTE, NOKIA, autres projets)","PLANNED WORKS",
U1004="No root CAuse","No root cause",
U1004="ODU HS","ACTIVE",
U1004="IP &amp; VLAN","ACTIVE",
U1004="Warehouse HUAWEI","SPARE-ISSUE",
U1004="SPARE-HS","SPARE-ISSUE",
U1004="Power Telco","ACTIVE"
),"")</f>
        <v/>
      </c>
      <c r="W1004" s="51"/>
      <c r="X1004" s="51"/>
      <c r="Y1004" s="51"/>
      <c r="Z1004" s="51"/>
      <c r="AA1004" s="51"/>
      <c r="AB1004" s="34" t="s">
        <v>5420</v>
      </c>
      <c r="AC1004" s="34" t="str">
        <f>_xlfn.XLOOKUP(B1004,[4]ALL!$B:$B,[4]ALL!$N:$N,"")</f>
        <v/>
      </c>
      <c r="AD1004" s="34" t="s">
        <v>5420</v>
      </c>
      <c r="AE1004" s="34"/>
      <c r="AF1004" s="36" t="s">
        <v>5420</v>
      </c>
      <c r="AG1004" s="29"/>
      <c r="AH1004" s="35"/>
      <c r="AI1004" s="29"/>
      <c r="AJ1004" s="29" t="s">
        <v>5420</v>
      </c>
      <c r="AK1004" s="36" t="s">
        <v>5420</v>
      </c>
      <c r="AL1004" s="36" t="s">
        <v>5420</v>
      </c>
      <c r="AM1004" s="36" t="s">
        <v>5420</v>
      </c>
      <c r="AN1004" s="36" t="s">
        <v>5420</v>
      </c>
      <c r="AO1004" s="36" t="s">
        <v>5420</v>
      </c>
      <c r="AP1004" s="36" t="s">
        <v>5420</v>
      </c>
      <c r="AQ1004" s="36" t="s">
        <v>5420</v>
      </c>
      <c r="AR1004" s="36" t="s">
        <v>5420</v>
      </c>
      <c r="AS1004" s="36" t="s">
        <v>5420</v>
      </c>
      <c r="AT1004" s="36" t="s">
        <v>5420</v>
      </c>
      <c r="AU1004" s="36" t="s">
        <v>5420</v>
      </c>
      <c r="AV1004" s="36" t="s">
        <v>5420</v>
      </c>
      <c r="AW1004" s="45"/>
      <c r="AX1004" s="45" t="s">
        <v>5420</v>
      </c>
      <c r="AY1004" s="45" t="s">
        <v>5420</v>
      </c>
      <c r="AZ1004" s="45" t="s">
        <v>5420</v>
      </c>
      <c r="BA1004" s="36" t="s">
        <v>5420</v>
      </c>
    </row>
    <row r="1005" spans="1:53" s="58" customFormat="1" ht="15.6" hidden="1" x14ac:dyDescent="0.3">
      <c r="A1005" s="27" t="s">
        <v>2966</v>
      </c>
      <c r="B1005" s="28" t="s">
        <v>2967</v>
      </c>
      <c r="C1005" s="29" t="str">
        <f>_xlfn.XLOOKUP(B1005,'[1]daily break down'!$D:$D,'[1]daily break down'!$E:$E,"")</f>
        <v>Ngaoundere</v>
      </c>
      <c r="D1005" s="27" t="s">
        <v>11</v>
      </c>
      <c r="E1005" s="27" t="s">
        <v>12</v>
      </c>
      <c r="F1005" s="29" t="s">
        <v>90</v>
      </c>
      <c r="G1005" s="27" t="s">
        <v>91</v>
      </c>
      <c r="H1005" s="37" t="str">
        <f>_xlfn.XLOOKUP(B1005,[2]CALCULATION!$B:$B,[2]CALCULATION!$H:$H,"")</f>
        <v>Huawei</v>
      </c>
      <c r="I1005" s="25">
        <v>1.6637631159165946</v>
      </c>
      <c r="J1005" s="25">
        <v>0</v>
      </c>
      <c r="K1005" s="25">
        <v>0</v>
      </c>
      <c r="L1005" s="25">
        <v>0</v>
      </c>
      <c r="M1005" s="25">
        <v>0</v>
      </c>
      <c r="N1005" s="25">
        <v>0</v>
      </c>
      <c r="O1005" s="25">
        <v>0</v>
      </c>
      <c r="P1005" s="25" t="s">
        <v>6366</v>
      </c>
      <c r="Q1005" s="31" t="s">
        <v>5364</v>
      </c>
      <c r="R1005" s="31"/>
      <c r="S1005" s="32" t="str" cm="1">
        <f t="array" ref="S1005">IFERROR(_xlfn.IFS(
U1005="MPR ISSUE","PDH",
U1005="BSS Hardware Issue","BSS",
U1005="Sites strategiques, MLL, Pylone, etc.","ENVTECH",
U1005="AKTIVCO DEFAUT GE &amp; POWER Cabinet","AKTIVCO",
U1005="AKTIVCO Coupure ENEO &amp; Baisse de tension","AKTIVCO GRID ONLY",
U1005="Coupure ENEO &amp; Baisse de tension","IHS GRID ONLY",
U1005="Defaut GE &amp; POWER Cabinet","IHS",
U1005="Sharing","Partners",
U1005="Sites strategiques &amp; DataCenter","SST &amp; DC",
U1005="Exclu","Exclu",
U1005="SAT","SAT",
U1005="SPARE-ISSUE","SPARE-ISSUE",
U1005="Fiber CAmtel","TRANS_FO_CAMTEL",
U1005="Fiber AOF","Fiber AOF",
U1005="Projet OCM (HUAWEI)","TRAVAUX-HUAWEI",
U1005="Projet OCM (NOKIA)","TRAVAUX-NOKIA",
U1005="ACCESS-ISSUE","ACCESS-ISSUE",
U1005="Projet OCM (ZTE, NOKIA, autres projets)","TRAVAUX OCM",
U1005="No root CAuse","No root cause",
U1005="ODU HS","PDH",
U1005="IP &amp; VLAN","PDH",
U1005="Warehouse HUAWEI","SPARE-ISSUE",
U1005="SPARE-HS","SPARE-ISSUE",
U1005="Power Telco","BSS"
),"")</f>
        <v/>
      </c>
      <c r="T1005" s="32" t="str" cm="1">
        <f t="array" ref="T1005">IFERROR(_xlfn.IFS(
U1005="MPR ISSUE","TX ISSUE",
U1005="BSS Hardware Issue","RAN ISSUE",
U1005="Sites strategiques, MLL, Pylone, etc.","ENVTECH",
U1005="AKTIVCO DEFAUT GE &amp; POWER Cabinet","POWER ISSUE",
U1005="AKTIVCO Coupure ENEO &amp; Baisse de tension","POWER ISSUE",
U1005="Coupure ENEO &amp; Baisse de tension","POWER ISSUE",
U1005="Defaut GE &amp; POWER Cabinet","POWER ISSUE",
U1005="Sharing","POWER ISSUE",
U1005="Sites strategiques &amp; DataCenter","POWER ISSUE",
U1005="Exclu","Exclu",
U1005="SAT","TX ISSUE",
U1005="SPARE-ISSUE","SPARE-ISSUE",
U1005="Fiber CAmtel","TX ISSUE",
U1005="Fiber AOF","TX ISSUE",
U1005="Projet OCM (HUAWEI)","TRAVAUX-HUAWEI",
U1005="Projet OCM (NOKIA)","TRAVAUX -NOKIA",
U1005="ACCESS-ISSUE","ACCESS-ISSUE",
U1005="Projet OCM (ZTE, NOKIA, autres projets)","TRAVAUX OCM",
U1005="No root CAuse","No root cause",
U1005="ODU HS","TX ISSUE",
U1005="IP &amp; VLAN","TX ISSUE",
U1005="Warehouse HUAWEI","SPARE-ISSUE",
U1005="SPARE-HS","SPARE-ISSUE",
U1005="Power Telco","RAN ISSUE"
),"")</f>
        <v/>
      </c>
      <c r="U1005" s="33"/>
      <c r="V1005" s="32" t="str" cm="1">
        <f t="array" ref="V1005">IFERROR(_xlfn.IFS(
U1005="MPR ISSUE","ACTIVE",
U1005="BSS Hardware Issue","ACTIVE",
U1005="Sites strategiques, MLL, Pylone, etc.","PASSIVE",
U1005="AKTIVCO DEFAUT GE &amp; POWER Cabinet","PASSIVE",
U1005="AKTIVCO Coupure ENEO &amp; Baisse de tension","PASSIVE",
U1005="Coupure ENEO &amp; Baisse de tension","PASSIVE",
U1005="Defaut GE &amp; POWER Cabinet","PASSIVE",
U1005="Sharing","PASSIVE",
U1005="Sites strategiques &amp; DataCenter","PASSIVE",
U1005="Exclu","Exclu",
U1005="SAT","ACTIVE",
U1005="SPARE-ISSUE","SPARE-ISSUE",
U1005="Fiber CAmtel","ACTIVE",
U1005="Fiber AOF","ACTIVE",
U1005="Projet OCM (HUAWEI)","PLANNED WORKS",
U1005="Projet OCM (NOKIA)","PLANNED WORKS",
U1005="ACCESS-ISSUE","ACCESS-ISSUE",
U1005="Projet OCM (ZTE, NOKIA, autres projets)","PLANNED WORKS",
U1005="No root CAuse","No root cause",
U1005="ODU HS","ACTIVE",
U1005="IP &amp; VLAN","ACTIVE",
U1005="Warehouse HUAWEI","SPARE-ISSUE",
U1005="SPARE-HS","SPARE-ISSUE",
U1005="Power Telco","ACTIVE"
),"")</f>
        <v/>
      </c>
      <c r="W1005" s="51"/>
      <c r="X1005" s="51"/>
      <c r="Y1005" s="51"/>
      <c r="Z1005" s="51"/>
      <c r="AA1005" s="51"/>
      <c r="AB1005" s="34" t="s">
        <v>5420</v>
      </c>
      <c r="AC1005" s="34" t="str">
        <f>_xlfn.XLOOKUP(B1005,[4]ALL!$B:$B,[4]ALL!$N:$N,"")</f>
        <v/>
      </c>
      <c r="AD1005" s="34" t="s">
        <v>5420</v>
      </c>
      <c r="AE1005" s="34"/>
      <c r="AF1005" s="36" t="s">
        <v>5420</v>
      </c>
      <c r="AG1005" s="29"/>
      <c r="AH1005" s="35"/>
      <c r="AI1005" s="29"/>
      <c r="AJ1005" s="29" t="s">
        <v>5420</v>
      </c>
      <c r="AK1005" s="36" t="s">
        <v>5420</v>
      </c>
      <c r="AL1005" s="36" t="s">
        <v>5420</v>
      </c>
      <c r="AM1005" s="36" t="s">
        <v>5420</v>
      </c>
      <c r="AN1005" s="36" t="s">
        <v>5420</v>
      </c>
      <c r="AO1005" s="36" t="s">
        <v>5420</v>
      </c>
      <c r="AP1005" s="36" t="s">
        <v>5420</v>
      </c>
      <c r="AQ1005" s="36" t="s">
        <v>5420</v>
      </c>
      <c r="AR1005" s="36" t="s">
        <v>5420</v>
      </c>
      <c r="AS1005" s="36" t="s">
        <v>5420</v>
      </c>
      <c r="AT1005" s="36" t="s">
        <v>5420</v>
      </c>
      <c r="AU1005" s="36" t="s">
        <v>5420</v>
      </c>
      <c r="AV1005" s="36" t="s">
        <v>5420</v>
      </c>
      <c r="AW1005" s="45"/>
      <c r="AX1005" s="45" t="s">
        <v>5420</v>
      </c>
      <c r="AY1005" s="45" t="s">
        <v>5420</v>
      </c>
      <c r="AZ1005" s="45" t="s">
        <v>5420</v>
      </c>
      <c r="BA1005" s="36" t="s">
        <v>5420</v>
      </c>
    </row>
    <row r="1006" spans="1:53" s="58" customFormat="1" ht="15.6" hidden="1" x14ac:dyDescent="0.3">
      <c r="A1006" s="27" t="s">
        <v>2606</v>
      </c>
      <c r="B1006" s="28" t="s">
        <v>2607</v>
      </c>
      <c r="C1006" s="29" t="str">
        <f>_xlfn.XLOOKUP(B1006,'[1]daily break down'!$D:$D,'[1]daily break down'!$E:$E,"")</f>
        <v>Yaounde</v>
      </c>
      <c r="D1006" s="27" t="s">
        <v>11</v>
      </c>
      <c r="E1006" s="27" t="s">
        <v>12</v>
      </c>
      <c r="F1006" s="29" t="s">
        <v>37</v>
      </c>
      <c r="G1006" s="27" t="s">
        <v>38</v>
      </c>
      <c r="H1006" s="30" t="str">
        <f>_xlfn.XLOOKUP(B1006,[2]CALCULATION!$B:$B,[2]CALCULATION!$H:$H,"")</f>
        <v>ZTE</v>
      </c>
      <c r="I1006" s="25">
        <v>1.5262189919328377</v>
      </c>
      <c r="J1006" s="25">
        <v>0</v>
      </c>
      <c r="K1006" s="25">
        <v>0</v>
      </c>
      <c r="L1006" s="25">
        <v>0</v>
      </c>
      <c r="M1006" s="25">
        <v>0</v>
      </c>
      <c r="N1006" s="25">
        <v>0</v>
      </c>
      <c r="O1006" s="25">
        <v>0</v>
      </c>
      <c r="P1006" s="25" t="s">
        <v>6366</v>
      </c>
      <c r="Q1006" s="31" t="s">
        <v>5364</v>
      </c>
      <c r="R1006" s="31"/>
      <c r="S1006" s="32" t="str" cm="1">
        <f t="array" ref="S1006">IFERROR(_xlfn.IFS(
U1006="MPR ISSUE","PDH",
U1006="BSS Hardware Issue","BSS",
U1006="Sites strategiques, MLL, Pylone, etc.","ENVTECH",
U1006="AKTIVCO DEFAUT GE &amp; POWER Cabinet","AKTIVCO",
U1006="AKTIVCO Coupure ENEO &amp; Baisse de tension","AKTIVCO GRID ONLY",
U1006="Coupure ENEO &amp; Baisse de tension","IHS GRID ONLY",
U1006="Defaut GE &amp; POWER Cabinet","IHS",
U1006="Sharing","Partners",
U1006="Sites strategiques &amp; DataCenter","SST &amp; DC",
U1006="Exclu","Exclu",
U1006="SAT","SAT",
U1006="SPARE-ISSUE","SPARE-ISSUE",
U1006="Fiber CAmtel","TRANS_FO_CAMTEL",
U1006="Fiber AOF","Fiber AOF",
U1006="Projet OCM (HUAWEI)","TRAVAUX-HUAWEI",
U1006="Projet OCM (NOKIA)","TRAVAUX-NOKIA",
U1006="ACCESS-ISSUE","ACCESS-ISSUE",
U1006="Projet OCM (ZTE, NOKIA, autres projets)","TRAVAUX OCM",
U1006="No root CAuse","No root cause",
U1006="ODU HS","PDH",
U1006="IP &amp; VLAN","PDH",
U1006="Warehouse HUAWEI","SPARE-ISSUE",
U1006="SPARE-HS","SPARE-ISSUE",
U1006="Power Telco","BSS"
),"")</f>
        <v/>
      </c>
      <c r="T1006" s="32" t="str" cm="1">
        <f t="array" ref="T1006">IFERROR(_xlfn.IFS(
U1006="MPR ISSUE","TX ISSUE",
U1006="BSS Hardware Issue","RAN ISSUE",
U1006="Sites strategiques, MLL, Pylone, etc.","ENVTECH",
U1006="AKTIVCO DEFAUT GE &amp; POWER Cabinet","POWER ISSUE",
U1006="AKTIVCO Coupure ENEO &amp; Baisse de tension","POWER ISSUE",
U1006="Coupure ENEO &amp; Baisse de tension","POWER ISSUE",
U1006="Defaut GE &amp; POWER Cabinet","POWER ISSUE",
U1006="Sharing","POWER ISSUE",
U1006="Sites strategiques &amp; DataCenter","POWER ISSUE",
U1006="Exclu","Exclu",
U1006="SAT","TX ISSUE",
U1006="SPARE-ISSUE","SPARE-ISSUE",
U1006="Fiber CAmtel","TX ISSUE",
U1006="Fiber AOF","TX ISSUE",
U1006="Projet OCM (HUAWEI)","TRAVAUX-HUAWEI",
U1006="Projet OCM (NOKIA)","TRAVAUX -NOKIA",
U1006="ACCESS-ISSUE","ACCESS-ISSUE",
U1006="Projet OCM (ZTE, NOKIA, autres projets)","TRAVAUX OCM",
U1006="No root CAuse","No root cause",
U1006="ODU HS","TX ISSUE",
U1006="IP &amp; VLAN","TX ISSUE",
U1006="Warehouse HUAWEI","SPARE-ISSUE",
U1006="SPARE-HS","SPARE-ISSUE",
U1006="Power Telco","RAN ISSUE"
),"")</f>
        <v/>
      </c>
      <c r="U1006" s="33"/>
      <c r="V1006" s="32" t="str" cm="1">
        <f t="array" ref="V1006">IFERROR(_xlfn.IFS(
U1006="MPR ISSUE","ACTIVE",
U1006="BSS Hardware Issue","ACTIVE",
U1006="Sites strategiques, MLL, Pylone, etc.","PASSIVE",
U1006="AKTIVCO DEFAUT GE &amp; POWER Cabinet","PASSIVE",
U1006="AKTIVCO Coupure ENEO &amp; Baisse de tension","PASSIVE",
U1006="Coupure ENEO &amp; Baisse de tension","PASSIVE",
U1006="Defaut GE &amp; POWER Cabinet","PASSIVE",
U1006="Sharing","PASSIVE",
U1006="Sites strategiques &amp; DataCenter","PASSIVE",
U1006="Exclu","Exclu",
U1006="SAT","ACTIVE",
U1006="SPARE-ISSUE","SPARE-ISSUE",
U1006="Fiber CAmtel","ACTIVE",
U1006="Fiber AOF","ACTIVE",
U1006="Projet OCM (HUAWEI)","PLANNED WORKS",
U1006="Projet OCM (NOKIA)","PLANNED WORKS",
U1006="ACCESS-ISSUE","ACCESS-ISSUE",
U1006="Projet OCM (ZTE, NOKIA, autres projets)","PLANNED WORKS",
U1006="No root CAuse","No root cause",
U1006="ODU HS","ACTIVE",
U1006="IP &amp; VLAN","ACTIVE",
U1006="Warehouse HUAWEI","SPARE-ISSUE",
U1006="SPARE-HS","SPARE-ISSUE",
U1006="Power Telco","ACTIVE"
),"")</f>
        <v/>
      </c>
      <c r="W1006" s="51"/>
      <c r="X1006" s="51"/>
      <c r="Y1006" s="51"/>
      <c r="Z1006" s="51"/>
      <c r="AA1006" s="51"/>
      <c r="AB1006" s="34" t="s">
        <v>5420</v>
      </c>
      <c r="AC1006" s="34" t="str">
        <f>_xlfn.XLOOKUP(B1006,[4]ALL!$B:$B,[4]ALL!$N:$N,"")</f>
        <v/>
      </c>
      <c r="AD1006" s="34" t="s">
        <v>5420</v>
      </c>
      <c r="AE1006" s="34"/>
      <c r="AF1006" s="36" t="s">
        <v>5420</v>
      </c>
      <c r="AG1006" s="29"/>
      <c r="AH1006" s="35"/>
      <c r="AI1006" s="29"/>
      <c r="AJ1006" s="29" t="s">
        <v>5420</v>
      </c>
      <c r="AK1006" s="36" t="s">
        <v>5420</v>
      </c>
      <c r="AL1006" s="36" t="s">
        <v>5420</v>
      </c>
      <c r="AM1006" s="36" t="s">
        <v>5420</v>
      </c>
      <c r="AN1006" s="36" t="s">
        <v>5420</v>
      </c>
      <c r="AO1006" s="36" t="s">
        <v>5420</v>
      </c>
      <c r="AP1006" s="36" t="s">
        <v>5420</v>
      </c>
      <c r="AQ1006" s="36" t="s">
        <v>5420</v>
      </c>
      <c r="AR1006" s="36" t="s">
        <v>5420</v>
      </c>
      <c r="AS1006" s="36" t="s">
        <v>5420</v>
      </c>
      <c r="AT1006" s="36" t="s">
        <v>5420</v>
      </c>
      <c r="AU1006" s="36" t="s">
        <v>5420</v>
      </c>
      <c r="AV1006" s="36" t="s">
        <v>5420</v>
      </c>
      <c r="AW1006" s="45"/>
      <c r="AX1006" s="45" t="s">
        <v>5420</v>
      </c>
      <c r="AY1006" s="45" t="s">
        <v>5420</v>
      </c>
      <c r="AZ1006" s="45" t="s">
        <v>5420</v>
      </c>
      <c r="BA1006" s="36" t="s">
        <v>5420</v>
      </c>
    </row>
    <row r="1007" spans="1:53" s="58" customFormat="1" ht="15.6" hidden="1" x14ac:dyDescent="0.3">
      <c r="A1007" s="27" t="s">
        <v>49</v>
      </c>
      <c r="B1007" s="28" t="s">
        <v>50</v>
      </c>
      <c r="C1007" s="29" t="str">
        <f>_xlfn.XLOOKUP(B1007,'[1]daily break down'!$D:$D,'[1]daily break down'!$E:$E,"")</f>
        <v>NORD-OUEST</v>
      </c>
      <c r="D1007" s="27" t="s">
        <v>18</v>
      </c>
      <c r="E1007" s="27"/>
      <c r="F1007" s="29" t="s">
        <v>51</v>
      </c>
      <c r="G1007" s="27" t="s">
        <v>52</v>
      </c>
      <c r="H1007" s="37" t="str">
        <f>_xlfn.XLOOKUP(B1007,[2]CALCULATION!$B:$B,[2]CALCULATION!$H:$H,"")</f>
        <v>Huawei</v>
      </c>
      <c r="I1007" s="25">
        <v>1.5049239084218669</v>
      </c>
      <c r="J1007" s="25">
        <v>0</v>
      </c>
      <c r="K1007" s="25">
        <v>0</v>
      </c>
      <c r="L1007" s="25">
        <v>0</v>
      </c>
      <c r="M1007" s="25">
        <v>0</v>
      </c>
      <c r="N1007" s="25">
        <v>0</v>
      </c>
      <c r="O1007" s="25">
        <v>0</v>
      </c>
      <c r="P1007" s="25" t="s">
        <v>6366</v>
      </c>
      <c r="Q1007" s="31" t="s">
        <v>5364</v>
      </c>
      <c r="R1007" s="31"/>
      <c r="S1007" s="32" t="str" cm="1">
        <f t="array" ref="S1007">IFERROR(_xlfn.IFS(
U1007="MPR ISSUE","PDH",
U1007="BSS Hardware Issue","BSS",
U1007="Sites strategiques, MLL, Pylone, etc.","ENVTECH",
U1007="AKTIVCO DEFAUT GE &amp; POWER Cabinet","AKTIVCO",
U1007="AKTIVCO Coupure ENEO &amp; Baisse de tension","AKTIVCO GRID ONLY",
U1007="Coupure ENEO &amp; Baisse de tension","IHS GRID ONLY",
U1007="Defaut GE &amp; POWER Cabinet","IHS",
U1007="Sharing","Partners",
U1007="Sites strategiques &amp; DataCenter","SST &amp; DC",
U1007="Exclu","Exclu",
U1007="SAT","SAT",
U1007="SPARE-ISSUE","SPARE-ISSUE",
U1007="Fiber CAmtel","TRANS_FO_CAMTEL",
U1007="Fiber AOF","Fiber AOF",
U1007="Projet OCM (HUAWEI)","TRAVAUX-HUAWEI",
U1007="Projet OCM (NOKIA)","TRAVAUX-NOKIA",
U1007="ACCESS-ISSUE","ACCESS-ISSUE",
U1007="Projet OCM (ZTE, NOKIA, autres projets)","TRAVAUX OCM",
U1007="No root CAuse","No root cause",
U1007="ODU HS","PDH",
U1007="IP &amp; VLAN","PDH",
U1007="Warehouse HUAWEI","SPARE-ISSUE",
U1007="SPARE-HS","SPARE-ISSUE",
U1007="Power Telco","BSS"
),"")</f>
        <v/>
      </c>
      <c r="T1007" s="32" t="str" cm="1">
        <f t="array" ref="T1007">IFERROR(_xlfn.IFS(
U1007="MPR ISSUE","TX ISSUE",
U1007="BSS Hardware Issue","RAN ISSUE",
U1007="Sites strategiques, MLL, Pylone, etc.","ENVTECH",
U1007="AKTIVCO DEFAUT GE &amp; POWER Cabinet","POWER ISSUE",
U1007="AKTIVCO Coupure ENEO &amp; Baisse de tension","POWER ISSUE",
U1007="Coupure ENEO &amp; Baisse de tension","POWER ISSUE",
U1007="Defaut GE &amp; POWER Cabinet","POWER ISSUE",
U1007="Sharing","POWER ISSUE",
U1007="Sites strategiques &amp; DataCenter","POWER ISSUE",
U1007="Exclu","Exclu",
U1007="SAT","TX ISSUE",
U1007="SPARE-ISSUE","SPARE-ISSUE",
U1007="Fiber CAmtel","TX ISSUE",
U1007="Fiber AOF","TX ISSUE",
U1007="Projet OCM (HUAWEI)","TRAVAUX-HUAWEI",
U1007="Projet OCM (NOKIA)","TRAVAUX -NOKIA",
U1007="ACCESS-ISSUE","ACCESS-ISSUE",
U1007="Projet OCM (ZTE, NOKIA, autres projets)","TRAVAUX OCM",
U1007="No root CAuse","No root cause",
U1007="ODU HS","TX ISSUE",
U1007="IP &amp; VLAN","TX ISSUE",
U1007="Warehouse HUAWEI","SPARE-ISSUE",
U1007="SPARE-HS","SPARE-ISSUE",
U1007="Power Telco","RAN ISSUE"
),"")</f>
        <v/>
      </c>
      <c r="U1007" s="33"/>
      <c r="V1007" s="32" t="str" cm="1">
        <f t="array" ref="V1007">IFERROR(_xlfn.IFS(
U1007="MPR ISSUE","ACTIVE",
U1007="BSS Hardware Issue","ACTIVE",
U1007="Sites strategiques, MLL, Pylone, etc.","PASSIVE",
U1007="AKTIVCO DEFAUT GE &amp; POWER Cabinet","PASSIVE",
U1007="AKTIVCO Coupure ENEO &amp; Baisse de tension","PASSIVE",
U1007="Coupure ENEO &amp; Baisse de tension","PASSIVE",
U1007="Defaut GE &amp; POWER Cabinet","PASSIVE",
U1007="Sharing","PASSIVE",
U1007="Sites strategiques &amp; DataCenter","PASSIVE",
U1007="Exclu","Exclu",
U1007="SAT","ACTIVE",
U1007="SPARE-ISSUE","SPARE-ISSUE",
U1007="Fiber CAmtel","ACTIVE",
U1007="Fiber AOF","ACTIVE",
U1007="Projet OCM (HUAWEI)","PLANNED WORKS",
U1007="Projet OCM (NOKIA)","PLANNED WORKS",
U1007="ACCESS-ISSUE","ACCESS-ISSUE",
U1007="Projet OCM (ZTE, NOKIA, autres projets)","PLANNED WORKS",
U1007="No root CAuse","No root cause",
U1007="ODU HS","ACTIVE",
U1007="IP &amp; VLAN","ACTIVE",
U1007="Warehouse HUAWEI","SPARE-ISSUE",
U1007="SPARE-HS","SPARE-ISSUE",
U1007="Power Telco","ACTIVE"
),"")</f>
        <v/>
      </c>
      <c r="W1007" s="51"/>
      <c r="X1007" s="51"/>
      <c r="Y1007" s="51"/>
      <c r="Z1007" s="51"/>
      <c r="AA1007" s="51"/>
      <c r="AB1007" s="34" t="s">
        <v>5420</v>
      </c>
      <c r="AC1007" s="34" t="str">
        <f>_xlfn.XLOOKUP(B1007,[4]ALL!$B:$B,[4]ALL!$N:$N,"")</f>
        <v/>
      </c>
      <c r="AD1007" s="34" t="s">
        <v>5420</v>
      </c>
      <c r="AE1007" s="34"/>
      <c r="AF1007" s="36" t="s">
        <v>5420</v>
      </c>
      <c r="AG1007" s="29"/>
      <c r="AH1007" s="35"/>
      <c r="AI1007" s="29"/>
      <c r="AJ1007" s="29" t="s">
        <v>5420</v>
      </c>
      <c r="AK1007" s="36" t="s">
        <v>5420</v>
      </c>
      <c r="AL1007" s="36" t="s">
        <v>5420</v>
      </c>
      <c r="AM1007" s="36" t="s">
        <v>5420</v>
      </c>
      <c r="AN1007" s="36" t="s">
        <v>5420</v>
      </c>
      <c r="AO1007" s="36" t="s">
        <v>5420</v>
      </c>
      <c r="AP1007" s="36" t="s">
        <v>5420</v>
      </c>
      <c r="AQ1007" s="36" t="s">
        <v>5420</v>
      </c>
      <c r="AR1007" s="36" t="s">
        <v>5420</v>
      </c>
      <c r="AS1007" s="36" t="s">
        <v>5420</v>
      </c>
      <c r="AT1007" s="36" t="s">
        <v>5420</v>
      </c>
      <c r="AU1007" s="36" t="s">
        <v>5420</v>
      </c>
      <c r="AV1007" s="36" t="s">
        <v>5420</v>
      </c>
      <c r="AW1007" s="45"/>
      <c r="AX1007" s="45" t="s">
        <v>5420</v>
      </c>
      <c r="AY1007" s="45" t="s">
        <v>5420</v>
      </c>
      <c r="AZ1007" s="45" t="s">
        <v>5420</v>
      </c>
      <c r="BA1007" s="36" t="s">
        <v>5420</v>
      </c>
    </row>
    <row r="1008" spans="1:53" s="58" customFormat="1" ht="15.6" hidden="1" x14ac:dyDescent="0.3">
      <c r="A1008" s="27" t="s">
        <v>1952</v>
      </c>
      <c r="B1008" s="28" t="s">
        <v>1953</v>
      </c>
      <c r="C1008" s="29" t="str">
        <f>_xlfn.XLOOKUP(B1008,'[1]daily break down'!$D:$D,'[1]daily break down'!$E:$E,"")</f>
        <v>Yaounde</v>
      </c>
      <c r="D1008" s="27" t="s">
        <v>11</v>
      </c>
      <c r="E1008" s="27" t="s">
        <v>12</v>
      </c>
      <c r="F1008" s="29" t="s">
        <v>37</v>
      </c>
      <c r="G1008" s="27" t="s">
        <v>38</v>
      </c>
      <c r="H1008" s="30" t="str">
        <f>_xlfn.XLOOKUP(B1008,[2]CALCULATION!$B:$B,[2]CALCULATION!$H:$H,"")</f>
        <v>ZTE</v>
      </c>
      <c r="I1008" s="25">
        <v>1.4587667257364454</v>
      </c>
      <c r="J1008" s="25">
        <v>0</v>
      </c>
      <c r="K1008" s="25">
        <v>0</v>
      </c>
      <c r="L1008" s="25">
        <v>0</v>
      </c>
      <c r="M1008" s="25">
        <v>0</v>
      </c>
      <c r="N1008" s="25">
        <v>0</v>
      </c>
      <c r="O1008" s="25">
        <v>0</v>
      </c>
      <c r="P1008" s="25" t="s">
        <v>6366</v>
      </c>
      <c r="Q1008" s="31" t="s">
        <v>5364</v>
      </c>
      <c r="R1008" s="31"/>
      <c r="S1008" s="32" t="str" cm="1">
        <f t="array" ref="S1008">IFERROR(_xlfn.IFS(
U1008="MPR ISSUE","PDH",
U1008="BSS Hardware Issue","BSS",
U1008="Sites strategiques, MLL, Pylone, etc.","ENVTECH",
U1008="AKTIVCO DEFAUT GE &amp; POWER Cabinet","AKTIVCO",
U1008="AKTIVCO Coupure ENEO &amp; Baisse de tension","AKTIVCO GRID ONLY",
U1008="Coupure ENEO &amp; Baisse de tension","IHS GRID ONLY",
U1008="Defaut GE &amp; POWER Cabinet","IHS",
U1008="Sharing","Partners",
U1008="Sites strategiques &amp; DataCenter","SST &amp; DC",
U1008="Exclu","Exclu",
U1008="SAT","SAT",
U1008="SPARE-ISSUE","SPARE-ISSUE",
U1008="Fiber CAmtel","TRANS_FO_CAMTEL",
U1008="Fiber AOF","Fiber AOF",
U1008="Projet OCM (HUAWEI)","TRAVAUX-HUAWEI",
U1008="Projet OCM (NOKIA)","TRAVAUX-NOKIA",
U1008="ACCESS-ISSUE","ACCESS-ISSUE",
U1008="Projet OCM (ZTE, NOKIA, autres projets)","TRAVAUX OCM",
U1008="No root CAuse","No root cause",
U1008="ODU HS","PDH",
U1008="IP &amp; VLAN","PDH",
U1008="Warehouse HUAWEI","SPARE-ISSUE",
U1008="SPARE-HS","SPARE-ISSUE",
U1008="Power Telco","BSS"
),"")</f>
        <v/>
      </c>
      <c r="T1008" s="32" t="str" cm="1">
        <f t="array" ref="T1008">IFERROR(_xlfn.IFS(
U1008="MPR ISSUE","TX ISSUE",
U1008="BSS Hardware Issue","RAN ISSUE",
U1008="Sites strategiques, MLL, Pylone, etc.","ENVTECH",
U1008="AKTIVCO DEFAUT GE &amp; POWER Cabinet","POWER ISSUE",
U1008="AKTIVCO Coupure ENEO &amp; Baisse de tension","POWER ISSUE",
U1008="Coupure ENEO &amp; Baisse de tension","POWER ISSUE",
U1008="Defaut GE &amp; POWER Cabinet","POWER ISSUE",
U1008="Sharing","POWER ISSUE",
U1008="Sites strategiques &amp; DataCenter","POWER ISSUE",
U1008="Exclu","Exclu",
U1008="SAT","TX ISSUE",
U1008="SPARE-ISSUE","SPARE-ISSUE",
U1008="Fiber CAmtel","TX ISSUE",
U1008="Fiber AOF","TX ISSUE",
U1008="Projet OCM (HUAWEI)","TRAVAUX-HUAWEI",
U1008="Projet OCM (NOKIA)","TRAVAUX -NOKIA",
U1008="ACCESS-ISSUE","ACCESS-ISSUE",
U1008="Projet OCM (ZTE, NOKIA, autres projets)","TRAVAUX OCM",
U1008="No root CAuse","No root cause",
U1008="ODU HS","TX ISSUE",
U1008="IP &amp; VLAN","TX ISSUE",
U1008="Warehouse HUAWEI","SPARE-ISSUE",
U1008="SPARE-HS","SPARE-ISSUE",
U1008="Power Telco","RAN ISSUE"
),"")</f>
        <v/>
      </c>
      <c r="U1008" s="33"/>
      <c r="V1008" s="32" t="str" cm="1">
        <f t="array" ref="V1008">IFERROR(_xlfn.IFS(
U1008="MPR ISSUE","ACTIVE",
U1008="BSS Hardware Issue","ACTIVE",
U1008="Sites strategiques, MLL, Pylone, etc.","PASSIVE",
U1008="AKTIVCO DEFAUT GE &amp; POWER Cabinet","PASSIVE",
U1008="AKTIVCO Coupure ENEO &amp; Baisse de tension","PASSIVE",
U1008="Coupure ENEO &amp; Baisse de tension","PASSIVE",
U1008="Defaut GE &amp; POWER Cabinet","PASSIVE",
U1008="Sharing","PASSIVE",
U1008="Sites strategiques &amp; DataCenter","PASSIVE",
U1008="Exclu","Exclu",
U1008="SAT","ACTIVE",
U1008="SPARE-ISSUE","SPARE-ISSUE",
U1008="Fiber CAmtel","ACTIVE",
U1008="Fiber AOF","ACTIVE",
U1008="Projet OCM (HUAWEI)","PLANNED WORKS",
U1008="Projet OCM (NOKIA)","PLANNED WORKS",
U1008="ACCESS-ISSUE","ACCESS-ISSUE",
U1008="Projet OCM (ZTE, NOKIA, autres projets)","PLANNED WORKS",
U1008="No root CAuse","No root cause",
U1008="ODU HS","ACTIVE",
U1008="IP &amp; VLAN","ACTIVE",
U1008="Warehouse HUAWEI","SPARE-ISSUE",
U1008="SPARE-HS","SPARE-ISSUE",
U1008="Power Telco","ACTIVE"
),"")</f>
        <v/>
      </c>
      <c r="W1008" s="51"/>
      <c r="X1008" s="51"/>
      <c r="Y1008" s="51"/>
      <c r="Z1008" s="51"/>
      <c r="AA1008" s="51"/>
      <c r="AB1008" s="34" t="s">
        <v>5420</v>
      </c>
      <c r="AC1008" s="34" t="str">
        <f>_xlfn.XLOOKUP(B1008,[4]ALL!$B:$B,[4]ALL!$N:$N,"")</f>
        <v/>
      </c>
      <c r="AD1008" s="34" t="s">
        <v>5420</v>
      </c>
      <c r="AE1008" s="34"/>
      <c r="AF1008" s="36" t="s">
        <v>5420</v>
      </c>
      <c r="AG1008" s="29"/>
      <c r="AH1008" s="35"/>
      <c r="AI1008" s="29"/>
      <c r="AJ1008" s="29" t="s">
        <v>5420</v>
      </c>
      <c r="AK1008" s="36" t="s">
        <v>5420</v>
      </c>
      <c r="AL1008" s="36" t="s">
        <v>5420</v>
      </c>
      <c r="AM1008" s="36" t="s">
        <v>5420</v>
      </c>
      <c r="AN1008" s="36" t="s">
        <v>5420</v>
      </c>
      <c r="AO1008" s="36" t="s">
        <v>5420</v>
      </c>
      <c r="AP1008" s="36" t="s">
        <v>5420</v>
      </c>
      <c r="AQ1008" s="36" t="s">
        <v>5420</v>
      </c>
      <c r="AR1008" s="36" t="s">
        <v>5420</v>
      </c>
      <c r="AS1008" s="36" t="s">
        <v>5420</v>
      </c>
      <c r="AT1008" s="36" t="s">
        <v>5420</v>
      </c>
      <c r="AU1008" s="36" t="s">
        <v>5420</v>
      </c>
      <c r="AV1008" s="36" t="s">
        <v>5420</v>
      </c>
      <c r="AW1008" s="45"/>
      <c r="AX1008" s="45" t="s">
        <v>5420</v>
      </c>
      <c r="AY1008" s="45" t="s">
        <v>5420</v>
      </c>
      <c r="AZ1008" s="45" t="s">
        <v>5420</v>
      </c>
      <c r="BA1008" s="36" t="s">
        <v>5420</v>
      </c>
    </row>
    <row r="1009" spans="1:53" s="58" customFormat="1" ht="15.6" hidden="1" x14ac:dyDescent="0.3">
      <c r="A1009" s="27" t="s">
        <v>189</v>
      </c>
      <c r="B1009" s="28" t="s">
        <v>190</v>
      </c>
      <c r="C1009" s="29" t="str">
        <f>_xlfn.XLOOKUP(B1009,'[1]daily break down'!$D:$D,'[1]daily break down'!$E:$E,"")</f>
        <v>Douala</v>
      </c>
      <c r="D1009" s="27"/>
      <c r="E1009" s="27"/>
      <c r="F1009" s="29" t="s">
        <v>31</v>
      </c>
      <c r="G1009" s="27" t="s">
        <v>32</v>
      </c>
      <c r="H1009" s="30" t="str">
        <f>_xlfn.XLOOKUP(B1009,[2]CALCULATION!$B:$B,[2]CALCULATION!$H:$H,"")</f>
        <v>ZTE</v>
      </c>
      <c r="I1009" s="25">
        <v>1.4499561970476513</v>
      </c>
      <c r="J1009" s="25">
        <v>0</v>
      </c>
      <c r="K1009" s="25">
        <v>0</v>
      </c>
      <c r="L1009" s="25">
        <v>0</v>
      </c>
      <c r="M1009" s="25">
        <v>0</v>
      </c>
      <c r="N1009" s="25">
        <v>0</v>
      </c>
      <c r="O1009" s="25">
        <v>0</v>
      </c>
      <c r="P1009" s="25" t="s">
        <v>6366</v>
      </c>
      <c r="Q1009" s="31" t="s">
        <v>5364</v>
      </c>
      <c r="R1009" s="31"/>
      <c r="S1009" s="32" t="str" cm="1">
        <f t="array" ref="S1009">IFERROR(_xlfn.IFS(
U1009="MPR ISSUE","PDH",
U1009="BSS Hardware Issue","BSS",
U1009="Sites strategiques, MLL, Pylone, etc.","ENVTECH",
U1009="AKTIVCO DEFAUT GE &amp; POWER Cabinet","AKTIVCO",
U1009="AKTIVCO Coupure ENEO &amp; Baisse de tension","AKTIVCO GRID ONLY",
U1009="Coupure ENEO &amp; Baisse de tension","IHS GRID ONLY",
U1009="Defaut GE &amp; POWER Cabinet","IHS",
U1009="Sharing","Partners",
U1009="Sites strategiques &amp; DataCenter","SST &amp; DC",
U1009="Exclu","Exclu",
U1009="SAT","SAT",
U1009="SPARE-ISSUE","SPARE-ISSUE",
U1009="Fiber CAmtel","TRANS_FO_CAMTEL",
U1009="Fiber AOF","Fiber AOF",
U1009="Projet OCM (HUAWEI)","TRAVAUX-HUAWEI",
U1009="Projet OCM (NOKIA)","TRAVAUX-NOKIA",
U1009="ACCESS-ISSUE","ACCESS-ISSUE",
U1009="Projet OCM (ZTE, NOKIA, autres projets)","TRAVAUX OCM",
U1009="No root CAuse","No root cause",
U1009="ODU HS","PDH",
U1009="IP &amp; VLAN","PDH",
U1009="Warehouse HUAWEI","SPARE-ISSUE",
U1009="SPARE-HS","SPARE-ISSUE",
U1009="Power Telco","BSS"
),"")</f>
        <v/>
      </c>
      <c r="T1009" s="32" t="str" cm="1">
        <f t="array" ref="T1009">IFERROR(_xlfn.IFS(
U1009="MPR ISSUE","TX ISSUE",
U1009="BSS Hardware Issue","RAN ISSUE",
U1009="Sites strategiques, MLL, Pylone, etc.","ENVTECH",
U1009="AKTIVCO DEFAUT GE &amp; POWER Cabinet","POWER ISSUE",
U1009="AKTIVCO Coupure ENEO &amp; Baisse de tension","POWER ISSUE",
U1009="Coupure ENEO &amp; Baisse de tension","POWER ISSUE",
U1009="Defaut GE &amp; POWER Cabinet","POWER ISSUE",
U1009="Sharing","POWER ISSUE",
U1009="Sites strategiques &amp; DataCenter","POWER ISSUE",
U1009="Exclu","Exclu",
U1009="SAT","TX ISSUE",
U1009="SPARE-ISSUE","SPARE-ISSUE",
U1009="Fiber CAmtel","TX ISSUE",
U1009="Fiber AOF","TX ISSUE",
U1009="Projet OCM (HUAWEI)","TRAVAUX-HUAWEI",
U1009="Projet OCM (NOKIA)","TRAVAUX -NOKIA",
U1009="ACCESS-ISSUE","ACCESS-ISSUE",
U1009="Projet OCM (ZTE, NOKIA, autres projets)","TRAVAUX OCM",
U1009="No root CAuse","No root cause",
U1009="ODU HS","TX ISSUE",
U1009="IP &amp; VLAN","TX ISSUE",
U1009="Warehouse HUAWEI","SPARE-ISSUE",
U1009="SPARE-HS","SPARE-ISSUE",
U1009="Power Telco","RAN ISSUE"
),"")</f>
        <v/>
      </c>
      <c r="U1009" s="33"/>
      <c r="V1009" s="32" t="str" cm="1">
        <f t="array" ref="V1009">IFERROR(_xlfn.IFS(
U1009="MPR ISSUE","ACTIVE",
U1009="BSS Hardware Issue","ACTIVE",
U1009="Sites strategiques, MLL, Pylone, etc.","PASSIVE",
U1009="AKTIVCO DEFAUT GE &amp; POWER Cabinet","PASSIVE",
U1009="AKTIVCO Coupure ENEO &amp; Baisse de tension","PASSIVE",
U1009="Coupure ENEO &amp; Baisse de tension","PASSIVE",
U1009="Defaut GE &amp; POWER Cabinet","PASSIVE",
U1009="Sharing","PASSIVE",
U1009="Sites strategiques &amp; DataCenter","PASSIVE",
U1009="Exclu","Exclu",
U1009="SAT","ACTIVE",
U1009="SPARE-ISSUE","SPARE-ISSUE",
U1009="Fiber CAmtel","ACTIVE",
U1009="Fiber AOF","ACTIVE",
U1009="Projet OCM (HUAWEI)","PLANNED WORKS",
U1009="Projet OCM (NOKIA)","PLANNED WORKS",
U1009="ACCESS-ISSUE","ACCESS-ISSUE",
U1009="Projet OCM (ZTE, NOKIA, autres projets)","PLANNED WORKS",
U1009="No root CAuse","No root cause",
U1009="ODU HS","ACTIVE",
U1009="IP &amp; VLAN","ACTIVE",
U1009="Warehouse HUAWEI","SPARE-ISSUE",
U1009="SPARE-HS","SPARE-ISSUE",
U1009="Power Telco","ACTIVE"
),"")</f>
        <v/>
      </c>
      <c r="W1009" s="51"/>
      <c r="X1009" s="51"/>
      <c r="Y1009" s="51"/>
      <c r="Z1009" s="51"/>
      <c r="AA1009" s="51"/>
      <c r="AB1009" s="34" t="s">
        <v>5420</v>
      </c>
      <c r="AC1009" s="34" t="str">
        <f>_xlfn.XLOOKUP(B1009,[4]ALL!$B:$B,[4]ALL!$N:$N,"")</f>
        <v/>
      </c>
      <c r="AD1009" s="34" t="s">
        <v>5420</v>
      </c>
      <c r="AE1009" s="34"/>
      <c r="AF1009" s="36" t="s">
        <v>5420</v>
      </c>
      <c r="AG1009" s="29"/>
      <c r="AH1009" s="35"/>
      <c r="AI1009" s="29"/>
      <c r="AJ1009" s="29" t="s">
        <v>5420</v>
      </c>
      <c r="AK1009" s="36" t="s">
        <v>5420</v>
      </c>
      <c r="AL1009" s="36" t="s">
        <v>5420</v>
      </c>
      <c r="AM1009" s="36" t="s">
        <v>5420</v>
      </c>
      <c r="AN1009" s="36" t="s">
        <v>5420</v>
      </c>
      <c r="AO1009" s="36" t="s">
        <v>5420</v>
      </c>
      <c r="AP1009" s="36" t="s">
        <v>5420</v>
      </c>
      <c r="AQ1009" s="36" t="s">
        <v>5420</v>
      </c>
      <c r="AR1009" s="36" t="s">
        <v>5420</v>
      </c>
      <c r="AS1009" s="36" t="s">
        <v>5420</v>
      </c>
      <c r="AT1009" s="36" t="s">
        <v>5420</v>
      </c>
      <c r="AU1009" s="36" t="s">
        <v>5420</v>
      </c>
      <c r="AV1009" s="36" t="s">
        <v>5420</v>
      </c>
      <c r="AW1009" s="45"/>
      <c r="AX1009" s="45" t="s">
        <v>5420</v>
      </c>
      <c r="AY1009" s="45" t="s">
        <v>5420</v>
      </c>
      <c r="AZ1009" s="45" t="s">
        <v>5420</v>
      </c>
      <c r="BA1009" s="36" t="s">
        <v>5420</v>
      </c>
    </row>
    <row r="1010" spans="1:53" s="58" customFormat="1" ht="15.6" hidden="1" x14ac:dyDescent="0.3">
      <c r="A1010" s="27" t="s">
        <v>2351</v>
      </c>
      <c r="B1010" s="28" t="s">
        <v>2352</v>
      </c>
      <c r="C1010" s="29" t="str">
        <f>_xlfn.XLOOKUP(B1010,'[1]daily break down'!$D:$D,'[1]daily break down'!$E:$E,"")</f>
        <v>CENTRE</v>
      </c>
      <c r="D1010" s="27"/>
      <c r="E1010" s="27"/>
      <c r="F1010" s="29" t="s">
        <v>37</v>
      </c>
      <c r="G1010" s="27" t="s">
        <v>2353</v>
      </c>
      <c r="H1010" s="39" t="str">
        <f>_xlfn.XLOOKUP(B1010,[2]CALCULATION!$B:$B,[2]CALCULATION!$H:$H,"")</f>
        <v>NOKIA</v>
      </c>
      <c r="I1010" s="25">
        <v>1.3277538291658559</v>
      </c>
      <c r="J1010" s="25">
        <v>0</v>
      </c>
      <c r="K1010" s="25">
        <v>0</v>
      </c>
      <c r="L1010" s="25">
        <v>0</v>
      </c>
      <c r="M1010" s="25">
        <v>0</v>
      </c>
      <c r="N1010" s="25">
        <v>6.788030807600931E-2</v>
      </c>
      <c r="O1010" s="25">
        <v>0</v>
      </c>
      <c r="P1010" s="25" t="s">
        <v>6366</v>
      </c>
      <c r="Q1010" s="31" t="s">
        <v>5364</v>
      </c>
      <c r="R1010" s="31"/>
      <c r="S1010" s="32" t="str" cm="1">
        <f t="array" ref="S1010">IFERROR(_xlfn.IFS(
U1010="MPR ISSUE","PDH",
U1010="BSS Hardware Issue","BSS",
U1010="Sites strategiques, MLL, Pylone, etc.","ENVTECH",
U1010="AKTIVCO DEFAUT GE &amp; POWER Cabinet","AKTIVCO",
U1010="AKTIVCO Coupure ENEO &amp; Baisse de tension","AKTIVCO GRID ONLY",
U1010="Coupure ENEO &amp; Baisse de tension","IHS GRID ONLY",
U1010="Defaut GE &amp; POWER Cabinet","IHS",
U1010="Sharing","Partners",
U1010="Sites strategiques &amp; DataCenter","SST &amp; DC",
U1010="Exclu","Exclu",
U1010="SAT","SAT",
U1010="SPARE-ISSUE","SPARE-ISSUE",
U1010="Fiber CAmtel","TRANS_FO_CAMTEL",
U1010="Fiber AOF","Fiber AOF",
U1010="Projet OCM (HUAWEI)","TRAVAUX-HUAWEI",
U1010="Projet OCM (NOKIA)","TRAVAUX-NOKIA",
U1010="ACCESS-ISSUE","ACCESS-ISSUE",
U1010="Projet OCM (ZTE, NOKIA, autres projets)","TRAVAUX OCM",
U1010="No root CAuse","No root cause",
U1010="ODU HS","PDH",
U1010="IP &amp; VLAN","PDH",
U1010="Warehouse HUAWEI","SPARE-ISSUE",
U1010="SPARE-HS","SPARE-ISSUE",
U1010="Power Telco","BSS"
),"")</f>
        <v/>
      </c>
      <c r="T1010" s="32" t="str" cm="1">
        <f t="array" ref="T1010">IFERROR(_xlfn.IFS(
U1010="MPR ISSUE","TX ISSUE",
U1010="BSS Hardware Issue","RAN ISSUE",
U1010="Sites strategiques, MLL, Pylone, etc.","ENVTECH",
U1010="AKTIVCO DEFAUT GE &amp; POWER Cabinet","POWER ISSUE",
U1010="AKTIVCO Coupure ENEO &amp; Baisse de tension","POWER ISSUE",
U1010="Coupure ENEO &amp; Baisse de tension","POWER ISSUE",
U1010="Defaut GE &amp; POWER Cabinet","POWER ISSUE",
U1010="Sharing","POWER ISSUE",
U1010="Sites strategiques &amp; DataCenter","POWER ISSUE",
U1010="Exclu","Exclu",
U1010="SAT","TX ISSUE",
U1010="SPARE-ISSUE","SPARE-ISSUE",
U1010="Fiber CAmtel","TX ISSUE",
U1010="Fiber AOF","TX ISSUE",
U1010="Projet OCM (HUAWEI)","TRAVAUX-HUAWEI",
U1010="Projet OCM (NOKIA)","TRAVAUX -NOKIA",
U1010="ACCESS-ISSUE","ACCESS-ISSUE",
U1010="Projet OCM (ZTE, NOKIA, autres projets)","TRAVAUX OCM",
U1010="No root CAuse","No root cause",
U1010="ODU HS","TX ISSUE",
U1010="IP &amp; VLAN","TX ISSUE",
U1010="Warehouse HUAWEI","SPARE-ISSUE",
U1010="SPARE-HS","SPARE-ISSUE",
U1010="Power Telco","RAN ISSUE"
),"")</f>
        <v/>
      </c>
      <c r="U1010" s="33"/>
      <c r="V1010" s="32" t="str" cm="1">
        <f t="array" ref="V1010">IFERROR(_xlfn.IFS(
U1010="MPR ISSUE","ACTIVE",
U1010="BSS Hardware Issue","ACTIVE",
U1010="Sites strategiques, MLL, Pylone, etc.","PASSIVE",
U1010="AKTIVCO DEFAUT GE &amp; POWER Cabinet","PASSIVE",
U1010="AKTIVCO Coupure ENEO &amp; Baisse de tension","PASSIVE",
U1010="Coupure ENEO &amp; Baisse de tension","PASSIVE",
U1010="Defaut GE &amp; POWER Cabinet","PASSIVE",
U1010="Sharing","PASSIVE",
U1010="Sites strategiques &amp; DataCenter","PASSIVE",
U1010="Exclu","Exclu",
U1010="SAT","ACTIVE",
U1010="SPARE-ISSUE","SPARE-ISSUE",
U1010="Fiber CAmtel","ACTIVE",
U1010="Fiber AOF","ACTIVE",
U1010="Projet OCM (HUAWEI)","PLANNED WORKS",
U1010="Projet OCM (NOKIA)","PLANNED WORKS",
U1010="ACCESS-ISSUE","ACCESS-ISSUE",
U1010="Projet OCM (ZTE, NOKIA, autres projets)","PLANNED WORKS",
U1010="No root CAuse","No root cause",
U1010="ODU HS","ACTIVE",
U1010="IP &amp; VLAN","ACTIVE",
U1010="Warehouse HUAWEI","SPARE-ISSUE",
U1010="SPARE-HS","SPARE-ISSUE",
U1010="Power Telco","ACTIVE"
),"")</f>
        <v/>
      </c>
      <c r="W1010" s="51"/>
      <c r="X1010" s="51"/>
      <c r="Y1010" s="51"/>
      <c r="Z1010" s="51"/>
      <c r="AA1010" s="51"/>
      <c r="AB1010" s="34" t="s">
        <v>5420</v>
      </c>
      <c r="AC1010" s="34" t="str">
        <f>_xlfn.XLOOKUP(B1010,[4]ALL!$B:$B,[4]ALL!$N:$N,"")</f>
        <v/>
      </c>
      <c r="AD1010" s="34" t="s">
        <v>5420</v>
      </c>
      <c r="AE1010" s="34"/>
      <c r="AF1010" s="36" t="s">
        <v>5420</v>
      </c>
      <c r="AG1010" s="29"/>
      <c r="AH1010" s="35"/>
      <c r="AI1010" s="29"/>
      <c r="AJ1010" s="29" t="s">
        <v>5420</v>
      </c>
      <c r="AK1010" s="36" t="s">
        <v>5420</v>
      </c>
      <c r="AL1010" s="36" t="s">
        <v>5420</v>
      </c>
      <c r="AM1010" s="36" t="s">
        <v>5420</v>
      </c>
      <c r="AN1010" s="36" t="s">
        <v>5420</v>
      </c>
      <c r="AO1010" s="36" t="s">
        <v>5420</v>
      </c>
      <c r="AP1010" s="36" t="s">
        <v>5420</v>
      </c>
      <c r="AQ1010" s="36" t="s">
        <v>5420</v>
      </c>
      <c r="AR1010" s="36" t="s">
        <v>5420</v>
      </c>
      <c r="AS1010" s="36" t="s">
        <v>5420</v>
      </c>
      <c r="AT1010" s="36" t="s">
        <v>5420</v>
      </c>
      <c r="AU1010" s="36" t="s">
        <v>5420</v>
      </c>
      <c r="AV1010" s="36" t="s">
        <v>5420</v>
      </c>
      <c r="AW1010" s="45"/>
      <c r="AX1010" s="45" t="s">
        <v>5420</v>
      </c>
      <c r="AY1010" s="45" t="s">
        <v>5420</v>
      </c>
      <c r="AZ1010" s="45" t="s">
        <v>5420</v>
      </c>
      <c r="BA1010" s="36" t="s">
        <v>5420</v>
      </c>
    </row>
    <row r="1011" spans="1:53" s="58" customFormat="1" ht="15.6" hidden="1" x14ac:dyDescent="0.3">
      <c r="A1011" s="27" t="s">
        <v>939</v>
      </c>
      <c r="B1011" s="28" t="s">
        <v>940</v>
      </c>
      <c r="C1011" s="29" t="str">
        <f>_xlfn.XLOOKUP(B1011,'[1]daily break down'!$D:$D,'[1]daily break down'!$E:$E,"")</f>
        <v>Garoua</v>
      </c>
      <c r="D1011" s="27" t="s">
        <v>11</v>
      </c>
      <c r="E1011" s="27" t="s">
        <v>12</v>
      </c>
      <c r="F1011" s="29" t="s">
        <v>23</v>
      </c>
      <c r="G1011" s="27" t="s">
        <v>24</v>
      </c>
      <c r="H1011" s="37" t="str">
        <f>_xlfn.XLOOKUP(B1011,[2]CALCULATION!$B:$B,[2]CALCULATION!$H:$H,"")</f>
        <v>Huawei</v>
      </c>
      <c r="I1011" s="25">
        <v>1.194468700150956</v>
      </c>
      <c r="J1011" s="25">
        <v>0</v>
      </c>
      <c r="K1011" s="25">
        <v>0</v>
      </c>
      <c r="L1011" s="25">
        <v>0</v>
      </c>
      <c r="M1011" s="25">
        <v>0</v>
      </c>
      <c r="N1011" s="25">
        <v>0.81194194039944867</v>
      </c>
      <c r="O1011" s="25">
        <v>0</v>
      </c>
      <c r="P1011" s="25" t="s">
        <v>6366</v>
      </c>
      <c r="Q1011" s="31" t="s">
        <v>5364</v>
      </c>
      <c r="R1011" s="31"/>
      <c r="S1011" s="32" t="str" cm="1">
        <f t="array" ref="S1011">IFERROR(_xlfn.IFS(
U1011="MPR ISSUE","PDH",
U1011="BSS Hardware Issue","BSS",
U1011="Sites strategiques, MLL, Pylone, etc.","ENVTECH",
U1011="AKTIVCO DEFAUT GE &amp; POWER Cabinet","AKTIVCO",
U1011="AKTIVCO Coupure ENEO &amp; Baisse de tension","AKTIVCO GRID ONLY",
U1011="Coupure ENEO &amp; Baisse de tension","IHS GRID ONLY",
U1011="Defaut GE &amp; POWER Cabinet","IHS",
U1011="Sharing","Partners",
U1011="Sites strategiques &amp; DataCenter","SST &amp; DC",
U1011="Exclu","Exclu",
U1011="SAT","SAT",
U1011="SPARE-ISSUE","SPARE-ISSUE",
U1011="Fiber CAmtel","TRANS_FO_CAMTEL",
U1011="Fiber AOF","Fiber AOF",
U1011="Projet OCM (HUAWEI)","TRAVAUX-HUAWEI",
U1011="Projet OCM (NOKIA)","TRAVAUX-NOKIA",
U1011="ACCESS-ISSUE","ACCESS-ISSUE",
U1011="Projet OCM (ZTE, NOKIA, autres projets)","TRAVAUX OCM",
U1011="No root CAuse","No root cause",
U1011="ODU HS","PDH",
U1011="IP &amp; VLAN","PDH",
U1011="Warehouse HUAWEI","SPARE-ISSUE",
U1011="SPARE-HS","SPARE-ISSUE",
U1011="Power Telco","BSS"
),"")</f>
        <v/>
      </c>
      <c r="T1011" s="32" t="str" cm="1">
        <f t="array" ref="T1011">IFERROR(_xlfn.IFS(
U1011="MPR ISSUE","TX ISSUE",
U1011="BSS Hardware Issue","RAN ISSUE",
U1011="Sites strategiques, MLL, Pylone, etc.","ENVTECH",
U1011="AKTIVCO DEFAUT GE &amp; POWER Cabinet","POWER ISSUE",
U1011="AKTIVCO Coupure ENEO &amp; Baisse de tension","POWER ISSUE",
U1011="Coupure ENEO &amp; Baisse de tension","POWER ISSUE",
U1011="Defaut GE &amp; POWER Cabinet","POWER ISSUE",
U1011="Sharing","POWER ISSUE",
U1011="Sites strategiques &amp; DataCenter","POWER ISSUE",
U1011="Exclu","Exclu",
U1011="SAT","TX ISSUE",
U1011="SPARE-ISSUE","SPARE-ISSUE",
U1011="Fiber CAmtel","TX ISSUE",
U1011="Fiber AOF","TX ISSUE",
U1011="Projet OCM (HUAWEI)","TRAVAUX-HUAWEI",
U1011="Projet OCM (NOKIA)","TRAVAUX -NOKIA",
U1011="ACCESS-ISSUE","ACCESS-ISSUE",
U1011="Projet OCM (ZTE, NOKIA, autres projets)","TRAVAUX OCM",
U1011="No root CAuse","No root cause",
U1011="ODU HS","TX ISSUE",
U1011="IP &amp; VLAN","TX ISSUE",
U1011="Warehouse HUAWEI","SPARE-ISSUE",
U1011="SPARE-HS","SPARE-ISSUE",
U1011="Power Telco","RAN ISSUE"
),"")</f>
        <v/>
      </c>
      <c r="U1011" s="33"/>
      <c r="V1011" s="32" t="str" cm="1">
        <f t="array" ref="V1011">IFERROR(_xlfn.IFS(
U1011="MPR ISSUE","ACTIVE",
U1011="BSS Hardware Issue","ACTIVE",
U1011="Sites strategiques, MLL, Pylone, etc.","PASSIVE",
U1011="AKTIVCO DEFAUT GE &amp; POWER Cabinet","PASSIVE",
U1011="AKTIVCO Coupure ENEO &amp; Baisse de tension","PASSIVE",
U1011="Coupure ENEO &amp; Baisse de tension","PASSIVE",
U1011="Defaut GE &amp; POWER Cabinet","PASSIVE",
U1011="Sharing","PASSIVE",
U1011="Sites strategiques &amp; DataCenter","PASSIVE",
U1011="Exclu","Exclu",
U1011="SAT","ACTIVE",
U1011="SPARE-ISSUE","SPARE-ISSUE",
U1011="Fiber CAmtel","ACTIVE",
U1011="Fiber AOF","ACTIVE",
U1011="Projet OCM (HUAWEI)","PLANNED WORKS",
U1011="Projet OCM (NOKIA)","PLANNED WORKS",
U1011="ACCESS-ISSUE","ACCESS-ISSUE",
U1011="Projet OCM (ZTE, NOKIA, autres projets)","PLANNED WORKS",
U1011="No root CAuse","No root cause",
U1011="ODU HS","ACTIVE",
U1011="IP &amp; VLAN","ACTIVE",
U1011="Warehouse HUAWEI","SPARE-ISSUE",
U1011="SPARE-HS","SPARE-ISSUE",
U1011="Power Telco","ACTIVE"
),"")</f>
        <v/>
      </c>
      <c r="W1011" s="51"/>
      <c r="X1011" s="51"/>
      <c r="Y1011" s="51"/>
      <c r="Z1011" s="51"/>
      <c r="AA1011" s="51"/>
      <c r="AB1011" s="34" t="s">
        <v>5420</v>
      </c>
      <c r="AC1011" s="34" t="str">
        <f>_xlfn.XLOOKUP(B1011,[4]ALL!$B:$B,[4]ALL!$N:$N,"")</f>
        <v/>
      </c>
      <c r="AD1011" s="34" t="s">
        <v>5420</v>
      </c>
      <c r="AE1011" s="34"/>
      <c r="AF1011" s="36" t="s">
        <v>5420</v>
      </c>
      <c r="AG1011" s="29"/>
      <c r="AH1011" s="35"/>
      <c r="AI1011" s="29"/>
      <c r="AJ1011" s="29" t="s">
        <v>5420</v>
      </c>
      <c r="AK1011" s="36" t="s">
        <v>5420</v>
      </c>
      <c r="AL1011" s="36" t="s">
        <v>5420</v>
      </c>
      <c r="AM1011" s="36" t="s">
        <v>5420</v>
      </c>
      <c r="AN1011" s="36" t="s">
        <v>5420</v>
      </c>
      <c r="AO1011" s="36" t="s">
        <v>5420</v>
      </c>
      <c r="AP1011" s="36" t="s">
        <v>5420</v>
      </c>
      <c r="AQ1011" s="36" t="s">
        <v>5420</v>
      </c>
      <c r="AR1011" s="36" t="s">
        <v>5420</v>
      </c>
      <c r="AS1011" s="36" t="s">
        <v>5420</v>
      </c>
      <c r="AT1011" s="36" t="s">
        <v>5420</v>
      </c>
      <c r="AU1011" s="36" t="s">
        <v>5420</v>
      </c>
      <c r="AV1011" s="36" t="s">
        <v>5420</v>
      </c>
      <c r="AW1011" s="45"/>
      <c r="AX1011" s="45" t="s">
        <v>5420</v>
      </c>
      <c r="AY1011" s="45" t="s">
        <v>5420</v>
      </c>
      <c r="AZ1011" s="45" t="s">
        <v>5420</v>
      </c>
      <c r="BA1011" s="36" t="s">
        <v>5420</v>
      </c>
    </row>
    <row r="1012" spans="1:53" s="58" customFormat="1" ht="31.05" hidden="1" customHeight="1" x14ac:dyDescent="0.3">
      <c r="A1012" s="27" t="s">
        <v>1624</v>
      </c>
      <c r="B1012" s="28" t="s">
        <v>1625</v>
      </c>
      <c r="C1012" s="29" t="str">
        <f>_xlfn.XLOOKUP(B1012,'[1]daily break down'!$D:$D,'[1]daily break down'!$E:$E,"")</f>
        <v>EXTREME-NORD</v>
      </c>
      <c r="D1012" s="27" t="s">
        <v>11</v>
      </c>
      <c r="E1012" s="27" t="s">
        <v>12</v>
      </c>
      <c r="F1012" s="29" t="s">
        <v>55</v>
      </c>
      <c r="G1012" s="27" t="s">
        <v>1626</v>
      </c>
      <c r="H1012" s="37" t="str">
        <f>_xlfn.XLOOKUP(B1012,[2]CALCULATION!$B:$B,[2]CALCULATION!$H:$H,"")</f>
        <v>Huawei</v>
      </c>
      <c r="I1012" s="25">
        <v>1.1213270439713157</v>
      </c>
      <c r="J1012" s="25">
        <v>0</v>
      </c>
      <c r="K1012" s="25">
        <v>0</v>
      </c>
      <c r="L1012" s="25">
        <v>0</v>
      </c>
      <c r="M1012" s="25">
        <v>0</v>
      </c>
      <c r="N1012" s="25">
        <v>0</v>
      </c>
      <c r="O1012" s="25">
        <v>0</v>
      </c>
      <c r="P1012" s="25" t="s">
        <v>6366</v>
      </c>
      <c r="Q1012" s="31" t="str">
        <f>_xlfn.XLOOKUP(B1012,'[1]daily break down'!$D:$D,'[1]daily break down'!$O:$O,"")</f>
        <v>Insecurity</v>
      </c>
      <c r="R1012" s="31"/>
      <c r="S1012" s="32" t="str" cm="1">
        <f t="array" ref="S1012">IFERROR(_xlfn.IFS(
U1012="MPR ISSUE","PDH",
U1012="BSS Hardware Issue","BSS",
U1012="Sites strategiques, MLL, Pylone, etc.","ENVTECH",
U1012="AKTIVCO DEFAUT GE &amp; POWER Cabinet","AKTIVCO",
U1012="AKTIVCO Coupure ENEO &amp; Baisse de tension","AKTIVCO GRID ONLY",
U1012="Coupure ENEO &amp; Baisse de tension","IHS GRID ONLY",
U1012="Defaut GE &amp; POWER Cabinet","IHS",
U1012="Sharing","Partners",
U1012="Sites strategiques &amp; DataCenter","SST &amp; DC",
U1012="Exclu","Exclu",
U1012="SAT","SAT",
U1012="SPARE-ISSUE","SPARE-ISSUE",
U1012="Fiber CAmtel","TRANS_FO_CAMTEL",
U1012="Fiber AOF","Fiber AOF",
U1012="Projet OCM (HUAWEI)","TRAVAUX-HUAWEI",
U1012="Projet OCM (NOKIA)","TRAVAUX-NOKIA",
U1012="ACCESS-ISSUE","ACCESS-ISSUE",
U1012="Projet OCM (ZTE, NOKIA, autres projets)","TRAVAUX OCM",
U1012="No root CAuse","No root cause",
U1012="ODU HS","PDH",
U1012="IP &amp; VLAN","PDH",
U1012="Warehouse HUAWEI","SPARE-ISSUE",
U1012="SPARE-HS","SPARE-ISSUE",
U1012="Power Telco","BSS"
),"")</f>
        <v/>
      </c>
      <c r="T1012" s="32" t="str" cm="1">
        <f t="array" ref="T1012">IFERROR(_xlfn.IFS(
U1012="MPR ISSUE","TX ISSUE",
U1012="BSS Hardware Issue","RAN ISSUE",
U1012="Sites strategiques, MLL, Pylone, etc.","ENVTECH",
U1012="AKTIVCO DEFAUT GE &amp; POWER Cabinet","POWER ISSUE",
U1012="AKTIVCO Coupure ENEO &amp; Baisse de tension","POWER ISSUE",
U1012="Coupure ENEO &amp; Baisse de tension","POWER ISSUE",
U1012="Defaut GE &amp; POWER Cabinet","POWER ISSUE",
U1012="Sharing","POWER ISSUE",
U1012="Sites strategiques &amp; DataCenter","POWER ISSUE",
U1012="Exclu","Exclu",
U1012="SAT","TX ISSUE",
U1012="SPARE-ISSUE","SPARE-ISSUE",
U1012="Fiber CAmtel","TX ISSUE",
U1012="Fiber AOF","TX ISSUE",
U1012="Projet OCM (HUAWEI)","TRAVAUX-HUAWEI",
U1012="Projet OCM (NOKIA)","TRAVAUX -NOKIA",
U1012="ACCESS-ISSUE","ACCESS-ISSUE",
U1012="Projet OCM (ZTE, NOKIA, autres projets)","TRAVAUX OCM",
U1012="No root CAuse","No root cause",
U1012="ODU HS","TX ISSUE",
U1012="IP &amp; VLAN","TX ISSUE",
U1012="Warehouse HUAWEI","SPARE-ISSUE",
U1012="SPARE-HS","SPARE-ISSUE",
U1012="Power Telco","RAN ISSUE"
),"")</f>
        <v/>
      </c>
      <c r="U1012" s="33"/>
      <c r="V1012" s="32" t="str" cm="1">
        <f t="array" ref="V1012">IFERROR(_xlfn.IFS(
U1012="MPR ISSUE","ACTIVE",
U1012="BSS Hardware Issue","ACTIVE",
U1012="Sites strategiques, MLL, Pylone, etc.","PASSIVE",
U1012="AKTIVCO DEFAUT GE &amp; POWER Cabinet","PASSIVE",
U1012="AKTIVCO Coupure ENEO &amp; Baisse de tension","PASSIVE",
U1012="Coupure ENEO &amp; Baisse de tension","PASSIVE",
U1012="Defaut GE &amp; POWER Cabinet","PASSIVE",
U1012="Sharing","PASSIVE",
U1012="Sites strategiques &amp; DataCenter","PASSIVE",
U1012="Exclu","Exclu",
U1012="SAT","ACTIVE",
U1012="SPARE-ISSUE","SPARE-ISSUE",
U1012="Fiber CAmtel","ACTIVE",
U1012="Fiber AOF","ACTIVE",
U1012="Projet OCM (HUAWEI)","PLANNED WORKS",
U1012="Projet OCM (NOKIA)","PLANNED WORKS",
U1012="ACCESS-ISSUE","ACCESS-ISSUE",
U1012="Projet OCM (ZTE, NOKIA, autres projets)","PLANNED WORKS",
U1012="No root CAuse","No root cause",
U1012="ODU HS","ACTIVE",
U1012="IP &amp; VLAN","ACTIVE",
U1012="Warehouse HUAWEI","SPARE-ISSUE",
U1012="SPARE-HS","SPARE-ISSUE",
U1012="Power Telco","ACTIVE"
),"")</f>
        <v/>
      </c>
      <c r="W1012" s="51"/>
      <c r="X1012" s="51"/>
      <c r="Y1012" s="51"/>
      <c r="Z1012" s="51"/>
      <c r="AA1012" s="51"/>
      <c r="AB1012" s="34" t="s">
        <v>5420</v>
      </c>
      <c r="AC1012" s="34" t="str">
        <f>_xlfn.XLOOKUP(B1012,[4]ALL!$B:$B,[4]ALL!$N:$N,"")</f>
        <v/>
      </c>
      <c r="AD1012" s="34" t="s">
        <v>5420</v>
      </c>
      <c r="AE1012" s="34"/>
      <c r="AF1012" s="36" t="s">
        <v>5420</v>
      </c>
      <c r="AG1012" s="29"/>
      <c r="AH1012" s="35"/>
      <c r="AI1012" s="29"/>
      <c r="AJ1012" s="29" t="s">
        <v>5420</v>
      </c>
      <c r="AK1012" s="36" t="s">
        <v>5420</v>
      </c>
      <c r="AL1012" s="36" t="s">
        <v>5420</v>
      </c>
      <c r="AM1012" s="36" t="s">
        <v>5420</v>
      </c>
      <c r="AN1012" s="36" t="s">
        <v>5420</v>
      </c>
      <c r="AO1012" s="36" t="s">
        <v>5420</v>
      </c>
      <c r="AP1012" s="36" t="s">
        <v>5420</v>
      </c>
      <c r="AQ1012" s="36" t="s">
        <v>5420</v>
      </c>
      <c r="AR1012" s="36" t="s">
        <v>5420</v>
      </c>
      <c r="AS1012" s="36" t="s">
        <v>5420</v>
      </c>
      <c r="AT1012" s="36" t="s">
        <v>5420</v>
      </c>
      <c r="AU1012" s="36" t="s">
        <v>5420</v>
      </c>
      <c r="AV1012" s="36" t="s">
        <v>5420</v>
      </c>
      <c r="AW1012" s="45"/>
      <c r="AX1012" s="45" t="s">
        <v>5420</v>
      </c>
      <c r="AY1012" s="45" t="s">
        <v>5420</v>
      </c>
      <c r="AZ1012" s="45" t="s">
        <v>5420</v>
      </c>
      <c r="BA1012" s="36" t="s">
        <v>5420</v>
      </c>
    </row>
    <row r="1013" spans="1:53" s="58" customFormat="1" ht="15.6" hidden="1" x14ac:dyDescent="0.3">
      <c r="A1013" s="27" t="s">
        <v>3282</v>
      </c>
      <c r="B1013" s="28" t="s">
        <v>3283</v>
      </c>
      <c r="C1013" s="29" t="str">
        <f>_xlfn.XLOOKUP(B1013,'[1]daily break down'!$D:$D,'[1]daily break down'!$E:$E,"")</f>
        <v>NORD</v>
      </c>
      <c r="D1013" s="27" t="s">
        <v>21</v>
      </c>
      <c r="E1013" s="27" t="s">
        <v>188</v>
      </c>
      <c r="F1013" s="29" t="s">
        <v>23</v>
      </c>
      <c r="G1013" s="27" t="s">
        <v>732</v>
      </c>
      <c r="H1013" s="37" t="str">
        <f>_xlfn.XLOOKUP(B1013,[2]CALCULATION!$B:$B,[2]CALCULATION!$H:$H,"")</f>
        <v>Huawei</v>
      </c>
      <c r="I1013" s="25">
        <v>1.1197397220010674</v>
      </c>
      <c r="J1013" s="25">
        <v>0</v>
      </c>
      <c r="K1013" s="25">
        <v>0</v>
      </c>
      <c r="L1013" s="25">
        <v>0</v>
      </c>
      <c r="M1013" s="25">
        <v>0</v>
      </c>
      <c r="N1013" s="25">
        <v>0</v>
      </c>
      <c r="O1013" s="25">
        <v>0</v>
      </c>
      <c r="P1013" s="25" t="s">
        <v>6366</v>
      </c>
      <c r="Q1013" s="31" t="s">
        <v>5364</v>
      </c>
      <c r="R1013" s="31"/>
      <c r="S1013" s="32" t="str" cm="1">
        <f t="array" ref="S1013">IFERROR(_xlfn.IFS(
U1013="MPR ISSUE","PDH",
U1013="BSS Hardware Issue","BSS",
U1013="Sites strategiques, MLL, Pylone, etc.","ENVTECH",
U1013="AKTIVCO DEFAUT GE &amp; POWER Cabinet","AKTIVCO",
U1013="AKTIVCO Coupure ENEO &amp; Baisse de tension","AKTIVCO GRID ONLY",
U1013="Coupure ENEO &amp; Baisse de tension","IHS GRID ONLY",
U1013="Defaut GE &amp; POWER Cabinet","IHS",
U1013="Sharing","Partners",
U1013="Sites strategiques &amp; DataCenter","SST &amp; DC",
U1013="Exclu","Exclu",
U1013="SAT","SAT",
U1013="SPARE-ISSUE","SPARE-ISSUE",
U1013="Fiber CAmtel","TRANS_FO_CAMTEL",
U1013="Fiber AOF","Fiber AOF",
U1013="Projet OCM (HUAWEI)","TRAVAUX-HUAWEI",
U1013="Projet OCM (NOKIA)","TRAVAUX-NOKIA",
U1013="ACCESS-ISSUE","ACCESS-ISSUE",
U1013="Projet OCM (ZTE, NOKIA, autres projets)","TRAVAUX OCM",
U1013="No root CAuse","No root cause",
U1013="ODU HS","PDH",
U1013="IP &amp; VLAN","PDH",
U1013="Warehouse HUAWEI","SPARE-ISSUE",
U1013="SPARE-HS","SPARE-ISSUE",
U1013="Power Telco","BSS"
),"")</f>
        <v/>
      </c>
      <c r="T1013" s="32" t="str" cm="1">
        <f t="array" ref="T1013">IFERROR(_xlfn.IFS(
U1013="MPR ISSUE","TX ISSUE",
U1013="BSS Hardware Issue","RAN ISSUE",
U1013="Sites strategiques, MLL, Pylone, etc.","ENVTECH",
U1013="AKTIVCO DEFAUT GE &amp; POWER Cabinet","POWER ISSUE",
U1013="AKTIVCO Coupure ENEO &amp; Baisse de tension","POWER ISSUE",
U1013="Coupure ENEO &amp; Baisse de tension","POWER ISSUE",
U1013="Defaut GE &amp; POWER Cabinet","POWER ISSUE",
U1013="Sharing","POWER ISSUE",
U1013="Sites strategiques &amp; DataCenter","POWER ISSUE",
U1013="Exclu","Exclu",
U1013="SAT","TX ISSUE",
U1013="SPARE-ISSUE","SPARE-ISSUE",
U1013="Fiber CAmtel","TX ISSUE",
U1013="Fiber AOF","TX ISSUE",
U1013="Projet OCM (HUAWEI)","TRAVAUX-HUAWEI",
U1013="Projet OCM (NOKIA)","TRAVAUX -NOKIA",
U1013="ACCESS-ISSUE","ACCESS-ISSUE",
U1013="Projet OCM (ZTE, NOKIA, autres projets)","TRAVAUX OCM",
U1013="No root CAuse","No root cause",
U1013="ODU HS","TX ISSUE",
U1013="IP &amp; VLAN","TX ISSUE",
U1013="Warehouse HUAWEI","SPARE-ISSUE",
U1013="SPARE-HS","SPARE-ISSUE",
U1013="Power Telco","RAN ISSUE"
),"")</f>
        <v/>
      </c>
      <c r="U1013" s="33"/>
      <c r="V1013" s="32" t="str" cm="1">
        <f t="array" ref="V1013">IFERROR(_xlfn.IFS(
U1013="MPR ISSUE","ACTIVE",
U1013="BSS Hardware Issue","ACTIVE",
U1013="Sites strategiques, MLL, Pylone, etc.","PASSIVE",
U1013="AKTIVCO DEFAUT GE &amp; POWER Cabinet","PASSIVE",
U1013="AKTIVCO Coupure ENEO &amp; Baisse de tension","PASSIVE",
U1013="Coupure ENEO &amp; Baisse de tension","PASSIVE",
U1013="Defaut GE &amp; POWER Cabinet","PASSIVE",
U1013="Sharing","PASSIVE",
U1013="Sites strategiques &amp; DataCenter","PASSIVE",
U1013="Exclu","Exclu",
U1013="SAT","ACTIVE",
U1013="SPARE-ISSUE","SPARE-ISSUE",
U1013="Fiber CAmtel","ACTIVE",
U1013="Fiber AOF","ACTIVE",
U1013="Projet OCM (HUAWEI)","PLANNED WORKS",
U1013="Projet OCM (NOKIA)","PLANNED WORKS",
U1013="ACCESS-ISSUE","ACCESS-ISSUE",
U1013="Projet OCM (ZTE, NOKIA, autres projets)","PLANNED WORKS",
U1013="No root CAuse","No root cause",
U1013="ODU HS","ACTIVE",
U1013="IP &amp; VLAN","ACTIVE",
U1013="Warehouse HUAWEI","SPARE-ISSUE",
U1013="SPARE-HS","SPARE-ISSUE",
U1013="Power Telco","ACTIVE"
),"")</f>
        <v/>
      </c>
      <c r="W1013" s="51"/>
      <c r="X1013" s="51"/>
      <c r="Y1013" s="51"/>
      <c r="Z1013" s="51"/>
      <c r="AA1013" s="51"/>
      <c r="AB1013" s="34" t="s">
        <v>5420</v>
      </c>
      <c r="AC1013" s="34" t="str">
        <f>_xlfn.XLOOKUP(B1013,[4]ALL!$B:$B,[4]ALL!$N:$N,"")</f>
        <v/>
      </c>
      <c r="AD1013" s="34" t="s">
        <v>5420</v>
      </c>
      <c r="AE1013" s="34"/>
      <c r="AF1013" s="36" t="s">
        <v>5420</v>
      </c>
      <c r="AG1013" s="29"/>
      <c r="AH1013" s="35"/>
      <c r="AI1013" s="29"/>
      <c r="AJ1013" s="29" t="s">
        <v>5420</v>
      </c>
      <c r="AK1013" s="36" t="s">
        <v>5420</v>
      </c>
      <c r="AL1013" s="36" t="s">
        <v>5420</v>
      </c>
      <c r="AM1013" s="36" t="s">
        <v>5420</v>
      </c>
      <c r="AN1013" s="36" t="s">
        <v>5420</v>
      </c>
      <c r="AO1013" s="36" t="s">
        <v>5420</v>
      </c>
      <c r="AP1013" s="36" t="s">
        <v>5420</v>
      </c>
      <c r="AQ1013" s="36" t="s">
        <v>5420</v>
      </c>
      <c r="AR1013" s="36" t="s">
        <v>5420</v>
      </c>
      <c r="AS1013" s="36" t="s">
        <v>5420</v>
      </c>
      <c r="AT1013" s="36" t="s">
        <v>5420</v>
      </c>
      <c r="AU1013" s="36" t="s">
        <v>5420</v>
      </c>
      <c r="AV1013" s="36" t="s">
        <v>5420</v>
      </c>
      <c r="AW1013" s="45"/>
      <c r="AX1013" s="45" t="s">
        <v>5420</v>
      </c>
      <c r="AY1013" s="45" t="s">
        <v>5420</v>
      </c>
      <c r="AZ1013" s="45" t="s">
        <v>5420</v>
      </c>
      <c r="BA1013" s="36" t="s">
        <v>5420</v>
      </c>
    </row>
    <row r="1014" spans="1:53" s="58" customFormat="1" ht="15.6" hidden="1" x14ac:dyDescent="0.3">
      <c r="A1014" s="27" t="s">
        <v>1898</v>
      </c>
      <c r="B1014" s="28" t="s">
        <v>1899</v>
      </c>
      <c r="C1014" s="29" t="str">
        <f>_xlfn.XLOOKUP(B1014,'[1]daily break down'!$D:$D,'[1]daily break down'!$E:$E,"")</f>
        <v>Yaounde</v>
      </c>
      <c r="D1014" s="27" t="s">
        <v>11</v>
      </c>
      <c r="E1014" s="27" t="s">
        <v>12</v>
      </c>
      <c r="F1014" s="29" t="s">
        <v>37</v>
      </c>
      <c r="G1014" s="27" t="s">
        <v>38</v>
      </c>
      <c r="H1014" s="30" t="str">
        <f>_xlfn.XLOOKUP(B1014,[2]CALCULATION!$B:$B,[2]CALCULATION!$H:$H,"")</f>
        <v>ZTE</v>
      </c>
      <c r="I1014" s="25">
        <v>1.1045799054312802</v>
      </c>
      <c r="J1014" s="25">
        <v>0</v>
      </c>
      <c r="K1014" s="25">
        <v>0</v>
      </c>
      <c r="L1014" s="25">
        <v>0</v>
      </c>
      <c r="M1014" s="25">
        <v>0</v>
      </c>
      <c r="N1014" s="25">
        <v>0</v>
      </c>
      <c r="O1014" s="25">
        <v>0</v>
      </c>
      <c r="P1014" s="25" t="s">
        <v>6366</v>
      </c>
      <c r="Q1014" s="31" t="s">
        <v>5364</v>
      </c>
      <c r="R1014" s="31"/>
      <c r="S1014" s="32" t="str" cm="1">
        <f t="array" ref="S1014">IFERROR(_xlfn.IFS(
U1014="MPR ISSUE","PDH",
U1014="BSS Hardware Issue","BSS",
U1014="Sites strategiques, MLL, Pylone, etc.","ENVTECH",
U1014="AKTIVCO DEFAUT GE &amp; POWER Cabinet","AKTIVCO",
U1014="AKTIVCO Coupure ENEO &amp; Baisse de tension","AKTIVCO GRID ONLY",
U1014="Coupure ENEO &amp; Baisse de tension","IHS GRID ONLY",
U1014="Defaut GE &amp; POWER Cabinet","IHS",
U1014="Sharing","Partners",
U1014="Sites strategiques &amp; DataCenter","SST &amp; DC",
U1014="Exclu","Exclu",
U1014="SAT","SAT",
U1014="SPARE-ISSUE","SPARE-ISSUE",
U1014="Fiber CAmtel","TRANS_FO_CAMTEL",
U1014="Fiber AOF","Fiber AOF",
U1014="Projet OCM (HUAWEI)","TRAVAUX-HUAWEI",
U1014="Projet OCM (NOKIA)","TRAVAUX-NOKIA",
U1014="ACCESS-ISSUE","ACCESS-ISSUE",
U1014="Projet OCM (ZTE, NOKIA, autres projets)","TRAVAUX OCM",
U1014="No root CAuse","No root cause",
U1014="ODU HS","PDH",
U1014="IP &amp; VLAN","PDH",
U1014="Warehouse HUAWEI","SPARE-ISSUE",
U1014="SPARE-HS","SPARE-ISSUE",
U1014="Power Telco","BSS"
),"")</f>
        <v/>
      </c>
      <c r="T1014" s="32" t="str" cm="1">
        <f t="array" ref="T1014">IFERROR(_xlfn.IFS(
U1014="MPR ISSUE","TX ISSUE",
U1014="BSS Hardware Issue","RAN ISSUE",
U1014="Sites strategiques, MLL, Pylone, etc.","ENVTECH",
U1014="AKTIVCO DEFAUT GE &amp; POWER Cabinet","POWER ISSUE",
U1014="AKTIVCO Coupure ENEO &amp; Baisse de tension","POWER ISSUE",
U1014="Coupure ENEO &amp; Baisse de tension","POWER ISSUE",
U1014="Defaut GE &amp; POWER Cabinet","POWER ISSUE",
U1014="Sharing","POWER ISSUE",
U1014="Sites strategiques &amp; DataCenter","POWER ISSUE",
U1014="Exclu","Exclu",
U1014="SAT","TX ISSUE",
U1014="SPARE-ISSUE","SPARE-ISSUE",
U1014="Fiber CAmtel","TX ISSUE",
U1014="Fiber AOF","TX ISSUE",
U1014="Projet OCM (HUAWEI)","TRAVAUX-HUAWEI",
U1014="Projet OCM (NOKIA)","TRAVAUX -NOKIA",
U1014="ACCESS-ISSUE","ACCESS-ISSUE",
U1014="Projet OCM (ZTE, NOKIA, autres projets)","TRAVAUX OCM",
U1014="No root CAuse","No root cause",
U1014="ODU HS","TX ISSUE",
U1014="IP &amp; VLAN","TX ISSUE",
U1014="Warehouse HUAWEI","SPARE-ISSUE",
U1014="SPARE-HS","SPARE-ISSUE",
U1014="Power Telco","RAN ISSUE"
),"")</f>
        <v/>
      </c>
      <c r="U1014" s="33"/>
      <c r="V1014" s="32" t="str" cm="1">
        <f t="array" ref="V1014">IFERROR(_xlfn.IFS(
U1014="MPR ISSUE","ACTIVE",
U1014="BSS Hardware Issue","ACTIVE",
U1014="Sites strategiques, MLL, Pylone, etc.","PASSIVE",
U1014="AKTIVCO DEFAUT GE &amp; POWER Cabinet","PASSIVE",
U1014="AKTIVCO Coupure ENEO &amp; Baisse de tension","PASSIVE",
U1014="Coupure ENEO &amp; Baisse de tension","PASSIVE",
U1014="Defaut GE &amp; POWER Cabinet","PASSIVE",
U1014="Sharing","PASSIVE",
U1014="Sites strategiques &amp; DataCenter","PASSIVE",
U1014="Exclu","Exclu",
U1014="SAT","ACTIVE",
U1014="SPARE-ISSUE","SPARE-ISSUE",
U1014="Fiber CAmtel","ACTIVE",
U1014="Fiber AOF","ACTIVE",
U1014="Projet OCM (HUAWEI)","PLANNED WORKS",
U1014="Projet OCM (NOKIA)","PLANNED WORKS",
U1014="ACCESS-ISSUE","ACCESS-ISSUE",
U1014="Projet OCM (ZTE, NOKIA, autres projets)","PLANNED WORKS",
U1014="No root CAuse","No root cause",
U1014="ODU HS","ACTIVE",
U1014="IP &amp; VLAN","ACTIVE",
U1014="Warehouse HUAWEI","SPARE-ISSUE",
U1014="SPARE-HS","SPARE-ISSUE",
U1014="Power Telco","ACTIVE"
),"")</f>
        <v/>
      </c>
      <c r="W1014" s="51"/>
      <c r="X1014" s="51"/>
      <c r="Y1014" s="51"/>
      <c r="Z1014" s="51"/>
      <c r="AA1014" s="51"/>
      <c r="AB1014" s="34" t="s">
        <v>5420</v>
      </c>
      <c r="AC1014" s="34" t="str">
        <f>_xlfn.XLOOKUP(B1014,[4]ALL!$B:$B,[4]ALL!$N:$N,"")</f>
        <v/>
      </c>
      <c r="AD1014" s="34" t="s">
        <v>5420</v>
      </c>
      <c r="AE1014" s="34"/>
      <c r="AF1014" s="36" t="s">
        <v>5420</v>
      </c>
      <c r="AG1014" s="29"/>
      <c r="AH1014" s="35"/>
      <c r="AI1014" s="29"/>
      <c r="AJ1014" s="29" t="s">
        <v>5420</v>
      </c>
      <c r="AK1014" s="36" t="s">
        <v>5420</v>
      </c>
      <c r="AL1014" s="36" t="s">
        <v>5420</v>
      </c>
      <c r="AM1014" s="36" t="s">
        <v>5420</v>
      </c>
      <c r="AN1014" s="36" t="s">
        <v>5420</v>
      </c>
      <c r="AO1014" s="36" t="s">
        <v>5420</v>
      </c>
      <c r="AP1014" s="36" t="s">
        <v>5420</v>
      </c>
      <c r="AQ1014" s="36" t="s">
        <v>5420</v>
      </c>
      <c r="AR1014" s="36" t="s">
        <v>5420</v>
      </c>
      <c r="AS1014" s="36" t="s">
        <v>5420</v>
      </c>
      <c r="AT1014" s="36" t="s">
        <v>5420</v>
      </c>
      <c r="AU1014" s="36" t="s">
        <v>5420</v>
      </c>
      <c r="AV1014" s="36" t="s">
        <v>5420</v>
      </c>
      <c r="AW1014" s="45"/>
      <c r="AX1014" s="45" t="s">
        <v>5420</v>
      </c>
      <c r="AY1014" s="45" t="s">
        <v>5420</v>
      </c>
      <c r="AZ1014" s="45" t="s">
        <v>5420</v>
      </c>
      <c r="BA1014" s="36" t="s">
        <v>5420</v>
      </c>
    </row>
    <row r="1015" spans="1:53" s="58" customFormat="1" ht="15.6" hidden="1" x14ac:dyDescent="0.3">
      <c r="A1015" s="27" t="s">
        <v>2229</v>
      </c>
      <c r="B1015" s="28" t="s">
        <v>2230</v>
      </c>
      <c r="C1015" s="29" t="str">
        <f>_xlfn.XLOOKUP(B1015,'[1]daily break down'!$D:$D,'[1]daily break down'!$E:$E,"")</f>
        <v>NORD-OUEST</v>
      </c>
      <c r="D1015" s="27" t="s">
        <v>11</v>
      </c>
      <c r="E1015" s="27" t="s">
        <v>12</v>
      </c>
      <c r="F1015" s="29" t="s">
        <v>51</v>
      </c>
      <c r="G1015" s="27" t="s">
        <v>2231</v>
      </c>
      <c r="H1015" s="39" t="str">
        <f>_xlfn.XLOOKUP(B1015,[2]CALCULATION!$B:$B,[2]CALCULATION!$H:$H,"")</f>
        <v>NOKIA</v>
      </c>
      <c r="I1015" s="25">
        <v>1.0735468691590118</v>
      </c>
      <c r="J1015" s="25">
        <v>0</v>
      </c>
      <c r="K1015" s="25">
        <v>0</v>
      </c>
      <c r="L1015" s="25">
        <v>0</v>
      </c>
      <c r="M1015" s="25">
        <v>0</v>
      </c>
      <c r="N1015" s="25">
        <v>0</v>
      </c>
      <c r="O1015" s="25">
        <v>0</v>
      </c>
      <c r="P1015" s="25" t="s">
        <v>6366</v>
      </c>
      <c r="Q1015" s="31" t="str">
        <f>_xlfn.XLOOKUP(B1015,'[1]daily break down'!$D:$D,'[1]daily break down'!$O:$O,"")</f>
        <v>Insecurity</v>
      </c>
      <c r="R1015" s="31"/>
      <c r="S1015" s="32" t="str" cm="1">
        <f t="array" ref="S1015">IFERROR(_xlfn.IFS(
U1015="MPR ISSUE","PDH",
U1015="BSS Hardware Issue","BSS",
U1015="Sites strategiques, MLL, Pylone, etc.","ENVTECH",
U1015="AKTIVCO DEFAUT GE &amp; POWER Cabinet","AKTIVCO",
U1015="AKTIVCO Coupure ENEO &amp; Baisse de tension","AKTIVCO GRID ONLY",
U1015="Coupure ENEO &amp; Baisse de tension","IHS GRID ONLY",
U1015="Defaut GE &amp; POWER Cabinet","IHS",
U1015="Sharing","Partners",
U1015="Sites strategiques &amp; DataCenter","SST &amp; DC",
U1015="Exclu","Exclu",
U1015="SAT","SAT",
U1015="SPARE-ISSUE","SPARE-ISSUE",
U1015="Fiber CAmtel","TRANS_FO_CAMTEL",
U1015="Fiber AOF","Fiber AOF",
U1015="Projet OCM (HUAWEI)","TRAVAUX-HUAWEI",
U1015="Projet OCM (NOKIA)","TRAVAUX-NOKIA",
U1015="ACCESS-ISSUE","ACCESS-ISSUE",
U1015="Projet OCM (ZTE, NOKIA, autres projets)","TRAVAUX OCM",
U1015="No root CAuse","No root cause",
U1015="ODU HS","PDH",
U1015="IP &amp; VLAN","PDH",
U1015="Warehouse HUAWEI","SPARE-ISSUE",
U1015="SPARE-HS","SPARE-ISSUE",
U1015="Power Telco","BSS"
),"")</f>
        <v/>
      </c>
      <c r="T1015" s="32" t="str" cm="1">
        <f t="array" ref="T1015">IFERROR(_xlfn.IFS(
U1015="MPR ISSUE","TX ISSUE",
U1015="BSS Hardware Issue","RAN ISSUE",
U1015="Sites strategiques, MLL, Pylone, etc.","ENVTECH",
U1015="AKTIVCO DEFAUT GE &amp; POWER Cabinet","POWER ISSUE",
U1015="AKTIVCO Coupure ENEO &amp; Baisse de tension","POWER ISSUE",
U1015="Coupure ENEO &amp; Baisse de tension","POWER ISSUE",
U1015="Defaut GE &amp; POWER Cabinet","POWER ISSUE",
U1015="Sharing","POWER ISSUE",
U1015="Sites strategiques &amp; DataCenter","POWER ISSUE",
U1015="Exclu","Exclu",
U1015="SAT","TX ISSUE",
U1015="SPARE-ISSUE","SPARE-ISSUE",
U1015="Fiber CAmtel","TX ISSUE",
U1015="Fiber AOF","TX ISSUE",
U1015="Projet OCM (HUAWEI)","TRAVAUX-HUAWEI",
U1015="Projet OCM (NOKIA)","TRAVAUX -NOKIA",
U1015="ACCESS-ISSUE","ACCESS-ISSUE",
U1015="Projet OCM (ZTE, NOKIA, autres projets)","TRAVAUX OCM",
U1015="No root CAuse","No root cause",
U1015="ODU HS","TX ISSUE",
U1015="IP &amp; VLAN","TX ISSUE",
U1015="Warehouse HUAWEI","SPARE-ISSUE",
U1015="SPARE-HS","SPARE-ISSUE",
U1015="Power Telco","RAN ISSUE"
),"")</f>
        <v/>
      </c>
      <c r="U1015" s="33"/>
      <c r="V1015" s="32" t="str" cm="1">
        <f t="array" ref="V1015">IFERROR(_xlfn.IFS(
U1015="MPR ISSUE","ACTIVE",
U1015="BSS Hardware Issue","ACTIVE",
U1015="Sites strategiques, MLL, Pylone, etc.","PASSIVE",
U1015="AKTIVCO DEFAUT GE &amp; POWER Cabinet","PASSIVE",
U1015="AKTIVCO Coupure ENEO &amp; Baisse de tension","PASSIVE",
U1015="Coupure ENEO &amp; Baisse de tension","PASSIVE",
U1015="Defaut GE &amp; POWER Cabinet","PASSIVE",
U1015="Sharing","PASSIVE",
U1015="Sites strategiques &amp; DataCenter","PASSIVE",
U1015="Exclu","Exclu",
U1015="SAT","ACTIVE",
U1015="SPARE-ISSUE","SPARE-ISSUE",
U1015="Fiber CAmtel","ACTIVE",
U1015="Fiber AOF","ACTIVE",
U1015="Projet OCM (HUAWEI)","PLANNED WORKS",
U1015="Projet OCM (NOKIA)","PLANNED WORKS",
U1015="ACCESS-ISSUE","ACCESS-ISSUE",
U1015="Projet OCM (ZTE, NOKIA, autres projets)","PLANNED WORKS",
U1015="No root CAuse","No root cause",
U1015="ODU HS","ACTIVE",
U1015="IP &amp; VLAN","ACTIVE",
U1015="Warehouse HUAWEI","SPARE-ISSUE",
U1015="SPARE-HS","SPARE-ISSUE",
U1015="Power Telco","ACTIVE"
),"")</f>
        <v/>
      </c>
      <c r="W1015" s="51"/>
      <c r="X1015" s="51"/>
      <c r="Y1015" s="51"/>
      <c r="Z1015" s="51"/>
      <c r="AA1015" s="51"/>
      <c r="AB1015" s="34" t="s">
        <v>5420</v>
      </c>
      <c r="AC1015" s="34" t="str">
        <f>_xlfn.XLOOKUP(B1015,[4]ALL!$B:$B,[4]ALL!$N:$N,"")</f>
        <v/>
      </c>
      <c r="AD1015" s="34" t="s">
        <v>5420</v>
      </c>
      <c r="AE1015" s="34"/>
      <c r="AF1015" s="36" t="s">
        <v>5420</v>
      </c>
      <c r="AG1015" s="29"/>
      <c r="AH1015" s="35"/>
      <c r="AI1015" s="29"/>
      <c r="AJ1015" s="29" t="s">
        <v>5420</v>
      </c>
      <c r="AK1015" s="36" t="s">
        <v>5420</v>
      </c>
      <c r="AL1015" s="36" t="s">
        <v>5420</v>
      </c>
      <c r="AM1015" s="36" t="s">
        <v>5420</v>
      </c>
      <c r="AN1015" s="36" t="s">
        <v>5420</v>
      </c>
      <c r="AO1015" s="36" t="s">
        <v>5420</v>
      </c>
      <c r="AP1015" s="36" t="s">
        <v>5420</v>
      </c>
      <c r="AQ1015" s="36" t="s">
        <v>5420</v>
      </c>
      <c r="AR1015" s="36" t="s">
        <v>5420</v>
      </c>
      <c r="AS1015" s="36" t="s">
        <v>5420</v>
      </c>
      <c r="AT1015" s="36" t="s">
        <v>5420</v>
      </c>
      <c r="AU1015" s="36" t="s">
        <v>5420</v>
      </c>
      <c r="AV1015" s="36" t="s">
        <v>5420</v>
      </c>
      <c r="AW1015" s="45"/>
      <c r="AX1015" s="45" t="s">
        <v>5420</v>
      </c>
      <c r="AY1015" s="45" t="s">
        <v>5420</v>
      </c>
      <c r="AZ1015" s="45" t="s">
        <v>5420</v>
      </c>
      <c r="BA1015" s="36" t="s">
        <v>5420</v>
      </c>
    </row>
    <row r="1016" spans="1:53" s="58" customFormat="1" ht="15.6" hidden="1" x14ac:dyDescent="0.3">
      <c r="A1016" s="27" t="s">
        <v>1256</v>
      </c>
      <c r="B1016" s="28" t="s">
        <v>1257</v>
      </c>
      <c r="C1016" s="29" t="str">
        <f>_xlfn.XLOOKUP(B1016,'[1]daily break down'!$D:$D,'[1]daily break down'!$E:$E,"")</f>
        <v>NORD-OUEST</v>
      </c>
      <c r="D1016" s="27" t="s">
        <v>11</v>
      </c>
      <c r="E1016" s="27" t="s">
        <v>12</v>
      </c>
      <c r="F1016" s="29" t="s">
        <v>51</v>
      </c>
      <c r="G1016" s="27" t="s">
        <v>1258</v>
      </c>
      <c r="H1016" s="39" t="str">
        <f>_xlfn.XLOOKUP(B1016,[2]CALCULATION!$B:$B,[2]CALCULATION!$H:$H,"")</f>
        <v>NOKIA</v>
      </c>
      <c r="I1016" s="25">
        <v>1.0660561362657055</v>
      </c>
      <c r="J1016" s="25">
        <v>0</v>
      </c>
      <c r="K1016" s="25">
        <v>0</v>
      </c>
      <c r="L1016" s="25">
        <v>0.57741066052569234</v>
      </c>
      <c r="M1016" s="25">
        <v>0</v>
      </c>
      <c r="N1016" s="25">
        <v>0</v>
      </c>
      <c r="O1016" s="25">
        <v>0</v>
      </c>
      <c r="P1016" s="25" t="s">
        <v>6366</v>
      </c>
      <c r="Q1016" s="31" t="str">
        <f>_xlfn.XLOOKUP(B1016,'[1]daily break down'!$D:$D,'[1]daily break down'!$O:$O,"")</f>
        <v>Insecurity</v>
      </c>
      <c r="R1016" s="31"/>
      <c r="S1016" s="32" t="str" cm="1">
        <f t="array" ref="S1016">IFERROR(_xlfn.IFS(
U1016="MPR ISSUE","PDH",
U1016="BSS Hardware Issue","BSS",
U1016="Sites strategiques, MLL, Pylone, etc.","ENVTECH",
U1016="AKTIVCO DEFAUT GE &amp; POWER Cabinet","AKTIVCO",
U1016="AKTIVCO Coupure ENEO &amp; Baisse de tension","AKTIVCO GRID ONLY",
U1016="Coupure ENEO &amp; Baisse de tension","IHS GRID ONLY",
U1016="Defaut GE &amp; POWER Cabinet","IHS",
U1016="Sharing","Partners",
U1016="Sites strategiques &amp; DataCenter","SST &amp; DC",
U1016="Exclu","Exclu",
U1016="SAT","SAT",
U1016="SPARE-ISSUE","SPARE-ISSUE",
U1016="Fiber CAmtel","TRANS_FO_CAMTEL",
U1016="Fiber AOF","Fiber AOF",
U1016="Projet OCM (HUAWEI)","TRAVAUX-HUAWEI",
U1016="Projet OCM (NOKIA)","TRAVAUX-NOKIA",
U1016="ACCESS-ISSUE","ACCESS-ISSUE",
U1016="Projet OCM (ZTE, NOKIA, autres projets)","TRAVAUX OCM",
U1016="No root CAuse","No root cause",
U1016="ODU HS","PDH",
U1016="IP &amp; VLAN","PDH",
U1016="Warehouse HUAWEI","SPARE-ISSUE",
U1016="SPARE-HS","SPARE-ISSUE",
U1016="Power Telco","BSS"
),"")</f>
        <v/>
      </c>
      <c r="T1016" s="32" t="str" cm="1">
        <f t="array" ref="T1016">IFERROR(_xlfn.IFS(
U1016="MPR ISSUE","TX ISSUE",
U1016="BSS Hardware Issue","RAN ISSUE",
U1016="Sites strategiques, MLL, Pylone, etc.","ENVTECH",
U1016="AKTIVCO DEFAUT GE &amp; POWER Cabinet","POWER ISSUE",
U1016="AKTIVCO Coupure ENEO &amp; Baisse de tension","POWER ISSUE",
U1016="Coupure ENEO &amp; Baisse de tension","POWER ISSUE",
U1016="Defaut GE &amp; POWER Cabinet","POWER ISSUE",
U1016="Sharing","POWER ISSUE",
U1016="Sites strategiques &amp; DataCenter","POWER ISSUE",
U1016="Exclu","Exclu",
U1016="SAT","TX ISSUE",
U1016="SPARE-ISSUE","SPARE-ISSUE",
U1016="Fiber CAmtel","TX ISSUE",
U1016="Fiber AOF","TX ISSUE",
U1016="Projet OCM (HUAWEI)","TRAVAUX-HUAWEI",
U1016="Projet OCM (NOKIA)","TRAVAUX -NOKIA",
U1016="ACCESS-ISSUE","ACCESS-ISSUE",
U1016="Projet OCM (ZTE, NOKIA, autres projets)","TRAVAUX OCM",
U1016="No root CAuse","No root cause",
U1016="ODU HS","TX ISSUE",
U1016="IP &amp; VLAN","TX ISSUE",
U1016="Warehouse HUAWEI","SPARE-ISSUE",
U1016="SPARE-HS","SPARE-ISSUE",
U1016="Power Telco","RAN ISSUE"
),"")</f>
        <v/>
      </c>
      <c r="U1016" s="33"/>
      <c r="V1016" s="32" t="str" cm="1">
        <f t="array" ref="V1016">IFERROR(_xlfn.IFS(
U1016="MPR ISSUE","ACTIVE",
U1016="BSS Hardware Issue","ACTIVE",
U1016="Sites strategiques, MLL, Pylone, etc.","PASSIVE",
U1016="AKTIVCO DEFAUT GE &amp; POWER Cabinet","PASSIVE",
U1016="AKTIVCO Coupure ENEO &amp; Baisse de tension","PASSIVE",
U1016="Coupure ENEO &amp; Baisse de tension","PASSIVE",
U1016="Defaut GE &amp; POWER Cabinet","PASSIVE",
U1016="Sharing","PASSIVE",
U1016="Sites strategiques &amp; DataCenter","PASSIVE",
U1016="Exclu","Exclu",
U1016="SAT","ACTIVE",
U1016="SPARE-ISSUE","SPARE-ISSUE",
U1016="Fiber CAmtel","ACTIVE",
U1016="Fiber AOF","ACTIVE",
U1016="Projet OCM (HUAWEI)","PLANNED WORKS",
U1016="Projet OCM (NOKIA)","PLANNED WORKS",
U1016="ACCESS-ISSUE","ACCESS-ISSUE",
U1016="Projet OCM (ZTE, NOKIA, autres projets)","PLANNED WORKS",
U1016="No root CAuse","No root cause",
U1016="ODU HS","ACTIVE",
U1016="IP &amp; VLAN","ACTIVE",
U1016="Warehouse HUAWEI","SPARE-ISSUE",
U1016="SPARE-HS","SPARE-ISSUE",
U1016="Power Telco","ACTIVE"
),"")</f>
        <v/>
      </c>
      <c r="W1016" s="51"/>
      <c r="X1016" s="51"/>
      <c r="Y1016" s="51"/>
      <c r="Z1016" s="51"/>
      <c r="AA1016" s="51"/>
      <c r="AB1016" s="34" t="s">
        <v>5420</v>
      </c>
      <c r="AC1016" s="34" t="str">
        <f>_xlfn.XLOOKUP(B1016,[4]ALL!$B:$B,[4]ALL!$N:$N,"")</f>
        <v/>
      </c>
      <c r="AD1016" s="34" t="s">
        <v>5420</v>
      </c>
      <c r="AE1016" s="34"/>
      <c r="AF1016" s="36" t="s">
        <v>5420</v>
      </c>
      <c r="AG1016" s="29"/>
      <c r="AH1016" s="35"/>
      <c r="AI1016" s="29"/>
      <c r="AJ1016" s="29" t="s">
        <v>5420</v>
      </c>
      <c r="AK1016" s="36" t="s">
        <v>5420</v>
      </c>
      <c r="AL1016" s="36" t="s">
        <v>5420</v>
      </c>
      <c r="AM1016" s="36" t="s">
        <v>5420</v>
      </c>
      <c r="AN1016" s="36" t="s">
        <v>5420</v>
      </c>
      <c r="AO1016" s="36" t="s">
        <v>5420</v>
      </c>
      <c r="AP1016" s="36" t="s">
        <v>5420</v>
      </c>
      <c r="AQ1016" s="36" t="s">
        <v>5420</v>
      </c>
      <c r="AR1016" s="36" t="s">
        <v>5420</v>
      </c>
      <c r="AS1016" s="36" t="s">
        <v>5420</v>
      </c>
      <c r="AT1016" s="36" t="s">
        <v>5420</v>
      </c>
      <c r="AU1016" s="36" t="s">
        <v>5420</v>
      </c>
      <c r="AV1016" s="36" t="s">
        <v>5420</v>
      </c>
      <c r="AW1016" s="45"/>
      <c r="AX1016" s="45" t="s">
        <v>5420</v>
      </c>
      <c r="AY1016" s="45" t="s">
        <v>5420</v>
      </c>
      <c r="AZ1016" s="45" t="s">
        <v>5420</v>
      </c>
      <c r="BA1016" s="36" t="s">
        <v>5420</v>
      </c>
    </row>
    <row r="1017" spans="1:53" s="58" customFormat="1" ht="15.6" hidden="1" x14ac:dyDescent="0.3">
      <c r="A1017" s="27" t="s">
        <v>2058</v>
      </c>
      <c r="B1017" s="28" t="s">
        <v>2059</v>
      </c>
      <c r="C1017" s="29" t="str">
        <f>_xlfn.XLOOKUP(B1017,'[1]daily break down'!$D:$D,'[1]daily break down'!$E:$E,"")</f>
        <v>CENTRE</v>
      </c>
      <c r="D1017" s="27" t="s">
        <v>11</v>
      </c>
      <c r="E1017" s="27" t="s">
        <v>154</v>
      </c>
      <c r="F1017" s="29" t="s">
        <v>226</v>
      </c>
      <c r="G1017" s="27" t="s">
        <v>2058</v>
      </c>
      <c r="H1017" s="39" t="str">
        <f>_xlfn.XLOOKUP(B1017,[2]CALCULATION!$B:$B,[2]CALCULATION!$H:$H,"")</f>
        <v>NOKIA</v>
      </c>
      <c r="I1017" s="25">
        <v>1.0341135109992494</v>
      </c>
      <c r="J1017" s="25">
        <v>0</v>
      </c>
      <c r="K1017" s="25">
        <v>0</v>
      </c>
      <c r="L1017" s="25">
        <v>0</v>
      </c>
      <c r="M1017" s="25">
        <v>0</v>
      </c>
      <c r="N1017" s="25">
        <v>0</v>
      </c>
      <c r="O1017" s="25">
        <v>0</v>
      </c>
      <c r="P1017" s="25" t="s">
        <v>6366</v>
      </c>
      <c r="Q1017" s="31" t="s">
        <v>5364</v>
      </c>
      <c r="R1017" s="31"/>
      <c r="S1017" s="32" t="str" cm="1">
        <f t="array" ref="S1017">IFERROR(_xlfn.IFS(
U1017="MPR ISSUE","PDH",
U1017="BSS Hardware Issue","BSS",
U1017="Sites strategiques, MLL, Pylone, etc.","ENVTECH",
U1017="AKTIVCO DEFAUT GE &amp; POWER Cabinet","AKTIVCO",
U1017="AKTIVCO Coupure ENEO &amp; Baisse de tension","AKTIVCO GRID ONLY",
U1017="Coupure ENEO &amp; Baisse de tension","IHS GRID ONLY",
U1017="Defaut GE &amp; POWER Cabinet","IHS",
U1017="Sharing","Partners",
U1017="Sites strategiques &amp; DataCenter","SST &amp; DC",
U1017="Exclu","Exclu",
U1017="SAT","SAT",
U1017="SPARE-ISSUE","SPARE-ISSUE",
U1017="Fiber CAmtel","TRANS_FO_CAMTEL",
U1017="Fiber AOF","Fiber AOF",
U1017="Projet OCM (HUAWEI)","TRAVAUX-HUAWEI",
U1017="Projet OCM (NOKIA)","TRAVAUX-NOKIA",
U1017="ACCESS-ISSUE","ACCESS-ISSUE",
U1017="Projet OCM (ZTE, NOKIA, autres projets)","TRAVAUX OCM",
U1017="No root CAuse","No root cause",
U1017="ODU HS","PDH",
U1017="IP &amp; VLAN","PDH",
U1017="Warehouse HUAWEI","SPARE-ISSUE",
U1017="SPARE-HS","SPARE-ISSUE",
U1017="Power Telco","BSS"
),"")</f>
        <v/>
      </c>
      <c r="T1017" s="32" t="str" cm="1">
        <f t="array" ref="T1017">IFERROR(_xlfn.IFS(
U1017="MPR ISSUE","TX ISSUE",
U1017="BSS Hardware Issue","RAN ISSUE",
U1017="Sites strategiques, MLL, Pylone, etc.","ENVTECH",
U1017="AKTIVCO DEFAUT GE &amp; POWER Cabinet","POWER ISSUE",
U1017="AKTIVCO Coupure ENEO &amp; Baisse de tension","POWER ISSUE",
U1017="Coupure ENEO &amp; Baisse de tension","POWER ISSUE",
U1017="Defaut GE &amp; POWER Cabinet","POWER ISSUE",
U1017="Sharing","POWER ISSUE",
U1017="Sites strategiques &amp; DataCenter","POWER ISSUE",
U1017="Exclu","Exclu",
U1017="SAT","TX ISSUE",
U1017="SPARE-ISSUE","SPARE-ISSUE",
U1017="Fiber CAmtel","TX ISSUE",
U1017="Fiber AOF","TX ISSUE",
U1017="Projet OCM (HUAWEI)","TRAVAUX-HUAWEI",
U1017="Projet OCM (NOKIA)","TRAVAUX -NOKIA",
U1017="ACCESS-ISSUE","ACCESS-ISSUE",
U1017="Projet OCM (ZTE, NOKIA, autres projets)","TRAVAUX OCM",
U1017="No root CAuse","No root cause",
U1017="ODU HS","TX ISSUE",
U1017="IP &amp; VLAN","TX ISSUE",
U1017="Warehouse HUAWEI","SPARE-ISSUE",
U1017="SPARE-HS","SPARE-ISSUE",
U1017="Power Telco","RAN ISSUE"
),"")</f>
        <v/>
      </c>
      <c r="U1017" s="33"/>
      <c r="V1017" s="32" t="str" cm="1">
        <f t="array" ref="V1017">IFERROR(_xlfn.IFS(
U1017="MPR ISSUE","ACTIVE",
U1017="BSS Hardware Issue","ACTIVE",
U1017="Sites strategiques, MLL, Pylone, etc.","PASSIVE",
U1017="AKTIVCO DEFAUT GE &amp; POWER Cabinet","PASSIVE",
U1017="AKTIVCO Coupure ENEO &amp; Baisse de tension","PASSIVE",
U1017="Coupure ENEO &amp; Baisse de tension","PASSIVE",
U1017="Defaut GE &amp; POWER Cabinet","PASSIVE",
U1017="Sharing","PASSIVE",
U1017="Sites strategiques &amp; DataCenter","PASSIVE",
U1017="Exclu","Exclu",
U1017="SAT","ACTIVE",
U1017="SPARE-ISSUE","SPARE-ISSUE",
U1017="Fiber CAmtel","ACTIVE",
U1017="Fiber AOF","ACTIVE",
U1017="Projet OCM (HUAWEI)","PLANNED WORKS",
U1017="Projet OCM (NOKIA)","PLANNED WORKS",
U1017="ACCESS-ISSUE","ACCESS-ISSUE",
U1017="Projet OCM (ZTE, NOKIA, autres projets)","PLANNED WORKS",
U1017="No root CAuse","No root cause",
U1017="ODU HS","ACTIVE",
U1017="IP &amp; VLAN","ACTIVE",
U1017="Warehouse HUAWEI","SPARE-ISSUE",
U1017="SPARE-HS","SPARE-ISSUE",
U1017="Power Telco","ACTIVE"
),"")</f>
        <v/>
      </c>
      <c r="W1017" s="51"/>
      <c r="X1017" s="51"/>
      <c r="Y1017" s="51"/>
      <c r="Z1017" s="51"/>
      <c r="AA1017" s="51"/>
      <c r="AB1017" s="34" t="s">
        <v>5420</v>
      </c>
      <c r="AC1017" s="34" t="str">
        <f>_xlfn.XLOOKUP(B1017,[4]ALL!$B:$B,[4]ALL!$N:$N,"")</f>
        <v/>
      </c>
      <c r="AD1017" s="34" t="s">
        <v>5420</v>
      </c>
      <c r="AE1017" s="34"/>
      <c r="AF1017" s="36" t="s">
        <v>5420</v>
      </c>
      <c r="AG1017" s="29"/>
      <c r="AH1017" s="35"/>
      <c r="AI1017" s="29"/>
      <c r="AJ1017" s="29" t="s">
        <v>5420</v>
      </c>
      <c r="AK1017" s="36" t="s">
        <v>5420</v>
      </c>
      <c r="AL1017" s="36" t="s">
        <v>5420</v>
      </c>
      <c r="AM1017" s="36" t="s">
        <v>5420</v>
      </c>
      <c r="AN1017" s="36" t="s">
        <v>5420</v>
      </c>
      <c r="AO1017" s="36" t="s">
        <v>5420</v>
      </c>
      <c r="AP1017" s="36" t="s">
        <v>5420</v>
      </c>
      <c r="AQ1017" s="36" t="s">
        <v>5420</v>
      </c>
      <c r="AR1017" s="36" t="s">
        <v>5420</v>
      </c>
      <c r="AS1017" s="36" t="s">
        <v>5420</v>
      </c>
      <c r="AT1017" s="36" t="s">
        <v>5420</v>
      </c>
      <c r="AU1017" s="36" t="s">
        <v>5420</v>
      </c>
      <c r="AV1017" s="36" t="s">
        <v>5420</v>
      </c>
      <c r="AW1017" s="45"/>
      <c r="AX1017" s="45" t="s">
        <v>5420</v>
      </c>
      <c r="AY1017" s="45" t="s">
        <v>5420</v>
      </c>
      <c r="AZ1017" s="45" t="s">
        <v>5420</v>
      </c>
      <c r="BA1017" s="36" t="s">
        <v>5420</v>
      </c>
    </row>
    <row r="1018" spans="1:53" s="58" customFormat="1" ht="15.6" hidden="1" x14ac:dyDescent="0.3">
      <c r="A1018" s="27" t="s">
        <v>2869</v>
      </c>
      <c r="B1018" s="28" t="s">
        <v>2870</v>
      </c>
      <c r="C1018" s="29" t="str">
        <f>_xlfn.XLOOKUP(B1018,'[1]daily break down'!$D:$D,'[1]daily break down'!$E:$E,"")</f>
        <v>Yaounde</v>
      </c>
      <c r="D1018" s="27" t="s">
        <v>11</v>
      </c>
      <c r="E1018" s="27" t="s">
        <v>12</v>
      </c>
      <c r="F1018" s="29" t="s">
        <v>37</v>
      </c>
      <c r="G1018" s="27" t="s">
        <v>38</v>
      </c>
      <c r="H1018" s="30" t="str">
        <f>_xlfn.XLOOKUP(B1018,[2]CALCULATION!$B:$B,[2]CALCULATION!$H:$H,"")</f>
        <v>ZTE</v>
      </c>
      <c r="I1018" s="25">
        <v>0.94524131574366665</v>
      </c>
      <c r="J1018" s="25">
        <v>0</v>
      </c>
      <c r="K1018" s="25">
        <v>0</v>
      </c>
      <c r="L1018" s="25">
        <v>0</v>
      </c>
      <c r="M1018" s="25">
        <v>0</v>
      </c>
      <c r="N1018" s="25">
        <v>0</v>
      </c>
      <c r="O1018" s="25">
        <v>0</v>
      </c>
      <c r="P1018" s="25" t="s">
        <v>6366</v>
      </c>
      <c r="Q1018" s="31" t="s">
        <v>5364</v>
      </c>
      <c r="R1018" s="31"/>
      <c r="S1018" s="32" t="str" cm="1">
        <f t="array" ref="S1018">IFERROR(_xlfn.IFS(
U1018="MPR ISSUE","PDH",
U1018="BSS Hardware Issue","BSS",
U1018="Sites strategiques, MLL, Pylone, etc.","ENVTECH",
U1018="AKTIVCO DEFAUT GE &amp; POWER Cabinet","AKTIVCO",
U1018="AKTIVCO Coupure ENEO &amp; Baisse de tension","AKTIVCO GRID ONLY",
U1018="Coupure ENEO &amp; Baisse de tension","IHS GRID ONLY",
U1018="Defaut GE &amp; POWER Cabinet","IHS",
U1018="Sharing","Partners",
U1018="Sites strategiques &amp; DataCenter","SST &amp; DC",
U1018="Exclu","Exclu",
U1018="SAT","SAT",
U1018="SPARE-ISSUE","SPARE-ISSUE",
U1018="Fiber CAmtel","TRANS_FO_CAMTEL",
U1018="Fiber AOF","Fiber AOF",
U1018="Projet OCM (HUAWEI)","TRAVAUX-HUAWEI",
U1018="Projet OCM (NOKIA)","TRAVAUX-NOKIA",
U1018="ACCESS-ISSUE","ACCESS-ISSUE",
U1018="Projet OCM (ZTE, NOKIA, autres projets)","TRAVAUX OCM",
U1018="No root CAuse","No root cause",
U1018="ODU HS","PDH",
U1018="IP &amp; VLAN","PDH",
U1018="Warehouse HUAWEI","SPARE-ISSUE",
U1018="SPARE-HS","SPARE-ISSUE",
U1018="Power Telco","BSS"
),"")</f>
        <v/>
      </c>
      <c r="T1018" s="32" t="str" cm="1">
        <f t="array" ref="T1018">IFERROR(_xlfn.IFS(
U1018="MPR ISSUE","TX ISSUE",
U1018="BSS Hardware Issue","RAN ISSUE",
U1018="Sites strategiques, MLL, Pylone, etc.","ENVTECH",
U1018="AKTIVCO DEFAUT GE &amp; POWER Cabinet","POWER ISSUE",
U1018="AKTIVCO Coupure ENEO &amp; Baisse de tension","POWER ISSUE",
U1018="Coupure ENEO &amp; Baisse de tension","POWER ISSUE",
U1018="Defaut GE &amp; POWER Cabinet","POWER ISSUE",
U1018="Sharing","POWER ISSUE",
U1018="Sites strategiques &amp; DataCenter","POWER ISSUE",
U1018="Exclu","Exclu",
U1018="SAT","TX ISSUE",
U1018="SPARE-ISSUE","SPARE-ISSUE",
U1018="Fiber CAmtel","TX ISSUE",
U1018="Fiber AOF","TX ISSUE",
U1018="Projet OCM (HUAWEI)","TRAVAUX-HUAWEI",
U1018="Projet OCM (NOKIA)","TRAVAUX -NOKIA",
U1018="ACCESS-ISSUE","ACCESS-ISSUE",
U1018="Projet OCM (ZTE, NOKIA, autres projets)","TRAVAUX OCM",
U1018="No root CAuse","No root cause",
U1018="ODU HS","TX ISSUE",
U1018="IP &amp; VLAN","TX ISSUE",
U1018="Warehouse HUAWEI","SPARE-ISSUE",
U1018="SPARE-HS","SPARE-ISSUE",
U1018="Power Telco","RAN ISSUE"
),"")</f>
        <v/>
      </c>
      <c r="U1018" s="33"/>
      <c r="V1018" s="32" t="str" cm="1">
        <f t="array" ref="V1018">IFERROR(_xlfn.IFS(
U1018="MPR ISSUE","ACTIVE",
U1018="BSS Hardware Issue","ACTIVE",
U1018="Sites strategiques, MLL, Pylone, etc.","PASSIVE",
U1018="AKTIVCO DEFAUT GE &amp; POWER Cabinet","PASSIVE",
U1018="AKTIVCO Coupure ENEO &amp; Baisse de tension","PASSIVE",
U1018="Coupure ENEO &amp; Baisse de tension","PASSIVE",
U1018="Defaut GE &amp; POWER Cabinet","PASSIVE",
U1018="Sharing","PASSIVE",
U1018="Sites strategiques &amp; DataCenter","PASSIVE",
U1018="Exclu","Exclu",
U1018="SAT","ACTIVE",
U1018="SPARE-ISSUE","SPARE-ISSUE",
U1018="Fiber CAmtel","ACTIVE",
U1018="Fiber AOF","ACTIVE",
U1018="Projet OCM (HUAWEI)","PLANNED WORKS",
U1018="Projet OCM (NOKIA)","PLANNED WORKS",
U1018="ACCESS-ISSUE","ACCESS-ISSUE",
U1018="Projet OCM (ZTE, NOKIA, autres projets)","PLANNED WORKS",
U1018="No root CAuse","No root cause",
U1018="ODU HS","ACTIVE",
U1018="IP &amp; VLAN","ACTIVE",
U1018="Warehouse HUAWEI","SPARE-ISSUE",
U1018="SPARE-HS","SPARE-ISSUE",
U1018="Power Telco","ACTIVE"
),"")</f>
        <v/>
      </c>
      <c r="W1018" s="51"/>
      <c r="X1018" s="51"/>
      <c r="Y1018" s="51"/>
      <c r="Z1018" s="51"/>
      <c r="AA1018" s="51"/>
      <c r="AB1018" s="34" t="s">
        <v>5420</v>
      </c>
      <c r="AC1018" s="34" t="str">
        <f>_xlfn.XLOOKUP(B1018,[4]ALL!$B:$B,[4]ALL!$N:$N,"")</f>
        <v/>
      </c>
      <c r="AD1018" s="34" t="s">
        <v>5420</v>
      </c>
      <c r="AE1018" s="34"/>
      <c r="AF1018" s="36" t="s">
        <v>5420</v>
      </c>
      <c r="AG1018" s="29"/>
      <c r="AH1018" s="35"/>
      <c r="AI1018" s="29"/>
      <c r="AJ1018" s="29" t="s">
        <v>5420</v>
      </c>
      <c r="AK1018" s="36" t="s">
        <v>5420</v>
      </c>
      <c r="AL1018" s="36" t="s">
        <v>5420</v>
      </c>
      <c r="AM1018" s="36" t="s">
        <v>5420</v>
      </c>
      <c r="AN1018" s="36" t="s">
        <v>5420</v>
      </c>
      <c r="AO1018" s="36" t="s">
        <v>5420</v>
      </c>
      <c r="AP1018" s="36" t="s">
        <v>5420</v>
      </c>
      <c r="AQ1018" s="36" t="s">
        <v>5420</v>
      </c>
      <c r="AR1018" s="36" t="s">
        <v>5420</v>
      </c>
      <c r="AS1018" s="36" t="s">
        <v>5420</v>
      </c>
      <c r="AT1018" s="36" t="s">
        <v>5420</v>
      </c>
      <c r="AU1018" s="36" t="s">
        <v>5420</v>
      </c>
      <c r="AV1018" s="36" t="s">
        <v>5420</v>
      </c>
      <c r="AW1018" s="45"/>
      <c r="AX1018" s="45" t="s">
        <v>5420</v>
      </c>
      <c r="AY1018" s="45" t="s">
        <v>5420</v>
      </c>
      <c r="AZ1018" s="45" t="s">
        <v>5420</v>
      </c>
      <c r="BA1018" s="36" t="s">
        <v>5420</v>
      </c>
    </row>
    <row r="1019" spans="1:53" s="58" customFormat="1" ht="15.6" hidden="1" x14ac:dyDescent="0.3">
      <c r="A1019" s="27" t="s">
        <v>2624</v>
      </c>
      <c r="B1019" s="27" t="s">
        <v>2625</v>
      </c>
      <c r="C1019" s="29" t="str">
        <f>_xlfn.XLOOKUP(B1019,'[1]daily break down'!$D:$D,'[1]daily break down'!$E:$E,"")</f>
        <v>Yaounde</v>
      </c>
      <c r="D1019" s="27" t="s">
        <v>21</v>
      </c>
      <c r="E1019" s="27" t="s">
        <v>36</v>
      </c>
      <c r="F1019" s="29" t="s">
        <v>37</v>
      </c>
      <c r="G1019" s="27" t="s">
        <v>38</v>
      </c>
      <c r="H1019" s="30" t="str">
        <f>_xlfn.XLOOKUP(B1019,[2]CALCULATION!$B:$B,[2]CALCULATION!$H:$H,"")</f>
        <v>ZTE</v>
      </c>
      <c r="I1019" s="25">
        <v>0.90329321154115039</v>
      </c>
      <c r="J1019" s="25">
        <v>0</v>
      </c>
      <c r="K1019" s="25">
        <v>0</v>
      </c>
      <c r="L1019" s="25">
        <v>0</v>
      </c>
      <c r="M1019" s="25">
        <v>0</v>
      </c>
      <c r="N1019" s="25">
        <v>0</v>
      </c>
      <c r="O1019" s="25">
        <v>0</v>
      </c>
      <c r="P1019" s="25" t="s">
        <v>6366</v>
      </c>
      <c r="Q1019" s="31" t="s">
        <v>5364</v>
      </c>
      <c r="R1019" s="31"/>
      <c r="S1019" s="32" t="str" cm="1">
        <f t="array" ref="S1019">IFERROR(_xlfn.IFS(
U1019="MPR ISSUE","PDH",
U1019="BSS Hardware Issue","BSS",
U1019="Sites strategiques, MLL, Pylone, etc.","ENVTECH",
U1019="AKTIVCO DEFAUT GE &amp; POWER Cabinet","AKTIVCO",
U1019="AKTIVCO Coupure ENEO &amp; Baisse de tension","AKTIVCO GRID ONLY",
U1019="Coupure ENEO &amp; Baisse de tension","IHS GRID ONLY",
U1019="Defaut GE &amp; POWER Cabinet","IHS",
U1019="Sharing","Partners",
U1019="Sites strategiques &amp; DataCenter","SST &amp; DC",
U1019="Exclu","Exclu",
U1019="SAT","SAT",
U1019="SPARE-ISSUE","SPARE-ISSUE",
U1019="Fiber CAmtel","TRANS_FO_CAMTEL",
U1019="Fiber AOF","Fiber AOF",
U1019="Projet OCM (HUAWEI)","TRAVAUX-HUAWEI",
U1019="Projet OCM (NOKIA)","TRAVAUX-NOKIA",
U1019="ACCESS-ISSUE","ACCESS-ISSUE",
U1019="Projet OCM (ZTE, NOKIA, autres projets)","TRAVAUX OCM",
U1019="No root CAuse","No root cause",
U1019="ODU HS","PDH",
U1019="IP &amp; VLAN","PDH",
U1019="Warehouse HUAWEI","SPARE-ISSUE",
U1019="SPARE-HS","SPARE-ISSUE",
U1019="Power Telco","BSS"
),"")</f>
        <v/>
      </c>
      <c r="T1019" s="32" t="str" cm="1">
        <f t="array" ref="T1019">IFERROR(_xlfn.IFS(
U1019="MPR ISSUE","TX ISSUE",
U1019="BSS Hardware Issue","RAN ISSUE",
U1019="Sites strategiques, MLL, Pylone, etc.","ENVTECH",
U1019="AKTIVCO DEFAUT GE &amp; POWER Cabinet","POWER ISSUE",
U1019="AKTIVCO Coupure ENEO &amp; Baisse de tension","POWER ISSUE",
U1019="Coupure ENEO &amp; Baisse de tension","POWER ISSUE",
U1019="Defaut GE &amp; POWER Cabinet","POWER ISSUE",
U1019="Sharing","POWER ISSUE",
U1019="Sites strategiques &amp; DataCenter","POWER ISSUE",
U1019="Exclu","Exclu",
U1019="SAT","TX ISSUE",
U1019="SPARE-ISSUE","SPARE-ISSUE",
U1019="Fiber CAmtel","TX ISSUE",
U1019="Fiber AOF","TX ISSUE",
U1019="Projet OCM (HUAWEI)","TRAVAUX-HUAWEI",
U1019="Projet OCM (NOKIA)","TRAVAUX -NOKIA",
U1019="ACCESS-ISSUE","ACCESS-ISSUE",
U1019="Projet OCM (ZTE, NOKIA, autres projets)","TRAVAUX OCM",
U1019="No root CAuse","No root cause",
U1019="ODU HS","TX ISSUE",
U1019="IP &amp; VLAN","TX ISSUE",
U1019="Warehouse HUAWEI","SPARE-ISSUE",
U1019="SPARE-HS","SPARE-ISSUE",
U1019="Power Telco","RAN ISSUE"
),"")</f>
        <v/>
      </c>
      <c r="U1019" s="33"/>
      <c r="V1019" s="32" t="str" cm="1">
        <f t="array" ref="V1019">IFERROR(_xlfn.IFS(
U1019="MPR ISSUE","ACTIVE",
U1019="BSS Hardware Issue","ACTIVE",
U1019="Sites strategiques, MLL, Pylone, etc.","PASSIVE",
U1019="AKTIVCO DEFAUT GE &amp; POWER Cabinet","PASSIVE",
U1019="AKTIVCO Coupure ENEO &amp; Baisse de tension","PASSIVE",
U1019="Coupure ENEO &amp; Baisse de tension","PASSIVE",
U1019="Defaut GE &amp; POWER Cabinet","PASSIVE",
U1019="Sharing","PASSIVE",
U1019="Sites strategiques &amp; DataCenter","PASSIVE",
U1019="Exclu","Exclu",
U1019="SAT","ACTIVE",
U1019="SPARE-ISSUE","SPARE-ISSUE",
U1019="Fiber CAmtel","ACTIVE",
U1019="Fiber AOF","ACTIVE",
U1019="Projet OCM (HUAWEI)","PLANNED WORKS",
U1019="Projet OCM (NOKIA)","PLANNED WORKS",
U1019="ACCESS-ISSUE","ACCESS-ISSUE",
U1019="Projet OCM (ZTE, NOKIA, autres projets)","PLANNED WORKS",
U1019="No root CAuse","No root cause",
U1019="ODU HS","ACTIVE",
U1019="IP &amp; VLAN","ACTIVE",
U1019="Warehouse HUAWEI","SPARE-ISSUE",
U1019="SPARE-HS","SPARE-ISSUE",
U1019="Power Telco","ACTIVE"
),"")</f>
        <v/>
      </c>
      <c r="W1019" s="51"/>
      <c r="X1019" s="51"/>
      <c r="Y1019" s="51"/>
      <c r="Z1019" s="51"/>
      <c r="AA1019" s="51"/>
      <c r="AB1019" s="34" t="s">
        <v>5420</v>
      </c>
      <c r="AC1019" s="34" t="str">
        <f>_xlfn.XLOOKUP(B1019,[4]ALL!$B:$B,[4]ALL!$N:$N,"")</f>
        <v/>
      </c>
      <c r="AD1019" s="34" t="s">
        <v>5420</v>
      </c>
      <c r="AE1019" s="34"/>
      <c r="AF1019" s="36" t="s">
        <v>5420</v>
      </c>
      <c r="AG1019" s="29"/>
      <c r="AH1019" s="35"/>
      <c r="AI1019" s="29"/>
      <c r="AJ1019" s="29" t="s">
        <v>5420</v>
      </c>
      <c r="AK1019" s="36" t="s">
        <v>5420</v>
      </c>
      <c r="AL1019" s="36" t="s">
        <v>5420</v>
      </c>
      <c r="AM1019" s="36" t="s">
        <v>5420</v>
      </c>
      <c r="AN1019" s="36" t="s">
        <v>5420</v>
      </c>
      <c r="AO1019" s="36" t="s">
        <v>5420</v>
      </c>
      <c r="AP1019" s="36" t="s">
        <v>5420</v>
      </c>
      <c r="AQ1019" s="36" t="s">
        <v>5420</v>
      </c>
      <c r="AR1019" s="36" t="s">
        <v>5420</v>
      </c>
      <c r="AS1019" s="36" t="s">
        <v>5420</v>
      </c>
      <c r="AT1019" s="36" t="s">
        <v>5420</v>
      </c>
      <c r="AU1019" s="36" t="s">
        <v>5420</v>
      </c>
      <c r="AV1019" s="36" t="s">
        <v>5420</v>
      </c>
      <c r="AW1019" s="45"/>
      <c r="AX1019" s="45" t="s">
        <v>5420</v>
      </c>
      <c r="AY1019" s="45" t="s">
        <v>5420</v>
      </c>
      <c r="AZ1019" s="45" t="s">
        <v>5420</v>
      </c>
      <c r="BA1019" s="36" t="s">
        <v>5420</v>
      </c>
    </row>
    <row r="1020" spans="1:53" s="58" customFormat="1" ht="15.6" hidden="1" x14ac:dyDescent="0.3">
      <c r="A1020" s="27" t="s">
        <v>2356</v>
      </c>
      <c r="B1020" s="28" t="s">
        <v>2357</v>
      </c>
      <c r="C1020" s="29" t="str">
        <f>_xlfn.XLOOKUP(B1020,'[1]daily break down'!$D:$D,'[1]daily break down'!$E:$E,"")</f>
        <v>Yaounde</v>
      </c>
      <c r="D1020" s="27" t="s">
        <v>11</v>
      </c>
      <c r="E1020" s="27" t="s">
        <v>12</v>
      </c>
      <c r="F1020" s="29" t="s">
        <v>37</v>
      </c>
      <c r="G1020" s="27" t="s">
        <v>38</v>
      </c>
      <c r="H1020" s="30" t="str">
        <f>_xlfn.XLOOKUP(B1020,[2]CALCULATION!$B:$B,[2]CALCULATION!$H:$H,"")</f>
        <v>ZTE</v>
      </c>
      <c r="I1020" s="25">
        <v>0.87261687683522893</v>
      </c>
      <c r="J1020" s="25">
        <v>0</v>
      </c>
      <c r="K1020" s="25">
        <v>0</v>
      </c>
      <c r="L1020" s="25">
        <v>0</v>
      </c>
      <c r="M1020" s="25">
        <v>0</v>
      </c>
      <c r="N1020" s="25">
        <v>0</v>
      </c>
      <c r="O1020" s="25">
        <v>0</v>
      </c>
      <c r="P1020" s="25" t="s">
        <v>6366</v>
      </c>
      <c r="Q1020" s="31" t="s">
        <v>5364</v>
      </c>
      <c r="R1020" s="31"/>
      <c r="S1020" s="32" t="str" cm="1">
        <f t="array" ref="S1020">IFERROR(_xlfn.IFS(
U1020="MPR ISSUE","PDH",
U1020="BSS Hardware Issue","BSS",
U1020="Sites strategiques, MLL, Pylone, etc.","ENVTECH",
U1020="AKTIVCO DEFAUT GE &amp; POWER Cabinet","AKTIVCO",
U1020="AKTIVCO Coupure ENEO &amp; Baisse de tension","AKTIVCO GRID ONLY",
U1020="Coupure ENEO &amp; Baisse de tension","IHS GRID ONLY",
U1020="Defaut GE &amp; POWER Cabinet","IHS",
U1020="Sharing","Partners",
U1020="Sites strategiques &amp; DataCenter","SST &amp; DC",
U1020="Exclu","Exclu",
U1020="SAT","SAT",
U1020="SPARE-ISSUE","SPARE-ISSUE",
U1020="Fiber CAmtel","TRANS_FO_CAMTEL",
U1020="Fiber AOF","Fiber AOF",
U1020="Projet OCM (HUAWEI)","TRAVAUX-HUAWEI",
U1020="Projet OCM (NOKIA)","TRAVAUX-NOKIA",
U1020="ACCESS-ISSUE","ACCESS-ISSUE",
U1020="Projet OCM (ZTE, NOKIA, autres projets)","TRAVAUX OCM",
U1020="No root CAuse","No root cause",
U1020="ODU HS","PDH",
U1020="IP &amp; VLAN","PDH",
U1020="Warehouse HUAWEI","SPARE-ISSUE",
U1020="SPARE-HS","SPARE-ISSUE",
U1020="Power Telco","BSS"
),"")</f>
        <v/>
      </c>
      <c r="T1020" s="32" t="str" cm="1">
        <f t="array" ref="T1020">IFERROR(_xlfn.IFS(
U1020="MPR ISSUE","TX ISSUE",
U1020="BSS Hardware Issue","RAN ISSUE",
U1020="Sites strategiques, MLL, Pylone, etc.","ENVTECH",
U1020="AKTIVCO DEFAUT GE &amp; POWER Cabinet","POWER ISSUE",
U1020="AKTIVCO Coupure ENEO &amp; Baisse de tension","POWER ISSUE",
U1020="Coupure ENEO &amp; Baisse de tension","POWER ISSUE",
U1020="Defaut GE &amp; POWER Cabinet","POWER ISSUE",
U1020="Sharing","POWER ISSUE",
U1020="Sites strategiques &amp; DataCenter","POWER ISSUE",
U1020="Exclu","Exclu",
U1020="SAT","TX ISSUE",
U1020="SPARE-ISSUE","SPARE-ISSUE",
U1020="Fiber CAmtel","TX ISSUE",
U1020="Fiber AOF","TX ISSUE",
U1020="Projet OCM (HUAWEI)","TRAVAUX-HUAWEI",
U1020="Projet OCM (NOKIA)","TRAVAUX -NOKIA",
U1020="ACCESS-ISSUE","ACCESS-ISSUE",
U1020="Projet OCM (ZTE, NOKIA, autres projets)","TRAVAUX OCM",
U1020="No root CAuse","No root cause",
U1020="ODU HS","TX ISSUE",
U1020="IP &amp; VLAN","TX ISSUE",
U1020="Warehouse HUAWEI","SPARE-ISSUE",
U1020="SPARE-HS","SPARE-ISSUE",
U1020="Power Telco","RAN ISSUE"
),"")</f>
        <v/>
      </c>
      <c r="U1020" s="33"/>
      <c r="V1020" s="32" t="str" cm="1">
        <f t="array" ref="V1020">IFERROR(_xlfn.IFS(
U1020="MPR ISSUE","ACTIVE",
U1020="BSS Hardware Issue","ACTIVE",
U1020="Sites strategiques, MLL, Pylone, etc.","PASSIVE",
U1020="AKTIVCO DEFAUT GE &amp; POWER Cabinet","PASSIVE",
U1020="AKTIVCO Coupure ENEO &amp; Baisse de tension","PASSIVE",
U1020="Coupure ENEO &amp; Baisse de tension","PASSIVE",
U1020="Defaut GE &amp; POWER Cabinet","PASSIVE",
U1020="Sharing","PASSIVE",
U1020="Sites strategiques &amp; DataCenter","PASSIVE",
U1020="Exclu","Exclu",
U1020="SAT","ACTIVE",
U1020="SPARE-ISSUE","SPARE-ISSUE",
U1020="Fiber CAmtel","ACTIVE",
U1020="Fiber AOF","ACTIVE",
U1020="Projet OCM (HUAWEI)","PLANNED WORKS",
U1020="Projet OCM (NOKIA)","PLANNED WORKS",
U1020="ACCESS-ISSUE","ACCESS-ISSUE",
U1020="Projet OCM (ZTE, NOKIA, autres projets)","PLANNED WORKS",
U1020="No root CAuse","No root cause",
U1020="ODU HS","ACTIVE",
U1020="IP &amp; VLAN","ACTIVE",
U1020="Warehouse HUAWEI","SPARE-ISSUE",
U1020="SPARE-HS","SPARE-ISSUE",
U1020="Power Telco","ACTIVE"
),"")</f>
        <v/>
      </c>
      <c r="W1020" s="51"/>
      <c r="X1020" s="51"/>
      <c r="Y1020" s="51"/>
      <c r="Z1020" s="51"/>
      <c r="AA1020" s="51"/>
      <c r="AB1020" s="34" t="s">
        <v>5420</v>
      </c>
      <c r="AC1020" s="34" t="str">
        <f>_xlfn.XLOOKUP(B1020,[4]ALL!$B:$B,[4]ALL!$N:$N,"")</f>
        <v/>
      </c>
      <c r="AD1020" s="34" t="s">
        <v>5420</v>
      </c>
      <c r="AE1020" s="34"/>
      <c r="AF1020" s="36" t="s">
        <v>5420</v>
      </c>
      <c r="AG1020" s="29"/>
      <c r="AH1020" s="35"/>
      <c r="AI1020" s="29"/>
      <c r="AJ1020" s="29" t="s">
        <v>5420</v>
      </c>
      <c r="AK1020" s="36" t="s">
        <v>5420</v>
      </c>
      <c r="AL1020" s="36" t="s">
        <v>5420</v>
      </c>
      <c r="AM1020" s="36" t="s">
        <v>5420</v>
      </c>
      <c r="AN1020" s="36" t="s">
        <v>5420</v>
      </c>
      <c r="AO1020" s="36" t="s">
        <v>5420</v>
      </c>
      <c r="AP1020" s="36" t="s">
        <v>5420</v>
      </c>
      <c r="AQ1020" s="36" t="s">
        <v>5420</v>
      </c>
      <c r="AR1020" s="36" t="s">
        <v>5420</v>
      </c>
      <c r="AS1020" s="36" t="s">
        <v>5420</v>
      </c>
      <c r="AT1020" s="36" t="s">
        <v>5420</v>
      </c>
      <c r="AU1020" s="36" t="s">
        <v>5420</v>
      </c>
      <c r="AV1020" s="36" t="s">
        <v>5420</v>
      </c>
      <c r="AW1020" s="45"/>
      <c r="AX1020" s="45" t="s">
        <v>5420</v>
      </c>
      <c r="AY1020" s="45" t="s">
        <v>5420</v>
      </c>
      <c r="AZ1020" s="45" t="s">
        <v>5420</v>
      </c>
      <c r="BA1020" s="36" t="s">
        <v>5420</v>
      </c>
    </row>
    <row r="1021" spans="1:53" s="58" customFormat="1" ht="15.6" hidden="1" x14ac:dyDescent="0.3">
      <c r="A1021" s="27" t="s">
        <v>3003</v>
      </c>
      <c r="B1021" s="28" t="s">
        <v>3004</v>
      </c>
      <c r="C1021" s="29" t="str">
        <f>_xlfn.XLOOKUP(B1021,'[1]daily break down'!$D:$D,'[1]daily break down'!$E:$E,"")</f>
        <v>Ngaoundere</v>
      </c>
      <c r="D1021" s="27" t="s">
        <v>357</v>
      </c>
      <c r="E1021" s="27" t="s">
        <v>5402</v>
      </c>
      <c r="F1021" s="29" t="s">
        <v>90</v>
      </c>
      <c r="G1021" s="27" t="s">
        <v>91</v>
      </c>
      <c r="H1021" s="37" t="str">
        <f>_xlfn.XLOOKUP(B1021,[2]CALCULATION!$B:$B,[2]CALCULATION!$H:$H,"")</f>
        <v>Huawei</v>
      </c>
      <c r="I1021" s="25">
        <v>0.82558577531225663</v>
      </c>
      <c r="J1021" s="25">
        <v>0</v>
      </c>
      <c r="K1021" s="25">
        <v>0</v>
      </c>
      <c r="L1021" s="25">
        <v>0.16356550324883784</v>
      </c>
      <c r="M1021" s="25">
        <v>0</v>
      </c>
      <c r="N1021" s="25">
        <v>0</v>
      </c>
      <c r="O1021" s="25">
        <v>0</v>
      </c>
      <c r="P1021" s="25" t="s">
        <v>6366</v>
      </c>
      <c r="Q1021" s="31" t="s">
        <v>5364</v>
      </c>
      <c r="R1021" s="31"/>
      <c r="S1021" s="32" t="str" cm="1">
        <f t="array" ref="S1021">IFERROR(_xlfn.IFS(
U1021="MPR ISSUE","PDH",
U1021="BSS Hardware Issue","BSS",
U1021="Sites strategiques, MLL, Pylone, etc.","ENVTECH",
U1021="AKTIVCO DEFAUT GE &amp; POWER Cabinet","AKTIVCO",
U1021="AKTIVCO Coupure ENEO &amp; Baisse de tension","AKTIVCO GRID ONLY",
U1021="Coupure ENEO &amp; Baisse de tension","IHS GRID ONLY",
U1021="Defaut GE &amp; POWER Cabinet","IHS",
U1021="Sharing","Partners",
U1021="Sites strategiques &amp; DataCenter","SST &amp; DC",
U1021="Exclu","Exclu",
U1021="SAT","SAT",
U1021="SPARE-ISSUE","SPARE-ISSUE",
U1021="Fiber CAmtel","TRANS_FO_CAMTEL",
U1021="Fiber AOF","Fiber AOF",
U1021="Projet OCM (HUAWEI)","TRAVAUX-HUAWEI",
U1021="Projet OCM (NOKIA)","TRAVAUX-NOKIA",
U1021="ACCESS-ISSUE","ACCESS-ISSUE",
U1021="Projet OCM (ZTE, NOKIA, autres projets)","TRAVAUX OCM",
U1021="No root CAuse","No root cause",
U1021="ODU HS","PDH",
U1021="IP &amp; VLAN","PDH",
U1021="Warehouse HUAWEI","SPARE-ISSUE",
U1021="SPARE-HS","SPARE-ISSUE",
U1021="Power Telco","BSS"
),"")</f>
        <v/>
      </c>
      <c r="T1021" s="32" t="str" cm="1">
        <f t="array" ref="T1021">IFERROR(_xlfn.IFS(
U1021="MPR ISSUE","TX ISSUE",
U1021="BSS Hardware Issue","RAN ISSUE",
U1021="Sites strategiques, MLL, Pylone, etc.","ENVTECH",
U1021="AKTIVCO DEFAUT GE &amp; POWER Cabinet","POWER ISSUE",
U1021="AKTIVCO Coupure ENEO &amp; Baisse de tension","POWER ISSUE",
U1021="Coupure ENEO &amp; Baisse de tension","POWER ISSUE",
U1021="Defaut GE &amp; POWER Cabinet","POWER ISSUE",
U1021="Sharing","POWER ISSUE",
U1021="Sites strategiques &amp; DataCenter","POWER ISSUE",
U1021="Exclu","Exclu",
U1021="SAT","TX ISSUE",
U1021="SPARE-ISSUE","SPARE-ISSUE",
U1021="Fiber CAmtel","TX ISSUE",
U1021="Fiber AOF","TX ISSUE",
U1021="Projet OCM (HUAWEI)","TRAVAUX-HUAWEI",
U1021="Projet OCM (NOKIA)","TRAVAUX -NOKIA",
U1021="ACCESS-ISSUE","ACCESS-ISSUE",
U1021="Projet OCM (ZTE, NOKIA, autres projets)","TRAVAUX OCM",
U1021="No root CAuse","No root cause",
U1021="ODU HS","TX ISSUE",
U1021="IP &amp; VLAN","TX ISSUE",
U1021="Warehouse HUAWEI","SPARE-ISSUE",
U1021="SPARE-HS","SPARE-ISSUE",
U1021="Power Telco","RAN ISSUE"
),"")</f>
        <v/>
      </c>
      <c r="U1021" s="33"/>
      <c r="V1021" s="32" t="str" cm="1">
        <f t="array" ref="V1021">IFERROR(_xlfn.IFS(
U1021="MPR ISSUE","ACTIVE",
U1021="BSS Hardware Issue","ACTIVE",
U1021="Sites strategiques, MLL, Pylone, etc.","PASSIVE",
U1021="AKTIVCO DEFAUT GE &amp; POWER Cabinet","PASSIVE",
U1021="AKTIVCO Coupure ENEO &amp; Baisse de tension","PASSIVE",
U1021="Coupure ENEO &amp; Baisse de tension","PASSIVE",
U1021="Defaut GE &amp; POWER Cabinet","PASSIVE",
U1021="Sharing","PASSIVE",
U1021="Sites strategiques &amp; DataCenter","PASSIVE",
U1021="Exclu","Exclu",
U1021="SAT","ACTIVE",
U1021="SPARE-ISSUE","SPARE-ISSUE",
U1021="Fiber CAmtel","ACTIVE",
U1021="Fiber AOF","ACTIVE",
U1021="Projet OCM (HUAWEI)","PLANNED WORKS",
U1021="Projet OCM (NOKIA)","PLANNED WORKS",
U1021="ACCESS-ISSUE","ACCESS-ISSUE",
U1021="Projet OCM (ZTE, NOKIA, autres projets)","PLANNED WORKS",
U1021="No root CAuse","No root cause",
U1021="ODU HS","ACTIVE",
U1021="IP &amp; VLAN","ACTIVE",
U1021="Warehouse HUAWEI","SPARE-ISSUE",
U1021="SPARE-HS","SPARE-ISSUE",
U1021="Power Telco","ACTIVE"
),"")</f>
        <v/>
      </c>
      <c r="W1021" s="51"/>
      <c r="X1021" s="51"/>
      <c r="Y1021" s="51"/>
      <c r="Z1021" s="51"/>
      <c r="AA1021" s="51"/>
      <c r="AB1021" s="34" t="s">
        <v>5420</v>
      </c>
      <c r="AC1021" s="34" t="str">
        <f>_xlfn.XLOOKUP(B1021,[4]ALL!$B:$B,[4]ALL!$N:$N,"")</f>
        <v/>
      </c>
      <c r="AD1021" s="34" t="s">
        <v>5420</v>
      </c>
      <c r="AE1021" s="34"/>
      <c r="AF1021" s="36" t="s">
        <v>5420</v>
      </c>
      <c r="AG1021" s="29"/>
      <c r="AH1021" s="35"/>
      <c r="AI1021" s="29"/>
      <c r="AJ1021" s="29" t="s">
        <v>5420</v>
      </c>
      <c r="AK1021" s="36" t="s">
        <v>5420</v>
      </c>
      <c r="AL1021" s="36" t="s">
        <v>5420</v>
      </c>
      <c r="AM1021" s="36" t="s">
        <v>5420</v>
      </c>
      <c r="AN1021" s="36" t="s">
        <v>5420</v>
      </c>
      <c r="AO1021" s="36" t="s">
        <v>5420</v>
      </c>
      <c r="AP1021" s="36" t="s">
        <v>5420</v>
      </c>
      <c r="AQ1021" s="36" t="s">
        <v>5420</v>
      </c>
      <c r="AR1021" s="36" t="s">
        <v>5420</v>
      </c>
      <c r="AS1021" s="36" t="s">
        <v>5420</v>
      </c>
      <c r="AT1021" s="36" t="s">
        <v>5420</v>
      </c>
      <c r="AU1021" s="36" t="s">
        <v>5420</v>
      </c>
      <c r="AV1021" s="36" t="s">
        <v>5420</v>
      </c>
      <c r="AW1021" s="45"/>
      <c r="AX1021" s="45" t="s">
        <v>5420</v>
      </c>
      <c r="AY1021" s="45" t="s">
        <v>5420</v>
      </c>
      <c r="AZ1021" s="45" t="s">
        <v>5420</v>
      </c>
      <c r="BA1021" s="36" t="s">
        <v>5420</v>
      </c>
    </row>
    <row r="1022" spans="1:53" s="58" customFormat="1" ht="15.6" hidden="1" x14ac:dyDescent="0.3">
      <c r="A1022" s="27" t="s">
        <v>1933</v>
      </c>
      <c r="B1022" s="28" t="s">
        <v>1934</v>
      </c>
      <c r="C1022" s="29" t="str">
        <f>_xlfn.XLOOKUP(B1022,'[1]daily break down'!$D:$D,'[1]daily break down'!$E:$E,"")</f>
        <v>SUD-OUEST</v>
      </c>
      <c r="D1022" s="27" t="s">
        <v>11</v>
      </c>
      <c r="E1022" s="27"/>
      <c r="F1022" s="29" t="s">
        <v>13</v>
      </c>
      <c r="G1022" s="27" t="s">
        <v>14</v>
      </c>
      <c r="H1022" s="37" t="str">
        <f>_xlfn.XLOOKUP(B1022,[2]CALCULATION!$B:$B,[2]CALCULATION!$H:$H,"")</f>
        <v>Huawei</v>
      </c>
      <c r="I1022" s="25">
        <v>0.8229283486429646</v>
      </c>
      <c r="J1022" s="25">
        <v>0</v>
      </c>
      <c r="K1022" s="25">
        <v>0</v>
      </c>
      <c r="L1022" s="25">
        <v>0</v>
      </c>
      <c r="M1022" s="25">
        <v>0</v>
      </c>
      <c r="N1022" s="25">
        <v>0</v>
      </c>
      <c r="O1022" s="25">
        <v>0</v>
      </c>
      <c r="P1022" s="25" t="s">
        <v>6366</v>
      </c>
      <c r="Q1022" s="31" t="s">
        <v>5364</v>
      </c>
      <c r="R1022" s="31"/>
      <c r="S1022" s="32" t="str" cm="1">
        <f t="array" ref="S1022">IFERROR(_xlfn.IFS(
U1022="MPR ISSUE","PDH",
U1022="BSS Hardware Issue","BSS",
U1022="Sites strategiques, MLL, Pylone, etc.","ENVTECH",
U1022="AKTIVCO DEFAUT GE &amp; POWER Cabinet","AKTIVCO",
U1022="AKTIVCO Coupure ENEO &amp; Baisse de tension","AKTIVCO GRID ONLY",
U1022="Coupure ENEO &amp; Baisse de tension","IHS GRID ONLY",
U1022="Defaut GE &amp; POWER Cabinet","IHS",
U1022="Sharing","Partners",
U1022="Sites strategiques &amp; DataCenter","SST &amp; DC",
U1022="Exclu","Exclu",
U1022="SAT","SAT",
U1022="SPARE-ISSUE","SPARE-ISSUE",
U1022="Fiber CAmtel","TRANS_FO_CAMTEL",
U1022="Fiber AOF","Fiber AOF",
U1022="Projet OCM (HUAWEI)","TRAVAUX-HUAWEI",
U1022="Projet OCM (NOKIA)","TRAVAUX-NOKIA",
U1022="ACCESS-ISSUE","ACCESS-ISSUE",
U1022="Projet OCM (ZTE, NOKIA, autres projets)","TRAVAUX OCM",
U1022="No root CAuse","No root cause",
U1022="ODU HS","PDH",
U1022="IP &amp; VLAN","PDH",
U1022="Warehouse HUAWEI","SPARE-ISSUE",
U1022="SPARE-HS","SPARE-ISSUE",
U1022="Power Telco","BSS"
),"")</f>
        <v/>
      </c>
      <c r="T1022" s="32" t="str" cm="1">
        <f t="array" ref="T1022">IFERROR(_xlfn.IFS(
U1022="MPR ISSUE","TX ISSUE",
U1022="BSS Hardware Issue","RAN ISSUE",
U1022="Sites strategiques, MLL, Pylone, etc.","ENVTECH",
U1022="AKTIVCO DEFAUT GE &amp; POWER Cabinet","POWER ISSUE",
U1022="AKTIVCO Coupure ENEO &amp; Baisse de tension","POWER ISSUE",
U1022="Coupure ENEO &amp; Baisse de tension","POWER ISSUE",
U1022="Defaut GE &amp; POWER Cabinet","POWER ISSUE",
U1022="Sharing","POWER ISSUE",
U1022="Sites strategiques &amp; DataCenter","POWER ISSUE",
U1022="Exclu","Exclu",
U1022="SAT","TX ISSUE",
U1022="SPARE-ISSUE","SPARE-ISSUE",
U1022="Fiber CAmtel","TX ISSUE",
U1022="Fiber AOF","TX ISSUE",
U1022="Projet OCM (HUAWEI)","TRAVAUX-HUAWEI",
U1022="Projet OCM (NOKIA)","TRAVAUX -NOKIA",
U1022="ACCESS-ISSUE","ACCESS-ISSUE",
U1022="Projet OCM (ZTE, NOKIA, autres projets)","TRAVAUX OCM",
U1022="No root CAuse","No root cause",
U1022="ODU HS","TX ISSUE",
U1022="IP &amp; VLAN","TX ISSUE",
U1022="Warehouse HUAWEI","SPARE-ISSUE",
U1022="SPARE-HS","SPARE-ISSUE",
U1022="Power Telco","RAN ISSUE"
),"")</f>
        <v/>
      </c>
      <c r="U1022" s="33"/>
      <c r="V1022" s="32" t="str" cm="1">
        <f t="array" ref="V1022">IFERROR(_xlfn.IFS(
U1022="MPR ISSUE","ACTIVE",
U1022="BSS Hardware Issue","ACTIVE",
U1022="Sites strategiques, MLL, Pylone, etc.","PASSIVE",
U1022="AKTIVCO DEFAUT GE &amp; POWER Cabinet","PASSIVE",
U1022="AKTIVCO Coupure ENEO &amp; Baisse de tension","PASSIVE",
U1022="Coupure ENEO &amp; Baisse de tension","PASSIVE",
U1022="Defaut GE &amp; POWER Cabinet","PASSIVE",
U1022="Sharing","PASSIVE",
U1022="Sites strategiques &amp; DataCenter","PASSIVE",
U1022="Exclu","Exclu",
U1022="SAT","ACTIVE",
U1022="SPARE-ISSUE","SPARE-ISSUE",
U1022="Fiber CAmtel","ACTIVE",
U1022="Fiber AOF","ACTIVE",
U1022="Projet OCM (HUAWEI)","PLANNED WORKS",
U1022="Projet OCM (NOKIA)","PLANNED WORKS",
U1022="ACCESS-ISSUE","ACCESS-ISSUE",
U1022="Projet OCM (ZTE, NOKIA, autres projets)","PLANNED WORKS",
U1022="No root CAuse","No root cause",
U1022="ODU HS","ACTIVE",
U1022="IP &amp; VLAN","ACTIVE",
U1022="Warehouse HUAWEI","SPARE-ISSUE",
U1022="SPARE-HS","SPARE-ISSUE",
U1022="Power Telco","ACTIVE"
),"")</f>
        <v/>
      </c>
      <c r="W1022" s="51"/>
      <c r="X1022" s="51"/>
      <c r="Y1022" s="51"/>
      <c r="Z1022" s="51"/>
      <c r="AA1022" s="51"/>
      <c r="AB1022" s="34" t="s">
        <v>5420</v>
      </c>
      <c r="AC1022" s="34" t="str">
        <f>_xlfn.XLOOKUP(B1022,[4]ALL!$B:$B,[4]ALL!$N:$N,"")</f>
        <v/>
      </c>
      <c r="AD1022" s="34" t="s">
        <v>5420</v>
      </c>
      <c r="AE1022" s="34"/>
      <c r="AF1022" s="36" t="s">
        <v>5420</v>
      </c>
      <c r="AG1022" s="29"/>
      <c r="AH1022" s="35"/>
      <c r="AI1022" s="29"/>
      <c r="AJ1022" s="29" t="s">
        <v>5420</v>
      </c>
      <c r="AK1022" s="36" t="s">
        <v>5420</v>
      </c>
      <c r="AL1022" s="36" t="s">
        <v>5420</v>
      </c>
      <c r="AM1022" s="36" t="s">
        <v>5420</v>
      </c>
      <c r="AN1022" s="36" t="s">
        <v>5420</v>
      </c>
      <c r="AO1022" s="36" t="s">
        <v>5420</v>
      </c>
      <c r="AP1022" s="36" t="s">
        <v>5420</v>
      </c>
      <c r="AQ1022" s="36" t="s">
        <v>5420</v>
      </c>
      <c r="AR1022" s="36" t="s">
        <v>5420</v>
      </c>
      <c r="AS1022" s="36" t="s">
        <v>5420</v>
      </c>
      <c r="AT1022" s="36" t="s">
        <v>5420</v>
      </c>
      <c r="AU1022" s="36" t="s">
        <v>5420</v>
      </c>
      <c r="AV1022" s="36" t="s">
        <v>5420</v>
      </c>
      <c r="AW1022" s="45"/>
      <c r="AX1022" s="45" t="s">
        <v>5420</v>
      </c>
      <c r="AY1022" s="45" t="s">
        <v>5420</v>
      </c>
      <c r="AZ1022" s="45" t="s">
        <v>5420</v>
      </c>
      <c r="BA1022" s="36" t="s">
        <v>5420</v>
      </c>
    </row>
    <row r="1023" spans="1:53" s="58" customFormat="1" ht="15.6" hidden="1" x14ac:dyDescent="0.3">
      <c r="A1023" s="27" t="s">
        <v>1721</v>
      </c>
      <c r="B1023" s="28" t="s">
        <v>1722</v>
      </c>
      <c r="C1023" s="29" t="str">
        <f>_xlfn.XLOOKUP(B1023,'[1]daily break down'!$D:$D,'[1]daily break down'!$E:$E,"")</f>
        <v>Maroua</v>
      </c>
      <c r="D1023" s="27" t="s">
        <v>11</v>
      </c>
      <c r="E1023" s="27" t="s">
        <v>12</v>
      </c>
      <c r="F1023" s="29" t="s">
        <v>55</v>
      </c>
      <c r="G1023" s="27" t="s">
        <v>84</v>
      </c>
      <c r="H1023" s="37" t="str">
        <f>_xlfn.XLOOKUP(B1023,[2]CALCULATION!$B:$B,[2]CALCULATION!$H:$H,"")</f>
        <v>Huawei</v>
      </c>
      <c r="I1023" s="25">
        <v>0.82132319159439882</v>
      </c>
      <c r="J1023" s="25">
        <v>0</v>
      </c>
      <c r="K1023" s="25">
        <v>0</v>
      </c>
      <c r="L1023" s="25">
        <v>0</v>
      </c>
      <c r="M1023" s="25">
        <v>0</v>
      </c>
      <c r="N1023" s="25">
        <v>0</v>
      </c>
      <c r="O1023" s="25">
        <v>0</v>
      </c>
      <c r="P1023" s="25" t="s">
        <v>6366</v>
      </c>
      <c r="Q1023" s="31" t="s">
        <v>5364</v>
      </c>
      <c r="R1023" s="31"/>
      <c r="S1023" s="32" t="str" cm="1">
        <f t="array" ref="S1023">IFERROR(_xlfn.IFS(
U1023="MPR ISSUE","PDH",
U1023="BSS Hardware Issue","BSS",
U1023="Sites strategiques, MLL, Pylone, etc.","ENVTECH",
U1023="AKTIVCO DEFAUT GE &amp; POWER Cabinet","AKTIVCO",
U1023="AKTIVCO Coupure ENEO &amp; Baisse de tension","AKTIVCO GRID ONLY",
U1023="Coupure ENEO &amp; Baisse de tension","IHS GRID ONLY",
U1023="Defaut GE &amp; POWER Cabinet","IHS",
U1023="Sharing","Partners",
U1023="Sites strategiques &amp; DataCenter","SST &amp; DC",
U1023="Exclu","Exclu",
U1023="SAT","SAT",
U1023="SPARE-ISSUE","SPARE-ISSUE",
U1023="Fiber CAmtel","TRANS_FO_CAMTEL",
U1023="Fiber AOF","Fiber AOF",
U1023="Projet OCM (HUAWEI)","TRAVAUX-HUAWEI",
U1023="Projet OCM (NOKIA)","TRAVAUX-NOKIA",
U1023="ACCESS-ISSUE","ACCESS-ISSUE",
U1023="Projet OCM (ZTE, NOKIA, autres projets)","TRAVAUX OCM",
U1023="No root CAuse","No root cause",
U1023="ODU HS","PDH",
U1023="IP &amp; VLAN","PDH",
U1023="Warehouse HUAWEI","SPARE-ISSUE",
U1023="SPARE-HS","SPARE-ISSUE",
U1023="Power Telco","BSS"
),"")</f>
        <v/>
      </c>
      <c r="T1023" s="32" t="str" cm="1">
        <f t="array" ref="T1023">IFERROR(_xlfn.IFS(
U1023="MPR ISSUE","TX ISSUE",
U1023="BSS Hardware Issue","RAN ISSUE",
U1023="Sites strategiques, MLL, Pylone, etc.","ENVTECH",
U1023="AKTIVCO DEFAUT GE &amp; POWER Cabinet","POWER ISSUE",
U1023="AKTIVCO Coupure ENEO &amp; Baisse de tension","POWER ISSUE",
U1023="Coupure ENEO &amp; Baisse de tension","POWER ISSUE",
U1023="Defaut GE &amp; POWER Cabinet","POWER ISSUE",
U1023="Sharing","POWER ISSUE",
U1023="Sites strategiques &amp; DataCenter","POWER ISSUE",
U1023="Exclu","Exclu",
U1023="SAT","TX ISSUE",
U1023="SPARE-ISSUE","SPARE-ISSUE",
U1023="Fiber CAmtel","TX ISSUE",
U1023="Fiber AOF","TX ISSUE",
U1023="Projet OCM (HUAWEI)","TRAVAUX-HUAWEI",
U1023="Projet OCM (NOKIA)","TRAVAUX -NOKIA",
U1023="ACCESS-ISSUE","ACCESS-ISSUE",
U1023="Projet OCM (ZTE, NOKIA, autres projets)","TRAVAUX OCM",
U1023="No root CAuse","No root cause",
U1023="ODU HS","TX ISSUE",
U1023="IP &amp; VLAN","TX ISSUE",
U1023="Warehouse HUAWEI","SPARE-ISSUE",
U1023="SPARE-HS","SPARE-ISSUE",
U1023="Power Telco","RAN ISSUE"
),"")</f>
        <v/>
      </c>
      <c r="U1023" s="33"/>
      <c r="V1023" s="32" t="str" cm="1">
        <f t="array" ref="V1023">IFERROR(_xlfn.IFS(
U1023="MPR ISSUE","ACTIVE",
U1023="BSS Hardware Issue","ACTIVE",
U1023="Sites strategiques, MLL, Pylone, etc.","PASSIVE",
U1023="AKTIVCO DEFAUT GE &amp; POWER Cabinet","PASSIVE",
U1023="AKTIVCO Coupure ENEO &amp; Baisse de tension","PASSIVE",
U1023="Coupure ENEO &amp; Baisse de tension","PASSIVE",
U1023="Defaut GE &amp; POWER Cabinet","PASSIVE",
U1023="Sharing","PASSIVE",
U1023="Sites strategiques &amp; DataCenter","PASSIVE",
U1023="Exclu","Exclu",
U1023="SAT","ACTIVE",
U1023="SPARE-ISSUE","SPARE-ISSUE",
U1023="Fiber CAmtel","ACTIVE",
U1023="Fiber AOF","ACTIVE",
U1023="Projet OCM (HUAWEI)","PLANNED WORKS",
U1023="Projet OCM (NOKIA)","PLANNED WORKS",
U1023="ACCESS-ISSUE","ACCESS-ISSUE",
U1023="Projet OCM (ZTE, NOKIA, autres projets)","PLANNED WORKS",
U1023="No root CAuse","No root cause",
U1023="ODU HS","ACTIVE",
U1023="IP &amp; VLAN","ACTIVE",
U1023="Warehouse HUAWEI","SPARE-ISSUE",
U1023="SPARE-HS","SPARE-ISSUE",
U1023="Power Telco","ACTIVE"
),"")</f>
        <v/>
      </c>
      <c r="W1023" s="51"/>
      <c r="X1023" s="51"/>
      <c r="Y1023" s="51"/>
      <c r="Z1023" s="51"/>
      <c r="AA1023" s="51"/>
      <c r="AB1023" s="34" t="s">
        <v>5420</v>
      </c>
      <c r="AC1023" s="34" t="str">
        <f>_xlfn.XLOOKUP(B1023,[4]ALL!$B:$B,[4]ALL!$N:$N,"")</f>
        <v/>
      </c>
      <c r="AD1023" s="34" t="s">
        <v>5420</v>
      </c>
      <c r="AE1023" s="34"/>
      <c r="AF1023" s="36" t="s">
        <v>5420</v>
      </c>
      <c r="AG1023" s="29"/>
      <c r="AH1023" s="35"/>
      <c r="AI1023" s="29"/>
      <c r="AJ1023" s="29" t="s">
        <v>5420</v>
      </c>
      <c r="AK1023" s="36" t="s">
        <v>5420</v>
      </c>
      <c r="AL1023" s="36" t="s">
        <v>5420</v>
      </c>
      <c r="AM1023" s="36" t="s">
        <v>5420</v>
      </c>
      <c r="AN1023" s="36" t="s">
        <v>5420</v>
      </c>
      <c r="AO1023" s="36" t="s">
        <v>5420</v>
      </c>
      <c r="AP1023" s="36" t="s">
        <v>5420</v>
      </c>
      <c r="AQ1023" s="36" t="s">
        <v>5420</v>
      </c>
      <c r="AR1023" s="36" t="s">
        <v>5420</v>
      </c>
      <c r="AS1023" s="36" t="s">
        <v>5420</v>
      </c>
      <c r="AT1023" s="36" t="s">
        <v>5420</v>
      </c>
      <c r="AU1023" s="36" t="s">
        <v>5420</v>
      </c>
      <c r="AV1023" s="36" t="s">
        <v>5420</v>
      </c>
      <c r="AW1023" s="45"/>
      <c r="AX1023" s="45" t="s">
        <v>5420</v>
      </c>
      <c r="AY1023" s="45" t="s">
        <v>5420</v>
      </c>
      <c r="AZ1023" s="45" t="s">
        <v>5420</v>
      </c>
      <c r="BA1023" s="36" t="s">
        <v>5420</v>
      </c>
    </row>
    <row r="1024" spans="1:53" s="58" customFormat="1" ht="15.6" hidden="1" x14ac:dyDescent="0.3">
      <c r="A1024" s="27" t="s">
        <v>3342</v>
      </c>
      <c r="B1024" s="28" t="s">
        <v>3343</v>
      </c>
      <c r="C1024" s="29" t="str">
        <f>_xlfn.XLOOKUP(B1024,'[1]daily break down'!$D:$D,'[1]daily break down'!$E:$E,"")</f>
        <v>Yaounde</v>
      </c>
      <c r="D1024" s="27" t="s">
        <v>11</v>
      </c>
      <c r="E1024" s="27" t="s">
        <v>12</v>
      </c>
      <c r="F1024" s="29" t="s">
        <v>37</v>
      </c>
      <c r="G1024" s="27" t="s">
        <v>38</v>
      </c>
      <c r="H1024" s="30" t="str">
        <f>_xlfn.XLOOKUP(B1024,[2]CALCULATION!$B:$B,[2]CALCULATION!$H:$H,"")</f>
        <v>ZTE</v>
      </c>
      <c r="I1024" s="25">
        <v>0.72057283417942941</v>
      </c>
      <c r="J1024" s="25">
        <v>0</v>
      </c>
      <c r="K1024" s="25">
        <v>0</v>
      </c>
      <c r="L1024" s="25">
        <v>0</v>
      </c>
      <c r="M1024" s="25">
        <v>0</v>
      </c>
      <c r="N1024" s="25">
        <v>4.2804187961750177E-4</v>
      </c>
      <c r="O1024" s="25">
        <v>0</v>
      </c>
      <c r="P1024" s="25" t="s">
        <v>6366</v>
      </c>
      <c r="Q1024" s="31" t="s">
        <v>5364</v>
      </c>
      <c r="R1024" s="31"/>
      <c r="S1024" s="32" t="str" cm="1">
        <f t="array" ref="S1024">IFERROR(_xlfn.IFS(
U1024="MPR ISSUE","PDH",
U1024="BSS Hardware Issue","BSS",
U1024="Sites strategiques, MLL, Pylone, etc.","ENVTECH",
U1024="AKTIVCO DEFAUT GE &amp; POWER Cabinet","AKTIVCO",
U1024="AKTIVCO Coupure ENEO &amp; Baisse de tension","AKTIVCO GRID ONLY",
U1024="Coupure ENEO &amp; Baisse de tension","IHS GRID ONLY",
U1024="Defaut GE &amp; POWER Cabinet","IHS",
U1024="Sharing","Partners",
U1024="Sites strategiques &amp; DataCenter","SST &amp; DC",
U1024="Exclu","Exclu",
U1024="SAT","SAT",
U1024="SPARE-ISSUE","SPARE-ISSUE",
U1024="Fiber CAmtel","TRANS_FO_CAMTEL",
U1024="Fiber AOF","Fiber AOF",
U1024="Projet OCM (HUAWEI)","TRAVAUX-HUAWEI",
U1024="Projet OCM (NOKIA)","TRAVAUX-NOKIA",
U1024="ACCESS-ISSUE","ACCESS-ISSUE",
U1024="Projet OCM (ZTE, NOKIA, autres projets)","TRAVAUX OCM",
U1024="No root CAuse","No root cause",
U1024="ODU HS","PDH",
U1024="IP &amp; VLAN","PDH",
U1024="Warehouse HUAWEI","SPARE-ISSUE",
U1024="SPARE-HS","SPARE-ISSUE",
U1024="Power Telco","BSS"
),"")</f>
        <v/>
      </c>
      <c r="T1024" s="32" t="str" cm="1">
        <f t="array" ref="T1024">IFERROR(_xlfn.IFS(
U1024="MPR ISSUE","TX ISSUE",
U1024="BSS Hardware Issue","RAN ISSUE",
U1024="Sites strategiques, MLL, Pylone, etc.","ENVTECH",
U1024="AKTIVCO DEFAUT GE &amp; POWER Cabinet","POWER ISSUE",
U1024="AKTIVCO Coupure ENEO &amp; Baisse de tension","POWER ISSUE",
U1024="Coupure ENEO &amp; Baisse de tension","POWER ISSUE",
U1024="Defaut GE &amp; POWER Cabinet","POWER ISSUE",
U1024="Sharing","POWER ISSUE",
U1024="Sites strategiques &amp; DataCenter","POWER ISSUE",
U1024="Exclu","Exclu",
U1024="SAT","TX ISSUE",
U1024="SPARE-ISSUE","SPARE-ISSUE",
U1024="Fiber CAmtel","TX ISSUE",
U1024="Fiber AOF","TX ISSUE",
U1024="Projet OCM (HUAWEI)","TRAVAUX-HUAWEI",
U1024="Projet OCM (NOKIA)","TRAVAUX -NOKIA",
U1024="ACCESS-ISSUE","ACCESS-ISSUE",
U1024="Projet OCM (ZTE, NOKIA, autres projets)","TRAVAUX OCM",
U1024="No root CAuse","No root cause",
U1024="ODU HS","TX ISSUE",
U1024="IP &amp; VLAN","TX ISSUE",
U1024="Warehouse HUAWEI","SPARE-ISSUE",
U1024="SPARE-HS","SPARE-ISSUE",
U1024="Power Telco","RAN ISSUE"
),"")</f>
        <v/>
      </c>
      <c r="U1024" s="33"/>
      <c r="V1024" s="32" t="str" cm="1">
        <f t="array" ref="V1024">IFERROR(_xlfn.IFS(
U1024="MPR ISSUE","ACTIVE",
U1024="BSS Hardware Issue","ACTIVE",
U1024="Sites strategiques, MLL, Pylone, etc.","PASSIVE",
U1024="AKTIVCO DEFAUT GE &amp; POWER Cabinet","PASSIVE",
U1024="AKTIVCO Coupure ENEO &amp; Baisse de tension","PASSIVE",
U1024="Coupure ENEO &amp; Baisse de tension","PASSIVE",
U1024="Defaut GE &amp; POWER Cabinet","PASSIVE",
U1024="Sharing","PASSIVE",
U1024="Sites strategiques &amp; DataCenter","PASSIVE",
U1024="Exclu","Exclu",
U1024="SAT","ACTIVE",
U1024="SPARE-ISSUE","SPARE-ISSUE",
U1024="Fiber CAmtel","ACTIVE",
U1024="Fiber AOF","ACTIVE",
U1024="Projet OCM (HUAWEI)","PLANNED WORKS",
U1024="Projet OCM (NOKIA)","PLANNED WORKS",
U1024="ACCESS-ISSUE","ACCESS-ISSUE",
U1024="Projet OCM (ZTE, NOKIA, autres projets)","PLANNED WORKS",
U1024="No root CAuse","No root cause",
U1024="ODU HS","ACTIVE",
U1024="IP &amp; VLAN","ACTIVE",
U1024="Warehouse HUAWEI","SPARE-ISSUE",
U1024="SPARE-HS","SPARE-ISSUE",
U1024="Power Telco","ACTIVE"
),"")</f>
        <v/>
      </c>
      <c r="W1024" s="51"/>
      <c r="X1024" s="51"/>
      <c r="Y1024" s="51"/>
      <c r="Z1024" s="51"/>
      <c r="AA1024" s="51"/>
      <c r="AB1024" s="34" t="s">
        <v>5420</v>
      </c>
      <c r="AC1024" s="34" t="str">
        <f>_xlfn.XLOOKUP(B1024,[4]ALL!$B:$B,[4]ALL!$N:$N,"")</f>
        <v/>
      </c>
      <c r="AD1024" s="34" t="s">
        <v>5420</v>
      </c>
      <c r="AE1024" s="34"/>
      <c r="AF1024" s="36" t="s">
        <v>5420</v>
      </c>
      <c r="AG1024" s="29"/>
      <c r="AH1024" s="35"/>
      <c r="AI1024" s="29"/>
      <c r="AJ1024" s="29" t="s">
        <v>5420</v>
      </c>
      <c r="AK1024" s="36" t="s">
        <v>5420</v>
      </c>
      <c r="AL1024" s="36" t="s">
        <v>5420</v>
      </c>
      <c r="AM1024" s="36" t="s">
        <v>5420</v>
      </c>
      <c r="AN1024" s="36" t="s">
        <v>5420</v>
      </c>
      <c r="AO1024" s="36" t="s">
        <v>5420</v>
      </c>
      <c r="AP1024" s="36" t="s">
        <v>5420</v>
      </c>
      <c r="AQ1024" s="36" t="s">
        <v>5420</v>
      </c>
      <c r="AR1024" s="36" t="s">
        <v>5420</v>
      </c>
      <c r="AS1024" s="36" t="s">
        <v>5420</v>
      </c>
      <c r="AT1024" s="36" t="s">
        <v>5420</v>
      </c>
      <c r="AU1024" s="36" t="s">
        <v>5420</v>
      </c>
      <c r="AV1024" s="36" t="s">
        <v>5420</v>
      </c>
      <c r="AW1024" s="45"/>
      <c r="AX1024" s="45" t="s">
        <v>5420</v>
      </c>
      <c r="AY1024" s="45" t="s">
        <v>5420</v>
      </c>
      <c r="AZ1024" s="45" t="s">
        <v>5420</v>
      </c>
      <c r="BA1024" s="36" t="s">
        <v>5420</v>
      </c>
    </row>
    <row r="1025" spans="1:53" s="58" customFormat="1" ht="15.6" hidden="1" x14ac:dyDescent="0.3">
      <c r="A1025" s="27" t="s">
        <v>2871</v>
      </c>
      <c r="B1025" s="28" t="s">
        <v>2872</v>
      </c>
      <c r="C1025" s="29" t="str">
        <f>_xlfn.XLOOKUP(B1025,'[1]daily break down'!$D:$D,'[1]daily break down'!$E:$E,"")</f>
        <v>Douala</v>
      </c>
      <c r="D1025" s="27"/>
      <c r="E1025" s="27"/>
      <c r="F1025" s="29" t="s">
        <v>31</v>
      </c>
      <c r="G1025" s="27" t="s">
        <v>32</v>
      </c>
      <c r="H1025" s="30" t="str">
        <f>_xlfn.XLOOKUP(B1025,[2]CALCULATION!$B:$B,[2]CALCULATION!$H:$H,"")</f>
        <v>ZTE</v>
      </c>
      <c r="I1025" s="25">
        <v>0.70953292070096141</v>
      </c>
      <c r="J1025" s="25">
        <v>0</v>
      </c>
      <c r="K1025" s="25">
        <v>0</v>
      </c>
      <c r="L1025" s="25">
        <v>0</v>
      </c>
      <c r="M1025" s="25">
        <v>0</v>
      </c>
      <c r="N1025" s="25">
        <v>0</v>
      </c>
      <c r="O1025" s="25">
        <v>0</v>
      </c>
      <c r="P1025" s="25" t="s">
        <v>6366</v>
      </c>
      <c r="Q1025" s="31" t="s">
        <v>5364</v>
      </c>
      <c r="R1025" s="31"/>
      <c r="S1025" s="32" t="str" cm="1">
        <f t="array" ref="S1025">IFERROR(_xlfn.IFS(
U1025="MPR ISSUE","PDH",
U1025="BSS Hardware Issue","BSS",
U1025="Sites strategiques, MLL, Pylone, etc.","ENVTECH",
U1025="AKTIVCO DEFAUT GE &amp; POWER Cabinet","AKTIVCO",
U1025="AKTIVCO Coupure ENEO &amp; Baisse de tension","AKTIVCO GRID ONLY",
U1025="Coupure ENEO &amp; Baisse de tension","IHS GRID ONLY",
U1025="Defaut GE &amp; POWER Cabinet","IHS",
U1025="Sharing","Partners",
U1025="Sites strategiques &amp; DataCenter","SST &amp; DC",
U1025="Exclu","Exclu",
U1025="SAT","SAT",
U1025="SPARE-ISSUE","SPARE-ISSUE",
U1025="Fiber CAmtel","TRANS_FO_CAMTEL",
U1025="Fiber AOF","Fiber AOF",
U1025="Projet OCM (HUAWEI)","TRAVAUX-HUAWEI",
U1025="Projet OCM (NOKIA)","TRAVAUX-NOKIA",
U1025="ACCESS-ISSUE","ACCESS-ISSUE",
U1025="Projet OCM (ZTE, NOKIA, autres projets)","TRAVAUX OCM",
U1025="No root CAuse","No root cause",
U1025="ODU HS","PDH",
U1025="IP &amp; VLAN","PDH",
U1025="Warehouse HUAWEI","SPARE-ISSUE",
U1025="SPARE-HS","SPARE-ISSUE",
U1025="Power Telco","BSS"
),"")</f>
        <v/>
      </c>
      <c r="T1025" s="32" t="str" cm="1">
        <f t="array" ref="T1025">IFERROR(_xlfn.IFS(
U1025="MPR ISSUE","TX ISSUE",
U1025="BSS Hardware Issue","RAN ISSUE",
U1025="Sites strategiques, MLL, Pylone, etc.","ENVTECH",
U1025="AKTIVCO DEFAUT GE &amp; POWER Cabinet","POWER ISSUE",
U1025="AKTIVCO Coupure ENEO &amp; Baisse de tension","POWER ISSUE",
U1025="Coupure ENEO &amp; Baisse de tension","POWER ISSUE",
U1025="Defaut GE &amp; POWER Cabinet","POWER ISSUE",
U1025="Sharing","POWER ISSUE",
U1025="Sites strategiques &amp; DataCenter","POWER ISSUE",
U1025="Exclu","Exclu",
U1025="SAT","TX ISSUE",
U1025="SPARE-ISSUE","SPARE-ISSUE",
U1025="Fiber CAmtel","TX ISSUE",
U1025="Fiber AOF","TX ISSUE",
U1025="Projet OCM (HUAWEI)","TRAVAUX-HUAWEI",
U1025="Projet OCM (NOKIA)","TRAVAUX -NOKIA",
U1025="ACCESS-ISSUE","ACCESS-ISSUE",
U1025="Projet OCM (ZTE, NOKIA, autres projets)","TRAVAUX OCM",
U1025="No root CAuse","No root cause",
U1025="ODU HS","TX ISSUE",
U1025="IP &amp; VLAN","TX ISSUE",
U1025="Warehouse HUAWEI","SPARE-ISSUE",
U1025="SPARE-HS","SPARE-ISSUE",
U1025="Power Telco","RAN ISSUE"
),"")</f>
        <v/>
      </c>
      <c r="U1025" s="33"/>
      <c r="V1025" s="32" t="str" cm="1">
        <f t="array" ref="V1025">IFERROR(_xlfn.IFS(
U1025="MPR ISSUE","ACTIVE",
U1025="BSS Hardware Issue","ACTIVE",
U1025="Sites strategiques, MLL, Pylone, etc.","PASSIVE",
U1025="AKTIVCO DEFAUT GE &amp; POWER Cabinet","PASSIVE",
U1025="AKTIVCO Coupure ENEO &amp; Baisse de tension","PASSIVE",
U1025="Coupure ENEO &amp; Baisse de tension","PASSIVE",
U1025="Defaut GE &amp; POWER Cabinet","PASSIVE",
U1025="Sharing","PASSIVE",
U1025="Sites strategiques &amp; DataCenter","PASSIVE",
U1025="Exclu","Exclu",
U1025="SAT","ACTIVE",
U1025="SPARE-ISSUE","SPARE-ISSUE",
U1025="Fiber CAmtel","ACTIVE",
U1025="Fiber AOF","ACTIVE",
U1025="Projet OCM (HUAWEI)","PLANNED WORKS",
U1025="Projet OCM (NOKIA)","PLANNED WORKS",
U1025="ACCESS-ISSUE","ACCESS-ISSUE",
U1025="Projet OCM (ZTE, NOKIA, autres projets)","PLANNED WORKS",
U1025="No root CAuse","No root cause",
U1025="ODU HS","ACTIVE",
U1025="IP &amp; VLAN","ACTIVE",
U1025="Warehouse HUAWEI","SPARE-ISSUE",
U1025="SPARE-HS","SPARE-ISSUE",
U1025="Power Telco","ACTIVE"
),"")</f>
        <v/>
      </c>
      <c r="W1025" s="51"/>
      <c r="X1025" s="51"/>
      <c r="Y1025" s="51"/>
      <c r="Z1025" s="51"/>
      <c r="AA1025" s="51"/>
      <c r="AB1025" s="34" t="s">
        <v>5420</v>
      </c>
      <c r="AC1025" s="34" t="str">
        <f>_xlfn.XLOOKUP(B1025,[4]ALL!$B:$B,[4]ALL!$N:$N,"")</f>
        <v/>
      </c>
      <c r="AD1025" s="34" t="s">
        <v>5420</v>
      </c>
      <c r="AE1025" s="34"/>
      <c r="AF1025" s="36" t="s">
        <v>5420</v>
      </c>
      <c r="AG1025" s="29"/>
      <c r="AH1025" s="35"/>
      <c r="AI1025" s="29"/>
      <c r="AJ1025" s="29" t="s">
        <v>5420</v>
      </c>
      <c r="AK1025" s="36" t="s">
        <v>5420</v>
      </c>
      <c r="AL1025" s="36" t="s">
        <v>5420</v>
      </c>
      <c r="AM1025" s="36" t="s">
        <v>5420</v>
      </c>
      <c r="AN1025" s="36" t="s">
        <v>5420</v>
      </c>
      <c r="AO1025" s="36" t="s">
        <v>5420</v>
      </c>
      <c r="AP1025" s="36" t="s">
        <v>5420</v>
      </c>
      <c r="AQ1025" s="36" t="s">
        <v>5420</v>
      </c>
      <c r="AR1025" s="36" t="s">
        <v>5420</v>
      </c>
      <c r="AS1025" s="36" t="s">
        <v>5420</v>
      </c>
      <c r="AT1025" s="36" t="s">
        <v>5420</v>
      </c>
      <c r="AU1025" s="36" t="s">
        <v>5420</v>
      </c>
      <c r="AV1025" s="36" t="s">
        <v>5420</v>
      </c>
      <c r="AW1025" s="45"/>
      <c r="AX1025" s="45" t="s">
        <v>5420</v>
      </c>
      <c r="AY1025" s="45" t="s">
        <v>5420</v>
      </c>
      <c r="AZ1025" s="45" t="s">
        <v>5420</v>
      </c>
      <c r="BA1025" s="36" t="s">
        <v>5420</v>
      </c>
    </row>
    <row r="1026" spans="1:53" s="58" customFormat="1" ht="15.6" hidden="1" x14ac:dyDescent="0.3">
      <c r="A1026" s="27" t="s">
        <v>2672</v>
      </c>
      <c r="B1026" s="28" t="s">
        <v>2673</v>
      </c>
      <c r="C1026" s="29" t="str">
        <f>_xlfn.XLOOKUP(B1026,'[1]daily break down'!$D:$D,'[1]daily break down'!$E:$E,"")</f>
        <v>NORD-OUEST</v>
      </c>
      <c r="D1026" s="27" t="s">
        <v>11</v>
      </c>
      <c r="E1026" s="27" t="s">
        <v>12</v>
      </c>
      <c r="F1026" s="29" t="s">
        <v>102</v>
      </c>
      <c r="G1026" s="27" t="s">
        <v>52</v>
      </c>
      <c r="H1026" s="37" t="str">
        <f>_xlfn.XLOOKUP(B1026,[2]CALCULATION!$B:$B,[2]CALCULATION!$H:$H,"")</f>
        <v>Huawei</v>
      </c>
      <c r="I1026" s="25">
        <v>0.56287507169701478</v>
      </c>
      <c r="J1026" s="25">
        <v>0</v>
      </c>
      <c r="K1026" s="25">
        <v>0</v>
      </c>
      <c r="L1026" s="25">
        <v>0</v>
      </c>
      <c r="M1026" s="25">
        <v>0</v>
      </c>
      <c r="N1026" s="25">
        <v>0</v>
      </c>
      <c r="O1026" s="25">
        <v>0</v>
      </c>
      <c r="P1026" s="25" t="s">
        <v>6366</v>
      </c>
      <c r="Q1026" s="31" t="s">
        <v>5364</v>
      </c>
      <c r="R1026" s="31"/>
      <c r="S1026" s="32" t="str" cm="1">
        <f t="array" ref="S1026">IFERROR(_xlfn.IFS(
U1026="MPR ISSUE","PDH",
U1026="BSS Hardware Issue","BSS",
U1026="Sites strategiques, MLL, Pylone, etc.","ENVTECH",
U1026="AKTIVCO DEFAUT GE &amp; POWER Cabinet","AKTIVCO",
U1026="AKTIVCO Coupure ENEO &amp; Baisse de tension","AKTIVCO GRID ONLY",
U1026="Coupure ENEO &amp; Baisse de tension","IHS GRID ONLY",
U1026="Defaut GE &amp; POWER Cabinet","IHS",
U1026="Sharing","Partners",
U1026="Sites strategiques &amp; DataCenter","SST &amp; DC",
U1026="Exclu","Exclu",
U1026="SAT","SAT",
U1026="SPARE-ISSUE","SPARE-ISSUE",
U1026="Fiber CAmtel","TRANS_FO_CAMTEL",
U1026="Fiber AOF","Fiber AOF",
U1026="Projet OCM (HUAWEI)","TRAVAUX-HUAWEI",
U1026="Projet OCM (NOKIA)","TRAVAUX-NOKIA",
U1026="ACCESS-ISSUE","ACCESS-ISSUE",
U1026="Projet OCM (ZTE, NOKIA, autres projets)","TRAVAUX OCM",
U1026="No root CAuse","No root cause",
U1026="ODU HS","PDH",
U1026="IP &amp; VLAN","PDH",
U1026="Warehouse HUAWEI","SPARE-ISSUE",
U1026="SPARE-HS","SPARE-ISSUE",
U1026="Power Telco","BSS"
),"")</f>
        <v/>
      </c>
      <c r="T1026" s="32" t="str" cm="1">
        <f t="array" ref="T1026">IFERROR(_xlfn.IFS(
U1026="MPR ISSUE","TX ISSUE",
U1026="BSS Hardware Issue","RAN ISSUE",
U1026="Sites strategiques, MLL, Pylone, etc.","ENVTECH",
U1026="AKTIVCO DEFAUT GE &amp; POWER Cabinet","POWER ISSUE",
U1026="AKTIVCO Coupure ENEO &amp; Baisse de tension","POWER ISSUE",
U1026="Coupure ENEO &amp; Baisse de tension","POWER ISSUE",
U1026="Defaut GE &amp; POWER Cabinet","POWER ISSUE",
U1026="Sharing","POWER ISSUE",
U1026="Sites strategiques &amp; DataCenter","POWER ISSUE",
U1026="Exclu","Exclu",
U1026="SAT","TX ISSUE",
U1026="SPARE-ISSUE","SPARE-ISSUE",
U1026="Fiber CAmtel","TX ISSUE",
U1026="Fiber AOF","TX ISSUE",
U1026="Projet OCM (HUAWEI)","TRAVAUX-HUAWEI",
U1026="Projet OCM (NOKIA)","TRAVAUX -NOKIA",
U1026="ACCESS-ISSUE","ACCESS-ISSUE",
U1026="Projet OCM (ZTE, NOKIA, autres projets)","TRAVAUX OCM",
U1026="No root CAuse","No root cause",
U1026="ODU HS","TX ISSUE",
U1026="IP &amp; VLAN","TX ISSUE",
U1026="Warehouse HUAWEI","SPARE-ISSUE",
U1026="SPARE-HS","SPARE-ISSUE",
U1026="Power Telco","RAN ISSUE"
),"")</f>
        <v/>
      </c>
      <c r="U1026" s="33"/>
      <c r="V1026" s="32" t="str" cm="1">
        <f t="array" ref="V1026">IFERROR(_xlfn.IFS(
U1026="MPR ISSUE","ACTIVE",
U1026="BSS Hardware Issue","ACTIVE",
U1026="Sites strategiques, MLL, Pylone, etc.","PASSIVE",
U1026="AKTIVCO DEFAUT GE &amp; POWER Cabinet","PASSIVE",
U1026="AKTIVCO Coupure ENEO &amp; Baisse de tension","PASSIVE",
U1026="Coupure ENEO &amp; Baisse de tension","PASSIVE",
U1026="Defaut GE &amp; POWER Cabinet","PASSIVE",
U1026="Sharing","PASSIVE",
U1026="Sites strategiques &amp; DataCenter","PASSIVE",
U1026="Exclu","Exclu",
U1026="SAT","ACTIVE",
U1026="SPARE-ISSUE","SPARE-ISSUE",
U1026="Fiber CAmtel","ACTIVE",
U1026="Fiber AOF","ACTIVE",
U1026="Projet OCM (HUAWEI)","PLANNED WORKS",
U1026="Projet OCM (NOKIA)","PLANNED WORKS",
U1026="ACCESS-ISSUE","ACCESS-ISSUE",
U1026="Projet OCM (ZTE, NOKIA, autres projets)","PLANNED WORKS",
U1026="No root CAuse","No root cause",
U1026="ODU HS","ACTIVE",
U1026="IP &amp; VLAN","ACTIVE",
U1026="Warehouse HUAWEI","SPARE-ISSUE",
U1026="SPARE-HS","SPARE-ISSUE",
U1026="Power Telco","ACTIVE"
),"")</f>
        <v/>
      </c>
      <c r="W1026" s="51"/>
      <c r="X1026" s="51"/>
      <c r="Y1026" s="51"/>
      <c r="Z1026" s="51"/>
      <c r="AA1026" s="51"/>
      <c r="AB1026" s="34" t="s">
        <v>5420</v>
      </c>
      <c r="AC1026" s="34" t="str">
        <f>_xlfn.XLOOKUP(B1026,[4]ALL!$B:$B,[4]ALL!$N:$N,"")</f>
        <v/>
      </c>
      <c r="AD1026" s="34" t="s">
        <v>5420</v>
      </c>
      <c r="AE1026" s="34"/>
      <c r="AF1026" s="36" t="s">
        <v>5420</v>
      </c>
      <c r="AG1026" s="29"/>
      <c r="AH1026" s="35"/>
      <c r="AI1026" s="29"/>
      <c r="AJ1026" s="29" t="s">
        <v>5420</v>
      </c>
      <c r="AK1026" s="36" t="s">
        <v>5420</v>
      </c>
      <c r="AL1026" s="36" t="s">
        <v>5420</v>
      </c>
      <c r="AM1026" s="36" t="s">
        <v>5420</v>
      </c>
      <c r="AN1026" s="36" t="s">
        <v>5420</v>
      </c>
      <c r="AO1026" s="36" t="s">
        <v>5420</v>
      </c>
      <c r="AP1026" s="36" t="s">
        <v>5420</v>
      </c>
      <c r="AQ1026" s="36" t="s">
        <v>5420</v>
      </c>
      <c r="AR1026" s="36" t="s">
        <v>5420</v>
      </c>
      <c r="AS1026" s="36" t="s">
        <v>5420</v>
      </c>
      <c r="AT1026" s="36" t="s">
        <v>5420</v>
      </c>
      <c r="AU1026" s="36" t="s">
        <v>5420</v>
      </c>
      <c r="AV1026" s="36" t="s">
        <v>5420</v>
      </c>
      <c r="AW1026" s="45"/>
      <c r="AX1026" s="45" t="s">
        <v>5420</v>
      </c>
      <c r="AY1026" s="45" t="s">
        <v>5420</v>
      </c>
      <c r="AZ1026" s="45" t="s">
        <v>5420</v>
      </c>
      <c r="BA1026" s="36" t="s">
        <v>5420</v>
      </c>
    </row>
    <row r="1027" spans="1:53" s="58" customFormat="1" ht="15.6" hidden="1" x14ac:dyDescent="0.3">
      <c r="A1027" s="27" t="s">
        <v>736</v>
      </c>
      <c r="B1027" s="27" t="s">
        <v>737</v>
      </c>
      <c r="C1027" s="29" t="str">
        <f>_xlfn.XLOOKUP(B1027,'[1]daily break down'!$D:$D,'[1]daily break down'!$E:$E,"")</f>
        <v>douala</v>
      </c>
      <c r="D1027" s="27" t="s">
        <v>21</v>
      </c>
      <c r="E1027" s="27" t="s">
        <v>80</v>
      </c>
      <c r="F1027" s="29" t="s">
        <v>31</v>
      </c>
      <c r="G1027" s="27" t="s">
        <v>738</v>
      </c>
      <c r="H1027" s="30" t="str">
        <f>_xlfn.XLOOKUP(B1027,[2]CALCULATION!$B:$B,[2]CALCULATION!$H:$H,"")</f>
        <v>ZTE</v>
      </c>
      <c r="I1027" s="25">
        <v>0.44405777994652351</v>
      </c>
      <c r="J1027" s="25">
        <v>0</v>
      </c>
      <c r="K1027" s="25">
        <v>0</v>
      </c>
      <c r="L1027" s="25">
        <v>0</v>
      </c>
      <c r="M1027" s="25">
        <v>0</v>
      </c>
      <c r="N1027" s="25">
        <v>0</v>
      </c>
      <c r="O1027" s="25">
        <v>0</v>
      </c>
      <c r="P1027" s="25" t="s">
        <v>6366</v>
      </c>
      <c r="Q1027" s="31" t="s">
        <v>5364</v>
      </c>
      <c r="R1027" s="31"/>
      <c r="S1027" s="32" t="str" cm="1">
        <f t="array" ref="S1027">IFERROR(_xlfn.IFS(
U1027="MPR ISSUE","PDH",
U1027="BSS Hardware Issue","BSS",
U1027="Sites strategiques, MLL, Pylone, etc.","ENVTECH",
U1027="AKTIVCO DEFAUT GE &amp; POWER Cabinet","AKTIVCO",
U1027="AKTIVCO Coupure ENEO &amp; Baisse de tension","AKTIVCO GRID ONLY",
U1027="Coupure ENEO &amp; Baisse de tension","IHS GRID ONLY",
U1027="Defaut GE &amp; POWER Cabinet","IHS",
U1027="Sharing","Partners",
U1027="Sites strategiques &amp; DataCenter","SST &amp; DC",
U1027="Exclu","Exclu",
U1027="SAT","SAT",
U1027="SPARE-ISSUE","SPARE-ISSUE",
U1027="Fiber CAmtel","TRANS_FO_CAMTEL",
U1027="Fiber AOF","Fiber AOF",
U1027="Projet OCM (HUAWEI)","TRAVAUX-HUAWEI",
U1027="Projet OCM (NOKIA)","TRAVAUX-NOKIA",
U1027="ACCESS-ISSUE","ACCESS-ISSUE",
U1027="Projet OCM (ZTE, NOKIA, autres projets)","TRAVAUX OCM",
U1027="No root CAuse","No root cause",
U1027="ODU HS","PDH",
U1027="IP &amp; VLAN","PDH",
U1027="Warehouse HUAWEI","SPARE-ISSUE",
U1027="SPARE-HS","SPARE-ISSUE",
U1027="Power Telco","BSS"
),"")</f>
        <v/>
      </c>
      <c r="T1027" s="32" t="str" cm="1">
        <f t="array" ref="T1027">IFERROR(_xlfn.IFS(
U1027="MPR ISSUE","TX ISSUE",
U1027="BSS Hardware Issue","RAN ISSUE",
U1027="Sites strategiques, MLL, Pylone, etc.","ENVTECH",
U1027="AKTIVCO DEFAUT GE &amp; POWER Cabinet","POWER ISSUE",
U1027="AKTIVCO Coupure ENEO &amp; Baisse de tension","POWER ISSUE",
U1027="Coupure ENEO &amp; Baisse de tension","POWER ISSUE",
U1027="Defaut GE &amp; POWER Cabinet","POWER ISSUE",
U1027="Sharing","POWER ISSUE",
U1027="Sites strategiques &amp; DataCenter","POWER ISSUE",
U1027="Exclu","Exclu",
U1027="SAT","TX ISSUE",
U1027="SPARE-ISSUE","SPARE-ISSUE",
U1027="Fiber CAmtel","TX ISSUE",
U1027="Fiber AOF","TX ISSUE",
U1027="Projet OCM (HUAWEI)","TRAVAUX-HUAWEI",
U1027="Projet OCM (NOKIA)","TRAVAUX -NOKIA",
U1027="ACCESS-ISSUE","ACCESS-ISSUE",
U1027="Projet OCM (ZTE, NOKIA, autres projets)","TRAVAUX OCM",
U1027="No root CAuse","No root cause",
U1027="ODU HS","TX ISSUE",
U1027="IP &amp; VLAN","TX ISSUE",
U1027="Warehouse HUAWEI","SPARE-ISSUE",
U1027="SPARE-HS","SPARE-ISSUE",
U1027="Power Telco","RAN ISSUE"
),"")</f>
        <v/>
      </c>
      <c r="U1027" s="33"/>
      <c r="V1027" s="32" t="str" cm="1">
        <f t="array" ref="V1027">IFERROR(_xlfn.IFS(
U1027="MPR ISSUE","ACTIVE",
U1027="BSS Hardware Issue","ACTIVE",
U1027="Sites strategiques, MLL, Pylone, etc.","PASSIVE",
U1027="AKTIVCO DEFAUT GE &amp; POWER Cabinet","PASSIVE",
U1027="AKTIVCO Coupure ENEO &amp; Baisse de tension","PASSIVE",
U1027="Coupure ENEO &amp; Baisse de tension","PASSIVE",
U1027="Defaut GE &amp; POWER Cabinet","PASSIVE",
U1027="Sharing","PASSIVE",
U1027="Sites strategiques &amp; DataCenter","PASSIVE",
U1027="Exclu","Exclu",
U1027="SAT","ACTIVE",
U1027="SPARE-ISSUE","SPARE-ISSUE",
U1027="Fiber CAmtel","ACTIVE",
U1027="Fiber AOF","ACTIVE",
U1027="Projet OCM (HUAWEI)","PLANNED WORKS",
U1027="Projet OCM (NOKIA)","PLANNED WORKS",
U1027="ACCESS-ISSUE","ACCESS-ISSUE",
U1027="Projet OCM (ZTE, NOKIA, autres projets)","PLANNED WORKS",
U1027="No root CAuse","No root cause",
U1027="ODU HS","ACTIVE",
U1027="IP &amp; VLAN","ACTIVE",
U1027="Warehouse HUAWEI","SPARE-ISSUE",
U1027="SPARE-HS","SPARE-ISSUE",
U1027="Power Telco","ACTIVE"
),"")</f>
        <v/>
      </c>
      <c r="W1027" s="51"/>
      <c r="X1027" s="51"/>
      <c r="Y1027" s="51"/>
      <c r="Z1027" s="51"/>
      <c r="AA1027" s="51"/>
      <c r="AB1027" s="34" t="s">
        <v>5420</v>
      </c>
      <c r="AC1027" s="34" t="str">
        <f>_xlfn.XLOOKUP(B1027,[4]ALL!$B:$B,[4]ALL!$N:$N,"")</f>
        <v/>
      </c>
      <c r="AD1027" s="34" t="s">
        <v>5420</v>
      </c>
      <c r="AE1027" s="34"/>
      <c r="AF1027" s="36" t="s">
        <v>5420</v>
      </c>
      <c r="AG1027" s="29"/>
      <c r="AH1027" s="35"/>
      <c r="AI1027" s="29"/>
      <c r="AJ1027" s="29" t="s">
        <v>5420</v>
      </c>
      <c r="AK1027" s="36" t="s">
        <v>5420</v>
      </c>
      <c r="AL1027" s="36" t="s">
        <v>5420</v>
      </c>
      <c r="AM1027" s="36" t="s">
        <v>5420</v>
      </c>
      <c r="AN1027" s="36" t="s">
        <v>5420</v>
      </c>
      <c r="AO1027" s="36" t="s">
        <v>5420</v>
      </c>
      <c r="AP1027" s="36" t="s">
        <v>5420</v>
      </c>
      <c r="AQ1027" s="36" t="s">
        <v>5420</v>
      </c>
      <c r="AR1027" s="36" t="s">
        <v>5420</v>
      </c>
      <c r="AS1027" s="36" t="s">
        <v>5420</v>
      </c>
      <c r="AT1027" s="36" t="s">
        <v>5420</v>
      </c>
      <c r="AU1027" s="36" t="s">
        <v>5420</v>
      </c>
      <c r="AV1027" s="36" t="s">
        <v>5420</v>
      </c>
      <c r="AW1027" s="45"/>
      <c r="AX1027" s="45" t="s">
        <v>5420</v>
      </c>
      <c r="AY1027" s="45" t="s">
        <v>5420</v>
      </c>
      <c r="AZ1027" s="45" t="s">
        <v>5420</v>
      </c>
      <c r="BA1027" s="36" t="s">
        <v>5420</v>
      </c>
    </row>
    <row r="1028" spans="1:53" s="58" customFormat="1" ht="15.6" hidden="1" x14ac:dyDescent="0.3">
      <c r="A1028" s="27" t="s">
        <v>3160</v>
      </c>
      <c r="B1028" s="28" t="s">
        <v>3161</v>
      </c>
      <c r="C1028" s="29" t="str">
        <f>_xlfn.XLOOKUP(B1028,'[1]daily break down'!$D:$D,'[1]daily break down'!$E:$E,"")</f>
        <v>Yaounde</v>
      </c>
      <c r="D1028" s="27" t="s">
        <v>21</v>
      </c>
      <c r="E1028" s="27" t="s">
        <v>125</v>
      </c>
      <c r="F1028" s="29" t="s">
        <v>37</v>
      </c>
      <c r="G1028" s="27" t="s">
        <v>38</v>
      </c>
      <c r="H1028" s="30" t="str">
        <f>_xlfn.XLOOKUP(B1028,[2]CALCULATION!$B:$B,[2]CALCULATION!$H:$H,"")</f>
        <v>ZTE</v>
      </c>
      <c r="I1028" s="25">
        <v>0.38074325191976849</v>
      </c>
      <c r="J1028" s="25">
        <v>0</v>
      </c>
      <c r="K1028" s="25">
        <v>0</v>
      </c>
      <c r="L1028" s="25">
        <v>0</v>
      </c>
      <c r="M1028" s="25">
        <v>0</v>
      </c>
      <c r="N1028" s="25">
        <v>0</v>
      </c>
      <c r="O1028" s="25">
        <v>0</v>
      </c>
      <c r="P1028" s="25" t="s">
        <v>6366</v>
      </c>
      <c r="Q1028" s="31" t="s">
        <v>5364</v>
      </c>
      <c r="R1028" s="31"/>
      <c r="S1028" s="32" t="str" cm="1">
        <f t="array" ref="S1028">IFERROR(_xlfn.IFS(
U1028="MPR ISSUE","PDH",
U1028="BSS Hardware Issue","BSS",
U1028="Sites strategiques, MLL, Pylone, etc.","ENVTECH",
U1028="AKTIVCO DEFAUT GE &amp; POWER Cabinet","AKTIVCO",
U1028="AKTIVCO Coupure ENEO &amp; Baisse de tension","AKTIVCO GRID ONLY",
U1028="Coupure ENEO &amp; Baisse de tension","IHS GRID ONLY",
U1028="Defaut GE &amp; POWER Cabinet","IHS",
U1028="Sharing","Partners",
U1028="Sites strategiques &amp; DataCenter","SST &amp; DC",
U1028="Exclu","Exclu",
U1028="SAT","SAT",
U1028="SPARE-ISSUE","SPARE-ISSUE",
U1028="Fiber CAmtel","TRANS_FO_CAMTEL",
U1028="Fiber AOF","Fiber AOF",
U1028="Projet OCM (HUAWEI)","TRAVAUX-HUAWEI",
U1028="Projet OCM (NOKIA)","TRAVAUX-NOKIA",
U1028="ACCESS-ISSUE","ACCESS-ISSUE",
U1028="Projet OCM (ZTE, NOKIA, autres projets)","TRAVAUX OCM",
U1028="No root CAuse","No root cause",
U1028="ODU HS","PDH",
U1028="IP &amp; VLAN","PDH",
U1028="Warehouse HUAWEI","SPARE-ISSUE",
U1028="SPARE-HS","SPARE-ISSUE",
U1028="Power Telco","BSS"
),"")</f>
        <v/>
      </c>
      <c r="T1028" s="32" t="str" cm="1">
        <f t="array" ref="T1028">IFERROR(_xlfn.IFS(
U1028="MPR ISSUE","TX ISSUE",
U1028="BSS Hardware Issue","RAN ISSUE",
U1028="Sites strategiques, MLL, Pylone, etc.","ENVTECH",
U1028="AKTIVCO DEFAUT GE &amp; POWER Cabinet","POWER ISSUE",
U1028="AKTIVCO Coupure ENEO &amp; Baisse de tension","POWER ISSUE",
U1028="Coupure ENEO &amp; Baisse de tension","POWER ISSUE",
U1028="Defaut GE &amp; POWER Cabinet","POWER ISSUE",
U1028="Sharing","POWER ISSUE",
U1028="Sites strategiques &amp; DataCenter","POWER ISSUE",
U1028="Exclu","Exclu",
U1028="SAT","TX ISSUE",
U1028="SPARE-ISSUE","SPARE-ISSUE",
U1028="Fiber CAmtel","TX ISSUE",
U1028="Fiber AOF","TX ISSUE",
U1028="Projet OCM (HUAWEI)","TRAVAUX-HUAWEI",
U1028="Projet OCM (NOKIA)","TRAVAUX -NOKIA",
U1028="ACCESS-ISSUE","ACCESS-ISSUE",
U1028="Projet OCM (ZTE, NOKIA, autres projets)","TRAVAUX OCM",
U1028="No root CAuse","No root cause",
U1028="ODU HS","TX ISSUE",
U1028="IP &amp; VLAN","TX ISSUE",
U1028="Warehouse HUAWEI","SPARE-ISSUE",
U1028="SPARE-HS","SPARE-ISSUE",
U1028="Power Telco","RAN ISSUE"
),"")</f>
        <v/>
      </c>
      <c r="U1028" s="33"/>
      <c r="V1028" s="32" t="str" cm="1">
        <f t="array" ref="V1028">IFERROR(_xlfn.IFS(
U1028="MPR ISSUE","ACTIVE",
U1028="BSS Hardware Issue","ACTIVE",
U1028="Sites strategiques, MLL, Pylone, etc.","PASSIVE",
U1028="AKTIVCO DEFAUT GE &amp; POWER Cabinet","PASSIVE",
U1028="AKTIVCO Coupure ENEO &amp; Baisse de tension","PASSIVE",
U1028="Coupure ENEO &amp; Baisse de tension","PASSIVE",
U1028="Defaut GE &amp; POWER Cabinet","PASSIVE",
U1028="Sharing","PASSIVE",
U1028="Sites strategiques &amp; DataCenter","PASSIVE",
U1028="Exclu","Exclu",
U1028="SAT","ACTIVE",
U1028="SPARE-ISSUE","SPARE-ISSUE",
U1028="Fiber CAmtel","ACTIVE",
U1028="Fiber AOF","ACTIVE",
U1028="Projet OCM (HUAWEI)","PLANNED WORKS",
U1028="Projet OCM (NOKIA)","PLANNED WORKS",
U1028="ACCESS-ISSUE","ACCESS-ISSUE",
U1028="Projet OCM (ZTE, NOKIA, autres projets)","PLANNED WORKS",
U1028="No root CAuse","No root cause",
U1028="ODU HS","ACTIVE",
U1028="IP &amp; VLAN","ACTIVE",
U1028="Warehouse HUAWEI","SPARE-ISSUE",
U1028="SPARE-HS","SPARE-ISSUE",
U1028="Power Telco","ACTIVE"
),"")</f>
        <v/>
      </c>
      <c r="W1028" s="51"/>
      <c r="X1028" s="51"/>
      <c r="Y1028" s="51"/>
      <c r="Z1028" s="51"/>
      <c r="AA1028" s="51"/>
      <c r="AB1028" s="34" t="s">
        <v>5420</v>
      </c>
      <c r="AC1028" s="34" t="str">
        <f>_xlfn.XLOOKUP(B1028,[4]ALL!$B:$B,[4]ALL!$N:$N,"")</f>
        <v/>
      </c>
      <c r="AD1028" s="34" t="s">
        <v>5420</v>
      </c>
      <c r="AE1028" s="34"/>
      <c r="AF1028" s="36" t="s">
        <v>5420</v>
      </c>
      <c r="AG1028" s="29"/>
      <c r="AH1028" s="35"/>
      <c r="AI1028" s="29"/>
      <c r="AJ1028" s="29" t="s">
        <v>5420</v>
      </c>
      <c r="AK1028" s="36" t="s">
        <v>5420</v>
      </c>
      <c r="AL1028" s="36" t="s">
        <v>5420</v>
      </c>
      <c r="AM1028" s="36" t="s">
        <v>5420</v>
      </c>
      <c r="AN1028" s="36" t="s">
        <v>5420</v>
      </c>
      <c r="AO1028" s="36" t="s">
        <v>5420</v>
      </c>
      <c r="AP1028" s="36" t="s">
        <v>5420</v>
      </c>
      <c r="AQ1028" s="36" t="s">
        <v>5420</v>
      </c>
      <c r="AR1028" s="36" t="s">
        <v>5420</v>
      </c>
      <c r="AS1028" s="36" t="s">
        <v>5420</v>
      </c>
      <c r="AT1028" s="36" t="s">
        <v>5420</v>
      </c>
      <c r="AU1028" s="36" t="s">
        <v>5420</v>
      </c>
      <c r="AV1028" s="36" t="s">
        <v>5420</v>
      </c>
      <c r="AW1028" s="45"/>
      <c r="AX1028" s="45" t="s">
        <v>5420</v>
      </c>
      <c r="AY1028" s="45" t="s">
        <v>5420</v>
      </c>
      <c r="AZ1028" s="45" t="s">
        <v>5420</v>
      </c>
      <c r="BA1028" s="36" t="s">
        <v>5420</v>
      </c>
    </row>
    <row r="1029" spans="1:53" s="58" customFormat="1" ht="15.6" hidden="1" x14ac:dyDescent="0.3">
      <c r="A1029" s="27" t="s">
        <v>751</v>
      </c>
      <c r="B1029" s="28" t="s">
        <v>752</v>
      </c>
      <c r="C1029" s="29" t="str">
        <f>_xlfn.XLOOKUP(B1029,'[1]daily break down'!$D:$D,'[1]daily break down'!$E:$E,"")</f>
        <v>Douala</v>
      </c>
      <c r="D1029" s="27" t="s">
        <v>21</v>
      </c>
      <c r="E1029" s="27" t="s">
        <v>36</v>
      </c>
      <c r="F1029" s="29" t="s">
        <v>31</v>
      </c>
      <c r="G1029" s="27" t="s">
        <v>32</v>
      </c>
      <c r="H1029" s="30" t="str">
        <f>_xlfn.XLOOKUP(B1029,[2]CALCULATION!$B:$B,[2]CALCULATION!$H:$H,"")</f>
        <v>ZTE</v>
      </c>
      <c r="I1029" s="25">
        <v>0.37778262891908004</v>
      </c>
      <c r="J1029" s="25">
        <v>0</v>
      </c>
      <c r="K1029" s="25">
        <v>0</v>
      </c>
      <c r="L1029" s="25">
        <v>0</v>
      </c>
      <c r="M1029" s="25">
        <v>0</v>
      </c>
      <c r="N1029" s="25">
        <v>0.12987504030727717</v>
      </c>
      <c r="O1029" s="25">
        <v>0</v>
      </c>
      <c r="P1029" s="25" t="s">
        <v>6366</v>
      </c>
      <c r="Q1029" s="31" t="s">
        <v>5364</v>
      </c>
      <c r="R1029" s="31"/>
      <c r="S1029" s="32" t="str" cm="1">
        <f t="array" ref="S1029">IFERROR(_xlfn.IFS(
U1029="MPR ISSUE","PDH",
U1029="BSS Hardware Issue","BSS",
U1029="Sites strategiques, MLL, Pylone, etc.","ENVTECH",
U1029="AKTIVCO DEFAUT GE &amp; POWER Cabinet","AKTIVCO",
U1029="AKTIVCO Coupure ENEO &amp; Baisse de tension","AKTIVCO GRID ONLY",
U1029="Coupure ENEO &amp; Baisse de tension","IHS GRID ONLY",
U1029="Defaut GE &amp; POWER Cabinet","IHS",
U1029="Sharing","Partners",
U1029="Sites strategiques &amp; DataCenter","SST &amp; DC",
U1029="Exclu","Exclu",
U1029="SAT","SAT",
U1029="SPARE-ISSUE","SPARE-ISSUE",
U1029="Fiber CAmtel","TRANS_FO_CAMTEL",
U1029="Fiber AOF","Fiber AOF",
U1029="Projet OCM (HUAWEI)","TRAVAUX-HUAWEI",
U1029="Projet OCM (NOKIA)","TRAVAUX-NOKIA",
U1029="ACCESS-ISSUE","ACCESS-ISSUE",
U1029="Projet OCM (ZTE, NOKIA, autres projets)","TRAVAUX OCM",
U1029="No root CAuse","No root cause",
U1029="ODU HS","PDH",
U1029="IP &amp; VLAN","PDH",
U1029="Warehouse HUAWEI","SPARE-ISSUE",
U1029="SPARE-HS","SPARE-ISSUE",
U1029="Power Telco","BSS"
),"")</f>
        <v/>
      </c>
      <c r="T1029" s="32" t="str" cm="1">
        <f t="array" ref="T1029">IFERROR(_xlfn.IFS(
U1029="MPR ISSUE","TX ISSUE",
U1029="BSS Hardware Issue","RAN ISSUE",
U1029="Sites strategiques, MLL, Pylone, etc.","ENVTECH",
U1029="AKTIVCO DEFAUT GE &amp; POWER Cabinet","POWER ISSUE",
U1029="AKTIVCO Coupure ENEO &amp; Baisse de tension","POWER ISSUE",
U1029="Coupure ENEO &amp; Baisse de tension","POWER ISSUE",
U1029="Defaut GE &amp; POWER Cabinet","POWER ISSUE",
U1029="Sharing","POWER ISSUE",
U1029="Sites strategiques &amp; DataCenter","POWER ISSUE",
U1029="Exclu","Exclu",
U1029="SAT","TX ISSUE",
U1029="SPARE-ISSUE","SPARE-ISSUE",
U1029="Fiber CAmtel","TX ISSUE",
U1029="Fiber AOF","TX ISSUE",
U1029="Projet OCM (HUAWEI)","TRAVAUX-HUAWEI",
U1029="Projet OCM (NOKIA)","TRAVAUX -NOKIA",
U1029="ACCESS-ISSUE","ACCESS-ISSUE",
U1029="Projet OCM (ZTE, NOKIA, autres projets)","TRAVAUX OCM",
U1029="No root CAuse","No root cause",
U1029="ODU HS","TX ISSUE",
U1029="IP &amp; VLAN","TX ISSUE",
U1029="Warehouse HUAWEI","SPARE-ISSUE",
U1029="SPARE-HS","SPARE-ISSUE",
U1029="Power Telco","RAN ISSUE"
),"")</f>
        <v/>
      </c>
      <c r="U1029" s="33"/>
      <c r="V1029" s="32" t="str" cm="1">
        <f t="array" ref="V1029">IFERROR(_xlfn.IFS(
U1029="MPR ISSUE","ACTIVE",
U1029="BSS Hardware Issue","ACTIVE",
U1029="Sites strategiques, MLL, Pylone, etc.","PASSIVE",
U1029="AKTIVCO DEFAUT GE &amp; POWER Cabinet","PASSIVE",
U1029="AKTIVCO Coupure ENEO &amp; Baisse de tension","PASSIVE",
U1029="Coupure ENEO &amp; Baisse de tension","PASSIVE",
U1029="Defaut GE &amp; POWER Cabinet","PASSIVE",
U1029="Sharing","PASSIVE",
U1029="Sites strategiques &amp; DataCenter","PASSIVE",
U1029="Exclu","Exclu",
U1029="SAT","ACTIVE",
U1029="SPARE-ISSUE","SPARE-ISSUE",
U1029="Fiber CAmtel","ACTIVE",
U1029="Fiber AOF","ACTIVE",
U1029="Projet OCM (HUAWEI)","PLANNED WORKS",
U1029="Projet OCM (NOKIA)","PLANNED WORKS",
U1029="ACCESS-ISSUE","ACCESS-ISSUE",
U1029="Projet OCM (ZTE, NOKIA, autres projets)","PLANNED WORKS",
U1029="No root CAuse","No root cause",
U1029="ODU HS","ACTIVE",
U1029="IP &amp; VLAN","ACTIVE",
U1029="Warehouse HUAWEI","SPARE-ISSUE",
U1029="SPARE-HS","SPARE-ISSUE",
U1029="Power Telco","ACTIVE"
),"")</f>
        <v/>
      </c>
      <c r="W1029" s="51"/>
      <c r="X1029" s="51"/>
      <c r="Y1029" s="51"/>
      <c r="Z1029" s="51"/>
      <c r="AA1029" s="51"/>
      <c r="AB1029" s="34" t="s">
        <v>5420</v>
      </c>
      <c r="AC1029" s="34" t="str">
        <f>_xlfn.XLOOKUP(B1029,[4]ALL!$B:$B,[4]ALL!$N:$N,"")</f>
        <v/>
      </c>
      <c r="AD1029" s="34" t="s">
        <v>5420</v>
      </c>
      <c r="AE1029" s="34"/>
      <c r="AF1029" s="36" t="s">
        <v>5420</v>
      </c>
      <c r="AG1029" s="29"/>
      <c r="AH1029" s="35"/>
      <c r="AI1029" s="29"/>
      <c r="AJ1029" s="29" t="s">
        <v>5420</v>
      </c>
      <c r="AK1029" s="36" t="s">
        <v>5420</v>
      </c>
      <c r="AL1029" s="36" t="s">
        <v>5420</v>
      </c>
      <c r="AM1029" s="36" t="s">
        <v>5420</v>
      </c>
      <c r="AN1029" s="36" t="s">
        <v>5420</v>
      </c>
      <c r="AO1029" s="36" t="s">
        <v>5420</v>
      </c>
      <c r="AP1029" s="36" t="s">
        <v>5420</v>
      </c>
      <c r="AQ1029" s="36" t="s">
        <v>5420</v>
      </c>
      <c r="AR1029" s="36" t="s">
        <v>5420</v>
      </c>
      <c r="AS1029" s="36" t="s">
        <v>5420</v>
      </c>
      <c r="AT1029" s="36" t="s">
        <v>5420</v>
      </c>
      <c r="AU1029" s="36" t="s">
        <v>5420</v>
      </c>
      <c r="AV1029" s="36" t="s">
        <v>5420</v>
      </c>
      <c r="AW1029" s="45"/>
      <c r="AX1029" s="45" t="s">
        <v>5420</v>
      </c>
      <c r="AY1029" s="45" t="s">
        <v>5420</v>
      </c>
      <c r="AZ1029" s="45" t="s">
        <v>5420</v>
      </c>
      <c r="BA1029" s="36" t="s">
        <v>5420</v>
      </c>
    </row>
    <row r="1030" spans="1:53" s="58" customFormat="1" ht="15.6" hidden="1" x14ac:dyDescent="0.3">
      <c r="A1030" s="27" t="s">
        <v>2321</v>
      </c>
      <c r="B1030" s="28" t="s">
        <v>2322</v>
      </c>
      <c r="C1030" s="29" t="str">
        <f>_xlfn.XLOOKUP(B1030,'[1]daily break down'!$D:$D,'[1]daily break down'!$E:$E,"")</f>
        <v>LITTORAL</v>
      </c>
      <c r="D1030" s="27" t="s">
        <v>21</v>
      </c>
      <c r="E1030" s="27" t="s">
        <v>36</v>
      </c>
      <c r="F1030" s="29" t="s">
        <v>31</v>
      </c>
      <c r="G1030" s="27" t="s">
        <v>2321</v>
      </c>
      <c r="H1030" s="30" t="str">
        <f>_xlfn.XLOOKUP(B1030,[2]CALCULATION!$B:$B,[2]CALCULATION!$H:$H,"")</f>
        <v>ZTE</v>
      </c>
      <c r="I1030" s="25">
        <v>0.36688539606715165</v>
      </c>
      <c r="J1030" s="25">
        <v>0</v>
      </c>
      <c r="K1030" s="25">
        <v>0</v>
      </c>
      <c r="L1030" s="25">
        <v>1.9903947402213698E-2</v>
      </c>
      <c r="M1030" s="25">
        <v>0</v>
      </c>
      <c r="N1030" s="25">
        <v>0</v>
      </c>
      <c r="O1030" s="25">
        <v>0</v>
      </c>
      <c r="P1030" s="25" t="s">
        <v>6366</v>
      </c>
      <c r="Q1030" s="31" t="s">
        <v>5364</v>
      </c>
      <c r="R1030" s="31"/>
      <c r="S1030" s="32" t="str" cm="1">
        <f t="array" ref="S1030">IFERROR(_xlfn.IFS(
U1030="MPR ISSUE","PDH",
U1030="BSS Hardware Issue","BSS",
U1030="Sites strategiques, MLL, Pylone, etc.","ENVTECH",
U1030="AKTIVCO DEFAUT GE &amp; POWER Cabinet","AKTIVCO",
U1030="AKTIVCO Coupure ENEO &amp; Baisse de tension","AKTIVCO GRID ONLY",
U1030="Coupure ENEO &amp; Baisse de tension","IHS GRID ONLY",
U1030="Defaut GE &amp; POWER Cabinet","IHS",
U1030="Sharing","Partners",
U1030="Sites strategiques &amp; DataCenter","SST &amp; DC",
U1030="Exclu","Exclu",
U1030="SAT","SAT",
U1030="SPARE-ISSUE","SPARE-ISSUE",
U1030="Fiber CAmtel","TRANS_FO_CAMTEL",
U1030="Fiber AOF","Fiber AOF",
U1030="Projet OCM (HUAWEI)","TRAVAUX-HUAWEI",
U1030="Projet OCM (NOKIA)","TRAVAUX-NOKIA",
U1030="ACCESS-ISSUE","ACCESS-ISSUE",
U1030="Projet OCM (ZTE, NOKIA, autres projets)","TRAVAUX OCM",
U1030="No root CAuse","No root cause",
U1030="ODU HS","PDH",
U1030="IP &amp; VLAN","PDH",
U1030="Warehouse HUAWEI","SPARE-ISSUE",
U1030="SPARE-HS","SPARE-ISSUE",
U1030="Power Telco","BSS"
),"")</f>
        <v/>
      </c>
      <c r="T1030" s="32" t="str" cm="1">
        <f t="array" ref="T1030">IFERROR(_xlfn.IFS(
U1030="MPR ISSUE","TX ISSUE",
U1030="BSS Hardware Issue","RAN ISSUE",
U1030="Sites strategiques, MLL, Pylone, etc.","ENVTECH",
U1030="AKTIVCO DEFAUT GE &amp; POWER Cabinet","POWER ISSUE",
U1030="AKTIVCO Coupure ENEO &amp; Baisse de tension","POWER ISSUE",
U1030="Coupure ENEO &amp; Baisse de tension","POWER ISSUE",
U1030="Defaut GE &amp; POWER Cabinet","POWER ISSUE",
U1030="Sharing","POWER ISSUE",
U1030="Sites strategiques &amp; DataCenter","POWER ISSUE",
U1030="Exclu","Exclu",
U1030="SAT","TX ISSUE",
U1030="SPARE-ISSUE","SPARE-ISSUE",
U1030="Fiber CAmtel","TX ISSUE",
U1030="Fiber AOF","TX ISSUE",
U1030="Projet OCM (HUAWEI)","TRAVAUX-HUAWEI",
U1030="Projet OCM (NOKIA)","TRAVAUX -NOKIA",
U1030="ACCESS-ISSUE","ACCESS-ISSUE",
U1030="Projet OCM (ZTE, NOKIA, autres projets)","TRAVAUX OCM",
U1030="No root CAuse","No root cause",
U1030="ODU HS","TX ISSUE",
U1030="IP &amp; VLAN","TX ISSUE",
U1030="Warehouse HUAWEI","SPARE-ISSUE",
U1030="SPARE-HS","SPARE-ISSUE",
U1030="Power Telco","RAN ISSUE"
),"")</f>
        <v/>
      </c>
      <c r="U1030" s="33"/>
      <c r="V1030" s="32" t="str" cm="1">
        <f t="array" ref="V1030">IFERROR(_xlfn.IFS(
U1030="MPR ISSUE","ACTIVE",
U1030="BSS Hardware Issue","ACTIVE",
U1030="Sites strategiques, MLL, Pylone, etc.","PASSIVE",
U1030="AKTIVCO DEFAUT GE &amp; POWER Cabinet","PASSIVE",
U1030="AKTIVCO Coupure ENEO &amp; Baisse de tension","PASSIVE",
U1030="Coupure ENEO &amp; Baisse de tension","PASSIVE",
U1030="Defaut GE &amp; POWER Cabinet","PASSIVE",
U1030="Sharing","PASSIVE",
U1030="Sites strategiques &amp; DataCenter","PASSIVE",
U1030="Exclu","Exclu",
U1030="SAT","ACTIVE",
U1030="SPARE-ISSUE","SPARE-ISSUE",
U1030="Fiber CAmtel","ACTIVE",
U1030="Fiber AOF","ACTIVE",
U1030="Projet OCM (HUAWEI)","PLANNED WORKS",
U1030="Projet OCM (NOKIA)","PLANNED WORKS",
U1030="ACCESS-ISSUE","ACCESS-ISSUE",
U1030="Projet OCM (ZTE, NOKIA, autres projets)","PLANNED WORKS",
U1030="No root CAuse","No root cause",
U1030="ODU HS","ACTIVE",
U1030="IP &amp; VLAN","ACTIVE",
U1030="Warehouse HUAWEI","SPARE-ISSUE",
U1030="SPARE-HS","SPARE-ISSUE",
U1030="Power Telco","ACTIVE"
),"")</f>
        <v/>
      </c>
      <c r="W1030" s="51"/>
      <c r="X1030" s="51"/>
      <c r="Y1030" s="51"/>
      <c r="Z1030" s="51"/>
      <c r="AA1030" s="51"/>
      <c r="AB1030" s="34" t="s">
        <v>5420</v>
      </c>
      <c r="AC1030" s="34" t="str">
        <f>_xlfn.XLOOKUP(B1030,[4]ALL!$B:$B,[4]ALL!$N:$N,"")</f>
        <v/>
      </c>
      <c r="AD1030" s="34" t="s">
        <v>5420</v>
      </c>
      <c r="AE1030" s="34"/>
      <c r="AF1030" s="36" t="s">
        <v>5420</v>
      </c>
      <c r="AG1030" s="29"/>
      <c r="AH1030" s="35"/>
      <c r="AI1030" s="29"/>
      <c r="AJ1030" s="29" t="s">
        <v>5420</v>
      </c>
      <c r="AK1030" s="36" t="s">
        <v>5420</v>
      </c>
      <c r="AL1030" s="36" t="s">
        <v>5420</v>
      </c>
      <c r="AM1030" s="36" t="s">
        <v>5420</v>
      </c>
      <c r="AN1030" s="36" t="s">
        <v>5420</v>
      </c>
      <c r="AO1030" s="36" t="s">
        <v>5420</v>
      </c>
      <c r="AP1030" s="36" t="s">
        <v>5420</v>
      </c>
      <c r="AQ1030" s="36" t="s">
        <v>5420</v>
      </c>
      <c r="AR1030" s="36" t="s">
        <v>5420</v>
      </c>
      <c r="AS1030" s="36" t="s">
        <v>5420</v>
      </c>
      <c r="AT1030" s="36" t="s">
        <v>5420</v>
      </c>
      <c r="AU1030" s="36" t="s">
        <v>5420</v>
      </c>
      <c r="AV1030" s="36" t="s">
        <v>5420</v>
      </c>
      <c r="AW1030" s="45"/>
      <c r="AX1030" s="45" t="s">
        <v>5420</v>
      </c>
      <c r="AY1030" s="45" t="s">
        <v>5420</v>
      </c>
      <c r="AZ1030" s="45" t="s">
        <v>5420</v>
      </c>
      <c r="BA1030" s="36" t="s">
        <v>5420</v>
      </c>
    </row>
    <row r="1031" spans="1:53" s="58" customFormat="1" ht="15.6" hidden="1" x14ac:dyDescent="0.3">
      <c r="A1031" s="27" t="s">
        <v>2455</v>
      </c>
      <c r="B1031" s="28" t="s">
        <v>2456</v>
      </c>
      <c r="C1031" s="29" t="str">
        <f>_xlfn.XLOOKUP(B1031,'[1]daily break down'!$D:$D,'[1]daily break down'!$E:$E,"")</f>
        <v>Douala</v>
      </c>
      <c r="D1031" s="27" t="s">
        <v>11</v>
      </c>
      <c r="E1031" s="27" t="s">
        <v>12</v>
      </c>
      <c r="F1031" s="29" t="s">
        <v>31</v>
      </c>
      <c r="G1031" s="27" t="s">
        <v>32</v>
      </c>
      <c r="H1031" s="30" t="str">
        <f>_xlfn.XLOOKUP(B1031,[2]CALCULATION!$B:$B,[2]CALCULATION!$H:$H,"")</f>
        <v>ZTE</v>
      </c>
      <c r="I1031" s="25">
        <v>0.30986665068643598</v>
      </c>
      <c r="J1031" s="25">
        <v>0</v>
      </c>
      <c r="K1031" s="25">
        <v>0</v>
      </c>
      <c r="L1031" s="25">
        <v>0</v>
      </c>
      <c r="M1031" s="25">
        <v>0</v>
      </c>
      <c r="N1031" s="25">
        <v>0</v>
      </c>
      <c r="O1031" s="25">
        <v>0</v>
      </c>
      <c r="P1031" s="25" t="s">
        <v>6366</v>
      </c>
      <c r="Q1031" s="31" t="s">
        <v>5364</v>
      </c>
      <c r="R1031" s="31"/>
      <c r="S1031" s="32" t="str" cm="1">
        <f t="array" ref="S1031">IFERROR(_xlfn.IFS(
U1031="MPR ISSUE","PDH",
U1031="BSS Hardware Issue","BSS",
U1031="Sites strategiques, MLL, Pylone, etc.","ENVTECH",
U1031="AKTIVCO DEFAUT GE &amp; POWER Cabinet","AKTIVCO",
U1031="AKTIVCO Coupure ENEO &amp; Baisse de tension","AKTIVCO GRID ONLY",
U1031="Coupure ENEO &amp; Baisse de tension","IHS GRID ONLY",
U1031="Defaut GE &amp; POWER Cabinet","IHS",
U1031="Sharing","Partners",
U1031="Sites strategiques &amp; DataCenter","SST &amp; DC",
U1031="Exclu","Exclu",
U1031="SAT","SAT",
U1031="SPARE-ISSUE","SPARE-ISSUE",
U1031="Fiber CAmtel","TRANS_FO_CAMTEL",
U1031="Fiber AOF","Fiber AOF",
U1031="Projet OCM (HUAWEI)","TRAVAUX-HUAWEI",
U1031="Projet OCM (NOKIA)","TRAVAUX-NOKIA",
U1031="ACCESS-ISSUE","ACCESS-ISSUE",
U1031="Projet OCM (ZTE, NOKIA, autres projets)","TRAVAUX OCM",
U1031="No root CAuse","No root cause",
U1031="ODU HS","PDH",
U1031="IP &amp; VLAN","PDH",
U1031="Warehouse HUAWEI","SPARE-ISSUE",
U1031="SPARE-HS","SPARE-ISSUE",
U1031="Power Telco","BSS"
),"")</f>
        <v/>
      </c>
      <c r="T1031" s="32" t="str" cm="1">
        <f t="array" ref="T1031">IFERROR(_xlfn.IFS(
U1031="MPR ISSUE","TX ISSUE",
U1031="BSS Hardware Issue","RAN ISSUE",
U1031="Sites strategiques, MLL, Pylone, etc.","ENVTECH",
U1031="AKTIVCO DEFAUT GE &amp; POWER Cabinet","POWER ISSUE",
U1031="AKTIVCO Coupure ENEO &amp; Baisse de tension","POWER ISSUE",
U1031="Coupure ENEO &amp; Baisse de tension","POWER ISSUE",
U1031="Defaut GE &amp; POWER Cabinet","POWER ISSUE",
U1031="Sharing","POWER ISSUE",
U1031="Sites strategiques &amp; DataCenter","POWER ISSUE",
U1031="Exclu","Exclu",
U1031="SAT","TX ISSUE",
U1031="SPARE-ISSUE","SPARE-ISSUE",
U1031="Fiber CAmtel","TX ISSUE",
U1031="Fiber AOF","TX ISSUE",
U1031="Projet OCM (HUAWEI)","TRAVAUX-HUAWEI",
U1031="Projet OCM (NOKIA)","TRAVAUX -NOKIA",
U1031="ACCESS-ISSUE","ACCESS-ISSUE",
U1031="Projet OCM (ZTE, NOKIA, autres projets)","TRAVAUX OCM",
U1031="No root CAuse","No root cause",
U1031="ODU HS","TX ISSUE",
U1031="IP &amp; VLAN","TX ISSUE",
U1031="Warehouse HUAWEI","SPARE-ISSUE",
U1031="SPARE-HS","SPARE-ISSUE",
U1031="Power Telco","RAN ISSUE"
),"")</f>
        <v/>
      </c>
      <c r="U1031" s="33"/>
      <c r="V1031" s="32" t="str" cm="1">
        <f t="array" ref="V1031">IFERROR(_xlfn.IFS(
U1031="MPR ISSUE","ACTIVE",
U1031="BSS Hardware Issue","ACTIVE",
U1031="Sites strategiques, MLL, Pylone, etc.","PASSIVE",
U1031="AKTIVCO DEFAUT GE &amp; POWER Cabinet","PASSIVE",
U1031="AKTIVCO Coupure ENEO &amp; Baisse de tension","PASSIVE",
U1031="Coupure ENEO &amp; Baisse de tension","PASSIVE",
U1031="Defaut GE &amp; POWER Cabinet","PASSIVE",
U1031="Sharing","PASSIVE",
U1031="Sites strategiques &amp; DataCenter","PASSIVE",
U1031="Exclu","Exclu",
U1031="SAT","ACTIVE",
U1031="SPARE-ISSUE","SPARE-ISSUE",
U1031="Fiber CAmtel","ACTIVE",
U1031="Fiber AOF","ACTIVE",
U1031="Projet OCM (HUAWEI)","PLANNED WORKS",
U1031="Projet OCM (NOKIA)","PLANNED WORKS",
U1031="ACCESS-ISSUE","ACCESS-ISSUE",
U1031="Projet OCM (ZTE, NOKIA, autres projets)","PLANNED WORKS",
U1031="No root CAuse","No root cause",
U1031="ODU HS","ACTIVE",
U1031="IP &amp; VLAN","ACTIVE",
U1031="Warehouse HUAWEI","SPARE-ISSUE",
U1031="SPARE-HS","SPARE-ISSUE",
U1031="Power Telco","ACTIVE"
),"")</f>
        <v/>
      </c>
      <c r="W1031" s="51"/>
      <c r="X1031" s="51"/>
      <c r="Y1031" s="51"/>
      <c r="Z1031" s="51"/>
      <c r="AA1031" s="51"/>
      <c r="AB1031" s="34" t="s">
        <v>5420</v>
      </c>
      <c r="AC1031" s="34" t="str">
        <f>_xlfn.XLOOKUP(B1031,[4]ALL!$B:$B,[4]ALL!$N:$N,"")</f>
        <v/>
      </c>
      <c r="AD1031" s="34" t="s">
        <v>5420</v>
      </c>
      <c r="AE1031" s="34"/>
      <c r="AF1031" s="36" t="s">
        <v>5420</v>
      </c>
      <c r="AG1031" s="29"/>
      <c r="AH1031" s="35"/>
      <c r="AI1031" s="29"/>
      <c r="AJ1031" s="29" t="s">
        <v>5420</v>
      </c>
      <c r="AK1031" s="36" t="s">
        <v>5420</v>
      </c>
      <c r="AL1031" s="36" t="s">
        <v>5420</v>
      </c>
      <c r="AM1031" s="36" t="s">
        <v>5420</v>
      </c>
      <c r="AN1031" s="36" t="s">
        <v>5420</v>
      </c>
      <c r="AO1031" s="36" t="s">
        <v>5420</v>
      </c>
      <c r="AP1031" s="36" t="s">
        <v>5420</v>
      </c>
      <c r="AQ1031" s="36" t="s">
        <v>5420</v>
      </c>
      <c r="AR1031" s="36" t="s">
        <v>5420</v>
      </c>
      <c r="AS1031" s="36" t="s">
        <v>5420</v>
      </c>
      <c r="AT1031" s="36" t="s">
        <v>5420</v>
      </c>
      <c r="AU1031" s="36" t="s">
        <v>5420</v>
      </c>
      <c r="AV1031" s="36" t="s">
        <v>5420</v>
      </c>
      <c r="AW1031" s="45"/>
      <c r="AX1031" s="45" t="s">
        <v>5420</v>
      </c>
      <c r="AY1031" s="45" t="s">
        <v>5420</v>
      </c>
      <c r="AZ1031" s="45" t="s">
        <v>5420</v>
      </c>
      <c r="BA1031" s="36" t="s">
        <v>5420</v>
      </c>
    </row>
    <row r="1032" spans="1:53" s="58" customFormat="1" ht="15.6" hidden="1" x14ac:dyDescent="0.3">
      <c r="A1032" s="27" t="s">
        <v>776</v>
      </c>
      <c r="B1032" s="28" t="s">
        <v>777</v>
      </c>
      <c r="C1032" s="29" t="str">
        <f>_xlfn.XLOOKUP(B1032,'[1]daily break down'!$D:$D,'[1]daily break down'!$E:$E,"")</f>
        <v>OUEST</v>
      </c>
      <c r="D1032" s="27" t="s">
        <v>11</v>
      </c>
      <c r="E1032" s="27" t="s">
        <v>12</v>
      </c>
      <c r="F1032" s="29" t="s">
        <v>102</v>
      </c>
      <c r="G1032" s="27" t="s">
        <v>776</v>
      </c>
      <c r="H1032" s="39" t="str">
        <f>_xlfn.XLOOKUP(B1032,[2]CALCULATION!$B:$B,[2]CALCULATION!$H:$H,"")</f>
        <v>NOKIA</v>
      </c>
      <c r="I1032" s="25">
        <v>0.25113573778725179</v>
      </c>
      <c r="J1032" s="25">
        <v>0</v>
      </c>
      <c r="K1032" s="25">
        <v>0</v>
      </c>
      <c r="L1032" s="25">
        <v>0</v>
      </c>
      <c r="M1032" s="25">
        <v>0</v>
      </c>
      <c r="N1032" s="25">
        <v>0</v>
      </c>
      <c r="O1032" s="25">
        <v>0</v>
      </c>
      <c r="P1032" s="25" t="s">
        <v>6366</v>
      </c>
      <c r="Q1032" s="31" t="s">
        <v>5364</v>
      </c>
      <c r="R1032" s="31"/>
      <c r="S1032" s="32" t="str" cm="1">
        <f t="array" ref="S1032">IFERROR(_xlfn.IFS(
U1032="MPR ISSUE","PDH",
U1032="BSS Hardware Issue","BSS",
U1032="Sites strategiques, MLL, Pylone, etc.","ENVTECH",
U1032="AKTIVCO DEFAUT GE &amp; POWER Cabinet","AKTIVCO",
U1032="AKTIVCO Coupure ENEO &amp; Baisse de tension","AKTIVCO GRID ONLY",
U1032="Coupure ENEO &amp; Baisse de tension","IHS GRID ONLY",
U1032="Defaut GE &amp; POWER Cabinet","IHS",
U1032="Sharing","Partners",
U1032="Sites strategiques &amp; DataCenter","SST &amp; DC",
U1032="Exclu","Exclu",
U1032="SAT","SAT",
U1032="SPARE-ISSUE","SPARE-ISSUE",
U1032="Fiber CAmtel","TRANS_FO_CAMTEL",
U1032="Fiber AOF","Fiber AOF",
U1032="Projet OCM (HUAWEI)","TRAVAUX-HUAWEI",
U1032="Projet OCM (NOKIA)","TRAVAUX-NOKIA",
U1032="ACCESS-ISSUE","ACCESS-ISSUE",
U1032="Projet OCM (ZTE, NOKIA, autres projets)","TRAVAUX OCM",
U1032="No root CAuse","No root cause",
U1032="ODU HS","PDH",
U1032="IP &amp; VLAN","PDH",
U1032="Warehouse HUAWEI","SPARE-ISSUE",
U1032="SPARE-HS","SPARE-ISSUE",
U1032="Power Telco","BSS"
),"")</f>
        <v/>
      </c>
      <c r="T1032" s="32" t="str" cm="1">
        <f t="array" ref="T1032">IFERROR(_xlfn.IFS(
U1032="MPR ISSUE","TX ISSUE",
U1032="BSS Hardware Issue","RAN ISSUE",
U1032="Sites strategiques, MLL, Pylone, etc.","ENVTECH",
U1032="AKTIVCO DEFAUT GE &amp; POWER Cabinet","POWER ISSUE",
U1032="AKTIVCO Coupure ENEO &amp; Baisse de tension","POWER ISSUE",
U1032="Coupure ENEO &amp; Baisse de tension","POWER ISSUE",
U1032="Defaut GE &amp; POWER Cabinet","POWER ISSUE",
U1032="Sharing","POWER ISSUE",
U1032="Sites strategiques &amp; DataCenter","POWER ISSUE",
U1032="Exclu","Exclu",
U1032="SAT","TX ISSUE",
U1032="SPARE-ISSUE","SPARE-ISSUE",
U1032="Fiber CAmtel","TX ISSUE",
U1032="Fiber AOF","TX ISSUE",
U1032="Projet OCM (HUAWEI)","TRAVAUX-HUAWEI",
U1032="Projet OCM (NOKIA)","TRAVAUX -NOKIA",
U1032="ACCESS-ISSUE","ACCESS-ISSUE",
U1032="Projet OCM (ZTE, NOKIA, autres projets)","TRAVAUX OCM",
U1032="No root CAuse","No root cause",
U1032="ODU HS","TX ISSUE",
U1032="IP &amp; VLAN","TX ISSUE",
U1032="Warehouse HUAWEI","SPARE-ISSUE",
U1032="SPARE-HS","SPARE-ISSUE",
U1032="Power Telco","RAN ISSUE"
),"")</f>
        <v/>
      </c>
      <c r="U1032" s="33"/>
      <c r="V1032" s="32" t="str" cm="1">
        <f t="array" ref="V1032">IFERROR(_xlfn.IFS(
U1032="MPR ISSUE","ACTIVE",
U1032="BSS Hardware Issue","ACTIVE",
U1032="Sites strategiques, MLL, Pylone, etc.","PASSIVE",
U1032="AKTIVCO DEFAUT GE &amp; POWER Cabinet","PASSIVE",
U1032="AKTIVCO Coupure ENEO &amp; Baisse de tension","PASSIVE",
U1032="Coupure ENEO &amp; Baisse de tension","PASSIVE",
U1032="Defaut GE &amp; POWER Cabinet","PASSIVE",
U1032="Sharing","PASSIVE",
U1032="Sites strategiques &amp; DataCenter","PASSIVE",
U1032="Exclu","Exclu",
U1032="SAT","ACTIVE",
U1032="SPARE-ISSUE","SPARE-ISSUE",
U1032="Fiber CAmtel","ACTIVE",
U1032="Fiber AOF","ACTIVE",
U1032="Projet OCM (HUAWEI)","PLANNED WORKS",
U1032="Projet OCM (NOKIA)","PLANNED WORKS",
U1032="ACCESS-ISSUE","ACCESS-ISSUE",
U1032="Projet OCM (ZTE, NOKIA, autres projets)","PLANNED WORKS",
U1032="No root CAuse","No root cause",
U1032="ODU HS","ACTIVE",
U1032="IP &amp; VLAN","ACTIVE",
U1032="Warehouse HUAWEI","SPARE-ISSUE",
U1032="SPARE-HS","SPARE-ISSUE",
U1032="Power Telco","ACTIVE"
),"")</f>
        <v/>
      </c>
      <c r="W1032" s="51"/>
      <c r="X1032" s="51"/>
      <c r="Y1032" s="51"/>
      <c r="Z1032" s="51"/>
      <c r="AA1032" s="51"/>
      <c r="AB1032" s="34" t="s">
        <v>5420</v>
      </c>
      <c r="AC1032" s="34" t="str">
        <f>_xlfn.XLOOKUP(B1032,[4]ALL!$B:$B,[4]ALL!$N:$N,"")</f>
        <v/>
      </c>
      <c r="AD1032" s="34" t="s">
        <v>5420</v>
      </c>
      <c r="AE1032" s="34"/>
      <c r="AF1032" s="36" t="s">
        <v>5420</v>
      </c>
      <c r="AG1032" s="29"/>
      <c r="AH1032" s="35"/>
      <c r="AI1032" s="29"/>
      <c r="AJ1032" s="29" t="s">
        <v>5420</v>
      </c>
      <c r="AK1032" s="36" t="s">
        <v>5420</v>
      </c>
      <c r="AL1032" s="36" t="s">
        <v>5420</v>
      </c>
      <c r="AM1032" s="36" t="s">
        <v>5420</v>
      </c>
      <c r="AN1032" s="36" t="s">
        <v>5420</v>
      </c>
      <c r="AO1032" s="36" t="s">
        <v>5420</v>
      </c>
      <c r="AP1032" s="36" t="s">
        <v>5420</v>
      </c>
      <c r="AQ1032" s="36" t="s">
        <v>5420</v>
      </c>
      <c r="AR1032" s="36" t="s">
        <v>5420</v>
      </c>
      <c r="AS1032" s="36" t="s">
        <v>5420</v>
      </c>
      <c r="AT1032" s="36" t="s">
        <v>5420</v>
      </c>
      <c r="AU1032" s="36" t="s">
        <v>5420</v>
      </c>
      <c r="AV1032" s="36" t="s">
        <v>5420</v>
      </c>
      <c r="AW1032" s="45"/>
      <c r="AX1032" s="45" t="s">
        <v>5420</v>
      </c>
      <c r="AY1032" s="45" t="s">
        <v>5420</v>
      </c>
      <c r="AZ1032" s="45" t="s">
        <v>5420</v>
      </c>
      <c r="BA1032" s="36" t="s">
        <v>5420</v>
      </c>
    </row>
    <row r="1033" spans="1:53" s="58" customFormat="1" ht="15.6" hidden="1" x14ac:dyDescent="0.3">
      <c r="A1033" s="27" t="s">
        <v>4722</v>
      </c>
      <c r="B1033" s="28" t="s">
        <v>4723</v>
      </c>
      <c r="C1033" s="29" t="str">
        <f>_xlfn.XLOOKUP(B1033,'[1]daily break down'!$D:$D,'[1]daily break down'!$E:$E,"")</f>
        <v>OUEST</v>
      </c>
      <c r="D1033" s="27" t="s">
        <v>21</v>
      </c>
      <c r="E1033" s="27" t="s">
        <v>188</v>
      </c>
      <c r="F1033" s="29" t="s">
        <v>102</v>
      </c>
      <c r="G1033" s="27" t="s">
        <v>1366</v>
      </c>
      <c r="H1033" s="37" t="str">
        <f>_xlfn.XLOOKUP(B1033,[2]CALCULATION!$B:$B,[2]CALCULATION!$H:$H,"")</f>
        <v>Huawei</v>
      </c>
      <c r="I1033" s="25">
        <v>0.21241578276018527</v>
      </c>
      <c r="J1033" s="25">
        <v>0</v>
      </c>
      <c r="K1033" s="25">
        <v>0</v>
      </c>
      <c r="L1033" s="25">
        <v>0.2138425890255769</v>
      </c>
      <c r="M1033" s="25">
        <v>0</v>
      </c>
      <c r="N1033" s="25">
        <v>0.18735749772424401</v>
      </c>
      <c r="O1033" s="25">
        <v>0</v>
      </c>
      <c r="P1033" s="25" t="s">
        <v>6366</v>
      </c>
      <c r="Q1033" s="31" t="s">
        <v>5364</v>
      </c>
      <c r="R1033" s="31"/>
      <c r="S1033" s="32" t="str" cm="1">
        <f t="array" ref="S1033">IFERROR(_xlfn.IFS(
U1033="MPR ISSUE","PDH",
U1033="BSS Hardware Issue","BSS",
U1033="Sites strategiques, MLL, Pylone, etc.","ENVTECH",
U1033="AKTIVCO DEFAUT GE &amp; POWER Cabinet","AKTIVCO",
U1033="AKTIVCO Coupure ENEO &amp; Baisse de tension","AKTIVCO GRID ONLY",
U1033="Coupure ENEO &amp; Baisse de tension","IHS GRID ONLY",
U1033="Defaut GE &amp; POWER Cabinet","IHS",
U1033="Sharing","Partners",
U1033="Sites strategiques &amp; DataCenter","SST &amp; DC",
U1033="Exclu","Exclu",
U1033="SAT","SAT",
U1033="SPARE-ISSUE","SPARE-ISSUE",
U1033="Fiber CAmtel","TRANS_FO_CAMTEL",
U1033="Fiber AOF","Fiber AOF",
U1033="Projet OCM (HUAWEI)","TRAVAUX-HUAWEI",
U1033="Projet OCM (NOKIA)","TRAVAUX-NOKIA",
U1033="ACCESS-ISSUE","ACCESS-ISSUE",
U1033="Projet OCM (ZTE, NOKIA, autres projets)","TRAVAUX OCM",
U1033="No root CAuse","No root cause",
U1033="ODU HS","PDH",
U1033="IP &amp; VLAN","PDH",
U1033="Warehouse HUAWEI","SPARE-ISSUE",
U1033="SPARE-HS","SPARE-ISSUE",
U1033="Power Telco","BSS"
),"")</f>
        <v/>
      </c>
      <c r="T1033" s="32" t="str" cm="1">
        <f t="array" ref="T1033">IFERROR(_xlfn.IFS(
U1033="MPR ISSUE","TX ISSUE",
U1033="BSS Hardware Issue","RAN ISSUE",
U1033="Sites strategiques, MLL, Pylone, etc.","ENVTECH",
U1033="AKTIVCO DEFAUT GE &amp; POWER Cabinet","POWER ISSUE",
U1033="AKTIVCO Coupure ENEO &amp; Baisse de tension","POWER ISSUE",
U1033="Coupure ENEO &amp; Baisse de tension","POWER ISSUE",
U1033="Defaut GE &amp; POWER Cabinet","POWER ISSUE",
U1033="Sharing","POWER ISSUE",
U1033="Sites strategiques &amp; DataCenter","POWER ISSUE",
U1033="Exclu","Exclu",
U1033="SAT","TX ISSUE",
U1033="SPARE-ISSUE","SPARE-ISSUE",
U1033="Fiber CAmtel","TX ISSUE",
U1033="Fiber AOF","TX ISSUE",
U1033="Projet OCM (HUAWEI)","TRAVAUX-HUAWEI",
U1033="Projet OCM (NOKIA)","TRAVAUX -NOKIA",
U1033="ACCESS-ISSUE","ACCESS-ISSUE",
U1033="Projet OCM (ZTE, NOKIA, autres projets)","TRAVAUX OCM",
U1033="No root CAuse","No root cause",
U1033="ODU HS","TX ISSUE",
U1033="IP &amp; VLAN","TX ISSUE",
U1033="Warehouse HUAWEI","SPARE-ISSUE",
U1033="SPARE-HS","SPARE-ISSUE",
U1033="Power Telco","RAN ISSUE"
),"")</f>
        <v/>
      </c>
      <c r="U1033" s="33"/>
      <c r="V1033" s="32" t="str" cm="1">
        <f t="array" ref="V1033">IFERROR(_xlfn.IFS(
U1033="MPR ISSUE","ACTIVE",
U1033="BSS Hardware Issue","ACTIVE",
U1033="Sites strategiques, MLL, Pylone, etc.","PASSIVE",
U1033="AKTIVCO DEFAUT GE &amp; POWER Cabinet","PASSIVE",
U1033="AKTIVCO Coupure ENEO &amp; Baisse de tension","PASSIVE",
U1033="Coupure ENEO &amp; Baisse de tension","PASSIVE",
U1033="Defaut GE &amp; POWER Cabinet","PASSIVE",
U1033="Sharing","PASSIVE",
U1033="Sites strategiques &amp; DataCenter","PASSIVE",
U1033="Exclu","Exclu",
U1033="SAT","ACTIVE",
U1033="SPARE-ISSUE","SPARE-ISSUE",
U1033="Fiber CAmtel","ACTIVE",
U1033="Fiber AOF","ACTIVE",
U1033="Projet OCM (HUAWEI)","PLANNED WORKS",
U1033="Projet OCM (NOKIA)","PLANNED WORKS",
U1033="ACCESS-ISSUE","ACCESS-ISSUE",
U1033="Projet OCM (ZTE, NOKIA, autres projets)","PLANNED WORKS",
U1033="No root CAuse","No root cause",
U1033="ODU HS","ACTIVE",
U1033="IP &amp; VLAN","ACTIVE",
U1033="Warehouse HUAWEI","SPARE-ISSUE",
U1033="SPARE-HS","SPARE-ISSUE",
U1033="Power Telco","ACTIVE"
),"")</f>
        <v/>
      </c>
      <c r="W1033" s="51"/>
      <c r="X1033" s="51"/>
      <c r="Y1033" s="51"/>
      <c r="Z1033" s="51"/>
      <c r="AA1033" s="51"/>
      <c r="AB1033" s="34" t="s">
        <v>5420</v>
      </c>
      <c r="AC1033" s="34" t="str">
        <f>_xlfn.XLOOKUP(B1033,[4]ALL!$B:$B,[4]ALL!$N:$N,"")</f>
        <v/>
      </c>
      <c r="AD1033" s="34" t="s">
        <v>5420</v>
      </c>
      <c r="AE1033" s="34"/>
      <c r="AF1033" s="36" t="s">
        <v>5420</v>
      </c>
      <c r="AG1033" s="29"/>
      <c r="AH1033" s="35"/>
      <c r="AI1033" s="29"/>
      <c r="AJ1033" s="29" t="s">
        <v>5420</v>
      </c>
      <c r="AK1033" s="36" t="s">
        <v>5420</v>
      </c>
      <c r="AL1033" s="36" t="s">
        <v>5420</v>
      </c>
      <c r="AM1033" s="36" t="s">
        <v>5420</v>
      </c>
      <c r="AN1033" s="36" t="s">
        <v>5420</v>
      </c>
      <c r="AO1033" s="36" t="s">
        <v>5420</v>
      </c>
      <c r="AP1033" s="36" t="s">
        <v>5420</v>
      </c>
      <c r="AQ1033" s="36" t="s">
        <v>5420</v>
      </c>
      <c r="AR1033" s="36" t="s">
        <v>5420</v>
      </c>
      <c r="AS1033" s="36" t="s">
        <v>5420</v>
      </c>
      <c r="AT1033" s="36" t="s">
        <v>5420</v>
      </c>
      <c r="AU1033" s="36" t="s">
        <v>5420</v>
      </c>
      <c r="AV1033" s="36" t="s">
        <v>5420</v>
      </c>
      <c r="AW1033" s="45"/>
      <c r="AX1033" s="45" t="s">
        <v>5420</v>
      </c>
      <c r="AY1033" s="45" t="s">
        <v>5420</v>
      </c>
      <c r="AZ1033" s="45" t="s">
        <v>5420</v>
      </c>
      <c r="BA1033" s="36" t="s">
        <v>5420</v>
      </c>
    </row>
    <row r="1034" spans="1:53" s="58" customFormat="1" ht="15.6" hidden="1" x14ac:dyDescent="0.3">
      <c r="A1034" s="27" t="s">
        <v>2804</v>
      </c>
      <c r="B1034" s="28" t="s">
        <v>2805</v>
      </c>
      <c r="C1034" s="29" t="str">
        <f>_xlfn.XLOOKUP(B1034,'[1]daily break down'!$D:$D,'[1]daily break down'!$E:$E,"")</f>
        <v>CENTRE</v>
      </c>
      <c r="D1034" s="27" t="s">
        <v>11</v>
      </c>
      <c r="E1034" s="27" t="s">
        <v>12</v>
      </c>
      <c r="F1034" s="29" t="s">
        <v>37</v>
      </c>
      <c r="G1034" s="27" t="s">
        <v>1619</v>
      </c>
      <c r="H1034" s="30" t="str">
        <f>_xlfn.XLOOKUP(B1034,[2]CALCULATION!$B:$B,[2]CALCULATION!$H:$H,"")</f>
        <v>ZTE</v>
      </c>
      <c r="I1034" s="25">
        <v>0.19961019652829567</v>
      </c>
      <c r="J1034" s="25">
        <v>0</v>
      </c>
      <c r="K1034" s="25">
        <v>0</v>
      </c>
      <c r="L1034" s="25">
        <v>0</v>
      </c>
      <c r="M1034" s="25">
        <v>0</v>
      </c>
      <c r="N1034" s="25">
        <v>3.7562815145833865</v>
      </c>
      <c r="O1034" s="25">
        <v>0</v>
      </c>
      <c r="P1034" s="25" t="s">
        <v>6366</v>
      </c>
      <c r="Q1034" s="31" t="s">
        <v>5364</v>
      </c>
      <c r="R1034" s="31"/>
      <c r="S1034" s="32" t="str" cm="1">
        <f t="array" ref="S1034">IFERROR(_xlfn.IFS(
U1034="MPR ISSUE","PDH",
U1034="BSS Hardware Issue","BSS",
U1034="Sites strategiques, MLL, Pylone, etc.","ENVTECH",
U1034="AKTIVCO DEFAUT GE &amp; POWER Cabinet","AKTIVCO",
U1034="AKTIVCO Coupure ENEO &amp; Baisse de tension","AKTIVCO GRID ONLY",
U1034="Coupure ENEO &amp; Baisse de tension","IHS GRID ONLY",
U1034="Defaut GE &amp; POWER Cabinet","IHS",
U1034="Sharing","Partners",
U1034="Sites strategiques &amp; DataCenter","SST &amp; DC",
U1034="Exclu","Exclu",
U1034="SAT","SAT",
U1034="SPARE-ISSUE","SPARE-ISSUE",
U1034="Fiber CAmtel","TRANS_FO_CAMTEL",
U1034="Fiber AOF","Fiber AOF",
U1034="Projet OCM (HUAWEI)","TRAVAUX-HUAWEI",
U1034="Projet OCM (NOKIA)","TRAVAUX-NOKIA",
U1034="ACCESS-ISSUE","ACCESS-ISSUE",
U1034="Projet OCM (ZTE, NOKIA, autres projets)","TRAVAUX OCM",
U1034="No root CAuse","No root cause",
U1034="ODU HS","PDH",
U1034="IP &amp; VLAN","PDH",
U1034="Warehouse HUAWEI","SPARE-ISSUE",
U1034="SPARE-HS","SPARE-ISSUE",
U1034="Power Telco","BSS"
),"")</f>
        <v/>
      </c>
      <c r="T1034" s="32" t="str" cm="1">
        <f t="array" ref="T1034">IFERROR(_xlfn.IFS(
U1034="MPR ISSUE","TX ISSUE",
U1034="BSS Hardware Issue","RAN ISSUE",
U1034="Sites strategiques, MLL, Pylone, etc.","ENVTECH",
U1034="AKTIVCO DEFAUT GE &amp; POWER Cabinet","POWER ISSUE",
U1034="AKTIVCO Coupure ENEO &amp; Baisse de tension","POWER ISSUE",
U1034="Coupure ENEO &amp; Baisse de tension","POWER ISSUE",
U1034="Defaut GE &amp; POWER Cabinet","POWER ISSUE",
U1034="Sharing","POWER ISSUE",
U1034="Sites strategiques &amp; DataCenter","POWER ISSUE",
U1034="Exclu","Exclu",
U1034="SAT","TX ISSUE",
U1034="SPARE-ISSUE","SPARE-ISSUE",
U1034="Fiber CAmtel","TX ISSUE",
U1034="Fiber AOF","TX ISSUE",
U1034="Projet OCM (HUAWEI)","TRAVAUX-HUAWEI",
U1034="Projet OCM (NOKIA)","TRAVAUX -NOKIA",
U1034="ACCESS-ISSUE","ACCESS-ISSUE",
U1034="Projet OCM (ZTE, NOKIA, autres projets)","TRAVAUX OCM",
U1034="No root CAuse","No root cause",
U1034="ODU HS","TX ISSUE",
U1034="IP &amp; VLAN","TX ISSUE",
U1034="Warehouse HUAWEI","SPARE-ISSUE",
U1034="SPARE-HS","SPARE-ISSUE",
U1034="Power Telco","RAN ISSUE"
),"")</f>
        <v/>
      </c>
      <c r="U1034" s="33"/>
      <c r="V1034" s="32" t="str" cm="1">
        <f t="array" ref="V1034">IFERROR(_xlfn.IFS(
U1034="MPR ISSUE","ACTIVE",
U1034="BSS Hardware Issue","ACTIVE",
U1034="Sites strategiques, MLL, Pylone, etc.","PASSIVE",
U1034="AKTIVCO DEFAUT GE &amp; POWER Cabinet","PASSIVE",
U1034="AKTIVCO Coupure ENEO &amp; Baisse de tension","PASSIVE",
U1034="Coupure ENEO &amp; Baisse de tension","PASSIVE",
U1034="Defaut GE &amp; POWER Cabinet","PASSIVE",
U1034="Sharing","PASSIVE",
U1034="Sites strategiques &amp; DataCenter","PASSIVE",
U1034="Exclu","Exclu",
U1034="SAT","ACTIVE",
U1034="SPARE-ISSUE","SPARE-ISSUE",
U1034="Fiber CAmtel","ACTIVE",
U1034="Fiber AOF","ACTIVE",
U1034="Projet OCM (HUAWEI)","PLANNED WORKS",
U1034="Projet OCM (NOKIA)","PLANNED WORKS",
U1034="ACCESS-ISSUE","ACCESS-ISSUE",
U1034="Projet OCM (ZTE, NOKIA, autres projets)","PLANNED WORKS",
U1034="No root CAuse","No root cause",
U1034="ODU HS","ACTIVE",
U1034="IP &amp; VLAN","ACTIVE",
U1034="Warehouse HUAWEI","SPARE-ISSUE",
U1034="SPARE-HS","SPARE-ISSUE",
U1034="Power Telco","ACTIVE"
),"")</f>
        <v/>
      </c>
      <c r="W1034" s="51"/>
      <c r="X1034" s="51"/>
      <c r="Y1034" s="51"/>
      <c r="Z1034" s="51"/>
      <c r="AA1034" s="51"/>
      <c r="AB1034" s="34" t="s">
        <v>5420</v>
      </c>
      <c r="AC1034" s="34" t="str">
        <f>_xlfn.XLOOKUP(B1034,[4]ALL!$B:$B,[4]ALL!$N:$N,"")</f>
        <v/>
      </c>
      <c r="AD1034" s="34" t="s">
        <v>5420</v>
      </c>
      <c r="AE1034" s="34"/>
      <c r="AF1034" s="36" t="s">
        <v>5420</v>
      </c>
      <c r="AG1034" s="29"/>
      <c r="AH1034" s="35"/>
      <c r="AI1034" s="29"/>
      <c r="AJ1034" s="29" t="s">
        <v>5420</v>
      </c>
      <c r="AK1034" s="36" t="s">
        <v>5420</v>
      </c>
      <c r="AL1034" s="36" t="s">
        <v>5420</v>
      </c>
      <c r="AM1034" s="36" t="s">
        <v>5420</v>
      </c>
      <c r="AN1034" s="36" t="s">
        <v>5420</v>
      </c>
      <c r="AO1034" s="36" t="s">
        <v>5420</v>
      </c>
      <c r="AP1034" s="36" t="s">
        <v>5420</v>
      </c>
      <c r="AQ1034" s="36" t="s">
        <v>5420</v>
      </c>
      <c r="AR1034" s="36" t="s">
        <v>5420</v>
      </c>
      <c r="AS1034" s="36" t="s">
        <v>5420</v>
      </c>
      <c r="AT1034" s="36" t="s">
        <v>5420</v>
      </c>
      <c r="AU1034" s="36" t="s">
        <v>5420</v>
      </c>
      <c r="AV1034" s="36" t="s">
        <v>5420</v>
      </c>
      <c r="AW1034" s="45"/>
      <c r="AX1034" s="45" t="s">
        <v>5420</v>
      </c>
      <c r="AY1034" s="45" t="s">
        <v>5420</v>
      </c>
      <c r="AZ1034" s="45" t="s">
        <v>5420</v>
      </c>
      <c r="BA1034" s="36" t="s">
        <v>5420</v>
      </c>
    </row>
    <row r="1035" spans="1:53" s="58" customFormat="1" ht="15.6" hidden="1" x14ac:dyDescent="0.3">
      <c r="A1035" s="27" t="s">
        <v>1962</v>
      </c>
      <c r="B1035" s="28" t="s">
        <v>1963</v>
      </c>
      <c r="C1035" s="29" t="str">
        <f>_xlfn.XLOOKUP(B1035,'[1]daily break down'!$D:$D,'[1]daily break down'!$E:$E,"")</f>
        <v>Ngaoundere</v>
      </c>
      <c r="D1035" s="27" t="s">
        <v>11</v>
      </c>
      <c r="E1035" s="27" t="s">
        <v>12</v>
      </c>
      <c r="F1035" s="29" t="s">
        <v>90</v>
      </c>
      <c r="G1035" s="27" t="s">
        <v>91</v>
      </c>
      <c r="H1035" s="37" t="str">
        <f>_xlfn.XLOOKUP(B1035,[2]CALCULATION!$B:$B,[2]CALCULATION!$H:$H,"")</f>
        <v>Huawei</v>
      </c>
      <c r="I1035" s="25">
        <v>0.18769636421227451</v>
      </c>
      <c r="J1035" s="25">
        <v>0</v>
      </c>
      <c r="K1035" s="25">
        <v>0</v>
      </c>
      <c r="L1035" s="25">
        <v>0</v>
      </c>
      <c r="M1035" s="25">
        <v>0</v>
      </c>
      <c r="N1035" s="25">
        <v>0.66863708611917239</v>
      </c>
      <c r="O1035" s="25">
        <v>0</v>
      </c>
      <c r="P1035" s="25" t="s">
        <v>6366</v>
      </c>
      <c r="Q1035" s="31" t="s">
        <v>5364</v>
      </c>
      <c r="R1035" s="31"/>
      <c r="S1035" s="32" t="str" cm="1">
        <f t="array" ref="S1035">IFERROR(_xlfn.IFS(
U1035="MPR ISSUE","PDH",
U1035="BSS Hardware Issue","BSS",
U1035="Sites strategiques, MLL, Pylone, etc.","ENVTECH",
U1035="AKTIVCO DEFAUT GE &amp; POWER Cabinet","AKTIVCO",
U1035="AKTIVCO Coupure ENEO &amp; Baisse de tension","AKTIVCO GRID ONLY",
U1035="Coupure ENEO &amp; Baisse de tension","IHS GRID ONLY",
U1035="Defaut GE &amp; POWER Cabinet","IHS",
U1035="Sharing","Partners",
U1035="Sites strategiques &amp; DataCenter","SST &amp; DC",
U1035="Exclu","Exclu",
U1035="SAT","SAT",
U1035="SPARE-ISSUE","SPARE-ISSUE",
U1035="Fiber CAmtel","TRANS_FO_CAMTEL",
U1035="Fiber AOF","Fiber AOF",
U1035="Projet OCM (HUAWEI)","TRAVAUX-HUAWEI",
U1035="Projet OCM (NOKIA)","TRAVAUX-NOKIA",
U1035="ACCESS-ISSUE","ACCESS-ISSUE",
U1035="Projet OCM (ZTE, NOKIA, autres projets)","TRAVAUX OCM",
U1035="No root CAuse","No root cause",
U1035="ODU HS","PDH",
U1035="IP &amp; VLAN","PDH",
U1035="Warehouse HUAWEI","SPARE-ISSUE",
U1035="SPARE-HS","SPARE-ISSUE",
U1035="Power Telco","BSS"
),"")</f>
        <v/>
      </c>
      <c r="T1035" s="32" t="str" cm="1">
        <f t="array" ref="T1035">IFERROR(_xlfn.IFS(
U1035="MPR ISSUE","TX ISSUE",
U1035="BSS Hardware Issue","RAN ISSUE",
U1035="Sites strategiques, MLL, Pylone, etc.","ENVTECH",
U1035="AKTIVCO DEFAUT GE &amp; POWER Cabinet","POWER ISSUE",
U1035="AKTIVCO Coupure ENEO &amp; Baisse de tension","POWER ISSUE",
U1035="Coupure ENEO &amp; Baisse de tension","POWER ISSUE",
U1035="Defaut GE &amp; POWER Cabinet","POWER ISSUE",
U1035="Sharing","POWER ISSUE",
U1035="Sites strategiques &amp; DataCenter","POWER ISSUE",
U1035="Exclu","Exclu",
U1035="SAT","TX ISSUE",
U1035="SPARE-ISSUE","SPARE-ISSUE",
U1035="Fiber CAmtel","TX ISSUE",
U1035="Fiber AOF","TX ISSUE",
U1035="Projet OCM (HUAWEI)","TRAVAUX-HUAWEI",
U1035="Projet OCM (NOKIA)","TRAVAUX -NOKIA",
U1035="ACCESS-ISSUE","ACCESS-ISSUE",
U1035="Projet OCM (ZTE, NOKIA, autres projets)","TRAVAUX OCM",
U1035="No root CAuse","No root cause",
U1035="ODU HS","TX ISSUE",
U1035="IP &amp; VLAN","TX ISSUE",
U1035="Warehouse HUAWEI","SPARE-ISSUE",
U1035="SPARE-HS","SPARE-ISSUE",
U1035="Power Telco","RAN ISSUE"
),"")</f>
        <v/>
      </c>
      <c r="U1035" s="33"/>
      <c r="V1035" s="32" t="str" cm="1">
        <f t="array" ref="V1035">IFERROR(_xlfn.IFS(
U1035="MPR ISSUE","ACTIVE",
U1035="BSS Hardware Issue","ACTIVE",
U1035="Sites strategiques, MLL, Pylone, etc.","PASSIVE",
U1035="AKTIVCO DEFAUT GE &amp; POWER Cabinet","PASSIVE",
U1035="AKTIVCO Coupure ENEO &amp; Baisse de tension","PASSIVE",
U1035="Coupure ENEO &amp; Baisse de tension","PASSIVE",
U1035="Defaut GE &amp; POWER Cabinet","PASSIVE",
U1035="Sharing","PASSIVE",
U1035="Sites strategiques &amp; DataCenter","PASSIVE",
U1035="Exclu","Exclu",
U1035="SAT","ACTIVE",
U1035="SPARE-ISSUE","SPARE-ISSUE",
U1035="Fiber CAmtel","ACTIVE",
U1035="Fiber AOF","ACTIVE",
U1035="Projet OCM (HUAWEI)","PLANNED WORKS",
U1035="Projet OCM (NOKIA)","PLANNED WORKS",
U1035="ACCESS-ISSUE","ACCESS-ISSUE",
U1035="Projet OCM (ZTE, NOKIA, autres projets)","PLANNED WORKS",
U1035="No root CAuse","No root cause",
U1035="ODU HS","ACTIVE",
U1035="IP &amp; VLAN","ACTIVE",
U1035="Warehouse HUAWEI","SPARE-ISSUE",
U1035="SPARE-HS","SPARE-ISSUE",
U1035="Power Telco","ACTIVE"
),"")</f>
        <v/>
      </c>
      <c r="W1035" s="51"/>
      <c r="X1035" s="51"/>
      <c r="Y1035" s="51"/>
      <c r="Z1035" s="51"/>
      <c r="AA1035" s="51"/>
      <c r="AB1035" s="34" t="s">
        <v>5420</v>
      </c>
      <c r="AC1035" s="34" t="str">
        <f>_xlfn.XLOOKUP(B1035,[4]ALL!$B:$B,[4]ALL!$N:$N,"")</f>
        <v/>
      </c>
      <c r="AD1035" s="34" t="s">
        <v>5420</v>
      </c>
      <c r="AE1035" s="34"/>
      <c r="AF1035" s="36" t="s">
        <v>5420</v>
      </c>
      <c r="AG1035" s="29"/>
      <c r="AH1035" s="35"/>
      <c r="AI1035" s="29"/>
      <c r="AJ1035" s="29" t="s">
        <v>5420</v>
      </c>
      <c r="AK1035" s="36" t="s">
        <v>5420</v>
      </c>
      <c r="AL1035" s="36" t="s">
        <v>5420</v>
      </c>
      <c r="AM1035" s="36" t="s">
        <v>5420</v>
      </c>
      <c r="AN1035" s="36" t="s">
        <v>5420</v>
      </c>
      <c r="AO1035" s="36" t="s">
        <v>5420</v>
      </c>
      <c r="AP1035" s="36" t="s">
        <v>5420</v>
      </c>
      <c r="AQ1035" s="36" t="s">
        <v>5420</v>
      </c>
      <c r="AR1035" s="36" t="s">
        <v>5420</v>
      </c>
      <c r="AS1035" s="36" t="s">
        <v>5420</v>
      </c>
      <c r="AT1035" s="36" t="s">
        <v>5420</v>
      </c>
      <c r="AU1035" s="36" t="s">
        <v>5420</v>
      </c>
      <c r="AV1035" s="36" t="s">
        <v>5420</v>
      </c>
      <c r="AW1035" s="45"/>
      <c r="AX1035" s="45" t="s">
        <v>5420</v>
      </c>
      <c r="AY1035" s="45" t="s">
        <v>5420</v>
      </c>
      <c r="AZ1035" s="45" t="s">
        <v>5420</v>
      </c>
      <c r="BA1035" s="36" t="s">
        <v>5420</v>
      </c>
    </row>
    <row r="1036" spans="1:53" s="58" customFormat="1" ht="15.6" hidden="1" x14ac:dyDescent="0.3">
      <c r="A1036" s="27" t="s">
        <v>843</v>
      </c>
      <c r="B1036" s="28" t="s">
        <v>844</v>
      </c>
      <c r="C1036" s="29" t="str">
        <f>_xlfn.XLOOKUP(B1036,'[1]daily break down'!$D:$D,'[1]daily break down'!$E:$E,"")</f>
        <v>CENTRE</v>
      </c>
      <c r="D1036" s="27" t="s">
        <v>11</v>
      </c>
      <c r="E1036" s="27" t="s">
        <v>5388</v>
      </c>
      <c r="F1036" s="29" t="s">
        <v>226</v>
      </c>
      <c r="G1036" s="27" t="s">
        <v>845</v>
      </c>
      <c r="H1036" s="39" t="str">
        <f>_xlfn.XLOOKUP(B1036,[2]CALCULATION!$B:$B,[2]CALCULATION!$H:$H,"")</f>
        <v>NOKIA</v>
      </c>
      <c r="I1036" s="25">
        <v>0.18232800563873838</v>
      </c>
      <c r="J1036" s="25">
        <v>0</v>
      </c>
      <c r="K1036" s="25">
        <v>0</v>
      </c>
      <c r="L1036" s="25">
        <v>2.5652906547043228</v>
      </c>
      <c r="M1036" s="25">
        <v>0</v>
      </c>
      <c r="N1036" s="25">
        <v>0</v>
      </c>
      <c r="O1036" s="25">
        <v>0</v>
      </c>
      <c r="P1036" s="25" t="s">
        <v>6366</v>
      </c>
      <c r="Q1036" s="31" t="s">
        <v>5364</v>
      </c>
      <c r="R1036" s="31"/>
      <c r="S1036" s="32" t="str" cm="1">
        <f t="array" ref="S1036">IFERROR(_xlfn.IFS(
U1036="MPR ISSUE","PDH",
U1036="BSS Hardware Issue","BSS",
U1036="Sites strategiques, MLL, Pylone, etc.","ENVTECH",
U1036="AKTIVCO DEFAUT GE &amp; POWER Cabinet","AKTIVCO",
U1036="AKTIVCO Coupure ENEO &amp; Baisse de tension","AKTIVCO GRID ONLY",
U1036="Coupure ENEO &amp; Baisse de tension","IHS GRID ONLY",
U1036="Defaut GE &amp; POWER Cabinet","IHS",
U1036="Sharing","Partners",
U1036="Sites strategiques &amp; DataCenter","SST &amp; DC",
U1036="Exclu","Exclu",
U1036="SAT","SAT",
U1036="SPARE-ISSUE","SPARE-ISSUE",
U1036="Fiber CAmtel","TRANS_FO_CAMTEL",
U1036="Fiber AOF","Fiber AOF",
U1036="Projet OCM (HUAWEI)","TRAVAUX-HUAWEI",
U1036="Projet OCM (NOKIA)","TRAVAUX-NOKIA",
U1036="ACCESS-ISSUE","ACCESS-ISSUE",
U1036="Projet OCM (ZTE, NOKIA, autres projets)","TRAVAUX OCM",
U1036="No root CAuse","No root cause",
U1036="ODU HS","PDH",
U1036="IP &amp; VLAN","PDH",
U1036="Warehouse HUAWEI","SPARE-ISSUE",
U1036="SPARE-HS","SPARE-ISSUE",
U1036="Power Telco","BSS"
),"")</f>
        <v/>
      </c>
      <c r="T1036" s="32" t="str" cm="1">
        <f t="array" ref="T1036">IFERROR(_xlfn.IFS(
U1036="MPR ISSUE","TX ISSUE",
U1036="BSS Hardware Issue","RAN ISSUE",
U1036="Sites strategiques, MLL, Pylone, etc.","ENVTECH",
U1036="AKTIVCO DEFAUT GE &amp; POWER Cabinet","POWER ISSUE",
U1036="AKTIVCO Coupure ENEO &amp; Baisse de tension","POWER ISSUE",
U1036="Coupure ENEO &amp; Baisse de tension","POWER ISSUE",
U1036="Defaut GE &amp; POWER Cabinet","POWER ISSUE",
U1036="Sharing","POWER ISSUE",
U1036="Sites strategiques &amp; DataCenter","POWER ISSUE",
U1036="Exclu","Exclu",
U1036="SAT","TX ISSUE",
U1036="SPARE-ISSUE","SPARE-ISSUE",
U1036="Fiber CAmtel","TX ISSUE",
U1036="Fiber AOF","TX ISSUE",
U1036="Projet OCM (HUAWEI)","TRAVAUX-HUAWEI",
U1036="Projet OCM (NOKIA)","TRAVAUX -NOKIA",
U1036="ACCESS-ISSUE","ACCESS-ISSUE",
U1036="Projet OCM (ZTE, NOKIA, autres projets)","TRAVAUX OCM",
U1036="No root CAuse","No root cause",
U1036="ODU HS","TX ISSUE",
U1036="IP &amp; VLAN","TX ISSUE",
U1036="Warehouse HUAWEI","SPARE-ISSUE",
U1036="SPARE-HS","SPARE-ISSUE",
U1036="Power Telco","RAN ISSUE"
),"")</f>
        <v/>
      </c>
      <c r="U1036" s="33"/>
      <c r="V1036" s="32" t="str" cm="1">
        <f t="array" ref="V1036">IFERROR(_xlfn.IFS(
U1036="MPR ISSUE","ACTIVE",
U1036="BSS Hardware Issue","ACTIVE",
U1036="Sites strategiques, MLL, Pylone, etc.","PASSIVE",
U1036="AKTIVCO DEFAUT GE &amp; POWER Cabinet","PASSIVE",
U1036="AKTIVCO Coupure ENEO &amp; Baisse de tension","PASSIVE",
U1036="Coupure ENEO &amp; Baisse de tension","PASSIVE",
U1036="Defaut GE &amp; POWER Cabinet","PASSIVE",
U1036="Sharing","PASSIVE",
U1036="Sites strategiques &amp; DataCenter","PASSIVE",
U1036="Exclu","Exclu",
U1036="SAT","ACTIVE",
U1036="SPARE-ISSUE","SPARE-ISSUE",
U1036="Fiber CAmtel","ACTIVE",
U1036="Fiber AOF","ACTIVE",
U1036="Projet OCM (HUAWEI)","PLANNED WORKS",
U1036="Projet OCM (NOKIA)","PLANNED WORKS",
U1036="ACCESS-ISSUE","ACCESS-ISSUE",
U1036="Projet OCM (ZTE, NOKIA, autres projets)","PLANNED WORKS",
U1036="No root CAuse","No root cause",
U1036="ODU HS","ACTIVE",
U1036="IP &amp; VLAN","ACTIVE",
U1036="Warehouse HUAWEI","SPARE-ISSUE",
U1036="SPARE-HS","SPARE-ISSUE",
U1036="Power Telco","ACTIVE"
),"")</f>
        <v/>
      </c>
      <c r="W1036" s="51"/>
      <c r="X1036" s="51"/>
      <c r="Y1036" s="51"/>
      <c r="Z1036" s="51"/>
      <c r="AA1036" s="51"/>
      <c r="AB1036" s="34" t="s">
        <v>5420</v>
      </c>
      <c r="AC1036" s="34" t="str">
        <f>_xlfn.XLOOKUP(B1036,[4]ALL!$B:$B,[4]ALL!$N:$N,"")</f>
        <v/>
      </c>
      <c r="AD1036" s="34" t="s">
        <v>5420</v>
      </c>
      <c r="AE1036" s="34"/>
      <c r="AF1036" s="36" t="s">
        <v>5420</v>
      </c>
      <c r="AG1036" s="29"/>
      <c r="AH1036" s="35"/>
      <c r="AI1036" s="29"/>
      <c r="AJ1036" s="29" t="s">
        <v>5420</v>
      </c>
      <c r="AK1036" s="36" t="s">
        <v>5420</v>
      </c>
      <c r="AL1036" s="36" t="s">
        <v>5420</v>
      </c>
      <c r="AM1036" s="36" t="s">
        <v>5420</v>
      </c>
      <c r="AN1036" s="36" t="s">
        <v>5420</v>
      </c>
      <c r="AO1036" s="36" t="s">
        <v>5420</v>
      </c>
      <c r="AP1036" s="36" t="s">
        <v>5420</v>
      </c>
      <c r="AQ1036" s="36" t="s">
        <v>5420</v>
      </c>
      <c r="AR1036" s="36" t="s">
        <v>5420</v>
      </c>
      <c r="AS1036" s="36" t="s">
        <v>5420</v>
      </c>
      <c r="AT1036" s="36" t="s">
        <v>5420</v>
      </c>
      <c r="AU1036" s="36" t="s">
        <v>5420</v>
      </c>
      <c r="AV1036" s="36" t="s">
        <v>5420</v>
      </c>
      <c r="AW1036" s="45"/>
      <c r="AX1036" s="45" t="s">
        <v>5420</v>
      </c>
      <c r="AY1036" s="45" t="s">
        <v>5420</v>
      </c>
      <c r="AZ1036" s="45" t="s">
        <v>5420</v>
      </c>
      <c r="BA1036" s="36" t="s">
        <v>5420</v>
      </c>
    </row>
    <row r="1037" spans="1:53" s="58" customFormat="1" ht="15.6" hidden="1" x14ac:dyDescent="0.3">
      <c r="A1037" s="27" t="s">
        <v>1619</v>
      </c>
      <c r="B1037" s="28" t="s">
        <v>4517</v>
      </c>
      <c r="C1037" s="29" t="str">
        <f>_xlfn.XLOOKUP(B1037,'[1]daily break down'!$D:$D,'[1]daily break down'!$E:$E,"")</f>
        <v>CENTRE</v>
      </c>
      <c r="D1037" s="27" t="s">
        <v>11</v>
      </c>
      <c r="E1037" s="27" t="s">
        <v>12</v>
      </c>
      <c r="F1037" s="29" t="s">
        <v>37</v>
      </c>
      <c r="G1037" s="27" t="s">
        <v>1619</v>
      </c>
      <c r="H1037" s="30" t="str">
        <f>_xlfn.XLOOKUP(B1037,[2]CALCULATION!$B:$B,[2]CALCULATION!$H:$H,"")</f>
        <v>ZTE</v>
      </c>
      <c r="I1037" s="25">
        <v>0.17007530683468816</v>
      </c>
      <c r="J1037" s="25">
        <v>0</v>
      </c>
      <c r="K1037" s="25">
        <v>0</v>
      </c>
      <c r="L1037" s="25">
        <v>0</v>
      </c>
      <c r="M1037" s="25">
        <v>0</v>
      </c>
      <c r="N1037" s="25">
        <v>3.2038042935454141</v>
      </c>
      <c r="O1037" s="25">
        <v>0</v>
      </c>
      <c r="P1037" s="25" t="s">
        <v>6366</v>
      </c>
      <c r="Q1037" s="31" t="s">
        <v>5364</v>
      </c>
      <c r="R1037" s="31"/>
      <c r="S1037" s="32" t="str" cm="1">
        <f t="array" ref="S1037">IFERROR(_xlfn.IFS(
U1037="MPR ISSUE","PDH",
U1037="BSS Hardware Issue","BSS",
U1037="Sites strategiques, MLL, Pylone, etc.","ENVTECH",
U1037="AKTIVCO DEFAUT GE &amp; POWER Cabinet","AKTIVCO",
U1037="AKTIVCO Coupure ENEO &amp; Baisse de tension","AKTIVCO GRID ONLY",
U1037="Coupure ENEO &amp; Baisse de tension","IHS GRID ONLY",
U1037="Defaut GE &amp; POWER Cabinet","IHS",
U1037="Sharing","Partners",
U1037="Sites strategiques &amp; DataCenter","SST &amp; DC",
U1037="Exclu","Exclu",
U1037="SAT","SAT",
U1037="SPARE-ISSUE","SPARE-ISSUE",
U1037="Fiber CAmtel","TRANS_FO_CAMTEL",
U1037="Fiber AOF","Fiber AOF",
U1037="Projet OCM (HUAWEI)","TRAVAUX-HUAWEI",
U1037="Projet OCM (NOKIA)","TRAVAUX-NOKIA",
U1037="ACCESS-ISSUE","ACCESS-ISSUE",
U1037="Projet OCM (ZTE, NOKIA, autres projets)","TRAVAUX OCM",
U1037="No root CAuse","No root cause",
U1037="ODU HS","PDH",
U1037="IP &amp; VLAN","PDH",
U1037="Warehouse HUAWEI","SPARE-ISSUE",
U1037="SPARE-HS","SPARE-ISSUE",
U1037="Power Telco","BSS"
),"")</f>
        <v/>
      </c>
      <c r="T1037" s="32" t="str" cm="1">
        <f t="array" ref="T1037">IFERROR(_xlfn.IFS(
U1037="MPR ISSUE","TX ISSUE",
U1037="BSS Hardware Issue","RAN ISSUE",
U1037="Sites strategiques, MLL, Pylone, etc.","ENVTECH",
U1037="AKTIVCO DEFAUT GE &amp; POWER Cabinet","POWER ISSUE",
U1037="AKTIVCO Coupure ENEO &amp; Baisse de tension","POWER ISSUE",
U1037="Coupure ENEO &amp; Baisse de tension","POWER ISSUE",
U1037="Defaut GE &amp; POWER Cabinet","POWER ISSUE",
U1037="Sharing","POWER ISSUE",
U1037="Sites strategiques &amp; DataCenter","POWER ISSUE",
U1037="Exclu","Exclu",
U1037="SAT","TX ISSUE",
U1037="SPARE-ISSUE","SPARE-ISSUE",
U1037="Fiber CAmtel","TX ISSUE",
U1037="Fiber AOF","TX ISSUE",
U1037="Projet OCM (HUAWEI)","TRAVAUX-HUAWEI",
U1037="Projet OCM (NOKIA)","TRAVAUX -NOKIA",
U1037="ACCESS-ISSUE","ACCESS-ISSUE",
U1037="Projet OCM (ZTE, NOKIA, autres projets)","TRAVAUX OCM",
U1037="No root CAuse","No root cause",
U1037="ODU HS","TX ISSUE",
U1037="IP &amp; VLAN","TX ISSUE",
U1037="Warehouse HUAWEI","SPARE-ISSUE",
U1037="SPARE-HS","SPARE-ISSUE",
U1037="Power Telco","RAN ISSUE"
),"")</f>
        <v/>
      </c>
      <c r="U1037" s="33"/>
      <c r="V1037" s="32" t="str" cm="1">
        <f t="array" ref="V1037">IFERROR(_xlfn.IFS(
U1037="MPR ISSUE","ACTIVE",
U1037="BSS Hardware Issue","ACTIVE",
U1037="Sites strategiques, MLL, Pylone, etc.","PASSIVE",
U1037="AKTIVCO DEFAUT GE &amp; POWER Cabinet","PASSIVE",
U1037="AKTIVCO Coupure ENEO &amp; Baisse de tension","PASSIVE",
U1037="Coupure ENEO &amp; Baisse de tension","PASSIVE",
U1037="Defaut GE &amp; POWER Cabinet","PASSIVE",
U1037="Sharing","PASSIVE",
U1037="Sites strategiques &amp; DataCenter","PASSIVE",
U1037="Exclu","Exclu",
U1037="SAT","ACTIVE",
U1037="SPARE-ISSUE","SPARE-ISSUE",
U1037="Fiber CAmtel","ACTIVE",
U1037="Fiber AOF","ACTIVE",
U1037="Projet OCM (HUAWEI)","PLANNED WORKS",
U1037="Projet OCM (NOKIA)","PLANNED WORKS",
U1037="ACCESS-ISSUE","ACCESS-ISSUE",
U1037="Projet OCM (ZTE, NOKIA, autres projets)","PLANNED WORKS",
U1037="No root CAuse","No root cause",
U1037="ODU HS","ACTIVE",
U1037="IP &amp; VLAN","ACTIVE",
U1037="Warehouse HUAWEI","SPARE-ISSUE",
U1037="SPARE-HS","SPARE-ISSUE",
U1037="Power Telco","ACTIVE"
),"")</f>
        <v/>
      </c>
      <c r="W1037" s="51"/>
      <c r="X1037" s="51"/>
      <c r="Y1037" s="51"/>
      <c r="Z1037" s="51"/>
      <c r="AA1037" s="51"/>
      <c r="AB1037" s="34" t="s">
        <v>5420</v>
      </c>
      <c r="AC1037" s="34" t="str">
        <f>_xlfn.XLOOKUP(B1037,[4]ALL!$B:$B,[4]ALL!$N:$N,"")</f>
        <v/>
      </c>
      <c r="AD1037" s="34" t="s">
        <v>5420</v>
      </c>
      <c r="AE1037" s="34"/>
      <c r="AF1037" s="36" t="s">
        <v>5420</v>
      </c>
      <c r="AG1037" s="29"/>
      <c r="AH1037" s="35"/>
      <c r="AI1037" s="29"/>
      <c r="AJ1037" s="29" t="s">
        <v>5420</v>
      </c>
      <c r="AK1037" s="36" t="s">
        <v>5420</v>
      </c>
      <c r="AL1037" s="36" t="s">
        <v>5420</v>
      </c>
      <c r="AM1037" s="36" t="s">
        <v>5420</v>
      </c>
      <c r="AN1037" s="36" t="s">
        <v>5420</v>
      </c>
      <c r="AO1037" s="36" t="s">
        <v>5420</v>
      </c>
      <c r="AP1037" s="36" t="s">
        <v>5420</v>
      </c>
      <c r="AQ1037" s="36" t="s">
        <v>5420</v>
      </c>
      <c r="AR1037" s="36" t="s">
        <v>5420</v>
      </c>
      <c r="AS1037" s="36" t="s">
        <v>5420</v>
      </c>
      <c r="AT1037" s="36" t="s">
        <v>5420</v>
      </c>
      <c r="AU1037" s="36" t="s">
        <v>5420</v>
      </c>
      <c r="AV1037" s="36" t="s">
        <v>5420</v>
      </c>
      <c r="AW1037" s="45"/>
      <c r="AX1037" s="45" t="s">
        <v>5420</v>
      </c>
      <c r="AY1037" s="45" t="s">
        <v>5420</v>
      </c>
      <c r="AZ1037" s="45" t="s">
        <v>5420</v>
      </c>
      <c r="BA1037" s="36" t="s">
        <v>5420</v>
      </c>
    </row>
    <row r="1038" spans="1:53" s="58" customFormat="1" ht="15.6" hidden="1" x14ac:dyDescent="0.3">
      <c r="A1038" s="29" t="s">
        <v>340</v>
      </c>
      <c r="B1038" s="29" t="s">
        <v>341</v>
      </c>
      <c r="C1038" s="29" t="str">
        <f>_xlfn.XLOOKUP(B1038,'[1]daily break down'!$D:$D,'[1]daily break down'!$E:$E,"")</f>
        <v>Douala</v>
      </c>
      <c r="D1038" s="29" t="s">
        <v>113</v>
      </c>
      <c r="E1038" s="29" t="s">
        <v>12</v>
      </c>
      <c r="F1038" s="29" t="s">
        <v>31</v>
      </c>
      <c r="G1038" s="29" t="s">
        <v>32</v>
      </c>
      <c r="H1038" s="30" t="str">
        <f>_xlfn.XLOOKUP(B1038,[2]CALCULATION!$B:$B,[2]CALCULATION!$H:$H,"")</f>
        <v>ZTE</v>
      </c>
      <c r="I1038" s="25">
        <v>0.16715035399063402</v>
      </c>
      <c r="J1038" s="25">
        <v>0</v>
      </c>
      <c r="K1038" s="25">
        <v>3.2888776171193932</v>
      </c>
      <c r="L1038" s="25">
        <v>1.1928635431023908</v>
      </c>
      <c r="M1038" s="25">
        <v>0</v>
      </c>
      <c r="N1038" s="25">
        <v>2.2371252136642381</v>
      </c>
      <c r="O1038" s="25">
        <v>0</v>
      </c>
      <c r="P1038" s="25" t="s">
        <v>6366</v>
      </c>
      <c r="Q1038" s="31" t="s">
        <v>5364</v>
      </c>
      <c r="R1038" s="31"/>
      <c r="S1038" s="32" t="str" cm="1">
        <f t="array" ref="S1038">IFERROR(_xlfn.IFS(
U1038="MPR ISSUE","PDH",
U1038="BSS Hardware Issue","BSS",
U1038="Sites strategiques, MLL, Pylone, etc.","ENVTECH",
U1038="AKTIVCO DEFAUT GE &amp; POWER Cabinet","AKTIVCO",
U1038="AKTIVCO Coupure ENEO &amp; Baisse de tension","AKTIVCO GRID ONLY",
U1038="Coupure ENEO &amp; Baisse de tension","IHS GRID ONLY",
U1038="Defaut GE &amp; POWER Cabinet","IHS",
U1038="Sharing","Partners",
U1038="Sites strategiques &amp; DataCenter","SST &amp; DC",
U1038="Exclu","Exclu",
U1038="SAT","SAT",
U1038="SPARE-ISSUE","SPARE-ISSUE",
U1038="Fiber CAmtel","TRANS_FO_CAMTEL",
U1038="Fiber AOF","Fiber AOF",
U1038="Projet OCM (HUAWEI)","TRAVAUX-HUAWEI",
U1038="Projet OCM (NOKIA)","TRAVAUX-NOKIA",
U1038="ACCESS-ISSUE","ACCESS-ISSUE",
U1038="Projet OCM (ZTE, NOKIA, autres projets)","TRAVAUX OCM",
U1038="No root CAuse","No root cause",
U1038="ODU HS","PDH",
U1038="IP &amp; VLAN","PDH",
U1038="Warehouse HUAWEI","SPARE-ISSUE",
U1038="SPARE-HS","SPARE-ISSUE",
U1038="Power Telco","BSS"
),"")</f>
        <v/>
      </c>
      <c r="T1038" s="32" t="str" cm="1">
        <f t="array" ref="T1038">IFERROR(_xlfn.IFS(
U1038="MPR ISSUE","TX ISSUE",
U1038="BSS Hardware Issue","RAN ISSUE",
U1038="Sites strategiques, MLL, Pylone, etc.","ENVTECH",
U1038="AKTIVCO DEFAUT GE &amp; POWER Cabinet","POWER ISSUE",
U1038="AKTIVCO Coupure ENEO &amp; Baisse de tension","POWER ISSUE",
U1038="Coupure ENEO &amp; Baisse de tension","POWER ISSUE",
U1038="Defaut GE &amp; POWER Cabinet","POWER ISSUE",
U1038="Sharing","POWER ISSUE",
U1038="Sites strategiques &amp; DataCenter","POWER ISSUE",
U1038="Exclu","Exclu",
U1038="SAT","TX ISSUE",
U1038="SPARE-ISSUE","SPARE-ISSUE",
U1038="Fiber CAmtel","TX ISSUE",
U1038="Fiber AOF","TX ISSUE",
U1038="Projet OCM (HUAWEI)","TRAVAUX-HUAWEI",
U1038="Projet OCM (NOKIA)","TRAVAUX -NOKIA",
U1038="ACCESS-ISSUE","ACCESS-ISSUE",
U1038="Projet OCM (ZTE, NOKIA, autres projets)","TRAVAUX OCM",
U1038="No root CAuse","No root cause",
U1038="ODU HS","TX ISSUE",
U1038="IP &amp; VLAN","TX ISSUE",
U1038="Warehouse HUAWEI","SPARE-ISSUE",
U1038="SPARE-HS","SPARE-ISSUE",
U1038="Power Telco","RAN ISSUE"
),"")</f>
        <v/>
      </c>
      <c r="U1038" s="33"/>
      <c r="V1038" s="32" t="str" cm="1">
        <f t="array" ref="V1038">IFERROR(_xlfn.IFS(
U1038="MPR ISSUE","ACTIVE",
U1038="BSS Hardware Issue","ACTIVE",
U1038="Sites strategiques, MLL, Pylone, etc.","PASSIVE",
U1038="AKTIVCO DEFAUT GE &amp; POWER Cabinet","PASSIVE",
U1038="AKTIVCO Coupure ENEO &amp; Baisse de tension","PASSIVE",
U1038="Coupure ENEO &amp; Baisse de tension","PASSIVE",
U1038="Defaut GE &amp; POWER Cabinet","PASSIVE",
U1038="Sharing","PASSIVE",
U1038="Sites strategiques &amp; DataCenter","PASSIVE",
U1038="Exclu","Exclu",
U1038="SAT","ACTIVE",
U1038="SPARE-ISSUE","SPARE-ISSUE",
U1038="Fiber CAmtel","ACTIVE",
U1038="Fiber AOF","ACTIVE",
U1038="Projet OCM (HUAWEI)","PLANNED WORKS",
U1038="Projet OCM (NOKIA)","PLANNED WORKS",
U1038="ACCESS-ISSUE","ACCESS-ISSUE",
U1038="Projet OCM (ZTE, NOKIA, autres projets)","PLANNED WORKS",
U1038="No root CAuse","No root cause",
U1038="ODU HS","ACTIVE",
U1038="IP &amp; VLAN","ACTIVE",
U1038="Warehouse HUAWEI","SPARE-ISSUE",
U1038="SPARE-HS","SPARE-ISSUE",
U1038="Power Telco","ACTIVE"
),"")</f>
        <v/>
      </c>
      <c r="W1038" s="51"/>
      <c r="X1038" s="51"/>
      <c r="Y1038" s="51"/>
      <c r="Z1038" s="51"/>
      <c r="AA1038" s="51"/>
      <c r="AB1038" s="34" t="s">
        <v>5420</v>
      </c>
      <c r="AC1038" s="34" t="str">
        <f>_xlfn.XLOOKUP(B1038,[4]ALL!$B:$B,[4]ALL!$N:$N,"")</f>
        <v/>
      </c>
      <c r="AD1038" s="34" t="s">
        <v>5420</v>
      </c>
      <c r="AE1038" s="34"/>
      <c r="AF1038" s="36" t="s">
        <v>5420</v>
      </c>
      <c r="AG1038" s="29"/>
      <c r="AH1038" s="35"/>
      <c r="AI1038" s="29"/>
      <c r="AJ1038" s="29" t="s">
        <v>5420</v>
      </c>
      <c r="AK1038" s="36" t="s">
        <v>5420</v>
      </c>
      <c r="AL1038" s="36" t="s">
        <v>5420</v>
      </c>
      <c r="AM1038" s="36" t="s">
        <v>5420</v>
      </c>
      <c r="AN1038" s="36" t="s">
        <v>5420</v>
      </c>
      <c r="AO1038" s="36" t="s">
        <v>5420</v>
      </c>
      <c r="AP1038" s="36" t="s">
        <v>5420</v>
      </c>
      <c r="AQ1038" s="36" t="s">
        <v>5420</v>
      </c>
      <c r="AR1038" s="36" t="s">
        <v>5420</v>
      </c>
      <c r="AS1038" s="36" t="s">
        <v>5420</v>
      </c>
      <c r="AT1038" s="36" t="s">
        <v>5420</v>
      </c>
      <c r="AU1038" s="36" t="s">
        <v>5420</v>
      </c>
      <c r="AV1038" s="36" t="s">
        <v>5420</v>
      </c>
      <c r="AW1038" s="45"/>
      <c r="AX1038" s="45" t="s">
        <v>5420</v>
      </c>
      <c r="AY1038" s="45" t="s">
        <v>5420</v>
      </c>
      <c r="AZ1038" s="45" t="s">
        <v>5420</v>
      </c>
      <c r="BA1038" s="36" t="s">
        <v>5420</v>
      </c>
    </row>
    <row r="1039" spans="1:53" s="58" customFormat="1" ht="15.6" hidden="1" x14ac:dyDescent="0.3">
      <c r="A1039" s="27" t="s">
        <v>739</v>
      </c>
      <c r="B1039" s="28" t="s">
        <v>740</v>
      </c>
      <c r="C1039" s="29" t="str">
        <f>_xlfn.XLOOKUP(B1039,'[1]daily break down'!$D:$D,'[1]daily break down'!$E:$E,"")</f>
        <v>Maroua</v>
      </c>
      <c r="D1039" s="27" t="s">
        <v>21</v>
      </c>
      <c r="E1039" s="27" t="s">
        <v>80</v>
      </c>
      <c r="F1039" s="29" t="s">
        <v>55</v>
      </c>
      <c r="G1039" s="27" t="s">
        <v>84</v>
      </c>
      <c r="H1039" s="37" t="str">
        <f>_xlfn.XLOOKUP(B1039,[2]CALCULATION!$B:$B,[2]CALCULATION!$H:$H,"")</f>
        <v>Huawei</v>
      </c>
      <c r="I1039" s="25">
        <v>0.15712703997625788</v>
      </c>
      <c r="J1039" s="25">
        <v>0</v>
      </c>
      <c r="K1039" s="25">
        <v>0</v>
      </c>
      <c r="L1039" s="25">
        <v>0</v>
      </c>
      <c r="M1039" s="25">
        <v>0</v>
      </c>
      <c r="N1039" s="25">
        <v>0</v>
      </c>
      <c r="O1039" s="25">
        <v>0</v>
      </c>
      <c r="P1039" s="25" t="s">
        <v>6366</v>
      </c>
      <c r="Q1039" s="31" t="s">
        <v>5364</v>
      </c>
      <c r="R1039" s="31"/>
      <c r="S1039" s="32" t="str" cm="1">
        <f t="array" ref="S1039">IFERROR(_xlfn.IFS(
U1039="MPR ISSUE","PDH",
U1039="BSS Hardware Issue","BSS",
U1039="Sites strategiques, MLL, Pylone, etc.","ENVTECH",
U1039="AKTIVCO DEFAUT GE &amp; POWER Cabinet","AKTIVCO",
U1039="AKTIVCO Coupure ENEO &amp; Baisse de tension","AKTIVCO GRID ONLY",
U1039="Coupure ENEO &amp; Baisse de tension","IHS GRID ONLY",
U1039="Defaut GE &amp; POWER Cabinet","IHS",
U1039="Sharing","Partners",
U1039="Sites strategiques &amp; DataCenter","SST &amp; DC",
U1039="Exclu","Exclu",
U1039="SAT","SAT",
U1039="SPARE-ISSUE","SPARE-ISSUE",
U1039="Fiber CAmtel","TRANS_FO_CAMTEL",
U1039="Fiber AOF","Fiber AOF",
U1039="Projet OCM (HUAWEI)","TRAVAUX-HUAWEI",
U1039="Projet OCM (NOKIA)","TRAVAUX-NOKIA",
U1039="ACCESS-ISSUE","ACCESS-ISSUE",
U1039="Projet OCM (ZTE, NOKIA, autres projets)","TRAVAUX OCM",
U1039="No root CAuse","No root cause",
U1039="ODU HS","PDH",
U1039="IP &amp; VLAN","PDH",
U1039="Warehouse HUAWEI","SPARE-ISSUE",
U1039="SPARE-HS","SPARE-ISSUE",
U1039="Power Telco","BSS"
),"")</f>
        <v/>
      </c>
      <c r="T1039" s="32" t="str" cm="1">
        <f t="array" ref="T1039">IFERROR(_xlfn.IFS(
U1039="MPR ISSUE","TX ISSUE",
U1039="BSS Hardware Issue","RAN ISSUE",
U1039="Sites strategiques, MLL, Pylone, etc.","ENVTECH",
U1039="AKTIVCO DEFAUT GE &amp; POWER Cabinet","POWER ISSUE",
U1039="AKTIVCO Coupure ENEO &amp; Baisse de tension","POWER ISSUE",
U1039="Coupure ENEO &amp; Baisse de tension","POWER ISSUE",
U1039="Defaut GE &amp; POWER Cabinet","POWER ISSUE",
U1039="Sharing","POWER ISSUE",
U1039="Sites strategiques &amp; DataCenter","POWER ISSUE",
U1039="Exclu","Exclu",
U1039="SAT","TX ISSUE",
U1039="SPARE-ISSUE","SPARE-ISSUE",
U1039="Fiber CAmtel","TX ISSUE",
U1039="Fiber AOF","TX ISSUE",
U1039="Projet OCM (HUAWEI)","TRAVAUX-HUAWEI",
U1039="Projet OCM (NOKIA)","TRAVAUX -NOKIA",
U1039="ACCESS-ISSUE","ACCESS-ISSUE",
U1039="Projet OCM (ZTE, NOKIA, autres projets)","TRAVAUX OCM",
U1039="No root CAuse","No root cause",
U1039="ODU HS","TX ISSUE",
U1039="IP &amp; VLAN","TX ISSUE",
U1039="Warehouse HUAWEI","SPARE-ISSUE",
U1039="SPARE-HS","SPARE-ISSUE",
U1039="Power Telco","RAN ISSUE"
),"")</f>
        <v/>
      </c>
      <c r="U1039" s="33"/>
      <c r="V1039" s="32" t="str" cm="1">
        <f t="array" ref="V1039">IFERROR(_xlfn.IFS(
U1039="MPR ISSUE","ACTIVE",
U1039="BSS Hardware Issue","ACTIVE",
U1039="Sites strategiques, MLL, Pylone, etc.","PASSIVE",
U1039="AKTIVCO DEFAUT GE &amp; POWER Cabinet","PASSIVE",
U1039="AKTIVCO Coupure ENEO &amp; Baisse de tension","PASSIVE",
U1039="Coupure ENEO &amp; Baisse de tension","PASSIVE",
U1039="Defaut GE &amp; POWER Cabinet","PASSIVE",
U1039="Sharing","PASSIVE",
U1039="Sites strategiques &amp; DataCenter","PASSIVE",
U1039="Exclu","Exclu",
U1039="SAT","ACTIVE",
U1039="SPARE-ISSUE","SPARE-ISSUE",
U1039="Fiber CAmtel","ACTIVE",
U1039="Fiber AOF","ACTIVE",
U1039="Projet OCM (HUAWEI)","PLANNED WORKS",
U1039="Projet OCM (NOKIA)","PLANNED WORKS",
U1039="ACCESS-ISSUE","ACCESS-ISSUE",
U1039="Projet OCM (ZTE, NOKIA, autres projets)","PLANNED WORKS",
U1039="No root CAuse","No root cause",
U1039="ODU HS","ACTIVE",
U1039="IP &amp; VLAN","ACTIVE",
U1039="Warehouse HUAWEI","SPARE-ISSUE",
U1039="SPARE-HS","SPARE-ISSUE",
U1039="Power Telco","ACTIVE"
),"")</f>
        <v/>
      </c>
      <c r="W1039" s="51"/>
      <c r="X1039" s="51"/>
      <c r="Y1039" s="51"/>
      <c r="Z1039" s="51"/>
      <c r="AA1039" s="51"/>
      <c r="AB1039" s="34" t="s">
        <v>5420</v>
      </c>
      <c r="AC1039" s="34" t="str">
        <f>_xlfn.XLOOKUP(B1039,[4]ALL!$B:$B,[4]ALL!$N:$N,"")</f>
        <v/>
      </c>
      <c r="AD1039" s="34" t="s">
        <v>5420</v>
      </c>
      <c r="AE1039" s="34"/>
      <c r="AF1039" s="36" t="s">
        <v>5420</v>
      </c>
      <c r="AG1039" s="29"/>
      <c r="AH1039" s="35"/>
      <c r="AI1039" s="29"/>
      <c r="AJ1039" s="29" t="s">
        <v>5420</v>
      </c>
      <c r="AK1039" s="36" t="s">
        <v>5420</v>
      </c>
      <c r="AL1039" s="36" t="s">
        <v>5420</v>
      </c>
      <c r="AM1039" s="36" t="s">
        <v>5420</v>
      </c>
      <c r="AN1039" s="36" t="s">
        <v>5420</v>
      </c>
      <c r="AO1039" s="36" t="s">
        <v>5420</v>
      </c>
      <c r="AP1039" s="36" t="s">
        <v>5420</v>
      </c>
      <c r="AQ1039" s="36" t="s">
        <v>5420</v>
      </c>
      <c r="AR1039" s="36" t="s">
        <v>5420</v>
      </c>
      <c r="AS1039" s="36" t="s">
        <v>5420</v>
      </c>
      <c r="AT1039" s="36" t="s">
        <v>5420</v>
      </c>
      <c r="AU1039" s="36" t="s">
        <v>5420</v>
      </c>
      <c r="AV1039" s="36" t="s">
        <v>5420</v>
      </c>
      <c r="AW1039" s="45"/>
      <c r="AX1039" s="45" t="s">
        <v>5420</v>
      </c>
      <c r="AY1039" s="45" t="s">
        <v>5420</v>
      </c>
      <c r="AZ1039" s="45" t="s">
        <v>5420</v>
      </c>
      <c r="BA1039" s="36" t="s">
        <v>5420</v>
      </c>
    </row>
    <row r="1040" spans="1:53" s="58" customFormat="1" ht="15.6" hidden="1" x14ac:dyDescent="0.3">
      <c r="A1040" s="27" t="s">
        <v>3457</v>
      </c>
      <c r="B1040" s="28" t="s">
        <v>3458</v>
      </c>
      <c r="C1040" s="29" t="str">
        <f>_xlfn.XLOOKUP(B1040,'[1]daily break down'!$D:$D,'[1]daily break down'!$E:$E,"")</f>
        <v>Garoua</v>
      </c>
      <c r="D1040" s="27" t="s">
        <v>21</v>
      </c>
      <c r="E1040" s="27" t="s">
        <v>122</v>
      </c>
      <c r="F1040" s="29" t="s">
        <v>23</v>
      </c>
      <c r="G1040" s="27" t="s">
        <v>24</v>
      </c>
      <c r="H1040" s="37" t="str">
        <f>_xlfn.XLOOKUP(B1040,[2]CALCULATION!$B:$B,[2]CALCULATION!$H:$H,"")</f>
        <v>Huawei</v>
      </c>
      <c r="I1040" s="25">
        <v>0.14820950081755999</v>
      </c>
      <c r="J1040" s="25">
        <v>0</v>
      </c>
      <c r="K1040" s="25">
        <v>0</v>
      </c>
      <c r="L1040" s="25">
        <v>0</v>
      </c>
      <c r="M1040" s="25">
        <v>0</v>
      </c>
      <c r="N1040" s="25">
        <v>0</v>
      </c>
      <c r="O1040" s="25">
        <v>0</v>
      </c>
      <c r="P1040" s="25" t="s">
        <v>6366</v>
      </c>
      <c r="Q1040" s="31" t="s">
        <v>5364</v>
      </c>
      <c r="R1040" s="31"/>
      <c r="S1040" s="32" t="str" cm="1">
        <f t="array" ref="S1040">IFERROR(_xlfn.IFS(
U1040="MPR ISSUE","PDH",
U1040="BSS Hardware Issue","BSS",
U1040="Sites strategiques, MLL, Pylone, etc.","ENVTECH",
U1040="AKTIVCO DEFAUT GE &amp; POWER Cabinet","AKTIVCO",
U1040="AKTIVCO Coupure ENEO &amp; Baisse de tension","AKTIVCO GRID ONLY",
U1040="Coupure ENEO &amp; Baisse de tension","IHS GRID ONLY",
U1040="Defaut GE &amp; POWER Cabinet","IHS",
U1040="Sharing","Partners",
U1040="Sites strategiques &amp; DataCenter","SST &amp; DC",
U1040="Exclu","Exclu",
U1040="SAT","SAT",
U1040="SPARE-ISSUE","SPARE-ISSUE",
U1040="Fiber CAmtel","TRANS_FO_CAMTEL",
U1040="Fiber AOF","Fiber AOF",
U1040="Projet OCM (HUAWEI)","TRAVAUX-HUAWEI",
U1040="Projet OCM (NOKIA)","TRAVAUX-NOKIA",
U1040="ACCESS-ISSUE","ACCESS-ISSUE",
U1040="Projet OCM (ZTE, NOKIA, autres projets)","TRAVAUX OCM",
U1040="No root CAuse","No root cause",
U1040="ODU HS","PDH",
U1040="IP &amp; VLAN","PDH",
U1040="Warehouse HUAWEI","SPARE-ISSUE",
U1040="SPARE-HS","SPARE-ISSUE",
U1040="Power Telco","BSS"
),"")</f>
        <v/>
      </c>
      <c r="T1040" s="32" t="str" cm="1">
        <f t="array" ref="T1040">IFERROR(_xlfn.IFS(
U1040="MPR ISSUE","TX ISSUE",
U1040="BSS Hardware Issue","RAN ISSUE",
U1040="Sites strategiques, MLL, Pylone, etc.","ENVTECH",
U1040="AKTIVCO DEFAUT GE &amp; POWER Cabinet","POWER ISSUE",
U1040="AKTIVCO Coupure ENEO &amp; Baisse de tension","POWER ISSUE",
U1040="Coupure ENEO &amp; Baisse de tension","POWER ISSUE",
U1040="Defaut GE &amp; POWER Cabinet","POWER ISSUE",
U1040="Sharing","POWER ISSUE",
U1040="Sites strategiques &amp; DataCenter","POWER ISSUE",
U1040="Exclu","Exclu",
U1040="SAT","TX ISSUE",
U1040="SPARE-ISSUE","SPARE-ISSUE",
U1040="Fiber CAmtel","TX ISSUE",
U1040="Fiber AOF","TX ISSUE",
U1040="Projet OCM (HUAWEI)","TRAVAUX-HUAWEI",
U1040="Projet OCM (NOKIA)","TRAVAUX -NOKIA",
U1040="ACCESS-ISSUE","ACCESS-ISSUE",
U1040="Projet OCM (ZTE, NOKIA, autres projets)","TRAVAUX OCM",
U1040="No root CAuse","No root cause",
U1040="ODU HS","TX ISSUE",
U1040="IP &amp; VLAN","TX ISSUE",
U1040="Warehouse HUAWEI","SPARE-ISSUE",
U1040="SPARE-HS","SPARE-ISSUE",
U1040="Power Telco","RAN ISSUE"
),"")</f>
        <v/>
      </c>
      <c r="U1040" s="33"/>
      <c r="V1040" s="32" t="str" cm="1">
        <f t="array" ref="V1040">IFERROR(_xlfn.IFS(
U1040="MPR ISSUE","ACTIVE",
U1040="BSS Hardware Issue","ACTIVE",
U1040="Sites strategiques, MLL, Pylone, etc.","PASSIVE",
U1040="AKTIVCO DEFAUT GE &amp; POWER Cabinet","PASSIVE",
U1040="AKTIVCO Coupure ENEO &amp; Baisse de tension","PASSIVE",
U1040="Coupure ENEO &amp; Baisse de tension","PASSIVE",
U1040="Defaut GE &amp; POWER Cabinet","PASSIVE",
U1040="Sharing","PASSIVE",
U1040="Sites strategiques &amp; DataCenter","PASSIVE",
U1040="Exclu","Exclu",
U1040="SAT","ACTIVE",
U1040="SPARE-ISSUE","SPARE-ISSUE",
U1040="Fiber CAmtel","ACTIVE",
U1040="Fiber AOF","ACTIVE",
U1040="Projet OCM (HUAWEI)","PLANNED WORKS",
U1040="Projet OCM (NOKIA)","PLANNED WORKS",
U1040="ACCESS-ISSUE","ACCESS-ISSUE",
U1040="Projet OCM (ZTE, NOKIA, autres projets)","PLANNED WORKS",
U1040="No root CAuse","No root cause",
U1040="ODU HS","ACTIVE",
U1040="IP &amp; VLAN","ACTIVE",
U1040="Warehouse HUAWEI","SPARE-ISSUE",
U1040="SPARE-HS","SPARE-ISSUE",
U1040="Power Telco","ACTIVE"
),"")</f>
        <v/>
      </c>
      <c r="W1040" s="51"/>
      <c r="X1040" s="51"/>
      <c r="Y1040" s="51"/>
      <c r="Z1040" s="51"/>
      <c r="AA1040" s="51"/>
      <c r="AB1040" s="34" t="s">
        <v>5420</v>
      </c>
      <c r="AC1040" s="34" t="str">
        <f>_xlfn.XLOOKUP(B1040,[4]ALL!$B:$B,[4]ALL!$N:$N,"")</f>
        <v/>
      </c>
      <c r="AD1040" s="34" t="s">
        <v>5420</v>
      </c>
      <c r="AE1040" s="34"/>
      <c r="AF1040" s="36" t="s">
        <v>5420</v>
      </c>
      <c r="AG1040" s="29"/>
      <c r="AH1040" s="35"/>
      <c r="AI1040" s="29"/>
      <c r="AJ1040" s="29" t="s">
        <v>5420</v>
      </c>
      <c r="AK1040" s="36" t="s">
        <v>5420</v>
      </c>
      <c r="AL1040" s="36" t="s">
        <v>5420</v>
      </c>
      <c r="AM1040" s="36" t="s">
        <v>5420</v>
      </c>
      <c r="AN1040" s="36" t="s">
        <v>5420</v>
      </c>
      <c r="AO1040" s="36" t="s">
        <v>5420</v>
      </c>
      <c r="AP1040" s="36" t="s">
        <v>5420</v>
      </c>
      <c r="AQ1040" s="36" t="s">
        <v>5420</v>
      </c>
      <c r="AR1040" s="36" t="s">
        <v>5420</v>
      </c>
      <c r="AS1040" s="36" t="s">
        <v>5420</v>
      </c>
      <c r="AT1040" s="36" t="s">
        <v>5420</v>
      </c>
      <c r="AU1040" s="36" t="s">
        <v>5420</v>
      </c>
      <c r="AV1040" s="36" t="s">
        <v>5420</v>
      </c>
      <c r="AW1040" s="45"/>
      <c r="AX1040" s="45" t="s">
        <v>5420</v>
      </c>
      <c r="AY1040" s="45" t="s">
        <v>5420</v>
      </c>
      <c r="AZ1040" s="45" t="s">
        <v>5420</v>
      </c>
      <c r="BA1040" s="36" t="s">
        <v>5420</v>
      </c>
    </row>
    <row r="1041" spans="1:53" s="58" customFormat="1" ht="15.6" hidden="1" x14ac:dyDescent="0.3">
      <c r="A1041" s="27" t="s">
        <v>2530</v>
      </c>
      <c r="B1041" s="28" t="s">
        <v>2531</v>
      </c>
      <c r="C1041" s="29" t="str">
        <f>_xlfn.XLOOKUP(B1041,'[1]daily break down'!$D:$D,'[1]daily break down'!$E:$E,"")</f>
        <v>Douala</v>
      </c>
      <c r="D1041" s="27" t="s">
        <v>11</v>
      </c>
      <c r="E1041" s="27" t="s">
        <v>12</v>
      </c>
      <c r="F1041" s="29" t="s">
        <v>31</v>
      </c>
      <c r="G1041" s="27" t="s">
        <v>32</v>
      </c>
      <c r="H1041" s="30" t="str">
        <f>_xlfn.XLOOKUP(B1041,[2]CALCULATION!$B:$B,[2]CALCULATION!$H:$H,"")</f>
        <v>ZTE</v>
      </c>
      <c r="I1041" s="25">
        <v>0.13602814232677882</v>
      </c>
      <c r="J1041" s="25">
        <v>0</v>
      </c>
      <c r="K1041" s="25">
        <v>0</v>
      </c>
      <c r="L1041" s="25">
        <v>0</v>
      </c>
      <c r="M1041" s="25">
        <v>0</v>
      </c>
      <c r="N1041" s="25">
        <v>0</v>
      </c>
      <c r="O1041" s="25">
        <v>0</v>
      </c>
      <c r="P1041" s="25" t="s">
        <v>6366</v>
      </c>
      <c r="Q1041" s="31" t="s">
        <v>5364</v>
      </c>
      <c r="R1041" s="31"/>
      <c r="S1041" s="32" t="str" cm="1">
        <f t="array" ref="S1041">IFERROR(_xlfn.IFS(
U1041="MPR ISSUE","PDH",
U1041="BSS Hardware Issue","BSS",
U1041="Sites strategiques, MLL, Pylone, etc.","ENVTECH",
U1041="AKTIVCO DEFAUT GE &amp; POWER Cabinet","AKTIVCO",
U1041="AKTIVCO Coupure ENEO &amp; Baisse de tension","AKTIVCO GRID ONLY",
U1041="Coupure ENEO &amp; Baisse de tension","IHS GRID ONLY",
U1041="Defaut GE &amp; POWER Cabinet","IHS",
U1041="Sharing","Partners",
U1041="Sites strategiques &amp; DataCenter","SST &amp; DC",
U1041="Exclu","Exclu",
U1041="SAT","SAT",
U1041="SPARE-ISSUE","SPARE-ISSUE",
U1041="Fiber CAmtel","TRANS_FO_CAMTEL",
U1041="Fiber AOF","Fiber AOF",
U1041="Projet OCM (HUAWEI)","TRAVAUX-HUAWEI",
U1041="Projet OCM (NOKIA)","TRAVAUX-NOKIA",
U1041="ACCESS-ISSUE","ACCESS-ISSUE",
U1041="Projet OCM (ZTE, NOKIA, autres projets)","TRAVAUX OCM",
U1041="No root CAuse","No root cause",
U1041="ODU HS","PDH",
U1041="IP &amp; VLAN","PDH",
U1041="Warehouse HUAWEI","SPARE-ISSUE",
U1041="SPARE-HS","SPARE-ISSUE",
U1041="Power Telco","BSS"
),"")</f>
        <v/>
      </c>
      <c r="T1041" s="32" t="str" cm="1">
        <f t="array" ref="T1041">IFERROR(_xlfn.IFS(
U1041="MPR ISSUE","TX ISSUE",
U1041="BSS Hardware Issue","RAN ISSUE",
U1041="Sites strategiques, MLL, Pylone, etc.","ENVTECH",
U1041="AKTIVCO DEFAUT GE &amp; POWER Cabinet","POWER ISSUE",
U1041="AKTIVCO Coupure ENEO &amp; Baisse de tension","POWER ISSUE",
U1041="Coupure ENEO &amp; Baisse de tension","POWER ISSUE",
U1041="Defaut GE &amp; POWER Cabinet","POWER ISSUE",
U1041="Sharing","POWER ISSUE",
U1041="Sites strategiques &amp; DataCenter","POWER ISSUE",
U1041="Exclu","Exclu",
U1041="SAT","TX ISSUE",
U1041="SPARE-ISSUE","SPARE-ISSUE",
U1041="Fiber CAmtel","TX ISSUE",
U1041="Fiber AOF","TX ISSUE",
U1041="Projet OCM (HUAWEI)","TRAVAUX-HUAWEI",
U1041="Projet OCM (NOKIA)","TRAVAUX -NOKIA",
U1041="ACCESS-ISSUE","ACCESS-ISSUE",
U1041="Projet OCM (ZTE, NOKIA, autres projets)","TRAVAUX OCM",
U1041="No root CAuse","No root cause",
U1041="ODU HS","TX ISSUE",
U1041="IP &amp; VLAN","TX ISSUE",
U1041="Warehouse HUAWEI","SPARE-ISSUE",
U1041="SPARE-HS","SPARE-ISSUE",
U1041="Power Telco","RAN ISSUE"
),"")</f>
        <v/>
      </c>
      <c r="U1041" s="33"/>
      <c r="V1041" s="32" t="str" cm="1">
        <f t="array" ref="V1041">IFERROR(_xlfn.IFS(
U1041="MPR ISSUE","ACTIVE",
U1041="BSS Hardware Issue","ACTIVE",
U1041="Sites strategiques, MLL, Pylone, etc.","PASSIVE",
U1041="AKTIVCO DEFAUT GE &amp; POWER Cabinet","PASSIVE",
U1041="AKTIVCO Coupure ENEO &amp; Baisse de tension","PASSIVE",
U1041="Coupure ENEO &amp; Baisse de tension","PASSIVE",
U1041="Defaut GE &amp; POWER Cabinet","PASSIVE",
U1041="Sharing","PASSIVE",
U1041="Sites strategiques &amp; DataCenter","PASSIVE",
U1041="Exclu","Exclu",
U1041="SAT","ACTIVE",
U1041="SPARE-ISSUE","SPARE-ISSUE",
U1041="Fiber CAmtel","ACTIVE",
U1041="Fiber AOF","ACTIVE",
U1041="Projet OCM (HUAWEI)","PLANNED WORKS",
U1041="Projet OCM (NOKIA)","PLANNED WORKS",
U1041="ACCESS-ISSUE","ACCESS-ISSUE",
U1041="Projet OCM (ZTE, NOKIA, autres projets)","PLANNED WORKS",
U1041="No root CAuse","No root cause",
U1041="ODU HS","ACTIVE",
U1041="IP &amp; VLAN","ACTIVE",
U1041="Warehouse HUAWEI","SPARE-ISSUE",
U1041="SPARE-HS","SPARE-ISSUE",
U1041="Power Telco","ACTIVE"
),"")</f>
        <v/>
      </c>
      <c r="W1041" s="51"/>
      <c r="X1041" s="51"/>
      <c r="Y1041" s="51"/>
      <c r="Z1041" s="51"/>
      <c r="AA1041" s="51"/>
      <c r="AB1041" s="34" t="s">
        <v>5420</v>
      </c>
      <c r="AC1041" s="34" t="str">
        <f>_xlfn.XLOOKUP(B1041,[4]ALL!$B:$B,[4]ALL!$N:$N,"")</f>
        <v/>
      </c>
      <c r="AD1041" s="34" t="s">
        <v>5420</v>
      </c>
      <c r="AE1041" s="34"/>
      <c r="AF1041" s="36" t="s">
        <v>5420</v>
      </c>
      <c r="AG1041" s="29"/>
      <c r="AH1041" s="35"/>
      <c r="AI1041" s="29"/>
      <c r="AJ1041" s="29" t="s">
        <v>5420</v>
      </c>
      <c r="AK1041" s="36" t="s">
        <v>5420</v>
      </c>
      <c r="AL1041" s="36" t="s">
        <v>5420</v>
      </c>
      <c r="AM1041" s="36" t="s">
        <v>5420</v>
      </c>
      <c r="AN1041" s="36" t="s">
        <v>5420</v>
      </c>
      <c r="AO1041" s="36" t="s">
        <v>5420</v>
      </c>
      <c r="AP1041" s="36" t="s">
        <v>5420</v>
      </c>
      <c r="AQ1041" s="36" t="s">
        <v>5420</v>
      </c>
      <c r="AR1041" s="36" t="s">
        <v>5420</v>
      </c>
      <c r="AS1041" s="36" t="s">
        <v>5420</v>
      </c>
      <c r="AT1041" s="36" t="s">
        <v>5420</v>
      </c>
      <c r="AU1041" s="36" t="s">
        <v>5420</v>
      </c>
      <c r="AV1041" s="36" t="s">
        <v>5420</v>
      </c>
      <c r="AW1041" s="45"/>
      <c r="AX1041" s="45" t="s">
        <v>5420</v>
      </c>
      <c r="AY1041" s="45" t="s">
        <v>5420</v>
      </c>
      <c r="AZ1041" s="45" t="s">
        <v>5420</v>
      </c>
      <c r="BA1041" s="36" t="s">
        <v>5420</v>
      </c>
    </row>
    <row r="1042" spans="1:53" s="58" customFormat="1" ht="15.6" hidden="1" x14ac:dyDescent="0.3">
      <c r="A1042" s="27" t="s">
        <v>3334</v>
      </c>
      <c r="B1042" s="27" t="s">
        <v>3335</v>
      </c>
      <c r="C1042" s="29" t="str">
        <f>_xlfn.XLOOKUP(B1042,'[1]daily break down'!$D:$D,'[1]daily break down'!$E:$E,"")</f>
        <v>Douala</v>
      </c>
      <c r="D1042" s="27" t="s">
        <v>11</v>
      </c>
      <c r="E1042" s="27" t="s">
        <v>12</v>
      </c>
      <c r="F1042" s="29" t="s">
        <v>31</v>
      </c>
      <c r="G1042" s="27" t="s">
        <v>32</v>
      </c>
      <c r="H1042" s="30" t="str">
        <f>_xlfn.XLOOKUP(B1042,[2]CALCULATION!$B:$B,[2]CALCULATION!$H:$H,"")</f>
        <v>ZTE</v>
      </c>
      <c r="I1042" s="25">
        <v>8.8658174315774455E-2</v>
      </c>
      <c r="J1042" s="25">
        <v>0</v>
      </c>
      <c r="K1042" s="25">
        <v>0</v>
      </c>
      <c r="L1042" s="25">
        <v>0</v>
      </c>
      <c r="M1042" s="25">
        <v>0</v>
      </c>
      <c r="N1042" s="25">
        <v>4.1573567557850015E-2</v>
      </c>
      <c r="O1042" s="25">
        <v>0</v>
      </c>
      <c r="P1042" s="25" t="s">
        <v>6366</v>
      </c>
      <c r="Q1042" s="31" t="s">
        <v>5364</v>
      </c>
      <c r="R1042" s="31"/>
      <c r="S1042" s="32" t="str" cm="1">
        <f t="array" ref="S1042">IFERROR(_xlfn.IFS(
U1042="MPR ISSUE","PDH",
U1042="BSS Hardware Issue","BSS",
U1042="Sites strategiques, MLL, Pylone, etc.","ENVTECH",
U1042="AKTIVCO DEFAUT GE &amp; POWER Cabinet","AKTIVCO",
U1042="AKTIVCO Coupure ENEO &amp; Baisse de tension","AKTIVCO GRID ONLY",
U1042="Coupure ENEO &amp; Baisse de tension","IHS GRID ONLY",
U1042="Defaut GE &amp; POWER Cabinet","IHS",
U1042="Sharing","Partners",
U1042="Sites strategiques &amp; DataCenter","SST &amp; DC",
U1042="Exclu","Exclu",
U1042="SAT","SAT",
U1042="SPARE-ISSUE","SPARE-ISSUE",
U1042="Fiber CAmtel","TRANS_FO_CAMTEL",
U1042="Fiber AOF","Fiber AOF",
U1042="Projet OCM (HUAWEI)","TRAVAUX-HUAWEI",
U1042="Projet OCM (NOKIA)","TRAVAUX-NOKIA",
U1042="ACCESS-ISSUE","ACCESS-ISSUE",
U1042="Projet OCM (ZTE, NOKIA, autres projets)","TRAVAUX OCM",
U1042="No root CAuse","No root cause",
U1042="ODU HS","PDH",
U1042="IP &amp; VLAN","PDH",
U1042="Warehouse HUAWEI","SPARE-ISSUE",
U1042="SPARE-HS","SPARE-ISSUE",
U1042="Power Telco","BSS"
),"")</f>
        <v/>
      </c>
      <c r="T1042" s="32" t="str" cm="1">
        <f t="array" ref="T1042">IFERROR(_xlfn.IFS(
U1042="MPR ISSUE","TX ISSUE",
U1042="BSS Hardware Issue","RAN ISSUE",
U1042="Sites strategiques, MLL, Pylone, etc.","ENVTECH",
U1042="AKTIVCO DEFAUT GE &amp; POWER Cabinet","POWER ISSUE",
U1042="AKTIVCO Coupure ENEO &amp; Baisse de tension","POWER ISSUE",
U1042="Coupure ENEO &amp; Baisse de tension","POWER ISSUE",
U1042="Defaut GE &amp; POWER Cabinet","POWER ISSUE",
U1042="Sharing","POWER ISSUE",
U1042="Sites strategiques &amp; DataCenter","POWER ISSUE",
U1042="Exclu","Exclu",
U1042="SAT","TX ISSUE",
U1042="SPARE-ISSUE","SPARE-ISSUE",
U1042="Fiber CAmtel","TX ISSUE",
U1042="Fiber AOF","TX ISSUE",
U1042="Projet OCM (HUAWEI)","TRAVAUX-HUAWEI",
U1042="Projet OCM (NOKIA)","TRAVAUX -NOKIA",
U1042="ACCESS-ISSUE","ACCESS-ISSUE",
U1042="Projet OCM (ZTE, NOKIA, autres projets)","TRAVAUX OCM",
U1042="No root CAuse","No root cause",
U1042="ODU HS","TX ISSUE",
U1042="IP &amp; VLAN","TX ISSUE",
U1042="Warehouse HUAWEI","SPARE-ISSUE",
U1042="SPARE-HS","SPARE-ISSUE",
U1042="Power Telco","RAN ISSUE"
),"")</f>
        <v/>
      </c>
      <c r="U1042" s="33"/>
      <c r="V1042" s="32" t="str" cm="1">
        <f t="array" ref="V1042">IFERROR(_xlfn.IFS(
U1042="MPR ISSUE","ACTIVE",
U1042="BSS Hardware Issue","ACTIVE",
U1042="Sites strategiques, MLL, Pylone, etc.","PASSIVE",
U1042="AKTIVCO DEFAUT GE &amp; POWER Cabinet","PASSIVE",
U1042="AKTIVCO Coupure ENEO &amp; Baisse de tension","PASSIVE",
U1042="Coupure ENEO &amp; Baisse de tension","PASSIVE",
U1042="Defaut GE &amp; POWER Cabinet","PASSIVE",
U1042="Sharing","PASSIVE",
U1042="Sites strategiques &amp; DataCenter","PASSIVE",
U1042="Exclu","Exclu",
U1042="SAT","ACTIVE",
U1042="SPARE-ISSUE","SPARE-ISSUE",
U1042="Fiber CAmtel","ACTIVE",
U1042="Fiber AOF","ACTIVE",
U1042="Projet OCM (HUAWEI)","PLANNED WORKS",
U1042="Projet OCM (NOKIA)","PLANNED WORKS",
U1042="ACCESS-ISSUE","ACCESS-ISSUE",
U1042="Projet OCM (ZTE, NOKIA, autres projets)","PLANNED WORKS",
U1042="No root CAuse","No root cause",
U1042="ODU HS","ACTIVE",
U1042="IP &amp; VLAN","ACTIVE",
U1042="Warehouse HUAWEI","SPARE-ISSUE",
U1042="SPARE-HS","SPARE-ISSUE",
U1042="Power Telco","ACTIVE"
),"")</f>
        <v/>
      </c>
      <c r="W1042" s="51"/>
      <c r="X1042" s="51"/>
      <c r="Y1042" s="51"/>
      <c r="Z1042" s="51"/>
      <c r="AA1042" s="51"/>
      <c r="AB1042" s="34" t="s">
        <v>5420</v>
      </c>
      <c r="AC1042" s="34" t="str">
        <f>_xlfn.XLOOKUP(B1042,[4]ALL!$B:$B,[4]ALL!$N:$N,"")</f>
        <v/>
      </c>
      <c r="AD1042" s="34" t="s">
        <v>5420</v>
      </c>
      <c r="AE1042" s="34"/>
      <c r="AF1042" s="36" t="s">
        <v>5420</v>
      </c>
      <c r="AG1042" s="29"/>
      <c r="AH1042" s="35"/>
      <c r="AI1042" s="29"/>
      <c r="AJ1042" s="29" t="s">
        <v>5420</v>
      </c>
      <c r="AK1042" s="36" t="s">
        <v>5420</v>
      </c>
      <c r="AL1042" s="36" t="s">
        <v>5420</v>
      </c>
      <c r="AM1042" s="36" t="s">
        <v>5420</v>
      </c>
      <c r="AN1042" s="36" t="s">
        <v>5420</v>
      </c>
      <c r="AO1042" s="36" t="s">
        <v>5420</v>
      </c>
      <c r="AP1042" s="36" t="s">
        <v>5420</v>
      </c>
      <c r="AQ1042" s="36" t="s">
        <v>5420</v>
      </c>
      <c r="AR1042" s="36" t="s">
        <v>5420</v>
      </c>
      <c r="AS1042" s="36" t="s">
        <v>5420</v>
      </c>
      <c r="AT1042" s="36" t="s">
        <v>5420</v>
      </c>
      <c r="AU1042" s="36" t="s">
        <v>5420</v>
      </c>
      <c r="AV1042" s="36" t="s">
        <v>5420</v>
      </c>
      <c r="AW1042" s="45"/>
      <c r="AX1042" s="45" t="s">
        <v>5420</v>
      </c>
      <c r="AY1042" s="45" t="s">
        <v>5420</v>
      </c>
      <c r="AZ1042" s="45" t="s">
        <v>5420</v>
      </c>
      <c r="BA1042" s="36" t="s">
        <v>5420</v>
      </c>
    </row>
    <row r="1043" spans="1:53" s="58" customFormat="1" ht="15.6" hidden="1" x14ac:dyDescent="0.3">
      <c r="A1043" s="27" t="s">
        <v>2902</v>
      </c>
      <c r="B1043" s="28" t="s">
        <v>2903</v>
      </c>
      <c r="C1043" s="29" t="str">
        <f>_xlfn.XLOOKUP(B1043,'[1]daily break down'!$D:$D,'[1]daily break down'!$E:$E,"")</f>
        <v>LITTORAL</v>
      </c>
      <c r="D1043" s="27" t="s">
        <v>21</v>
      </c>
      <c r="E1043" s="27" t="s">
        <v>563</v>
      </c>
      <c r="F1043" s="29" t="s">
        <v>31</v>
      </c>
      <c r="G1043" s="27" t="s">
        <v>2321</v>
      </c>
      <c r="H1043" s="30" t="str">
        <f>_xlfn.XLOOKUP(B1043,[2]CALCULATION!$B:$B,[2]CALCULATION!$H:$H,"")</f>
        <v>ZTE</v>
      </c>
      <c r="I1043" s="25">
        <v>8.7659409930000654E-2</v>
      </c>
      <c r="J1043" s="25">
        <v>0</v>
      </c>
      <c r="K1043" s="25">
        <v>0</v>
      </c>
      <c r="L1043" s="25">
        <v>0</v>
      </c>
      <c r="M1043" s="25">
        <v>0</v>
      </c>
      <c r="N1043" s="25">
        <v>0</v>
      </c>
      <c r="O1043" s="25">
        <v>0</v>
      </c>
      <c r="P1043" s="25" t="s">
        <v>6366</v>
      </c>
      <c r="Q1043" s="31" t="s">
        <v>5364</v>
      </c>
      <c r="R1043" s="31"/>
      <c r="S1043" s="32" t="str" cm="1">
        <f t="array" ref="S1043">IFERROR(_xlfn.IFS(
U1043="MPR ISSUE","PDH",
U1043="BSS Hardware Issue","BSS",
U1043="Sites strategiques, MLL, Pylone, etc.","ENVTECH",
U1043="AKTIVCO DEFAUT GE &amp; POWER Cabinet","AKTIVCO",
U1043="AKTIVCO Coupure ENEO &amp; Baisse de tension","AKTIVCO GRID ONLY",
U1043="Coupure ENEO &amp; Baisse de tension","IHS GRID ONLY",
U1043="Defaut GE &amp; POWER Cabinet","IHS",
U1043="Sharing","Partners",
U1043="Sites strategiques &amp; DataCenter","SST &amp; DC",
U1043="Exclu","Exclu",
U1043="SAT","SAT",
U1043="SPARE-ISSUE","SPARE-ISSUE",
U1043="Fiber CAmtel","TRANS_FO_CAMTEL",
U1043="Fiber AOF","Fiber AOF",
U1043="Projet OCM (HUAWEI)","TRAVAUX-HUAWEI",
U1043="Projet OCM (NOKIA)","TRAVAUX-NOKIA",
U1043="ACCESS-ISSUE","ACCESS-ISSUE",
U1043="Projet OCM (ZTE, NOKIA, autres projets)","TRAVAUX OCM",
U1043="No root CAuse","No root cause",
U1043="ODU HS","PDH",
U1043="IP &amp; VLAN","PDH",
U1043="Warehouse HUAWEI","SPARE-ISSUE",
U1043="SPARE-HS","SPARE-ISSUE",
U1043="Power Telco","BSS"
),"")</f>
        <v/>
      </c>
      <c r="T1043" s="32" t="str" cm="1">
        <f t="array" ref="T1043">IFERROR(_xlfn.IFS(
U1043="MPR ISSUE","TX ISSUE",
U1043="BSS Hardware Issue","RAN ISSUE",
U1043="Sites strategiques, MLL, Pylone, etc.","ENVTECH",
U1043="AKTIVCO DEFAUT GE &amp; POWER Cabinet","POWER ISSUE",
U1043="AKTIVCO Coupure ENEO &amp; Baisse de tension","POWER ISSUE",
U1043="Coupure ENEO &amp; Baisse de tension","POWER ISSUE",
U1043="Defaut GE &amp; POWER Cabinet","POWER ISSUE",
U1043="Sharing","POWER ISSUE",
U1043="Sites strategiques &amp; DataCenter","POWER ISSUE",
U1043="Exclu","Exclu",
U1043="SAT","TX ISSUE",
U1043="SPARE-ISSUE","SPARE-ISSUE",
U1043="Fiber CAmtel","TX ISSUE",
U1043="Fiber AOF","TX ISSUE",
U1043="Projet OCM (HUAWEI)","TRAVAUX-HUAWEI",
U1043="Projet OCM (NOKIA)","TRAVAUX -NOKIA",
U1043="ACCESS-ISSUE","ACCESS-ISSUE",
U1043="Projet OCM (ZTE, NOKIA, autres projets)","TRAVAUX OCM",
U1043="No root CAuse","No root cause",
U1043="ODU HS","TX ISSUE",
U1043="IP &amp; VLAN","TX ISSUE",
U1043="Warehouse HUAWEI","SPARE-ISSUE",
U1043="SPARE-HS","SPARE-ISSUE",
U1043="Power Telco","RAN ISSUE"
),"")</f>
        <v/>
      </c>
      <c r="U1043" s="33"/>
      <c r="V1043" s="32" t="str" cm="1">
        <f t="array" ref="V1043">IFERROR(_xlfn.IFS(
U1043="MPR ISSUE","ACTIVE",
U1043="BSS Hardware Issue","ACTIVE",
U1043="Sites strategiques, MLL, Pylone, etc.","PASSIVE",
U1043="AKTIVCO DEFAUT GE &amp; POWER Cabinet","PASSIVE",
U1043="AKTIVCO Coupure ENEO &amp; Baisse de tension","PASSIVE",
U1043="Coupure ENEO &amp; Baisse de tension","PASSIVE",
U1043="Defaut GE &amp; POWER Cabinet","PASSIVE",
U1043="Sharing","PASSIVE",
U1043="Sites strategiques &amp; DataCenter","PASSIVE",
U1043="Exclu","Exclu",
U1043="SAT","ACTIVE",
U1043="SPARE-ISSUE","SPARE-ISSUE",
U1043="Fiber CAmtel","ACTIVE",
U1043="Fiber AOF","ACTIVE",
U1043="Projet OCM (HUAWEI)","PLANNED WORKS",
U1043="Projet OCM (NOKIA)","PLANNED WORKS",
U1043="ACCESS-ISSUE","ACCESS-ISSUE",
U1043="Projet OCM (ZTE, NOKIA, autres projets)","PLANNED WORKS",
U1043="No root CAuse","No root cause",
U1043="ODU HS","ACTIVE",
U1043="IP &amp; VLAN","ACTIVE",
U1043="Warehouse HUAWEI","SPARE-ISSUE",
U1043="SPARE-HS","SPARE-ISSUE",
U1043="Power Telco","ACTIVE"
),"")</f>
        <v/>
      </c>
      <c r="W1043" s="51"/>
      <c r="X1043" s="51"/>
      <c r="Y1043" s="51"/>
      <c r="Z1043" s="51"/>
      <c r="AA1043" s="51"/>
      <c r="AB1043" s="34" t="s">
        <v>5420</v>
      </c>
      <c r="AC1043" s="34" t="str">
        <f>_xlfn.XLOOKUP(B1043,[4]ALL!$B:$B,[4]ALL!$N:$N,"")</f>
        <v/>
      </c>
      <c r="AD1043" s="34" t="s">
        <v>5420</v>
      </c>
      <c r="AE1043" s="34"/>
      <c r="AF1043" s="36" t="s">
        <v>5420</v>
      </c>
      <c r="AG1043" s="29"/>
      <c r="AH1043" s="35"/>
      <c r="AI1043" s="29"/>
      <c r="AJ1043" s="29" t="s">
        <v>5420</v>
      </c>
      <c r="AK1043" s="36" t="s">
        <v>5420</v>
      </c>
      <c r="AL1043" s="36" t="s">
        <v>5420</v>
      </c>
      <c r="AM1043" s="36" t="s">
        <v>5420</v>
      </c>
      <c r="AN1043" s="36" t="s">
        <v>5420</v>
      </c>
      <c r="AO1043" s="36" t="s">
        <v>5420</v>
      </c>
      <c r="AP1043" s="36" t="s">
        <v>5420</v>
      </c>
      <c r="AQ1043" s="36" t="s">
        <v>5420</v>
      </c>
      <c r="AR1043" s="36" t="s">
        <v>5420</v>
      </c>
      <c r="AS1043" s="36" t="s">
        <v>5420</v>
      </c>
      <c r="AT1043" s="36" t="s">
        <v>5420</v>
      </c>
      <c r="AU1043" s="36" t="s">
        <v>5420</v>
      </c>
      <c r="AV1043" s="36" t="s">
        <v>5420</v>
      </c>
      <c r="AW1043" s="45"/>
      <c r="AX1043" s="45" t="s">
        <v>5420</v>
      </c>
      <c r="AY1043" s="45" t="s">
        <v>5420</v>
      </c>
      <c r="AZ1043" s="45" t="s">
        <v>5420</v>
      </c>
      <c r="BA1043" s="36" t="s">
        <v>5420</v>
      </c>
    </row>
    <row r="1044" spans="1:53" s="58" customFormat="1" ht="15.6" hidden="1" x14ac:dyDescent="0.3">
      <c r="A1044" s="27" t="s">
        <v>2449</v>
      </c>
      <c r="B1044" s="28" t="s">
        <v>2450</v>
      </c>
      <c r="C1044" s="29" t="str">
        <f>_xlfn.XLOOKUP(B1044,'[1]daily break down'!$D:$D,'[1]daily break down'!$E:$E,"")</f>
        <v>Douala</v>
      </c>
      <c r="D1044" s="27" t="s">
        <v>21</v>
      </c>
      <c r="E1044" s="27" t="s">
        <v>36</v>
      </c>
      <c r="F1044" s="29" t="s">
        <v>31</v>
      </c>
      <c r="G1044" s="27" t="s">
        <v>32</v>
      </c>
      <c r="H1044" s="30" t="str">
        <f>_xlfn.XLOOKUP(B1044,[2]CALCULATION!$B:$B,[2]CALCULATION!$H:$H,"")</f>
        <v>ZTE</v>
      </c>
      <c r="I1044" s="25">
        <v>8.7160027737113829E-2</v>
      </c>
      <c r="J1044" s="25">
        <v>0</v>
      </c>
      <c r="K1044" s="25">
        <v>0</v>
      </c>
      <c r="L1044" s="25">
        <v>0</v>
      </c>
      <c r="M1044" s="25">
        <v>0</v>
      </c>
      <c r="N1044" s="25">
        <v>0</v>
      </c>
      <c r="O1044" s="25">
        <v>0</v>
      </c>
      <c r="P1044" s="25" t="s">
        <v>6366</v>
      </c>
      <c r="Q1044" s="31" t="s">
        <v>5364</v>
      </c>
      <c r="R1044" s="31"/>
      <c r="S1044" s="32" t="str" cm="1">
        <f t="array" ref="S1044">IFERROR(_xlfn.IFS(
U1044="MPR ISSUE","PDH",
U1044="BSS Hardware Issue","BSS",
U1044="Sites strategiques, MLL, Pylone, etc.","ENVTECH",
U1044="AKTIVCO DEFAUT GE &amp; POWER Cabinet","AKTIVCO",
U1044="AKTIVCO Coupure ENEO &amp; Baisse de tension","AKTIVCO GRID ONLY",
U1044="Coupure ENEO &amp; Baisse de tension","IHS GRID ONLY",
U1044="Defaut GE &amp; POWER Cabinet","IHS",
U1044="Sharing","Partners",
U1044="Sites strategiques &amp; DataCenter","SST &amp; DC",
U1044="Exclu","Exclu",
U1044="SAT","SAT",
U1044="SPARE-ISSUE","SPARE-ISSUE",
U1044="Fiber CAmtel","TRANS_FO_CAMTEL",
U1044="Fiber AOF","Fiber AOF",
U1044="Projet OCM (HUAWEI)","TRAVAUX-HUAWEI",
U1044="Projet OCM (NOKIA)","TRAVAUX-NOKIA",
U1044="ACCESS-ISSUE","ACCESS-ISSUE",
U1044="Projet OCM (ZTE, NOKIA, autres projets)","TRAVAUX OCM",
U1044="No root CAuse","No root cause",
U1044="ODU HS","PDH",
U1044="IP &amp; VLAN","PDH",
U1044="Warehouse HUAWEI","SPARE-ISSUE",
U1044="SPARE-HS","SPARE-ISSUE",
U1044="Power Telco","BSS"
),"")</f>
        <v/>
      </c>
      <c r="T1044" s="32" t="str" cm="1">
        <f t="array" ref="T1044">IFERROR(_xlfn.IFS(
U1044="MPR ISSUE","TX ISSUE",
U1044="BSS Hardware Issue","RAN ISSUE",
U1044="Sites strategiques, MLL, Pylone, etc.","ENVTECH",
U1044="AKTIVCO DEFAUT GE &amp; POWER Cabinet","POWER ISSUE",
U1044="AKTIVCO Coupure ENEO &amp; Baisse de tension","POWER ISSUE",
U1044="Coupure ENEO &amp; Baisse de tension","POWER ISSUE",
U1044="Defaut GE &amp; POWER Cabinet","POWER ISSUE",
U1044="Sharing","POWER ISSUE",
U1044="Sites strategiques &amp; DataCenter","POWER ISSUE",
U1044="Exclu","Exclu",
U1044="SAT","TX ISSUE",
U1044="SPARE-ISSUE","SPARE-ISSUE",
U1044="Fiber CAmtel","TX ISSUE",
U1044="Fiber AOF","TX ISSUE",
U1044="Projet OCM (HUAWEI)","TRAVAUX-HUAWEI",
U1044="Projet OCM (NOKIA)","TRAVAUX -NOKIA",
U1044="ACCESS-ISSUE","ACCESS-ISSUE",
U1044="Projet OCM (ZTE, NOKIA, autres projets)","TRAVAUX OCM",
U1044="No root CAuse","No root cause",
U1044="ODU HS","TX ISSUE",
U1044="IP &amp; VLAN","TX ISSUE",
U1044="Warehouse HUAWEI","SPARE-ISSUE",
U1044="SPARE-HS","SPARE-ISSUE",
U1044="Power Telco","RAN ISSUE"
),"")</f>
        <v/>
      </c>
      <c r="U1044" s="33"/>
      <c r="V1044" s="32" t="str" cm="1">
        <f t="array" ref="V1044">IFERROR(_xlfn.IFS(
U1044="MPR ISSUE","ACTIVE",
U1044="BSS Hardware Issue","ACTIVE",
U1044="Sites strategiques, MLL, Pylone, etc.","PASSIVE",
U1044="AKTIVCO DEFAUT GE &amp; POWER Cabinet","PASSIVE",
U1044="AKTIVCO Coupure ENEO &amp; Baisse de tension","PASSIVE",
U1044="Coupure ENEO &amp; Baisse de tension","PASSIVE",
U1044="Defaut GE &amp; POWER Cabinet","PASSIVE",
U1044="Sharing","PASSIVE",
U1044="Sites strategiques &amp; DataCenter","PASSIVE",
U1044="Exclu","Exclu",
U1044="SAT","ACTIVE",
U1044="SPARE-ISSUE","SPARE-ISSUE",
U1044="Fiber CAmtel","ACTIVE",
U1044="Fiber AOF","ACTIVE",
U1044="Projet OCM (HUAWEI)","PLANNED WORKS",
U1044="Projet OCM (NOKIA)","PLANNED WORKS",
U1044="ACCESS-ISSUE","ACCESS-ISSUE",
U1044="Projet OCM (ZTE, NOKIA, autres projets)","PLANNED WORKS",
U1044="No root CAuse","No root cause",
U1044="ODU HS","ACTIVE",
U1044="IP &amp; VLAN","ACTIVE",
U1044="Warehouse HUAWEI","SPARE-ISSUE",
U1044="SPARE-HS","SPARE-ISSUE",
U1044="Power Telco","ACTIVE"
),"")</f>
        <v/>
      </c>
      <c r="W1044" s="51"/>
      <c r="X1044" s="51"/>
      <c r="Y1044" s="51"/>
      <c r="Z1044" s="51"/>
      <c r="AA1044" s="51"/>
      <c r="AB1044" s="34" t="s">
        <v>5420</v>
      </c>
      <c r="AC1044" s="34" t="str">
        <f>_xlfn.XLOOKUP(B1044,[4]ALL!$B:$B,[4]ALL!$N:$N,"")</f>
        <v/>
      </c>
      <c r="AD1044" s="34" t="s">
        <v>5420</v>
      </c>
      <c r="AE1044" s="34"/>
      <c r="AF1044" s="36" t="s">
        <v>5420</v>
      </c>
      <c r="AG1044" s="29"/>
      <c r="AH1044" s="35"/>
      <c r="AI1044" s="29"/>
      <c r="AJ1044" s="29" t="s">
        <v>5420</v>
      </c>
      <c r="AK1044" s="36" t="s">
        <v>5420</v>
      </c>
      <c r="AL1044" s="36" t="s">
        <v>5420</v>
      </c>
      <c r="AM1044" s="36" t="s">
        <v>5420</v>
      </c>
      <c r="AN1044" s="36" t="s">
        <v>5420</v>
      </c>
      <c r="AO1044" s="36" t="s">
        <v>5420</v>
      </c>
      <c r="AP1044" s="36" t="s">
        <v>5420</v>
      </c>
      <c r="AQ1044" s="36" t="s">
        <v>5420</v>
      </c>
      <c r="AR1044" s="36" t="s">
        <v>5420</v>
      </c>
      <c r="AS1044" s="36" t="s">
        <v>5420</v>
      </c>
      <c r="AT1044" s="36" t="s">
        <v>5420</v>
      </c>
      <c r="AU1044" s="36" t="s">
        <v>5420</v>
      </c>
      <c r="AV1044" s="36" t="s">
        <v>5420</v>
      </c>
      <c r="AW1044" s="45"/>
      <c r="AX1044" s="45" t="s">
        <v>5420</v>
      </c>
      <c r="AY1044" s="45" t="s">
        <v>5420</v>
      </c>
      <c r="AZ1044" s="45" t="s">
        <v>5420</v>
      </c>
      <c r="BA1044" s="36" t="s">
        <v>5420</v>
      </c>
    </row>
    <row r="1045" spans="1:53" s="58" customFormat="1" ht="15.6" hidden="1" x14ac:dyDescent="0.3">
      <c r="A1045" s="27" t="s">
        <v>3402</v>
      </c>
      <c r="B1045" s="28" t="s">
        <v>3403</v>
      </c>
      <c r="C1045" s="29" t="str">
        <f>_xlfn.XLOOKUP(B1045,'[1]daily break down'!$D:$D,'[1]daily break down'!$E:$E,"")</f>
        <v>Douala</v>
      </c>
      <c r="D1045" s="27" t="s">
        <v>11</v>
      </c>
      <c r="E1045" s="27" t="s">
        <v>12</v>
      </c>
      <c r="F1045" s="29" t="s">
        <v>31</v>
      </c>
      <c r="G1045" s="27" t="s">
        <v>32</v>
      </c>
      <c r="H1045" s="30" t="str">
        <f>_xlfn.XLOOKUP(B1045,[2]CALCULATION!$B:$B,[2]CALCULATION!$H:$H,"")</f>
        <v>ZTE</v>
      </c>
      <c r="I1045" s="25">
        <v>8.5875902098261708E-2</v>
      </c>
      <c r="J1045" s="25">
        <v>0</v>
      </c>
      <c r="K1045" s="25">
        <v>0</v>
      </c>
      <c r="L1045" s="25">
        <v>0</v>
      </c>
      <c r="M1045" s="25">
        <v>0</v>
      </c>
      <c r="N1045" s="25">
        <v>3.9308512611540732E-2</v>
      </c>
      <c r="O1045" s="25">
        <v>0</v>
      </c>
      <c r="P1045" s="25" t="s">
        <v>6366</v>
      </c>
      <c r="Q1045" s="31" t="s">
        <v>5364</v>
      </c>
      <c r="R1045" s="31"/>
      <c r="S1045" s="32" t="str" cm="1">
        <f t="array" ref="S1045">IFERROR(_xlfn.IFS(
U1045="MPR ISSUE","PDH",
U1045="BSS Hardware Issue","BSS",
U1045="Sites strategiques, MLL, Pylone, etc.","ENVTECH",
U1045="AKTIVCO DEFAUT GE &amp; POWER Cabinet","AKTIVCO",
U1045="AKTIVCO Coupure ENEO &amp; Baisse de tension","AKTIVCO GRID ONLY",
U1045="Coupure ENEO &amp; Baisse de tension","IHS GRID ONLY",
U1045="Defaut GE &amp; POWER Cabinet","IHS",
U1045="Sharing","Partners",
U1045="Sites strategiques &amp; DataCenter","SST &amp; DC",
U1045="Exclu","Exclu",
U1045="SAT","SAT",
U1045="SPARE-ISSUE","SPARE-ISSUE",
U1045="Fiber CAmtel","TRANS_FO_CAMTEL",
U1045="Fiber AOF","Fiber AOF",
U1045="Projet OCM (HUAWEI)","TRAVAUX-HUAWEI",
U1045="Projet OCM (NOKIA)","TRAVAUX-NOKIA",
U1045="ACCESS-ISSUE","ACCESS-ISSUE",
U1045="Projet OCM (ZTE, NOKIA, autres projets)","TRAVAUX OCM",
U1045="No root CAuse","No root cause",
U1045="ODU HS","PDH",
U1045="IP &amp; VLAN","PDH",
U1045="Warehouse HUAWEI","SPARE-ISSUE",
U1045="SPARE-HS","SPARE-ISSUE",
U1045="Power Telco","BSS"
),"")</f>
        <v/>
      </c>
      <c r="T1045" s="32" t="str" cm="1">
        <f t="array" ref="T1045">IFERROR(_xlfn.IFS(
U1045="MPR ISSUE","TX ISSUE",
U1045="BSS Hardware Issue","RAN ISSUE",
U1045="Sites strategiques, MLL, Pylone, etc.","ENVTECH",
U1045="AKTIVCO DEFAUT GE &amp; POWER Cabinet","POWER ISSUE",
U1045="AKTIVCO Coupure ENEO &amp; Baisse de tension","POWER ISSUE",
U1045="Coupure ENEO &amp; Baisse de tension","POWER ISSUE",
U1045="Defaut GE &amp; POWER Cabinet","POWER ISSUE",
U1045="Sharing","POWER ISSUE",
U1045="Sites strategiques &amp; DataCenter","POWER ISSUE",
U1045="Exclu","Exclu",
U1045="SAT","TX ISSUE",
U1045="SPARE-ISSUE","SPARE-ISSUE",
U1045="Fiber CAmtel","TX ISSUE",
U1045="Fiber AOF","TX ISSUE",
U1045="Projet OCM (HUAWEI)","TRAVAUX-HUAWEI",
U1045="Projet OCM (NOKIA)","TRAVAUX -NOKIA",
U1045="ACCESS-ISSUE","ACCESS-ISSUE",
U1045="Projet OCM (ZTE, NOKIA, autres projets)","TRAVAUX OCM",
U1045="No root CAuse","No root cause",
U1045="ODU HS","TX ISSUE",
U1045="IP &amp; VLAN","TX ISSUE",
U1045="Warehouse HUAWEI","SPARE-ISSUE",
U1045="SPARE-HS","SPARE-ISSUE",
U1045="Power Telco","RAN ISSUE"
),"")</f>
        <v/>
      </c>
      <c r="U1045" s="33"/>
      <c r="V1045" s="32" t="str" cm="1">
        <f t="array" ref="V1045">IFERROR(_xlfn.IFS(
U1045="MPR ISSUE","ACTIVE",
U1045="BSS Hardware Issue","ACTIVE",
U1045="Sites strategiques, MLL, Pylone, etc.","PASSIVE",
U1045="AKTIVCO DEFAUT GE &amp; POWER Cabinet","PASSIVE",
U1045="AKTIVCO Coupure ENEO &amp; Baisse de tension","PASSIVE",
U1045="Coupure ENEO &amp; Baisse de tension","PASSIVE",
U1045="Defaut GE &amp; POWER Cabinet","PASSIVE",
U1045="Sharing","PASSIVE",
U1045="Sites strategiques &amp; DataCenter","PASSIVE",
U1045="Exclu","Exclu",
U1045="SAT","ACTIVE",
U1045="SPARE-ISSUE","SPARE-ISSUE",
U1045="Fiber CAmtel","ACTIVE",
U1045="Fiber AOF","ACTIVE",
U1045="Projet OCM (HUAWEI)","PLANNED WORKS",
U1045="Projet OCM (NOKIA)","PLANNED WORKS",
U1045="ACCESS-ISSUE","ACCESS-ISSUE",
U1045="Projet OCM (ZTE, NOKIA, autres projets)","PLANNED WORKS",
U1045="No root CAuse","No root cause",
U1045="ODU HS","ACTIVE",
U1045="IP &amp; VLAN","ACTIVE",
U1045="Warehouse HUAWEI","SPARE-ISSUE",
U1045="SPARE-HS","SPARE-ISSUE",
U1045="Power Telco","ACTIVE"
),"")</f>
        <v/>
      </c>
      <c r="W1045" s="51"/>
      <c r="X1045" s="51"/>
      <c r="Y1045" s="51"/>
      <c r="Z1045" s="51"/>
      <c r="AA1045" s="51"/>
      <c r="AB1045" s="34" t="s">
        <v>5420</v>
      </c>
      <c r="AC1045" s="34" t="str">
        <f>_xlfn.XLOOKUP(B1045,[4]ALL!$B:$B,[4]ALL!$N:$N,"")</f>
        <v/>
      </c>
      <c r="AD1045" s="34" t="s">
        <v>5420</v>
      </c>
      <c r="AE1045" s="34"/>
      <c r="AF1045" s="36" t="s">
        <v>5420</v>
      </c>
      <c r="AG1045" s="29"/>
      <c r="AH1045" s="35"/>
      <c r="AI1045" s="29"/>
      <c r="AJ1045" s="29" t="s">
        <v>5420</v>
      </c>
      <c r="AK1045" s="36" t="s">
        <v>5420</v>
      </c>
      <c r="AL1045" s="36" t="s">
        <v>5420</v>
      </c>
      <c r="AM1045" s="36" t="s">
        <v>5420</v>
      </c>
      <c r="AN1045" s="36" t="s">
        <v>5420</v>
      </c>
      <c r="AO1045" s="36" t="s">
        <v>5420</v>
      </c>
      <c r="AP1045" s="36" t="s">
        <v>5420</v>
      </c>
      <c r="AQ1045" s="36" t="s">
        <v>5420</v>
      </c>
      <c r="AR1045" s="36" t="s">
        <v>5420</v>
      </c>
      <c r="AS1045" s="36" t="s">
        <v>5420</v>
      </c>
      <c r="AT1045" s="36" t="s">
        <v>5420</v>
      </c>
      <c r="AU1045" s="36" t="s">
        <v>5420</v>
      </c>
      <c r="AV1045" s="36" t="s">
        <v>5420</v>
      </c>
      <c r="AW1045" s="45"/>
      <c r="AX1045" s="45" t="s">
        <v>5420</v>
      </c>
      <c r="AY1045" s="45" t="s">
        <v>5420</v>
      </c>
      <c r="AZ1045" s="45" t="s">
        <v>5420</v>
      </c>
      <c r="BA1045" s="36" t="s">
        <v>5420</v>
      </c>
    </row>
    <row r="1046" spans="1:53" s="58" customFormat="1" ht="15.6" hidden="1" x14ac:dyDescent="0.3">
      <c r="A1046" s="27" t="s">
        <v>1397</v>
      </c>
      <c r="B1046" s="27" t="s">
        <v>1398</v>
      </c>
      <c r="C1046" s="29" t="str">
        <f>_xlfn.XLOOKUP(B1046,'[1]daily break down'!$D:$D,'[1]daily break down'!$E:$E,"")</f>
        <v>EXTREME-NORD</v>
      </c>
      <c r="D1046" s="27" t="s">
        <v>11</v>
      </c>
      <c r="E1046" s="27" t="s">
        <v>12</v>
      </c>
      <c r="F1046" s="29" t="s">
        <v>23</v>
      </c>
      <c r="G1046" s="27" t="s">
        <v>1399</v>
      </c>
      <c r="H1046" s="39" t="str">
        <f>_xlfn.XLOOKUP(B1046,[2]CALCULATION!$B:$B,[2]CALCULATION!$H:$H,"")</f>
        <v>NOKIA</v>
      </c>
      <c r="I1046" s="25">
        <v>7.8387522580645935E-2</v>
      </c>
      <c r="J1046" s="25">
        <v>0</v>
      </c>
      <c r="K1046" s="25">
        <v>0.13957732291194039</v>
      </c>
      <c r="L1046" s="25">
        <v>0.48807475323385646</v>
      </c>
      <c r="M1046" s="25">
        <v>0</v>
      </c>
      <c r="N1046" s="25">
        <v>0</v>
      </c>
      <c r="O1046" s="25">
        <v>0</v>
      </c>
      <c r="P1046" s="25" t="s">
        <v>6366</v>
      </c>
      <c r="Q1046" s="31" t="s">
        <v>5364</v>
      </c>
      <c r="R1046" s="31"/>
      <c r="S1046" s="32" t="str" cm="1">
        <f t="array" ref="S1046">IFERROR(_xlfn.IFS(
U1046="MPR ISSUE","PDH",
U1046="BSS Hardware Issue","BSS",
U1046="Sites strategiques, MLL, Pylone, etc.","ENVTECH",
U1046="AKTIVCO DEFAUT GE &amp; POWER Cabinet","AKTIVCO",
U1046="AKTIVCO Coupure ENEO &amp; Baisse de tension","AKTIVCO GRID ONLY",
U1046="Coupure ENEO &amp; Baisse de tension","IHS GRID ONLY",
U1046="Defaut GE &amp; POWER Cabinet","IHS",
U1046="Sharing","Partners",
U1046="Sites strategiques &amp; DataCenter","SST &amp; DC",
U1046="Exclu","Exclu",
U1046="SAT","SAT",
U1046="SPARE-ISSUE","SPARE-ISSUE",
U1046="Fiber CAmtel","TRANS_FO_CAMTEL",
U1046="Fiber AOF","Fiber AOF",
U1046="Projet OCM (HUAWEI)","TRAVAUX-HUAWEI",
U1046="Projet OCM (NOKIA)","TRAVAUX-NOKIA",
U1046="ACCESS-ISSUE","ACCESS-ISSUE",
U1046="Projet OCM (ZTE, NOKIA, autres projets)","TRAVAUX OCM",
U1046="No root CAuse","No root cause",
U1046="ODU HS","PDH",
U1046="IP &amp; VLAN","PDH",
U1046="Warehouse HUAWEI","SPARE-ISSUE",
U1046="SPARE-HS","SPARE-ISSUE",
U1046="Power Telco","BSS"
),"")</f>
        <v/>
      </c>
      <c r="T1046" s="32" t="str" cm="1">
        <f t="array" ref="T1046">IFERROR(_xlfn.IFS(
U1046="MPR ISSUE","TX ISSUE",
U1046="BSS Hardware Issue","RAN ISSUE",
U1046="Sites strategiques, MLL, Pylone, etc.","ENVTECH",
U1046="AKTIVCO DEFAUT GE &amp; POWER Cabinet","POWER ISSUE",
U1046="AKTIVCO Coupure ENEO &amp; Baisse de tension","POWER ISSUE",
U1046="Coupure ENEO &amp; Baisse de tension","POWER ISSUE",
U1046="Defaut GE &amp; POWER Cabinet","POWER ISSUE",
U1046="Sharing","POWER ISSUE",
U1046="Sites strategiques &amp; DataCenter","POWER ISSUE",
U1046="Exclu","Exclu",
U1046="SAT","TX ISSUE",
U1046="SPARE-ISSUE","SPARE-ISSUE",
U1046="Fiber CAmtel","TX ISSUE",
U1046="Fiber AOF","TX ISSUE",
U1046="Projet OCM (HUAWEI)","TRAVAUX-HUAWEI",
U1046="Projet OCM (NOKIA)","TRAVAUX -NOKIA",
U1046="ACCESS-ISSUE","ACCESS-ISSUE",
U1046="Projet OCM (ZTE, NOKIA, autres projets)","TRAVAUX OCM",
U1046="No root CAuse","No root cause",
U1046="ODU HS","TX ISSUE",
U1046="IP &amp; VLAN","TX ISSUE",
U1046="Warehouse HUAWEI","SPARE-ISSUE",
U1046="SPARE-HS","SPARE-ISSUE",
U1046="Power Telco","RAN ISSUE"
),"")</f>
        <v/>
      </c>
      <c r="U1046" s="33"/>
      <c r="V1046" s="32" t="str" cm="1">
        <f t="array" ref="V1046">IFERROR(_xlfn.IFS(
U1046="MPR ISSUE","ACTIVE",
U1046="BSS Hardware Issue","ACTIVE",
U1046="Sites strategiques, MLL, Pylone, etc.","PASSIVE",
U1046="AKTIVCO DEFAUT GE &amp; POWER Cabinet","PASSIVE",
U1046="AKTIVCO Coupure ENEO &amp; Baisse de tension","PASSIVE",
U1046="Coupure ENEO &amp; Baisse de tension","PASSIVE",
U1046="Defaut GE &amp; POWER Cabinet","PASSIVE",
U1046="Sharing","PASSIVE",
U1046="Sites strategiques &amp; DataCenter","PASSIVE",
U1046="Exclu","Exclu",
U1046="SAT","ACTIVE",
U1046="SPARE-ISSUE","SPARE-ISSUE",
U1046="Fiber CAmtel","ACTIVE",
U1046="Fiber AOF","ACTIVE",
U1046="Projet OCM (HUAWEI)","PLANNED WORKS",
U1046="Projet OCM (NOKIA)","PLANNED WORKS",
U1046="ACCESS-ISSUE","ACCESS-ISSUE",
U1046="Projet OCM (ZTE, NOKIA, autres projets)","PLANNED WORKS",
U1046="No root CAuse","No root cause",
U1046="ODU HS","ACTIVE",
U1046="IP &amp; VLAN","ACTIVE",
U1046="Warehouse HUAWEI","SPARE-ISSUE",
U1046="SPARE-HS","SPARE-ISSUE",
U1046="Power Telco","ACTIVE"
),"")</f>
        <v/>
      </c>
      <c r="W1046" s="51"/>
      <c r="X1046" s="51"/>
      <c r="Y1046" s="51"/>
      <c r="Z1046" s="51"/>
      <c r="AA1046" s="51"/>
      <c r="AB1046" s="34" t="s">
        <v>6162</v>
      </c>
      <c r="AC1046" s="34" t="str">
        <f>_xlfn.XLOOKUP(B1046,[4]ALL!$B:$B,[4]ALL!$N:$N,"")</f>
        <v/>
      </c>
      <c r="AD1046" s="34" t="s">
        <v>5420</v>
      </c>
      <c r="AE1046" s="34"/>
      <c r="AF1046" s="36" t="s">
        <v>5420</v>
      </c>
      <c r="AG1046" s="29"/>
      <c r="AH1046" s="35"/>
      <c r="AI1046" s="29"/>
      <c r="AJ1046" s="29" t="s">
        <v>5420</v>
      </c>
      <c r="AK1046" s="36" t="s">
        <v>5420</v>
      </c>
      <c r="AL1046" s="36" t="s">
        <v>5420</v>
      </c>
      <c r="AM1046" s="36" t="s">
        <v>5420</v>
      </c>
      <c r="AN1046" s="36" t="s">
        <v>5420</v>
      </c>
      <c r="AO1046" s="36" t="s">
        <v>5420</v>
      </c>
      <c r="AP1046" s="36" t="s">
        <v>5420</v>
      </c>
      <c r="AQ1046" s="36" t="s">
        <v>5420</v>
      </c>
      <c r="AR1046" s="36" t="s">
        <v>5420</v>
      </c>
      <c r="AS1046" s="36" t="s">
        <v>5420</v>
      </c>
      <c r="AT1046" s="36" t="s">
        <v>5420</v>
      </c>
      <c r="AU1046" s="36" t="s">
        <v>5420</v>
      </c>
      <c r="AV1046" s="36" t="s">
        <v>6162</v>
      </c>
      <c r="AW1046" s="45"/>
      <c r="AX1046" s="45" t="s">
        <v>5420</v>
      </c>
      <c r="AY1046" s="45" t="s">
        <v>5420</v>
      </c>
      <c r="AZ1046" s="45" t="s">
        <v>5420</v>
      </c>
      <c r="BA1046" s="36" t="s">
        <v>5420</v>
      </c>
    </row>
    <row r="1047" spans="1:53" s="58" customFormat="1" ht="15.6" hidden="1" x14ac:dyDescent="0.3">
      <c r="A1047" s="27" t="s">
        <v>2466</v>
      </c>
      <c r="B1047" s="28" t="s">
        <v>2467</v>
      </c>
      <c r="C1047" s="29" t="str">
        <f>_xlfn.XLOOKUP(B1047,'[1]daily break down'!$D:$D,'[1]daily break down'!$E:$E,"")</f>
        <v>Douala</v>
      </c>
      <c r="D1047" s="27" t="s">
        <v>21</v>
      </c>
      <c r="E1047" s="27" t="s">
        <v>22</v>
      </c>
      <c r="F1047" s="29" t="s">
        <v>31</v>
      </c>
      <c r="G1047" s="27" t="s">
        <v>32</v>
      </c>
      <c r="H1047" s="30" t="str">
        <f>_xlfn.XLOOKUP(B1047,[2]CALCULATION!$B:$B,[2]CALCULATION!$H:$H,"")</f>
        <v>ZTE</v>
      </c>
      <c r="I1047" s="25">
        <v>7.7422074975815727E-2</v>
      </c>
      <c r="J1047" s="25">
        <v>0</v>
      </c>
      <c r="K1047" s="25">
        <v>0</v>
      </c>
      <c r="L1047" s="25">
        <v>0</v>
      </c>
      <c r="M1047" s="25">
        <v>0</v>
      </c>
      <c r="N1047" s="25">
        <v>0</v>
      </c>
      <c r="O1047" s="25">
        <v>0</v>
      </c>
      <c r="P1047" s="25" t="s">
        <v>6366</v>
      </c>
      <c r="Q1047" s="31" t="s">
        <v>5364</v>
      </c>
      <c r="R1047" s="31"/>
      <c r="S1047" s="32" t="str" cm="1">
        <f t="array" ref="S1047">IFERROR(_xlfn.IFS(
U1047="MPR ISSUE","PDH",
U1047="BSS Hardware Issue","BSS",
U1047="Sites strategiques, MLL, Pylone, etc.","ENVTECH",
U1047="AKTIVCO DEFAUT GE &amp; POWER Cabinet","AKTIVCO",
U1047="AKTIVCO Coupure ENEO &amp; Baisse de tension","AKTIVCO GRID ONLY",
U1047="Coupure ENEO &amp; Baisse de tension","IHS GRID ONLY",
U1047="Defaut GE &amp; POWER Cabinet","IHS",
U1047="Sharing","Partners",
U1047="Sites strategiques &amp; DataCenter","SST &amp; DC",
U1047="Exclu","Exclu",
U1047="SAT","SAT",
U1047="SPARE-ISSUE","SPARE-ISSUE",
U1047="Fiber CAmtel","TRANS_FO_CAMTEL",
U1047="Fiber AOF","Fiber AOF",
U1047="Projet OCM (HUAWEI)","TRAVAUX-HUAWEI",
U1047="Projet OCM (NOKIA)","TRAVAUX-NOKIA",
U1047="ACCESS-ISSUE","ACCESS-ISSUE",
U1047="Projet OCM (ZTE, NOKIA, autres projets)","TRAVAUX OCM",
U1047="No root CAuse","No root cause",
U1047="ODU HS","PDH",
U1047="IP &amp; VLAN","PDH",
U1047="Warehouse HUAWEI","SPARE-ISSUE",
U1047="SPARE-HS","SPARE-ISSUE",
U1047="Power Telco","BSS"
),"")</f>
        <v/>
      </c>
      <c r="T1047" s="32" t="str" cm="1">
        <f t="array" ref="T1047">IFERROR(_xlfn.IFS(
U1047="MPR ISSUE","TX ISSUE",
U1047="BSS Hardware Issue","RAN ISSUE",
U1047="Sites strategiques, MLL, Pylone, etc.","ENVTECH",
U1047="AKTIVCO DEFAUT GE &amp; POWER Cabinet","POWER ISSUE",
U1047="AKTIVCO Coupure ENEO &amp; Baisse de tension","POWER ISSUE",
U1047="Coupure ENEO &amp; Baisse de tension","POWER ISSUE",
U1047="Defaut GE &amp; POWER Cabinet","POWER ISSUE",
U1047="Sharing","POWER ISSUE",
U1047="Sites strategiques &amp; DataCenter","POWER ISSUE",
U1047="Exclu","Exclu",
U1047="SAT","TX ISSUE",
U1047="SPARE-ISSUE","SPARE-ISSUE",
U1047="Fiber CAmtel","TX ISSUE",
U1047="Fiber AOF","TX ISSUE",
U1047="Projet OCM (HUAWEI)","TRAVAUX-HUAWEI",
U1047="Projet OCM (NOKIA)","TRAVAUX -NOKIA",
U1047="ACCESS-ISSUE","ACCESS-ISSUE",
U1047="Projet OCM (ZTE, NOKIA, autres projets)","TRAVAUX OCM",
U1047="No root CAuse","No root cause",
U1047="ODU HS","TX ISSUE",
U1047="IP &amp; VLAN","TX ISSUE",
U1047="Warehouse HUAWEI","SPARE-ISSUE",
U1047="SPARE-HS","SPARE-ISSUE",
U1047="Power Telco","RAN ISSUE"
),"")</f>
        <v/>
      </c>
      <c r="U1047" s="33"/>
      <c r="V1047" s="32" t="str" cm="1">
        <f t="array" ref="V1047">IFERROR(_xlfn.IFS(
U1047="MPR ISSUE","ACTIVE",
U1047="BSS Hardware Issue","ACTIVE",
U1047="Sites strategiques, MLL, Pylone, etc.","PASSIVE",
U1047="AKTIVCO DEFAUT GE &amp; POWER Cabinet","PASSIVE",
U1047="AKTIVCO Coupure ENEO &amp; Baisse de tension","PASSIVE",
U1047="Coupure ENEO &amp; Baisse de tension","PASSIVE",
U1047="Defaut GE &amp; POWER Cabinet","PASSIVE",
U1047="Sharing","PASSIVE",
U1047="Sites strategiques &amp; DataCenter","PASSIVE",
U1047="Exclu","Exclu",
U1047="SAT","ACTIVE",
U1047="SPARE-ISSUE","SPARE-ISSUE",
U1047="Fiber CAmtel","ACTIVE",
U1047="Fiber AOF","ACTIVE",
U1047="Projet OCM (HUAWEI)","PLANNED WORKS",
U1047="Projet OCM (NOKIA)","PLANNED WORKS",
U1047="ACCESS-ISSUE","ACCESS-ISSUE",
U1047="Projet OCM (ZTE, NOKIA, autres projets)","PLANNED WORKS",
U1047="No root CAuse","No root cause",
U1047="ODU HS","ACTIVE",
U1047="IP &amp; VLAN","ACTIVE",
U1047="Warehouse HUAWEI","SPARE-ISSUE",
U1047="SPARE-HS","SPARE-ISSUE",
U1047="Power Telco","ACTIVE"
),"")</f>
        <v/>
      </c>
      <c r="W1047" s="51"/>
      <c r="X1047" s="51"/>
      <c r="Y1047" s="51"/>
      <c r="Z1047" s="51"/>
      <c r="AA1047" s="51"/>
      <c r="AB1047" s="34" t="s">
        <v>5420</v>
      </c>
      <c r="AC1047" s="34" t="str">
        <f>_xlfn.XLOOKUP(B1047,[4]ALL!$B:$B,[4]ALL!$N:$N,"")</f>
        <v/>
      </c>
      <c r="AD1047" s="34" t="s">
        <v>5420</v>
      </c>
      <c r="AE1047" s="34"/>
      <c r="AF1047" s="36" t="s">
        <v>5420</v>
      </c>
      <c r="AG1047" s="29"/>
      <c r="AH1047" s="35"/>
      <c r="AI1047" s="29"/>
      <c r="AJ1047" s="29" t="s">
        <v>5420</v>
      </c>
      <c r="AK1047" s="36" t="s">
        <v>5420</v>
      </c>
      <c r="AL1047" s="36" t="s">
        <v>5420</v>
      </c>
      <c r="AM1047" s="36" t="s">
        <v>5420</v>
      </c>
      <c r="AN1047" s="36" t="s">
        <v>5420</v>
      </c>
      <c r="AO1047" s="36" t="s">
        <v>5420</v>
      </c>
      <c r="AP1047" s="36" t="s">
        <v>5420</v>
      </c>
      <c r="AQ1047" s="36" t="s">
        <v>5420</v>
      </c>
      <c r="AR1047" s="36" t="s">
        <v>5420</v>
      </c>
      <c r="AS1047" s="36" t="s">
        <v>5420</v>
      </c>
      <c r="AT1047" s="36" t="s">
        <v>5420</v>
      </c>
      <c r="AU1047" s="36" t="s">
        <v>5420</v>
      </c>
      <c r="AV1047" s="36" t="s">
        <v>5420</v>
      </c>
      <c r="AW1047" s="45"/>
      <c r="AX1047" s="45" t="s">
        <v>5420</v>
      </c>
      <c r="AY1047" s="45" t="s">
        <v>5420</v>
      </c>
      <c r="AZ1047" s="45" t="s">
        <v>5420</v>
      </c>
      <c r="BA1047" s="36" t="s">
        <v>5420</v>
      </c>
    </row>
    <row r="1048" spans="1:53" s="58" customFormat="1" ht="15.6" hidden="1" x14ac:dyDescent="0.3">
      <c r="A1048" s="27" t="s">
        <v>2521</v>
      </c>
      <c r="B1048" s="28" t="s">
        <v>2522</v>
      </c>
      <c r="C1048" s="29" t="str">
        <f>_xlfn.XLOOKUP(B1048,'[1]daily break down'!$D:$D,'[1]daily break down'!$E:$E,"")</f>
        <v>Douala</v>
      </c>
      <c r="D1048" s="27" t="s">
        <v>11</v>
      </c>
      <c r="E1048" s="27" t="s">
        <v>12</v>
      </c>
      <c r="F1048" s="29" t="s">
        <v>31</v>
      </c>
      <c r="G1048" s="27" t="s">
        <v>32</v>
      </c>
      <c r="H1048" s="30" t="str">
        <f>_xlfn.XLOOKUP(B1048,[2]CALCULATION!$B:$B,[2]CALCULATION!$H:$H,"")</f>
        <v>ZTE</v>
      </c>
      <c r="I1048" s="25">
        <v>7.488949385474554E-2</v>
      </c>
      <c r="J1048" s="25">
        <v>0</v>
      </c>
      <c r="K1048" s="25">
        <v>0</v>
      </c>
      <c r="L1048" s="25">
        <v>0</v>
      </c>
      <c r="M1048" s="25">
        <v>0</v>
      </c>
      <c r="N1048" s="25">
        <v>0</v>
      </c>
      <c r="O1048" s="25">
        <v>0</v>
      </c>
      <c r="P1048" s="25" t="s">
        <v>6366</v>
      </c>
      <c r="Q1048" s="31" t="s">
        <v>5364</v>
      </c>
      <c r="R1048" s="31"/>
      <c r="S1048" s="32" t="str" cm="1">
        <f t="array" ref="S1048">IFERROR(_xlfn.IFS(
U1048="MPR ISSUE","PDH",
U1048="BSS Hardware Issue","BSS",
U1048="Sites strategiques, MLL, Pylone, etc.","ENVTECH",
U1048="AKTIVCO DEFAUT GE &amp; POWER Cabinet","AKTIVCO",
U1048="AKTIVCO Coupure ENEO &amp; Baisse de tension","AKTIVCO GRID ONLY",
U1048="Coupure ENEO &amp; Baisse de tension","IHS GRID ONLY",
U1048="Defaut GE &amp; POWER Cabinet","IHS",
U1048="Sharing","Partners",
U1048="Sites strategiques &amp; DataCenter","SST &amp; DC",
U1048="Exclu","Exclu",
U1048="SAT","SAT",
U1048="SPARE-ISSUE","SPARE-ISSUE",
U1048="Fiber CAmtel","TRANS_FO_CAMTEL",
U1048="Fiber AOF","Fiber AOF",
U1048="Projet OCM (HUAWEI)","TRAVAUX-HUAWEI",
U1048="Projet OCM (NOKIA)","TRAVAUX-NOKIA",
U1048="ACCESS-ISSUE","ACCESS-ISSUE",
U1048="Projet OCM (ZTE, NOKIA, autres projets)","TRAVAUX OCM",
U1048="No root CAuse","No root cause",
U1048="ODU HS","PDH",
U1048="IP &amp; VLAN","PDH",
U1048="Warehouse HUAWEI","SPARE-ISSUE",
U1048="SPARE-HS","SPARE-ISSUE",
U1048="Power Telco","BSS"
),"")</f>
        <v/>
      </c>
      <c r="T1048" s="32" t="str" cm="1">
        <f t="array" ref="T1048">IFERROR(_xlfn.IFS(
U1048="MPR ISSUE","TX ISSUE",
U1048="BSS Hardware Issue","RAN ISSUE",
U1048="Sites strategiques, MLL, Pylone, etc.","ENVTECH",
U1048="AKTIVCO DEFAUT GE &amp; POWER Cabinet","POWER ISSUE",
U1048="AKTIVCO Coupure ENEO &amp; Baisse de tension","POWER ISSUE",
U1048="Coupure ENEO &amp; Baisse de tension","POWER ISSUE",
U1048="Defaut GE &amp; POWER Cabinet","POWER ISSUE",
U1048="Sharing","POWER ISSUE",
U1048="Sites strategiques &amp; DataCenter","POWER ISSUE",
U1048="Exclu","Exclu",
U1048="SAT","TX ISSUE",
U1048="SPARE-ISSUE","SPARE-ISSUE",
U1048="Fiber CAmtel","TX ISSUE",
U1048="Fiber AOF","TX ISSUE",
U1048="Projet OCM (HUAWEI)","TRAVAUX-HUAWEI",
U1048="Projet OCM (NOKIA)","TRAVAUX -NOKIA",
U1048="ACCESS-ISSUE","ACCESS-ISSUE",
U1048="Projet OCM (ZTE, NOKIA, autres projets)","TRAVAUX OCM",
U1048="No root CAuse","No root cause",
U1048="ODU HS","TX ISSUE",
U1048="IP &amp; VLAN","TX ISSUE",
U1048="Warehouse HUAWEI","SPARE-ISSUE",
U1048="SPARE-HS","SPARE-ISSUE",
U1048="Power Telco","RAN ISSUE"
),"")</f>
        <v/>
      </c>
      <c r="U1048" s="33"/>
      <c r="V1048" s="32" t="str" cm="1">
        <f t="array" ref="V1048">IFERROR(_xlfn.IFS(
U1048="MPR ISSUE","ACTIVE",
U1048="BSS Hardware Issue","ACTIVE",
U1048="Sites strategiques, MLL, Pylone, etc.","PASSIVE",
U1048="AKTIVCO DEFAUT GE &amp; POWER Cabinet","PASSIVE",
U1048="AKTIVCO Coupure ENEO &amp; Baisse de tension","PASSIVE",
U1048="Coupure ENEO &amp; Baisse de tension","PASSIVE",
U1048="Defaut GE &amp; POWER Cabinet","PASSIVE",
U1048="Sharing","PASSIVE",
U1048="Sites strategiques &amp; DataCenter","PASSIVE",
U1048="Exclu","Exclu",
U1048="SAT","ACTIVE",
U1048="SPARE-ISSUE","SPARE-ISSUE",
U1048="Fiber CAmtel","ACTIVE",
U1048="Fiber AOF","ACTIVE",
U1048="Projet OCM (HUAWEI)","PLANNED WORKS",
U1048="Projet OCM (NOKIA)","PLANNED WORKS",
U1048="ACCESS-ISSUE","ACCESS-ISSUE",
U1048="Projet OCM (ZTE, NOKIA, autres projets)","PLANNED WORKS",
U1048="No root CAuse","No root cause",
U1048="ODU HS","ACTIVE",
U1048="IP &amp; VLAN","ACTIVE",
U1048="Warehouse HUAWEI","SPARE-ISSUE",
U1048="SPARE-HS","SPARE-ISSUE",
U1048="Power Telco","ACTIVE"
),"")</f>
        <v/>
      </c>
      <c r="W1048" s="51"/>
      <c r="X1048" s="51"/>
      <c r="Y1048" s="51"/>
      <c r="Z1048" s="51"/>
      <c r="AA1048" s="51"/>
      <c r="AB1048" s="34" t="s">
        <v>5420</v>
      </c>
      <c r="AC1048" s="34" t="str">
        <f>_xlfn.XLOOKUP(B1048,[4]ALL!$B:$B,[4]ALL!$N:$N,"")</f>
        <v/>
      </c>
      <c r="AD1048" s="34" t="s">
        <v>5420</v>
      </c>
      <c r="AE1048" s="34"/>
      <c r="AF1048" s="36" t="s">
        <v>5420</v>
      </c>
      <c r="AG1048" s="29"/>
      <c r="AH1048" s="35"/>
      <c r="AI1048" s="29"/>
      <c r="AJ1048" s="29" t="s">
        <v>5420</v>
      </c>
      <c r="AK1048" s="36" t="s">
        <v>5420</v>
      </c>
      <c r="AL1048" s="36" t="s">
        <v>5420</v>
      </c>
      <c r="AM1048" s="36" t="s">
        <v>5420</v>
      </c>
      <c r="AN1048" s="36" t="s">
        <v>5420</v>
      </c>
      <c r="AO1048" s="36" t="s">
        <v>5420</v>
      </c>
      <c r="AP1048" s="36" t="s">
        <v>5420</v>
      </c>
      <c r="AQ1048" s="36" t="s">
        <v>5420</v>
      </c>
      <c r="AR1048" s="36" t="s">
        <v>5420</v>
      </c>
      <c r="AS1048" s="36" t="s">
        <v>5420</v>
      </c>
      <c r="AT1048" s="36" t="s">
        <v>5420</v>
      </c>
      <c r="AU1048" s="36" t="s">
        <v>5420</v>
      </c>
      <c r="AV1048" s="36" t="s">
        <v>5420</v>
      </c>
      <c r="AW1048" s="45"/>
      <c r="AX1048" s="45" t="s">
        <v>5420</v>
      </c>
      <c r="AY1048" s="45" t="s">
        <v>5420</v>
      </c>
      <c r="AZ1048" s="45" t="s">
        <v>5420</v>
      </c>
      <c r="BA1048" s="36" t="s">
        <v>5420</v>
      </c>
    </row>
    <row r="1049" spans="1:53" s="58" customFormat="1" ht="15.6" hidden="1" x14ac:dyDescent="0.3">
      <c r="A1049" s="27" t="s">
        <v>2873</v>
      </c>
      <c r="B1049" s="28" t="s">
        <v>2874</v>
      </c>
      <c r="C1049" s="29" t="str">
        <f>_xlfn.XLOOKUP(B1049,'[1]daily break down'!$D:$D,'[1]daily break down'!$E:$E,"")</f>
        <v>Douala</v>
      </c>
      <c r="D1049" s="27" t="s">
        <v>21</v>
      </c>
      <c r="E1049" s="27" t="s">
        <v>36</v>
      </c>
      <c r="F1049" s="29" t="s">
        <v>31</v>
      </c>
      <c r="G1049" s="27" t="s">
        <v>32</v>
      </c>
      <c r="H1049" s="30" t="str">
        <f>_xlfn.XLOOKUP(B1049,[2]CALCULATION!$B:$B,[2]CALCULATION!$H:$H,"")</f>
        <v>ZTE</v>
      </c>
      <c r="I1049" s="25">
        <v>7.1643509600980107E-2</v>
      </c>
      <c r="J1049" s="25">
        <v>0</v>
      </c>
      <c r="K1049" s="25">
        <v>0</v>
      </c>
      <c r="L1049" s="25">
        <v>2.4344881903245626E-2</v>
      </c>
      <c r="M1049" s="25">
        <v>0</v>
      </c>
      <c r="N1049" s="25">
        <v>0</v>
      </c>
      <c r="O1049" s="25">
        <v>0</v>
      </c>
      <c r="P1049" s="25" t="s">
        <v>6366</v>
      </c>
      <c r="Q1049" s="31" t="s">
        <v>5364</v>
      </c>
      <c r="R1049" s="31"/>
      <c r="S1049" s="32" t="str" cm="1">
        <f t="array" ref="S1049">IFERROR(_xlfn.IFS(
U1049="MPR ISSUE","PDH",
U1049="BSS Hardware Issue","BSS",
U1049="Sites strategiques, MLL, Pylone, etc.","ENVTECH",
U1049="AKTIVCO DEFAUT GE &amp; POWER Cabinet","AKTIVCO",
U1049="AKTIVCO Coupure ENEO &amp; Baisse de tension","AKTIVCO GRID ONLY",
U1049="Coupure ENEO &amp; Baisse de tension","IHS GRID ONLY",
U1049="Defaut GE &amp; POWER Cabinet","IHS",
U1049="Sharing","Partners",
U1049="Sites strategiques &amp; DataCenter","SST &amp; DC",
U1049="Exclu","Exclu",
U1049="SAT","SAT",
U1049="SPARE-ISSUE","SPARE-ISSUE",
U1049="Fiber CAmtel","TRANS_FO_CAMTEL",
U1049="Fiber AOF","Fiber AOF",
U1049="Projet OCM (HUAWEI)","TRAVAUX-HUAWEI",
U1049="Projet OCM (NOKIA)","TRAVAUX-NOKIA",
U1049="ACCESS-ISSUE","ACCESS-ISSUE",
U1049="Projet OCM (ZTE, NOKIA, autres projets)","TRAVAUX OCM",
U1049="No root CAuse","No root cause",
U1049="ODU HS","PDH",
U1049="IP &amp; VLAN","PDH",
U1049="Warehouse HUAWEI","SPARE-ISSUE",
U1049="SPARE-HS","SPARE-ISSUE",
U1049="Power Telco","BSS"
),"")</f>
        <v/>
      </c>
      <c r="T1049" s="32" t="str" cm="1">
        <f t="array" ref="T1049">IFERROR(_xlfn.IFS(
U1049="MPR ISSUE","TX ISSUE",
U1049="BSS Hardware Issue","RAN ISSUE",
U1049="Sites strategiques, MLL, Pylone, etc.","ENVTECH",
U1049="AKTIVCO DEFAUT GE &amp; POWER Cabinet","POWER ISSUE",
U1049="AKTIVCO Coupure ENEO &amp; Baisse de tension","POWER ISSUE",
U1049="Coupure ENEO &amp; Baisse de tension","POWER ISSUE",
U1049="Defaut GE &amp; POWER Cabinet","POWER ISSUE",
U1049="Sharing","POWER ISSUE",
U1049="Sites strategiques &amp; DataCenter","POWER ISSUE",
U1049="Exclu","Exclu",
U1049="SAT","TX ISSUE",
U1049="SPARE-ISSUE","SPARE-ISSUE",
U1049="Fiber CAmtel","TX ISSUE",
U1049="Fiber AOF","TX ISSUE",
U1049="Projet OCM (HUAWEI)","TRAVAUX-HUAWEI",
U1049="Projet OCM (NOKIA)","TRAVAUX -NOKIA",
U1049="ACCESS-ISSUE","ACCESS-ISSUE",
U1049="Projet OCM (ZTE, NOKIA, autres projets)","TRAVAUX OCM",
U1049="No root CAuse","No root cause",
U1049="ODU HS","TX ISSUE",
U1049="IP &amp; VLAN","TX ISSUE",
U1049="Warehouse HUAWEI","SPARE-ISSUE",
U1049="SPARE-HS","SPARE-ISSUE",
U1049="Power Telco","RAN ISSUE"
),"")</f>
        <v/>
      </c>
      <c r="U1049" s="33"/>
      <c r="V1049" s="32" t="str" cm="1">
        <f t="array" ref="V1049">IFERROR(_xlfn.IFS(
U1049="MPR ISSUE","ACTIVE",
U1049="BSS Hardware Issue","ACTIVE",
U1049="Sites strategiques, MLL, Pylone, etc.","PASSIVE",
U1049="AKTIVCO DEFAUT GE &amp; POWER Cabinet","PASSIVE",
U1049="AKTIVCO Coupure ENEO &amp; Baisse de tension","PASSIVE",
U1049="Coupure ENEO &amp; Baisse de tension","PASSIVE",
U1049="Defaut GE &amp; POWER Cabinet","PASSIVE",
U1049="Sharing","PASSIVE",
U1049="Sites strategiques &amp; DataCenter","PASSIVE",
U1049="Exclu","Exclu",
U1049="SAT","ACTIVE",
U1049="SPARE-ISSUE","SPARE-ISSUE",
U1049="Fiber CAmtel","ACTIVE",
U1049="Fiber AOF","ACTIVE",
U1049="Projet OCM (HUAWEI)","PLANNED WORKS",
U1049="Projet OCM (NOKIA)","PLANNED WORKS",
U1049="ACCESS-ISSUE","ACCESS-ISSUE",
U1049="Projet OCM (ZTE, NOKIA, autres projets)","PLANNED WORKS",
U1049="No root CAuse","No root cause",
U1049="ODU HS","ACTIVE",
U1049="IP &amp; VLAN","ACTIVE",
U1049="Warehouse HUAWEI","SPARE-ISSUE",
U1049="SPARE-HS","SPARE-ISSUE",
U1049="Power Telco","ACTIVE"
),"")</f>
        <v/>
      </c>
      <c r="W1049" s="51"/>
      <c r="X1049" s="51"/>
      <c r="Y1049" s="51"/>
      <c r="Z1049" s="51"/>
      <c r="AA1049" s="51"/>
      <c r="AB1049" s="34" t="s">
        <v>5420</v>
      </c>
      <c r="AC1049" s="34" t="str">
        <f>_xlfn.XLOOKUP(B1049,[4]ALL!$B:$B,[4]ALL!$N:$N,"")</f>
        <v/>
      </c>
      <c r="AD1049" s="34" t="s">
        <v>5420</v>
      </c>
      <c r="AE1049" s="34"/>
      <c r="AF1049" s="36" t="s">
        <v>5420</v>
      </c>
      <c r="AG1049" s="29"/>
      <c r="AH1049" s="35"/>
      <c r="AI1049" s="29"/>
      <c r="AJ1049" s="29" t="s">
        <v>5420</v>
      </c>
      <c r="AK1049" s="36" t="s">
        <v>5420</v>
      </c>
      <c r="AL1049" s="36" t="s">
        <v>5420</v>
      </c>
      <c r="AM1049" s="36" t="s">
        <v>5420</v>
      </c>
      <c r="AN1049" s="36" t="s">
        <v>5420</v>
      </c>
      <c r="AO1049" s="36" t="s">
        <v>5420</v>
      </c>
      <c r="AP1049" s="36" t="s">
        <v>5420</v>
      </c>
      <c r="AQ1049" s="36" t="s">
        <v>5420</v>
      </c>
      <c r="AR1049" s="36" t="s">
        <v>5420</v>
      </c>
      <c r="AS1049" s="36" t="s">
        <v>5420</v>
      </c>
      <c r="AT1049" s="36" t="s">
        <v>5420</v>
      </c>
      <c r="AU1049" s="36" t="s">
        <v>5420</v>
      </c>
      <c r="AV1049" s="36" t="s">
        <v>5420</v>
      </c>
      <c r="AW1049" s="45"/>
      <c r="AX1049" s="45" t="s">
        <v>5420</v>
      </c>
      <c r="AY1049" s="45" t="s">
        <v>5420</v>
      </c>
      <c r="AZ1049" s="45" t="s">
        <v>5420</v>
      </c>
      <c r="BA1049" s="36" t="s">
        <v>5420</v>
      </c>
    </row>
    <row r="1050" spans="1:53" s="58" customFormat="1" ht="15.6" hidden="1" x14ac:dyDescent="0.3">
      <c r="A1050" s="27" t="s">
        <v>2464</v>
      </c>
      <c r="B1050" s="28" t="s">
        <v>2465</v>
      </c>
      <c r="C1050" s="29" t="str">
        <f>_xlfn.XLOOKUP(B1050,'[1]daily break down'!$D:$D,'[1]daily break down'!$E:$E,"")</f>
        <v>Douala</v>
      </c>
      <c r="D1050" s="27" t="s">
        <v>21</v>
      </c>
      <c r="E1050" s="27" t="s">
        <v>36</v>
      </c>
      <c r="F1050" s="29" t="s">
        <v>31</v>
      </c>
      <c r="G1050" s="27" t="s">
        <v>32</v>
      </c>
      <c r="H1050" s="30" t="str">
        <f>_xlfn.XLOOKUP(B1050,[2]CALCULATION!$B:$B,[2]CALCULATION!$H:$H,"")</f>
        <v>ZTE</v>
      </c>
      <c r="I1050" s="25">
        <v>6.7042059395090808E-2</v>
      </c>
      <c r="J1050" s="25">
        <v>0</v>
      </c>
      <c r="K1050" s="25">
        <v>0</v>
      </c>
      <c r="L1050" s="25">
        <v>0</v>
      </c>
      <c r="M1050" s="25">
        <v>0</v>
      </c>
      <c r="N1050" s="25">
        <v>0</v>
      </c>
      <c r="O1050" s="25">
        <v>0</v>
      </c>
      <c r="P1050" s="25" t="s">
        <v>6366</v>
      </c>
      <c r="Q1050" s="31" t="s">
        <v>5364</v>
      </c>
      <c r="R1050" s="31"/>
      <c r="S1050" s="32" t="str" cm="1">
        <f t="array" ref="S1050">IFERROR(_xlfn.IFS(
U1050="MPR ISSUE","PDH",
U1050="BSS Hardware Issue","BSS",
U1050="Sites strategiques, MLL, Pylone, etc.","ENVTECH",
U1050="AKTIVCO DEFAUT GE &amp; POWER Cabinet","AKTIVCO",
U1050="AKTIVCO Coupure ENEO &amp; Baisse de tension","AKTIVCO GRID ONLY",
U1050="Coupure ENEO &amp; Baisse de tension","IHS GRID ONLY",
U1050="Defaut GE &amp; POWER Cabinet","IHS",
U1050="Sharing","Partners",
U1050="Sites strategiques &amp; DataCenter","SST &amp; DC",
U1050="Exclu","Exclu",
U1050="SAT","SAT",
U1050="SPARE-ISSUE","SPARE-ISSUE",
U1050="Fiber CAmtel","TRANS_FO_CAMTEL",
U1050="Fiber AOF","Fiber AOF",
U1050="Projet OCM (HUAWEI)","TRAVAUX-HUAWEI",
U1050="Projet OCM (NOKIA)","TRAVAUX-NOKIA",
U1050="ACCESS-ISSUE","ACCESS-ISSUE",
U1050="Projet OCM (ZTE, NOKIA, autres projets)","TRAVAUX OCM",
U1050="No root CAuse","No root cause",
U1050="ODU HS","PDH",
U1050="IP &amp; VLAN","PDH",
U1050="Warehouse HUAWEI","SPARE-ISSUE",
U1050="SPARE-HS","SPARE-ISSUE",
U1050="Power Telco","BSS"
),"")</f>
        <v/>
      </c>
      <c r="T1050" s="32" t="str" cm="1">
        <f t="array" ref="T1050">IFERROR(_xlfn.IFS(
U1050="MPR ISSUE","TX ISSUE",
U1050="BSS Hardware Issue","RAN ISSUE",
U1050="Sites strategiques, MLL, Pylone, etc.","ENVTECH",
U1050="AKTIVCO DEFAUT GE &amp; POWER Cabinet","POWER ISSUE",
U1050="AKTIVCO Coupure ENEO &amp; Baisse de tension","POWER ISSUE",
U1050="Coupure ENEO &amp; Baisse de tension","POWER ISSUE",
U1050="Defaut GE &amp; POWER Cabinet","POWER ISSUE",
U1050="Sharing","POWER ISSUE",
U1050="Sites strategiques &amp; DataCenter","POWER ISSUE",
U1050="Exclu","Exclu",
U1050="SAT","TX ISSUE",
U1050="SPARE-ISSUE","SPARE-ISSUE",
U1050="Fiber CAmtel","TX ISSUE",
U1050="Fiber AOF","TX ISSUE",
U1050="Projet OCM (HUAWEI)","TRAVAUX-HUAWEI",
U1050="Projet OCM (NOKIA)","TRAVAUX -NOKIA",
U1050="ACCESS-ISSUE","ACCESS-ISSUE",
U1050="Projet OCM (ZTE, NOKIA, autres projets)","TRAVAUX OCM",
U1050="No root CAuse","No root cause",
U1050="ODU HS","TX ISSUE",
U1050="IP &amp; VLAN","TX ISSUE",
U1050="Warehouse HUAWEI","SPARE-ISSUE",
U1050="SPARE-HS","SPARE-ISSUE",
U1050="Power Telco","RAN ISSUE"
),"")</f>
        <v/>
      </c>
      <c r="U1050" s="33"/>
      <c r="V1050" s="32" t="str" cm="1">
        <f t="array" ref="V1050">IFERROR(_xlfn.IFS(
U1050="MPR ISSUE","ACTIVE",
U1050="BSS Hardware Issue","ACTIVE",
U1050="Sites strategiques, MLL, Pylone, etc.","PASSIVE",
U1050="AKTIVCO DEFAUT GE &amp; POWER Cabinet","PASSIVE",
U1050="AKTIVCO Coupure ENEO &amp; Baisse de tension","PASSIVE",
U1050="Coupure ENEO &amp; Baisse de tension","PASSIVE",
U1050="Defaut GE &amp; POWER Cabinet","PASSIVE",
U1050="Sharing","PASSIVE",
U1050="Sites strategiques &amp; DataCenter","PASSIVE",
U1050="Exclu","Exclu",
U1050="SAT","ACTIVE",
U1050="SPARE-ISSUE","SPARE-ISSUE",
U1050="Fiber CAmtel","ACTIVE",
U1050="Fiber AOF","ACTIVE",
U1050="Projet OCM (HUAWEI)","PLANNED WORKS",
U1050="Projet OCM (NOKIA)","PLANNED WORKS",
U1050="ACCESS-ISSUE","ACCESS-ISSUE",
U1050="Projet OCM (ZTE, NOKIA, autres projets)","PLANNED WORKS",
U1050="No root CAuse","No root cause",
U1050="ODU HS","ACTIVE",
U1050="IP &amp; VLAN","ACTIVE",
U1050="Warehouse HUAWEI","SPARE-ISSUE",
U1050="SPARE-HS","SPARE-ISSUE",
U1050="Power Telco","ACTIVE"
),"")</f>
        <v/>
      </c>
      <c r="W1050" s="51"/>
      <c r="X1050" s="51"/>
      <c r="Y1050" s="51"/>
      <c r="Z1050" s="51"/>
      <c r="AA1050" s="51"/>
      <c r="AB1050" s="34" t="s">
        <v>5420</v>
      </c>
      <c r="AC1050" s="34" t="str">
        <f>_xlfn.XLOOKUP(B1050,[4]ALL!$B:$B,[4]ALL!$N:$N,"")</f>
        <v/>
      </c>
      <c r="AD1050" s="34" t="s">
        <v>5420</v>
      </c>
      <c r="AE1050" s="34"/>
      <c r="AF1050" s="36" t="s">
        <v>5420</v>
      </c>
      <c r="AG1050" s="29"/>
      <c r="AH1050" s="35"/>
      <c r="AI1050" s="29"/>
      <c r="AJ1050" s="29" t="s">
        <v>5420</v>
      </c>
      <c r="AK1050" s="36" t="s">
        <v>5420</v>
      </c>
      <c r="AL1050" s="36" t="s">
        <v>5420</v>
      </c>
      <c r="AM1050" s="36" t="s">
        <v>5420</v>
      </c>
      <c r="AN1050" s="36" t="s">
        <v>5420</v>
      </c>
      <c r="AO1050" s="36" t="s">
        <v>5420</v>
      </c>
      <c r="AP1050" s="36" t="s">
        <v>5420</v>
      </c>
      <c r="AQ1050" s="36" t="s">
        <v>5420</v>
      </c>
      <c r="AR1050" s="36" t="s">
        <v>5420</v>
      </c>
      <c r="AS1050" s="36" t="s">
        <v>5420</v>
      </c>
      <c r="AT1050" s="36" t="s">
        <v>5420</v>
      </c>
      <c r="AU1050" s="36" t="s">
        <v>5420</v>
      </c>
      <c r="AV1050" s="36" t="s">
        <v>5420</v>
      </c>
      <c r="AW1050" s="45"/>
      <c r="AX1050" s="45" t="s">
        <v>5420</v>
      </c>
      <c r="AY1050" s="45" t="s">
        <v>5420</v>
      </c>
      <c r="AZ1050" s="45" t="s">
        <v>5420</v>
      </c>
      <c r="BA1050" s="36" t="s">
        <v>5420</v>
      </c>
    </row>
    <row r="1051" spans="1:53" s="58" customFormat="1" ht="15.6" hidden="1" x14ac:dyDescent="0.3">
      <c r="A1051" s="27" t="s">
        <v>556</v>
      </c>
      <c r="B1051" s="28" t="s">
        <v>557</v>
      </c>
      <c r="C1051" s="29" t="str">
        <f>_xlfn.XLOOKUP(B1051,'[1]daily break down'!$D:$D,'[1]daily break down'!$E:$E,"")</f>
        <v>SUD-OUEST</v>
      </c>
      <c r="D1051" s="27" t="s">
        <v>21</v>
      </c>
      <c r="E1051" s="27" t="s">
        <v>22</v>
      </c>
      <c r="F1051" s="29" t="s">
        <v>13</v>
      </c>
      <c r="G1051" s="27" t="s">
        <v>63</v>
      </c>
      <c r="H1051" s="37" t="str">
        <f>_xlfn.XLOOKUP(B1051,[2]CALCULATION!$B:$B,[2]CALCULATION!$H:$H,"")</f>
        <v>Huawei</v>
      </c>
      <c r="I1051" s="25">
        <v>5.0794303047943544E-2</v>
      </c>
      <c r="J1051" s="25">
        <v>0</v>
      </c>
      <c r="K1051" s="25">
        <v>0</v>
      </c>
      <c r="L1051" s="25">
        <v>0</v>
      </c>
      <c r="M1051" s="25">
        <v>0</v>
      </c>
      <c r="N1051" s="25">
        <v>0</v>
      </c>
      <c r="O1051" s="25">
        <v>0</v>
      </c>
      <c r="P1051" s="25" t="s">
        <v>6366</v>
      </c>
      <c r="Q1051" s="31" t="s">
        <v>5364</v>
      </c>
      <c r="R1051" s="31"/>
      <c r="S1051" s="32" t="str" cm="1">
        <f t="array" ref="S1051">IFERROR(_xlfn.IFS(
U1051="MPR ISSUE","PDH",
U1051="BSS Hardware Issue","BSS",
U1051="Sites strategiques, MLL, Pylone, etc.","ENVTECH",
U1051="AKTIVCO DEFAUT GE &amp; POWER Cabinet","AKTIVCO",
U1051="AKTIVCO Coupure ENEO &amp; Baisse de tension","AKTIVCO GRID ONLY",
U1051="Coupure ENEO &amp; Baisse de tension","IHS GRID ONLY",
U1051="Defaut GE &amp; POWER Cabinet","IHS",
U1051="Sharing","Partners",
U1051="Sites strategiques &amp; DataCenter","SST &amp; DC",
U1051="Exclu","Exclu",
U1051="SAT","SAT",
U1051="SPARE-ISSUE","SPARE-ISSUE",
U1051="Fiber CAmtel","TRANS_FO_CAMTEL",
U1051="Fiber AOF","Fiber AOF",
U1051="Projet OCM (HUAWEI)","TRAVAUX-HUAWEI",
U1051="Projet OCM (NOKIA)","TRAVAUX-NOKIA",
U1051="ACCESS-ISSUE","ACCESS-ISSUE",
U1051="Projet OCM (ZTE, NOKIA, autres projets)","TRAVAUX OCM",
U1051="No root CAuse","No root cause",
U1051="ODU HS","PDH",
U1051="IP &amp; VLAN","PDH",
U1051="Warehouse HUAWEI","SPARE-ISSUE",
U1051="SPARE-HS","SPARE-ISSUE",
U1051="Power Telco","BSS"
),"")</f>
        <v/>
      </c>
      <c r="T1051" s="32" t="str" cm="1">
        <f t="array" ref="T1051">IFERROR(_xlfn.IFS(
U1051="MPR ISSUE","TX ISSUE",
U1051="BSS Hardware Issue","RAN ISSUE",
U1051="Sites strategiques, MLL, Pylone, etc.","ENVTECH",
U1051="AKTIVCO DEFAUT GE &amp; POWER Cabinet","POWER ISSUE",
U1051="AKTIVCO Coupure ENEO &amp; Baisse de tension","POWER ISSUE",
U1051="Coupure ENEO &amp; Baisse de tension","POWER ISSUE",
U1051="Defaut GE &amp; POWER Cabinet","POWER ISSUE",
U1051="Sharing","POWER ISSUE",
U1051="Sites strategiques &amp; DataCenter","POWER ISSUE",
U1051="Exclu","Exclu",
U1051="SAT","TX ISSUE",
U1051="SPARE-ISSUE","SPARE-ISSUE",
U1051="Fiber CAmtel","TX ISSUE",
U1051="Fiber AOF","TX ISSUE",
U1051="Projet OCM (HUAWEI)","TRAVAUX-HUAWEI",
U1051="Projet OCM (NOKIA)","TRAVAUX -NOKIA",
U1051="ACCESS-ISSUE","ACCESS-ISSUE",
U1051="Projet OCM (ZTE, NOKIA, autres projets)","TRAVAUX OCM",
U1051="No root CAuse","No root cause",
U1051="ODU HS","TX ISSUE",
U1051="IP &amp; VLAN","TX ISSUE",
U1051="Warehouse HUAWEI","SPARE-ISSUE",
U1051="SPARE-HS","SPARE-ISSUE",
U1051="Power Telco","RAN ISSUE"
),"")</f>
        <v/>
      </c>
      <c r="U1051" s="33"/>
      <c r="V1051" s="32" t="str" cm="1">
        <f t="array" ref="V1051">IFERROR(_xlfn.IFS(
U1051="MPR ISSUE","ACTIVE",
U1051="BSS Hardware Issue","ACTIVE",
U1051="Sites strategiques, MLL, Pylone, etc.","PASSIVE",
U1051="AKTIVCO DEFAUT GE &amp; POWER Cabinet","PASSIVE",
U1051="AKTIVCO Coupure ENEO &amp; Baisse de tension","PASSIVE",
U1051="Coupure ENEO &amp; Baisse de tension","PASSIVE",
U1051="Defaut GE &amp; POWER Cabinet","PASSIVE",
U1051="Sharing","PASSIVE",
U1051="Sites strategiques &amp; DataCenter","PASSIVE",
U1051="Exclu","Exclu",
U1051="SAT","ACTIVE",
U1051="SPARE-ISSUE","SPARE-ISSUE",
U1051="Fiber CAmtel","ACTIVE",
U1051="Fiber AOF","ACTIVE",
U1051="Projet OCM (HUAWEI)","PLANNED WORKS",
U1051="Projet OCM (NOKIA)","PLANNED WORKS",
U1051="ACCESS-ISSUE","ACCESS-ISSUE",
U1051="Projet OCM (ZTE, NOKIA, autres projets)","PLANNED WORKS",
U1051="No root CAuse","No root cause",
U1051="ODU HS","ACTIVE",
U1051="IP &amp; VLAN","ACTIVE",
U1051="Warehouse HUAWEI","SPARE-ISSUE",
U1051="SPARE-HS","SPARE-ISSUE",
U1051="Power Telco","ACTIVE"
),"")</f>
        <v/>
      </c>
      <c r="W1051" s="51"/>
      <c r="X1051" s="51"/>
      <c r="Y1051" s="51"/>
      <c r="Z1051" s="51"/>
      <c r="AA1051" s="51"/>
      <c r="AB1051" s="34" t="s">
        <v>5420</v>
      </c>
      <c r="AC1051" s="34" t="str">
        <f>_xlfn.XLOOKUP(B1051,[4]ALL!$B:$B,[4]ALL!$N:$N,"")</f>
        <v/>
      </c>
      <c r="AD1051" s="34" t="s">
        <v>5420</v>
      </c>
      <c r="AE1051" s="34"/>
      <c r="AF1051" s="36" t="s">
        <v>5420</v>
      </c>
      <c r="AG1051" s="29"/>
      <c r="AH1051" s="35"/>
      <c r="AI1051" s="29"/>
      <c r="AJ1051" s="29" t="s">
        <v>5420</v>
      </c>
      <c r="AK1051" s="36" t="s">
        <v>5420</v>
      </c>
      <c r="AL1051" s="36" t="s">
        <v>5420</v>
      </c>
      <c r="AM1051" s="36" t="s">
        <v>5420</v>
      </c>
      <c r="AN1051" s="36" t="s">
        <v>5420</v>
      </c>
      <c r="AO1051" s="36" t="s">
        <v>5420</v>
      </c>
      <c r="AP1051" s="36" t="s">
        <v>5420</v>
      </c>
      <c r="AQ1051" s="36" t="s">
        <v>5420</v>
      </c>
      <c r="AR1051" s="36" t="s">
        <v>5420</v>
      </c>
      <c r="AS1051" s="36" t="s">
        <v>5420</v>
      </c>
      <c r="AT1051" s="36" t="s">
        <v>5420</v>
      </c>
      <c r="AU1051" s="36" t="s">
        <v>5420</v>
      </c>
      <c r="AV1051" s="36" t="s">
        <v>5420</v>
      </c>
      <c r="AW1051" s="45"/>
      <c r="AX1051" s="45" t="s">
        <v>5420</v>
      </c>
      <c r="AY1051" s="45" t="s">
        <v>5420</v>
      </c>
      <c r="AZ1051" s="45" t="s">
        <v>5420</v>
      </c>
      <c r="BA1051" s="36" t="s">
        <v>5420</v>
      </c>
    </row>
    <row r="1052" spans="1:53" s="58" customFormat="1" ht="15.6" hidden="1" x14ac:dyDescent="0.3">
      <c r="A1052" s="29" t="s">
        <v>2551</v>
      </c>
      <c r="B1052" s="35" t="s">
        <v>2552</v>
      </c>
      <c r="C1052" s="29" t="str">
        <f>_xlfn.XLOOKUP(B1052,'[1]daily break down'!$D:$D,'[1]daily break down'!$E:$E,"")</f>
        <v>Garoua</v>
      </c>
      <c r="D1052" s="29" t="s">
        <v>21</v>
      </c>
      <c r="E1052" s="29" t="s">
        <v>22</v>
      </c>
      <c r="F1052" s="29" t="s">
        <v>23</v>
      </c>
      <c r="G1052" s="29" t="s">
        <v>24</v>
      </c>
      <c r="H1052" s="37" t="str">
        <f>_xlfn.XLOOKUP(B1052,[2]CALCULATION!$B:$B,[2]CALCULATION!$H:$H,"")</f>
        <v>Huawei</v>
      </c>
      <c r="I1052" s="25">
        <v>4.726295754109916E-2</v>
      </c>
      <c r="J1052" s="25">
        <v>0</v>
      </c>
      <c r="K1052" s="25">
        <v>0</v>
      </c>
      <c r="L1052" s="25">
        <v>0</v>
      </c>
      <c r="M1052" s="25">
        <v>0</v>
      </c>
      <c r="N1052" s="25">
        <v>0</v>
      </c>
      <c r="O1052" s="25">
        <v>0</v>
      </c>
      <c r="P1052" s="25" t="s">
        <v>6366</v>
      </c>
      <c r="Q1052" s="31" t="s">
        <v>5364</v>
      </c>
      <c r="R1052" s="31"/>
      <c r="S1052" s="32" t="str" cm="1">
        <f t="array" ref="S1052">IFERROR(_xlfn.IFS(
U1052="MPR ISSUE","PDH",
U1052="BSS Hardware Issue","BSS",
U1052="Sites strategiques, MLL, Pylone, etc.","ENVTECH",
U1052="AKTIVCO DEFAUT GE &amp; POWER Cabinet","AKTIVCO",
U1052="AKTIVCO Coupure ENEO &amp; Baisse de tension","AKTIVCO GRID ONLY",
U1052="Coupure ENEO &amp; Baisse de tension","IHS GRID ONLY",
U1052="Defaut GE &amp; POWER Cabinet","IHS",
U1052="Sharing","Partners",
U1052="Sites strategiques &amp; DataCenter","SST &amp; DC",
U1052="Exclu","Exclu",
U1052="SAT","SAT",
U1052="SPARE-ISSUE","SPARE-ISSUE",
U1052="Fiber CAmtel","TRANS_FO_CAMTEL",
U1052="Fiber AOF","Fiber AOF",
U1052="Projet OCM (HUAWEI)","TRAVAUX-HUAWEI",
U1052="Projet OCM (NOKIA)","TRAVAUX-NOKIA",
U1052="ACCESS-ISSUE","ACCESS-ISSUE",
U1052="Projet OCM (ZTE, NOKIA, autres projets)","TRAVAUX OCM",
U1052="No root CAuse","No root cause",
U1052="ODU HS","PDH",
U1052="IP &amp; VLAN","PDH",
U1052="Warehouse HUAWEI","SPARE-ISSUE",
U1052="SPARE-HS","SPARE-ISSUE",
U1052="Power Telco","BSS"
),"")</f>
        <v/>
      </c>
      <c r="T1052" s="32" t="str" cm="1">
        <f t="array" ref="T1052">IFERROR(_xlfn.IFS(
U1052="MPR ISSUE","TX ISSUE",
U1052="BSS Hardware Issue","RAN ISSUE",
U1052="Sites strategiques, MLL, Pylone, etc.","ENVTECH",
U1052="AKTIVCO DEFAUT GE &amp; POWER Cabinet","POWER ISSUE",
U1052="AKTIVCO Coupure ENEO &amp; Baisse de tension","POWER ISSUE",
U1052="Coupure ENEO &amp; Baisse de tension","POWER ISSUE",
U1052="Defaut GE &amp; POWER Cabinet","POWER ISSUE",
U1052="Sharing","POWER ISSUE",
U1052="Sites strategiques &amp; DataCenter","POWER ISSUE",
U1052="Exclu","Exclu",
U1052="SAT","TX ISSUE",
U1052="SPARE-ISSUE","SPARE-ISSUE",
U1052="Fiber CAmtel","TX ISSUE",
U1052="Fiber AOF","TX ISSUE",
U1052="Projet OCM (HUAWEI)","TRAVAUX-HUAWEI",
U1052="Projet OCM (NOKIA)","TRAVAUX -NOKIA",
U1052="ACCESS-ISSUE","ACCESS-ISSUE",
U1052="Projet OCM (ZTE, NOKIA, autres projets)","TRAVAUX OCM",
U1052="No root CAuse","No root cause",
U1052="ODU HS","TX ISSUE",
U1052="IP &amp; VLAN","TX ISSUE",
U1052="Warehouse HUAWEI","SPARE-ISSUE",
U1052="SPARE-HS","SPARE-ISSUE",
U1052="Power Telco","RAN ISSUE"
),"")</f>
        <v/>
      </c>
      <c r="U1052" s="33"/>
      <c r="V1052" s="32" t="str" cm="1">
        <f t="array" ref="V1052">IFERROR(_xlfn.IFS(
U1052="MPR ISSUE","ACTIVE",
U1052="BSS Hardware Issue","ACTIVE",
U1052="Sites strategiques, MLL, Pylone, etc.","PASSIVE",
U1052="AKTIVCO DEFAUT GE &amp; POWER Cabinet","PASSIVE",
U1052="AKTIVCO Coupure ENEO &amp; Baisse de tension","PASSIVE",
U1052="Coupure ENEO &amp; Baisse de tension","PASSIVE",
U1052="Defaut GE &amp; POWER Cabinet","PASSIVE",
U1052="Sharing","PASSIVE",
U1052="Sites strategiques &amp; DataCenter","PASSIVE",
U1052="Exclu","Exclu",
U1052="SAT","ACTIVE",
U1052="SPARE-ISSUE","SPARE-ISSUE",
U1052="Fiber CAmtel","ACTIVE",
U1052="Fiber AOF","ACTIVE",
U1052="Projet OCM (HUAWEI)","PLANNED WORKS",
U1052="Projet OCM (NOKIA)","PLANNED WORKS",
U1052="ACCESS-ISSUE","ACCESS-ISSUE",
U1052="Projet OCM (ZTE, NOKIA, autres projets)","PLANNED WORKS",
U1052="No root CAuse","No root cause",
U1052="ODU HS","ACTIVE",
U1052="IP &amp; VLAN","ACTIVE",
U1052="Warehouse HUAWEI","SPARE-ISSUE",
U1052="SPARE-HS","SPARE-ISSUE",
U1052="Power Telco","ACTIVE"
),"")</f>
        <v/>
      </c>
      <c r="W1052" s="51"/>
      <c r="X1052" s="51"/>
      <c r="Y1052" s="51"/>
      <c r="Z1052" s="51"/>
      <c r="AA1052" s="51"/>
      <c r="AB1052" s="34" t="s">
        <v>5420</v>
      </c>
      <c r="AC1052" s="34" t="str">
        <f>_xlfn.XLOOKUP(B1052,[4]ALL!$B:$B,[4]ALL!$N:$N,"")</f>
        <v/>
      </c>
      <c r="AD1052" s="34" t="s">
        <v>5420</v>
      </c>
      <c r="AE1052" s="34"/>
      <c r="AF1052" s="36" t="s">
        <v>5420</v>
      </c>
      <c r="AG1052" s="29"/>
      <c r="AH1052" s="35"/>
      <c r="AI1052" s="29"/>
      <c r="AJ1052" s="29" t="s">
        <v>5420</v>
      </c>
      <c r="AK1052" s="36" t="s">
        <v>5420</v>
      </c>
      <c r="AL1052" s="36" t="s">
        <v>5420</v>
      </c>
      <c r="AM1052" s="36" t="s">
        <v>5420</v>
      </c>
      <c r="AN1052" s="36" t="s">
        <v>5420</v>
      </c>
      <c r="AO1052" s="36" t="s">
        <v>5420</v>
      </c>
      <c r="AP1052" s="36" t="s">
        <v>5420</v>
      </c>
      <c r="AQ1052" s="36" t="s">
        <v>5420</v>
      </c>
      <c r="AR1052" s="36" t="s">
        <v>5420</v>
      </c>
      <c r="AS1052" s="36" t="s">
        <v>5420</v>
      </c>
      <c r="AT1052" s="36" t="s">
        <v>5420</v>
      </c>
      <c r="AU1052" s="36" t="s">
        <v>5420</v>
      </c>
      <c r="AV1052" s="36" t="s">
        <v>5420</v>
      </c>
      <c r="AW1052" s="45"/>
      <c r="AX1052" s="45" t="s">
        <v>5420</v>
      </c>
      <c r="AY1052" s="45" t="s">
        <v>5420</v>
      </c>
      <c r="AZ1052" s="45" t="s">
        <v>5420</v>
      </c>
      <c r="BA1052" s="36" t="s">
        <v>5420</v>
      </c>
    </row>
    <row r="1053" spans="1:53" s="58" customFormat="1" ht="15.6" hidden="1" x14ac:dyDescent="0.3">
      <c r="A1053" s="27" t="s">
        <v>4304</v>
      </c>
      <c r="B1053" s="28" t="s">
        <v>4305</v>
      </c>
      <c r="C1053" s="29" t="str">
        <f>_xlfn.XLOOKUP(B1053,'[1]daily break down'!$D:$D,'[1]daily break down'!$E:$E,"")</f>
        <v>LITTORAL</v>
      </c>
      <c r="D1053" s="27"/>
      <c r="E1053" s="27"/>
      <c r="F1053" s="29" t="s">
        <v>31</v>
      </c>
      <c r="G1053" s="27" t="s">
        <v>4254</v>
      </c>
      <c r="H1053" s="39" t="str">
        <f>_xlfn.XLOOKUP(B1053,[2]CALCULATION!$B:$B,[2]CALCULATION!$H:$H,"")</f>
        <v>NOKIA</v>
      </c>
      <c r="I1053" s="25">
        <v>4.0449957623853922E-2</v>
      </c>
      <c r="J1053" s="25">
        <v>0</v>
      </c>
      <c r="K1053" s="25">
        <v>0</v>
      </c>
      <c r="L1053" s="25">
        <v>0</v>
      </c>
      <c r="M1053" s="25">
        <v>0</v>
      </c>
      <c r="N1053" s="25">
        <v>0</v>
      </c>
      <c r="O1053" s="25">
        <v>0</v>
      </c>
      <c r="P1053" s="25" t="s">
        <v>6366</v>
      </c>
      <c r="Q1053" s="31" t="s">
        <v>5364</v>
      </c>
      <c r="R1053" s="31"/>
      <c r="S1053" s="32" t="str" cm="1">
        <f t="array" ref="S1053">IFERROR(_xlfn.IFS(
U1053="MPR ISSUE","PDH",
U1053="BSS Hardware Issue","BSS",
U1053="Sites strategiques, MLL, Pylone, etc.","ENVTECH",
U1053="AKTIVCO DEFAUT GE &amp; POWER Cabinet","AKTIVCO",
U1053="AKTIVCO Coupure ENEO &amp; Baisse de tension","AKTIVCO GRID ONLY",
U1053="Coupure ENEO &amp; Baisse de tension","IHS GRID ONLY",
U1053="Defaut GE &amp; POWER Cabinet","IHS",
U1053="Sharing","Partners",
U1053="Sites strategiques &amp; DataCenter","SST &amp; DC",
U1053="Exclu","Exclu",
U1053="SAT","SAT",
U1053="SPARE-ISSUE","SPARE-ISSUE",
U1053="Fiber CAmtel","TRANS_FO_CAMTEL",
U1053="Fiber AOF","Fiber AOF",
U1053="Projet OCM (HUAWEI)","TRAVAUX-HUAWEI",
U1053="Projet OCM (NOKIA)","TRAVAUX-NOKIA",
U1053="ACCESS-ISSUE","ACCESS-ISSUE",
U1053="Projet OCM (ZTE, NOKIA, autres projets)","TRAVAUX OCM",
U1053="No root CAuse","No root cause",
U1053="ODU HS","PDH",
U1053="IP &amp; VLAN","PDH",
U1053="Warehouse HUAWEI","SPARE-ISSUE",
U1053="SPARE-HS","SPARE-ISSUE",
U1053="Power Telco","BSS"
),"")</f>
        <v/>
      </c>
      <c r="T1053" s="32" t="str" cm="1">
        <f t="array" ref="T1053">IFERROR(_xlfn.IFS(
U1053="MPR ISSUE","TX ISSUE",
U1053="BSS Hardware Issue","RAN ISSUE",
U1053="Sites strategiques, MLL, Pylone, etc.","ENVTECH",
U1053="AKTIVCO DEFAUT GE &amp; POWER Cabinet","POWER ISSUE",
U1053="AKTIVCO Coupure ENEO &amp; Baisse de tension","POWER ISSUE",
U1053="Coupure ENEO &amp; Baisse de tension","POWER ISSUE",
U1053="Defaut GE &amp; POWER Cabinet","POWER ISSUE",
U1053="Sharing","POWER ISSUE",
U1053="Sites strategiques &amp; DataCenter","POWER ISSUE",
U1053="Exclu","Exclu",
U1053="SAT","TX ISSUE",
U1053="SPARE-ISSUE","SPARE-ISSUE",
U1053="Fiber CAmtel","TX ISSUE",
U1053="Fiber AOF","TX ISSUE",
U1053="Projet OCM (HUAWEI)","TRAVAUX-HUAWEI",
U1053="Projet OCM (NOKIA)","TRAVAUX -NOKIA",
U1053="ACCESS-ISSUE","ACCESS-ISSUE",
U1053="Projet OCM (ZTE, NOKIA, autres projets)","TRAVAUX OCM",
U1053="No root CAuse","No root cause",
U1053="ODU HS","TX ISSUE",
U1053="IP &amp; VLAN","TX ISSUE",
U1053="Warehouse HUAWEI","SPARE-ISSUE",
U1053="SPARE-HS","SPARE-ISSUE",
U1053="Power Telco","RAN ISSUE"
),"")</f>
        <v/>
      </c>
      <c r="U1053" s="33"/>
      <c r="V1053" s="32" t="str" cm="1">
        <f t="array" ref="V1053">IFERROR(_xlfn.IFS(
U1053="MPR ISSUE","ACTIVE",
U1053="BSS Hardware Issue","ACTIVE",
U1053="Sites strategiques, MLL, Pylone, etc.","PASSIVE",
U1053="AKTIVCO DEFAUT GE &amp; POWER Cabinet","PASSIVE",
U1053="AKTIVCO Coupure ENEO &amp; Baisse de tension","PASSIVE",
U1053="Coupure ENEO &amp; Baisse de tension","PASSIVE",
U1053="Defaut GE &amp; POWER Cabinet","PASSIVE",
U1053="Sharing","PASSIVE",
U1053="Sites strategiques &amp; DataCenter","PASSIVE",
U1053="Exclu","Exclu",
U1053="SAT","ACTIVE",
U1053="SPARE-ISSUE","SPARE-ISSUE",
U1053="Fiber CAmtel","ACTIVE",
U1053="Fiber AOF","ACTIVE",
U1053="Projet OCM (HUAWEI)","PLANNED WORKS",
U1053="Projet OCM (NOKIA)","PLANNED WORKS",
U1053="ACCESS-ISSUE","ACCESS-ISSUE",
U1053="Projet OCM (ZTE, NOKIA, autres projets)","PLANNED WORKS",
U1053="No root CAuse","No root cause",
U1053="ODU HS","ACTIVE",
U1053="IP &amp; VLAN","ACTIVE",
U1053="Warehouse HUAWEI","SPARE-ISSUE",
U1053="SPARE-HS","SPARE-ISSUE",
U1053="Power Telco","ACTIVE"
),"")</f>
        <v/>
      </c>
      <c r="W1053" s="51"/>
      <c r="X1053" s="51"/>
      <c r="Y1053" s="51"/>
      <c r="Z1053" s="51"/>
      <c r="AA1053" s="51"/>
      <c r="AB1053" s="34" t="s">
        <v>5420</v>
      </c>
      <c r="AC1053" s="34" t="str">
        <f>_xlfn.XLOOKUP(B1053,[4]ALL!$B:$B,[4]ALL!$N:$N,"")</f>
        <v/>
      </c>
      <c r="AD1053" s="34" t="s">
        <v>5420</v>
      </c>
      <c r="AE1053" s="34"/>
      <c r="AF1053" s="36" t="s">
        <v>5420</v>
      </c>
      <c r="AG1053" s="29"/>
      <c r="AH1053" s="35"/>
      <c r="AI1053" s="29"/>
      <c r="AJ1053" s="29" t="s">
        <v>5420</v>
      </c>
      <c r="AK1053" s="36" t="s">
        <v>5420</v>
      </c>
      <c r="AL1053" s="36" t="s">
        <v>5420</v>
      </c>
      <c r="AM1053" s="36" t="s">
        <v>5420</v>
      </c>
      <c r="AN1053" s="36" t="s">
        <v>5420</v>
      </c>
      <c r="AO1053" s="36" t="s">
        <v>5420</v>
      </c>
      <c r="AP1053" s="36" t="s">
        <v>5420</v>
      </c>
      <c r="AQ1053" s="36" t="s">
        <v>5420</v>
      </c>
      <c r="AR1053" s="36" t="s">
        <v>5420</v>
      </c>
      <c r="AS1053" s="36" t="s">
        <v>5420</v>
      </c>
      <c r="AT1053" s="36" t="s">
        <v>5420</v>
      </c>
      <c r="AU1053" s="36" t="s">
        <v>5420</v>
      </c>
      <c r="AV1053" s="36" t="s">
        <v>5420</v>
      </c>
      <c r="AW1053" s="45"/>
      <c r="AX1053" s="45" t="s">
        <v>5420</v>
      </c>
      <c r="AY1053" s="45" t="s">
        <v>5420</v>
      </c>
      <c r="AZ1053" s="45" t="s">
        <v>5420</v>
      </c>
      <c r="BA1053" s="36" t="s">
        <v>5420</v>
      </c>
    </row>
    <row r="1054" spans="1:53" s="58" customFormat="1" ht="15.6" hidden="1" x14ac:dyDescent="0.3">
      <c r="A1054" s="27" t="s">
        <v>3480</v>
      </c>
      <c r="B1054" s="28" t="s">
        <v>3481</v>
      </c>
      <c r="C1054" s="29" t="str">
        <f>_xlfn.XLOOKUP(B1054,'[1]daily break down'!$D:$D,'[1]daily break down'!$E:$E,"")</f>
        <v>Douala</v>
      </c>
      <c r="D1054" s="27" t="s">
        <v>11</v>
      </c>
      <c r="E1054" s="27" t="s">
        <v>12</v>
      </c>
      <c r="F1054" s="29" t="s">
        <v>31</v>
      </c>
      <c r="G1054" s="27" t="s">
        <v>32</v>
      </c>
      <c r="H1054" s="30" t="str">
        <f>_xlfn.XLOOKUP(B1054,[2]CALCULATION!$B:$B,[2]CALCULATION!$H:$H,"")</f>
        <v>ZTE</v>
      </c>
      <c r="I1054" s="25">
        <v>3.7935211581101344E-2</v>
      </c>
      <c r="J1054" s="25">
        <v>0</v>
      </c>
      <c r="K1054" s="25">
        <v>0</v>
      </c>
      <c r="L1054" s="25">
        <v>0</v>
      </c>
      <c r="M1054" s="25">
        <v>0</v>
      </c>
      <c r="N1054" s="25">
        <v>0</v>
      </c>
      <c r="O1054" s="25">
        <v>0</v>
      </c>
      <c r="P1054" s="25" t="s">
        <v>6366</v>
      </c>
      <c r="Q1054" s="31" t="s">
        <v>5364</v>
      </c>
      <c r="R1054" s="31"/>
      <c r="S1054" s="32" t="str" cm="1">
        <f t="array" ref="S1054">IFERROR(_xlfn.IFS(
U1054="MPR ISSUE","PDH",
U1054="BSS Hardware Issue","BSS",
U1054="Sites strategiques, MLL, Pylone, etc.","ENVTECH",
U1054="AKTIVCO DEFAUT GE &amp; POWER Cabinet","AKTIVCO",
U1054="AKTIVCO Coupure ENEO &amp; Baisse de tension","AKTIVCO GRID ONLY",
U1054="Coupure ENEO &amp; Baisse de tension","IHS GRID ONLY",
U1054="Defaut GE &amp; POWER Cabinet","IHS",
U1054="Sharing","Partners",
U1054="Sites strategiques &amp; DataCenter","SST &amp; DC",
U1054="Exclu","Exclu",
U1054="SAT","SAT",
U1054="SPARE-ISSUE","SPARE-ISSUE",
U1054="Fiber CAmtel","TRANS_FO_CAMTEL",
U1054="Fiber AOF","Fiber AOF",
U1054="Projet OCM (HUAWEI)","TRAVAUX-HUAWEI",
U1054="Projet OCM (NOKIA)","TRAVAUX-NOKIA",
U1054="ACCESS-ISSUE","ACCESS-ISSUE",
U1054="Projet OCM (ZTE, NOKIA, autres projets)","TRAVAUX OCM",
U1054="No root CAuse","No root cause",
U1054="ODU HS","PDH",
U1054="IP &amp; VLAN","PDH",
U1054="Warehouse HUAWEI","SPARE-ISSUE",
U1054="SPARE-HS","SPARE-ISSUE",
U1054="Power Telco","BSS"
),"")</f>
        <v/>
      </c>
      <c r="T1054" s="32" t="str" cm="1">
        <f t="array" ref="T1054">IFERROR(_xlfn.IFS(
U1054="MPR ISSUE","TX ISSUE",
U1054="BSS Hardware Issue","RAN ISSUE",
U1054="Sites strategiques, MLL, Pylone, etc.","ENVTECH",
U1054="AKTIVCO DEFAUT GE &amp; POWER Cabinet","POWER ISSUE",
U1054="AKTIVCO Coupure ENEO &amp; Baisse de tension","POWER ISSUE",
U1054="Coupure ENEO &amp; Baisse de tension","POWER ISSUE",
U1054="Defaut GE &amp; POWER Cabinet","POWER ISSUE",
U1054="Sharing","POWER ISSUE",
U1054="Sites strategiques &amp; DataCenter","POWER ISSUE",
U1054="Exclu","Exclu",
U1054="SAT","TX ISSUE",
U1054="SPARE-ISSUE","SPARE-ISSUE",
U1054="Fiber CAmtel","TX ISSUE",
U1054="Fiber AOF","TX ISSUE",
U1054="Projet OCM (HUAWEI)","TRAVAUX-HUAWEI",
U1054="Projet OCM (NOKIA)","TRAVAUX -NOKIA",
U1054="ACCESS-ISSUE","ACCESS-ISSUE",
U1054="Projet OCM (ZTE, NOKIA, autres projets)","TRAVAUX OCM",
U1054="No root CAuse","No root cause",
U1054="ODU HS","TX ISSUE",
U1054="IP &amp; VLAN","TX ISSUE",
U1054="Warehouse HUAWEI","SPARE-ISSUE",
U1054="SPARE-HS","SPARE-ISSUE",
U1054="Power Telco","RAN ISSUE"
),"")</f>
        <v/>
      </c>
      <c r="U1054" s="33"/>
      <c r="V1054" s="32" t="str" cm="1">
        <f t="array" ref="V1054">IFERROR(_xlfn.IFS(
U1054="MPR ISSUE","ACTIVE",
U1054="BSS Hardware Issue","ACTIVE",
U1054="Sites strategiques, MLL, Pylone, etc.","PASSIVE",
U1054="AKTIVCO DEFAUT GE &amp; POWER Cabinet","PASSIVE",
U1054="AKTIVCO Coupure ENEO &amp; Baisse de tension","PASSIVE",
U1054="Coupure ENEO &amp; Baisse de tension","PASSIVE",
U1054="Defaut GE &amp; POWER Cabinet","PASSIVE",
U1054="Sharing","PASSIVE",
U1054="Sites strategiques &amp; DataCenter","PASSIVE",
U1054="Exclu","Exclu",
U1054="SAT","ACTIVE",
U1054="SPARE-ISSUE","SPARE-ISSUE",
U1054="Fiber CAmtel","ACTIVE",
U1054="Fiber AOF","ACTIVE",
U1054="Projet OCM (HUAWEI)","PLANNED WORKS",
U1054="Projet OCM (NOKIA)","PLANNED WORKS",
U1054="ACCESS-ISSUE","ACCESS-ISSUE",
U1054="Projet OCM (ZTE, NOKIA, autres projets)","PLANNED WORKS",
U1054="No root CAuse","No root cause",
U1054="ODU HS","ACTIVE",
U1054="IP &amp; VLAN","ACTIVE",
U1054="Warehouse HUAWEI","SPARE-ISSUE",
U1054="SPARE-HS","SPARE-ISSUE",
U1054="Power Telco","ACTIVE"
),"")</f>
        <v/>
      </c>
      <c r="W1054" s="51"/>
      <c r="X1054" s="51"/>
      <c r="Y1054" s="51"/>
      <c r="Z1054" s="51"/>
      <c r="AA1054" s="51"/>
      <c r="AB1054" s="34" t="s">
        <v>5420</v>
      </c>
      <c r="AC1054" s="34" t="str">
        <f>_xlfn.XLOOKUP(B1054,[4]ALL!$B:$B,[4]ALL!$N:$N,"")</f>
        <v/>
      </c>
      <c r="AD1054" s="34" t="s">
        <v>5420</v>
      </c>
      <c r="AE1054" s="34"/>
      <c r="AF1054" s="36" t="s">
        <v>5420</v>
      </c>
      <c r="AG1054" s="29"/>
      <c r="AH1054" s="35"/>
      <c r="AI1054" s="29"/>
      <c r="AJ1054" s="29" t="s">
        <v>5420</v>
      </c>
      <c r="AK1054" s="36" t="s">
        <v>5420</v>
      </c>
      <c r="AL1054" s="36" t="s">
        <v>5420</v>
      </c>
      <c r="AM1054" s="36" t="s">
        <v>5420</v>
      </c>
      <c r="AN1054" s="36" t="s">
        <v>5420</v>
      </c>
      <c r="AO1054" s="36" t="s">
        <v>5420</v>
      </c>
      <c r="AP1054" s="36" t="s">
        <v>5420</v>
      </c>
      <c r="AQ1054" s="36" t="s">
        <v>5420</v>
      </c>
      <c r="AR1054" s="36" t="s">
        <v>5420</v>
      </c>
      <c r="AS1054" s="36" t="s">
        <v>5420</v>
      </c>
      <c r="AT1054" s="36" t="s">
        <v>5420</v>
      </c>
      <c r="AU1054" s="36" t="s">
        <v>5420</v>
      </c>
      <c r="AV1054" s="36" t="s">
        <v>5420</v>
      </c>
      <c r="AW1054" s="45"/>
      <c r="AX1054" s="45" t="s">
        <v>5420</v>
      </c>
      <c r="AY1054" s="45" t="s">
        <v>5420</v>
      </c>
      <c r="AZ1054" s="45" t="s">
        <v>5420</v>
      </c>
      <c r="BA1054" s="36" t="s">
        <v>5420</v>
      </c>
    </row>
    <row r="1055" spans="1:53" s="58" customFormat="1" ht="15.6" hidden="1" x14ac:dyDescent="0.3">
      <c r="A1055" s="27" t="s">
        <v>3264</v>
      </c>
      <c r="B1055" s="28" t="s">
        <v>3265</v>
      </c>
      <c r="C1055" s="29" t="str">
        <f>_xlfn.XLOOKUP(B1055,'[1]daily break down'!$D:$D,'[1]daily break down'!$E:$E,"")</f>
        <v>Douala</v>
      </c>
      <c r="D1055" s="27" t="s">
        <v>11</v>
      </c>
      <c r="E1055" s="27" t="s">
        <v>12</v>
      </c>
      <c r="F1055" s="29" t="s">
        <v>31</v>
      </c>
      <c r="G1055" s="27" t="s">
        <v>32</v>
      </c>
      <c r="H1055" s="30" t="str">
        <f>_xlfn.XLOOKUP(B1055,[2]CALCULATION!$B:$B,[2]CALCULATION!$H:$H,"")</f>
        <v>ZTE</v>
      </c>
      <c r="I1055" s="25">
        <v>3.6918612117009128E-2</v>
      </c>
      <c r="J1055" s="25">
        <v>0</v>
      </c>
      <c r="K1055" s="25">
        <v>0</v>
      </c>
      <c r="L1055" s="25">
        <v>0</v>
      </c>
      <c r="M1055" s="25">
        <v>0</v>
      </c>
      <c r="N1055" s="25">
        <v>0</v>
      </c>
      <c r="O1055" s="25">
        <v>0</v>
      </c>
      <c r="P1055" s="25" t="s">
        <v>6366</v>
      </c>
      <c r="Q1055" s="31" t="s">
        <v>5364</v>
      </c>
      <c r="R1055" s="31"/>
      <c r="S1055" s="32" t="str" cm="1">
        <f t="array" ref="S1055">IFERROR(_xlfn.IFS(
U1055="MPR ISSUE","PDH",
U1055="BSS Hardware Issue","BSS",
U1055="Sites strategiques, MLL, Pylone, etc.","ENVTECH",
U1055="AKTIVCO DEFAUT GE &amp; POWER Cabinet","AKTIVCO",
U1055="AKTIVCO Coupure ENEO &amp; Baisse de tension","AKTIVCO GRID ONLY",
U1055="Coupure ENEO &amp; Baisse de tension","IHS GRID ONLY",
U1055="Defaut GE &amp; POWER Cabinet","IHS",
U1055="Sharing","Partners",
U1055="Sites strategiques &amp; DataCenter","SST &amp; DC",
U1055="Exclu","Exclu",
U1055="SAT","SAT",
U1055="SPARE-ISSUE","SPARE-ISSUE",
U1055="Fiber CAmtel","TRANS_FO_CAMTEL",
U1055="Fiber AOF","Fiber AOF",
U1055="Projet OCM (HUAWEI)","TRAVAUX-HUAWEI",
U1055="Projet OCM (NOKIA)","TRAVAUX-NOKIA",
U1055="ACCESS-ISSUE","ACCESS-ISSUE",
U1055="Projet OCM (ZTE, NOKIA, autres projets)","TRAVAUX OCM",
U1055="No root CAuse","No root cause",
U1055="ODU HS","PDH",
U1055="IP &amp; VLAN","PDH",
U1055="Warehouse HUAWEI","SPARE-ISSUE",
U1055="SPARE-HS","SPARE-ISSUE",
U1055="Power Telco","BSS"
),"")</f>
        <v/>
      </c>
      <c r="T1055" s="32" t="str" cm="1">
        <f t="array" ref="T1055">IFERROR(_xlfn.IFS(
U1055="MPR ISSUE","TX ISSUE",
U1055="BSS Hardware Issue","RAN ISSUE",
U1055="Sites strategiques, MLL, Pylone, etc.","ENVTECH",
U1055="AKTIVCO DEFAUT GE &amp; POWER Cabinet","POWER ISSUE",
U1055="AKTIVCO Coupure ENEO &amp; Baisse de tension","POWER ISSUE",
U1055="Coupure ENEO &amp; Baisse de tension","POWER ISSUE",
U1055="Defaut GE &amp; POWER Cabinet","POWER ISSUE",
U1055="Sharing","POWER ISSUE",
U1055="Sites strategiques &amp; DataCenter","POWER ISSUE",
U1055="Exclu","Exclu",
U1055="SAT","TX ISSUE",
U1055="SPARE-ISSUE","SPARE-ISSUE",
U1055="Fiber CAmtel","TX ISSUE",
U1055="Fiber AOF","TX ISSUE",
U1055="Projet OCM (HUAWEI)","TRAVAUX-HUAWEI",
U1055="Projet OCM (NOKIA)","TRAVAUX -NOKIA",
U1055="ACCESS-ISSUE","ACCESS-ISSUE",
U1055="Projet OCM (ZTE, NOKIA, autres projets)","TRAVAUX OCM",
U1055="No root CAuse","No root cause",
U1055="ODU HS","TX ISSUE",
U1055="IP &amp; VLAN","TX ISSUE",
U1055="Warehouse HUAWEI","SPARE-ISSUE",
U1055="SPARE-HS","SPARE-ISSUE",
U1055="Power Telco","RAN ISSUE"
),"")</f>
        <v/>
      </c>
      <c r="U1055" s="33"/>
      <c r="V1055" s="32" t="str" cm="1">
        <f t="array" ref="V1055">IFERROR(_xlfn.IFS(
U1055="MPR ISSUE","ACTIVE",
U1055="BSS Hardware Issue","ACTIVE",
U1055="Sites strategiques, MLL, Pylone, etc.","PASSIVE",
U1055="AKTIVCO DEFAUT GE &amp; POWER Cabinet","PASSIVE",
U1055="AKTIVCO Coupure ENEO &amp; Baisse de tension","PASSIVE",
U1055="Coupure ENEO &amp; Baisse de tension","PASSIVE",
U1055="Defaut GE &amp; POWER Cabinet","PASSIVE",
U1055="Sharing","PASSIVE",
U1055="Sites strategiques &amp; DataCenter","PASSIVE",
U1055="Exclu","Exclu",
U1055="SAT","ACTIVE",
U1055="SPARE-ISSUE","SPARE-ISSUE",
U1055="Fiber CAmtel","ACTIVE",
U1055="Fiber AOF","ACTIVE",
U1055="Projet OCM (HUAWEI)","PLANNED WORKS",
U1055="Projet OCM (NOKIA)","PLANNED WORKS",
U1055="ACCESS-ISSUE","ACCESS-ISSUE",
U1055="Projet OCM (ZTE, NOKIA, autres projets)","PLANNED WORKS",
U1055="No root CAuse","No root cause",
U1055="ODU HS","ACTIVE",
U1055="IP &amp; VLAN","ACTIVE",
U1055="Warehouse HUAWEI","SPARE-ISSUE",
U1055="SPARE-HS","SPARE-ISSUE",
U1055="Power Telco","ACTIVE"
),"")</f>
        <v/>
      </c>
      <c r="W1055" s="51"/>
      <c r="X1055" s="51"/>
      <c r="Y1055" s="51"/>
      <c r="Z1055" s="51"/>
      <c r="AA1055" s="51"/>
      <c r="AB1055" s="34" t="s">
        <v>5420</v>
      </c>
      <c r="AC1055" s="34" t="str">
        <f>_xlfn.XLOOKUP(B1055,[4]ALL!$B:$B,[4]ALL!$N:$N,"")</f>
        <v/>
      </c>
      <c r="AD1055" s="34" t="s">
        <v>5420</v>
      </c>
      <c r="AE1055" s="34"/>
      <c r="AF1055" s="36" t="s">
        <v>5420</v>
      </c>
      <c r="AG1055" s="29"/>
      <c r="AH1055" s="35"/>
      <c r="AI1055" s="29"/>
      <c r="AJ1055" s="29" t="s">
        <v>5420</v>
      </c>
      <c r="AK1055" s="36" t="s">
        <v>5420</v>
      </c>
      <c r="AL1055" s="36" t="s">
        <v>5420</v>
      </c>
      <c r="AM1055" s="36" t="s">
        <v>5420</v>
      </c>
      <c r="AN1055" s="36" t="s">
        <v>5420</v>
      </c>
      <c r="AO1055" s="36" t="s">
        <v>5420</v>
      </c>
      <c r="AP1055" s="36" t="s">
        <v>5420</v>
      </c>
      <c r="AQ1055" s="36" t="s">
        <v>5420</v>
      </c>
      <c r="AR1055" s="36" t="s">
        <v>5420</v>
      </c>
      <c r="AS1055" s="36" t="s">
        <v>5420</v>
      </c>
      <c r="AT1055" s="36" t="s">
        <v>5420</v>
      </c>
      <c r="AU1055" s="36" t="s">
        <v>5420</v>
      </c>
      <c r="AV1055" s="36" t="s">
        <v>5420</v>
      </c>
      <c r="AW1055" s="45"/>
      <c r="AX1055" s="45" t="s">
        <v>5420</v>
      </c>
      <c r="AY1055" s="45" t="s">
        <v>5420</v>
      </c>
      <c r="AZ1055" s="45" t="s">
        <v>5420</v>
      </c>
      <c r="BA1055" s="36" t="s">
        <v>5420</v>
      </c>
    </row>
    <row r="1056" spans="1:53" s="58" customFormat="1" ht="15.6" hidden="1" x14ac:dyDescent="0.3">
      <c r="A1056" s="27" t="s">
        <v>2832</v>
      </c>
      <c r="B1056" s="28" t="s">
        <v>2833</v>
      </c>
      <c r="C1056" s="29" t="str">
        <f>_xlfn.XLOOKUP(B1056,'[1]daily break down'!$D:$D,'[1]daily break down'!$E:$E,"")</f>
        <v>CENTRE</v>
      </c>
      <c r="D1056" s="27" t="s">
        <v>11</v>
      </c>
      <c r="E1056" s="27" t="s">
        <v>12</v>
      </c>
      <c r="F1056" s="29" t="s">
        <v>37</v>
      </c>
      <c r="G1056" s="27" t="s">
        <v>1619</v>
      </c>
      <c r="H1056" s="30" t="str">
        <f>_xlfn.XLOOKUP(B1056,[2]CALCULATION!$B:$B,[2]CALCULATION!$H:$H,"")</f>
        <v>ZTE</v>
      </c>
      <c r="I1056" s="25">
        <v>0.12705709793312872</v>
      </c>
      <c r="J1056" s="25">
        <v>0</v>
      </c>
      <c r="K1056" s="25">
        <v>0</v>
      </c>
      <c r="L1056" s="25">
        <v>0</v>
      </c>
      <c r="M1056" s="25">
        <v>0</v>
      </c>
      <c r="N1056" s="25">
        <v>3.6042731420842218</v>
      </c>
      <c r="O1056" s="25">
        <v>0</v>
      </c>
      <c r="P1056" s="25" t="s">
        <v>6366</v>
      </c>
      <c r="Q1056" s="31" t="s">
        <v>5364</v>
      </c>
      <c r="R1056" s="31"/>
      <c r="S1056" s="32" t="str" cm="1">
        <f t="array" ref="S1056">IFERROR(_xlfn.IFS(
U1056="MPR ISSUE","PDH",
U1056="BSS Hardware Issue","BSS",
U1056="Sites strategiques, MLL, Pylone, etc.","ENVTECH",
U1056="AKTIVCO DEFAUT GE &amp; POWER Cabinet","AKTIVCO",
U1056="AKTIVCO Coupure ENEO &amp; Baisse de tension","AKTIVCO GRID ONLY",
U1056="Coupure ENEO &amp; Baisse de tension","IHS GRID ONLY",
U1056="Defaut GE &amp; POWER Cabinet","IHS",
U1056="Sharing","Partners",
U1056="Sites strategiques &amp; DataCenter","SST &amp; DC",
U1056="Exclu","Exclu",
U1056="SAT","SAT",
U1056="SPARE-ISSUE","SPARE-ISSUE",
U1056="Fiber CAmtel","TRANS_FO_CAMTEL",
U1056="Fiber AOF","Fiber AOF",
U1056="Projet OCM (HUAWEI)","TRAVAUX-HUAWEI",
U1056="Projet OCM (NOKIA)","TRAVAUX-NOKIA",
U1056="ACCESS-ISSUE","ACCESS-ISSUE",
U1056="Projet OCM (ZTE, NOKIA, autres projets)","TRAVAUX OCM",
U1056="No root CAuse","No root cause",
U1056="ODU HS","PDH",
U1056="IP &amp; VLAN","PDH",
U1056="Warehouse HUAWEI","SPARE-ISSUE",
U1056="SPARE-HS","SPARE-ISSUE",
U1056="Power Telco","BSS"
),"")</f>
        <v/>
      </c>
      <c r="T1056" s="32" t="str" cm="1">
        <f t="array" ref="T1056">IFERROR(_xlfn.IFS(
U1056="MPR ISSUE","TX ISSUE",
U1056="BSS Hardware Issue","RAN ISSUE",
U1056="Sites strategiques, MLL, Pylone, etc.","ENVTECH",
U1056="AKTIVCO DEFAUT GE &amp; POWER Cabinet","POWER ISSUE",
U1056="AKTIVCO Coupure ENEO &amp; Baisse de tension","POWER ISSUE",
U1056="Coupure ENEO &amp; Baisse de tension","POWER ISSUE",
U1056="Defaut GE &amp; POWER Cabinet","POWER ISSUE",
U1056="Sharing","POWER ISSUE",
U1056="Sites strategiques &amp; DataCenter","POWER ISSUE",
U1056="Exclu","Exclu",
U1056="SAT","TX ISSUE",
U1056="SPARE-ISSUE","SPARE-ISSUE",
U1056="Fiber CAmtel","TX ISSUE",
U1056="Fiber AOF","TX ISSUE",
U1056="Projet OCM (HUAWEI)","TRAVAUX-HUAWEI",
U1056="Projet OCM (NOKIA)","TRAVAUX -NOKIA",
U1056="ACCESS-ISSUE","ACCESS-ISSUE",
U1056="Projet OCM (ZTE, NOKIA, autres projets)","TRAVAUX OCM",
U1056="No root CAuse","No root cause",
U1056="ODU HS","TX ISSUE",
U1056="IP &amp; VLAN","TX ISSUE",
U1056="Warehouse HUAWEI","SPARE-ISSUE",
U1056="SPARE-HS","SPARE-ISSUE",
U1056="Power Telco","RAN ISSUE"
),"")</f>
        <v/>
      </c>
      <c r="U1056" s="33"/>
      <c r="V1056" s="32" t="str" cm="1">
        <f t="array" ref="V1056">IFERROR(_xlfn.IFS(
U1056="MPR ISSUE","ACTIVE",
U1056="BSS Hardware Issue","ACTIVE",
U1056="Sites strategiques, MLL, Pylone, etc.","PASSIVE",
U1056="AKTIVCO DEFAUT GE &amp; POWER Cabinet","PASSIVE",
U1056="AKTIVCO Coupure ENEO &amp; Baisse de tension","PASSIVE",
U1056="Coupure ENEO &amp; Baisse de tension","PASSIVE",
U1056="Defaut GE &amp; POWER Cabinet","PASSIVE",
U1056="Sharing","PASSIVE",
U1056="Sites strategiques &amp; DataCenter","PASSIVE",
U1056="Exclu","Exclu",
U1056="SAT","ACTIVE",
U1056="SPARE-ISSUE","SPARE-ISSUE",
U1056="Fiber CAmtel","ACTIVE",
U1056="Fiber AOF","ACTIVE",
U1056="Projet OCM (HUAWEI)","PLANNED WORKS",
U1056="Projet OCM (NOKIA)","PLANNED WORKS",
U1056="ACCESS-ISSUE","ACCESS-ISSUE",
U1056="Projet OCM (ZTE, NOKIA, autres projets)","PLANNED WORKS",
U1056="No root CAuse","No root cause",
U1056="ODU HS","ACTIVE",
U1056="IP &amp; VLAN","ACTIVE",
U1056="Warehouse HUAWEI","SPARE-ISSUE",
U1056="SPARE-HS","SPARE-ISSUE",
U1056="Power Telco","ACTIVE"
),"")</f>
        <v/>
      </c>
      <c r="W1056" s="51"/>
      <c r="X1056" s="51"/>
      <c r="Y1056" s="51"/>
      <c r="Z1056" s="51"/>
      <c r="AA1056" s="51"/>
      <c r="AB1056" s="34" t="s">
        <v>5420</v>
      </c>
      <c r="AC1056" s="34" t="str">
        <f>_xlfn.XLOOKUP(B1056,[4]ALL!$B:$B,[4]ALL!$N:$N,"")</f>
        <v/>
      </c>
      <c r="AD1056" s="34" t="s">
        <v>5420</v>
      </c>
      <c r="AE1056" s="34"/>
      <c r="AF1056" s="36" t="s">
        <v>5420</v>
      </c>
      <c r="AG1056" s="29"/>
      <c r="AH1056" s="35"/>
      <c r="AI1056" s="29"/>
      <c r="AJ1056" s="29" t="s">
        <v>5420</v>
      </c>
      <c r="AK1056" s="36" t="s">
        <v>5420</v>
      </c>
      <c r="AL1056" s="36" t="s">
        <v>5420</v>
      </c>
      <c r="AM1056" s="36" t="s">
        <v>5420</v>
      </c>
      <c r="AN1056" s="36" t="s">
        <v>5420</v>
      </c>
      <c r="AO1056" s="36" t="s">
        <v>5420</v>
      </c>
      <c r="AP1056" s="36" t="s">
        <v>5420</v>
      </c>
      <c r="AQ1056" s="36" t="s">
        <v>5420</v>
      </c>
      <c r="AR1056" s="36" t="s">
        <v>5420</v>
      </c>
      <c r="AS1056" s="36" t="s">
        <v>5420</v>
      </c>
      <c r="AT1056" s="36" t="s">
        <v>5420</v>
      </c>
      <c r="AU1056" s="36" t="s">
        <v>5420</v>
      </c>
      <c r="AV1056" s="36" t="s">
        <v>5420</v>
      </c>
      <c r="AW1056" s="45"/>
      <c r="AX1056" s="45" t="s">
        <v>5420</v>
      </c>
      <c r="AY1056" s="45" t="s">
        <v>5420</v>
      </c>
      <c r="AZ1056" s="45" t="s">
        <v>5420</v>
      </c>
      <c r="BA1056" s="36" t="s">
        <v>5420</v>
      </c>
    </row>
    <row r="1057" spans="1:53" s="58" customFormat="1" ht="15.6" hidden="1" x14ac:dyDescent="0.3">
      <c r="A1057" s="27" t="s">
        <v>682</v>
      </c>
      <c r="B1057" s="28" t="s">
        <v>683</v>
      </c>
      <c r="C1057" s="29" t="str">
        <f>_xlfn.XLOOKUP(B1057,'[1]daily break down'!$D:$D,'[1]daily break down'!$E:$E,"")</f>
        <v>SUD-OUEST</v>
      </c>
      <c r="D1057" s="27" t="s">
        <v>11</v>
      </c>
      <c r="E1057" s="27" t="s">
        <v>96</v>
      </c>
      <c r="F1057" s="29" t="s">
        <v>13</v>
      </c>
      <c r="G1057" s="27" t="s">
        <v>684</v>
      </c>
      <c r="H1057" s="39" t="str">
        <f>_xlfn.XLOOKUP(B1057,[2]CALCULATION!$B:$B,[2]CALCULATION!$H:$H,"")</f>
        <v>NOKIA</v>
      </c>
      <c r="I1057" s="25">
        <v>2.3809829553723551E-2</v>
      </c>
      <c r="J1057" s="25">
        <v>0</v>
      </c>
      <c r="K1057" s="25">
        <v>0.37942345612428041</v>
      </c>
      <c r="L1057" s="25">
        <v>8.7534564381779062E-2</v>
      </c>
      <c r="M1057" s="25">
        <v>0</v>
      </c>
      <c r="N1057" s="25">
        <v>0</v>
      </c>
      <c r="O1057" s="25">
        <v>0</v>
      </c>
      <c r="P1057" s="25" t="s">
        <v>6366</v>
      </c>
      <c r="Q1057" s="31" t="str">
        <f>_xlfn.XLOOKUP(B1057,'[1]daily break down'!$D:$D,'[1]daily break down'!$O:$O,"")</f>
        <v>Insecurity</v>
      </c>
      <c r="R1057" s="31"/>
      <c r="S1057" s="32" t="str" cm="1">
        <f t="array" ref="S1057">IFERROR(_xlfn.IFS(
U1057="MPR ISSUE","PDH",
U1057="BSS Hardware Issue","BSS",
U1057="Sites strategiques, MLL, Pylone, etc.","ENVTECH",
U1057="AKTIVCO DEFAUT GE &amp; POWER Cabinet","AKTIVCO",
U1057="AKTIVCO Coupure ENEO &amp; Baisse de tension","AKTIVCO GRID ONLY",
U1057="Coupure ENEO &amp; Baisse de tension","IHS GRID ONLY",
U1057="Defaut GE &amp; POWER Cabinet","IHS",
U1057="Sharing","Partners",
U1057="Sites strategiques &amp; DataCenter","SST &amp; DC",
U1057="Exclu","Exclu",
U1057="SAT","SAT",
U1057="SPARE-ISSUE","SPARE-ISSUE",
U1057="Fiber CAmtel","TRANS_FO_CAMTEL",
U1057="Fiber AOF","Fiber AOF",
U1057="Projet OCM (HUAWEI)","TRAVAUX-HUAWEI",
U1057="Projet OCM (NOKIA)","TRAVAUX-NOKIA",
U1057="ACCESS-ISSUE","ACCESS-ISSUE",
U1057="Projet OCM (ZTE, NOKIA, autres projets)","TRAVAUX OCM",
U1057="No root CAuse","No root cause",
U1057="ODU HS","PDH",
U1057="IP &amp; VLAN","PDH",
U1057="Warehouse HUAWEI","SPARE-ISSUE",
U1057="SPARE-HS","SPARE-ISSUE",
U1057="Power Telco","BSS"
),"")</f>
        <v/>
      </c>
      <c r="T1057" s="32" t="str" cm="1">
        <f t="array" ref="T1057">IFERROR(_xlfn.IFS(
U1057="MPR ISSUE","TX ISSUE",
U1057="BSS Hardware Issue","RAN ISSUE",
U1057="Sites strategiques, MLL, Pylone, etc.","ENVTECH",
U1057="AKTIVCO DEFAUT GE &amp; POWER Cabinet","POWER ISSUE",
U1057="AKTIVCO Coupure ENEO &amp; Baisse de tension","POWER ISSUE",
U1057="Coupure ENEO &amp; Baisse de tension","POWER ISSUE",
U1057="Defaut GE &amp; POWER Cabinet","POWER ISSUE",
U1057="Sharing","POWER ISSUE",
U1057="Sites strategiques &amp; DataCenter","POWER ISSUE",
U1057="Exclu","Exclu",
U1057="SAT","TX ISSUE",
U1057="SPARE-ISSUE","SPARE-ISSUE",
U1057="Fiber CAmtel","TX ISSUE",
U1057="Fiber AOF","TX ISSUE",
U1057="Projet OCM (HUAWEI)","TRAVAUX-HUAWEI",
U1057="Projet OCM (NOKIA)","TRAVAUX -NOKIA",
U1057="ACCESS-ISSUE","ACCESS-ISSUE",
U1057="Projet OCM (ZTE, NOKIA, autres projets)","TRAVAUX OCM",
U1057="No root CAuse","No root cause",
U1057="ODU HS","TX ISSUE",
U1057="IP &amp; VLAN","TX ISSUE",
U1057="Warehouse HUAWEI","SPARE-ISSUE",
U1057="SPARE-HS","SPARE-ISSUE",
U1057="Power Telco","RAN ISSUE"
),"")</f>
        <v/>
      </c>
      <c r="U1057" s="33"/>
      <c r="V1057" s="32" t="str" cm="1">
        <f t="array" ref="V1057">IFERROR(_xlfn.IFS(
U1057="MPR ISSUE","ACTIVE",
U1057="BSS Hardware Issue","ACTIVE",
U1057="Sites strategiques, MLL, Pylone, etc.","PASSIVE",
U1057="AKTIVCO DEFAUT GE &amp; POWER Cabinet","PASSIVE",
U1057="AKTIVCO Coupure ENEO &amp; Baisse de tension","PASSIVE",
U1057="Coupure ENEO &amp; Baisse de tension","PASSIVE",
U1057="Defaut GE &amp; POWER Cabinet","PASSIVE",
U1057="Sharing","PASSIVE",
U1057="Sites strategiques &amp; DataCenter","PASSIVE",
U1057="Exclu","Exclu",
U1057="SAT","ACTIVE",
U1057="SPARE-ISSUE","SPARE-ISSUE",
U1057="Fiber CAmtel","ACTIVE",
U1057="Fiber AOF","ACTIVE",
U1057="Projet OCM (HUAWEI)","PLANNED WORKS",
U1057="Projet OCM (NOKIA)","PLANNED WORKS",
U1057="ACCESS-ISSUE","ACCESS-ISSUE",
U1057="Projet OCM (ZTE, NOKIA, autres projets)","PLANNED WORKS",
U1057="No root CAuse","No root cause",
U1057="ODU HS","ACTIVE",
U1057="IP &amp; VLAN","ACTIVE",
U1057="Warehouse HUAWEI","SPARE-ISSUE",
U1057="SPARE-HS","SPARE-ISSUE",
U1057="Power Telco","ACTIVE"
),"")</f>
        <v/>
      </c>
      <c r="W1057" s="51"/>
      <c r="X1057" s="51"/>
      <c r="Y1057" s="51"/>
      <c r="Z1057" s="51"/>
      <c r="AA1057" s="51"/>
      <c r="AB1057" s="34" t="s">
        <v>5420</v>
      </c>
      <c r="AC1057" s="34" t="str">
        <f>_xlfn.XLOOKUP(B1057,[4]ALL!$B:$B,[4]ALL!$N:$N,"")</f>
        <v/>
      </c>
      <c r="AD1057" s="34" t="s">
        <v>5420</v>
      </c>
      <c r="AE1057" s="34"/>
      <c r="AF1057" s="36" t="s">
        <v>5420</v>
      </c>
      <c r="AG1057" s="29"/>
      <c r="AH1057" s="35"/>
      <c r="AI1057" s="29"/>
      <c r="AJ1057" s="29" t="s">
        <v>5420</v>
      </c>
      <c r="AK1057" s="36" t="s">
        <v>5420</v>
      </c>
      <c r="AL1057" s="36" t="s">
        <v>5420</v>
      </c>
      <c r="AM1057" s="36" t="s">
        <v>5420</v>
      </c>
      <c r="AN1057" s="36" t="s">
        <v>5420</v>
      </c>
      <c r="AO1057" s="36" t="s">
        <v>5420</v>
      </c>
      <c r="AP1057" s="36" t="s">
        <v>5420</v>
      </c>
      <c r="AQ1057" s="36" t="s">
        <v>5420</v>
      </c>
      <c r="AR1057" s="36" t="s">
        <v>5420</v>
      </c>
      <c r="AS1057" s="36" t="s">
        <v>5420</v>
      </c>
      <c r="AT1057" s="36" t="s">
        <v>5420</v>
      </c>
      <c r="AU1057" s="36" t="s">
        <v>5420</v>
      </c>
      <c r="AV1057" s="36" t="s">
        <v>5420</v>
      </c>
      <c r="AW1057" s="45"/>
      <c r="AX1057" s="45" t="s">
        <v>5420</v>
      </c>
      <c r="AY1057" s="45" t="s">
        <v>5420</v>
      </c>
      <c r="AZ1057" s="45" t="s">
        <v>5420</v>
      </c>
      <c r="BA1057" s="36" t="s">
        <v>5420</v>
      </c>
    </row>
    <row r="1058" spans="1:53" s="58" customFormat="1" ht="15.6" hidden="1" x14ac:dyDescent="0.3">
      <c r="A1058" s="27" t="s">
        <v>1283</v>
      </c>
      <c r="B1058" s="28" t="s">
        <v>1284</v>
      </c>
      <c r="C1058" s="29" t="str">
        <f>_xlfn.XLOOKUP(B1058,'[1]daily break down'!$D:$D,'[1]daily break down'!$E:$E,"")</f>
        <v>Yaounde</v>
      </c>
      <c r="D1058" s="27" t="s">
        <v>21</v>
      </c>
      <c r="E1058" s="27" t="s">
        <v>36</v>
      </c>
      <c r="F1058" s="29" t="s">
        <v>37</v>
      </c>
      <c r="G1058" s="27" t="s">
        <v>38</v>
      </c>
      <c r="H1058" s="30" t="str">
        <f>_xlfn.XLOOKUP(B1058,[2]CALCULATION!$B:$B,[2]CALCULATION!$H:$H,"")</f>
        <v>ZTE</v>
      </c>
      <c r="I1058" s="25">
        <v>2.3114261499344941E-2</v>
      </c>
      <c r="J1058" s="25">
        <v>0</v>
      </c>
      <c r="K1058" s="25">
        <v>0</v>
      </c>
      <c r="L1058" s="25">
        <v>0</v>
      </c>
      <c r="M1058" s="25">
        <v>0</v>
      </c>
      <c r="N1058" s="25">
        <v>0</v>
      </c>
      <c r="O1058" s="25">
        <v>0</v>
      </c>
      <c r="P1058" s="25" t="s">
        <v>6366</v>
      </c>
      <c r="Q1058" s="31" t="s">
        <v>5364</v>
      </c>
      <c r="R1058" s="31"/>
      <c r="S1058" s="32" t="str" cm="1">
        <f t="array" ref="S1058">IFERROR(_xlfn.IFS(
U1058="MPR ISSUE","PDH",
U1058="BSS Hardware Issue","BSS",
U1058="Sites strategiques, MLL, Pylone, etc.","ENVTECH",
U1058="AKTIVCO DEFAUT GE &amp; POWER Cabinet","AKTIVCO",
U1058="AKTIVCO Coupure ENEO &amp; Baisse de tension","AKTIVCO GRID ONLY",
U1058="Coupure ENEO &amp; Baisse de tension","IHS GRID ONLY",
U1058="Defaut GE &amp; POWER Cabinet","IHS",
U1058="Sharing","Partners",
U1058="Sites strategiques &amp; DataCenter","SST &amp; DC",
U1058="Exclu","Exclu",
U1058="SAT","SAT",
U1058="SPARE-ISSUE","SPARE-ISSUE",
U1058="Fiber CAmtel","TRANS_FO_CAMTEL",
U1058="Fiber AOF","Fiber AOF",
U1058="Projet OCM (HUAWEI)","TRAVAUX-HUAWEI",
U1058="Projet OCM (NOKIA)","TRAVAUX-NOKIA",
U1058="ACCESS-ISSUE","ACCESS-ISSUE",
U1058="Projet OCM (ZTE, NOKIA, autres projets)","TRAVAUX OCM",
U1058="No root CAuse","No root cause",
U1058="ODU HS","PDH",
U1058="IP &amp; VLAN","PDH",
U1058="Warehouse HUAWEI","SPARE-ISSUE",
U1058="SPARE-HS","SPARE-ISSUE",
U1058="Power Telco","BSS"
),"")</f>
        <v/>
      </c>
      <c r="T1058" s="32" t="str" cm="1">
        <f t="array" ref="T1058">IFERROR(_xlfn.IFS(
U1058="MPR ISSUE","TX ISSUE",
U1058="BSS Hardware Issue","RAN ISSUE",
U1058="Sites strategiques, MLL, Pylone, etc.","ENVTECH",
U1058="AKTIVCO DEFAUT GE &amp; POWER Cabinet","POWER ISSUE",
U1058="AKTIVCO Coupure ENEO &amp; Baisse de tension","POWER ISSUE",
U1058="Coupure ENEO &amp; Baisse de tension","POWER ISSUE",
U1058="Defaut GE &amp; POWER Cabinet","POWER ISSUE",
U1058="Sharing","POWER ISSUE",
U1058="Sites strategiques &amp; DataCenter","POWER ISSUE",
U1058="Exclu","Exclu",
U1058="SAT","TX ISSUE",
U1058="SPARE-ISSUE","SPARE-ISSUE",
U1058="Fiber CAmtel","TX ISSUE",
U1058="Fiber AOF","TX ISSUE",
U1058="Projet OCM (HUAWEI)","TRAVAUX-HUAWEI",
U1058="Projet OCM (NOKIA)","TRAVAUX -NOKIA",
U1058="ACCESS-ISSUE","ACCESS-ISSUE",
U1058="Projet OCM (ZTE, NOKIA, autres projets)","TRAVAUX OCM",
U1058="No root CAuse","No root cause",
U1058="ODU HS","TX ISSUE",
U1058="IP &amp; VLAN","TX ISSUE",
U1058="Warehouse HUAWEI","SPARE-ISSUE",
U1058="SPARE-HS","SPARE-ISSUE",
U1058="Power Telco","RAN ISSUE"
),"")</f>
        <v/>
      </c>
      <c r="U1058" s="33"/>
      <c r="V1058" s="32" t="str" cm="1">
        <f t="array" ref="V1058">IFERROR(_xlfn.IFS(
U1058="MPR ISSUE","ACTIVE",
U1058="BSS Hardware Issue","ACTIVE",
U1058="Sites strategiques, MLL, Pylone, etc.","PASSIVE",
U1058="AKTIVCO DEFAUT GE &amp; POWER Cabinet","PASSIVE",
U1058="AKTIVCO Coupure ENEO &amp; Baisse de tension","PASSIVE",
U1058="Coupure ENEO &amp; Baisse de tension","PASSIVE",
U1058="Defaut GE &amp; POWER Cabinet","PASSIVE",
U1058="Sharing","PASSIVE",
U1058="Sites strategiques &amp; DataCenter","PASSIVE",
U1058="Exclu","Exclu",
U1058="SAT","ACTIVE",
U1058="SPARE-ISSUE","SPARE-ISSUE",
U1058="Fiber CAmtel","ACTIVE",
U1058="Fiber AOF","ACTIVE",
U1058="Projet OCM (HUAWEI)","PLANNED WORKS",
U1058="Projet OCM (NOKIA)","PLANNED WORKS",
U1058="ACCESS-ISSUE","ACCESS-ISSUE",
U1058="Projet OCM (ZTE, NOKIA, autres projets)","PLANNED WORKS",
U1058="No root CAuse","No root cause",
U1058="ODU HS","ACTIVE",
U1058="IP &amp; VLAN","ACTIVE",
U1058="Warehouse HUAWEI","SPARE-ISSUE",
U1058="SPARE-HS","SPARE-ISSUE",
U1058="Power Telco","ACTIVE"
),"")</f>
        <v/>
      </c>
      <c r="W1058" s="51"/>
      <c r="X1058" s="51"/>
      <c r="Y1058" s="51"/>
      <c r="Z1058" s="51"/>
      <c r="AA1058" s="51"/>
      <c r="AB1058" s="34" t="s">
        <v>5420</v>
      </c>
      <c r="AC1058" s="34" t="str">
        <f>_xlfn.XLOOKUP(B1058,[4]ALL!$B:$B,[4]ALL!$N:$N,"")</f>
        <v/>
      </c>
      <c r="AD1058" s="34" t="s">
        <v>5420</v>
      </c>
      <c r="AE1058" s="34"/>
      <c r="AF1058" s="36" t="s">
        <v>5420</v>
      </c>
      <c r="AG1058" s="29"/>
      <c r="AH1058" s="35"/>
      <c r="AI1058" s="29"/>
      <c r="AJ1058" s="29" t="s">
        <v>5420</v>
      </c>
      <c r="AK1058" s="36" t="s">
        <v>5420</v>
      </c>
      <c r="AL1058" s="36" t="s">
        <v>5420</v>
      </c>
      <c r="AM1058" s="36" t="s">
        <v>5420</v>
      </c>
      <c r="AN1058" s="36" t="s">
        <v>5420</v>
      </c>
      <c r="AO1058" s="36" t="s">
        <v>5420</v>
      </c>
      <c r="AP1058" s="36" t="s">
        <v>5420</v>
      </c>
      <c r="AQ1058" s="36" t="s">
        <v>5420</v>
      </c>
      <c r="AR1058" s="36" t="s">
        <v>5420</v>
      </c>
      <c r="AS1058" s="36" t="s">
        <v>5420</v>
      </c>
      <c r="AT1058" s="36" t="s">
        <v>5420</v>
      </c>
      <c r="AU1058" s="36" t="s">
        <v>5420</v>
      </c>
      <c r="AV1058" s="36" t="s">
        <v>5420</v>
      </c>
      <c r="AW1058" s="45"/>
      <c r="AX1058" s="45" t="s">
        <v>5420</v>
      </c>
      <c r="AY1058" s="45" t="s">
        <v>5420</v>
      </c>
      <c r="AZ1058" s="45" t="s">
        <v>5420</v>
      </c>
      <c r="BA1058" s="36" t="s">
        <v>5420</v>
      </c>
    </row>
    <row r="1059" spans="1:53" s="58" customFormat="1" ht="15.6" hidden="1" x14ac:dyDescent="0.3">
      <c r="A1059" s="27" t="s">
        <v>2040</v>
      </c>
      <c r="B1059" s="28" t="s">
        <v>2041</v>
      </c>
      <c r="C1059" s="29" t="str">
        <f>_xlfn.XLOOKUP(B1059,'[1]daily break down'!$D:$D,'[1]daily break down'!$E:$E,"")</f>
        <v>NORD</v>
      </c>
      <c r="D1059" s="27" t="s">
        <v>11</v>
      </c>
      <c r="E1059" s="27" t="s">
        <v>66</v>
      </c>
      <c r="F1059" s="29" t="s">
        <v>23</v>
      </c>
      <c r="G1059" s="27" t="s">
        <v>2040</v>
      </c>
      <c r="H1059" s="39" t="str">
        <f>_xlfn.XLOOKUP(B1059,[2]CALCULATION!$B:$B,[2]CALCULATION!$H:$H,"")</f>
        <v>NOKIA</v>
      </c>
      <c r="I1059" s="25">
        <v>1.9511575679231122E-2</v>
      </c>
      <c r="J1059" s="25">
        <v>0</v>
      </c>
      <c r="K1059" s="25">
        <v>0</v>
      </c>
      <c r="L1059" s="25">
        <v>3.8862635653605683E-2</v>
      </c>
      <c r="M1059" s="25">
        <v>0</v>
      </c>
      <c r="N1059" s="25">
        <v>0</v>
      </c>
      <c r="O1059" s="25">
        <v>0</v>
      </c>
      <c r="P1059" s="25" t="s">
        <v>6366</v>
      </c>
      <c r="Q1059" s="31" t="s">
        <v>5364</v>
      </c>
      <c r="R1059" s="31"/>
      <c r="S1059" s="32" t="str" cm="1">
        <f t="array" ref="S1059">IFERROR(_xlfn.IFS(
U1059="MPR ISSUE","PDH",
U1059="BSS Hardware Issue","BSS",
U1059="Sites strategiques, MLL, Pylone, etc.","ENVTECH",
U1059="AKTIVCO DEFAUT GE &amp; POWER Cabinet","AKTIVCO",
U1059="AKTIVCO Coupure ENEO &amp; Baisse de tension","AKTIVCO GRID ONLY",
U1059="Coupure ENEO &amp; Baisse de tension","IHS GRID ONLY",
U1059="Defaut GE &amp; POWER Cabinet","IHS",
U1059="Sharing","Partners",
U1059="Sites strategiques &amp; DataCenter","SST &amp; DC",
U1059="Exclu","Exclu",
U1059="SAT","SAT",
U1059="SPARE-ISSUE","SPARE-ISSUE",
U1059="Fiber CAmtel","TRANS_FO_CAMTEL",
U1059="Fiber AOF","Fiber AOF",
U1059="Projet OCM (HUAWEI)","TRAVAUX-HUAWEI",
U1059="Projet OCM (NOKIA)","TRAVAUX-NOKIA",
U1059="ACCESS-ISSUE","ACCESS-ISSUE",
U1059="Projet OCM (ZTE, NOKIA, autres projets)","TRAVAUX OCM",
U1059="No root CAuse","No root cause",
U1059="ODU HS","PDH",
U1059="IP &amp; VLAN","PDH",
U1059="Warehouse HUAWEI","SPARE-ISSUE",
U1059="SPARE-HS","SPARE-ISSUE",
U1059="Power Telco","BSS"
),"")</f>
        <v/>
      </c>
      <c r="T1059" s="32" t="str" cm="1">
        <f t="array" ref="T1059">IFERROR(_xlfn.IFS(
U1059="MPR ISSUE","TX ISSUE",
U1059="BSS Hardware Issue","RAN ISSUE",
U1059="Sites strategiques, MLL, Pylone, etc.","ENVTECH",
U1059="AKTIVCO DEFAUT GE &amp; POWER Cabinet","POWER ISSUE",
U1059="AKTIVCO Coupure ENEO &amp; Baisse de tension","POWER ISSUE",
U1059="Coupure ENEO &amp; Baisse de tension","POWER ISSUE",
U1059="Defaut GE &amp; POWER Cabinet","POWER ISSUE",
U1059="Sharing","POWER ISSUE",
U1059="Sites strategiques &amp; DataCenter","POWER ISSUE",
U1059="Exclu","Exclu",
U1059="SAT","TX ISSUE",
U1059="SPARE-ISSUE","SPARE-ISSUE",
U1059="Fiber CAmtel","TX ISSUE",
U1059="Fiber AOF","TX ISSUE",
U1059="Projet OCM (HUAWEI)","TRAVAUX-HUAWEI",
U1059="Projet OCM (NOKIA)","TRAVAUX -NOKIA",
U1059="ACCESS-ISSUE","ACCESS-ISSUE",
U1059="Projet OCM (ZTE, NOKIA, autres projets)","TRAVAUX OCM",
U1059="No root CAuse","No root cause",
U1059="ODU HS","TX ISSUE",
U1059="IP &amp; VLAN","TX ISSUE",
U1059="Warehouse HUAWEI","SPARE-ISSUE",
U1059="SPARE-HS","SPARE-ISSUE",
U1059="Power Telco","RAN ISSUE"
),"")</f>
        <v/>
      </c>
      <c r="U1059" s="33"/>
      <c r="V1059" s="32" t="str" cm="1">
        <f t="array" ref="V1059">IFERROR(_xlfn.IFS(
U1059="MPR ISSUE","ACTIVE",
U1059="BSS Hardware Issue","ACTIVE",
U1059="Sites strategiques, MLL, Pylone, etc.","PASSIVE",
U1059="AKTIVCO DEFAUT GE &amp; POWER Cabinet","PASSIVE",
U1059="AKTIVCO Coupure ENEO &amp; Baisse de tension","PASSIVE",
U1059="Coupure ENEO &amp; Baisse de tension","PASSIVE",
U1059="Defaut GE &amp; POWER Cabinet","PASSIVE",
U1059="Sharing","PASSIVE",
U1059="Sites strategiques &amp; DataCenter","PASSIVE",
U1059="Exclu","Exclu",
U1059="SAT","ACTIVE",
U1059="SPARE-ISSUE","SPARE-ISSUE",
U1059="Fiber CAmtel","ACTIVE",
U1059="Fiber AOF","ACTIVE",
U1059="Projet OCM (HUAWEI)","PLANNED WORKS",
U1059="Projet OCM (NOKIA)","PLANNED WORKS",
U1059="ACCESS-ISSUE","ACCESS-ISSUE",
U1059="Projet OCM (ZTE, NOKIA, autres projets)","PLANNED WORKS",
U1059="No root CAuse","No root cause",
U1059="ODU HS","ACTIVE",
U1059="IP &amp; VLAN","ACTIVE",
U1059="Warehouse HUAWEI","SPARE-ISSUE",
U1059="SPARE-HS","SPARE-ISSUE",
U1059="Power Telco","ACTIVE"
),"")</f>
        <v/>
      </c>
      <c r="W1059" s="51"/>
      <c r="X1059" s="51"/>
      <c r="Y1059" s="51"/>
      <c r="Z1059" s="51"/>
      <c r="AA1059" s="51"/>
      <c r="AB1059" s="34" t="s">
        <v>5420</v>
      </c>
      <c r="AC1059" s="34" t="str">
        <f>_xlfn.XLOOKUP(B1059,[4]ALL!$B:$B,[4]ALL!$N:$N,"")</f>
        <v/>
      </c>
      <c r="AD1059" s="34" t="s">
        <v>5420</v>
      </c>
      <c r="AE1059" s="34"/>
      <c r="AF1059" s="36" t="s">
        <v>5420</v>
      </c>
      <c r="AG1059" s="29"/>
      <c r="AH1059" s="35"/>
      <c r="AI1059" s="29"/>
      <c r="AJ1059" s="29" t="s">
        <v>5420</v>
      </c>
      <c r="AK1059" s="36" t="s">
        <v>5420</v>
      </c>
      <c r="AL1059" s="36" t="s">
        <v>5420</v>
      </c>
      <c r="AM1059" s="36" t="s">
        <v>5420</v>
      </c>
      <c r="AN1059" s="36" t="s">
        <v>5420</v>
      </c>
      <c r="AO1059" s="36" t="s">
        <v>5420</v>
      </c>
      <c r="AP1059" s="36" t="s">
        <v>5420</v>
      </c>
      <c r="AQ1059" s="36" t="s">
        <v>5420</v>
      </c>
      <c r="AR1059" s="36" t="s">
        <v>5420</v>
      </c>
      <c r="AS1059" s="36" t="s">
        <v>5420</v>
      </c>
      <c r="AT1059" s="36" t="s">
        <v>5420</v>
      </c>
      <c r="AU1059" s="36" t="s">
        <v>5420</v>
      </c>
      <c r="AV1059" s="36" t="s">
        <v>5420</v>
      </c>
      <c r="AW1059" s="45"/>
      <c r="AX1059" s="45" t="s">
        <v>5420</v>
      </c>
      <c r="AY1059" s="45" t="s">
        <v>5420</v>
      </c>
      <c r="AZ1059" s="45" t="s">
        <v>5420</v>
      </c>
      <c r="BA1059" s="36" t="s">
        <v>5420</v>
      </c>
    </row>
    <row r="1060" spans="1:53" s="58" customFormat="1" ht="15.6" hidden="1" x14ac:dyDescent="0.3">
      <c r="A1060" s="27" t="s">
        <v>3200</v>
      </c>
      <c r="B1060" s="28" t="s">
        <v>3201</v>
      </c>
      <c r="C1060" s="29" t="str">
        <f>_xlfn.XLOOKUP(B1060,'[1]daily break down'!$D:$D,'[1]daily break down'!$E:$E,"")</f>
        <v>Yaounde</v>
      </c>
      <c r="D1060" s="27" t="s">
        <v>11</v>
      </c>
      <c r="E1060" s="27" t="s">
        <v>12</v>
      </c>
      <c r="F1060" s="29" t="s">
        <v>37</v>
      </c>
      <c r="G1060" s="27" t="s">
        <v>38</v>
      </c>
      <c r="H1060" s="30" t="str">
        <f>_xlfn.XLOOKUP(B1060,[2]CALCULATION!$B:$B,[2]CALCULATION!$H:$H,"")</f>
        <v>ZTE</v>
      </c>
      <c r="I1060" s="25">
        <v>1.1664141219576865E-2</v>
      </c>
      <c r="J1060" s="25">
        <v>0</v>
      </c>
      <c r="K1060" s="25">
        <v>0</v>
      </c>
      <c r="L1060" s="25">
        <v>0</v>
      </c>
      <c r="M1060" s="25">
        <v>0</v>
      </c>
      <c r="N1060" s="25">
        <v>0</v>
      </c>
      <c r="O1060" s="25">
        <v>0</v>
      </c>
      <c r="P1060" s="25" t="s">
        <v>6366</v>
      </c>
      <c r="Q1060" s="31" t="s">
        <v>5364</v>
      </c>
      <c r="R1060" s="31"/>
      <c r="S1060" s="32" t="str" cm="1">
        <f t="array" ref="S1060">IFERROR(_xlfn.IFS(
U1060="MPR ISSUE","PDH",
U1060="BSS Hardware Issue","BSS",
U1060="Sites strategiques, MLL, Pylone, etc.","ENVTECH",
U1060="AKTIVCO DEFAUT GE &amp; POWER Cabinet","AKTIVCO",
U1060="AKTIVCO Coupure ENEO &amp; Baisse de tension","AKTIVCO GRID ONLY",
U1060="Coupure ENEO &amp; Baisse de tension","IHS GRID ONLY",
U1060="Defaut GE &amp; POWER Cabinet","IHS",
U1060="Sharing","Partners",
U1060="Sites strategiques &amp; DataCenter","SST &amp; DC",
U1060="Exclu","Exclu",
U1060="SAT","SAT",
U1060="SPARE-ISSUE","SPARE-ISSUE",
U1060="Fiber CAmtel","TRANS_FO_CAMTEL",
U1060="Fiber AOF","Fiber AOF",
U1060="Projet OCM (HUAWEI)","TRAVAUX-HUAWEI",
U1060="Projet OCM (NOKIA)","TRAVAUX-NOKIA",
U1060="ACCESS-ISSUE","ACCESS-ISSUE",
U1060="Projet OCM (ZTE, NOKIA, autres projets)","TRAVAUX OCM",
U1060="No root CAuse","No root cause",
U1060="ODU HS","PDH",
U1060="IP &amp; VLAN","PDH",
U1060="Warehouse HUAWEI","SPARE-ISSUE",
U1060="SPARE-HS","SPARE-ISSUE",
U1060="Power Telco","BSS"
),"")</f>
        <v/>
      </c>
      <c r="T1060" s="32" t="str" cm="1">
        <f t="array" ref="T1060">IFERROR(_xlfn.IFS(
U1060="MPR ISSUE","TX ISSUE",
U1060="BSS Hardware Issue","RAN ISSUE",
U1060="Sites strategiques, MLL, Pylone, etc.","ENVTECH",
U1060="AKTIVCO DEFAUT GE &amp; POWER Cabinet","POWER ISSUE",
U1060="AKTIVCO Coupure ENEO &amp; Baisse de tension","POWER ISSUE",
U1060="Coupure ENEO &amp; Baisse de tension","POWER ISSUE",
U1060="Defaut GE &amp; POWER Cabinet","POWER ISSUE",
U1060="Sharing","POWER ISSUE",
U1060="Sites strategiques &amp; DataCenter","POWER ISSUE",
U1060="Exclu","Exclu",
U1060="SAT","TX ISSUE",
U1060="SPARE-ISSUE","SPARE-ISSUE",
U1060="Fiber CAmtel","TX ISSUE",
U1060="Fiber AOF","TX ISSUE",
U1060="Projet OCM (HUAWEI)","TRAVAUX-HUAWEI",
U1060="Projet OCM (NOKIA)","TRAVAUX -NOKIA",
U1060="ACCESS-ISSUE","ACCESS-ISSUE",
U1060="Projet OCM (ZTE, NOKIA, autres projets)","TRAVAUX OCM",
U1060="No root CAuse","No root cause",
U1060="ODU HS","TX ISSUE",
U1060="IP &amp; VLAN","TX ISSUE",
U1060="Warehouse HUAWEI","SPARE-ISSUE",
U1060="SPARE-HS","SPARE-ISSUE",
U1060="Power Telco","RAN ISSUE"
),"")</f>
        <v/>
      </c>
      <c r="U1060" s="33"/>
      <c r="V1060" s="32" t="str" cm="1">
        <f t="array" ref="V1060">IFERROR(_xlfn.IFS(
U1060="MPR ISSUE","ACTIVE",
U1060="BSS Hardware Issue","ACTIVE",
U1060="Sites strategiques, MLL, Pylone, etc.","PASSIVE",
U1060="AKTIVCO DEFAUT GE &amp; POWER Cabinet","PASSIVE",
U1060="AKTIVCO Coupure ENEO &amp; Baisse de tension","PASSIVE",
U1060="Coupure ENEO &amp; Baisse de tension","PASSIVE",
U1060="Defaut GE &amp; POWER Cabinet","PASSIVE",
U1060="Sharing","PASSIVE",
U1060="Sites strategiques &amp; DataCenter","PASSIVE",
U1060="Exclu","Exclu",
U1060="SAT","ACTIVE",
U1060="SPARE-ISSUE","SPARE-ISSUE",
U1060="Fiber CAmtel","ACTIVE",
U1060="Fiber AOF","ACTIVE",
U1060="Projet OCM (HUAWEI)","PLANNED WORKS",
U1060="Projet OCM (NOKIA)","PLANNED WORKS",
U1060="ACCESS-ISSUE","ACCESS-ISSUE",
U1060="Projet OCM (ZTE, NOKIA, autres projets)","PLANNED WORKS",
U1060="No root CAuse","No root cause",
U1060="ODU HS","ACTIVE",
U1060="IP &amp; VLAN","ACTIVE",
U1060="Warehouse HUAWEI","SPARE-ISSUE",
U1060="SPARE-HS","SPARE-ISSUE",
U1060="Power Telco","ACTIVE"
),"")</f>
        <v/>
      </c>
      <c r="W1060" s="51"/>
      <c r="X1060" s="51"/>
      <c r="Y1060" s="51"/>
      <c r="Z1060" s="51"/>
      <c r="AA1060" s="51"/>
      <c r="AB1060" s="34" t="s">
        <v>5420</v>
      </c>
      <c r="AC1060" s="34" t="str">
        <f>_xlfn.XLOOKUP(B1060,[4]ALL!$B:$B,[4]ALL!$N:$N,"")</f>
        <v/>
      </c>
      <c r="AD1060" s="34" t="s">
        <v>5420</v>
      </c>
      <c r="AE1060" s="34"/>
      <c r="AF1060" s="36" t="s">
        <v>5420</v>
      </c>
      <c r="AG1060" s="29"/>
      <c r="AH1060" s="35"/>
      <c r="AI1060" s="29"/>
      <c r="AJ1060" s="29" t="s">
        <v>5420</v>
      </c>
      <c r="AK1060" s="36" t="s">
        <v>5420</v>
      </c>
      <c r="AL1060" s="36" t="s">
        <v>5420</v>
      </c>
      <c r="AM1060" s="36" t="s">
        <v>5420</v>
      </c>
      <c r="AN1060" s="36" t="s">
        <v>5420</v>
      </c>
      <c r="AO1060" s="36" t="s">
        <v>5420</v>
      </c>
      <c r="AP1060" s="36" t="s">
        <v>5420</v>
      </c>
      <c r="AQ1060" s="36" t="s">
        <v>5420</v>
      </c>
      <c r="AR1060" s="36" t="s">
        <v>5420</v>
      </c>
      <c r="AS1060" s="36" t="s">
        <v>5420</v>
      </c>
      <c r="AT1060" s="36" t="s">
        <v>5420</v>
      </c>
      <c r="AU1060" s="36" t="s">
        <v>5420</v>
      </c>
      <c r="AV1060" s="36" t="s">
        <v>5420</v>
      </c>
      <c r="AW1060" s="45"/>
      <c r="AX1060" s="45" t="s">
        <v>5420</v>
      </c>
      <c r="AY1060" s="45" t="s">
        <v>5420</v>
      </c>
      <c r="AZ1060" s="45" t="s">
        <v>5420</v>
      </c>
      <c r="BA1060" s="36" t="s">
        <v>5420</v>
      </c>
    </row>
    <row r="1061" spans="1:53" s="58" customFormat="1" ht="15.6" hidden="1" x14ac:dyDescent="0.3">
      <c r="A1061" s="27" t="s">
        <v>715</v>
      </c>
      <c r="B1061" s="28" t="s">
        <v>716</v>
      </c>
      <c r="C1061" s="29" t="str">
        <f>_xlfn.XLOOKUP(B1061,'[1]daily break down'!$D:$D,'[1]daily break down'!$E:$E,"")</f>
        <v>Maroua</v>
      </c>
      <c r="D1061" s="27" t="s">
        <v>11</v>
      </c>
      <c r="E1061" s="27" t="s">
        <v>12</v>
      </c>
      <c r="F1061" s="29" t="s">
        <v>55</v>
      </c>
      <c r="G1061" s="27" t="s">
        <v>84</v>
      </c>
      <c r="H1061" s="37" t="str">
        <f>_xlfn.XLOOKUP(B1061,[2]CALCULATION!$B:$B,[2]CALCULATION!$H:$H,"")</f>
        <v>Huawei</v>
      </c>
      <c r="I1061" s="25">
        <v>5.439698886805751E-3</v>
      </c>
      <c r="J1061" s="25">
        <v>0</v>
      </c>
      <c r="K1061" s="25">
        <v>0</v>
      </c>
      <c r="L1061" s="25">
        <v>0</v>
      </c>
      <c r="M1061" s="25">
        <v>0</v>
      </c>
      <c r="N1061" s="25">
        <v>0</v>
      </c>
      <c r="O1061" s="25">
        <v>0</v>
      </c>
      <c r="P1061" s="25" t="s">
        <v>6366</v>
      </c>
      <c r="Q1061" s="31" t="s">
        <v>5364</v>
      </c>
      <c r="R1061" s="31"/>
      <c r="S1061" s="32" t="str" cm="1">
        <f t="array" ref="S1061">IFERROR(_xlfn.IFS(
U1061="MPR ISSUE","PDH",
U1061="BSS Hardware Issue","BSS",
U1061="Sites strategiques, MLL, Pylone, etc.","ENVTECH",
U1061="AKTIVCO DEFAUT GE &amp; POWER Cabinet","AKTIVCO",
U1061="AKTIVCO Coupure ENEO &amp; Baisse de tension","AKTIVCO GRID ONLY",
U1061="Coupure ENEO &amp; Baisse de tension","IHS GRID ONLY",
U1061="Defaut GE &amp; POWER Cabinet","IHS",
U1061="Sharing","Partners",
U1061="Sites strategiques &amp; DataCenter","SST &amp; DC",
U1061="Exclu","Exclu",
U1061="SAT","SAT",
U1061="SPARE-ISSUE","SPARE-ISSUE",
U1061="Fiber CAmtel","TRANS_FO_CAMTEL",
U1061="Fiber AOF","Fiber AOF",
U1061="Projet OCM (HUAWEI)","TRAVAUX-HUAWEI",
U1061="Projet OCM (NOKIA)","TRAVAUX-NOKIA",
U1061="ACCESS-ISSUE","ACCESS-ISSUE",
U1061="Projet OCM (ZTE, NOKIA, autres projets)","TRAVAUX OCM",
U1061="No root CAuse","No root cause",
U1061="ODU HS","PDH",
U1061="IP &amp; VLAN","PDH",
U1061="Warehouse HUAWEI","SPARE-ISSUE",
U1061="SPARE-HS","SPARE-ISSUE",
U1061="Power Telco","BSS"
),"")</f>
        <v/>
      </c>
      <c r="T1061" s="32" t="str" cm="1">
        <f t="array" ref="T1061">IFERROR(_xlfn.IFS(
U1061="MPR ISSUE","TX ISSUE",
U1061="BSS Hardware Issue","RAN ISSUE",
U1061="Sites strategiques, MLL, Pylone, etc.","ENVTECH",
U1061="AKTIVCO DEFAUT GE &amp; POWER Cabinet","POWER ISSUE",
U1061="AKTIVCO Coupure ENEO &amp; Baisse de tension","POWER ISSUE",
U1061="Coupure ENEO &amp; Baisse de tension","POWER ISSUE",
U1061="Defaut GE &amp; POWER Cabinet","POWER ISSUE",
U1061="Sharing","POWER ISSUE",
U1061="Sites strategiques &amp; DataCenter","POWER ISSUE",
U1061="Exclu","Exclu",
U1061="SAT","TX ISSUE",
U1061="SPARE-ISSUE","SPARE-ISSUE",
U1061="Fiber CAmtel","TX ISSUE",
U1061="Fiber AOF","TX ISSUE",
U1061="Projet OCM (HUAWEI)","TRAVAUX-HUAWEI",
U1061="Projet OCM (NOKIA)","TRAVAUX -NOKIA",
U1061="ACCESS-ISSUE","ACCESS-ISSUE",
U1061="Projet OCM (ZTE, NOKIA, autres projets)","TRAVAUX OCM",
U1061="No root CAuse","No root cause",
U1061="ODU HS","TX ISSUE",
U1061="IP &amp; VLAN","TX ISSUE",
U1061="Warehouse HUAWEI","SPARE-ISSUE",
U1061="SPARE-HS","SPARE-ISSUE",
U1061="Power Telco","RAN ISSUE"
),"")</f>
        <v/>
      </c>
      <c r="U1061" s="33"/>
      <c r="V1061" s="32" t="str" cm="1">
        <f t="array" ref="V1061">IFERROR(_xlfn.IFS(
U1061="MPR ISSUE","ACTIVE",
U1061="BSS Hardware Issue","ACTIVE",
U1061="Sites strategiques, MLL, Pylone, etc.","PASSIVE",
U1061="AKTIVCO DEFAUT GE &amp; POWER Cabinet","PASSIVE",
U1061="AKTIVCO Coupure ENEO &amp; Baisse de tension","PASSIVE",
U1061="Coupure ENEO &amp; Baisse de tension","PASSIVE",
U1061="Defaut GE &amp; POWER Cabinet","PASSIVE",
U1061="Sharing","PASSIVE",
U1061="Sites strategiques &amp; DataCenter","PASSIVE",
U1061="Exclu","Exclu",
U1061="SAT","ACTIVE",
U1061="SPARE-ISSUE","SPARE-ISSUE",
U1061="Fiber CAmtel","ACTIVE",
U1061="Fiber AOF","ACTIVE",
U1061="Projet OCM (HUAWEI)","PLANNED WORKS",
U1061="Projet OCM (NOKIA)","PLANNED WORKS",
U1061="ACCESS-ISSUE","ACCESS-ISSUE",
U1061="Projet OCM (ZTE, NOKIA, autres projets)","PLANNED WORKS",
U1061="No root CAuse","No root cause",
U1061="ODU HS","ACTIVE",
U1061="IP &amp; VLAN","ACTIVE",
U1061="Warehouse HUAWEI","SPARE-ISSUE",
U1061="SPARE-HS","SPARE-ISSUE",
U1061="Power Telco","ACTIVE"
),"")</f>
        <v/>
      </c>
      <c r="W1061" s="51"/>
      <c r="X1061" s="51"/>
      <c r="Y1061" s="51"/>
      <c r="Z1061" s="51"/>
      <c r="AA1061" s="51"/>
      <c r="AB1061" s="34" t="s">
        <v>5420</v>
      </c>
      <c r="AC1061" s="34" t="str">
        <f>_xlfn.XLOOKUP(B1061,[4]ALL!$B:$B,[4]ALL!$N:$N,"")</f>
        <v/>
      </c>
      <c r="AD1061" s="34" t="s">
        <v>5420</v>
      </c>
      <c r="AE1061" s="34"/>
      <c r="AF1061" s="36" t="s">
        <v>5420</v>
      </c>
      <c r="AG1061" s="29"/>
      <c r="AH1061" s="35"/>
      <c r="AI1061" s="29"/>
      <c r="AJ1061" s="29" t="s">
        <v>5420</v>
      </c>
      <c r="AK1061" s="36" t="s">
        <v>5420</v>
      </c>
      <c r="AL1061" s="36" t="s">
        <v>5420</v>
      </c>
      <c r="AM1061" s="36" t="s">
        <v>5420</v>
      </c>
      <c r="AN1061" s="36" t="s">
        <v>5420</v>
      </c>
      <c r="AO1061" s="36" t="s">
        <v>5420</v>
      </c>
      <c r="AP1061" s="36" t="s">
        <v>5420</v>
      </c>
      <c r="AQ1061" s="36" t="s">
        <v>5420</v>
      </c>
      <c r="AR1061" s="36" t="s">
        <v>5420</v>
      </c>
      <c r="AS1061" s="36" t="s">
        <v>5420</v>
      </c>
      <c r="AT1061" s="36" t="s">
        <v>5420</v>
      </c>
      <c r="AU1061" s="36" t="s">
        <v>5420</v>
      </c>
      <c r="AV1061" s="36" t="s">
        <v>5420</v>
      </c>
      <c r="AW1061" s="45"/>
      <c r="AX1061" s="45" t="s">
        <v>5420</v>
      </c>
      <c r="AY1061" s="45" t="s">
        <v>5420</v>
      </c>
      <c r="AZ1061" s="45" t="s">
        <v>5420</v>
      </c>
      <c r="BA1061" s="36" t="s">
        <v>5420</v>
      </c>
    </row>
    <row r="1062" spans="1:53" s="58" customFormat="1" ht="28.95" hidden="1" customHeight="1" x14ac:dyDescent="0.3">
      <c r="A1062" s="27" t="s">
        <v>2977</v>
      </c>
      <c r="B1062" s="28" t="s">
        <v>2978</v>
      </c>
      <c r="C1062" s="29" t="str">
        <f>_xlfn.XLOOKUP(B1062,'[1]daily break down'!$D:$D,'[1]daily break down'!$E:$E,"")</f>
        <v>Ngaoundere</v>
      </c>
      <c r="D1062" s="27" t="s">
        <v>11</v>
      </c>
      <c r="E1062" s="27" t="s">
        <v>12</v>
      </c>
      <c r="F1062" s="29" t="s">
        <v>90</v>
      </c>
      <c r="G1062" s="27" t="s">
        <v>91</v>
      </c>
      <c r="H1062" s="37" t="str">
        <f>_xlfn.XLOOKUP(B1062,[2]CALCULATION!$B:$B,[2]CALCULATION!$H:$H,"")</f>
        <v>Huawei</v>
      </c>
      <c r="I1062" s="25">
        <v>5.0829973204578327E-3</v>
      </c>
      <c r="J1062" s="25">
        <v>0</v>
      </c>
      <c r="K1062" s="25">
        <v>0</v>
      </c>
      <c r="L1062" s="25">
        <v>0</v>
      </c>
      <c r="M1062" s="25">
        <v>0</v>
      </c>
      <c r="N1062" s="25">
        <v>0</v>
      </c>
      <c r="O1062" s="25">
        <v>0</v>
      </c>
      <c r="P1062" s="25" t="s">
        <v>6366</v>
      </c>
      <c r="Q1062" s="31" t="s">
        <v>5364</v>
      </c>
      <c r="R1062" s="31"/>
      <c r="S1062" s="32" t="str" cm="1">
        <f t="array" ref="S1062">IFERROR(_xlfn.IFS(
U1062="MPR ISSUE","PDH",
U1062="BSS Hardware Issue","BSS",
U1062="Sites strategiques, MLL, Pylone, etc.","ENVTECH",
U1062="AKTIVCO DEFAUT GE &amp; POWER Cabinet","AKTIVCO",
U1062="AKTIVCO Coupure ENEO &amp; Baisse de tension","AKTIVCO GRID ONLY",
U1062="Coupure ENEO &amp; Baisse de tension","IHS GRID ONLY",
U1062="Defaut GE &amp; POWER Cabinet","IHS",
U1062="Sharing","Partners",
U1062="Sites strategiques &amp; DataCenter","SST &amp; DC",
U1062="Exclu","Exclu",
U1062="SAT","SAT",
U1062="SPARE-ISSUE","SPARE-ISSUE",
U1062="Fiber CAmtel","TRANS_FO_CAMTEL",
U1062="Fiber AOF","Fiber AOF",
U1062="Projet OCM (HUAWEI)","TRAVAUX-HUAWEI",
U1062="Projet OCM (NOKIA)","TRAVAUX-NOKIA",
U1062="ACCESS-ISSUE","ACCESS-ISSUE",
U1062="Projet OCM (ZTE, NOKIA, autres projets)","TRAVAUX OCM",
U1062="No root CAuse","No root cause",
U1062="ODU HS","PDH",
U1062="IP &amp; VLAN","PDH",
U1062="Warehouse HUAWEI","SPARE-ISSUE",
U1062="SPARE-HS","SPARE-ISSUE",
U1062="Power Telco","BSS"
),"")</f>
        <v/>
      </c>
      <c r="T1062" s="32" t="str" cm="1">
        <f t="array" ref="T1062">IFERROR(_xlfn.IFS(
U1062="MPR ISSUE","TX ISSUE",
U1062="BSS Hardware Issue","RAN ISSUE",
U1062="Sites strategiques, MLL, Pylone, etc.","ENVTECH",
U1062="AKTIVCO DEFAUT GE &amp; POWER Cabinet","POWER ISSUE",
U1062="AKTIVCO Coupure ENEO &amp; Baisse de tension","POWER ISSUE",
U1062="Coupure ENEO &amp; Baisse de tension","POWER ISSUE",
U1062="Defaut GE &amp; POWER Cabinet","POWER ISSUE",
U1062="Sharing","POWER ISSUE",
U1062="Sites strategiques &amp; DataCenter","POWER ISSUE",
U1062="Exclu","Exclu",
U1062="SAT","TX ISSUE",
U1062="SPARE-ISSUE","SPARE-ISSUE",
U1062="Fiber CAmtel","TX ISSUE",
U1062="Fiber AOF","TX ISSUE",
U1062="Projet OCM (HUAWEI)","TRAVAUX-HUAWEI",
U1062="Projet OCM (NOKIA)","TRAVAUX -NOKIA",
U1062="ACCESS-ISSUE","ACCESS-ISSUE",
U1062="Projet OCM (ZTE, NOKIA, autres projets)","TRAVAUX OCM",
U1062="No root CAuse","No root cause",
U1062="ODU HS","TX ISSUE",
U1062="IP &amp; VLAN","TX ISSUE",
U1062="Warehouse HUAWEI","SPARE-ISSUE",
U1062="SPARE-HS","SPARE-ISSUE",
U1062="Power Telco","RAN ISSUE"
),"")</f>
        <v/>
      </c>
      <c r="U1062" s="33"/>
      <c r="V1062" s="32" t="str" cm="1">
        <f t="array" ref="V1062">IFERROR(_xlfn.IFS(
U1062="MPR ISSUE","ACTIVE",
U1062="BSS Hardware Issue","ACTIVE",
U1062="Sites strategiques, MLL, Pylone, etc.","PASSIVE",
U1062="AKTIVCO DEFAUT GE &amp; POWER Cabinet","PASSIVE",
U1062="AKTIVCO Coupure ENEO &amp; Baisse de tension","PASSIVE",
U1062="Coupure ENEO &amp; Baisse de tension","PASSIVE",
U1062="Defaut GE &amp; POWER Cabinet","PASSIVE",
U1062="Sharing","PASSIVE",
U1062="Sites strategiques &amp; DataCenter","PASSIVE",
U1062="Exclu","Exclu",
U1062="SAT","ACTIVE",
U1062="SPARE-ISSUE","SPARE-ISSUE",
U1062="Fiber CAmtel","ACTIVE",
U1062="Fiber AOF","ACTIVE",
U1062="Projet OCM (HUAWEI)","PLANNED WORKS",
U1062="Projet OCM (NOKIA)","PLANNED WORKS",
U1062="ACCESS-ISSUE","ACCESS-ISSUE",
U1062="Projet OCM (ZTE, NOKIA, autres projets)","PLANNED WORKS",
U1062="No root CAuse","No root cause",
U1062="ODU HS","ACTIVE",
U1062="IP &amp; VLAN","ACTIVE",
U1062="Warehouse HUAWEI","SPARE-ISSUE",
U1062="SPARE-HS","SPARE-ISSUE",
U1062="Power Telco","ACTIVE"
),"")</f>
        <v/>
      </c>
      <c r="W1062" s="51"/>
      <c r="X1062" s="51"/>
      <c r="Y1062" s="51"/>
      <c r="Z1062" s="51"/>
      <c r="AA1062" s="51"/>
      <c r="AB1062" s="34" t="s">
        <v>5420</v>
      </c>
      <c r="AC1062" s="34" t="str">
        <f>_xlfn.XLOOKUP(B1062,[4]ALL!$B:$B,[4]ALL!$N:$N,"")</f>
        <v/>
      </c>
      <c r="AD1062" s="34" t="s">
        <v>5420</v>
      </c>
      <c r="AE1062" s="34"/>
      <c r="AF1062" s="36" t="s">
        <v>5420</v>
      </c>
      <c r="AG1062" s="29"/>
      <c r="AH1062" s="35"/>
      <c r="AI1062" s="29"/>
      <c r="AJ1062" s="29" t="s">
        <v>5420</v>
      </c>
      <c r="AK1062" s="36" t="s">
        <v>5420</v>
      </c>
      <c r="AL1062" s="36" t="s">
        <v>5420</v>
      </c>
      <c r="AM1062" s="36" t="s">
        <v>5420</v>
      </c>
      <c r="AN1062" s="36" t="s">
        <v>5420</v>
      </c>
      <c r="AO1062" s="36" t="s">
        <v>5420</v>
      </c>
      <c r="AP1062" s="36" t="s">
        <v>5420</v>
      </c>
      <c r="AQ1062" s="36" t="s">
        <v>5420</v>
      </c>
      <c r="AR1062" s="36" t="s">
        <v>5420</v>
      </c>
      <c r="AS1062" s="36" t="s">
        <v>5420</v>
      </c>
      <c r="AT1062" s="36" t="s">
        <v>5420</v>
      </c>
      <c r="AU1062" s="36" t="s">
        <v>5420</v>
      </c>
      <c r="AV1062" s="36" t="s">
        <v>5420</v>
      </c>
      <c r="AW1062" s="45"/>
      <c r="AX1062" s="45" t="s">
        <v>5420</v>
      </c>
      <c r="AY1062" s="45" t="s">
        <v>5420</v>
      </c>
      <c r="AZ1062" s="45" t="s">
        <v>5420</v>
      </c>
      <c r="BA1062" s="36" t="s">
        <v>5420</v>
      </c>
    </row>
    <row r="1063" spans="1:53" s="58" customFormat="1" ht="15.6" hidden="1" x14ac:dyDescent="0.3">
      <c r="A1063" s="27" t="s">
        <v>1541</v>
      </c>
      <c r="B1063" s="28" t="s">
        <v>1542</v>
      </c>
      <c r="C1063" s="29" t="str">
        <f>_xlfn.XLOOKUP(B1063,'[1]daily break down'!$D:$D,'[1]daily break down'!$E:$E,"")</f>
        <v>Bafoussam</v>
      </c>
      <c r="D1063" s="27" t="s">
        <v>11</v>
      </c>
      <c r="E1063" s="27" t="s">
        <v>145</v>
      </c>
      <c r="F1063" s="29" t="s">
        <v>102</v>
      </c>
      <c r="G1063" s="27" t="s">
        <v>299</v>
      </c>
      <c r="H1063" s="37" t="str">
        <f>_xlfn.XLOOKUP(B1063,[2]CALCULATION!$B:$B,[2]CALCULATION!$H:$H,"")</f>
        <v>Huawei</v>
      </c>
      <c r="I1063" s="25">
        <v>4.6192852842055392E-3</v>
      </c>
      <c r="J1063" s="25">
        <v>0</v>
      </c>
      <c r="K1063" s="25">
        <v>0</v>
      </c>
      <c r="L1063" s="25">
        <v>0</v>
      </c>
      <c r="M1063" s="25">
        <v>0</v>
      </c>
      <c r="N1063" s="25">
        <v>0</v>
      </c>
      <c r="O1063" s="25">
        <v>0</v>
      </c>
      <c r="P1063" s="25" t="s">
        <v>6366</v>
      </c>
      <c r="Q1063" s="31" t="s">
        <v>5364</v>
      </c>
      <c r="R1063" s="31"/>
      <c r="S1063" s="32" t="str" cm="1">
        <f t="array" ref="S1063">IFERROR(_xlfn.IFS(
U1063="MPR ISSUE","PDH",
U1063="BSS Hardware Issue","BSS",
U1063="Sites strategiques, MLL, Pylone, etc.","ENVTECH",
U1063="AKTIVCO DEFAUT GE &amp; POWER Cabinet","AKTIVCO",
U1063="AKTIVCO Coupure ENEO &amp; Baisse de tension","AKTIVCO GRID ONLY",
U1063="Coupure ENEO &amp; Baisse de tension","IHS GRID ONLY",
U1063="Defaut GE &amp; POWER Cabinet","IHS",
U1063="Sharing","Partners",
U1063="Sites strategiques &amp; DataCenter","SST &amp; DC",
U1063="Exclu","Exclu",
U1063="SAT","SAT",
U1063="SPARE-ISSUE","SPARE-ISSUE",
U1063="Fiber CAmtel","TRANS_FO_CAMTEL",
U1063="Fiber AOF","Fiber AOF",
U1063="Projet OCM (HUAWEI)","TRAVAUX-HUAWEI",
U1063="Projet OCM (NOKIA)","TRAVAUX-NOKIA",
U1063="ACCESS-ISSUE","ACCESS-ISSUE",
U1063="Projet OCM (ZTE, NOKIA, autres projets)","TRAVAUX OCM",
U1063="No root CAuse","No root cause",
U1063="ODU HS","PDH",
U1063="IP &amp; VLAN","PDH",
U1063="Warehouse HUAWEI","SPARE-ISSUE",
U1063="SPARE-HS","SPARE-ISSUE",
U1063="Power Telco","BSS"
),"")</f>
        <v/>
      </c>
      <c r="T1063" s="32" t="str" cm="1">
        <f t="array" ref="T1063">IFERROR(_xlfn.IFS(
U1063="MPR ISSUE","TX ISSUE",
U1063="BSS Hardware Issue","RAN ISSUE",
U1063="Sites strategiques, MLL, Pylone, etc.","ENVTECH",
U1063="AKTIVCO DEFAUT GE &amp; POWER Cabinet","POWER ISSUE",
U1063="AKTIVCO Coupure ENEO &amp; Baisse de tension","POWER ISSUE",
U1063="Coupure ENEO &amp; Baisse de tension","POWER ISSUE",
U1063="Defaut GE &amp; POWER Cabinet","POWER ISSUE",
U1063="Sharing","POWER ISSUE",
U1063="Sites strategiques &amp; DataCenter","POWER ISSUE",
U1063="Exclu","Exclu",
U1063="SAT","TX ISSUE",
U1063="SPARE-ISSUE","SPARE-ISSUE",
U1063="Fiber CAmtel","TX ISSUE",
U1063="Fiber AOF","TX ISSUE",
U1063="Projet OCM (HUAWEI)","TRAVAUX-HUAWEI",
U1063="Projet OCM (NOKIA)","TRAVAUX -NOKIA",
U1063="ACCESS-ISSUE","ACCESS-ISSUE",
U1063="Projet OCM (ZTE, NOKIA, autres projets)","TRAVAUX OCM",
U1063="No root CAuse","No root cause",
U1063="ODU HS","TX ISSUE",
U1063="IP &amp; VLAN","TX ISSUE",
U1063="Warehouse HUAWEI","SPARE-ISSUE",
U1063="SPARE-HS","SPARE-ISSUE",
U1063="Power Telco","RAN ISSUE"
),"")</f>
        <v/>
      </c>
      <c r="U1063" s="33"/>
      <c r="V1063" s="32" t="str" cm="1">
        <f t="array" ref="V1063">IFERROR(_xlfn.IFS(
U1063="MPR ISSUE","ACTIVE",
U1063="BSS Hardware Issue","ACTIVE",
U1063="Sites strategiques, MLL, Pylone, etc.","PASSIVE",
U1063="AKTIVCO DEFAUT GE &amp; POWER Cabinet","PASSIVE",
U1063="AKTIVCO Coupure ENEO &amp; Baisse de tension","PASSIVE",
U1063="Coupure ENEO &amp; Baisse de tension","PASSIVE",
U1063="Defaut GE &amp; POWER Cabinet","PASSIVE",
U1063="Sharing","PASSIVE",
U1063="Sites strategiques &amp; DataCenter","PASSIVE",
U1063="Exclu","Exclu",
U1063="SAT","ACTIVE",
U1063="SPARE-ISSUE","SPARE-ISSUE",
U1063="Fiber CAmtel","ACTIVE",
U1063="Fiber AOF","ACTIVE",
U1063="Projet OCM (HUAWEI)","PLANNED WORKS",
U1063="Projet OCM (NOKIA)","PLANNED WORKS",
U1063="ACCESS-ISSUE","ACCESS-ISSUE",
U1063="Projet OCM (ZTE, NOKIA, autres projets)","PLANNED WORKS",
U1063="No root CAuse","No root cause",
U1063="ODU HS","ACTIVE",
U1063="IP &amp; VLAN","ACTIVE",
U1063="Warehouse HUAWEI","SPARE-ISSUE",
U1063="SPARE-HS","SPARE-ISSUE",
U1063="Power Telco","ACTIVE"
),"")</f>
        <v/>
      </c>
      <c r="W1063" s="51"/>
      <c r="X1063" s="51"/>
      <c r="Y1063" s="51"/>
      <c r="Z1063" s="51"/>
      <c r="AA1063" s="51"/>
      <c r="AB1063" s="34" t="s">
        <v>5420</v>
      </c>
      <c r="AC1063" s="34" t="str">
        <f>_xlfn.XLOOKUP(B1063,[4]ALL!$B:$B,[4]ALL!$N:$N,"")</f>
        <v/>
      </c>
      <c r="AD1063" s="34" t="s">
        <v>5420</v>
      </c>
      <c r="AE1063" s="34"/>
      <c r="AF1063" s="36" t="s">
        <v>5420</v>
      </c>
      <c r="AG1063" s="29"/>
      <c r="AH1063" s="35"/>
      <c r="AI1063" s="29"/>
      <c r="AJ1063" s="29" t="s">
        <v>5420</v>
      </c>
      <c r="AK1063" s="36" t="s">
        <v>5420</v>
      </c>
      <c r="AL1063" s="36" t="s">
        <v>5420</v>
      </c>
      <c r="AM1063" s="36" t="s">
        <v>5420</v>
      </c>
      <c r="AN1063" s="36" t="s">
        <v>5420</v>
      </c>
      <c r="AO1063" s="36" t="s">
        <v>5420</v>
      </c>
      <c r="AP1063" s="36" t="s">
        <v>5420</v>
      </c>
      <c r="AQ1063" s="36" t="s">
        <v>5420</v>
      </c>
      <c r="AR1063" s="36" t="s">
        <v>5420</v>
      </c>
      <c r="AS1063" s="36" t="s">
        <v>5420</v>
      </c>
      <c r="AT1063" s="36" t="s">
        <v>5420</v>
      </c>
      <c r="AU1063" s="36" t="s">
        <v>5420</v>
      </c>
      <c r="AV1063" s="36" t="s">
        <v>5420</v>
      </c>
      <c r="AW1063" s="45"/>
      <c r="AX1063" s="45" t="s">
        <v>5420</v>
      </c>
      <c r="AY1063" s="45" t="s">
        <v>5420</v>
      </c>
      <c r="AZ1063" s="45" t="s">
        <v>5420</v>
      </c>
      <c r="BA1063" s="36" t="s">
        <v>5420</v>
      </c>
    </row>
    <row r="1064" spans="1:53" s="58" customFormat="1" ht="15.6" hidden="1" x14ac:dyDescent="0.3">
      <c r="A1064" s="27" t="s">
        <v>1272</v>
      </c>
      <c r="B1064" s="28" t="s">
        <v>1273</v>
      </c>
      <c r="C1064" s="29" t="str">
        <f>_xlfn.XLOOKUP(B1064,'[1]daily break down'!$D:$D,'[1]daily break down'!$E:$E,"")</f>
        <v>ADAMAOUA</v>
      </c>
      <c r="D1064" s="27" t="s">
        <v>11</v>
      </c>
      <c r="E1064" s="27" t="s">
        <v>96</v>
      </c>
      <c r="F1064" s="29" t="s">
        <v>90</v>
      </c>
      <c r="G1064" s="27" t="s">
        <v>1274</v>
      </c>
      <c r="H1064" s="39" t="str">
        <f>_xlfn.XLOOKUP(B1064,[2]CALCULATION!$B:$B,[2]CALCULATION!$H:$H,"")</f>
        <v>NOKIA</v>
      </c>
      <c r="I1064" s="25">
        <v>1.7838175222816798E-3</v>
      </c>
      <c r="J1064" s="25">
        <v>0</v>
      </c>
      <c r="K1064" s="25">
        <v>1.7838175222816798E-3</v>
      </c>
      <c r="L1064" s="25">
        <v>9.9882218798410718E-3</v>
      </c>
      <c r="M1064" s="25">
        <v>0</v>
      </c>
      <c r="N1064" s="25">
        <v>3.5674285603033928E-3</v>
      </c>
      <c r="O1064" s="25">
        <v>0</v>
      </c>
      <c r="P1064" s="25" t="s">
        <v>6366</v>
      </c>
      <c r="Q1064" s="31" t="s">
        <v>5364</v>
      </c>
      <c r="R1064" s="31"/>
      <c r="S1064" s="32" t="str" cm="1">
        <f t="array" ref="S1064">IFERROR(_xlfn.IFS(
U1064="MPR ISSUE","PDH",
U1064="BSS Hardware Issue","BSS",
U1064="Sites strategiques, MLL, Pylone, etc.","ENVTECH",
U1064="AKTIVCO DEFAUT GE &amp; POWER Cabinet","AKTIVCO",
U1064="AKTIVCO Coupure ENEO &amp; Baisse de tension","AKTIVCO GRID ONLY",
U1064="Coupure ENEO &amp; Baisse de tension","IHS GRID ONLY",
U1064="Defaut GE &amp; POWER Cabinet","IHS",
U1064="Sharing","Partners",
U1064="Sites strategiques &amp; DataCenter","SST &amp; DC",
U1064="Exclu","Exclu",
U1064="SAT","SAT",
U1064="SPARE-ISSUE","SPARE-ISSUE",
U1064="Fiber CAmtel","TRANS_FO_CAMTEL",
U1064="Fiber AOF","Fiber AOF",
U1064="Projet OCM (HUAWEI)","TRAVAUX-HUAWEI",
U1064="Projet OCM (NOKIA)","TRAVAUX-NOKIA",
U1064="ACCESS-ISSUE","ACCESS-ISSUE",
U1064="Projet OCM (ZTE, NOKIA, autres projets)","TRAVAUX OCM",
U1064="No root CAuse","No root cause",
U1064="ODU HS","PDH",
U1064="IP &amp; VLAN","PDH",
U1064="Warehouse HUAWEI","SPARE-ISSUE",
U1064="SPARE-HS","SPARE-ISSUE",
U1064="Power Telco","BSS"
),"")</f>
        <v/>
      </c>
      <c r="T1064" s="32" t="str" cm="1">
        <f t="array" ref="T1064">IFERROR(_xlfn.IFS(
U1064="MPR ISSUE","TX ISSUE",
U1064="BSS Hardware Issue","RAN ISSUE",
U1064="Sites strategiques, MLL, Pylone, etc.","ENVTECH",
U1064="AKTIVCO DEFAUT GE &amp; POWER Cabinet","POWER ISSUE",
U1064="AKTIVCO Coupure ENEO &amp; Baisse de tension","POWER ISSUE",
U1064="Coupure ENEO &amp; Baisse de tension","POWER ISSUE",
U1064="Defaut GE &amp; POWER Cabinet","POWER ISSUE",
U1064="Sharing","POWER ISSUE",
U1064="Sites strategiques &amp; DataCenter","POWER ISSUE",
U1064="Exclu","Exclu",
U1064="SAT","TX ISSUE",
U1064="SPARE-ISSUE","SPARE-ISSUE",
U1064="Fiber CAmtel","TX ISSUE",
U1064="Fiber AOF","TX ISSUE",
U1064="Projet OCM (HUAWEI)","TRAVAUX-HUAWEI",
U1064="Projet OCM (NOKIA)","TRAVAUX -NOKIA",
U1064="ACCESS-ISSUE","ACCESS-ISSUE",
U1064="Projet OCM (ZTE, NOKIA, autres projets)","TRAVAUX OCM",
U1064="No root CAuse","No root cause",
U1064="ODU HS","TX ISSUE",
U1064="IP &amp; VLAN","TX ISSUE",
U1064="Warehouse HUAWEI","SPARE-ISSUE",
U1064="SPARE-HS","SPARE-ISSUE",
U1064="Power Telco","RAN ISSUE"
),"")</f>
        <v/>
      </c>
      <c r="U1064" s="33"/>
      <c r="V1064" s="32" t="str" cm="1">
        <f t="array" ref="V1064">IFERROR(_xlfn.IFS(
U1064="MPR ISSUE","ACTIVE",
U1064="BSS Hardware Issue","ACTIVE",
U1064="Sites strategiques, MLL, Pylone, etc.","PASSIVE",
U1064="AKTIVCO DEFAUT GE &amp; POWER Cabinet","PASSIVE",
U1064="AKTIVCO Coupure ENEO &amp; Baisse de tension","PASSIVE",
U1064="Coupure ENEO &amp; Baisse de tension","PASSIVE",
U1064="Defaut GE &amp; POWER Cabinet","PASSIVE",
U1064="Sharing","PASSIVE",
U1064="Sites strategiques &amp; DataCenter","PASSIVE",
U1064="Exclu","Exclu",
U1064="SAT","ACTIVE",
U1064="SPARE-ISSUE","SPARE-ISSUE",
U1064="Fiber CAmtel","ACTIVE",
U1064="Fiber AOF","ACTIVE",
U1064="Projet OCM (HUAWEI)","PLANNED WORKS",
U1064="Projet OCM (NOKIA)","PLANNED WORKS",
U1064="ACCESS-ISSUE","ACCESS-ISSUE",
U1064="Projet OCM (ZTE, NOKIA, autres projets)","PLANNED WORKS",
U1064="No root CAuse","No root cause",
U1064="ODU HS","ACTIVE",
U1064="IP &amp; VLAN","ACTIVE",
U1064="Warehouse HUAWEI","SPARE-ISSUE",
U1064="SPARE-HS","SPARE-ISSUE",
U1064="Power Telco","ACTIVE"
),"")</f>
        <v/>
      </c>
      <c r="W1064" s="51"/>
      <c r="X1064" s="51"/>
      <c r="Y1064" s="51"/>
      <c r="Z1064" s="51"/>
      <c r="AA1064" s="51"/>
      <c r="AB1064" s="34" t="s">
        <v>5420</v>
      </c>
      <c r="AC1064" s="34" t="str">
        <f>_xlfn.XLOOKUP(B1064,[4]ALL!$B:$B,[4]ALL!$N:$N,"")</f>
        <v/>
      </c>
      <c r="AD1064" s="34" t="s">
        <v>5420</v>
      </c>
      <c r="AE1064" s="34"/>
      <c r="AF1064" s="36" t="s">
        <v>5420</v>
      </c>
      <c r="AG1064" s="29"/>
      <c r="AH1064" s="35"/>
      <c r="AI1064" s="29"/>
      <c r="AJ1064" s="29" t="s">
        <v>5420</v>
      </c>
      <c r="AK1064" s="36" t="s">
        <v>5420</v>
      </c>
      <c r="AL1064" s="36" t="s">
        <v>5420</v>
      </c>
      <c r="AM1064" s="36" t="s">
        <v>5420</v>
      </c>
      <c r="AN1064" s="36" t="s">
        <v>5420</v>
      </c>
      <c r="AO1064" s="36" t="s">
        <v>5420</v>
      </c>
      <c r="AP1064" s="36" t="s">
        <v>5420</v>
      </c>
      <c r="AQ1064" s="36" t="s">
        <v>5420</v>
      </c>
      <c r="AR1064" s="36" t="s">
        <v>5420</v>
      </c>
      <c r="AS1064" s="36" t="s">
        <v>5420</v>
      </c>
      <c r="AT1064" s="36" t="s">
        <v>5420</v>
      </c>
      <c r="AU1064" s="36" t="s">
        <v>5420</v>
      </c>
      <c r="AV1064" s="36" t="s">
        <v>5420</v>
      </c>
      <c r="AW1064" s="45"/>
      <c r="AX1064" s="45" t="s">
        <v>5420</v>
      </c>
      <c r="AY1064" s="45" t="s">
        <v>5420</v>
      </c>
      <c r="AZ1064" s="45" t="s">
        <v>5420</v>
      </c>
      <c r="BA1064" s="36" t="s">
        <v>5420</v>
      </c>
    </row>
    <row r="1065" spans="1:53" s="58" customFormat="1" ht="15.6" hidden="1" x14ac:dyDescent="0.3">
      <c r="A1065" s="27" t="s">
        <v>941</v>
      </c>
      <c r="B1065" s="28" t="s">
        <v>942</v>
      </c>
      <c r="C1065" s="29" t="str">
        <f>_xlfn.XLOOKUP(B1065,'[1]daily break down'!$D:$D,'[1]daily break down'!$E:$E,"")</f>
        <v>NORD-OUEST</v>
      </c>
      <c r="D1065" s="27" t="s">
        <v>11</v>
      </c>
      <c r="E1065" s="27" t="s">
        <v>96</v>
      </c>
      <c r="F1065" s="29" t="s">
        <v>51</v>
      </c>
      <c r="G1065" s="27" t="s">
        <v>943</v>
      </c>
      <c r="H1065" s="39" t="str">
        <f>_xlfn.XLOOKUP(B1065,[2]CALCULATION!$B:$B,[2]CALCULATION!$H:$H,"")</f>
        <v>NOKIA</v>
      </c>
      <c r="I1065" s="25">
        <v>1.6051570485658825E-3</v>
      </c>
      <c r="J1065" s="25">
        <v>0</v>
      </c>
      <c r="K1065" s="25">
        <v>0</v>
      </c>
      <c r="L1065" s="25">
        <v>3.3208915826991127E-2</v>
      </c>
      <c r="M1065" s="25">
        <v>0</v>
      </c>
      <c r="N1065" s="25">
        <v>0</v>
      </c>
      <c r="O1065" s="25">
        <v>0</v>
      </c>
      <c r="P1065" s="25" t="s">
        <v>6366</v>
      </c>
      <c r="Q1065" s="31" t="str">
        <f>_xlfn.XLOOKUP(B1065,'[1]daily break down'!$D:$D,'[1]daily break down'!$O:$O,"")</f>
        <v>Insecurity</v>
      </c>
      <c r="R1065" s="31"/>
      <c r="S1065" s="32" t="str" cm="1">
        <f t="array" ref="S1065">IFERROR(_xlfn.IFS(
U1065="MPR ISSUE","PDH",
U1065="BSS Hardware Issue","BSS",
U1065="Sites strategiques, MLL, Pylone, etc.","ENVTECH",
U1065="AKTIVCO DEFAUT GE &amp; POWER Cabinet","AKTIVCO",
U1065="AKTIVCO Coupure ENEO &amp; Baisse de tension","AKTIVCO GRID ONLY",
U1065="Coupure ENEO &amp; Baisse de tension","IHS GRID ONLY",
U1065="Defaut GE &amp; POWER Cabinet","IHS",
U1065="Sharing","Partners",
U1065="Sites strategiques &amp; DataCenter","SST &amp; DC",
U1065="Exclu","Exclu",
U1065="SAT","SAT",
U1065="SPARE-ISSUE","SPARE-ISSUE",
U1065="Fiber CAmtel","TRANS_FO_CAMTEL",
U1065="Fiber AOF","Fiber AOF",
U1065="Projet OCM (HUAWEI)","TRAVAUX-HUAWEI",
U1065="Projet OCM (NOKIA)","TRAVAUX-NOKIA",
U1065="ACCESS-ISSUE","ACCESS-ISSUE",
U1065="Projet OCM (ZTE, NOKIA, autres projets)","TRAVAUX OCM",
U1065="No root CAuse","No root cause",
U1065="ODU HS","PDH",
U1065="IP &amp; VLAN","PDH",
U1065="Warehouse HUAWEI","SPARE-ISSUE",
U1065="SPARE-HS","SPARE-ISSUE",
U1065="Power Telco","BSS"
),"")</f>
        <v/>
      </c>
      <c r="T1065" s="32" t="str" cm="1">
        <f t="array" ref="T1065">IFERROR(_xlfn.IFS(
U1065="MPR ISSUE","TX ISSUE",
U1065="BSS Hardware Issue","RAN ISSUE",
U1065="Sites strategiques, MLL, Pylone, etc.","ENVTECH",
U1065="AKTIVCO DEFAUT GE &amp; POWER Cabinet","POWER ISSUE",
U1065="AKTIVCO Coupure ENEO &amp; Baisse de tension","POWER ISSUE",
U1065="Coupure ENEO &amp; Baisse de tension","POWER ISSUE",
U1065="Defaut GE &amp; POWER Cabinet","POWER ISSUE",
U1065="Sharing","POWER ISSUE",
U1065="Sites strategiques &amp; DataCenter","POWER ISSUE",
U1065="Exclu","Exclu",
U1065="SAT","TX ISSUE",
U1065="SPARE-ISSUE","SPARE-ISSUE",
U1065="Fiber CAmtel","TX ISSUE",
U1065="Fiber AOF","TX ISSUE",
U1065="Projet OCM (HUAWEI)","TRAVAUX-HUAWEI",
U1065="Projet OCM (NOKIA)","TRAVAUX -NOKIA",
U1065="ACCESS-ISSUE","ACCESS-ISSUE",
U1065="Projet OCM (ZTE, NOKIA, autres projets)","TRAVAUX OCM",
U1065="No root CAuse","No root cause",
U1065="ODU HS","TX ISSUE",
U1065="IP &amp; VLAN","TX ISSUE",
U1065="Warehouse HUAWEI","SPARE-ISSUE",
U1065="SPARE-HS","SPARE-ISSUE",
U1065="Power Telco","RAN ISSUE"
),"")</f>
        <v/>
      </c>
      <c r="U1065" s="33"/>
      <c r="V1065" s="32" t="str" cm="1">
        <f t="array" ref="V1065">IFERROR(_xlfn.IFS(
U1065="MPR ISSUE","ACTIVE",
U1065="BSS Hardware Issue","ACTIVE",
U1065="Sites strategiques, MLL, Pylone, etc.","PASSIVE",
U1065="AKTIVCO DEFAUT GE &amp; POWER Cabinet","PASSIVE",
U1065="AKTIVCO Coupure ENEO &amp; Baisse de tension","PASSIVE",
U1065="Coupure ENEO &amp; Baisse de tension","PASSIVE",
U1065="Defaut GE &amp; POWER Cabinet","PASSIVE",
U1065="Sharing","PASSIVE",
U1065="Sites strategiques &amp; DataCenter","PASSIVE",
U1065="Exclu","Exclu",
U1065="SAT","ACTIVE",
U1065="SPARE-ISSUE","SPARE-ISSUE",
U1065="Fiber CAmtel","ACTIVE",
U1065="Fiber AOF","ACTIVE",
U1065="Projet OCM (HUAWEI)","PLANNED WORKS",
U1065="Projet OCM (NOKIA)","PLANNED WORKS",
U1065="ACCESS-ISSUE","ACCESS-ISSUE",
U1065="Projet OCM (ZTE, NOKIA, autres projets)","PLANNED WORKS",
U1065="No root CAuse","No root cause",
U1065="ODU HS","ACTIVE",
U1065="IP &amp; VLAN","ACTIVE",
U1065="Warehouse HUAWEI","SPARE-ISSUE",
U1065="SPARE-HS","SPARE-ISSUE",
U1065="Power Telco","ACTIVE"
),"")</f>
        <v/>
      </c>
      <c r="W1065" s="51"/>
      <c r="X1065" s="51"/>
      <c r="Y1065" s="51"/>
      <c r="Z1065" s="51"/>
      <c r="AA1065" s="51"/>
      <c r="AB1065" s="34" t="s">
        <v>5420</v>
      </c>
      <c r="AC1065" s="34" t="str">
        <f>_xlfn.XLOOKUP(B1065,[4]ALL!$B:$B,[4]ALL!$N:$N,"")</f>
        <v/>
      </c>
      <c r="AD1065" s="34" t="s">
        <v>5420</v>
      </c>
      <c r="AE1065" s="34"/>
      <c r="AF1065" s="36" t="s">
        <v>5420</v>
      </c>
      <c r="AG1065" s="29"/>
      <c r="AH1065" s="35"/>
      <c r="AI1065" s="29"/>
      <c r="AJ1065" s="29" t="s">
        <v>5420</v>
      </c>
      <c r="AK1065" s="36" t="s">
        <v>5420</v>
      </c>
      <c r="AL1065" s="36" t="s">
        <v>5420</v>
      </c>
      <c r="AM1065" s="36" t="s">
        <v>5420</v>
      </c>
      <c r="AN1065" s="36" t="s">
        <v>5420</v>
      </c>
      <c r="AO1065" s="36" t="s">
        <v>5420</v>
      </c>
      <c r="AP1065" s="36" t="s">
        <v>5420</v>
      </c>
      <c r="AQ1065" s="36" t="s">
        <v>5420</v>
      </c>
      <c r="AR1065" s="36" t="s">
        <v>5420</v>
      </c>
      <c r="AS1065" s="36" t="s">
        <v>5420</v>
      </c>
      <c r="AT1065" s="36" t="s">
        <v>5420</v>
      </c>
      <c r="AU1065" s="36" t="s">
        <v>5420</v>
      </c>
      <c r="AV1065" s="36" t="s">
        <v>5420</v>
      </c>
      <c r="AW1065" s="45"/>
      <c r="AX1065" s="45" t="s">
        <v>5420</v>
      </c>
      <c r="AY1065" s="45" t="s">
        <v>5420</v>
      </c>
      <c r="AZ1065" s="45" t="s">
        <v>5420</v>
      </c>
      <c r="BA1065" s="36" t="s">
        <v>5420</v>
      </c>
    </row>
    <row r="1066" spans="1:53" s="58" customFormat="1" ht="15.6" hidden="1" x14ac:dyDescent="0.3">
      <c r="A1066" s="27" t="s">
        <v>2247</v>
      </c>
      <c r="B1066" s="28" t="s">
        <v>2248</v>
      </c>
      <c r="C1066" s="29" t="str">
        <f>_xlfn.XLOOKUP(B1066,'[1]daily break down'!$D:$D,'[1]daily break down'!$E:$E,"")</f>
        <v>NORD-OUEST</v>
      </c>
      <c r="D1066" s="27" t="s">
        <v>11</v>
      </c>
      <c r="E1066" s="27" t="s">
        <v>154</v>
      </c>
      <c r="F1066" s="29" t="s">
        <v>102</v>
      </c>
      <c r="G1066" s="27" t="s">
        <v>2247</v>
      </c>
      <c r="H1066" s="39" t="str">
        <f>_xlfn.XLOOKUP(B1066,[2]CALCULATION!$B:$B,[2]CALCULATION!$H:$H,"")</f>
        <v>NOKIA</v>
      </c>
      <c r="I1066" s="25">
        <v>1.6051570485658825E-3</v>
      </c>
      <c r="J1066" s="25">
        <v>0</v>
      </c>
      <c r="K1066" s="25">
        <v>0</v>
      </c>
      <c r="L1066" s="25">
        <v>0</v>
      </c>
      <c r="M1066" s="25">
        <v>0</v>
      </c>
      <c r="N1066" s="25">
        <v>0</v>
      </c>
      <c r="O1066" s="25">
        <v>0</v>
      </c>
      <c r="P1066" s="25" t="s">
        <v>6366</v>
      </c>
      <c r="Q1066" s="31" t="s">
        <v>5364</v>
      </c>
      <c r="R1066" s="31"/>
      <c r="S1066" s="32" t="str" cm="1">
        <f t="array" ref="S1066">IFERROR(_xlfn.IFS(
U1066="MPR ISSUE","PDH",
U1066="BSS Hardware Issue","BSS",
U1066="Sites strategiques, MLL, Pylone, etc.","ENVTECH",
U1066="AKTIVCO DEFAUT GE &amp; POWER Cabinet","AKTIVCO",
U1066="AKTIVCO Coupure ENEO &amp; Baisse de tension","AKTIVCO GRID ONLY",
U1066="Coupure ENEO &amp; Baisse de tension","IHS GRID ONLY",
U1066="Defaut GE &amp; POWER Cabinet","IHS",
U1066="Sharing","Partners",
U1066="Sites strategiques &amp; DataCenter","SST &amp; DC",
U1066="Exclu","Exclu",
U1066="SAT","SAT",
U1066="SPARE-ISSUE","SPARE-ISSUE",
U1066="Fiber CAmtel","TRANS_FO_CAMTEL",
U1066="Fiber AOF","Fiber AOF",
U1066="Projet OCM (HUAWEI)","TRAVAUX-HUAWEI",
U1066="Projet OCM (NOKIA)","TRAVAUX-NOKIA",
U1066="ACCESS-ISSUE","ACCESS-ISSUE",
U1066="Projet OCM (ZTE, NOKIA, autres projets)","TRAVAUX OCM",
U1066="No root CAuse","No root cause",
U1066="ODU HS","PDH",
U1066="IP &amp; VLAN","PDH",
U1066="Warehouse HUAWEI","SPARE-ISSUE",
U1066="SPARE-HS","SPARE-ISSUE",
U1066="Power Telco","BSS"
),"")</f>
        <v/>
      </c>
      <c r="T1066" s="32" t="str" cm="1">
        <f t="array" ref="T1066">IFERROR(_xlfn.IFS(
U1066="MPR ISSUE","TX ISSUE",
U1066="BSS Hardware Issue","RAN ISSUE",
U1066="Sites strategiques, MLL, Pylone, etc.","ENVTECH",
U1066="AKTIVCO DEFAUT GE &amp; POWER Cabinet","POWER ISSUE",
U1066="AKTIVCO Coupure ENEO &amp; Baisse de tension","POWER ISSUE",
U1066="Coupure ENEO &amp; Baisse de tension","POWER ISSUE",
U1066="Defaut GE &amp; POWER Cabinet","POWER ISSUE",
U1066="Sharing","POWER ISSUE",
U1066="Sites strategiques &amp; DataCenter","POWER ISSUE",
U1066="Exclu","Exclu",
U1066="SAT","TX ISSUE",
U1066="SPARE-ISSUE","SPARE-ISSUE",
U1066="Fiber CAmtel","TX ISSUE",
U1066="Fiber AOF","TX ISSUE",
U1066="Projet OCM (HUAWEI)","TRAVAUX-HUAWEI",
U1066="Projet OCM (NOKIA)","TRAVAUX -NOKIA",
U1066="ACCESS-ISSUE","ACCESS-ISSUE",
U1066="Projet OCM (ZTE, NOKIA, autres projets)","TRAVAUX OCM",
U1066="No root CAuse","No root cause",
U1066="ODU HS","TX ISSUE",
U1066="IP &amp; VLAN","TX ISSUE",
U1066="Warehouse HUAWEI","SPARE-ISSUE",
U1066="SPARE-HS","SPARE-ISSUE",
U1066="Power Telco","RAN ISSUE"
),"")</f>
        <v/>
      </c>
      <c r="U1066" s="33"/>
      <c r="V1066" s="32" t="str" cm="1">
        <f t="array" ref="V1066">IFERROR(_xlfn.IFS(
U1066="MPR ISSUE","ACTIVE",
U1066="BSS Hardware Issue","ACTIVE",
U1066="Sites strategiques, MLL, Pylone, etc.","PASSIVE",
U1066="AKTIVCO DEFAUT GE &amp; POWER Cabinet","PASSIVE",
U1066="AKTIVCO Coupure ENEO &amp; Baisse de tension","PASSIVE",
U1066="Coupure ENEO &amp; Baisse de tension","PASSIVE",
U1066="Defaut GE &amp; POWER Cabinet","PASSIVE",
U1066="Sharing","PASSIVE",
U1066="Sites strategiques &amp; DataCenter","PASSIVE",
U1066="Exclu","Exclu",
U1066="SAT","ACTIVE",
U1066="SPARE-ISSUE","SPARE-ISSUE",
U1066="Fiber CAmtel","ACTIVE",
U1066="Fiber AOF","ACTIVE",
U1066="Projet OCM (HUAWEI)","PLANNED WORKS",
U1066="Projet OCM (NOKIA)","PLANNED WORKS",
U1066="ACCESS-ISSUE","ACCESS-ISSUE",
U1066="Projet OCM (ZTE, NOKIA, autres projets)","PLANNED WORKS",
U1066="No root CAuse","No root cause",
U1066="ODU HS","ACTIVE",
U1066="IP &amp; VLAN","ACTIVE",
U1066="Warehouse HUAWEI","SPARE-ISSUE",
U1066="SPARE-HS","SPARE-ISSUE",
U1066="Power Telco","ACTIVE"
),"")</f>
        <v/>
      </c>
      <c r="W1066" s="51"/>
      <c r="X1066" s="51"/>
      <c r="Y1066" s="51"/>
      <c r="Z1066" s="51"/>
      <c r="AA1066" s="51"/>
      <c r="AB1066" s="34" t="s">
        <v>5420</v>
      </c>
      <c r="AC1066" s="34" t="str">
        <f>_xlfn.XLOOKUP(B1066,[4]ALL!$B:$B,[4]ALL!$N:$N,"")</f>
        <v/>
      </c>
      <c r="AD1066" s="34" t="s">
        <v>5420</v>
      </c>
      <c r="AE1066" s="34"/>
      <c r="AF1066" s="36" t="s">
        <v>5420</v>
      </c>
      <c r="AG1066" s="29"/>
      <c r="AH1066" s="35"/>
      <c r="AI1066" s="29"/>
      <c r="AJ1066" s="29" t="s">
        <v>5420</v>
      </c>
      <c r="AK1066" s="36" t="s">
        <v>5420</v>
      </c>
      <c r="AL1066" s="36" t="s">
        <v>5420</v>
      </c>
      <c r="AM1066" s="36" t="s">
        <v>5420</v>
      </c>
      <c r="AN1066" s="36" t="s">
        <v>5420</v>
      </c>
      <c r="AO1066" s="36" t="s">
        <v>5420</v>
      </c>
      <c r="AP1066" s="36" t="s">
        <v>5420</v>
      </c>
      <c r="AQ1066" s="36" t="s">
        <v>5420</v>
      </c>
      <c r="AR1066" s="36" t="s">
        <v>5420</v>
      </c>
      <c r="AS1066" s="36" t="s">
        <v>5420</v>
      </c>
      <c r="AT1066" s="36" t="s">
        <v>5420</v>
      </c>
      <c r="AU1066" s="36" t="s">
        <v>5420</v>
      </c>
      <c r="AV1066" s="36" t="s">
        <v>5420</v>
      </c>
      <c r="AW1066" s="45"/>
      <c r="AX1066" s="45" t="s">
        <v>5420</v>
      </c>
      <c r="AY1066" s="45" t="s">
        <v>5420</v>
      </c>
      <c r="AZ1066" s="45" t="s">
        <v>5420</v>
      </c>
      <c r="BA1066" s="36" t="s">
        <v>5420</v>
      </c>
    </row>
    <row r="1067" spans="1:53" s="58" customFormat="1" ht="15.6" hidden="1" x14ac:dyDescent="0.3">
      <c r="A1067" s="27" t="s">
        <v>4742</v>
      </c>
      <c r="B1067" s="28" t="s">
        <v>4743</v>
      </c>
      <c r="C1067" s="29" t="str">
        <f>_xlfn.XLOOKUP(B1067,'[1]daily break down'!$D:$D,'[1]daily break down'!$E:$E,"")</f>
        <v>Douala</v>
      </c>
      <c r="D1067" s="27" t="s">
        <v>11</v>
      </c>
      <c r="E1067" s="27" t="s">
        <v>12</v>
      </c>
      <c r="F1067" s="29" t="s">
        <v>31</v>
      </c>
      <c r="G1067" s="27" t="s">
        <v>32</v>
      </c>
      <c r="H1067" s="30" t="str">
        <f>_xlfn.XLOOKUP(B1067,[2]CALCULATION!$B:$B,[2]CALCULATION!$H:$H,"")</f>
        <v>ZTE</v>
      </c>
      <c r="I1067" s="25">
        <v>1.4803115003438603E-3</v>
      </c>
      <c r="J1067" s="25">
        <v>0</v>
      </c>
      <c r="K1067" s="25">
        <v>0</v>
      </c>
      <c r="L1067" s="25">
        <v>0</v>
      </c>
      <c r="M1067" s="25">
        <v>0</v>
      </c>
      <c r="N1067" s="25">
        <v>0</v>
      </c>
      <c r="O1067" s="25">
        <v>0</v>
      </c>
      <c r="P1067" s="25" t="s">
        <v>6366</v>
      </c>
      <c r="Q1067" s="31" t="s">
        <v>5364</v>
      </c>
      <c r="R1067" s="31"/>
      <c r="S1067" s="32" t="str" cm="1">
        <f t="array" ref="S1067">IFERROR(_xlfn.IFS(
U1067="MPR ISSUE","PDH",
U1067="BSS Hardware Issue","BSS",
U1067="Sites strategiques, MLL, Pylone, etc.","ENVTECH",
U1067="AKTIVCO DEFAUT GE &amp; POWER Cabinet","AKTIVCO",
U1067="AKTIVCO Coupure ENEO &amp; Baisse de tension","AKTIVCO GRID ONLY",
U1067="Coupure ENEO &amp; Baisse de tension","IHS GRID ONLY",
U1067="Defaut GE &amp; POWER Cabinet","IHS",
U1067="Sharing","Partners",
U1067="Sites strategiques &amp; DataCenter","SST &amp; DC",
U1067="Exclu","Exclu",
U1067="SAT","SAT",
U1067="SPARE-ISSUE","SPARE-ISSUE",
U1067="Fiber CAmtel","TRANS_FO_CAMTEL",
U1067="Fiber AOF","Fiber AOF",
U1067="Projet OCM (HUAWEI)","TRAVAUX-HUAWEI",
U1067="Projet OCM (NOKIA)","TRAVAUX-NOKIA",
U1067="ACCESS-ISSUE","ACCESS-ISSUE",
U1067="Projet OCM (ZTE, NOKIA, autres projets)","TRAVAUX OCM",
U1067="No root CAuse","No root cause",
U1067="ODU HS","PDH",
U1067="IP &amp; VLAN","PDH",
U1067="Warehouse HUAWEI","SPARE-ISSUE",
U1067="SPARE-HS","SPARE-ISSUE",
U1067="Power Telco","BSS"
),"")</f>
        <v/>
      </c>
      <c r="T1067" s="32" t="str" cm="1">
        <f t="array" ref="T1067">IFERROR(_xlfn.IFS(
U1067="MPR ISSUE","TX ISSUE",
U1067="BSS Hardware Issue","RAN ISSUE",
U1067="Sites strategiques, MLL, Pylone, etc.","ENVTECH",
U1067="AKTIVCO DEFAUT GE &amp; POWER Cabinet","POWER ISSUE",
U1067="AKTIVCO Coupure ENEO &amp; Baisse de tension","POWER ISSUE",
U1067="Coupure ENEO &amp; Baisse de tension","POWER ISSUE",
U1067="Defaut GE &amp; POWER Cabinet","POWER ISSUE",
U1067="Sharing","POWER ISSUE",
U1067="Sites strategiques &amp; DataCenter","POWER ISSUE",
U1067="Exclu","Exclu",
U1067="SAT","TX ISSUE",
U1067="SPARE-ISSUE","SPARE-ISSUE",
U1067="Fiber CAmtel","TX ISSUE",
U1067="Fiber AOF","TX ISSUE",
U1067="Projet OCM (HUAWEI)","TRAVAUX-HUAWEI",
U1067="Projet OCM (NOKIA)","TRAVAUX -NOKIA",
U1067="ACCESS-ISSUE","ACCESS-ISSUE",
U1067="Projet OCM (ZTE, NOKIA, autres projets)","TRAVAUX OCM",
U1067="No root CAuse","No root cause",
U1067="ODU HS","TX ISSUE",
U1067="IP &amp; VLAN","TX ISSUE",
U1067="Warehouse HUAWEI","SPARE-ISSUE",
U1067="SPARE-HS","SPARE-ISSUE",
U1067="Power Telco","RAN ISSUE"
),"")</f>
        <v/>
      </c>
      <c r="U1067" s="33"/>
      <c r="V1067" s="32" t="str" cm="1">
        <f t="array" ref="V1067">IFERROR(_xlfn.IFS(
U1067="MPR ISSUE","ACTIVE",
U1067="BSS Hardware Issue","ACTIVE",
U1067="Sites strategiques, MLL, Pylone, etc.","PASSIVE",
U1067="AKTIVCO DEFAUT GE &amp; POWER Cabinet","PASSIVE",
U1067="AKTIVCO Coupure ENEO &amp; Baisse de tension","PASSIVE",
U1067="Coupure ENEO &amp; Baisse de tension","PASSIVE",
U1067="Defaut GE &amp; POWER Cabinet","PASSIVE",
U1067="Sharing","PASSIVE",
U1067="Sites strategiques &amp; DataCenter","PASSIVE",
U1067="Exclu","Exclu",
U1067="SAT","ACTIVE",
U1067="SPARE-ISSUE","SPARE-ISSUE",
U1067="Fiber CAmtel","ACTIVE",
U1067="Fiber AOF","ACTIVE",
U1067="Projet OCM (HUAWEI)","PLANNED WORKS",
U1067="Projet OCM (NOKIA)","PLANNED WORKS",
U1067="ACCESS-ISSUE","ACCESS-ISSUE",
U1067="Projet OCM (ZTE, NOKIA, autres projets)","PLANNED WORKS",
U1067="No root CAuse","No root cause",
U1067="ODU HS","ACTIVE",
U1067="IP &amp; VLAN","ACTIVE",
U1067="Warehouse HUAWEI","SPARE-ISSUE",
U1067="SPARE-HS","SPARE-ISSUE",
U1067="Power Telco","ACTIVE"
),"")</f>
        <v/>
      </c>
      <c r="W1067" s="51"/>
      <c r="X1067" s="51"/>
      <c r="Y1067" s="51"/>
      <c r="Z1067" s="51"/>
      <c r="AA1067" s="51"/>
      <c r="AB1067" s="34" t="s">
        <v>5420</v>
      </c>
      <c r="AC1067" s="34" t="str">
        <f>_xlfn.XLOOKUP(B1067,[4]ALL!$B:$B,[4]ALL!$N:$N,"")</f>
        <v/>
      </c>
      <c r="AD1067" s="34" t="s">
        <v>5420</v>
      </c>
      <c r="AE1067" s="34"/>
      <c r="AF1067" s="36" t="s">
        <v>5420</v>
      </c>
      <c r="AG1067" s="29"/>
      <c r="AH1067" s="35"/>
      <c r="AI1067" s="29"/>
      <c r="AJ1067" s="29" t="s">
        <v>5420</v>
      </c>
      <c r="AK1067" s="36" t="s">
        <v>5420</v>
      </c>
      <c r="AL1067" s="36" t="s">
        <v>5420</v>
      </c>
      <c r="AM1067" s="36" t="s">
        <v>5420</v>
      </c>
      <c r="AN1067" s="36" t="s">
        <v>5420</v>
      </c>
      <c r="AO1067" s="36" t="s">
        <v>5420</v>
      </c>
      <c r="AP1067" s="36" t="s">
        <v>5420</v>
      </c>
      <c r="AQ1067" s="36" t="s">
        <v>5420</v>
      </c>
      <c r="AR1067" s="36" t="s">
        <v>5420</v>
      </c>
      <c r="AS1067" s="36" t="s">
        <v>5420</v>
      </c>
      <c r="AT1067" s="36" t="s">
        <v>5420</v>
      </c>
      <c r="AU1067" s="36" t="s">
        <v>5420</v>
      </c>
      <c r="AV1067" s="36" t="s">
        <v>5420</v>
      </c>
      <c r="AW1067" s="45"/>
      <c r="AX1067" s="45" t="s">
        <v>5420</v>
      </c>
      <c r="AY1067" s="45" t="s">
        <v>5420</v>
      </c>
      <c r="AZ1067" s="45" t="s">
        <v>5420</v>
      </c>
      <c r="BA1067" s="36" t="s">
        <v>5420</v>
      </c>
    </row>
    <row r="1068" spans="1:53" s="58" customFormat="1" ht="15.6" hidden="1" x14ac:dyDescent="0.3">
      <c r="A1068" s="27" t="s">
        <v>984</v>
      </c>
      <c r="B1068" s="28" t="s">
        <v>985</v>
      </c>
      <c r="C1068" s="29" t="str">
        <f>_xlfn.XLOOKUP(B1068,'[1]daily break down'!$D:$D,'[1]daily break down'!$E:$E,"")</f>
        <v>SUD-OUEST</v>
      </c>
      <c r="D1068" s="27" t="s">
        <v>11</v>
      </c>
      <c r="E1068" s="27" t="s">
        <v>12</v>
      </c>
      <c r="F1068" s="29" t="s">
        <v>13</v>
      </c>
      <c r="G1068" s="27" t="s">
        <v>984</v>
      </c>
      <c r="H1068" s="39" t="str">
        <f>_xlfn.XLOOKUP(B1068,[2]CALCULATION!$B:$B,[2]CALCULATION!$H:$H,"")</f>
        <v>NOKIA</v>
      </c>
      <c r="I1068" s="25">
        <v>1.3376308738047311E-3</v>
      </c>
      <c r="J1068" s="25">
        <v>0</v>
      </c>
      <c r="K1068" s="25">
        <v>0</v>
      </c>
      <c r="L1068" s="25">
        <v>3.2424172381025795E-2</v>
      </c>
      <c r="M1068" s="25">
        <v>0</v>
      </c>
      <c r="N1068" s="25">
        <v>0</v>
      </c>
      <c r="O1068" s="25">
        <v>0</v>
      </c>
      <c r="P1068" s="25" t="s">
        <v>6366</v>
      </c>
      <c r="Q1068" s="31" t="str">
        <f>_xlfn.XLOOKUP(B1068,'[1]daily break down'!$D:$D,'[1]daily break down'!$O:$O,"")</f>
        <v>Insecurity</v>
      </c>
      <c r="R1068" s="31"/>
      <c r="S1068" s="32" t="str" cm="1">
        <f t="array" ref="S1068">IFERROR(_xlfn.IFS(
U1068="MPR ISSUE","PDH",
U1068="BSS Hardware Issue","BSS",
U1068="Sites strategiques, MLL, Pylone, etc.","ENVTECH",
U1068="AKTIVCO DEFAUT GE &amp; POWER Cabinet","AKTIVCO",
U1068="AKTIVCO Coupure ENEO &amp; Baisse de tension","AKTIVCO GRID ONLY",
U1068="Coupure ENEO &amp; Baisse de tension","IHS GRID ONLY",
U1068="Defaut GE &amp; POWER Cabinet","IHS",
U1068="Sharing","Partners",
U1068="Sites strategiques &amp; DataCenter","SST &amp; DC",
U1068="Exclu","Exclu",
U1068="SAT","SAT",
U1068="SPARE-ISSUE","SPARE-ISSUE",
U1068="Fiber CAmtel","TRANS_FO_CAMTEL",
U1068="Fiber AOF","Fiber AOF",
U1068="Projet OCM (HUAWEI)","TRAVAUX-HUAWEI",
U1068="Projet OCM (NOKIA)","TRAVAUX-NOKIA",
U1068="ACCESS-ISSUE","ACCESS-ISSUE",
U1068="Projet OCM (ZTE, NOKIA, autres projets)","TRAVAUX OCM",
U1068="No root CAuse","No root cause",
U1068="ODU HS","PDH",
U1068="IP &amp; VLAN","PDH",
U1068="Warehouse HUAWEI","SPARE-ISSUE",
U1068="SPARE-HS","SPARE-ISSUE",
U1068="Power Telco","BSS"
),"")</f>
        <v/>
      </c>
      <c r="T1068" s="32" t="str" cm="1">
        <f t="array" ref="T1068">IFERROR(_xlfn.IFS(
U1068="MPR ISSUE","TX ISSUE",
U1068="BSS Hardware Issue","RAN ISSUE",
U1068="Sites strategiques, MLL, Pylone, etc.","ENVTECH",
U1068="AKTIVCO DEFAUT GE &amp; POWER Cabinet","POWER ISSUE",
U1068="AKTIVCO Coupure ENEO &amp; Baisse de tension","POWER ISSUE",
U1068="Coupure ENEO &amp; Baisse de tension","POWER ISSUE",
U1068="Defaut GE &amp; POWER Cabinet","POWER ISSUE",
U1068="Sharing","POWER ISSUE",
U1068="Sites strategiques &amp; DataCenter","POWER ISSUE",
U1068="Exclu","Exclu",
U1068="SAT","TX ISSUE",
U1068="SPARE-ISSUE","SPARE-ISSUE",
U1068="Fiber CAmtel","TX ISSUE",
U1068="Fiber AOF","TX ISSUE",
U1068="Projet OCM (HUAWEI)","TRAVAUX-HUAWEI",
U1068="Projet OCM (NOKIA)","TRAVAUX -NOKIA",
U1068="ACCESS-ISSUE","ACCESS-ISSUE",
U1068="Projet OCM (ZTE, NOKIA, autres projets)","TRAVAUX OCM",
U1068="No root CAuse","No root cause",
U1068="ODU HS","TX ISSUE",
U1068="IP &amp; VLAN","TX ISSUE",
U1068="Warehouse HUAWEI","SPARE-ISSUE",
U1068="SPARE-HS","SPARE-ISSUE",
U1068="Power Telco","RAN ISSUE"
),"")</f>
        <v/>
      </c>
      <c r="U1068" s="33"/>
      <c r="V1068" s="32" t="str" cm="1">
        <f t="array" ref="V1068">IFERROR(_xlfn.IFS(
U1068="MPR ISSUE","ACTIVE",
U1068="BSS Hardware Issue","ACTIVE",
U1068="Sites strategiques, MLL, Pylone, etc.","PASSIVE",
U1068="AKTIVCO DEFAUT GE &amp; POWER Cabinet","PASSIVE",
U1068="AKTIVCO Coupure ENEO &amp; Baisse de tension","PASSIVE",
U1068="Coupure ENEO &amp; Baisse de tension","PASSIVE",
U1068="Defaut GE &amp; POWER Cabinet","PASSIVE",
U1068="Sharing","PASSIVE",
U1068="Sites strategiques &amp; DataCenter","PASSIVE",
U1068="Exclu","Exclu",
U1068="SAT","ACTIVE",
U1068="SPARE-ISSUE","SPARE-ISSUE",
U1068="Fiber CAmtel","ACTIVE",
U1068="Fiber AOF","ACTIVE",
U1068="Projet OCM (HUAWEI)","PLANNED WORKS",
U1068="Projet OCM (NOKIA)","PLANNED WORKS",
U1068="ACCESS-ISSUE","ACCESS-ISSUE",
U1068="Projet OCM (ZTE, NOKIA, autres projets)","PLANNED WORKS",
U1068="No root CAuse","No root cause",
U1068="ODU HS","ACTIVE",
U1068="IP &amp; VLAN","ACTIVE",
U1068="Warehouse HUAWEI","SPARE-ISSUE",
U1068="SPARE-HS","SPARE-ISSUE",
U1068="Power Telco","ACTIVE"
),"")</f>
        <v/>
      </c>
      <c r="W1068" s="51"/>
      <c r="X1068" s="51"/>
      <c r="Y1068" s="51"/>
      <c r="Z1068" s="51"/>
      <c r="AA1068" s="51"/>
      <c r="AB1068" s="34" t="s">
        <v>5420</v>
      </c>
      <c r="AC1068" s="34" t="str">
        <f>_xlfn.XLOOKUP(B1068,[4]ALL!$B:$B,[4]ALL!$N:$N,"")</f>
        <v/>
      </c>
      <c r="AD1068" s="34" t="s">
        <v>5420</v>
      </c>
      <c r="AE1068" s="34"/>
      <c r="AF1068" s="36" t="s">
        <v>5420</v>
      </c>
      <c r="AG1068" s="29"/>
      <c r="AH1068" s="35"/>
      <c r="AI1068" s="29"/>
      <c r="AJ1068" s="29" t="s">
        <v>5420</v>
      </c>
      <c r="AK1068" s="36" t="s">
        <v>5420</v>
      </c>
      <c r="AL1068" s="36" t="s">
        <v>5420</v>
      </c>
      <c r="AM1068" s="36" t="s">
        <v>5420</v>
      </c>
      <c r="AN1068" s="36" t="s">
        <v>5420</v>
      </c>
      <c r="AO1068" s="36" t="s">
        <v>5420</v>
      </c>
      <c r="AP1068" s="36" t="s">
        <v>5420</v>
      </c>
      <c r="AQ1068" s="36" t="s">
        <v>5420</v>
      </c>
      <c r="AR1068" s="36" t="s">
        <v>5420</v>
      </c>
      <c r="AS1068" s="36" t="s">
        <v>5420</v>
      </c>
      <c r="AT1068" s="36" t="s">
        <v>5420</v>
      </c>
      <c r="AU1068" s="36" t="s">
        <v>5420</v>
      </c>
      <c r="AV1068" s="36" t="s">
        <v>5420</v>
      </c>
      <c r="AW1068" s="45"/>
      <c r="AX1068" s="45" t="s">
        <v>5420</v>
      </c>
      <c r="AY1068" s="45" t="s">
        <v>5420</v>
      </c>
      <c r="AZ1068" s="45" t="s">
        <v>5420</v>
      </c>
      <c r="BA1068" s="36" t="s">
        <v>5420</v>
      </c>
    </row>
    <row r="1069" spans="1:53" s="58" customFormat="1" ht="15.6" hidden="1" x14ac:dyDescent="0.3">
      <c r="A1069" s="27" t="s">
        <v>3412</v>
      </c>
      <c r="B1069" s="28" t="s">
        <v>3413</v>
      </c>
      <c r="C1069" s="29" t="str">
        <f>_xlfn.XLOOKUP(B1069,'[1]daily break down'!$D:$D,'[1]daily break down'!$E:$E,"")</f>
        <v>Yaounde</v>
      </c>
      <c r="D1069" s="27" t="s">
        <v>11</v>
      </c>
      <c r="E1069" s="27" t="s">
        <v>12</v>
      </c>
      <c r="F1069" s="29" t="s">
        <v>37</v>
      </c>
      <c r="G1069" s="27" t="s">
        <v>38</v>
      </c>
      <c r="H1069" s="30" t="str">
        <f>_xlfn.XLOOKUP(B1069,[2]CALCULATION!$B:$B,[2]CALCULATION!$H:$H,"")</f>
        <v>ZTE</v>
      </c>
      <c r="I1069" s="25">
        <v>9.4525915082201682E-4</v>
      </c>
      <c r="J1069" s="25">
        <v>0</v>
      </c>
      <c r="K1069" s="25">
        <v>0</v>
      </c>
      <c r="L1069" s="25">
        <v>0</v>
      </c>
      <c r="M1069" s="25">
        <v>0</v>
      </c>
      <c r="N1069" s="25">
        <v>6.717867609500253</v>
      </c>
      <c r="O1069" s="25">
        <v>0</v>
      </c>
      <c r="P1069" s="25" t="s">
        <v>6366</v>
      </c>
      <c r="Q1069" s="31" t="s">
        <v>5364</v>
      </c>
      <c r="R1069" s="31"/>
      <c r="S1069" s="32" t="str" cm="1">
        <f t="array" ref="S1069">IFERROR(_xlfn.IFS(
U1069="MPR ISSUE","PDH",
U1069="BSS Hardware Issue","BSS",
U1069="Sites strategiques, MLL, Pylone, etc.","ENVTECH",
U1069="AKTIVCO DEFAUT GE &amp; POWER Cabinet","AKTIVCO",
U1069="AKTIVCO Coupure ENEO &amp; Baisse de tension","AKTIVCO GRID ONLY",
U1069="Coupure ENEO &amp; Baisse de tension","IHS GRID ONLY",
U1069="Defaut GE &amp; POWER Cabinet","IHS",
U1069="Sharing","Partners",
U1069="Sites strategiques &amp; DataCenter","SST &amp; DC",
U1069="Exclu","Exclu",
U1069="SAT","SAT",
U1069="SPARE-ISSUE","SPARE-ISSUE",
U1069="Fiber CAmtel","TRANS_FO_CAMTEL",
U1069="Fiber AOF","Fiber AOF",
U1069="Projet OCM (HUAWEI)","TRAVAUX-HUAWEI",
U1069="Projet OCM (NOKIA)","TRAVAUX-NOKIA",
U1069="ACCESS-ISSUE","ACCESS-ISSUE",
U1069="Projet OCM (ZTE, NOKIA, autres projets)","TRAVAUX OCM",
U1069="No root CAuse","No root cause",
U1069="ODU HS","PDH",
U1069="IP &amp; VLAN","PDH",
U1069="Warehouse HUAWEI","SPARE-ISSUE",
U1069="SPARE-HS","SPARE-ISSUE",
U1069="Power Telco","BSS"
),"")</f>
        <v/>
      </c>
      <c r="T1069" s="32" t="str" cm="1">
        <f t="array" ref="T1069">IFERROR(_xlfn.IFS(
U1069="MPR ISSUE","TX ISSUE",
U1069="BSS Hardware Issue","RAN ISSUE",
U1069="Sites strategiques, MLL, Pylone, etc.","ENVTECH",
U1069="AKTIVCO DEFAUT GE &amp; POWER Cabinet","POWER ISSUE",
U1069="AKTIVCO Coupure ENEO &amp; Baisse de tension","POWER ISSUE",
U1069="Coupure ENEO &amp; Baisse de tension","POWER ISSUE",
U1069="Defaut GE &amp; POWER Cabinet","POWER ISSUE",
U1069="Sharing","POWER ISSUE",
U1069="Sites strategiques &amp; DataCenter","POWER ISSUE",
U1069="Exclu","Exclu",
U1069="SAT","TX ISSUE",
U1069="SPARE-ISSUE","SPARE-ISSUE",
U1069="Fiber CAmtel","TX ISSUE",
U1069="Fiber AOF","TX ISSUE",
U1069="Projet OCM (HUAWEI)","TRAVAUX-HUAWEI",
U1069="Projet OCM (NOKIA)","TRAVAUX -NOKIA",
U1069="ACCESS-ISSUE","ACCESS-ISSUE",
U1069="Projet OCM (ZTE, NOKIA, autres projets)","TRAVAUX OCM",
U1069="No root CAuse","No root cause",
U1069="ODU HS","TX ISSUE",
U1069="IP &amp; VLAN","TX ISSUE",
U1069="Warehouse HUAWEI","SPARE-ISSUE",
U1069="SPARE-HS","SPARE-ISSUE",
U1069="Power Telco","RAN ISSUE"
),"")</f>
        <v/>
      </c>
      <c r="U1069" s="33"/>
      <c r="V1069" s="32" t="str" cm="1">
        <f t="array" ref="V1069">IFERROR(_xlfn.IFS(
U1069="MPR ISSUE","ACTIVE",
U1069="BSS Hardware Issue","ACTIVE",
U1069="Sites strategiques, MLL, Pylone, etc.","PASSIVE",
U1069="AKTIVCO DEFAUT GE &amp; POWER Cabinet","PASSIVE",
U1069="AKTIVCO Coupure ENEO &amp; Baisse de tension","PASSIVE",
U1069="Coupure ENEO &amp; Baisse de tension","PASSIVE",
U1069="Defaut GE &amp; POWER Cabinet","PASSIVE",
U1069="Sharing","PASSIVE",
U1069="Sites strategiques &amp; DataCenter","PASSIVE",
U1069="Exclu","Exclu",
U1069="SAT","ACTIVE",
U1069="SPARE-ISSUE","SPARE-ISSUE",
U1069="Fiber CAmtel","ACTIVE",
U1069="Fiber AOF","ACTIVE",
U1069="Projet OCM (HUAWEI)","PLANNED WORKS",
U1069="Projet OCM (NOKIA)","PLANNED WORKS",
U1069="ACCESS-ISSUE","ACCESS-ISSUE",
U1069="Projet OCM (ZTE, NOKIA, autres projets)","PLANNED WORKS",
U1069="No root CAuse","No root cause",
U1069="ODU HS","ACTIVE",
U1069="IP &amp; VLAN","ACTIVE",
U1069="Warehouse HUAWEI","SPARE-ISSUE",
U1069="SPARE-HS","SPARE-ISSUE",
U1069="Power Telco","ACTIVE"
),"")</f>
        <v/>
      </c>
      <c r="W1069" s="51"/>
      <c r="X1069" s="51"/>
      <c r="Y1069" s="51"/>
      <c r="Z1069" s="51"/>
      <c r="AA1069" s="51"/>
      <c r="AB1069" s="34" t="s">
        <v>5420</v>
      </c>
      <c r="AC1069" s="34" t="str">
        <f>_xlfn.XLOOKUP(B1069,[4]ALL!$B:$B,[4]ALL!$N:$N,"")</f>
        <v/>
      </c>
      <c r="AD1069" s="34" t="s">
        <v>5420</v>
      </c>
      <c r="AE1069" s="34"/>
      <c r="AF1069" s="36" t="s">
        <v>5420</v>
      </c>
      <c r="AG1069" s="29"/>
      <c r="AH1069" s="35"/>
      <c r="AI1069" s="29"/>
      <c r="AJ1069" s="29" t="s">
        <v>5420</v>
      </c>
      <c r="AK1069" s="36" t="s">
        <v>5420</v>
      </c>
      <c r="AL1069" s="36" t="s">
        <v>5420</v>
      </c>
      <c r="AM1069" s="36" t="s">
        <v>5420</v>
      </c>
      <c r="AN1069" s="36" t="s">
        <v>5420</v>
      </c>
      <c r="AO1069" s="36" t="s">
        <v>5420</v>
      </c>
      <c r="AP1069" s="36" t="s">
        <v>5420</v>
      </c>
      <c r="AQ1069" s="36" t="s">
        <v>5420</v>
      </c>
      <c r="AR1069" s="36" t="s">
        <v>5420</v>
      </c>
      <c r="AS1069" s="36" t="s">
        <v>5420</v>
      </c>
      <c r="AT1069" s="36" t="s">
        <v>5420</v>
      </c>
      <c r="AU1069" s="36" t="s">
        <v>5420</v>
      </c>
      <c r="AV1069" s="36" t="s">
        <v>5420</v>
      </c>
      <c r="AW1069" s="45"/>
      <c r="AX1069" s="45" t="s">
        <v>5420</v>
      </c>
      <c r="AY1069" s="45" t="s">
        <v>5420</v>
      </c>
      <c r="AZ1069" s="45" t="s">
        <v>5420</v>
      </c>
      <c r="BA1069" s="36" t="s">
        <v>5420</v>
      </c>
    </row>
    <row r="1070" spans="1:53" s="58" customFormat="1" ht="15.6" hidden="1" x14ac:dyDescent="0.3">
      <c r="A1070" s="27" t="s">
        <v>3406</v>
      </c>
      <c r="B1070" s="28" t="s">
        <v>3407</v>
      </c>
      <c r="C1070" s="29" t="str">
        <f>_xlfn.XLOOKUP(B1070,'[1]daily break down'!$D:$D,'[1]daily break down'!$E:$E,"")</f>
        <v>LITTORAL</v>
      </c>
      <c r="D1070" s="27" t="s">
        <v>11</v>
      </c>
      <c r="E1070" s="27" t="s">
        <v>12</v>
      </c>
      <c r="F1070" s="29" t="s">
        <v>31</v>
      </c>
      <c r="G1070" s="27" t="s">
        <v>3406</v>
      </c>
      <c r="H1070" s="30" t="str">
        <f>_xlfn.XLOOKUP(B1070,[2]CALCULATION!$B:$B,[2]CALCULATION!$H:$H,"")</f>
        <v>ZTE</v>
      </c>
      <c r="I1070" s="25">
        <v>3.2103140971312638E-4</v>
      </c>
      <c r="J1070" s="25">
        <v>0</v>
      </c>
      <c r="K1070" s="25">
        <v>0</v>
      </c>
      <c r="L1070" s="25">
        <v>0</v>
      </c>
      <c r="M1070" s="25">
        <v>0</v>
      </c>
      <c r="N1070" s="25">
        <v>0</v>
      </c>
      <c r="O1070" s="25">
        <v>0</v>
      </c>
      <c r="P1070" s="25" t="s">
        <v>6366</v>
      </c>
      <c r="Q1070" s="31" t="s">
        <v>5364</v>
      </c>
      <c r="R1070" s="31"/>
      <c r="S1070" s="32" t="str" cm="1">
        <f t="array" ref="S1070">IFERROR(_xlfn.IFS(
U1070="MPR ISSUE","PDH",
U1070="BSS Hardware Issue","BSS",
U1070="Sites strategiques, MLL, Pylone, etc.","ENVTECH",
U1070="AKTIVCO DEFAUT GE &amp; POWER Cabinet","AKTIVCO",
U1070="AKTIVCO Coupure ENEO &amp; Baisse de tension","AKTIVCO GRID ONLY",
U1070="Coupure ENEO &amp; Baisse de tension","IHS GRID ONLY",
U1070="Defaut GE &amp; POWER Cabinet","IHS",
U1070="Sharing","Partners",
U1070="Sites strategiques &amp; DataCenter","SST &amp; DC",
U1070="Exclu","Exclu",
U1070="SAT","SAT",
U1070="SPARE-ISSUE","SPARE-ISSUE",
U1070="Fiber CAmtel","TRANS_FO_CAMTEL",
U1070="Fiber AOF","Fiber AOF",
U1070="Projet OCM (HUAWEI)","TRAVAUX-HUAWEI",
U1070="Projet OCM (NOKIA)","TRAVAUX-NOKIA",
U1070="ACCESS-ISSUE","ACCESS-ISSUE",
U1070="Projet OCM (ZTE, NOKIA, autres projets)","TRAVAUX OCM",
U1070="No root CAuse","No root cause",
U1070="ODU HS","PDH",
U1070="IP &amp; VLAN","PDH",
U1070="Warehouse HUAWEI","SPARE-ISSUE",
U1070="SPARE-HS","SPARE-ISSUE",
U1070="Power Telco","BSS"
),"")</f>
        <v/>
      </c>
      <c r="T1070" s="32" t="str" cm="1">
        <f t="array" ref="T1070">IFERROR(_xlfn.IFS(
U1070="MPR ISSUE","TX ISSUE",
U1070="BSS Hardware Issue","RAN ISSUE",
U1070="Sites strategiques, MLL, Pylone, etc.","ENVTECH",
U1070="AKTIVCO DEFAUT GE &amp; POWER Cabinet","POWER ISSUE",
U1070="AKTIVCO Coupure ENEO &amp; Baisse de tension","POWER ISSUE",
U1070="Coupure ENEO &amp; Baisse de tension","POWER ISSUE",
U1070="Defaut GE &amp; POWER Cabinet","POWER ISSUE",
U1070="Sharing","POWER ISSUE",
U1070="Sites strategiques &amp; DataCenter","POWER ISSUE",
U1070="Exclu","Exclu",
U1070="SAT","TX ISSUE",
U1070="SPARE-ISSUE","SPARE-ISSUE",
U1070="Fiber CAmtel","TX ISSUE",
U1070="Fiber AOF","TX ISSUE",
U1070="Projet OCM (HUAWEI)","TRAVAUX-HUAWEI",
U1070="Projet OCM (NOKIA)","TRAVAUX -NOKIA",
U1070="ACCESS-ISSUE","ACCESS-ISSUE",
U1070="Projet OCM (ZTE, NOKIA, autres projets)","TRAVAUX OCM",
U1070="No root CAuse","No root cause",
U1070="ODU HS","TX ISSUE",
U1070="IP &amp; VLAN","TX ISSUE",
U1070="Warehouse HUAWEI","SPARE-ISSUE",
U1070="SPARE-HS","SPARE-ISSUE",
U1070="Power Telco","RAN ISSUE"
),"")</f>
        <v/>
      </c>
      <c r="U1070" s="33"/>
      <c r="V1070" s="32" t="str" cm="1">
        <f t="array" ref="V1070">IFERROR(_xlfn.IFS(
U1070="MPR ISSUE","ACTIVE",
U1070="BSS Hardware Issue","ACTIVE",
U1070="Sites strategiques, MLL, Pylone, etc.","PASSIVE",
U1070="AKTIVCO DEFAUT GE &amp; POWER Cabinet","PASSIVE",
U1070="AKTIVCO Coupure ENEO &amp; Baisse de tension","PASSIVE",
U1070="Coupure ENEO &amp; Baisse de tension","PASSIVE",
U1070="Defaut GE &amp; POWER Cabinet","PASSIVE",
U1070="Sharing","PASSIVE",
U1070="Sites strategiques &amp; DataCenter","PASSIVE",
U1070="Exclu","Exclu",
U1070="SAT","ACTIVE",
U1070="SPARE-ISSUE","SPARE-ISSUE",
U1070="Fiber CAmtel","ACTIVE",
U1070="Fiber AOF","ACTIVE",
U1070="Projet OCM (HUAWEI)","PLANNED WORKS",
U1070="Projet OCM (NOKIA)","PLANNED WORKS",
U1070="ACCESS-ISSUE","ACCESS-ISSUE",
U1070="Projet OCM (ZTE, NOKIA, autres projets)","PLANNED WORKS",
U1070="No root CAuse","No root cause",
U1070="ODU HS","ACTIVE",
U1070="IP &amp; VLAN","ACTIVE",
U1070="Warehouse HUAWEI","SPARE-ISSUE",
U1070="SPARE-HS","SPARE-ISSUE",
U1070="Power Telco","ACTIVE"
),"")</f>
        <v/>
      </c>
      <c r="W1070" s="51"/>
      <c r="X1070" s="51"/>
      <c r="Y1070" s="51"/>
      <c r="Z1070" s="51"/>
      <c r="AA1070" s="51"/>
      <c r="AB1070" s="34" t="s">
        <v>5420</v>
      </c>
      <c r="AC1070" s="34" t="str">
        <f>_xlfn.XLOOKUP(B1070,[4]ALL!$B:$B,[4]ALL!$N:$N,"")</f>
        <v/>
      </c>
      <c r="AD1070" s="34" t="s">
        <v>5420</v>
      </c>
      <c r="AE1070" s="34"/>
      <c r="AF1070" s="36" t="s">
        <v>5420</v>
      </c>
      <c r="AG1070" s="29"/>
      <c r="AH1070" s="35"/>
      <c r="AI1070" s="29"/>
      <c r="AJ1070" s="29" t="s">
        <v>5420</v>
      </c>
      <c r="AK1070" s="36" t="s">
        <v>5420</v>
      </c>
      <c r="AL1070" s="36" t="s">
        <v>5420</v>
      </c>
      <c r="AM1070" s="36" t="s">
        <v>5420</v>
      </c>
      <c r="AN1070" s="36" t="s">
        <v>5420</v>
      </c>
      <c r="AO1070" s="36" t="s">
        <v>5420</v>
      </c>
      <c r="AP1070" s="36" t="s">
        <v>5420</v>
      </c>
      <c r="AQ1070" s="36" t="s">
        <v>5420</v>
      </c>
      <c r="AR1070" s="36" t="s">
        <v>5420</v>
      </c>
      <c r="AS1070" s="36" t="s">
        <v>5420</v>
      </c>
      <c r="AT1070" s="36" t="s">
        <v>5420</v>
      </c>
      <c r="AU1070" s="36" t="s">
        <v>5420</v>
      </c>
      <c r="AV1070" s="36" t="s">
        <v>5420</v>
      </c>
      <c r="AW1070" s="45"/>
      <c r="AX1070" s="45" t="s">
        <v>5420</v>
      </c>
      <c r="AY1070" s="45" t="s">
        <v>5420</v>
      </c>
      <c r="AZ1070" s="45" t="s">
        <v>5420</v>
      </c>
      <c r="BA1070" s="36" t="s">
        <v>5420</v>
      </c>
    </row>
    <row r="1071" spans="1:53" s="58" customFormat="1" ht="15.6" hidden="1" x14ac:dyDescent="0.3">
      <c r="A1071" s="27" t="s">
        <v>3696</v>
      </c>
      <c r="B1071" s="28" t="s">
        <v>3697</v>
      </c>
      <c r="C1071" s="29" t="str">
        <f>_xlfn.XLOOKUP(B1071,'[1]daily break down'!$D:$D,'[1]daily break down'!$E:$E,"")</f>
        <v>SUD-OUEST</v>
      </c>
      <c r="D1071" s="27" t="s">
        <v>11</v>
      </c>
      <c r="E1071" s="27" t="s">
        <v>757</v>
      </c>
      <c r="F1071" s="29" t="s">
        <v>13</v>
      </c>
      <c r="G1071" s="27" t="s">
        <v>14</v>
      </c>
      <c r="H1071" s="37" t="str">
        <f>_xlfn.XLOOKUP(B1071,[2]CALCULATION!$B:$B,[2]CALCULATION!$H:$H,"")</f>
        <v>Huawei</v>
      </c>
      <c r="I1071" s="25">
        <v>8.9175391586979543E-5</v>
      </c>
      <c r="J1071" s="25">
        <v>0</v>
      </c>
      <c r="K1071" s="25">
        <v>0</v>
      </c>
      <c r="L1071" s="25">
        <v>0</v>
      </c>
      <c r="M1071" s="25">
        <v>0</v>
      </c>
      <c r="N1071" s="25">
        <v>0</v>
      </c>
      <c r="O1071" s="25">
        <v>0</v>
      </c>
      <c r="P1071" s="25" t="s">
        <v>6366</v>
      </c>
      <c r="Q1071" s="31" t="s">
        <v>5364</v>
      </c>
      <c r="R1071" s="31"/>
      <c r="S1071" s="32" t="str" cm="1">
        <f t="array" ref="S1071">IFERROR(_xlfn.IFS(
U1071="MPR ISSUE","PDH",
U1071="BSS Hardware Issue","BSS",
U1071="Sites strategiques, MLL, Pylone, etc.","ENVTECH",
U1071="AKTIVCO DEFAUT GE &amp; POWER Cabinet","AKTIVCO",
U1071="AKTIVCO Coupure ENEO &amp; Baisse de tension","AKTIVCO GRID ONLY",
U1071="Coupure ENEO &amp; Baisse de tension","IHS GRID ONLY",
U1071="Defaut GE &amp; POWER Cabinet","IHS",
U1071="Sharing","Partners",
U1071="Sites strategiques &amp; DataCenter","SST &amp; DC",
U1071="Exclu","Exclu",
U1071="SAT","SAT",
U1071="SPARE-ISSUE","SPARE-ISSUE",
U1071="Fiber CAmtel","TRANS_FO_CAMTEL",
U1071="Fiber AOF","Fiber AOF",
U1071="Projet OCM (HUAWEI)","TRAVAUX-HUAWEI",
U1071="Projet OCM (NOKIA)","TRAVAUX-NOKIA",
U1071="ACCESS-ISSUE","ACCESS-ISSUE",
U1071="Projet OCM (ZTE, NOKIA, autres projets)","TRAVAUX OCM",
U1071="No root CAuse","No root cause",
U1071="ODU HS","PDH",
U1071="IP &amp; VLAN","PDH",
U1071="Warehouse HUAWEI","SPARE-ISSUE",
U1071="SPARE-HS","SPARE-ISSUE",
U1071="Power Telco","BSS"
),"")</f>
        <v/>
      </c>
      <c r="T1071" s="32" t="str" cm="1">
        <f t="array" ref="T1071">IFERROR(_xlfn.IFS(
U1071="MPR ISSUE","TX ISSUE",
U1071="BSS Hardware Issue","RAN ISSUE",
U1071="Sites strategiques, MLL, Pylone, etc.","ENVTECH",
U1071="AKTIVCO DEFAUT GE &amp; POWER Cabinet","POWER ISSUE",
U1071="AKTIVCO Coupure ENEO &amp; Baisse de tension","POWER ISSUE",
U1071="Coupure ENEO &amp; Baisse de tension","POWER ISSUE",
U1071="Defaut GE &amp; POWER Cabinet","POWER ISSUE",
U1071="Sharing","POWER ISSUE",
U1071="Sites strategiques &amp; DataCenter","POWER ISSUE",
U1071="Exclu","Exclu",
U1071="SAT","TX ISSUE",
U1071="SPARE-ISSUE","SPARE-ISSUE",
U1071="Fiber CAmtel","TX ISSUE",
U1071="Fiber AOF","TX ISSUE",
U1071="Projet OCM (HUAWEI)","TRAVAUX-HUAWEI",
U1071="Projet OCM (NOKIA)","TRAVAUX -NOKIA",
U1071="ACCESS-ISSUE","ACCESS-ISSUE",
U1071="Projet OCM (ZTE, NOKIA, autres projets)","TRAVAUX OCM",
U1071="No root CAuse","No root cause",
U1071="ODU HS","TX ISSUE",
U1071="IP &amp; VLAN","TX ISSUE",
U1071="Warehouse HUAWEI","SPARE-ISSUE",
U1071="SPARE-HS","SPARE-ISSUE",
U1071="Power Telco","RAN ISSUE"
),"")</f>
        <v/>
      </c>
      <c r="U1071" s="33"/>
      <c r="V1071" s="32" t="str" cm="1">
        <f t="array" ref="V1071">IFERROR(_xlfn.IFS(
U1071="MPR ISSUE","ACTIVE",
U1071="BSS Hardware Issue","ACTIVE",
U1071="Sites strategiques, MLL, Pylone, etc.","PASSIVE",
U1071="AKTIVCO DEFAUT GE &amp; POWER Cabinet","PASSIVE",
U1071="AKTIVCO Coupure ENEO &amp; Baisse de tension","PASSIVE",
U1071="Coupure ENEO &amp; Baisse de tension","PASSIVE",
U1071="Defaut GE &amp; POWER Cabinet","PASSIVE",
U1071="Sharing","PASSIVE",
U1071="Sites strategiques &amp; DataCenter","PASSIVE",
U1071="Exclu","Exclu",
U1071="SAT","ACTIVE",
U1071="SPARE-ISSUE","SPARE-ISSUE",
U1071="Fiber CAmtel","ACTIVE",
U1071="Fiber AOF","ACTIVE",
U1071="Projet OCM (HUAWEI)","PLANNED WORKS",
U1071="Projet OCM (NOKIA)","PLANNED WORKS",
U1071="ACCESS-ISSUE","ACCESS-ISSUE",
U1071="Projet OCM (ZTE, NOKIA, autres projets)","PLANNED WORKS",
U1071="No root CAuse","No root cause",
U1071="ODU HS","ACTIVE",
U1071="IP &amp; VLAN","ACTIVE",
U1071="Warehouse HUAWEI","SPARE-ISSUE",
U1071="SPARE-HS","SPARE-ISSUE",
U1071="Power Telco","ACTIVE"
),"")</f>
        <v/>
      </c>
      <c r="W1071" s="51"/>
      <c r="X1071" s="51"/>
      <c r="Y1071" s="51"/>
      <c r="Z1071" s="51"/>
      <c r="AA1071" s="51"/>
      <c r="AB1071" s="34" t="s">
        <v>5420</v>
      </c>
      <c r="AC1071" s="34" t="str">
        <f>_xlfn.XLOOKUP(B1071,[4]ALL!$B:$B,[4]ALL!$N:$N,"")</f>
        <v/>
      </c>
      <c r="AD1071" s="34" t="s">
        <v>5420</v>
      </c>
      <c r="AE1071" s="34"/>
      <c r="AF1071" s="36" t="s">
        <v>5420</v>
      </c>
      <c r="AG1071" s="29"/>
      <c r="AH1071" s="35"/>
      <c r="AI1071" s="29"/>
      <c r="AJ1071" s="29" t="s">
        <v>5420</v>
      </c>
      <c r="AK1071" s="36" t="s">
        <v>5420</v>
      </c>
      <c r="AL1071" s="36" t="s">
        <v>5420</v>
      </c>
      <c r="AM1071" s="36" t="s">
        <v>5420</v>
      </c>
      <c r="AN1071" s="36" t="s">
        <v>5420</v>
      </c>
      <c r="AO1071" s="36" t="s">
        <v>5420</v>
      </c>
      <c r="AP1071" s="36" t="s">
        <v>5420</v>
      </c>
      <c r="AQ1071" s="36" t="s">
        <v>5420</v>
      </c>
      <c r="AR1071" s="36" t="s">
        <v>5420</v>
      </c>
      <c r="AS1071" s="36" t="s">
        <v>5420</v>
      </c>
      <c r="AT1071" s="36" t="s">
        <v>5420</v>
      </c>
      <c r="AU1071" s="36" t="s">
        <v>5420</v>
      </c>
      <c r="AV1071" s="36" t="s">
        <v>5420</v>
      </c>
      <c r="AW1071" s="45"/>
      <c r="AX1071" s="45" t="s">
        <v>5420</v>
      </c>
      <c r="AY1071" s="45" t="s">
        <v>5420</v>
      </c>
      <c r="AZ1071" s="45" t="s">
        <v>5420</v>
      </c>
      <c r="BA1071" s="36" t="s">
        <v>5420</v>
      </c>
    </row>
    <row r="1072" spans="1:53" s="58" customFormat="1" ht="15.6" hidden="1" x14ac:dyDescent="0.3">
      <c r="A1072" s="27" t="s">
        <v>2390</v>
      </c>
      <c r="B1072" s="28" t="s">
        <v>2391</v>
      </c>
      <c r="C1072" s="29" t="str">
        <f>_xlfn.XLOOKUP(B1072,'[1]daily break down'!$D:$D,'[1]daily break down'!$E:$E,"")</f>
        <v>Yaounde</v>
      </c>
      <c r="D1072" s="27" t="s">
        <v>11</v>
      </c>
      <c r="E1072" s="27" t="s">
        <v>12</v>
      </c>
      <c r="F1072" s="29" t="s">
        <v>37</v>
      </c>
      <c r="G1072" s="27" t="s">
        <v>38</v>
      </c>
      <c r="H1072" s="30" t="str">
        <f>_xlfn.XLOOKUP(B1072,[2]CALCULATION!$B:$B,[2]CALCULATION!$H:$H,"")</f>
        <v>ZTE</v>
      </c>
      <c r="I1072" s="25">
        <v>0</v>
      </c>
      <c r="J1072" s="25">
        <v>0</v>
      </c>
      <c r="K1072" s="25">
        <v>0</v>
      </c>
      <c r="L1072" s="25">
        <v>0</v>
      </c>
      <c r="M1072" s="25">
        <v>0</v>
      </c>
      <c r="N1072" s="25">
        <v>0</v>
      </c>
      <c r="O1072" s="25">
        <v>0</v>
      </c>
      <c r="P1072" s="25" t="s">
        <v>6366</v>
      </c>
      <c r="Q1072" s="31" t="s">
        <v>5364</v>
      </c>
      <c r="R1072" s="31"/>
      <c r="S1072" s="32" t="str" cm="1">
        <f t="array" ref="S1072">IFERROR(_xlfn.IFS(
U1072="MPR ISSUE","PDH",
U1072="BSS Hardware Issue","BSS",
U1072="Sites strategiques, MLL, Pylone, etc.","ENVTECH",
U1072="AKTIVCO DEFAUT GE &amp; POWER Cabinet","AKTIVCO",
U1072="AKTIVCO Coupure ENEO &amp; Baisse de tension","AKTIVCO GRID ONLY",
U1072="Coupure ENEO &amp; Baisse de tension","IHS GRID ONLY",
U1072="Defaut GE &amp; POWER Cabinet","IHS",
U1072="Sharing","Partners",
U1072="Sites strategiques &amp; DataCenter","SST &amp; DC",
U1072="Exclu","Exclu",
U1072="SAT","SAT",
U1072="SPARE-ISSUE","SPARE-ISSUE",
U1072="Fiber CAmtel","TRANS_FO_CAMTEL",
U1072="Fiber AOF","Fiber AOF",
U1072="Projet OCM (HUAWEI)","TRAVAUX-HUAWEI",
U1072="Projet OCM (NOKIA)","TRAVAUX-NOKIA",
U1072="ACCESS-ISSUE","ACCESS-ISSUE",
U1072="Projet OCM (ZTE, NOKIA, autres projets)","TRAVAUX OCM",
U1072="No root CAuse","No root cause",
U1072="ODU HS","PDH",
U1072="IP &amp; VLAN","PDH",
U1072="Warehouse HUAWEI","SPARE-ISSUE",
U1072="SPARE-HS","SPARE-ISSUE",
U1072="Power Telco","BSS"
),"")</f>
        <v/>
      </c>
      <c r="T1072" s="32" t="str" cm="1">
        <f t="array" ref="T1072">IFERROR(_xlfn.IFS(
U1072="MPR ISSUE","TX ISSUE",
U1072="BSS Hardware Issue","RAN ISSUE",
U1072="Sites strategiques, MLL, Pylone, etc.","ENVTECH",
U1072="AKTIVCO DEFAUT GE &amp; POWER Cabinet","POWER ISSUE",
U1072="AKTIVCO Coupure ENEO &amp; Baisse de tension","POWER ISSUE",
U1072="Coupure ENEO &amp; Baisse de tension","POWER ISSUE",
U1072="Defaut GE &amp; POWER Cabinet","POWER ISSUE",
U1072="Sharing","POWER ISSUE",
U1072="Sites strategiques &amp; DataCenter","POWER ISSUE",
U1072="Exclu","Exclu",
U1072="SAT","TX ISSUE",
U1072="SPARE-ISSUE","SPARE-ISSUE",
U1072="Fiber CAmtel","TX ISSUE",
U1072="Fiber AOF","TX ISSUE",
U1072="Projet OCM (HUAWEI)","TRAVAUX-HUAWEI",
U1072="Projet OCM (NOKIA)","TRAVAUX -NOKIA",
U1072="ACCESS-ISSUE","ACCESS-ISSUE",
U1072="Projet OCM (ZTE, NOKIA, autres projets)","TRAVAUX OCM",
U1072="No root CAuse","No root cause",
U1072="ODU HS","TX ISSUE",
U1072="IP &amp; VLAN","TX ISSUE",
U1072="Warehouse HUAWEI","SPARE-ISSUE",
U1072="SPARE-HS","SPARE-ISSUE",
U1072="Power Telco","RAN ISSUE"
),"")</f>
        <v/>
      </c>
      <c r="U1072" s="33"/>
      <c r="V1072" s="32" t="str" cm="1">
        <f t="array" ref="V1072">IFERROR(_xlfn.IFS(
U1072="MPR ISSUE","ACTIVE",
U1072="BSS Hardware Issue","ACTIVE",
U1072="Sites strategiques, MLL, Pylone, etc.","PASSIVE",
U1072="AKTIVCO DEFAUT GE &amp; POWER Cabinet","PASSIVE",
U1072="AKTIVCO Coupure ENEO &amp; Baisse de tension","PASSIVE",
U1072="Coupure ENEO &amp; Baisse de tension","PASSIVE",
U1072="Defaut GE &amp; POWER Cabinet","PASSIVE",
U1072="Sharing","PASSIVE",
U1072="Sites strategiques &amp; DataCenter","PASSIVE",
U1072="Exclu","Exclu",
U1072="SAT","ACTIVE",
U1072="SPARE-ISSUE","SPARE-ISSUE",
U1072="Fiber CAmtel","ACTIVE",
U1072="Fiber AOF","ACTIVE",
U1072="Projet OCM (HUAWEI)","PLANNED WORKS",
U1072="Projet OCM (NOKIA)","PLANNED WORKS",
U1072="ACCESS-ISSUE","ACCESS-ISSUE",
U1072="Projet OCM (ZTE, NOKIA, autres projets)","PLANNED WORKS",
U1072="No root CAuse","No root cause",
U1072="ODU HS","ACTIVE",
U1072="IP &amp; VLAN","ACTIVE",
U1072="Warehouse HUAWEI","SPARE-ISSUE",
U1072="SPARE-HS","SPARE-ISSUE",
U1072="Power Telco","ACTIVE"
),"")</f>
        <v/>
      </c>
      <c r="W1072" s="51"/>
      <c r="X1072" s="51"/>
      <c r="Y1072" s="51"/>
      <c r="Z1072" s="51"/>
      <c r="AA1072" s="51"/>
      <c r="AB1072" s="34" t="s">
        <v>2391</v>
      </c>
      <c r="AC1072" s="34" t="str">
        <f>_xlfn.XLOOKUP(B1072,[4]ALL!$B:$B,[4]ALL!$N:$N,"")</f>
        <v/>
      </c>
      <c r="AD1072" s="34" t="s">
        <v>5420</v>
      </c>
      <c r="AE1072" s="34"/>
      <c r="AF1072" s="36" t="s">
        <v>5420</v>
      </c>
      <c r="AG1072" s="29"/>
      <c r="AH1072" s="35"/>
      <c r="AI1072" s="29"/>
      <c r="AJ1072" s="29" t="s">
        <v>5420</v>
      </c>
      <c r="AK1072" s="36" t="s">
        <v>5420</v>
      </c>
      <c r="AL1072" s="36" t="s">
        <v>5420</v>
      </c>
      <c r="AM1072" s="36" t="s">
        <v>5420</v>
      </c>
      <c r="AN1072" s="36" t="s">
        <v>5420</v>
      </c>
      <c r="AO1072" s="36" t="s">
        <v>5420</v>
      </c>
      <c r="AP1072" s="36" t="s">
        <v>5420</v>
      </c>
      <c r="AQ1072" s="36" t="s">
        <v>5420</v>
      </c>
      <c r="AR1072" s="36" t="s">
        <v>5420</v>
      </c>
      <c r="AS1072" s="36" t="s">
        <v>5420</v>
      </c>
      <c r="AT1072" s="36" t="s">
        <v>5420</v>
      </c>
      <c r="AU1072" s="36" t="s">
        <v>5420</v>
      </c>
      <c r="AV1072" s="36" t="s">
        <v>5420</v>
      </c>
      <c r="AW1072" s="45"/>
      <c r="AX1072" s="45" t="s">
        <v>2391</v>
      </c>
      <c r="AY1072" s="45" t="s">
        <v>5420</v>
      </c>
      <c r="AZ1072" s="45" t="s">
        <v>5420</v>
      </c>
      <c r="BA1072" s="36" t="s">
        <v>5420</v>
      </c>
    </row>
    <row r="1073" spans="1:53" s="58" customFormat="1" ht="15.6" hidden="1" x14ac:dyDescent="0.3">
      <c r="A1073" s="27" t="s">
        <v>498</v>
      </c>
      <c r="B1073" s="28" t="s">
        <v>499</v>
      </c>
      <c r="C1073" s="29" t="str">
        <f>_xlfn.XLOOKUP(B1073,'[1]daily break down'!$D:$D,'[1]daily break down'!$E:$E,"")</f>
        <v>Yaounde</v>
      </c>
      <c r="D1073" s="27" t="s">
        <v>21</v>
      </c>
      <c r="E1073" s="27" t="s">
        <v>188</v>
      </c>
      <c r="F1073" s="29" t="s">
        <v>37</v>
      </c>
      <c r="G1073" s="27" t="s">
        <v>38</v>
      </c>
      <c r="H1073" s="30" t="str">
        <f>_xlfn.XLOOKUP(B1073,[2]CALCULATION!$B:$B,[2]CALCULATION!$H:$H,"")</f>
        <v>ZTE</v>
      </c>
      <c r="I1073" s="25">
        <v>0</v>
      </c>
      <c r="J1073" s="25">
        <v>0</v>
      </c>
      <c r="K1073" s="25">
        <v>0</v>
      </c>
      <c r="L1073" s="25">
        <v>0</v>
      </c>
      <c r="M1073" s="25">
        <v>0</v>
      </c>
      <c r="N1073" s="25">
        <v>0</v>
      </c>
      <c r="O1073" s="25">
        <v>0</v>
      </c>
      <c r="P1073" s="25" t="s">
        <v>6366</v>
      </c>
      <c r="Q1073" s="31" t="s">
        <v>5364</v>
      </c>
      <c r="R1073" s="31"/>
      <c r="S1073" s="32" t="str" cm="1">
        <f t="array" ref="S1073">IFERROR(_xlfn.IFS(
U1073="MPR ISSUE","PDH",
U1073="BSS Hardware Issue","BSS",
U1073="Sites strategiques, MLL, Pylone, etc.","ENVTECH",
U1073="AKTIVCO DEFAUT GE &amp; POWER Cabinet","AKTIVCO",
U1073="AKTIVCO Coupure ENEO &amp; Baisse de tension","AKTIVCO GRID ONLY",
U1073="Coupure ENEO &amp; Baisse de tension","IHS GRID ONLY",
U1073="Defaut GE &amp; POWER Cabinet","IHS",
U1073="Sharing","Partners",
U1073="Sites strategiques &amp; DataCenter","SST &amp; DC",
U1073="Exclu","Exclu",
U1073="SAT","SAT",
U1073="SPARE-ISSUE","SPARE-ISSUE",
U1073="Fiber CAmtel","TRANS_FO_CAMTEL",
U1073="Fiber AOF","Fiber AOF",
U1073="Projet OCM (HUAWEI)","TRAVAUX-HUAWEI",
U1073="Projet OCM (NOKIA)","TRAVAUX-NOKIA",
U1073="ACCESS-ISSUE","ACCESS-ISSUE",
U1073="Projet OCM (ZTE, NOKIA, autres projets)","TRAVAUX OCM",
U1073="No root CAuse","No root cause",
U1073="ODU HS","PDH",
U1073="IP &amp; VLAN","PDH",
U1073="Warehouse HUAWEI","SPARE-ISSUE",
U1073="SPARE-HS","SPARE-ISSUE",
U1073="Power Telco","BSS"
),"")</f>
        <v/>
      </c>
      <c r="T1073" s="32" t="str" cm="1">
        <f t="array" ref="T1073">IFERROR(_xlfn.IFS(
U1073="MPR ISSUE","TX ISSUE",
U1073="BSS Hardware Issue","RAN ISSUE",
U1073="Sites strategiques, MLL, Pylone, etc.","ENVTECH",
U1073="AKTIVCO DEFAUT GE &amp; POWER Cabinet","POWER ISSUE",
U1073="AKTIVCO Coupure ENEO &amp; Baisse de tension","POWER ISSUE",
U1073="Coupure ENEO &amp; Baisse de tension","POWER ISSUE",
U1073="Defaut GE &amp; POWER Cabinet","POWER ISSUE",
U1073="Sharing","POWER ISSUE",
U1073="Sites strategiques &amp; DataCenter","POWER ISSUE",
U1073="Exclu","Exclu",
U1073="SAT","TX ISSUE",
U1073="SPARE-ISSUE","SPARE-ISSUE",
U1073="Fiber CAmtel","TX ISSUE",
U1073="Fiber AOF","TX ISSUE",
U1073="Projet OCM (HUAWEI)","TRAVAUX-HUAWEI",
U1073="Projet OCM (NOKIA)","TRAVAUX -NOKIA",
U1073="ACCESS-ISSUE","ACCESS-ISSUE",
U1073="Projet OCM (ZTE, NOKIA, autres projets)","TRAVAUX OCM",
U1073="No root CAuse","No root cause",
U1073="ODU HS","TX ISSUE",
U1073="IP &amp; VLAN","TX ISSUE",
U1073="Warehouse HUAWEI","SPARE-ISSUE",
U1073="SPARE-HS","SPARE-ISSUE",
U1073="Power Telco","RAN ISSUE"
),"")</f>
        <v/>
      </c>
      <c r="U1073" s="33"/>
      <c r="V1073" s="32" t="str" cm="1">
        <f t="array" ref="V1073">IFERROR(_xlfn.IFS(
U1073="MPR ISSUE","ACTIVE",
U1073="BSS Hardware Issue","ACTIVE",
U1073="Sites strategiques, MLL, Pylone, etc.","PASSIVE",
U1073="AKTIVCO DEFAUT GE &amp; POWER Cabinet","PASSIVE",
U1073="AKTIVCO Coupure ENEO &amp; Baisse de tension","PASSIVE",
U1073="Coupure ENEO &amp; Baisse de tension","PASSIVE",
U1073="Defaut GE &amp; POWER Cabinet","PASSIVE",
U1073="Sharing","PASSIVE",
U1073="Sites strategiques &amp; DataCenter","PASSIVE",
U1073="Exclu","Exclu",
U1073="SAT","ACTIVE",
U1073="SPARE-ISSUE","SPARE-ISSUE",
U1073="Fiber CAmtel","ACTIVE",
U1073="Fiber AOF","ACTIVE",
U1073="Projet OCM (HUAWEI)","PLANNED WORKS",
U1073="Projet OCM (NOKIA)","PLANNED WORKS",
U1073="ACCESS-ISSUE","ACCESS-ISSUE",
U1073="Projet OCM (ZTE, NOKIA, autres projets)","PLANNED WORKS",
U1073="No root CAuse","No root cause",
U1073="ODU HS","ACTIVE",
U1073="IP &amp; VLAN","ACTIVE",
U1073="Warehouse HUAWEI","SPARE-ISSUE",
U1073="SPARE-HS","SPARE-ISSUE",
U1073="Power Telco","ACTIVE"
),"")</f>
        <v/>
      </c>
      <c r="W1073" s="51"/>
      <c r="X1073" s="51"/>
      <c r="Y1073" s="51"/>
      <c r="Z1073" s="51"/>
      <c r="AA1073" s="51"/>
      <c r="AB1073" s="34" t="s">
        <v>499</v>
      </c>
      <c r="AC1073" s="34" t="str">
        <f>_xlfn.XLOOKUP(B1073,[4]ALL!$B:$B,[4]ALL!$N:$N,"")</f>
        <v/>
      </c>
      <c r="AD1073" s="34" t="s">
        <v>5420</v>
      </c>
      <c r="AE1073" s="34"/>
      <c r="AF1073" s="36" t="s">
        <v>5420</v>
      </c>
      <c r="AG1073" s="29"/>
      <c r="AH1073" s="35"/>
      <c r="AI1073" s="29"/>
      <c r="AJ1073" s="29" t="s">
        <v>5420</v>
      </c>
      <c r="AK1073" s="36" t="s">
        <v>5420</v>
      </c>
      <c r="AL1073" s="36" t="s">
        <v>5420</v>
      </c>
      <c r="AM1073" s="36" t="s">
        <v>5420</v>
      </c>
      <c r="AN1073" s="36" t="s">
        <v>5420</v>
      </c>
      <c r="AO1073" s="36" t="s">
        <v>5420</v>
      </c>
      <c r="AP1073" s="36" t="s">
        <v>5420</v>
      </c>
      <c r="AQ1073" s="36" t="s">
        <v>5420</v>
      </c>
      <c r="AR1073" s="36" t="s">
        <v>5420</v>
      </c>
      <c r="AS1073" s="36" t="s">
        <v>5420</v>
      </c>
      <c r="AT1073" s="36" t="s">
        <v>5420</v>
      </c>
      <c r="AU1073" s="36" t="s">
        <v>5420</v>
      </c>
      <c r="AV1073" s="36" t="s">
        <v>5420</v>
      </c>
      <c r="AW1073" s="45"/>
      <c r="AX1073" s="45" t="s">
        <v>499</v>
      </c>
      <c r="AY1073" s="45" t="s">
        <v>5420</v>
      </c>
      <c r="AZ1073" s="45" t="s">
        <v>5420</v>
      </c>
      <c r="BA1073" s="36" t="s">
        <v>5420</v>
      </c>
    </row>
    <row r="1074" spans="1:53" s="58" customFormat="1" ht="15.6" hidden="1" x14ac:dyDescent="0.3">
      <c r="A1074" s="27" t="s">
        <v>5017</v>
      </c>
      <c r="B1074" s="27" t="s">
        <v>5018</v>
      </c>
      <c r="C1074" s="29" t="str">
        <f>_xlfn.XLOOKUP(B1074,'[1]daily break down'!$D:$D,'[1]daily break down'!$E:$E,"")</f>
        <v>Yaounde</v>
      </c>
      <c r="D1074" s="27" t="s">
        <v>11</v>
      </c>
      <c r="E1074" s="27" t="s">
        <v>145</v>
      </c>
      <c r="F1074" s="29" t="s">
        <v>37</v>
      </c>
      <c r="G1074" s="27" t="s">
        <v>38</v>
      </c>
      <c r="H1074" s="30" t="str">
        <f>_xlfn.XLOOKUP(B1074,[2]CALCULATION!$B:$B,[2]CALCULATION!$H:$H,"")</f>
        <v>ZTE</v>
      </c>
      <c r="I1074" s="25">
        <v>0</v>
      </c>
      <c r="J1074" s="25">
        <v>0</v>
      </c>
      <c r="K1074" s="25">
        <v>0</v>
      </c>
      <c r="L1074" s="25">
        <v>0</v>
      </c>
      <c r="M1074" s="25">
        <v>0</v>
      </c>
      <c r="N1074" s="25">
        <v>0</v>
      </c>
      <c r="O1074" s="25">
        <v>0</v>
      </c>
      <c r="P1074" s="25" t="s">
        <v>6366</v>
      </c>
      <c r="Q1074" s="31" t="s">
        <v>5364</v>
      </c>
      <c r="R1074" s="31"/>
      <c r="S1074" s="32" t="str" cm="1">
        <f t="array" ref="S1074">IFERROR(_xlfn.IFS(
U1074="MPR ISSUE","PDH",
U1074="BSS Hardware Issue","BSS",
U1074="Sites strategiques, MLL, Pylone, etc.","ENVTECH",
U1074="AKTIVCO DEFAUT GE &amp; POWER Cabinet","AKTIVCO",
U1074="AKTIVCO Coupure ENEO &amp; Baisse de tension","AKTIVCO GRID ONLY",
U1074="Coupure ENEO &amp; Baisse de tension","IHS GRID ONLY",
U1074="Defaut GE &amp; POWER Cabinet","IHS",
U1074="Sharing","Partners",
U1074="Sites strategiques &amp; DataCenter","SST &amp; DC",
U1074="Exclu","Exclu",
U1074="SAT","SAT",
U1074="SPARE-ISSUE","SPARE-ISSUE",
U1074="Fiber CAmtel","TRANS_FO_CAMTEL",
U1074="Fiber AOF","Fiber AOF",
U1074="Projet OCM (HUAWEI)","TRAVAUX-HUAWEI",
U1074="Projet OCM (NOKIA)","TRAVAUX-NOKIA",
U1074="ACCESS-ISSUE","ACCESS-ISSUE",
U1074="Projet OCM (ZTE, NOKIA, autres projets)","TRAVAUX OCM",
U1074="No root CAuse","No root cause",
U1074="ODU HS","PDH",
U1074="IP &amp; VLAN","PDH",
U1074="Warehouse HUAWEI","SPARE-ISSUE",
U1074="SPARE-HS","SPARE-ISSUE",
U1074="Power Telco","BSS"
),"")</f>
        <v/>
      </c>
      <c r="T1074" s="32" t="str" cm="1">
        <f t="array" ref="T1074">IFERROR(_xlfn.IFS(
U1074="MPR ISSUE","TX ISSUE",
U1074="BSS Hardware Issue","RAN ISSUE",
U1074="Sites strategiques, MLL, Pylone, etc.","ENVTECH",
U1074="AKTIVCO DEFAUT GE &amp; POWER Cabinet","POWER ISSUE",
U1074="AKTIVCO Coupure ENEO &amp; Baisse de tension","POWER ISSUE",
U1074="Coupure ENEO &amp; Baisse de tension","POWER ISSUE",
U1074="Defaut GE &amp; POWER Cabinet","POWER ISSUE",
U1074="Sharing","POWER ISSUE",
U1074="Sites strategiques &amp; DataCenter","POWER ISSUE",
U1074="Exclu","Exclu",
U1074="SAT","TX ISSUE",
U1074="SPARE-ISSUE","SPARE-ISSUE",
U1074="Fiber CAmtel","TX ISSUE",
U1074="Fiber AOF","TX ISSUE",
U1074="Projet OCM (HUAWEI)","TRAVAUX-HUAWEI",
U1074="Projet OCM (NOKIA)","TRAVAUX -NOKIA",
U1074="ACCESS-ISSUE","ACCESS-ISSUE",
U1074="Projet OCM (ZTE, NOKIA, autres projets)","TRAVAUX OCM",
U1074="No root CAuse","No root cause",
U1074="ODU HS","TX ISSUE",
U1074="IP &amp; VLAN","TX ISSUE",
U1074="Warehouse HUAWEI","SPARE-ISSUE",
U1074="SPARE-HS","SPARE-ISSUE",
U1074="Power Telco","RAN ISSUE"
),"")</f>
        <v/>
      </c>
      <c r="U1074" s="33"/>
      <c r="V1074" s="32" t="str" cm="1">
        <f t="array" ref="V1074">IFERROR(_xlfn.IFS(
U1074="MPR ISSUE","ACTIVE",
U1074="BSS Hardware Issue","ACTIVE",
U1074="Sites strategiques, MLL, Pylone, etc.","PASSIVE",
U1074="AKTIVCO DEFAUT GE &amp; POWER Cabinet","PASSIVE",
U1074="AKTIVCO Coupure ENEO &amp; Baisse de tension","PASSIVE",
U1074="Coupure ENEO &amp; Baisse de tension","PASSIVE",
U1074="Defaut GE &amp; POWER Cabinet","PASSIVE",
U1074="Sharing","PASSIVE",
U1074="Sites strategiques &amp; DataCenter","PASSIVE",
U1074="Exclu","Exclu",
U1074="SAT","ACTIVE",
U1074="SPARE-ISSUE","SPARE-ISSUE",
U1074="Fiber CAmtel","ACTIVE",
U1074="Fiber AOF","ACTIVE",
U1074="Projet OCM (HUAWEI)","PLANNED WORKS",
U1074="Projet OCM (NOKIA)","PLANNED WORKS",
U1074="ACCESS-ISSUE","ACCESS-ISSUE",
U1074="Projet OCM (ZTE, NOKIA, autres projets)","PLANNED WORKS",
U1074="No root CAuse","No root cause",
U1074="ODU HS","ACTIVE",
U1074="IP &amp; VLAN","ACTIVE",
U1074="Warehouse HUAWEI","SPARE-ISSUE",
U1074="SPARE-HS","SPARE-ISSUE",
U1074="Power Telco","ACTIVE"
),"")</f>
        <v/>
      </c>
      <c r="W1074" s="51"/>
      <c r="X1074" s="51"/>
      <c r="Y1074" s="51"/>
      <c r="Z1074" s="51"/>
      <c r="AA1074" s="51"/>
      <c r="AB1074" s="34" t="s">
        <v>5420</v>
      </c>
      <c r="AC1074" s="34" t="str">
        <f>_xlfn.XLOOKUP(B1074,[4]ALL!$B:$B,[4]ALL!$N:$N,"")</f>
        <v/>
      </c>
      <c r="AD1074" s="34" t="s">
        <v>5420</v>
      </c>
      <c r="AE1074" s="34"/>
      <c r="AF1074" s="36" t="s">
        <v>5420</v>
      </c>
      <c r="AG1074" s="29"/>
      <c r="AH1074" s="35"/>
      <c r="AI1074" s="29"/>
      <c r="AJ1074" s="29" t="s">
        <v>5420</v>
      </c>
      <c r="AK1074" s="36" t="s">
        <v>5420</v>
      </c>
      <c r="AL1074" s="36" t="s">
        <v>5420</v>
      </c>
      <c r="AM1074" s="36" t="s">
        <v>5420</v>
      </c>
      <c r="AN1074" s="36" t="s">
        <v>5420</v>
      </c>
      <c r="AO1074" s="36" t="s">
        <v>5420</v>
      </c>
      <c r="AP1074" s="36" t="s">
        <v>5420</v>
      </c>
      <c r="AQ1074" s="36" t="s">
        <v>5420</v>
      </c>
      <c r="AR1074" s="36" t="s">
        <v>5420</v>
      </c>
      <c r="AS1074" s="36" t="s">
        <v>5420</v>
      </c>
      <c r="AT1074" s="36" t="s">
        <v>5420</v>
      </c>
      <c r="AU1074" s="36" t="s">
        <v>5420</v>
      </c>
      <c r="AV1074" s="36" t="s">
        <v>5420</v>
      </c>
      <c r="AW1074" s="45"/>
      <c r="AX1074" s="45" t="s">
        <v>5420</v>
      </c>
      <c r="AY1074" s="45" t="s">
        <v>5420</v>
      </c>
      <c r="AZ1074" s="45" t="s">
        <v>5420</v>
      </c>
      <c r="BA1074" s="36" t="s">
        <v>5420</v>
      </c>
    </row>
    <row r="1075" spans="1:53" s="58" customFormat="1" ht="15.6" hidden="1" x14ac:dyDescent="0.3">
      <c r="A1075" s="27" t="s">
        <v>4841</v>
      </c>
      <c r="B1075" s="28" t="s">
        <v>4842</v>
      </c>
      <c r="C1075" s="29" t="str">
        <f>_xlfn.XLOOKUP(B1075,'[1]daily break down'!$D:$D,'[1]daily break down'!$E:$E,"")</f>
        <v>Yaounde</v>
      </c>
      <c r="D1075" s="27" t="s">
        <v>21</v>
      </c>
      <c r="E1075" s="27" t="s">
        <v>30</v>
      </c>
      <c r="F1075" s="29" t="s">
        <v>37</v>
      </c>
      <c r="G1075" s="27" t="s">
        <v>38</v>
      </c>
      <c r="H1075" s="30" t="str">
        <f>_xlfn.XLOOKUP(B1075,[2]CALCULATION!$B:$B,[2]CALCULATION!$H:$H,"")</f>
        <v>ZTE</v>
      </c>
      <c r="I1075" s="25">
        <v>0</v>
      </c>
      <c r="J1075" s="25">
        <v>0</v>
      </c>
      <c r="K1075" s="25">
        <v>0</v>
      </c>
      <c r="L1075" s="25">
        <v>0</v>
      </c>
      <c r="M1075" s="25">
        <v>0</v>
      </c>
      <c r="N1075" s="25">
        <v>0</v>
      </c>
      <c r="O1075" s="25">
        <v>0</v>
      </c>
      <c r="P1075" s="25" t="s">
        <v>6366</v>
      </c>
      <c r="Q1075" s="31" t="s">
        <v>5364</v>
      </c>
      <c r="R1075" s="31"/>
      <c r="S1075" s="32" t="str" cm="1">
        <f t="array" ref="S1075">IFERROR(_xlfn.IFS(
U1075="MPR ISSUE","PDH",
U1075="BSS Hardware Issue","BSS",
U1075="Sites strategiques, MLL, Pylone, etc.","ENVTECH",
U1075="AKTIVCO DEFAUT GE &amp; POWER Cabinet","AKTIVCO",
U1075="AKTIVCO Coupure ENEO &amp; Baisse de tension","AKTIVCO GRID ONLY",
U1075="Coupure ENEO &amp; Baisse de tension","IHS GRID ONLY",
U1075="Defaut GE &amp; POWER Cabinet","IHS",
U1075="Sharing","Partners",
U1075="Sites strategiques &amp; DataCenter","SST &amp; DC",
U1075="Exclu","Exclu",
U1075="SAT","SAT",
U1075="SPARE-ISSUE","SPARE-ISSUE",
U1075="Fiber CAmtel","TRANS_FO_CAMTEL",
U1075="Fiber AOF","Fiber AOF",
U1075="Projet OCM (HUAWEI)","TRAVAUX-HUAWEI",
U1075="Projet OCM (NOKIA)","TRAVAUX-NOKIA",
U1075="ACCESS-ISSUE","ACCESS-ISSUE",
U1075="Projet OCM (ZTE, NOKIA, autres projets)","TRAVAUX OCM",
U1075="No root CAuse","No root cause",
U1075="ODU HS","PDH",
U1075="IP &amp; VLAN","PDH",
U1075="Warehouse HUAWEI","SPARE-ISSUE",
U1075="SPARE-HS","SPARE-ISSUE",
U1075="Power Telco","BSS"
),"")</f>
        <v/>
      </c>
      <c r="T1075" s="32" t="str" cm="1">
        <f t="array" ref="T1075">IFERROR(_xlfn.IFS(
U1075="MPR ISSUE","TX ISSUE",
U1075="BSS Hardware Issue","RAN ISSUE",
U1075="Sites strategiques, MLL, Pylone, etc.","ENVTECH",
U1075="AKTIVCO DEFAUT GE &amp; POWER Cabinet","POWER ISSUE",
U1075="AKTIVCO Coupure ENEO &amp; Baisse de tension","POWER ISSUE",
U1075="Coupure ENEO &amp; Baisse de tension","POWER ISSUE",
U1075="Defaut GE &amp; POWER Cabinet","POWER ISSUE",
U1075="Sharing","POWER ISSUE",
U1075="Sites strategiques &amp; DataCenter","POWER ISSUE",
U1075="Exclu","Exclu",
U1075="SAT","TX ISSUE",
U1075="SPARE-ISSUE","SPARE-ISSUE",
U1075="Fiber CAmtel","TX ISSUE",
U1075="Fiber AOF","TX ISSUE",
U1075="Projet OCM (HUAWEI)","TRAVAUX-HUAWEI",
U1075="Projet OCM (NOKIA)","TRAVAUX -NOKIA",
U1075="ACCESS-ISSUE","ACCESS-ISSUE",
U1075="Projet OCM (ZTE, NOKIA, autres projets)","TRAVAUX OCM",
U1075="No root CAuse","No root cause",
U1075="ODU HS","TX ISSUE",
U1075="IP &amp; VLAN","TX ISSUE",
U1075="Warehouse HUAWEI","SPARE-ISSUE",
U1075="SPARE-HS","SPARE-ISSUE",
U1075="Power Telco","RAN ISSUE"
),"")</f>
        <v/>
      </c>
      <c r="U1075" s="33"/>
      <c r="V1075" s="32" t="str" cm="1">
        <f t="array" ref="V1075">IFERROR(_xlfn.IFS(
U1075="MPR ISSUE","ACTIVE",
U1075="BSS Hardware Issue","ACTIVE",
U1075="Sites strategiques, MLL, Pylone, etc.","PASSIVE",
U1075="AKTIVCO DEFAUT GE &amp; POWER Cabinet","PASSIVE",
U1075="AKTIVCO Coupure ENEO &amp; Baisse de tension","PASSIVE",
U1075="Coupure ENEO &amp; Baisse de tension","PASSIVE",
U1075="Defaut GE &amp; POWER Cabinet","PASSIVE",
U1075="Sharing","PASSIVE",
U1075="Sites strategiques &amp; DataCenter","PASSIVE",
U1075="Exclu","Exclu",
U1075="SAT","ACTIVE",
U1075="SPARE-ISSUE","SPARE-ISSUE",
U1075="Fiber CAmtel","ACTIVE",
U1075="Fiber AOF","ACTIVE",
U1075="Projet OCM (HUAWEI)","PLANNED WORKS",
U1075="Projet OCM (NOKIA)","PLANNED WORKS",
U1075="ACCESS-ISSUE","ACCESS-ISSUE",
U1075="Projet OCM (ZTE, NOKIA, autres projets)","PLANNED WORKS",
U1075="No root CAuse","No root cause",
U1075="ODU HS","ACTIVE",
U1075="IP &amp; VLAN","ACTIVE",
U1075="Warehouse HUAWEI","SPARE-ISSUE",
U1075="SPARE-HS","SPARE-ISSUE",
U1075="Power Telco","ACTIVE"
),"")</f>
        <v/>
      </c>
      <c r="W1075" s="51"/>
      <c r="X1075" s="51"/>
      <c r="Y1075" s="51"/>
      <c r="Z1075" s="51"/>
      <c r="AA1075" s="51"/>
      <c r="AB1075" s="34" t="s">
        <v>5420</v>
      </c>
      <c r="AC1075" s="34" t="str">
        <f>_xlfn.XLOOKUP(B1075,[4]ALL!$B:$B,[4]ALL!$N:$N,"")</f>
        <v/>
      </c>
      <c r="AD1075" s="34" t="s">
        <v>5420</v>
      </c>
      <c r="AE1075" s="34"/>
      <c r="AF1075" s="36" t="s">
        <v>5420</v>
      </c>
      <c r="AG1075" s="29"/>
      <c r="AH1075" s="35"/>
      <c r="AI1075" s="29"/>
      <c r="AJ1075" s="29" t="s">
        <v>5420</v>
      </c>
      <c r="AK1075" s="36" t="s">
        <v>5420</v>
      </c>
      <c r="AL1075" s="36" t="s">
        <v>5420</v>
      </c>
      <c r="AM1075" s="36" t="s">
        <v>5420</v>
      </c>
      <c r="AN1075" s="36" t="s">
        <v>5420</v>
      </c>
      <c r="AO1075" s="36" t="s">
        <v>5420</v>
      </c>
      <c r="AP1075" s="36" t="s">
        <v>5420</v>
      </c>
      <c r="AQ1075" s="36" t="s">
        <v>5420</v>
      </c>
      <c r="AR1075" s="36" t="s">
        <v>5420</v>
      </c>
      <c r="AS1075" s="36" t="s">
        <v>5420</v>
      </c>
      <c r="AT1075" s="36" t="s">
        <v>5420</v>
      </c>
      <c r="AU1075" s="36" t="s">
        <v>5420</v>
      </c>
      <c r="AV1075" s="36" t="s">
        <v>5420</v>
      </c>
      <c r="AW1075" s="45"/>
      <c r="AX1075" s="45" t="s">
        <v>5420</v>
      </c>
      <c r="AY1075" s="45" t="s">
        <v>5420</v>
      </c>
      <c r="AZ1075" s="45" t="s">
        <v>5420</v>
      </c>
      <c r="BA1075" s="36" t="s">
        <v>5420</v>
      </c>
    </row>
    <row r="1076" spans="1:53" s="58" customFormat="1" ht="15.6" hidden="1" x14ac:dyDescent="0.3">
      <c r="A1076" s="27" t="s">
        <v>324</v>
      </c>
      <c r="B1076" s="28" t="s">
        <v>325</v>
      </c>
      <c r="C1076" s="29" t="str">
        <f>_xlfn.XLOOKUP(B1076,'[1]daily break down'!$D:$D,'[1]daily break down'!$E:$E,"")</f>
        <v>Yaounde</v>
      </c>
      <c r="D1076" s="27" t="s">
        <v>5385</v>
      </c>
      <c r="E1076" s="27" t="s">
        <v>5415</v>
      </c>
      <c r="F1076" s="29" t="s">
        <v>37</v>
      </c>
      <c r="G1076" s="27" t="s">
        <v>38</v>
      </c>
      <c r="H1076" s="30" t="str">
        <f>_xlfn.XLOOKUP(B1076,[2]CALCULATION!$B:$B,[2]CALCULATION!$H:$H,"")</f>
        <v>ZTE</v>
      </c>
      <c r="I1076" s="25">
        <v>0</v>
      </c>
      <c r="J1076" s="25">
        <v>0</v>
      </c>
      <c r="K1076" s="25">
        <v>0</v>
      </c>
      <c r="L1076" s="25">
        <v>0</v>
      </c>
      <c r="M1076" s="25">
        <v>0</v>
      </c>
      <c r="N1076" s="25">
        <v>0</v>
      </c>
      <c r="O1076" s="25">
        <v>0</v>
      </c>
      <c r="P1076" s="25" t="s">
        <v>6366</v>
      </c>
      <c r="Q1076" s="31" t="s">
        <v>5364</v>
      </c>
      <c r="R1076" s="31"/>
      <c r="S1076" s="32" t="str" cm="1">
        <f t="array" ref="S1076">IFERROR(_xlfn.IFS(
U1076="MPR ISSUE","PDH",
U1076="BSS Hardware Issue","BSS",
U1076="Sites strategiques, MLL, Pylone, etc.","ENVTECH",
U1076="AKTIVCO DEFAUT GE &amp; POWER Cabinet","AKTIVCO",
U1076="AKTIVCO Coupure ENEO &amp; Baisse de tension","AKTIVCO GRID ONLY",
U1076="Coupure ENEO &amp; Baisse de tension","IHS GRID ONLY",
U1076="Defaut GE &amp; POWER Cabinet","IHS",
U1076="Sharing","Partners",
U1076="Sites strategiques &amp; DataCenter","SST &amp; DC",
U1076="Exclu","Exclu",
U1076="SAT","SAT",
U1076="SPARE-ISSUE","SPARE-ISSUE",
U1076="Fiber CAmtel","TRANS_FO_CAMTEL",
U1076="Fiber AOF","Fiber AOF",
U1076="Projet OCM (HUAWEI)","TRAVAUX-HUAWEI",
U1076="Projet OCM (NOKIA)","TRAVAUX-NOKIA",
U1076="ACCESS-ISSUE","ACCESS-ISSUE",
U1076="Projet OCM (ZTE, NOKIA, autres projets)","TRAVAUX OCM",
U1076="No root CAuse","No root cause",
U1076="ODU HS","PDH",
U1076="IP &amp; VLAN","PDH",
U1076="Warehouse HUAWEI","SPARE-ISSUE",
U1076="SPARE-HS","SPARE-ISSUE",
U1076="Power Telco","BSS"
),"")</f>
        <v/>
      </c>
      <c r="T1076" s="32" t="str" cm="1">
        <f t="array" ref="T1076">IFERROR(_xlfn.IFS(
U1076="MPR ISSUE","TX ISSUE",
U1076="BSS Hardware Issue","RAN ISSUE",
U1076="Sites strategiques, MLL, Pylone, etc.","ENVTECH",
U1076="AKTIVCO DEFAUT GE &amp; POWER Cabinet","POWER ISSUE",
U1076="AKTIVCO Coupure ENEO &amp; Baisse de tension","POWER ISSUE",
U1076="Coupure ENEO &amp; Baisse de tension","POWER ISSUE",
U1076="Defaut GE &amp; POWER Cabinet","POWER ISSUE",
U1076="Sharing","POWER ISSUE",
U1076="Sites strategiques &amp; DataCenter","POWER ISSUE",
U1076="Exclu","Exclu",
U1076="SAT","TX ISSUE",
U1076="SPARE-ISSUE","SPARE-ISSUE",
U1076="Fiber CAmtel","TX ISSUE",
U1076="Fiber AOF","TX ISSUE",
U1076="Projet OCM (HUAWEI)","TRAVAUX-HUAWEI",
U1076="Projet OCM (NOKIA)","TRAVAUX -NOKIA",
U1076="ACCESS-ISSUE","ACCESS-ISSUE",
U1076="Projet OCM (ZTE, NOKIA, autres projets)","TRAVAUX OCM",
U1076="No root CAuse","No root cause",
U1076="ODU HS","TX ISSUE",
U1076="IP &amp; VLAN","TX ISSUE",
U1076="Warehouse HUAWEI","SPARE-ISSUE",
U1076="SPARE-HS","SPARE-ISSUE",
U1076="Power Telco","RAN ISSUE"
),"")</f>
        <v/>
      </c>
      <c r="U1076" s="33"/>
      <c r="V1076" s="32" t="str" cm="1">
        <f t="array" ref="V1076">IFERROR(_xlfn.IFS(
U1076="MPR ISSUE","ACTIVE",
U1076="BSS Hardware Issue","ACTIVE",
U1076="Sites strategiques, MLL, Pylone, etc.","PASSIVE",
U1076="AKTIVCO DEFAUT GE &amp; POWER Cabinet","PASSIVE",
U1076="AKTIVCO Coupure ENEO &amp; Baisse de tension","PASSIVE",
U1076="Coupure ENEO &amp; Baisse de tension","PASSIVE",
U1076="Defaut GE &amp; POWER Cabinet","PASSIVE",
U1076="Sharing","PASSIVE",
U1076="Sites strategiques &amp; DataCenter","PASSIVE",
U1076="Exclu","Exclu",
U1076="SAT","ACTIVE",
U1076="SPARE-ISSUE","SPARE-ISSUE",
U1076="Fiber CAmtel","ACTIVE",
U1076="Fiber AOF","ACTIVE",
U1076="Projet OCM (HUAWEI)","PLANNED WORKS",
U1076="Projet OCM (NOKIA)","PLANNED WORKS",
U1076="ACCESS-ISSUE","ACCESS-ISSUE",
U1076="Projet OCM (ZTE, NOKIA, autres projets)","PLANNED WORKS",
U1076="No root CAuse","No root cause",
U1076="ODU HS","ACTIVE",
U1076="IP &amp; VLAN","ACTIVE",
U1076="Warehouse HUAWEI","SPARE-ISSUE",
U1076="SPARE-HS","SPARE-ISSUE",
U1076="Power Telco","ACTIVE"
),"")</f>
        <v/>
      </c>
      <c r="W1076" s="51"/>
      <c r="X1076" s="51"/>
      <c r="Y1076" s="51"/>
      <c r="Z1076" s="51"/>
      <c r="AA1076" s="51"/>
      <c r="AB1076" s="34" t="s">
        <v>5420</v>
      </c>
      <c r="AC1076" s="34" t="str">
        <f>_xlfn.XLOOKUP(B1076,[4]ALL!$B:$B,[4]ALL!$N:$N,"")</f>
        <v/>
      </c>
      <c r="AD1076" s="34" t="s">
        <v>5420</v>
      </c>
      <c r="AE1076" s="34"/>
      <c r="AF1076" s="36" t="s">
        <v>5420</v>
      </c>
      <c r="AG1076" s="29"/>
      <c r="AH1076" s="35"/>
      <c r="AI1076" s="29"/>
      <c r="AJ1076" s="29" t="s">
        <v>5420</v>
      </c>
      <c r="AK1076" s="36" t="s">
        <v>5420</v>
      </c>
      <c r="AL1076" s="36" t="s">
        <v>5420</v>
      </c>
      <c r="AM1076" s="36" t="s">
        <v>5420</v>
      </c>
      <c r="AN1076" s="36" t="s">
        <v>5420</v>
      </c>
      <c r="AO1076" s="36" t="s">
        <v>5420</v>
      </c>
      <c r="AP1076" s="36" t="s">
        <v>5420</v>
      </c>
      <c r="AQ1076" s="36" t="s">
        <v>5420</v>
      </c>
      <c r="AR1076" s="36" t="s">
        <v>5420</v>
      </c>
      <c r="AS1076" s="36" t="s">
        <v>5420</v>
      </c>
      <c r="AT1076" s="36" t="s">
        <v>5420</v>
      </c>
      <c r="AU1076" s="36" t="s">
        <v>5420</v>
      </c>
      <c r="AV1076" s="36" t="s">
        <v>5420</v>
      </c>
      <c r="AW1076" s="45"/>
      <c r="AX1076" s="45" t="s">
        <v>5420</v>
      </c>
      <c r="AY1076" s="45" t="s">
        <v>5420</v>
      </c>
      <c r="AZ1076" s="45" t="s">
        <v>5420</v>
      </c>
      <c r="BA1076" s="36" t="s">
        <v>5420</v>
      </c>
    </row>
    <row r="1077" spans="1:53" s="58" customFormat="1" ht="15.6" hidden="1" x14ac:dyDescent="0.3">
      <c r="A1077" s="27" t="s">
        <v>1609</v>
      </c>
      <c r="B1077" s="27" t="s">
        <v>1610</v>
      </c>
      <c r="C1077" s="29" t="str">
        <f>_xlfn.XLOOKUP(B1077,'[1]daily break down'!$D:$D,'[1]daily break down'!$E:$E,"")</f>
        <v>Douala</v>
      </c>
      <c r="D1077" s="27" t="s">
        <v>11</v>
      </c>
      <c r="E1077" s="27" t="s">
        <v>145</v>
      </c>
      <c r="F1077" s="29" t="s">
        <v>31</v>
      </c>
      <c r="G1077" s="27" t="s">
        <v>32</v>
      </c>
      <c r="H1077" s="30" t="str">
        <f>_xlfn.XLOOKUP(B1077,[2]CALCULATION!$B:$B,[2]CALCULATION!$H:$H,"")</f>
        <v>ZTE</v>
      </c>
      <c r="I1077" s="25">
        <v>0</v>
      </c>
      <c r="J1077" s="25">
        <v>0</v>
      </c>
      <c r="K1077" s="25">
        <v>0</v>
      </c>
      <c r="L1077" s="25">
        <v>0</v>
      </c>
      <c r="M1077" s="25">
        <v>0</v>
      </c>
      <c r="N1077" s="25">
        <v>0</v>
      </c>
      <c r="O1077" s="25">
        <v>0</v>
      </c>
      <c r="P1077" s="25" t="s">
        <v>6366</v>
      </c>
      <c r="Q1077" s="31" t="s">
        <v>5364</v>
      </c>
      <c r="R1077" s="31"/>
      <c r="S1077" s="32" t="str" cm="1">
        <f t="array" ref="S1077">IFERROR(_xlfn.IFS(
U1077="MPR ISSUE","PDH",
U1077="BSS Hardware Issue","BSS",
U1077="Sites strategiques, MLL, Pylone, etc.","ENVTECH",
U1077="AKTIVCO DEFAUT GE &amp; POWER Cabinet","AKTIVCO",
U1077="AKTIVCO Coupure ENEO &amp; Baisse de tension","AKTIVCO GRID ONLY",
U1077="Coupure ENEO &amp; Baisse de tension","IHS GRID ONLY",
U1077="Defaut GE &amp; POWER Cabinet","IHS",
U1077="Sharing","Partners",
U1077="Sites strategiques &amp; DataCenter","SST &amp; DC",
U1077="Exclu","Exclu",
U1077="SAT","SAT",
U1077="SPARE-ISSUE","SPARE-ISSUE",
U1077="Fiber CAmtel","TRANS_FO_CAMTEL",
U1077="Fiber AOF","Fiber AOF",
U1077="Projet OCM (HUAWEI)","TRAVAUX-HUAWEI",
U1077="Projet OCM (NOKIA)","TRAVAUX-NOKIA",
U1077="ACCESS-ISSUE","ACCESS-ISSUE",
U1077="Projet OCM (ZTE, NOKIA, autres projets)","TRAVAUX OCM",
U1077="No root CAuse","No root cause",
U1077="ODU HS","PDH",
U1077="IP &amp; VLAN","PDH",
U1077="Warehouse HUAWEI","SPARE-ISSUE",
U1077="SPARE-HS","SPARE-ISSUE",
U1077="Power Telco","BSS"
),"")</f>
        <v/>
      </c>
      <c r="T1077" s="32" t="str" cm="1">
        <f t="array" ref="T1077">IFERROR(_xlfn.IFS(
U1077="MPR ISSUE","TX ISSUE",
U1077="BSS Hardware Issue","RAN ISSUE",
U1077="Sites strategiques, MLL, Pylone, etc.","ENVTECH",
U1077="AKTIVCO DEFAUT GE &amp; POWER Cabinet","POWER ISSUE",
U1077="AKTIVCO Coupure ENEO &amp; Baisse de tension","POWER ISSUE",
U1077="Coupure ENEO &amp; Baisse de tension","POWER ISSUE",
U1077="Defaut GE &amp; POWER Cabinet","POWER ISSUE",
U1077="Sharing","POWER ISSUE",
U1077="Sites strategiques &amp; DataCenter","POWER ISSUE",
U1077="Exclu","Exclu",
U1077="SAT","TX ISSUE",
U1077="SPARE-ISSUE","SPARE-ISSUE",
U1077="Fiber CAmtel","TX ISSUE",
U1077="Fiber AOF","TX ISSUE",
U1077="Projet OCM (HUAWEI)","TRAVAUX-HUAWEI",
U1077="Projet OCM (NOKIA)","TRAVAUX -NOKIA",
U1077="ACCESS-ISSUE","ACCESS-ISSUE",
U1077="Projet OCM (ZTE, NOKIA, autres projets)","TRAVAUX OCM",
U1077="No root CAuse","No root cause",
U1077="ODU HS","TX ISSUE",
U1077="IP &amp; VLAN","TX ISSUE",
U1077="Warehouse HUAWEI","SPARE-ISSUE",
U1077="SPARE-HS","SPARE-ISSUE",
U1077="Power Telco","RAN ISSUE"
),"")</f>
        <v/>
      </c>
      <c r="U1077" s="33"/>
      <c r="V1077" s="32" t="str" cm="1">
        <f t="array" ref="V1077">IFERROR(_xlfn.IFS(
U1077="MPR ISSUE","ACTIVE",
U1077="BSS Hardware Issue","ACTIVE",
U1077="Sites strategiques, MLL, Pylone, etc.","PASSIVE",
U1077="AKTIVCO DEFAUT GE &amp; POWER Cabinet","PASSIVE",
U1077="AKTIVCO Coupure ENEO &amp; Baisse de tension","PASSIVE",
U1077="Coupure ENEO &amp; Baisse de tension","PASSIVE",
U1077="Defaut GE &amp; POWER Cabinet","PASSIVE",
U1077="Sharing","PASSIVE",
U1077="Sites strategiques &amp; DataCenter","PASSIVE",
U1077="Exclu","Exclu",
U1077="SAT","ACTIVE",
U1077="SPARE-ISSUE","SPARE-ISSUE",
U1077="Fiber CAmtel","ACTIVE",
U1077="Fiber AOF","ACTIVE",
U1077="Projet OCM (HUAWEI)","PLANNED WORKS",
U1077="Projet OCM (NOKIA)","PLANNED WORKS",
U1077="ACCESS-ISSUE","ACCESS-ISSUE",
U1077="Projet OCM (ZTE, NOKIA, autres projets)","PLANNED WORKS",
U1077="No root CAuse","No root cause",
U1077="ODU HS","ACTIVE",
U1077="IP &amp; VLAN","ACTIVE",
U1077="Warehouse HUAWEI","SPARE-ISSUE",
U1077="SPARE-HS","SPARE-ISSUE",
U1077="Power Telco","ACTIVE"
),"")</f>
        <v/>
      </c>
      <c r="W1077" s="51"/>
      <c r="X1077" s="51"/>
      <c r="Y1077" s="51"/>
      <c r="Z1077" s="51"/>
      <c r="AA1077" s="51"/>
      <c r="AB1077" s="34" t="s">
        <v>5420</v>
      </c>
      <c r="AC1077" s="34" t="str">
        <f>_xlfn.XLOOKUP(B1077,[4]ALL!$B:$B,[4]ALL!$N:$N,"")</f>
        <v/>
      </c>
      <c r="AD1077" s="34" t="s">
        <v>5420</v>
      </c>
      <c r="AE1077" s="34"/>
      <c r="AF1077" s="36" t="s">
        <v>5420</v>
      </c>
      <c r="AG1077" s="29"/>
      <c r="AH1077" s="35"/>
      <c r="AI1077" s="29"/>
      <c r="AJ1077" s="29" t="s">
        <v>5420</v>
      </c>
      <c r="AK1077" s="36" t="s">
        <v>5420</v>
      </c>
      <c r="AL1077" s="36" t="s">
        <v>5420</v>
      </c>
      <c r="AM1077" s="36" t="s">
        <v>5420</v>
      </c>
      <c r="AN1077" s="36" t="s">
        <v>5420</v>
      </c>
      <c r="AO1077" s="36" t="s">
        <v>5420</v>
      </c>
      <c r="AP1077" s="36" t="s">
        <v>5420</v>
      </c>
      <c r="AQ1077" s="36" t="s">
        <v>5420</v>
      </c>
      <c r="AR1077" s="36" t="s">
        <v>5420</v>
      </c>
      <c r="AS1077" s="36" t="s">
        <v>5420</v>
      </c>
      <c r="AT1077" s="36" t="s">
        <v>5420</v>
      </c>
      <c r="AU1077" s="36" t="s">
        <v>5420</v>
      </c>
      <c r="AV1077" s="36" t="s">
        <v>5420</v>
      </c>
      <c r="AW1077" s="45"/>
      <c r="AX1077" s="45" t="s">
        <v>5420</v>
      </c>
      <c r="AY1077" s="45" t="s">
        <v>5420</v>
      </c>
      <c r="AZ1077" s="45" t="s">
        <v>5420</v>
      </c>
      <c r="BA1077" s="36" t="s">
        <v>5420</v>
      </c>
    </row>
    <row r="1078" spans="1:53" s="58" customFormat="1" ht="15.6" hidden="1" x14ac:dyDescent="0.3">
      <c r="A1078" s="27" t="s">
        <v>150</v>
      </c>
      <c r="B1078" s="28" t="s">
        <v>151</v>
      </c>
      <c r="C1078" s="29" t="str">
        <f>_xlfn.XLOOKUP(B1078,'[1]daily break down'!$D:$D,'[1]daily break down'!$E:$E,"")</f>
        <v>Douala</v>
      </c>
      <c r="D1078" s="27" t="s">
        <v>21</v>
      </c>
      <c r="E1078" s="27" t="s">
        <v>30</v>
      </c>
      <c r="F1078" s="29" t="s">
        <v>31</v>
      </c>
      <c r="G1078" s="27" t="s">
        <v>32</v>
      </c>
      <c r="H1078" s="30" t="str">
        <f>_xlfn.XLOOKUP(B1078,[2]CALCULATION!$B:$B,[2]CALCULATION!$H:$H,"")</f>
        <v>ZTE</v>
      </c>
      <c r="I1078" s="25">
        <v>0</v>
      </c>
      <c r="J1078" s="25">
        <v>0</v>
      </c>
      <c r="K1078" s="25">
        <v>0</v>
      </c>
      <c r="L1078" s="25">
        <v>0</v>
      </c>
      <c r="M1078" s="25">
        <v>0</v>
      </c>
      <c r="N1078" s="25">
        <v>0</v>
      </c>
      <c r="O1078" s="25">
        <v>0</v>
      </c>
      <c r="P1078" s="25" t="s">
        <v>6366</v>
      </c>
      <c r="Q1078" s="31" t="s">
        <v>5364</v>
      </c>
      <c r="R1078" s="31"/>
      <c r="S1078" s="32" t="str" cm="1">
        <f t="array" ref="S1078">IFERROR(_xlfn.IFS(
U1078="MPR ISSUE","PDH",
U1078="BSS Hardware Issue","BSS",
U1078="Sites strategiques, MLL, Pylone, etc.","ENVTECH",
U1078="AKTIVCO DEFAUT GE &amp; POWER Cabinet","AKTIVCO",
U1078="AKTIVCO Coupure ENEO &amp; Baisse de tension","AKTIVCO GRID ONLY",
U1078="Coupure ENEO &amp; Baisse de tension","IHS GRID ONLY",
U1078="Defaut GE &amp; POWER Cabinet","IHS",
U1078="Sharing","Partners",
U1078="Sites strategiques &amp; DataCenter","SST &amp; DC",
U1078="Exclu","Exclu",
U1078="SAT","SAT",
U1078="SPARE-ISSUE","SPARE-ISSUE",
U1078="Fiber CAmtel","TRANS_FO_CAMTEL",
U1078="Fiber AOF","Fiber AOF",
U1078="Projet OCM (HUAWEI)","TRAVAUX-HUAWEI",
U1078="Projet OCM (NOKIA)","TRAVAUX-NOKIA",
U1078="ACCESS-ISSUE","ACCESS-ISSUE",
U1078="Projet OCM (ZTE, NOKIA, autres projets)","TRAVAUX OCM",
U1078="No root CAuse","No root cause",
U1078="ODU HS","PDH",
U1078="IP &amp; VLAN","PDH",
U1078="Warehouse HUAWEI","SPARE-ISSUE",
U1078="SPARE-HS","SPARE-ISSUE",
U1078="Power Telco","BSS"
),"")</f>
        <v/>
      </c>
      <c r="T1078" s="32" t="str" cm="1">
        <f t="array" ref="T1078">IFERROR(_xlfn.IFS(
U1078="MPR ISSUE","TX ISSUE",
U1078="BSS Hardware Issue","RAN ISSUE",
U1078="Sites strategiques, MLL, Pylone, etc.","ENVTECH",
U1078="AKTIVCO DEFAUT GE &amp; POWER Cabinet","POWER ISSUE",
U1078="AKTIVCO Coupure ENEO &amp; Baisse de tension","POWER ISSUE",
U1078="Coupure ENEO &amp; Baisse de tension","POWER ISSUE",
U1078="Defaut GE &amp; POWER Cabinet","POWER ISSUE",
U1078="Sharing","POWER ISSUE",
U1078="Sites strategiques &amp; DataCenter","POWER ISSUE",
U1078="Exclu","Exclu",
U1078="SAT","TX ISSUE",
U1078="SPARE-ISSUE","SPARE-ISSUE",
U1078="Fiber CAmtel","TX ISSUE",
U1078="Fiber AOF","TX ISSUE",
U1078="Projet OCM (HUAWEI)","TRAVAUX-HUAWEI",
U1078="Projet OCM (NOKIA)","TRAVAUX -NOKIA",
U1078="ACCESS-ISSUE","ACCESS-ISSUE",
U1078="Projet OCM (ZTE, NOKIA, autres projets)","TRAVAUX OCM",
U1078="No root CAuse","No root cause",
U1078="ODU HS","TX ISSUE",
U1078="IP &amp; VLAN","TX ISSUE",
U1078="Warehouse HUAWEI","SPARE-ISSUE",
U1078="SPARE-HS","SPARE-ISSUE",
U1078="Power Telco","RAN ISSUE"
),"")</f>
        <v/>
      </c>
      <c r="U1078" s="33"/>
      <c r="V1078" s="32" t="str" cm="1">
        <f t="array" ref="V1078">IFERROR(_xlfn.IFS(
U1078="MPR ISSUE","ACTIVE",
U1078="BSS Hardware Issue","ACTIVE",
U1078="Sites strategiques, MLL, Pylone, etc.","PASSIVE",
U1078="AKTIVCO DEFAUT GE &amp; POWER Cabinet","PASSIVE",
U1078="AKTIVCO Coupure ENEO &amp; Baisse de tension","PASSIVE",
U1078="Coupure ENEO &amp; Baisse de tension","PASSIVE",
U1078="Defaut GE &amp; POWER Cabinet","PASSIVE",
U1078="Sharing","PASSIVE",
U1078="Sites strategiques &amp; DataCenter","PASSIVE",
U1078="Exclu","Exclu",
U1078="SAT","ACTIVE",
U1078="SPARE-ISSUE","SPARE-ISSUE",
U1078="Fiber CAmtel","ACTIVE",
U1078="Fiber AOF","ACTIVE",
U1078="Projet OCM (HUAWEI)","PLANNED WORKS",
U1078="Projet OCM (NOKIA)","PLANNED WORKS",
U1078="ACCESS-ISSUE","ACCESS-ISSUE",
U1078="Projet OCM (ZTE, NOKIA, autres projets)","PLANNED WORKS",
U1078="No root CAuse","No root cause",
U1078="ODU HS","ACTIVE",
U1078="IP &amp; VLAN","ACTIVE",
U1078="Warehouse HUAWEI","SPARE-ISSUE",
U1078="SPARE-HS","SPARE-ISSUE",
U1078="Power Telco","ACTIVE"
),"")</f>
        <v/>
      </c>
      <c r="W1078" s="51"/>
      <c r="X1078" s="51"/>
      <c r="Y1078" s="51"/>
      <c r="Z1078" s="51"/>
      <c r="AA1078" s="51"/>
      <c r="AB1078" s="34" t="s">
        <v>5420</v>
      </c>
      <c r="AC1078" s="34" t="str">
        <f>_xlfn.XLOOKUP(B1078,[4]ALL!$B:$B,[4]ALL!$N:$N,"")</f>
        <v/>
      </c>
      <c r="AD1078" s="34" t="s">
        <v>5420</v>
      </c>
      <c r="AE1078" s="34"/>
      <c r="AF1078" s="36" t="s">
        <v>5420</v>
      </c>
      <c r="AG1078" s="29"/>
      <c r="AH1078" s="35"/>
      <c r="AI1078" s="29"/>
      <c r="AJ1078" s="29" t="s">
        <v>5420</v>
      </c>
      <c r="AK1078" s="36" t="s">
        <v>5420</v>
      </c>
      <c r="AL1078" s="36" t="s">
        <v>5420</v>
      </c>
      <c r="AM1078" s="36" t="s">
        <v>5420</v>
      </c>
      <c r="AN1078" s="36" t="s">
        <v>5420</v>
      </c>
      <c r="AO1078" s="36" t="s">
        <v>5420</v>
      </c>
      <c r="AP1078" s="36" t="s">
        <v>5420</v>
      </c>
      <c r="AQ1078" s="36" t="s">
        <v>5420</v>
      </c>
      <c r="AR1078" s="36" t="s">
        <v>5420</v>
      </c>
      <c r="AS1078" s="36" t="s">
        <v>5420</v>
      </c>
      <c r="AT1078" s="36" t="s">
        <v>5420</v>
      </c>
      <c r="AU1078" s="36" t="s">
        <v>5420</v>
      </c>
      <c r="AV1078" s="36" t="s">
        <v>5420</v>
      </c>
      <c r="AW1078" s="45"/>
      <c r="AX1078" s="45" t="s">
        <v>5420</v>
      </c>
      <c r="AY1078" s="45" t="s">
        <v>5420</v>
      </c>
      <c r="AZ1078" s="45" t="s">
        <v>5420</v>
      </c>
      <c r="BA1078" s="36" t="s">
        <v>5420</v>
      </c>
    </row>
    <row r="1079" spans="1:53" s="58" customFormat="1" ht="15.6" hidden="1" x14ac:dyDescent="0.3">
      <c r="A1079" s="27" t="s">
        <v>2374</v>
      </c>
      <c r="B1079" s="28" t="s">
        <v>2375</v>
      </c>
      <c r="C1079" s="29" t="str">
        <f>_xlfn.XLOOKUP(B1079,'[1]daily break down'!$D:$D,'[1]daily break down'!$E:$E,"")</f>
        <v>Douala</v>
      </c>
      <c r="D1079" s="27" t="s">
        <v>11</v>
      </c>
      <c r="E1079" s="27" t="s">
        <v>12</v>
      </c>
      <c r="F1079" s="29" t="s">
        <v>31</v>
      </c>
      <c r="G1079" s="27" t="s">
        <v>32</v>
      </c>
      <c r="H1079" s="30" t="str">
        <f>_xlfn.XLOOKUP(B1079,[2]CALCULATION!$B:$B,[2]CALCULATION!$H:$H,"")</f>
        <v>ZTE</v>
      </c>
      <c r="I1079" s="25">
        <v>0</v>
      </c>
      <c r="J1079" s="25">
        <v>0</v>
      </c>
      <c r="K1079" s="25">
        <v>0</v>
      </c>
      <c r="L1079" s="25">
        <v>0</v>
      </c>
      <c r="M1079" s="25">
        <v>0</v>
      </c>
      <c r="N1079" s="25">
        <v>0</v>
      </c>
      <c r="O1079" s="25">
        <v>0</v>
      </c>
      <c r="P1079" s="25" t="s">
        <v>6366</v>
      </c>
      <c r="Q1079" s="31" t="s">
        <v>5364</v>
      </c>
      <c r="R1079" s="31"/>
      <c r="S1079" s="32" t="str" cm="1">
        <f t="array" ref="S1079">IFERROR(_xlfn.IFS(
U1079="MPR ISSUE","PDH",
U1079="BSS Hardware Issue","BSS",
U1079="Sites strategiques, MLL, Pylone, etc.","ENVTECH",
U1079="AKTIVCO DEFAUT GE &amp; POWER Cabinet","AKTIVCO",
U1079="AKTIVCO Coupure ENEO &amp; Baisse de tension","AKTIVCO GRID ONLY",
U1079="Coupure ENEO &amp; Baisse de tension","IHS GRID ONLY",
U1079="Defaut GE &amp; POWER Cabinet","IHS",
U1079="Sharing","Partners",
U1079="Sites strategiques &amp; DataCenter","SST &amp; DC",
U1079="Exclu","Exclu",
U1079="SAT","SAT",
U1079="SPARE-ISSUE","SPARE-ISSUE",
U1079="Fiber CAmtel","TRANS_FO_CAMTEL",
U1079="Fiber AOF","Fiber AOF",
U1079="Projet OCM (HUAWEI)","TRAVAUX-HUAWEI",
U1079="Projet OCM (NOKIA)","TRAVAUX-NOKIA",
U1079="ACCESS-ISSUE","ACCESS-ISSUE",
U1079="Projet OCM (ZTE, NOKIA, autres projets)","TRAVAUX OCM",
U1079="No root CAuse","No root cause",
U1079="ODU HS","PDH",
U1079="IP &amp; VLAN","PDH",
U1079="Warehouse HUAWEI","SPARE-ISSUE",
U1079="SPARE-HS","SPARE-ISSUE",
U1079="Power Telco","BSS"
),"")</f>
        <v/>
      </c>
      <c r="T1079" s="32" t="str" cm="1">
        <f t="array" ref="T1079">IFERROR(_xlfn.IFS(
U1079="MPR ISSUE","TX ISSUE",
U1079="BSS Hardware Issue","RAN ISSUE",
U1079="Sites strategiques, MLL, Pylone, etc.","ENVTECH",
U1079="AKTIVCO DEFAUT GE &amp; POWER Cabinet","POWER ISSUE",
U1079="AKTIVCO Coupure ENEO &amp; Baisse de tension","POWER ISSUE",
U1079="Coupure ENEO &amp; Baisse de tension","POWER ISSUE",
U1079="Defaut GE &amp; POWER Cabinet","POWER ISSUE",
U1079="Sharing","POWER ISSUE",
U1079="Sites strategiques &amp; DataCenter","POWER ISSUE",
U1079="Exclu","Exclu",
U1079="SAT","TX ISSUE",
U1079="SPARE-ISSUE","SPARE-ISSUE",
U1079="Fiber CAmtel","TX ISSUE",
U1079="Fiber AOF","TX ISSUE",
U1079="Projet OCM (HUAWEI)","TRAVAUX-HUAWEI",
U1079="Projet OCM (NOKIA)","TRAVAUX -NOKIA",
U1079="ACCESS-ISSUE","ACCESS-ISSUE",
U1079="Projet OCM (ZTE, NOKIA, autres projets)","TRAVAUX OCM",
U1079="No root CAuse","No root cause",
U1079="ODU HS","TX ISSUE",
U1079="IP &amp; VLAN","TX ISSUE",
U1079="Warehouse HUAWEI","SPARE-ISSUE",
U1079="SPARE-HS","SPARE-ISSUE",
U1079="Power Telco","RAN ISSUE"
),"")</f>
        <v/>
      </c>
      <c r="U1079" s="33"/>
      <c r="V1079" s="32" t="str" cm="1">
        <f t="array" ref="V1079">IFERROR(_xlfn.IFS(
U1079="MPR ISSUE","ACTIVE",
U1079="BSS Hardware Issue","ACTIVE",
U1079="Sites strategiques, MLL, Pylone, etc.","PASSIVE",
U1079="AKTIVCO DEFAUT GE &amp; POWER Cabinet","PASSIVE",
U1079="AKTIVCO Coupure ENEO &amp; Baisse de tension","PASSIVE",
U1079="Coupure ENEO &amp; Baisse de tension","PASSIVE",
U1079="Defaut GE &amp; POWER Cabinet","PASSIVE",
U1079="Sharing","PASSIVE",
U1079="Sites strategiques &amp; DataCenter","PASSIVE",
U1079="Exclu","Exclu",
U1079="SAT","ACTIVE",
U1079="SPARE-ISSUE","SPARE-ISSUE",
U1079="Fiber CAmtel","ACTIVE",
U1079="Fiber AOF","ACTIVE",
U1079="Projet OCM (HUAWEI)","PLANNED WORKS",
U1079="Projet OCM (NOKIA)","PLANNED WORKS",
U1079="ACCESS-ISSUE","ACCESS-ISSUE",
U1079="Projet OCM (ZTE, NOKIA, autres projets)","PLANNED WORKS",
U1079="No root CAuse","No root cause",
U1079="ODU HS","ACTIVE",
U1079="IP &amp; VLAN","ACTIVE",
U1079="Warehouse HUAWEI","SPARE-ISSUE",
U1079="SPARE-HS","SPARE-ISSUE",
U1079="Power Telco","ACTIVE"
),"")</f>
        <v/>
      </c>
      <c r="W1079" s="51"/>
      <c r="X1079" s="51"/>
      <c r="Y1079" s="51"/>
      <c r="Z1079" s="51"/>
      <c r="AA1079" s="51"/>
      <c r="AB1079" s="34" t="s">
        <v>5420</v>
      </c>
      <c r="AC1079" s="34" t="str">
        <f>_xlfn.XLOOKUP(B1079,[4]ALL!$B:$B,[4]ALL!$N:$N,"")</f>
        <v/>
      </c>
      <c r="AD1079" s="34" t="s">
        <v>5420</v>
      </c>
      <c r="AE1079" s="34"/>
      <c r="AF1079" s="36" t="s">
        <v>5420</v>
      </c>
      <c r="AG1079" s="29"/>
      <c r="AH1079" s="35"/>
      <c r="AI1079" s="29"/>
      <c r="AJ1079" s="29" t="s">
        <v>5420</v>
      </c>
      <c r="AK1079" s="36" t="s">
        <v>5420</v>
      </c>
      <c r="AL1079" s="36" t="s">
        <v>5420</v>
      </c>
      <c r="AM1079" s="36" t="s">
        <v>5420</v>
      </c>
      <c r="AN1079" s="36" t="s">
        <v>5420</v>
      </c>
      <c r="AO1079" s="36" t="s">
        <v>5420</v>
      </c>
      <c r="AP1079" s="36" t="s">
        <v>5420</v>
      </c>
      <c r="AQ1079" s="36" t="s">
        <v>5420</v>
      </c>
      <c r="AR1079" s="36" t="s">
        <v>5420</v>
      </c>
      <c r="AS1079" s="36" t="s">
        <v>5420</v>
      </c>
      <c r="AT1079" s="36" t="s">
        <v>5420</v>
      </c>
      <c r="AU1079" s="36" t="s">
        <v>5420</v>
      </c>
      <c r="AV1079" s="36" t="s">
        <v>5420</v>
      </c>
      <c r="AW1079" s="45"/>
      <c r="AX1079" s="45" t="s">
        <v>5420</v>
      </c>
      <c r="AY1079" s="45" t="s">
        <v>5420</v>
      </c>
      <c r="AZ1079" s="45" t="s">
        <v>5420</v>
      </c>
      <c r="BA1079" s="36" t="s">
        <v>5420</v>
      </c>
    </row>
    <row r="1080" spans="1:53" s="58" customFormat="1" ht="15.6" hidden="1" x14ac:dyDescent="0.3">
      <c r="A1080" s="27" t="s">
        <v>4710</v>
      </c>
      <c r="B1080" s="28" t="s">
        <v>4711</v>
      </c>
      <c r="C1080" s="29" t="str">
        <f>_xlfn.XLOOKUP(B1080,'[1]daily break down'!$D:$D,'[1]daily break down'!$E:$E,"")</f>
        <v>OUEST</v>
      </c>
      <c r="D1080" s="27" t="s">
        <v>11</v>
      </c>
      <c r="E1080" s="27" t="s">
        <v>12</v>
      </c>
      <c r="F1080" s="29" t="s">
        <v>102</v>
      </c>
      <c r="G1080" s="27" t="s">
        <v>1366</v>
      </c>
      <c r="H1080" s="37" t="str">
        <f>_xlfn.XLOOKUP(B1080,[2]CALCULATION!$B:$B,[2]CALCULATION!$H:$H,"")</f>
        <v>Huawei</v>
      </c>
      <c r="I1080" s="25">
        <v>0</v>
      </c>
      <c r="J1080" s="25">
        <v>0</v>
      </c>
      <c r="K1080" s="25">
        <v>0</v>
      </c>
      <c r="L1080" s="25">
        <v>0</v>
      </c>
      <c r="M1080" s="25">
        <v>0</v>
      </c>
      <c r="N1080" s="25">
        <v>0</v>
      </c>
      <c r="O1080" s="25">
        <v>0</v>
      </c>
      <c r="P1080" s="25" t="s">
        <v>6366</v>
      </c>
      <c r="Q1080" s="31" t="s">
        <v>5364</v>
      </c>
      <c r="R1080" s="31"/>
      <c r="S1080" s="32" t="str" cm="1">
        <f t="array" ref="S1080">IFERROR(_xlfn.IFS(
U1080="MPR ISSUE","PDH",
U1080="BSS Hardware Issue","BSS",
U1080="Sites strategiques, MLL, Pylone, etc.","ENVTECH",
U1080="AKTIVCO DEFAUT GE &amp; POWER Cabinet","AKTIVCO",
U1080="AKTIVCO Coupure ENEO &amp; Baisse de tension","AKTIVCO GRID ONLY",
U1080="Coupure ENEO &amp; Baisse de tension","IHS GRID ONLY",
U1080="Defaut GE &amp; POWER Cabinet","IHS",
U1080="Sharing","Partners",
U1080="Sites strategiques &amp; DataCenter","SST &amp; DC",
U1080="Exclu","Exclu",
U1080="SAT","SAT",
U1080="SPARE-ISSUE","SPARE-ISSUE",
U1080="Fiber CAmtel","TRANS_FO_CAMTEL",
U1080="Fiber AOF","Fiber AOF",
U1080="Projet OCM (HUAWEI)","TRAVAUX-HUAWEI",
U1080="Projet OCM (NOKIA)","TRAVAUX-NOKIA",
U1080="ACCESS-ISSUE","ACCESS-ISSUE",
U1080="Projet OCM (ZTE, NOKIA, autres projets)","TRAVAUX OCM",
U1080="No root CAuse","No root cause",
U1080="ODU HS","PDH",
U1080="IP &amp; VLAN","PDH",
U1080="Warehouse HUAWEI","SPARE-ISSUE",
U1080="SPARE-HS","SPARE-ISSUE",
U1080="Power Telco","BSS"
),"")</f>
        <v/>
      </c>
      <c r="T1080" s="32" t="str" cm="1">
        <f t="array" ref="T1080">IFERROR(_xlfn.IFS(
U1080="MPR ISSUE","TX ISSUE",
U1080="BSS Hardware Issue","RAN ISSUE",
U1080="Sites strategiques, MLL, Pylone, etc.","ENVTECH",
U1080="AKTIVCO DEFAUT GE &amp; POWER Cabinet","POWER ISSUE",
U1080="AKTIVCO Coupure ENEO &amp; Baisse de tension","POWER ISSUE",
U1080="Coupure ENEO &amp; Baisse de tension","POWER ISSUE",
U1080="Defaut GE &amp; POWER Cabinet","POWER ISSUE",
U1080="Sharing","POWER ISSUE",
U1080="Sites strategiques &amp; DataCenter","POWER ISSUE",
U1080="Exclu","Exclu",
U1080="SAT","TX ISSUE",
U1080="SPARE-ISSUE","SPARE-ISSUE",
U1080="Fiber CAmtel","TX ISSUE",
U1080="Fiber AOF","TX ISSUE",
U1080="Projet OCM (HUAWEI)","TRAVAUX-HUAWEI",
U1080="Projet OCM (NOKIA)","TRAVAUX -NOKIA",
U1080="ACCESS-ISSUE","ACCESS-ISSUE",
U1080="Projet OCM (ZTE, NOKIA, autres projets)","TRAVAUX OCM",
U1080="No root CAuse","No root cause",
U1080="ODU HS","TX ISSUE",
U1080="IP &amp; VLAN","TX ISSUE",
U1080="Warehouse HUAWEI","SPARE-ISSUE",
U1080="SPARE-HS","SPARE-ISSUE",
U1080="Power Telco","RAN ISSUE"
),"")</f>
        <v/>
      </c>
      <c r="U1080" s="33"/>
      <c r="V1080" s="32" t="str" cm="1">
        <f t="array" ref="V1080">IFERROR(_xlfn.IFS(
U1080="MPR ISSUE","ACTIVE",
U1080="BSS Hardware Issue","ACTIVE",
U1080="Sites strategiques, MLL, Pylone, etc.","PASSIVE",
U1080="AKTIVCO DEFAUT GE &amp; POWER Cabinet","PASSIVE",
U1080="AKTIVCO Coupure ENEO &amp; Baisse de tension","PASSIVE",
U1080="Coupure ENEO &amp; Baisse de tension","PASSIVE",
U1080="Defaut GE &amp; POWER Cabinet","PASSIVE",
U1080="Sharing","PASSIVE",
U1080="Sites strategiques &amp; DataCenter","PASSIVE",
U1080="Exclu","Exclu",
U1080="SAT","ACTIVE",
U1080="SPARE-ISSUE","SPARE-ISSUE",
U1080="Fiber CAmtel","ACTIVE",
U1080="Fiber AOF","ACTIVE",
U1080="Projet OCM (HUAWEI)","PLANNED WORKS",
U1080="Projet OCM (NOKIA)","PLANNED WORKS",
U1080="ACCESS-ISSUE","ACCESS-ISSUE",
U1080="Projet OCM (ZTE, NOKIA, autres projets)","PLANNED WORKS",
U1080="No root CAuse","No root cause",
U1080="ODU HS","ACTIVE",
U1080="IP &amp; VLAN","ACTIVE",
U1080="Warehouse HUAWEI","SPARE-ISSUE",
U1080="SPARE-HS","SPARE-ISSUE",
U1080="Power Telco","ACTIVE"
),"")</f>
        <v/>
      </c>
      <c r="W1080" s="51"/>
      <c r="X1080" s="51"/>
      <c r="Y1080" s="51"/>
      <c r="Z1080" s="51"/>
      <c r="AA1080" s="51"/>
      <c r="AB1080" s="34" t="s">
        <v>5420</v>
      </c>
      <c r="AC1080" s="34" t="str">
        <f>_xlfn.XLOOKUP(B1080,[4]ALL!$B:$B,[4]ALL!$N:$N,"")</f>
        <v/>
      </c>
      <c r="AD1080" s="34" t="s">
        <v>5420</v>
      </c>
      <c r="AE1080" s="34"/>
      <c r="AF1080" s="36" t="s">
        <v>5420</v>
      </c>
      <c r="AG1080" s="29"/>
      <c r="AH1080" s="35"/>
      <c r="AI1080" s="29"/>
      <c r="AJ1080" s="29" t="s">
        <v>5420</v>
      </c>
      <c r="AK1080" s="36" t="s">
        <v>5420</v>
      </c>
      <c r="AL1080" s="36" t="s">
        <v>5420</v>
      </c>
      <c r="AM1080" s="36" t="s">
        <v>5420</v>
      </c>
      <c r="AN1080" s="36" t="s">
        <v>5420</v>
      </c>
      <c r="AO1080" s="36" t="s">
        <v>5420</v>
      </c>
      <c r="AP1080" s="36" t="s">
        <v>5420</v>
      </c>
      <c r="AQ1080" s="36" t="s">
        <v>5420</v>
      </c>
      <c r="AR1080" s="36" t="s">
        <v>5420</v>
      </c>
      <c r="AS1080" s="36" t="s">
        <v>5420</v>
      </c>
      <c r="AT1080" s="36" t="s">
        <v>5420</v>
      </c>
      <c r="AU1080" s="36" t="s">
        <v>5420</v>
      </c>
      <c r="AV1080" s="36" t="s">
        <v>5420</v>
      </c>
      <c r="AW1080" s="45"/>
      <c r="AX1080" s="45" t="s">
        <v>5420</v>
      </c>
      <c r="AY1080" s="45" t="s">
        <v>5420</v>
      </c>
      <c r="AZ1080" s="45" t="s">
        <v>5420</v>
      </c>
      <c r="BA1080" s="36" t="s">
        <v>5420</v>
      </c>
    </row>
    <row r="1081" spans="1:53" s="58" customFormat="1" ht="15.6" hidden="1" x14ac:dyDescent="0.3">
      <c r="A1081" s="27" t="s">
        <v>2113</v>
      </c>
      <c r="B1081" s="28" t="s">
        <v>2114</v>
      </c>
      <c r="C1081" s="29" t="str">
        <f>_xlfn.XLOOKUP(B1081,'[1]daily break down'!$D:$D,'[1]daily break down'!$E:$E,"")</f>
        <v>Douala</v>
      </c>
      <c r="D1081" s="27" t="s">
        <v>11</v>
      </c>
      <c r="E1081" s="27" t="s">
        <v>145</v>
      </c>
      <c r="F1081" s="29" t="s">
        <v>31</v>
      </c>
      <c r="G1081" s="27" t="s">
        <v>32</v>
      </c>
      <c r="H1081" s="30" t="str">
        <f>_xlfn.XLOOKUP(B1081,[2]CALCULATION!$B:$B,[2]CALCULATION!$H:$H,"")</f>
        <v>ZTE</v>
      </c>
      <c r="I1081" s="25">
        <v>0</v>
      </c>
      <c r="J1081" s="25">
        <v>0</v>
      </c>
      <c r="K1081" s="25">
        <v>0</v>
      </c>
      <c r="L1081" s="25">
        <v>0</v>
      </c>
      <c r="M1081" s="25">
        <v>0</v>
      </c>
      <c r="N1081" s="25">
        <v>0</v>
      </c>
      <c r="O1081" s="25">
        <v>0</v>
      </c>
      <c r="P1081" s="25" t="s">
        <v>6366</v>
      </c>
      <c r="Q1081" s="31" t="s">
        <v>5364</v>
      </c>
      <c r="R1081" s="31"/>
      <c r="S1081" s="32" t="str" cm="1">
        <f t="array" ref="S1081">IFERROR(_xlfn.IFS(
U1081="MPR ISSUE","PDH",
U1081="BSS Hardware Issue","BSS",
U1081="Sites strategiques, MLL, Pylone, etc.","ENVTECH",
U1081="AKTIVCO DEFAUT GE &amp; POWER Cabinet","AKTIVCO",
U1081="AKTIVCO Coupure ENEO &amp; Baisse de tension","AKTIVCO GRID ONLY",
U1081="Coupure ENEO &amp; Baisse de tension","IHS GRID ONLY",
U1081="Defaut GE &amp; POWER Cabinet","IHS",
U1081="Sharing","Partners",
U1081="Sites strategiques &amp; DataCenter","SST &amp; DC",
U1081="Exclu","Exclu",
U1081="SAT","SAT",
U1081="SPARE-ISSUE","SPARE-ISSUE",
U1081="Fiber CAmtel","TRANS_FO_CAMTEL",
U1081="Fiber AOF","Fiber AOF",
U1081="Projet OCM (HUAWEI)","TRAVAUX-HUAWEI",
U1081="Projet OCM (NOKIA)","TRAVAUX-NOKIA",
U1081="ACCESS-ISSUE","ACCESS-ISSUE",
U1081="Projet OCM (ZTE, NOKIA, autres projets)","TRAVAUX OCM",
U1081="No root CAuse","No root cause",
U1081="ODU HS","PDH",
U1081="IP &amp; VLAN","PDH",
U1081="Warehouse HUAWEI","SPARE-ISSUE",
U1081="SPARE-HS","SPARE-ISSUE",
U1081="Power Telco","BSS"
),"")</f>
        <v/>
      </c>
      <c r="T1081" s="32" t="str" cm="1">
        <f t="array" ref="T1081">IFERROR(_xlfn.IFS(
U1081="MPR ISSUE","TX ISSUE",
U1081="BSS Hardware Issue","RAN ISSUE",
U1081="Sites strategiques, MLL, Pylone, etc.","ENVTECH",
U1081="AKTIVCO DEFAUT GE &amp; POWER Cabinet","POWER ISSUE",
U1081="AKTIVCO Coupure ENEO &amp; Baisse de tension","POWER ISSUE",
U1081="Coupure ENEO &amp; Baisse de tension","POWER ISSUE",
U1081="Defaut GE &amp; POWER Cabinet","POWER ISSUE",
U1081="Sharing","POWER ISSUE",
U1081="Sites strategiques &amp; DataCenter","POWER ISSUE",
U1081="Exclu","Exclu",
U1081="SAT","TX ISSUE",
U1081="SPARE-ISSUE","SPARE-ISSUE",
U1081="Fiber CAmtel","TX ISSUE",
U1081="Fiber AOF","TX ISSUE",
U1081="Projet OCM (HUAWEI)","TRAVAUX-HUAWEI",
U1081="Projet OCM (NOKIA)","TRAVAUX -NOKIA",
U1081="ACCESS-ISSUE","ACCESS-ISSUE",
U1081="Projet OCM (ZTE, NOKIA, autres projets)","TRAVAUX OCM",
U1081="No root CAuse","No root cause",
U1081="ODU HS","TX ISSUE",
U1081="IP &amp; VLAN","TX ISSUE",
U1081="Warehouse HUAWEI","SPARE-ISSUE",
U1081="SPARE-HS","SPARE-ISSUE",
U1081="Power Telco","RAN ISSUE"
),"")</f>
        <v/>
      </c>
      <c r="U1081" s="33"/>
      <c r="V1081" s="32" t="str" cm="1">
        <f t="array" ref="V1081">IFERROR(_xlfn.IFS(
U1081="MPR ISSUE","ACTIVE",
U1081="BSS Hardware Issue","ACTIVE",
U1081="Sites strategiques, MLL, Pylone, etc.","PASSIVE",
U1081="AKTIVCO DEFAUT GE &amp; POWER Cabinet","PASSIVE",
U1081="AKTIVCO Coupure ENEO &amp; Baisse de tension","PASSIVE",
U1081="Coupure ENEO &amp; Baisse de tension","PASSIVE",
U1081="Defaut GE &amp; POWER Cabinet","PASSIVE",
U1081="Sharing","PASSIVE",
U1081="Sites strategiques &amp; DataCenter","PASSIVE",
U1081="Exclu","Exclu",
U1081="SAT","ACTIVE",
U1081="SPARE-ISSUE","SPARE-ISSUE",
U1081="Fiber CAmtel","ACTIVE",
U1081="Fiber AOF","ACTIVE",
U1081="Projet OCM (HUAWEI)","PLANNED WORKS",
U1081="Projet OCM (NOKIA)","PLANNED WORKS",
U1081="ACCESS-ISSUE","ACCESS-ISSUE",
U1081="Projet OCM (ZTE, NOKIA, autres projets)","PLANNED WORKS",
U1081="No root CAuse","No root cause",
U1081="ODU HS","ACTIVE",
U1081="IP &amp; VLAN","ACTIVE",
U1081="Warehouse HUAWEI","SPARE-ISSUE",
U1081="SPARE-HS","SPARE-ISSUE",
U1081="Power Telco","ACTIVE"
),"")</f>
        <v/>
      </c>
      <c r="W1081" s="51"/>
      <c r="X1081" s="51"/>
      <c r="Y1081" s="51"/>
      <c r="Z1081" s="51"/>
      <c r="AA1081" s="51"/>
      <c r="AB1081" s="34" t="s">
        <v>5420</v>
      </c>
      <c r="AC1081" s="34" t="str">
        <f>_xlfn.XLOOKUP(B1081,[4]ALL!$B:$B,[4]ALL!$N:$N,"")</f>
        <v/>
      </c>
      <c r="AD1081" s="34" t="s">
        <v>5420</v>
      </c>
      <c r="AE1081" s="34"/>
      <c r="AF1081" s="36" t="s">
        <v>5420</v>
      </c>
      <c r="AG1081" s="29"/>
      <c r="AH1081" s="35"/>
      <c r="AI1081" s="29"/>
      <c r="AJ1081" s="29" t="s">
        <v>5420</v>
      </c>
      <c r="AK1081" s="36" t="s">
        <v>5420</v>
      </c>
      <c r="AL1081" s="36" t="s">
        <v>5420</v>
      </c>
      <c r="AM1081" s="36" t="s">
        <v>5420</v>
      </c>
      <c r="AN1081" s="36" t="s">
        <v>5420</v>
      </c>
      <c r="AO1081" s="36" t="s">
        <v>5420</v>
      </c>
      <c r="AP1081" s="36" t="s">
        <v>5420</v>
      </c>
      <c r="AQ1081" s="36" t="s">
        <v>5420</v>
      </c>
      <c r="AR1081" s="36" t="s">
        <v>5420</v>
      </c>
      <c r="AS1081" s="36" t="s">
        <v>5420</v>
      </c>
      <c r="AT1081" s="36" t="s">
        <v>5420</v>
      </c>
      <c r="AU1081" s="36" t="s">
        <v>5420</v>
      </c>
      <c r="AV1081" s="36" t="s">
        <v>5420</v>
      </c>
      <c r="AW1081" s="45"/>
      <c r="AX1081" s="45" t="s">
        <v>5420</v>
      </c>
      <c r="AY1081" s="45" t="s">
        <v>5420</v>
      </c>
      <c r="AZ1081" s="45" t="s">
        <v>5420</v>
      </c>
      <c r="BA1081" s="36" t="s">
        <v>5420</v>
      </c>
    </row>
    <row r="1082" spans="1:53" s="58" customFormat="1" ht="15.6" hidden="1" x14ac:dyDescent="0.3">
      <c r="A1082" s="27" t="s">
        <v>2199</v>
      </c>
      <c r="B1082" s="28" t="s">
        <v>2200</v>
      </c>
      <c r="C1082" s="29" t="str">
        <f>_xlfn.XLOOKUP(B1082,'[1]daily break down'!$D:$D,'[1]daily break down'!$E:$E,"")</f>
        <v>OUEST</v>
      </c>
      <c r="D1082" s="27" t="s">
        <v>11</v>
      </c>
      <c r="E1082" s="27" t="s">
        <v>12</v>
      </c>
      <c r="F1082" s="29" t="s">
        <v>102</v>
      </c>
      <c r="G1082" s="27" t="s">
        <v>103</v>
      </c>
      <c r="H1082" s="37" t="str">
        <f>_xlfn.XLOOKUP(B1082,[2]CALCULATION!$B:$B,[2]CALCULATION!$H:$H,"")</f>
        <v>Huawei</v>
      </c>
      <c r="I1082" s="25">
        <v>0</v>
      </c>
      <c r="J1082" s="25">
        <v>0</v>
      </c>
      <c r="K1082" s="25">
        <v>0</v>
      </c>
      <c r="L1082" s="25">
        <v>0</v>
      </c>
      <c r="M1082" s="25">
        <v>0</v>
      </c>
      <c r="N1082" s="25">
        <v>0</v>
      </c>
      <c r="O1082" s="25">
        <v>0</v>
      </c>
      <c r="P1082" s="25" t="s">
        <v>6366</v>
      </c>
      <c r="Q1082" s="31" t="s">
        <v>5364</v>
      </c>
      <c r="R1082" s="31"/>
      <c r="S1082" s="32" t="str" cm="1">
        <f t="array" ref="S1082">IFERROR(_xlfn.IFS(
U1082="MPR ISSUE","PDH",
U1082="BSS Hardware Issue","BSS",
U1082="Sites strategiques, MLL, Pylone, etc.","ENVTECH",
U1082="AKTIVCO DEFAUT GE &amp; POWER Cabinet","AKTIVCO",
U1082="AKTIVCO Coupure ENEO &amp; Baisse de tension","AKTIVCO GRID ONLY",
U1082="Coupure ENEO &amp; Baisse de tension","IHS GRID ONLY",
U1082="Defaut GE &amp; POWER Cabinet","IHS",
U1082="Sharing","Partners",
U1082="Sites strategiques &amp; DataCenter","SST &amp; DC",
U1082="Exclu","Exclu",
U1082="SAT","SAT",
U1082="SPARE-ISSUE","SPARE-ISSUE",
U1082="Fiber CAmtel","TRANS_FO_CAMTEL",
U1082="Fiber AOF","Fiber AOF",
U1082="Projet OCM (HUAWEI)","TRAVAUX-HUAWEI",
U1082="Projet OCM (NOKIA)","TRAVAUX-NOKIA",
U1082="ACCESS-ISSUE","ACCESS-ISSUE",
U1082="Projet OCM (ZTE, NOKIA, autres projets)","TRAVAUX OCM",
U1082="No root CAuse","No root cause",
U1082="ODU HS","PDH",
U1082="IP &amp; VLAN","PDH",
U1082="Warehouse HUAWEI","SPARE-ISSUE",
U1082="SPARE-HS","SPARE-ISSUE",
U1082="Power Telco","BSS"
),"")</f>
        <v/>
      </c>
      <c r="T1082" s="32" t="str" cm="1">
        <f t="array" ref="T1082">IFERROR(_xlfn.IFS(
U1082="MPR ISSUE","TX ISSUE",
U1082="BSS Hardware Issue","RAN ISSUE",
U1082="Sites strategiques, MLL, Pylone, etc.","ENVTECH",
U1082="AKTIVCO DEFAUT GE &amp; POWER Cabinet","POWER ISSUE",
U1082="AKTIVCO Coupure ENEO &amp; Baisse de tension","POWER ISSUE",
U1082="Coupure ENEO &amp; Baisse de tension","POWER ISSUE",
U1082="Defaut GE &amp; POWER Cabinet","POWER ISSUE",
U1082="Sharing","POWER ISSUE",
U1082="Sites strategiques &amp; DataCenter","POWER ISSUE",
U1082="Exclu","Exclu",
U1082="SAT","TX ISSUE",
U1082="SPARE-ISSUE","SPARE-ISSUE",
U1082="Fiber CAmtel","TX ISSUE",
U1082="Fiber AOF","TX ISSUE",
U1082="Projet OCM (HUAWEI)","TRAVAUX-HUAWEI",
U1082="Projet OCM (NOKIA)","TRAVAUX -NOKIA",
U1082="ACCESS-ISSUE","ACCESS-ISSUE",
U1082="Projet OCM (ZTE, NOKIA, autres projets)","TRAVAUX OCM",
U1082="No root CAuse","No root cause",
U1082="ODU HS","TX ISSUE",
U1082="IP &amp; VLAN","TX ISSUE",
U1082="Warehouse HUAWEI","SPARE-ISSUE",
U1082="SPARE-HS","SPARE-ISSUE",
U1082="Power Telco","RAN ISSUE"
),"")</f>
        <v/>
      </c>
      <c r="U1082" s="33"/>
      <c r="V1082" s="32" t="str" cm="1">
        <f t="array" ref="V1082">IFERROR(_xlfn.IFS(
U1082="MPR ISSUE","ACTIVE",
U1082="BSS Hardware Issue","ACTIVE",
U1082="Sites strategiques, MLL, Pylone, etc.","PASSIVE",
U1082="AKTIVCO DEFAUT GE &amp; POWER Cabinet","PASSIVE",
U1082="AKTIVCO Coupure ENEO &amp; Baisse de tension","PASSIVE",
U1082="Coupure ENEO &amp; Baisse de tension","PASSIVE",
U1082="Defaut GE &amp; POWER Cabinet","PASSIVE",
U1082="Sharing","PASSIVE",
U1082="Sites strategiques &amp; DataCenter","PASSIVE",
U1082="Exclu","Exclu",
U1082="SAT","ACTIVE",
U1082="SPARE-ISSUE","SPARE-ISSUE",
U1082="Fiber CAmtel","ACTIVE",
U1082="Fiber AOF","ACTIVE",
U1082="Projet OCM (HUAWEI)","PLANNED WORKS",
U1082="Projet OCM (NOKIA)","PLANNED WORKS",
U1082="ACCESS-ISSUE","ACCESS-ISSUE",
U1082="Projet OCM (ZTE, NOKIA, autres projets)","PLANNED WORKS",
U1082="No root CAuse","No root cause",
U1082="ODU HS","ACTIVE",
U1082="IP &amp; VLAN","ACTIVE",
U1082="Warehouse HUAWEI","SPARE-ISSUE",
U1082="SPARE-HS","SPARE-ISSUE",
U1082="Power Telco","ACTIVE"
),"")</f>
        <v/>
      </c>
      <c r="W1082" s="51"/>
      <c r="X1082" s="51"/>
      <c r="Y1082" s="51"/>
      <c r="Z1082" s="51"/>
      <c r="AA1082" s="51"/>
      <c r="AB1082" s="34" t="s">
        <v>5420</v>
      </c>
      <c r="AC1082" s="34" t="str">
        <f>_xlfn.XLOOKUP(B1082,[4]ALL!$B:$B,[4]ALL!$N:$N,"")</f>
        <v/>
      </c>
      <c r="AD1082" s="34" t="s">
        <v>5420</v>
      </c>
      <c r="AE1082" s="34"/>
      <c r="AF1082" s="36" t="s">
        <v>5420</v>
      </c>
      <c r="AG1082" s="29"/>
      <c r="AH1082" s="35"/>
      <c r="AI1082" s="29"/>
      <c r="AJ1082" s="29" t="s">
        <v>5420</v>
      </c>
      <c r="AK1082" s="36" t="s">
        <v>5420</v>
      </c>
      <c r="AL1082" s="36" t="s">
        <v>5420</v>
      </c>
      <c r="AM1082" s="36" t="s">
        <v>5420</v>
      </c>
      <c r="AN1082" s="36" t="s">
        <v>5420</v>
      </c>
      <c r="AO1082" s="36" t="s">
        <v>5420</v>
      </c>
      <c r="AP1082" s="36" t="s">
        <v>5420</v>
      </c>
      <c r="AQ1082" s="36" t="s">
        <v>5420</v>
      </c>
      <c r="AR1082" s="36" t="s">
        <v>5420</v>
      </c>
      <c r="AS1082" s="36" t="s">
        <v>5420</v>
      </c>
      <c r="AT1082" s="36" t="s">
        <v>5420</v>
      </c>
      <c r="AU1082" s="36" t="s">
        <v>5420</v>
      </c>
      <c r="AV1082" s="36" t="s">
        <v>5420</v>
      </c>
      <c r="AW1082" s="45"/>
      <c r="AX1082" s="45" t="s">
        <v>5420</v>
      </c>
      <c r="AY1082" s="45" t="s">
        <v>5420</v>
      </c>
      <c r="AZ1082" s="45" t="s">
        <v>5420</v>
      </c>
      <c r="BA1082" s="36" t="s">
        <v>5420</v>
      </c>
    </row>
    <row r="1083" spans="1:53" s="58" customFormat="1" ht="15.6" hidden="1" x14ac:dyDescent="0.3">
      <c r="A1083" s="27" t="s">
        <v>4143</v>
      </c>
      <c r="B1083" s="28" t="s">
        <v>4144</v>
      </c>
      <c r="C1083" s="29" t="str">
        <f>_xlfn.XLOOKUP(B1083,'[1]daily break down'!$D:$D,'[1]daily break down'!$E:$E,"")</f>
        <v>OUEST</v>
      </c>
      <c r="D1083" s="27" t="s">
        <v>11</v>
      </c>
      <c r="E1083" s="27" t="s">
        <v>12</v>
      </c>
      <c r="F1083" s="29" t="s">
        <v>102</v>
      </c>
      <c r="G1083" s="27" t="s">
        <v>1366</v>
      </c>
      <c r="H1083" s="37" t="str">
        <f>_xlfn.XLOOKUP(B1083,[2]CALCULATION!$B:$B,[2]CALCULATION!$H:$H,"")</f>
        <v>Huawei</v>
      </c>
      <c r="I1083" s="25">
        <v>0</v>
      </c>
      <c r="J1083" s="25">
        <v>0</v>
      </c>
      <c r="K1083" s="25">
        <v>0</v>
      </c>
      <c r="L1083" s="25">
        <v>0</v>
      </c>
      <c r="M1083" s="25">
        <v>0</v>
      </c>
      <c r="N1083" s="25">
        <v>0</v>
      </c>
      <c r="O1083" s="25">
        <v>0</v>
      </c>
      <c r="P1083" s="25" t="s">
        <v>6366</v>
      </c>
      <c r="Q1083" s="31" t="s">
        <v>5364</v>
      </c>
      <c r="R1083" s="31"/>
      <c r="S1083" s="32" t="str" cm="1">
        <f t="array" ref="S1083">IFERROR(_xlfn.IFS(
U1083="MPR ISSUE","PDH",
U1083="BSS Hardware Issue","BSS",
U1083="Sites strategiques, MLL, Pylone, etc.","ENVTECH",
U1083="AKTIVCO DEFAUT GE &amp; POWER Cabinet","AKTIVCO",
U1083="AKTIVCO Coupure ENEO &amp; Baisse de tension","AKTIVCO GRID ONLY",
U1083="Coupure ENEO &amp; Baisse de tension","IHS GRID ONLY",
U1083="Defaut GE &amp; POWER Cabinet","IHS",
U1083="Sharing","Partners",
U1083="Sites strategiques &amp; DataCenter","SST &amp; DC",
U1083="Exclu","Exclu",
U1083="SAT","SAT",
U1083="SPARE-ISSUE","SPARE-ISSUE",
U1083="Fiber CAmtel","TRANS_FO_CAMTEL",
U1083="Fiber AOF","Fiber AOF",
U1083="Projet OCM (HUAWEI)","TRAVAUX-HUAWEI",
U1083="Projet OCM (NOKIA)","TRAVAUX-NOKIA",
U1083="ACCESS-ISSUE","ACCESS-ISSUE",
U1083="Projet OCM (ZTE, NOKIA, autres projets)","TRAVAUX OCM",
U1083="No root CAuse","No root cause",
U1083="ODU HS","PDH",
U1083="IP &amp; VLAN","PDH",
U1083="Warehouse HUAWEI","SPARE-ISSUE",
U1083="SPARE-HS","SPARE-ISSUE",
U1083="Power Telco","BSS"
),"")</f>
        <v/>
      </c>
      <c r="T1083" s="32" t="str" cm="1">
        <f t="array" ref="T1083">IFERROR(_xlfn.IFS(
U1083="MPR ISSUE","TX ISSUE",
U1083="BSS Hardware Issue","RAN ISSUE",
U1083="Sites strategiques, MLL, Pylone, etc.","ENVTECH",
U1083="AKTIVCO DEFAUT GE &amp; POWER Cabinet","POWER ISSUE",
U1083="AKTIVCO Coupure ENEO &amp; Baisse de tension","POWER ISSUE",
U1083="Coupure ENEO &amp; Baisse de tension","POWER ISSUE",
U1083="Defaut GE &amp; POWER Cabinet","POWER ISSUE",
U1083="Sharing","POWER ISSUE",
U1083="Sites strategiques &amp; DataCenter","POWER ISSUE",
U1083="Exclu","Exclu",
U1083="SAT","TX ISSUE",
U1083="SPARE-ISSUE","SPARE-ISSUE",
U1083="Fiber CAmtel","TX ISSUE",
U1083="Fiber AOF","TX ISSUE",
U1083="Projet OCM (HUAWEI)","TRAVAUX-HUAWEI",
U1083="Projet OCM (NOKIA)","TRAVAUX -NOKIA",
U1083="ACCESS-ISSUE","ACCESS-ISSUE",
U1083="Projet OCM (ZTE, NOKIA, autres projets)","TRAVAUX OCM",
U1083="No root CAuse","No root cause",
U1083="ODU HS","TX ISSUE",
U1083="IP &amp; VLAN","TX ISSUE",
U1083="Warehouse HUAWEI","SPARE-ISSUE",
U1083="SPARE-HS","SPARE-ISSUE",
U1083="Power Telco","RAN ISSUE"
),"")</f>
        <v/>
      </c>
      <c r="U1083" s="33"/>
      <c r="V1083" s="32" t="str" cm="1">
        <f t="array" ref="V1083">IFERROR(_xlfn.IFS(
U1083="MPR ISSUE","ACTIVE",
U1083="BSS Hardware Issue","ACTIVE",
U1083="Sites strategiques, MLL, Pylone, etc.","PASSIVE",
U1083="AKTIVCO DEFAUT GE &amp; POWER Cabinet","PASSIVE",
U1083="AKTIVCO Coupure ENEO &amp; Baisse de tension","PASSIVE",
U1083="Coupure ENEO &amp; Baisse de tension","PASSIVE",
U1083="Defaut GE &amp; POWER Cabinet","PASSIVE",
U1083="Sharing","PASSIVE",
U1083="Sites strategiques &amp; DataCenter","PASSIVE",
U1083="Exclu","Exclu",
U1083="SAT","ACTIVE",
U1083="SPARE-ISSUE","SPARE-ISSUE",
U1083="Fiber CAmtel","ACTIVE",
U1083="Fiber AOF","ACTIVE",
U1083="Projet OCM (HUAWEI)","PLANNED WORKS",
U1083="Projet OCM (NOKIA)","PLANNED WORKS",
U1083="ACCESS-ISSUE","ACCESS-ISSUE",
U1083="Projet OCM (ZTE, NOKIA, autres projets)","PLANNED WORKS",
U1083="No root CAuse","No root cause",
U1083="ODU HS","ACTIVE",
U1083="IP &amp; VLAN","ACTIVE",
U1083="Warehouse HUAWEI","SPARE-ISSUE",
U1083="SPARE-HS","SPARE-ISSUE",
U1083="Power Telco","ACTIVE"
),"")</f>
        <v/>
      </c>
      <c r="W1083" s="51"/>
      <c r="X1083" s="51"/>
      <c r="Y1083" s="51"/>
      <c r="Z1083" s="51"/>
      <c r="AA1083" s="51"/>
      <c r="AB1083" s="34" t="s">
        <v>5420</v>
      </c>
      <c r="AC1083" s="34" t="str">
        <f>_xlfn.XLOOKUP(B1083,[4]ALL!$B:$B,[4]ALL!$N:$N,"")</f>
        <v/>
      </c>
      <c r="AD1083" s="34" t="s">
        <v>5420</v>
      </c>
      <c r="AE1083" s="34"/>
      <c r="AF1083" s="36" t="s">
        <v>5420</v>
      </c>
      <c r="AG1083" s="29"/>
      <c r="AH1083" s="35"/>
      <c r="AI1083" s="29"/>
      <c r="AJ1083" s="29" t="s">
        <v>5420</v>
      </c>
      <c r="AK1083" s="36" t="s">
        <v>5420</v>
      </c>
      <c r="AL1083" s="36" t="s">
        <v>5420</v>
      </c>
      <c r="AM1083" s="36" t="s">
        <v>5420</v>
      </c>
      <c r="AN1083" s="36" t="s">
        <v>5420</v>
      </c>
      <c r="AO1083" s="36" t="s">
        <v>5420</v>
      </c>
      <c r="AP1083" s="36" t="s">
        <v>5420</v>
      </c>
      <c r="AQ1083" s="36" t="s">
        <v>5420</v>
      </c>
      <c r="AR1083" s="36" t="s">
        <v>5420</v>
      </c>
      <c r="AS1083" s="36" t="s">
        <v>5420</v>
      </c>
      <c r="AT1083" s="36" t="s">
        <v>5420</v>
      </c>
      <c r="AU1083" s="36" t="s">
        <v>5420</v>
      </c>
      <c r="AV1083" s="36" t="s">
        <v>5420</v>
      </c>
      <c r="AW1083" s="45"/>
      <c r="AX1083" s="45" t="s">
        <v>5420</v>
      </c>
      <c r="AY1083" s="45" t="s">
        <v>5420</v>
      </c>
      <c r="AZ1083" s="45" t="s">
        <v>5420</v>
      </c>
      <c r="BA1083" s="36" t="s">
        <v>5420</v>
      </c>
    </row>
    <row r="1084" spans="1:53" s="58" customFormat="1" ht="15.6" hidden="1" x14ac:dyDescent="0.3">
      <c r="A1084" s="27" t="s">
        <v>827</v>
      </c>
      <c r="B1084" s="28" t="s">
        <v>828</v>
      </c>
      <c r="C1084" s="29" t="str">
        <f>_xlfn.XLOOKUP(B1084,'[1]daily break down'!$D:$D,'[1]daily break down'!$E:$E,"")</f>
        <v>Douala</v>
      </c>
      <c r="D1084" s="27" t="s">
        <v>11</v>
      </c>
      <c r="E1084" s="27" t="s">
        <v>12</v>
      </c>
      <c r="F1084" s="29" t="s">
        <v>31</v>
      </c>
      <c r="G1084" s="27" t="s">
        <v>32</v>
      </c>
      <c r="H1084" s="30" t="str">
        <f>_xlfn.XLOOKUP(B1084,[2]CALCULATION!$B:$B,[2]CALCULATION!$H:$H,"")</f>
        <v>ZTE</v>
      </c>
      <c r="I1084" s="25">
        <v>0</v>
      </c>
      <c r="J1084" s="25">
        <v>0</v>
      </c>
      <c r="K1084" s="25">
        <v>0</v>
      </c>
      <c r="L1084" s="25">
        <v>0</v>
      </c>
      <c r="M1084" s="25">
        <v>0</v>
      </c>
      <c r="N1084" s="25">
        <v>0</v>
      </c>
      <c r="O1084" s="25">
        <v>0</v>
      </c>
      <c r="P1084" s="25" t="s">
        <v>6366</v>
      </c>
      <c r="Q1084" s="31" t="s">
        <v>5364</v>
      </c>
      <c r="R1084" s="31"/>
      <c r="S1084" s="32" t="str" cm="1">
        <f t="array" ref="S1084">IFERROR(_xlfn.IFS(
U1084="MPR ISSUE","PDH",
U1084="BSS Hardware Issue","BSS",
U1084="Sites strategiques, MLL, Pylone, etc.","ENVTECH",
U1084="AKTIVCO DEFAUT GE &amp; POWER Cabinet","AKTIVCO",
U1084="AKTIVCO Coupure ENEO &amp; Baisse de tension","AKTIVCO GRID ONLY",
U1084="Coupure ENEO &amp; Baisse de tension","IHS GRID ONLY",
U1084="Defaut GE &amp; POWER Cabinet","IHS",
U1084="Sharing","Partners",
U1084="Sites strategiques &amp; DataCenter","SST &amp; DC",
U1084="Exclu","Exclu",
U1084="SAT","SAT",
U1084="SPARE-ISSUE","SPARE-ISSUE",
U1084="Fiber CAmtel","TRANS_FO_CAMTEL",
U1084="Fiber AOF","Fiber AOF",
U1084="Projet OCM (HUAWEI)","TRAVAUX-HUAWEI",
U1084="Projet OCM (NOKIA)","TRAVAUX-NOKIA",
U1084="ACCESS-ISSUE","ACCESS-ISSUE",
U1084="Projet OCM (ZTE, NOKIA, autres projets)","TRAVAUX OCM",
U1084="No root CAuse","No root cause",
U1084="ODU HS","PDH",
U1084="IP &amp; VLAN","PDH",
U1084="Warehouse HUAWEI","SPARE-ISSUE",
U1084="SPARE-HS","SPARE-ISSUE",
U1084="Power Telco","BSS"
),"")</f>
        <v/>
      </c>
      <c r="T1084" s="32" t="str" cm="1">
        <f t="array" ref="T1084">IFERROR(_xlfn.IFS(
U1084="MPR ISSUE","TX ISSUE",
U1084="BSS Hardware Issue","RAN ISSUE",
U1084="Sites strategiques, MLL, Pylone, etc.","ENVTECH",
U1084="AKTIVCO DEFAUT GE &amp; POWER Cabinet","POWER ISSUE",
U1084="AKTIVCO Coupure ENEO &amp; Baisse de tension","POWER ISSUE",
U1084="Coupure ENEO &amp; Baisse de tension","POWER ISSUE",
U1084="Defaut GE &amp; POWER Cabinet","POWER ISSUE",
U1084="Sharing","POWER ISSUE",
U1084="Sites strategiques &amp; DataCenter","POWER ISSUE",
U1084="Exclu","Exclu",
U1084="SAT","TX ISSUE",
U1084="SPARE-ISSUE","SPARE-ISSUE",
U1084="Fiber CAmtel","TX ISSUE",
U1084="Fiber AOF","TX ISSUE",
U1084="Projet OCM (HUAWEI)","TRAVAUX-HUAWEI",
U1084="Projet OCM (NOKIA)","TRAVAUX -NOKIA",
U1084="ACCESS-ISSUE","ACCESS-ISSUE",
U1084="Projet OCM (ZTE, NOKIA, autres projets)","TRAVAUX OCM",
U1084="No root CAuse","No root cause",
U1084="ODU HS","TX ISSUE",
U1084="IP &amp; VLAN","TX ISSUE",
U1084="Warehouse HUAWEI","SPARE-ISSUE",
U1084="SPARE-HS","SPARE-ISSUE",
U1084="Power Telco","RAN ISSUE"
),"")</f>
        <v/>
      </c>
      <c r="U1084" s="33"/>
      <c r="V1084" s="32" t="str" cm="1">
        <f t="array" ref="V1084">IFERROR(_xlfn.IFS(
U1084="MPR ISSUE","ACTIVE",
U1084="BSS Hardware Issue","ACTIVE",
U1084="Sites strategiques, MLL, Pylone, etc.","PASSIVE",
U1084="AKTIVCO DEFAUT GE &amp; POWER Cabinet","PASSIVE",
U1084="AKTIVCO Coupure ENEO &amp; Baisse de tension","PASSIVE",
U1084="Coupure ENEO &amp; Baisse de tension","PASSIVE",
U1084="Defaut GE &amp; POWER Cabinet","PASSIVE",
U1084="Sharing","PASSIVE",
U1084="Sites strategiques &amp; DataCenter","PASSIVE",
U1084="Exclu","Exclu",
U1084="SAT","ACTIVE",
U1084="SPARE-ISSUE","SPARE-ISSUE",
U1084="Fiber CAmtel","ACTIVE",
U1084="Fiber AOF","ACTIVE",
U1084="Projet OCM (HUAWEI)","PLANNED WORKS",
U1084="Projet OCM (NOKIA)","PLANNED WORKS",
U1084="ACCESS-ISSUE","ACCESS-ISSUE",
U1084="Projet OCM (ZTE, NOKIA, autres projets)","PLANNED WORKS",
U1084="No root CAuse","No root cause",
U1084="ODU HS","ACTIVE",
U1084="IP &amp; VLAN","ACTIVE",
U1084="Warehouse HUAWEI","SPARE-ISSUE",
U1084="SPARE-HS","SPARE-ISSUE",
U1084="Power Telco","ACTIVE"
),"")</f>
        <v/>
      </c>
      <c r="W1084" s="51"/>
      <c r="X1084" s="51"/>
      <c r="Y1084" s="51"/>
      <c r="Z1084" s="51"/>
      <c r="AA1084" s="51"/>
      <c r="AB1084" s="34" t="s">
        <v>5420</v>
      </c>
      <c r="AC1084" s="34" t="str">
        <f>_xlfn.XLOOKUP(B1084,[4]ALL!$B:$B,[4]ALL!$N:$N,"")</f>
        <v/>
      </c>
      <c r="AD1084" s="34" t="s">
        <v>5420</v>
      </c>
      <c r="AE1084" s="34"/>
      <c r="AF1084" s="36" t="s">
        <v>5420</v>
      </c>
      <c r="AG1084" s="29"/>
      <c r="AH1084" s="35"/>
      <c r="AI1084" s="29"/>
      <c r="AJ1084" s="29" t="s">
        <v>5420</v>
      </c>
      <c r="AK1084" s="36" t="s">
        <v>5420</v>
      </c>
      <c r="AL1084" s="36" t="s">
        <v>5420</v>
      </c>
      <c r="AM1084" s="36" t="s">
        <v>5420</v>
      </c>
      <c r="AN1084" s="36" t="s">
        <v>5420</v>
      </c>
      <c r="AO1084" s="36" t="s">
        <v>5420</v>
      </c>
      <c r="AP1084" s="36" t="s">
        <v>5420</v>
      </c>
      <c r="AQ1084" s="36" t="s">
        <v>5420</v>
      </c>
      <c r="AR1084" s="36" t="s">
        <v>5420</v>
      </c>
      <c r="AS1084" s="36" t="s">
        <v>5420</v>
      </c>
      <c r="AT1084" s="36" t="s">
        <v>5420</v>
      </c>
      <c r="AU1084" s="36" t="s">
        <v>5420</v>
      </c>
      <c r="AV1084" s="36" t="s">
        <v>5420</v>
      </c>
      <c r="AW1084" s="45"/>
      <c r="AX1084" s="45" t="s">
        <v>5420</v>
      </c>
      <c r="AY1084" s="45" t="s">
        <v>5420</v>
      </c>
      <c r="AZ1084" s="45" t="s">
        <v>5420</v>
      </c>
      <c r="BA1084" s="36" t="s">
        <v>5420</v>
      </c>
    </row>
    <row r="1085" spans="1:53" s="58" customFormat="1" ht="15.6" hidden="1" x14ac:dyDescent="0.3">
      <c r="A1085" s="27" t="s">
        <v>4623</v>
      </c>
      <c r="B1085" s="28" t="s">
        <v>4624</v>
      </c>
      <c r="C1085" s="29" t="str">
        <f>_xlfn.XLOOKUP(B1085,'[1]daily break down'!$D:$D,'[1]daily break down'!$E:$E,"")</f>
        <v>LITTORAL</v>
      </c>
      <c r="D1085" s="27" t="s">
        <v>21</v>
      </c>
      <c r="E1085" s="27" t="s">
        <v>36</v>
      </c>
      <c r="F1085" s="29" t="s">
        <v>69</v>
      </c>
      <c r="G1085" s="27" t="s">
        <v>502</v>
      </c>
      <c r="H1085" s="30" t="str">
        <f>_xlfn.XLOOKUP(B1085,[2]CALCULATION!$B:$B,[2]CALCULATION!$H:$H,"")</f>
        <v>ZTE</v>
      </c>
      <c r="I1085" s="25">
        <v>0</v>
      </c>
      <c r="J1085" s="25">
        <v>0</v>
      </c>
      <c r="K1085" s="25">
        <v>0</v>
      </c>
      <c r="L1085" s="25">
        <v>0</v>
      </c>
      <c r="M1085" s="25">
        <v>0</v>
      </c>
      <c r="N1085" s="25">
        <v>0</v>
      </c>
      <c r="O1085" s="25">
        <v>0</v>
      </c>
      <c r="P1085" s="25" t="s">
        <v>6366</v>
      </c>
      <c r="Q1085" s="31" t="s">
        <v>5364</v>
      </c>
      <c r="R1085" s="31"/>
      <c r="S1085" s="32" t="str" cm="1">
        <f t="array" ref="S1085">IFERROR(_xlfn.IFS(
U1085="MPR ISSUE","PDH",
U1085="BSS Hardware Issue","BSS",
U1085="Sites strategiques, MLL, Pylone, etc.","ENVTECH",
U1085="AKTIVCO DEFAUT GE &amp; POWER Cabinet","AKTIVCO",
U1085="AKTIVCO Coupure ENEO &amp; Baisse de tension","AKTIVCO GRID ONLY",
U1085="Coupure ENEO &amp; Baisse de tension","IHS GRID ONLY",
U1085="Defaut GE &amp; POWER Cabinet","IHS",
U1085="Sharing","Partners",
U1085="Sites strategiques &amp; DataCenter","SST &amp; DC",
U1085="Exclu","Exclu",
U1085="SAT","SAT",
U1085="SPARE-ISSUE","SPARE-ISSUE",
U1085="Fiber CAmtel","TRANS_FO_CAMTEL",
U1085="Fiber AOF","Fiber AOF",
U1085="Projet OCM (HUAWEI)","TRAVAUX-HUAWEI",
U1085="Projet OCM (NOKIA)","TRAVAUX-NOKIA",
U1085="ACCESS-ISSUE","ACCESS-ISSUE",
U1085="Projet OCM (ZTE, NOKIA, autres projets)","TRAVAUX OCM",
U1085="No root CAuse","No root cause",
U1085="ODU HS","PDH",
U1085="IP &amp; VLAN","PDH",
U1085="Warehouse HUAWEI","SPARE-ISSUE",
U1085="SPARE-HS","SPARE-ISSUE",
U1085="Power Telco","BSS"
),"")</f>
        <v/>
      </c>
      <c r="T1085" s="32" t="str" cm="1">
        <f t="array" ref="T1085">IFERROR(_xlfn.IFS(
U1085="MPR ISSUE","TX ISSUE",
U1085="BSS Hardware Issue","RAN ISSUE",
U1085="Sites strategiques, MLL, Pylone, etc.","ENVTECH",
U1085="AKTIVCO DEFAUT GE &amp; POWER Cabinet","POWER ISSUE",
U1085="AKTIVCO Coupure ENEO &amp; Baisse de tension","POWER ISSUE",
U1085="Coupure ENEO &amp; Baisse de tension","POWER ISSUE",
U1085="Defaut GE &amp; POWER Cabinet","POWER ISSUE",
U1085="Sharing","POWER ISSUE",
U1085="Sites strategiques &amp; DataCenter","POWER ISSUE",
U1085="Exclu","Exclu",
U1085="SAT","TX ISSUE",
U1085="SPARE-ISSUE","SPARE-ISSUE",
U1085="Fiber CAmtel","TX ISSUE",
U1085="Fiber AOF","TX ISSUE",
U1085="Projet OCM (HUAWEI)","TRAVAUX-HUAWEI",
U1085="Projet OCM (NOKIA)","TRAVAUX -NOKIA",
U1085="ACCESS-ISSUE","ACCESS-ISSUE",
U1085="Projet OCM (ZTE, NOKIA, autres projets)","TRAVAUX OCM",
U1085="No root CAuse","No root cause",
U1085="ODU HS","TX ISSUE",
U1085="IP &amp; VLAN","TX ISSUE",
U1085="Warehouse HUAWEI","SPARE-ISSUE",
U1085="SPARE-HS","SPARE-ISSUE",
U1085="Power Telco","RAN ISSUE"
),"")</f>
        <v/>
      </c>
      <c r="U1085" s="33"/>
      <c r="V1085" s="32" t="str" cm="1">
        <f t="array" ref="V1085">IFERROR(_xlfn.IFS(
U1085="MPR ISSUE","ACTIVE",
U1085="BSS Hardware Issue","ACTIVE",
U1085="Sites strategiques, MLL, Pylone, etc.","PASSIVE",
U1085="AKTIVCO DEFAUT GE &amp; POWER Cabinet","PASSIVE",
U1085="AKTIVCO Coupure ENEO &amp; Baisse de tension","PASSIVE",
U1085="Coupure ENEO &amp; Baisse de tension","PASSIVE",
U1085="Defaut GE &amp; POWER Cabinet","PASSIVE",
U1085="Sharing","PASSIVE",
U1085="Sites strategiques &amp; DataCenter","PASSIVE",
U1085="Exclu","Exclu",
U1085="SAT","ACTIVE",
U1085="SPARE-ISSUE","SPARE-ISSUE",
U1085="Fiber CAmtel","ACTIVE",
U1085="Fiber AOF","ACTIVE",
U1085="Projet OCM (HUAWEI)","PLANNED WORKS",
U1085="Projet OCM (NOKIA)","PLANNED WORKS",
U1085="ACCESS-ISSUE","ACCESS-ISSUE",
U1085="Projet OCM (ZTE, NOKIA, autres projets)","PLANNED WORKS",
U1085="No root CAuse","No root cause",
U1085="ODU HS","ACTIVE",
U1085="IP &amp; VLAN","ACTIVE",
U1085="Warehouse HUAWEI","SPARE-ISSUE",
U1085="SPARE-HS","SPARE-ISSUE",
U1085="Power Telco","ACTIVE"
),"")</f>
        <v/>
      </c>
      <c r="W1085" s="51"/>
      <c r="X1085" s="51"/>
      <c r="Y1085" s="51"/>
      <c r="Z1085" s="51"/>
      <c r="AA1085" s="51"/>
      <c r="AB1085" s="34" t="s">
        <v>5420</v>
      </c>
      <c r="AC1085" s="34" t="str">
        <f>_xlfn.XLOOKUP(B1085,[4]ALL!$B:$B,[4]ALL!$N:$N,"")</f>
        <v/>
      </c>
      <c r="AD1085" s="34" t="s">
        <v>5420</v>
      </c>
      <c r="AE1085" s="34"/>
      <c r="AF1085" s="36" t="s">
        <v>5420</v>
      </c>
      <c r="AG1085" s="29"/>
      <c r="AH1085" s="35"/>
      <c r="AI1085" s="29"/>
      <c r="AJ1085" s="29" t="s">
        <v>5420</v>
      </c>
      <c r="AK1085" s="36" t="s">
        <v>5420</v>
      </c>
      <c r="AL1085" s="36" t="s">
        <v>5420</v>
      </c>
      <c r="AM1085" s="36" t="s">
        <v>5420</v>
      </c>
      <c r="AN1085" s="36" t="s">
        <v>5420</v>
      </c>
      <c r="AO1085" s="36" t="s">
        <v>5420</v>
      </c>
      <c r="AP1085" s="36" t="s">
        <v>5420</v>
      </c>
      <c r="AQ1085" s="36" t="s">
        <v>5420</v>
      </c>
      <c r="AR1085" s="36" t="s">
        <v>5420</v>
      </c>
      <c r="AS1085" s="36" t="s">
        <v>5420</v>
      </c>
      <c r="AT1085" s="36" t="s">
        <v>5420</v>
      </c>
      <c r="AU1085" s="36" t="s">
        <v>5420</v>
      </c>
      <c r="AV1085" s="36" t="s">
        <v>5420</v>
      </c>
      <c r="AW1085" s="45"/>
      <c r="AX1085" s="45" t="s">
        <v>5420</v>
      </c>
      <c r="AY1085" s="45" t="s">
        <v>5420</v>
      </c>
      <c r="AZ1085" s="45" t="s">
        <v>5420</v>
      </c>
      <c r="BA1085" s="36" t="s">
        <v>5420</v>
      </c>
    </row>
    <row r="1086" spans="1:53" s="58" customFormat="1" ht="15.6" hidden="1" x14ac:dyDescent="0.3">
      <c r="A1086" s="27" t="s">
        <v>3422</v>
      </c>
      <c r="B1086" s="28" t="s">
        <v>3423</v>
      </c>
      <c r="C1086" s="29" t="str">
        <f>_xlfn.XLOOKUP(B1086,'[1]daily break down'!$D:$D,'[1]daily break down'!$E:$E,"")</f>
        <v>Douala</v>
      </c>
      <c r="D1086" s="27" t="s">
        <v>11</v>
      </c>
      <c r="E1086" s="27" t="s">
        <v>12</v>
      </c>
      <c r="F1086" s="29" t="s">
        <v>31</v>
      </c>
      <c r="G1086" s="27" t="s">
        <v>32</v>
      </c>
      <c r="H1086" s="30" t="str">
        <f>_xlfn.XLOOKUP(B1086,[2]CALCULATION!$B:$B,[2]CALCULATION!$H:$H,"")</f>
        <v>ZTE</v>
      </c>
      <c r="I1086" s="25">
        <v>0</v>
      </c>
      <c r="J1086" s="25">
        <v>0</v>
      </c>
      <c r="K1086" s="25">
        <v>0</v>
      </c>
      <c r="L1086" s="25">
        <v>0</v>
      </c>
      <c r="M1086" s="25">
        <v>0</v>
      </c>
      <c r="N1086" s="25">
        <v>0</v>
      </c>
      <c r="O1086" s="25">
        <v>0</v>
      </c>
      <c r="P1086" s="25" t="s">
        <v>6366</v>
      </c>
      <c r="Q1086" s="31" t="s">
        <v>5364</v>
      </c>
      <c r="R1086" s="31"/>
      <c r="S1086" s="32" t="str" cm="1">
        <f t="array" ref="S1086">IFERROR(_xlfn.IFS(
U1086="MPR ISSUE","PDH",
U1086="BSS Hardware Issue","BSS",
U1086="Sites strategiques, MLL, Pylone, etc.","ENVTECH",
U1086="AKTIVCO DEFAUT GE &amp; POWER Cabinet","AKTIVCO",
U1086="AKTIVCO Coupure ENEO &amp; Baisse de tension","AKTIVCO GRID ONLY",
U1086="Coupure ENEO &amp; Baisse de tension","IHS GRID ONLY",
U1086="Defaut GE &amp; POWER Cabinet","IHS",
U1086="Sharing","Partners",
U1086="Sites strategiques &amp; DataCenter","SST &amp; DC",
U1086="Exclu","Exclu",
U1086="SAT","SAT",
U1086="SPARE-ISSUE","SPARE-ISSUE",
U1086="Fiber CAmtel","TRANS_FO_CAMTEL",
U1086="Fiber AOF","Fiber AOF",
U1086="Projet OCM (HUAWEI)","TRAVAUX-HUAWEI",
U1086="Projet OCM (NOKIA)","TRAVAUX-NOKIA",
U1086="ACCESS-ISSUE","ACCESS-ISSUE",
U1086="Projet OCM (ZTE, NOKIA, autres projets)","TRAVAUX OCM",
U1086="No root CAuse","No root cause",
U1086="ODU HS","PDH",
U1086="IP &amp; VLAN","PDH",
U1086="Warehouse HUAWEI","SPARE-ISSUE",
U1086="SPARE-HS","SPARE-ISSUE",
U1086="Power Telco","BSS"
),"")</f>
        <v/>
      </c>
      <c r="T1086" s="32" t="str" cm="1">
        <f t="array" ref="T1086">IFERROR(_xlfn.IFS(
U1086="MPR ISSUE","TX ISSUE",
U1086="BSS Hardware Issue","RAN ISSUE",
U1086="Sites strategiques, MLL, Pylone, etc.","ENVTECH",
U1086="AKTIVCO DEFAUT GE &amp; POWER Cabinet","POWER ISSUE",
U1086="AKTIVCO Coupure ENEO &amp; Baisse de tension","POWER ISSUE",
U1086="Coupure ENEO &amp; Baisse de tension","POWER ISSUE",
U1086="Defaut GE &amp; POWER Cabinet","POWER ISSUE",
U1086="Sharing","POWER ISSUE",
U1086="Sites strategiques &amp; DataCenter","POWER ISSUE",
U1086="Exclu","Exclu",
U1086="SAT","TX ISSUE",
U1086="SPARE-ISSUE","SPARE-ISSUE",
U1086="Fiber CAmtel","TX ISSUE",
U1086="Fiber AOF","TX ISSUE",
U1086="Projet OCM (HUAWEI)","TRAVAUX-HUAWEI",
U1086="Projet OCM (NOKIA)","TRAVAUX -NOKIA",
U1086="ACCESS-ISSUE","ACCESS-ISSUE",
U1086="Projet OCM (ZTE, NOKIA, autres projets)","TRAVAUX OCM",
U1086="No root CAuse","No root cause",
U1086="ODU HS","TX ISSUE",
U1086="IP &amp; VLAN","TX ISSUE",
U1086="Warehouse HUAWEI","SPARE-ISSUE",
U1086="SPARE-HS","SPARE-ISSUE",
U1086="Power Telco","RAN ISSUE"
),"")</f>
        <v/>
      </c>
      <c r="U1086" s="33"/>
      <c r="V1086" s="32" t="str" cm="1">
        <f t="array" ref="V1086">IFERROR(_xlfn.IFS(
U1086="MPR ISSUE","ACTIVE",
U1086="BSS Hardware Issue","ACTIVE",
U1086="Sites strategiques, MLL, Pylone, etc.","PASSIVE",
U1086="AKTIVCO DEFAUT GE &amp; POWER Cabinet","PASSIVE",
U1086="AKTIVCO Coupure ENEO &amp; Baisse de tension","PASSIVE",
U1086="Coupure ENEO &amp; Baisse de tension","PASSIVE",
U1086="Defaut GE &amp; POWER Cabinet","PASSIVE",
U1086="Sharing","PASSIVE",
U1086="Sites strategiques &amp; DataCenter","PASSIVE",
U1086="Exclu","Exclu",
U1086="SAT","ACTIVE",
U1086="SPARE-ISSUE","SPARE-ISSUE",
U1086="Fiber CAmtel","ACTIVE",
U1086="Fiber AOF","ACTIVE",
U1086="Projet OCM (HUAWEI)","PLANNED WORKS",
U1086="Projet OCM (NOKIA)","PLANNED WORKS",
U1086="ACCESS-ISSUE","ACCESS-ISSUE",
U1086="Projet OCM (ZTE, NOKIA, autres projets)","PLANNED WORKS",
U1086="No root CAuse","No root cause",
U1086="ODU HS","ACTIVE",
U1086="IP &amp; VLAN","ACTIVE",
U1086="Warehouse HUAWEI","SPARE-ISSUE",
U1086="SPARE-HS","SPARE-ISSUE",
U1086="Power Telco","ACTIVE"
),"")</f>
        <v/>
      </c>
      <c r="W1086" s="51"/>
      <c r="X1086" s="51"/>
      <c r="Y1086" s="51"/>
      <c r="Z1086" s="51"/>
      <c r="AA1086" s="51"/>
      <c r="AB1086" s="34" t="s">
        <v>5420</v>
      </c>
      <c r="AC1086" s="34" t="str">
        <f>_xlfn.XLOOKUP(B1086,[4]ALL!$B:$B,[4]ALL!$N:$N,"")</f>
        <v/>
      </c>
      <c r="AD1086" s="34" t="s">
        <v>5420</v>
      </c>
      <c r="AE1086" s="34"/>
      <c r="AF1086" s="36" t="s">
        <v>5420</v>
      </c>
      <c r="AG1086" s="29"/>
      <c r="AH1086" s="35"/>
      <c r="AI1086" s="29"/>
      <c r="AJ1086" s="29" t="s">
        <v>5420</v>
      </c>
      <c r="AK1086" s="36" t="s">
        <v>5420</v>
      </c>
      <c r="AL1086" s="36" t="s">
        <v>5420</v>
      </c>
      <c r="AM1086" s="36" t="s">
        <v>5420</v>
      </c>
      <c r="AN1086" s="36" t="s">
        <v>5420</v>
      </c>
      <c r="AO1086" s="36" t="s">
        <v>5420</v>
      </c>
      <c r="AP1086" s="36" t="s">
        <v>5420</v>
      </c>
      <c r="AQ1086" s="36" t="s">
        <v>5420</v>
      </c>
      <c r="AR1086" s="36" t="s">
        <v>5420</v>
      </c>
      <c r="AS1086" s="36" t="s">
        <v>5420</v>
      </c>
      <c r="AT1086" s="36" t="s">
        <v>5420</v>
      </c>
      <c r="AU1086" s="36" t="s">
        <v>5420</v>
      </c>
      <c r="AV1086" s="36" t="s">
        <v>5420</v>
      </c>
      <c r="AW1086" s="45"/>
      <c r="AX1086" s="45" t="s">
        <v>5420</v>
      </c>
      <c r="AY1086" s="45" t="s">
        <v>5420</v>
      </c>
      <c r="AZ1086" s="45" t="s">
        <v>5420</v>
      </c>
      <c r="BA1086" s="36" t="s">
        <v>5420</v>
      </c>
    </row>
    <row r="1087" spans="1:53" s="58" customFormat="1" ht="15.6" hidden="1" x14ac:dyDescent="0.3">
      <c r="A1087" s="27" t="s">
        <v>85</v>
      </c>
      <c r="B1087" s="28" t="s">
        <v>86</v>
      </c>
      <c r="C1087" s="29" t="str">
        <f>_xlfn.XLOOKUP(B1087,'[1]daily break down'!$D:$D,'[1]daily break down'!$E:$E,"")</f>
        <v>Garoua</v>
      </c>
      <c r="D1087" s="27" t="s">
        <v>11</v>
      </c>
      <c r="E1087" s="27" t="s">
        <v>12</v>
      </c>
      <c r="F1087" s="29" t="s">
        <v>23</v>
      </c>
      <c r="G1087" s="27" t="s">
        <v>24</v>
      </c>
      <c r="H1087" s="37" t="str">
        <f>_xlfn.XLOOKUP(B1087,[2]CALCULATION!$B:$B,[2]CALCULATION!$H:$H,"")</f>
        <v>Huawei</v>
      </c>
      <c r="I1087" s="25">
        <v>0</v>
      </c>
      <c r="J1087" s="25">
        <v>0</v>
      </c>
      <c r="K1087" s="25">
        <v>0</v>
      </c>
      <c r="L1087" s="25">
        <v>0</v>
      </c>
      <c r="M1087" s="25">
        <v>0</v>
      </c>
      <c r="N1087" s="25">
        <v>0</v>
      </c>
      <c r="O1087" s="25">
        <v>0</v>
      </c>
      <c r="P1087" s="25" t="s">
        <v>6366</v>
      </c>
      <c r="Q1087" s="31" t="s">
        <v>5364</v>
      </c>
      <c r="R1087" s="31"/>
      <c r="S1087" s="32" t="str" cm="1">
        <f t="array" ref="S1087">IFERROR(_xlfn.IFS(
U1087="MPR ISSUE","PDH",
U1087="BSS Hardware Issue","BSS",
U1087="Sites strategiques, MLL, Pylone, etc.","ENVTECH",
U1087="AKTIVCO DEFAUT GE &amp; POWER Cabinet","AKTIVCO",
U1087="AKTIVCO Coupure ENEO &amp; Baisse de tension","AKTIVCO GRID ONLY",
U1087="Coupure ENEO &amp; Baisse de tension","IHS GRID ONLY",
U1087="Defaut GE &amp; POWER Cabinet","IHS",
U1087="Sharing","Partners",
U1087="Sites strategiques &amp; DataCenter","SST &amp; DC",
U1087="Exclu","Exclu",
U1087="SAT","SAT",
U1087="SPARE-ISSUE","SPARE-ISSUE",
U1087="Fiber CAmtel","TRANS_FO_CAMTEL",
U1087="Fiber AOF","Fiber AOF",
U1087="Projet OCM (HUAWEI)","TRAVAUX-HUAWEI",
U1087="Projet OCM (NOKIA)","TRAVAUX-NOKIA",
U1087="ACCESS-ISSUE","ACCESS-ISSUE",
U1087="Projet OCM (ZTE, NOKIA, autres projets)","TRAVAUX OCM",
U1087="No root CAuse","No root cause",
U1087="ODU HS","PDH",
U1087="IP &amp; VLAN","PDH",
U1087="Warehouse HUAWEI","SPARE-ISSUE",
U1087="SPARE-HS","SPARE-ISSUE",
U1087="Power Telco","BSS"
),"")</f>
        <v/>
      </c>
      <c r="T1087" s="32" t="str" cm="1">
        <f t="array" ref="T1087">IFERROR(_xlfn.IFS(
U1087="MPR ISSUE","TX ISSUE",
U1087="BSS Hardware Issue","RAN ISSUE",
U1087="Sites strategiques, MLL, Pylone, etc.","ENVTECH",
U1087="AKTIVCO DEFAUT GE &amp; POWER Cabinet","POWER ISSUE",
U1087="AKTIVCO Coupure ENEO &amp; Baisse de tension","POWER ISSUE",
U1087="Coupure ENEO &amp; Baisse de tension","POWER ISSUE",
U1087="Defaut GE &amp; POWER Cabinet","POWER ISSUE",
U1087="Sharing","POWER ISSUE",
U1087="Sites strategiques &amp; DataCenter","POWER ISSUE",
U1087="Exclu","Exclu",
U1087="SAT","TX ISSUE",
U1087="SPARE-ISSUE","SPARE-ISSUE",
U1087="Fiber CAmtel","TX ISSUE",
U1087="Fiber AOF","TX ISSUE",
U1087="Projet OCM (HUAWEI)","TRAVAUX-HUAWEI",
U1087="Projet OCM (NOKIA)","TRAVAUX -NOKIA",
U1087="ACCESS-ISSUE","ACCESS-ISSUE",
U1087="Projet OCM (ZTE, NOKIA, autres projets)","TRAVAUX OCM",
U1087="No root CAuse","No root cause",
U1087="ODU HS","TX ISSUE",
U1087="IP &amp; VLAN","TX ISSUE",
U1087="Warehouse HUAWEI","SPARE-ISSUE",
U1087="SPARE-HS","SPARE-ISSUE",
U1087="Power Telco","RAN ISSUE"
),"")</f>
        <v/>
      </c>
      <c r="U1087" s="33"/>
      <c r="V1087" s="32" t="str" cm="1">
        <f t="array" ref="V1087">IFERROR(_xlfn.IFS(
U1087="MPR ISSUE","ACTIVE",
U1087="BSS Hardware Issue","ACTIVE",
U1087="Sites strategiques, MLL, Pylone, etc.","PASSIVE",
U1087="AKTIVCO DEFAUT GE &amp; POWER Cabinet","PASSIVE",
U1087="AKTIVCO Coupure ENEO &amp; Baisse de tension","PASSIVE",
U1087="Coupure ENEO &amp; Baisse de tension","PASSIVE",
U1087="Defaut GE &amp; POWER Cabinet","PASSIVE",
U1087="Sharing","PASSIVE",
U1087="Sites strategiques &amp; DataCenter","PASSIVE",
U1087="Exclu","Exclu",
U1087="SAT","ACTIVE",
U1087="SPARE-ISSUE","SPARE-ISSUE",
U1087="Fiber CAmtel","ACTIVE",
U1087="Fiber AOF","ACTIVE",
U1087="Projet OCM (HUAWEI)","PLANNED WORKS",
U1087="Projet OCM (NOKIA)","PLANNED WORKS",
U1087="ACCESS-ISSUE","ACCESS-ISSUE",
U1087="Projet OCM (ZTE, NOKIA, autres projets)","PLANNED WORKS",
U1087="No root CAuse","No root cause",
U1087="ODU HS","ACTIVE",
U1087="IP &amp; VLAN","ACTIVE",
U1087="Warehouse HUAWEI","SPARE-ISSUE",
U1087="SPARE-HS","SPARE-ISSUE",
U1087="Power Telco","ACTIVE"
),"")</f>
        <v/>
      </c>
      <c r="W1087" s="51"/>
      <c r="X1087" s="51"/>
      <c r="Y1087" s="51"/>
      <c r="Z1087" s="51"/>
      <c r="AA1087" s="51"/>
      <c r="AB1087" s="34" t="s">
        <v>5420</v>
      </c>
      <c r="AC1087" s="34" t="str">
        <f>_xlfn.XLOOKUP(B1087,[4]ALL!$B:$B,[4]ALL!$N:$N,"")</f>
        <v/>
      </c>
      <c r="AD1087" s="34" t="s">
        <v>5420</v>
      </c>
      <c r="AE1087" s="34"/>
      <c r="AF1087" s="36" t="s">
        <v>5420</v>
      </c>
      <c r="AG1087" s="29"/>
      <c r="AH1087" s="35"/>
      <c r="AI1087" s="29"/>
      <c r="AJ1087" s="29" t="s">
        <v>5420</v>
      </c>
      <c r="AK1087" s="36" t="s">
        <v>5420</v>
      </c>
      <c r="AL1087" s="36" t="s">
        <v>5420</v>
      </c>
      <c r="AM1087" s="36" t="s">
        <v>5420</v>
      </c>
      <c r="AN1087" s="36" t="s">
        <v>5420</v>
      </c>
      <c r="AO1087" s="36" t="s">
        <v>5420</v>
      </c>
      <c r="AP1087" s="36" t="s">
        <v>5420</v>
      </c>
      <c r="AQ1087" s="36" t="s">
        <v>5420</v>
      </c>
      <c r="AR1087" s="36" t="s">
        <v>5420</v>
      </c>
      <c r="AS1087" s="36" t="s">
        <v>5420</v>
      </c>
      <c r="AT1087" s="36" t="s">
        <v>5420</v>
      </c>
      <c r="AU1087" s="36" t="s">
        <v>5420</v>
      </c>
      <c r="AV1087" s="36" t="s">
        <v>5420</v>
      </c>
      <c r="AW1087" s="45"/>
      <c r="AX1087" s="45" t="s">
        <v>5420</v>
      </c>
      <c r="AY1087" s="45" t="s">
        <v>5420</v>
      </c>
      <c r="AZ1087" s="45" t="s">
        <v>5420</v>
      </c>
      <c r="BA1087" s="36" t="s">
        <v>5420</v>
      </c>
    </row>
    <row r="1088" spans="1:53" s="58" customFormat="1" ht="15.6" hidden="1" x14ac:dyDescent="0.3">
      <c r="A1088" s="27" t="s">
        <v>382</v>
      </c>
      <c r="B1088" s="28" t="s">
        <v>383</v>
      </c>
      <c r="C1088" s="29" t="str">
        <f>_xlfn.XLOOKUP(B1088,'[1]daily break down'!$D:$D,'[1]daily break down'!$E:$E,"")</f>
        <v>Douala</v>
      </c>
      <c r="D1088" s="27" t="s">
        <v>21</v>
      </c>
      <c r="E1088" s="27" t="s">
        <v>30</v>
      </c>
      <c r="F1088" s="29" t="s">
        <v>31</v>
      </c>
      <c r="G1088" s="27" t="s">
        <v>32</v>
      </c>
      <c r="H1088" s="30" t="str">
        <f>_xlfn.XLOOKUP(B1088,[2]CALCULATION!$B:$B,[2]CALCULATION!$H:$H,"")</f>
        <v>ZTE</v>
      </c>
      <c r="I1088" s="25">
        <v>0</v>
      </c>
      <c r="J1088" s="25">
        <v>0</v>
      </c>
      <c r="K1088" s="25">
        <v>0</v>
      </c>
      <c r="L1088" s="25">
        <v>0</v>
      </c>
      <c r="M1088" s="25">
        <v>0</v>
      </c>
      <c r="N1088" s="25">
        <v>0</v>
      </c>
      <c r="O1088" s="25">
        <v>0</v>
      </c>
      <c r="P1088" s="25" t="s">
        <v>6366</v>
      </c>
      <c r="Q1088" s="31" t="s">
        <v>5364</v>
      </c>
      <c r="R1088" s="31"/>
      <c r="S1088" s="32" t="str" cm="1">
        <f t="array" ref="S1088">IFERROR(_xlfn.IFS(
U1088="MPR ISSUE","PDH",
U1088="BSS Hardware Issue","BSS",
U1088="Sites strategiques, MLL, Pylone, etc.","ENVTECH",
U1088="AKTIVCO DEFAUT GE &amp; POWER Cabinet","AKTIVCO",
U1088="AKTIVCO Coupure ENEO &amp; Baisse de tension","AKTIVCO GRID ONLY",
U1088="Coupure ENEO &amp; Baisse de tension","IHS GRID ONLY",
U1088="Defaut GE &amp; POWER Cabinet","IHS",
U1088="Sharing","Partners",
U1088="Sites strategiques &amp; DataCenter","SST &amp; DC",
U1088="Exclu","Exclu",
U1088="SAT","SAT",
U1088="SPARE-ISSUE","SPARE-ISSUE",
U1088="Fiber CAmtel","TRANS_FO_CAMTEL",
U1088="Fiber AOF","Fiber AOF",
U1088="Projet OCM (HUAWEI)","TRAVAUX-HUAWEI",
U1088="Projet OCM (NOKIA)","TRAVAUX-NOKIA",
U1088="ACCESS-ISSUE","ACCESS-ISSUE",
U1088="Projet OCM (ZTE, NOKIA, autres projets)","TRAVAUX OCM",
U1088="No root CAuse","No root cause",
U1088="ODU HS","PDH",
U1088="IP &amp; VLAN","PDH",
U1088="Warehouse HUAWEI","SPARE-ISSUE",
U1088="SPARE-HS","SPARE-ISSUE",
U1088="Power Telco","BSS"
),"")</f>
        <v/>
      </c>
      <c r="T1088" s="32" t="str" cm="1">
        <f t="array" ref="T1088">IFERROR(_xlfn.IFS(
U1088="MPR ISSUE","TX ISSUE",
U1088="BSS Hardware Issue","RAN ISSUE",
U1088="Sites strategiques, MLL, Pylone, etc.","ENVTECH",
U1088="AKTIVCO DEFAUT GE &amp; POWER Cabinet","POWER ISSUE",
U1088="AKTIVCO Coupure ENEO &amp; Baisse de tension","POWER ISSUE",
U1088="Coupure ENEO &amp; Baisse de tension","POWER ISSUE",
U1088="Defaut GE &amp; POWER Cabinet","POWER ISSUE",
U1088="Sharing","POWER ISSUE",
U1088="Sites strategiques &amp; DataCenter","POWER ISSUE",
U1088="Exclu","Exclu",
U1088="SAT","TX ISSUE",
U1088="SPARE-ISSUE","SPARE-ISSUE",
U1088="Fiber CAmtel","TX ISSUE",
U1088="Fiber AOF","TX ISSUE",
U1088="Projet OCM (HUAWEI)","TRAVAUX-HUAWEI",
U1088="Projet OCM (NOKIA)","TRAVAUX -NOKIA",
U1088="ACCESS-ISSUE","ACCESS-ISSUE",
U1088="Projet OCM (ZTE, NOKIA, autres projets)","TRAVAUX OCM",
U1088="No root CAuse","No root cause",
U1088="ODU HS","TX ISSUE",
U1088="IP &amp; VLAN","TX ISSUE",
U1088="Warehouse HUAWEI","SPARE-ISSUE",
U1088="SPARE-HS","SPARE-ISSUE",
U1088="Power Telco","RAN ISSUE"
),"")</f>
        <v/>
      </c>
      <c r="U1088" s="33"/>
      <c r="V1088" s="32" t="str" cm="1">
        <f t="array" ref="V1088">IFERROR(_xlfn.IFS(
U1088="MPR ISSUE","ACTIVE",
U1088="BSS Hardware Issue","ACTIVE",
U1088="Sites strategiques, MLL, Pylone, etc.","PASSIVE",
U1088="AKTIVCO DEFAUT GE &amp; POWER Cabinet","PASSIVE",
U1088="AKTIVCO Coupure ENEO &amp; Baisse de tension","PASSIVE",
U1088="Coupure ENEO &amp; Baisse de tension","PASSIVE",
U1088="Defaut GE &amp; POWER Cabinet","PASSIVE",
U1088="Sharing","PASSIVE",
U1088="Sites strategiques &amp; DataCenter","PASSIVE",
U1088="Exclu","Exclu",
U1088="SAT","ACTIVE",
U1088="SPARE-ISSUE","SPARE-ISSUE",
U1088="Fiber CAmtel","ACTIVE",
U1088="Fiber AOF","ACTIVE",
U1088="Projet OCM (HUAWEI)","PLANNED WORKS",
U1088="Projet OCM (NOKIA)","PLANNED WORKS",
U1088="ACCESS-ISSUE","ACCESS-ISSUE",
U1088="Projet OCM (ZTE, NOKIA, autres projets)","PLANNED WORKS",
U1088="No root CAuse","No root cause",
U1088="ODU HS","ACTIVE",
U1088="IP &amp; VLAN","ACTIVE",
U1088="Warehouse HUAWEI","SPARE-ISSUE",
U1088="SPARE-HS","SPARE-ISSUE",
U1088="Power Telco","ACTIVE"
),"")</f>
        <v/>
      </c>
      <c r="W1088" s="51"/>
      <c r="X1088" s="51"/>
      <c r="Y1088" s="51"/>
      <c r="Z1088" s="51"/>
      <c r="AA1088" s="51"/>
      <c r="AB1088" s="34" t="s">
        <v>5420</v>
      </c>
      <c r="AC1088" s="34" t="str">
        <f>_xlfn.XLOOKUP(B1088,[4]ALL!$B:$B,[4]ALL!$N:$N,"")</f>
        <v/>
      </c>
      <c r="AD1088" s="34" t="s">
        <v>5420</v>
      </c>
      <c r="AE1088" s="34"/>
      <c r="AF1088" s="36" t="s">
        <v>5420</v>
      </c>
      <c r="AG1088" s="29"/>
      <c r="AH1088" s="35"/>
      <c r="AI1088" s="29"/>
      <c r="AJ1088" s="29" t="s">
        <v>5420</v>
      </c>
      <c r="AK1088" s="36" t="s">
        <v>5420</v>
      </c>
      <c r="AL1088" s="36" t="s">
        <v>5420</v>
      </c>
      <c r="AM1088" s="36" t="s">
        <v>5420</v>
      </c>
      <c r="AN1088" s="36" t="s">
        <v>5420</v>
      </c>
      <c r="AO1088" s="36" t="s">
        <v>5420</v>
      </c>
      <c r="AP1088" s="36" t="s">
        <v>5420</v>
      </c>
      <c r="AQ1088" s="36" t="s">
        <v>5420</v>
      </c>
      <c r="AR1088" s="36" t="s">
        <v>5420</v>
      </c>
      <c r="AS1088" s="36" t="s">
        <v>5420</v>
      </c>
      <c r="AT1088" s="36" t="s">
        <v>5420</v>
      </c>
      <c r="AU1088" s="36" t="s">
        <v>5420</v>
      </c>
      <c r="AV1088" s="36" t="s">
        <v>5420</v>
      </c>
      <c r="AW1088" s="45"/>
      <c r="AX1088" s="45" t="s">
        <v>5420</v>
      </c>
      <c r="AY1088" s="45" t="s">
        <v>5420</v>
      </c>
      <c r="AZ1088" s="45" t="s">
        <v>5420</v>
      </c>
      <c r="BA1088" s="36" t="s">
        <v>5420</v>
      </c>
    </row>
    <row r="1089" spans="1:53" s="58" customFormat="1" ht="15.6" hidden="1" x14ac:dyDescent="0.3">
      <c r="A1089" s="27" t="s">
        <v>3812</v>
      </c>
      <c r="B1089" s="28" t="s">
        <v>3813</v>
      </c>
      <c r="C1089" s="29" t="str">
        <f>_xlfn.XLOOKUP(B1089,'[1]daily break down'!$D:$D,'[1]daily break down'!$E:$E,"")</f>
        <v>Garoua</v>
      </c>
      <c r="D1089" s="27" t="s">
        <v>11</v>
      </c>
      <c r="E1089" s="27" t="s">
        <v>12</v>
      </c>
      <c r="F1089" s="29" t="s">
        <v>23</v>
      </c>
      <c r="G1089" s="27" t="s">
        <v>24</v>
      </c>
      <c r="H1089" s="37" t="str">
        <f>_xlfn.XLOOKUP(B1089,[2]CALCULATION!$B:$B,[2]CALCULATION!$H:$H,"")</f>
        <v>Huawei</v>
      </c>
      <c r="I1089" s="25">
        <v>0</v>
      </c>
      <c r="J1089" s="25">
        <v>0</v>
      </c>
      <c r="K1089" s="25">
        <v>4.8422237631729891E-2</v>
      </c>
      <c r="L1089" s="25">
        <v>0</v>
      </c>
      <c r="M1089" s="25">
        <v>0</v>
      </c>
      <c r="N1089" s="25">
        <v>0</v>
      </c>
      <c r="O1089" s="25">
        <v>0</v>
      </c>
      <c r="P1089" s="25" t="s">
        <v>6366</v>
      </c>
      <c r="Q1089" s="31" t="s">
        <v>5364</v>
      </c>
      <c r="R1089" s="31"/>
      <c r="S1089" s="32" t="str" cm="1">
        <f t="array" ref="S1089">IFERROR(_xlfn.IFS(
U1089="MPR ISSUE","PDH",
U1089="BSS Hardware Issue","BSS",
U1089="Sites strategiques, MLL, Pylone, etc.","ENVTECH",
U1089="AKTIVCO DEFAUT GE &amp; POWER Cabinet","AKTIVCO",
U1089="AKTIVCO Coupure ENEO &amp; Baisse de tension","AKTIVCO GRID ONLY",
U1089="Coupure ENEO &amp; Baisse de tension","IHS GRID ONLY",
U1089="Defaut GE &amp; POWER Cabinet","IHS",
U1089="Sharing","Partners",
U1089="Sites strategiques &amp; DataCenter","SST &amp; DC",
U1089="Exclu","Exclu",
U1089="SAT","SAT",
U1089="SPARE-ISSUE","SPARE-ISSUE",
U1089="Fiber CAmtel","TRANS_FO_CAMTEL",
U1089="Fiber AOF","Fiber AOF",
U1089="Projet OCM (HUAWEI)","TRAVAUX-HUAWEI",
U1089="Projet OCM (NOKIA)","TRAVAUX-NOKIA",
U1089="ACCESS-ISSUE","ACCESS-ISSUE",
U1089="Projet OCM (ZTE, NOKIA, autres projets)","TRAVAUX OCM",
U1089="No root CAuse","No root cause",
U1089="ODU HS","PDH",
U1089="IP &amp; VLAN","PDH",
U1089="Warehouse HUAWEI","SPARE-ISSUE",
U1089="SPARE-HS","SPARE-ISSUE",
U1089="Power Telco","BSS"
),"")</f>
        <v/>
      </c>
      <c r="T1089" s="32" t="str" cm="1">
        <f t="array" ref="T1089">IFERROR(_xlfn.IFS(
U1089="MPR ISSUE","TX ISSUE",
U1089="BSS Hardware Issue","RAN ISSUE",
U1089="Sites strategiques, MLL, Pylone, etc.","ENVTECH",
U1089="AKTIVCO DEFAUT GE &amp; POWER Cabinet","POWER ISSUE",
U1089="AKTIVCO Coupure ENEO &amp; Baisse de tension","POWER ISSUE",
U1089="Coupure ENEO &amp; Baisse de tension","POWER ISSUE",
U1089="Defaut GE &amp; POWER Cabinet","POWER ISSUE",
U1089="Sharing","POWER ISSUE",
U1089="Sites strategiques &amp; DataCenter","POWER ISSUE",
U1089="Exclu","Exclu",
U1089="SAT","TX ISSUE",
U1089="SPARE-ISSUE","SPARE-ISSUE",
U1089="Fiber CAmtel","TX ISSUE",
U1089="Fiber AOF","TX ISSUE",
U1089="Projet OCM (HUAWEI)","TRAVAUX-HUAWEI",
U1089="Projet OCM (NOKIA)","TRAVAUX -NOKIA",
U1089="ACCESS-ISSUE","ACCESS-ISSUE",
U1089="Projet OCM (ZTE, NOKIA, autres projets)","TRAVAUX OCM",
U1089="No root CAuse","No root cause",
U1089="ODU HS","TX ISSUE",
U1089="IP &amp; VLAN","TX ISSUE",
U1089="Warehouse HUAWEI","SPARE-ISSUE",
U1089="SPARE-HS","SPARE-ISSUE",
U1089="Power Telco","RAN ISSUE"
),"")</f>
        <v/>
      </c>
      <c r="U1089" s="33"/>
      <c r="V1089" s="32" t="str" cm="1">
        <f t="array" ref="V1089">IFERROR(_xlfn.IFS(
U1089="MPR ISSUE","ACTIVE",
U1089="BSS Hardware Issue","ACTIVE",
U1089="Sites strategiques, MLL, Pylone, etc.","PASSIVE",
U1089="AKTIVCO DEFAUT GE &amp; POWER Cabinet","PASSIVE",
U1089="AKTIVCO Coupure ENEO &amp; Baisse de tension","PASSIVE",
U1089="Coupure ENEO &amp; Baisse de tension","PASSIVE",
U1089="Defaut GE &amp; POWER Cabinet","PASSIVE",
U1089="Sharing","PASSIVE",
U1089="Sites strategiques &amp; DataCenter","PASSIVE",
U1089="Exclu","Exclu",
U1089="SAT","ACTIVE",
U1089="SPARE-ISSUE","SPARE-ISSUE",
U1089="Fiber CAmtel","ACTIVE",
U1089="Fiber AOF","ACTIVE",
U1089="Projet OCM (HUAWEI)","PLANNED WORKS",
U1089="Projet OCM (NOKIA)","PLANNED WORKS",
U1089="ACCESS-ISSUE","ACCESS-ISSUE",
U1089="Projet OCM (ZTE, NOKIA, autres projets)","PLANNED WORKS",
U1089="No root CAuse","No root cause",
U1089="ODU HS","ACTIVE",
U1089="IP &amp; VLAN","ACTIVE",
U1089="Warehouse HUAWEI","SPARE-ISSUE",
U1089="SPARE-HS","SPARE-ISSUE",
U1089="Power Telco","ACTIVE"
),"")</f>
        <v/>
      </c>
      <c r="W1089" s="51"/>
      <c r="X1089" s="51"/>
      <c r="Y1089" s="51"/>
      <c r="Z1089" s="51"/>
      <c r="AA1089" s="51"/>
      <c r="AB1089" s="34" t="s">
        <v>5420</v>
      </c>
      <c r="AC1089" s="34" t="str">
        <f>_xlfn.XLOOKUP(B1089,[4]ALL!$B:$B,[4]ALL!$N:$N,"")</f>
        <v/>
      </c>
      <c r="AD1089" s="34" t="s">
        <v>5420</v>
      </c>
      <c r="AE1089" s="34"/>
      <c r="AF1089" s="36" t="s">
        <v>5420</v>
      </c>
      <c r="AG1089" s="29"/>
      <c r="AH1089" s="35"/>
      <c r="AI1089" s="29"/>
      <c r="AJ1089" s="29" t="s">
        <v>5420</v>
      </c>
      <c r="AK1089" s="36" t="s">
        <v>5420</v>
      </c>
      <c r="AL1089" s="36" t="s">
        <v>5420</v>
      </c>
      <c r="AM1089" s="36" t="s">
        <v>5420</v>
      </c>
      <c r="AN1089" s="36" t="s">
        <v>5420</v>
      </c>
      <c r="AO1089" s="36" t="s">
        <v>5420</v>
      </c>
      <c r="AP1089" s="36" t="s">
        <v>5420</v>
      </c>
      <c r="AQ1089" s="36" t="s">
        <v>5420</v>
      </c>
      <c r="AR1089" s="36" t="s">
        <v>5420</v>
      </c>
      <c r="AS1089" s="36" t="s">
        <v>5420</v>
      </c>
      <c r="AT1089" s="36" t="s">
        <v>5420</v>
      </c>
      <c r="AU1089" s="36" t="s">
        <v>5420</v>
      </c>
      <c r="AV1089" s="36" t="s">
        <v>5420</v>
      </c>
      <c r="AW1089" s="45"/>
      <c r="AX1089" s="45" t="s">
        <v>5420</v>
      </c>
      <c r="AY1089" s="45" t="s">
        <v>5420</v>
      </c>
      <c r="AZ1089" s="45" t="s">
        <v>5420</v>
      </c>
      <c r="BA1089" s="36" t="s">
        <v>5420</v>
      </c>
    </row>
    <row r="1090" spans="1:53" s="58" customFormat="1" ht="15.6" hidden="1" x14ac:dyDescent="0.3">
      <c r="A1090" s="27" t="s">
        <v>2245</v>
      </c>
      <c r="B1090" s="28" t="s">
        <v>2246</v>
      </c>
      <c r="C1090" s="29" t="str">
        <f>_xlfn.XLOOKUP(B1090,'[1]daily break down'!$D:$D,'[1]daily break down'!$E:$E,"")</f>
        <v>Yaounde</v>
      </c>
      <c r="D1090" s="27" t="s">
        <v>11</v>
      </c>
      <c r="E1090" s="27" t="s">
        <v>12</v>
      </c>
      <c r="F1090" s="29" t="s">
        <v>37</v>
      </c>
      <c r="G1090" s="27" t="s">
        <v>38</v>
      </c>
      <c r="H1090" s="30" t="str">
        <f>_xlfn.XLOOKUP(B1090,[2]CALCULATION!$B:$B,[2]CALCULATION!$H:$H,"")</f>
        <v>ZTE</v>
      </c>
      <c r="I1090" s="25">
        <v>0</v>
      </c>
      <c r="J1090" s="25">
        <v>0</v>
      </c>
      <c r="K1090" s="25">
        <v>0</v>
      </c>
      <c r="L1090" s="25">
        <v>0</v>
      </c>
      <c r="M1090" s="25">
        <v>0</v>
      </c>
      <c r="N1090" s="25">
        <v>0</v>
      </c>
      <c r="O1090" s="25">
        <v>0</v>
      </c>
      <c r="P1090" s="25" t="s">
        <v>6366</v>
      </c>
      <c r="Q1090" s="31" t="s">
        <v>5364</v>
      </c>
      <c r="R1090" s="31"/>
      <c r="S1090" s="32" t="str" cm="1">
        <f t="array" ref="S1090">IFERROR(_xlfn.IFS(
U1090="MPR ISSUE","PDH",
U1090="BSS Hardware Issue","BSS",
U1090="Sites strategiques, MLL, Pylone, etc.","ENVTECH",
U1090="AKTIVCO DEFAUT GE &amp; POWER Cabinet","AKTIVCO",
U1090="AKTIVCO Coupure ENEO &amp; Baisse de tension","AKTIVCO GRID ONLY",
U1090="Coupure ENEO &amp; Baisse de tension","IHS GRID ONLY",
U1090="Defaut GE &amp; POWER Cabinet","IHS",
U1090="Sharing","Partners",
U1090="Sites strategiques &amp; DataCenter","SST &amp; DC",
U1090="Exclu","Exclu",
U1090="SAT","SAT",
U1090="SPARE-ISSUE","SPARE-ISSUE",
U1090="Fiber CAmtel","TRANS_FO_CAMTEL",
U1090="Fiber AOF","Fiber AOF",
U1090="Projet OCM (HUAWEI)","TRAVAUX-HUAWEI",
U1090="Projet OCM (NOKIA)","TRAVAUX-NOKIA",
U1090="ACCESS-ISSUE","ACCESS-ISSUE",
U1090="Projet OCM (ZTE, NOKIA, autres projets)","TRAVAUX OCM",
U1090="No root CAuse","No root cause",
U1090="ODU HS","PDH",
U1090="IP &amp; VLAN","PDH",
U1090="Warehouse HUAWEI","SPARE-ISSUE",
U1090="SPARE-HS","SPARE-ISSUE",
U1090="Power Telco","BSS"
),"")</f>
        <v/>
      </c>
      <c r="T1090" s="32" t="str" cm="1">
        <f t="array" ref="T1090">IFERROR(_xlfn.IFS(
U1090="MPR ISSUE","TX ISSUE",
U1090="BSS Hardware Issue","RAN ISSUE",
U1090="Sites strategiques, MLL, Pylone, etc.","ENVTECH",
U1090="AKTIVCO DEFAUT GE &amp; POWER Cabinet","POWER ISSUE",
U1090="AKTIVCO Coupure ENEO &amp; Baisse de tension","POWER ISSUE",
U1090="Coupure ENEO &amp; Baisse de tension","POWER ISSUE",
U1090="Defaut GE &amp; POWER Cabinet","POWER ISSUE",
U1090="Sharing","POWER ISSUE",
U1090="Sites strategiques &amp; DataCenter","POWER ISSUE",
U1090="Exclu","Exclu",
U1090="SAT","TX ISSUE",
U1090="SPARE-ISSUE","SPARE-ISSUE",
U1090="Fiber CAmtel","TX ISSUE",
U1090="Fiber AOF","TX ISSUE",
U1090="Projet OCM (HUAWEI)","TRAVAUX-HUAWEI",
U1090="Projet OCM (NOKIA)","TRAVAUX -NOKIA",
U1090="ACCESS-ISSUE","ACCESS-ISSUE",
U1090="Projet OCM (ZTE, NOKIA, autres projets)","TRAVAUX OCM",
U1090="No root CAuse","No root cause",
U1090="ODU HS","TX ISSUE",
U1090="IP &amp; VLAN","TX ISSUE",
U1090="Warehouse HUAWEI","SPARE-ISSUE",
U1090="SPARE-HS","SPARE-ISSUE",
U1090="Power Telco","RAN ISSUE"
),"")</f>
        <v/>
      </c>
      <c r="U1090" s="33"/>
      <c r="V1090" s="32" t="str" cm="1">
        <f t="array" ref="V1090">IFERROR(_xlfn.IFS(
U1090="MPR ISSUE","ACTIVE",
U1090="BSS Hardware Issue","ACTIVE",
U1090="Sites strategiques, MLL, Pylone, etc.","PASSIVE",
U1090="AKTIVCO DEFAUT GE &amp; POWER Cabinet","PASSIVE",
U1090="AKTIVCO Coupure ENEO &amp; Baisse de tension","PASSIVE",
U1090="Coupure ENEO &amp; Baisse de tension","PASSIVE",
U1090="Defaut GE &amp; POWER Cabinet","PASSIVE",
U1090="Sharing","PASSIVE",
U1090="Sites strategiques &amp; DataCenter","PASSIVE",
U1090="Exclu","Exclu",
U1090="SAT","ACTIVE",
U1090="SPARE-ISSUE","SPARE-ISSUE",
U1090="Fiber CAmtel","ACTIVE",
U1090="Fiber AOF","ACTIVE",
U1090="Projet OCM (HUAWEI)","PLANNED WORKS",
U1090="Projet OCM (NOKIA)","PLANNED WORKS",
U1090="ACCESS-ISSUE","ACCESS-ISSUE",
U1090="Projet OCM (ZTE, NOKIA, autres projets)","PLANNED WORKS",
U1090="No root CAuse","No root cause",
U1090="ODU HS","ACTIVE",
U1090="IP &amp; VLAN","ACTIVE",
U1090="Warehouse HUAWEI","SPARE-ISSUE",
U1090="SPARE-HS","SPARE-ISSUE",
U1090="Power Telco","ACTIVE"
),"")</f>
        <v/>
      </c>
      <c r="W1090" s="51"/>
      <c r="X1090" s="51"/>
      <c r="Y1090" s="51"/>
      <c r="Z1090" s="51"/>
      <c r="AA1090" s="51"/>
      <c r="AB1090" s="34" t="s">
        <v>5420</v>
      </c>
      <c r="AC1090" s="34" t="str">
        <f>_xlfn.XLOOKUP(B1090,[4]ALL!$B:$B,[4]ALL!$N:$N,"")</f>
        <v/>
      </c>
      <c r="AD1090" s="34" t="s">
        <v>5420</v>
      </c>
      <c r="AE1090" s="34"/>
      <c r="AF1090" s="36" t="s">
        <v>5420</v>
      </c>
      <c r="AG1090" s="29"/>
      <c r="AH1090" s="35"/>
      <c r="AI1090" s="29"/>
      <c r="AJ1090" s="29" t="s">
        <v>5420</v>
      </c>
      <c r="AK1090" s="36" t="s">
        <v>5420</v>
      </c>
      <c r="AL1090" s="36" t="s">
        <v>5420</v>
      </c>
      <c r="AM1090" s="36" t="s">
        <v>5420</v>
      </c>
      <c r="AN1090" s="36" t="s">
        <v>5420</v>
      </c>
      <c r="AO1090" s="36" t="s">
        <v>5420</v>
      </c>
      <c r="AP1090" s="36" t="s">
        <v>5420</v>
      </c>
      <c r="AQ1090" s="36" t="s">
        <v>5420</v>
      </c>
      <c r="AR1090" s="36" t="s">
        <v>5420</v>
      </c>
      <c r="AS1090" s="36" t="s">
        <v>5420</v>
      </c>
      <c r="AT1090" s="36" t="s">
        <v>5420</v>
      </c>
      <c r="AU1090" s="36" t="s">
        <v>5420</v>
      </c>
      <c r="AV1090" s="36" t="s">
        <v>5420</v>
      </c>
      <c r="AW1090" s="45"/>
      <c r="AX1090" s="45" t="s">
        <v>5420</v>
      </c>
      <c r="AY1090" s="45" t="s">
        <v>5420</v>
      </c>
      <c r="AZ1090" s="45" t="s">
        <v>5420</v>
      </c>
      <c r="BA1090" s="36" t="s">
        <v>5420</v>
      </c>
    </row>
    <row r="1091" spans="1:53" s="58" customFormat="1" ht="15.6" hidden="1" x14ac:dyDescent="0.3">
      <c r="A1091" s="27" t="s">
        <v>3881</v>
      </c>
      <c r="B1091" s="28" t="s">
        <v>3882</v>
      </c>
      <c r="C1091" s="29" t="str">
        <f>_xlfn.XLOOKUP(B1091,'[1]daily break down'!$D:$D,'[1]daily break down'!$E:$E,"")</f>
        <v>Garoua</v>
      </c>
      <c r="D1091" s="27" t="s">
        <v>11</v>
      </c>
      <c r="E1091" s="27" t="s">
        <v>12</v>
      </c>
      <c r="F1091" s="29" t="s">
        <v>23</v>
      </c>
      <c r="G1091" s="27" t="s">
        <v>24</v>
      </c>
      <c r="H1091" s="37" t="str">
        <f>_xlfn.XLOOKUP(B1091,[2]CALCULATION!$B:$B,[2]CALCULATION!$H:$H,"")</f>
        <v>Huawei</v>
      </c>
      <c r="I1091" s="25">
        <v>0</v>
      </c>
      <c r="J1091" s="25">
        <v>0</v>
      </c>
      <c r="K1091" s="25">
        <v>0</v>
      </c>
      <c r="L1091" s="25">
        <v>0</v>
      </c>
      <c r="M1091" s="25">
        <v>0</v>
      </c>
      <c r="N1091" s="25">
        <v>0</v>
      </c>
      <c r="O1091" s="25">
        <v>0</v>
      </c>
      <c r="P1091" s="25" t="s">
        <v>6366</v>
      </c>
      <c r="Q1091" s="31" t="s">
        <v>5364</v>
      </c>
      <c r="R1091" s="31"/>
      <c r="S1091" s="32" t="str" cm="1">
        <f t="array" ref="S1091">IFERROR(_xlfn.IFS(
U1091="MPR ISSUE","PDH",
U1091="BSS Hardware Issue","BSS",
U1091="Sites strategiques, MLL, Pylone, etc.","ENVTECH",
U1091="AKTIVCO DEFAUT GE &amp; POWER Cabinet","AKTIVCO",
U1091="AKTIVCO Coupure ENEO &amp; Baisse de tension","AKTIVCO GRID ONLY",
U1091="Coupure ENEO &amp; Baisse de tension","IHS GRID ONLY",
U1091="Defaut GE &amp; POWER Cabinet","IHS",
U1091="Sharing","Partners",
U1091="Sites strategiques &amp; DataCenter","SST &amp; DC",
U1091="Exclu","Exclu",
U1091="SAT","SAT",
U1091="SPARE-ISSUE","SPARE-ISSUE",
U1091="Fiber CAmtel","TRANS_FO_CAMTEL",
U1091="Fiber AOF","Fiber AOF",
U1091="Projet OCM (HUAWEI)","TRAVAUX-HUAWEI",
U1091="Projet OCM (NOKIA)","TRAVAUX-NOKIA",
U1091="ACCESS-ISSUE","ACCESS-ISSUE",
U1091="Projet OCM (ZTE, NOKIA, autres projets)","TRAVAUX OCM",
U1091="No root CAuse","No root cause",
U1091="ODU HS","PDH",
U1091="IP &amp; VLAN","PDH",
U1091="Warehouse HUAWEI","SPARE-ISSUE",
U1091="SPARE-HS","SPARE-ISSUE",
U1091="Power Telco","BSS"
),"")</f>
        <v/>
      </c>
      <c r="T1091" s="32" t="str" cm="1">
        <f t="array" ref="T1091">IFERROR(_xlfn.IFS(
U1091="MPR ISSUE","TX ISSUE",
U1091="BSS Hardware Issue","RAN ISSUE",
U1091="Sites strategiques, MLL, Pylone, etc.","ENVTECH",
U1091="AKTIVCO DEFAUT GE &amp; POWER Cabinet","POWER ISSUE",
U1091="AKTIVCO Coupure ENEO &amp; Baisse de tension","POWER ISSUE",
U1091="Coupure ENEO &amp; Baisse de tension","POWER ISSUE",
U1091="Defaut GE &amp; POWER Cabinet","POWER ISSUE",
U1091="Sharing","POWER ISSUE",
U1091="Sites strategiques &amp; DataCenter","POWER ISSUE",
U1091="Exclu","Exclu",
U1091="SAT","TX ISSUE",
U1091="SPARE-ISSUE","SPARE-ISSUE",
U1091="Fiber CAmtel","TX ISSUE",
U1091="Fiber AOF","TX ISSUE",
U1091="Projet OCM (HUAWEI)","TRAVAUX-HUAWEI",
U1091="Projet OCM (NOKIA)","TRAVAUX -NOKIA",
U1091="ACCESS-ISSUE","ACCESS-ISSUE",
U1091="Projet OCM (ZTE, NOKIA, autres projets)","TRAVAUX OCM",
U1091="No root CAuse","No root cause",
U1091="ODU HS","TX ISSUE",
U1091="IP &amp; VLAN","TX ISSUE",
U1091="Warehouse HUAWEI","SPARE-ISSUE",
U1091="SPARE-HS","SPARE-ISSUE",
U1091="Power Telco","RAN ISSUE"
),"")</f>
        <v/>
      </c>
      <c r="U1091" s="33"/>
      <c r="V1091" s="32" t="str" cm="1">
        <f t="array" ref="V1091">IFERROR(_xlfn.IFS(
U1091="MPR ISSUE","ACTIVE",
U1091="BSS Hardware Issue","ACTIVE",
U1091="Sites strategiques, MLL, Pylone, etc.","PASSIVE",
U1091="AKTIVCO DEFAUT GE &amp; POWER Cabinet","PASSIVE",
U1091="AKTIVCO Coupure ENEO &amp; Baisse de tension","PASSIVE",
U1091="Coupure ENEO &amp; Baisse de tension","PASSIVE",
U1091="Defaut GE &amp; POWER Cabinet","PASSIVE",
U1091="Sharing","PASSIVE",
U1091="Sites strategiques &amp; DataCenter","PASSIVE",
U1091="Exclu","Exclu",
U1091="SAT","ACTIVE",
U1091="SPARE-ISSUE","SPARE-ISSUE",
U1091="Fiber CAmtel","ACTIVE",
U1091="Fiber AOF","ACTIVE",
U1091="Projet OCM (HUAWEI)","PLANNED WORKS",
U1091="Projet OCM (NOKIA)","PLANNED WORKS",
U1091="ACCESS-ISSUE","ACCESS-ISSUE",
U1091="Projet OCM (ZTE, NOKIA, autres projets)","PLANNED WORKS",
U1091="No root CAuse","No root cause",
U1091="ODU HS","ACTIVE",
U1091="IP &amp; VLAN","ACTIVE",
U1091="Warehouse HUAWEI","SPARE-ISSUE",
U1091="SPARE-HS","SPARE-ISSUE",
U1091="Power Telco","ACTIVE"
),"")</f>
        <v/>
      </c>
      <c r="W1091" s="51"/>
      <c r="X1091" s="51"/>
      <c r="Y1091" s="51"/>
      <c r="Z1091" s="51"/>
      <c r="AA1091" s="51"/>
      <c r="AB1091" s="34" t="s">
        <v>5420</v>
      </c>
      <c r="AC1091" s="34" t="str">
        <f>_xlfn.XLOOKUP(B1091,[4]ALL!$B:$B,[4]ALL!$N:$N,"")</f>
        <v/>
      </c>
      <c r="AD1091" s="34" t="s">
        <v>5420</v>
      </c>
      <c r="AE1091" s="34"/>
      <c r="AF1091" s="36" t="s">
        <v>5420</v>
      </c>
      <c r="AG1091" s="29"/>
      <c r="AH1091" s="35"/>
      <c r="AI1091" s="29"/>
      <c r="AJ1091" s="29" t="s">
        <v>5420</v>
      </c>
      <c r="AK1091" s="36" t="s">
        <v>5420</v>
      </c>
      <c r="AL1091" s="36" t="s">
        <v>5420</v>
      </c>
      <c r="AM1091" s="36" t="s">
        <v>5420</v>
      </c>
      <c r="AN1091" s="36" t="s">
        <v>5420</v>
      </c>
      <c r="AO1091" s="36" t="s">
        <v>5420</v>
      </c>
      <c r="AP1091" s="36" t="s">
        <v>5420</v>
      </c>
      <c r="AQ1091" s="36" t="s">
        <v>5420</v>
      </c>
      <c r="AR1091" s="36" t="s">
        <v>5420</v>
      </c>
      <c r="AS1091" s="36" t="s">
        <v>5420</v>
      </c>
      <c r="AT1091" s="36" t="s">
        <v>5420</v>
      </c>
      <c r="AU1091" s="36" t="s">
        <v>5420</v>
      </c>
      <c r="AV1091" s="36" t="s">
        <v>5420</v>
      </c>
      <c r="AW1091" s="45"/>
      <c r="AX1091" s="45" t="s">
        <v>5420</v>
      </c>
      <c r="AY1091" s="45" t="s">
        <v>5420</v>
      </c>
      <c r="AZ1091" s="45" t="s">
        <v>5420</v>
      </c>
      <c r="BA1091" s="36" t="s">
        <v>5420</v>
      </c>
    </row>
    <row r="1092" spans="1:53" s="58" customFormat="1" ht="23.55" hidden="1" customHeight="1" x14ac:dyDescent="0.3">
      <c r="A1092" s="27" t="s">
        <v>1689</v>
      </c>
      <c r="B1092" s="28" t="s">
        <v>1690</v>
      </c>
      <c r="C1092" s="29" t="str">
        <f>_xlfn.XLOOKUP(B1092,'[1]daily break down'!$D:$D,'[1]daily break down'!$E:$E,"")</f>
        <v>NORD-OUEST</v>
      </c>
      <c r="D1092" s="27" t="s">
        <v>11</v>
      </c>
      <c r="E1092" s="27" t="s">
        <v>12</v>
      </c>
      <c r="F1092" s="29" t="s">
        <v>51</v>
      </c>
      <c r="G1092" s="27" t="s">
        <v>52</v>
      </c>
      <c r="H1092" s="37" t="str">
        <f>_xlfn.XLOOKUP(B1092,[2]CALCULATION!$B:$B,[2]CALCULATION!$H:$H,"")</f>
        <v>Huawei</v>
      </c>
      <c r="I1092" s="25">
        <v>0</v>
      </c>
      <c r="J1092" s="25">
        <v>0</v>
      </c>
      <c r="K1092" s="25">
        <v>0</v>
      </c>
      <c r="L1092" s="25">
        <v>0</v>
      </c>
      <c r="M1092" s="25">
        <v>0</v>
      </c>
      <c r="N1092" s="25">
        <v>0</v>
      </c>
      <c r="O1092" s="25">
        <v>0</v>
      </c>
      <c r="P1092" s="25" t="s">
        <v>6366</v>
      </c>
      <c r="Q1092" s="31" t="s">
        <v>5364</v>
      </c>
      <c r="R1092" s="31"/>
      <c r="S1092" s="32" t="str" cm="1">
        <f t="array" ref="S1092">IFERROR(_xlfn.IFS(
U1092="MPR ISSUE","PDH",
U1092="BSS Hardware Issue","BSS",
U1092="Sites strategiques, MLL, Pylone, etc.","ENVTECH",
U1092="AKTIVCO DEFAUT GE &amp; POWER Cabinet","AKTIVCO",
U1092="AKTIVCO Coupure ENEO &amp; Baisse de tension","AKTIVCO GRID ONLY",
U1092="Coupure ENEO &amp; Baisse de tension","IHS GRID ONLY",
U1092="Defaut GE &amp; POWER Cabinet","IHS",
U1092="Sharing","Partners",
U1092="Sites strategiques &amp; DataCenter","SST &amp; DC",
U1092="Exclu","Exclu",
U1092="SAT","SAT",
U1092="SPARE-ISSUE","SPARE-ISSUE",
U1092="Fiber CAmtel","TRANS_FO_CAMTEL",
U1092="Fiber AOF","Fiber AOF",
U1092="Projet OCM (HUAWEI)","TRAVAUX-HUAWEI",
U1092="Projet OCM (NOKIA)","TRAVAUX-NOKIA",
U1092="ACCESS-ISSUE","ACCESS-ISSUE",
U1092="Projet OCM (ZTE, NOKIA, autres projets)","TRAVAUX OCM",
U1092="No root CAuse","No root cause",
U1092="ODU HS","PDH",
U1092="IP &amp; VLAN","PDH",
U1092="Warehouse HUAWEI","SPARE-ISSUE",
U1092="SPARE-HS","SPARE-ISSUE",
U1092="Power Telco","BSS"
),"")</f>
        <v/>
      </c>
      <c r="T1092" s="32" t="str" cm="1">
        <f t="array" ref="T1092">IFERROR(_xlfn.IFS(
U1092="MPR ISSUE","TX ISSUE",
U1092="BSS Hardware Issue","RAN ISSUE",
U1092="Sites strategiques, MLL, Pylone, etc.","ENVTECH",
U1092="AKTIVCO DEFAUT GE &amp; POWER Cabinet","POWER ISSUE",
U1092="AKTIVCO Coupure ENEO &amp; Baisse de tension","POWER ISSUE",
U1092="Coupure ENEO &amp; Baisse de tension","POWER ISSUE",
U1092="Defaut GE &amp; POWER Cabinet","POWER ISSUE",
U1092="Sharing","POWER ISSUE",
U1092="Sites strategiques &amp; DataCenter","POWER ISSUE",
U1092="Exclu","Exclu",
U1092="SAT","TX ISSUE",
U1092="SPARE-ISSUE","SPARE-ISSUE",
U1092="Fiber CAmtel","TX ISSUE",
U1092="Fiber AOF","TX ISSUE",
U1092="Projet OCM (HUAWEI)","TRAVAUX-HUAWEI",
U1092="Projet OCM (NOKIA)","TRAVAUX -NOKIA",
U1092="ACCESS-ISSUE","ACCESS-ISSUE",
U1092="Projet OCM (ZTE, NOKIA, autres projets)","TRAVAUX OCM",
U1092="No root CAuse","No root cause",
U1092="ODU HS","TX ISSUE",
U1092="IP &amp; VLAN","TX ISSUE",
U1092="Warehouse HUAWEI","SPARE-ISSUE",
U1092="SPARE-HS","SPARE-ISSUE",
U1092="Power Telco","RAN ISSUE"
),"")</f>
        <v/>
      </c>
      <c r="U1092" s="33"/>
      <c r="V1092" s="32" t="str" cm="1">
        <f t="array" ref="V1092">IFERROR(_xlfn.IFS(
U1092="MPR ISSUE","ACTIVE",
U1092="BSS Hardware Issue","ACTIVE",
U1092="Sites strategiques, MLL, Pylone, etc.","PASSIVE",
U1092="AKTIVCO DEFAUT GE &amp; POWER Cabinet","PASSIVE",
U1092="AKTIVCO Coupure ENEO &amp; Baisse de tension","PASSIVE",
U1092="Coupure ENEO &amp; Baisse de tension","PASSIVE",
U1092="Defaut GE &amp; POWER Cabinet","PASSIVE",
U1092="Sharing","PASSIVE",
U1092="Sites strategiques &amp; DataCenter","PASSIVE",
U1092="Exclu","Exclu",
U1092="SAT","ACTIVE",
U1092="SPARE-ISSUE","SPARE-ISSUE",
U1092="Fiber CAmtel","ACTIVE",
U1092="Fiber AOF","ACTIVE",
U1092="Projet OCM (HUAWEI)","PLANNED WORKS",
U1092="Projet OCM (NOKIA)","PLANNED WORKS",
U1092="ACCESS-ISSUE","ACCESS-ISSUE",
U1092="Projet OCM (ZTE, NOKIA, autres projets)","PLANNED WORKS",
U1092="No root CAuse","No root cause",
U1092="ODU HS","ACTIVE",
U1092="IP &amp; VLAN","ACTIVE",
U1092="Warehouse HUAWEI","SPARE-ISSUE",
U1092="SPARE-HS","SPARE-ISSUE",
U1092="Power Telco","ACTIVE"
),"")</f>
        <v/>
      </c>
      <c r="W1092" s="51"/>
      <c r="X1092" s="51"/>
      <c r="Y1092" s="51"/>
      <c r="Z1092" s="51"/>
      <c r="AA1092" s="51"/>
      <c r="AB1092" s="34" t="s">
        <v>5420</v>
      </c>
      <c r="AC1092" s="34" t="str">
        <f>_xlfn.XLOOKUP(B1092,[4]ALL!$B:$B,[4]ALL!$N:$N,"")</f>
        <v/>
      </c>
      <c r="AD1092" s="34" t="s">
        <v>5420</v>
      </c>
      <c r="AE1092" s="34"/>
      <c r="AF1092" s="36" t="s">
        <v>5420</v>
      </c>
      <c r="AG1092" s="29"/>
      <c r="AH1092" s="35"/>
      <c r="AI1092" s="29"/>
      <c r="AJ1092" s="29" t="s">
        <v>5420</v>
      </c>
      <c r="AK1092" s="36" t="s">
        <v>5420</v>
      </c>
      <c r="AL1092" s="36" t="s">
        <v>5420</v>
      </c>
      <c r="AM1092" s="36" t="s">
        <v>5420</v>
      </c>
      <c r="AN1092" s="36" t="s">
        <v>5420</v>
      </c>
      <c r="AO1092" s="36" t="s">
        <v>5420</v>
      </c>
      <c r="AP1092" s="36" t="s">
        <v>5420</v>
      </c>
      <c r="AQ1092" s="36" t="s">
        <v>5420</v>
      </c>
      <c r="AR1092" s="36" t="s">
        <v>5420</v>
      </c>
      <c r="AS1092" s="36" t="s">
        <v>5420</v>
      </c>
      <c r="AT1092" s="36" t="s">
        <v>5420</v>
      </c>
      <c r="AU1092" s="36" t="s">
        <v>5420</v>
      </c>
      <c r="AV1092" s="36" t="s">
        <v>5420</v>
      </c>
      <c r="AW1092" s="45"/>
      <c r="AX1092" s="45" t="s">
        <v>5420</v>
      </c>
      <c r="AY1092" s="45" t="s">
        <v>5420</v>
      </c>
      <c r="AZ1092" s="45" t="s">
        <v>5420</v>
      </c>
      <c r="BA1092" s="36" t="s">
        <v>5420</v>
      </c>
    </row>
    <row r="1093" spans="1:53" s="58" customFormat="1" ht="15.6" hidden="1" x14ac:dyDescent="0.3">
      <c r="A1093" s="27" t="s">
        <v>3172</v>
      </c>
      <c r="B1093" s="28" t="s">
        <v>3173</v>
      </c>
      <c r="C1093" s="29" t="str">
        <f>_xlfn.XLOOKUP(B1093,'[1]daily break down'!$D:$D,'[1]daily break down'!$E:$E,"")</f>
        <v>Yaounde</v>
      </c>
      <c r="D1093" s="27" t="s">
        <v>11</v>
      </c>
      <c r="E1093" s="27" t="s">
        <v>12</v>
      </c>
      <c r="F1093" s="29" t="s">
        <v>37</v>
      </c>
      <c r="G1093" s="27" t="s">
        <v>38</v>
      </c>
      <c r="H1093" s="30" t="str">
        <f>_xlfn.XLOOKUP(B1093,[2]CALCULATION!$B:$B,[2]CALCULATION!$H:$H,"")</f>
        <v>ZTE</v>
      </c>
      <c r="I1093" s="25">
        <v>0</v>
      </c>
      <c r="J1093" s="25">
        <v>0</v>
      </c>
      <c r="K1093" s="25">
        <v>0</v>
      </c>
      <c r="L1093" s="25">
        <v>0</v>
      </c>
      <c r="M1093" s="25">
        <v>0</v>
      </c>
      <c r="N1093" s="25">
        <v>0</v>
      </c>
      <c r="O1093" s="25">
        <v>0</v>
      </c>
      <c r="P1093" s="25" t="s">
        <v>6366</v>
      </c>
      <c r="Q1093" s="31" t="s">
        <v>5364</v>
      </c>
      <c r="R1093" s="31"/>
      <c r="S1093" s="32" t="str" cm="1">
        <f t="array" ref="S1093">IFERROR(_xlfn.IFS(
U1093="MPR ISSUE","PDH",
U1093="BSS Hardware Issue","BSS",
U1093="Sites strategiques, MLL, Pylone, etc.","ENVTECH",
U1093="AKTIVCO DEFAUT GE &amp; POWER Cabinet","AKTIVCO",
U1093="AKTIVCO Coupure ENEO &amp; Baisse de tension","AKTIVCO GRID ONLY",
U1093="Coupure ENEO &amp; Baisse de tension","IHS GRID ONLY",
U1093="Defaut GE &amp; POWER Cabinet","IHS",
U1093="Sharing","Partners",
U1093="Sites strategiques &amp; DataCenter","SST &amp; DC",
U1093="Exclu","Exclu",
U1093="SAT","SAT",
U1093="SPARE-ISSUE","SPARE-ISSUE",
U1093="Fiber CAmtel","TRANS_FO_CAMTEL",
U1093="Fiber AOF","Fiber AOF",
U1093="Projet OCM (HUAWEI)","TRAVAUX-HUAWEI",
U1093="Projet OCM (NOKIA)","TRAVAUX-NOKIA",
U1093="ACCESS-ISSUE","ACCESS-ISSUE",
U1093="Projet OCM (ZTE, NOKIA, autres projets)","TRAVAUX OCM",
U1093="No root CAuse","No root cause",
U1093="ODU HS","PDH",
U1093="IP &amp; VLAN","PDH",
U1093="Warehouse HUAWEI","SPARE-ISSUE",
U1093="SPARE-HS","SPARE-ISSUE",
U1093="Power Telco","BSS"
),"")</f>
        <v/>
      </c>
      <c r="T1093" s="32" t="str" cm="1">
        <f t="array" ref="T1093">IFERROR(_xlfn.IFS(
U1093="MPR ISSUE","TX ISSUE",
U1093="BSS Hardware Issue","RAN ISSUE",
U1093="Sites strategiques, MLL, Pylone, etc.","ENVTECH",
U1093="AKTIVCO DEFAUT GE &amp; POWER Cabinet","POWER ISSUE",
U1093="AKTIVCO Coupure ENEO &amp; Baisse de tension","POWER ISSUE",
U1093="Coupure ENEO &amp; Baisse de tension","POWER ISSUE",
U1093="Defaut GE &amp; POWER Cabinet","POWER ISSUE",
U1093="Sharing","POWER ISSUE",
U1093="Sites strategiques &amp; DataCenter","POWER ISSUE",
U1093="Exclu","Exclu",
U1093="SAT","TX ISSUE",
U1093="SPARE-ISSUE","SPARE-ISSUE",
U1093="Fiber CAmtel","TX ISSUE",
U1093="Fiber AOF","TX ISSUE",
U1093="Projet OCM (HUAWEI)","TRAVAUX-HUAWEI",
U1093="Projet OCM (NOKIA)","TRAVAUX -NOKIA",
U1093="ACCESS-ISSUE","ACCESS-ISSUE",
U1093="Projet OCM (ZTE, NOKIA, autres projets)","TRAVAUX OCM",
U1093="No root CAuse","No root cause",
U1093="ODU HS","TX ISSUE",
U1093="IP &amp; VLAN","TX ISSUE",
U1093="Warehouse HUAWEI","SPARE-ISSUE",
U1093="SPARE-HS","SPARE-ISSUE",
U1093="Power Telco","RAN ISSUE"
),"")</f>
        <v/>
      </c>
      <c r="U1093" s="33"/>
      <c r="V1093" s="32" t="str" cm="1">
        <f t="array" ref="V1093">IFERROR(_xlfn.IFS(
U1093="MPR ISSUE","ACTIVE",
U1093="BSS Hardware Issue","ACTIVE",
U1093="Sites strategiques, MLL, Pylone, etc.","PASSIVE",
U1093="AKTIVCO DEFAUT GE &amp; POWER Cabinet","PASSIVE",
U1093="AKTIVCO Coupure ENEO &amp; Baisse de tension","PASSIVE",
U1093="Coupure ENEO &amp; Baisse de tension","PASSIVE",
U1093="Defaut GE &amp; POWER Cabinet","PASSIVE",
U1093="Sharing","PASSIVE",
U1093="Sites strategiques &amp; DataCenter","PASSIVE",
U1093="Exclu","Exclu",
U1093="SAT","ACTIVE",
U1093="SPARE-ISSUE","SPARE-ISSUE",
U1093="Fiber CAmtel","ACTIVE",
U1093="Fiber AOF","ACTIVE",
U1093="Projet OCM (HUAWEI)","PLANNED WORKS",
U1093="Projet OCM (NOKIA)","PLANNED WORKS",
U1093="ACCESS-ISSUE","ACCESS-ISSUE",
U1093="Projet OCM (ZTE, NOKIA, autres projets)","PLANNED WORKS",
U1093="No root CAuse","No root cause",
U1093="ODU HS","ACTIVE",
U1093="IP &amp; VLAN","ACTIVE",
U1093="Warehouse HUAWEI","SPARE-ISSUE",
U1093="SPARE-HS","SPARE-ISSUE",
U1093="Power Telco","ACTIVE"
),"")</f>
        <v/>
      </c>
      <c r="W1093" s="51"/>
      <c r="X1093" s="51"/>
      <c r="Y1093" s="51"/>
      <c r="Z1093" s="51"/>
      <c r="AA1093" s="51"/>
      <c r="AB1093" s="34" t="s">
        <v>5420</v>
      </c>
      <c r="AC1093" s="34" t="str">
        <f>_xlfn.XLOOKUP(B1093,[4]ALL!$B:$B,[4]ALL!$N:$N,"")</f>
        <v/>
      </c>
      <c r="AD1093" s="34" t="s">
        <v>5420</v>
      </c>
      <c r="AE1093" s="34"/>
      <c r="AF1093" s="36" t="s">
        <v>5420</v>
      </c>
      <c r="AG1093" s="29"/>
      <c r="AH1093" s="35"/>
      <c r="AI1093" s="29"/>
      <c r="AJ1093" s="29" t="s">
        <v>5420</v>
      </c>
      <c r="AK1093" s="36" t="s">
        <v>5420</v>
      </c>
      <c r="AL1093" s="36" t="s">
        <v>5420</v>
      </c>
      <c r="AM1093" s="36" t="s">
        <v>5420</v>
      </c>
      <c r="AN1093" s="36" t="s">
        <v>5420</v>
      </c>
      <c r="AO1093" s="36" t="s">
        <v>5420</v>
      </c>
      <c r="AP1093" s="36" t="s">
        <v>5420</v>
      </c>
      <c r="AQ1093" s="36" t="s">
        <v>5420</v>
      </c>
      <c r="AR1093" s="36" t="s">
        <v>5420</v>
      </c>
      <c r="AS1093" s="36" t="s">
        <v>5420</v>
      </c>
      <c r="AT1093" s="36" t="s">
        <v>5420</v>
      </c>
      <c r="AU1093" s="36" t="s">
        <v>5420</v>
      </c>
      <c r="AV1093" s="36" t="s">
        <v>5420</v>
      </c>
      <c r="AW1093" s="45"/>
      <c r="AX1093" s="45" t="s">
        <v>5420</v>
      </c>
      <c r="AY1093" s="45" t="s">
        <v>5420</v>
      </c>
      <c r="AZ1093" s="45" t="s">
        <v>5420</v>
      </c>
      <c r="BA1093" s="36" t="s">
        <v>5420</v>
      </c>
    </row>
    <row r="1094" spans="1:53" s="58" customFormat="1" ht="15.6" hidden="1" x14ac:dyDescent="0.3">
      <c r="A1094" s="27" t="s">
        <v>586</v>
      </c>
      <c r="B1094" s="28" t="s">
        <v>587</v>
      </c>
      <c r="C1094" s="29" t="str">
        <f>_xlfn.XLOOKUP(B1094,'[1]daily break down'!$D:$D,'[1]daily break down'!$E:$E,"")</f>
        <v>CENTRE</v>
      </c>
      <c r="D1094" s="27" t="s">
        <v>11</v>
      </c>
      <c r="E1094" s="27" t="s">
        <v>12</v>
      </c>
      <c r="F1094" s="29" t="s">
        <v>226</v>
      </c>
      <c r="G1094" s="27" t="s">
        <v>489</v>
      </c>
      <c r="H1094" s="30" t="str">
        <f>_xlfn.XLOOKUP(B1094,[2]CALCULATION!$B:$B,[2]CALCULATION!$H:$H,"")</f>
        <v>ZTE</v>
      </c>
      <c r="I1094" s="25">
        <v>0</v>
      </c>
      <c r="J1094" s="25">
        <v>0</v>
      </c>
      <c r="K1094" s="25">
        <v>3.0497983922747637E-3</v>
      </c>
      <c r="L1094" s="25">
        <v>0</v>
      </c>
      <c r="M1094" s="25">
        <v>0</v>
      </c>
      <c r="N1094" s="25">
        <v>0</v>
      </c>
      <c r="O1094" s="25">
        <v>0</v>
      </c>
      <c r="P1094" s="25" t="s">
        <v>6366</v>
      </c>
      <c r="Q1094" s="31" t="s">
        <v>5364</v>
      </c>
      <c r="R1094" s="31"/>
      <c r="S1094" s="32" t="str" cm="1">
        <f t="array" ref="S1094">IFERROR(_xlfn.IFS(
U1094="MPR ISSUE","PDH",
U1094="BSS Hardware Issue","BSS",
U1094="Sites strategiques, MLL, Pylone, etc.","ENVTECH",
U1094="AKTIVCO DEFAUT GE &amp; POWER Cabinet","AKTIVCO",
U1094="AKTIVCO Coupure ENEO &amp; Baisse de tension","AKTIVCO GRID ONLY",
U1094="Coupure ENEO &amp; Baisse de tension","IHS GRID ONLY",
U1094="Defaut GE &amp; POWER Cabinet","IHS",
U1094="Sharing","Partners",
U1094="Sites strategiques &amp; DataCenter","SST &amp; DC",
U1094="Exclu","Exclu",
U1094="SAT","SAT",
U1094="SPARE-ISSUE","SPARE-ISSUE",
U1094="Fiber CAmtel","TRANS_FO_CAMTEL",
U1094="Fiber AOF","Fiber AOF",
U1094="Projet OCM (HUAWEI)","TRAVAUX-HUAWEI",
U1094="Projet OCM (NOKIA)","TRAVAUX-NOKIA",
U1094="ACCESS-ISSUE","ACCESS-ISSUE",
U1094="Projet OCM (ZTE, NOKIA, autres projets)","TRAVAUX OCM",
U1094="No root CAuse","No root cause",
U1094="ODU HS","PDH",
U1094="IP &amp; VLAN","PDH",
U1094="Warehouse HUAWEI","SPARE-ISSUE",
U1094="SPARE-HS","SPARE-ISSUE",
U1094="Power Telco","BSS"
),"")</f>
        <v/>
      </c>
      <c r="T1094" s="32" t="str" cm="1">
        <f t="array" ref="T1094">IFERROR(_xlfn.IFS(
U1094="MPR ISSUE","TX ISSUE",
U1094="BSS Hardware Issue","RAN ISSUE",
U1094="Sites strategiques, MLL, Pylone, etc.","ENVTECH",
U1094="AKTIVCO DEFAUT GE &amp; POWER Cabinet","POWER ISSUE",
U1094="AKTIVCO Coupure ENEO &amp; Baisse de tension","POWER ISSUE",
U1094="Coupure ENEO &amp; Baisse de tension","POWER ISSUE",
U1094="Defaut GE &amp; POWER Cabinet","POWER ISSUE",
U1094="Sharing","POWER ISSUE",
U1094="Sites strategiques &amp; DataCenter","POWER ISSUE",
U1094="Exclu","Exclu",
U1094="SAT","TX ISSUE",
U1094="SPARE-ISSUE","SPARE-ISSUE",
U1094="Fiber CAmtel","TX ISSUE",
U1094="Fiber AOF","TX ISSUE",
U1094="Projet OCM (HUAWEI)","TRAVAUX-HUAWEI",
U1094="Projet OCM (NOKIA)","TRAVAUX -NOKIA",
U1094="ACCESS-ISSUE","ACCESS-ISSUE",
U1094="Projet OCM (ZTE, NOKIA, autres projets)","TRAVAUX OCM",
U1094="No root CAuse","No root cause",
U1094="ODU HS","TX ISSUE",
U1094="IP &amp; VLAN","TX ISSUE",
U1094="Warehouse HUAWEI","SPARE-ISSUE",
U1094="SPARE-HS","SPARE-ISSUE",
U1094="Power Telco","RAN ISSUE"
),"")</f>
        <v/>
      </c>
      <c r="U1094" s="33"/>
      <c r="V1094" s="32" t="str" cm="1">
        <f t="array" ref="V1094">IFERROR(_xlfn.IFS(
U1094="MPR ISSUE","ACTIVE",
U1094="BSS Hardware Issue","ACTIVE",
U1094="Sites strategiques, MLL, Pylone, etc.","PASSIVE",
U1094="AKTIVCO DEFAUT GE &amp; POWER Cabinet","PASSIVE",
U1094="AKTIVCO Coupure ENEO &amp; Baisse de tension","PASSIVE",
U1094="Coupure ENEO &amp; Baisse de tension","PASSIVE",
U1094="Defaut GE &amp; POWER Cabinet","PASSIVE",
U1094="Sharing","PASSIVE",
U1094="Sites strategiques &amp; DataCenter","PASSIVE",
U1094="Exclu","Exclu",
U1094="SAT","ACTIVE",
U1094="SPARE-ISSUE","SPARE-ISSUE",
U1094="Fiber CAmtel","ACTIVE",
U1094="Fiber AOF","ACTIVE",
U1094="Projet OCM (HUAWEI)","PLANNED WORKS",
U1094="Projet OCM (NOKIA)","PLANNED WORKS",
U1094="ACCESS-ISSUE","ACCESS-ISSUE",
U1094="Projet OCM (ZTE, NOKIA, autres projets)","PLANNED WORKS",
U1094="No root CAuse","No root cause",
U1094="ODU HS","ACTIVE",
U1094="IP &amp; VLAN","ACTIVE",
U1094="Warehouse HUAWEI","SPARE-ISSUE",
U1094="SPARE-HS","SPARE-ISSUE",
U1094="Power Telco","ACTIVE"
),"")</f>
        <v/>
      </c>
      <c r="W1094" s="51"/>
      <c r="X1094" s="51"/>
      <c r="Y1094" s="51"/>
      <c r="Z1094" s="51"/>
      <c r="AA1094" s="51"/>
      <c r="AB1094" s="34" t="s">
        <v>5420</v>
      </c>
      <c r="AC1094" s="34" t="str">
        <f>_xlfn.XLOOKUP(B1094,[4]ALL!$B:$B,[4]ALL!$N:$N,"")</f>
        <v/>
      </c>
      <c r="AD1094" s="34" t="s">
        <v>5420</v>
      </c>
      <c r="AE1094" s="34"/>
      <c r="AF1094" s="36" t="s">
        <v>5420</v>
      </c>
      <c r="AG1094" s="29"/>
      <c r="AH1094" s="35"/>
      <c r="AI1094" s="29"/>
      <c r="AJ1094" s="29" t="s">
        <v>5420</v>
      </c>
      <c r="AK1094" s="36" t="s">
        <v>5420</v>
      </c>
      <c r="AL1094" s="36" t="s">
        <v>5420</v>
      </c>
      <c r="AM1094" s="36" t="s">
        <v>5420</v>
      </c>
      <c r="AN1094" s="36" t="s">
        <v>5420</v>
      </c>
      <c r="AO1094" s="36" t="s">
        <v>5420</v>
      </c>
      <c r="AP1094" s="36" t="s">
        <v>5420</v>
      </c>
      <c r="AQ1094" s="36" t="s">
        <v>5420</v>
      </c>
      <c r="AR1094" s="36" t="s">
        <v>5420</v>
      </c>
      <c r="AS1094" s="36" t="s">
        <v>5420</v>
      </c>
      <c r="AT1094" s="36" t="s">
        <v>5420</v>
      </c>
      <c r="AU1094" s="36" t="s">
        <v>5420</v>
      </c>
      <c r="AV1094" s="36" t="s">
        <v>5420</v>
      </c>
      <c r="AW1094" s="45"/>
      <c r="AX1094" s="45" t="s">
        <v>5420</v>
      </c>
      <c r="AY1094" s="45" t="s">
        <v>5420</v>
      </c>
      <c r="AZ1094" s="45" t="s">
        <v>5420</v>
      </c>
      <c r="BA1094" s="36" t="s">
        <v>5420</v>
      </c>
    </row>
    <row r="1095" spans="1:53" s="58" customFormat="1" ht="15.6" hidden="1" x14ac:dyDescent="0.3">
      <c r="A1095" s="27" t="s">
        <v>2401</v>
      </c>
      <c r="B1095" s="27" t="s">
        <v>2402</v>
      </c>
      <c r="C1095" s="29" t="str">
        <f>_xlfn.XLOOKUP(B1095,'[1]daily break down'!$D:$D,'[1]daily break down'!$E:$E,"")</f>
        <v>Douala</v>
      </c>
      <c r="D1095" s="27" t="s">
        <v>21</v>
      </c>
      <c r="E1095" s="27" t="s">
        <v>125</v>
      </c>
      <c r="F1095" s="29" t="s">
        <v>31</v>
      </c>
      <c r="G1095" s="27" t="s">
        <v>32</v>
      </c>
      <c r="H1095" s="30" t="str">
        <f>_xlfn.XLOOKUP(B1095,[2]CALCULATION!$B:$B,[2]CALCULATION!$H:$H,"")</f>
        <v>ZTE</v>
      </c>
      <c r="I1095" s="25">
        <v>0</v>
      </c>
      <c r="J1095" s="25">
        <v>0</v>
      </c>
      <c r="K1095" s="25">
        <v>0</v>
      </c>
      <c r="L1095" s="25">
        <v>0</v>
      </c>
      <c r="M1095" s="25">
        <v>0</v>
      </c>
      <c r="N1095" s="25">
        <v>0</v>
      </c>
      <c r="O1095" s="25">
        <v>0</v>
      </c>
      <c r="P1095" s="25" t="s">
        <v>6366</v>
      </c>
      <c r="Q1095" s="31" t="s">
        <v>5364</v>
      </c>
      <c r="R1095" s="31"/>
      <c r="S1095" s="32" t="str" cm="1">
        <f t="array" ref="S1095">IFERROR(_xlfn.IFS(
U1095="MPR ISSUE","PDH",
U1095="BSS Hardware Issue","BSS",
U1095="Sites strategiques, MLL, Pylone, etc.","ENVTECH",
U1095="AKTIVCO DEFAUT GE &amp; POWER Cabinet","AKTIVCO",
U1095="AKTIVCO Coupure ENEO &amp; Baisse de tension","AKTIVCO GRID ONLY",
U1095="Coupure ENEO &amp; Baisse de tension","IHS GRID ONLY",
U1095="Defaut GE &amp; POWER Cabinet","IHS",
U1095="Sharing","Partners",
U1095="Sites strategiques &amp; DataCenter","SST &amp; DC",
U1095="Exclu","Exclu",
U1095="SAT","SAT",
U1095="SPARE-ISSUE","SPARE-ISSUE",
U1095="Fiber CAmtel","TRANS_FO_CAMTEL",
U1095="Fiber AOF","Fiber AOF",
U1095="Projet OCM (HUAWEI)","TRAVAUX-HUAWEI",
U1095="Projet OCM (NOKIA)","TRAVAUX-NOKIA",
U1095="ACCESS-ISSUE","ACCESS-ISSUE",
U1095="Projet OCM (ZTE, NOKIA, autres projets)","TRAVAUX OCM",
U1095="No root CAuse","No root cause",
U1095="ODU HS","PDH",
U1095="IP &amp; VLAN","PDH",
U1095="Warehouse HUAWEI","SPARE-ISSUE",
U1095="SPARE-HS","SPARE-ISSUE",
U1095="Power Telco","BSS"
),"")</f>
        <v/>
      </c>
      <c r="T1095" s="32" t="str" cm="1">
        <f t="array" ref="T1095">IFERROR(_xlfn.IFS(
U1095="MPR ISSUE","TX ISSUE",
U1095="BSS Hardware Issue","RAN ISSUE",
U1095="Sites strategiques, MLL, Pylone, etc.","ENVTECH",
U1095="AKTIVCO DEFAUT GE &amp; POWER Cabinet","POWER ISSUE",
U1095="AKTIVCO Coupure ENEO &amp; Baisse de tension","POWER ISSUE",
U1095="Coupure ENEO &amp; Baisse de tension","POWER ISSUE",
U1095="Defaut GE &amp; POWER Cabinet","POWER ISSUE",
U1095="Sharing","POWER ISSUE",
U1095="Sites strategiques &amp; DataCenter","POWER ISSUE",
U1095="Exclu","Exclu",
U1095="SAT","TX ISSUE",
U1095="SPARE-ISSUE","SPARE-ISSUE",
U1095="Fiber CAmtel","TX ISSUE",
U1095="Fiber AOF","TX ISSUE",
U1095="Projet OCM (HUAWEI)","TRAVAUX-HUAWEI",
U1095="Projet OCM (NOKIA)","TRAVAUX -NOKIA",
U1095="ACCESS-ISSUE","ACCESS-ISSUE",
U1095="Projet OCM (ZTE, NOKIA, autres projets)","TRAVAUX OCM",
U1095="No root CAuse","No root cause",
U1095="ODU HS","TX ISSUE",
U1095="IP &amp; VLAN","TX ISSUE",
U1095="Warehouse HUAWEI","SPARE-ISSUE",
U1095="SPARE-HS","SPARE-ISSUE",
U1095="Power Telco","RAN ISSUE"
),"")</f>
        <v/>
      </c>
      <c r="U1095" s="33"/>
      <c r="V1095" s="32" t="str" cm="1">
        <f t="array" ref="V1095">IFERROR(_xlfn.IFS(
U1095="MPR ISSUE","ACTIVE",
U1095="BSS Hardware Issue","ACTIVE",
U1095="Sites strategiques, MLL, Pylone, etc.","PASSIVE",
U1095="AKTIVCO DEFAUT GE &amp; POWER Cabinet","PASSIVE",
U1095="AKTIVCO Coupure ENEO &amp; Baisse de tension","PASSIVE",
U1095="Coupure ENEO &amp; Baisse de tension","PASSIVE",
U1095="Defaut GE &amp; POWER Cabinet","PASSIVE",
U1095="Sharing","PASSIVE",
U1095="Sites strategiques &amp; DataCenter","PASSIVE",
U1095="Exclu","Exclu",
U1095="SAT","ACTIVE",
U1095="SPARE-ISSUE","SPARE-ISSUE",
U1095="Fiber CAmtel","ACTIVE",
U1095="Fiber AOF","ACTIVE",
U1095="Projet OCM (HUAWEI)","PLANNED WORKS",
U1095="Projet OCM (NOKIA)","PLANNED WORKS",
U1095="ACCESS-ISSUE","ACCESS-ISSUE",
U1095="Projet OCM (ZTE, NOKIA, autres projets)","PLANNED WORKS",
U1095="No root CAuse","No root cause",
U1095="ODU HS","ACTIVE",
U1095="IP &amp; VLAN","ACTIVE",
U1095="Warehouse HUAWEI","SPARE-ISSUE",
U1095="SPARE-HS","SPARE-ISSUE",
U1095="Power Telco","ACTIVE"
),"")</f>
        <v/>
      </c>
      <c r="W1095" s="51"/>
      <c r="X1095" s="51"/>
      <c r="Y1095" s="51"/>
      <c r="Z1095" s="51"/>
      <c r="AA1095" s="51"/>
      <c r="AB1095" s="34" t="s">
        <v>5420</v>
      </c>
      <c r="AC1095" s="34" t="str">
        <f>_xlfn.XLOOKUP(B1095,[4]ALL!$B:$B,[4]ALL!$N:$N,"")</f>
        <v/>
      </c>
      <c r="AD1095" s="34" t="s">
        <v>5420</v>
      </c>
      <c r="AE1095" s="34"/>
      <c r="AF1095" s="36" t="s">
        <v>5420</v>
      </c>
      <c r="AG1095" s="29"/>
      <c r="AH1095" s="35"/>
      <c r="AI1095" s="29"/>
      <c r="AJ1095" s="29" t="s">
        <v>5420</v>
      </c>
      <c r="AK1095" s="36" t="s">
        <v>5420</v>
      </c>
      <c r="AL1095" s="36" t="s">
        <v>5420</v>
      </c>
      <c r="AM1095" s="36" t="s">
        <v>5420</v>
      </c>
      <c r="AN1095" s="36" t="s">
        <v>5420</v>
      </c>
      <c r="AO1095" s="36" t="s">
        <v>5420</v>
      </c>
      <c r="AP1095" s="36" t="s">
        <v>5420</v>
      </c>
      <c r="AQ1095" s="36" t="s">
        <v>5420</v>
      </c>
      <c r="AR1095" s="36" t="s">
        <v>5420</v>
      </c>
      <c r="AS1095" s="36" t="s">
        <v>5420</v>
      </c>
      <c r="AT1095" s="36" t="s">
        <v>5420</v>
      </c>
      <c r="AU1095" s="36" t="s">
        <v>5420</v>
      </c>
      <c r="AV1095" s="36" t="s">
        <v>5420</v>
      </c>
      <c r="AW1095" s="45"/>
      <c r="AX1095" s="45" t="s">
        <v>5420</v>
      </c>
      <c r="AY1095" s="45" t="s">
        <v>5420</v>
      </c>
      <c r="AZ1095" s="45" t="s">
        <v>5420</v>
      </c>
      <c r="BA1095" s="36" t="s">
        <v>5420</v>
      </c>
    </row>
    <row r="1096" spans="1:53" s="58" customFormat="1" ht="15.6" hidden="1" x14ac:dyDescent="0.3">
      <c r="A1096" s="27" t="s">
        <v>615</v>
      </c>
      <c r="B1096" s="28" t="s">
        <v>616</v>
      </c>
      <c r="C1096" s="29" t="str">
        <f>_xlfn.XLOOKUP(B1096,'[1]daily break down'!$D:$D,'[1]daily break down'!$E:$E,"")</f>
        <v>CENTRE</v>
      </c>
      <c r="D1096" s="27" t="s">
        <v>11</v>
      </c>
      <c r="E1096" s="27" t="s">
        <v>12</v>
      </c>
      <c r="F1096" s="29" t="s">
        <v>226</v>
      </c>
      <c r="G1096" s="27" t="s">
        <v>489</v>
      </c>
      <c r="H1096" s="30" t="str">
        <f>_xlfn.XLOOKUP(B1096,[2]CALCULATION!$B:$B,[2]CALCULATION!$H:$H,"")</f>
        <v>ZTE</v>
      </c>
      <c r="I1096" s="25">
        <v>0</v>
      </c>
      <c r="J1096" s="25">
        <v>0</v>
      </c>
      <c r="K1096" s="25">
        <v>1.032954230908619</v>
      </c>
      <c r="L1096" s="25">
        <v>4.3422645349446661E-17</v>
      </c>
      <c r="M1096" s="25">
        <v>0</v>
      </c>
      <c r="N1096" s="25">
        <v>0</v>
      </c>
      <c r="O1096" s="25">
        <v>0</v>
      </c>
      <c r="P1096" s="25" t="s">
        <v>6366</v>
      </c>
      <c r="Q1096" s="31" t="s">
        <v>5364</v>
      </c>
      <c r="R1096" s="31"/>
      <c r="S1096" s="32" t="str" cm="1">
        <f t="array" ref="S1096">IFERROR(_xlfn.IFS(
U1096="MPR ISSUE","PDH",
U1096="BSS Hardware Issue","BSS",
U1096="Sites strategiques, MLL, Pylone, etc.","ENVTECH",
U1096="AKTIVCO DEFAUT GE &amp; POWER Cabinet","AKTIVCO",
U1096="AKTIVCO Coupure ENEO &amp; Baisse de tension","AKTIVCO GRID ONLY",
U1096="Coupure ENEO &amp; Baisse de tension","IHS GRID ONLY",
U1096="Defaut GE &amp; POWER Cabinet","IHS",
U1096="Sharing","Partners",
U1096="Sites strategiques &amp; DataCenter","SST &amp; DC",
U1096="Exclu","Exclu",
U1096="SAT","SAT",
U1096="SPARE-ISSUE","SPARE-ISSUE",
U1096="Fiber CAmtel","TRANS_FO_CAMTEL",
U1096="Fiber AOF","Fiber AOF",
U1096="Projet OCM (HUAWEI)","TRAVAUX-HUAWEI",
U1096="Projet OCM (NOKIA)","TRAVAUX-NOKIA",
U1096="ACCESS-ISSUE","ACCESS-ISSUE",
U1096="Projet OCM (ZTE, NOKIA, autres projets)","TRAVAUX OCM",
U1096="No root CAuse","No root cause",
U1096="ODU HS","PDH",
U1096="IP &amp; VLAN","PDH",
U1096="Warehouse HUAWEI","SPARE-ISSUE",
U1096="SPARE-HS","SPARE-ISSUE",
U1096="Power Telco","BSS"
),"")</f>
        <v/>
      </c>
      <c r="T1096" s="32" t="str" cm="1">
        <f t="array" ref="T1096">IFERROR(_xlfn.IFS(
U1096="MPR ISSUE","TX ISSUE",
U1096="BSS Hardware Issue","RAN ISSUE",
U1096="Sites strategiques, MLL, Pylone, etc.","ENVTECH",
U1096="AKTIVCO DEFAUT GE &amp; POWER Cabinet","POWER ISSUE",
U1096="AKTIVCO Coupure ENEO &amp; Baisse de tension","POWER ISSUE",
U1096="Coupure ENEO &amp; Baisse de tension","POWER ISSUE",
U1096="Defaut GE &amp; POWER Cabinet","POWER ISSUE",
U1096="Sharing","POWER ISSUE",
U1096="Sites strategiques &amp; DataCenter","POWER ISSUE",
U1096="Exclu","Exclu",
U1096="SAT","TX ISSUE",
U1096="SPARE-ISSUE","SPARE-ISSUE",
U1096="Fiber CAmtel","TX ISSUE",
U1096="Fiber AOF","TX ISSUE",
U1096="Projet OCM (HUAWEI)","TRAVAUX-HUAWEI",
U1096="Projet OCM (NOKIA)","TRAVAUX -NOKIA",
U1096="ACCESS-ISSUE","ACCESS-ISSUE",
U1096="Projet OCM (ZTE, NOKIA, autres projets)","TRAVAUX OCM",
U1096="No root CAuse","No root cause",
U1096="ODU HS","TX ISSUE",
U1096="IP &amp; VLAN","TX ISSUE",
U1096="Warehouse HUAWEI","SPARE-ISSUE",
U1096="SPARE-HS","SPARE-ISSUE",
U1096="Power Telco","RAN ISSUE"
),"")</f>
        <v/>
      </c>
      <c r="U1096" s="33"/>
      <c r="V1096" s="32" t="str" cm="1">
        <f t="array" ref="V1096">IFERROR(_xlfn.IFS(
U1096="MPR ISSUE","ACTIVE",
U1096="BSS Hardware Issue","ACTIVE",
U1096="Sites strategiques, MLL, Pylone, etc.","PASSIVE",
U1096="AKTIVCO DEFAUT GE &amp; POWER Cabinet","PASSIVE",
U1096="AKTIVCO Coupure ENEO &amp; Baisse de tension","PASSIVE",
U1096="Coupure ENEO &amp; Baisse de tension","PASSIVE",
U1096="Defaut GE &amp; POWER Cabinet","PASSIVE",
U1096="Sharing","PASSIVE",
U1096="Sites strategiques &amp; DataCenter","PASSIVE",
U1096="Exclu","Exclu",
U1096="SAT","ACTIVE",
U1096="SPARE-ISSUE","SPARE-ISSUE",
U1096="Fiber CAmtel","ACTIVE",
U1096="Fiber AOF","ACTIVE",
U1096="Projet OCM (HUAWEI)","PLANNED WORKS",
U1096="Projet OCM (NOKIA)","PLANNED WORKS",
U1096="ACCESS-ISSUE","ACCESS-ISSUE",
U1096="Projet OCM (ZTE, NOKIA, autres projets)","PLANNED WORKS",
U1096="No root CAuse","No root cause",
U1096="ODU HS","ACTIVE",
U1096="IP &amp; VLAN","ACTIVE",
U1096="Warehouse HUAWEI","SPARE-ISSUE",
U1096="SPARE-HS","SPARE-ISSUE",
U1096="Power Telco","ACTIVE"
),"")</f>
        <v/>
      </c>
      <c r="W1096" s="51"/>
      <c r="X1096" s="51"/>
      <c r="Y1096" s="51"/>
      <c r="Z1096" s="51"/>
      <c r="AA1096" s="51"/>
      <c r="AB1096" s="34" t="s">
        <v>5420</v>
      </c>
      <c r="AC1096" s="34" t="str">
        <f>_xlfn.XLOOKUP(B1096,[4]ALL!$B:$B,[4]ALL!$N:$N,"")</f>
        <v/>
      </c>
      <c r="AD1096" s="34" t="s">
        <v>5420</v>
      </c>
      <c r="AE1096" s="34"/>
      <c r="AF1096" s="36" t="s">
        <v>5420</v>
      </c>
      <c r="AG1096" s="29"/>
      <c r="AH1096" s="35"/>
      <c r="AI1096" s="29"/>
      <c r="AJ1096" s="29" t="s">
        <v>5420</v>
      </c>
      <c r="AK1096" s="36" t="s">
        <v>5420</v>
      </c>
      <c r="AL1096" s="36" t="s">
        <v>5420</v>
      </c>
      <c r="AM1096" s="36" t="s">
        <v>5420</v>
      </c>
      <c r="AN1096" s="36" t="s">
        <v>5420</v>
      </c>
      <c r="AO1096" s="36" t="s">
        <v>5420</v>
      </c>
      <c r="AP1096" s="36" t="s">
        <v>5420</v>
      </c>
      <c r="AQ1096" s="36" t="s">
        <v>5420</v>
      </c>
      <c r="AR1096" s="36" t="s">
        <v>5420</v>
      </c>
      <c r="AS1096" s="36" t="s">
        <v>5420</v>
      </c>
      <c r="AT1096" s="36" t="s">
        <v>5420</v>
      </c>
      <c r="AU1096" s="36" t="s">
        <v>5420</v>
      </c>
      <c r="AV1096" s="36" t="s">
        <v>5420</v>
      </c>
      <c r="AW1096" s="45"/>
      <c r="AX1096" s="45" t="s">
        <v>5420</v>
      </c>
      <c r="AY1096" s="45" t="s">
        <v>5420</v>
      </c>
      <c r="AZ1096" s="45" t="s">
        <v>5420</v>
      </c>
      <c r="BA1096" s="36" t="s">
        <v>5420</v>
      </c>
    </row>
    <row r="1097" spans="1:53" s="58" customFormat="1" ht="15.6" hidden="1" x14ac:dyDescent="0.3">
      <c r="A1097" s="27" t="s">
        <v>2167</v>
      </c>
      <c r="B1097" s="28" t="s">
        <v>2168</v>
      </c>
      <c r="C1097" s="29" t="str">
        <f>_xlfn.XLOOKUP(B1097,'[1]daily break down'!$D:$D,'[1]daily break down'!$E:$E,"")</f>
        <v>Douala</v>
      </c>
      <c r="D1097" s="27" t="s">
        <v>11</v>
      </c>
      <c r="E1097" s="27" t="s">
        <v>12</v>
      </c>
      <c r="F1097" s="29" t="s">
        <v>31</v>
      </c>
      <c r="G1097" s="27" t="s">
        <v>32</v>
      </c>
      <c r="H1097" s="30" t="str">
        <f>_xlfn.XLOOKUP(B1097,[2]CALCULATION!$B:$B,[2]CALCULATION!$H:$H,"")</f>
        <v>ZTE</v>
      </c>
      <c r="I1097" s="25">
        <v>0</v>
      </c>
      <c r="J1097" s="25">
        <v>0</v>
      </c>
      <c r="K1097" s="25">
        <v>0</v>
      </c>
      <c r="L1097" s="25">
        <v>0</v>
      </c>
      <c r="M1097" s="25">
        <v>0</v>
      </c>
      <c r="N1097" s="25">
        <v>0</v>
      </c>
      <c r="O1097" s="25">
        <v>0</v>
      </c>
      <c r="P1097" s="25" t="s">
        <v>6366</v>
      </c>
      <c r="Q1097" s="31" t="s">
        <v>5364</v>
      </c>
      <c r="R1097" s="31"/>
      <c r="S1097" s="32" t="str" cm="1">
        <f t="array" ref="S1097">IFERROR(_xlfn.IFS(
U1097="MPR ISSUE","PDH",
U1097="BSS Hardware Issue","BSS",
U1097="Sites strategiques, MLL, Pylone, etc.","ENVTECH",
U1097="AKTIVCO DEFAUT GE &amp; POWER Cabinet","AKTIVCO",
U1097="AKTIVCO Coupure ENEO &amp; Baisse de tension","AKTIVCO GRID ONLY",
U1097="Coupure ENEO &amp; Baisse de tension","IHS GRID ONLY",
U1097="Defaut GE &amp; POWER Cabinet","IHS",
U1097="Sharing","Partners",
U1097="Sites strategiques &amp; DataCenter","SST &amp; DC",
U1097="Exclu","Exclu",
U1097="SAT","SAT",
U1097="SPARE-ISSUE","SPARE-ISSUE",
U1097="Fiber CAmtel","TRANS_FO_CAMTEL",
U1097="Fiber AOF","Fiber AOF",
U1097="Projet OCM (HUAWEI)","TRAVAUX-HUAWEI",
U1097="Projet OCM (NOKIA)","TRAVAUX-NOKIA",
U1097="ACCESS-ISSUE","ACCESS-ISSUE",
U1097="Projet OCM (ZTE, NOKIA, autres projets)","TRAVAUX OCM",
U1097="No root CAuse","No root cause",
U1097="ODU HS","PDH",
U1097="IP &amp; VLAN","PDH",
U1097="Warehouse HUAWEI","SPARE-ISSUE",
U1097="SPARE-HS","SPARE-ISSUE",
U1097="Power Telco","BSS"
),"")</f>
        <v/>
      </c>
      <c r="T1097" s="32" t="str" cm="1">
        <f t="array" ref="T1097">IFERROR(_xlfn.IFS(
U1097="MPR ISSUE","TX ISSUE",
U1097="BSS Hardware Issue","RAN ISSUE",
U1097="Sites strategiques, MLL, Pylone, etc.","ENVTECH",
U1097="AKTIVCO DEFAUT GE &amp; POWER Cabinet","POWER ISSUE",
U1097="AKTIVCO Coupure ENEO &amp; Baisse de tension","POWER ISSUE",
U1097="Coupure ENEO &amp; Baisse de tension","POWER ISSUE",
U1097="Defaut GE &amp; POWER Cabinet","POWER ISSUE",
U1097="Sharing","POWER ISSUE",
U1097="Sites strategiques &amp; DataCenter","POWER ISSUE",
U1097="Exclu","Exclu",
U1097="SAT","TX ISSUE",
U1097="SPARE-ISSUE","SPARE-ISSUE",
U1097="Fiber CAmtel","TX ISSUE",
U1097="Fiber AOF","TX ISSUE",
U1097="Projet OCM (HUAWEI)","TRAVAUX-HUAWEI",
U1097="Projet OCM (NOKIA)","TRAVAUX -NOKIA",
U1097="ACCESS-ISSUE","ACCESS-ISSUE",
U1097="Projet OCM (ZTE, NOKIA, autres projets)","TRAVAUX OCM",
U1097="No root CAuse","No root cause",
U1097="ODU HS","TX ISSUE",
U1097="IP &amp; VLAN","TX ISSUE",
U1097="Warehouse HUAWEI","SPARE-ISSUE",
U1097="SPARE-HS","SPARE-ISSUE",
U1097="Power Telco","RAN ISSUE"
),"")</f>
        <v/>
      </c>
      <c r="U1097" s="33"/>
      <c r="V1097" s="32" t="str" cm="1">
        <f t="array" ref="V1097">IFERROR(_xlfn.IFS(
U1097="MPR ISSUE","ACTIVE",
U1097="BSS Hardware Issue","ACTIVE",
U1097="Sites strategiques, MLL, Pylone, etc.","PASSIVE",
U1097="AKTIVCO DEFAUT GE &amp; POWER Cabinet","PASSIVE",
U1097="AKTIVCO Coupure ENEO &amp; Baisse de tension","PASSIVE",
U1097="Coupure ENEO &amp; Baisse de tension","PASSIVE",
U1097="Defaut GE &amp; POWER Cabinet","PASSIVE",
U1097="Sharing","PASSIVE",
U1097="Sites strategiques &amp; DataCenter","PASSIVE",
U1097="Exclu","Exclu",
U1097="SAT","ACTIVE",
U1097="SPARE-ISSUE","SPARE-ISSUE",
U1097="Fiber CAmtel","ACTIVE",
U1097="Fiber AOF","ACTIVE",
U1097="Projet OCM (HUAWEI)","PLANNED WORKS",
U1097="Projet OCM (NOKIA)","PLANNED WORKS",
U1097="ACCESS-ISSUE","ACCESS-ISSUE",
U1097="Projet OCM (ZTE, NOKIA, autres projets)","PLANNED WORKS",
U1097="No root CAuse","No root cause",
U1097="ODU HS","ACTIVE",
U1097="IP &amp; VLAN","ACTIVE",
U1097="Warehouse HUAWEI","SPARE-ISSUE",
U1097="SPARE-HS","SPARE-ISSUE",
U1097="Power Telco","ACTIVE"
),"")</f>
        <v/>
      </c>
      <c r="W1097" s="51"/>
      <c r="X1097" s="51"/>
      <c r="Y1097" s="51"/>
      <c r="Z1097" s="51"/>
      <c r="AA1097" s="51"/>
      <c r="AB1097" s="34" t="s">
        <v>5420</v>
      </c>
      <c r="AC1097" s="34" t="str">
        <f>_xlfn.XLOOKUP(B1097,[4]ALL!$B:$B,[4]ALL!$N:$N,"")</f>
        <v/>
      </c>
      <c r="AD1097" s="34" t="s">
        <v>5420</v>
      </c>
      <c r="AE1097" s="34"/>
      <c r="AF1097" s="36" t="s">
        <v>5420</v>
      </c>
      <c r="AG1097" s="29"/>
      <c r="AH1097" s="35"/>
      <c r="AI1097" s="29"/>
      <c r="AJ1097" s="29" t="s">
        <v>5420</v>
      </c>
      <c r="AK1097" s="36" t="s">
        <v>5420</v>
      </c>
      <c r="AL1097" s="36" t="s">
        <v>5420</v>
      </c>
      <c r="AM1097" s="36" t="s">
        <v>5420</v>
      </c>
      <c r="AN1097" s="36" t="s">
        <v>5420</v>
      </c>
      <c r="AO1097" s="36" t="s">
        <v>5420</v>
      </c>
      <c r="AP1097" s="36" t="s">
        <v>5420</v>
      </c>
      <c r="AQ1097" s="36" t="s">
        <v>5420</v>
      </c>
      <c r="AR1097" s="36" t="s">
        <v>5420</v>
      </c>
      <c r="AS1097" s="36" t="s">
        <v>5420</v>
      </c>
      <c r="AT1097" s="36" t="s">
        <v>5420</v>
      </c>
      <c r="AU1097" s="36" t="s">
        <v>5420</v>
      </c>
      <c r="AV1097" s="36" t="s">
        <v>5420</v>
      </c>
      <c r="AW1097" s="45"/>
      <c r="AX1097" s="45" t="s">
        <v>5420</v>
      </c>
      <c r="AY1097" s="45" t="s">
        <v>5420</v>
      </c>
      <c r="AZ1097" s="45" t="s">
        <v>5420</v>
      </c>
      <c r="BA1097" s="36" t="s">
        <v>5420</v>
      </c>
    </row>
    <row r="1098" spans="1:53" s="58" customFormat="1" ht="15.6" hidden="1" x14ac:dyDescent="0.3">
      <c r="A1098" s="27" t="s">
        <v>4684</v>
      </c>
      <c r="B1098" s="28" t="s">
        <v>4685</v>
      </c>
      <c r="C1098" s="29" t="str">
        <f>_xlfn.XLOOKUP(B1098,'[1]daily break down'!$D:$D,'[1]daily break down'!$E:$E,"")</f>
        <v>Bafoussam</v>
      </c>
      <c r="D1098" s="27" t="s">
        <v>11</v>
      </c>
      <c r="E1098" s="27" t="s">
        <v>12</v>
      </c>
      <c r="F1098" s="29" t="s">
        <v>102</v>
      </c>
      <c r="G1098" s="27" t="s">
        <v>299</v>
      </c>
      <c r="H1098" s="37" t="str">
        <f>_xlfn.XLOOKUP(B1098,[2]CALCULATION!$B:$B,[2]CALCULATION!$H:$H,"")</f>
        <v>Huawei</v>
      </c>
      <c r="I1098" s="25">
        <v>0</v>
      </c>
      <c r="J1098" s="25">
        <v>0</v>
      </c>
      <c r="K1098" s="25">
        <v>0</v>
      </c>
      <c r="L1098" s="25">
        <v>0</v>
      </c>
      <c r="M1098" s="25">
        <v>0</v>
      </c>
      <c r="N1098" s="25">
        <v>0</v>
      </c>
      <c r="O1098" s="25">
        <v>0</v>
      </c>
      <c r="P1098" s="25" t="s">
        <v>6366</v>
      </c>
      <c r="Q1098" s="31" t="s">
        <v>5364</v>
      </c>
      <c r="R1098" s="31"/>
      <c r="S1098" s="32" t="str" cm="1">
        <f t="array" ref="S1098">IFERROR(_xlfn.IFS(
U1098="MPR ISSUE","PDH",
U1098="BSS Hardware Issue","BSS",
U1098="Sites strategiques, MLL, Pylone, etc.","ENVTECH",
U1098="AKTIVCO DEFAUT GE &amp; POWER Cabinet","AKTIVCO",
U1098="AKTIVCO Coupure ENEO &amp; Baisse de tension","AKTIVCO GRID ONLY",
U1098="Coupure ENEO &amp; Baisse de tension","IHS GRID ONLY",
U1098="Defaut GE &amp; POWER Cabinet","IHS",
U1098="Sharing","Partners",
U1098="Sites strategiques &amp; DataCenter","SST &amp; DC",
U1098="Exclu","Exclu",
U1098="SAT","SAT",
U1098="SPARE-ISSUE","SPARE-ISSUE",
U1098="Fiber CAmtel","TRANS_FO_CAMTEL",
U1098="Fiber AOF","Fiber AOF",
U1098="Projet OCM (HUAWEI)","TRAVAUX-HUAWEI",
U1098="Projet OCM (NOKIA)","TRAVAUX-NOKIA",
U1098="ACCESS-ISSUE","ACCESS-ISSUE",
U1098="Projet OCM (ZTE, NOKIA, autres projets)","TRAVAUX OCM",
U1098="No root CAuse","No root cause",
U1098="ODU HS","PDH",
U1098="IP &amp; VLAN","PDH",
U1098="Warehouse HUAWEI","SPARE-ISSUE",
U1098="SPARE-HS","SPARE-ISSUE",
U1098="Power Telco","BSS"
),"")</f>
        <v/>
      </c>
      <c r="T1098" s="32" t="str" cm="1">
        <f t="array" ref="T1098">IFERROR(_xlfn.IFS(
U1098="MPR ISSUE","TX ISSUE",
U1098="BSS Hardware Issue","RAN ISSUE",
U1098="Sites strategiques, MLL, Pylone, etc.","ENVTECH",
U1098="AKTIVCO DEFAUT GE &amp; POWER Cabinet","POWER ISSUE",
U1098="AKTIVCO Coupure ENEO &amp; Baisse de tension","POWER ISSUE",
U1098="Coupure ENEO &amp; Baisse de tension","POWER ISSUE",
U1098="Defaut GE &amp; POWER Cabinet","POWER ISSUE",
U1098="Sharing","POWER ISSUE",
U1098="Sites strategiques &amp; DataCenter","POWER ISSUE",
U1098="Exclu","Exclu",
U1098="SAT","TX ISSUE",
U1098="SPARE-ISSUE","SPARE-ISSUE",
U1098="Fiber CAmtel","TX ISSUE",
U1098="Fiber AOF","TX ISSUE",
U1098="Projet OCM (HUAWEI)","TRAVAUX-HUAWEI",
U1098="Projet OCM (NOKIA)","TRAVAUX -NOKIA",
U1098="ACCESS-ISSUE","ACCESS-ISSUE",
U1098="Projet OCM (ZTE, NOKIA, autres projets)","TRAVAUX OCM",
U1098="No root CAuse","No root cause",
U1098="ODU HS","TX ISSUE",
U1098="IP &amp; VLAN","TX ISSUE",
U1098="Warehouse HUAWEI","SPARE-ISSUE",
U1098="SPARE-HS","SPARE-ISSUE",
U1098="Power Telco","RAN ISSUE"
),"")</f>
        <v/>
      </c>
      <c r="U1098" s="33"/>
      <c r="V1098" s="32" t="str" cm="1">
        <f t="array" ref="V1098">IFERROR(_xlfn.IFS(
U1098="MPR ISSUE","ACTIVE",
U1098="BSS Hardware Issue","ACTIVE",
U1098="Sites strategiques, MLL, Pylone, etc.","PASSIVE",
U1098="AKTIVCO DEFAUT GE &amp; POWER Cabinet","PASSIVE",
U1098="AKTIVCO Coupure ENEO &amp; Baisse de tension","PASSIVE",
U1098="Coupure ENEO &amp; Baisse de tension","PASSIVE",
U1098="Defaut GE &amp; POWER Cabinet","PASSIVE",
U1098="Sharing","PASSIVE",
U1098="Sites strategiques &amp; DataCenter","PASSIVE",
U1098="Exclu","Exclu",
U1098="SAT","ACTIVE",
U1098="SPARE-ISSUE","SPARE-ISSUE",
U1098="Fiber CAmtel","ACTIVE",
U1098="Fiber AOF","ACTIVE",
U1098="Projet OCM (HUAWEI)","PLANNED WORKS",
U1098="Projet OCM (NOKIA)","PLANNED WORKS",
U1098="ACCESS-ISSUE","ACCESS-ISSUE",
U1098="Projet OCM (ZTE, NOKIA, autres projets)","PLANNED WORKS",
U1098="No root CAuse","No root cause",
U1098="ODU HS","ACTIVE",
U1098="IP &amp; VLAN","ACTIVE",
U1098="Warehouse HUAWEI","SPARE-ISSUE",
U1098="SPARE-HS","SPARE-ISSUE",
U1098="Power Telco","ACTIVE"
),"")</f>
        <v/>
      </c>
      <c r="W1098" s="51"/>
      <c r="X1098" s="51"/>
      <c r="Y1098" s="51"/>
      <c r="Z1098" s="51"/>
      <c r="AA1098" s="51"/>
      <c r="AB1098" s="34" t="s">
        <v>5420</v>
      </c>
      <c r="AC1098" s="34" t="str">
        <f>_xlfn.XLOOKUP(B1098,[4]ALL!$B:$B,[4]ALL!$N:$N,"")</f>
        <v/>
      </c>
      <c r="AD1098" s="34" t="s">
        <v>5420</v>
      </c>
      <c r="AE1098" s="34"/>
      <c r="AF1098" s="36" t="s">
        <v>5420</v>
      </c>
      <c r="AG1098" s="29"/>
      <c r="AH1098" s="35"/>
      <c r="AI1098" s="29"/>
      <c r="AJ1098" s="29" t="s">
        <v>5420</v>
      </c>
      <c r="AK1098" s="36" t="s">
        <v>5420</v>
      </c>
      <c r="AL1098" s="36" t="s">
        <v>5420</v>
      </c>
      <c r="AM1098" s="36" t="s">
        <v>5420</v>
      </c>
      <c r="AN1098" s="36" t="s">
        <v>5420</v>
      </c>
      <c r="AO1098" s="36" t="s">
        <v>5420</v>
      </c>
      <c r="AP1098" s="36" t="s">
        <v>5420</v>
      </c>
      <c r="AQ1098" s="36" t="s">
        <v>5420</v>
      </c>
      <c r="AR1098" s="36" t="s">
        <v>5420</v>
      </c>
      <c r="AS1098" s="36" t="s">
        <v>5420</v>
      </c>
      <c r="AT1098" s="36" t="s">
        <v>5420</v>
      </c>
      <c r="AU1098" s="36" t="s">
        <v>5420</v>
      </c>
      <c r="AV1098" s="36" t="s">
        <v>5420</v>
      </c>
      <c r="AW1098" s="45"/>
      <c r="AX1098" s="45" t="s">
        <v>5420</v>
      </c>
      <c r="AY1098" s="45" t="s">
        <v>5420</v>
      </c>
      <c r="AZ1098" s="45" t="s">
        <v>5420</v>
      </c>
      <c r="BA1098" s="36" t="s">
        <v>5420</v>
      </c>
    </row>
    <row r="1099" spans="1:53" s="58" customFormat="1" ht="15.6" hidden="1" x14ac:dyDescent="0.3">
      <c r="A1099" s="27" t="s">
        <v>3312</v>
      </c>
      <c r="B1099" s="28" t="s">
        <v>3313</v>
      </c>
      <c r="C1099" s="29" t="str">
        <f>_xlfn.XLOOKUP(B1099,'[1]daily break down'!$D:$D,'[1]daily break down'!$E:$E,"")</f>
        <v>Douala</v>
      </c>
      <c r="D1099" s="27"/>
      <c r="E1099" s="27"/>
      <c r="F1099" s="29" t="s">
        <v>31</v>
      </c>
      <c r="G1099" s="27" t="s">
        <v>32</v>
      </c>
      <c r="H1099" s="30" t="str">
        <f>_xlfn.XLOOKUP(B1099,[2]CALCULATION!$B:$B,[2]CALCULATION!$H:$H,"")</f>
        <v>ZTE</v>
      </c>
      <c r="I1099" s="25">
        <v>0</v>
      </c>
      <c r="J1099" s="25">
        <v>0</v>
      </c>
      <c r="K1099" s="25">
        <v>0</v>
      </c>
      <c r="L1099" s="25">
        <v>0</v>
      </c>
      <c r="M1099" s="25">
        <v>0</v>
      </c>
      <c r="N1099" s="25">
        <v>0</v>
      </c>
      <c r="O1099" s="25">
        <v>0</v>
      </c>
      <c r="P1099" s="25" t="s">
        <v>6366</v>
      </c>
      <c r="Q1099" s="31" t="s">
        <v>5364</v>
      </c>
      <c r="R1099" s="31"/>
      <c r="S1099" s="32" t="str" cm="1">
        <f t="array" ref="S1099">IFERROR(_xlfn.IFS(
U1099="MPR ISSUE","PDH",
U1099="BSS Hardware Issue","BSS",
U1099="Sites strategiques, MLL, Pylone, etc.","ENVTECH",
U1099="AKTIVCO DEFAUT GE &amp; POWER Cabinet","AKTIVCO",
U1099="AKTIVCO Coupure ENEO &amp; Baisse de tension","AKTIVCO GRID ONLY",
U1099="Coupure ENEO &amp; Baisse de tension","IHS GRID ONLY",
U1099="Defaut GE &amp; POWER Cabinet","IHS",
U1099="Sharing","Partners",
U1099="Sites strategiques &amp; DataCenter","SST &amp; DC",
U1099="Exclu","Exclu",
U1099="SAT","SAT",
U1099="SPARE-ISSUE","SPARE-ISSUE",
U1099="Fiber CAmtel","TRANS_FO_CAMTEL",
U1099="Fiber AOF","Fiber AOF",
U1099="Projet OCM (HUAWEI)","TRAVAUX-HUAWEI",
U1099="Projet OCM (NOKIA)","TRAVAUX-NOKIA",
U1099="ACCESS-ISSUE","ACCESS-ISSUE",
U1099="Projet OCM (ZTE, NOKIA, autres projets)","TRAVAUX OCM",
U1099="No root CAuse","No root cause",
U1099="ODU HS","PDH",
U1099="IP &amp; VLAN","PDH",
U1099="Warehouse HUAWEI","SPARE-ISSUE",
U1099="SPARE-HS","SPARE-ISSUE",
U1099="Power Telco","BSS"
),"")</f>
        <v/>
      </c>
      <c r="T1099" s="32" t="str" cm="1">
        <f t="array" ref="T1099">IFERROR(_xlfn.IFS(
U1099="MPR ISSUE","TX ISSUE",
U1099="BSS Hardware Issue","RAN ISSUE",
U1099="Sites strategiques, MLL, Pylone, etc.","ENVTECH",
U1099="AKTIVCO DEFAUT GE &amp; POWER Cabinet","POWER ISSUE",
U1099="AKTIVCO Coupure ENEO &amp; Baisse de tension","POWER ISSUE",
U1099="Coupure ENEO &amp; Baisse de tension","POWER ISSUE",
U1099="Defaut GE &amp; POWER Cabinet","POWER ISSUE",
U1099="Sharing","POWER ISSUE",
U1099="Sites strategiques &amp; DataCenter","POWER ISSUE",
U1099="Exclu","Exclu",
U1099="SAT","TX ISSUE",
U1099="SPARE-ISSUE","SPARE-ISSUE",
U1099="Fiber CAmtel","TX ISSUE",
U1099="Fiber AOF","TX ISSUE",
U1099="Projet OCM (HUAWEI)","TRAVAUX-HUAWEI",
U1099="Projet OCM (NOKIA)","TRAVAUX -NOKIA",
U1099="ACCESS-ISSUE","ACCESS-ISSUE",
U1099="Projet OCM (ZTE, NOKIA, autres projets)","TRAVAUX OCM",
U1099="No root CAuse","No root cause",
U1099="ODU HS","TX ISSUE",
U1099="IP &amp; VLAN","TX ISSUE",
U1099="Warehouse HUAWEI","SPARE-ISSUE",
U1099="SPARE-HS","SPARE-ISSUE",
U1099="Power Telco","RAN ISSUE"
),"")</f>
        <v/>
      </c>
      <c r="U1099" s="33"/>
      <c r="V1099" s="32" t="str" cm="1">
        <f t="array" ref="V1099">IFERROR(_xlfn.IFS(
U1099="MPR ISSUE","ACTIVE",
U1099="BSS Hardware Issue","ACTIVE",
U1099="Sites strategiques, MLL, Pylone, etc.","PASSIVE",
U1099="AKTIVCO DEFAUT GE &amp; POWER Cabinet","PASSIVE",
U1099="AKTIVCO Coupure ENEO &amp; Baisse de tension","PASSIVE",
U1099="Coupure ENEO &amp; Baisse de tension","PASSIVE",
U1099="Defaut GE &amp; POWER Cabinet","PASSIVE",
U1099="Sharing","PASSIVE",
U1099="Sites strategiques &amp; DataCenter","PASSIVE",
U1099="Exclu","Exclu",
U1099="SAT","ACTIVE",
U1099="SPARE-ISSUE","SPARE-ISSUE",
U1099="Fiber CAmtel","ACTIVE",
U1099="Fiber AOF","ACTIVE",
U1099="Projet OCM (HUAWEI)","PLANNED WORKS",
U1099="Projet OCM (NOKIA)","PLANNED WORKS",
U1099="ACCESS-ISSUE","ACCESS-ISSUE",
U1099="Projet OCM (ZTE, NOKIA, autres projets)","PLANNED WORKS",
U1099="No root CAuse","No root cause",
U1099="ODU HS","ACTIVE",
U1099="IP &amp; VLAN","ACTIVE",
U1099="Warehouse HUAWEI","SPARE-ISSUE",
U1099="SPARE-HS","SPARE-ISSUE",
U1099="Power Telco","ACTIVE"
),"")</f>
        <v/>
      </c>
      <c r="W1099" s="51"/>
      <c r="X1099" s="51"/>
      <c r="Y1099" s="51"/>
      <c r="Z1099" s="51"/>
      <c r="AA1099" s="51"/>
      <c r="AB1099" s="34" t="s">
        <v>5420</v>
      </c>
      <c r="AC1099" s="34" t="str">
        <f>_xlfn.XLOOKUP(B1099,[4]ALL!$B:$B,[4]ALL!$N:$N,"")</f>
        <v/>
      </c>
      <c r="AD1099" s="34" t="s">
        <v>5420</v>
      </c>
      <c r="AE1099" s="34"/>
      <c r="AF1099" s="36" t="s">
        <v>5420</v>
      </c>
      <c r="AG1099" s="29"/>
      <c r="AH1099" s="35"/>
      <c r="AI1099" s="29"/>
      <c r="AJ1099" s="29" t="s">
        <v>5420</v>
      </c>
      <c r="AK1099" s="36" t="s">
        <v>5420</v>
      </c>
      <c r="AL1099" s="36" t="s">
        <v>5420</v>
      </c>
      <c r="AM1099" s="36" t="s">
        <v>5420</v>
      </c>
      <c r="AN1099" s="36" t="s">
        <v>5420</v>
      </c>
      <c r="AO1099" s="36" t="s">
        <v>5420</v>
      </c>
      <c r="AP1099" s="36" t="s">
        <v>5420</v>
      </c>
      <c r="AQ1099" s="36" t="s">
        <v>5420</v>
      </c>
      <c r="AR1099" s="36" t="s">
        <v>5420</v>
      </c>
      <c r="AS1099" s="36" t="s">
        <v>5420</v>
      </c>
      <c r="AT1099" s="36" t="s">
        <v>5420</v>
      </c>
      <c r="AU1099" s="36" t="s">
        <v>5420</v>
      </c>
      <c r="AV1099" s="36" t="s">
        <v>5420</v>
      </c>
      <c r="AW1099" s="45"/>
      <c r="AX1099" s="45" t="s">
        <v>5420</v>
      </c>
      <c r="AY1099" s="45" t="s">
        <v>5420</v>
      </c>
      <c r="AZ1099" s="45" t="s">
        <v>5420</v>
      </c>
      <c r="BA1099" s="36" t="s">
        <v>5420</v>
      </c>
    </row>
    <row r="1100" spans="1:53" s="58" customFormat="1" ht="15.6" hidden="1" x14ac:dyDescent="0.3">
      <c r="A1100" s="27" t="s">
        <v>2782</v>
      </c>
      <c r="B1100" s="28" t="s">
        <v>2783</v>
      </c>
      <c r="C1100" s="29" t="str">
        <f>_xlfn.XLOOKUP(B1100,'[1]daily break down'!$D:$D,'[1]daily break down'!$E:$E,"")</f>
        <v>Douala</v>
      </c>
      <c r="D1100" s="27" t="s">
        <v>11</v>
      </c>
      <c r="E1100" s="27" t="s">
        <v>594</v>
      </c>
      <c r="F1100" s="29" t="s">
        <v>31</v>
      </c>
      <c r="G1100" s="27" t="s">
        <v>32</v>
      </c>
      <c r="H1100" s="30" t="str">
        <f>_xlfn.XLOOKUP(B1100,[2]CALCULATION!$B:$B,[2]CALCULATION!$H:$H,"")</f>
        <v>ZTE</v>
      </c>
      <c r="I1100" s="25">
        <v>0</v>
      </c>
      <c r="J1100" s="25">
        <v>0</v>
      </c>
      <c r="K1100" s="25">
        <v>0</v>
      </c>
      <c r="L1100" s="25">
        <v>0</v>
      </c>
      <c r="M1100" s="25">
        <v>0</v>
      </c>
      <c r="N1100" s="25">
        <v>0</v>
      </c>
      <c r="O1100" s="25">
        <v>0</v>
      </c>
      <c r="P1100" s="25" t="s">
        <v>6366</v>
      </c>
      <c r="Q1100" s="31" t="s">
        <v>5364</v>
      </c>
      <c r="R1100" s="31"/>
      <c r="S1100" s="32" t="str" cm="1">
        <f t="array" ref="S1100">IFERROR(_xlfn.IFS(
U1100="MPR ISSUE","PDH",
U1100="BSS Hardware Issue","BSS",
U1100="Sites strategiques, MLL, Pylone, etc.","ENVTECH",
U1100="AKTIVCO DEFAUT GE &amp; POWER Cabinet","AKTIVCO",
U1100="AKTIVCO Coupure ENEO &amp; Baisse de tension","AKTIVCO GRID ONLY",
U1100="Coupure ENEO &amp; Baisse de tension","IHS GRID ONLY",
U1100="Defaut GE &amp; POWER Cabinet","IHS",
U1100="Sharing","Partners",
U1100="Sites strategiques &amp; DataCenter","SST &amp; DC",
U1100="Exclu","Exclu",
U1100="SAT","SAT",
U1100="SPARE-ISSUE","SPARE-ISSUE",
U1100="Fiber CAmtel","TRANS_FO_CAMTEL",
U1100="Fiber AOF","Fiber AOF",
U1100="Projet OCM (HUAWEI)","TRAVAUX-HUAWEI",
U1100="Projet OCM (NOKIA)","TRAVAUX-NOKIA",
U1100="ACCESS-ISSUE","ACCESS-ISSUE",
U1100="Projet OCM (ZTE, NOKIA, autres projets)","TRAVAUX OCM",
U1100="No root CAuse","No root cause",
U1100="ODU HS","PDH",
U1100="IP &amp; VLAN","PDH",
U1100="Warehouse HUAWEI","SPARE-ISSUE",
U1100="SPARE-HS","SPARE-ISSUE",
U1100="Power Telco","BSS"
),"")</f>
        <v/>
      </c>
      <c r="T1100" s="32" t="str" cm="1">
        <f t="array" ref="T1100">IFERROR(_xlfn.IFS(
U1100="MPR ISSUE","TX ISSUE",
U1100="BSS Hardware Issue","RAN ISSUE",
U1100="Sites strategiques, MLL, Pylone, etc.","ENVTECH",
U1100="AKTIVCO DEFAUT GE &amp; POWER Cabinet","POWER ISSUE",
U1100="AKTIVCO Coupure ENEO &amp; Baisse de tension","POWER ISSUE",
U1100="Coupure ENEO &amp; Baisse de tension","POWER ISSUE",
U1100="Defaut GE &amp; POWER Cabinet","POWER ISSUE",
U1100="Sharing","POWER ISSUE",
U1100="Sites strategiques &amp; DataCenter","POWER ISSUE",
U1100="Exclu","Exclu",
U1100="SAT","TX ISSUE",
U1100="SPARE-ISSUE","SPARE-ISSUE",
U1100="Fiber CAmtel","TX ISSUE",
U1100="Fiber AOF","TX ISSUE",
U1100="Projet OCM (HUAWEI)","TRAVAUX-HUAWEI",
U1100="Projet OCM (NOKIA)","TRAVAUX -NOKIA",
U1100="ACCESS-ISSUE","ACCESS-ISSUE",
U1100="Projet OCM (ZTE, NOKIA, autres projets)","TRAVAUX OCM",
U1100="No root CAuse","No root cause",
U1100="ODU HS","TX ISSUE",
U1100="IP &amp; VLAN","TX ISSUE",
U1100="Warehouse HUAWEI","SPARE-ISSUE",
U1100="SPARE-HS","SPARE-ISSUE",
U1100="Power Telco","RAN ISSUE"
),"")</f>
        <v/>
      </c>
      <c r="U1100" s="33"/>
      <c r="V1100" s="32" t="str" cm="1">
        <f t="array" ref="V1100">IFERROR(_xlfn.IFS(
U1100="MPR ISSUE","ACTIVE",
U1100="BSS Hardware Issue","ACTIVE",
U1100="Sites strategiques, MLL, Pylone, etc.","PASSIVE",
U1100="AKTIVCO DEFAUT GE &amp; POWER Cabinet","PASSIVE",
U1100="AKTIVCO Coupure ENEO &amp; Baisse de tension","PASSIVE",
U1100="Coupure ENEO &amp; Baisse de tension","PASSIVE",
U1100="Defaut GE &amp; POWER Cabinet","PASSIVE",
U1100="Sharing","PASSIVE",
U1100="Sites strategiques &amp; DataCenter","PASSIVE",
U1100="Exclu","Exclu",
U1100="SAT","ACTIVE",
U1100="SPARE-ISSUE","SPARE-ISSUE",
U1100="Fiber CAmtel","ACTIVE",
U1100="Fiber AOF","ACTIVE",
U1100="Projet OCM (HUAWEI)","PLANNED WORKS",
U1100="Projet OCM (NOKIA)","PLANNED WORKS",
U1100="ACCESS-ISSUE","ACCESS-ISSUE",
U1100="Projet OCM (ZTE, NOKIA, autres projets)","PLANNED WORKS",
U1100="No root CAuse","No root cause",
U1100="ODU HS","ACTIVE",
U1100="IP &amp; VLAN","ACTIVE",
U1100="Warehouse HUAWEI","SPARE-ISSUE",
U1100="SPARE-HS","SPARE-ISSUE",
U1100="Power Telco","ACTIVE"
),"")</f>
        <v/>
      </c>
      <c r="W1100" s="51"/>
      <c r="X1100" s="51"/>
      <c r="Y1100" s="51"/>
      <c r="Z1100" s="51"/>
      <c r="AA1100" s="51"/>
      <c r="AB1100" s="34" t="s">
        <v>6167</v>
      </c>
      <c r="AC1100" s="34" t="str">
        <f>_xlfn.XLOOKUP(B1100,[4]ALL!$B:$B,[4]ALL!$N:$N,"")</f>
        <v/>
      </c>
      <c r="AD1100" s="34" t="s">
        <v>5420</v>
      </c>
      <c r="AE1100" s="34"/>
      <c r="AF1100" s="36" t="s">
        <v>5420</v>
      </c>
      <c r="AG1100" s="29"/>
      <c r="AH1100" s="35"/>
      <c r="AI1100" s="29"/>
      <c r="AJ1100" s="29" t="s">
        <v>5420</v>
      </c>
      <c r="AK1100" s="36" t="s">
        <v>5420</v>
      </c>
      <c r="AL1100" s="36" t="s">
        <v>5420</v>
      </c>
      <c r="AM1100" s="36" t="s">
        <v>5420</v>
      </c>
      <c r="AN1100" s="36" t="s">
        <v>5420</v>
      </c>
      <c r="AO1100" s="36" t="s">
        <v>5420</v>
      </c>
      <c r="AP1100" s="36" t="s">
        <v>5420</v>
      </c>
      <c r="AQ1100" s="36" t="s">
        <v>5420</v>
      </c>
      <c r="AR1100" s="36" t="s">
        <v>5420</v>
      </c>
      <c r="AS1100" s="36" t="s">
        <v>5420</v>
      </c>
      <c r="AT1100" s="36" t="s">
        <v>5420</v>
      </c>
      <c r="AU1100" s="36" t="s">
        <v>5420</v>
      </c>
      <c r="AV1100" s="36" t="s">
        <v>6167</v>
      </c>
      <c r="AW1100" s="45"/>
      <c r="AX1100" s="45" t="s">
        <v>5420</v>
      </c>
      <c r="AY1100" s="45" t="s">
        <v>5420</v>
      </c>
      <c r="AZ1100" s="45" t="s">
        <v>5420</v>
      </c>
      <c r="BA1100" s="36" t="s">
        <v>5420</v>
      </c>
    </row>
    <row r="1101" spans="1:53" s="58" customFormat="1" ht="15.6" hidden="1" x14ac:dyDescent="0.3">
      <c r="A1101" s="27" t="s">
        <v>480</v>
      </c>
      <c r="B1101" s="28" t="s">
        <v>481</v>
      </c>
      <c r="C1101" s="29" t="str">
        <f>_xlfn.XLOOKUP(B1101,'[1]daily break down'!$D:$D,'[1]daily break down'!$E:$E,"")</f>
        <v>SUD-OUEST</v>
      </c>
      <c r="D1101" s="27" t="s">
        <v>11</v>
      </c>
      <c r="E1101" s="27" t="s">
        <v>12</v>
      </c>
      <c r="F1101" s="29" t="s">
        <v>13</v>
      </c>
      <c r="G1101" s="27" t="s">
        <v>106</v>
      </c>
      <c r="H1101" s="37" t="str">
        <f>_xlfn.XLOOKUP(B1101,[2]CALCULATION!$B:$B,[2]CALCULATION!$H:$H,"")</f>
        <v>Huawei</v>
      </c>
      <c r="I1101" s="25">
        <v>0</v>
      </c>
      <c r="J1101" s="25">
        <v>0</v>
      </c>
      <c r="K1101" s="25">
        <v>0.59365841687284027</v>
      </c>
      <c r="L1101" s="25">
        <v>6.2957826460407545E-3</v>
      </c>
      <c r="M1101" s="25">
        <v>0</v>
      </c>
      <c r="N1101" s="25">
        <v>1.6051570485656314E-3</v>
      </c>
      <c r="O1101" s="25">
        <v>0</v>
      </c>
      <c r="P1101" s="25" t="s">
        <v>6366</v>
      </c>
      <c r="Q1101" s="31" t="s">
        <v>5364</v>
      </c>
      <c r="R1101" s="31"/>
      <c r="S1101" s="32" t="str" cm="1">
        <f t="array" ref="S1101">IFERROR(_xlfn.IFS(
U1101="MPR ISSUE","PDH",
U1101="BSS Hardware Issue","BSS",
U1101="Sites strategiques, MLL, Pylone, etc.","ENVTECH",
U1101="AKTIVCO DEFAUT GE &amp; POWER Cabinet","AKTIVCO",
U1101="AKTIVCO Coupure ENEO &amp; Baisse de tension","AKTIVCO GRID ONLY",
U1101="Coupure ENEO &amp; Baisse de tension","IHS GRID ONLY",
U1101="Defaut GE &amp; POWER Cabinet","IHS",
U1101="Sharing","Partners",
U1101="Sites strategiques &amp; DataCenter","SST &amp; DC",
U1101="Exclu","Exclu",
U1101="SAT","SAT",
U1101="SPARE-ISSUE","SPARE-ISSUE",
U1101="Fiber CAmtel","TRANS_FO_CAMTEL",
U1101="Fiber AOF","Fiber AOF",
U1101="Projet OCM (HUAWEI)","TRAVAUX-HUAWEI",
U1101="Projet OCM (NOKIA)","TRAVAUX-NOKIA",
U1101="ACCESS-ISSUE","ACCESS-ISSUE",
U1101="Projet OCM (ZTE, NOKIA, autres projets)","TRAVAUX OCM",
U1101="No root CAuse","No root cause",
U1101="ODU HS","PDH",
U1101="IP &amp; VLAN","PDH",
U1101="Warehouse HUAWEI","SPARE-ISSUE",
U1101="SPARE-HS","SPARE-ISSUE",
U1101="Power Telco","BSS"
),"")</f>
        <v/>
      </c>
      <c r="T1101" s="32" t="str" cm="1">
        <f t="array" ref="T1101">IFERROR(_xlfn.IFS(
U1101="MPR ISSUE","TX ISSUE",
U1101="BSS Hardware Issue","RAN ISSUE",
U1101="Sites strategiques, MLL, Pylone, etc.","ENVTECH",
U1101="AKTIVCO DEFAUT GE &amp; POWER Cabinet","POWER ISSUE",
U1101="AKTIVCO Coupure ENEO &amp; Baisse de tension","POWER ISSUE",
U1101="Coupure ENEO &amp; Baisse de tension","POWER ISSUE",
U1101="Defaut GE &amp; POWER Cabinet","POWER ISSUE",
U1101="Sharing","POWER ISSUE",
U1101="Sites strategiques &amp; DataCenter","POWER ISSUE",
U1101="Exclu","Exclu",
U1101="SAT","TX ISSUE",
U1101="SPARE-ISSUE","SPARE-ISSUE",
U1101="Fiber CAmtel","TX ISSUE",
U1101="Fiber AOF","TX ISSUE",
U1101="Projet OCM (HUAWEI)","TRAVAUX-HUAWEI",
U1101="Projet OCM (NOKIA)","TRAVAUX -NOKIA",
U1101="ACCESS-ISSUE","ACCESS-ISSUE",
U1101="Projet OCM (ZTE, NOKIA, autres projets)","TRAVAUX OCM",
U1101="No root CAuse","No root cause",
U1101="ODU HS","TX ISSUE",
U1101="IP &amp; VLAN","TX ISSUE",
U1101="Warehouse HUAWEI","SPARE-ISSUE",
U1101="SPARE-HS","SPARE-ISSUE",
U1101="Power Telco","RAN ISSUE"
),"")</f>
        <v/>
      </c>
      <c r="U1101" s="33"/>
      <c r="V1101" s="32" t="str" cm="1">
        <f t="array" ref="V1101">IFERROR(_xlfn.IFS(
U1101="MPR ISSUE","ACTIVE",
U1101="BSS Hardware Issue","ACTIVE",
U1101="Sites strategiques, MLL, Pylone, etc.","PASSIVE",
U1101="AKTIVCO DEFAUT GE &amp; POWER Cabinet","PASSIVE",
U1101="AKTIVCO Coupure ENEO &amp; Baisse de tension","PASSIVE",
U1101="Coupure ENEO &amp; Baisse de tension","PASSIVE",
U1101="Defaut GE &amp; POWER Cabinet","PASSIVE",
U1101="Sharing","PASSIVE",
U1101="Sites strategiques &amp; DataCenter","PASSIVE",
U1101="Exclu","Exclu",
U1101="SAT","ACTIVE",
U1101="SPARE-ISSUE","SPARE-ISSUE",
U1101="Fiber CAmtel","ACTIVE",
U1101="Fiber AOF","ACTIVE",
U1101="Projet OCM (HUAWEI)","PLANNED WORKS",
U1101="Projet OCM (NOKIA)","PLANNED WORKS",
U1101="ACCESS-ISSUE","ACCESS-ISSUE",
U1101="Projet OCM (ZTE, NOKIA, autres projets)","PLANNED WORKS",
U1101="No root CAuse","No root cause",
U1101="ODU HS","ACTIVE",
U1101="IP &amp; VLAN","ACTIVE",
U1101="Warehouse HUAWEI","SPARE-ISSUE",
U1101="SPARE-HS","SPARE-ISSUE",
U1101="Power Telco","ACTIVE"
),"")</f>
        <v/>
      </c>
      <c r="W1101" s="51"/>
      <c r="X1101" s="51"/>
      <c r="Y1101" s="51"/>
      <c r="Z1101" s="51"/>
      <c r="AA1101" s="51"/>
      <c r="AB1101" s="34" t="s">
        <v>5420</v>
      </c>
      <c r="AC1101" s="34" t="str">
        <f>_xlfn.XLOOKUP(B1101,[4]ALL!$B:$B,[4]ALL!$N:$N,"")</f>
        <v/>
      </c>
      <c r="AD1101" s="34" t="s">
        <v>5420</v>
      </c>
      <c r="AE1101" s="34"/>
      <c r="AF1101" s="36" t="s">
        <v>5420</v>
      </c>
      <c r="AG1101" s="29"/>
      <c r="AH1101" s="35"/>
      <c r="AI1101" s="29"/>
      <c r="AJ1101" s="29" t="s">
        <v>5420</v>
      </c>
      <c r="AK1101" s="36" t="s">
        <v>5420</v>
      </c>
      <c r="AL1101" s="36" t="s">
        <v>5420</v>
      </c>
      <c r="AM1101" s="36" t="s">
        <v>5420</v>
      </c>
      <c r="AN1101" s="36" t="s">
        <v>5420</v>
      </c>
      <c r="AO1101" s="36" t="s">
        <v>5420</v>
      </c>
      <c r="AP1101" s="36" t="s">
        <v>5420</v>
      </c>
      <c r="AQ1101" s="36" t="s">
        <v>5420</v>
      </c>
      <c r="AR1101" s="36" t="s">
        <v>5420</v>
      </c>
      <c r="AS1101" s="36" t="s">
        <v>5420</v>
      </c>
      <c r="AT1101" s="36" t="s">
        <v>5420</v>
      </c>
      <c r="AU1101" s="36" t="s">
        <v>5420</v>
      </c>
      <c r="AV1101" s="36" t="s">
        <v>5420</v>
      </c>
      <c r="AW1101" s="45"/>
      <c r="AX1101" s="45" t="s">
        <v>5420</v>
      </c>
      <c r="AY1101" s="45" t="s">
        <v>5420</v>
      </c>
      <c r="AZ1101" s="45" t="s">
        <v>5420</v>
      </c>
      <c r="BA1101" s="36" t="s">
        <v>5420</v>
      </c>
    </row>
    <row r="1102" spans="1:53" s="58" customFormat="1" ht="15.6" hidden="1" x14ac:dyDescent="0.3">
      <c r="A1102" s="27" t="s">
        <v>2810</v>
      </c>
      <c r="B1102" s="28" t="s">
        <v>2811</v>
      </c>
      <c r="C1102" s="29" t="str">
        <f>_xlfn.XLOOKUP(B1102,'[1]daily break down'!$D:$D,'[1]daily break down'!$E:$E,"")</f>
        <v>Yaounde</v>
      </c>
      <c r="D1102" s="27" t="s">
        <v>11</v>
      </c>
      <c r="E1102" s="27" t="s">
        <v>12</v>
      </c>
      <c r="F1102" s="29" t="s">
        <v>37</v>
      </c>
      <c r="G1102" s="27" t="s">
        <v>38</v>
      </c>
      <c r="H1102" s="30" t="str">
        <f>_xlfn.XLOOKUP(B1102,[2]CALCULATION!$B:$B,[2]CALCULATION!$H:$H,"")</f>
        <v>ZTE</v>
      </c>
      <c r="I1102" s="25">
        <v>0</v>
      </c>
      <c r="J1102" s="25">
        <v>0</v>
      </c>
      <c r="K1102" s="25">
        <v>0</v>
      </c>
      <c r="L1102" s="25">
        <v>0</v>
      </c>
      <c r="M1102" s="25">
        <v>0</v>
      </c>
      <c r="N1102" s="25">
        <v>0</v>
      </c>
      <c r="O1102" s="25">
        <v>0</v>
      </c>
      <c r="P1102" s="25" t="s">
        <v>6366</v>
      </c>
      <c r="Q1102" s="31" t="s">
        <v>5364</v>
      </c>
      <c r="R1102" s="31"/>
      <c r="S1102" s="32" t="str" cm="1">
        <f t="array" ref="S1102">IFERROR(_xlfn.IFS(
U1102="MPR ISSUE","PDH",
U1102="BSS Hardware Issue","BSS",
U1102="Sites strategiques, MLL, Pylone, etc.","ENVTECH",
U1102="AKTIVCO DEFAUT GE &amp; POWER Cabinet","AKTIVCO",
U1102="AKTIVCO Coupure ENEO &amp; Baisse de tension","AKTIVCO GRID ONLY",
U1102="Coupure ENEO &amp; Baisse de tension","IHS GRID ONLY",
U1102="Defaut GE &amp; POWER Cabinet","IHS",
U1102="Sharing","Partners",
U1102="Sites strategiques &amp; DataCenter","SST &amp; DC",
U1102="Exclu","Exclu",
U1102="SAT","SAT",
U1102="SPARE-ISSUE","SPARE-ISSUE",
U1102="Fiber CAmtel","TRANS_FO_CAMTEL",
U1102="Fiber AOF","Fiber AOF",
U1102="Projet OCM (HUAWEI)","TRAVAUX-HUAWEI",
U1102="Projet OCM (NOKIA)","TRAVAUX-NOKIA",
U1102="ACCESS-ISSUE","ACCESS-ISSUE",
U1102="Projet OCM (ZTE, NOKIA, autres projets)","TRAVAUX OCM",
U1102="No root CAuse","No root cause",
U1102="ODU HS","PDH",
U1102="IP &amp; VLAN","PDH",
U1102="Warehouse HUAWEI","SPARE-ISSUE",
U1102="SPARE-HS","SPARE-ISSUE",
U1102="Power Telco","BSS"
),"")</f>
        <v/>
      </c>
      <c r="T1102" s="32" t="str" cm="1">
        <f t="array" ref="T1102">IFERROR(_xlfn.IFS(
U1102="MPR ISSUE","TX ISSUE",
U1102="BSS Hardware Issue","RAN ISSUE",
U1102="Sites strategiques, MLL, Pylone, etc.","ENVTECH",
U1102="AKTIVCO DEFAUT GE &amp; POWER Cabinet","POWER ISSUE",
U1102="AKTIVCO Coupure ENEO &amp; Baisse de tension","POWER ISSUE",
U1102="Coupure ENEO &amp; Baisse de tension","POWER ISSUE",
U1102="Defaut GE &amp; POWER Cabinet","POWER ISSUE",
U1102="Sharing","POWER ISSUE",
U1102="Sites strategiques &amp; DataCenter","POWER ISSUE",
U1102="Exclu","Exclu",
U1102="SAT","TX ISSUE",
U1102="SPARE-ISSUE","SPARE-ISSUE",
U1102="Fiber CAmtel","TX ISSUE",
U1102="Fiber AOF","TX ISSUE",
U1102="Projet OCM (HUAWEI)","TRAVAUX-HUAWEI",
U1102="Projet OCM (NOKIA)","TRAVAUX -NOKIA",
U1102="ACCESS-ISSUE","ACCESS-ISSUE",
U1102="Projet OCM (ZTE, NOKIA, autres projets)","TRAVAUX OCM",
U1102="No root CAuse","No root cause",
U1102="ODU HS","TX ISSUE",
U1102="IP &amp; VLAN","TX ISSUE",
U1102="Warehouse HUAWEI","SPARE-ISSUE",
U1102="SPARE-HS","SPARE-ISSUE",
U1102="Power Telco","RAN ISSUE"
),"")</f>
        <v/>
      </c>
      <c r="U1102" s="33"/>
      <c r="V1102" s="32" t="str" cm="1">
        <f t="array" ref="V1102">IFERROR(_xlfn.IFS(
U1102="MPR ISSUE","ACTIVE",
U1102="BSS Hardware Issue","ACTIVE",
U1102="Sites strategiques, MLL, Pylone, etc.","PASSIVE",
U1102="AKTIVCO DEFAUT GE &amp; POWER Cabinet","PASSIVE",
U1102="AKTIVCO Coupure ENEO &amp; Baisse de tension","PASSIVE",
U1102="Coupure ENEO &amp; Baisse de tension","PASSIVE",
U1102="Defaut GE &amp; POWER Cabinet","PASSIVE",
U1102="Sharing","PASSIVE",
U1102="Sites strategiques &amp; DataCenter","PASSIVE",
U1102="Exclu","Exclu",
U1102="SAT","ACTIVE",
U1102="SPARE-ISSUE","SPARE-ISSUE",
U1102="Fiber CAmtel","ACTIVE",
U1102="Fiber AOF","ACTIVE",
U1102="Projet OCM (HUAWEI)","PLANNED WORKS",
U1102="Projet OCM (NOKIA)","PLANNED WORKS",
U1102="ACCESS-ISSUE","ACCESS-ISSUE",
U1102="Projet OCM (ZTE, NOKIA, autres projets)","PLANNED WORKS",
U1102="No root CAuse","No root cause",
U1102="ODU HS","ACTIVE",
U1102="IP &amp; VLAN","ACTIVE",
U1102="Warehouse HUAWEI","SPARE-ISSUE",
U1102="SPARE-HS","SPARE-ISSUE",
U1102="Power Telco","ACTIVE"
),"")</f>
        <v/>
      </c>
      <c r="W1102" s="51"/>
      <c r="X1102" s="51"/>
      <c r="Y1102" s="51"/>
      <c r="Z1102" s="51"/>
      <c r="AA1102" s="51"/>
      <c r="AB1102" s="34" t="s">
        <v>5420</v>
      </c>
      <c r="AC1102" s="34" t="str">
        <f>_xlfn.XLOOKUP(B1102,[4]ALL!$B:$B,[4]ALL!$N:$N,"")</f>
        <v/>
      </c>
      <c r="AD1102" s="34" t="s">
        <v>5420</v>
      </c>
      <c r="AE1102" s="34"/>
      <c r="AF1102" s="36" t="s">
        <v>5420</v>
      </c>
      <c r="AG1102" s="29"/>
      <c r="AH1102" s="35"/>
      <c r="AI1102" s="29"/>
      <c r="AJ1102" s="29" t="s">
        <v>5420</v>
      </c>
      <c r="AK1102" s="36" t="s">
        <v>5420</v>
      </c>
      <c r="AL1102" s="36" t="s">
        <v>5420</v>
      </c>
      <c r="AM1102" s="36" t="s">
        <v>5420</v>
      </c>
      <c r="AN1102" s="36" t="s">
        <v>5420</v>
      </c>
      <c r="AO1102" s="36" t="s">
        <v>5420</v>
      </c>
      <c r="AP1102" s="36" t="s">
        <v>5420</v>
      </c>
      <c r="AQ1102" s="36" t="s">
        <v>5420</v>
      </c>
      <c r="AR1102" s="36" t="s">
        <v>5420</v>
      </c>
      <c r="AS1102" s="36" t="s">
        <v>5420</v>
      </c>
      <c r="AT1102" s="36" t="s">
        <v>5420</v>
      </c>
      <c r="AU1102" s="36" t="s">
        <v>5420</v>
      </c>
      <c r="AV1102" s="36" t="s">
        <v>5420</v>
      </c>
      <c r="AW1102" s="45"/>
      <c r="AX1102" s="45" t="s">
        <v>5420</v>
      </c>
      <c r="AY1102" s="45" t="s">
        <v>5420</v>
      </c>
      <c r="AZ1102" s="45" t="s">
        <v>5420</v>
      </c>
      <c r="BA1102" s="36" t="s">
        <v>5420</v>
      </c>
    </row>
    <row r="1103" spans="1:53" s="58" customFormat="1" ht="15.6" hidden="1" x14ac:dyDescent="0.3">
      <c r="A1103" s="27" t="s">
        <v>1247</v>
      </c>
      <c r="B1103" s="28" t="s">
        <v>1248</v>
      </c>
      <c r="C1103" s="29" t="str">
        <f>_xlfn.XLOOKUP(B1103,'[1]daily break down'!$D:$D,'[1]daily break down'!$E:$E,"")</f>
        <v>Yaounde</v>
      </c>
      <c r="D1103" s="27" t="s">
        <v>11</v>
      </c>
      <c r="E1103" s="27" t="s">
        <v>12</v>
      </c>
      <c r="F1103" s="29" t="s">
        <v>37</v>
      </c>
      <c r="G1103" s="27" t="s">
        <v>38</v>
      </c>
      <c r="H1103" s="30" t="str">
        <f>_xlfn.XLOOKUP(B1103,[2]CALCULATION!$B:$B,[2]CALCULATION!$H:$H,"")</f>
        <v>ZTE</v>
      </c>
      <c r="I1103" s="25">
        <v>0</v>
      </c>
      <c r="J1103" s="25">
        <v>0</v>
      </c>
      <c r="K1103" s="25">
        <v>0</v>
      </c>
      <c r="L1103" s="25">
        <v>0</v>
      </c>
      <c r="M1103" s="25">
        <v>0</v>
      </c>
      <c r="N1103" s="25">
        <v>0</v>
      </c>
      <c r="O1103" s="25">
        <v>0</v>
      </c>
      <c r="P1103" s="25" t="s">
        <v>6366</v>
      </c>
      <c r="Q1103" s="31" t="s">
        <v>5364</v>
      </c>
      <c r="R1103" s="31"/>
      <c r="S1103" s="32" t="str" cm="1">
        <f t="array" ref="S1103">IFERROR(_xlfn.IFS(
U1103="MPR ISSUE","PDH",
U1103="BSS Hardware Issue","BSS",
U1103="Sites strategiques, MLL, Pylone, etc.","ENVTECH",
U1103="AKTIVCO DEFAUT GE &amp; POWER Cabinet","AKTIVCO",
U1103="AKTIVCO Coupure ENEO &amp; Baisse de tension","AKTIVCO GRID ONLY",
U1103="Coupure ENEO &amp; Baisse de tension","IHS GRID ONLY",
U1103="Defaut GE &amp; POWER Cabinet","IHS",
U1103="Sharing","Partners",
U1103="Sites strategiques &amp; DataCenter","SST &amp; DC",
U1103="Exclu","Exclu",
U1103="SAT","SAT",
U1103="SPARE-ISSUE","SPARE-ISSUE",
U1103="Fiber CAmtel","TRANS_FO_CAMTEL",
U1103="Fiber AOF","Fiber AOF",
U1103="Projet OCM (HUAWEI)","TRAVAUX-HUAWEI",
U1103="Projet OCM (NOKIA)","TRAVAUX-NOKIA",
U1103="ACCESS-ISSUE","ACCESS-ISSUE",
U1103="Projet OCM (ZTE, NOKIA, autres projets)","TRAVAUX OCM",
U1103="No root CAuse","No root cause",
U1103="ODU HS","PDH",
U1103="IP &amp; VLAN","PDH",
U1103="Warehouse HUAWEI","SPARE-ISSUE",
U1103="SPARE-HS","SPARE-ISSUE",
U1103="Power Telco","BSS"
),"")</f>
        <v/>
      </c>
      <c r="T1103" s="32" t="str" cm="1">
        <f t="array" ref="T1103">IFERROR(_xlfn.IFS(
U1103="MPR ISSUE","TX ISSUE",
U1103="BSS Hardware Issue","RAN ISSUE",
U1103="Sites strategiques, MLL, Pylone, etc.","ENVTECH",
U1103="AKTIVCO DEFAUT GE &amp; POWER Cabinet","POWER ISSUE",
U1103="AKTIVCO Coupure ENEO &amp; Baisse de tension","POWER ISSUE",
U1103="Coupure ENEO &amp; Baisse de tension","POWER ISSUE",
U1103="Defaut GE &amp; POWER Cabinet","POWER ISSUE",
U1103="Sharing","POWER ISSUE",
U1103="Sites strategiques &amp; DataCenter","POWER ISSUE",
U1103="Exclu","Exclu",
U1103="SAT","TX ISSUE",
U1103="SPARE-ISSUE","SPARE-ISSUE",
U1103="Fiber CAmtel","TX ISSUE",
U1103="Fiber AOF","TX ISSUE",
U1103="Projet OCM (HUAWEI)","TRAVAUX-HUAWEI",
U1103="Projet OCM (NOKIA)","TRAVAUX -NOKIA",
U1103="ACCESS-ISSUE","ACCESS-ISSUE",
U1103="Projet OCM (ZTE, NOKIA, autres projets)","TRAVAUX OCM",
U1103="No root CAuse","No root cause",
U1103="ODU HS","TX ISSUE",
U1103="IP &amp; VLAN","TX ISSUE",
U1103="Warehouse HUAWEI","SPARE-ISSUE",
U1103="SPARE-HS","SPARE-ISSUE",
U1103="Power Telco","RAN ISSUE"
),"")</f>
        <v/>
      </c>
      <c r="U1103" s="33"/>
      <c r="V1103" s="32" t="str" cm="1">
        <f t="array" ref="V1103">IFERROR(_xlfn.IFS(
U1103="MPR ISSUE","ACTIVE",
U1103="BSS Hardware Issue","ACTIVE",
U1103="Sites strategiques, MLL, Pylone, etc.","PASSIVE",
U1103="AKTIVCO DEFAUT GE &amp; POWER Cabinet","PASSIVE",
U1103="AKTIVCO Coupure ENEO &amp; Baisse de tension","PASSIVE",
U1103="Coupure ENEO &amp; Baisse de tension","PASSIVE",
U1103="Defaut GE &amp; POWER Cabinet","PASSIVE",
U1103="Sharing","PASSIVE",
U1103="Sites strategiques &amp; DataCenter","PASSIVE",
U1103="Exclu","Exclu",
U1103="SAT","ACTIVE",
U1103="SPARE-ISSUE","SPARE-ISSUE",
U1103="Fiber CAmtel","ACTIVE",
U1103="Fiber AOF","ACTIVE",
U1103="Projet OCM (HUAWEI)","PLANNED WORKS",
U1103="Projet OCM (NOKIA)","PLANNED WORKS",
U1103="ACCESS-ISSUE","ACCESS-ISSUE",
U1103="Projet OCM (ZTE, NOKIA, autres projets)","PLANNED WORKS",
U1103="No root CAuse","No root cause",
U1103="ODU HS","ACTIVE",
U1103="IP &amp; VLAN","ACTIVE",
U1103="Warehouse HUAWEI","SPARE-ISSUE",
U1103="SPARE-HS","SPARE-ISSUE",
U1103="Power Telco","ACTIVE"
),"")</f>
        <v/>
      </c>
      <c r="W1103" s="51"/>
      <c r="X1103" s="51"/>
      <c r="Y1103" s="51"/>
      <c r="Z1103" s="51"/>
      <c r="AA1103" s="51"/>
      <c r="AB1103" s="34" t="s">
        <v>5420</v>
      </c>
      <c r="AC1103" s="34" t="str">
        <f>_xlfn.XLOOKUP(B1103,[4]ALL!$B:$B,[4]ALL!$N:$N,"")</f>
        <v/>
      </c>
      <c r="AD1103" s="34" t="s">
        <v>5420</v>
      </c>
      <c r="AE1103" s="34"/>
      <c r="AF1103" s="36" t="s">
        <v>5420</v>
      </c>
      <c r="AG1103" s="29"/>
      <c r="AH1103" s="35"/>
      <c r="AI1103" s="29"/>
      <c r="AJ1103" s="29" t="s">
        <v>5420</v>
      </c>
      <c r="AK1103" s="36" t="s">
        <v>5420</v>
      </c>
      <c r="AL1103" s="36" t="s">
        <v>5420</v>
      </c>
      <c r="AM1103" s="36" t="s">
        <v>5420</v>
      </c>
      <c r="AN1103" s="36" t="s">
        <v>5420</v>
      </c>
      <c r="AO1103" s="36" t="s">
        <v>5420</v>
      </c>
      <c r="AP1103" s="36" t="s">
        <v>5420</v>
      </c>
      <c r="AQ1103" s="36" t="s">
        <v>5420</v>
      </c>
      <c r="AR1103" s="36" t="s">
        <v>5420</v>
      </c>
      <c r="AS1103" s="36" t="s">
        <v>5420</v>
      </c>
      <c r="AT1103" s="36" t="s">
        <v>5420</v>
      </c>
      <c r="AU1103" s="36" t="s">
        <v>5420</v>
      </c>
      <c r="AV1103" s="36" t="s">
        <v>5420</v>
      </c>
      <c r="AW1103" s="45"/>
      <c r="AX1103" s="45" t="s">
        <v>5420</v>
      </c>
      <c r="AY1103" s="45" t="s">
        <v>5420</v>
      </c>
      <c r="AZ1103" s="45" t="s">
        <v>5420</v>
      </c>
      <c r="BA1103" s="36" t="s">
        <v>5420</v>
      </c>
    </row>
    <row r="1104" spans="1:53" s="58" customFormat="1" ht="15.6" hidden="1" x14ac:dyDescent="0.3">
      <c r="A1104" s="27" t="s">
        <v>1734</v>
      </c>
      <c r="B1104" s="28" t="s">
        <v>1735</v>
      </c>
      <c r="C1104" s="29" t="str">
        <f>_xlfn.XLOOKUP(B1104,'[1]daily break down'!$D:$D,'[1]daily break down'!$E:$E,"")</f>
        <v>Yaounde</v>
      </c>
      <c r="D1104" s="27" t="s">
        <v>21</v>
      </c>
      <c r="E1104" s="27" t="s">
        <v>30</v>
      </c>
      <c r="F1104" s="29" t="s">
        <v>37</v>
      </c>
      <c r="G1104" s="27" t="s">
        <v>38</v>
      </c>
      <c r="H1104" s="30" t="str">
        <f>_xlfn.XLOOKUP(B1104,[2]CALCULATION!$B:$B,[2]CALCULATION!$H:$H,"")</f>
        <v>ZTE</v>
      </c>
      <c r="I1104" s="25">
        <v>0</v>
      </c>
      <c r="J1104" s="25">
        <v>0</v>
      </c>
      <c r="K1104" s="25">
        <v>0</v>
      </c>
      <c r="L1104" s="25">
        <v>0</v>
      </c>
      <c r="M1104" s="25">
        <v>0</v>
      </c>
      <c r="N1104" s="25">
        <v>0</v>
      </c>
      <c r="O1104" s="25">
        <v>0</v>
      </c>
      <c r="P1104" s="25" t="s">
        <v>6366</v>
      </c>
      <c r="Q1104" s="31" t="s">
        <v>5364</v>
      </c>
      <c r="R1104" s="31"/>
      <c r="S1104" s="32" t="str" cm="1">
        <f t="array" ref="S1104">IFERROR(_xlfn.IFS(
U1104="MPR ISSUE","PDH",
U1104="BSS Hardware Issue","BSS",
U1104="Sites strategiques, MLL, Pylone, etc.","ENVTECH",
U1104="AKTIVCO DEFAUT GE &amp; POWER Cabinet","AKTIVCO",
U1104="AKTIVCO Coupure ENEO &amp; Baisse de tension","AKTIVCO GRID ONLY",
U1104="Coupure ENEO &amp; Baisse de tension","IHS GRID ONLY",
U1104="Defaut GE &amp; POWER Cabinet","IHS",
U1104="Sharing","Partners",
U1104="Sites strategiques &amp; DataCenter","SST &amp; DC",
U1104="Exclu","Exclu",
U1104="SAT","SAT",
U1104="SPARE-ISSUE","SPARE-ISSUE",
U1104="Fiber CAmtel","TRANS_FO_CAMTEL",
U1104="Fiber AOF","Fiber AOF",
U1104="Projet OCM (HUAWEI)","TRAVAUX-HUAWEI",
U1104="Projet OCM (NOKIA)","TRAVAUX-NOKIA",
U1104="ACCESS-ISSUE","ACCESS-ISSUE",
U1104="Projet OCM (ZTE, NOKIA, autres projets)","TRAVAUX OCM",
U1104="No root CAuse","No root cause",
U1104="ODU HS","PDH",
U1104="IP &amp; VLAN","PDH",
U1104="Warehouse HUAWEI","SPARE-ISSUE",
U1104="SPARE-HS","SPARE-ISSUE",
U1104="Power Telco","BSS"
),"")</f>
        <v/>
      </c>
      <c r="T1104" s="32" t="str" cm="1">
        <f t="array" ref="T1104">IFERROR(_xlfn.IFS(
U1104="MPR ISSUE","TX ISSUE",
U1104="BSS Hardware Issue","RAN ISSUE",
U1104="Sites strategiques, MLL, Pylone, etc.","ENVTECH",
U1104="AKTIVCO DEFAUT GE &amp; POWER Cabinet","POWER ISSUE",
U1104="AKTIVCO Coupure ENEO &amp; Baisse de tension","POWER ISSUE",
U1104="Coupure ENEO &amp; Baisse de tension","POWER ISSUE",
U1104="Defaut GE &amp; POWER Cabinet","POWER ISSUE",
U1104="Sharing","POWER ISSUE",
U1104="Sites strategiques &amp; DataCenter","POWER ISSUE",
U1104="Exclu","Exclu",
U1104="SAT","TX ISSUE",
U1104="SPARE-ISSUE","SPARE-ISSUE",
U1104="Fiber CAmtel","TX ISSUE",
U1104="Fiber AOF","TX ISSUE",
U1104="Projet OCM (HUAWEI)","TRAVAUX-HUAWEI",
U1104="Projet OCM (NOKIA)","TRAVAUX -NOKIA",
U1104="ACCESS-ISSUE","ACCESS-ISSUE",
U1104="Projet OCM (ZTE, NOKIA, autres projets)","TRAVAUX OCM",
U1104="No root CAuse","No root cause",
U1104="ODU HS","TX ISSUE",
U1104="IP &amp; VLAN","TX ISSUE",
U1104="Warehouse HUAWEI","SPARE-ISSUE",
U1104="SPARE-HS","SPARE-ISSUE",
U1104="Power Telco","RAN ISSUE"
),"")</f>
        <v/>
      </c>
      <c r="U1104" s="33"/>
      <c r="V1104" s="32" t="str" cm="1">
        <f t="array" ref="V1104">IFERROR(_xlfn.IFS(
U1104="MPR ISSUE","ACTIVE",
U1104="BSS Hardware Issue","ACTIVE",
U1104="Sites strategiques, MLL, Pylone, etc.","PASSIVE",
U1104="AKTIVCO DEFAUT GE &amp; POWER Cabinet","PASSIVE",
U1104="AKTIVCO Coupure ENEO &amp; Baisse de tension","PASSIVE",
U1104="Coupure ENEO &amp; Baisse de tension","PASSIVE",
U1104="Defaut GE &amp; POWER Cabinet","PASSIVE",
U1104="Sharing","PASSIVE",
U1104="Sites strategiques &amp; DataCenter","PASSIVE",
U1104="Exclu","Exclu",
U1104="SAT","ACTIVE",
U1104="SPARE-ISSUE","SPARE-ISSUE",
U1104="Fiber CAmtel","ACTIVE",
U1104="Fiber AOF","ACTIVE",
U1104="Projet OCM (HUAWEI)","PLANNED WORKS",
U1104="Projet OCM (NOKIA)","PLANNED WORKS",
U1104="ACCESS-ISSUE","ACCESS-ISSUE",
U1104="Projet OCM (ZTE, NOKIA, autres projets)","PLANNED WORKS",
U1104="No root CAuse","No root cause",
U1104="ODU HS","ACTIVE",
U1104="IP &amp; VLAN","ACTIVE",
U1104="Warehouse HUAWEI","SPARE-ISSUE",
U1104="SPARE-HS","SPARE-ISSUE",
U1104="Power Telco","ACTIVE"
),"")</f>
        <v/>
      </c>
      <c r="W1104" s="51"/>
      <c r="X1104" s="51"/>
      <c r="Y1104" s="51"/>
      <c r="Z1104" s="51"/>
      <c r="AA1104" s="51"/>
      <c r="AB1104" s="34" t="s">
        <v>5420</v>
      </c>
      <c r="AC1104" s="34" t="str">
        <f>_xlfn.XLOOKUP(B1104,[4]ALL!$B:$B,[4]ALL!$N:$N,"")</f>
        <v/>
      </c>
      <c r="AD1104" s="34" t="s">
        <v>5420</v>
      </c>
      <c r="AE1104" s="34"/>
      <c r="AF1104" s="36" t="s">
        <v>5420</v>
      </c>
      <c r="AG1104" s="29"/>
      <c r="AH1104" s="35"/>
      <c r="AI1104" s="29"/>
      <c r="AJ1104" s="29" t="s">
        <v>5420</v>
      </c>
      <c r="AK1104" s="36" t="s">
        <v>5420</v>
      </c>
      <c r="AL1104" s="36" t="s">
        <v>5420</v>
      </c>
      <c r="AM1104" s="36" t="s">
        <v>5420</v>
      </c>
      <c r="AN1104" s="36" t="s">
        <v>5420</v>
      </c>
      <c r="AO1104" s="36" t="s">
        <v>5420</v>
      </c>
      <c r="AP1104" s="36" t="s">
        <v>5420</v>
      </c>
      <c r="AQ1104" s="36" t="s">
        <v>5420</v>
      </c>
      <c r="AR1104" s="36" t="s">
        <v>5420</v>
      </c>
      <c r="AS1104" s="36" t="s">
        <v>5420</v>
      </c>
      <c r="AT1104" s="36" t="s">
        <v>5420</v>
      </c>
      <c r="AU1104" s="36" t="s">
        <v>5420</v>
      </c>
      <c r="AV1104" s="36" t="s">
        <v>5420</v>
      </c>
      <c r="AW1104" s="45"/>
      <c r="AX1104" s="45" t="s">
        <v>5420</v>
      </c>
      <c r="AY1104" s="45" t="s">
        <v>5420</v>
      </c>
      <c r="AZ1104" s="45" t="s">
        <v>5420</v>
      </c>
      <c r="BA1104" s="36" t="s">
        <v>5420</v>
      </c>
    </row>
    <row r="1105" spans="1:53" s="58" customFormat="1" ht="15.6" hidden="1" x14ac:dyDescent="0.3">
      <c r="A1105" s="27" t="s">
        <v>320</v>
      </c>
      <c r="B1105" s="28" t="s">
        <v>321</v>
      </c>
      <c r="C1105" s="29" t="str">
        <f>_xlfn.XLOOKUP(B1105,'[1]daily break down'!$D:$D,'[1]daily break down'!$E:$E,"")</f>
        <v>Douala</v>
      </c>
      <c r="D1105" s="27" t="s">
        <v>21</v>
      </c>
      <c r="E1105" s="27" t="s">
        <v>30</v>
      </c>
      <c r="F1105" s="29" t="s">
        <v>31</v>
      </c>
      <c r="G1105" s="27" t="s">
        <v>32</v>
      </c>
      <c r="H1105" s="30" t="str">
        <f>_xlfn.XLOOKUP(B1105,[2]CALCULATION!$B:$B,[2]CALCULATION!$H:$H,"")</f>
        <v>ZTE</v>
      </c>
      <c r="I1105" s="25">
        <v>0</v>
      </c>
      <c r="J1105" s="25">
        <v>0</v>
      </c>
      <c r="K1105" s="25">
        <v>0</v>
      </c>
      <c r="L1105" s="25">
        <v>1.7585387220952264E-2</v>
      </c>
      <c r="M1105" s="25">
        <v>0</v>
      </c>
      <c r="N1105" s="25">
        <v>0</v>
      </c>
      <c r="O1105" s="25">
        <v>1.6586622835177368E-3</v>
      </c>
      <c r="P1105" s="25" t="s">
        <v>6366</v>
      </c>
      <c r="Q1105" s="31" t="s">
        <v>5364</v>
      </c>
      <c r="R1105" s="31"/>
      <c r="S1105" s="32" t="str" cm="1">
        <f t="array" ref="S1105">IFERROR(_xlfn.IFS(
U1105="MPR ISSUE","PDH",
U1105="BSS Hardware Issue","BSS",
U1105="Sites strategiques, MLL, Pylone, etc.","ENVTECH",
U1105="AKTIVCO DEFAUT GE &amp; POWER Cabinet","AKTIVCO",
U1105="AKTIVCO Coupure ENEO &amp; Baisse de tension","AKTIVCO GRID ONLY",
U1105="Coupure ENEO &amp; Baisse de tension","IHS GRID ONLY",
U1105="Defaut GE &amp; POWER Cabinet","IHS",
U1105="Sharing","Partners",
U1105="Sites strategiques &amp; DataCenter","SST &amp; DC",
U1105="Exclu","Exclu",
U1105="SAT","SAT",
U1105="SPARE-ISSUE","SPARE-ISSUE",
U1105="Fiber CAmtel","TRANS_FO_CAMTEL",
U1105="Fiber AOF","Fiber AOF",
U1105="Projet OCM (HUAWEI)","TRAVAUX-HUAWEI",
U1105="Projet OCM (NOKIA)","TRAVAUX-NOKIA",
U1105="ACCESS-ISSUE","ACCESS-ISSUE",
U1105="Projet OCM (ZTE, NOKIA, autres projets)","TRAVAUX OCM",
U1105="No root CAuse","No root cause",
U1105="ODU HS","PDH",
U1105="IP &amp; VLAN","PDH",
U1105="Warehouse HUAWEI","SPARE-ISSUE",
U1105="SPARE-HS","SPARE-ISSUE",
U1105="Power Telco","BSS"
),"")</f>
        <v/>
      </c>
      <c r="T1105" s="32" t="str" cm="1">
        <f t="array" ref="T1105">IFERROR(_xlfn.IFS(
U1105="MPR ISSUE","TX ISSUE",
U1105="BSS Hardware Issue","RAN ISSUE",
U1105="Sites strategiques, MLL, Pylone, etc.","ENVTECH",
U1105="AKTIVCO DEFAUT GE &amp; POWER Cabinet","POWER ISSUE",
U1105="AKTIVCO Coupure ENEO &amp; Baisse de tension","POWER ISSUE",
U1105="Coupure ENEO &amp; Baisse de tension","POWER ISSUE",
U1105="Defaut GE &amp; POWER Cabinet","POWER ISSUE",
U1105="Sharing","POWER ISSUE",
U1105="Sites strategiques &amp; DataCenter","POWER ISSUE",
U1105="Exclu","Exclu",
U1105="SAT","TX ISSUE",
U1105="SPARE-ISSUE","SPARE-ISSUE",
U1105="Fiber CAmtel","TX ISSUE",
U1105="Fiber AOF","TX ISSUE",
U1105="Projet OCM (HUAWEI)","TRAVAUX-HUAWEI",
U1105="Projet OCM (NOKIA)","TRAVAUX -NOKIA",
U1105="ACCESS-ISSUE","ACCESS-ISSUE",
U1105="Projet OCM (ZTE, NOKIA, autres projets)","TRAVAUX OCM",
U1105="No root CAuse","No root cause",
U1105="ODU HS","TX ISSUE",
U1105="IP &amp; VLAN","TX ISSUE",
U1105="Warehouse HUAWEI","SPARE-ISSUE",
U1105="SPARE-HS","SPARE-ISSUE",
U1105="Power Telco","RAN ISSUE"
),"")</f>
        <v/>
      </c>
      <c r="U1105" s="33"/>
      <c r="V1105" s="32" t="str" cm="1">
        <f t="array" ref="V1105">IFERROR(_xlfn.IFS(
U1105="MPR ISSUE","ACTIVE",
U1105="BSS Hardware Issue","ACTIVE",
U1105="Sites strategiques, MLL, Pylone, etc.","PASSIVE",
U1105="AKTIVCO DEFAUT GE &amp; POWER Cabinet","PASSIVE",
U1105="AKTIVCO Coupure ENEO &amp; Baisse de tension","PASSIVE",
U1105="Coupure ENEO &amp; Baisse de tension","PASSIVE",
U1105="Defaut GE &amp; POWER Cabinet","PASSIVE",
U1105="Sharing","PASSIVE",
U1105="Sites strategiques &amp; DataCenter","PASSIVE",
U1105="Exclu","Exclu",
U1105="SAT","ACTIVE",
U1105="SPARE-ISSUE","SPARE-ISSUE",
U1105="Fiber CAmtel","ACTIVE",
U1105="Fiber AOF","ACTIVE",
U1105="Projet OCM (HUAWEI)","PLANNED WORKS",
U1105="Projet OCM (NOKIA)","PLANNED WORKS",
U1105="ACCESS-ISSUE","ACCESS-ISSUE",
U1105="Projet OCM (ZTE, NOKIA, autres projets)","PLANNED WORKS",
U1105="No root CAuse","No root cause",
U1105="ODU HS","ACTIVE",
U1105="IP &amp; VLAN","ACTIVE",
U1105="Warehouse HUAWEI","SPARE-ISSUE",
U1105="SPARE-HS","SPARE-ISSUE",
U1105="Power Telco","ACTIVE"
),"")</f>
        <v/>
      </c>
      <c r="W1105" s="51"/>
      <c r="X1105" s="51"/>
      <c r="Y1105" s="51"/>
      <c r="Z1105" s="51"/>
      <c r="AA1105" s="51"/>
      <c r="AB1105" s="34" t="s">
        <v>5420</v>
      </c>
      <c r="AC1105" s="34" t="str">
        <f>_xlfn.XLOOKUP(B1105,[4]ALL!$B:$B,[4]ALL!$N:$N,"")</f>
        <v/>
      </c>
      <c r="AD1105" s="34" t="s">
        <v>5420</v>
      </c>
      <c r="AE1105" s="34"/>
      <c r="AF1105" s="36" t="s">
        <v>5420</v>
      </c>
      <c r="AG1105" s="29"/>
      <c r="AH1105" s="35"/>
      <c r="AI1105" s="29"/>
      <c r="AJ1105" s="29" t="s">
        <v>5420</v>
      </c>
      <c r="AK1105" s="36" t="s">
        <v>5420</v>
      </c>
      <c r="AL1105" s="36" t="s">
        <v>5420</v>
      </c>
      <c r="AM1105" s="36" t="s">
        <v>5420</v>
      </c>
      <c r="AN1105" s="36" t="s">
        <v>5420</v>
      </c>
      <c r="AO1105" s="36" t="s">
        <v>5420</v>
      </c>
      <c r="AP1105" s="36" t="s">
        <v>5420</v>
      </c>
      <c r="AQ1105" s="36" t="s">
        <v>5420</v>
      </c>
      <c r="AR1105" s="36" t="s">
        <v>5420</v>
      </c>
      <c r="AS1105" s="36" t="s">
        <v>5420</v>
      </c>
      <c r="AT1105" s="36" t="s">
        <v>5420</v>
      </c>
      <c r="AU1105" s="36" t="s">
        <v>5420</v>
      </c>
      <c r="AV1105" s="36" t="s">
        <v>5420</v>
      </c>
      <c r="AW1105" s="45"/>
      <c r="AX1105" s="45" t="s">
        <v>5420</v>
      </c>
      <c r="AY1105" s="45" t="s">
        <v>5420</v>
      </c>
      <c r="AZ1105" s="45" t="s">
        <v>5420</v>
      </c>
      <c r="BA1105" s="36" t="s">
        <v>5420</v>
      </c>
    </row>
    <row r="1106" spans="1:53" s="58" customFormat="1" ht="15.6" hidden="1" x14ac:dyDescent="0.3">
      <c r="A1106" s="27" t="s">
        <v>1024</v>
      </c>
      <c r="B1106" s="28" t="s">
        <v>1025</v>
      </c>
      <c r="C1106" s="29" t="str">
        <f>_xlfn.XLOOKUP(B1106,'[1]daily break down'!$D:$D,'[1]daily break down'!$E:$E,"")</f>
        <v>OUEST</v>
      </c>
      <c r="D1106" s="27" t="s">
        <v>11</v>
      </c>
      <c r="E1106" s="27" t="s">
        <v>12</v>
      </c>
      <c r="F1106" s="29" t="s">
        <v>102</v>
      </c>
      <c r="G1106" s="27" t="s">
        <v>1019</v>
      </c>
      <c r="H1106" s="39" t="str">
        <f>_xlfn.XLOOKUP(B1106,[2]CALCULATION!$B:$B,[2]CALCULATION!$H:$H,"")</f>
        <v>NOKIA</v>
      </c>
      <c r="I1106" s="25">
        <v>0</v>
      </c>
      <c r="J1106" s="25">
        <v>0</v>
      </c>
      <c r="K1106" s="25">
        <v>0</v>
      </c>
      <c r="L1106" s="25">
        <v>0</v>
      </c>
      <c r="M1106" s="25">
        <v>0</v>
      </c>
      <c r="N1106" s="25">
        <v>0</v>
      </c>
      <c r="O1106" s="25">
        <v>0</v>
      </c>
      <c r="P1106" s="25" t="s">
        <v>6366</v>
      </c>
      <c r="Q1106" s="31" t="s">
        <v>5364</v>
      </c>
      <c r="R1106" s="31"/>
      <c r="S1106" s="32" t="str" cm="1">
        <f t="array" ref="S1106">IFERROR(_xlfn.IFS(
U1106="MPR ISSUE","PDH",
U1106="BSS Hardware Issue","BSS",
U1106="Sites strategiques, MLL, Pylone, etc.","ENVTECH",
U1106="AKTIVCO DEFAUT GE &amp; POWER Cabinet","AKTIVCO",
U1106="AKTIVCO Coupure ENEO &amp; Baisse de tension","AKTIVCO GRID ONLY",
U1106="Coupure ENEO &amp; Baisse de tension","IHS GRID ONLY",
U1106="Defaut GE &amp; POWER Cabinet","IHS",
U1106="Sharing","Partners",
U1106="Sites strategiques &amp; DataCenter","SST &amp; DC",
U1106="Exclu","Exclu",
U1106="SAT","SAT",
U1106="SPARE-ISSUE","SPARE-ISSUE",
U1106="Fiber CAmtel","TRANS_FO_CAMTEL",
U1106="Fiber AOF","Fiber AOF",
U1106="Projet OCM (HUAWEI)","TRAVAUX-HUAWEI",
U1106="Projet OCM (NOKIA)","TRAVAUX-NOKIA",
U1106="ACCESS-ISSUE","ACCESS-ISSUE",
U1106="Projet OCM (ZTE, NOKIA, autres projets)","TRAVAUX OCM",
U1106="No root CAuse","No root cause",
U1106="ODU HS","PDH",
U1106="IP &amp; VLAN","PDH",
U1106="Warehouse HUAWEI","SPARE-ISSUE",
U1106="SPARE-HS","SPARE-ISSUE",
U1106="Power Telco","BSS"
),"")</f>
        <v/>
      </c>
      <c r="T1106" s="32" t="str" cm="1">
        <f t="array" ref="T1106">IFERROR(_xlfn.IFS(
U1106="MPR ISSUE","TX ISSUE",
U1106="BSS Hardware Issue","RAN ISSUE",
U1106="Sites strategiques, MLL, Pylone, etc.","ENVTECH",
U1106="AKTIVCO DEFAUT GE &amp; POWER Cabinet","POWER ISSUE",
U1106="AKTIVCO Coupure ENEO &amp; Baisse de tension","POWER ISSUE",
U1106="Coupure ENEO &amp; Baisse de tension","POWER ISSUE",
U1106="Defaut GE &amp; POWER Cabinet","POWER ISSUE",
U1106="Sharing","POWER ISSUE",
U1106="Sites strategiques &amp; DataCenter","POWER ISSUE",
U1106="Exclu","Exclu",
U1106="SAT","TX ISSUE",
U1106="SPARE-ISSUE","SPARE-ISSUE",
U1106="Fiber CAmtel","TX ISSUE",
U1106="Fiber AOF","TX ISSUE",
U1106="Projet OCM (HUAWEI)","TRAVAUX-HUAWEI",
U1106="Projet OCM (NOKIA)","TRAVAUX -NOKIA",
U1106="ACCESS-ISSUE","ACCESS-ISSUE",
U1106="Projet OCM (ZTE, NOKIA, autres projets)","TRAVAUX OCM",
U1106="No root CAuse","No root cause",
U1106="ODU HS","TX ISSUE",
U1106="IP &amp; VLAN","TX ISSUE",
U1106="Warehouse HUAWEI","SPARE-ISSUE",
U1106="SPARE-HS","SPARE-ISSUE",
U1106="Power Telco","RAN ISSUE"
),"")</f>
        <v/>
      </c>
      <c r="U1106" s="33"/>
      <c r="V1106" s="32" t="str" cm="1">
        <f t="array" ref="V1106">IFERROR(_xlfn.IFS(
U1106="MPR ISSUE","ACTIVE",
U1106="BSS Hardware Issue","ACTIVE",
U1106="Sites strategiques, MLL, Pylone, etc.","PASSIVE",
U1106="AKTIVCO DEFAUT GE &amp; POWER Cabinet","PASSIVE",
U1106="AKTIVCO Coupure ENEO &amp; Baisse de tension","PASSIVE",
U1106="Coupure ENEO &amp; Baisse de tension","PASSIVE",
U1106="Defaut GE &amp; POWER Cabinet","PASSIVE",
U1106="Sharing","PASSIVE",
U1106="Sites strategiques &amp; DataCenter","PASSIVE",
U1106="Exclu","Exclu",
U1106="SAT","ACTIVE",
U1106="SPARE-ISSUE","SPARE-ISSUE",
U1106="Fiber CAmtel","ACTIVE",
U1106="Fiber AOF","ACTIVE",
U1106="Projet OCM (HUAWEI)","PLANNED WORKS",
U1106="Projet OCM (NOKIA)","PLANNED WORKS",
U1106="ACCESS-ISSUE","ACCESS-ISSUE",
U1106="Projet OCM (ZTE, NOKIA, autres projets)","PLANNED WORKS",
U1106="No root CAuse","No root cause",
U1106="ODU HS","ACTIVE",
U1106="IP &amp; VLAN","ACTIVE",
U1106="Warehouse HUAWEI","SPARE-ISSUE",
U1106="SPARE-HS","SPARE-ISSUE",
U1106="Power Telco","ACTIVE"
),"")</f>
        <v/>
      </c>
      <c r="W1106" s="51"/>
      <c r="X1106" s="51"/>
      <c r="Y1106" s="51"/>
      <c r="Z1106" s="51"/>
      <c r="AA1106" s="51"/>
      <c r="AB1106" s="34" t="s">
        <v>5420</v>
      </c>
      <c r="AC1106" s="34" t="str">
        <f>_xlfn.XLOOKUP(B1106,[4]ALL!$B:$B,[4]ALL!$N:$N,"")</f>
        <v/>
      </c>
      <c r="AD1106" s="34" t="s">
        <v>5420</v>
      </c>
      <c r="AE1106" s="34"/>
      <c r="AF1106" s="36" t="s">
        <v>5420</v>
      </c>
      <c r="AG1106" s="29"/>
      <c r="AH1106" s="35"/>
      <c r="AI1106" s="29"/>
      <c r="AJ1106" s="29" t="s">
        <v>5420</v>
      </c>
      <c r="AK1106" s="36" t="s">
        <v>5420</v>
      </c>
      <c r="AL1106" s="36" t="s">
        <v>5420</v>
      </c>
      <c r="AM1106" s="36" t="s">
        <v>5420</v>
      </c>
      <c r="AN1106" s="36" t="s">
        <v>5420</v>
      </c>
      <c r="AO1106" s="36" t="s">
        <v>5420</v>
      </c>
      <c r="AP1106" s="36" t="s">
        <v>5420</v>
      </c>
      <c r="AQ1106" s="36" t="s">
        <v>5420</v>
      </c>
      <c r="AR1106" s="36" t="s">
        <v>5420</v>
      </c>
      <c r="AS1106" s="36" t="s">
        <v>5420</v>
      </c>
      <c r="AT1106" s="36" t="s">
        <v>5420</v>
      </c>
      <c r="AU1106" s="36" t="s">
        <v>5420</v>
      </c>
      <c r="AV1106" s="36" t="s">
        <v>5420</v>
      </c>
      <c r="AW1106" s="45"/>
      <c r="AX1106" s="45" t="s">
        <v>5420</v>
      </c>
      <c r="AY1106" s="45" t="s">
        <v>5420</v>
      </c>
      <c r="AZ1106" s="45" t="s">
        <v>5420</v>
      </c>
      <c r="BA1106" s="36" t="s">
        <v>5420</v>
      </c>
    </row>
    <row r="1107" spans="1:53" s="58" customFormat="1" ht="15.6" hidden="1" x14ac:dyDescent="0.3">
      <c r="A1107" s="27" t="s">
        <v>2138</v>
      </c>
      <c r="B1107" s="28" t="s">
        <v>2139</v>
      </c>
      <c r="C1107" s="29" t="str">
        <f>_xlfn.XLOOKUP(B1107,'[1]daily break down'!$D:$D,'[1]daily break down'!$E:$E,"")</f>
        <v>CENTRE</v>
      </c>
      <c r="D1107" s="27" t="s">
        <v>11</v>
      </c>
      <c r="E1107" s="27" t="s">
        <v>5373</v>
      </c>
      <c r="F1107" s="29" t="s">
        <v>69</v>
      </c>
      <c r="G1107" s="27" t="s">
        <v>2140</v>
      </c>
      <c r="H1107" s="39" t="str">
        <f>_xlfn.XLOOKUP(B1107,[2]CALCULATION!$B:$B,[2]CALCULATION!$H:$H,"")</f>
        <v>NOKIA</v>
      </c>
      <c r="I1107" s="25">
        <v>0</v>
      </c>
      <c r="J1107" s="25">
        <v>0</v>
      </c>
      <c r="K1107" s="25">
        <v>0</v>
      </c>
      <c r="L1107" s="25">
        <v>4.2376146082132818E-2</v>
      </c>
      <c r="M1107" s="25">
        <v>0</v>
      </c>
      <c r="N1107" s="25">
        <v>0</v>
      </c>
      <c r="O1107" s="25">
        <v>0</v>
      </c>
      <c r="P1107" s="25" t="s">
        <v>6366</v>
      </c>
      <c r="Q1107" s="31" t="s">
        <v>5364</v>
      </c>
      <c r="R1107" s="31"/>
      <c r="S1107" s="32" t="str" cm="1">
        <f t="array" ref="S1107">IFERROR(_xlfn.IFS(
U1107="MPR ISSUE","PDH",
U1107="BSS Hardware Issue","BSS",
U1107="Sites strategiques, MLL, Pylone, etc.","ENVTECH",
U1107="AKTIVCO DEFAUT GE &amp; POWER Cabinet","AKTIVCO",
U1107="AKTIVCO Coupure ENEO &amp; Baisse de tension","AKTIVCO GRID ONLY",
U1107="Coupure ENEO &amp; Baisse de tension","IHS GRID ONLY",
U1107="Defaut GE &amp; POWER Cabinet","IHS",
U1107="Sharing","Partners",
U1107="Sites strategiques &amp; DataCenter","SST &amp; DC",
U1107="Exclu","Exclu",
U1107="SAT","SAT",
U1107="SPARE-ISSUE","SPARE-ISSUE",
U1107="Fiber CAmtel","TRANS_FO_CAMTEL",
U1107="Fiber AOF","Fiber AOF",
U1107="Projet OCM (HUAWEI)","TRAVAUX-HUAWEI",
U1107="Projet OCM (NOKIA)","TRAVAUX-NOKIA",
U1107="ACCESS-ISSUE","ACCESS-ISSUE",
U1107="Projet OCM (ZTE, NOKIA, autres projets)","TRAVAUX OCM",
U1107="No root CAuse","No root cause",
U1107="ODU HS","PDH",
U1107="IP &amp; VLAN","PDH",
U1107="Warehouse HUAWEI","SPARE-ISSUE",
U1107="SPARE-HS","SPARE-ISSUE",
U1107="Power Telco","BSS"
),"")</f>
        <v/>
      </c>
      <c r="T1107" s="32" t="str" cm="1">
        <f t="array" ref="T1107">IFERROR(_xlfn.IFS(
U1107="MPR ISSUE","TX ISSUE",
U1107="BSS Hardware Issue","RAN ISSUE",
U1107="Sites strategiques, MLL, Pylone, etc.","ENVTECH",
U1107="AKTIVCO DEFAUT GE &amp; POWER Cabinet","POWER ISSUE",
U1107="AKTIVCO Coupure ENEO &amp; Baisse de tension","POWER ISSUE",
U1107="Coupure ENEO &amp; Baisse de tension","POWER ISSUE",
U1107="Defaut GE &amp; POWER Cabinet","POWER ISSUE",
U1107="Sharing","POWER ISSUE",
U1107="Sites strategiques &amp; DataCenter","POWER ISSUE",
U1107="Exclu","Exclu",
U1107="SAT","TX ISSUE",
U1107="SPARE-ISSUE","SPARE-ISSUE",
U1107="Fiber CAmtel","TX ISSUE",
U1107="Fiber AOF","TX ISSUE",
U1107="Projet OCM (HUAWEI)","TRAVAUX-HUAWEI",
U1107="Projet OCM (NOKIA)","TRAVAUX -NOKIA",
U1107="ACCESS-ISSUE","ACCESS-ISSUE",
U1107="Projet OCM (ZTE, NOKIA, autres projets)","TRAVAUX OCM",
U1107="No root CAuse","No root cause",
U1107="ODU HS","TX ISSUE",
U1107="IP &amp; VLAN","TX ISSUE",
U1107="Warehouse HUAWEI","SPARE-ISSUE",
U1107="SPARE-HS","SPARE-ISSUE",
U1107="Power Telco","RAN ISSUE"
),"")</f>
        <v/>
      </c>
      <c r="U1107" s="33"/>
      <c r="V1107" s="32" t="str" cm="1">
        <f t="array" ref="V1107">IFERROR(_xlfn.IFS(
U1107="MPR ISSUE","ACTIVE",
U1107="BSS Hardware Issue","ACTIVE",
U1107="Sites strategiques, MLL, Pylone, etc.","PASSIVE",
U1107="AKTIVCO DEFAUT GE &amp; POWER Cabinet","PASSIVE",
U1107="AKTIVCO Coupure ENEO &amp; Baisse de tension","PASSIVE",
U1107="Coupure ENEO &amp; Baisse de tension","PASSIVE",
U1107="Defaut GE &amp; POWER Cabinet","PASSIVE",
U1107="Sharing","PASSIVE",
U1107="Sites strategiques &amp; DataCenter","PASSIVE",
U1107="Exclu","Exclu",
U1107="SAT","ACTIVE",
U1107="SPARE-ISSUE","SPARE-ISSUE",
U1107="Fiber CAmtel","ACTIVE",
U1107="Fiber AOF","ACTIVE",
U1107="Projet OCM (HUAWEI)","PLANNED WORKS",
U1107="Projet OCM (NOKIA)","PLANNED WORKS",
U1107="ACCESS-ISSUE","ACCESS-ISSUE",
U1107="Projet OCM (ZTE, NOKIA, autres projets)","PLANNED WORKS",
U1107="No root CAuse","No root cause",
U1107="ODU HS","ACTIVE",
U1107="IP &amp; VLAN","ACTIVE",
U1107="Warehouse HUAWEI","SPARE-ISSUE",
U1107="SPARE-HS","SPARE-ISSUE",
U1107="Power Telco","ACTIVE"
),"")</f>
        <v/>
      </c>
      <c r="W1107" s="51"/>
      <c r="X1107" s="51"/>
      <c r="Y1107" s="51"/>
      <c r="Z1107" s="51"/>
      <c r="AA1107" s="51"/>
      <c r="AB1107" s="34" t="s">
        <v>5420</v>
      </c>
      <c r="AC1107" s="34" t="str">
        <f>_xlfn.XLOOKUP(B1107,[4]ALL!$B:$B,[4]ALL!$N:$N,"")</f>
        <v/>
      </c>
      <c r="AD1107" s="34" t="s">
        <v>5420</v>
      </c>
      <c r="AE1107" s="34"/>
      <c r="AF1107" s="36" t="s">
        <v>5420</v>
      </c>
      <c r="AG1107" s="29"/>
      <c r="AH1107" s="35"/>
      <c r="AI1107" s="29"/>
      <c r="AJ1107" s="29" t="s">
        <v>5420</v>
      </c>
      <c r="AK1107" s="36" t="s">
        <v>5420</v>
      </c>
      <c r="AL1107" s="36" t="s">
        <v>5420</v>
      </c>
      <c r="AM1107" s="36" t="s">
        <v>5420</v>
      </c>
      <c r="AN1107" s="36" t="s">
        <v>5420</v>
      </c>
      <c r="AO1107" s="36" t="s">
        <v>5420</v>
      </c>
      <c r="AP1107" s="36" t="s">
        <v>5420</v>
      </c>
      <c r="AQ1107" s="36" t="s">
        <v>5420</v>
      </c>
      <c r="AR1107" s="36" t="s">
        <v>5420</v>
      </c>
      <c r="AS1107" s="36" t="s">
        <v>5420</v>
      </c>
      <c r="AT1107" s="36" t="s">
        <v>5420</v>
      </c>
      <c r="AU1107" s="36" t="s">
        <v>5420</v>
      </c>
      <c r="AV1107" s="36" t="s">
        <v>5420</v>
      </c>
      <c r="AW1107" s="45"/>
      <c r="AX1107" s="45" t="s">
        <v>5420</v>
      </c>
      <c r="AY1107" s="45" t="s">
        <v>5420</v>
      </c>
      <c r="AZ1107" s="45" t="s">
        <v>5420</v>
      </c>
      <c r="BA1107" s="36" t="s">
        <v>5420</v>
      </c>
    </row>
    <row r="1108" spans="1:53" s="58" customFormat="1" ht="15.6" hidden="1" x14ac:dyDescent="0.3">
      <c r="A1108" s="27" t="s">
        <v>1288</v>
      </c>
      <c r="B1108" s="28" t="s">
        <v>1289</v>
      </c>
      <c r="C1108" s="29" t="str">
        <f>_xlfn.XLOOKUP(B1108,'[1]daily break down'!$D:$D,'[1]daily break down'!$E:$E,"")</f>
        <v>OUEST</v>
      </c>
      <c r="D1108" s="27" t="s">
        <v>11</v>
      </c>
      <c r="E1108" s="27" t="s">
        <v>154</v>
      </c>
      <c r="F1108" s="29" t="s">
        <v>102</v>
      </c>
      <c r="G1108" s="27" t="s">
        <v>1290</v>
      </c>
      <c r="H1108" s="39" t="str">
        <f>_xlfn.XLOOKUP(B1108,[2]CALCULATION!$B:$B,[2]CALCULATION!$H:$H,"")</f>
        <v>NOKIA</v>
      </c>
      <c r="I1108" s="25">
        <v>0</v>
      </c>
      <c r="J1108" s="25">
        <v>0</v>
      </c>
      <c r="K1108" s="25">
        <v>0</v>
      </c>
      <c r="L1108" s="25">
        <v>0</v>
      </c>
      <c r="M1108" s="25">
        <v>0</v>
      </c>
      <c r="N1108" s="25">
        <v>0</v>
      </c>
      <c r="O1108" s="25">
        <v>0</v>
      </c>
      <c r="P1108" s="25" t="s">
        <v>6366</v>
      </c>
      <c r="Q1108" s="31" t="s">
        <v>5364</v>
      </c>
      <c r="R1108" s="31"/>
      <c r="S1108" s="32" t="str" cm="1">
        <f t="array" ref="S1108">IFERROR(_xlfn.IFS(
U1108="MPR ISSUE","PDH",
U1108="BSS Hardware Issue","BSS",
U1108="Sites strategiques, MLL, Pylone, etc.","ENVTECH",
U1108="AKTIVCO DEFAUT GE &amp; POWER Cabinet","AKTIVCO",
U1108="AKTIVCO Coupure ENEO &amp; Baisse de tension","AKTIVCO GRID ONLY",
U1108="Coupure ENEO &amp; Baisse de tension","IHS GRID ONLY",
U1108="Defaut GE &amp; POWER Cabinet","IHS",
U1108="Sharing","Partners",
U1108="Sites strategiques &amp; DataCenter","SST &amp; DC",
U1108="Exclu","Exclu",
U1108="SAT","SAT",
U1108="SPARE-ISSUE","SPARE-ISSUE",
U1108="Fiber CAmtel","TRANS_FO_CAMTEL",
U1108="Fiber AOF","Fiber AOF",
U1108="Projet OCM (HUAWEI)","TRAVAUX-HUAWEI",
U1108="Projet OCM (NOKIA)","TRAVAUX-NOKIA",
U1108="ACCESS-ISSUE","ACCESS-ISSUE",
U1108="Projet OCM (ZTE, NOKIA, autres projets)","TRAVAUX OCM",
U1108="No root CAuse","No root cause",
U1108="ODU HS","PDH",
U1108="IP &amp; VLAN","PDH",
U1108="Warehouse HUAWEI","SPARE-ISSUE",
U1108="SPARE-HS","SPARE-ISSUE",
U1108="Power Telco","BSS"
),"")</f>
        <v/>
      </c>
      <c r="T1108" s="32" t="str" cm="1">
        <f t="array" ref="T1108">IFERROR(_xlfn.IFS(
U1108="MPR ISSUE","TX ISSUE",
U1108="BSS Hardware Issue","RAN ISSUE",
U1108="Sites strategiques, MLL, Pylone, etc.","ENVTECH",
U1108="AKTIVCO DEFAUT GE &amp; POWER Cabinet","POWER ISSUE",
U1108="AKTIVCO Coupure ENEO &amp; Baisse de tension","POWER ISSUE",
U1108="Coupure ENEO &amp; Baisse de tension","POWER ISSUE",
U1108="Defaut GE &amp; POWER Cabinet","POWER ISSUE",
U1108="Sharing","POWER ISSUE",
U1108="Sites strategiques &amp; DataCenter","POWER ISSUE",
U1108="Exclu","Exclu",
U1108="SAT","TX ISSUE",
U1108="SPARE-ISSUE","SPARE-ISSUE",
U1108="Fiber CAmtel","TX ISSUE",
U1108="Fiber AOF","TX ISSUE",
U1108="Projet OCM (HUAWEI)","TRAVAUX-HUAWEI",
U1108="Projet OCM (NOKIA)","TRAVAUX -NOKIA",
U1108="ACCESS-ISSUE","ACCESS-ISSUE",
U1108="Projet OCM (ZTE, NOKIA, autres projets)","TRAVAUX OCM",
U1108="No root CAuse","No root cause",
U1108="ODU HS","TX ISSUE",
U1108="IP &amp; VLAN","TX ISSUE",
U1108="Warehouse HUAWEI","SPARE-ISSUE",
U1108="SPARE-HS","SPARE-ISSUE",
U1108="Power Telco","RAN ISSUE"
),"")</f>
        <v/>
      </c>
      <c r="U1108" s="33"/>
      <c r="V1108" s="32" t="str" cm="1">
        <f t="array" ref="V1108">IFERROR(_xlfn.IFS(
U1108="MPR ISSUE","ACTIVE",
U1108="BSS Hardware Issue","ACTIVE",
U1108="Sites strategiques, MLL, Pylone, etc.","PASSIVE",
U1108="AKTIVCO DEFAUT GE &amp; POWER Cabinet","PASSIVE",
U1108="AKTIVCO Coupure ENEO &amp; Baisse de tension","PASSIVE",
U1108="Coupure ENEO &amp; Baisse de tension","PASSIVE",
U1108="Defaut GE &amp; POWER Cabinet","PASSIVE",
U1108="Sharing","PASSIVE",
U1108="Sites strategiques &amp; DataCenter","PASSIVE",
U1108="Exclu","Exclu",
U1108="SAT","ACTIVE",
U1108="SPARE-ISSUE","SPARE-ISSUE",
U1108="Fiber CAmtel","ACTIVE",
U1108="Fiber AOF","ACTIVE",
U1108="Projet OCM (HUAWEI)","PLANNED WORKS",
U1108="Projet OCM (NOKIA)","PLANNED WORKS",
U1108="ACCESS-ISSUE","ACCESS-ISSUE",
U1108="Projet OCM (ZTE, NOKIA, autres projets)","PLANNED WORKS",
U1108="No root CAuse","No root cause",
U1108="ODU HS","ACTIVE",
U1108="IP &amp; VLAN","ACTIVE",
U1108="Warehouse HUAWEI","SPARE-ISSUE",
U1108="SPARE-HS","SPARE-ISSUE",
U1108="Power Telco","ACTIVE"
),"")</f>
        <v/>
      </c>
      <c r="W1108" s="51"/>
      <c r="X1108" s="51"/>
      <c r="Y1108" s="51"/>
      <c r="Z1108" s="51"/>
      <c r="AA1108" s="51"/>
      <c r="AB1108" s="34" t="s">
        <v>5420</v>
      </c>
      <c r="AC1108" s="34" t="str">
        <f>_xlfn.XLOOKUP(B1108,[4]ALL!$B:$B,[4]ALL!$N:$N,"")</f>
        <v/>
      </c>
      <c r="AD1108" s="34" t="s">
        <v>5420</v>
      </c>
      <c r="AE1108" s="34"/>
      <c r="AF1108" s="36" t="s">
        <v>5420</v>
      </c>
      <c r="AG1108" s="29"/>
      <c r="AH1108" s="35"/>
      <c r="AI1108" s="29"/>
      <c r="AJ1108" s="29" t="s">
        <v>5420</v>
      </c>
      <c r="AK1108" s="36" t="s">
        <v>5420</v>
      </c>
      <c r="AL1108" s="36" t="s">
        <v>5420</v>
      </c>
      <c r="AM1108" s="36" t="s">
        <v>5420</v>
      </c>
      <c r="AN1108" s="36" t="s">
        <v>5420</v>
      </c>
      <c r="AO1108" s="36" t="s">
        <v>5420</v>
      </c>
      <c r="AP1108" s="36" t="s">
        <v>5420</v>
      </c>
      <c r="AQ1108" s="36" t="s">
        <v>5420</v>
      </c>
      <c r="AR1108" s="36" t="s">
        <v>5420</v>
      </c>
      <c r="AS1108" s="36" t="s">
        <v>5420</v>
      </c>
      <c r="AT1108" s="36" t="s">
        <v>5420</v>
      </c>
      <c r="AU1108" s="36" t="s">
        <v>5420</v>
      </c>
      <c r="AV1108" s="36" t="s">
        <v>5420</v>
      </c>
      <c r="AW1108" s="45"/>
      <c r="AX1108" s="45" t="s">
        <v>5420</v>
      </c>
      <c r="AY1108" s="45" t="s">
        <v>5420</v>
      </c>
      <c r="AZ1108" s="45" t="s">
        <v>5420</v>
      </c>
      <c r="BA1108" s="36" t="s">
        <v>5420</v>
      </c>
    </row>
    <row r="1109" spans="1:53" s="58" customFormat="1" ht="15.6" hidden="1" x14ac:dyDescent="0.3">
      <c r="A1109" s="27" t="s">
        <v>3484</v>
      </c>
      <c r="B1109" s="28" t="s">
        <v>3485</v>
      </c>
      <c r="C1109" s="29" t="str">
        <f>_xlfn.XLOOKUP(B1109,'[1]daily break down'!$D:$D,'[1]daily break down'!$E:$E,"")</f>
        <v>Yaounde</v>
      </c>
      <c r="D1109" s="27" t="s">
        <v>11</v>
      </c>
      <c r="E1109" s="27" t="s">
        <v>12</v>
      </c>
      <c r="F1109" s="29" t="s">
        <v>37</v>
      </c>
      <c r="G1109" s="27" t="s">
        <v>38</v>
      </c>
      <c r="H1109" s="30" t="str">
        <f>_xlfn.XLOOKUP(B1109,[2]CALCULATION!$B:$B,[2]CALCULATION!$H:$H,"")</f>
        <v>ZTE</v>
      </c>
      <c r="I1109" s="25">
        <v>0</v>
      </c>
      <c r="J1109" s="25">
        <v>0</v>
      </c>
      <c r="K1109" s="25">
        <v>3.0813308107398574</v>
      </c>
      <c r="L1109" s="25">
        <v>0</v>
      </c>
      <c r="M1109" s="25">
        <v>0</v>
      </c>
      <c r="N1109" s="25">
        <v>0</v>
      </c>
      <c r="O1109" s="25">
        <v>0</v>
      </c>
      <c r="P1109" s="25" t="s">
        <v>6366</v>
      </c>
      <c r="Q1109" s="31" t="s">
        <v>5364</v>
      </c>
      <c r="R1109" s="31"/>
      <c r="S1109" s="32" t="str" cm="1">
        <f t="array" ref="S1109">IFERROR(_xlfn.IFS(
U1109="MPR ISSUE","PDH",
U1109="BSS Hardware Issue","BSS",
U1109="Sites strategiques, MLL, Pylone, etc.","ENVTECH",
U1109="AKTIVCO DEFAUT GE &amp; POWER Cabinet","AKTIVCO",
U1109="AKTIVCO Coupure ENEO &amp; Baisse de tension","AKTIVCO GRID ONLY",
U1109="Coupure ENEO &amp; Baisse de tension","IHS GRID ONLY",
U1109="Defaut GE &amp; POWER Cabinet","IHS",
U1109="Sharing","Partners",
U1109="Sites strategiques &amp; DataCenter","SST &amp; DC",
U1109="Exclu","Exclu",
U1109="SAT","SAT",
U1109="SPARE-ISSUE","SPARE-ISSUE",
U1109="Fiber CAmtel","TRANS_FO_CAMTEL",
U1109="Fiber AOF","Fiber AOF",
U1109="Projet OCM (HUAWEI)","TRAVAUX-HUAWEI",
U1109="Projet OCM (NOKIA)","TRAVAUX-NOKIA",
U1109="ACCESS-ISSUE","ACCESS-ISSUE",
U1109="Projet OCM (ZTE, NOKIA, autres projets)","TRAVAUX OCM",
U1109="No root CAuse","No root cause",
U1109="ODU HS","PDH",
U1109="IP &amp; VLAN","PDH",
U1109="Warehouse HUAWEI","SPARE-ISSUE",
U1109="SPARE-HS","SPARE-ISSUE",
U1109="Power Telco","BSS"
),"")</f>
        <v/>
      </c>
      <c r="T1109" s="32" t="str" cm="1">
        <f t="array" ref="T1109">IFERROR(_xlfn.IFS(
U1109="MPR ISSUE","TX ISSUE",
U1109="BSS Hardware Issue","RAN ISSUE",
U1109="Sites strategiques, MLL, Pylone, etc.","ENVTECH",
U1109="AKTIVCO DEFAUT GE &amp; POWER Cabinet","POWER ISSUE",
U1109="AKTIVCO Coupure ENEO &amp; Baisse de tension","POWER ISSUE",
U1109="Coupure ENEO &amp; Baisse de tension","POWER ISSUE",
U1109="Defaut GE &amp; POWER Cabinet","POWER ISSUE",
U1109="Sharing","POWER ISSUE",
U1109="Sites strategiques &amp; DataCenter","POWER ISSUE",
U1109="Exclu","Exclu",
U1109="SAT","TX ISSUE",
U1109="SPARE-ISSUE","SPARE-ISSUE",
U1109="Fiber CAmtel","TX ISSUE",
U1109="Fiber AOF","TX ISSUE",
U1109="Projet OCM (HUAWEI)","TRAVAUX-HUAWEI",
U1109="Projet OCM (NOKIA)","TRAVAUX -NOKIA",
U1109="ACCESS-ISSUE","ACCESS-ISSUE",
U1109="Projet OCM (ZTE, NOKIA, autres projets)","TRAVAUX OCM",
U1109="No root CAuse","No root cause",
U1109="ODU HS","TX ISSUE",
U1109="IP &amp; VLAN","TX ISSUE",
U1109="Warehouse HUAWEI","SPARE-ISSUE",
U1109="SPARE-HS","SPARE-ISSUE",
U1109="Power Telco","RAN ISSUE"
),"")</f>
        <v/>
      </c>
      <c r="U1109" s="33"/>
      <c r="V1109" s="32" t="str" cm="1">
        <f t="array" ref="V1109">IFERROR(_xlfn.IFS(
U1109="MPR ISSUE","ACTIVE",
U1109="BSS Hardware Issue","ACTIVE",
U1109="Sites strategiques, MLL, Pylone, etc.","PASSIVE",
U1109="AKTIVCO DEFAUT GE &amp; POWER Cabinet","PASSIVE",
U1109="AKTIVCO Coupure ENEO &amp; Baisse de tension","PASSIVE",
U1109="Coupure ENEO &amp; Baisse de tension","PASSIVE",
U1109="Defaut GE &amp; POWER Cabinet","PASSIVE",
U1109="Sharing","PASSIVE",
U1109="Sites strategiques &amp; DataCenter","PASSIVE",
U1109="Exclu","Exclu",
U1109="SAT","ACTIVE",
U1109="SPARE-ISSUE","SPARE-ISSUE",
U1109="Fiber CAmtel","ACTIVE",
U1109="Fiber AOF","ACTIVE",
U1109="Projet OCM (HUAWEI)","PLANNED WORKS",
U1109="Projet OCM (NOKIA)","PLANNED WORKS",
U1109="ACCESS-ISSUE","ACCESS-ISSUE",
U1109="Projet OCM (ZTE, NOKIA, autres projets)","PLANNED WORKS",
U1109="No root CAuse","No root cause",
U1109="ODU HS","ACTIVE",
U1109="IP &amp; VLAN","ACTIVE",
U1109="Warehouse HUAWEI","SPARE-ISSUE",
U1109="SPARE-HS","SPARE-ISSUE",
U1109="Power Telco","ACTIVE"
),"")</f>
        <v/>
      </c>
      <c r="W1109" s="51"/>
      <c r="X1109" s="51"/>
      <c r="Y1109" s="51"/>
      <c r="Z1109" s="51"/>
      <c r="AA1109" s="51"/>
      <c r="AB1109" s="34" t="s">
        <v>5420</v>
      </c>
      <c r="AC1109" s="34" t="str">
        <f>_xlfn.XLOOKUP(B1109,[4]ALL!$B:$B,[4]ALL!$N:$N,"")</f>
        <v/>
      </c>
      <c r="AD1109" s="34" t="s">
        <v>5420</v>
      </c>
      <c r="AE1109" s="34"/>
      <c r="AF1109" s="36" t="s">
        <v>5420</v>
      </c>
      <c r="AG1109" s="29"/>
      <c r="AH1109" s="35"/>
      <c r="AI1109" s="29"/>
      <c r="AJ1109" s="29" t="s">
        <v>5420</v>
      </c>
      <c r="AK1109" s="36" t="s">
        <v>5420</v>
      </c>
      <c r="AL1109" s="36" t="s">
        <v>5420</v>
      </c>
      <c r="AM1109" s="36" t="s">
        <v>5420</v>
      </c>
      <c r="AN1109" s="36" t="s">
        <v>5420</v>
      </c>
      <c r="AO1109" s="36" t="s">
        <v>5420</v>
      </c>
      <c r="AP1109" s="36" t="s">
        <v>5420</v>
      </c>
      <c r="AQ1109" s="36" t="s">
        <v>5420</v>
      </c>
      <c r="AR1109" s="36" t="s">
        <v>5420</v>
      </c>
      <c r="AS1109" s="36" t="s">
        <v>5420</v>
      </c>
      <c r="AT1109" s="36" t="s">
        <v>5420</v>
      </c>
      <c r="AU1109" s="36" t="s">
        <v>5420</v>
      </c>
      <c r="AV1109" s="36" t="s">
        <v>5420</v>
      </c>
      <c r="AW1109" s="45"/>
      <c r="AX1109" s="45" t="s">
        <v>5420</v>
      </c>
      <c r="AY1109" s="45" t="s">
        <v>5420</v>
      </c>
      <c r="AZ1109" s="45" t="s">
        <v>5420</v>
      </c>
      <c r="BA1109" s="36" t="s">
        <v>5420</v>
      </c>
    </row>
    <row r="1110" spans="1:53" s="58" customFormat="1" ht="15.6" hidden="1" x14ac:dyDescent="0.3">
      <c r="A1110" s="27" t="s">
        <v>3357</v>
      </c>
      <c r="B1110" s="28" t="s">
        <v>3358</v>
      </c>
      <c r="C1110" s="29" t="str">
        <f>_xlfn.XLOOKUP(B1110,'[1]daily break down'!$D:$D,'[1]daily break down'!$E:$E,"")</f>
        <v>Yaounde</v>
      </c>
      <c r="D1110" s="27" t="s">
        <v>11</v>
      </c>
      <c r="E1110" s="27" t="s">
        <v>12</v>
      </c>
      <c r="F1110" s="29" t="s">
        <v>37</v>
      </c>
      <c r="G1110" s="27" t="s">
        <v>38</v>
      </c>
      <c r="H1110" s="30" t="str">
        <f>_xlfn.XLOOKUP(B1110,[2]CALCULATION!$B:$B,[2]CALCULATION!$H:$H,"")</f>
        <v>ZTE</v>
      </c>
      <c r="I1110" s="25">
        <v>0</v>
      </c>
      <c r="J1110" s="25">
        <v>0</v>
      </c>
      <c r="K1110" s="25">
        <v>0</v>
      </c>
      <c r="L1110" s="25">
        <v>0</v>
      </c>
      <c r="M1110" s="25">
        <v>0</v>
      </c>
      <c r="N1110" s="25">
        <v>0</v>
      </c>
      <c r="O1110" s="25">
        <v>0</v>
      </c>
      <c r="P1110" s="25" t="s">
        <v>6366</v>
      </c>
      <c r="Q1110" s="31" t="s">
        <v>5364</v>
      </c>
      <c r="R1110" s="31"/>
      <c r="S1110" s="32" t="str" cm="1">
        <f t="array" ref="S1110">IFERROR(_xlfn.IFS(
U1110="MPR ISSUE","PDH",
U1110="BSS Hardware Issue","BSS",
U1110="Sites strategiques, MLL, Pylone, etc.","ENVTECH",
U1110="AKTIVCO DEFAUT GE &amp; POWER Cabinet","AKTIVCO",
U1110="AKTIVCO Coupure ENEO &amp; Baisse de tension","AKTIVCO GRID ONLY",
U1110="Coupure ENEO &amp; Baisse de tension","IHS GRID ONLY",
U1110="Defaut GE &amp; POWER Cabinet","IHS",
U1110="Sharing","Partners",
U1110="Sites strategiques &amp; DataCenter","SST &amp; DC",
U1110="Exclu","Exclu",
U1110="SAT","SAT",
U1110="SPARE-ISSUE","SPARE-ISSUE",
U1110="Fiber CAmtel","TRANS_FO_CAMTEL",
U1110="Fiber AOF","Fiber AOF",
U1110="Projet OCM (HUAWEI)","TRAVAUX-HUAWEI",
U1110="Projet OCM (NOKIA)","TRAVAUX-NOKIA",
U1110="ACCESS-ISSUE","ACCESS-ISSUE",
U1110="Projet OCM (ZTE, NOKIA, autres projets)","TRAVAUX OCM",
U1110="No root CAuse","No root cause",
U1110="ODU HS","PDH",
U1110="IP &amp; VLAN","PDH",
U1110="Warehouse HUAWEI","SPARE-ISSUE",
U1110="SPARE-HS","SPARE-ISSUE",
U1110="Power Telco","BSS"
),"")</f>
        <v/>
      </c>
      <c r="T1110" s="32" t="str" cm="1">
        <f t="array" ref="T1110">IFERROR(_xlfn.IFS(
U1110="MPR ISSUE","TX ISSUE",
U1110="BSS Hardware Issue","RAN ISSUE",
U1110="Sites strategiques, MLL, Pylone, etc.","ENVTECH",
U1110="AKTIVCO DEFAUT GE &amp; POWER Cabinet","POWER ISSUE",
U1110="AKTIVCO Coupure ENEO &amp; Baisse de tension","POWER ISSUE",
U1110="Coupure ENEO &amp; Baisse de tension","POWER ISSUE",
U1110="Defaut GE &amp; POWER Cabinet","POWER ISSUE",
U1110="Sharing","POWER ISSUE",
U1110="Sites strategiques &amp; DataCenter","POWER ISSUE",
U1110="Exclu","Exclu",
U1110="SAT","TX ISSUE",
U1110="SPARE-ISSUE","SPARE-ISSUE",
U1110="Fiber CAmtel","TX ISSUE",
U1110="Fiber AOF","TX ISSUE",
U1110="Projet OCM (HUAWEI)","TRAVAUX-HUAWEI",
U1110="Projet OCM (NOKIA)","TRAVAUX -NOKIA",
U1110="ACCESS-ISSUE","ACCESS-ISSUE",
U1110="Projet OCM (ZTE, NOKIA, autres projets)","TRAVAUX OCM",
U1110="No root CAuse","No root cause",
U1110="ODU HS","TX ISSUE",
U1110="IP &amp; VLAN","TX ISSUE",
U1110="Warehouse HUAWEI","SPARE-ISSUE",
U1110="SPARE-HS","SPARE-ISSUE",
U1110="Power Telco","RAN ISSUE"
),"")</f>
        <v/>
      </c>
      <c r="U1110" s="33"/>
      <c r="V1110" s="32" t="str" cm="1">
        <f t="array" ref="V1110">IFERROR(_xlfn.IFS(
U1110="MPR ISSUE","ACTIVE",
U1110="BSS Hardware Issue","ACTIVE",
U1110="Sites strategiques, MLL, Pylone, etc.","PASSIVE",
U1110="AKTIVCO DEFAUT GE &amp; POWER Cabinet","PASSIVE",
U1110="AKTIVCO Coupure ENEO &amp; Baisse de tension","PASSIVE",
U1110="Coupure ENEO &amp; Baisse de tension","PASSIVE",
U1110="Defaut GE &amp; POWER Cabinet","PASSIVE",
U1110="Sharing","PASSIVE",
U1110="Sites strategiques &amp; DataCenter","PASSIVE",
U1110="Exclu","Exclu",
U1110="SAT","ACTIVE",
U1110="SPARE-ISSUE","SPARE-ISSUE",
U1110="Fiber CAmtel","ACTIVE",
U1110="Fiber AOF","ACTIVE",
U1110="Projet OCM (HUAWEI)","PLANNED WORKS",
U1110="Projet OCM (NOKIA)","PLANNED WORKS",
U1110="ACCESS-ISSUE","ACCESS-ISSUE",
U1110="Projet OCM (ZTE, NOKIA, autres projets)","PLANNED WORKS",
U1110="No root CAuse","No root cause",
U1110="ODU HS","ACTIVE",
U1110="IP &amp; VLAN","ACTIVE",
U1110="Warehouse HUAWEI","SPARE-ISSUE",
U1110="SPARE-HS","SPARE-ISSUE",
U1110="Power Telco","ACTIVE"
),"")</f>
        <v/>
      </c>
      <c r="W1110" s="51"/>
      <c r="X1110" s="51"/>
      <c r="Y1110" s="51"/>
      <c r="Z1110" s="51"/>
      <c r="AA1110" s="51"/>
      <c r="AB1110" s="34" t="s">
        <v>5420</v>
      </c>
      <c r="AC1110" s="34" t="str">
        <f>_xlfn.XLOOKUP(B1110,[4]ALL!$B:$B,[4]ALL!$N:$N,"")</f>
        <v/>
      </c>
      <c r="AD1110" s="34" t="s">
        <v>5420</v>
      </c>
      <c r="AE1110" s="34"/>
      <c r="AF1110" s="36" t="s">
        <v>5420</v>
      </c>
      <c r="AG1110" s="29"/>
      <c r="AH1110" s="35"/>
      <c r="AI1110" s="29"/>
      <c r="AJ1110" s="29" t="s">
        <v>5420</v>
      </c>
      <c r="AK1110" s="36" t="s">
        <v>5420</v>
      </c>
      <c r="AL1110" s="36" t="s">
        <v>5420</v>
      </c>
      <c r="AM1110" s="36" t="s">
        <v>5420</v>
      </c>
      <c r="AN1110" s="36" t="s">
        <v>5420</v>
      </c>
      <c r="AO1110" s="36" t="s">
        <v>5420</v>
      </c>
      <c r="AP1110" s="36" t="s">
        <v>5420</v>
      </c>
      <c r="AQ1110" s="36" t="s">
        <v>5420</v>
      </c>
      <c r="AR1110" s="36" t="s">
        <v>5420</v>
      </c>
      <c r="AS1110" s="36" t="s">
        <v>5420</v>
      </c>
      <c r="AT1110" s="36" t="s">
        <v>5420</v>
      </c>
      <c r="AU1110" s="36" t="s">
        <v>5420</v>
      </c>
      <c r="AV1110" s="36" t="s">
        <v>5420</v>
      </c>
      <c r="AW1110" s="45"/>
      <c r="AX1110" s="45" t="s">
        <v>5420</v>
      </c>
      <c r="AY1110" s="45" t="s">
        <v>5420</v>
      </c>
      <c r="AZ1110" s="45" t="s">
        <v>5420</v>
      </c>
      <c r="BA1110" s="36" t="s">
        <v>5420</v>
      </c>
    </row>
    <row r="1111" spans="1:53" s="58" customFormat="1" ht="15.6" hidden="1" x14ac:dyDescent="0.3">
      <c r="A1111" s="27" t="s">
        <v>3258</v>
      </c>
      <c r="B1111" s="28" t="s">
        <v>3259</v>
      </c>
      <c r="C1111" s="29" t="str">
        <f>_xlfn.XLOOKUP(B1111,'[1]daily break down'!$D:$D,'[1]daily break down'!$E:$E,"")</f>
        <v>Yaounde</v>
      </c>
      <c r="D1111" s="27" t="s">
        <v>21</v>
      </c>
      <c r="E1111" s="27" t="s">
        <v>30</v>
      </c>
      <c r="F1111" s="29" t="s">
        <v>37</v>
      </c>
      <c r="G1111" s="27" t="s">
        <v>38</v>
      </c>
      <c r="H1111" s="30" t="str">
        <f>_xlfn.XLOOKUP(B1111,[2]CALCULATION!$B:$B,[2]CALCULATION!$H:$H,"")</f>
        <v>ZTE</v>
      </c>
      <c r="I1111" s="25">
        <v>0</v>
      </c>
      <c r="J1111" s="25">
        <v>0</v>
      </c>
      <c r="K1111" s="25">
        <v>13.776688411194153</v>
      </c>
      <c r="L1111" s="25">
        <v>1.7153421624105036</v>
      </c>
      <c r="M1111" s="25">
        <v>0</v>
      </c>
      <c r="N1111" s="25">
        <v>0</v>
      </c>
      <c r="O1111" s="25">
        <v>0</v>
      </c>
      <c r="P1111" s="25" t="s">
        <v>6366</v>
      </c>
      <c r="Q1111" s="31" t="s">
        <v>5364</v>
      </c>
      <c r="R1111" s="31"/>
      <c r="S1111" s="32" t="str" cm="1">
        <f t="array" ref="S1111">IFERROR(_xlfn.IFS(
U1111="MPR ISSUE","PDH",
U1111="BSS Hardware Issue","BSS",
U1111="Sites strategiques, MLL, Pylone, etc.","ENVTECH",
U1111="AKTIVCO DEFAUT GE &amp; POWER Cabinet","AKTIVCO",
U1111="AKTIVCO Coupure ENEO &amp; Baisse de tension","AKTIVCO GRID ONLY",
U1111="Coupure ENEO &amp; Baisse de tension","IHS GRID ONLY",
U1111="Defaut GE &amp; POWER Cabinet","IHS",
U1111="Sharing","Partners",
U1111="Sites strategiques &amp; DataCenter","SST &amp; DC",
U1111="Exclu","Exclu",
U1111="SAT","SAT",
U1111="SPARE-ISSUE","SPARE-ISSUE",
U1111="Fiber CAmtel","TRANS_FO_CAMTEL",
U1111="Fiber AOF","Fiber AOF",
U1111="Projet OCM (HUAWEI)","TRAVAUX-HUAWEI",
U1111="Projet OCM (NOKIA)","TRAVAUX-NOKIA",
U1111="ACCESS-ISSUE","ACCESS-ISSUE",
U1111="Projet OCM (ZTE, NOKIA, autres projets)","TRAVAUX OCM",
U1111="No root CAuse","No root cause",
U1111="ODU HS","PDH",
U1111="IP &amp; VLAN","PDH",
U1111="Warehouse HUAWEI","SPARE-ISSUE",
U1111="SPARE-HS","SPARE-ISSUE",
U1111="Power Telco","BSS"
),"")</f>
        <v/>
      </c>
      <c r="T1111" s="32" t="str" cm="1">
        <f t="array" ref="T1111">IFERROR(_xlfn.IFS(
U1111="MPR ISSUE","TX ISSUE",
U1111="BSS Hardware Issue","RAN ISSUE",
U1111="Sites strategiques, MLL, Pylone, etc.","ENVTECH",
U1111="AKTIVCO DEFAUT GE &amp; POWER Cabinet","POWER ISSUE",
U1111="AKTIVCO Coupure ENEO &amp; Baisse de tension","POWER ISSUE",
U1111="Coupure ENEO &amp; Baisse de tension","POWER ISSUE",
U1111="Defaut GE &amp; POWER Cabinet","POWER ISSUE",
U1111="Sharing","POWER ISSUE",
U1111="Sites strategiques &amp; DataCenter","POWER ISSUE",
U1111="Exclu","Exclu",
U1111="SAT","TX ISSUE",
U1111="SPARE-ISSUE","SPARE-ISSUE",
U1111="Fiber CAmtel","TX ISSUE",
U1111="Fiber AOF","TX ISSUE",
U1111="Projet OCM (HUAWEI)","TRAVAUX-HUAWEI",
U1111="Projet OCM (NOKIA)","TRAVAUX -NOKIA",
U1111="ACCESS-ISSUE","ACCESS-ISSUE",
U1111="Projet OCM (ZTE, NOKIA, autres projets)","TRAVAUX OCM",
U1111="No root CAuse","No root cause",
U1111="ODU HS","TX ISSUE",
U1111="IP &amp; VLAN","TX ISSUE",
U1111="Warehouse HUAWEI","SPARE-ISSUE",
U1111="SPARE-HS","SPARE-ISSUE",
U1111="Power Telco","RAN ISSUE"
),"")</f>
        <v/>
      </c>
      <c r="U1111" s="33"/>
      <c r="V1111" s="32" t="str" cm="1">
        <f t="array" ref="V1111">IFERROR(_xlfn.IFS(
U1111="MPR ISSUE","ACTIVE",
U1111="BSS Hardware Issue","ACTIVE",
U1111="Sites strategiques, MLL, Pylone, etc.","PASSIVE",
U1111="AKTIVCO DEFAUT GE &amp; POWER Cabinet","PASSIVE",
U1111="AKTIVCO Coupure ENEO &amp; Baisse de tension","PASSIVE",
U1111="Coupure ENEO &amp; Baisse de tension","PASSIVE",
U1111="Defaut GE &amp; POWER Cabinet","PASSIVE",
U1111="Sharing","PASSIVE",
U1111="Sites strategiques &amp; DataCenter","PASSIVE",
U1111="Exclu","Exclu",
U1111="SAT","ACTIVE",
U1111="SPARE-ISSUE","SPARE-ISSUE",
U1111="Fiber CAmtel","ACTIVE",
U1111="Fiber AOF","ACTIVE",
U1111="Projet OCM (HUAWEI)","PLANNED WORKS",
U1111="Projet OCM (NOKIA)","PLANNED WORKS",
U1111="ACCESS-ISSUE","ACCESS-ISSUE",
U1111="Projet OCM (ZTE, NOKIA, autres projets)","PLANNED WORKS",
U1111="No root CAuse","No root cause",
U1111="ODU HS","ACTIVE",
U1111="IP &amp; VLAN","ACTIVE",
U1111="Warehouse HUAWEI","SPARE-ISSUE",
U1111="SPARE-HS","SPARE-ISSUE",
U1111="Power Telco","ACTIVE"
),"")</f>
        <v/>
      </c>
      <c r="W1111" s="51"/>
      <c r="X1111" s="51"/>
      <c r="Y1111" s="51"/>
      <c r="Z1111" s="51"/>
      <c r="AA1111" s="51"/>
      <c r="AB1111" s="34" t="s">
        <v>5420</v>
      </c>
      <c r="AC1111" s="34" t="str">
        <f>_xlfn.XLOOKUP(B1111,[4]ALL!$B:$B,[4]ALL!$N:$N,"")</f>
        <v/>
      </c>
      <c r="AD1111" s="34" t="s">
        <v>5420</v>
      </c>
      <c r="AE1111" s="34"/>
      <c r="AF1111" s="36" t="s">
        <v>5420</v>
      </c>
      <c r="AG1111" s="29"/>
      <c r="AH1111" s="35"/>
      <c r="AI1111" s="29"/>
      <c r="AJ1111" s="29" t="s">
        <v>5420</v>
      </c>
      <c r="AK1111" s="36" t="s">
        <v>5420</v>
      </c>
      <c r="AL1111" s="36" t="s">
        <v>5420</v>
      </c>
      <c r="AM1111" s="36" t="s">
        <v>5420</v>
      </c>
      <c r="AN1111" s="36" t="s">
        <v>5420</v>
      </c>
      <c r="AO1111" s="36" t="s">
        <v>5420</v>
      </c>
      <c r="AP1111" s="36" t="s">
        <v>5420</v>
      </c>
      <c r="AQ1111" s="36" t="s">
        <v>5420</v>
      </c>
      <c r="AR1111" s="36" t="s">
        <v>5420</v>
      </c>
      <c r="AS1111" s="36" t="s">
        <v>5420</v>
      </c>
      <c r="AT1111" s="36" t="s">
        <v>5420</v>
      </c>
      <c r="AU1111" s="36" t="s">
        <v>5420</v>
      </c>
      <c r="AV1111" s="36" t="s">
        <v>5420</v>
      </c>
      <c r="AW1111" s="45"/>
      <c r="AX1111" s="45" t="s">
        <v>5420</v>
      </c>
      <c r="AY1111" s="45" t="s">
        <v>5420</v>
      </c>
      <c r="AZ1111" s="45" t="s">
        <v>5420</v>
      </c>
      <c r="BA1111" s="36" t="s">
        <v>5420</v>
      </c>
    </row>
    <row r="1112" spans="1:53" s="58" customFormat="1" ht="15.6" hidden="1" x14ac:dyDescent="0.3">
      <c r="A1112" s="27" t="s">
        <v>442</v>
      </c>
      <c r="B1112" s="28" t="s">
        <v>443</v>
      </c>
      <c r="C1112" s="29" t="str">
        <f>_xlfn.XLOOKUP(B1112,'[1]daily break down'!$D:$D,'[1]daily break down'!$E:$E,"")</f>
        <v>SUD-OUEST</v>
      </c>
      <c r="D1112" s="27" t="s">
        <v>11</v>
      </c>
      <c r="E1112" s="27" t="s">
        <v>12</v>
      </c>
      <c r="F1112" s="29" t="s">
        <v>13</v>
      </c>
      <c r="G1112" s="27" t="s">
        <v>106</v>
      </c>
      <c r="H1112" s="37" t="str">
        <f>_xlfn.XLOOKUP(B1112,[2]CALCULATION!$B:$B,[2]CALCULATION!$H:$H,"")</f>
        <v>Huawei</v>
      </c>
      <c r="I1112" s="25">
        <v>0</v>
      </c>
      <c r="J1112" s="25">
        <v>0</v>
      </c>
      <c r="K1112" s="25">
        <v>0.75264030499410728</v>
      </c>
      <c r="L1112" s="25">
        <v>8.0079501645107607E-3</v>
      </c>
      <c r="M1112" s="25">
        <v>0</v>
      </c>
      <c r="N1112" s="25">
        <v>0</v>
      </c>
      <c r="O1112" s="25">
        <v>0</v>
      </c>
      <c r="P1112" s="25" t="s">
        <v>6366</v>
      </c>
      <c r="Q1112" s="31" t="s">
        <v>5364</v>
      </c>
      <c r="R1112" s="31"/>
      <c r="S1112" s="32" t="str" cm="1">
        <f t="array" ref="S1112">IFERROR(_xlfn.IFS(
U1112="MPR ISSUE","PDH",
U1112="BSS Hardware Issue","BSS",
U1112="Sites strategiques, MLL, Pylone, etc.","ENVTECH",
U1112="AKTIVCO DEFAUT GE &amp; POWER Cabinet","AKTIVCO",
U1112="AKTIVCO Coupure ENEO &amp; Baisse de tension","AKTIVCO GRID ONLY",
U1112="Coupure ENEO &amp; Baisse de tension","IHS GRID ONLY",
U1112="Defaut GE &amp; POWER Cabinet","IHS",
U1112="Sharing","Partners",
U1112="Sites strategiques &amp; DataCenter","SST &amp; DC",
U1112="Exclu","Exclu",
U1112="SAT","SAT",
U1112="SPARE-ISSUE","SPARE-ISSUE",
U1112="Fiber CAmtel","TRANS_FO_CAMTEL",
U1112="Fiber AOF","Fiber AOF",
U1112="Projet OCM (HUAWEI)","TRAVAUX-HUAWEI",
U1112="Projet OCM (NOKIA)","TRAVAUX-NOKIA",
U1112="ACCESS-ISSUE","ACCESS-ISSUE",
U1112="Projet OCM (ZTE, NOKIA, autres projets)","TRAVAUX OCM",
U1112="No root CAuse","No root cause",
U1112="ODU HS","PDH",
U1112="IP &amp; VLAN","PDH",
U1112="Warehouse HUAWEI","SPARE-ISSUE",
U1112="SPARE-HS","SPARE-ISSUE",
U1112="Power Telco","BSS"
),"")</f>
        <v/>
      </c>
      <c r="T1112" s="32" t="str" cm="1">
        <f t="array" ref="T1112">IFERROR(_xlfn.IFS(
U1112="MPR ISSUE","TX ISSUE",
U1112="BSS Hardware Issue","RAN ISSUE",
U1112="Sites strategiques, MLL, Pylone, etc.","ENVTECH",
U1112="AKTIVCO DEFAUT GE &amp; POWER Cabinet","POWER ISSUE",
U1112="AKTIVCO Coupure ENEO &amp; Baisse de tension","POWER ISSUE",
U1112="Coupure ENEO &amp; Baisse de tension","POWER ISSUE",
U1112="Defaut GE &amp; POWER Cabinet","POWER ISSUE",
U1112="Sharing","POWER ISSUE",
U1112="Sites strategiques &amp; DataCenter","POWER ISSUE",
U1112="Exclu","Exclu",
U1112="SAT","TX ISSUE",
U1112="SPARE-ISSUE","SPARE-ISSUE",
U1112="Fiber CAmtel","TX ISSUE",
U1112="Fiber AOF","TX ISSUE",
U1112="Projet OCM (HUAWEI)","TRAVAUX-HUAWEI",
U1112="Projet OCM (NOKIA)","TRAVAUX -NOKIA",
U1112="ACCESS-ISSUE","ACCESS-ISSUE",
U1112="Projet OCM (ZTE, NOKIA, autres projets)","TRAVAUX OCM",
U1112="No root CAuse","No root cause",
U1112="ODU HS","TX ISSUE",
U1112="IP &amp; VLAN","TX ISSUE",
U1112="Warehouse HUAWEI","SPARE-ISSUE",
U1112="SPARE-HS","SPARE-ISSUE",
U1112="Power Telco","RAN ISSUE"
),"")</f>
        <v/>
      </c>
      <c r="U1112" s="33"/>
      <c r="V1112" s="32" t="str" cm="1">
        <f t="array" ref="V1112">IFERROR(_xlfn.IFS(
U1112="MPR ISSUE","ACTIVE",
U1112="BSS Hardware Issue","ACTIVE",
U1112="Sites strategiques, MLL, Pylone, etc.","PASSIVE",
U1112="AKTIVCO DEFAUT GE &amp; POWER Cabinet","PASSIVE",
U1112="AKTIVCO Coupure ENEO &amp; Baisse de tension","PASSIVE",
U1112="Coupure ENEO &amp; Baisse de tension","PASSIVE",
U1112="Defaut GE &amp; POWER Cabinet","PASSIVE",
U1112="Sharing","PASSIVE",
U1112="Sites strategiques &amp; DataCenter","PASSIVE",
U1112="Exclu","Exclu",
U1112="SAT","ACTIVE",
U1112="SPARE-ISSUE","SPARE-ISSUE",
U1112="Fiber CAmtel","ACTIVE",
U1112="Fiber AOF","ACTIVE",
U1112="Projet OCM (HUAWEI)","PLANNED WORKS",
U1112="Projet OCM (NOKIA)","PLANNED WORKS",
U1112="ACCESS-ISSUE","ACCESS-ISSUE",
U1112="Projet OCM (ZTE, NOKIA, autres projets)","PLANNED WORKS",
U1112="No root CAuse","No root cause",
U1112="ODU HS","ACTIVE",
U1112="IP &amp; VLAN","ACTIVE",
U1112="Warehouse HUAWEI","SPARE-ISSUE",
U1112="SPARE-HS","SPARE-ISSUE",
U1112="Power Telco","ACTIVE"
),"")</f>
        <v/>
      </c>
      <c r="W1112" s="51"/>
      <c r="X1112" s="51"/>
      <c r="Y1112" s="51"/>
      <c r="Z1112" s="51"/>
      <c r="AA1112" s="51"/>
      <c r="AB1112" s="34" t="s">
        <v>5420</v>
      </c>
      <c r="AC1112" s="34" t="str">
        <f>_xlfn.XLOOKUP(B1112,[4]ALL!$B:$B,[4]ALL!$N:$N,"")</f>
        <v/>
      </c>
      <c r="AD1112" s="34" t="s">
        <v>5420</v>
      </c>
      <c r="AE1112" s="34"/>
      <c r="AF1112" s="36" t="s">
        <v>5420</v>
      </c>
      <c r="AG1112" s="29"/>
      <c r="AH1112" s="35"/>
      <c r="AI1112" s="29"/>
      <c r="AJ1112" s="29" t="s">
        <v>5420</v>
      </c>
      <c r="AK1112" s="36" t="s">
        <v>5420</v>
      </c>
      <c r="AL1112" s="36" t="s">
        <v>5420</v>
      </c>
      <c r="AM1112" s="36" t="s">
        <v>5420</v>
      </c>
      <c r="AN1112" s="36" t="s">
        <v>5420</v>
      </c>
      <c r="AO1112" s="36" t="s">
        <v>5420</v>
      </c>
      <c r="AP1112" s="36" t="s">
        <v>5420</v>
      </c>
      <c r="AQ1112" s="36" t="s">
        <v>5420</v>
      </c>
      <c r="AR1112" s="36" t="s">
        <v>5420</v>
      </c>
      <c r="AS1112" s="36" t="s">
        <v>5420</v>
      </c>
      <c r="AT1112" s="36" t="s">
        <v>5420</v>
      </c>
      <c r="AU1112" s="36" t="s">
        <v>5420</v>
      </c>
      <c r="AV1112" s="36" t="s">
        <v>5420</v>
      </c>
      <c r="AW1112" s="45"/>
      <c r="AX1112" s="45" t="s">
        <v>5420</v>
      </c>
      <c r="AY1112" s="45" t="s">
        <v>5420</v>
      </c>
      <c r="AZ1112" s="45" t="s">
        <v>5420</v>
      </c>
      <c r="BA1112" s="36" t="s">
        <v>5420</v>
      </c>
    </row>
    <row r="1113" spans="1:53" s="58" customFormat="1" ht="15.6" hidden="1" x14ac:dyDescent="0.3">
      <c r="A1113" s="27" t="s">
        <v>3182</v>
      </c>
      <c r="B1113" s="28" t="s">
        <v>3183</v>
      </c>
      <c r="C1113" s="29" t="str">
        <f>_xlfn.XLOOKUP(B1113,'[1]daily break down'!$D:$D,'[1]daily break down'!$E:$E,"")</f>
        <v>Yaounde</v>
      </c>
      <c r="D1113" s="27" t="s">
        <v>11</v>
      </c>
      <c r="E1113" s="27" t="s">
        <v>12</v>
      </c>
      <c r="F1113" s="29" t="s">
        <v>37</v>
      </c>
      <c r="G1113" s="27" t="s">
        <v>38</v>
      </c>
      <c r="H1113" s="30" t="str">
        <f>_xlfn.XLOOKUP(B1113,[2]CALCULATION!$B:$B,[2]CALCULATION!$H:$H,"")</f>
        <v>ZTE</v>
      </c>
      <c r="I1113" s="25">
        <v>0</v>
      </c>
      <c r="J1113" s="25">
        <v>0</v>
      </c>
      <c r="K1113" s="25">
        <v>0</v>
      </c>
      <c r="L1113" s="25">
        <v>0</v>
      </c>
      <c r="M1113" s="25">
        <v>0</v>
      </c>
      <c r="N1113" s="25">
        <v>0</v>
      </c>
      <c r="O1113" s="25">
        <v>0</v>
      </c>
      <c r="P1113" s="25" t="s">
        <v>6366</v>
      </c>
      <c r="Q1113" s="31" t="s">
        <v>5364</v>
      </c>
      <c r="R1113" s="31"/>
      <c r="S1113" s="32" t="str" cm="1">
        <f t="array" ref="S1113">IFERROR(_xlfn.IFS(
U1113="MPR ISSUE","PDH",
U1113="BSS Hardware Issue","BSS",
U1113="Sites strategiques, MLL, Pylone, etc.","ENVTECH",
U1113="AKTIVCO DEFAUT GE &amp; POWER Cabinet","AKTIVCO",
U1113="AKTIVCO Coupure ENEO &amp; Baisse de tension","AKTIVCO GRID ONLY",
U1113="Coupure ENEO &amp; Baisse de tension","IHS GRID ONLY",
U1113="Defaut GE &amp; POWER Cabinet","IHS",
U1113="Sharing","Partners",
U1113="Sites strategiques &amp; DataCenter","SST &amp; DC",
U1113="Exclu","Exclu",
U1113="SAT","SAT",
U1113="SPARE-ISSUE","SPARE-ISSUE",
U1113="Fiber CAmtel","TRANS_FO_CAMTEL",
U1113="Fiber AOF","Fiber AOF",
U1113="Projet OCM (HUAWEI)","TRAVAUX-HUAWEI",
U1113="Projet OCM (NOKIA)","TRAVAUX-NOKIA",
U1113="ACCESS-ISSUE","ACCESS-ISSUE",
U1113="Projet OCM (ZTE, NOKIA, autres projets)","TRAVAUX OCM",
U1113="No root CAuse","No root cause",
U1113="ODU HS","PDH",
U1113="IP &amp; VLAN","PDH",
U1113="Warehouse HUAWEI","SPARE-ISSUE",
U1113="SPARE-HS","SPARE-ISSUE",
U1113="Power Telco","BSS"
),"")</f>
        <v/>
      </c>
      <c r="T1113" s="32" t="str" cm="1">
        <f t="array" ref="T1113">IFERROR(_xlfn.IFS(
U1113="MPR ISSUE","TX ISSUE",
U1113="BSS Hardware Issue","RAN ISSUE",
U1113="Sites strategiques, MLL, Pylone, etc.","ENVTECH",
U1113="AKTIVCO DEFAUT GE &amp; POWER Cabinet","POWER ISSUE",
U1113="AKTIVCO Coupure ENEO &amp; Baisse de tension","POWER ISSUE",
U1113="Coupure ENEO &amp; Baisse de tension","POWER ISSUE",
U1113="Defaut GE &amp; POWER Cabinet","POWER ISSUE",
U1113="Sharing","POWER ISSUE",
U1113="Sites strategiques &amp; DataCenter","POWER ISSUE",
U1113="Exclu","Exclu",
U1113="SAT","TX ISSUE",
U1113="SPARE-ISSUE","SPARE-ISSUE",
U1113="Fiber CAmtel","TX ISSUE",
U1113="Fiber AOF","TX ISSUE",
U1113="Projet OCM (HUAWEI)","TRAVAUX-HUAWEI",
U1113="Projet OCM (NOKIA)","TRAVAUX -NOKIA",
U1113="ACCESS-ISSUE","ACCESS-ISSUE",
U1113="Projet OCM (ZTE, NOKIA, autres projets)","TRAVAUX OCM",
U1113="No root CAuse","No root cause",
U1113="ODU HS","TX ISSUE",
U1113="IP &amp; VLAN","TX ISSUE",
U1113="Warehouse HUAWEI","SPARE-ISSUE",
U1113="SPARE-HS","SPARE-ISSUE",
U1113="Power Telco","RAN ISSUE"
),"")</f>
        <v/>
      </c>
      <c r="U1113" s="33"/>
      <c r="V1113" s="32" t="str" cm="1">
        <f t="array" ref="V1113">IFERROR(_xlfn.IFS(
U1113="MPR ISSUE","ACTIVE",
U1113="BSS Hardware Issue","ACTIVE",
U1113="Sites strategiques, MLL, Pylone, etc.","PASSIVE",
U1113="AKTIVCO DEFAUT GE &amp; POWER Cabinet","PASSIVE",
U1113="AKTIVCO Coupure ENEO &amp; Baisse de tension","PASSIVE",
U1113="Coupure ENEO &amp; Baisse de tension","PASSIVE",
U1113="Defaut GE &amp; POWER Cabinet","PASSIVE",
U1113="Sharing","PASSIVE",
U1113="Sites strategiques &amp; DataCenter","PASSIVE",
U1113="Exclu","Exclu",
U1113="SAT","ACTIVE",
U1113="SPARE-ISSUE","SPARE-ISSUE",
U1113="Fiber CAmtel","ACTIVE",
U1113="Fiber AOF","ACTIVE",
U1113="Projet OCM (HUAWEI)","PLANNED WORKS",
U1113="Projet OCM (NOKIA)","PLANNED WORKS",
U1113="ACCESS-ISSUE","ACCESS-ISSUE",
U1113="Projet OCM (ZTE, NOKIA, autres projets)","PLANNED WORKS",
U1113="No root CAuse","No root cause",
U1113="ODU HS","ACTIVE",
U1113="IP &amp; VLAN","ACTIVE",
U1113="Warehouse HUAWEI","SPARE-ISSUE",
U1113="SPARE-HS","SPARE-ISSUE",
U1113="Power Telco","ACTIVE"
),"")</f>
        <v/>
      </c>
      <c r="W1113" s="51"/>
      <c r="X1113" s="51"/>
      <c r="Y1113" s="51"/>
      <c r="Z1113" s="51"/>
      <c r="AA1113" s="51"/>
      <c r="AB1113" s="34" t="s">
        <v>5420</v>
      </c>
      <c r="AC1113" s="34" t="str">
        <f>_xlfn.XLOOKUP(B1113,[4]ALL!$B:$B,[4]ALL!$N:$N,"")</f>
        <v/>
      </c>
      <c r="AD1113" s="34" t="s">
        <v>5420</v>
      </c>
      <c r="AE1113" s="34"/>
      <c r="AF1113" s="36" t="s">
        <v>5420</v>
      </c>
      <c r="AG1113" s="29"/>
      <c r="AH1113" s="35"/>
      <c r="AI1113" s="29"/>
      <c r="AJ1113" s="29" t="s">
        <v>5420</v>
      </c>
      <c r="AK1113" s="36" t="s">
        <v>5420</v>
      </c>
      <c r="AL1113" s="36" t="s">
        <v>5420</v>
      </c>
      <c r="AM1113" s="36" t="s">
        <v>5420</v>
      </c>
      <c r="AN1113" s="36" t="s">
        <v>5420</v>
      </c>
      <c r="AO1113" s="36" t="s">
        <v>5420</v>
      </c>
      <c r="AP1113" s="36" t="s">
        <v>5420</v>
      </c>
      <c r="AQ1113" s="36" t="s">
        <v>5420</v>
      </c>
      <c r="AR1113" s="36" t="s">
        <v>5420</v>
      </c>
      <c r="AS1113" s="36" t="s">
        <v>5420</v>
      </c>
      <c r="AT1113" s="36" t="s">
        <v>5420</v>
      </c>
      <c r="AU1113" s="36" t="s">
        <v>5420</v>
      </c>
      <c r="AV1113" s="36" t="s">
        <v>5420</v>
      </c>
      <c r="AW1113" s="45"/>
      <c r="AX1113" s="45" t="s">
        <v>5420</v>
      </c>
      <c r="AY1113" s="45" t="s">
        <v>5420</v>
      </c>
      <c r="AZ1113" s="45" t="s">
        <v>5420</v>
      </c>
      <c r="BA1113" s="36" t="s">
        <v>5420</v>
      </c>
    </row>
    <row r="1114" spans="1:53" s="58" customFormat="1" ht="15.6" hidden="1" x14ac:dyDescent="0.3">
      <c r="A1114" s="27" t="s">
        <v>2702</v>
      </c>
      <c r="B1114" s="28" t="s">
        <v>2703</v>
      </c>
      <c r="C1114" s="29" t="str">
        <f>_xlfn.XLOOKUP(B1114,'[1]daily break down'!$D:$D,'[1]daily break down'!$E:$E,"")</f>
        <v>Yaounde</v>
      </c>
      <c r="D1114" s="27" t="s">
        <v>11</v>
      </c>
      <c r="E1114" s="27" t="s">
        <v>12</v>
      </c>
      <c r="F1114" s="29" t="s">
        <v>37</v>
      </c>
      <c r="G1114" s="27" t="s">
        <v>38</v>
      </c>
      <c r="H1114" s="30" t="str">
        <f>_xlfn.XLOOKUP(B1114,[2]CALCULATION!$B:$B,[2]CALCULATION!$H:$H,"")</f>
        <v>ZTE</v>
      </c>
      <c r="I1114" s="25">
        <v>0</v>
      </c>
      <c r="J1114" s="25">
        <v>0</v>
      </c>
      <c r="K1114" s="25">
        <v>0</v>
      </c>
      <c r="L1114" s="25">
        <v>0</v>
      </c>
      <c r="M1114" s="25">
        <v>0</v>
      </c>
      <c r="N1114" s="25">
        <v>0</v>
      </c>
      <c r="O1114" s="25">
        <v>0</v>
      </c>
      <c r="P1114" s="25" t="s">
        <v>6366</v>
      </c>
      <c r="Q1114" s="31" t="s">
        <v>5364</v>
      </c>
      <c r="R1114" s="31"/>
      <c r="S1114" s="32" t="str" cm="1">
        <f t="array" ref="S1114">IFERROR(_xlfn.IFS(
U1114="MPR ISSUE","PDH",
U1114="BSS Hardware Issue","BSS",
U1114="Sites strategiques, MLL, Pylone, etc.","ENVTECH",
U1114="AKTIVCO DEFAUT GE &amp; POWER Cabinet","AKTIVCO",
U1114="AKTIVCO Coupure ENEO &amp; Baisse de tension","AKTIVCO GRID ONLY",
U1114="Coupure ENEO &amp; Baisse de tension","IHS GRID ONLY",
U1114="Defaut GE &amp; POWER Cabinet","IHS",
U1114="Sharing","Partners",
U1114="Sites strategiques &amp; DataCenter","SST &amp; DC",
U1114="Exclu","Exclu",
U1114="SAT","SAT",
U1114="SPARE-ISSUE","SPARE-ISSUE",
U1114="Fiber CAmtel","TRANS_FO_CAMTEL",
U1114="Fiber AOF","Fiber AOF",
U1114="Projet OCM (HUAWEI)","TRAVAUX-HUAWEI",
U1114="Projet OCM (NOKIA)","TRAVAUX-NOKIA",
U1114="ACCESS-ISSUE","ACCESS-ISSUE",
U1114="Projet OCM (ZTE, NOKIA, autres projets)","TRAVAUX OCM",
U1114="No root CAuse","No root cause",
U1114="ODU HS","PDH",
U1114="IP &amp; VLAN","PDH",
U1114="Warehouse HUAWEI","SPARE-ISSUE",
U1114="SPARE-HS","SPARE-ISSUE",
U1114="Power Telco","BSS"
),"")</f>
        <v/>
      </c>
      <c r="T1114" s="32" t="str" cm="1">
        <f t="array" ref="T1114">IFERROR(_xlfn.IFS(
U1114="MPR ISSUE","TX ISSUE",
U1114="BSS Hardware Issue","RAN ISSUE",
U1114="Sites strategiques, MLL, Pylone, etc.","ENVTECH",
U1114="AKTIVCO DEFAUT GE &amp; POWER Cabinet","POWER ISSUE",
U1114="AKTIVCO Coupure ENEO &amp; Baisse de tension","POWER ISSUE",
U1114="Coupure ENEO &amp; Baisse de tension","POWER ISSUE",
U1114="Defaut GE &amp; POWER Cabinet","POWER ISSUE",
U1114="Sharing","POWER ISSUE",
U1114="Sites strategiques &amp; DataCenter","POWER ISSUE",
U1114="Exclu","Exclu",
U1114="SAT","TX ISSUE",
U1114="SPARE-ISSUE","SPARE-ISSUE",
U1114="Fiber CAmtel","TX ISSUE",
U1114="Fiber AOF","TX ISSUE",
U1114="Projet OCM (HUAWEI)","TRAVAUX-HUAWEI",
U1114="Projet OCM (NOKIA)","TRAVAUX -NOKIA",
U1114="ACCESS-ISSUE","ACCESS-ISSUE",
U1114="Projet OCM (ZTE, NOKIA, autres projets)","TRAVAUX OCM",
U1114="No root CAuse","No root cause",
U1114="ODU HS","TX ISSUE",
U1114="IP &amp; VLAN","TX ISSUE",
U1114="Warehouse HUAWEI","SPARE-ISSUE",
U1114="SPARE-HS","SPARE-ISSUE",
U1114="Power Telco","RAN ISSUE"
),"")</f>
        <v/>
      </c>
      <c r="U1114" s="33"/>
      <c r="V1114" s="32" t="str" cm="1">
        <f t="array" ref="V1114">IFERROR(_xlfn.IFS(
U1114="MPR ISSUE","ACTIVE",
U1114="BSS Hardware Issue","ACTIVE",
U1114="Sites strategiques, MLL, Pylone, etc.","PASSIVE",
U1114="AKTIVCO DEFAUT GE &amp; POWER Cabinet","PASSIVE",
U1114="AKTIVCO Coupure ENEO &amp; Baisse de tension","PASSIVE",
U1114="Coupure ENEO &amp; Baisse de tension","PASSIVE",
U1114="Defaut GE &amp; POWER Cabinet","PASSIVE",
U1114="Sharing","PASSIVE",
U1114="Sites strategiques &amp; DataCenter","PASSIVE",
U1114="Exclu","Exclu",
U1114="SAT","ACTIVE",
U1114="SPARE-ISSUE","SPARE-ISSUE",
U1114="Fiber CAmtel","ACTIVE",
U1114="Fiber AOF","ACTIVE",
U1114="Projet OCM (HUAWEI)","PLANNED WORKS",
U1114="Projet OCM (NOKIA)","PLANNED WORKS",
U1114="ACCESS-ISSUE","ACCESS-ISSUE",
U1114="Projet OCM (ZTE, NOKIA, autres projets)","PLANNED WORKS",
U1114="No root CAuse","No root cause",
U1114="ODU HS","ACTIVE",
U1114="IP &amp; VLAN","ACTIVE",
U1114="Warehouse HUAWEI","SPARE-ISSUE",
U1114="SPARE-HS","SPARE-ISSUE",
U1114="Power Telco","ACTIVE"
),"")</f>
        <v/>
      </c>
      <c r="W1114" s="51"/>
      <c r="X1114" s="51"/>
      <c r="Y1114" s="51"/>
      <c r="Z1114" s="51"/>
      <c r="AA1114" s="51"/>
      <c r="AB1114" s="34" t="s">
        <v>5420</v>
      </c>
      <c r="AC1114" s="34" t="str">
        <f>_xlfn.XLOOKUP(B1114,[4]ALL!$B:$B,[4]ALL!$N:$N,"")</f>
        <v/>
      </c>
      <c r="AD1114" s="34" t="s">
        <v>5420</v>
      </c>
      <c r="AE1114" s="34"/>
      <c r="AF1114" s="36" t="s">
        <v>5420</v>
      </c>
      <c r="AG1114" s="29"/>
      <c r="AH1114" s="35"/>
      <c r="AI1114" s="29"/>
      <c r="AJ1114" s="29" t="s">
        <v>5420</v>
      </c>
      <c r="AK1114" s="36" t="s">
        <v>5420</v>
      </c>
      <c r="AL1114" s="36" t="s">
        <v>5420</v>
      </c>
      <c r="AM1114" s="36" t="s">
        <v>5420</v>
      </c>
      <c r="AN1114" s="36" t="s">
        <v>5420</v>
      </c>
      <c r="AO1114" s="36" t="s">
        <v>5420</v>
      </c>
      <c r="AP1114" s="36" t="s">
        <v>5420</v>
      </c>
      <c r="AQ1114" s="36" t="s">
        <v>5420</v>
      </c>
      <c r="AR1114" s="36" t="s">
        <v>5420</v>
      </c>
      <c r="AS1114" s="36" t="s">
        <v>5420</v>
      </c>
      <c r="AT1114" s="36" t="s">
        <v>5420</v>
      </c>
      <c r="AU1114" s="36" t="s">
        <v>5420</v>
      </c>
      <c r="AV1114" s="36" t="s">
        <v>5420</v>
      </c>
      <c r="AW1114" s="45"/>
      <c r="AX1114" s="45" t="s">
        <v>5420</v>
      </c>
      <c r="AY1114" s="45" t="s">
        <v>5420</v>
      </c>
      <c r="AZ1114" s="45" t="s">
        <v>5420</v>
      </c>
      <c r="BA1114" s="36" t="s">
        <v>5420</v>
      </c>
    </row>
    <row r="1115" spans="1:53" s="58" customFormat="1" ht="15.6" hidden="1" x14ac:dyDescent="0.3">
      <c r="A1115" s="27" t="s">
        <v>3029</v>
      </c>
      <c r="B1115" s="28" t="s">
        <v>3030</v>
      </c>
      <c r="C1115" s="29" t="str">
        <f>_xlfn.XLOOKUP(B1115,'[1]daily break down'!$D:$D,'[1]daily break down'!$E:$E,"")</f>
        <v>NORD</v>
      </c>
      <c r="D1115" s="27" t="s">
        <v>11</v>
      </c>
      <c r="E1115" s="27" t="s">
        <v>237</v>
      </c>
      <c r="F1115" s="29" t="s">
        <v>23</v>
      </c>
      <c r="G1115" s="27" t="s">
        <v>2921</v>
      </c>
      <c r="H1115" s="39" t="str">
        <f>_xlfn.XLOOKUP(B1115,[2]CALCULATION!$B:$B,[2]CALCULATION!$H:$H,"")</f>
        <v>NOKIA</v>
      </c>
      <c r="I1115" s="25">
        <v>0</v>
      </c>
      <c r="J1115" s="25">
        <v>0</v>
      </c>
      <c r="K1115" s="25">
        <v>0</v>
      </c>
      <c r="L1115" s="25">
        <v>0</v>
      </c>
      <c r="M1115" s="25">
        <v>0</v>
      </c>
      <c r="N1115" s="25">
        <v>0</v>
      </c>
      <c r="O1115" s="25">
        <v>0</v>
      </c>
      <c r="P1115" s="25" t="s">
        <v>6366</v>
      </c>
      <c r="Q1115" s="31" t="s">
        <v>5364</v>
      </c>
      <c r="R1115" s="31"/>
      <c r="S1115" s="32" t="str" cm="1">
        <f t="array" ref="S1115">IFERROR(_xlfn.IFS(
U1115="MPR ISSUE","PDH",
U1115="BSS Hardware Issue","BSS",
U1115="Sites strategiques, MLL, Pylone, etc.","ENVTECH",
U1115="AKTIVCO DEFAUT GE &amp; POWER Cabinet","AKTIVCO",
U1115="AKTIVCO Coupure ENEO &amp; Baisse de tension","AKTIVCO GRID ONLY",
U1115="Coupure ENEO &amp; Baisse de tension","IHS GRID ONLY",
U1115="Defaut GE &amp; POWER Cabinet","IHS",
U1115="Sharing","Partners",
U1115="Sites strategiques &amp; DataCenter","SST &amp; DC",
U1115="Exclu","Exclu",
U1115="SAT","SAT",
U1115="SPARE-ISSUE","SPARE-ISSUE",
U1115="Fiber CAmtel","TRANS_FO_CAMTEL",
U1115="Fiber AOF","Fiber AOF",
U1115="Projet OCM (HUAWEI)","TRAVAUX-HUAWEI",
U1115="Projet OCM (NOKIA)","TRAVAUX-NOKIA",
U1115="ACCESS-ISSUE","ACCESS-ISSUE",
U1115="Projet OCM (ZTE, NOKIA, autres projets)","TRAVAUX OCM",
U1115="No root CAuse","No root cause",
U1115="ODU HS","PDH",
U1115="IP &amp; VLAN","PDH",
U1115="Warehouse HUAWEI","SPARE-ISSUE",
U1115="SPARE-HS","SPARE-ISSUE",
U1115="Power Telco","BSS"
),"")</f>
        <v/>
      </c>
      <c r="T1115" s="32" t="str" cm="1">
        <f t="array" ref="T1115">IFERROR(_xlfn.IFS(
U1115="MPR ISSUE","TX ISSUE",
U1115="BSS Hardware Issue","RAN ISSUE",
U1115="Sites strategiques, MLL, Pylone, etc.","ENVTECH",
U1115="AKTIVCO DEFAUT GE &amp; POWER Cabinet","POWER ISSUE",
U1115="AKTIVCO Coupure ENEO &amp; Baisse de tension","POWER ISSUE",
U1115="Coupure ENEO &amp; Baisse de tension","POWER ISSUE",
U1115="Defaut GE &amp; POWER Cabinet","POWER ISSUE",
U1115="Sharing","POWER ISSUE",
U1115="Sites strategiques &amp; DataCenter","POWER ISSUE",
U1115="Exclu","Exclu",
U1115="SAT","TX ISSUE",
U1115="SPARE-ISSUE","SPARE-ISSUE",
U1115="Fiber CAmtel","TX ISSUE",
U1115="Fiber AOF","TX ISSUE",
U1115="Projet OCM (HUAWEI)","TRAVAUX-HUAWEI",
U1115="Projet OCM (NOKIA)","TRAVAUX -NOKIA",
U1115="ACCESS-ISSUE","ACCESS-ISSUE",
U1115="Projet OCM (ZTE, NOKIA, autres projets)","TRAVAUX OCM",
U1115="No root CAuse","No root cause",
U1115="ODU HS","TX ISSUE",
U1115="IP &amp; VLAN","TX ISSUE",
U1115="Warehouse HUAWEI","SPARE-ISSUE",
U1115="SPARE-HS","SPARE-ISSUE",
U1115="Power Telco","RAN ISSUE"
),"")</f>
        <v/>
      </c>
      <c r="U1115" s="33"/>
      <c r="V1115" s="32" t="str" cm="1">
        <f t="array" ref="V1115">IFERROR(_xlfn.IFS(
U1115="MPR ISSUE","ACTIVE",
U1115="BSS Hardware Issue","ACTIVE",
U1115="Sites strategiques, MLL, Pylone, etc.","PASSIVE",
U1115="AKTIVCO DEFAUT GE &amp; POWER Cabinet","PASSIVE",
U1115="AKTIVCO Coupure ENEO &amp; Baisse de tension","PASSIVE",
U1115="Coupure ENEO &amp; Baisse de tension","PASSIVE",
U1115="Defaut GE &amp; POWER Cabinet","PASSIVE",
U1115="Sharing","PASSIVE",
U1115="Sites strategiques &amp; DataCenter","PASSIVE",
U1115="Exclu","Exclu",
U1115="SAT","ACTIVE",
U1115="SPARE-ISSUE","SPARE-ISSUE",
U1115="Fiber CAmtel","ACTIVE",
U1115="Fiber AOF","ACTIVE",
U1115="Projet OCM (HUAWEI)","PLANNED WORKS",
U1115="Projet OCM (NOKIA)","PLANNED WORKS",
U1115="ACCESS-ISSUE","ACCESS-ISSUE",
U1115="Projet OCM (ZTE, NOKIA, autres projets)","PLANNED WORKS",
U1115="No root CAuse","No root cause",
U1115="ODU HS","ACTIVE",
U1115="IP &amp; VLAN","ACTIVE",
U1115="Warehouse HUAWEI","SPARE-ISSUE",
U1115="SPARE-HS","SPARE-ISSUE",
U1115="Power Telco","ACTIVE"
),"")</f>
        <v/>
      </c>
      <c r="W1115" s="51"/>
      <c r="X1115" s="51"/>
      <c r="Y1115" s="51"/>
      <c r="Z1115" s="51"/>
      <c r="AA1115" s="51"/>
      <c r="AB1115" s="34" t="s">
        <v>5420</v>
      </c>
      <c r="AC1115" s="34" t="str">
        <f>_xlfn.XLOOKUP(B1115,[4]ALL!$B:$B,[4]ALL!$N:$N,"")</f>
        <v/>
      </c>
      <c r="AD1115" s="34" t="s">
        <v>5420</v>
      </c>
      <c r="AE1115" s="34"/>
      <c r="AF1115" s="36" t="s">
        <v>5420</v>
      </c>
      <c r="AG1115" s="29"/>
      <c r="AH1115" s="35"/>
      <c r="AI1115" s="29"/>
      <c r="AJ1115" s="29" t="s">
        <v>5420</v>
      </c>
      <c r="AK1115" s="36" t="s">
        <v>5420</v>
      </c>
      <c r="AL1115" s="36" t="s">
        <v>5420</v>
      </c>
      <c r="AM1115" s="36" t="s">
        <v>5420</v>
      </c>
      <c r="AN1115" s="36" t="s">
        <v>5420</v>
      </c>
      <c r="AO1115" s="36" t="s">
        <v>5420</v>
      </c>
      <c r="AP1115" s="36" t="s">
        <v>5420</v>
      </c>
      <c r="AQ1115" s="36" t="s">
        <v>5420</v>
      </c>
      <c r="AR1115" s="36" t="s">
        <v>5420</v>
      </c>
      <c r="AS1115" s="36" t="s">
        <v>5420</v>
      </c>
      <c r="AT1115" s="36" t="s">
        <v>5420</v>
      </c>
      <c r="AU1115" s="36" t="s">
        <v>5420</v>
      </c>
      <c r="AV1115" s="36" t="s">
        <v>5420</v>
      </c>
      <c r="AW1115" s="45"/>
      <c r="AX1115" s="45" t="s">
        <v>5420</v>
      </c>
      <c r="AY1115" s="45" t="s">
        <v>5420</v>
      </c>
      <c r="AZ1115" s="45" t="s">
        <v>5420</v>
      </c>
      <c r="BA1115" s="36" t="s">
        <v>5420</v>
      </c>
    </row>
    <row r="1116" spans="1:53" s="58" customFormat="1" ht="15.6" hidden="1" x14ac:dyDescent="0.3">
      <c r="A1116" s="27" t="s">
        <v>4440</v>
      </c>
      <c r="B1116" s="28" t="s">
        <v>4441</v>
      </c>
      <c r="C1116" s="29" t="str">
        <f>_xlfn.XLOOKUP(B1116,'[1]daily break down'!$D:$D,'[1]daily break down'!$E:$E,"")</f>
        <v>CENTRE</v>
      </c>
      <c r="D1116" s="27" t="s">
        <v>21</v>
      </c>
      <c r="E1116" s="27" t="s">
        <v>122</v>
      </c>
      <c r="F1116" s="29" t="s">
        <v>226</v>
      </c>
      <c r="G1116" s="27" t="s">
        <v>2238</v>
      </c>
      <c r="H1116" s="30" t="str">
        <f>_xlfn.XLOOKUP(B1116,[2]CALCULATION!$B:$B,[2]CALCULATION!$H:$H,"")</f>
        <v>ZTE</v>
      </c>
      <c r="I1116" s="25">
        <v>0</v>
      </c>
      <c r="J1116" s="25">
        <v>0</v>
      </c>
      <c r="K1116" s="25">
        <v>0</v>
      </c>
      <c r="L1116" s="25">
        <v>0</v>
      </c>
      <c r="M1116" s="25">
        <v>0</v>
      </c>
      <c r="N1116" s="25">
        <v>0</v>
      </c>
      <c r="O1116" s="25">
        <v>0</v>
      </c>
      <c r="P1116" s="25" t="s">
        <v>6366</v>
      </c>
      <c r="Q1116" s="31" t="s">
        <v>5364</v>
      </c>
      <c r="R1116" s="31"/>
      <c r="S1116" s="32" t="str" cm="1">
        <f t="array" ref="S1116">IFERROR(_xlfn.IFS(
U1116="MPR ISSUE","PDH",
U1116="BSS Hardware Issue","BSS",
U1116="Sites strategiques, MLL, Pylone, etc.","ENVTECH",
U1116="AKTIVCO DEFAUT GE &amp; POWER Cabinet","AKTIVCO",
U1116="AKTIVCO Coupure ENEO &amp; Baisse de tension","AKTIVCO GRID ONLY",
U1116="Coupure ENEO &amp; Baisse de tension","IHS GRID ONLY",
U1116="Defaut GE &amp; POWER Cabinet","IHS",
U1116="Sharing","Partners",
U1116="Sites strategiques &amp; DataCenter","SST &amp; DC",
U1116="Exclu","Exclu",
U1116="SAT","SAT",
U1116="SPARE-ISSUE","SPARE-ISSUE",
U1116="Fiber CAmtel","TRANS_FO_CAMTEL",
U1116="Fiber AOF","Fiber AOF",
U1116="Projet OCM (HUAWEI)","TRAVAUX-HUAWEI",
U1116="Projet OCM (NOKIA)","TRAVAUX-NOKIA",
U1116="ACCESS-ISSUE","ACCESS-ISSUE",
U1116="Projet OCM (ZTE, NOKIA, autres projets)","TRAVAUX OCM",
U1116="No root CAuse","No root cause",
U1116="ODU HS","PDH",
U1116="IP &amp; VLAN","PDH",
U1116="Warehouse HUAWEI","SPARE-ISSUE",
U1116="SPARE-HS","SPARE-ISSUE",
U1116="Power Telco","BSS"
),"")</f>
        <v/>
      </c>
      <c r="T1116" s="32" t="str" cm="1">
        <f t="array" ref="T1116">IFERROR(_xlfn.IFS(
U1116="MPR ISSUE","TX ISSUE",
U1116="BSS Hardware Issue","RAN ISSUE",
U1116="Sites strategiques, MLL, Pylone, etc.","ENVTECH",
U1116="AKTIVCO DEFAUT GE &amp; POWER Cabinet","POWER ISSUE",
U1116="AKTIVCO Coupure ENEO &amp; Baisse de tension","POWER ISSUE",
U1116="Coupure ENEO &amp; Baisse de tension","POWER ISSUE",
U1116="Defaut GE &amp; POWER Cabinet","POWER ISSUE",
U1116="Sharing","POWER ISSUE",
U1116="Sites strategiques &amp; DataCenter","POWER ISSUE",
U1116="Exclu","Exclu",
U1116="SAT","TX ISSUE",
U1116="SPARE-ISSUE","SPARE-ISSUE",
U1116="Fiber CAmtel","TX ISSUE",
U1116="Fiber AOF","TX ISSUE",
U1116="Projet OCM (HUAWEI)","TRAVAUX-HUAWEI",
U1116="Projet OCM (NOKIA)","TRAVAUX -NOKIA",
U1116="ACCESS-ISSUE","ACCESS-ISSUE",
U1116="Projet OCM (ZTE, NOKIA, autres projets)","TRAVAUX OCM",
U1116="No root CAuse","No root cause",
U1116="ODU HS","TX ISSUE",
U1116="IP &amp; VLAN","TX ISSUE",
U1116="Warehouse HUAWEI","SPARE-ISSUE",
U1116="SPARE-HS","SPARE-ISSUE",
U1116="Power Telco","RAN ISSUE"
),"")</f>
        <v/>
      </c>
      <c r="U1116" s="33"/>
      <c r="V1116" s="32" t="str" cm="1">
        <f t="array" ref="V1116">IFERROR(_xlfn.IFS(
U1116="MPR ISSUE","ACTIVE",
U1116="BSS Hardware Issue","ACTIVE",
U1116="Sites strategiques, MLL, Pylone, etc.","PASSIVE",
U1116="AKTIVCO DEFAUT GE &amp; POWER Cabinet","PASSIVE",
U1116="AKTIVCO Coupure ENEO &amp; Baisse de tension","PASSIVE",
U1116="Coupure ENEO &amp; Baisse de tension","PASSIVE",
U1116="Defaut GE &amp; POWER Cabinet","PASSIVE",
U1116="Sharing","PASSIVE",
U1116="Sites strategiques &amp; DataCenter","PASSIVE",
U1116="Exclu","Exclu",
U1116="SAT","ACTIVE",
U1116="SPARE-ISSUE","SPARE-ISSUE",
U1116="Fiber CAmtel","ACTIVE",
U1116="Fiber AOF","ACTIVE",
U1116="Projet OCM (HUAWEI)","PLANNED WORKS",
U1116="Projet OCM (NOKIA)","PLANNED WORKS",
U1116="ACCESS-ISSUE","ACCESS-ISSUE",
U1116="Projet OCM (ZTE, NOKIA, autres projets)","PLANNED WORKS",
U1116="No root CAuse","No root cause",
U1116="ODU HS","ACTIVE",
U1116="IP &amp; VLAN","ACTIVE",
U1116="Warehouse HUAWEI","SPARE-ISSUE",
U1116="SPARE-HS","SPARE-ISSUE",
U1116="Power Telco","ACTIVE"
),"")</f>
        <v/>
      </c>
      <c r="W1116" s="51"/>
      <c r="X1116" s="51"/>
      <c r="Y1116" s="51"/>
      <c r="Z1116" s="51"/>
      <c r="AA1116" s="51"/>
      <c r="AB1116" s="34" t="s">
        <v>5420</v>
      </c>
      <c r="AC1116" s="34" t="str">
        <f>_xlfn.XLOOKUP(B1116,[4]ALL!$B:$B,[4]ALL!$N:$N,"")</f>
        <v/>
      </c>
      <c r="AD1116" s="34" t="s">
        <v>5420</v>
      </c>
      <c r="AE1116" s="34"/>
      <c r="AF1116" s="36" t="s">
        <v>5420</v>
      </c>
      <c r="AG1116" s="29"/>
      <c r="AH1116" s="35"/>
      <c r="AI1116" s="29"/>
      <c r="AJ1116" s="29" t="s">
        <v>5420</v>
      </c>
      <c r="AK1116" s="36" t="s">
        <v>5420</v>
      </c>
      <c r="AL1116" s="36" t="s">
        <v>5420</v>
      </c>
      <c r="AM1116" s="36" t="s">
        <v>5420</v>
      </c>
      <c r="AN1116" s="36" t="s">
        <v>5420</v>
      </c>
      <c r="AO1116" s="36" t="s">
        <v>5420</v>
      </c>
      <c r="AP1116" s="36" t="s">
        <v>5420</v>
      </c>
      <c r="AQ1116" s="36" t="s">
        <v>5420</v>
      </c>
      <c r="AR1116" s="36" t="s">
        <v>5420</v>
      </c>
      <c r="AS1116" s="36" t="s">
        <v>5420</v>
      </c>
      <c r="AT1116" s="36" t="s">
        <v>5420</v>
      </c>
      <c r="AU1116" s="36" t="s">
        <v>5420</v>
      </c>
      <c r="AV1116" s="36" t="s">
        <v>5420</v>
      </c>
      <c r="AW1116" s="45"/>
      <c r="AX1116" s="45" t="s">
        <v>5420</v>
      </c>
      <c r="AY1116" s="45" t="s">
        <v>5420</v>
      </c>
      <c r="AZ1116" s="45" t="s">
        <v>5420</v>
      </c>
      <c r="BA1116" s="36" t="s">
        <v>5420</v>
      </c>
    </row>
    <row r="1117" spans="1:53" s="58" customFormat="1" ht="15.6" hidden="1" x14ac:dyDescent="0.3">
      <c r="A1117" s="27" t="s">
        <v>2841</v>
      </c>
      <c r="B1117" s="27" t="s">
        <v>2842</v>
      </c>
      <c r="C1117" s="29" t="str">
        <f>_xlfn.XLOOKUP(B1117,'[1]daily break down'!$D:$D,'[1]daily break down'!$E:$E,"")</f>
        <v>Douala</v>
      </c>
      <c r="D1117" s="27" t="s">
        <v>11</v>
      </c>
      <c r="E1117" s="27" t="s">
        <v>12</v>
      </c>
      <c r="F1117" s="29" t="s">
        <v>31</v>
      </c>
      <c r="G1117" s="27" t="s">
        <v>32</v>
      </c>
      <c r="H1117" s="30" t="str">
        <f>_xlfn.XLOOKUP(B1117,[2]CALCULATION!$B:$B,[2]CALCULATION!$H:$H,"")</f>
        <v>ZTE</v>
      </c>
      <c r="I1117" s="25">
        <v>0</v>
      </c>
      <c r="J1117" s="25">
        <v>0</v>
      </c>
      <c r="K1117" s="25">
        <v>0.37305633316497067</v>
      </c>
      <c r="L1117" s="25">
        <v>3.6597580707296642E-2</v>
      </c>
      <c r="M1117" s="25">
        <v>0</v>
      </c>
      <c r="N1117" s="25">
        <v>0</v>
      </c>
      <c r="O1117" s="25">
        <v>0</v>
      </c>
      <c r="P1117" s="25" t="s">
        <v>6366</v>
      </c>
      <c r="Q1117" s="31" t="s">
        <v>5364</v>
      </c>
      <c r="R1117" s="31"/>
      <c r="S1117" s="32" t="str" cm="1">
        <f t="array" ref="S1117">IFERROR(_xlfn.IFS(
U1117="MPR ISSUE","PDH",
U1117="BSS Hardware Issue","BSS",
U1117="Sites strategiques, MLL, Pylone, etc.","ENVTECH",
U1117="AKTIVCO DEFAUT GE &amp; POWER Cabinet","AKTIVCO",
U1117="AKTIVCO Coupure ENEO &amp; Baisse de tension","AKTIVCO GRID ONLY",
U1117="Coupure ENEO &amp; Baisse de tension","IHS GRID ONLY",
U1117="Defaut GE &amp; POWER Cabinet","IHS",
U1117="Sharing","Partners",
U1117="Sites strategiques &amp; DataCenter","SST &amp; DC",
U1117="Exclu","Exclu",
U1117="SAT","SAT",
U1117="SPARE-ISSUE","SPARE-ISSUE",
U1117="Fiber CAmtel","TRANS_FO_CAMTEL",
U1117="Fiber AOF","Fiber AOF",
U1117="Projet OCM (HUAWEI)","TRAVAUX-HUAWEI",
U1117="Projet OCM (NOKIA)","TRAVAUX-NOKIA",
U1117="ACCESS-ISSUE","ACCESS-ISSUE",
U1117="Projet OCM (ZTE, NOKIA, autres projets)","TRAVAUX OCM",
U1117="No root CAuse","No root cause",
U1117="ODU HS","PDH",
U1117="IP &amp; VLAN","PDH",
U1117="Warehouse HUAWEI","SPARE-ISSUE",
U1117="SPARE-HS","SPARE-ISSUE",
U1117="Power Telco","BSS"
),"")</f>
        <v/>
      </c>
      <c r="T1117" s="32" t="str" cm="1">
        <f t="array" ref="T1117">IFERROR(_xlfn.IFS(
U1117="MPR ISSUE","TX ISSUE",
U1117="BSS Hardware Issue","RAN ISSUE",
U1117="Sites strategiques, MLL, Pylone, etc.","ENVTECH",
U1117="AKTIVCO DEFAUT GE &amp; POWER Cabinet","POWER ISSUE",
U1117="AKTIVCO Coupure ENEO &amp; Baisse de tension","POWER ISSUE",
U1117="Coupure ENEO &amp; Baisse de tension","POWER ISSUE",
U1117="Defaut GE &amp; POWER Cabinet","POWER ISSUE",
U1117="Sharing","POWER ISSUE",
U1117="Sites strategiques &amp; DataCenter","POWER ISSUE",
U1117="Exclu","Exclu",
U1117="SAT","TX ISSUE",
U1117="SPARE-ISSUE","SPARE-ISSUE",
U1117="Fiber CAmtel","TX ISSUE",
U1117="Fiber AOF","TX ISSUE",
U1117="Projet OCM (HUAWEI)","TRAVAUX-HUAWEI",
U1117="Projet OCM (NOKIA)","TRAVAUX -NOKIA",
U1117="ACCESS-ISSUE","ACCESS-ISSUE",
U1117="Projet OCM (ZTE, NOKIA, autres projets)","TRAVAUX OCM",
U1117="No root CAuse","No root cause",
U1117="ODU HS","TX ISSUE",
U1117="IP &amp; VLAN","TX ISSUE",
U1117="Warehouse HUAWEI","SPARE-ISSUE",
U1117="SPARE-HS","SPARE-ISSUE",
U1117="Power Telco","RAN ISSUE"
),"")</f>
        <v/>
      </c>
      <c r="U1117" s="33"/>
      <c r="V1117" s="32" t="str" cm="1">
        <f t="array" ref="V1117">IFERROR(_xlfn.IFS(
U1117="MPR ISSUE","ACTIVE",
U1117="BSS Hardware Issue","ACTIVE",
U1117="Sites strategiques, MLL, Pylone, etc.","PASSIVE",
U1117="AKTIVCO DEFAUT GE &amp; POWER Cabinet","PASSIVE",
U1117="AKTIVCO Coupure ENEO &amp; Baisse de tension","PASSIVE",
U1117="Coupure ENEO &amp; Baisse de tension","PASSIVE",
U1117="Defaut GE &amp; POWER Cabinet","PASSIVE",
U1117="Sharing","PASSIVE",
U1117="Sites strategiques &amp; DataCenter","PASSIVE",
U1117="Exclu","Exclu",
U1117="SAT","ACTIVE",
U1117="SPARE-ISSUE","SPARE-ISSUE",
U1117="Fiber CAmtel","ACTIVE",
U1117="Fiber AOF","ACTIVE",
U1117="Projet OCM (HUAWEI)","PLANNED WORKS",
U1117="Projet OCM (NOKIA)","PLANNED WORKS",
U1117="ACCESS-ISSUE","ACCESS-ISSUE",
U1117="Projet OCM (ZTE, NOKIA, autres projets)","PLANNED WORKS",
U1117="No root CAuse","No root cause",
U1117="ODU HS","ACTIVE",
U1117="IP &amp; VLAN","ACTIVE",
U1117="Warehouse HUAWEI","SPARE-ISSUE",
U1117="SPARE-HS","SPARE-ISSUE",
U1117="Power Telco","ACTIVE"
),"")</f>
        <v/>
      </c>
      <c r="W1117" s="51"/>
      <c r="X1117" s="51"/>
      <c r="Y1117" s="51"/>
      <c r="Z1117" s="51"/>
      <c r="AA1117" s="51"/>
      <c r="AB1117" s="34" t="s">
        <v>5420</v>
      </c>
      <c r="AC1117" s="34" t="str">
        <f>_xlfn.XLOOKUP(B1117,[4]ALL!$B:$B,[4]ALL!$N:$N,"")</f>
        <v/>
      </c>
      <c r="AD1117" s="34" t="s">
        <v>5420</v>
      </c>
      <c r="AE1117" s="34"/>
      <c r="AF1117" s="36" t="s">
        <v>5420</v>
      </c>
      <c r="AG1117" s="29"/>
      <c r="AH1117" s="35"/>
      <c r="AI1117" s="29"/>
      <c r="AJ1117" s="29" t="s">
        <v>5420</v>
      </c>
      <c r="AK1117" s="36" t="s">
        <v>5420</v>
      </c>
      <c r="AL1117" s="36" t="s">
        <v>5420</v>
      </c>
      <c r="AM1117" s="36" t="s">
        <v>5420</v>
      </c>
      <c r="AN1117" s="36" t="s">
        <v>5420</v>
      </c>
      <c r="AO1117" s="36" t="s">
        <v>5420</v>
      </c>
      <c r="AP1117" s="36" t="s">
        <v>5420</v>
      </c>
      <c r="AQ1117" s="36" t="s">
        <v>5420</v>
      </c>
      <c r="AR1117" s="36" t="s">
        <v>5420</v>
      </c>
      <c r="AS1117" s="36" t="s">
        <v>5420</v>
      </c>
      <c r="AT1117" s="36" t="s">
        <v>5420</v>
      </c>
      <c r="AU1117" s="36" t="s">
        <v>5420</v>
      </c>
      <c r="AV1117" s="36" t="s">
        <v>5420</v>
      </c>
      <c r="AW1117" s="45"/>
      <c r="AX1117" s="45" t="s">
        <v>5420</v>
      </c>
      <c r="AY1117" s="45" t="s">
        <v>5420</v>
      </c>
      <c r="AZ1117" s="45" t="s">
        <v>5420</v>
      </c>
      <c r="BA1117" s="36" t="s">
        <v>5420</v>
      </c>
    </row>
    <row r="1118" spans="1:53" s="58" customFormat="1" ht="15.6" hidden="1" x14ac:dyDescent="0.3">
      <c r="A1118" s="27" t="s">
        <v>2517</v>
      </c>
      <c r="B1118" s="28" t="s">
        <v>2518</v>
      </c>
      <c r="C1118" s="29" t="str">
        <f>_xlfn.XLOOKUP(B1118,'[1]daily break down'!$D:$D,'[1]daily break down'!$E:$E,"")</f>
        <v>Douala</v>
      </c>
      <c r="D1118" s="27" t="s">
        <v>11</v>
      </c>
      <c r="E1118" s="27" t="s">
        <v>757</v>
      </c>
      <c r="F1118" s="29" t="s">
        <v>31</v>
      </c>
      <c r="G1118" s="27" t="s">
        <v>32</v>
      </c>
      <c r="H1118" s="30" t="str">
        <f>_xlfn.XLOOKUP(B1118,[2]CALCULATION!$B:$B,[2]CALCULATION!$H:$H,"")</f>
        <v>ZTE</v>
      </c>
      <c r="I1118" s="25">
        <v>0</v>
      </c>
      <c r="J1118" s="25">
        <v>0</v>
      </c>
      <c r="K1118" s="25">
        <v>0</v>
      </c>
      <c r="L1118" s="25">
        <v>3.7203973370088309E-2</v>
      </c>
      <c r="M1118" s="25">
        <v>0</v>
      </c>
      <c r="N1118" s="25">
        <v>0</v>
      </c>
      <c r="O1118" s="25">
        <v>0</v>
      </c>
      <c r="P1118" s="25" t="s">
        <v>6366</v>
      </c>
      <c r="Q1118" s="31" t="s">
        <v>5364</v>
      </c>
      <c r="R1118" s="31"/>
      <c r="S1118" s="32" t="str" cm="1">
        <f t="array" ref="S1118">IFERROR(_xlfn.IFS(
U1118="MPR ISSUE","PDH",
U1118="BSS Hardware Issue","BSS",
U1118="Sites strategiques, MLL, Pylone, etc.","ENVTECH",
U1118="AKTIVCO DEFAUT GE &amp; POWER Cabinet","AKTIVCO",
U1118="AKTIVCO Coupure ENEO &amp; Baisse de tension","AKTIVCO GRID ONLY",
U1118="Coupure ENEO &amp; Baisse de tension","IHS GRID ONLY",
U1118="Defaut GE &amp; POWER Cabinet","IHS",
U1118="Sharing","Partners",
U1118="Sites strategiques &amp; DataCenter","SST &amp; DC",
U1118="Exclu","Exclu",
U1118="SAT","SAT",
U1118="SPARE-ISSUE","SPARE-ISSUE",
U1118="Fiber CAmtel","TRANS_FO_CAMTEL",
U1118="Fiber AOF","Fiber AOF",
U1118="Projet OCM (HUAWEI)","TRAVAUX-HUAWEI",
U1118="Projet OCM (NOKIA)","TRAVAUX-NOKIA",
U1118="ACCESS-ISSUE","ACCESS-ISSUE",
U1118="Projet OCM (ZTE, NOKIA, autres projets)","TRAVAUX OCM",
U1118="No root CAuse","No root cause",
U1118="ODU HS","PDH",
U1118="IP &amp; VLAN","PDH",
U1118="Warehouse HUAWEI","SPARE-ISSUE",
U1118="SPARE-HS","SPARE-ISSUE",
U1118="Power Telco","BSS"
),"")</f>
        <v/>
      </c>
      <c r="T1118" s="32" t="str" cm="1">
        <f t="array" ref="T1118">IFERROR(_xlfn.IFS(
U1118="MPR ISSUE","TX ISSUE",
U1118="BSS Hardware Issue","RAN ISSUE",
U1118="Sites strategiques, MLL, Pylone, etc.","ENVTECH",
U1118="AKTIVCO DEFAUT GE &amp; POWER Cabinet","POWER ISSUE",
U1118="AKTIVCO Coupure ENEO &amp; Baisse de tension","POWER ISSUE",
U1118="Coupure ENEO &amp; Baisse de tension","POWER ISSUE",
U1118="Defaut GE &amp; POWER Cabinet","POWER ISSUE",
U1118="Sharing","POWER ISSUE",
U1118="Sites strategiques &amp; DataCenter","POWER ISSUE",
U1118="Exclu","Exclu",
U1118="SAT","TX ISSUE",
U1118="SPARE-ISSUE","SPARE-ISSUE",
U1118="Fiber CAmtel","TX ISSUE",
U1118="Fiber AOF","TX ISSUE",
U1118="Projet OCM (HUAWEI)","TRAVAUX-HUAWEI",
U1118="Projet OCM (NOKIA)","TRAVAUX -NOKIA",
U1118="ACCESS-ISSUE","ACCESS-ISSUE",
U1118="Projet OCM (ZTE, NOKIA, autres projets)","TRAVAUX OCM",
U1118="No root CAuse","No root cause",
U1118="ODU HS","TX ISSUE",
U1118="IP &amp; VLAN","TX ISSUE",
U1118="Warehouse HUAWEI","SPARE-ISSUE",
U1118="SPARE-HS","SPARE-ISSUE",
U1118="Power Telco","RAN ISSUE"
),"")</f>
        <v/>
      </c>
      <c r="U1118" s="33"/>
      <c r="V1118" s="32" t="str" cm="1">
        <f t="array" ref="V1118">IFERROR(_xlfn.IFS(
U1118="MPR ISSUE","ACTIVE",
U1118="BSS Hardware Issue","ACTIVE",
U1118="Sites strategiques, MLL, Pylone, etc.","PASSIVE",
U1118="AKTIVCO DEFAUT GE &amp; POWER Cabinet","PASSIVE",
U1118="AKTIVCO Coupure ENEO &amp; Baisse de tension","PASSIVE",
U1118="Coupure ENEO &amp; Baisse de tension","PASSIVE",
U1118="Defaut GE &amp; POWER Cabinet","PASSIVE",
U1118="Sharing","PASSIVE",
U1118="Sites strategiques &amp; DataCenter","PASSIVE",
U1118="Exclu","Exclu",
U1118="SAT","ACTIVE",
U1118="SPARE-ISSUE","SPARE-ISSUE",
U1118="Fiber CAmtel","ACTIVE",
U1118="Fiber AOF","ACTIVE",
U1118="Projet OCM (HUAWEI)","PLANNED WORKS",
U1118="Projet OCM (NOKIA)","PLANNED WORKS",
U1118="ACCESS-ISSUE","ACCESS-ISSUE",
U1118="Projet OCM (ZTE, NOKIA, autres projets)","PLANNED WORKS",
U1118="No root CAuse","No root cause",
U1118="ODU HS","ACTIVE",
U1118="IP &amp; VLAN","ACTIVE",
U1118="Warehouse HUAWEI","SPARE-ISSUE",
U1118="SPARE-HS","SPARE-ISSUE",
U1118="Power Telco","ACTIVE"
),"")</f>
        <v/>
      </c>
      <c r="W1118" s="51"/>
      <c r="X1118" s="51"/>
      <c r="Y1118" s="51"/>
      <c r="Z1118" s="51"/>
      <c r="AA1118" s="51"/>
      <c r="AB1118" s="34" t="s">
        <v>5420</v>
      </c>
      <c r="AC1118" s="34" t="str">
        <f>_xlfn.XLOOKUP(B1118,[4]ALL!$B:$B,[4]ALL!$N:$N,"")</f>
        <v/>
      </c>
      <c r="AD1118" s="34" t="s">
        <v>5420</v>
      </c>
      <c r="AE1118" s="34"/>
      <c r="AF1118" s="36" t="s">
        <v>5420</v>
      </c>
      <c r="AG1118" s="29"/>
      <c r="AH1118" s="35"/>
      <c r="AI1118" s="29"/>
      <c r="AJ1118" s="29" t="s">
        <v>5420</v>
      </c>
      <c r="AK1118" s="36" t="s">
        <v>5420</v>
      </c>
      <c r="AL1118" s="36" t="s">
        <v>5420</v>
      </c>
      <c r="AM1118" s="36" t="s">
        <v>5420</v>
      </c>
      <c r="AN1118" s="36" t="s">
        <v>5420</v>
      </c>
      <c r="AO1118" s="36" t="s">
        <v>5420</v>
      </c>
      <c r="AP1118" s="36" t="s">
        <v>5420</v>
      </c>
      <c r="AQ1118" s="36" t="s">
        <v>5420</v>
      </c>
      <c r="AR1118" s="36" t="s">
        <v>5420</v>
      </c>
      <c r="AS1118" s="36" t="s">
        <v>5420</v>
      </c>
      <c r="AT1118" s="36" t="s">
        <v>5420</v>
      </c>
      <c r="AU1118" s="36" t="s">
        <v>5420</v>
      </c>
      <c r="AV1118" s="36" t="s">
        <v>5420</v>
      </c>
      <c r="AW1118" s="45"/>
      <c r="AX1118" s="45" t="s">
        <v>5420</v>
      </c>
      <c r="AY1118" s="45" t="s">
        <v>5420</v>
      </c>
      <c r="AZ1118" s="45" t="s">
        <v>5420</v>
      </c>
      <c r="BA1118" s="36" t="s">
        <v>5420</v>
      </c>
    </row>
    <row r="1119" spans="1:53" s="58" customFormat="1" ht="15.6" hidden="1" x14ac:dyDescent="0.3">
      <c r="A1119" s="27" t="s">
        <v>2580</v>
      </c>
      <c r="B1119" s="28" t="s">
        <v>2581</v>
      </c>
      <c r="C1119" s="29" t="str">
        <f>_xlfn.XLOOKUP(B1119,'[1]daily break down'!$D:$D,'[1]daily break down'!$E:$E,"")</f>
        <v>Yaounde</v>
      </c>
      <c r="D1119" s="27" t="s">
        <v>11</v>
      </c>
      <c r="E1119" s="27" t="s">
        <v>145</v>
      </c>
      <c r="F1119" s="29" t="s">
        <v>37</v>
      </c>
      <c r="G1119" s="27" t="s">
        <v>38</v>
      </c>
      <c r="H1119" s="30" t="str">
        <f>_xlfn.XLOOKUP(B1119,[2]CALCULATION!$B:$B,[2]CALCULATION!$H:$H,"")</f>
        <v>ZTE</v>
      </c>
      <c r="I1119" s="25">
        <v>0</v>
      </c>
      <c r="J1119" s="25">
        <v>0</v>
      </c>
      <c r="K1119" s="25">
        <v>0</v>
      </c>
      <c r="L1119" s="25">
        <v>2.7894062488407392E-2</v>
      </c>
      <c r="M1119" s="25">
        <v>0</v>
      </c>
      <c r="N1119" s="25">
        <v>0</v>
      </c>
      <c r="O1119" s="25">
        <v>0</v>
      </c>
      <c r="P1119" s="25" t="s">
        <v>6366</v>
      </c>
      <c r="Q1119" s="31" t="s">
        <v>5364</v>
      </c>
      <c r="R1119" s="31"/>
      <c r="S1119" s="32" t="str" cm="1">
        <f t="array" ref="S1119">IFERROR(_xlfn.IFS(
U1119="MPR ISSUE","PDH",
U1119="BSS Hardware Issue","BSS",
U1119="Sites strategiques, MLL, Pylone, etc.","ENVTECH",
U1119="AKTIVCO DEFAUT GE &amp; POWER Cabinet","AKTIVCO",
U1119="AKTIVCO Coupure ENEO &amp; Baisse de tension","AKTIVCO GRID ONLY",
U1119="Coupure ENEO &amp; Baisse de tension","IHS GRID ONLY",
U1119="Defaut GE &amp; POWER Cabinet","IHS",
U1119="Sharing","Partners",
U1119="Sites strategiques &amp; DataCenter","SST &amp; DC",
U1119="Exclu","Exclu",
U1119="SAT","SAT",
U1119="SPARE-ISSUE","SPARE-ISSUE",
U1119="Fiber CAmtel","TRANS_FO_CAMTEL",
U1119="Fiber AOF","Fiber AOF",
U1119="Projet OCM (HUAWEI)","TRAVAUX-HUAWEI",
U1119="Projet OCM (NOKIA)","TRAVAUX-NOKIA",
U1119="ACCESS-ISSUE","ACCESS-ISSUE",
U1119="Projet OCM (ZTE, NOKIA, autres projets)","TRAVAUX OCM",
U1119="No root CAuse","No root cause",
U1119="ODU HS","PDH",
U1119="IP &amp; VLAN","PDH",
U1119="Warehouse HUAWEI","SPARE-ISSUE",
U1119="SPARE-HS","SPARE-ISSUE",
U1119="Power Telco","BSS"
),"")</f>
        <v/>
      </c>
      <c r="T1119" s="32" t="str" cm="1">
        <f t="array" ref="T1119">IFERROR(_xlfn.IFS(
U1119="MPR ISSUE","TX ISSUE",
U1119="BSS Hardware Issue","RAN ISSUE",
U1119="Sites strategiques, MLL, Pylone, etc.","ENVTECH",
U1119="AKTIVCO DEFAUT GE &amp; POWER Cabinet","POWER ISSUE",
U1119="AKTIVCO Coupure ENEO &amp; Baisse de tension","POWER ISSUE",
U1119="Coupure ENEO &amp; Baisse de tension","POWER ISSUE",
U1119="Defaut GE &amp; POWER Cabinet","POWER ISSUE",
U1119="Sharing","POWER ISSUE",
U1119="Sites strategiques &amp; DataCenter","POWER ISSUE",
U1119="Exclu","Exclu",
U1119="SAT","TX ISSUE",
U1119="SPARE-ISSUE","SPARE-ISSUE",
U1119="Fiber CAmtel","TX ISSUE",
U1119="Fiber AOF","TX ISSUE",
U1119="Projet OCM (HUAWEI)","TRAVAUX-HUAWEI",
U1119="Projet OCM (NOKIA)","TRAVAUX -NOKIA",
U1119="ACCESS-ISSUE","ACCESS-ISSUE",
U1119="Projet OCM (ZTE, NOKIA, autres projets)","TRAVAUX OCM",
U1119="No root CAuse","No root cause",
U1119="ODU HS","TX ISSUE",
U1119="IP &amp; VLAN","TX ISSUE",
U1119="Warehouse HUAWEI","SPARE-ISSUE",
U1119="SPARE-HS","SPARE-ISSUE",
U1119="Power Telco","RAN ISSUE"
),"")</f>
        <v/>
      </c>
      <c r="U1119" s="33"/>
      <c r="V1119" s="32" t="str" cm="1">
        <f t="array" ref="V1119">IFERROR(_xlfn.IFS(
U1119="MPR ISSUE","ACTIVE",
U1119="BSS Hardware Issue","ACTIVE",
U1119="Sites strategiques, MLL, Pylone, etc.","PASSIVE",
U1119="AKTIVCO DEFAUT GE &amp; POWER Cabinet","PASSIVE",
U1119="AKTIVCO Coupure ENEO &amp; Baisse de tension","PASSIVE",
U1119="Coupure ENEO &amp; Baisse de tension","PASSIVE",
U1119="Defaut GE &amp; POWER Cabinet","PASSIVE",
U1119="Sharing","PASSIVE",
U1119="Sites strategiques &amp; DataCenter","PASSIVE",
U1119="Exclu","Exclu",
U1119="SAT","ACTIVE",
U1119="SPARE-ISSUE","SPARE-ISSUE",
U1119="Fiber CAmtel","ACTIVE",
U1119="Fiber AOF","ACTIVE",
U1119="Projet OCM (HUAWEI)","PLANNED WORKS",
U1119="Projet OCM (NOKIA)","PLANNED WORKS",
U1119="ACCESS-ISSUE","ACCESS-ISSUE",
U1119="Projet OCM (ZTE, NOKIA, autres projets)","PLANNED WORKS",
U1119="No root CAuse","No root cause",
U1119="ODU HS","ACTIVE",
U1119="IP &amp; VLAN","ACTIVE",
U1119="Warehouse HUAWEI","SPARE-ISSUE",
U1119="SPARE-HS","SPARE-ISSUE",
U1119="Power Telco","ACTIVE"
),"")</f>
        <v/>
      </c>
      <c r="W1119" s="51"/>
      <c r="X1119" s="51"/>
      <c r="Y1119" s="51"/>
      <c r="Z1119" s="51"/>
      <c r="AA1119" s="51"/>
      <c r="AB1119" s="34" t="s">
        <v>5420</v>
      </c>
      <c r="AC1119" s="34" t="str">
        <f>_xlfn.XLOOKUP(B1119,[4]ALL!$B:$B,[4]ALL!$N:$N,"")</f>
        <v/>
      </c>
      <c r="AD1119" s="34" t="s">
        <v>5420</v>
      </c>
      <c r="AE1119" s="34"/>
      <c r="AF1119" s="36" t="s">
        <v>5420</v>
      </c>
      <c r="AG1119" s="29"/>
      <c r="AH1119" s="35"/>
      <c r="AI1119" s="29"/>
      <c r="AJ1119" s="29" t="s">
        <v>5420</v>
      </c>
      <c r="AK1119" s="36" t="s">
        <v>5420</v>
      </c>
      <c r="AL1119" s="36" t="s">
        <v>5420</v>
      </c>
      <c r="AM1119" s="36" t="s">
        <v>5420</v>
      </c>
      <c r="AN1119" s="36" t="s">
        <v>5420</v>
      </c>
      <c r="AO1119" s="36" t="s">
        <v>5420</v>
      </c>
      <c r="AP1119" s="36" t="s">
        <v>5420</v>
      </c>
      <c r="AQ1119" s="36" t="s">
        <v>5420</v>
      </c>
      <c r="AR1119" s="36" t="s">
        <v>5420</v>
      </c>
      <c r="AS1119" s="36" t="s">
        <v>5420</v>
      </c>
      <c r="AT1119" s="36" t="s">
        <v>5420</v>
      </c>
      <c r="AU1119" s="36" t="s">
        <v>5420</v>
      </c>
      <c r="AV1119" s="36" t="s">
        <v>5420</v>
      </c>
      <c r="AW1119" s="45"/>
      <c r="AX1119" s="45" t="s">
        <v>5420</v>
      </c>
      <c r="AY1119" s="45" t="s">
        <v>5420</v>
      </c>
      <c r="AZ1119" s="45" t="s">
        <v>5420</v>
      </c>
      <c r="BA1119" s="36" t="s">
        <v>5420</v>
      </c>
    </row>
    <row r="1120" spans="1:53" s="58" customFormat="1" ht="15.6" hidden="1" x14ac:dyDescent="0.3">
      <c r="A1120" s="27" t="s">
        <v>4156</v>
      </c>
      <c r="B1120" s="28" t="s">
        <v>4157</v>
      </c>
      <c r="C1120" s="29" t="str">
        <f>_xlfn.XLOOKUP(B1120,'[1]daily break down'!$D:$D,'[1]daily break down'!$E:$E,"")</f>
        <v>Douala</v>
      </c>
      <c r="D1120" s="27" t="s">
        <v>11</v>
      </c>
      <c r="E1120" s="27" t="s">
        <v>757</v>
      </c>
      <c r="F1120" s="29" t="s">
        <v>31</v>
      </c>
      <c r="G1120" s="27" t="s">
        <v>32</v>
      </c>
      <c r="H1120" s="30" t="str">
        <f>_xlfn.XLOOKUP(B1120,[2]CALCULATION!$B:$B,[2]CALCULATION!$H:$H,"")</f>
        <v>ZTE</v>
      </c>
      <c r="I1120" s="25">
        <v>0</v>
      </c>
      <c r="J1120" s="25">
        <v>0</v>
      </c>
      <c r="K1120" s="25">
        <v>0</v>
      </c>
      <c r="L1120" s="25">
        <v>2.751952584374202E-2</v>
      </c>
      <c r="M1120" s="25">
        <v>0</v>
      </c>
      <c r="N1120" s="25">
        <v>0</v>
      </c>
      <c r="O1120" s="25">
        <v>0</v>
      </c>
      <c r="P1120" s="25" t="s">
        <v>6366</v>
      </c>
      <c r="Q1120" s="31" t="s">
        <v>5364</v>
      </c>
      <c r="R1120" s="31"/>
      <c r="S1120" s="32" t="str" cm="1">
        <f t="array" ref="S1120">IFERROR(_xlfn.IFS(
U1120="MPR ISSUE","PDH",
U1120="BSS Hardware Issue","BSS",
U1120="Sites strategiques, MLL, Pylone, etc.","ENVTECH",
U1120="AKTIVCO DEFAUT GE &amp; POWER Cabinet","AKTIVCO",
U1120="AKTIVCO Coupure ENEO &amp; Baisse de tension","AKTIVCO GRID ONLY",
U1120="Coupure ENEO &amp; Baisse de tension","IHS GRID ONLY",
U1120="Defaut GE &amp; POWER Cabinet","IHS",
U1120="Sharing","Partners",
U1120="Sites strategiques &amp; DataCenter","SST &amp; DC",
U1120="Exclu","Exclu",
U1120="SAT","SAT",
U1120="SPARE-ISSUE","SPARE-ISSUE",
U1120="Fiber CAmtel","TRANS_FO_CAMTEL",
U1120="Fiber AOF","Fiber AOF",
U1120="Projet OCM (HUAWEI)","TRAVAUX-HUAWEI",
U1120="Projet OCM (NOKIA)","TRAVAUX-NOKIA",
U1120="ACCESS-ISSUE","ACCESS-ISSUE",
U1120="Projet OCM (ZTE, NOKIA, autres projets)","TRAVAUX OCM",
U1120="No root CAuse","No root cause",
U1120="ODU HS","PDH",
U1120="IP &amp; VLAN","PDH",
U1120="Warehouse HUAWEI","SPARE-ISSUE",
U1120="SPARE-HS","SPARE-ISSUE",
U1120="Power Telco","BSS"
),"")</f>
        <v/>
      </c>
      <c r="T1120" s="32" t="str" cm="1">
        <f t="array" ref="T1120">IFERROR(_xlfn.IFS(
U1120="MPR ISSUE","TX ISSUE",
U1120="BSS Hardware Issue","RAN ISSUE",
U1120="Sites strategiques, MLL, Pylone, etc.","ENVTECH",
U1120="AKTIVCO DEFAUT GE &amp; POWER Cabinet","POWER ISSUE",
U1120="AKTIVCO Coupure ENEO &amp; Baisse de tension","POWER ISSUE",
U1120="Coupure ENEO &amp; Baisse de tension","POWER ISSUE",
U1120="Defaut GE &amp; POWER Cabinet","POWER ISSUE",
U1120="Sharing","POWER ISSUE",
U1120="Sites strategiques &amp; DataCenter","POWER ISSUE",
U1120="Exclu","Exclu",
U1120="SAT","TX ISSUE",
U1120="SPARE-ISSUE","SPARE-ISSUE",
U1120="Fiber CAmtel","TX ISSUE",
U1120="Fiber AOF","TX ISSUE",
U1120="Projet OCM (HUAWEI)","TRAVAUX-HUAWEI",
U1120="Projet OCM (NOKIA)","TRAVAUX -NOKIA",
U1120="ACCESS-ISSUE","ACCESS-ISSUE",
U1120="Projet OCM (ZTE, NOKIA, autres projets)","TRAVAUX OCM",
U1120="No root CAuse","No root cause",
U1120="ODU HS","TX ISSUE",
U1120="IP &amp; VLAN","TX ISSUE",
U1120="Warehouse HUAWEI","SPARE-ISSUE",
U1120="SPARE-HS","SPARE-ISSUE",
U1120="Power Telco","RAN ISSUE"
),"")</f>
        <v/>
      </c>
      <c r="U1120" s="33"/>
      <c r="V1120" s="32" t="str" cm="1">
        <f t="array" ref="V1120">IFERROR(_xlfn.IFS(
U1120="MPR ISSUE","ACTIVE",
U1120="BSS Hardware Issue","ACTIVE",
U1120="Sites strategiques, MLL, Pylone, etc.","PASSIVE",
U1120="AKTIVCO DEFAUT GE &amp; POWER Cabinet","PASSIVE",
U1120="AKTIVCO Coupure ENEO &amp; Baisse de tension","PASSIVE",
U1120="Coupure ENEO &amp; Baisse de tension","PASSIVE",
U1120="Defaut GE &amp; POWER Cabinet","PASSIVE",
U1120="Sharing","PASSIVE",
U1120="Sites strategiques &amp; DataCenter","PASSIVE",
U1120="Exclu","Exclu",
U1120="SAT","ACTIVE",
U1120="SPARE-ISSUE","SPARE-ISSUE",
U1120="Fiber CAmtel","ACTIVE",
U1120="Fiber AOF","ACTIVE",
U1120="Projet OCM (HUAWEI)","PLANNED WORKS",
U1120="Projet OCM (NOKIA)","PLANNED WORKS",
U1120="ACCESS-ISSUE","ACCESS-ISSUE",
U1120="Projet OCM (ZTE, NOKIA, autres projets)","PLANNED WORKS",
U1120="No root CAuse","No root cause",
U1120="ODU HS","ACTIVE",
U1120="IP &amp; VLAN","ACTIVE",
U1120="Warehouse HUAWEI","SPARE-ISSUE",
U1120="SPARE-HS","SPARE-ISSUE",
U1120="Power Telco","ACTIVE"
),"")</f>
        <v/>
      </c>
      <c r="W1120" s="51"/>
      <c r="X1120" s="51"/>
      <c r="Y1120" s="51"/>
      <c r="Z1120" s="51"/>
      <c r="AA1120" s="51"/>
      <c r="AB1120" s="34" t="s">
        <v>5420</v>
      </c>
      <c r="AC1120" s="34" t="str">
        <f>_xlfn.XLOOKUP(B1120,[4]ALL!$B:$B,[4]ALL!$N:$N,"")</f>
        <v/>
      </c>
      <c r="AD1120" s="34" t="s">
        <v>5420</v>
      </c>
      <c r="AE1120" s="34"/>
      <c r="AF1120" s="36" t="s">
        <v>5420</v>
      </c>
      <c r="AG1120" s="29"/>
      <c r="AH1120" s="35"/>
      <c r="AI1120" s="29"/>
      <c r="AJ1120" s="29" t="s">
        <v>5420</v>
      </c>
      <c r="AK1120" s="36" t="s">
        <v>5420</v>
      </c>
      <c r="AL1120" s="36" t="s">
        <v>5420</v>
      </c>
      <c r="AM1120" s="36" t="s">
        <v>5420</v>
      </c>
      <c r="AN1120" s="36" t="s">
        <v>5420</v>
      </c>
      <c r="AO1120" s="36" t="s">
        <v>5420</v>
      </c>
      <c r="AP1120" s="36" t="s">
        <v>5420</v>
      </c>
      <c r="AQ1120" s="36" t="s">
        <v>5420</v>
      </c>
      <c r="AR1120" s="36" t="s">
        <v>5420</v>
      </c>
      <c r="AS1120" s="36" t="s">
        <v>5420</v>
      </c>
      <c r="AT1120" s="36" t="s">
        <v>5420</v>
      </c>
      <c r="AU1120" s="36" t="s">
        <v>5420</v>
      </c>
      <c r="AV1120" s="36" t="s">
        <v>5420</v>
      </c>
      <c r="AW1120" s="45"/>
      <c r="AX1120" s="45" t="s">
        <v>5420</v>
      </c>
      <c r="AY1120" s="45" t="s">
        <v>5420</v>
      </c>
      <c r="AZ1120" s="45" t="s">
        <v>5420</v>
      </c>
      <c r="BA1120" s="36" t="s">
        <v>5420</v>
      </c>
    </row>
    <row r="1121" spans="1:53" s="58" customFormat="1" ht="15.6" hidden="1" x14ac:dyDescent="0.3">
      <c r="A1121" s="27" t="s">
        <v>3436</v>
      </c>
      <c r="B1121" s="28" t="s">
        <v>3437</v>
      </c>
      <c r="C1121" s="29" t="str">
        <f>_xlfn.XLOOKUP(B1121,'[1]daily break down'!$D:$D,'[1]daily break down'!$E:$E,"")</f>
        <v>Yaounde</v>
      </c>
      <c r="D1121" s="27" t="s">
        <v>11</v>
      </c>
      <c r="E1121" s="27" t="s">
        <v>145</v>
      </c>
      <c r="F1121" s="29" t="s">
        <v>37</v>
      </c>
      <c r="G1121" s="27" t="s">
        <v>38</v>
      </c>
      <c r="H1121" s="30" t="str">
        <f>_xlfn.XLOOKUP(B1121,[2]CALCULATION!$B:$B,[2]CALCULATION!$H:$H,"")</f>
        <v>ZTE</v>
      </c>
      <c r="I1121" s="25">
        <v>0</v>
      </c>
      <c r="J1121" s="25">
        <v>0</v>
      </c>
      <c r="K1121" s="25">
        <v>0</v>
      </c>
      <c r="L1121" s="25">
        <v>2.4451892373150014E-2</v>
      </c>
      <c r="M1121" s="25">
        <v>0</v>
      </c>
      <c r="N1121" s="25">
        <v>0</v>
      </c>
      <c r="O1121" s="25">
        <v>0</v>
      </c>
      <c r="P1121" s="25" t="s">
        <v>6366</v>
      </c>
      <c r="Q1121" s="31" t="s">
        <v>5364</v>
      </c>
      <c r="R1121" s="31"/>
      <c r="S1121" s="32" t="str" cm="1">
        <f t="array" ref="S1121">IFERROR(_xlfn.IFS(
U1121="MPR ISSUE","PDH",
U1121="BSS Hardware Issue","BSS",
U1121="Sites strategiques, MLL, Pylone, etc.","ENVTECH",
U1121="AKTIVCO DEFAUT GE &amp; POWER Cabinet","AKTIVCO",
U1121="AKTIVCO Coupure ENEO &amp; Baisse de tension","AKTIVCO GRID ONLY",
U1121="Coupure ENEO &amp; Baisse de tension","IHS GRID ONLY",
U1121="Defaut GE &amp; POWER Cabinet","IHS",
U1121="Sharing","Partners",
U1121="Sites strategiques &amp; DataCenter","SST &amp; DC",
U1121="Exclu","Exclu",
U1121="SAT","SAT",
U1121="SPARE-ISSUE","SPARE-ISSUE",
U1121="Fiber CAmtel","TRANS_FO_CAMTEL",
U1121="Fiber AOF","Fiber AOF",
U1121="Projet OCM (HUAWEI)","TRAVAUX-HUAWEI",
U1121="Projet OCM (NOKIA)","TRAVAUX-NOKIA",
U1121="ACCESS-ISSUE","ACCESS-ISSUE",
U1121="Projet OCM (ZTE, NOKIA, autres projets)","TRAVAUX OCM",
U1121="No root CAuse","No root cause",
U1121="ODU HS","PDH",
U1121="IP &amp; VLAN","PDH",
U1121="Warehouse HUAWEI","SPARE-ISSUE",
U1121="SPARE-HS","SPARE-ISSUE",
U1121="Power Telco","BSS"
),"")</f>
        <v/>
      </c>
      <c r="T1121" s="32" t="str" cm="1">
        <f t="array" ref="T1121">IFERROR(_xlfn.IFS(
U1121="MPR ISSUE","TX ISSUE",
U1121="BSS Hardware Issue","RAN ISSUE",
U1121="Sites strategiques, MLL, Pylone, etc.","ENVTECH",
U1121="AKTIVCO DEFAUT GE &amp; POWER Cabinet","POWER ISSUE",
U1121="AKTIVCO Coupure ENEO &amp; Baisse de tension","POWER ISSUE",
U1121="Coupure ENEO &amp; Baisse de tension","POWER ISSUE",
U1121="Defaut GE &amp; POWER Cabinet","POWER ISSUE",
U1121="Sharing","POWER ISSUE",
U1121="Sites strategiques &amp; DataCenter","POWER ISSUE",
U1121="Exclu","Exclu",
U1121="SAT","TX ISSUE",
U1121="SPARE-ISSUE","SPARE-ISSUE",
U1121="Fiber CAmtel","TX ISSUE",
U1121="Fiber AOF","TX ISSUE",
U1121="Projet OCM (HUAWEI)","TRAVAUX-HUAWEI",
U1121="Projet OCM (NOKIA)","TRAVAUX -NOKIA",
U1121="ACCESS-ISSUE","ACCESS-ISSUE",
U1121="Projet OCM (ZTE, NOKIA, autres projets)","TRAVAUX OCM",
U1121="No root CAuse","No root cause",
U1121="ODU HS","TX ISSUE",
U1121="IP &amp; VLAN","TX ISSUE",
U1121="Warehouse HUAWEI","SPARE-ISSUE",
U1121="SPARE-HS","SPARE-ISSUE",
U1121="Power Telco","RAN ISSUE"
),"")</f>
        <v/>
      </c>
      <c r="U1121" s="33"/>
      <c r="V1121" s="32" t="str" cm="1">
        <f t="array" ref="V1121">IFERROR(_xlfn.IFS(
U1121="MPR ISSUE","ACTIVE",
U1121="BSS Hardware Issue","ACTIVE",
U1121="Sites strategiques, MLL, Pylone, etc.","PASSIVE",
U1121="AKTIVCO DEFAUT GE &amp; POWER Cabinet","PASSIVE",
U1121="AKTIVCO Coupure ENEO &amp; Baisse de tension","PASSIVE",
U1121="Coupure ENEO &amp; Baisse de tension","PASSIVE",
U1121="Defaut GE &amp; POWER Cabinet","PASSIVE",
U1121="Sharing","PASSIVE",
U1121="Sites strategiques &amp; DataCenter","PASSIVE",
U1121="Exclu","Exclu",
U1121="SAT","ACTIVE",
U1121="SPARE-ISSUE","SPARE-ISSUE",
U1121="Fiber CAmtel","ACTIVE",
U1121="Fiber AOF","ACTIVE",
U1121="Projet OCM (HUAWEI)","PLANNED WORKS",
U1121="Projet OCM (NOKIA)","PLANNED WORKS",
U1121="ACCESS-ISSUE","ACCESS-ISSUE",
U1121="Projet OCM (ZTE, NOKIA, autres projets)","PLANNED WORKS",
U1121="No root CAuse","No root cause",
U1121="ODU HS","ACTIVE",
U1121="IP &amp; VLAN","ACTIVE",
U1121="Warehouse HUAWEI","SPARE-ISSUE",
U1121="SPARE-HS","SPARE-ISSUE",
U1121="Power Telco","ACTIVE"
),"")</f>
        <v/>
      </c>
      <c r="W1121" s="51"/>
      <c r="X1121" s="51"/>
      <c r="Y1121" s="51"/>
      <c r="Z1121" s="51"/>
      <c r="AA1121" s="51"/>
      <c r="AB1121" s="34" t="s">
        <v>5420</v>
      </c>
      <c r="AC1121" s="34" t="str">
        <f>_xlfn.XLOOKUP(B1121,[4]ALL!$B:$B,[4]ALL!$N:$N,"")</f>
        <v/>
      </c>
      <c r="AD1121" s="34" t="s">
        <v>5420</v>
      </c>
      <c r="AE1121" s="34"/>
      <c r="AF1121" s="36" t="s">
        <v>5420</v>
      </c>
      <c r="AG1121" s="29"/>
      <c r="AH1121" s="35"/>
      <c r="AI1121" s="29"/>
      <c r="AJ1121" s="29" t="s">
        <v>5420</v>
      </c>
      <c r="AK1121" s="36" t="s">
        <v>5420</v>
      </c>
      <c r="AL1121" s="36" t="s">
        <v>5420</v>
      </c>
      <c r="AM1121" s="36" t="s">
        <v>5420</v>
      </c>
      <c r="AN1121" s="36" t="s">
        <v>5420</v>
      </c>
      <c r="AO1121" s="36" t="s">
        <v>5420</v>
      </c>
      <c r="AP1121" s="36" t="s">
        <v>5420</v>
      </c>
      <c r="AQ1121" s="36" t="s">
        <v>5420</v>
      </c>
      <c r="AR1121" s="36" t="s">
        <v>5420</v>
      </c>
      <c r="AS1121" s="36" t="s">
        <v>5420</v>
      </c>
      <c r="AT1121" s="36" t="s">
        <v>5420</v>
      </c>
      <c r="AU1121" s="36" t="s">
        <v>5420</v>
      </c>
      <c r="AV1121" s="36" t="s">
        <v>5420</v>
      </c>
      <c r="AW1121" s="45"/>
      <c r="AX1121" s="45" t="s">
        <v>5420</v>
      </c>
      <c r="AY1121" s="45" t="s">
        <v>5420</v>
      </c>
      <c r="AZ1121" s="45" t="s">
        <v>5420</v>
      </c>
      <c r="BA1121" s="36" t="s">
        <v>5420</v>
      </c>
    </row>
    <row r="1122" spans="1:53" s="58" customFormat="1" ht="15.6" hidden="1" x14ac:dyDescent="0.3">
      <c r="A1122" s="27" t="s">
        <v>4524</v>
      </c>
      <c r="B1122" s="28" t="s">
        <v>4525</v>
      </c>
      <c r="C1122" s="29" t="str">
        <f>_xlfn.XLOOKUP(B1122,'[1]daily break down'!$D:$D,'[1]daily break down'!$E:$E,"")</f>
        <v>Yaounde</v>
      </c>
      <c r="D1122" s="27"/>
      <c r="E1122" s="27"/>
      <c r="F1122" s="29" t="s">
        <v>37</v>
      </c>
      <c r="G1122" s="27" t="s">
        <v>38</v>
      </c>
      <c r="H1122" s="30" t="str">
        <f>_xlfn.XLOOKUP(B1122,[2]CALCULATION!$B:$B,[2]CALCULATION!$H:$H,"")</f>
        <v>ZTE</v>
      </c>
      <c r="I1122" s="25">
        <v>0</v>
      </c>
      <c r="J1122" s="25">
        <v>0</v>
      </c>
      <c r="K1122" s="25">
        <v>0</v>
      </c>
      <c r="L1122" s="25">
        <v>2.8393444681294164E-2</v>
      </c>
      <c r="M1122" s="25">
        <v>0</v>
      </c>
      <c r="N1122" s="25">
        <v>0</v>
      </c>
      <c r="O1122" s="25">
        <v>0</v>
      </c>
      <c r="P1122" s="25" t="s">
        <v>6366</v>
      </c>
      <c r="Q1122" s="31" t="s">
        <v>5364</v>
      </c>
      <c r="R1122" s="31"/>
      <c r="S1122" s="32" t="str" cm="1">
        <f t="array" ref="S1122">IFERROR(_xlfn.IFS(
U1122="MPR ISSUE","PDH",
U1122="BSS Hardware Issue","BSS",
U1122="Sites strategiques, MLL, Pylone, etc.","ENVTECH",
U1122="AKTIVCO DEFAUT GE &amp; POWER Cabinet","AKTIVCO",
U1122="AKTIVCO Coupure ENEO &amp; Baisse de tension","AKTIVCO GRID ONLY",
U1122="Coupure ENEO &amp; Baisse de tension","IHS GRID ONLY",
U1122="Defaut GE &amp; POWER Cabinet","IHS",
U1122="Sharing","Partners",
U1122="Sites strategiques &amp; DataCenter","SST &amp; DC",
U1122="Exclu","Exclu",
U1122="SAT","SAT",
U1122="SPARE-ISSUE","SPARE-ISSUE",
U1122="Fiber CAmtel","TRANS_FO_CAMTEL",
U1122="Fiber AOF","Fiber AOF",
U1122="Projet OCM (HUAWEI)","TRAVAUX-HUAWEI",
U1122="Projet OCM (NOKIA)","TRAVAUX-NOKIA",
U1122="ACCESS-ISSUE","ACCESS-ISSUE",
U1122="Projet OCM (ZTE, NOKIA, autres projets)","TRAVAUX OCM",
U1122="No root CAuse","No root cause",
U1122="ODU HS","PDH",
U1122="IP &amp; VLAN","PDH",
U1122="Warehouse HUAWEI","SPARE-ISSUE",
U1122="SPARE-HS","SPARE-ISSUE",
U1122="Power Telco","BSS"
),"")</f>
        <v/>
      </c>
      <c r="T1122" s="32" t="str" cm="1">
        <f t="array" ref="T1122">IFERROR(_xlfn.IFS(
U1122="MPR ISSUE","TX ISSUE",
U1122="BSS Hardware Issue","RAN ISSUE",
U1122="Sites strategiques, MLL, Pylone, etc.","ENVTECH",
U1122="AKTIVCO DEFAUT GE &amp; POWER Cabinet","POWER ISSUE",
U1122="AKTIVCO Coupure ENEO &amp; Baisse de tension","POWER ISSUE",
U1122="Coupure ENEO &amp; Baisse de tension","POWER ISSUE",
U1122="Defaut GE &amp; POWER Cabinet","POWER ISSUE",
U1122="Sharing","POWER ISSUE",
U1122="Sites strategiques &amp; DataCenter","POWER ISSUE",
U1122="Exclu","Exclu",
U1122="SAT","TX ISSUE",
U1122="SPARE-ISSUE","SPARE-ISSUE",
U1122="Fiber CAmtel","TX ISSUE",
U1122="Fiber AOF","TX ISSUE",
U1122="Projet OCM (HUAWEI)","TRAVAUX-HUAWEI",
U1122="Projet OCM (NOKIA)","TRAVAUX -NOKIA",
U1122="ACCESS-ISSUE","ACCESS-ISSUE",
U1122="Projet OCM (ZTE, NOKIA, autres projets)","TRAVAUX OCM",
U1122="No root CAuse","No root cause",
U1122="ODU HS","TX ISSUE",
U1122="IP &amp; VLAN","TX ISSUE",
U1122="Warehouse HUAWEI","SPARE-ISSUE",
U1122="SPARE-HS","SPARE-ISSUE",
U1122="Power Telco","RAN ISSUE"
),"")</f>
        <v/>
      </c>
      <c r="U1122" s="33"/>
      <c r="V1122" s="32" t="str" cm="1">
        <f t="array" ref="V1122">IFERROR(_xlfn.IFS(
U1122="MPR ISSUE","ACTIVE",
U1122="BSS Hardware Issue","ACTIVE",
U1122="Sites strategiques, MLL, Pylone, etc.","PASSIVE",
U1122="AKTIVCO DEFAUT GE &amp; POWER Cabinet","PASSIVE",
U1122="AKTIVCO Coupure ENEO &amp; Baisse de tension","PASSIVE",
U1122="Coupure ENEO &amp; Baisse de tension","PASSIVE",
U1122="Defaut GE &amp; POWER Cabinet","PASSIVE",
U1122="Sharing","PASSIVE",
U1122="Sites strategiques &amp; DataCenter","PASSIVE",
U1122="Exclu","Exclu",
U1122="SAT","ACTIVE",
U1122="SPARE-ISSUE","SPARE-ISSUE",
U1122="Fiber CAmtel","ACTIVE",
U1122="Fiber AOF","ACTIVE",
U1122="Projet OCM (HUAWEI)","PLANNED WORKS",
U1122="Projet OCM (NOKIA)","PLANNED WORKS",
U1122="ACCESS-ISSUE","ACCESS-ISSUE",
U1122="Projet OCM (ZTE, NOKIA, autres projets)","PLANNED WORKS",
U1122="No root CAuse","No root cause",
U1122="ODU HS","ACTIVE",
U1122="IP &amp; VLAN","ACTIVE",
U1122="Warehouse HUAWEI","SPARE-ISSUE",
U1122="SPARE-HS","SPARE-ISSUE",
U1122="Power Telco","ACTIVE"
),"")</f>
        <v/>
      </c>
      <c r="W1122" s="51"/>
      <c r="X1122" s="51"/>
      <c r="Y1122" s="51"/>
      <c r="Z1122" s="51"/>
      <c r="AA1122" s="51"/>
      <c r="AB1122" s="34" t="s">
        <v>5420</v>
      </c>
      <c r="AC1122" s="34" t="str">
        <f>_xlfn.XLOOKUP(B1122,[4]ALL!$B:$B,[4]ALL!$N:$N,"")</f>
        <v/>
      </c>
      <c r="AD1122" s="34" t="s">
        <v>5420</v>
      </c>
      <c r="AE1122" s="34"/>
      <c r="AF1122" s="36" t="s">
        <v>5420</v>
      </c>
      <c r="AG1122" s="29"/>
      <c r="AH1122" s="35"/>
      <c r="AI1122" s="29"/>
      <c r="AJ1122" s="29" t="s">
        <v>5420</v>
      </c>
      <c r="AK1122" s="36" t="s">
        <v>5420</v>
      </c>
      <c r="AL1122" s="36" t="s">
        <v>5420</v>
      </c>
      <c r="AM1122" s="36" t="s">
        <v>5420</v>
      </c>
      <c r="AN1122" s="36" t="s">
        <v>5420</v>
      </c>
      <c r="AO1122" s="36" t="s">
        <v>5420</v>
      </c>
      <c r="AP1122" s="36" t="s">
        <v>5420</v>
      </c>
      <c r="AQ1122" s="36" t="s">
        <v>5420</v>
      </c>
      <c r="AR1122" s="36" t="s">
        <v>5420</v>
      </c>
      <c r="AS1122" s="36" t="s">
        <v>5420</v>
      </c>
      <c r="AT1122" s="36" t="s">
        <v>5420</v>
      </c>
      <c r="AU1122" s="36" t="s">
        <v>5420</v>
      </c>
      <c r="AV1122" s="36" t="s">
        <v>5420</v>
      </c>
      <c r="AW1122" s="45"/>
      <c r="AX1122" s="45" t="s">
        <v>5420</v>
      </c>
      <c r="AY1122" s="45" t="s">
        <v>5420</v>
      </c>
      <c r="AZ1122" s="45" t="s">
        <v>5420</v>
      </c>
      <c r="BA1122" s="36" t="s">
        <v>5420</v>
      </c>
    </row>
    <row r="1123" spans="1:53" s="58" customFormat="1" ht="15.6" hidden="1" x14ac:dyDescent="0.3">
      <c r="A1123" s="27" t="s">
        <v>256</v>
      </c>
      <c r="B1123" s="28" t="s">
        <v>257</v>
      </c>
      <c r="C1123" s="29" t="str">
        <f>_xlfn.XLOOKUP(B1123,'[1]daily break down'!$D:$D,'[1]daily break down'!$E:$E,"")</f>
        <v>Douala</v>
      </c>
      <c r="D1123" s="27" t="s">
        <v>11</v>
      </c>
      <c r="E1123" s="27" t="s">
        <v>12</v>
      </c>
      <c r="F1123" s="29" t="s">
        <v>31</v>
      </c>
      <c r="G1123" s="27" t="s">
        <v>32</v>
      </c>
      <c r="H1123" s="30" t="str">
        <f>_xlfn.XLOOKUP(B1123,[2]CALCULATION!$B:$B,[2]CALCULATION!$H:$H,"")</f>
        <v>ZTE</v>
      </c>
      <c r="I1123" s="25">
        <v>0</v>
      </c>
      <c r="J1123" s="25">
        <v>0</v>
      </c>
      <c r="K1123" s="25">
        <v>0</v>
      </c>
      <c r="L1123" s="25">
        <v>1.747837675104787E-2</v>
      </c>
      <c r="M1123" s="25">
        <v>0</v>
      </c>
      <c r="N1123" s="25">
        <v>0</v>
      </c>
      <c r="O1123" s="25">
        <v>0</v>
      </c>
      <c r="P1123" s="25" t="s">
        <v>6366</v>
      </c>
      <c r="Q1123" s="31" t="s">
        <v>5364</v>
      </c>
      <c r="R1123" s="31"/>
      <c r="S1123" s="32" t="str" cm="1">
        <f t="array" ref="S1123">IFERROR(_xlfn.IFS(
U1123="MPR ISSUE","PDH",
U1123="BSS Hardware Issue","BSS",
U1123="Sites strategiques, MLL, Pylone, etc.","ENVTECH",
U1123="AKTIVCO DEFAUT GE &amp; POWER Cabinet","AKTIVCO",
U1123="AKTIVCO Coupure ENEO &amp; Baisse de tension","AKTIVCO GRID ONLY",
U1123="Coupure ENEO &amp; Baisse de tension","IHS GRID ONLY",
U1123="Defaut GE &amp; POWER Cabinet","IHS",
U1123="Sharing","Partners",
U1123="Sites strategiques &amp; DataCenter","SST &amp; DC",
U1123="Exclu","Exclu",
U1123="SAT","SAT",
U1123="SPARE-ISSUE","SPARE-ISSUE",
U1123="Fiber CAmtel","TRANS_FO_CAMTEL",
U1123="Fiber AOF","Fiber AOF",
U1123="Projet OCM (HUAWEI)","TRAVAUX-HUAWEI",
U1123="Projet OCM (NOKIA)","TRAVAUX-NOKIA",
U1123="ACCESS-ISSUE","ACCESS-ISSUE",
U1123="Projet OCM (ZTE, NOKIA, autres projets)","TRAVAUX OCM",
U1123="No root CAuse","No root cause",
U1123="ODU HS","PDH",
U1123="IP &amp; VLAN","PDH",
U1123="Warehouse HUAWEI","SPARE-ISSUE",
U1123="SPARE-HS","SPARE-ISSUE",
U1123="Power Telco","BSS"
),"")</f>
        <v/>
      </c>
      <c r="T1123" s="32" t="str" cm="1">
        <f t="array" ref="T1123">IFERROR(_xlfn.IFS(
U1123="MPR ISSUE","TX ISSUE",
U1123="BSS Hardware Issue","RAN ISSUE",
U1123="Sites strategiques, MLL, Pylone, etc.","ENVTECH",
U1123="AKTIVCO DEFAUT GE &amp; POWER Cabinet","POWER ISSUE",
U1123="AKTIVCO Coupure ENEO &amp; Baisse de tension","POWER ISSUE",
U1123="Coupure ENEO &amp; Baisse de tension","POWER ISSUE",
U1123="Defaut GE &amp; POWER Cabinet","POWER ISSUE",
U1123="Sharing","POWER ISSUE",
U1123="Sites strategiques &amp; DataCenter","POWER ISSUE",
U1123="Exclu","Exclu",
U1123="SAT","TX ISSUE",
U1123="SPARE-ISSUE","SPARE-ISSUE",
U1123="Fiber CAmtel","TX ISSUE",
U1123="Fiber AOF","TX ISSUE",
U1123="Projet OCM (HUAWEI)","TRAVAUX-HUAWEI",
U1123="Projet OCM (NOKIA)","TRAVAUX -NOKIA",
U1123="ACCESS-ISSUE","ACCESS-ISSUE",
U1123="Projet OCM (ZTE, NOKIA, autres projets)","TRAVAUX OCM",
U1123="No root CAuse","No root cause",
U1123="ODU HS","TX ISSUE",
U1123="IP &amp; VLAN","TX ISSUE",
U1123="Warehouse HUAWEI","SPARE-ISSUE",
U1123="SPARE-HS","SPARE-ISSUE",
U1123="Power Telco","RAN ISSUE"
),"")</f>
        <v/>
      </c>
      <c r="U1123" s="33"/>
      <c r="V1123" s="32" t="str" cm="1">
        <f t="array" ref="V1123">IFERROR(_xlfn.IFS(
U1123="MPR ISSUE","ACTIVE",
U1123="BSS Hardware Issue","ACTIVE",
U1123="Sites strategiques, MLL, Pylone, etc.","PASSIVE",
U1123="AKTIVCO DEFAUT GE &amp; POWER Cabinet","PASSIVE",
U1123="AKTIVCO Coupure ENEO &amp; Baisse de tension","PASSIVE",
U1123="Coupure ENEO &amp; Baisse de tension","PASSIVE",
U1123="Defaut GE &amp; POWER Cabinet","PASSIVE",
U1123="Sharing","PASSIVE",
U1123="Sites strategiques &amp; DataCenter","PASSIVE",
U1123="Exclu","Exclu",
U1123="SAT","ACTIVE",
U1123="SPARE-ISSUE","SPARE-ISSUE",
U1123="Fiber CAmtel","ACTIVE",
U1123="Fiber AOF","ACTIVE",
U1123="Projet OCM (HUAWEI)","PLANNED WORKS",
U1123="Projet OCM (NOKIA)","PLANNED WORKS",
U1123="ACCESS-ISSUE","ACCESS-ISSUE",
U1123="Projet OCM (ZTE, NOKIA, autres projets)","PLANNED WORKS",
U1123="No root CAuse","No root cause",
U1123="ODU HS","ACTIVE",
U1123="IP &amp; VLAN","ACTIVE",
U1123="Warehouse HUAWEI","SPARE-ISSUE",
U1123="SPARE-HS","SPARE-ISSUE",
U1123="Power Telco","ACTIVE"
),"")</f>
        <v/>
      </c>
      <c r="W1123" s="51"/>
      <c r="X1123" s="51"/>
      <c r="Y1123" s="51"/>
      <c r="Z1123" s="51"/>
      <c r="AA1123" s="51"/>
      <c r="AB1123" s="34" t="s">
        <v>5420</v>
      </c>
      <c r="AC1123" s="34" t="str">
        <f>_xlfn.XLOOKUP(B1123,[4]ALL!$B:$B,[4]ALL!$N:$N,"")</f>
        <v/>
      </c>
      <c r="AD1123" s="34" t="s">
        <v>5420</v>
      </c>
      <c r="AE1123" s="34"/>
      <c r="AF1123" s="36" t="s">
        <v>5420</v>
      </c>
      <c r="AG1123" s="29"/>
      <c r="AH1123" s="35"/>
      <c r="AI1123" s="29"/>
      <c r="AJ1123" s="29" t="s">
        <v>5420</v>
      </c>
      <c r="AK1123" s="36" t="s">
        <v>5420</v>
      </c>
      <c r="AL1123" s="36" t="s">
        <v>5420</v>
      </c>
      <c r="AM1123" s="36" t="s">
        <v>5420</v>
      </c>
      <c r="AN1123" s="36" t="s">
        <v>5420</v>
      </c>
      <c r="AO1123" s="36" t="s">
        <v>5420</v>
      </c>
      <c r="AP1123" s="36" t="s">
        <v>5420</v>
      </c>
      <c r="AQ1123" s="36" t="s">
        <v>5420</v>
      </c>
      <c r="AR1123" s="36" t="s">
        <v>5420</v>
      </c>
      <c r="AS1123" s="36" t="s">
        <v>5420</v>
      </c>
      <c r="AT1123" s="36" t="s">
        <v>5420</v>
      </c>
      <c r="AU1123" s="36" t="s">
        <v>5420</v>
      </c>
      <c r="AV1123" s="36" t="s">
        <v>5420</v>
      </c>
      <c r="AW1123" s="45"/>
      <c r="AX1123" s="45" t="s">
        <v>5420</v>
      </c>
      <c r="AY1123" s="45" t="s">
        <v>5420</v>
      </c>
      <c r="AZ1123" s="45" t="s">
        <v>5420</v>
      </c>
      <c r="BA1123" s="36" t="s">
        <v>5420</v>
      </c>
    </row>
    <row r="1124" spans="1:53" s="58" customFormat="1" ht="15.6" hidden="1" x14ac:dyDescent="0.3">
      <c r="A1124" s="27" t="s">
        <v>4582</v>
      </c>
      <c r="B1124" s="28" t="s">
        <v>4583</v>
      </c>
      <c r="C1124" s="29" t="str">
        <f>_xlfn.XLOOKUP(B1124,'[1]daily break down'!$D:$D,'[1]daily break down'!$E:$E,"")</f>
        <v>Yaounde</v>
      </c>
      <c r="D1124" s="27" t="s">
        <v>11</v>
      </c>
      <c r="E1124" s="27" t="s">
        <v>12</v>
      </c>
      <c r="F1124" s="29" t="s">
        <v>37</v>
      </c>
      <c r="G1124" s="27" t="s">
        <v>38</v>
      </c>
      <c r="H1124" s="30" t="str">
        <f>_xlfn.XLOOKUP(B1124,[2]CALCULATION!$B:$B,[2]CALCULATION!$H:$H,"")</f>
        <v>ZTE</v>
      </c>
      <c r="I1124" s="25">
        <v>0</v>
      </c>
      <c r="J1124" s="25">
        <v>0</v>
      </c>
      <c r="K1124" s="25">
        <v>0</v>
      </c>
      <c r="L1124" s="25">
        <v>1.8887347938122481E-2</v>
      </c>
      <c r="M1124" s="25">
        <v>0</v>
      </c>
      <c r="N1124" s="25">
        <v>0</v>
      </c>
      <c r="O1124" s="25">
        <v>0</v>
      </c>
      <c r="P1124" s="25" t="s">
        <v>6366</v>
      </c>
      <c r="Q1124" s="31" t="s">
        <v>5364</v>
      </c>
      <c r="R1124" s="31"/>
      <c r="S1124" s="32" t="str" cm="1">
        <f t="array" ref="S1124">IFERROR(_xlfn.IFS(
U1124="MPR ISSUE","PDH",
U1124="BSS Hardware Issue","BSS",
U1124="Sites strategiques, MLL, Pylone, etc.","ENVTECH",
U1124="AKTIVCO DEFAUT GE &amp; POWER Cabinet","AKTIVCO",
U1124="AKTIVCO Coupure ENEO &amp; Baisse de tension","AKTIVCO GRID ONLY",
U1124="Coupure ENEO &amp; Baisse de tension","IHS GRID ONLY",
U1124="Defaut GE &amp; POWER Cabinet","IHS",
U1124="Sharing","Partners",
U1124="Sites strategiques &amp; DataCenter","SST &amp; DC",
U1124="Exclu","Exclu",
U1124="SAT","SAT",
U1124="SPARE-ISSUE","SPARE-ISSUE",
U1124="Fiber CAmtel","TRANS_FO_CAMTEL",
U1124="Fiber AOF","Fiber AOF",
U1124="Projet OCM (HUAWEI)","TRAVAUX-HUAWEI",
U1124="Projet OCM (NOKIA)","TRAVAUX-NOKIA",
U1124="ACCESS-ISSUE","ACCESS-ISSUE",
U1124="Projet OCM (ZTE, NOKIA, autres projets)","TRAVAUX OCM",
U1124="No root CAuse","No root cause",
U1124="ODU HS","PDH",
U1124="IP &amp; VLAN","PDH",
U1124="Warehouse HUAWEI","SPARE-ISSUE",
U1124="SPARE-HS","SPARE-ISSUE",
U1124="Power Telco","BSS"
),"")</f>
        <v/>
      </c>
      <c r="T1124" s="32" t="str" cm="1">
        <f t="array" ref="T1124">IFERROR(_xlfn.IFS(
U1124="MPR ISSUE","TX ISSUE",
U1124="BSS Hardware Issue","RAN ISSUE",
U1124="Sites strategiques, MLL, Pylone, etc.","ENVTECH",
U1124="AKTIVCO DEFAUT GE &amp; POWER Cabinet","POWER ISSUE",
U1124="AKTIVCO Coupure ENEO &amp; Baisse de tension","POWER ISSUE",
U1124="Coupure ENEO &amp; Baisse de tension","POWER ISSUE",
U1124="Defaut GE &amp; POWER Cabinet","POWER ISSUE",
U1124="Sharing","POWER ISSUE",
U1124="Sites strategiques &amp; DataCenter","POWER ISSUE",
U1124="Exclu","Exclu",
U1124="SAT","TX ISSUE",
U1124="SPARE-ISSUE","SPARE-ISSUE",
U1124="Fiber CAmtel","TX ISSUE",
U1124="Fiber AOF","TX ISSUE",
U1124="Projet OCM (HUAWEI)","TRAVAUX-HUAWEI",
U1124="Projet OCM (NOKIA)","TRAVAUX -NOKIA",
U1124="ACCESS-ISSUE","ACCESS-ISSUE",
U1124="Projet OCM (ZTE, NOKIA, autres projets)","TRAVAUX OCM",
U1124="No root CAuse","No root cause",
U1124="ODU HS","TX ISSUE",
U1124="IP &amp; VLAN","TX ISSUE",
U1124="Warehouse HUAWEI","SPARE-ISSUE",
U1124="SPARE-HS","SPARE-ISSUE",
U1124="Power Telco","RAN ISSUE"
),"")</f>
        <v/>
      </c>
      <c r="U1124" s="33"/>
      <c r="V1124" s="32" t="str" cm="1">
        <f t="array" ref="V1124">IFERROR(_xlfn.IFS(
U1124="MPR ISSUE","ACTIVE",
U1124="BSS Hardware Issue","ACTIVE",
U1124="Sites strategiques, MLL, Pylone, etc.","PASSIVE",
U1124="AKTIVCO DEFAUT GE &amp; POWER Cabinet","PASSIVE",
U1124="AKTIVCO Coupure ENEO &amp; Baisse de tension","PASSIVE",
U1124="Coupure ENEO &amp; Baisse de tension","PASSIVE",
U1124="Defaut GE &amp; POWER Cabinet","PASSIVE",
U1124="Sharing","PASSIVE",
U1124="Sites strategiques &amp; DataCenter","PASSIVE",
U1124="Exclu","Exclu",
U1124="SAT","ACTIVE",
U1124="SPARE-ISSUE","SPARE-ISSUE",
U1124="Fiber CAmtel","ACTIVE",
U1124="Fiber AOF","ACTIVE",
U1124="Projet OCM (HUAWEI)","PLANNED WORKS",
U1124="Projet OCM (NOKIA)","PLANNED WORKS",
U1124="ACCESS-ISSUE","ACCESS-ISSUE",
U1124="Projet OCM (ZTE, NOKIA, autres projets)","PLANNED WORKS",
U1124="No root CAuse","No root cause",
U1124="ODU HS","ACTIVE",
U1124="IP &amp; VLAN","ACTIVE",
U1124="Warehouse HUAWEI","SPARE-ISSUE",
U1124="SPARE-HS","SPARE-ISSUE",
U1124="Power Telco","ACTIVE"
),"")</f>
        <v/>
      </c>
      <c r="W1124" s="51"/>
      <c r="X1124" s="51"/>
      <c r="Y1124" s="51"/>
      <c r="Z1124" s="51"/>
      <c r="AA1124" s="51"/>
      <c r="AB1124" s="34" t="s">
        <v>5420</v>
      </c>
      <c r="AC1124" s="34" t="str">
        <f>_xlfn.XLOOKUP(B1124,[4]ALL!$B:$B,[4]ALL!$N:$N,"")</f>
        <v/>
      </c>
      <c r="AD1124" s="34" t="s">
        <v>5420</v>
      </c>
      <c r="AE1124" s="34"/>
      <c r="AF1124" s="36" t="s">
        <v>5420</v>
      </c>
      <c r="AG1124" s="29"/>
      <c r="AH1124" s="35"/>
      <c r="AI1124" s="29"/>
      <c r="AJ1124" s="29" t="s">
        <v>5420</v>
      </c>
      <c r="AK1124" s="36" t="s">
        <v>5420</v>
      </c>
      <c r="AL1124" s="36" t="s">
        <v>5420</v>
      </c>
      <c r="AM1124" s="36" t="s">
        <v>5420</v>
      </c>
      <c r="AN1124" s="36" t="s">
        <v>5420</v>
      </c>
      <c r="AO1124" s="36" t="s">
        <v>5420</v>
      </c>
      <c r="AP1124" s="36" t="s">
        <v>5420</v>
      </c>
      <c r="AQ1124" s="36" t="s">
        <v>5420</v>
      </c>
      <c r="AR1124" s="36" t="s">
        <v>5420</v>
      </c>
      <c r="AS1124" s="36" t="s">
        <v>5420</v>
      </c>
      <c r="AT1124" s="36" t="s">
        <v>5420</v>
      </c>
      <c r="AU1124" s="36" t="s">
        <v>5420</v>
      </c>
      <c r="AV1124" s="36" t="s">
        <v>5420</v>
      </c>
      <c r="AW1124" s="45"/>
      <c r="AX1124" s="45" t="s">
        <v>5420</v>
      </c>
      <c r="AY1124" s="45" t="s">
        <v>5420</v>
      </c>
      <c r="AZ1124" s="45" t="s">
        <v>5420</v>
      </c>
      <c r="BA1124" s="36" t="s">
        <v>5420</v>
      </c>
    </row>
    <row r="1125" spans="1:53" s="58" customFormat="1" ht="15.6" hidden="1" x14ac:dyDescent="0.3">
      <c r="A1125" s="27" t="s">
        <v>2341</v>
      </c>
      <c r="B1125" s="28" t="s">
        <v>2342</v>
      </c>
      <c r="C1125" s="29" t="str">
        <f>_xlfn.XLOOKUP(B1125,'[1]daily break down'!$D:$D,'[1]daily break down'!$E:$E,"")</f>
        <v>Yaounde</v>
      </c>
      <c r="D1125" s="27" t="s">
        <v>11</v>
      </c>
      <c r="E1125" s="27" t="s">
        <v>12</v>
      </c>
      <c r="F1125" s="29" t="s">
        <v>37</v>
      </c>
      <c r="G1125" s="27" t="s">
        <v>38</v>
      </c>
      <c r="H1125" s="30" t="str">
        <f>_xlfn.XLOOKUP(B1125,[2]CALCULATION!$B:$B,[2]CALCULATION!$H:$H,"")</f>
        <v>ZTE</v>
      </c>
      <c r="I1125" s="25">
        <v>0</v>
      </c>
      <c r="J1125" s="25">
        <v>0</v>
      </c>
      <c r="K1125" s="25">
        <v>0</v>
      </c>
      <c r="L1125" s="25">
        <v>1.1396615044815886E-2</v>
      </c>
      <c r="M1125" s="25">
        <v>0</v>
      </c>
      <c r="N1125" s="25">
        <v>0</v>
      </c>
      <c r="O1125" s="25">
        <v>0</v>
      </c>
      <c r="P1125" s="25" t="s">
        <v>6366</v>
      </c>
      <c r="Q1125" s="31" t="s">
        <v>5364</v>
      </c>
      <c r="R1125" s="31"/>
      <c r="S1125" s="32" t="str" cm="1">
        <f t="array" ref="S1125">IFERROR(_xlfn.IFS(
U1125="MPR ISSUE","PDH",
U1125="BSS Hardware Issue","BSS",
U1125="Sites strategiques, MLL, Pylone, etc.","ENVTECH",
U1125="AKTIVCO DEFAUT GE &amp; POWER Cabinet","AKTIVCO",
U1125="AKTIVCO Coupure ENEO &amp; Baisse de tension","AKTIVCO GRID ONLY",
U1125="Coupure ENEO &amp; Baisse de tension","IHS GRID ONLY",
U1125="Defaut GE &amp; POWER Cabinet","IHS",
U1125="Sharing","Partners",
U1125="Sites strategiques &amp; DataCenter","SST &amp; DC",
U1125="Exclu","Exclu",
U1125="SAT","SAT",
U1125="SPARE-ISSUE","SPARE-ISSUE",
U1125="Fiber CAmtel","TRANS_FO_CAMTEL",
U1125="Fiber AOF","Fiber AOF",
U1125="Projet OCM (HUAWEI)","TRAVAUX-HUAWEI",
U1125="Projet OCM (NOKIA)","TRAVAUX-NOKIA",
U1125="ACCESS-ISSUE","ACCESS-ISSUE",
U1125="Projet OCM (ZTE, NOKIA, autres projets)","TRAVAUX OCM",
U1125="No root CAuse","No root cause",
U1125="ODU HS","PDH",
U1125="IP &amp; VLAN","PDH",
U1125="Warehouse HUAWEI","SPARE-ISSUE",
U1125="SPARE-HS","SPARE-ISSUE",
U1125="Power Telco","BSS"
),"")</f>
        <v/>
      </c>
      <c r="T1125" s="32" t="str" cm="1">
        <f t="array" ref="T1125">IFERROR(_xlfn.IFS(
U1125="MPR ISSUE","TX ISSUE",
U1125="BSS Hardware Issue","RAN ISSUE",
U1125="Sites strategiques, MLL, Pylone, etc.","ENVTECH",
U1125="AKTIVCO DEFAUT GE &amp; POWER Cabinet","POWER ISSUE",
U1125="AKTIVCO Coupure ENEO &amp; Baisse de tension","POWER ISSUE",
U1125="Coupure ENEO &amp; Baisse de tension","POWER ISSUE",
U1125="Defaut GE &amp; POWER Cabinet","POWER ISSUE",
U1125="Sharing","POWER ISSUE",
U1125="Sites strategiques &amp; DataCenter","POWER ISSUE",
U1125="Exclu","Exclu",
U1125="SAT","TX ISSUE",
U1125="SPARE-ISSUE","SPARE-ISSUE",
U1125="Fiber CAmtel","TX ISSUE",
U1125="Fiber AOF","TX ISSUE",
U1125="Projet OCM (HUAWEI)","TRAVAUX-HUAWEI",
U1125="Projet OCM (NOKIA)","TRAVAUX -NOKIA",
U1125="ACCESS-ISSUE","ACCESS-ISSUE",
U1125="Projet OCM (ZTE, NOKIA, autres projets)","TRAVAUX OCM",
U1125="No root CAuse","No root cause",
U1125="ODU HS","TX ISSUE",
U1125="IP &amp; VLAN","TX ISSUE",
U1125="Warehouse HUAWEI","SPARE-ISSUE",
U1125="SPARE-HS","SPARE-ISSUE",
U1125="Power Telco","RAN ISSUE"
),"")</f>
        <v/>
      </c>
      <c r="U1125" s="33"/>
      <c r="V1125" s="32" t="str" cm="1">
        <f t="array" ref="V1125">IFERROR(_xlfn.IFS(
U1125="MPR ISSUE","ACTIVE",
U1125="BSS Hardware Issue","ACTIVE",
U1125="Sites strategiques, MLL, Pylone, etc.","PASSIVE",
U1125="AKTIVCO DEFAUT GE &amp; POWER Cabinet","PASSIVE",
U1125="AKTIVCO Coupure ENEO &amp; Baisse de tension","PASSIVE",
U1125="Coupure ENEO &amp; Baisse de tension","PASSIVE",
U1125="Defaut GE &amp; POWER Cabinet","PASSIVE",
U1125="Sharing","PASSIVE",
U1125="Sites strategiques &amp; DataCenter","PASSIVE",
U1125="Exclu","Exclu",
U1125="SAT","ACTIVE",
U1125="SPARE-ISSUE","SPARE-ISSUE",
U1125="Fiber CAmtel","ACTIVE",
U1125="Fiber AOF","ACTIVE",
U1125="Projet OCM (HUAWEI)","PLANNED WORKS",
U1125="Projet OCM (NOKIA)","PLANNED WORKS",
U1125="ACCESS-ISSUE","ACCESS-ISSUE",
U1125="Projet OCM (ZTE, NOKIA, autres projets)","PLANNED WORKS",
U1125="No root CAuse","No root cause",
U1125="ODU HS","ACTIVE",
U1125="IP &amp; VLAN","ACTIVE",
U1125="Warehouse HUAWEI","SPARE-ISSUE",
U1125="SPARE-HS","SPARE-ISSUE",
U1125="Power Telco","ACTIVE"
),"")</f>
        <v/>
      </c>
      <c r="W1125" s="51"/>
      <c r="X1125" s="51"/>
      <c r="Y1125" s="51"/>
      <c r="Z1125" s="51"/>
      <c r="AA1125" s="51"/>
      <c r="AB1125" s="34" t="s">
        <v>5420</v>
      </c>
      <c r="AC1125" s="34" t="str">
        <f>_xlfn.XLOOKUP(B1125,[4]ALL!$B:$B,[4]ALL!$N:$N,"")</f>
        <v/>
      </c>
      <c r="AD1125" s="34" t="s">
        <v>5420</v>
      </c>
      <c r="AE1125" s="34"/>
      <c r="AF1125" s="36" t="s">
        <v>5420</v>
      </c>
      <c r="AG1125" s="29"/>
      <c r="AH1125" s="35"/>
      <c r="AI1125" s="29"/>
      <c r="AJ1125" s="29" t="s">
        <v>5420</v>
      </c>
      <c r="AK1125" s="36" t="s">
        <v>5420</v>
      </c>
      <c r="AL1125" s="36" t="s">
        <v>5420</v>
      </c>
      <c r="AM1125" s="36" t="s">
        <v>5420</v>
      </c>
      <c r="AN1125" s="36" t="s">
        <v>5420</v>
      </c>
      <c r="AO1125" s="36" t="s">
        <v>5420</v>
      </c>
      <c r="AP1125" s="36" t="s">
        <v>5420</v>
      </c>
      <c r="AQ1125" s="36" t="s">
        <v>5420</v>
      </c>
      <c r="AR1125" s="36" t="s">
        <v>5420</v>
      </c>
      <c r="AS1125" s="36" t="s">
        <v>5420</v>
      </c>
      <c r="AT1125" s="36" t="s">
        <v>5420</v>
      </c>
      <c r="AU1125" s="36" t="s">
        <v>5420</v>
      </c>
      <c r="AV1125" s="36" t="s">
        <v>5420</v>
      </c>
      <c r="AW1125" s="45"/>
      <c r="AX1125" s="45" t="s">
        <v>5420</v>
      </c>
      <c r="AY1125" s="45" t="s">
        <v>5420</v>
      </c>
      <c r="AZ1125" s="45" t="s">
        <v>5420</v>
      </c>
      <c r="BA1125" s="36" t="s">
        <v>5420</v>
      </c>
    </row>
    <row r="1126" spans="1:53" s="58" customFormat="1" ht="15.6" hidden="1" x14ac:dyDescent="0.3">
      <c r="A1126" s="27" t="s">
        <v>3392</v>
      </c>
      <c r="B1126" s="28" t="s">
        <v>3393</v>
      </c>
      <c r="C1126" s="29" t="str">
        <f>_xlfn.XLOOKUP(B1126,'[1]daily break down'!$D:$D,'[1]daily break down'!$E:$E,"")</f>
        <v>Yaounde</v>
      </c>
      <c r="D1126" s="27" t="s">
        <v>11</v>
      </c>
      <c r="E1126" s="27" t="s">
        <v>12</v>
      </c>
      <c r="F1126" s="29" t="s">
        <v>37</v>
      </c>
      <c r="G1126" s="27" t="s">
        <v>38</v>
      </c>
      <c r="H1126" s="30" t="str">
        <f>_xlfn.XLOOKUP(B1126,[2]CALCULATION!$B:$B,[2]CALCULATION!$H:$H,"")</f>
        <v>ZTE</v>
      </c>
      <c r="I1126" s="25">
        <v>0</v>
      </c>
      <c r="J1126" s="25">
        <v>0</v>
      </c>
      <c r="K1126" s="25">
        <v>0</v>
      </c>
      <c r="L1126" s="25">
        <v>1.0879397773611608E-2</v>
      </c>
      <c r="M1126" s="25">
        <v>0</v>
      </c>
      <c r="N1126" s="25">
        <v>0</v>
      </c>
      <c r="O1126" s="25">
        <v>0</v>
      </c>
      <c r="P1126" s="25" t="s">
        <v>6366</v>
      </c>
      <c r="Q1126" s="31" t="s">
        <v>5364</v>
      </c>
      <c r="R1126" s="31"/>
      <c r="S1126" s="32" t="str" cm="1">
        <f t="array" ref="S1126">IFERROR(_xlfn.IFS(
U1126="MPR ISSUE","PDH",
U1126="BSS Hardware Issue","BSS",
U1126="Sites strategiques, MLL, Pylone, etc.","ENVTECH",
U1126="AKTIVCO DEFAUT GE &amp; POWER Cabinet","AKTIVCO",
U1126="AKTIVCO Coupure ENEO &amp; Baisse de tension","AKTIVCO GRID ONLY",
U1126="Coupure ENEO &amp; Baisse de tension","IHS GRID ONLY",
U1126="Defaut GE &amp; POWER Cabinet","IHS",
U1126="Sharing","Partners",
U1126="Sites strategiques &amp; DataCenter","SST &amp; DC",
U1126="Exclu","Exclu",
U1126="SAT","SAT",
U1126="SPARE-ISSUE","SPARE-ISSUE",
U1126="Fiber CAmtel","TRANS_FO_CAMTEL",
U1126="Fiber AOF","Fiber AOF",
U1126="Projet OCM (HUAWEI)","TRAVAUX-HUAWEI",
U1126="Projet OCM (NOKIA)","TRAVAUX-NOKIA",
U1126="ACCESS-ISSUE","ACCESS-ISSUE",
U1126="Projet OCM (ZTE, NOKIA, autres projets)","TRAVAUX OCM",
U1126="No root CAuse","No root cause",
U1126="ODU HS","PDH",
U1126="IP &amp; VLAN","PDH",
U1126="Warehouse HUAWEI","SPARE-ISSUE",
U1126="SPARE-HS","SPARE-ISSUE",
U1126="Power Telco","BSS"
),"")</f>
        <v/>
      </c>
      <c r="T1126" s="32" t="str" cm="1">
        <f t="array" ref="T1126">IFERROR(_xlfn.IFS(
U1126="MPR ISSUE","TX ISSUE",
U1126="BSS Hardware Issue","RAN ISSUE",
U1126="Sites strategiques, MLL, Pylone, etc.","ENVTECH",
U1126="AKTIVCO DEFAUT GE &amp; POWER Cabinet","POWER ISSUE",
U1126="AKTIVCO Coupure ENEO &amp; Baisse de tension","POWER ISSUE",
U1126="Coupure ENEO &amp; Baisse de tension","POWER ISSUE",
U1126="Defaut GE &amp; POWER Cabinet","POWER ISSUE",
U1126="Sharing","POWER ISSUE",
U1126="Sites strategiques &amp; DataCenter","POWER ISSUE",
U1126="Exclu","Exclu",
U1126="SAT","TX ISSUE",
U1126="SPARE-ISSUE","SPARE-ISSUE",
U1126="Fiber CAmtel","TX ISSUE",
U1126="Fiber AOF","TX ISSUE",
U1126="Projet OCM (HUAWEI)","TRAVAUX-HUAWEI",
U1126="Projet OCM (NOKIA)","TRAVAUX -NOKIA",
U1126="ACCESS-ISSUE","ACCESS-ISSUE",
U1126="Projet OCM (ZTE, NOKIA, autres projets)","TRAVAUX OCM",
U1126="No root CAuse","No root cause",
U1126="ODU HS","TX ISSUE",
U1126="IP &amp; VLAN","TX ISSUE",
U1126="Warehouse HUAWEI","SPARE-ISSUE",
U1126="SPARE-HS","SPARE-ISSUE",
U1126="Power Telco","RAN ISSUE"
),"")</f>
        <v/>
      </c>
      <c r="U1126" s="33"/>
      <c r="V1126" s="32" t="str" cm="1">
        <f t="array" ref="V1126">IFERROR(_xlfn.IFS(
U1126="MPR ISSUE","ACTIVE",
U1126="BSS Hardware Issue","ACTIVE",
U1126="Sites strategiques, MLL, Pylone, etc.","PASSIVE",
U1126="AKTIVCO DEFAUT GE &amp; POWER Cabinet","PASSIVE",
U1126="AKTIVCO Coupure ENEO &amp; Baisse de tension","PASSIVE",
U1126="Coupure ENEO &amp; Baisse de tension","PASSIVE",
U1126="Defaut GE &amp; POWER Cabinet","PASSIVE",
U1126="Sharing","PASSIVE",
U1126="Sites strategiques &amp; DataCenter","PASSIVE",
U1126="Exclu","Exclu",
U1126="SAT","ACTIVE",
U1126="SPARE-ISSUE","SPARE-ISSUE",
U1126="Fiber CAmtel","ACTIVE",
U1126="Fiber AOF","ACTIVE",
U1126="Projet OCM (HUAWEI)","PLANNED WORKS",
U1126="Projet OCM (NOKIA)","PLANNED WORKS",
U1126="ACCESS-ISSUE","ACCESS-ISSUE",
U1126="Projet OCM (ZTE, NOKIA, autres projets)","PLANNED WORKS",
U1126="No root CAuse","No root cause",
U1126="ODU HS","ACTIVE",
U1126="IP &amp; VLAN","ACTIVE",
U1126="Warehouse HUAWEI","SPARE-ISSUE",
U1126="SPARE-HS","SPARE-ISSUE",
U1126="Power Telco","ACTIVE"
),"")</f>
        <v/>
      </c>
      <c r="W1126" s="51"/>
      <c r="X1126" s="51"/>
      <c r="Y1126" s="51"/>
      <c r="Z1126" s="51"/>
      <c r="AA1126" s="51"/>
      <c r="AB1126" s="34" t="s">
        <v>5420</v>
      </c>
      <c r="AC1126" s="34" t="str">
        <f>_xlfn.XLOOKUP(B1126,[4]ALL!$B:$B,[4]ALL!$N:$N,"")</f>
        <v/>
      </c>
      <c r="AD1126" s="34" t="s">
        <v>5420</v>
      </c>
      <c r="AE1126" s="34"/>
      <c r="AF1126" s="36" t="s">
        <v>5420</v>
      </c>
      <c r="AG1126" s="29"/>
      <c r="AH1126" s="35"/>
      <c r="AI1126" s="29"/>
      <c r="AJ1126" s="29" t="s">
        <v>5420</v>
      </c>
      <c r="AK1126" s="36" t="s">
        <v>5420</v>
      </c>
      <c r="AL1126" s="36" t="s">
        <v>5420</v>
      </c>
      <c r="AM1126" s="36" t="s">
        <v>5420</v>
      </c>
      <c r="AN1126" s="36" t="s">
        <v>5420</v>
      </c>
      <c r="AO1126" s="36" t="s">
        <v>5420</v>
      </c>
      <c r="AP1126" s="36" t="s">
        <v>5420</v>
      </c>
      <c r="AQ1126" s="36" t="s">
        <v>5420</v>
      </c>
      <c r="AR1126" s="36" t="s">
        <v>5420</v>
      </c>
      <c r="AS1126" s="36" t="s">
        <v>5420</v>
      </c>
      <c r="AT1126" s="36" t="s">
        <v>5420</v>
      </c>
      <c r="AU1126" s="36" t="s">
        <v>5420</v>
      </c>
      <c r="AV1126" s="36" t="s">
        <v>5420</v>
      </c>
      <c r="AW1126" s="45"/>
      <c r="AX1126" s="45" t="s">
        <v>5420</v>
      </c>
      <c r="AY1126" s="45" t="s">
        <v>5420</v>
      </c>
      <c r="AZ1126" s="45" t="s">
        <v>5420</v>
      </c>
      <c r="BA1126" s="36" t="s">
        <v>5420</v>
      </c>
    </row>
    <row r="1127" spans="1:53" s="58" customFormat="1" ht="15.6" hidden="1" x14ac:dyDescent="0.3">
      <c r="A1127" s="27" t="s">
        <v>2796</v>
      </c>
      <c r="B1127" s="28" t="s">
        <v>2797</v>
      </c>
      <c r="C1127" s="29" t="str">
        <f>_xlfn.XLOOKUP(B1127,'[1]daily break down'!$D:$D,'[1]daily break down'!$E:$E,"")</f>
        <v>Yaounde</v>
      </c>
      <c r="D1127" s="27" t="s">
        <v>11</v>
      </c>
      <c r="E1127" s="27" t="s">
        <v>12</v>
      </c>
      <c r="F1127" s="29" t="s">
        <v>37</v>
      </c>
      <c r="G1127" s="27" t="s">
        <v>38</v>
      </c>
      <c r="H1127" s="30" t="str">
        <f>_xlfn.XLOOKUP(B1127,[2]CALCULATION!$B:$B,[2]CALCULATION!$H:$H,"")</f>
        <v>ZTE</v>
      </c>
      <c r="I1127" s="25">
        <v>0</v>
      </c>
      <c r="J1127" s="25">
        <v>0</v>
      </c>
      <c r="K1127" s="25">
        <v>0</v>
      </c>
      <c r="L1127" s="25">
        <v>9.0067145502849156E-3</v>
      </c>
      <c r="M1127" s="25">
        <v>0</v>
      </c>
      <c r="N1127" s="25">
        <v>0</v>
      </c>
      <c r="O1127" s="25">
        <v>0</v>
      </c>
      <c r="P1127" s="25" t="s">
        <v>6366</v>
      </c>
      <c r="Q1127" s="31" t="s">
        <v>5364</v>
      </c>
      <c r="R1127" s="31"/>
      <c r="S1127" s="32" t="str" cm="1">
        <f t="array" ref="S1127">IFERROR(_xlfn.IFS(
U1127="MPR ISSUE","PDH",
U1127="BSS Hardware Issue","BSS",
U1127="Sites strategiques, MLL, Pylone, etc.","ENVTECH",
U1127="AKTIVCO DEFAUT GE &amp; POWER Cabinet","AKTIVCO",
U1127="AKTIVCO Coupure ENEO &amp; Baisse de tension","AKTIVCO GRID ONLY",
U1127="Coupure ENEO &amp; Baisse de tension","IHS GRID ONLY",
U1127="Defaut GE &amp; POWER Cabinet","IHS",
U1127="Sharing","Partners",
U1127="Sites strategiques &amp; DataCenter","SST &amp; DC",
U1127="Exclu","Exclu",
U1127="SAT","SAT",
U1127="SPARE-ISSUE","SPARE-ISSUE",
U1127="Fiber CAmtel","TRANS_FO_CAMTEL",
U1127="Fiber AOF","Fiber AOF",
U1127="Projet OCM (HUAWEI)","TRAVAUX-HUAWEI",
U1127="Projet OCM (NOKIA)","TRAVAUX-NOKIA",
U1127="ACCESS-ISSUE","ACCESS-ISSUE",
U1127="Projet OCM (ZTE, NOKIA, autres projets)","TRAVAUX OCM",
U1127="No root CAuse","No root cause",
U1127="ODU HS","PDH",
U1127="IP &amp; VLAN","PDH",
U1127="Warehouse HUAWEI","SPARE-ISSUE",
U1127="SPARE-HS","SPARE-ISSUE",
U1127="Power Telco","BSS"
),"")</f>
        <v/>
      </c>
      <c r="T1127" s="32" t="str" cm="1">
        <f t="array" ref="T1127">IFERROR(_xlfn.IFS(
U1127="MPR ISSUE","TX ISSUE",
U1127="BSS Hardware Issue","RAN ISSUE",
U1127="Sites strategiques, MLL, Pylone, etc.","ENVTECH",
U1127="AKTIVCO DEFAUT GE &amp; POWER Cabinet","POWER ISSUE",
U1127="AKTIVCO Coupure ENEO &amp; Baisse de tension","POWER ISSUE",
U1127="Coupure ENEO &amp; Baisse de tension","POWER ISSUE",
U1127="Defaut GE &amp; POWER Cabinet","POWER ISSUE",
U1127="Sharing","POWER ISSUE",
U1127="Sites strategiques &amp; DataCenter","POWER ISSUE",
U1127="Exclu","Exclu",
U1127="SAT","TX ISSUE",
U1127="SPARE-ISSUE","SPARE-ISSUE",
U1127="Fiber CAmtel","TX ISSUE",
U1127="Fiber AOF","TX ISSUE",
U1127="Projet OCM (HUAWEI)","TRAVAUX-HUAWEI",
U1127="Projet OCM (NOKIA)","TRAVAUX -NOKIA",
U1127="ACCESS-ISSUE","ACCESS-ISSUE",
U1127="Projet OCM (ZTE, NOKIA, autres projets)","TRAVAUX OCM",
U1127="No root CAuse","No root cause",
U1127="ODU HS","TX ISSUE",
U1127="IP &amp; VLAN","TX ISSUE",
U1127="Warehouse HUAWEI","SPARE-ISSUE",
U1127="SPARE-HS","SPARE-ISSUE",
U1127="Power Telco","RAN ISSUE"
),"")</f>
        <v/>
      </c>
      <c r="U1127" s="33"/>
      <c r="V1127" s="32" t="str" cm="1">
        <f t="array" ref="V1127">IFERROR(_xlfn.IFS(
U1127="MPR ISSUE","ACTIVE",
U1127="BSS Hardware Issue","ACTIVE",
U1127="Sites strategiques, MLL, Pylone, etc.","PASSIVE",
U1127="AKTIVCO DEFAUT GE &amp; POWER Cabinet","PASSIVE",
U1127="AKTIVCO Coupure ENEO &amp; Baisse de tension","PASSIVE",
U1127="Coupure ENEO &amp; Baisse de tension","PASSIVE",
U1127="Defaut GE &amp; POWER Cabinet","PASSIVE",
U1127="Sharing","PASSIVE",
U1127="Sites strategiques &amp; DataCenter","PASSIVE",
U1127="Exclu","Exclu",
U1127="SAT","ACTIVE",
U1127="SPARE-ISSUE","SPARE-ISSUE",
U1127="Fiber CAmtel","ACTIVE",
U1127="Fiber AOF","ACTIVE",
U1127="Projet OCM (HUAWEI)","PLANNED WORKS",
U1127="Projet OCM (NOKIA)","PLANNED WORKS",
U1127="ACCESS-ISSUE","ACCESS-ISSUE",
U1127="Projet OCM (ZTE, NOKIA, autres projets)","PLANNED WORKS",
U1127="No root CAuse","No root cause",
U1127="ODU HS","ACTIVE",
U1127="IP &amp; VLAN","ACTIVE",
U1127="Warehouse HUAWEI","SPARE-ISSUE",
U1127="SPARE-HS","SPARE-ISSUE",
U1127="Power Telco","ACTIVE"
),"")</f>
        <v/>
      </c>
      <c r="W1127" s="51"/>
      <c r="X1127" s="51"/>
      <c r="Y1127" s="51"/>
      <c r="Z1127" s="51"/>
      <c r="AA1127" s="51"/>
      <c r="AB1127" s="34" t="s">
        <v>5420</v>
      </c>
      <c r="AC1127" s="34" t="str">
        <f>_xlfn.XLOOKUP(B1127,[4]ALL!$B:$B,[4]ALL!$N:$N,"")</f>
        <v/>
      </c>
      <c r="AD1127" s="34" t="s">
        <v>5420</v>
      </c>
      <c r="AE1127" s="34"/>
      <c r="AF1127" s="36" t="s">
        <v>5420</v>
      </c>
      <c r="AG1127" s="29"/>
      <c r="AH1127" s="35"/>
      <c r="AI1127" s="29"/>
      <c r="AJ1127" s="29" t="s">
        <v>5420</v>
      </c>
      <c r="AK1127" s="36" t="s">
        <v>5420</v>
      </c>
      <c r="AL1127" s="36" t="s">
        <v>5420</v>
      </c>
      <c r="AM1127" s="36" t="s">
        <v>5420</v>
      </c>
      <c r="AN1127" s="36" t="s">
        <v>5420</v>
      </c>
      <c r="AO1127" s="36" t="s">
        <v>5420</v>
      </c>
      <c r="AP1127" s="36" t="s">
        <v>5420</v>
      </c>
      <c r="AQ1127" s="36" t="s">
        <v>5420</v>
      </c>
      <c r="AR1127" s="36" t="s">
        <v>5420</v>
      </c>
      <c r="AS1127" s="36" t="s">
        <v>5420</v>
      </c>
      <c r="AT1127" s="36" t="s">
        <v>5420</v>
      </c>
      <c r="AU1127" s="36" t="s">
        <v>5420</v>
      </c>
      <c r="AV1127" s="36" t="s">
        <v>5420</v>
      </c>
      <c r="AW1127" s="45"/>
      <c r="AX1127" s="45" t="s">
        <v>5420</v>
      </c>
      <c r="AY1127" s="45" t="s">
        <v>5420</v>
      </c>
      <c r="AZ1127" s="45" t="s">
        <v>5420</v>
      </c>
      <c r="BA1127" s="36" t="s">
        <v>5420</v>
      </c>
    </row>
    <row r="1128" spans="1:53" s="58" customFormat="1" ht="15.6" hidden="1" x14ac:dyDescent="0.3">
      <c r="A1128" s="27" t="s">
        <v>4262</v>
      </c>
      <c r="B1128" s="28" t="s">
        <v>4263</v>
      </c>
      <c r="C1128" s="29" t="str">
        <f>_xlfn.XLOOKUP(B1128,'[1]daily break down'!$D:$D,'[1]daily break down'!$E:$E,"")</f>
        <v>CENTRE</v>
      </c>
      <c r="D1128" s="27" t="s">
        <v>21</v>
      </c>
      <c r="E1128" s="27" t="s">
        <v>30</v>
      </c>
      <c r="F1128" s="29" t="s">
        <v>69</v>
      </c>
      <c r="G1128" s="27" t="s">
        <v>502</v>
      </c>
      <c r="H1128" s="30" t="str">
        <f>_xlfn.XLOOKUP(B1128,[2]CALCULATION!$B:$B,[2]CALCULATION!$H:$H,"")</f>
        <v>ZTE</v>
      </c>
      <c r="I1128" s="25">
        <v>0</v>
      </c>
      <c r="J1128" s="25">
        <v>0</v>
      </c>
      <c r="K1128" s="25">
        <v>0</v>
      </c>
      <c r="L1128" s="25">
        <v>0</v>
      </c>
      <c r="M1128" s="25">
        <v>0</v>
      </c>
      <c r="N1128" s="25">
        <v>0</v>
      </c>
      <c r="O1128" s="25">
        <v>0</v>
      </c>
      <c r="P1128" s="25" t="s">
        <v>6366</v>
      </c>
      <c r="Q1128" s="31" t="s">
        <v>5364</v>
      </c>
      <c r="R1128" s="31"/>
      <c r="S1128" s="32" t="str" cm="1">
        <f t="array" ref="S1128">IFERROR(_xlfn.IFS(
U1128="MPR ISSUE","PDH",
U1128="BSS Hardware Issue","BSS",
U1128="Sites strategiques, MLL, Pylone, etc.","ENVTECH",
U1128="AKTIVCO DEFAUT GE &amp; POWER Cabinet","AKTIVCO",
U1128="AKTIVCO Coupure ENEO &amp; Baisse de tension","AKTIVCO GRID ONLY",
U1128="Coupure ENEO &amp; Baisse de tension","IHS GRID ONLY",
U1128="Defaut GE &amp; POWER Cabinet","IHS",
U1128="Sharing","Partners",
U1128="Sites strategiques &amp; DataCenter","SST &amp; DC",
U1128="Exclu","Exclu",
U1128="SAT","SAT",
U1128="SPARE-ISSUE","SPARE-ISSUE",
U1128="Fiber CAmtel","TRANS_FO_CAMTEL",
U1128="Fiber AOF","Fiber AOF",
U1128="Projet OCM (HUAWEI)","TRAVAUX-HUAWEI",
U1128="Projet OCM (NOKIA)","TRAVAUX-NOKIA",
U1128="ACCESS-ISSUE","ACCESS-ISSUE",
U1128="Projet OCM (ZTE, NOKIA, autres projets)","TRAVAUX OCM",
U1128="No root CAuse","No root cause",
U1128="ODU HS","PDH",
U1128="IP &amp; VLAN","PDH",
U1128="Warehouse HUAWEI","SPARE-ISSUE",
U1128="SPARE-HS","SPARE-ISSUE",
U1128="Power Telco","BSS"
),"")</f>
        <v/>
      </c>
      <c r="T1128" s="32" t="str" cm="1">
        <f t="array" ref="T1128">IFERROR(_xlfn.IFS(
U1128="MPR ISSUE","TX ISSUE",
U1128="BSS Hardware Issue","RAN ISSUE",
U1128="Sites strategiques, MLL, Pylone, etc.","ENVTECH",
U1128="AKTIVCO DEFAUT GE &amp; POWER Cabinet","POWER ISSUE",
U1128="AKTIVCO Coupure ENEO &amp; Baisse de tension","POWER ISSUE",
U1128="Coupure ENEO &amp; Baisse de tension","POWER ISSUE",
U1128="Defaut GE &amp; POWER Cabinet","POWER ISSUE",
U1128="Sharing","POWER ISSUE",
U1128="Sites strategiques &amp; DataCenter","POWER ISSUE",
U1128="Exclu","Exclu",
U1128="SAT","TX ISSUE",
U1128="SPARE-ISSUE","SPARE-ISSUE",
U1128="Fiber CAmtel","TX ISSUE",
U1128="Fiber AOF","TX ISSUE",
U1128="Projet OCM (HUAWEI)","TRAVAUX-HUAWEI",
U1128="Projet OCM (NOKIA)","TRAVAUX -NOKIA",
U1128="ACCESS-ISSUE","ACCESS-ISSUE",
U1128="Projet OCM (ZTE, NOKIA, autres projets)","TRAVAUX OCM",
U1128="No root CAuse","No root cause",
U1128="ODU HS","TX ISSUE",
U1128="IP &amp; VLAN","TX ISSUE",
U1128="Warehouse HUAWEI","SPARE-ISSUE",
U1128="SPARE-HS","SPARE-ISSUE",
U1128="Power Telco","RAN ISSUE"
),"")</f>
        <v/>
      </c>
      <c r="U1128" s="33"/>
      <c r="V1128" s="32" t="str" cm="1">
        <f t="array" ref="V1128">IFERROR(_xlfn.IFS(
U1128="MPR ISSUE","ACTIVE",
U1128="BSS Hardware Issue","ACTIVE",
U1128="Sites strategiques, MLL, Pylone, etc.","PASSIVE",
U1128="AKTIVCO DEFAUT GE &amp; POWER Cabinet","PASSIVE",
U1128="AKTIVCO Coupure ENEO &amp; Baisse de tension","PASSIVE",
U1128="Coupure ENEO &amp; Baisse de tension","PASSIVE",
U1128="Defaut GE &amp; POWER Cabinet","PASSIVE",
U1128="Sharing","PASSIVE",
U1128="Sites strategiques &amp; DataCenter","PASSIVE",
U1128="Exclu","Exclu",
U1128="SAT","ACTIVE",
U1128="SPARE-ISSUE","SPARE-ISSUE",
U1128="Fiber CAmtel","ACTIVE",
U1128="Fiber AOF","ACTIVE",
U1128="Projet OCM (HUAWEI)","PLANNED WORKS",
U1128="Projet OCM (NOKIA)","PLANNED WORKS",
U1128="ACCESS-ISSUE","ACCESS-ISSUE",
U1128="Projet OCM (ZTE, NOKIA, autres projets)","PLANNED WORKS",
U1128="No root CAuse","No root cause",
U1128="ODU HS","ACTIVE",
U1128="IP &amp; VLAN","ACTIVE",
U1128="Warehouse HUAWEI","SPARE-ISSUE",
U1128="SPARE-HS","SPARE-ISSUE",
U1128="Power Telco","ACTIVE"
),"")</f>
        <v/>
      </c>
      <c r="W1128" s="51"/>
      <c r="X1128" s="51"/>
      <c r="Y1128" s="51"/>
      <c r="Z1128" s="51"/>
      <c r="AA1128" s="51"/>
      <c r="AB1128" s="34" t="s">
        <v>5420</v>
      </c>
      <c r="AC1128" s="34" t="str">
        <f>_xlfn.XLOOKUP(B1128,[4]ALL!$B:$B,[4]ALL!$N:$N,"")</f>
        <v/>
      </c>
      <c r="AD1128" s="34" t="s">
        <v>5420</v>
      </c>
      <c r="AE1128" s="34"/>
      <c r="AF1128" s="36" t="s">
        <v>5420</v>
      </c>
      <c r="AG1128" s="29"/>
      <c r="AH1128" s="35"/>
      <c r="AI1128" s="29"/>
      <c r="AJ1128" s="29" t="s">
        <v>5420</v>
      </c>
      <c r="AK1128" s="36" t="s">
        <v>5420</v>
      </c>
      <c r="AL1128" s="36" t="s">
        <v>5420</v>
      </c>
      <c r="AM1128" s="36" t="s">
        <v>5420</v>
      </c>
      <c r="AN1128" s="36" t="s">
        <v>5420</v>
      </c>
      <c r="AO1128" s="36" t="s">
        <v>5420</v>
      </c>
      <c r="AP1128" s="36" t="s">
        <v>5420</v>
      </c>
      <c r="AQ1128" s="36" t="s">
        <v>5420</v>
      </c>
      <c r="AR1128" s="36" t="s">
        <v>5420</v>
      </c>
      <c r="AS1128" s="36" t="s">
        <v>5420</v>
      </c>
      <c r="AT1128" s="36" t="s">
        <v>5420</v>
      </c>
      <c r="AU1128" s="36" t="s">
        <v>5420</v>
      </c>
      <c r="AV1128" s="36" t="s">
        <v>5420</v>
      </c>
      <c r="AW1128" s="45"/>
      <c r="AX1128" s="45" t="s">
        <v>5420</v>
      </c>
      <c r="AY1128" s="45" t="s">
        <v>5420</v>
      </c>
      <c r="AZ1128" s="45" t="s">
        <v>5420</v>
      </c>
      <c r="BA1128" s="36" t="s">
        <v>5420</v>
      </c>
    </row>
    <row r="1129" spans="1:53" s="58" customFormat="1" ht="15.6" hidden="1" x14ac:dyDescent="0.3">
      <c r="A1129" s="27" t="s">
        <v>1092</v>
      </c>
      <c r="B1129" s="28" t="s">
        <v>1093</v>
      </c>
      <c r="C1129" s="29" t="str">
        <f>_xlfn.XLOOKUP(B1129,'[1]daily break down'!$D:$D,'[1]daily break down'!$E:$E,"")</f>
        <v>NORD</v>
      </c>
      <c r="D1129" s="27" t="s">
        <v>21</v>
      </c>
      <c r="E1129" s="27" t="s">
        <v>122</v>
      </c>
      <c r="F1129" s="29" t="s">
        <v>23</v>
      </c>
      <c r="G1129" s="27" t="s">
        <v>1094</v>
      </c>
      <c r="H1129" s="39" t="str">
        <f>_xlfn.XLOOKUP(B1129,[2]CALCULATION!$B:$B,[2]CALCULATION!$H:$H,"")</f>
        <v>NOKIA</v>
      </c>
      <c r="I1129" s="25">
        <v>0</v>
      </c>
      <c r="J1129" s="25">
        <v>0</v>
      </c>
      <c r="K1129" s="25">
        <v>0</v>
      </c>
      <c r="L1129" s="25">
        <v>0</v>
      </c>
      <c r="M1129" s="25">
        <v>0</v>
      </c>
      <c r="N1129" s="25">
        <v>0</v>
      </c>
      <c r="O1129" s="25">
        <v>0</v>
      </c>
      <c r="P1129" s="25" t="s">
        <v>6366</v>
      </c>
      <c r="Q1129" s="31" t="s">
        <v>5364</v>
      </c>
      <c r="R1129" s="31"/>
      <c r="S1129" s="32" t="str" cm="1">
        <f t="array" ref="S1129">IFERROR(_xlfn.IFS(
U1129="MPR ISSUE","PDH",
U1129="BSS Hardware Issue","BSS",
U1129="Sites strategiques, MLL, Pylone, etc.","ENVTECH",
U1129="AKTIVCO DEFAUT GE &amp; POWER Cabinet","AKTIVCO",
U1129="AKTIVCO Coupure ENEO &amp; Baisse de tension","AKTIVCO GRID ONLY",
U1129="Coupure ENEO &amp; Baisse de tension","IHS GRID ONLY",
U1129="Defaut GE &amp; POWER Cabinet","IHS",
U1129="Sharing","Partners",
U1129="Sites strategiques &amp; DataCenter","SST &amp; DC",
U1129="Exclu","Exclu",
U1129="SAT","SAT",
U1129="SPARE-ISSUE","SPARE-ISSUE",
U1129="Fiber CAmtel","TRANS_FO_CAMTEL",
U1129="Fiber AOF","Fiber AOF",
U1129="Projet OCM (HUAWEI)","TRAVAUX-HUAWEI",
U1129="Projet OCM (NOKIA)","TRAVAUX-NOKIA",
U1129="ACCESS-ISSUE","ACCESS-ISSUE",
U1129="Projet OCM (ZTE, NOKIA, autres projets)","TRAVAUX OCM",
U1129="No root CAuse","No root cause",
U1129="ODU HS","PDH",
U1129="IP &amp; VLAN","PDH",
U1129="Warehouse HUAWEI","SPARE-ISSUE",
U1129="SPARE-HS","SPARE-ISSUE",
U1129="Power Telco","BSS"
),"")</f>
        <v/>
      </c>
      <c r="T1129" s="32" t="str" cm="1">
        <f t="array" ref="T1129">IFERROR(_xlfn.IFS(
U1129="MPR ISSUE","TX ISSUE",
U1129="BSS Hardware Issue","RAN ISSUE",
U1129="Sites strategiques, MLL, Pylone, etc.","ENVTECH",
U1129="AKTIVCO DEFAUT GE &amp; POWER Cabinet","POWER ISSUE",
U1129="AKTIVCO Coupure ENEO &amp; Baisse de tension","POWER ISSUE",
U1129="Coupure ENEO &amp; Baisse de tension","POWER ISSUE",
U1129="Defaut GE &amp; POWER Cabinet","POWER ISSUE",
U1129="Sharing","POWER ISSUE",
U1129="Sites strategiques &amp; DataCenter","POWER ISSUE",
U1129="Exclu","Exclu",
U1129="SAT","TX ISSUE",
U1129="SPARE-ISSUE","SPARE-ISSUE",
U1129="Fiber CAmtel","TX ISSUE",
U1129="Fiber AOF","TX ISSUE",
U1129="Projet OCM (HUAWEI)","TRAVAUX-HUAWEI",
U1129="Projet OCM (NOKIA)","TRAVAUX -NOKIA",
U1129="ACCESS-ISSUE","ACCESS-ISSUE",
U1129="Projet OCM (ZTE, NOKIA, autres projets)","TRAVAUX OCM",
U1129="No root CAuse","No root cause",
U1129="ODU HS","TX ISSUE",
U1129="IP &amp; VLAN","TX ISSUE",
U1129="Warehouse HUAWEI","SPARE-ISSUE",
U1129="SPARE-HS","SPARE-ISSUE",
U1129="Power Telco","RAN ISSUE"
),"")</f>
        <v/>
      </c>
      <c r="U1129" s="33"/>
      <c r="V1129" s="32" t="str" cm="1">
        <f t="array" ref="V1129">IFERROR(_xlfn.IFS(
U1129="MPR ISSUE","ACTIVE",
U1129="BSS Hardware Issue","ACTIVE",
U1129="Sites strategiques, MLL, Pylone, etc.","PASSIVE",
U1129="AKTIVCO DEFAUT GE &amp; POWER Cabinet","PASSIVE",
U1129="AKTIVCO Coupure ENEO &amp; Baisse de tension","PASSIVE",
U1129="Coupure ENEO &amp; Baisse de tension","PASSIVE",
U1129="Defaut GE &amp; POWER Cabinet","PASSIVE",
U1129="Sharing","PASSIVE",
U1129="Sites strategiques &amp; DataCenter","PASSIVE",
U1129="Exclu","Exclu",
U1129="SAT","ACTIVE",
U1129="SPARE-ISSUE","SPARE-ISSUE",
U1129="Fiber CAmtel","ACTIVE",
U1129="Fiber AOF","ACTIVE",
U1129="Projet OCM (HUAWEI)","PLANNED WORKS",
U1129="Projet OCM (NOKIA)","PLANNED WORKS",
U1129="ACCESS-ISSUE","ACCESS-ISSUE",
U1129="Projet OCM (ZTE, NOKIA, autres projets)","PLANNED WORKS",
U1129="No root CAuse","No root cause",
U1129="ODU HS","ACTIVE",
U1129="IP &amp; VLAN","ACTIVE",
U1129="Warehouse HUAWEI","SPARE-ISSUE",
U1129="SPARE-HS","SPARE-ISSUE",
U1129="Power Telco","ACTIVE"
),"")</f>
        <v/>
      </c>
      <c r="W1129" s="51"/>
      <c r="X1129" s="51"/>
      <c r="Y1129" s="51"/>
      <c r="Z1129" s="51"/>
      <c r="AA1129" s="51"/>
      <c r="AB1129" s="34" t="s">
        <v>5420</v>
      </c>
      <c r="AC1129" s="34" t="str">
        <f>_xlfn.XLOOKUP(B1129,[4]ALL!$B:$B,[4]ALL!$N:$N,"")</f>
        <v/>
      </c>
      <c r="AD1129" s="34" t="s">
        <v>5420</v>
      </c>
      <c r="AE1129" s="34"/>
      <c r="AF1129" s="36" t="s">
        <v>5420</v>
      </c>
      <c r="AG1129" s="29"/>
      <c r="AH1129" s="35"/>
      <c r="AI1129" s="29"/>
      <c r="AJ1129" s="29" t="s">
        <v>5420</v>
      </c>
      <c r="AK1129" s="36" t="s">
        <v>5420</v>
      </c>
      <c r="AL1129" s="36" t="s">
        <v>5420</v>
      </c>
      <c r="AM1129" s="36" t="s">
        <v>5420</v>
      </c>
      <c r="AN1129" s="36" t="s">
        <v>5420</v>
      </c>
      <c r="AO1129" s="36" t="s">
        <v>5420</v>
      </c>
      <c r="AP1129" s="36" t="s">
        <v>5420</v>
      </c>
      <c r="AQ1129" s="36" t="s">
        <v>5420</v>
      </c>
      <c r="AR1129" s="36" t="s">
        <v>5420</v>
      </c>
      <c r="AS1129" s="36" t="s">
        <v>5420</v>
      </c>
      <c r="AT1129" s="36" t="s">
        <v>5420</v>
      </c>
      <c r="AU1129" s="36" t="s">
        <v>5420</v>
      </c>
      <c r="AV1129" s="36" t="s">
        <v>5420</v>
      </c>
      <c r="AW1129" s="45"/>
      <c r="AX1129" s="45" t="s">
        <v>5420</v>
      </c>
      <c r="AY1129" s="45" t="s">
        <v>5420</v>
      </c>
      <c r="AZ1129" s="45" t="s">
        <v>5420</v>
      </c>
      <c r="BA1129" s="36" t="s">
        <v>5420</v>
      </c>
    </row>
    <row r="1130" spans="1:53" s="58" customFormat="1" ht="15.6" hidden="1" x14ac:dyDescent="0.3">
      <c r="A1130" s="27" t="s">
        <v>2445</v>
      </c>
      <c r="B1130" s="27" t="s">
        <v>2446</v>
      </c>
      <c r="C1130" s="29" t="str">
        <f>_xlfn.XLOOKUP(B1130,'[1]daily break down'!$D:$D,'[1]daily break down'!$E:$E,"")</f>
        <v>Douala</v>
      </c>
      <c r="D1130" s="27" t="s">
        <v>11</v>
      </c>
      <c r="E1130" s="27" t="s">
        <v>12</v>
      </c>
      <c r="F1130" s="29" t="s">
        <v>31</v>
      </c>
      <c r="G1130" s="27" t="s">
        <v>32</v>
      </c>
      <c r="H1130" s="30" t="str">
        <f>_xlfn.XLOOKUP(B1130,[2]CALCULATION!$B:$B,[2]CALCULATION!$H:$H,"")</f>
        <v>ZTE</v>
      </c>
      <c r="I1130" s="25">
        <v>0</v>
      </c>
      <c r="J1130" s="25">
        <v>0</v>
      </c>
      <c r="K1130" s="25">
        <v>0</v>
      </c>
      <c r="L1130" s="25">
        <v>0</v>
      </c>
      <c r="M1130" s="25">
        <v>0</v>
      </c>
      <c r="N1130" s="25">
        <v>0</v>
      </c>
      <c r="O1130" s="25">
        <v>0</v>
      </c>
      <c r="P1130" s="25" t="s">
        <v>6366</v>
      </c>
      <c r="Q1130" s="31" t="s">
        <v>5364</v>
      </c>
      <c r="R1130" s="31"/>
      <c r="S1130" s="32" t="str" cm="1">
        <f t="array" ref="S1130">IFERROR(_xlfn.IFS(
U1130="MPR ISSUE","PDH",
U1130="BSS Hardware Issue","BSS",
U1130="Sites strategiques, MLL, Pylone, etc.","ENVTECH",
U1130="AKTIVCO DEFAUT GE &amp; POWER Cabinet","AKTIVCO",
U1130="AKTIVCO Coupure ENEO &amp; Baisse de tension","AKTIVCO GRID ONLY",
U1130="Coupure ENEO &amp; Baisse de tension","IHS GRID ONLY",
U1130="Defaut GE &amp; POWER Cabinet","IHS",
U1130="Sharing","Partners",
U1130="Sites strategiques &amp; DataCenter","SST &amp; DC",
U1130="Exclu","Exclu",
U1130="SAT","SAT",
U1130="SPARE-ISSUE","SPARE-ISSUE",
U1130="Fiber CAmtel","TRANS_FO_CAMTEL",
U1130="Fiber AOF","Fiber AOF",
U1130="Projet OCM (HUAWEI)","TRAVAUX-HUAWEI",
U1130="Projet OCM (NOKIA)","TRAVAUX-NOKIA",
U1130="ACCESS-ISSUE","ACCESS-ISSUE",
U1130="Projet OCM (ZTE, NOKIA, autres projets)","TRAVAUX OCM",
U1130="No root CAuse","No root cause",
U1130="ODU HS","PDH",
U1130="IP &amp; VLAN","PDH",
U1130="Warehouse HUAWEI","SPARE-ISSUE",
U1130="SPARE-HS","SPARE-ISSUE",
U1130="Power Telco","BSS"
),"")</f>
        <v/>
      </c>
      <c r="T1130" s="32" t="str" cm="1">
        <f t="array" ref="T1130">IFERROR(_xlfn.IFS(
U1130="MPR ISSUE","TX ISSUE",
U1130="BSS Hardware Issue","RAN ISSUE",
U1130="Sites strategiques, MLL, Pylone, etc.","ENVTECH",
U1130="AKTIVCO DEFAUT GE &amp; POWER Cabinet","POWER ISSUE",
U1130="AKTIVCO Coupure ENEO &amp; Baisse de tension","POWER ISSUE",
U1130="Coupure ENEO &amp; Baisse de tension","POWER ISSUE",
U1130="Defaut GE &amp; POWER Cabinet","POWER ISSUE",
U1130="Sharing","POWER ISSUE",
U1130="Sites strategiques &amp; DataCenter","POWER ISSUE",
U1130="Exclu","Exclu",
U1130="SAT","TX ISSUE",
U1130="SPARE-ISSUE","SPARE-ISSUE",
U1130="Fiber CAmtel","TX ISSUE",
U1130="Fiber AOF","TX ISSUE",
U1130="Projet OCM (HUAWEI)","TRAVAUX-HUAWEI",
U1130="Projet OCM (NOKIA)","TRAVAUX -NOKIA",
U1130="ACCESS-ISSUE","ACCESS-ISSUE",
U1130="Projet OCM (ZTE, NOKIA, autres projets)","TRAVAUX OCM",
U1130="No root CAuse","No root cause",
U1130="ODU HS","TX ISSUE",
U1130="IP &amp; VLAN","TX ISSUE",
U1130="Warehouse HUAWEI","SPARE-ISSUE",
U1130="SPARE-HS","SPARE-ISSUE",
U1130="Power Telco","RAN ISSUE"
),"")</f>
        <v/>
      </c>
      <c r="U1130" s="33"/>
      <c r="V1130" s="32" t="str" cm="1">
        <f t="array" ref="V1130">IFERROR(_xlfn.IFS(
U1130="MPR ISSUE","ACTIVE",
U1130="BSS Hardware Issue","ACTIVE",
U1130="Sites strategiques, MLL, Pylone, etc.","PASSIVE",
U1130="AKTIVCO DEFAUT GE &amp; POWER Cabinet","PASSIVE",
U1130="AKTIVCO Coupure ENEO &amp; Baisse de tension","PASSIVE",
U1130="Coupure ENEO &amp; Baisse de tension","PASSIVE",
U1130="Defaut GE &amp; POWER Cabinet","PASSIVE",
U1130="Sharing","PASSIVE",
U1130="Sites strategiques &amp; DataCenter","PASSIVE",
U1130="Exclu","Exclu",
U1130="SAT","ACTIVE",
U1130="SPARE-ISSUE","SPARE-ISSUE",
U1130="Fiber CAmtel","ACTIVE",
U1130="Fiber AOF","ACTIVE",
U1130="Projet OCM (HUAWEI)","PLANNED WORKS",
U1130="Projet OCM (NOKIA)","PLANNED WORKS",
U1130="ACCESS-ISSUE","ACCESS-ISSUE",
U1130="Projet OCM (ZTE, NOKIA, autres projets)","PLANNED WORKS",
U1130="No root CAuse","No root cause",
U1130="ODU HS","ACTIVE",
U1130="IP &amp; VLAN","ACTIVE",
U1130="Warehouse HUAWEI","SPARE-ISSUE",
U1130="SPARE-HS","SPARE-ISSUE",
U1130="Power Telco","ACTIVE"
),"")</f>
        <v/>
      </c>
      <c r="W1130" s="51"/>
      <c r="X1130" s="51"/>
      <c r="Y1130" s="51"/>
      <c r="Z1130" s="51"/>
      <c r="AA1130" s="51"/>
      <c r="AB1130" s="34" t="s">
        <v>5420</v>
      </c>
      <c r="AC1130" s="34" t="str">
        <f>_xlfn.XLOOKUP(B1130,[4]ALL!$B:$B,[4]ALL!$N:$N,"")</f>
        <v/>
      </c>
      <c r="AD1130" s="34" t="s">
        <v>5420</v>
      </c>
      <c r="AE1130" s="34"/>
      <c r="AF1130" s="36" t="s">
        <v>5420</v>
      </c>
      <c r="AG1130" s="29"/>
      <c r="AH1130" s="35"/>
      <c r="AI1130" s="29"/>
      <c r="AJ1130" s="29" t="s">
        <v>5420</v>
      </c>
      <c r="AK1130" s="36" t="s">
        <v>5420</v>
      </c>
      <c r="AL1130" s="36" t="s">
        <v>5420</v>
      </c>
      <c r="AM1130" s="36" t="s">
        <v>5420</v>
      </c>
      <c r="AN1130" s="36" t="s">
        <v>5420</v>
      </c>
      <c r="AO1130" s="36" t="s">
        <v>5420</v>
      </c>
      <c r="AP1130" s="36" t="s">
        <v>5420</v>
      </c>
      <c r="AQ1130" s="36" t="s">
        <v>5420</v>
      </c>
      <c r="AR1130" s="36" t="s">
        <v>5420</v>
      </c>
      <c r="AS1130" s="36" t="s">
        <v>5420</v>
      </c>
      <c r="AT1130" s="36" t="s">
        <v>5420</v>
      </c>
      <c r="AU1130" s="36" t="s">
        <v>5420</v>
      </c>
      <c r="AV1130" s="36" t="s">
        <v>5420</v>
      </c>
      <c r="AW1130" s="45"/>
      <c r="AX1130" s="45" t="s">
        <v>5420</v>
      </c>
      <c r="AY1130" s="45" t="s">
        <v>5420</v>
      </c>
      <c r="AZ1130" s="45" t="s">
        <v>5420</v>
      </c>
      <c r="BA1130" s="36" t="s">
        <v>5420</v>
      </c>
    </row>
    <row r="1131" spans="1:53" s="58" customFormat="1" ht="15.6" hidden="1" x14ac:dyDescent="0.3">
      <c r="A1131" s="27" t="s">
        <v>4736</v>
      </c>
      <c r="B1131" s="28" t="s">
        <v>4737</v>
      </c>
      <c r="C1131" s="29" t="str">
        <f>_xlfn.XLOOKUP(B1131,'[1]daily break down'!$D:$D,'[1]daily break down'!$E:$E,"")</f>
        <v>Douala</v>
      </c>
      <c r="D1131" s="27" t="s">
        <v>11</v>
      </c>
      <c r="E1131" s="27" t="s">
        <v>12</v>
      </c>
      <c r="F1131" s="29" t="s">
        <v>31</v>
      </c>
      <c r="G1131" s="27" t="s">
        <v>32</v>
      </c>
      <c r="H1131" s="30" t="str">
        <f>_xlfn.XLOOKUP(B1131,[2]CALCULATION!$B:$B,[2]CALCULATION!$H:$H,"")</f>
        <v>ZTE</v>
      </c>
      <c r="I1131" s="25">
        <v>0</v>
      </c>
      <c r="J1131" s="25">
        <v>0</v>
      </c>
      <c r="K1131" s="25">
        <v>0</v>
      </c>
      <c r="L1131" s="25">
        <v>0</v>
      </c>
      <c r="M1131" s="25">
        <v>0</v>
      </c>
      <c r="N1131" s="25">
        <v>0</v>
      </c>
      <c r="O1131" s="25">
        <v>0</v>
      </c>
      <c r="P1131" s="25" t="s">
        <v>6366</v>
      </c>
      <c r="Q1131" s="31" t="s">
        <v>5364</v>
      </c>
      <c r="R1131" s="31"/>
      <c r="S1131" s="32" t="str" cm="1">
        <f t="array" ref="S1131">IFERROR(_xlfn.IFS(
U1131="MPR ISSUE","PDH",
U1131="BSS Hardware Issue","BSS",
U1131="Sites strategiques, MLL, Pylone, etc.","ENVTECH",
U1131="AKTIVCO DEFAUT GE &amp; POWER Cabinet","AKTIVCO",
U1131="AKTIVCO Coupure ENEO &amp; Baisse de tension","AKTIVCO GRID ONLY",
U1131="Coupure ENEO &amp; Baisse de tension","IHS GRID ONLY",
U1131="Defaut GE &amp; POWER Cabinet","IHS",
U1131="Sharing","Partners",
U1131="Sites strategiques &amp; DataCenter","SST &amp; DC",
U1131="Exclu","Exclu",
U1131="SAT","SAT",
U1131="SPARE-ISSUE","SPARE-ISSUE",
U1131="Fiber CAmtel","TRANS_FO_CAMTEL",
U1131="Fiber AOF","Fiber AOF",
U1131="Projet OCM (HUAWEI)","TRAVAUX-HUAWEI",
U1131="Projet OCM (NOKIA)","TRAVAUX-NOKIA",
U1131="ACCESS-ISSUE","ACCESS-ISSUE",
U1131="Projet OCM (ZTE, NOKIA, autres projets)","TRAVAUX OCM",
U1131="No root CAuse","No root cause",
U1131="ODU HS","PDH",
U1131="IP &amp; VLAN","PDH",
U1131="Warehouse HUAWEI","SPARE-ISSUE",
U1131="SPARE-HS","SPARE-ISSUE",
U1131="Power Telco","BSS"
),"")</f>
        <v/>
      </c>
      <c r="T1131" s="32" t="str" cm="1">
        <f t="array" ref="T1131">IFERROR(_xlfn.IFS(
U1131="MPR ISSUE","TX ISSUE",
U1131="BSS Hardware Issue","RAN ISSUE",
U1131="Sites strategiques, MLL, Pylone, etc.","ENVTECH",
U1131="AKTIVCO DEFAUT GE &amp; POWER Cabinet","POWER ISSUE",
U1131="AKTIVCO Coupure ENEO &amp; Baisse de tension","POWER ISSUE",
U1131="Coupure ENEO &amp; Baisse de tension","POWER ISSUE",
U1131="Defaut GE &amp; POWER Cabinet","POWER ISSUE",
U1131="Sharing","POWER ISSUE",
U1131="Sites strategiques &amp; DataCenter","POWER ISSUE",
U1131="Exclu","Exclu",
U1131="SAT","TX ISSUE",
U1131="SPARE-ISSUE","SPARE-ISSUE",
U1131="Fiber CAmtel","TX ISSUE",
U1131="Fiber AOF","TX ISSUE",
U1131="Projet OCM (HUAWEI)","TRAVAUX-HUAWEI",
U1131="Projet OCM (NOKIA)","TRAVAUX -NOKIA",
U1131="ACCESS-ISSUE","ACCESS-ISSUE",
U1131="Projet OCM (ZTE, NOKIA, autres projets)","TRAVAUX OCM",
U1131="No root CAuse","No root cause",
U1131="ODU HS","TX ISSUE",
U1131="IP &amp; VLAN","TX ISSUE",
U1131="Warehouse HUAWEI","SPARE-ISSUE",
U1131="SPARE-HS","SPARE-ISSUE",
U1131="Power Telco","RAN ISSUE"
),"")</f>
        <v/>
      </c>
      <c r="U1131" s="33"/>
      <c r="V1131" s="32" t="str" cm="1">
        <f t="array" ref="V1131">IFERROR(_xlfn.IFS(
U1131="MPR ISSUE","ACTIVE",
U1131="BSS Hardware Issue","ACTIVE",
U1131="Sites strategiques, MLL, Pylone, etc.","PASSIVE",
U1131="AKTIVCO DEFAUT GE &amp; POWER Cabinet","PASSIVE",
U1131="AKTIVCO Coupure ENEO &amp; Baisse de tension","PASSIVE",
U1131="Coupure ENEO &amp; Baisse de tension","PASSIVE",
U1131="Defaut GE &amp; POWER Cabinet","PASSIVE",
U1131="Sharing","PASSIVE",
U1131="Sites strategiques &amp; DataCenter","PASSIVE",
U1131="Exclu","Exclu",
U1131="SAT","ACTIVE",
U1131="SPARE-ISSUE","SPARE-ISSUE",
U1131="Fiber CAmtel","ACTIVE",
U1131="Fiber AOF","ACTIVE",
U1131="Projet OCM (HUAWEI)","PLANNED WORKS",
U1131="Projet OCM (NOKIA)","PLANNED WORKS",
U1131="ACCESS-ISSUE","ACCESS-ISSUE",
U1131="Projet OCM (ZTE, NOKIA, autres projets)","PLANNED WORKS",
U1131="No root CAuse","No root cause",
U1131="ODU HS","ACTIVE",
U1131="IP &amp; VLAN","ACTIVE",
U1131="Warehouse HUAWEI","SPARE-ISSUE",
U1131="SPARE-HS","SPARE-ISSUE",
U1131="Power Telco","ACTIVE"
),"")</f>
        <v/>
      </c>
      <c r="W1131" s="51"/>
      <c r="X1131" s="51"/>
      <c r="Y1131" s="51"/>
      <c r="Z1131" s="51"/>
      <c r="AA1131" s="51"/>
      <c r="AB1131" s="34" t="s">
        <v>5420</v>
      </c>
      <c r="AC1131" s="34" t="str">
        <f>_xlfn.XLOOKUP(B1131,[4]ALL!$B:$B,[4]ALL!$N:$N,"")</f>
        <v/>
      </c>
      <c r="AD1131" s="34" t="s">
        <v>5420</v>
      </c>
      <c r="AE1131" s="34"/>
      <c r="AF1131" s="36" t="s">
        <v>5420</v>
      </c>
      <c r="AG1131" s="29"/>
      <c r="AH1131" s="35"/>
      <c r="AI1131" s="29"/>
      <c r="AJ1131" s="29" t="s">
        <v>5420</v>
      </c>
      <c r="AK1131" s="36" t="s">
        <v>5420</v>
      </c>
      <c r="AL1131" s="36" t="s">
        <v>5420</v>
      </c>
      <c r="AM1131" s="36" t="s">
        <v>5420</v>
      </c>
      <c r="AN1131" s="36" t="s">
        <v>5420</v>
      </c>
      <c r="AO1131" s="36" t="s">
        <v>5420</v>
      </c>
      <c r="AP1131" s="36" t="s">
        <v>5420</v>
      </c>
      <c r="AQ1131" s="36" t="s">
        <v>5420</v>
      </c>
      <c r="AR1131" s="36" t="s">
        <v>5420</v>
      </c>
      <c r="AS1131" s="36" t="s">
        <v>5420</v>
      </c>
      <c r="AT1131" s="36" t="s">
        <v>5420</v>
      </c>
      <c r="AU1131" s="36" t="s">
        <v>5420</v>
      </c>
      <c r="AV1131" s="36" t="s">
        <v>5420</v>
      </c>
      <c r="AW1131" s="45"/>
      <c r="AX1131" s="45" t="s">
        <v>5420</v>
      </c>
      <c r="AY1131" s="45" t="s">
        <v>5420</v>
      </c>
      <c r="AZ1131" s="45" t="s">
        <v>5420</v>
      </c>
      <c r="BA1131" s="36" t="s">
        <v>5420</v>
      </c>
    </row>
    <row r="1132" spans="1:53" s="58" customFormat="1" ht="15.6" hidden="1" x14ac:dyDescent="0.3">
      <c r="A1132" s="27" t="s">
        <v>2193</v>
      </c>
      <c r="B1132" s="28" t="s">
        <v>2194</v>
      </c>
      <c r="C1132" s="29" t="str">
        <f>_xlfn.XLOOKUP(B1132,'[1]daily break down'!$D:$D,'[1]daily break down'!$E:$E,"")</f>
        <v>Douala</v>
      </c>
      <c r="D1132" s="27" t="s">
        <v>11</v>
      </c>
      <c r="E1132" s="27" t="s">
        <v>145</v>
      </c>
      <c r="F1132" s="29" t="s">
        <v>31</v>
      </c>
      <c r="G1132" s="27" t="s">
        <v>32</v>
      </c>
      <c r="H1132" s="30" t="str">
        <f>_xlfn.XLOOKUP(B1132,[2]CALCULATION!$B:$B,[2]CALCULATION!$H:$H,"")</f>
        <v>ZTE</v>
      </c>
      <c r="I1132" s="25">
        <v>0</v>
      </c>
      <c r="J1132" s="25">
        <v>0</v>
      </c>
      <c r="K1132" s="25">
        <v>0</v>
      </c>
      <c r="L1132" s="25">
        <v>0</v>
      </c>
      <c r="M1132" s="25">
        <v>0</v>
      </c>
      <c r="N1132" s="25">
        <v>0</v>
      </c>
      <c r="O1132" s="25">
        <v>0</v>
      </c>
      <c r="P1132" s="25" t="s">
        <v>6366</v>
      </c>
      <c r="Q1132" s="31" t="s">
        <v>5364</v>
      </c>
      <c r="R1132" s="31"/>
      <c r="S1132" s="32" t="str" cm="1">
        <f t="array" ref="S1132">IFERROR(_xlfn.IFS(
U1132="MPR ISSUE","PDH",
U1132="BSS Hardware Issue","BSS",
U1132="Sites strategiques, MLL, Pylone, etc.","ENVTECH",
U1132="AKTIVCO DEFAUT GE &amp; POWER Cabinet","AKTIVCO",
U1132="AKTIVCO Coupure ENEO &amp; Baisse de tension","AKTIVCO GRID ONLY",
U1132="Coupure ENEO &amp; Baisse de tension","IHS GRID ONLY",
U1132="Defaut GE &amp; POWER Cabinet","IHS",
U1132="Sharing","Partners",
U1132="Sites strategiques &amp; DataCenter","SST &amp; DC",
U1132="Exclu","Exclu",
U1132="SAT","SAT",
U1132="SPARE-ISSUE","SPARE-ISSUE",
U1132="Fiber CAmtel","TRANS_FO_CAMTEL",
U1132="Fiber AOF","Fiber AOF",
U1132="Projet OCM (HUAWEI)","TRAVAUX-HUAWEI",
U1132="Projet OCM (NOKIA)","TRAVAUX-NOKIA",
U1132="ACCESS-ISSUE","ACCESS-ISSUE",
U1132="Projet OCM (ZTE, NOKIA, autres projets)","TRAVAUX OCM",
U1132="No root CAuse","No root cause",
U1132="ODU HS","PDH",
U1132="IP &amp; VLAN","PDH",
U1132="Warehouse HUAWEI","SPARE-ISSUE",
U1132="SPARE-HS","SPARE-ISSUE",
U1132="Power Telco","BSS"
),"")</f>
        <v/>
      </c>
      <c r="T1132" s="32" t="str" cm="1">
        <f t="array" ref="T1132">IFERROR(_xlfn.IFS(
U1132="MPR ISSUE","TX ISSUE",
U1132="BSS Hardware Issue","RAN ISSUE",
U1132="Sites strategiques, MLL, Pylone, etc.","ENVTECH",
U1132="AKTIVCO DEFAUT GE &amp; POWER Cabinet","POWER ISSUE",
U1132="AKTIVCO Coupure ENEO &amp; Baisse de tension","POWER ISSUE",
U1132="Coupure ENEO &amp; Baisse de tension","POWER ISSUE",
U1132="Defaut GE &amp; POWER Cabinet","POWER ISSUE",
U1132="Sharing","POWER ISSUE",
U1132="Sites strategiques &amp; DataCenter","POWER ISSUE",
U1132="Exclu","Exclu",
U1132="SAT","TX ISSUE",
U1132="SPARE-ISSUE","SPARE-ISSUE",
U1132="Fiber CAmtel","TX ISSUE",
U1132="Fiber AOF","TX ISSUE",
U1132="Projet OCM (HUAWEI)","TRAVAUX-HUAWEI",
U1132="Projet OCM (NOKIA)","TRAVAUX -NOKIA",
U1132="ACCESS-ISSUE","ACCESS-ISSUE",
U1132="Projet OCM (ZTE, NOKIA, autres projets)","TRAVAUX OCM",
U1132="No root CAuse","No root cause",
U1132="ODU HS","TX ISSUE",
U1132="IP &amp; VLAN","TX ISSUE",
U1132="Warehouse HUAWEI","SPARE-ISSUE",
U1132="SPARE-HS","SPARE-ISSUE",
U1132="Power Telco","RAN ISSUE"
),"")</f>
        <v/>
      </c>
      <c r="U1132" s="33"/>
      <c r="V1132" s="32" t="str" cm="1">
        <f t="array" ref="V1132">IFERROR(_xlfn.IFS(
U1132="MPR ISSUE","ACTIVE",
U1132="BSS Hardware Issue","ACTIVE",
U1132="Sites strategiques, MLL, Pylone, etc.","PASSIVE",
U1132="AKTIVCO DEFAUT GE &amp; POWER Cabinet","PASSIVE",
U1132="AKTIVCO Coupure ENEO &amp; Baisse de tension","PASSIVE",
U1132="Coupure ENEO &amp; Baisse de tension","PASSIVE",
U1132="Defaut GE &amp; POWER Cabinet","PASSIVE",
U1132="Sharing","PASSIVE",
U1132="Sites strategiques &amp; DataCenter","PASSIVE",
U1132="Exclu","Exclu",
U1132="SAT","ACTIVE",
U1132="SPARE-ISSUE","SPARE-ISSUE",
U1132="Fiber CAmtel","ACTIVE",
U1132="Fiber AOF","ACTIVE",
U1132="Projet OCM (HUAWEI)","PLANNED WORKS",
U1132="Projet OCM (NOKIA)","PLANNED WORKS",
U1132="ACCESS-ISSUE","ACCESS-ISSUE",
U1132="Projet OCM (ZTE, NOKIA, autres projets)","PLANNED WORKS",
U1132="No root CAuse","No root cause",
U1132="ODU HS","ACTIVE",
U1132="IP &amp; VLAN","ACTIVE",
U1132="Warehouse HUAWEI","SPARE-ISSUE",
U1132="SPARE-HS","SPARE-ISSUE",
U1132="Power Telco","ACTIVE"
),"")</f>
        <v/>
      </c>
      <c r="W1132" s="51"/>
      <c r="X1132" s="51"/>
      <c r="Y1132" s="51"/>
      <c r="Z1132" s="51"/>
      <c r="AA1132" s="51"/>
      <c r="AB1132" s="34" t="s">
        <v>5420</v>
      </c>
      <c r="AC1132" s="34" t="str">
        <f>_xlfn.XLOOKUP(B1132,[4]ALL!$B:$B,[4]ALL!$N:$N,"")</f>
        <v/>
      </c>
      <c r="AD1132" s="34" t="s">
        <v>5420</v>
      </c>
      <c r="AE1132" s="34"/>
      <c r="AF1132" s="36" t="s">
        <v>5420</v>
      </c>
      <c r="AG1132" s="29"/>
      <c r="AH1132" s="35"/>
      <c r="AI1132" s="29"/>
      <c r="AJ1132" s="29" t="s">
        <v>5420</v>
      </c>
      <c r="AK1132" s="36" t="s">
        <v>5420</v>
      </c>
      <c r="AL1132" s="36" t="s">
        <v>5420</v>
      </c>
      <c r="AM1132" s="36" t="s">
        <v>5420</v>
      </c>
      <c r="AN1132" s="36" t="s">
        <v>5420</v>
      </c>
      <c r="AO1132" s="36" t="s">
        <v>5420</v>
      </c>
      <c r="AP1132" s="36" t="s">
        <v>5420</v>
      </c>
      <c r="AQ1132" s="36" t="s">
        <v>5420</v>
      </c>
      <c r="AR1132" s="36" t="s">
        <v>5420</v>
      </c>
      <c r="AS1132" s="36" t="s">
        <v>5420</v>
      </c>
      <c r="AT1132" s="36" t="s">
        <v>5420</v>
      </c>
      <c r="AU1132" s="36" t="s">
        <v>5420</v>
      </c>
      <c r="AV1132" s="36" t="s">
        <v>5420</v>
      </c>
      <c r="AW1132" s="45"/>
      <c r="AX1132" s="45" t="s">
        <v>5420</v>
      </c>
      <c r="AY1132" s="45" t="s">
        <v>5420</v>
      </c>
      <c r="AZ1132" s="45" t="s">
        <v>5420</v>
      </c>
      <c r="BA1132" s="36" t="s">
        <v>5420</v>
      </c>
    </row>
    <row r="1133" spans="1:53" s="58" customFormat="1" ht="15.6" hidden="1" x14ac:dyDescent="0.3">
      <c r="A1133" s="27" t="s">
        <v>4160</v>
      </c>
      <c r="B1133" s="28" t="s">
        <v>4161</v>
      </c>
      <c r="C1133" s="29" t="str">
        <f>_xlfn.XLOOKUP(B1133,'[1]daily break down'!$D:$D,'[1]daily break down'!$E:$E,"")</f>
        <v>Douala</v>
      </c>
      <c r="D1133" s="27" t="s">
        <v>11</v>
      </c>
      <c r="E1133" s="27" t="s">
        <v>12</v>
      </c>
      <c r="F1133" s="29" t="s">
        <v>31</v>
      </c>
      <c r="G1133" s="27" t="s">
        <v>32</v>
      </c>
      <c r="H1133" s="30" t="str">
        <f>_xlfn.XLOOKUP(B1133,[2]CALCULATION!$B:$B,[2]CALCULATION!$H:$H,"")</f>
        <v>ZTE</v>
      </c>
      <c r="I1133" s="25">
        <v>0</v>
      </c>
      <c r="J1133" s="25">
        <v>0</v>
      </c>
      <c r="K1133" s="25">
        <v>0</v>
      </c>
      <c r="L1133" s="25">
        <v>0</v>
      </c>
      <c r="M1133" s="25">
        <v>0</v>
      </c>
      <c r="N1133" s="25">
        <v>0</v>
      </c>
      <c r="O1133" s="25">
        <v>0</v>
      </c>
      <c r="P1133" s="25" t="s">
        <v>6366</v>
      </c>
      <c r="Q1133" s="31" t="s">
        <v>5364</v>
      </c>
      <c r="R1133" s="31"/>
      <c r="S1133" s="32" t="str" cm="1">
        <f t="array" ref="S1133">IFERROR(_xlfn.IFS(
U1133="MPR ISSUE","PDH",
U1133="BSS Hardware Issue","BSS",
U1133="Sites strategiques, MLL, Pylone, etc.","ENVTECH",
U1133="AKTIVCO DEFAUT GE &amp; POWER Cabinet","AKTIVCO",
U1133="AKTIVCO Coupure ENEO &amp; Baisse de tension","AKTIVCO GRID ONLY",
U1133="Coupure ENEO &amp; Baisse de tension","IHS GRID ONLY",
U1133="Defaut GE &amp; POWER Cabinet","IHS",
U1133="Sharing","Partners",
U1133="Sites strategiques &amp; DataCenter","SST &amp; DC",
U1133="Exclu","Exclu",
U1133="SAT","SAT",
U1133="SPARE-ISSUE","SPARE-ISSUE",
U1133="Fiber CAmtel","TRANS_FO_CAMTEL",
U1133="Fiber AOF","Fiber AOF",
U1133="Projet OCM (HUAWEI)","TRAVAUX-HUAWEI",
U1133="Projet OCM (NOKIA)","TRAVAUX-NOKIA",
U1133="ACCESS-ISSUE","ACCESS-ISSUE",
U1133="Projet OCM (ZTE, NOKIA, autres projets)","TRAVAUX OCM",
U1133="No root CAuse","No root cause",
U1133="ODU HS","PDH",
U1133="IP &amp; VLAN","PDH",
U1133="Warehouse HUAWEI","SPARE-ISSUE",
U1133="SPARE-HS","SPARE-ISSUE",
U1133="Power Telco","BSS"
),"")</f>
        <v/>
      </c>
      <c r="T1133" s="32" t="str" cm="1">
        <f t="array" ref="T1133">IFERROR(_xlfn.IFS(
U1133="MPR ISSUE","TX ISSUE",
U1133="BSS Hardware Issue","RAN ISSUE",
U1133="Sites strategiques, MLL, Pylone, etc.","ENVTECH",
U1133="AKTIVCO DEFAUT GE &amp; POWER Cabinet","POWER ISSUE",
U1133="AKTIVCO Coupure ENEO &amp; Baisse de tension","POWER ISSUE",
U1133="Coupure ENEO &amp; Baisse de tension","POWER ISSUE",
U1133="Defaut GE &amp; POWER Cabinet","POWER ISSUE",
U1133="Sharing","POWER ISSUE",
U1133="Sites strategiques &amp; DataCenter","POWER ISSUE",
U1133="Exclu","Exclu",
U1133="SAT","TX ISSUE",
U1133="SPARE-ISSUE","SPARE-ISSUE",
U1133="Fiber CAmtel","TX ISSUE",
U1133="Fiber AOF","TX ISSUE",
U1133="Projet OCM (HUAWEI)","TRAVAUX-HUAWEI",
U1133="Projet OCM (NOKIA)","TRAVAUX -NOKIA",
U1133="ACCESS-ISSUE","ACCESS-ISSUE",
U1133="Projet OCM (ZTE, NOKIA, autres projets)","TRAVAUX OCM",
U1133="No root CAuse","No root cause",
U1133="ODU HS","TX ISSUE",
U1133="IP &amp; VLAN","TX ISSUE",
U1133="Warehouse HUAWEI","SPARE-ISSUE",
U1133="SPARE-HS","SPARE-ISSUE",
U1133="Power Telco","RAN ISSUE"
),"")</f>
        <v/>
      </c>
      <c r="U1133" s="33"/>
      <c r="V1133" s="32" t="str" cm="1">
        <f t="array" ref="V1133">IFERROR(_xlfn.IFS(
U1133="MPR ISSUE","ACTIVE",
U1133="BSS Hardware Issue","ACTIVE",
U1133="Sites strategiques, MLL, Pylone, etc.","PASSIVE",
U1133="AKTIVCO DEFAUT GE &amp; POWER Cabinet","PASSIVE",
U1133="AKTIVCO Coupure ENEO &amp; Baisse de tension","PASSIVE",
U1133="Coupure ENEO &amp; Baisse de tension","PASSIVE",
U1133="Defaut GE &amp; POWER Cabinet","PASSIVE",
U1133="Sharing","PASSIVE",
U1133="Sites strategiques &amp; DataCenter","PASSIVE",
U1133="Exclu","Exclu",
U1133="SAT","ACTIVE",
U1133="SPARE-ISSUE","SPARE-ISSUE",
U1133="Fiber CAmtel","ACTIVE",
U1133="Fiber AOF","ACTIVE",
U1133="Projet OCM (HUAWEI)","PLANNED WORKS",
U1133="Projet OCM (NOKIA)","PLANNED WORKS",
U1133="ACCESS-ISSUE","ACCESS-ISSUE",
U1133="Projet OCM (ZTE, NOKIA, autres projets)","PLANNED WORKS",
U1133="No root CAuse","No root cause",
U1133="ODU HS","ACTIVE",
U1133="IP &amp; VLAN","ACTIVE",
U1133="Warehouse HUAWEI","SPARE-ISSUE",
U1133="SPARE-HS","SPARE-ISSUE",
U1133="Power Telco","ACTIVE"
),"")</f>
        <v/>
      </c>
      <c r="W1133" s="51"/>
      <c r="X1133" s="51"/>
      <c r="Y1133" s="51"/>
      <c r="Z1133" s="51"/>
      <c r="AA1133" s="51"/>
      <c r="AB1133" s="34" t="s">
        <v>5420</v>
      </c>
      <c r="AC1133" s="34" t="str">
        <f>_xlfn.XLOOKUP(B1133,[4]ALL!$B:$B,[4]ALL!$N:$N,"")</f>
        <v/>
      </c>
      <c r="AD1133" s="34" t="s">
        <v>5420</v>
      </c>
      <c r="AE1133" s="34"/>
      <c r="AF1133" s="36" t="s">
        <v>5420</v>
      </c>
      <c r="AG1133" s="29"/>
      <c r="AH1133" s="35"/>
      <c r="AI1133" s="29"/>
      <c r="AJ1133" s="29" t="s">
        <v>5420</v>
      </c>
      <c r="AK1133" s="36" t="s">
        <v>5420</v>
      </c>
      <c r="AL1133" s="36" t="s">
        <v>5420</v>
      </c>
      <c r="AM1133" s="36" t="s">
        <v>5420</v>
      </c>
      <c r="AN1133" s="36" t="s">
        <v>5420</v>
      </c>
      <c r="AO1133" s="36" t="s">
        <v>5420</v>
      </c>
      <c r="AP1133" s="36" t="s">
        <v>5420</v>
      </c>
      <c r="AQ1133" s="36" t="s">
        <v>5420</v>
      </c>
      <c r="AR1133" s="36" t="s">
        <v>5420</v>
      </c>
      <c r="AS1133" s="36" t="s">
        <v>5420</v>
      </c>
      <c r="AT1133" s="36" t="s">
        <v>5420</v>
      </c>
      <c r="AU1133" s="36" t="s">
        <v>5420</v>
      </c>
      <c r="AV1133" s="36" t="s">
        <v>5420</v>
      </c>
      <c r="AW1133" s="45"/>
      <c r="AX1133" s="45" t="s">
        <v>5420</v>
      </c>
      <c r="AY1133" s="45" t="s">
        <v>5420</v>
      </c>
      <c r="AZ1133" s="45" t="s">
        <v>5420</v>
      </c>
      <c r="BA1133" s="36" t="s">
        <v>5420</v>
      </c>
    </row>
    <row r="1134" spans="1:53" s="58" customFormat="1" ht="15.6" hidden="1" x14ac:dyDescent="0.3">
      <c r="A1134" s="27" t="s">
        <v>2846</v>
      </c>
      <c r="B1134" s="28" t="s">
        <v>2847</v>
      </c>
      <c r="C1134" s="29" t="str">
        <f>_xlfn.XLOOKUP(B1134,'[1]daily break down'!$D:$D,'[1]daily break down'!$E:$E,"")</f>
        <v>Douala</v>
      </c>
      <c r="D1134" s="27" t="s">
        <v>11</v>
      </c>
      <c r="E1134" s="27" t="s">
        <v>12</v>
      </c>
      <c r="F1134" s="29" t="s">
        <v>31</v>
      </c>
      <c r="G1134" s="27" t="s">
        <v>32</v>
      </c>
      <c r="H1134" s="30" t="str">
        <f>_xlfn.XLOOKUP(B1134,[2]CALCULATION!$B:$B,[2]CALCULATION!$H:$H,"")</f>
        <v>ZTE</v>
      </c>
      <c r="I1134" s="25">
        <v>0</v>
      </c>
      <c r="J1134" s="25">
        <v>0</v>
      </c>
      <c r="K1134" s="25">
        <v>0</v>
      </c>
      <c r="L1134" s="25">
        <v>0</v>
      </c>
      <c r="M1134" s="25">
        <v>0</v>
      </c>
      <c r="N1134" s="25">
        <v>0</v>
      </c>
      <c r="O1134" s="25">
        <v>0</v>
      </c>
      <c r="P1134" s="25" t="s">
        <v>6366</v>
      </c>
      <c r="Q1134" s="31" t="s">
        <v>5364</v>
      </c>
      <c r="R1134" s="31"/>
      <c r="S1134" s="32" t="str" cm="1">
        <f t="array" ref="S1134">IFERROR(_xlfn.IFS(
U1134="MPR ISSUE","PDH",
U1134="BSS Hardware Issue","BSS",
U1134="Sites strategiques, MLL, Pylone, etc.","ENVTECH",
U1134="AKTIVCO DEFAUT GE &amp; POWER Cabinet","AKTIVCO",
U1134="AKTIVCO Coupure ENEO &amp; Baisse de tension","AKTIVCO GRID ONLY",
U1134="Coupure ENEO &amp; Baisse de tension","IHS GRID ONLY",
U1134="Defaut GE &amp; POWER Cabinet","IHS",
U1134="Sharing","Partners",
U1134="Sites strategiques &amp; DataCenter","SST &amp; DC",
U1134="Exclu","Exclu",
U1134="SAT","SAT",
U1134="SPARE-ISSUE","SPARE-ISSUE",
U1134="Fiber CAmtel","TRANS_FO_CAMTEL",
U1134="Fiber AOF","Fiber AOF",
U1134="Projet OCM (HUAWEI)","TRAVAUX-HUAWEI",
U1134="Projet OCM (NOKIA)","TRAVAUX-NOKIA",
U1134="ACCESS-ISSUE","ACCESS-ISSUE",
U1134="Projet OCM (ZTE, NOKIA, autres projets)","TRAVAUX OCM",
U1134="No root CAuse","No root cause",
U1134="ODU HS","PDH",
U1134="IP &amp; VLAN","PDH",
U1134="Warehouse HUAWEI","SPARE-ISSUE",
U1134="SPARE-HS","SPARE-ISSUE",
U1134="Power Telco","BSS"
),"")</f>
        <v/>
      </c>
      <c r="T1134" s="32" t="str" cm="1">
        <f t="array" ref="T1134">IFERROR(_xlfn.IFS(
U1134="MPR ISSUE","TX ISSUE",
U1134="BSS Hardware Issue","RAN ISSUE",
U1134="Sites strategiques, MLL, Pylone, etc.","ENVTECH",
U1134="AKTIVCO DEFAUT GE &amp; POWER Cabinet","POWER ISSUE",
U1134="AKTIVCO Coupure ENEO &amp; Baisse de tension","POWER ISSUE",
U1134="Coupure ENEO &amp; Baisse de tension","POWER ISSUE",
U1134="Defaut GE &amp; POWER Cabinet","POWER ISSUE",
U1134="Sharing","POWER ISSUE",
U1134="Sites strategiques &amp; DataCenter","POWER ISSUE",
U1134="Exclu","Exclu",
U1134="SAT","TX ISSUE",
U1134="SPARE-ISSUE","SPARE-ISSUE",
U1134="Fiber CAmtel","TX ISSUE",
U1134="Fiber AOF","TX ISSUE",
U1134="Projet OCM (HUAWEI)","TRAVAUX-HUAWEI",
U1134="Projet OCM (NOKIA)","TRAVAUX -NOKIA",
U1134="ACCESS-ISSUE","ACCESS-ISSUE",
U1134="Projet OCM (ZTE, NOKIA, autres projets)","TRAVAUX OCM",
U1134="No root CAuse","No root cause",
U1134="ODU HS","TX ISSUE",
U1134="IP &amp; VLAN","TX ISSUE",
U1134="Warehouse HUAWEI","SPARE-ISSUE",
U1134="SPARE-HS","SPARE-ISSUE",
U1134="Power Telco","RAN ISSUE"
),"")</f>
        <v/>
      </c>
      <c r="U1134" s="33"/>
      <c r="V1134" s="32" t="str" cm="1">
        <f t="array" ref="V1134">IFERROR(_xlfn.IFS(
U1134="MPR ISSUE","ACTIVE",
U1134="BSS Hardware Issue","ACTIVE",
U1134="Sites strategiques, MLL, Pylone, etc.","PASSIVE",
U1134="AKTIVCO DEFAUT GE &amp; POWER Cabinet","PASSIVE",
U1134="AKTIVCO Coupure ENEO &amp; Baisse de tension","PASSIVE",
U1134="Coupure ENEO &amp; Baisse de tension","PASSIVE",
U1134="Defaut GE &amp; POWER Cabinet","PASSIVE",
U1134="Sharing","PASSIVE",
U1134="Sites strategiques &amp; DataCenter","PASSIVE",
U1134="Exclu","Exclu",
U1134="SAT","ACTIVE",
U1134="SPARE-ISSUE","SPARE-ISSUE",
U1134="Fiber CAmtel","ACTIVE",
U1134="Fiber AOF","ACTIVE",
U1134="Projet OCM (HUAWEI)","PLANNED WORKS",
U1134="Projet OCM (NOKIA)","PLANNED WORKS",
U1134="ACCESS-ISSUE","ACCESS-ISSUE",
U1134="Projet OCM (ZTE, NOKIA, autres projets)","PLANNED WORKS",
U1134="No root CAuse","No root cause",
U1134="ODU HS","ACTIVE",
U1134="IP &amp; VLAN","ACTIVE",
U1134="Warehouse HUAWEI","SPARE-ISSUE",
U1134="SPARE-HS","SPARE-ISSUE",
U1134="Power Telco","ACTIVE"
),"")</f>
        <v/>
      </c>
      <c r="W1134" s="51"/>
      <c r="X1134" s="51"/>
      <c r="Y1134" s="51"/>
      <c r="Z1134" s="51"/>
      <c r="AA1134" s="51"/>
      <c r="AB1134" s="34" t="s">
        <v>5420</v>
      </c>
      <c r="AC1134" s="34" t="str">
        <f>_xlfn.XLOOKUP(B1134,[4]ALL!$B:$B,[4]ALL!$N:$N,"")</f>
        <v/>
      </c>
      <c r="AD1134" s="34" t="s">
        <v>5420</v>
      </c>
      <c r="AE1134" s="34"/>
      <c r="AF1134" s="36" t="s">
        <v>5420</v>
      </c>
      <c r="AG1134" s="29"/>
      <c r="AH1134" s="35"/>
      <c r="AI1134" s="29"/>
      <c r="AJ1134" s="29" t="s">
        <v>5420</v>
      </c>
      <c r="AK1134" s="36" t="s">
        <v>5420</v>
      </c>
      <c r="AL1134" s="36" t="s">
        <v>5420</v>
      </c>
      <c r="AM1134" s="36" t="s">
        <v>5420</v>
      </c>
      <c r="AN1134" s="36" t="s">
        <v>5420</v>
      </c>
      <c r="AO1134" s="36" t="s">
        <v>5420</v>
      </c>
      <c r="AP1134" s="36" t="s">
        <v>5420</v>
      </c>
      <c r="AQ1134" s="36" t="s">
        <v>5420</v>
      </c>
      <c r="AR1134" s="36" t="s">
        <v>5420</v>
      </c>
      <c r="AS1134" s="36" t="s">
        <v>5420</v>
      </c>
      <c r="AT1134" s="36" t="s">
        <v>5420</v>
      </c>
      <c r="AU1134" s="36" t="s">
        <v>5420</v>
      </c>
      <c r="AV1134" s="36" t="s">
        <v>5420</v>
      </c>
      <c r="AW1134" s="45"/>
      <c r="AX1134" s="45" t="s">
        <v>5420</v>
      </c>
      <c r="AY1134" s="45" t="s">
        <v>5420</v>
      </c>
      <c r="AZ1134" s="45" t="s">
        <v>5420</v>
      </c>
      <c r="BA1134" s="36" t="s">
        <v>5420</v>
      </c>
    </row>
    <row r="1135" spans="1:53" s="58" customFormat="1" ht="15.6" hidden="1" x14ac:dyDescent="0.3">
      <c r="A1135" s="27" t="s">
        <v>2177</v>
      </c>
      <c r="B1135" s="27" t="s">
        <v>2178</v>
      </c>
      <c r="C1135" s="29" t="str">
        <f>_xlfn.XLOOKUP(B1135,'[1]daily break down'!$D:$D,'[1]daily break down'!$E:$E,"")</f>
        <v>Douala</v>
      </c>
      <c r="D1135" s="27" t="s">
        <v>11</v>
      </c>
      <c r="E1135" s="27" t="s">
        <v>12</v>
      </c>
      <c r="F1135" s="29" t="s">
        <v>31</v>
      </c>
      <c r="G1135" s="27" t="s">
        <v>32</v>
      </c>
      <c r="H1135" s="30" t="str">
        <f>_xlfn.XLOOKUP(B1135,[2]CALCULATION!$B:$B,[2]CALCULATION!$H:$H,"")</f>
        <v>ZTE</v>
      </c>
      <c r="I1135" s="25">
        <v>0</v>
      </c>
      <c r="J1135" s="25">
        <v>0</v>
      </c>
      <c r="K1135" s="25">
        <v>5.6158737904249909</v>
      </c>
      <c r="L1135" s="25">
        <v>0</v>
      </c>
      <c r="M1135" s="25">
        <v>0</v>
      </c>
      <c r="N1135" s="25">
        <v>0</v>
      </c>
      <c r="O1135" s="25">
        <v>0</v>
      </c>
      <c r="P1135" s="25" t="s">
        <v>6366</v>
      </c>
      <c r="Q1135" s="31" t="s">
        <v>5364</v>
      </c>
      <c r="R1135" s="31"/>
      <c r="S1135" s="32" t="str" cm="1">
        <f t="array" ref="S1135">IFERROR(_xlfn.IFS(
U1135="MPR ISSUE","PDH",
U1135="BSS Hardware Issue","BSS",
U1135="Sites strategiques, MLL, Pylone, etc.","ENVTECH",
U1135="AKTIVCO DEFAUT GE &amp; POWER Cabinet","AKTIVCO",
U1135="AKTIVCO Coupure ENEO &amp; Baisse de tension","AKTIVCO GRID ONLY",
U1135="Coupure ENEO &amp; Baisse de tension","IHS GRID ONLY",
U1135="Defaut GE &amp; POWER Cabinet","IHS",
U1135="Sharing","Partners",
U1135="Sites strategiques &amp; DataCenter","SST &amp; DC",
U1135="Exclu","Exclu",
U1135="SAT","SAT",
U1135="SPARE-ISSUE","SPARE-ISSUE",
U1135="Fiber CAmtel","TRANS_FO_CAMTEL",
U1135="Fiber AOF","Fiber AOF",
U1135="Projet OCM (HUAWEI)","TRAVAUX-HUAWEI",
U1135="Projet OCM (NOKIA)","TRAVAUX-NOKIA",
U1135="ACCESS-ISSUE","ACCESS-ISSUE",
U1135="Projet OCM (ZTE, NOKIA, autres projets)","TRAVAUX OCM",
U1135="No root CAuse","No root cause",
U1135="ODU HS","PDH",
U1135="IP &amp; VLAN","PDH",
U1135="Warehouse HUAWEI","SPARE-ISSUE",
U1135="SPARE-HS","SPARE-ISSUE",
U1135="Power Telco","BSS"
),"")</f>
        <v/>
      </c>
      <c r="T1135" s="32" t="str" cm="1">
        <f t="array" ref="T1135">IFERROR(_xlfn.IFS(
U1135="MPR ISSUE","TX ISSUE",
U1135="BSS Hardware Issue","RAN ISSUE",
U1135="Sites strategiques, MLL, Pylone, etc.","ENVTECH",
U1135="AKTIVCO DEFAUT GE &amp; POWER Cabinet","POWER ISSUE",
U1135="AKTIVCO Coupure ENEO &amp; Baisse de tension","POWER ISSUE",
U1135="Coupure ENEO &amp; Baisse de tension","POWER ISSUE",
U1135="Defaut GE &amp; POWER Cabinet","POWER ISSUE",
U1135="Sharing","POWER ISSUE",
U1135="Sites strategiques &amp; DataCenter","POWER ISSUE",
U1135="Exclu","Exclu",
U1135="SAT","TX ISSUE",
U1135="SPARE-ISSUE","SPARE-ISSUE",
U1135="Fiber CAmtel","TX ISSUE",
U1135="Fiber AOF","TX ISSUE",
U1135="Projet OCM (HUAWEI)","TRAVAUX-HUAWEI",
U1135="Projet OCM (NOKIA)","TRAVAUX -NOKIA",
U1135="ACCESS-ISSUE","ACCESS-ISSUE",
U1135="Projet OCM (ZTE, NOKIA, autres projets)","TRAVAUX OCM",
U1135="No root CAuse","No root cause",
U1135="ODU HS","TX ISSUE",
U1135="IP &amp; VLAN","TX ISSUE",
U1135="Warehouse HUAWEI","SPARE-ISSUE",
U1135="SPARE-HS","SPARE-ISSUE",
U1135="Power Telco","RAN ISSUE"
),"")</f>
        <v/>
      </c>
      <c r="U1135" s="33"/>
      <c r="V1135" s="32" t="str" cm="1">
        <f t="array" ref="V1135">IFERROR(_xlfn.IFS(
U1135="MPR ISSUE","ACTIVE",
U1135="BSS Hardware Issue","ACTIVE",
U1135="Sites strategiques, MLL, Pylone, etc.","PASSIVE",
U1135="AKTIVCO DEFAUT GE &amp; POWER Cabinet","PASSIVE",
U1135="AKTIVCO Coupure ENEO &amp; Baisse de tension","PASSIVE",
U1135="Coupure ENEO &amp; Baisse de tension","PASSIVE",
U1135="Defaut GE &amp; POWER Cabinet","PASSIVE",
U1135="Sharing","PASSIVE",
U1135="Sites strategiques &amp; DataCenter","PASSIVE",
U1135="Exclu","Exclu",
U1135="SAT","ACTIVE",
U1135="SPARE-ISSUE","SPARE-ISSUE",
U1135="Fiber CAmtel","ACTIVE",
U1135="Fiber AOF","ACTIVE",
U1135="Projet OCM (HUAWEI)","PLANNED WORKS",
U1135="Projet OCM (NOKIA)","PLANNED WORKS",
U1135="ACCESS-ISSUE","ACCESS-ISSUE",
U1135="Projet OCM (ZTE, NOKIA, autres projets)","PLANNED WORKS",
U1135="No root CAuse","No root cause",
U1135="ODU HS","ACTIVE",
U1135="IP &amp; VLAN","ACTIVE",
U1135="Warehouse HUAWEI","SPARE-ISSUE",
U1135="SPARE-HS","SPARE-ISSUE",
U1135="Power Telco","ACTIVE"
),"")</f>
        <v/>
      </c>
      <c r="W1135" s="51"/>
      <c r="X1135" s="51"/>
      <c r="Y1135" s="51"/>
      <c r="Z1135" s="51"/>
      <c r="AA1135" s="51"/>
      <c r="AB1135" s="34" t="s">
        <v>5420</v>
      </c>
      <c r="AC1135" s="34" t="str">
        <f>_xlfn.XLOOKUP(B1135,[4]ALL!$B:$B,[4]ALL!$N:$N,"")</f>
        <v/>
      </c>
      <c r="AD1135" s="34" t="s">
        <v>5420</v>
      </c>
      <c r="AE1135" s="34"/>
      <c r="AF1135" s="36" t="s">
        <v>5420</v>
      </c>
      <c r="AG1135" s="29"/>
      <c r="AH1135" s="35"/>
      <c r="AI1135" s="29"/>
      <c r="AJ1135" s="29" t="s">
        <v>5420</v>
      </c>
      <c r="AK1135" s="36" t="s">
        <v>5420</v>
      </c>
      <c r="AL1135" s="36" t="s">
        <v>5420</v>
      </c>
      <c r="AM1135" s="36" t="s">
        <v>5420</v>
      </c>
      <c r="AN1135" s="36" t="s">
        <v>5420</v>
      </c>
      <c r="AO1135" s="36" t="s">
        <v>5420</v>
      </c>
      <c r="AP1135" s="36" t="s">
        <v>5420</v>
      </c>
      <c r="AQ1135" s="36" t="s">
        <v>5420</v>
      </c>
      <c r="AR1135" s="36" t="s">
        <v>5420</v>
      </c>
      <c r="AS1135" s="36" t="s">
        <v>5420</v>
      </c>
      <c r="AT1135" s="36" t="s">
        <v>5420</v>
      </c>
      <c r="AU1135" s="36" t="s">
        <v>5420</v>
      </c>
      <c r="AV1135" s="36" t="s">
        <v>5420</v>
      </c>
      <c r="AW1135" s="45"/>
      <c r="AX1135" s="45" t="s">
        <v>5420</v>
      </c>
      <c r="AY1135" s="45" t="s">
        <v>5420</v>
      </c>
      <c r="AZ1135" s="45" t="s">
        <v>5420</v>
      </c>
      <c r="BA1135" s="36" t="s">
        <v>5420</v>
      </c>
    </row>
    <row r="1136" spans="1:53" s="58" customFormat="1" ht="15.6" hidden="1" x14ac:dyDescent="0.3">
      <c r="A1136" s="27" t="s">
        <v>758</v>
      </c>
      <c r="B1136" s="28" t="s">
        <v>759</v>
      </c>
      <c r="C1136" s="29" t="str">
        <f>_xlfn.XLOOKUP(B1136,'[1]daily break down'!$D:$D,'[1]daily break down'!$E:$E,"")</f>
        <v>Douala</v>
      </c>
      <c r="D1136" s="27" t="s">
        <v>21</v>
      </c>
      <c r="E1136" s="27" t="s">
        <v>12</v>
      </c>
      <c r="F1136" s="29" t="s">
        <v>31</v>
      </c>
      <c r="G1136" s="27" t="s">
        <v>32</v>
      </c>
      <c r="H1136" s="30" t="str">
        <f>_xlfn.XLOOKUP(B1136,[2]CALCULATION!$B:$B,[2]CALCULATION!$H:$H,"")</f>
        <v>ZTE</v>
      </c>
      <c r="I1136" s="25">
        <v>0</v>
      </c>
      <c r="J1136" s="25">
        <v>0</v>
      </c>
      <c r="K1136" s="25">
        <v>0</v>
      </c>
      <c r="L1136" s="25">
        <v>0</v>
      </c>
      <c r="M1136" s="25">
        <v>0</v>
      </c>
      <c r="N1136" s="25">
        <v>0</v>
      </c>
      <c r="O1136" s="25">
        <v>0</v>
      </c>
      <c r="P1136" s="25" t="s">
        <v>6366</v>
      </c>
      <c r="Q1136" s="31" t="s">
        <v>5364</v>
      </c>
      <c r="R1136" s="31"/>
      <c r="S1136" s="32" t="str" cm="1">
        <f t="array" ref="S1136">IFERROR(_xlfn.IFS(
U1136="MPR ISSUE","PDH",
U1136="BSS Hardware Issue","BSS",
U1136="Sites strategiques, MLL, Pylone, etc.","ENVTECH",
U1136="AKTIVCO DEFAUT GE &amp; POWER Cabinet","AKTIVCO",
U1136="AKTIVCO Coupure ENEO &amp; Baisse de tension","AKTIVCO GRID ONLY",
U1136="Coupure ENEO &amp; Baisse de tension","IHS GRID ONLY",
U1136="Defaut GE &amp; POWER Cabinet","IHS",
U1136="Sharing","Partners",
U1136="Sites strategiques &amp; DataCenter","SST &amp; DC",
U1136="Exclu","Exclu",
U1136="SAT","SAT",
U1136="SPARE-ISSUE","SPARE-ISSUE",
U1136="Fiber CAmtel","TRANS_FO_CAMTEL",
U1136="Fiber AOF","Fiber AOF",
U1136="Projet OCM (HUAWEI)","TRAVAUX-HUAWEI",
U1136="Projet OCM (NOKIA)","TRAVAUX-NOKIA",
U1136="ACCESS-ISSUE","ACCESS-ISSUE",
U1136="Projet OCM (ZTE, NOKIA, autres projets)","TRAVAUX OCM",
U1136="No root CAuse","No root cause",
U1136="ODU HS","PDH",
U1136="IP &amp; VLAN","PDH",
U1136="Warehouse HUAWEI","SPARE-ISSUE",
U1136="SPARE-HS","SPARE-ISSUE",
U1136="Power Telco","BSS"
),"")</f>
        <v/>
      </c>
      <c r="T1136" s="32" t="str" cm="1">
        <f t="array" ref="T1136">IFERROR(_xlfn.IFS(
U1136="MPR ISSUE","TX ISSUE",
U1136="BSS Hardware Issue","RAN ISSUE",
U1136="Sites strategiques, MLL, Pylone, etc.","ENVTECH",
U1136="AKTIVCO DEFAUT GE &amp; POWER Cabinet","POWER ISSUE",
U1136="AKTIVCO Coupure ENEO &amp; Baisse de tension","POWER ISSUE",
U1136="Coupure ENEO &amp; Baisse de tension","POWER ISSUE",
U1136="Defaut GE &amp; POWER Cabinet","POWER ISSUE",
U1136="Sharing","POWER ISSUE",
U1136="Sites strategiques &amp; DataCenter","POWER ISSUE",
U1136="Exclu","Exclu",
U1136="SAT","TX ISSUE",
U1136="SPARE-ISSUE","SPARE-ISSUE",
U1136="Fiber CAmtel","TX ISSUE",
U1136="Fiber AOF","TX ISSUE",
U1136="Projet OCM (HUAWEI)","TRAVAUX-HUAWEI",
U1136="Projet OCM (NOKIA)","TRAVAUX -NOKIA",
U1136="ACCESS-ISSUE","ACCESS-ISSUE",
U1136="Projet OCM (ZTE, NOKIA, autres projets)","TRAVAUX OCM",
U1136="No root CAuse","No root cause",
U1136="ODU HS","TX ISSUE",
U1136="IP &amp; VLAN","TX ISSUE",
U1136="Warehouse HUAWEI","SPARE-ISSUE",
U1136="SPARE-HS","SPARE-ISSUE",
U1136="Power Telco","RAN ISSUE"
),"")</f>
        <v/>
      </c>
      <c r="U1136" s="33"/>
      <c r="V1136" s="32" t="str" cm="1">
        <f t="array" ref="V1136">IFERROR(_xlfn.IFS(
U1136="MPR ISSUE","ACTIVE",
U1136="BSS Hardware Issue","ACTIVE",
U1136="Sites strategiques, MLL, Pylone, etc.","PASSIVE",
U1136="AKTIVCO DEFAUT GE &amp; POWER Cabinet","PASSIVE",
U1136="AKTIVCO Coupure ENEO &amp; Baisse de tension","PASSIVE",
U1136="Coupure ENEO &amp; Baisse de tension","PASSIVE",
U1136="Defaut GE &amp; POWER Cabinet","PASSIVE",
U1136="Sharing","PASSIVE",
U1136="Sites strategiques &amp; DataCenter","PASSIVE",
U1136="Exclu","Exclu",
U1136="SAT","ACTIVE",
U1136="SPARE-ISSUE","SPARE-ISSUE",
U1136="Fiber CAmtel","ACTIVE",
U1136="Fiber AOF","ACTIVE",
U1136="Projet OCM (HUAWEI)","PLANNED WORKS",
U1136="Projet OCM (NOKIA)","PLANNED WORKS",
U1136="ACCESS-ISSUE","ACCESS-ISSUE",
U1136="Projet OCM (ZTE, NOKIA, autres projets)","PLANNED WORKS",
U1136="No root CAuse","No root cause",
U1136="ODU HS","ACTIVE",
U1136="IP &amp; VLAN","ACTIVE",
U1136="Warehouse HUAWEI","SPARE-ISSUE",
U1136="SPARE-HS","SPARE-ISSUE",
U1136="Power Telco","ACTIVE"
),"")</f>
        <v/>
      </c>
      <c r="W1136" s="51"/>
      <c r="X1136" s="51"/>
      <c r="Y1136" s="51"/>
      <c r="Z1136" s="51"/>
      <c r="AA1136" s="51"/>
      <c r="AB1136" s="34" t="s">
        <v>5420</v>
      </c>
      <c r="AC1136" s="34" t="str">
        <f>_xlfn.XLOOKUP(B1136,[4]ALL!$B:$B,[4]ALL!$N:$N,"")</f>
        <v/>
      </c>
      <c r="AD1136" s="34" t="s">
        <v>5420</v>
      </c>
      <c r="AE1136" s="34"/>
      <c r="AF1136" s="36" t="s">
        <v>5420</v>
      </c>
      <c r="AG1136" s="29"/>
      <c r="AH1136" s="35"/>
      <c r="AI1136" s="29"/>
      <c r="AJ1136" s="29" t="s">
        <v>5420</v>
      </c>
      <c r="AK1136" s="36" t="s">
        <v>5420</v>
      </c>
      <c r="AL1136" s="36" t="s">
        <v>5420</v>
      </c>
      <c r="AM1136" s="36" t="s">
        <v>5420</v>
      </c>
      <c r="AN1136" s="36" t="s">
        <v>5420</v>
      </c>
      <c r="AO1136" s="36" t="s">
        <v>5420</v>
      </c>
      <c r="AP1136" s="36" t="s">
        <v>5420</v>
      </c>
      <c r="AQ1136" s="36" t="s">
        <v>5420</v>
      </c>
      <c r="AR1136" s="36" t="s">
        <v>5420</v>
      </c>
      <c r="AS1136" s="36" t="s">
        <v>5420</v>
      </c>
      <c r="AT1136" s="36" t="s">
        <v>5420</v>
      </c>
      <c r="AU1136" s="36" t="s">
        <v>5420</v>
      </c>
      <c r="AV1136" s="36" t="s">
        <v>5420</v>
      </c>
      <c r="AW1136" s="45"/>
      <c r="AX1136" s="45" t="s">
        <v>5420</v>
      </c>
      <c r="AY1136" s="45" t="s">
        <v>5420</v>
      </c>
      <c r="AZ1136" s="45" t="s">
        <v>5420</v>
      </c>
      <c r="BA1136" s="36" t="s">
        <v>5420</v>
      </c>
    </row>
    <row r="1137" spans="1:53" s="58" customFormat="1" ht="15.6" hidden="1" x14ac:dyDescent="0.3">
      <c r="A1137" s="27" t="s">
        <v>2290</v>
      </c>
      <c r="B1137" s="28" t="s">
        <v>2291</v>
      </c>
      <c r="C1137" s="29" t="str">
        <f>_xlfn.XLOOKUP(B1137,'[1]daily break down'!$D:$D,'[1]daily break down'!$E:$E,"")</f>
        <v>Douala</v>
      </c>
      <c r="D1137" s="27" t="s">
        <v>11</v>
      </c>
      <c r="E1137" s="27" t="s">
        <v>12</v>
      </c>
      <c r="F1137" s="29" t="s">
        <v>31</v>
      </c>
      <c r="G1137" s="27" t="s">
        <v>32</v>
      </c>
      <c r="H1137" s="30" t="str">
        <f>_xlfn.XLOOKUP(B1137,[2]CALCULATION!$B:$B,[2]CALCULATION!$H:$H,"")</f>
        <v>ZTE</v>
      </c>
      <c r="I1137" s="25">
        <v>0</v>
      </c>
      <c r="J1137" s="25">
        <v>0</v>
      </c>
      <c r="K1137" s="25">
        <v>0</v>
      </c>
      <c r="L1137" s="25">
        <v>0</v>
      </c>
      <c r="M1137" s="25">
        <v>0</v>
      </c>
      <c r="N1137" s="25">
        <v>0</v>
      </c>
      <c r="O1137" s="25">
        <v>0</v>
      </c>
      <c r="P1137" s="25" t="s">
        <v>6366</v>
      </c>
      <c r="Q1137" s="31" t="s">
        <v>5364</v>
      </c>
      <c r="R1137" s="31"/>
      <c r="S1137" s="32" t="str" cm="1">
        <f t="array" ref="S1137">IFERROR(_xlfn.IFS(
U1137="MPR ISSUE","PDH",
U1137="BSS Hardware Issue","BSS",
U1137="Sites strategiques, MLL, Pylone, etc.","ENVTECH",
U1137="AKTIVCO DEFAUT GE &amp; POWER Cabinet","AKTIVCO",
U1137="AKTIVCO Coupure ENEO &amp; Baisse de tension","AKTIVCO GRID ONLY",
U1137="Coupure ENEO &amp; Baisse de tension","IHS GRID ONLY",
U1137="Defaut GE &amp; POWER Cabinet","IHS",
U1137="Sharing","Partners",
U1137="Sites strategiques &amp; DataCenter","SST &amp; DC",
U1137="Exclu","Exclu",
U1137="SAT","SAT",
U1137="SPARE-ISSUE","SPARE-ISSUE",
U1137="Fiber CAmtel","TRANS_FO_CAMTEL",
U1137="Fiber AOF","Fiber AOF",
U1137="Projet OCM (HUAWEI)","TRAVAUX-HUAWEI",
U1137="Projet OCM (NOKIA)","TRAVAUX-NOKIA",
U1137="ACCESS-ISSUE","ACCESS-ISSUE",
U1137="Projet OCM (ZTE, NOKIA, autres projets)","TRAVAUX OCM",
U1137="No root CAuse","No root cause",
U1137="ODU HS","PDH",
U1137="IP &amp; VLAN","PDH",
U1137="Warehouse HUAWEI","SPARE-ISSUE",
U1137="SPARE-HS","SPARE-ISSUE",
U1137="Power Telco","BSS"
),"")</f>
        <v/>
      </c>
      <c r="T1137" s="32" t="str" cm="1">
        <f t="array" ref="T1137">IFERROR(_xlfn.IFS(
U1137="MPR ISSUE","TX ISSUE",
U1137="BSS Hardware Issue","RAN ISSUE",
U1137="Sites strategiques, MLL, Pylone, etc.","ENVTECH",
U1137="AKTIVCO DEFAUT GE &amp; POWER Cabinet","POWER ISSUE",
U1137="AKTIVCO Coupure ENEO &amp; Baisse de tension","POWER ISSUE",
U1137="Coupure ENEO &amp; Baisse de tension","POWER ISSUE",
U1137="Defaut GE &amp; POWER Cabinet","POWER ISSUE",
U1137="Sharing","POWER ISSUE",
U1137="Sites strategiques &amp; DataCenter","POWER ISSUE",
U1137="Exclu","Exclu",
U1137="SAT","TX ISSUE",
U1137="SPARE-ISSUE","SPARE-ISSUE",
U1137="Fiber CAmtel","TX ISSUE",
U1137="Fiber AOF","TX ISSUE",
U1137="Projet OCM (HUAWEI)","TRAVAUX-HUAWEI",
U1137="Projet OCM (NOKIA)","TRAVAUX -NOKIA",
U1137="ACCESS-ISSUE","ACCESS-ISSUE",
U1137="Projet OCM (ZTE, NOKIA, autres projets)","TRAVAUX OCM",
U1137="No root CAuse","No root cause",
U1137="ODU HS","TX ISSUE",
U1137="IP &amp; VLAN","TX ISSUE",
U1137="Warehouse HUAWEI","SPARE-ISSUE",
U1137="SPARE-HS","SPARE-ISSUE",
U1137="Power Telco","RAN ISSUE"
),"")</f>
        <v/>
      </c>
      <c r="U1137" s="33"/>
      <c r="V1137" s="32" t="str" cm="1">
        <f t="array" ref="V1137">IFERROR(_xlfn.IFS(
U1137="MPR ISSUE","ACTIVE",
U1137="BSS Hardware Issue","ACTIVE",
U1137="Sites strategiques, MLL, Pylone, etc.","PASSIVE",
U1137="AKTIVCO DEFAUT GE &amp; POWER Cabinet","PASSIVE",
U1137="AKTIVCO Coupure ENEO &amp; Baisse de tension","PASSIVE",
U1137="Coupure ENEO &amp; Baisse de tension","PASSIVE",
U1137="Defaut GE &amp; POWER Cabinet","PASSIVE",
U1137="Sharing","PASSIVE",
U1137="Sites strategiques &amp; DataCenter","PASSIVE",
U1137="Exclu","Exclu",
U1137="SAT","ACTIVE",
U1137="SPARE-ISSUE","SPARE-ISSUE",
U1137="Fiber CAmtel","ACTIVE",
U1137="Fiber AOF","ACTIVE",
U1137="Projet OCM (HUAWEI)","PLANNED WORKS",
U1137="Projet OCM (NOKIA)","PLANNED WORKS",
U1137="ACCESS-ISSUE","ACCESS-ISSUE",
U1137="Projet OCM (ZTE, NOKIA, autres projets)","PLANNED WORKS",
U1137="No root CAuse","No root cause",
U1137="ODU HS","ACTIVE",
U1137="IP &amp; VLAN","ACTIVE",
U1137="Warehouse HUAWEI","SPARE-ISSUE",
U1137="SPARE-HS","SPARE-ISSUE",
U1137="Power Telco","ACTIVE"
),"")</f>
        <v/>
      </c>
      <c r="W1137" s="51"/>
      <c r="X1137" s="51"/>
      <c r="Y1137" s="51"/>
      <c r="Z1137" s="51"/>
      <c r="AA1137" s="51"/>
      <c r="AB1137" s="34" t="s">
        <v>5420</v>
      </c>
      <c r="AC1137" s="34" t="str">
        <f>_xlfn.XLOOKUP(B1137,[4]ALL!$B:$B,[4]ALL!$N:$N,"")</f>
        <v/>
      </c>
      <c r="AD1137" s="34" t="s">
        <v>5420</v>
      </c>
      <c r="AE1137" s="34"/>
      <c r="AF1137" s="36" t="s">
        <v>5420</v>
      </c>
      <c r="AG1137" s="29"/>
      <c r="AH1137" s="35"/>
      <c r="AI1137" s="29"/>
      <c r="AJ1137" s="29" t="s">
        <v>5420</v>
      </c>
      <c r="AK1137" s="36" t="s">
        <v>5420</v>
      </c>
      <c r="AL1137" s="36" t="s">
        <v>5420</v>
      </c>
      <c r="AM1137" s="36" t="s">
        <v>5420</v>
      </c>
      <c r="AN1137" s="36" t="s">
        <v>5420</v>
      </c>
      <c r="AO1137" s="36" t="s">
        <v>5420</v>
      </c>
      <c r="AP1137" s="36" t="s">
        <v>5420</v>
      </c>
      <c r="AQ1137" s="36" t="s">
        <v>5420</v>
      </c>
      <c r="AR1137" s="36" t="s">
        <v>5420</v>
      </c>
      <c r="AS1137" s="36" t="s">
        <v>5420</v>
      </c>
      <c r="AT1137" s="36" t="s">
        <v>5420</v>
      </c>
      <c r="AU1137" s="36" t="s">
        <v>5420</v>
      </c>
      <c r="AV1137" s="36" t="s">
        <v>5420</v>
      </c>
      <c r="AW1137" s="45"/>
      <c r="AX1137" s="45" t="s">
        <v>5420</v>
      </c>
      <c r="AY1137" s="45" t="s">
        <v>5420</v>
      </c>
      <c r="AZ1137" s="45" t="s">
        <v>5420</v>
      </c>
      <c r="BA1137" s="36" t="s">
        <v>5420</v>
      </c>
    </row>
    <row r="1138" spans="1:53" s="58" customFormat="1" ht="15.6" hidden="1" x14ac:dyDescent="0.3">
      <c r="A1138" s="27" t="s">
        <v>4949</v>
      </c>
      <c r="B1138" s="28" t="s">
        <v>4950</v>
      </c>
      <c r="C1138" s="29" t="str">
        <f>_xlfn.XLOOKUP(B1138,'[1]daily break down'!$D:$D,'[1]daily break down'!$E:$E,"")</f>
        <v>Douala</v>
      </c>
      <c r="D1138" s="27" t="s">
        <v>11</v>
      </c>
      <c r="E1138" s="27" t="s">
        <v>12</v>
      </c>
      <c r="F1138" s="29" t="s">
        <v>31</v>
      </c>
      <c r="G1138" s="27" t="s">
        <v>32</v>
      </c>
      <c r="H1138" s="30" t="str">
        <f>_xlfn.XLOOKUP(B1138,[2]CALCULATION!$B:$B,[2]CALCULATION!$H:$H,"")</f>
        <v>ZTE</v>
      </c>
      <c r="I1138" s="25">
        <v>0</v>
      </c>
      <c r="J1138" s="25">
        <v>0</v>
      </c>
      <c r="K1138" s="25">
        <v>0</v>
      </c>
      <c r="L1138" s="25">
        <v>0</v>
      </c>
      <c r="M1138" s="25">
        <v>0</v>
      </c>
      <c r="N1138" s="25">
        <v>0</v>
      </c>
      <c r="O1138" s="25">
        <v>0</v>
      </c>
      <c r="P1138" s="25" t="s">
        <v>6366</v>
      </c>
      <c r="Q1138" s="31" t="s">
        <v>5364</v>
      </c>
      <c r="R1138" s="31"/>
      <c r="S1138" s="32" t="str" cm="1">
        <f t="array" ref="S1138">IFERROR(_xlfn.IFS(
U1138="MPR ISSUE","PDH",
U1138="BSS Hardware Issue","BSS",
U1138="Sites strategiques, MLL, Pylone, etc.","ENVTECH",
U1138="AKTIVCO DEFAUT GE &amp; POWER Cabinet","AKTIVCO",
U1138="AKTIVCO Coupure ENEO &amp; Baisse de tension","AKTIVCO GRID ONLY",
U1138="Coupure ENEO &amp; Baisse de tension","IHS GRID ONLY",
U1138="Defaut GE &amp; POWER Cabinet","IHS",
U1138="Sharing","Partners",
U1138="Sites strategiques &amp; DataCenter","SST &amp; DC",
U1138="Exclu","Exclu",
U1138="SAT","SAT",
U1138="SPARE-ISSUE","SPARE-ISSUE",
U1138="Fiber CAmtel","TRANS_FO_CAMTEL",
U1138="Fiber AOF","Fiber AOF",
U1138="Projet OCM (HUAWEI)","TRAVAUX-HUAWEI",
U1138="Projet OCM (NOKIA)","TRAVAUX-NOKIA",
U1138="ACCESS-ISSUE","ACCESS-ISSUE",
U1138="Projet OCM (ZTE, NOKIA, autres projets)","TRAVAUX OCM",
U1138="No root CAuse","No root cause",
U1138="ODU HS","PDH",
U1138="IP &amp; VLAN","PDH",
U1138="Warehouse HUAWEI","SPARE-ISSUE",
U1138="SPARE-HS","SPARE-ISSUE",
U1138="Power Telco","BSS"
),"")</f>
        <v/>
      </c>
      <c r="T1138" s="32" t="str" cm="1">
        <f t="array" ref="T1138">IFERROR(_xlfn.IFS(
U1138="MPR ISSUE","TX ISSUE",
U1138="BSS Hardware Issue","RAN ISSUE",
U1138="Sites strategiques, MLL, Pylone, etc.","ENVTECH",
U1138="AKTIVCO DEFAUT GE &amp; POWER Cabinet","POWER ISSUE",
U1138="AKTIVCO Coupure ENEO &amp; Baisse de tension","POWER ISSUE",
U1138="Coupure ENEO &amp; Baisse de tension","POWER ISSUE",
U1138="Defaut GE &amp; POWER Cabinet","POWER ISSUE",
U1138="Sharing","POWER ISSUE",
U1138="Sites strategiques &amp; DataCenter","POWER ISSUE",
U1138="Exclu","Exclu",
U1138="SAT","TX ISSUE",
U1138="SPARE-ISSUE","SPARE-ISSUE",
U1138="Fiber CAmtel","TX ISSUE",
U1138="Fiber AOF","TX ISSUE",
U1138="Projet OCM (HUAWEI)","TRAVAUX-HUAWEI",
U1138="Projet OCM (NOKIA)","TRAVAUX -NOKIA",
U1138="ACCESS-ISSUE","ACCESS-ISSUE",
U1138="Projet OCM (ZTE, NOKIA, autres projets)","TRAVAUX OCM",
U1138="No root CAuse","No root cause",
U1138="ODU HS","TX ISSUE",
U1138="IP &amp; VLAN","TX ISSUE",
U1138="Warehouse HUAWEI","SPARE-ISSUE",
U1138="SPARE-HS","SPARE-ISSUE",
U1138="Power Telco","RAN ISSUE"
),"")</f>
        <v/>
      </c>
      <c r="U1138" s="33"/>
      <c r="V1138" s="32" t="str" cm="1">
        <f t="array" ref="V1138">IFERROR(_xlfn.IFS(
U1138="MPR ISSUE","ACTIVE",
U1138="BSS Hardware Issue","ACTIVE",
U1138="Sites strategiques, MLL, Pylone, etc.","PASSIVE",
U1138="AKTIVCO DEFAUT GE &amp; POWER Cabinet","PASSIVE",
U1138="AKTIVCO Coupure ENEO &amp; Baisse de tension","PASSIVE",
U1138="Coupure ENEO &amp; Baisse de tension","PASSIVE",
U1138="Defaut GE &amp; POWER Cabinet","PASSIVE",
U1138="Sharing","PASSIVE",
U1138="Sites strategiques &amp; DataCenter","PASSIVE",
U1138="Exclu","Exclu",
U1138="SAT","ACTIVE",
U1138="SPARE-ISSUE","SPARE-ISSUE",
U1138="Fiber CAmtel","ACTIVE",
U1138="Fiber AOF","ACTIVE",
U1138="Projet OCM (HUAWEI)","PLANNED WORKS",
U1138="Projet OCM (NOKIA)","PLANNED WORKS",
U1138="ACCESS-ISSUE","ACCESS-ISSUE",
U1138="Projet OCM (ZTE, NOKIA, autres projets)","PLANNED WORKS",
U1138="No root CAuse","No root cause",
U1138="ODU HS","ACTIVE",
U1138="IP &amp; VLAN","ACTIVE",
U1138="Warehouse HUAWEI","SPARE-ISSUE",
U1138="SPARE-HS","SPARE-ISSUE",
U1138="Power Telco","ACTIVE"
),"")</f>
        <v/>
      </c>
      <c r="W1138" s="51"/>
      <c r="X1138" s="51"/>
      <c r="Y1138" s="51"/>
      <c r="Z1138" s="51"/>
      <c r="AA1138" s="51"/>
      <c r="AB1138" s="34" t="s">
        <v>5420</v>
      </c>
      <c r="AC1138" s="34" t="str">
        <f>_xlfn.XLOOKUP(B1138,[4]ALL!$B:$B,[4]ALL!$N:$N,"")</f>
        <v/>
      </c>
      <c r="AD1138" s="34" t="s">
        <v>5420</v>
      </c>
      <c r="AE1138" s="34"/>
      <c r="AF1138" s="36" t="s">
        <v>5420</v>
      </c>
      <c r="AG1138" s="29"/>
      <c r="AH1138" s="35"/>
      <c r="AI1138" s="29"/>
      <c r="AJ1138" s="29" t="s">
        <v>5420</v>
      </c>
      <c r="AK1138" s="36" t="s">
        <v>5420</v>
      </c>
      <c r="AL1138" s="36" t="s">
        <v>5420</v>
      </c>
      <c r="AM1138" s="36" t="s">
        <v>5420</v>
      </c>
      <c r="AN1138" s="36" t="s">
        <v>5420</v>
      </c>
      <c r="AO1138" s="36" t="s">
        <v>5420</v>
      </c>
      <c r="AP1138" s="36" t="s">
        <v>5420</v>
      </c>
      <c r="AQ1138" s="36" t="s">
        <v>5420</v>
      </c>
      <c r="AR1138" s="36" t="s">
        <v>5420</v>
      </c>
      <c r="AS1138" s="36" t="s">
        <v>5420</v>
      </c>
      <c r="AT1138" s="36" t="s">
        <v>5420</v>
      </c>
      <c r="AU1138" s="36" t="s">
        <v>5420</v>
      </c>
      <c r="AV1138" s="36" t="s">
        <v>5420</v>
      </c>
      <c r="AW1138" s="45"/>
      <c r="AX1138" s="45" t="s">
        <v>5420</v>
      </c>
      <c r="AY1138" s="45" t="s">
        <v>5420</v>
      </c>
      <c r="AZ1138" s="45" t="s">
        <v>5420</v>
      </c>
      <c r="BA1138" s="36" t="s">
        <v>5420</v>
      </c>
    </row>
    <row r="1139" spans="1:53" s="58" customFormat="1" ht="15.6" hidden="1" x14ac:dyDescent="0.3">
      <c r="A1139" s="27" t="s">
        <v>3300</v>
      </c>
      <c r="B1139" s="28" t="s">
        <v>3301</v>
      </c>
      <c r="C1139" s="29" t="str">
        <f>_xlfn.XLOOKUP(B1139,'[1]daily break down'!$D:$D,'[1]daily break down'!$E:$E,"")</f>
        <v>Douala</v>
      </c>
      <c r="D1139" s="27" t="s">
        <v>11</v>
      </c>
      <c r="E1139" s="27" t="s">
        <v>145</v>
      </c>
      <c r="F1139" s="29" t="s">
        <v>31</v>
      </c>
      <c r="G1139" s="27" t="s">
        <v>32</v>
      </c>
      <c r="H1139" s="30" t="str">
        <f>_xlfn.XLOOKUP(B1139,[2]CALCULATION!$B:$B,[2]CALCULATION!$H:$H,"")</f>
        <v>ZTE</v>
      </c>
      <c r="I1139" s="25">
        <v>0</v>
      </c>
      <c r="J1139" s="25">
        <v>0</v>
      </c>
      <c r="K1139" s="25">
        <v>0</v>
      </c>
      <c r="L1139" s="25">
        <v>0</v>
      </c>
      <c r="M1139" s="25">
        <v>0</v>
      </c>
      <c r="N1139" s="25">
        <v>0</v>
      </c>
      <c r="O1139" s="25">
        <v>0</v>
      </c>
      <c r="P1139" s="25" t="s">
        <v>6366</v>
      </c>
      <c r="Q1139" s="31" t="s">
        <v>5364</v>
      </c>
      <c r="R1139" s="31"/>
      <c r="S1139" s="32" t="str" cm="1">
        <f t="array" ref="S1139">IFERROR(_xlfn.IFS(
U1139="MPR ISSUE","PDH",
U1139="BSS Hardware Issue","BSS",
U1139="Sites strategiques, MLL, Pylone, etc.","ENVTECH",
U1139="AKTIVCO DEFAUT GE &amp; POWER Cabinet","AKTIVCO",
U1139="AKTIVCO Coupure ENEO &amp; Baisse de tension","AKTIVCO GRID ONLY",
U1139="Coupure ENEO &amp; Baisse de tension","IHS GRID ONLY",
U1139="Defaut GE &amp; POWER Cabinet","IHS",
U1139="Sharing","Partners",
U1139="Sites strategiques &amp; DataCenter","SST &amp; DC",
U1139="Exclu","Exclu",
U1139="SAT","SAT",
U1139="SPARE-ISSUE","SPARE-ISSUE",
U1139="Fiber CAmtel","TRANS_FO_CAMTEL",
U1139="Fiber AOF","Fiber AOF",
U1139="Projet OCM (HUAWEI)","TRAVAUX-HUAWEI",
U1139="Projet OCM (NOKIA)","TRAVAUX-NOKIA",
U1139="ACCESS-ISSUE","ACCESS-ISSUE",
U1139="Projet OCM (ZTE, NOKIA, autres projets)","TRAVAUX OCM",
U1139="No root CAuse","No root cause",
U1139="ODU HS","PDH",
U1139="IP &amp; VLAN","PDH",
U1139="Warehouse HUAWEI","SPARE-ISSUE",
U1139="SPARE-HS","SPARE-ISSUE",
U1139="Power Telco","BSS"
),"")</f>
        <v/>
      </c>
      <c r="T1139" s="32" t="str" cm="1">
        <f t="array" ref="T1139">IFERROR(_xlfn.IFS(
U1139="MPR ISSUE","TX ISSUE",
U1139="BSS Hardware Issue","RAN ISSUE",
U1139="Sites strategiques, MLL, Pylone, etc.","ENVTECH",
U1139="AKTIVCO DEFAUT GE &amp; POWER Cabinet","POWER ISSUE",
U1139="AKTIVCO Coupure ENEO &amp; Baisse de tension","POWER ISSUE",
U1139="Coupure ENEO &amp; Baisse de tension","POWER ISSUE",
U1139="Defaut GE &amp; POWER Cabinet","POWER ISSUE",
U1139="Sharing","POWER ISSUE",
U1139="Sites strategiques &amp; DataCenter","POWER ISSUE",
U1139="Exclu","Exclu",
U1139="SAT","TX ISSUE",
U1139="SPARE-ISSUE","SPARE-ISSUE",
U1139="Fiber CAmtel","TX ISSUE",
U1139="Fiber AOF","TX ISSUE",
U1139="Projet OCM (HUAWEI)","TRAVAUX-HUAWEI",
U1139="Projet OCM (NOKIA)","TRAVAUX -NOKIA",
U1139="ACCESS-ISSUE","ACCESS-ISSUE",
U1139="Projet OCM (ZTE, NOKIA, autres projets)","TRAVAUX OCM",
U1139="No root CAuse","No root cause",
U1139="ODU HS","TX ISSUE",
U1139="IP &amp; VLAN","TX ISSUE",
U1139="Warehouse HUAWEI","SPARE-ISSUE",
U1139="SPARE-HS","SPARE-ISSUE",
U1139="Power Telco","RAN ISSUE"
),"")</f>
        <v/>
      </c>
      <c r="U1139" s="33"/>
      <c r="V1139" s="32" t="str" cm="1">
        <f t="array" ref="V1139">IFERROR(_xlfn.IFS(
U1139="MPR ISSUE","ACTIVE",
U1139="BSS Hardware Issue","ACTIVE",
U1139="Sites strategiques, MLL, Pylone, etc.","PASSIVE",
U1139="AKTIVCO DEFAUT GE &amp; POWER Cabinet","PASSIVE",
U1139="AKTIVCO Coupure ENEO &amp; Baisse de tension","PASSIVE",
U1139="Coupure ENEO &amp; Baisse de tension","PASSIVE",
U1139="Defaut GE &amp; POWER Cabinet","PASSIVE",
U1139="Sharing","PASSIVE",
U1139="Sites strategiques &amp; DataCenter","PASSIVE",
U1139="Exclu","Exclu",
U1139="SAT","ACTIVE",
U1139="SPARE-ISSUE","SPARE-ISSUE",
U1139="Fiber CAmtel","ACTIVE",
U1139="Fiber AOF","ACTIVE",
U1139="Projet OCM (HUAWEI)","PLANNED WORKS",
U1139="Projet OCM (NOKIA)","PLANNED WORKS",
U1139="ACCESS-ISSUE","ACCESS-ISSUE",
U1139="Projet OCM (ZTE, NOKIA, autres projets)","PLANNED WORKS",
U1139="No root CAuse","No root cause",
U1139="ODU HS","ACTIVE",
U1139="IP &amp; VLAN","ACTIVE",
U1139="Warehouse HUAWEI","SPARE-ISSUE",
U1139="SPARE-HS","SPARE-ISSUE",
U1139="Power Telco","ACTIVE"
),"")</f>
        <v/>
      </c>
      <c r="W1139" s="51"/>
      <c r="X1139" s="51"/>
      <c r="Y1139" s="51"/>
      <c r="Z1139" s="51"/>
      <c r="AA1139" s="51"/>
      <c r="AB1139" s="34" t="s">
        <v>5420</v>
      </c>
      <c r="AC1139" s="34" t="str">
        <f>_xlfn.XLOOKUP(B1139,[4]ALL!$B:$B,[4]ALL!$N:$N,"")</f>
        <v/>
      </c>
      <c r="AD1139" s="34" t="s">
        <v>5420</v>
      </c>
      <c r="AE1139" s="34"/>
      <c r="AF1139" s="36" t="s">
        <v>5420</v>
      </c>
      <c r="AG1139" s="29"/>
      <c r="AH1139" s="35"/>
      <c r="AI1139" s="29"/>
      <c r="AJ1139" s="29" t="s">
        <v>5420</v>
      </c>
      <c r="AK1139" s="36" t="s">
        <v>5420</v>
      </c>
      <c r="AL1139" s="36" t="s">
        <v>5420</v>
      </c>
      <c r="AM1139" s="36" t="s">
        <v>5420</v>
      </c>
      <c r="AN1139" s="36" t="s">
        <v>5420</v>
      </c>
      <c r="AO1139" s="36" t="s">
        <v>5420</v>
      </c>
      <c r="AP1139" s="36" t="s">
        <v>5420</v>
      </c>
      <c r="AQ1139" s="36" t="s">
        <v>5420</v>
      </c>
      <c r="AR1139" s="36" t="s">
        <v>5420</v>
      </c>
      <c r="AS1139" s="36" t="s">
        <v>5420</v>
      </c>
      <c r="AT1139" s="36" t="s">
        <v>5420</v>
      </c>
      <c r="AU1139" s="36" t="s">
        <v>5420</v>
      </c>
      <c r="AV1139" s="36" t="s">
        <v>5420</v>
      </c>
      <c r="AW1139" s="45"/>
      <c r="AX1139" s="45" t="s">
        <v>5420</v>
      </c>
      <c r="AY1139" s="45" t="s">
        <v>5420</v>
      </c>
      <c r="AZ1139" s="45" t="s">
        <v>5420</v>
      </c>
      <c r="BA1139" s="36" t="s">
        <v>5420</v>
      </c>
    </row>
    <row r="1140" spans="1:53" s="58" customFormat="1" ht="15.6" hidden="1" x14ac:dyDescent="0.3">
      <c r="A1140" s="27" t="s">
        <v>780</v>
      </c>
      <c r="B1140" s="28" t="s">
        <v>781</v>
      </c>
      <c r="C1140" s="29" t="str">
        <f>_xlfn.XLOOKUP(B1140,'[1]daily break down'!$D:$D,'[1]daily break down'!$E:$E,"")</f>
        <v>Douala</v>
      </c>
      <c r="D1140" s="27" t="s">
        <v>11</v>
      </c>
      <c r="E1140" s="27" t="s">
        <v>12</v>
      </c>
      <c r="F1140" s="29" t="s">
        <v>31</v>
      </c>
      <c r="G1140" s="27" t="s">
        <v>32</v>
      </c>
      <c r="H1140" s="30" t="str">
        <f>_xlfn.XLOOKUP(B1140,[2]CALCULATION!$B:$B,[2]CALCULATION!$H:$H,"")</f>
        <v>ZTE</v>
      </c>
      <c r="I1140" s="25">
        <v>0</v>
      </c>
      <c r="J1140" s="25">
        <v>0</v>
      </c>
      <c r="K1140" s="25">
        <v>0</v>
      </c>
      <c r="L1140" s="25">
        <v>0</v>
      </c>
      <c r="M1140" s="25">
        <v>0</v>
      </c>
      <c r="N1140" s="25">
        <v>0</v>
      </c>
      <c r="O1140" s="25">
        <v>0</v>
      </c>
      <c r="P1140" s="25" t="s">
        <v>6366</v>
      </c>
      <c r="Q1140" s="31" t="s">
        <v>5364</v>
      </c>
      <c r="R1140" s="31"/>
      <c r="S1140" s="32" t="str" cm="1">
        <f t="array" ref="S1140">IFERROR(_xlfn.IFS(
U1140="MPR ISSUE","PDH",
U1140="BSS Hardware Issue","BSS",
U1140="Sites strategiques, MLL, Pylone, etc.","ENVTECH",
U1140="AKTIVCO DEFAUT GE &amp; POWER Cabinet","AKTIVCO",
U1140="AKTIVCO Coupure ENEO &amp; Baisse de tension","AKTIVCO GRID ONLY",
U1140="Coupure ENEO &amp; Baisse de tension","IHS GRID ONLY",
U1140="Defaut GE &amp; POWER Cabinet","IHS",
U1140="Sharing","Partners",
U1140="Sites strategiques &amp; DataCenter","SST &amp; DC",
U1140="Exclu","Exclu",
U1140="SAT","SAT",
U1140="SPARE-ISSUE","SPARE-ISSUE",
U1140="Fiber CAmtel","TRANS_FO_CAMTEL",
U1140="Fiber AOF","Fiber AOF",
U1140="Projet OCM (HUAWEI)","TRAVAUX-HUAWEI",
U1140="Projet OCM (NOKIA)","TRAVAUX-NOKIA",
U1140="ACCESS-ISSUE","ACCESS-ISSUE",
U1140="Projet OCM (ZTE, NOKIA, autres projets)","TRAVAUX OCM",
U1140="No root CAuse","No root cause",
U1140="ODU HS","PDH",
U1140="IP &amp; VLAN","PDH",
U1140="Warehouse HUAWEI","SPARE-ISSUE",
U1140="SPARE-HS","SPARE-ISSUE",
U1140="Power Telco","BSS"
),"")</f>
        <v/>
      </c>
      <c r="T1140" s="32" t="str" cm="1">
        <f t="array" ref="T1140">IFERROR(_xlfn.IFS(
U1140="MPR ISSUE","TX ISSUE",
U1140="BSS Hardware Issue","RAN ISSUE",
U1140="Sites strategiques, MLL, Pylone, etc.","ENVTECH",
U1140="AKTIVCO DEFAUT GE &amp; POWER Cabinet","POWER ISSUE",
U1140="AKTIVCO Coupure ENEO &amp; Baisse de tension","POWER ISSUE",
U1140="Coupure ENEO &amp; Baisse de tension","POWER ISSUE",
U1140="Defaut GE &amp; POWER Cabinet","POWER ISSUE",
U1140="Sharing","POWER ISSUE",
U1140="Sites strategiques &amp; DataCenter","POWER ISSUE",
U1140="Exclu","Exclu",
U1140="SAT","TX ISSUE",
U1140="SPARE-ISSUE","SPARE-ISSUE",
U1140="Fiber CAmtel","TX ISSUE",
U1140="Fiber AOF","TX ISSUE",
U1140="Projet OCM (HUAWEI)","TRAVAUX-HUAWEI",
U1140="Projet OCM (NOKIA)","TRAVAUX -NOKIA",
U1140="ACCESS-ISSUE","ACCESS-ISSUE",
U1140="Projet OCM (ZTE, NOKIA, autres projets)","TRAVAUX OCM",
U1140="No root CAuse","No root cause",
U1140="ODU HS","TX ISSUE",
U1140="IP &amp; VLAN","TX ISSUE",
U1140="Warehouse HUAWEI","SPARE-ISSUE",
U1140="SPARE-HS","SPARE-ISSUE",
U1140="Power Telco","RAN ISSUE"
),"")</f>
        <v/>
      </c>
      <c r="U1140" s="33"/>
      <c r="V1140" s="32" t="str" cm="1">
        <f t="array" ref="V1140">IFERROR(_xlfn.IFS(
U1140="MPR ISSUE","ACTIVE",
U1140="BSS Hardware Issue","ACTIVE",
U1140="Sites strategiques, MLL, Pylone, etc.","PASSIVE",
U1140="AKTIVCO DEFAUT GE &amp; POWER Cabinet","PASSIVE",
U1140="AKTIVCO Coupure ENEO &amp; Baisse de tension","PASSIVE",
U1140="Coupure ENEO &amp; Baisse de tension","PASSIVE",
U1140="Defaut GE &amp; POWER Cabinet","PASSIVE",
U1140="Sharing","PASSIVE",
U1140="Sites strategiques &amp; DataCenter","PASSIVE",
U1140="Exclu","Exclu",
U1140="SAT","ACTIVE",
U1140="SPARE-ISSUE","SPARE-ISSUE",
U1140="Fiber CAmtel","ACTIVE",
U1140="Fiber AOF","ACTIVE",
U1140="Projet OCM (HUAWEI)","PLANNED WORKS",
U1140="Projet OCM (NOKIA)","PLANNED WORKS",
U1140="ACCESS-ISSUE","ACCESS-ISSUE",
U1140="Projet OCM (ZTE, NOKIA, autres projets)","PLANNED WORKS",
U1140="No root CAuse","No root cause",
U1140="ODU HS","ACTIVE",
U1140="IP &amp; VLAN","ACTIVE",
U1140="Warehouse HUAWEI","SPARE-ISSUE",
U1140="SPARE-HS","SPARE-ISSUE",
U1140="Power Telco","ACTIVE"
),"")</f>
        <v/>
      </c>
      <c r="W1140" s="51"/>
      <c r="X1140" s="51"/>
      <c r="Y1140" s="51"/>
      <c r="Z1140" s="51"/>
      <c r="AA1140" s="51"/>
      <c r="AB1140" s="34" t="s">
        <v>5420</v>
      </c>
      <c r="AC1140" s="34" t="str">
        <f>_xlfn.XLOOKUP(B1140,[4]ALL!$B:$B,[4]ALL!$N:$N,"")</f>
        <v/>
      </c>
      <c r="AD1140" s="34" t="s">
        <v>5420</v>
      </c>
      <c r="AE1140" s="34"/>
      <c r="AF1140" s="36" t="s">
        <v>5420</v>
      </c>
      <c r="AG1140" s="29"/>
      <c r="AH1140" s="35"/>
      <c r="AI1140" s="29"/>
      <c r="AJ1140" s="29" t="s">
        <v>5420</v>
      </c>
      <c r="AK1140" s="36" t="s">
        <v>5420</v>
      </c>
      <c r="AL1140" s="36" t="s">
        <v>5420</v>
      </c>
      <c r="AM1140" s="36" t="s">
        <v>5420</v>
      </c>
      <c r="AN1140" s="36" t="s">
        <v>5420</v>
      </c>
      <c r="AO1140" s="36" t="s">
        <v>5420</v>
      </c>
      <c r="AP1140" s="36" t="s">
        <v>5420</v>
      </c>
      <c r="AQ1140" s="36" t="s">
        <v>5420</v>
      </c>
      <c r="AR1140" s="36" t="s">
        <v>5420</v>
      </c>
      <c r="AS1140" s="36" t="s">
        <v>5420</v>
      </c>
      <c r="AT1140" s="36" t="s">
        <v>5420</v>
      </c>
      <c r="AU1140" s="36" t="s">
        <v>5420</v>
      </c>
      <c r="AV1140" s="36" t="s">
        <v>5420</v>
      </c>
      <c r="AW1140" s="45"/>
      <c r="AX1140" s="45" t="s">
        <v>5420</v>
      </c>
      <c r="AY1140" s="45" t="s">
        <v>5420</v>
      </c>
      <c r="AZ1140" s="45" t="s">
        <v>5420</v>
      </c>
      <c r="BA1140" s="36" t="s">
        <v>5420</v>
      </c>
    </row>
    <row r="1141" spans="1:53" s="58" customFormat="1" ht="15.6" hidden="1" x14ac:dyDescent="0.3">
      <c r="A1141" s="27" t="s">
        <v>3194</v>
      </c>
      <c r="B1141" s="28" t="s">
        <v>3195</v>
      </c>
      <c r="C1141" s="29" t="str">
        <f>_xlfn.XLOOKUP(B1141,'[1]daily break down'!$D:$D,'[1]daily break down'!$E:$E,"")</f>
        <v>Douala</v>
      </c>
      <c r="D1141" s="27" t="s">
        <v>11</v>
      </c>
      <c r="E1141" s="27" t="s">
        <v>12</v>
      </c>
      <c r="F1141" s="29" t="s">
        <v>31</v>
      </c>
      <c r="G1141" s="27" t="s">
        <v>32</v>
      </c>
      <c r="H1141" s="30" t="str">
        <f>_xlfn.XLOOKUP(B1141,[2]CALCULATION!$B:$B,[2]CALCULATION!$H:$H,"")</f>
        <v>ZTE</v>
      </c>
      <c r="I1141" s="25">
        <v>0</v>
      </c>
      <c r="J1141" s="25">
        <v>0</v>
      </c>
      <c r="K1141" s="25">
        <v>0</v>
      </c>
      <c r="L1141" s="25">
        <v>0</v>
      </c>
      <c r="M1141" s="25">
        <v>0</v>
      </c>
      <c r="N1141" s="25">
        <v>0</v>
      </c>
      <c r="O1141" s="25">
        <v>0</v>
      </c>
      <c r="P1141" s="25" t="s">
        <v>6366</v>
      </c>
      <c r="Q1141" s="31" t="s">
        <v>5364</v>
      </c>
      <c r="R1141" s="31"/>
      <c r="S1141" s="32" t="str" cm="1">
        <f t="array" ref="S1141">IFERROR(_xlfn.IFS(
U1141="MPR ISSUE","PDH",
U1141="BSS Hardware Issue","BSS",
U1141="Sites strategiques, MLL, Pylone, etc.","ENVTECH",
U1141="AKTIVCO DEFAUT GE &amp; POWER Cabinet","AKTIVCO",
U1141="AKTIVCO Coupure ENEO &amp; Baisse de tension","AKTIVCO GRID ONLY",
U1141="Coupure ENEO &amp; Baisse de tension","IHS GRID ONLY",
U1141="Defaut GE &amp; POWER Cabinet","IHS",
U1141="Sharing","Partners",
U1141="Sites strategiques &amp; DataCenter","SST &amp; DC",
U1141="Exclu","Exclu",
U1141="SAT","SAT",
U1141="SPARE-ISSUE","SPARE-ISSUE",
U1141="Fiber CAmtel","TRANS_FO_CAMTEL",
U1141="Fiber AOF","Fiber AOF",
U1141="Projet OCM (HUAWEI)","TRAVAUX-HUAWEI",
U1141="Projet OCM (NOKIA)","TRAVAUX-NOKIA",
U1141="ACCESS-ISSUE","ACCESS-ISSUE",
U1141="Projet OCM (ZTE, NOKIA, autres projets)","TRAVAUX OCM",
U1141="No root CAuse","No root cause",
U1141="ODU HS","PDH",
U1141="IP &amp; VLAN","PDH",
U1141="Warehouse HUAWEI","SPARE-ISSUE",
U1141="SPARE-HS","SPARE-ISSUE",
U1141="Power Telco","BSS"
),"")</f>
        <v/>
      </c>
      <c r="T1141" s="32" t="str" cm="1">
        <f t="array" ref="T1141">IFERROR(_xlfn.IFS(
U1141="MPR ISSUE","TX ISSUE",
U1141="BSS Hardware Issue","RAN ISSUE",
U1141="Sites strategiques, MLL, Pylone, etc.","ENVTECH",
U1141="AKTIVCO DEFAUT GE &amp; POWER Cabinet","POWER ISSUE",
U1141="AKTIVCO Coupure ENEO &amp; Baisse de tension","POWER ISSUE",
U1141="Coupure ENEO &amp; Baisse de tension","POWER ISSUE",
U1141="Defaut GE &amp; POWER Cabinet","POWER ISSUE",
U1141="Sharing","POWER ISSUE",
U1141="Sites strategiques &amp; DataCenter","POWER ISSUE",
U1141="Exclu","Exclu",
U1141="SAT","TX ISSUE",
U1141="SPARE-ISSUE","SPARE-ISSUE",
U1141="Fiber CAmtel","TX ISSUE",
U1141="Fiber AOF","TX ISSUE",
U1141="Projet OCM (HUAWEI)","TRAVAUX-HUAWEI",
U1141="Projet OCM (NOKIA)","TRAVAUX -NOKIA",
U1141="ACCESS-ISSUE","ACCESS-ISSUE",
U1141="Projet OCM (ZTE, NOKIA, autres projets)","TRAVAUX OCM",
U1141="No root CAuse","No root cause",
U1141="ODU HS","TX ISSUE",
U1141="IP &amp; VLAN","TX ISSUE",
U1141="Warehouse HUAWEI","SPARE-ISSUE",
U1141="SPARE-HS","SPARE-ISSUE",
U1141="Power Telco","RAN ISSUE"
),"")</f>
        <v/>
      </c>
      <c r="U1141" s="33"/>
      <c r="V1141" s="32" t="str" cm="1">
        <f t="array" ref="V1141">IFERROR(_xlfn.IFS(
U1141="MPR ISSUE","ACTIVE",
U1141="BSS Hardware Issue","ACTIVE",
U1141="Sites strategiques, MLL, Pylone, etc.","PASSIVE",
U1141="AKTIVCO DEFAUT GE &amp; POWER Cabinet","PASSIVE",
U1141="AKTIVCO Coupure ENEO &amp; Baisse de tension","PASSIVE",
U1141="Coupure ENEO &amp; Baisse de tension","PASSIVE",
U1141="Defaut GE &amp; POWER Cabinet","PASSIVE",
U1141="Sharing","PASSIVE",
U1141="Sites strategiques &amp; DataCenter","PASSIVE",
U1141="Exclu","Exclu",
U1141="SAT","ACTIVE",
U1141="SPARE-ISSUE","SPARE-ISSUE",
U1141="Fiber CAmtel","ACTIVE",
U1141="Fiber AOF","ACTIVE",
U1141="Projet OCM (HUAWEI)","PLANNED WORKS",
U1141="Projet OCM (NOKIA)","PLANNED WORKS",
U1141="ACCESS-ISSUE","ACCESS-ISSUE",
U1141="Projet OCM (ZTE, NOKIA, autres projets)","PLANNED WORKS",
U1141="No root CAuse","No root cause",
U1141="ODU HS","ACTIVE",
U1141="IP &amp; VLAN","ACTIVE",
U1141="Warehouse HUAWEI","SPARE-ISSUE",
U1141="SPARE-HS","SPARE-ISSUE",
U1141="Power Telco","ACTIVE"
),"")</f>
        <v/>
      </c>
      <c r="W1141" s="51"/>
      <c r="X1141" s="51"/>
      <c r="Y1141" s="51"/>
      <c r="Z1141" s="51"/>
      <c r="AA1141" s="51"/>
      <c r="AB1141" s="34" t="s">
        <v>5420</v>
      </c>
      <c r="AC1141" s="34" t="str">
        <f>_xlfn.XLOOKUP(B1141,[4]ALL!$B:$B,[4]ALL!$N:$N,"")</f>
        <v/>
      </c>
      <c r="AD1141" s="34" t="s">
        <v>5420</v>
      </c>
      <c r="AE1141" s="34"/>
      <c r="AF1141" s="36" t="s">
        <v>5420</v>
      </c>
      <c r="AG1141" s="29"/>
      <c r="AH1141" s="35"/>
      <c r="AI1141" s="29"/>
      <c r="AJ1141" s="29" t="s">
        <v>5420</v>
      </c>
      <c r="AK1141" s="36" t="s">
        <v>5420</v>
      </c>
      <c r="AL1141" s="36" t="s">
        <v>5420</v>
      </c>
      <c r="AM1141" s="36" t="s">
        <v>5420</v>
      </c>
      <c r="AN1141" s="36" t="s">
        <v>5420</v>
      </c>
      <c r="AO1141" s="36" t="s">
        <v>5420</v>
      </c>
      <c r="AP1141" s="36" t="s">
        <v>5420</v>
      </c>
      <c r="AQ1141" s="36" t="s">
        <v>5420</v>
      </c>
      <c r="AR1141" s="36" t="s">
        <v>5420</v>
      </c>
      <c r="AS1141" s="36" t="s">
        <v>5420</v>
      </c>
      <c r="AT1141" s="36" t="s">
        <v>5420</v>
      </c>
      <c r="AU1141" s="36" t="s">
        <v>5420</v>
      </c>
      <c r="AV1141" s="36" t="s">
        <v>5420</v>
      </c>
      <c r="AW1141" s="45"/>
      <c r="AX1141" s="45" t="s">
        <v>5420</v>
      </c>
      <c r="AY1141" s="45" t="s">
        <v>5420</v>
      </c>
      <c r="AZ1141" s="45" t="s">
        <v>5420</v>
      </c>
      <c r="BA1141" s="36" t="s">
        <v>5420</v>
      </c>
    </row>
    <row r="1142" spans="1:53" s="58" customFormat="1" ht="15.6" hidden="1" x14ac:dyDescent="0.3">
      <c r="A1142" s="27" t="s">
        <v>4168</v>
      </c>
      <c r="B1142" s="28" t="s">
        <v>4169</v>
      </c>
      <c r="C1142" s="29" t="str">
        <f>_xlfn.XLOOKUP(B1142,'[1]daily break down'!$D:$D,'[1]daily break down'!$E:$E,"")</f>
        <v>Douala</v>
      </c>
      <c r="D1142" s="27" t="s">
        <v>21</v>
      </c>
      <c r="E1142" s="27" t="s">
        <v>125</v>
      </c>
      <c r="F1142" s="29" t="s">
        <v>31</v>
      </c>
      <c r="G1142" s="27" t="s">
        <v>32</v>
      </c>
      <c r="H1142" s="30" t="str">
        <f>_xlfn.XLOOKUP(B1142,[2]CALCULATION!$B:$B,[2]CALCULATION!$H:$H,"")</f>
        <v>ZTE</v>
      </c>
      <c r="I1142" s="25">
        <v>0</v>
      </c>
      <c r="J1142" s="25">
        <v>0</v>
      </c>
      <c r="K1142" s="25">
        <v>0</v>
      </c>
      <c r="L1142" s="25">
        <v>0</v>
      </c>
      <c r="M1142" s="25">
        <v>0</v>
      </c>
      <c r="N1142" s="25">
        <v>0</v>
      </c>
      <c r="O1142" s="25">
        <v>0</v>
      </c>
      <c r="P1142" s="25" t="s">
        <v>6366</v>
      </c>
      <c r="Q1142" s="31" t="s">
        <v>5364</v>
      </c>
      <c r="R1142" s="31"/>
      <c r="S1142" s="32" t="str" cm="1">
        <f t="array" ref="S1142">IFERROR(_xlfn.IFS(
U1142="MPR ISSUE","PDH",
U1142="BSS Hardware Issue","BSS",
U1142="Sites strategiques, MLL, Pylone, etc.","ENVTECH",
U1142="AKTIVCO DEFAUT GE &amp; POWER Cabinet","AKTIVCO",
U1142="AKTIVCO Coupure ENEO &amp; Baisse de tension","AKTIVCO GRID ONLY",
U1142="Coupure ENEO &amp; Baisse de tension","IHS GRID ONLY",
U1142="Defaut GE &amp; POWER Cabinet","IHS",
U1142="Sharing","Partners",
U1142="Sites strategiques &amp; DataCenter","SST &amp; DC",
U1142="Exclu","Exclu",
U1142="SAT","SAT",
U1142="SPARE-ISSUE","SPARE-ISSUE",
U1142="Fiber CAmtel","TRANS_FO_CAMTEL",
U1142="Fiber AOF","Fiber AOF",
U1142="Projet OCM (HUAWEI)","TRAVAUX-HUAWEI",
U1142="Projet OCM (NOKIA)","TRAVAUX-NOKIA",
U1142="ACCESS-ISSUE","ACCESS-ISSUE",
U1142="Projet OCM (ZTE, NOKIA, autres projets)","TRAVAUX OCM",
U1142="No root CAuse","No root cause",
U1142="ODU HS","PDH",
U1142="IP &amp; VLAN","PDH",
U1142="Warehouse HUAWEI","SPARE-ISSUE",
U1142="SPARE-HS","SPARE-ISSUE",
U1142="Power Telco","BSS"
),"")</f>
        <v/>
      </c>
      <c r="T1142" s="32" t="str" cm="1">
        <f t="array" ref="T1142">IFERROR(_xlfn.IFS(
U1142="MPR ISSUE","TX ISSUE",
U1142="BSS Hardware Issue","RAN ISSUE",
U1142="Sites strategiques, MLL, Pylone, etc.","ENVTECH",
U1142="AKTIVCO DEFAUT GE &amp; POWER Cabinet","POWER ISSUE",
U1142="AKTIVCO Coupure ENEO &amp; Baisse de tension","POWER ISSUE",
U1142="Coupure ENEO &amp; Baisse de tension","POWER ISSUE",
U1142="Defaut GE &amp; POWER Cabinet","POWER ISSUE",
U1142="Sharing","POWER ISSUE",
U1142="Sites strategiques &amp; DataCenter","POWER ISSUE",
U1142="Exclu","Exclu",
U1142="SAT","TX ISSUE",
U1142="SPARE-ISSUE","SPARE-ISSUE",
U1142="Fiber CAmtel","TX ISSUE",
U1142="Fiber AOF","TX ISSUE",
U1142="Projet OCM (HUAWEI)","TRAVAUX-HUAWEI",
U1142="Projet OCM (NOKIA)","TRAVAUX -NOKIA",
U1142="ACCESS-ISSUE","ACCESS-ISSUE",
U1142="Projet OCM (ZTE, NOKIA, autres projets)","TRAVAUX OCM",
U1142="No root CAuse","No root cause",
U1142="ODU HS","TX ISSUE",
U1142="IP &amp; VLAN","TX ISSUE",
U1142="Warehouse HUAWEI","SPARE-ISSUE",
U1142="SPARE-HS","SPARE-ISSUE",
U1142="Power Telco","RAN ISSUE"
),"")</f>
        <v/>
      </c>
      <c r="U1142" s="33"/>
      <c r="V1142" s="32" t="str" cm="1">
        <f t="array" ref="V1142">IFERROR(_xlfn.IFS(
U1142="MPR ISSUE","ACTIVE",
U1142="BSS Hardware Issue","ACTIVE",
U1142="Sites strategiques, MLL, Pylone, etc.","PASSIVE",
U1142="AKTIVCO DEFAUT GE &amp; POWER Cabinet","PASSIVE",
U1142="AKTIVCO Coupure ENEO &amp; Baisse de tension","PASSIVE",
U1142="Coupure ENEO &amp; Baisse de tension","PASSIVE",
U1142="Defaut GE &amp; POWER Cabinet","PASSIVE",
U1142="Sharing","PASSIVE",
U1142="Sites strategiques &amp; DataCenter","PASSIVE",
U1142="Exclu","Exclu",
U1142="SAT","ACTIVE",
U1142="SPARE-ISSUE","SPARE-ISSUE",
U1142="Fiber CAmtel","ACTIVE",
U1142="Fiber AOF","ACTIVE",
U1142="Projet OCM (HUAWEI)","PLANNED WORKS",
U1142="Projet OCM (NOKIA)","PLANNED WORKS",
U1142="ACCESS-ISSUE","ACCESS-ISSUE",
U1142="Projet OCM (ZTE, NOKIA, autres projets)","PLANNED WORKS",
U1142="No root CAuse","No root cause",
U1142="ODU HS","ACTIVE",
U1142="IP &amp; VLAN","ACTIVE",
U1142="Warehouse HUAWEI","SPARE-ISSUE",
U1142="SPARE-HS","SPARE-ISSUE",
U1142="Power Telco","ACTIVE"
),"")</f>
        <v/>
      </c>
      <c r="W1142" s="51"/>
      <c r="X1142" s="51"/>
      <c r="Y1142" s="51"/>
      <c r="Z1142" s="51"/>
      <c r="AA1142" s="51"/>
      <c r="AB1142" s="34" t="s">
        <v>5420</v>
      </c>
      <c r="AC1142" s="34" t="str">
        <f>_xlfn.XLOOKUP(B1142,[4]ALL!$B:$B,[4]ALL!$N:$N,"")</f>
        <v/>
      </c>
      <c r="AD1142" s="34" t="s">
        <v>5420</v>
      </c>
      <c r="AE1142" s="34"/>
      <c r="AF1142" s="36" t="s">
        <v>5420</v>
      </c>
      <c r="AG1142" s="29"/>
      <c r="AH1142" s="35"/>
      <c r="AI1142" s="29"/>
      <c r="AJ1142" s="29" t="s">
        <v>5420</v>
      </c>
      <c r="AK1142" s="36" t="s">
        <v>5420</v>
      </c>
      <c r="AL1142" s="36" t="s">
        <v>5420</v>
      </c>
      <c r="AM1142" s="36" t="s">
        <v>5420</v>
      </c>
      <c r="AN1142" s="36" t="s">
        <v>5420</v>
      </c>
      <c r="AO1142" s="36" t="s">
        <v>5420</v>
      </c>
      <c r="AP1142" s="36" t="s">
        <v>5420</v>
      </c>
      <c r="AQ1142" s="36" t="s">
        <v>5420</v>
      </c>
      <c r="AR1142" s="36" t="s">
        <v>5420</v>
      </c>
      <c r="AS1142" s="36" t="s">
        <v>5420</v>
      </c>
      <c r="AT1142" s="36" t="s">
        <v>5420</v>
      </c>
      <c r="AU1142" s="36" t="s">
        <v>5420</v>
      </c>
      <c r="AV1142" s="36" t="s">
        <v>5420</v>
      </c>
      <c r="AW1142" s="45"/>
      <c r="AX1142" s="45" t="s">
        <v>5420</v>
      </c>
      <c r="AY1142" s="45" t="s">
        <v>5420</v>
      </c>
      <c r="AZ1142" s="45" t="s">
        <v>5420</v>
      </c>
      <c r="BA1142" s="36" t="s">
        <v>5420</v>
      </c>
    </row>
    <row r="1143" spans="1:53" s="58" customFormat="1" ht="15.6" hidden="1" x14ac:dyDescent="0.3">
      <c r="A1143" s="27" t="s">
        <v>645</v>
      </c>
      <c r="B1143" s="28" t="s">
        <v>646</v>
      </c>
      <c r="C1143" s="29" t="str">
        <f>_xlfn.XLOOKUP(B1143,'[1]daily break down'!$D:$D,'[1]daily break down'!$E:$E,"")</f>
        <v>Douala</v>
      </c>
      <c r="D1143" s="27" t="s">
        <v>11</v>
      </c>
      <c r="E1143" s="27" t="s">
        <v>12</v>
      </c>
      <c r="F1143" s="29" t="s">
        <v>31</v>
      </c>
      <c r="G1143" s="27" t="s">
        <v>32</v>
      </c>
      <c r="H1143" s="30" t="str">
        <f>_xlfn.XLOOKUP(B1143,[2]CALCULATION!$B:$B,[2]CALCULATION!$H:$H,"")</f>
        <v>ZTE</v>
      </c>
      <c r="I1143" s="25">
        <v>0</v>
      </c>
      <c r="J1143" s="25">
        <v>0</v>
      </c>
      <c r="K1143" s="25">
        <v>0</v>
      </c>
      <c r="L1143" s="25">
        <v>0</v>
      </c>
      <c r="M1143" s="25">
        <v>0</v>
      </c>
      <c r="N1143" s="25">
        <v>0</v>
      </c>
      <c r="O1143" s="25">
        <v>0</v>
      </c>
      <c r="P1143" s="25" t="s">
        <v>6366</v>
      </c>
      <c r="Q1143" s="31" t="s">
        <v>5364</v>
      </c>
      <c r="R1143" s="31"/>
      <c r="S1143" s="32" t="str" cm="1">
        <f t="array" ref="S1143">IFERROR(_xlfn.IFS(
U1143="MPR ISSUE","PDH",
U1143="BSS Hardware Issue","BSS",
U1143="Sites strategiques, MLL, Pylone, etc.","ENVTECH",
U1143="AKTIVCO DEFAUT GE &amp; POWER Cabinet","AKTIVCO",
U1143="AKTIVCO Coupure ENEO &amp; Baisse de tension","AKTIVCO GRID ONLY",
U1143="Coupure ENEO &amp; Baisse de tension","IHS GRID ONLY",
U1143="Defaut GE &amp; POWER Cabinet","IHS",
U1143="Sharing","Partners",
U1143="Sites strategiques &amp; DataCenter","SST &amp; DC",
U1143="Exclu","Exclu",
U1143="SAT","SAT",
U1143="SPARE-ISSUE","SPARE-ISSUE",
U1143="Fiber CAmtel","TRANS_FO_CAMTEL",
U1143="Fiber AOF","Fiber AOF",
U1143="Projet OCM (HUAWEI)","TRAVAUX-HUAWEI",
U1143="Projet OCM (NOKIA)","TRAVAUX-NOKIA",
U1143="ACCESS-ISSUE","ACCESS-ISSUE",
U1143="Projet OCM (ZTE, NOKIA, autres projets)","TRAVAUX OCM",
U1143="No root CAuse","No root cause",
U1143="ODU HS","PDH",
U1143="IP &amp; VLAN","PDH",
U1143="Warehouse HUAWEI","SPARE-ISSUE",
U1143="SPARE-HS","SPARE-ISSUE",
U1143="Power Telco","BSS"
),"")</f>
        <v/>
      </c>
      <c r="T1143" s="32" t="str" cm="1">
        <f t="array" ref="T1143">IFERROR(_xlfn.IFS(
U1143="MPR ISSUE","TX ISSUE",
U1143="BSS Hardware Issue","RAN ISSUE",
U1143="Sites strategiques, MLL, Pylone, etc.","ENVTECH",
U1143="AKTIVCO DEFAUT GE &amp; POWER Cabinet","POWER ISSUE",
U1143="AKTIVCO Coupure ENEO &amp; Baisse de tension","POWER ISSUE",
U1143="Coupure ENEO &amp; Baisse de tension","POWER ISSUE",
U1143="Defaut GE &amp; POWER Cabinet","POWER ISSUE",
U1143="Sharing","POWER ISSUE",
U1143="Sites strategiques &amp; DataCenter","POWER ISSUE",
U1143="Exclu","Exclu",
U1143="SAT","TX ISSUE",
U1143="SPARE-ISSUE","SPARE-ISSUE",
U1143="Fiber CAmtel","TX ISSUE",
U1143="Fiber AOF","TX ISSUE",
U1143="Projet OCM (HUAWEI)","TRAVAUX-HUAWEI",
U1143="Projet OCM (NOKIA)","TRAVAUX -NOKIA",
U1143="ACCESS-ISSUE","ACCESS-ISSUE",
U1143="Projet OCM (ZTE, NOKIA, autres projets)","TRAVAUX OCM",
U1143="No root CAuse","No root cause",
U1143="ODU HS","TX ISSUE",
U1143="IP &amp; VLAN","TX ISSUE",
U1143="Warehouse HUAWEI","SPARE-ISSUE",
U1143="SPARE-HS","SPARE-ISSUE",
U1143="Power Telco","RAN ISSUE"
),"")</f>
        <v/>
      </c>
      <c r="U1143" s="33"/>
      <c r="V1143" s="32" t="str" cm="1">
        <f t="array" ref="V1143">IFERROR(_xlfn.IFS(
U1143="MPR ISSUE","ACTIVE",
U1143="BSS Hardware Issue","ACTIVE",
U1143="Sites strategiques, MLL, Pylone, etc.","PASSIVE",
U1143="AKTIVCO DEFAUT GE &amp; POWER Cabinet","PASSIVE",
U1143="AKTIVCO Coupure ENEO &amp; Baisse de tension","PASSIVE",
U1143="Coupure ENEO &amp; Baisse de tension","PASSIVE",
U1143="Defaut GE &amp; POWER Cabinet","PASSIVE",
U1143="Sharing","PASSIVE",
U1143="Sites strategiques &amp; DataCenter","PASSIVE",
U1143="Exclu","Exclu",
U1143="SAT","ACTIVE",
U1143="SPARE-ISSUE","SPARE-ISSUE",
U1143="Fiber CAmtel","ACTIVE",
U1143="Fiber AOF","ACTIVE",
U1143="Projet OCM (HUAWEI)","PLANNED WORKS",
U1143="Projet OCM (NOKIA)","PLANNED WORKS",
U1143="ACCESS-ISSUE","ACCESS-ISSUE",
U1143="Projet OCM (ZTE, NOKIA, autres projets)","PLANNED WORKS",
U1143="No root CAuse","No root cause",
U1143="ODU HS","ACTIVE",
U1143="IP &amp; VLAN","ACTIVE",
U1143="Warehouse HUAWEI","SPARE-ISSUE",
U1143="SPARE-HS","SPARE-ISSUE",
U1143="Power Telco","ACTIVE"
),"")</f>
        <v/>
      </c>
      <c r="W1143" s="51"/>
      <c r="X1143" s="51"/>
      <c r="Y1143" s="51"/>
      <c r="Z1143" s="51"/>
      <c r="AA1143" s="51"/>
      <c r="AB1143" s="34" t="s">
        <v>5420</v>
      </c>
      <c r="AC1143" s="34" t="str">
        <f>_xlfn.XLOOKUP(B1143,[4]ALL!$B:$B,[4]ALL!$N:$N,"")</f>
        <v/>
      </c>
      <c r="AD1143" s="34" t="s">
        <v>5420</v>
      </c>
      <c r="AE1143" s="34"/>
      <c r="AF1143" s="36" t="s">
        <v>5420</v>
      </c>
      <c r="AG1143" s="29"/>
      <c r="AH1143" s="35"/>
      <c r="AI1143" s="29"/>
      <c r="AJ1143" s="29" t="s">
        <v>5420</v>
      </c>
      <c r="AK1143" s="36" t="s">
        <v>5420</v>
      </c>
      <c r="AL1143" s="36" t="s">
        <v>5420</v>
      </c>
      <c r="AM1143" s="36" t="s">
        <v>5420</v>
      </c>
      <c r="AN1143" s="36" t="s">
        <v>5420</v>
      </c>
      <c r="AO1143" s="36" t="s">
        <v>5420</v>
      </c>
      <c r="AP1143" s="36" t="s">
        <v>5420</v>
      </c>
      <c r="AQ1143" s="36" t="s">
        <v>5420</v>
      </c>
      <c r="AR1143" s="36" t="s">
        <v>5420</v>
      </c>
      <c r="AS1143" s="36" t="s">
        <v>5420</v>
      </c>
      <c r="AT1143" s="36" t="s">
        <v>5420</v>
      </c>
      <c r="AU1143" s="36" t="s">
        <v>5420</v>
      </c>
      <c r="AV1143" s="36" t="s">
        <v>5420</v>
      </c>
      <c r="AW1143" s="45"/>
      <c r="AX1143" s="45" t="s">
        <v>5420</v>
      </c>
      <c r="AY1143" s="45" t="s">
        <v>5420</v>
      </c>
      <c r="AZ1143" s="45" t="s">
        <v>5420</v>
      </c>
      <c r="BA1143" s="36" t="s">
        <v>5420</v>
      </c>
    </row>
    <row r="1144" spans="1:53" s="58" customFormat="1" ht="15.6" hidden="1" x14ac:dyDescent="0.3">
      <c r="A1144" s="27" t="s">
        <v>795</v>
      </c>
      <c r="B1144" s="28" t="s">
        <v>796</v>
      </c>
      <c r="C1144" s="29" t="str">
        <f>_xlfn.XLOOKUP(B1144,'[1]daily break down'!$D:$D,'[1]daily break down'!$E:$E,"")</f>
        <v>Douala</v>
      </c>
      <c r="D1144" s="27" t="s">
        <v>11</v>
      </c>
      <c r="E1144" s="27" t="s">
        <v>12</v>
      </c>
      <c r="F1144" s="29" t="s">
        <v>31</v>
      </c>
      <c r="G1144" s="27" t="s">
        <v>32</v>
      </c>
      <c r="H1144" s="30" t="str">
        <f>_xlfn.XLOOKUP(B1144,[2]CALCULATION!$B:$B,[2]CALCULATION!$H:$H,"")</f>
        <v>ZTE</v>
      </c>
      <c r="I1144" s="25">
        <v>0</v>
      </c>
      <c r="J1144" s="25">
        <v>0</v>
      </c>
      <c r="K1144" s="25">
        <v>0</v>
      </c>
      <c r="L1144" s="25">
        <v>0</v>
      </c>
      <c r="M1144" s="25">
        <v>0</v>
      </c>
      <c r="N1144" s="25">
        <v>0</v>
      </c>
      <c r="O1144" s="25">
        <v>0</v>
      </c>
      <c r="P1144" s="25" t="s">
        <v>6366</v>
      </c>
      <c r="Q1144" s="31" t="s">
        <v>5364</v>
      </c>
      <c r="R1144" s="31"/>
      <c r="S1144" s="32" t="str" cm="1">
        <f t="array" ref="S1144">IFERROR(_xlfn.IFS(
U1144="MPR ISSUE","PDH",
U1144="BSS Hardware Issue","BSS",
U1144="Sites strategiques, MLL, Pylone, etc.","ENVTECH",
U1144="AKTIVCO DEFAUT GE &amp; POWER Cabinet","AKTIVCO",
U1144="AKTIVCO Coupure ENEO &amp; Baisse de tension","AKTIVCO GRID ONLY",
U1144="Coupure ENEO &amp; Baisse de tension","IHS GRID ONLY",
U1144="Defaut GE &amp; POWER Cabinet","IHS",
U1144="Sharing","Partners",
U1144="Sites strategiques &amp; DataCenter","SST &amp; DC",
U1144="Exclu","Exclu",
U1144="SAT","SAT",
U1144="SPARE-ISSUE","SPARE-ISSUE",
U1144="Fiber CAmtel","TRANS_FO_CAMTEL",
U1144="Fiber AOF","Fiber AOF",
U1144="Projet OCM (HUAWEI)","TRAVAUX-HUAWEI",
U1144="Projet OCM (NOKIA)","TRAVAUX-NOKIA",
U1144="ACCESS-ISSUE","ACCESS-ISSUE",
U1144="Projet OCM (ZTE, NOKIA, autres projets)","TRAVAUX OCM",
U1144="No root CAuse","No root cause",
U1144="ODU HS","PDH",
U1144="IP &amp; VLAN","PDH",
U1144="Warehouse HUAWEI","SPARE-ISSUE",
U1144="SPARE-HS","SPARE-ISSUE",
U1144="Power Telco","BSS"
),"")</f>
        <v/>
      </c>
      <c r="T1144" s="32" t="str" cm="1">
        <f t="array" ref="T1144">IFERROR(_xlfn.IFS(
U1144="MPR ISSUE","TX ISSUE",
U1144="BSS Hardware Issue","RAN ISSUE",
U1144="Sites strategiques, MLL, Pylone, etc.","ENVTECH",
U1144="AKTIVCO DEFAUT GE &amp; POWER Cabinet","POWER ISSUE",
U1144="AKTIVCO Coupure ENEO &amp; Baisse de tension","POWER ISSUE",
U1144="Coupure ENEO &amp; Baisse de tension","POWER ISSUE",
U1144="Defaut GE &amp; POWER Cabinet","POWER ISSUE",
U1144="Sharing","POWER ISSUE",
U1144="Sites strategiques &amp; DataCenter","POWER ISSUE",
U1144="Exclu","Exclu",
U1144="SAT","TX ISSUE",
U1144="SPARE-ISSUE","SPARE-ISSUE",
U1144="Fiber CAmtel","TX ISSUE",
U1144="Fiber AOF","TX ISSUE",
U1144="Projet OCM (HUAWEI)","TRAVAUX-HUAWEI",
U1144="Projet OCM (NOKIA)","TRAVAUX -NOKIA",
U1144="ACCESS-ISSUE","ACCESS-ISSUE",
U1144="Projet OCM (ZTE, NOKIA, autres projets)","TRAVAUX OCM",
U1144="No root CAuse","No root cause",
U1144="ODU HS","TX ISSUE",
U1144="IP &amp; VLAN","TX ISSUE",
U1144="Warehouse HUAWEI","SPARE-ISSUE",
U1144="SPARE-HS","SPARE-ISSUE",
U1144="Power Telco","RAN ISSUE"
),"")</f>
        <v/>
      </c>
      <c r="U1144" s="33"/>
      <c r="V1144" s="32" t="str" cm="1">
        <f t="array" ref="V1144">IFERROR(_xlfn.IFS(
U1144="MPR ISSUE","ACTIVE",
U1144="BSS Hardware Issue","ACTIVE",
U1144="Sites strategiques, MLL, Pylone, etc.","PASSIVE",
U1144="AKTIVCO DEFAUT GE &amp; POWER Cabinet","PASSIVE",
U1144="AKTIVCO Coupure ENEO &amp; Baisse de tension","PASSIVE",
U1144="Coupure ENEO &amp; Baisse de tension","PASSIVE",
U1144="Defaut GE &amp; POWER Cabinet","PASSIVE",
U1144="Sharing","PASSIVE",
U1144="Sites strategiques &amp; DataCenter","PASSIVE",
U1144="Exclu","Exclu",
U1144="SAT","ACTIVE",
U1144="SPARE-ISSUE","SPARE-ISSUE",
U1144="Fiber CAmtel","ACTIVE",
U1144="Fiber AOF","ACTIVE",
U1144="Projet OCM (HUAWEI)","PLANNED WORKS",
U1144="Projet OCM (NOKIA)","PLANNED WORKS",
U1144="ACCESS-ISSUE","ACCESS-ISSUE",
U1144="Projet OCM (ZTE, NOKIA, autres projets)","PLANNED WORKS",
U1144="No root CAuse","No root cause",
U1144="ODU HS","ACTIVE",
U1144="IP &amp; VLAN","ACTIVE",
U1144="Warehouse HUAWEI","SPARE-ISSUE",
U1144="SPARE-HS","SPARE-ISSUE",
U1144="Power Telco","ACTIVE"
),"")</f>
        <v/>
      </c>
      <c r="W1144" s="51"/>
      <c r="X1144" s="51"/>
      <c r="Y1144" s="51"/>
      <c r="Z1144" s="51"/>
      <c r="AA1144" s="51"/>
      <c r="AB1144" s="34" t="s">
        <v>5420</v>
      </c>
      <c r="AC1144" s="34" t="str">
        <f>_xlfn.XLOOKUP(B1144,[4]ALL!$B:$B,[4]ALL!$N:$N,"")</f>
        <v/>
      </c>
      <c r="AD1144" s="34" t="s">
        <v>5420</v>
      </c>
      <c r="AE1144" s="34"/>
      <c r="AF1144" s="36" t="s">
        <v>5420</v>
      </c>
      <c r="AG1144" s="29"/>
      <c r="AH1144" s="35"/>
      <c r="AI1144" s="29"/>
      <c r="AJ1144" s="29" t="s">
        <v>5420</v>
      </c>
      <c r="AK1144" s="36" t="s">
        <v>5420</v>
      </c>
      <c r="AL1144" s="36" t="s">
        <v>5420</v>
      </c>
      <c r="AM1144" s="36" t="s">
        <v>5420</v>
      </c>
      <c r="AN1144" s="36" t="s">
        <v>5420</v>
      </c>
      <c r="AO1144" s="36" t="s">
        <v>5420</v>
      </c>
      <c r="AP1144" s="36" t="s">
        <v>5420</v>
      </c>
      <c r="AQ1144" s="36" t="s">
        <v>5420</v>
      </c>
      <c r="AR1144" s="36" t="s">
        <v>5420</v>
      </c>
      <c r="AS1144" s="36" t="s">
        <v>5420</v>
      </c>
      <c r="AT1144" s="36" t="s">
        <v>5420</v>
      </c>
      <c r="AU1144" s="36" t="s">
        <v>5420</v>
      </c>
      <c r="AV1144" s="36" t="s">
        <v>5420</v>
      </c>
      <c r="AW1144" s="45"/>
      <c r="AX1144" s="45" t="s">
        <v>5420</v>
      </c>
      <c r="AY1144" s="45" t="s">
        <v>5420</v>
      </c>
      <c r="AZ1144" s="45" t="s">
        <v>5420</v>
      </c>
      <c r="BA1144" s="36" t="s">
        <v>5420</v>
      </c>
    </row>
    <row r="1145" spans="1:53" s="58" customFormat="1" ht="15.6" hidden="1" x14ac:dyDescent="0.3">
      <c r="A1145" s="27" t="s">
        <v>1958</v>
      </c>
      <c r="B1145" s="28" t="s">
        <v>1959</v>
      </c>
      <c r="C1145" s="29" t="str">
        <f>_xlfn.XLOOKUP(B1145,'[1]daily break down'!$D:$D,'[1]daily break down'!$E:$E,"")</f>
        <v>Douala</v>
      </c>
      <c r="D1145" s="27" t="s">
        <v>21</v>
      </c>
      <c r="E1145" s="27" t="s">
        <v>30</v>
      </c>
      <c r="F1145" s="29" t="s">
        <v>31</v>
      </c>
      <c r="G1145" s="27" t="s">
        <v>32</v>
      </c>
      <c r="H1145" s="30" t="str">
        <f>_xlfn.XLOOKUP(B1145,[2]CALCULATION!$B:$B,[2]CALCULATION!$H:$H,"")</f>
        <v>ZTE</v>
      </c>
      <c r="I1145" s="25">
        <v>0</v>
      </c>
      <c r="J1145" s="25">
        <v>0</v>
      </c>
      <c r="K1145" s="25">
        <v>0</v>
      </c>
      <c r="L1145" s="25">
        <v>0</v>
      </c>
      <c r="M1145" s="25">
        <v>0</v>
      </c>
      <c r="N1145" s="25">
        <v>0</v>
      </c>
      <c r="O1145" s="25">
        <v>0</v>
      </c>
      <c r="P1145" s="25" t="s">
        <v>6366</v>
      </c>
      <c r="Q1145" s="31" t="s">
        <v>5364</v>
      </c>
      <c r="R1145" s="31"/>
      <c r="S1145" s="32" t="str" cm="1">
        <f t="array" ref="S1145">IFERROR(_xlfn.IFS(
U1145="MPR ISSUE","PDH",
U1145="BSS Hardware Issue","BSS",
U1145="Sites strategiques, MLL, Pylone, etc.","ENVTECH",
U1145="AKTIVCO DEFAUT GE &amp; POWER Cabinet","AKTIVCO",
U1145="AKTIVCO Coupure ENEO &amp; Baisse de tension","AKTIVCO GRID ONLY",
U1145="Coupure ENEO &amp; Baisse de tension","IHS GRID ONLY",
U1145="Defaut GE &amp; POWER Cabinet","IHS",
U1145="Sharing","Partners",
U1145="Sites strategiques &amp; DataCenter","SST &amp; DC",
U1145="Exclu","Exclu",
U1145="SAT","SAT",
U1145="SPARE-ISSUE","SPARE-ISSUE",
U1145="Fiber CAmtel","TRANS_FO_CAMTEL",
U1145="Fiber AOF","Fiber AOF",
U1145="Projet OCM (HUAWEI)","TRAVAUX-HUAWEI",
U1145="Projet OCM (NOKIA)","TRAVAUX-NOKIA",
U1145="ACCESS-ISSUE","ACCESS-ISSUE",
U1145="Projet OCM (ZTE, NOKIA, autres projets)","TRAVAUX OCM",
U1145="No root CAuse","No root cause",
U1145="ODU HS","PDH",
U1145="IP &amp; VLAN","PDH",
U1145="Warehouse HUAWEI","SPARE-ISSUE",
U1145="SPARE-HS","SPARE-ISSUE",
U1145="Power Telco","BSS"
),"")</f>
        <v/>
      </c>
      <c r="T1145" s="32" t="str" cm="1">
        <f t="array" ref="T1145">IFERROR(_xlfn.IFS(
U1145="MPR ISSUE","TX ISSUE",
U1145="BSS Hardware Issue","RAN ISSUE",
U1145="Sites strategiques, MLL, Pylone, etc.","ENVTECH",
U1145="AKTIVCO DEFAUT GE &amp; POWER Cabinet","POWER ISSUE",
U1145="AKTIVCO Coupure ENEO &amp; Baisse de tension","POWER ISSUE",
U1145="Coupure ENEO &amp; Baisse de tension","POWER ISSUE",
U1145="Defaut GE &amp; POWER Cabinet","POWER ISSUE",
U1145="Sharing","POWER ISSUE",
U1145="Sites strategiques &amp; DataCenter","POWER ISSUE",
U1145="Exclu","Exclu",
U1145="SAT","TX ISSUE",
U1145="SPARE-ISSUE","SPARE-ISSUE",
U1145="Fiber CAmtel","TX ISSUE",
U1145="Fiber AOF","TX ISSUE",
U1145="Projet OCM (HUAWEI)","TRAVAUX-HUAWEI",
U1145="Projet OCM (NOKIA)","TRAVAUX -NOKIA",
U1145="ACCESS-ISSUE","ACCESS-ISSUE",
U1145="Projet OCM (ZTE, NOKIA, autres projets)","TRAVAUX OCM",
U1145="No root CAuse","No root cause",
U1145="ODU HS","TX ISSUE",
U1145="IP &amp; VLAN","TX ISSUE",
U1145="Warehouse HUAWEI","SPARE-ISSUE",
U1145="SPARE-HS","SPARE-ISSUE",
U1145="Power Telco","RAN ISSUE"
),"")</f>
        <v/>
      </c>
      <c r="U1145" s="33"/>
      <c r="V1145" s="32" t="str" cm="1">
        <f t="array" ref="V1145">IFERROR(_xlfn.IFS(
U1145="MPR ISSUE","ACTIVE",
U1145="BSS Hardware Issue","ACTIVE",
U1145="Sites strategiques, MLL, Pylone, etc.","PASSIVE",
U1145="AKTIVCO DEFAUT GE &amp; POWER Cabinet","PASSIVE",
U1145="AKTIVCO Coupure ENEO &amp; Baisse de tension","PASSIVE",
U1145="Coupure ENEO &amp; Baisse de tension","PASSIVE",
U1145="Defaut GE &amp; POWER Cabinet","PASSIVE",
U1145="Sharing","PASSIVE",
U1145="Sites strategiques &amp; DataCenter","PASSIVE",
U1145="Exclu","Exclu",
U1145="SAT","ACTIVE",
U1145="SPARE-ISSUE","SPARE-ISSUE",
U1145="Fiber CAmtel","ACTIVE",
U1145="Fiber AOF","ACTIVE",
U1145="Projet OCM (HUAWEI)","PLANNED WORKS",
U1145="Projet OCM (NOKIA)","PLANNED WORKS",
U1145="ACCESS-ISSUE","ACCESS-ISSUE",
U1145="Projet OCM (ZTE, NOKIA, autres projets)","PLANNED WORKS",
U1145="No root CAuse","No root cause",
U1145="ODU HS","ACTIVE",
U1145="IP &amp; VLAN","ACTIVE",
U1145="Warehouse HUAWEI","SPARE-ISSUE",
U1145="SPARE-HS","SPARE-ISSUE",
U1145="Power Telco","ACTIVE"
),"")</f>
        <v/>
      </c>
      <c r="W1145" s="51"/>
      <c r="X1145" s="51"/>
      <c r="Y1145" s="51"/>
      <c r="Z1145" s="51"/>
      <c r="AA1145" s="51"/>
      <c r="AB1145" s="34" t="s">
        <v>5420</v>
      </c>
      <c r="AC1145" s="34" t="str">
        <f>_xlfn.XLOOKUP(B1145,[4]ALL!$B:$B,[4]ALL!$N:$N,"")</f>
        <v/>
      </c>
      <c r="AD1145" s="34" t="s">
        <v>5420</v>
      </c>
      <c r="AE1145" s="34"/>
      <c r="AF1145" s="36" t="s">
        <v>5420</v>
      </c>
      <c r="AG1145" s="29"/>
      <c r="AH1145" s="35"/>
      <c r="AI1145" s="29"/>
      <c r="AJ1145" s="29" t="s">
        <v>5420</v>
      </c>
      <c r="AK1145" s="36" t="s">
        <v>5420</v>
      </c>
      <c r="AL1145" s="36" t="s">
        <v>5420</v>
      </c>
      <c r="AM1145" s="36" t="s">
        <v>5420</v>
      </c>
      <c r="AN1145" s="36" t="s">
        <v>5420</v>
      </c>
      <c r="AO1145" s="36" t="s">
        <v>5420</v>
      </c>
      <c r="AP1145" s="36" t="s">
        <v>5420</v>
      </c>
      <c r="AQ1145" s="36" t="s">
        <v>5420</v>
      </c>
      <c r="AR1145" s="36" t="s">
        <v>5420</v>
      </c>
      <c r="AS1145" s="36" t="s">
        <v>5420</v>
      </c>
      <c r="AT1145" s="36" t="s">
        <v>5420</v>
      </c>
      <c r="AU1145" s="36" t="s">
        <v>5420</v>
      </c>
      <c r="AV1145" s="36" t="s">
        <v>5420</v>
      </c>
      <c r="AW1145" s="45"/>
      <c r="AX1145" s="45" t="s">
        <v>5420</v>
      </c>
      <c r="AY1145" s="45" t="s">
        <v>5420</v>
      </c>
      <c r="AZ1145" s="45" t="s">
        <v>5420</v>
      </c>
      <c r="BA1145" s="36" t="s">
        <v>5420</v>
      </c>
    </row>
    <row r="1146" spans="1:53" s="58" customFormat="1" ht="15.6" hidden="1" x14ac:dyDescent="0.3">
      <c r="A1146" s="27" t="s">
        <v>4572</v>
      </c>
      <c r="B1146" s="28" t="s">
        <v>4573</v>
      </c>
      <c r="C1146" s="29" t="str">
        <f>_xlfn.XLOOKUP(B1146,'[1]daily break down'!$D:$D,'[1]daily break down'!$E:$E,"")</f>
        <v>Douala</v>
      </c>
      <c r="D1146" s="27" t="s">
        <v>11</v>
      </c>
      <c r="E1146" s="27" t="s">
        <v>12</v>
      </c>
      <c r="F1146" s="29" t="s">
        <v>31</v>
      </c>
      <c r="G1146" s="27" t="s">
        <v>32</v>
      </c>
      <c r="H1146" s="30" t="str">
        <f>_xlfn.XLOOKUP(B1146,[2]CALCULATION!$B:$B,[2]CALCULATION!$H:$H,"")</f>
        <v>ZTE</v>
      </c>
      <c r="I1146" s="25">
        <v>0</v>
      </c>
      <c r="J1146" s="25">
        <v>0</v>
      </c>
      <c r="K1146" s="25">
        <v>0</v>
      </c>
      <c r="L1146" s="25">
        <v>0</v>
      </c>
      <c r="M1146" s="25">
        <v>0</v>
      </c>
      <c r="N1146" s="25">
        <v>0</v>
      </c>
      <c r="O1146" s="25">
        <v>0</v>
      </c>
      <c r="P1146" s="25" t="s">
        <v>6366</v>
      </c>
      <c r="Q1146" s="31" t="s">
        <v>5364</v>
      </c>
      <c r="R1146" s="31"/>
      <c r="S1146" s="32" t="str" cm="1">
        <f t="array" ref="S1146">IFERROR(_xlfn.IFS(
U1146="MPR ISSUE","PDH",
U1146="BSS Hardware Issue","BSS",
U1146="Sites strategiques, MLL, Pylone, etc.","ENVTECH",
U1146="AKTIVCO DEFAUT GE &amp; POWER Cabinet","AKTIVCO",
U1146="AKTIVCO Coupure ENEO &amp; Baisse de tension","AKTIVCO GRID ONLY",
U1146="Coupure ENEO &amp; Baisse de tension","IHS GRID ONLY",
U1146="Defaut GE &amp; POWER Cabinet","IHS",
U1146="Sharing","Partners",
U1146="Sites strategiques &amp; DataCenter","SST &amp; DC",
U1146="Exclu","Exclu",
U1146="SAT","SAT",
U1146="SPARE-ISSUE","SPARE-ISSUE",
U1146="Fiber CAmtel","TRANS_FO_CAMTEL",
U1146="Fiber AOF","Fiber AOF",
U1146="Projet OCM (HUAWEI)","TRAVAUX-HUAWEI",
U1146="Projet OCM (NOKIA)","TRAVAUX-NOKIA",
U1146="ACCESS-ISSUE","ACCESS-ISSUE",
U1146="Projet OCM (ZTE, NOKIA, autres projets)","TRAVAUX OCM",
U1146="No root CAuse","No root cause",
U1146="ODU HS","PDH",
U1146="IP &amp; VLAN","PDH",
U1146="Warehouse HUAWEI","SPARE-ISSUE",
U1146="SPARE-HS","SPARE-ISSUE",
U1146="Power Telco","BSS"
),"")</f>
        <v/>
      </c>
      <c r="T1146" s="32" t="str" cm="1">
        <f t="array" ref="T1146">IFERROR(_xlfn.IFS(
U1146="MPR ISSUE","TX ISSUE",
U1146="BSS Hardware Issue","RAN ISSUE",
U1146="Sites strategiques, MLL, Pylone, etc.","ENVTECH",
U1146="AKTIVCO DEFAUT GE &amp; POWER Cabinet","POWER ISSUE",
U1146="AKTIVCO Coupure ENEO &amp; Baisse de tension","POWER ISSUE",
U1146="Coupure ENEO &amp; Baisse de tension","POWER ISSUE",
U1146="Defaut GE &amp; POWER Cabinet","POWER ISSUE",
U1146="Sharing","POWER ISSUE",
U1146="Sites strategiques &amp; DataCenter","POWER ISSUE",
U1146="Exclu","Exclu",
U1146="SAT","TX ISSUE",
U1146="SPARE-ISSUE","SPARE-ISSUE",
U1146="Fiber CAmtel","TX ISSUE",
U1146="Fiber AOF","TX ISSUE",
U1146="Projet OCM (HUAWEI)","TRAVAUX-HUAWEI",
U1146="Projet OCM (NOKIA)","TRAVAUX -NOKIA",
U1146="ACCESS-ISSUE","ACCESS-ISSUE",
U1146="Projet OCM (ZTE, NOKIA, autres projets)","TRAVAUX OCM",
U1146="No root CAuse","No root cause",
U1146="ODU HS","TX ISSUE",
U1146="IP &amp; VLAN","TX ISSUE",
U1146="Warehouse HUAWEI","SPARE-ISSUE",
U1146="SPARE-HS","SPARE-ISSUE",
U1146="Power Telco","RAN ISSUE"
),"")</f>
        <v/>
      </c>
      <c r="U1146" s="33"/>
      <c r="V1146" s="32" t="str" cm="1">
        <f t="array" ref="V1146">IFERROR(_xlfn.IFS(
U1146="MPR ISSUE","ACTIVE",
U1146="BSS Hardware Issue","ACTIVE",
U1146="Sites strategiques, MLL, Pylone, etc.","PASSIVE",
U1146="AKTIVCO DEFAUT GE &amp; POWER Cabinet","PASSIVE",
U1146="AKTIVCO Coupure ENEO &amp; Baisse de tension","PASSIVE",
U1146="Coupure ENEO &amp; Baisse de tension","PASSIVE",
U1146="Defaut GE &amp; POWER Cabinet","PASSIVE",
U1146="Sharing","PASSIVE",
U1146="Sites strategiques &amp; DataCenter","PASSIVE",
U1146="Exclu","Exclu",
U1146="SAT","ACTIVE",
U1146="SPARE-ISSUE","SPARE-ISSUE",
U1146="Fiber CAmtel","ACTIVE",
U1146="Fiber AOF","ACTIVE",
U1146="Projet OCM (HUAWEI)","PLANNED WORKS",
U1146="Projet OCM (NOKIA)","PLANNED WORKS",
U1146="ACCESS-ISSUE","ACCESS-ISSUE",
U1146="Projet OCM (ZTE, NOKIA, autres projets)","PLANNED WORKS",
U1146="No root CAuse","No root cause",
U1146="ODU HS","ACTIVE",
U1146="IP &amp; VLAN","ACTIVE",
U1146="Warehouse HUAWEI","SPARE-ISSUE",
U1146="SPARE-HS","SPARE-ISSUE",
U1146="Power Telco","ACTIVE"
),"")</f>
        <v/>
      </c>
      <c r="W1146" s="51"/>
      <c r="X1146" s="51"/>
      <c r="Y1146" s="51"/>
      <c r="Z1146" s="51"/>
      <c r="AA1146" s="51"/>
      <c r="AB1146" s="34" t="s">
        <v>5420</v>
      </c>
      <c r="AC1146" s="34" t="str">
        <f>_xlfn.XLOOKUP(B1146,[4]ALL!$B:$B,[4]ALL!$N:$N,"")</f>
        <v/>
      </c>
      <c r="AD1146" s="34" t="s">
        <v>5420</v>
      </c>
      <c r="AE1146" s="34"/>
      <c r="AF1146" s="36" t="s">
        <v>5420</v>
      </c>
      <c r="AG1146" s="29"/>
      <c r="AH1146" s="35"/>
      <c r="AI1146" s="29"/>
      <c r="AJ1146" s="29" t="s">
        <v>5420</v>
      </c>
      <c r="AK1146" s="36" t="s">
        <v>5420</v>
      </c>
      <c r="AL1146" s="36" t="s">
        <v>5420</v>
      </c>
      <c r="AM1146" s="36" t="s">
        <v>5420</v>
      </c>
      <c r="AN1146" s="36" t="s">
        <v>5420</v>
      </c>
      <c r="AO1146" s="36" t="s">
        <v>5420</v>
      </c>
      <c r="AP1146" s="36" t="s">
        <v>5420</v>
      </c>
      <c r="AQ1146" s="36" t="s">
        <v>5420</v>
      </c>
      <c r="AR1146" s="36" t="s">
        <v>5420</v>
      </c>
      <c r="AS1146" s="36" t="s">
        <v>5420</v>
      </c>
      <c r="AT1146" s="36" t="s">
        <v>5420</v>
      </c>
      <c r="AU1146" s="36" t="s">
        <v>5420</v>
      </c>
      <c r="AV1146" s="36" t="s">
        <v>5420</v>
      </c>
      <c r="AW1146" s="45"/>
      <c r="AX1146" s="45" t="s">
        <v>5420</v>
      </c>
      <c r="AY1146" s="45" t="s">
        <v>5420</v>
      </c>
      <c r="AZ1146" s="45" t="s">
        <v>5420</v>
      </c>
      <c r="BA1146" s="36" t="s">
        <v>5420</v>
      </c>
    </row>
    <row r="1147" spans="1:53" s="58" customFormat="1" ht="15.6" hidden="1" x14ac:dyDescent="0.3">
      <c r="A1147" s="27" t="s">
        <v>322</v>
      </c>
      <c r="B1147" s="27" t="s">
        <v>323</v>
      </c>
      <c r="C1147" s="29" t="str">
        <f>_xlfn.XLOOKUP(B1147,'[1]daily break down'!$D:$D,'[1]daily break down'!$E:$E,"")</f>
        <v>Douala</v>
      </c>
      <c r="D1147" s="27" t="s">
        <v>21</v>
      </c>
      <c r="E1147" s="27" t="s">
        <v>30</v>
      </c>
      <c r="F1147" s="29" t="s">
        <v>31</v>
      </c>
      <c r="G1147" s="27" t="s">
        <v>32</v>
      </c>
      <c r="H1147" s="30" t="str">
        <f>_xlfn.XLOOKUP(B1147,[2]CALCULATION!$B:$B,[2]CALCULATION!$H:$H,"")</f>
        <v>ZTE</v>
      </c>
      <c r="I1147" s="25">
        <v>0</v>
      </c>
      <c r="J1147" s="25">
        <v>0</v>
      </c>
      <c r="K1147" s="25">
        <v>0</v>
      </c>
      <c r="L1147" s="25">
        <v>0</v>
      </c>
      <c r="M1147" s="25">
        <v>0</v>
      </c>
      <c r="N1147" s="25">
        <v>1.054570345829303</v>
      </c>
      <c r="O1147" s="25">
        <v>0</v>
      </c>
      <c r="P1147" s="25" t="s">
        <v>6366</v>
      </c>
      <c r="Q1147" s="31" t="s">
        <v>5364</v>
      </c>
      <c r="R1147" s="31"/>
      <c r="S1147" s="32" t="str" cm="1">
        <f t="array" ref="S1147">IFERROR(_xlfn.IFS(
U1147="MPR ISSUE","PDH",
U1147="BSS Hardware Issue","BSS",
U1147="Sites strategiques, MLL, Pylone, etc.","ENVTECH",
U1147="AKTIVCO DEFAUT GE &amp; POWER Cabinet","AKTIVCO",
U1147="AKTIVCO Coupure ENEO &amp; Baisse de tension","AKTIVCO GRID ONLY",
U1147="Coupure ENEO &amp; Baisse de tension","IHS GRID ONLY",
U1147="Defaut GE &amp; POWER Cabinet","IHS",
U1147="Sharing","Partners",
U1147="Sites strategiques &amp; DataCenter","SST &amp; DC",
U1147="Exclu","Exclu",
U1147="SAT","SAT",
U1147="SPARE-ISSUE","SPARE-ISSUE",
U1147="Fiber CAmtel","TRANS_FO_CAMTEL",
U1147="Fiber AOF","Fiber AOF",
U1147="Projet OCM (HUAWEI)","TRAVAUX-HUAWEI",
U1147="Projet OCM (NOKIA)","TRAVAUX-NOKIA",
U1147="ACCESS-ISSUE","ACCESS-ISSUE",
U1147="Projet OCM (ZTE, NOKIA, autres projets)","TRAVAUX OCM",
U1147="No root CAuse","No root cause",
U1147="ODU HS","PDH",
U1147="IP &amp; VLAN","PDH",
U1147="Warehouse HUAWEI","SPARE-ISSUE",
U1147="SPARE-HS","SPARE-ISSUE",
U1147="Power Telco","BSS"
),"")</f>
        <v/>
      </c>
      <c r="T1147" s="32" t="str" cm="1">
        <f t="array" ref="T1147">IFERROR(_xlfn.IFS(
U1147="MPR ISSUE","TX ISSUE",
U1147="BSS Hardware Issue","RAN ISSUE",
U1147="Sites strategiques, MLL, Pylone, etc.","ENVTECH",
U1147="AKTIVCO DEFAUT GE &amp; POWER Cabinet","POWER ISSUE",
U1147="AKTIVCO Coupure ENEO &amp; Baisse de tension","POWER ISSUE",
U1147="Coupure ENEO &amp; Baisse de tension","POWER ISSUE",
U1147="Defaut GE &amp; POWER Cabinet","POWER ISSUE",
U1147="Sharing","POWER ISSUE",
U1147="Sites strategiques &amp; DataCenter","POWER ISSUE",
U1147="Exclu","Exclu",
U1147="SAT","TX ISSUE",
U1147="SPARE-ISSUE","SPARE-ISSUE",
U1147="Fiber CAmtel","TX ISSUE",
U1147="Fiber AOF","TX ISSUE",
U1147="Projet OCM (HUAWEI)","TRAVAUX-HUAWEI",
U1147="Projet OCM (NOKIA)","TRAVAUX -NOKIA",
U1147="ACCESS-ISSUE","ACCESS-ISSUE",
U1147="Projet OCM (ZTE, NOKIA, autres projets)","TRAVAUX OCM",
U1147="No root CAuse","No root cause",
U1147="ODU HS","TX ISSUE",
U1147="IP &amp; VLAN","TX ISSUE",
U1147="Warehouse HUAWEI","SPARE-ISSUE",
U1147="SPARE-HS","SPARE-ISSUE",
U1147="Power Telco","RAN ISSUE"
),"")</f>
        <v/>
      </c>
      <c r="U1147" s="33"/>
      <c r="V1147" s="32" t="str" cm="1">
        <f t="array" ref="V1147">IFERROR(_xlfn.IFS(
U1147="MPR ISSUE","ACTIVE",
U1147="BSS Hardware Issue","ACTIVE",
U1147="Sites strategiques, MLL, Pylone, etc.","PASSIVE",
U1147="AKTIVCO DEFAUT GE &amp; POWER Cabinet","PASSIVE",
U1147="AKTIVCO Coupure ENEO &amp; Baisse de tension","PASSIVE",
U1147="Coupure ENEO &amp; Baisse de tension","PASSIVE",
U1147="Defaut GE &amp; POWER Cabinet","PASSIVE",
U1147="Sharing","PASSIVE",
U1147="Sites strategiques &amp; DataCenter","PASSIVE",
U1147="Exclu","Exclu",
U1147="SAT","ACTIVE",
U1147="SPARE-ISSUE","SPARE-ISSUE",
U1147="Fiber CAmtel","ACTIVE",
U1147="Fiber AOF","ACTIVE",
U1147="Projet OCM (HUAWEI)","PLANNED WORKS",
U1147="Projet OCM (NOKIA)","PLANNED WORKS",
U1147="ACCESS-ISSUE","ACCESS-ISSUE",
U1147="Projet OCM (ZTE, NOKIA, autres projets)","PLANNED WORKS",
U1147="No root CAuse","No root cause",
U1147="ODU HS","ACTIVE",
U1147="IP &amp; VLAN","ACTIVE",
U1147="Warehouse HUAWEI","SPARE-ISSUE",
U1147="SPARE-HS","SPARE-ISSUE",
U1147="Power Telco","ACTIVE"
),"")</f>
        <v/>
      </c>
      <c r="W1147" s="51"/>
      <c r="X1147" s="51"/>
      <c r="Y1147" s="51"/>
      <c r="Z1147" s="51"/>
      <c r="AA1147" s="51"/>
      <c r="AB1147" s="34" t="s">
        <v>5420</v>
      </c>
      <c r="AC1147" s="34" t="str">
        <f>_xlfn.XLOOKUP(B1147,[4]ALL!$B:$B,[4]ALL!$N:$N,"")</f>
        <v/>
      </c>
      <c r="AD1147" s="34" t="s">
        <v>5420</v>
      </c>
      <c r="AE1147" s="34"/>
      <c r="AF1147" s="36" t="s">
        <v>5420</v>
      </c>
      <c r="AG1147" s="29"/>
      <c r="AH1147" s="35"/>
      <c r="AI1147" s="29"/>
      <c r="AJ1147" s="29" t="s">
        <v>5420</v>
      </c>
      <c r="AK1147" s="36" t="s">
        <v>5420</v>
      </c>
      <c r="AL1147" s="36" t="s">
        <v>5420</v>
      </c>
      <c r="AM1147" s="36" t="s">
        <v>5420</v>
      </c>
      <c r="AN1147" s="36" t="s">
        <v>5420</v>
      </c>
      <c r="AO1147" s="36" t="s">
        <v>5420</v>
      </c>
      <c r="AP1147" s="36" t="s">
        <v>5420</v>
      </c>
      <c r="AQ1147" s="36" t="s">
        <v>5420</v>
      </c>
      <c r="AR1147" s="36" t="s">
        <v>5420</v>
      </c>
      <c r="AS1147" s="36" t="s">
        <v>5420</v>
      </c>
      <c r="AT1147" s="36" t="s">
        <v>5420</v>
      </c>
      <c r="AU1147" s="36" t="s">
        <v>5420</v>
      </c>
      <c r="AV1147" s="36" t="s">
        <v>5420</v>
      </c>
      <c r="AW1147" s="45"/>
      <c r="AX1147" s="45" t="s">
        <v>5420</v>
      </c>
      <c r="AY1147" s="45" t="s">
        <v>5420</v>
      </c>
      <c r="AZ1147" s="45" t="s">
        <v>5420</v>
      </c>
      <c r="BA1147" s="36" t="s">
        <v>5420</v>
      </c>
    </row>
    <row r="1148" spans="1:53" s="58" customFormat="1" ht="15.6" hidden="1" x14ac:dyDescent="0.3">
      <c r="A1148" s="27" t="s">
        <v>4726</v>
      </c>
      <c r="B1148" s="28" t="s">
        <v>4727</v>
      </c>
      <c r="C1148" s="29" t="str">
        <f>_xlfn.XLOOKUP(B1148,'[1]daily break down'!$D:$D,'[1]daily break down'!$E:$E,"")</f>
        <v>Douala</v>
      </c>
      <c r="D1148" s="27" t="s">
        <v>11</v>
      </c>
      <c r="E1148" s="27" t="s">
        <v>12</v>
      </c>
      <c r="F1148" s="29" t="s">
        <v>31</v>
      </c>
      <c r="G1148" s="27" t="s">
        <v>32</v>
      </c>
      <c r="H1148" s="30" t="str">
        <f>_xlfn.XLOOKUP(B1148,[2]CALCULATION!$B:$B,[2]CALCULATION!$H:$H,"")</f>
        <v>ZTE</v>
      </c>
      <c r="I1148" s="25">
        <v>0</v>
      </c>
      <c r="J1148" s="25">
        <v>0</v>
      </c>
      <c r="K1148" s="25">
        <v>0</v>
      </c>
      <c r="L1148" s="25">
        <v>0</v>
      </c>
      <c r="M1148" s="25">
        <v>0</v>
      </c>
      <c r="N1148" s="25">
        <v>0</v>
      </c>
      <c r="O1148" s="25">
        <v>0</v>
      </c>
      <c r="P1148" s="25" t="s">
        <v>6366</v>
      </c>
      <c r="Q1148" s="31" t="s">
        <v>5364</v>
      </c>
      <c r="R1148" s="31"/>
      <c r="S1148" s="32" t="str" cm="1">
        <f t="array" ref="S1148">IFERROR(_xlfn.IFS(
U1148="MPR ISSUE","PDH",
U1148="BSS Hardware Issue","BSS",
U1148="Sites strategiques, MLL, Pylone, etc.","ENVTECH",
U1148="AKTIVCO DEFAUT GE &amp; POWER Cabinet","AKTIVCO",
U1148="AKTIVCO Coupure ENEO &amp; Baisse de tension","AKTIVCO GRID ONLY",
U1148="Coupure ENEO &amp; Baisse de tension","IHS GRID ONLY",
U1148="Defaut GE &amp; POWER Cabinet","IHS",
U1148="Sharing","Partners",
U1148="Sites strategiques &amp; DataCenter","SST &amp; DC",
U1148="Exclu","Exclu",
U1148="SAT","SAT",
U1148="SPARE-ISSUE","SPARE-ISSUE",
U1148="Fiber CAmtel","TRANS_FO_CAMTEL",
U1148="Fiber AOF","Fiber AOF",
U1148="Projet OCM (HUAWEI)","TRAVAUX-HUAWEI",
U1148="Projet OCM (NOKIA)","TRAVAUX-NOKIA",
U1148="ACCESS-ISSUE","ACCESS-ISSUE",
U1148="Projet OCM (ZTE, NOKIA, autres projets)","TRAVAUX OCM",
U1148="No root CAuse","No root cause",
U1148="ODU HS","PDH",
U1148="IP &amp; VLAN","PDH",
U1148="Warehouse HUAWEI","SPARE-ISSUE",
U1148="SPARE-HS","SPARE-ISSUE",
U1148="Power Telco","BSS"
),"")</f>
        <v/>
      </c>
      <c r="T1148" s="32" t="str" cm="1">
        <f t="array" ref="T1148">IFERROR(_xlfn.IFS(
U1148="MPR ISSUE","TX ISSUE",
U1148="BSS Hardware Issue","RAN ISSUE",
U1148="Sites strategiques, MLL, Pylone, etc.","ENVTECH",
U1148="AKTIVCO DEFAUT GE &amp; POWER Cabinet","POWER ISSUE",
U1148="AKTIVCO Coupure ENEO &amp; Baisse de tension","POWER ISSUE",
U1148="Coupure ENEO &amp; Baisse de tension","POWER ISSUE",
U1148="Defaut GE &amp; POWER Cabinet","POWER ISSUE",
U1148="Sharing","POWER ISSUE",
U1148="Sites strategiques &amp; DataCenter","POWER ISSUE",
U1148="Exclu","Exclu",
U1148="SAT","TX ISSUE",
U1148="SPARE-ISSUE","SPARE-ISSUE",
U1148="Fiber CAmtel","TX ISSUE",
U1148="Fiber AOF","TX ISSUE",
U1148="Projet OCM (HUAWEI)","TRAVAUX-HUAWEI",
U1148="Projet OCM (NOKIA)","TRAVAUX -NOKIA",
U1148="ACCESS-ISSUE","ACCESS-ISSUE",
U1148="Projet OCM (ZTE, NOKIA, autres projets)","TRAVAUX OCM",
U1148="No root CAuse","No root cause",
U1148="ODU HS","TX ISSUE",
U1148="IP &amp; VLAN","TX ISSUE",
U1148="Warehouse HUAWEI","SPARE-ISSUE",
U1148="SPARE-HS","SPARE-ISSUE",
U1148="Power Telco","RAN ISSUE"
),"")</f>
        <v/>
      </c>
      <c r="U1148" s="33"/>
      <c r="V1148" s="32" t="str" cm="1">
        <f t="array" ref="V1148">IFERROR(_xlfn.IFS(
U1148="MPR ISSUE","ACTIVE",
U1148="BSS Hardware Issue","ACTIVE",
U1148="Sites strategiques, MLL, Pylone, etc.","PASSIVE",
U1148="AKTIVCO DEFAUT GE &amp; POWER Cabinet","PASSIVE",
U1148="AKTIVCO Coupure ENEO &amp; Baisse de tension","PASSIVE",
U1148="Coupure ENEO &amp; Baisse de tension","PASSIVE",
U1148="Defaut GE &amp; POWER Cabinet","PASSIVE",
U1148="Sharing","PASSIVE",
U1148="Sites strategiques &amp; DataCenter","PASSIVE",
U1148="Exclu","Exclu",
U1148="SAT","ACTIVE",
U1148="SPARE-ISSUE","SPARE-ISSUE",
U1148="Fiber CAmtel","ACTIVE",
U1148="Fiber AOF","ACTIVE",
U1148="Projet OCM (HUAWEI)","PLANNED WORKS",
U1148="Projet OCM (NOKIA)","PLANNED WORKS",
U1148="ACCESS-ISSUE","ACCESS-ISSUE",
U1148="Projet OCM (ZTE, NOKIA, autres projets)","PLANNED WORKS",
U1148="No root CAuse","No root cause",
U1148="ODU HS","ACTIVE",
U1148="IP &amp; VLAN","ACTIVE",
U1148="Warehouse HUAWEI","SPARE-ISSUE",
U1148="SPARE-HS","SPARE-ISSUE",
U1148="Power Telco","ACTIVE"
),"")</f>
        <v/>
      </c>
      <c r="W1148" s="51"/>
      <c r="X1148" s="51"/>
      <c r="Y1148" s="51"/>
      <c r="Z1148" s="51"/>
      <c r="AA1148" s="51"/>
      <c r="AB1148" s="34" t="s">
        <v>5420</v>
      </c>
      <c r="AC1148" s="34" t="str">
        <f>_xlfn.XLOOKUP(B1148,[4]ALL!$B:$B,[4]ALL!$N:$N,"")</f>
        <v/>
      </c>
      <c r="AD1148" s="34" t="s">
        <v>5420</v>
      </c>
      <c r="AE1148" s="34"/>
      <c r="AF1148" s="36" t="s">
        <v>5420</v>
      </c>
      <c r="AG1148" s="29"/>
      <c r="AH1148" s="35"/>
      <c r="AI1148" s="29"/>
      <c r="AJ1148" s="29" t="s">
        <v>5420</v>
      </c>
      <c r="AK1148" s="36" t="s">
        <v>5420</v>
      </c>
      <c r="AL1148" s="36" t="s">
        <v>5420</v>
      </c>
      <c r="AM1148" s="36" t="s">
        <v>5420</v>
      </c>
      <c r="AN1148" s="36" t="s">
        <v>5420</v>
      </c>
      <c r="AO1148" s="36" t="s">
        <v>5420</v>
      </c>
      <c r="AP1148" s="36" t="s">
        <v>5420</v>
      </c>
      <c r="AQ1148" s="36" t="s">
        <v>5420</v>
      </c>
      <c r="AR1148" s="36" t="s">
        <v>5420</v>
      </c>
      <c r="AS1148" s="36" t="s">
        <v>5420</v>
      </c>
      <c r="AT1148" s="36" t="s">
        <v>5420</v>
      </c>
      <c r="AU1148" s="36" t="s">
        <v>5420</v>
      </c>
      <c r="AV1148" s="36" t="s">
        <v>5420</v>
      </c>
      <c r="AW1148" s="45"/>
      <c r="AX1148" s="45" t="s">
        <v>5420</v>
      </c>
      <c r="AY1148" s="45" t="s">
        <v>5420</v>
      </c>
      <c r="AZ1148" s="45" t="s">
        <v>5420</v>
      </c>
      <c r="BA1148" s="36" t="s">
        <v>5420</v>
      </c>
    </row>
    <row r="1149" spans="1:53" s="58" customFormat="1" ht="15.6" hidden="1" x14ac:dyDescent="0.3">
      <c r="A1149" s="27" t="s">
        <v>3745</v>
      </c>
      <c r="B1149" s="28" t="s">
        <v>3746</v>
      </c>
      <c r="C1149" s="29" t="str">
        <f>_xlfn.XLOOKUP(B1149,'[1]daily break down'!$D:$D,'[1]daily break down'!$E:$E,"")</f>
        <v>NORD</v>
      </c>
      <c r="D1149" s="27" t="s">
        <v>11</v>
      </c>
      <c r="E1149" s="27" t="s">
        <v>12</v>
      </c>
      <c r="F1149" s="29" t="s">
        <v>23</v>
      </c>
      <c r="G1149" s="27" t="s">
        <v>2921</v>
      </c>
      <c r="H1149" s="37" t="str">
        <f>_xlfn.XLOOKUP(B1149,[2]CALCULATION!$B:$B,[2]CALCULATION!$H:$H,"")</f>
        <v>Huawei</v>
      </c>
      <c r="I1149" s="25">
        <v>0</v>
      </c>
      <c r="J1149" s="25">
        <v>0</v>
      </c>
      <c r="K1149" s="25">
        <v>0</v>
      </c>
      <c r="L1149" s="25">
        <v>0</v>
      </c>
      <c r="M1149" s="25">
        <v>0</v>
      </c>
      <c r="N1149" s="25">
        <v>0</v>
      </c>
      <c r="O1149" s="25">
        <v>0</v>
      </c>
      <c r="P1149" s="25" t="s">
        <v>6366</v>
      </c>
      <c r="Q1149" s="31" t="s">
        <v>5364</v>
      </c>
      <c r="R1149" s="31"/>
      <c r="S1149" s="32" t="str" cm="1">
        <f t="array" ref="S1149">IFERROR(_xlfn.IFS(
U1149="MPR ISSUE","PDH",
U1149="BSS Hardware Issue","BSS",
U1149="Sites strategiques, MLL, Pylone, etc.","ENVTECH",
U1149="AKTIVCO DEFAUT GE &amp; POWER Cabinet","AKTIVCO",
U1149="AKTIVCO Coupure ENEO &amp; Baisse de tension","AKTIVCO GRID ONLY",
U1149="Coupure ENEO &amp; Baisse de tension","IHS GRID ONLY",
U1149="Defaut GE &amp; POWER Cabinet","IHS",
U1149="Sharing","Partners",
U1149="Sites strategiques &amp; DataCenter","SST &amp; DC",
U1149="Exclu","Exclu",
U1149="SAT","SAT",
U1149="SPARE-ISSUE","SPARE-ISSUE",
U1149="Fiber CAmtel","TRANS_FO_CAMTEL",
U1149="Fiber AOF","Fiber AOF",
U1149="Projet OCM (HUAWEI)","TRAVAUX-HUAWEI",
U1149="Projet OCM (NOKIA)","TRAVAUX-NOKIA",
U1149="ACCESS-ISSUE","ACCESS-ISSUE",
U1149="Projet OCM (ZTE, NOKIA, autres projets)","TRAVAUX OCM",
U1149="No root CAuse","No root cause",
U1149="ODU HS","PDH",
U1149="IP &amp; VLAN","PDH",
U1149="Warehouse HUAWEI","SPARE-ISSUE",
U1149="SPARE-HS","SPARE-ISSUE",
U1149="Power Telco","BSS"
),"")</f>
        <v/>
      </c>
      <c r="T1149" s="32" t="str" cm="1">
        <f t="array" ref="T1149">IFERROR(_xlfn.IFS(
U1149="MPR ISSUE","TX ISSUE",
U1149="BSS Hardware Issue","RAN ISSUE",
U1149="Sites strategiques, MLL, Pylone, etc.","ENVTECH",
U1149="AKTIVCO DEFAUT GE &amp; POWER Cabinet","POWER ISSUE",
U1149="AKTIVCO Coupure ENEO &amp; Baisse de tension","POWER ISSUE",
U1149="Coupure ENEO &amp; Baisse de tension","POWER ISSUE",
U1149="Defaut GE &amp; POWER Cabinet","POWER ISSUE",
U1149="Sharing","POWER ISSUE",
U1149="Sites strategiques &amp; DataCenter","POWER ISSUE",
U1149="Exclu","Exclu",
U1149="SAT","TX ISSUE",
U1149="SPARE-ISSUE","SPARE-ISSUE",
U1149="Fiber CAmtel","TX ISSUE",
U1149="Fiber AOF","TX ISSUE",
U1149="Projet OCM (HUAWEI)","TRAVAUX-HUAWEI",
U1149="Projet OCM (NOKIA)","TRAVAUX -NOKIA",
U1149="ACCESS-ISSUE","ACCESS-ISSUE",
U1149="Projet OCM (ZTE, NOKIA, autres projets)","TRAVAUX OCM",
U1149="No root CAuse","No root cause",
U1149="ODU HS","TX ISSUE",
U1149="IP &amp; VLAN","TX ISSUE",
U1149="Warehouse HUAWEI","SPARE-ISSUE",
U1149="SPARE-HS","SPARE-ISSUE",
U1149="Power Telco","RAN ISSUE"
),"")</f>
        <v/>
      </c>
      <c r="U1149" s="33"/>
      <c r="V1149" s="32" t="str" cm="1">
        <f t="array" ref="V1149">IFERROR(_xlfn.IFS(
U1149="MPR ISSUE","ACTIVE",
U1149="BSS Hardware Issue","ACTIVE",
U1149="Sites strategiques, MLL, Pylone, etc.","PASSIVE",
U1149="AKTIVCO DEFAUT GE &amp; POWER Cabinet","PASSIVE",
U1149="AKTIVCO Coupure ENEO &amp; Baisse de tension","PASSIVE",
U1149="Coupure ENEO &amp; Baisse de tension","PASSIVE",
U1149="Defaut GE &amp; POWER Cabinet","PASSIVE",
U1149="Sharing","PASSIVE",
U1149="Sites strategiques &amp; DataCenter","PASSIVE",
U1149="Exclu","Exclu",
U1149="SAT","ACTIVE",
U1149="SPARE-ISSUE","SPARE-ISSUE",
U1149="Fiber CAmtel","ACTIVE",
U1149="Fiber AOF","ACTIVE",
U1149="Projet OCM (HUAWEI)","PLANNED WORKS",
U1149="Projet OCM (NOKIA)","PLANNED WORKS",
U1149="ACCESS-ISSUE","ACCESS-ISSUE",
U1149="Projet OCM (ZTE, NOKIA, autres projets)","PLANNED WORKS",
U1149="No root CAuse","No root cause",
U1149="ODU HS","ACTIVE",
U1149="IP &amp; VLAN","ACTIVE",
U1149="Warehouse HUAWEI","SPARE-ISSUE",
U1149="SPARE-HS","SPARE-ISSUE",
U1149="Power Telco","ACTIVE"
),"")</f>
        <v/>
      </c>
      <c r="W1149" s="51"/>
      <c r="X1149" s="51"/>
      <c r="Y1149" s="51"/>
      <c r="Z1149" s="51"/>
      <c r="AA1149" s="51"/>
      <c r="AB1149" s="34" t="s">
        <v>5420</v>
      </c>
      <c r="AC1149" s="34" t="str">
        <f>_xlfn.XLOOKUP(B1149,[4]ALL!$B:$B,[4]ALL!$N:$N,"")</f>
        <v/>
      </c>
      <c r="AD1149" s="34" t="s">
        <v>5420</v>
      </c>
      <c r="AE1149" s="34"/>
      <c r="AF1149" s="36" t="s">
        <v>5420</v>
      </c>
      <c r="AG1149" s="29"/>
      <c r="AH1149" s="35"/>
      <c r="AI1149" s="29"/>
      <c r="AJ1149" s="29" t="s">
        <v>5420</v>
      </c>
      <c r="AK1149" s="36" t="s">
        <v>5420</v>
      </c>
      <c r="AL1149" s="36" t="s">
        <v>5420</v>
      </c>
      <c r="AM1149" s="36" t="s">
        <v>5420</v>
      </c>
      <c r="AN1149" s="36" t="s">
        <v>5420</v>
      </c>
      <c r="AO1149" s="36" t="s">
        <v>5420</v>
      </c>
      <c r="AP1149" s="36" t="s">
        <v>5420</v>
      </c>
      <c r="AQ1149" s="36" t="s">
        <v>5420</v>
      </c>
      <c r="AR1149" s="36" t="s">
        <v>5420</v>
      </c>
      <c r="AS1149" s="36" t="s">
        <v>5420</v>
      </c>
      <c r="AT1149" s="36" t="s">
        <v>5420</v>
      </c>
      <c r="AU1149" s="36" t="s">
        <v>5420</v>
      </c>
      <c r="AV1149" s="36" t="s">
        <v>5420</v>
      </c>
      <c r="AW1149" s="45"/>
      <c r="AX1149" s="45" t="s">
        <v>5420</v>
      </c>
      <c r="AY1149" s="45" t="s">
        <v>5420</v>
      </c>
      <c r="AZ1149" s="45" t="s">
        <v>5420</v>
      </c>
      <c r="BA1149" s="36" t="s">
        <v>5420</v>
      </c>
    </row>
    <row r="1150" spans="1:53" s="58" customFormat="1" ht="15.6" hidden="1" x14ac:dyDescent="0.3">
      <c r="A1150" s="27" t="s">
        <v>999</v>
      </c>
      <c r="B1150" s="28" t="s">
        <v>1000</v>
      </c>
      <c r="C1150" s="29" t="str">
        <f>_xlfn.XLOOKUP(B1150,'[1]daily break down'!$D:$D,'[1]daily break down'!$E:$E,"")</f>
        <v>OUEST</v>
      </c>
      <c r="D1150" s="27" t="s">
        <v>11</v>
      </c>
      <c r="E1150" s="27" t="s">
        <v>12</v>
      </c>
      <c r="F1150" s="29" t="s">
        <v>102</v>
      </c>
      <c r="G1150" s="27" t="s">
        <v>856</v>
      </c>
      <c r="H1150" s="37" t="str">
        <f>_xlfn.XLOOKUP(B1150,[2]CALCULATION!$B:$B,[2]CALCULATION!$H:$H,"")</f>
        <v>Huawei</v>
      </c>
      <c r="I1150" s="25">
        <v>0</v>
      </c>
      <c r="J1150" s="25">
        <v>0</v>
      </c>
      <c r="K1150" s="25">
        <v>0</v>
      </c>
      <c r="L1150" s="25">
        <v>0</v>
      </c>
      <c r="M1150" s="25">
        <v>0</v>
      </c>
      <c r="N1150" s="25">
        <v>0</v>
      </c>
      <c r="O1150" s="25">
        <v>0</v>
      </c>
      <c r="P1150" s="25" t="s">
        <v>6366</v>
      </c>
      <c r="Q1150" s="31" t="s">
        <v>5364</v>
      </c>
      <c r="R1150" s="31"/>
      <c r="S1150" s="32" t="str" cm="1">
        <f t="array" ref="S1150">IFERROR(_xlfn.IFS(
U1150="MPR ISSUE","PDH",
U1150="BSS Hardware Issue","BSS",
U1150="Sites strategiques, MLL, Pylone, etc.","ENVTECH",
U1150="AKTIVCO DEFAUT GE &amp; POWER Cabinet","AKTIVCO",
U1150="AKTIVCO Coupure ENEO &amp; Baisse de tension","AKTIVCO GRID ONLY",
U1150="Coupure ENEO &amp; Baisse de tension","IHS GRID ONLY",
U1150="Defaut GE &amp; POWER Cabinet","IHS",
U1150="Sharing","Partners",
U1150="Sites strategiques &amp; DataCenter","SST &amp; DC",
U1150="Exclu","Exclu",
U1150="SAT","SAT",
U1150="SPARE-ISSUE","SPARE-ISSUE",
U1150="Fiber CAmtel","TRANS_FO_CAMTEL",
U1150="Fiber AOF","Fiber AOF",
U1150="Projet OCM (HUAWEI)","TRAVAUX-HUAWEI",
U1150="Projet OCM (NOKIA)","TRAVAUX-NOKIA",
U1150="ACCESS-ISSUE","ACCESS-ISSUE",
U1150="Projet OCM (ZTE, NOKIA, autres projets)","TRAVAUX OCM",
U1150="No root CAuse","No root cause",
U1150="ODU HS","PDH",
U1150="IP &amp; VLAN","PDH",
U1150="Warehouse HUAWEI","SPARE-ISSUE",
U1150="SPARE-HS","SPARE-ISSUE",
U1150="Power Telco","BSS"
),"")</f>
        <v/>
      </c>
      <c r="T1150" s="32" t="str" cm="1">
        <f t="array" ref="T1150">IFERROR(_xlfn.IFS(
U1150="MPR ISSUE","TX ISSUE",
U1150="BSS Hardware Issue","RAN ISSUE",
U1150="Sites strategiques, MLL, Pylone, etc.","ENVTECH",
U1150="AKTIVCO DEFAUT GE &amp; POWER Cabinet","POWER ISSUE",
U1150="AKTIVCO Coupure ENEO &amp; Baisse de tension","POWER ISSUE",
U1150="Coupure ENEO &amp; Baisse de tension","POWER ISSUE",
U1150="Defaut GE &amp; POWER Cabinet","POWER ISSUE",
U1150="Sharing","POWER ISSUE",
U1150="Sites strategiques &amp; DataCenter","POWER ISSUE",
U1150="Exclu","Exclu",
U1150="SAT","TX ISSUE",
U1150="SPARE-ISSUE","SPARE-ISSUE",
U1150="Fiber CAmtel","TX ISSUE",
U1150="Fiber AOF","TX ISSUE",
U1150="Projet OCM (HUAWEI)","TRAVAUX-HUAWEI",
U1150="Projet OCM (NOKIA)","TRAVAUX -NOKIA",
U1150="ACCESS-ISSUE","ACCESS-ISSUE",
U1150="Projet OCM (ZTE, NOKIA, autres projets)","TRAVAUX OCM",
U1150="No root CAuse","No root cause",
U1150="ODU HS","TX ISSUE",
U1150="IP &amp; VLAN","TX ISSUE",
U1150="Warehouse HUAWEI","SPARE-ISSUE",
U1150="SPARE-HS","SPARE-ISSUE",
U1150="Power Telco","RAN ISSUE"
),"")</f>
        <v/>
      </c>
      <c r="U1150" s="33"/>
      <c r="V1150" s="32" t="str" cm="1">
        <f t="array" ref="V1150">IFERROR(_xlfn.IFS(
U1150="MPR ISSUE","ACTIVE",
U1150="BSS Hardware Issue","ACTIVE",
U1150="Sites strategiques, MLL, Pylone, etc.","PASSIVE",
U1150="AKTIVCO DEFAUT GE &amp; POWER Cabinet","PASSIVE",
U1150="AKTIVCO Coupure ENEO &amp; Baisse de tension","PASSIVE",
U1150="Coupure ENEO &amp; Baisse de tension","PASSIVE",
U1150="Defaut GE &amp; POWER Cabinet","PASSIVE",
U1150="Sharing","PASSIVE",
U1150="Sites strategiques &amp; DataCenter","PASSIVE",
U1150="Exclu","Exclu",
U1150="SAT","ACTIVE",
U1150="SPARE-ISSUE","SPARE-ISSUE",
U1150="Fiber CAmtel","ACTIVE",
U1150="Fiber AOF","ACTIVE",
U1150="Projet OCM (HUAWEI)","PLANNED WORKS",
U1150="Projet OCM (NOKIA)","PLANNED WORKS",
U1150="ACCESS-ISSUE","ACCESS-ISSUE",
U1150="Projet OCM (ZTE, NOKIA, autres projets)","PLANNED WORKS",
U1150="No root CAuse","No root cause",
U1150="ODU HS","ACTIVE",
U1150="IP &amp; VLAN","ACTIVE",
U1150="Warehouse HUAWEI","SPARE-ISSUE",
U1150="SPARE-HS","SPARE-ISSUE",
U1150="Power Telco","ACTIVE"
),"")</f>
        <v/>
      </c>
      <c r="W1150" s="51"/>
      <c r="X1150" s="51"/>
      <c r="Y1150" s="51"/>
      <c r="Z1150" s="51"/>
      <c r="AA1150" s="51"/>
      <c r="AB1150" s="34" t="s">
        <v>5420</v>
      </c>
      <c r="AC1150" s="34" t="str">
        <f>_xlfn.XLOOKUP(B1150,[4]ALL!$B:$B,[4]ALL!$N:$N,"")</f>
        <v/>
      </c>
      <c r="AD1150" s="34" t="s">
        <v>5420</v>
      </c>
      <c r="AE1150" s="34"/>
      <c r="AF1150" s="36" t="s">
        <v>5420</v>
      </c>
      <c r="AG1150" s="29"/>
      <c r="AH1150" s="35"/>
      <c r="AI1150" s="29"/>
      <c r="AJ1150" s="29" t="s">
        <v>5420</v>
      </c>
      <c r="AK1150" s="36" t="s">
        <v>5420</v>
      </c>
      <c r="AL1150" s="36" t="s">
        <v>5420</v>
      </c>
      <c r="AM1150" s="36" t="s">
        <v>5420</v>
      </c>
      <c r="AN1150" s="36" t="s">
        <v>5420</v>
      </c>
      <c r="AO1150" s="36" t="s">
        <v>5420</v>
      </c>
      <c r="AP1150" s="36" t="s">
        <v>5420</v>
      </c>
      <c r="AQ1150" s="36" t="s">
        <v>5420</v>
      </c>
      <c r="AR1150" s="36" t="s">
        <v>5420</v>
      </c>
      <c r="AS1150" s="36" t="s">
        <v>5420</v>
      </c>
      <c r="AT1150" s="36" t="s">
        <v>5420</v>
      </c>
      <c r="AU1150" s="36" t="s">
        <v>5420</v>
      </c>
      <c r="AV1150" s="36" t="s">
        <v>5420</v>
      </c>
      <c r="AW1150" s="45"/>
      <c r="AX1150" s="45" t="s">
        <v>5420</v>
      </c>
      <c r="AY1150" s="45" t="s">
        <v>5420</v>
      </c>
      <c r="AZ1150" s="45" t="s">
        <v>5420</v>
      </c>
      <c r="BA1150" s="36" t="s">
        <v>5420</v>
      </c>
    </row>
    <row r="1151" spans="1:53" s="58" customFormat="1" ht="15.6" hidden="1" x14ac:dyDescent="0.3">
      <c r="A1151" s="27" t="s">
        <v>1699</v>
      </c>
      <c r="B1151" s="28" t="s">
        <v>1713</v>
      </c>
      <c r="C1151" s="29" t="str">
        <f>_xlfn.XLOOKUP(B1151,'[1]daily break down'!$D:$D,'[1]daily break down'!$E:$E,"")</f>
        <v>CENTRE</v>
      </c>
      <c r="D1151" s="27" t="s">
        <v>11</v>
      </c>
      <c r="E1151" s="27" t="s">
        <v>1714</v>
      </c>
      <c r="F1151" s="29" t="s">
        <v>69</v>
      </c>
      <c r="G1151" s="27" t="s">
        <v>1699</v>
      </c>
      <c r="H1151" s="30" t="str">
        <f>_xlfn.XLOOKUP(B1151,[2]CALCULATION!$B:$B,[2]CALCULATION!$H:$H,"")</f>
        <v>ZTE</v>
      </c>
      <c r="I1151" s="25">
        <v>0</v>
      </c>
      <c r="J1151" s="25">
        <v>0</v>
      </c>
      <c r="K1151" s="25">
        <v>0</v>
      </c>
      <c r="L1151" s="25">
        <v>0</v>
      </c>
      <c r="M1151" s="25">
        <v>0</v>
      </c>
      <c r="N1151" s="25">
        <v>0</v>
      </c>
      <c r="O1151" s="25">
        <v>0</v>
      </c>
      <c r="P1151" s="25" t="s">
        <v>6366</v>
      </c>
      <c r="Q1151" s="31" t="s">
        <v>5364</v>
      </c>
      <c r="R1151" s="31"/>
      <c r="S1151" s="32" t="str" cm="1">
        <f t="array" ref="S1151">IFERROR(_xlfn.IFS(
U1151="MPR ISSUE","PDH",
U1151="BSS Hardware Issue","BSS",
U1151="Sites strategiques, MLL, Pylone, etc.","ENVTECH",
U1151="AKTIVCO DEFAUT GE &amp; POWER Cabinet","AKTIVCO",
U1151="AKTIVCO Coupure ENEO &amp; Baisse de tension","AKTIVCO GRID ONLY",
U1151="Coupure ENEO &amp; Baisse de tension","IHS GRID ONLY",
U1151="Defaut GE &amp; POWER Cabinet","IHS",
U1151="Sharing","Partners",
U1151="Sites strategiques &amp; DataCenter","SST &amp; DC",
U1151="Exclu","Exclu",
U1151="SAT","SAT",
U1151="SPARE-ISSUE","SPARE-ISSUE",
U1151="Fiber CAmtel","TRANS_FO_CAMTEL",
U1151="Fiber AOF","Fiber AOF",
U1151="Projet OCM (HUAWEI)","TRAVAUX-HUAWEI",
U1151="Projet OCM (NOKIA)","TRAVAUX-NOKIA",
U1151="ACCESS-ISSUE","ACCESS-ISSUE",
U1151="Projet OCM (ZTE, NOKIA, autres projets)","TRAVAUX OCM",
U1151="No root CAuse","No root cause",
U1151="ODU HS","PDH",
U1151="IP &amp; VLAN","PDH",
U1151="Warehouse HUAWEI","SPARE-ISSUE",
U1151="SPARE-HS","SPARE-ISSUE",
U1151="Power Telco","BSS"
),"")</f>
        <v/>
      </c>
      <c r="T1151" s="32" t="str" cm="1">
        <f t="array" ref="T1151">IFERROR(_xlfn.IFS(
U1151="MPR ISSUE","TX ISSUE",
U1151="BSS Hardware Issue","RAN ISSUE",
U1151="Sites strategiques, MLL, Pylone, etc.","ENVTECH",
U1151="AKTIVCO DEFAUT GE &amp; POWER Cabinet","POWER ISSUE",
U1151="AKTIVCO Coupure ENEO &amp; Baisse de tension","POWER ISSUE",
U1151="Coupure ENEO &amp; Baisse de tension","POWER ISSUE",
U1151="Defaut GE &amp; POWER Cabinet","POWER ISSUE",
U1151="Sharing","POWER ISSUE",
U1151="Sites strategiques &amp; DataCenter","POWER ISSUE",
U1151="Exclu","Exclu",
U1151="SAT","TX ISSUE",
U1151="SPARE-ISSUE","SPARE-ISSUE",
U1151="Fiber CAmtel","TX ISSUE",
U1151="Fiber AOF","TX ISSUE",
U1151="Projet OCM (HUAWEI)","TRAVAUX-HUAWEI",
U1151="Projet OCM (NOKIA)","TRAVAUX -NOKIA",
U1151="ACCESS-ISSUE","ACCESS-ISSUE",
U1151="Projet OCM (ZTE, NOKIA, autres projets)","TRAVAUX OCM",
U1151="No root CAuse","No root cause",
U1151="ODU HS","TX ISSUE",
U1151="IP &amp; VLAN","TX ISSUE",
U1151="Warehouse HUAWEI","SPARE-ISSUE",
U1151="SPARE-HS","SPARE-ISSUE",
U1151="Power Telco","RAN ISSUE"
),"")</f>
        <v/>
      </c>
      <c r="U1151" s="33"/>
      <c r="V1151" s="32" t="str" cm="1">
        <f t="array" ref="V1151">IFERROR(_xlfn.IFS(
U1151="MPR ISSUE","ACTIVE",
U1151="BSS Hardware Issue","ACTIVE",
U1151="Sites strategiques, MLL, Pylone, etc.","PASSIVE",
U1151="AKTIVCO DEFAUT GE &amp; POWER Cabinet","PASSIVE",
U1151="AKTIVCO Coupure ENEO &amp; Baisse de tension","PASSIVE",
U1151="Coupure ENEO &amp; Baisse de tension","PASSIVE",
U1151="Defaut GE &amp; POWER Cabinet","PASSIVE",
U1151="Sharing","PASSIVE",
U1151="Sites strategiques &amp; DataCenter","PASSIVE",
U1151="Exclu","Exclu",
U1151="SAT","ACTIVE",
U1151="SPARE-ISSUE","SPARE-ISSUE",
U1151="Fiber CAmtel","ACTIVE",
U1151="Fiber AOF","ACTIVE",
U1151="Projet OCM (HUAWEI)","PLANNED WORKS",
U1151="Projet OCM (NOKIA)","PLANNED WORKS",
U1151="ACCESS-ISSUE","ACCESS-ISSUE",
U1151="Projet OCM (ZTE, NOKIA, autres projets)","PLANNED WORKS",
U1151="No root CAuse","No root cause",
U1151="ODU HS","ACTIVE",
U1151="IP &amp; VLAN","ACTIVE",
U1151="Warehouse HUAWEI","SPARE-ISSUE",
U1151="SPARE-HS","SPARE-ISSUE",
U1151="Power Telco","ACTIVE"
),"")</f>
        <v/>
      </c>
      <c r="W1151" s="51"/>
      <c r="X1151" s="51"/>
      <c r="Y1151" s="51"/>
      <c r="Z1151" s="51"/>
      <c r="AA1151" s="51"/>
      <c r="AB1151" s="34" t="s">
        <v>5420</v>
      </c>
      <c r="AC1151" s="34" t="str">
        <f>_xlfn.XLOOKUP(B1151,[4]ALL!$B:$B,[4]ALL!$N:$N,"")</f>
        <v/>
      </c>
      <c r="AD1151" s="34" t="s">
        <v>5420</v>
      </c>
      <c r="AE1151" s="34"/>
      <c r="AF1151" s="36" t="s">
        <v>5420</v>
      </c>
      <c r="AG1151" s="29"/>
      <c r="AH1151" s="35"/>
      <c r="AI1151" s="29"/>
      <c r="AJ1151" s="29" t="s">
        <v>5420</v>
      </c>
      <c r="AK1151" s="36" t="s">
        <v>5420</v>
      </c>
      <c r="AL1151" s="36" t="s">
        <v>5420</v>
      </c>
      <c r="AM1151" s="36" t="s">
        <v>5420</v>
      </c>
      <c r="AN1151" s="36" t="s">
        <v>5420</v>
      </c>
      <c r="AO1151" s="36" t="s">
        <v>5420</v>
      </c>
      <c r="AP1151" s="36" t="s">
        <v>5420</v>
      </c>
      <c r="AQ1151" s="36" t="s">
        <v>5420</v>
      </c>
      <c r="AR1151" s="36" t="s">
        <v>5420</v>
      </c>
      <c r="AS1151" s="36" t="s">
        <v>5420</v>
      </c>
      <c r="AT1151" s="36" t="s">
        <v>5420</v>
      </c>
      <c r="AU1151" s="36" t="s">
        <v>5420</v>
      </c>
      <c r="AV1151" s="36" t="s">
        <v>5420</v>
      </c>
      <c r="AW1151" s="45"/>
      <c r="AX1151" s="45" t="s">
        <v>5420</v>
      </c>
      <c r="AY1151" s="45" t="s">
        <v>5420</v>
      </c>
      <c r="AZ1151" s="45" t="s">
        <v>5420</v>
      </c>
      <c r="BA1151" s="36" t="s">
        <v>5420</v>
      </c>
    </row>
    <row r="1152" spans="1:53" s="58" customFormat="1" ht="15.6" hidden="1" x14ac:dyDescent="0.3">
      <c r="A1152" s="48" t="s">
        <v>297</v>
      </c>
      <c r="B1152" s="49" t="s">
        <v>298</v>
      </c>
      <c r="C1152" s="29" t="str">
        <f>_xlfn.XLOOKUP(B1152,'[1]daily break down'!$D:$D,'[1]daily break down'!$E:$E,"")</f>
        <v>Bafoussam</v>
      </c>
      <c r="D1152" s="29" t="s">
        <v>21</v>
      </c>
      <c r="E1152" s="29" t="s">
        <v>22</v>
      </c>
      <c r="F1152" s="29" t="s">
        <v>102</v>
      </c>
      <c r="G1152" s="48" t="s">
        <v>299</v>
      </c>
      <c r="H1152" s="37" t="str">
        <f>_xlfn.XLOOKUP(B1152,[2]CALCULATION!$B:$B,[2]CALCULATION!$H:$H,"")</f>
        <v>Huawei</v>
      </c>
      <c r="I1152" s="25">
        <v>0</v>
      </c>
      <c r="J1152" s="25">
        <v>0</v>
      </c>
      <c r="K1152" s="25">
        <v>0</v>
      </c>
      <c r="L1152" s="25">
        <v>0</v>
      </c>
      <c r="M1152" s="25">
        <v>0</v>
      </c>
      <c r="N1152" s="25">
        <v>0</v>
      </c>
      <c r="O1152" s="25">
        <v>0</v>
      </c>
      <c r="P1152" s="25" t="s">
        <v>6366</v>
      </c>
      <c r="Q1152" s="31" t="s">
        <v>5364</v>
      </c>
      <c r="R1152" s="31"/>
      <c r="S1152" s="32" t="str" cm="1">
        <f t="array" ref="S1152">IFERROR(_xlfn.IFS(
U1152="MPR ISSUE","PDH",
U1152="BSS Hardware Issue","BSS",
U1152="Sites strategiques, MLL, Pylone, etc.","ENVTECH",
U1152="AKTIVCO DEFAUT GE &amp; POWER Cabinet","AKTIVCO",
U1152="AKTIVCO Coupure ENEO &amp; Baisse de tension","AKTIVCO GRID ONLY",
U1152="Coupure ENEO &amp; Baisse de tension","IHS GRID ONLY",
U1152="Defaut GE &amp; POWER Cabinet","IHS",
U1152="Sharing","Partners",
U1152="Sites strategiques &amp; DataCenter","SST &amp; DC",
U1152="Exclu","Exclu",
U1152="SAT","SAT",
U1152="SPARE-ISSUE","SPARE-ISSUE",
U1152="Fiber CAmtel","TRANS_FO_CAMTEL",
U1152="Fiber AOF","Fiber AOF",
U1152="Projet OCM (HUAWEI)","TRAVAUX-HUAWEI",
U1152="Projet OCM (NOKIA)","TRAVAUX-NOKIA",
U1152="ACCESS-ISSUE","ACCESS-ISSUE",
U1152="Projet OCM (ZTE, NOKIA, autres projets)","TRAVAUX OCM",
U1152="No root CAuse","No root cause",
U1152="ODU HS","PDH",
U1152="IP &amp; VLAN","PDH",
U1152="Warehouse HUAWEI","SPARE-ISSUE",
U1152="SPARE-HS","SPARE-ISSUE",
U1152="Power Telco","BSS"
),"")</f>
        <v/>
      </c>
      <c r="T1152" s="32" t="str" cm="1">
        <f t="array" ref="T1152">IFERROR(_xlfn.IFS(
U1152="MPR ISSUE","TX ISSUE",
U1152="BSS Hardware Issue","RAN ISSUE",
U1152="Sites strategiques, MLL, Pylone, etc.","ENVTECH",
U1152="AKTIVCO DEFAUT GE &amp; POWER Cabinet","POWER ISSUE",
U1152="AKTIVCO Coupure ENEO &amp; Baisse de tension","POWER ISSUE",
U1152="Coupure ENEO &amp; Baisse de tension","POWER ISSUE",
U1152="Defaut GE &amp; POWER Cabinet","POWER ISSUE",
U1152="Sharing","POWER ISSUE",
U1152="Sites strategiques &amp; DataCenter","POWER ISSUE",
U1152="Exclu","Exclu",
U1152="SAT","TX ISSUE",
U1152="SPARE-ISSUE","SPARE-ISSUE",
U1152="Fiber CAmtel","TX ISSUE",
U1152="Fiber AOF","TX ISSUE",
U1152="Projet OCM (HUAWEI)","TRAVAUX-HUAWEI",
U1152="Projet OCM (NOKIA)","TRAVAUX -NOKIA",
U1152="ACCESS-ISSUE","ACCESS-ISSUE",
U1152="Projet OCM (ZTE, NOKIA, autres projets)","TRAVAUX OCM",
U1152="No root CAuse","No root cause",
U1152="ODU HS","TX ISSUE",
U1152="IP &amp; VLAN","TX ISSUE",
U1152="Warehouse HUAWEI","SPARE-ISSUE",
U1152="SPARE-HS","SPARE-ISSUE",
U1152="Power Telco","RAN ISSUE"
),"")</f>
        <v/>
      </c>
      <c r="U1152" s="33"/>
      <c r="V1152" s="32" t="str" cm="1">
        <f t="array" ref="V1152">IFERROR(_xlfn.IFS(
U1152="MPR ISSUE","ACTIVE",
U1152="BSS Hardware Issue","ACTIVE",
U1152="Sites strategiques, MLL, Pylone, etc.","PASSIVE",
U1152="AKTIVCO DEFAUT GE &amp; POWER Cabinet","PASSIVE",
U1152="AKTIVCO Coupure ENEO &amp; Baisse de tension","PASSIVE",
U1152="Coupure ENEO &amp; Baisse de tension","PASSIVE",
U1152="Defaut GE &amp; POWER Cabinet","PASSIVE",
U1152="Sharing","PASSIVE",
U1152="Sites strategiques &amp; DataCenter","PASSIVE",
U1152="Exclu","Exclu",
U1152="SAT","ACTIVE",
U1152="SPARE-ISSUE","SPARE-ISSUE",
U1152="Fiber CAmtel","ACTIVE",
U1152="Fiber AOF","ACTIVE",
U1152="Projet OCM (HUAWEI)","PLANNED WORKS",
U1152="Projet OCM (NOKIA)","PLANNED WORKS",
U1152="ACCESS-ISSUE","ACCESS-ISSUE",
U1152="Projet OCM (ZTE, NOKIA, autres projets)","PLANNED WORKS",
U1152="No root CAuse","No root cause",
U1152="ODU HS","ACTIVE",
U1152="IP &amp; VLAN","ACTIVE",
U1152="Warehouse HUAWEI","SPARE-ISSUE",
U1152="SPARE-HS","SPARE-ISSUE",
U1152="Power Telco","ACTIVE"
),"")</f>
        <v/>
      </c>
      <c r="W1152" s="51"/>
      <c r="X1152" s="51"/>
      <c r="Y1152" s="51"/>
      <c r="Z1152" s="51"/>
      <c r="AA1152" s="51"/>
      <c r="AB1152" s="34" t="s">
        <v>6695</v>
      </c>
      <c r="AC1152" s="34" t="str">
        <f>_xlfn.XLOOKUP(B1152,[4]ALL!$B:$B,[4]ALL!$N:$N,"")</f>
        <v/>
      </c>
      <c r="AD1152" s="34" t="s">
        <v>5420</v>
      </c>
      <c r="AE1152" s="34"/>
      <c r="AF1152" s="36" t="s">
        <v>5420</v>
      </c>
      <c r="AG1152" s="29"/>
      <c r="AH1152" s="35"/>
      <c r="AI1152" s="29"/>
      <c r="AJ1152" s="29" t="s">
        <v>5420</v>
      </c>
      <c r="AK1152" s="36" t="s">
        <v>5420</v>
      </c>
      <c r="AL1152" s="36" t="s">
        <v>5420</v>
      </c>
      <c r="AM1152" s="36" t="s">
        <v>5420</v>
      </c>
      <c r="AN1152" s="36" t="s">
        <v>5420</v>
      </c>
      <c r="AO1152" s="36" t="s">
        <v>5420</v>
      </c>
      <c r="AP1152" s="36" t="s">
        <v>5420</v>
      </c>
      <c r="AQ1152" s="36" t="s">
        <v>5420</v>
      </c>
      <c r="AR1152" s="36" t="s">
        <v>5420</v>
      </c>
      <c r="AS1152" s="36" t="s">
        <v>5420</v>
      </c>
      <c r="AT1152" s="36" t="s">
        <v>5837</v>
      </c>
      <c r="AU1152" s="36" t="s">
        <v>6177</v>
      </c>
      <c r="AV1152" s="36" t="s">
        <v>5420</v>
      </c>
      <c r="AW1152" s="45"/>
      <c r="AX1152" s="45" t="s">
        <v>5420</v>
      </c>
      <c r="AY1152" s="45" t="s">
        <v>5420</v>
      </c>
      <c r="AZ1152" s="45" t="s">
        <v>5420</v>
      </c>
      <c r="BA1152" s="36" t="s">
        <v>5420</v>
      </c>
    </row>
    <row r="1153" spans="1:53" s="58" customFormat="1" ht="15.6" hidden="1" x14ac:dyDescent="0.3">
      <c r="A1153" s="27" t="s">
        <v>4947</v>
      </c>
      <c r="B1153" s="27" t="s">
        <v>4948</v>
      </c>
      <c r="C1153" s="29" t="str">
        <f>_xlfn.XLOOKUP(B1153,'[1]daily break down'!$D:$D,'[1]daily break down'!$E:$E,"")</f>
        <v>Yaounde</v>
      </c>
      <c r="D1153" s="27" t="s">
        <v>21</v>
      </c>
      <c r="E1153" s="27" t="s">
        <v>30</v>
      </c>
      <c r="F1153" s="29" t="s">
        <v>37</v>
      </c>
      <c r="G1153" s="27" t="s">
        <v>38</v>
      </c>
      <c r="H1153" s="30" t="str">
        <f>_xlfn.XLOOKUP(B1153,[2]CALCULATION!$B:$B,[2]CALCULATION!$H:$H,"")</f>
        <v>ZTE</v>
      </c>
      <c r="I1153" s="25">
        <v>0</v>
      </c>
      <c r="J1153" s="25">
        <v>0</v>
      </c>
      <c r="K1153" s="25">
        <v>0</v>
      </c>
      <c r="L1153" s="25">
        <v>0</v>
      </c>
      <c r="M1153" s="25">
        <v>0</v>
      </c>
      <c r="N1153" s="25">
        <v>0</v>
      </c>
      <c r="O1153" s="25">
        <v>0</v>
      </c>
      <c r="P1153" s="25" t="s">
        <v>6366</v>
      </c>
      <c r="Q1153" s="31" t="s">
        <v>5364</v>
      </c>
      <c r="R1153" s="31"/>
      <c r="S1153" s="32" t="str" cm="1">
        <f t="array" ref="S1153">IFERROR(_xlfn.IFS(
U1153="MPR ISSUE","PDH",
U1153="BSS Hardware Issue","BSS",
U1153="Sites strategiques, MLL, Pylone, etc.","ENVTECH",
U1153="AKTIVCO DEFAUT GE &amp; POWER Cabinet","AKTIVCO",
U1153="AKTIVCO Coupure ENEO &amp; Baisse de tension","AKTIVCO GRID ONLY",
U1153="Coupure ENEO &amp; Baisse de tension","IHS GRID ONLY",
U1153="Defaut GE &amp; POWER Cabinet","IHS",
U1153="Sharing","Partners",
U1153="Sites strategiques &amp; DataCenter","SST &amp; DC",
U1153="Exclu","Exclu",
U1153="SAT","SAT",
U1153="SPARE-ISSUE","SPARE-ISSUE",
U1153="Fiber CAmtel","TRANS_FO_CAMTEL",
U1153="Fiber AOF","Fiber AOF",
U1153="Projet OCM (HUAWEI)","TRAVAUX-HUAWEI",
U1153="Projet OCM (NOKIA)","TRAVAUX-NOKIA",
U1153="ACCESS-ISSUE","ACCESS-ISSUE",
U1153="Projet OCM (ZTE, NOKIA, autres projets)","TRAVAUX OCM",
U1153="No root CAuse","No root cause",
U1153="ODU HS","PDH",
U1153="IP &amp; VLAN","PDH",
U1153="Warehouse HUAWEI","SPARE-ISSUE",
U1153="SPARE-HS","SPARE-ISSUE",
U1153="Power Telco","BSS"
),"")</f>
        <v/>
      </c>
      <c r="T1153" s="32" t="str" cm="1">
        <f t="array" ref="T1153">IFERROR(_xlfn.IFS(
U1153="MPR ISSUE","TX ISSUE",
U1153="BSS Hardware Issue","RAN ISSUE",
U1153="Sites strategiques, MLL, Pylone, etc.","ENVTECH",
U1153="AKTIVCO DEFAUT GE &amp; POWER Cabinet","POWER ISSUE",
U1153="AKTIVCO Coupure ENEO &amp; Baisse de tension","POWER ISSUE",
U1153="Coupure ENEO &amp; Baisse de tension","POWER ISSUE",
U1153="Defaut GE &amp; POWER Cabinet","POWER ISSUE",
U1153="Sharing","POWER ISSUE",
U1153="Sites strategiques &amp; DataCenter","POWER ISSUE",
U1153="Exclu","Exclu",
U1153="SAT","TX ISSUE",
U1153="SPARE-ISSUE","SPARE-ISSUE",
U1153="Fiber CAmtel","TX ISSUE",
U1153="Fiber AOF","TX ISSUE",
U1153="Projet OCM (HUAWEI)","TRAVAUX-HUAWEI",
U1153="Projet OCM (NOKIA)","TRAVAUX -NOKIA",
U1153="ACCESS-ISSUE","ACCESS-ISSUE",
U1153="Projet OCM (ZTE, NOKIA, autres projets)","TRAVAUX OCM",
U1153="No root CAuse","No root cause",
U1153="ODU HS","TX ISSUE",
U1153="IP &amp; VLAN","TX ISSUE",
U1153="Warehouse HUAWEI","SPARE-ISSUE",
U1153="SPARE-HS","SPARE-ISSUE",
U1153="Power Telco","RAN ISSUE"
),"")</f>
        <v/>
      </c>
      <c r="U1153" s="33"/>
      <c r="V1153" s="32" t="str" cm="1">
        <f t="array" ref="V1153">IFERROR(_xlfn.IFS(
U1153="MPR ISSUE","ACTIVE",
U1153="BSS Hardware Issue","ACTIVE",
U1153="Sites strategiques, MLL, Pylone, etc.","PASSIVE",
U1153="AKTIVCO DEFAUT GE &amp; POWER Cabinet","PASSIVE",
U1153="AKTIVCO Coupure ENEO &amp; Baisse de tension","PASSIVE",
U1153="Coupure ENEO &amp; Baisse de tension","PASSIVE",
U1153="Defaut GE &amp; POWER Cabinet","PASSIVE",
U1153="Sharing","PASSIVE",
U1153="Sites strategiques &amp; DataCenter","PASSIVE",
U1153="Exclu","Exclu",
U1153="SAT","ACTIVE",
U1153="SPARE-ISSUE","SPARE-ISSUE",
U1153="Fiber CAmtel","ACTIVE",
U1153="Fiber AOF","ACTIVE",
U1153="Projet OCM (HUAWEI)","PLANNED WORKS",
U1153="Projet OCM (NOKIA)","PLANNED WORKS",
U1153="ACCESS-ISSUE","ACCESS-ISSUE",
U1153="Projet OCM (ZTE, NOKIA, autres projets)","PLANNED WORKS",
U1153="No root CAuse","No root cause",
U1153="ODU HS","ACTIVE",
U1153="IP &amp; VLAN","ACTIVE",
U1153="Warehouse HUAWEI","SPARE-ISSUE",
U1153="SPARE-HS","SPARE-ISSUE",
U1153="Power Telco","ACTIVE"
),"")</f>
        <v/>
      </c>
      <c r="W1153" s="51"/>
      <c r="X1153" s="51"/>
      <c r="Y1153" s="51"/>
      <c r="Z1153" s="51"/>
      <c r="AA1153" s="51"/>
      <c r="AB1153" s="34" t="s">
        <v>5420</v>
      </c>
      <c r="AC1153" s="34" t="str">
        <f>_xlfn.XLOOKUP(B1153,[4]ALL!$B:$B,[4]ALL!$N:$N,"")</f>
        <v/>
      </c>
      <c r="AD1153" s="34" t="s">
        <v>5420</v>
      </c>
      <c r="AE1153" s="34"/>
      <c r="AF1153" s="36" t="s">
        <v>5420</v>
      </c>
      <c r="AG1153" s="29"/>
      <c r="AH1153" s="35"/>
      <c r="AI1153" s="29"/>
      <c r="AJ1153" s="29" t="s">
        <v>5420</v>
      </c>
      <c r="AK1153" s="36" t="s">
        <v>5420</v>
      </c>
      <c r="AL1153" s="36" t="s">
        <v>5420</v>
      </c>
      <c r="AM1153" s="36" t="s">
        <v>5420</v>
      </c>
      <c r="AN1153" s="36" t="s">
        <v>5420</v>
      </c>
      <c r="AO1153" s="36" t="s">
        <v>5420</v>
      </c>
      <c r="AP1153" s="36" t="s">
        <v>5420</v>
      </c>
      <c r="AQ1153" s="36" t="s">
        <v>5420</v>
      </c>
      <c r="AR1153" s="36" t="s">
        <v>5420</v>
      </c>
      <c r="AS1153" s="36" t="s">
        <v>5420</v>
      </c>
      <c r="AT1153" s="36" t="s">
        <v>5420</v>
      </c>
      <c r="AU1153" s="36" t="s">
        <v>5420</v>
      </c>
      <c r="AV1153" s="36" t="s">
        <v>5420</v>
      </c>
      <c r="AW1153" s="45"/>
      <c r="AX1153" s="45" t="s">
        <v>5420</v>
      </c>
      <c r="AY1153" s="45" t="s">
        <v>5420</v>
      </c>
      <c r="AZ1153" s="45" t="s">
        <v>5420</v>
      </c>
      <c r="BA1153" s="36" t="s">
        <v>5420</v>
      </c>
    </row>
    <row r="1154" spans="1:53" s="58" customFormat="1" ht="15.6" hidden="1" x14ac:dyDescent="0.3">
      <c r="A1154" s="27" t="s">
        <v>390</v>
      </c>
      <c r="B1154" s="28" t="s">
        <v>391</v>
      </c>
      <c r="C1154" s="29" t="str">
        <f>_xlfn.XLOOKUP(B1154,'[1]daily break down'!$D:$D,'[1]daily break down'!$E:$E,"")</f>
        <v>CENTRE</v>
      </c>
      <c r="D1154" s="27" t="s">
        <v>11</v>
      </c>
      <c r="E1154" s="27" t="s">
        <v>12</v>
      </c>
      <c r="F1154" s="29" t="s">
        <v>69</v>
      </c>
      <c r="G1154" s="27" t="s">
        <v>390</v>
      </c>
      <c r="H1154" s="30" t="str">
        <f>_xlfn.XLOOKUP(B1154,[2]CALCULATION!$B:$B,[2]CALCULATION!$H:$H,"")</f>
        <v>ZTE</v>
      </c>
      <c r="I1154" s="25">
        <v>0</v>
      </c>
      <c r="J1154" s="25">
        <v>0</v>
      </c>
      <c r="K1154" s="25">
        <v>0</v>
      </c>
      <c r="L1154" s="25">
        <v>0</v>
      </c>
      <c r="M1154" s="25">
        <v>0</v>
      </c>
      <c r="N1154" s="25">
        <v>0</v>
      </c>
      <c r="O1154" s="25">
        <v>0</v>
      </c>
      <c r="P1154" s="25" t="s">
        <v>6366</v>
      </c>
      <c r="Q1154" s="31" t="str">
        <f>_xlfn.XLOOKUP(B1154,'[1]daily break down'!$D:$D,'[1]daily break down'!$O:$O,"")</f>
        <v>EXCLU</v>
      </c>
      <c r="R1154" s="31"/>
      <c r="S1154" s="32" t="str" cm="1">
        <f t="array" ref="S1154">IFERROR(_xlfn.IFS(
U1154="MPR ISSUE","PDH",
U1154="BSS Hardware Issue","BSS",
U1154="Sites strategiques, MLL, Pylone, etc.","ENVTECH",
U1154="AKTIVCO DEFAUT GE &amp; POWER Cabinet","AKTIVCO",
U1154="AKTIVCO Coupure ENEO &amp; Baisse de tension","AKTIVCO GRID ONLY",
U1154="Coupure ENEO &amp; Baisse de tension","IHS GRID ONLY",
U1154="Defaut GE &amp; POWER Cabinet","IHS",
U1154="Sharing","Partners",
U1154="Sites strategiques &amp; DataCenter","SST &amp; DC",
U1154="Exclu","Exclu",
U1154="SAT","SAT",
U1154="SPARE-ISSUE","SPARE-ISSUE",
U1154="Fiber CAmtel","TRANS_FO_CAMTEL",
U1154="Fiber AOF","Fiber AOF",
U1154="Projet OCM (HUAWEI)","TRAVAUX-HUAWEI",
U1154="Projet OCM (NOKIA)","TRAVAUX-NOKIA",
U1154="ACCESS-ISSUE","ACCESS-ISSUE",
U1154="Projet OCM (ZTE, NOKIA, autres projets)","TRAVAUX OCM",
U1154="No root CAuse","No root cause",
U1154="ODU HS","PDH",
U1154="IP &amp; VLAN","PDH",
U1154="Warehouse HUAWEI","SPARE-ISSUE",
U1154="SPARE-HS","SPARE-ISSUE",
U1154="Power Telco","BSS"
),"")</f>
        <v/>
      </c>
      <c r="T1154" s="32" t="str" cm="1">
        <f t="array" ref="T1154">IFERROR(_xlfn.IFS(
U1154="MPR ISSUE","TX ISSUE",
U1154="BSS Hardware Issue","RAN ISSUE",
U1154="Sites strategiques, MLL, Pylone, etc.","ENVTECH",
U1154="AKTIVCO DEFAUT GE &amp; POWER Cabinet","POWER ISSUE",
U1154="AKTIVCO Coupure ENEO &amp; Baisse de tension","POWER ISSUE",
U1154="Coupure ENEO &amp; Baisse de tension","POWER ISSUE",
U1154="Defaut GE &amp; POWER Cabinet","POWER ISSUE",
U1154="Sharing","POWER ISSUE",
U1154="Sites strategiques &amp; DataCenter","POWER ISSUE",
U1154="Exclu","Exclu",
U1154="SAT","TX ISSUE",
U1154="SPARE-ISSUE","SPARE-ISSUE",
U1154="Fiber CAmtel","TX ISSUE",
U1154="Fiber AOF","TX ISSUE",
U1154="Projet OCM (HUAWEI)","TRAVAUX-HUAWEI",
U1154="Projet OCM (NOKIA)","TRAVAUX -NOKIA",
U1154="ACCESS-ISSUE","ACCESS-ISSUE",
U1154="Projet OCM (ZTE, NOKIA, autres projets)","TRAVAUX OCM",
U1154="No root CAuse","No root cause",
U1154="ODU HS","TX ISSUE",
U1154="IP &amp; VLAN","TX ISSUE",
U1154="Warehouse HUAWEI","SPARE-ISSUE",
U1154="SPARE-HS","SPARE-ISSUE",
U1154="Power Telco","RAN ISSUE"
),"")</f>
        <v/>
      </c>
      <c r="U1154" s="33"/>
      <c r="V1154" s="32" t="str" cm="1">
        <f t="array" ref="V1154">IFERROR(_xlfn.IFS(
U1154="MPR ISSUE","ACTIVE",
U1154="BSS Hardware Issue","ACTIVE",
U1154="Sites strategiques, MLL, Pylone, etc.","PASSIVE",
U1154="AKTIVCO DEFAUT GE &amp; POWER Cabinet","PASSIVE",
U1154="AKTIVCO Coupure ENEO &amp; Baisse de tension","PASSIVE",
U1154="Coupure ENEO &amp; Baisse de tension","PASSIVE",
U1154="Defaut GE &amp; POWER Cabinet","PASSIVE",
U1154="Sharing","PASSIVE",
U1154="Sites strategiques &amp; DataCenter","PASSIVE",
U1154="Exclu","Exclu",
U1154="SAT","ACTIVE",
U1154="SPARE-ISSUE","SPARE-ISSUE",
U1154="Fiber CAmtel","ACTIVE",
U1154="Fiber AOF","ACTIVE",
U1154="Projet OCM (HUAWEI)","PLANNED WORKS",
U1154="Projet OCM (NOKIA)","PLANNED WORKS",
U1154="ACCESS-ISSUE","ACCESS-ISSUE",
U1154="Projet OCM (ZTE, NOKIA, autres projets)","PLANNED WORKS",
U1154="No root CAuse","No root cause",
U1154="ODU HS","ACTIVE",
U1154="IP &amp; VLAN","ACTIVE",
U1154="Warehouse HUAWEI","SPARE-ISSUE",
U1154="SPARE-HS","SPARE-ISSUE",
U1154="Power Telco","ACTIVE"
),"")</f>
        <v/>
      </c>
      <c r="W1154" s="51"/>
      <c r="X1154" s="51"/>
      <c r="Y1154" s="51"/>
      <c r="Z1154" s="51"/>
      <c r="AA1154" s="51"/>
      <c r="AB1154" s="34" t="s">
        <v>5420</v>
      </c>
      <c r="AC1154" s="34" t="str">
        <f>_xlfn.XLOOKUP(B1154,[4]ALL!$B:$B,[4]ALL!$N:$N,"")</f>
        <v/>
      </c>
      <c r="AD1154" s="34" t="s">
        <v>5420</v>
      </c>
      <c r="AE1154" s="34"/>
      <c r="AF1154" s="36" t="s">
        <v>5420</v>
      </c>
      <c r="AG1154" s="29"/>
      <c r="AH1154" s="35"/>
      <c r="AI1154" s="29"/>
      <c r="AJ1154" s="29" t="s">
        <v>5420</v>
      </c>
      <c r="AK1154" s="36" t="s">
        <v>5420</v>
      </c>
      <c r="AL1154" s="36" t="s">
        <v>5420</v>
      </c>
      <c r="AM1154" s="36" t="s">
        <v>5420</v>
      </c>
      <c r="AN1154" s="36" t="s">
        <v>5420</v>
      </c>
      <c r="AO1154" s="36" t="s">
        <v>5420</v>
      </c>
      <c r="AP1154" s="36" t="s">
        <v>5420</v>
      </c>
      <c r="AQ1154" s="36" t="s">
        <v>5420</v>
      </c>
      <c r="AR1154" s="36" t="s">
        <v>5420</v>
      </c>
      <c r="AS1154" s="36" t="s">
        <v>5420</v>
      </c>
      <c r="AT1154" s="36" t="s">
        <v>5420</v>
      </c>
      <c r="AU1154" s="36" t="s">
        <v>5420</v>
      </c>
      <c r="AV1154" s="36" t="s">
        <v>5420</v>
      </c>
      <c r="AW1154" s="45"/>
      <c r="AX1154" s="45" t="s">
        <v>5420</v>
      </c>
      <c r="AY1154" s="45" t="s">
        <v>5420</v>
      </c>
      <c r="AZ1154" s="45" t="s">
        <v>5420</v>
      </c>
      <c r="BA1154" s="36" t="s">
        <v>5420</v>
      </c>
    </row>
    <row r="1155" spans="1:53" s="58" customFormat="1" ht="15.6" hidden="1" x14ac:dyDescent="0.3">
      <c r="A1155" s="27" t="s">
        <v>5089</v>
      </c>
      <c r="B1155" s="27" t="s">
        <v>5090</v>
      </c>
      <c r="C1155" s="29" t="str">
        <f>_xlfn.XLOOKUP(B1155,'[1]daily break down'!$D:$D,'[1]daily break down'!$E:$E,"")</f>
        <v>Douala</v>
      </c>
      <c r="D1155" s="27" t="s">
        <v>21</v>
      </c>
      <c r="E1155" s="27" t="s">
        <v>30</v>
      </c>
      <c r="F1155" s="29" t="s">
        <v>31</v>
      </c>
      <c r="G1155" s="27" t="s">
        <v>32</v>
      </c>
      <c r="H1155" s="30" t="str">
        <f>_xlfn.XLOOKUP(B1155,[2]CALCULATION!$B:$B,[2]CALCULATION!$H:$H,"")</f>
        <v>ZTE</v>
      </c>
      <c r="I1155" s="25">
        <v>0</v>
      </c>
      <c r="J1155" s="25">
        <v>0</v>
      </c>
      <c r="K1155" s="25">
        <v>0</v>
      </c>
      <c r="L1155" s="25">
        <v>0</v>
      </c>
      <c r="M1155" s="25">
        <v>0</v>
      </c>
      <c r="N1155" s="25">
        <v>0</v>
      </c>
      <c r="O1155" s="25">
        <v>0</v>
      </c>
      <c r="P1155" s="25" t="s">
        <v>6366</v>
      </c>
      <c r="Q1155" s="31" t="s">
        <v>5364</v>
      </c>
      <c r="R1155" s="31"/>
      <c r="S1155" s="32" t="str" cm="1">
        <f t="array" ref="S1155">IFERROR(_xlfn.IFS(
U1155="MPR ISSUE","PDH",
U1155="BSS Hardware Issue","BSS",
U1155="Sites strategiques, MLL, Pylone, etc.","ENVTECH",
U1155="AKTIVCO DEFAUT GE &amp; POWER Cabinet","AKTIVCO",
U1155="AKTIVCO Coupure ENEO &amp; Baisse de tension","AKTIVCO GRID ONLY",
U1155="Coupure ENEO &amp; Baisse de tension","IHS GRID ONLY",
U1155="Defaut GE &amp; POWER Cabinet","IHS",
U1155="Sharing","Partners",
U1155="Sites strategiques &amp; DataCenter","SST &amp; DC",
U1155="Exclu","Exclu",
U1155="SAT","SAT",
U1155="SPARE-ISSUE","SPARE-ISSUE",
U1155="Fiber CAmtel","TRANS_FO_CAMTEL",
U1155="Fiber AOF","Fiber AOF",
U1155="Projet OCM (HUAWEI)","TRAVAUX-HUAWEI",
U1155="Projet OCM (NOKIA)","TRAVAUX-NOKIA",
U1155="ACCESS-ISSUE","ACCESS-ISSUE",
U1155="Projet OCM (ZTE, NOKIA, autres projets)","TRAVAUX OCM",
U1155="No root CAuse","No root cause",
U1155="ODU HS","PDH",
U1155="IP &amp; VLAN","PDH",
U1155="Warehouse HUAWEI","SPARE-ISSUE",
U1155="SPARE-HS","SPARE-ISSUE",
U1155="Power Telco","BSS"
),"")</f>
        <v/>
      </c>
      <c r="T1155" s="32" t="str" cm="1">
        <f t="array" ref="T1155">IFERROR(_xlfn.IFS(
U1155="MPR ISSUE","TX ISSUE",
U1155="BSS Hardware Issue","RAN ISSUE",
U1155="Sites strategiques, MLL, Pylone, etc.","ENVTECH",
U1155="AKTIVCO DEFAUT GE &amp; POWER Cabinet","POWER ISSUE",
U1155="AKTIVCO Coupure ENEO &amp; Baisse de tension","POWER ISSUE",
U1155="Coupure ENEO &amp; Baisse de tension","POWER ISSUE",
U1155="Defaut GE &amp; POWER Cabinet","POWER ISSUE",
U1155="Sharing","POWER ISSUE",
U1155="Sites strategiques &amp; DataCenter","POWER ISSUE",
U1155="Exclu","Exclu",
U1155="SAT","TX ISSUE",
U1155="SPARE-ISSUE","SPARE-ISSUE",
U1155="Fiber CAmtel","TX ISSUE",
U1155="Fiber AOF","TX ISSUE",
U1155="Projet OCM (HUAWEI)","TRAVAUX-HUAWEI",
U1155="Projet OCM (NOKIA)","TRAVAUX -NOKIA",
U1155="ACCESS-ISSUE","ACCESS-ISSUE",
U1155="Projet OCM (ZTE, NOKIA, autres projets)","TRAVAUX OCM",
U1155="No root CAuse","No root cause",
U1155="ODU HS","TX ISSUE",
U1155="IP &amp; VLAN","TX ISSUE",
U1155="Warehouse HUAWEI","SPARE-ISSUE",
U1155="SPARE-HS","SPARE-ISSUE",
U1155="Power Telco","RAN ISSUE"
),"")</f>
        <v/>
      </c>
      <c r="U1155" s="33"/>
      <c r="V1155" s="32" t="str" cm="1">
        <f t="array" ref="V1155">IFERROR(_xlfn.IFS(
U1155="MPR ISSUE","ACTIVE",
U1155="BSS Hardware Issue","ACTIVE",
U1155="Sites strategiques, MLL, Pylone, etc.","PASSIVE",
U1155="AKTIVCO DEFAUT GE &amp; POWER Cabinet","PASSIVE",
U1155="AKTIVCO Coupure ENEO &amp; Baisse de tension","PASSIVE",
U1155="Coupure ENEO &amp; Baisse de tension","PASSIVE",
U1155="Defaut GE &amp; POWER Cabinet","PASSIVE",
U1155="Sharing","PASSIVE",
U1155="Sites strategiques &amp; DataCenter","PASSIVE",
U1155="Exclu","Exclu",
U1155="SAT","ACTIVE",
U1155="SPARE-ISSUE","SPARE-ISSUE",
U1155="Fiber CAmtel","ACTIVE",
U1155="Fiber AOF","ACTIVE",
U1155="Projet OCM (HUAWEI)","PLANNED WORKS",
U1155="Projet OCM (NOKIA)","PLANNED WORKS",
U1155="ACCESS-ISSUE","ACCESS-ISSUE",
U1155="Projet OCM (ZTE, NOKIA, autres projets)","PLANNED WORKS",
U1155="No root CAuse","No root cause",
U1155="ODU HS","ACTIVE",
U1155="IP &amp; VLAN","ACTIVE",
U1155="Warehouse HUAWEI","SPARE-ISSUE",
U1155="SPARE-HS","SPARE-ISSUE",
U1155="Power Telco","ACTIVE"
),"")</f>
        <v/>
      </c>
      <c r="W1155" s="52"/>
      <c r="X1155" s="52"/>
      <c r="Y1155" s="52"/>
      <c r="Z1155" s="52"/>
      <c r="AA1155" s="52"/>
      <c r="AB1155" s="34" t="s">
        <v>6696</v>
      </c>
      <c r="AC1155" s="34" t="str">
        <f>_xlfn.XLOOKUP(B1155,[4]ALL!$B:$B,[4]ALL!$N:$N,"")</f>
        <v/>
      </c>
      <c r="AD1155" s="34" t="s">
        <v>5420</v>
      </c>
      <c r="AE1155" s="34"/>
      <c r="AF1155" s="36" t="s">
        <v>5420</v>
      </c>
      <c r="AG1155" s="29"/>
      <c r="AH1155" s="35"/>
      <c r="AI1155" s="29"/>
      <c r="AJ1155" s="29" t="s">
        <v>5420</v>
      </c>
      <c r="AK1155" s="36" t="s">
        <v>5420</v>
      </c>
      <c r="AL1155" s="36" t="s">
        <v>5420</v>
      </c>
      <c r="AM1155" s="36" t="s">
        <v>5420</v>
      </c>
      <c r="AN1155" s="36" t="s">
        <v>5420</v>
      </c>
      <c r="AO1155" s="36" t="s">
        <v>5420</v>
      </c>
      <c r="AP1155" s="36" t="s">
        <v>5420</v>
      </c>
      <c r="AQ1155" s="36" t="s">
        <v>5420</v>
      </c>
      <c r="AR1155" s="36" t="s">
        <v>5420</v>
      </c>
      <c r="AS1155" s="36" t="s">
        <v>5420</v>
      </c>
      <c r="AT1155" s="36" t="s">
        <v>5799</v>
      </c>
      <c r="AU1155" s="36" t="s">
        <v>5420</v>
      </c>
      <c r="AV1155" s="36" t="s">
        <v>6178</v>
      </c>
      <c r="AW1155" s="45"/>
      <c r="AX1155" s="45" t="s">
        <v>5420</v>
      </c>
      <c r="AY1155" s="45" t="s">
        <v>5420</v>
      </c>
      <c r="AZ1155" s="45" t="s">
        <v>5420</v>
      </c>
      <c r="BA1155" s="36" t="s">
        <v>5420</v>
      </c>
    </row>
    <row r="1156" spans="1:53" s="58" customFormat="1" ht="15.6" hidden="1" x14ac:dyDescent="0.3">
      <c r="A1156" s="27" t="s">
        <v>5103</v>
      </c>
      <c r="B1156" s="27" t="s">
        <v>5104</v>
      </c>
      <c r="C1156" s="29" t="str">
        <f>_xlfn.XLOOKUP(B1156,'[1]daily break down'!$D:$D,'[1]daily break down'!$E:$E,"")</f>
        <v>Douala</v>
      </c>
      <c r="D1156" s="27" t="s">
        <v>21</v>
      </c>
      <c r="E1156" s="27" t="s">
        <v>30</v>
      </c>
      <c r="F1156" s="29" t="s">
        <v>31</v>
      </c>
      <c r="G1156" s="27" t="s">
        <v>32</v>
      </c>
      <c r="H1156" s="30" t="str">
        <f>_xlfn.XLOOKUP(B1156,[2]CALCULATION!$B:$B,[2]CALCULATION!$H:$H,"")</f>
        <v>ZTE</v>
      </c>
      <c r="I1156" s="25">
        <v>0</v>
      </c>
      <c r="J1156" s="25">
        <v>0</v>
      </c>
      <c r="K1156" s="25">
        <v>0</v>
      </c>
      <c r="L1156" s="25">
        <v>0</v>
      </c>
      <c r="M1156" s="25">
        <v>0</v>
      </c>
      <c r="N1156" s="25">
        <v>0</v>
      </c>
      <c r="O1156" s="25">
        <v>0</v>
      </c>
      <c r="P1156" s="25" t="s">
        <v>6366</v>
      </c>
      <c r="Q1156" s="31" t="s">
        <v>5364</v>
      </c>
      <c r="R1156" s="31"/>
      <c r="S1156" s="32" t="str" cm="1">
        <f t="array" ref="S1156">IFERROR(_xlfn.IFS(
U1156="MPR ISSUE","PDH",
U1156="BSS Hardware Issue","BSS",
U1156="Sites strategiques, MLL, Pylone, etc.","ENVTECH",
U1156="AKTIVCO DEFAUT GE &amp; POWER Cabinet","AKTIVCO",
U1156="AKTIVCO Coupure ENEO &amp; Baisse de tension","AKTIVCO GRID ONLY",
U1156="Coupure ENEO &amp; Baisse de tension","IHS GRID ONLY",
U1156="Defaut GE &amp; POWER Cabinet","IHS",
U1156="Sharing","Partners",
U1156="Sites strategiques &amp; DataCenter","SST &amp; DC",
U1156="Exclu","Exclu",
U1156="SAT","SAT",
U1156="SPARE-ISSUE","SPARE-ISSUE",
U1156="Fiber CAmtel","TRANS_FO_CAMTEL",
U1156="Fiber AOF","Fiber AOF",
U1156="Projet OCM (HUAWEI)","TRAVAUX-HUAWEI",
U1156="Projet OCM (NOKIA)","TRAVAUX-NOKIA",
U1156="ACCESS-ISSUE","ACCESS-ISSUE",
U1156="Projet OCM (ZTE, NOKIA, autres projets)","TRAVAUX OCM",
U1156="No root CAuse","No root cause",
U1156="ODU HS","PDH",
U1156="IP &amp; VLAN","PDH",
U1156="Warehouse HUAWEI","SPARE-ISSUE",
U1156="SPARE-HS","SPARE-ISSUE",
U1156="Power Telco","BSS"
),"")</f>
        <v/>
      </c>
      <c r="T1156" s="32" t="str" cm="1">
        <f t="array" ref="T1156">IFERROR(_xlfn.IFS(
U1156="MPR ISSUE","TX ISSUE",
U1156="BSS Hardware Issue","RAN ISSUE",
U1156="Sites strategiques, MLL, Pylone, etc.","ENVTECH",
U1156="AKTIVCO DEFAUT GE &amp; POWER Cabinet","POWER ISSUE",
U1156="AKTIVCO Coupure ENEO &amp; Baisse de tension","POWER ISSUE",
U1156="Coupure ENEO &amp; Baisse de tension","POWER ISSUE",
U1156="Defaut GE &amp; POWER Cabinet","POWER ISSUE",
U1156="Sharing","POWER ISSUE",
U1156="Sites strategiques &amp; DataCenter","POWER ISSUE",
U1156="Exclu","Exclu",
U1156="SAT","TX ISSUE",
U1156="SPARE-ISSUE","SPARE-ISSUE",
U1156="Fiber CAmtel","TX ISSUE",
U1156="Fiber AOF","TX ISSUE",
U1156="Projet OCM (HUAWEI)","TRAVAUX-HUAWEI",
U1156="Projet OCM (NOKIA)","TRAVAUX -NOKIA",
U1156="ACCESS-ISSUE","ACCESS-ISSUE",
U1156="Projet OCM (ZTE, NOKIA, autres projets)","TRAVAUX OCM",
U1156="No root CAuse","No root cause",
U1156="ODU HS","TX ISSUE",
U1156="IP &amp; VLAN","TX ISSUE",
U1156="Warehouse HUAWEI","SPARE-ISSUE",
U1156="SPARE-HS","SPARE-ISSUE",
U1156="Power Telco","RAN ISSUE"
),"")</f>
        <v/>
      </c>
      <c r="U1156" s="33"/>
      <c r="V1156" s="32" t="str" cm="1">
        <f t="array" ref="V1156">IFERROR(_xlfn.IFS(
U1156="MPR ISSUE","ACTIVE",
U1156="BSS Hardware Issue","ACTIVE",
U1156="Sites strategiques, MLL, Pylone, etc.","PASSIVE",
U1156="AKTIVCO DEFAUT GE &amp; POWER Cabinet","PASSIVE",
U1156="AKTIVCO Coupure ENEO &amp; Baisse de tension","PASSIVE",
U1156="Coupure ENEO &amp; Baisse de tension","PASSIVE",
U1156="Defaut GE &amp; POWER Cabinet","PASSIVE",
U1156="Sharing","PASSIVE",
U1156="Sites strategiques &amp; DataCenter","PASSIVE",
U1156="Exclu","Exclu",
U1156="SAT","ACTIVE",
U1156="SPARE-ISSUE","SPARE-ISSUE",
U1156="Fiber CAmtel","ACTIVE",
U1156="Fiber AOF","ACTIVE",
U1156="Projet OCM (HUAWEI)","PLANNED WORKS",
U1156="Projet OCM (NOKIA)","PLANNED WORKS",
U1156="ACCESS-ISSUE","ACCESS-ISSUE",
U1156="Projet OCM (ZTE, NOKIA, autres projets)","PLANNED WORKS",
U1156="No root CAuse","No root cause",
U1156="ODU HS","ACTIVE",
U1156="IP &amp; VLAN","ACTIVE",
U1156="Warehouse HUAWEI","SPARE-ISSUE",
U1156="SPARE-HS","SPARE-ISSUE",
U1156="Power Telco","ACTIVE"
),"")</f>
        <v/>
      </c>
      <c r="W1156" s="51"/>
      <c r="X1156" s="51"/>
      <c r="Y1156" s="51"/>
      <c r="Z1156" s="51"/>
      <c r="AA1156" s="51"/>
      <c r="AB1156" s="34" t="s">
        <v>5420</v>
      </c>
      <c r="AC1156" s="34" t="str">
        <f>_xlfn.XLOOKUP(B1156,[4]ALL!$B:$B,[4]ALL!$N:$N,"")</f>
        <v/>
      </c>
      <c r="AD1156" s="34" t="s">
        <v>5420</v>
      </c>
      <c r="AE1156" s="34"/>
      <c r="AF1156" s="36" t="s">
        <v>5420</v>
      </c>
      <c r="AG1156" s="29"/>
      <c r="AH1156" s="35"/>
      <c r="AI1156" s="29"/>
      <c r="AJ1156" s="29" t="s">
        <v>5420</v>
      </c>
      <c r="AK1156" s="36" t="s">
        <v>5420</v>
      </c>
      <c r="AL1156" s="36" t="s">
        <v>5420</v>
      </c>
      <c r="AM1156" s="36" t="s">
        <v>5420</v>
      </c>
      <c r="AN1156" s="36" t="s">
        <v>5420</v>
      </c>
      <c r="AO1156" s="36" t="s">
        <v>5420</v>
      </c>
      <c r="AP1156" s="36" t="s">
        <v>5420</v>
      </c>
      <c r="AQ1156" s="36" t="s">
        <v>5420</v>
      </c>
      <c r="AR1156" s="36" t="s">
        <v>5420</v>
      </c>
      <c r="AS1156" s="36" t="s">
        <v>5420</v>
      </c>
      <c r="AT1156" s="36" t="s">
        <v>5420</v>
      </c>
      <c r="AU1156" s="36" t="s">
        <v>5420</v>
      </c>
      <c r="AV1156" s="36" t="s">
        <v>5420</v>
      </c>
      <c r="AW1156" s="45"/>
      <c r="AX1156" s="45" t="s">
        <v>5420</v>
      </c>
      <c r="AY1156" s="45" t="s">
        <v>5420</v>
      </c>
      <c r="AZ1156" s="45" t="s">
        <v>5420</v>
      </c>
      <c r="BA1156" s="36" t="s">
        <v>5420</v>
      </c>
    </row>
    <row r="1157" spans="1:53" s="58" customFormat="1" ht="15.6" hidden="1" x14ac:dyDescent="0.3">
      <c r="A1157" s="27" t="s">
        <v>5051</v>
      </c>
      <c r="B1157" s="28" t="s">
        <v>5052</v>
      </c>
      <c r="C1157" s="29" t="str">
        <f>_xlfn.XLOOKUP(B1157,'[1]daily break down'!$D:$D,'[1]daily break down'!$E:$E,"")</f>
        <v>Yaounde</v>
      </c>
      <c r="D1157" s="27"/>
      <c r="E1157" s="27"/>
      <c r="F1157" s="29" t="s">
        <v>37</v>
      </c>
      <c r="G1157" s="27" t="s">
        <v>38</v>
      </c>
      <c r="H1157" s="30" t="str">
        <f>_xlfn.XLOOKUP(B1157,[2]CALCULATION!$B:$B,[2]CALCULATION!$H:$H,"")</f>
        <v>ZTE</v>
      </c>
      <c r="I1157" s="25">
        <v>0</v>
      </c>
      <c r="J1157" s="25">
        <v>0</v>
      </c>
      <c r="K1157" s="25">
        <v>0</v>
      </c>
      <c r="L1157" s="25">
        <v>0</v>
      </c>
      <c r="M1157" s="25">
        <v>0</v>
      </c>
      <c r="N1157" s="25">
        <v>0</v>
      </c>
      <c r="O1157" s="25">
        <v>0</v>
      </c>
      <c r="P1157" s="25" t="s">
        <v>6366</v>
      </c>
      <c r="Q1157" s="31" t="s">
        <v>5364</v>
      </c>
      <c r="R1157" s="31"/>
      <c r="S1157" s="32" t="str" cm="1">
        <f t="array" ref="S1157">IFERROR(_xlfn.IFS(
U1157="MPR ISSUE","PDH",
U1157="BSS Hardware Issue","BSS",
U1157="Sites strategiques, MLL, Pylone, etc.","ENVTECH",
U1157="AKTIVCO DEFAUT GE &amp; POWER Cabinet","AKTIVCO",
U1157="AKTIVCO Coupure ENEO &amp; Baisse de tension","AKTIVCO GRID ONLY",
U1157="Coupure ENEO &amp; Baisse de tension","IHS GRID ONLY",
U1157="Defaut GE &amp; POWER Cabinet","IHS",
U1157="Sharing","Partners",
U1157="Sites strategiques &amp; DataCenter","SST &amp; DC",
U1157="Exclu","Exclu",
U1157="SAT","SAT",
U1157="SPARE-ISSUE","SPARE-ISSUE",
U1157="Fiber CAmtel","TRANS_FO_CAMTEL",
U1157="Fiber AOF","Fiber AOF",
U1157="Projet OCM (HUAWEI)","TRAVAUX-HUAWEI",
U1157="Projet OCM (NOKIA)","TRAVAUX-NOKIA",
U1157="ACCESS-ISSUE","ACCESS-ISSUE",
U1157="Projet OCM (ZTE, NOKIA, autres projets)","TRAVAUX OCM",
U1157="No root CAuse","No root cause",
U1157="ODU HS","PDH",
U1157="IP &amp; VLAN","PDH",
U1157="Warehouse HUAWEI","SPARE-ISSUE",
U1157="SPARE-HS","SPARE-ISSUE",
U1157="Power Telco","BSS"
),"")</f>
        <v/>
      </c>
      <c r="T1157" s="32" t="str" cm="1">
        <f t="array" ref="T1157">IFERROR(_xlfn.IFS(
U1157="MPR ISSUE","TX ISSUE",
U1157="BSS Hardware Issue","RAN ISSUE",
U1157="Sites strategiques, MLL, Pylone, etc.","ENVTECH",
U1157="AKTIVCO DEFAUT GE &amp; POWER Cabinet","POWER ISSUE",
U1157="AKTIVCO Coupure ENEO &amp; Baisse de tension","POWER ISSUE",
U1157="Coupure ENEO &amp; Baisse de tension","POWER ISSUE",
U1157="Defaut GE &amp; POWER Cabinet","POWER ISSUE",
U1157="Sharing","POWER ISSUE",
U1157="Sites strategiques &amp; DataCenter","POWER ISSUE",
U1157="Exclu","Exclu",
U1157="SAT","TX ISSUE",
U1157="SPARE-ISSUE","SPARE-ISSUE",
U1157="Fiber CAmtel","TX ISSUE",
U1157="Fiber AOF","TX ISSUE",
U1157="Projet OCM (HUAWEI)","TRAVAUX-HUAWEI",
U1157="Projet OCM (NOKIA)","TRAVAUX -NOKIA",
U1157="ACCESS-ISSUE","ACCESS-ISSUE",
U1157="Projet OCM (ZTE, NOKIA, autres projets)","TRAVAUX OCM",
U1157="No root CAuse","No root cause",
U1157="ODU HS","TX ISSUE",
U1157="IP &amp; VLAN","TX ISSUE",
U1157="Warehouse HUAWEI","SPARE-ISSUE",
U1157="SPARE-HS","SPARE-ISSUE",
U1157="Power Telco","RAN ISSUE"
),"")</f>
        <v/>
      </c>
      <c r="U1157" s="33"/>
      <c r="V1157" s="32" t="str" cm="1">
        <f t="array" ref="V1157">IFERROR(_xlfn.IFS(
U1157="MPR ISSUE","ACTIVE",
U1157="BSS Hardware Issue","ACTIVE",
U1157="Sites strategiques, MLL, Pylone, etc.","PASSIVE",
U1157="AKTIVCO DEFAUT GE &amp; POWER Cabinet","PASSIVE",
U1157="AKTIVCO Coupure ENEO &amp; Baisse de tension","PASSIVE",
U1157="Coupure ENEO &amp; Baisse de tension","PASSIVE",
U1157="Defaut GE &amp; POWER Cabinet","PASSIVE",
U1157="Sharing","PASSIVE",
U1157="Sites strategiques &amp; DataCenter","PASSIVE",
U1157="Exclu","Exclu",
U1157="SAT","ACTIVE",
U1157="SPARE-ISSUE","SPARE-ISSUE",
U1157="Fiber CAmtel","ACTIVE",
U1157="Fiber AOF","ACTIVE",
U1157="Projet OCM (HUAWEI)","PLANNED WORKS",
U1157="Projet OCM (NOKIA)","PLANNED WORKS",
U1157="ACCESS-ISSUE","ACCESS-ISSUE",
U1157="Projet OCM (ZTE, NOKIA, autres projets)","PLANNED WORKS",
U1157="No root CAuse","No root cause",
U1157="ODU HS","ACTIVE",
U1157="IP &amp; VLAN","ACTIVE",
U1157="Warehouse HUAWEI","SPARE-ISSUE",
U1157="SPARE-HS","SPARE-ISSUE",
U1157="Power Telco","ACTIVE"
),"")</f>
        <v/>
      </c>
      <c r="W1157" s="51"/>
      <c r="X1157" s="51"/>
      <c r="Y1157" s="51"/>
      <c r="Z1157" s="51"/>
      <c r="AA1157" s="51"/>
      <c r="AB1157" s="34" t="s">
        <v>5420</v>
      </c>
      <c r="AC1157" s="34" t="str">
        <f>_xlfn.XLOOKUP(B1157,[4]ALL!$B:$B,[4]ALL!$N:$N,"")</f>
        <v/>
      </c>
      <c r="AD1157" s="34" t="s">
        <v>5420</v>
      </c>
      <c r="AE1157" s="34"/>
      <c r="AF1157" s="36" t="s">
        <v>5420</v>
      </c>
      <c r="AG1157" s="29"/>
      <c r="AH1157" s="35"/>
      <c r="AI1157" s="29"/>
      <c r="AJ1157" s="29" t="s">
        <v>5420</v>
      </c>
      <c r="AK1157" s="36" t="s">
        <v>5420</v>
      </c>
      <c r="AL1157" s="36" t="s">
        <v>5420</v>
      </c>
      <c r="AM1157" s="36" t="s">
        <v>5420</v>
      </c>
      <c r="AN1157" s="36" t="s">
        <v>5420</v>
      </c>
      <c r="AO1157" s="36" t="s">
        <v>5420</v>
      </c>
      <c r="AP1157" s="36" t="s">
        <v>5420</v>
      </c>
      <c r="AQ1157" s="36" t="s">
        <v>5420</v>
      </c>
      <c r="AR1157" s="36" t="s">
        <v>5420</v>
      </c>
      <c r="AS1157" s="36" t="s">
        <v>5420</v>
      </c>
      <c r="AT1157" s="36" t="s">
        <v>5420</v>
      </c>
      <c r="AU1157" s="36" t="s">
        <v>5420</v>
      </c>
      <c r="AV1157" s="36" t="s">
        <v>5420</v>
      </c>
      <c r="AW1157" s="45"/>
      <c r="AX1157" s="45" t="s">
        <v>5420</v>
      </c>
      <c r="AY1157" s="45" t="s">
        <v>5420</v>
      </c>
      <c r="AZ1157" s="45" t="s">
        <v>5420</v>
      </c>
      <c r="BA1157" s="36" t="s">
        <v>5420</v>
      </c>
    </row>
    <row r="1158" spans="1:53" s="58" customFormat="1" ht="15.6" hidden="1" x14ac:dyDescent="0.3">
      <c r="A1158" s="27" t="s">
        <v>1904</v>
      </c>
      <c r="B1158" s="28" t="s">
        <v>1905</v>
      </c>
      <c r="C1158" s="29" t="str">
        <f>_xlfn.XLOOKUP(B1158,'[1]daily break down'!$D:$D,'[1]daily break down'!$E:$E,"")</f>
        <v>Yaounde</v>
      </c>
      <c r="D1158" s="27" t="s">
        <v>11</v>
      </c>
      <c r="E1158" s="27" t="s">
        <v>145</v>
      </c>
      <c r="F1158" s="29" t="s">
        <v>37</v>
      </c>
      <c r="G1158" s="27" t="s">
        <v>38</v>
      </c>
      <c r="H1158" s="30" t="str">
        <f>_xlfn.XLOOKUP(B1158,[2]CALCULATION!$B:$B,[2]CALCULATION!$H:$H,"")</f>
        <v>ZTE</v>
      </c>
      <c r="I1158" s="25">
        <v>0</v>
      </c>
      <c r="J1158" s="25">
        <v>0</v>
      </c>
      <c r="K1158" s="25">
        <v>0</v>
      </c>
      <c r="L1158" s="25">
        <v>0</v>
      </c>
      <c r="M1158" s="25">
        <v>0</v>
      </c>
      <c r="N1158" s="25">
        <v>0</v>
      </c>
      <c r="O1158" s="25">
        <v>0</v>
      </c>
      <c r="P1158" s="25" t="s">
        <v>6366</v>
      </c>
      <c r="Q1158" s="31" t="s">
        <v>5364</v>
      </c>
      <c r="R1158" s="31"/>
      <c r="S1158" s="32" t="str" cm="1">
        <f t="array" ref="S1158">IFERROR(_xlfn.IFS(
U1158="MPR ISSUE","PDH",
U1158="BSS Hardware Issue","BSS",
U1158="Sites strategiques, MLL, Pylone, etc.","ENVTECH",
U1158="AKTIVCO DEFAUT GE &amp; POWER Cabinet","AKTIVCO",
U1158="AKTIVCO Coupure ENEO &amp; Baisse de tension","AKTIVCO GRID ONLY",
U1158="Coupure ENEO &amp; Baisse de tension","IHS GRID ONLY",
U1158="Defaut GE &amp; POWER Cabinet","IHS",
U1158="Sharing","Partners",
U1158="Sites strategiques &amp; DataCenter","SST &amp; DC",
U1158="Exclu","Exclu",
U1158="SAT","SAT",
U1158="SPARE-ISSUE","SPARE-ISSUE",
U1158="Fiber CAmtel","TRANS_FO_CAMTEL",
U1158="Fiber AOF","Fiber AOF",
U1158="Projet OCM (HUAWEI)","TRAVAUX-HUAWEI",
U1158="Projet OCM (NOKIA)","TRAVAUX-NOKIA",
U1158="ACCESS-ISSUE","ACCESS-ISSUE",
U1158="Projet OCM (ZTE, NOKIA, autres projets)","TRAVAUX OCM",
U1158="No root CAuse","No root cause",
U1158="ODU HS","PDH",
U1158="IP &amp; VLAN","PDH",
U1158="Warehouse HUAWEI","SPARE-ISSUE",
U1158="SPARE-HS","SPARE-ISSUE",
U1158="Power Telco","BSS"
),"")</f>
        <v/>
      </c>
      <c r="T1158" s="32" t="str" cm="1">
        <f t="array" ref="T1158">IFERROR(_xlfn.IFS(
U1158="MPR ISSUE","TX ISSUE",
U1158="BSS Hardware Issue","RAN ISSUE",
U1158="Sites strategiques, MLL, Pylone, etc.","ENVTECH",
U1158="AKTIVCO DEFAUT GE &amp; POWER Cabinet","POWER ISSUE",
U1158="AKTIVCO Coupure ENEO &amp; Baisse de tension","POWER ISSUE",
U1158="Coupure ENEO &amp; Baisse de tension","POWER ISSUE",
U1158="Defaut GE &amp; POWER Cabinet","POWER ISSUE",
U1158="Sharing","POWER ISSUE",
U1158="Sites strategiques &amp; DataCenter","POWER ISSUE",
U1158="Exclu","Exclu",
U1158="SAT","TX ISSUE",
U1158="SPARE-ISSUE","SPARE-ISSUE",
U1158="Fiber CAmtel","TX ISSUE",
U1158="Fiber AOF","TX ISSUE",
U1158="Projet OCM (HUAWEI)","TRAVAUX-HUAWEI",
U1158="Projet OCM (NOKIA)","TRAVAUX -NOKIA",
U1158="ACCESS-ISSUE","ACCESS-ISSUE",
U1158="Projet OCM (ZTE, NOKIA, autres projets)","TRAVAUX OCM",
U1158="No root CAuse","No root cause",
U1158="ODU HS","TX ISSUE",
U1158="IP &amp; VLAN","TX ISSUE",
U1158="Warehouse HUAWEI","SPARE-ISSUE",
U1158="SPARE-HS","SPARE-ISSUE",
U1158="Power Telco","RAN ISSUE"
),"")</f>
        <v/>
      </c>
      <c r="U1158" s="33"/>
      <c r="V1158" s="32" t="str" cm="1">
        <f t="array" ref="V1158">IFERROR(_xlfn.IFS(
U1158="MPR ISSUE","ACTIVE",
U1158="BSS Hardware Issue","ACTIVE",
U1158="Sites strategiques, MLL, Pylone, etc.","PASSIVE",
U1158="AKTIVCO DEFAUT GE &amp; POWER Cabinet","PASSIVE",
U1158="AKTIVCO Coupure ENEO &amp; Baisse de tension","PASSIVE",
U1158="Coupure ENEO &amp; Baisse de tension","PASSIVE",
U1158="Defaut GE &amp; POWER Cabinet","PASSIVE",
U1158="Sharing","PASSIVE",
U1158="Sites strategiques &amp; DataCenter","PASSIVE",
U1158="Exclu","Exclu",
U1158="SAT","ACTIVE",
U1158="SPARE-ISSUE","SPARE-ISSUE",
U1158="Fiber CAmtel","ACTIVE",
U1158="Fiber AOF","ACTIVE",
U1158="Projet OCM (HUAWEI)","PLANNED WORKS",
U1158="Projet OCM (NOKIA)","PLANNED WORKS",
U1158="ACCESS-ISSUE","ACCESS-ISSUE",
U1158="Projet OCM (ZTE, NOKIA, autres projets)","PLANNED WORKS",
U1158="No root CAuse","No root cause",
U1158="ODU HS","ACTIVE",
U1158="IP &amp; VLAN","ACTIVE",
U1158="Warehouse HUAWEI","SPARE-ISSUE",
U1158="SPARE-HS","SPARE-ISSUE",
U1158="Power Telco","ACTIVE"
),"")</f>
        <v/>
      </c>
      <c r="W1158" s="51"/>
      <c r="X1158" s="51"/>
      <c r="Y1158" s="51"/>
      <c r="Z1158" s="51"/>
      <c r="AA1158" s="51"/>
      <c r="AB1158" s="34" t="s">
        <v>5420</v>
      </c>
      <c r="AC1158" s="34" t="str">
        <f>_xlfn.XLOOKUP(B1158,[4]ALL!$B:$B,[4]ALL!$N:$N,"")</f>
        <v/>
      </c>
      <c r="AD1158" s="34" t="s">
        <v>5420</v>
      </c>
      <c r="AE1158" s="34"/>
      <c r="AF1158" s="36" t="s">
        <v>5420</v>
      </c>
      <c r="AG1158" s="29"/>
      <c r="AH1158" s="35"/>
      <c r="AI1158" s="29"/>
      <c r="AJ1158" s="29" t="s">
        <v>5420</v>
      </c>
      <c r="AK1158" s="36" t="s">
        <v>5420</v>
      </c>
      <c r="AL1158" s="36" t="s">
        <v>5420</v>
      </c>
      <c r="AM1158" s="36" t="s">
        <v>5420</v>
      </c>
      <c r="AN1158" s="36" t="s">
        <v>5420</v>
      </c>
      <c r="AO1158" s="36" t="s">
        <v>5420</v>
      </c>
      <c r="AP1158" s="36" t="s">
        <v>5420</v>
      </c>
      <c r="AQ1158" s="36" t="s">
        <v>5420</v>
      </c>
      <c r="AR1158" s="36" t="s">
        <v>5420</v>
      </c>
      <c r="AS1158" s="36" t="s">
        <v>5420</v>
      </c>
      <c r="AT1158" s="36" t="s">
        <v>5420</v>
      </c>
      <c r="AU1158" s="36" t="s">
        <v>5420</v>
      </c>
      <c r="AV1158" s="36" t="s">
        <v>5420</v>
      </c>
      <c r="AW1158" s="45"/>
      <c r="AX1158" s="45" t="s">
        <v>5420</v>
      </c>
      <c r="AY1158" s="45" t="s">
        <v>5420</v>
      </c>
      <c r="AZ1158" s="45" t="s">
        <v>5420</v>
      </c>
      <c r="BA1158" s="36" t="s">
        <v>5420</v>
      </c>
    </row>
    <row r="1159" spans="1:53" s="58" customFormat="1" ht="15.6" hidden="1" x14ac:dyDescent="0.3">
      <c r="A1159" s="27" t="s">
        <v>4828</v>
      </c>
      <c r="B1159" s="28" t="s">
        <v>4829</v>
      </c>
      <c r="C1159" s="29" t="str">
        <f>_xlfn.XLOOKUP(B1159,'[1]daily break down'!$D:$D,'[1]daily break down'!$E:$E,"")</f>
        <v>Yaounde</v>
      </c>
      <c r="D1159" s="27" t="s">
        <v>21</v>
      </c>
      <c r="E1159" s="27" t="s">
        <v>30</v>
      </c>
      <c r="F1159" s="29" t="s">
        <v>37</v>
      </c>
      <c r="G1159" s="27" t="s">
        <v>38</v>
      </c>
      <c r="H1159" s="30" t="str">
        <f>_xlfn.XLOOKUP(B1159,[2]CALCULATION!$B:$B,[2]CALCULATION!$H:$H,"")</f>
        <v>ZTE</v>
      </c>
      <c r="I1159" s="25">
        <v>0</v>
      </c>
      <c r="J1159" s="25">
        <v>0</v>
      </c>
      <c r="K1159" s="25">
        <v>0</v>
      </c>
      <c r="L1159" s="25">
        <v>0</v>
      </c>
      <c r="M1159" s="25">
        <v>0</v>
      </c>
      <c r="N1159" s="25">
        <v>0</v>
      </c>
      <c r="O1159" s="25">
        <v>0</v>
      </c>
      <c r="P1159" s="25" t="s">
        <v>6366</v>
      </c>
      <c r="Q1159" s="31" t="s">
        <v>5364</v>
      </c>
      <c r="R1159" s="31"/>
      <c r="S1159" s="32" t="str" cm="1">
        <f t="array" ref="S1159">IFERROR(_xlfn.IFS(
U1159="MPR ISSUE","PDH",
U1159="BSS Hardware Issue","BSS",
U1159="Sites strategiques, MLL, Pylone, etc.","ENVTECH",
U1159="AKTIVCO DEFAUT GE &amp; POWER Cabinet","AKTIVCO",
U1159="AKTIVCO Coupure ENEO &amp; Baisse de tension","AKTIVCO GRID ONLY",
U1159="Coupure ENEO &amp; Baisse de tension","IHS GRID ONLY",
U1159="Defaut GE &amp; POWER Cabinet","IHS",
U1159="Sharing","Partners",
U1159="Sites strategiques &amp; DataCenter","SST &amp; DC",
U1159="Exclu","Exclu",
U1159="SAT","SAT",
U1159="SPARE-ISSUE","SPARE-ISSUE",
U1159="Fiber CAmtel","TRANS_FO_CAMTEL",
U1159="Fiber AOF","Fiber AOF",
U1159="Projet OCM (HUAWEI)","TRAVAUX-HUAWEI",
U1159="Projet OCM (NOKIA)","TRAVAUX-NOKIA",
U1159="ACCESS-ISSUE","ACCESS-ISSUE",
U1159="Projet OCM (ZTE, NOKIA, autres projets)","TRAVAUX OCM",
U1159="No root CAuse","No root cause",
U1159="ODU HS","PDH",
U1159="IP &amp; VLAN","PDH",
U1159="Warehouse HUAWEI","SPARE-ISSUE",
U1159="SPARE-HS","SPARE-ISSUE",
U1159="Power Telco","BSS"
),"")</f>
        <v/>
      </c>
      <c r="T1159" s="32" t="str" cm="1">
        <f t="array" ref="T1159">IFERROR(_xlfn.IFS(
U1159="MPR ISSUE","TX ISSUE",
U1159="BSS Hardware Issue","RAN ISSUE",
U1159="Sites strategiques, MLL, Pylone, etc.","ENVTECH",
U1159="AKTIVCO DEFAUT GE &amp; POWER Cabinet","POWER ISSUE",
U1159="AKTIVCO Coupure ENEO &amp; Baisse de tension","POWER ISSUE",
U1159="Coupure ENEO &amp; Baisse de tension","POWER ISSUE",
U1159="Defaut GE &amp; POWER Cabinet","POWER ISSUE",
U1159="Sharing","POWER ISSUE",
U1159="Sites strategiques &amp; DataCenter","POWER ISSUE",
U1159="Exclu","Exclu",
U1159="SAT","TX ISSUE",
U1159="SPARE-ISSUE","SPARE-ISSUE",
U1159="Fiber CAmtel","TX ISSUE",
U1159="Fiber AOF","TX ISSUE",
U1159="Projet OCM (HUAWEI)","TRAVAUX-HUAWEI",
U1159="Projet OCM (NOKIA)","TRAVAUX -NOKIA",
U1159="ACCESS-ISSUE","ACCESS-ISSUE",
U1159="Projet OCM (ZTE, NOKIA, autres projets)","TRAVAUX OCM",
U1159="No root CAuse","No root cause",
U1159="ODU HS","TX ISSUE",
U1159="IP &amp; VLAN","TX ISSUE",
U1159="Warehouse HUAWEI","SPARE-ISSUE",
U1159="SPARE-HS","SPARE-ISSUE",
U1159="Power Telco","RAN ISSUE"
),"")</f>
        <v/>
      </c>
      <c r="U1159" s="33"/>
      <c r="V1159" s="32" t="str" cm="1">
        <f t="array" ref="V1159">IFERROR(_xlfn.IFS(
U1159="MPR ISSUE","ACTIVE",
U1159="BSS Hardware Issue","ACTIVE",
U1159="Sites strategiques, MLL, Pylone, etc.","PASSIVE",
U1159="AKTIVCO DEFAUT GE &amp; POWER Cabinet","PASSIVE",
U1159="AKTIVCO Coupure ENEO &amp; Baisse de tension","PASSIVE",
U1159="Coupure ENEO &amp; Baisse de tension","PASSIVE",
U1159="Defaut GE &amp; POWER Cabinet","PASSIVE",
U1159="Sharing","PASSIVE",
U1159="Sites strategiques &amp; DataCenter","PASSIVE",
U1159="Exclu","Exclu",
U1159="SAT","ACTIVE",
U1159="SPARE-ISSUE","SPARE-ISSUE",
U1159="Fiber CAmtel","ACTIVE",
U1159="Fiber AOF","ACTIVE",
U1159="Projet OCM (HUAWEI)","PLANNED WORKS",
U1159="Projet OCM (NOKIA)","PLANNED WORKS",
U1159="ACCESS-ISSUE","ACCESS-ISSUE",
U1159="Projet OCM (ZTE, NOKIA, autres projets)","PLANNED WORKS",
U1159="No root CAuse","No root cause",
U1159="ODU HS","ACTIVE",
U1159="IP &amp; VLAN","ACTIVE",
U1159="Warehouse HUAWEI","SPARE-ISSUE",
U1159="SPARE-HS","SPARE-ISSUE",
U1159="Power Telco","ACTIVE"
),"")</f>
        <v/>
      </c>
      <c r="W1159" s="51"/>
      <c r="X1159" s="51"/>
      <c r="Y1159" s="51"/>
      <c r="Z1159" s="51"/>
      <c r="AA1159" s="51"/>
      <c r="AB1159" s="34" t="s">
        <v>5420</v>
      </c>
      <c r="AC1159" s="34" t="str">
        <f>_xlfn.XLOOKUP(B1159,[4]ALL!$B:$B,[4]ALL!$N:$N,"")</f>
        <v/>
      </c>
      <c r="AD1159" s="34" t="s">
        <v>5420</v>
      </c>
      <c r="AE1159" s="34"/>
      <c r="AF1159" s="36" t="s">
        <v>5420</v>
      </c>
      <c r="AG1159" s="29"/>
      <c r="AH1159" s="35"/>
      <c r="AI1159" s="29"/>
      <c r="AJ1159" s="29" t="s">
        <v>5420</v>
      </c>
      <c r="AK1159" s="36" t="s">
        <v>5420</v>
      </c>
      <c r="AL1159" s="36" t="s">
        <v>5420</v>
      </c>
      <c r="AM1159" s="36" t="s">
        <v>5420</v>
      </c>
      <c r="AN1159" s="36" t="s">
        <v>5420</v>
      </c>
      <c r="AO1159" s="36" t="s">
        <v>5420</v>
      </c>
      <c r="AP1159" s="36" t="s">
        <v>5420</v>
      </c>
      <c r="AQ1159" s="36" t="s">
        <v>5420</v>
      </c>
      <c r="AR1159" s="36" t="s">
        <v>5420</v>
      </c>
      <c r="AS1159" s="36" t="s">
        <v>5420</v>
      </c>
      <c r="AT1159" s="36" t="s">
        <v>5420</v>
      </c>
      <c r="AU1159" s="36" t="s">
        <v>5420</v>
      </c>
      <c r="AV1159" s="36" t="s">
        <v>5420</v>
      </c>
      <c r="AW1159" s="45"/>
      <c r="AX1159" s="45" t="s">
        <v>5420</v>
      </c>
      <c r="AY1159" s="45" t="s">
        <v>5420</v>
      </c>
      <c r="AZ1159" s="45" t="s">
        <v>5420</v>
      </c>
      <c r="BA1159" s="36" t="s">
        <v>5420</v>
      </c>
    </row>
    <row r="1160" spans="1:53" s="58" customFormat="1" ht="15.6" hidden="1" x14ac:dyDescent="0.3">
      <c r="A1160" s="27" t="s">
        <v>104</v>
      </c>
      <c r="B1160" s="28" t="s">
        <v>105</v>
      </c>
      <c r="C1160" s="29" t="str">
        <f>_xlfn.XLOOKUP(B1160,'[1]daily break down'!$D:$D,'[1]daily break down'!$E:$E,"")</f>
        <v>SUD-OUEST</v>
      </c>
      <c r="D1160" s="27" t="s">
        <v>11</v>
      </c>
      <c r="E1160" s="27" t="s">
        <v>12</v>
      </c>
      <c r="F1160" s="29" t="s">
        <v>13</v>
      </c>
      <c r="G1160" s="27" t="s">
        <v>106</v>
      </c>
      <c r="H1160" s="37" t="str">
        <f>_xlfn.XLOOKUP(B1160,[2]CALCULATION!$B:$B,[2]CALCULATION!$H:$H,"")</f>
        <v>Huawei</v>
      </c>
      <c r="I1160" s="25">
        <v>0</v>
      </c>
      <c r="J1160" s="25">
        <v>0</v>
      </c>
      <c r="K1160" s="25">
        <v>0.76262794885184881</v>
      </c>
      <c r="L1160" s="25">
        <v>6.6346491340712761E-3</v>
      </c>
      <c r="M1160" s="25">
        <v>0</v>
      </c>
      <c r="N1160" s="25">
        <v>0</v>
      </c>
      <c r="O1160" s="25">
        <v>0</v>
      </c>
      <c r="P1160" s="25" t="s">
        <v>6366</v>
      </c>
      <c r="Q1160" s="31" t="s">
        <v>5364</v>
      </c>
      <c r="R1160" s="31"/>
      <c r="S1160" s="32" t="str" cm="1">
        <f t="array" ref="S1160">IFERROR(_xlfn.IFS(
U1160="MPR ISSUE","PDH",
U1160="BSS Hardware Issue","BSS",
U1160="Sites strategiques, MLL, Pylone, etc.","ENVTECH",
U1160="AKTIVCO DEFAUT GE &amp; POWER Cabinet","AKTIVCO",
U1160="AKTIVCO Coupure ENEO &amp; Baisse de tension","AKTIVCO GRID ONLY",
U1160="Coupure ENEO &amp; Baisse de tension","IHS GRID ONLY",
U1160="Defaut GE &amp; POWER Cabinet","IHS",
U1160="Sharing","Partners",
U1160="Sites strategiques &amp; DataCenter","SST &amp; DC",
U1160="Exclu","Exclu",
U1160="SAT","SAT",
U1160="SPARE-ISSUE","SPARE-ISSUE",
U1160="Fiber CAmtel","TRANS_FO_CAMTEL",
U1160="Fiber AOF","Fiber AOF",
U1160="Projet OCM (HUAWEI)","TRAVAUX-HUAWEI",
U1160="Projet OCM (NOKIA)","TRAVAUX-NOKIA",
U1160="ACCESS-ISSUE","ACCESS-ISSUE",
U1160="Projet OCM (ZTE, NOKIA, autres projets)","TRAVAUX OCM",
U1160="No root CAuse","No root cause",
U1160="ODU HS","PDH",
U1160="IP &amp; VLAN","PDH",
U1160="Warehouse HUAWEI","SPARE-ISSUE",
U1160="SPARE-HS","SPARE-ISSUE",
U1160="Power Telco","BSS"
),"")</f>
        <v/>
      </c>
      <c r="T1160" s="32" t="str" cm="1">
        <f t="array" ref="T1160">IFERROR(_xlfn.IFS(
U1160="MPR ISSUE","TX ISSUE",
U1160="BSS Hardware Issue","RAN ISSUE",
U1160="Sites strategiques, MLL, Pylone, etc.","ENVTECH",
U1160="AKTIVCO DEFAUT GE &amp; POWER Cabinet","POWER ISSUE",
U1160="AKTIVCO Coupure ENEO &amp; Baisse de tension","POWER ISSUE",
U1160="Coupure ENEO &amp; Baisse de tension","POWER ISSUE",
U1160="Defaut GE &amp; POWER Cabinet","POWER ISSUE",
U1160="Sharing","POWER ISSUE",
U1160="Sites strategiques &amp; DataCenter","POWER ISSUE",
U1160="Exclu","Exclu",
U1160="SAT","TX ISSUE",
U1160="SPARE-ISSUE","SPARE-ISSUE",
U1160="Fiber CAmtel","TX ISSUE",
U1160="Fiber AOF","TX ISSUE",
U1160="Projet OCM (HUAWEI)","TRAVAUX-HUAWEI",
U1160="Projet OCM (NOKIA)","TRAVAUX -NOKIA",
U1160="ACCESS-ISSUE","ACCESS-ISSUE",
U1160="Projet OCM (ZTE, NOKIA, autres projets)","TRAVAUX OCM",
U1160="No root CAuse","No root cause",
U1160="ODU HS","TX ISSUE",
U1160="IP &amp; VLAN","TX ISSUE",
U1160="Warehouse HUAWEI","SPARE-ISSUE",
U1160="SPARE-HS","SPARE-ISSUE",
U1160="Power Telco","RAN ISSUE"
),"")</f>
        <v/>
      </c>
      <c r="U1160" s="33"/>
      <c r="V1160" s="32" t="str" cm="1">
        <f t="array" ref="V1160">IFERROR(_xlfn.IFS(
U1160="MPR ISSUE","ACTIVE",
U1160="BSS Hardware Issue","ACTIVE",
U1160="Sites strategiques, MLL, Pylone, etc.","PASSIVE",
U1160="AKTIVCO DEFAUT GE &amp; POWER Cabinet","PASSIVE",
U1160="AKTIVCO Coupure ENEO &amp; Baisse de tension","PASSIVE",
U1160="Coupure ENEO &amp; Baisse de tension","PASSIVE",
U1160="Defaut GE &amp; POWER Cabinet","PASSIVE",
U1160="Sharing","PASSIVE",
U1160="Sites strategiques &amp; DataCenter","PASSIVE",
U1160="Exclu","Exclu",
U1160="SAT","ACTIVE",
U1160="SPARE-ISSUE","SPARE-ISSUE",
U1160="Fiber CAmtel","ACTIVE",
U1160="Fiber AOF","ACTIVE",
U1160="Projet OCM (HUAWEI)","PLANNED WORKS",
U1160="Projet OCM (NOKIA)","PLANNED WORKS",
U1160="ACCESS-ISSUE","ACCESS-ISSUE",
U1160="Projet OCM (ZTE, NOKIA, autres projets)","PLANNED WORKS",
U1160="No root CAuse","No root cause",
U1160="ODU HS","ACTIVE",
U1160="IP &amp; VLAN","ACTIVE",
U1160="Warehouse HUAWEI","SPARE-ISSUE",
U1160="SPARE-HS","SPARE-ISSUE",
U1160="Power Telco","ACTIVE"
),"")</f>
        <v/>
      </c>
      <c r="W1160" s="51"/>
      <c r="X1160" s="51"/>
      <c r="Y1160" s="51"/>
      <c r="Z1160" s="51"/>
      <c r="AA1160" s="51"/>
      <c r="AB1160" s="34" t="s">
        <v>5420</v>
      </c>
      <c r="AC1160" s="34" t="str">
        <f>_xlfn.XLOOKUP(B1160,[4]ALL!$B:$B,[4]ALL!$N:$N,"")</f>
        <v/>
      </c>
      <c r="AD1160" s="34" t="s">
        <v>5420</v>
      </c>
      <c r="AE1160" s="34"/>
      <c r="AF1160" s="36" t="s">
        <v>5420</v>
      </c>
      <c r="AG1160" s="29"/>
      <c r="AH1160" s="35"/>
      <c r="AI1160" s="29"/>
      <c r="AJ1160" s="29" t="s">
        <v>5420</v>
      </c>
      <c r="AK1160" s="36" t="s">
        <v>5420</v>
      </c>
      <c r="AL1160" s="36" t="s">
        <v>5420</v>
      </c>
      <c r="AM1160" s="36" t="s">
        <v>5420</v>
      </c>
      <c r="AN1160" s="36" t="s">
        <v>5420</v>
      </c>
      <c r="AO1160" s="36" t="s">
        <v>5420</v>
      </c>
      <c r="AP1160" s="36" t="s">
        <v>5420</v>
      </c>
      <c r="AQ1160" s="36" t="s">
        <v>5420</v>
      </c>
      <c r="AR1160" s="36" t="s">
        <v>5420</v>
      </c>
      <c r="AS1160" s="36" t="s">
        <v>5420</v>
      </c>
      <c r="AT1160" s="36" t="s">
        <v>5420</v>
      </c>
      <c r="AU1160" s="36" t="s">
        <v>5420</v>
      </c>
      <c r="AV1160" s="36" t="s">
        <v>5420</v>
      </c>
      <c r="AW1160" s="45"/>
      <c r="AX1160" s="45" t="s">
        <v>5420</v>
      </c>
      <c r="AY1160" s="45" t="s">
        <v>5420</v>
      </c>
      <c r="AZ1160" s="45" t="s">
        <v>5420</v>
      </c>
      <c r="BA1160" s="36" t="s">
        <v>5420</v>
      </c>
    </row>
    <row r="1161" spans="1:53" s="58" customFormat="1" ht="15.6" hidden="1" x14ac:dyDescent="0.3">
      <c r="A1161" s="29" t="s">
        <v>2103</v>
      </c>
      <c r="B1161" s="35" t="s">
        <v>2104</v>
      </c>
      <c r="C1161" s="29" t="str">
        <f>_xlfn.XLOOKUP(B1161,'[1]daily break down'!$D:$D,'[1]daily break down'!$E:$E,"")</f>
        <v>Yaounde</v>
      </c>
      <c r="D1161" s="29" t="s">
        <v>357</v>
      </c>
      <c r="E1161" s="29" t="e">
        <v>#N/A</v>
      </c>
      <c r="F1161" s="29" t="s">
        <v>37</v>
      </c>
      <c r="G1161" s="29" t="s">
        <v>38</v>
      </c>
      <c r="H1161" s="30" t="str">
        <f>_xlfn.XLOOKUP(B1161,[2]CALCULATION!$B:$B,[2]CALCULATION!$H:$H,"")</f>
        <v>ZTE</v>
      </c>
      <c r="I1161" s="25">
        <v>0</v>
      </c>
      <c r="J1161" s="25">
        <v>0</v>
      </c>
      <c r="K1161" s="25">
        <v>0</v>
      </c>
      <c r="L1161" s="25">
        <v>0</v>
      </c>
      <c r="M1161" s="25">
        <v>0</v>
      </c>
      <c r="N1161" s="25">
        <v>0</v>
      </c>
      <c r="O1161" s="25">
        <v>0</v>
      </c>
      <c r="P1161" s="25" t="s">
        <v>6366</v>
      </c>
      <c r="Q1161" s="31" t="s">
        <v>5364</v>
      </c>
      <c r="R1161" s="31"/>
      <c r="S1161" s="32" t="str" cm="1">
        <f t="array" ref="S1161">IFERROR(_xlfn.IFS(
U1161="MPR ISSUE","PDH",
U1161="BSS Hardware Issue","BSS",
U1161="Sites strategiques, MLL, Pylone, etc.","ENVTECH",
U1161="AKTIVCO DEFAUT GE &amp; POWER Cabinet","AKTIVCO",
U1161="AKTIVCO Coupure ENEO &amp; Baisse de tension","AKTIVCO GRID ONLY",
U1161="Coupure ENEO &amp; Baisse de tension","IHS GRID ONLY",
U1161="Defaut GE &amp; POWER Cabinet","IHS",
U1161="Sharing","Partners",
U1161="Sites strategiques &amp; DataCenter","SST &amp; DC",
U1161="Exclu","Exclu",
U1161="SAT","SAT",
U1161="SPARE-ISSUE","SPARE-ISSUE",
U1161="Fiber CAmtel","TRANS_FO_CAMTEL",
U1161="Fiber AOF","Fiber AOF",
U1161="Projet OCM (HUAWEI)","TRAVAUX-HUAWEI",
U1161="Projet OCM (NOKIA)","TRAVAUX-NOKIA",
U1161="ACCESS-ISSUE","ACCESS-ISSUE",
U1161="Projet OCM (ZTE, NOKIA, autres projets)","TRAVAUX OCM",
U1161="No root CAuse","No root cause",
U1161="ODU HS","PDH",
U1161="IP &amp; VLAN","PDH",
U1161="Warehouse HUAWEI","SPARE-ISSUE",
U1161="SPARE-HS","SPARE-ISSUE",
U1161="Power Telco","BSS"
),"")</f>
        <v/>
      </c>
      <c r="T1161" s="32" t="str" cm="1">
        <f t="array" ref="T1161">IFERROR(_xlfn.IFS(
U1161="MPR ISSUE","TX ISSUE",
U1161="BSS Hardware Issue","RAN ISSUE",
U1161="Sites strategiques, MLL, Pylone, etc.","ENVTECH",
U1161="AKTIVCO DEFAUT GE &amp; POWER Cabinet","POWER ISSUE",
U1161="AKTIVCO Coupure ENEO &amp; Baisse de tension","POWER ISSUE",
U1161="Coupure ENEO &amp; Baisse de tension","POWER ISSUE",
U1161="Defaut GE &amp; POWER Cabinet","POWER ISSUE",
U1161="Sharing","POWER ISSUE",
U1161="Sites strategiques &amp; DataCenter","POWER ISSUE",
U1161="Exclu","Exclu",
U1161="SAT","TX ISSUE",
U1161="SPARE-ISSUE","SPARE-ISSUE",
U1161="Fiber CAmtel","TX ISSUE",
U1161="Fiber AOF","TX ISSUE",
U1161="Projet OCM (HUAWEI)","TRAVAUX-HUAWEI",
U1161="Projet OCM (NOKIA)","TRAVAUX -NOKIA",
U1161="ACCESS-ISSUE","ACCESS-ISSUE",
U1161="Projet OCM (ZTE, NOKIA, autres projets)","TRAVAUX OCM",
U1161="No root CAuse","No root cause",
U1161="ODU HS","TX ISSUE",
U1161="IP &amp; VLAN","TX ISSUE",
U1161="Warehouse HUAWEI","SPARE-ISSUE",
U1161="SPARE-HS","SPARE-ISSUE",
U1161="Power Telco","RAN ISSUE"
),"")</f>
        <v/>
      </c>
      <c r="U1161" s="33"/>
      <c r="V1161" s="32" t="str" cm="1">
        <f t="array" ref="V1161">IFERROR(_xlfn.IFS(
U1161="MPR ISSUE","ACTIVE",
U1161="BSS Hardware Issue","ACTIVE",
U1161="Sites strategiques, MLL, Pylone, etc.","PASSIVE",
U1161="AKTIVCO DEFAUT GE &amp; POWER Cabinet","PASSIVE",
U1161="AKTIVCO Coupure ENEO &amp; Baisse de tension","PASSIVE",
U1161="Coupure ENEO &amp; Baisse de tension","PASSIVE",
U1161="Defaut GE &amp; POWER Cabinet","PASSIVE",
U1161="Sharing","PASSIVE",
U1161="Sites strategiques &amp; DataCenter","PASSIVE",
U1161="Exclu","Exclu",
U1161="SAT","ACTIVE",
U1161="SPARE-ISSUE","SPARE-ISSUE",
U1161="Fiber CAmtel","ACTIVE",
U1161="Fiber AOF","ACTIVE",
U1161="Projet OCM (HUAWEI)","PLANNED WORKS",
U1161="Projet OCM (NOKIA)","PLANNED WORKS",
U1161="ACCESS-ISSUE","ACCESS-ISSUE",
U1161="Projet OCM (ZTE, NOKIA, autres projets)","PLANNED WORKS",
U1161="No root CAuse","No root cause",
U1161="ODU HS","ACTIVE",
U1161="IP &amp; VLAN","ACTIVE",
U1161="Warehouse HUAWEI","SPARE-ISSUE",
U1161="SPARE-HS","SPARE-ISSUE",
U1161="Power Telco","ACTIVE"
),"")</f>
        <v/>
      </c>
      <c r="W1161" s="51"/>
      <c r="X1161" s="51"/>
      <c r="Y1161" s="51"/>
      <c r="Z1161" s="51"/>
      <c r="AA1161" s="51"/>
      <c r="AB1161" s="34" t="s">
        <v>5420</v>
      </c>
      <c r="AC1161" s="34" t="str">
        <f>_xlfn.XLOOKUP(B1161,[4]ALL!$B:$B,[4]ALL!$N:$N,"")</f>
        <v/>
      </c>
      <c r="AD1161" s="34" t="s">
        <v>5420</v>
      </c>
      <c r="AE1161" s="34"/>
      <c r="AF1161" s="36" t="s">
        <v>5420</v>
      </c>
      <c r="AG1161" s="29"/>
      <c r="AH1161" s="35"/>
      <c r="AI1161" s="29"/>
      <c r="AJ1161" s="29" t="s">
        <v>5420</v>
      </c>
      <c r="AK1161" s="36" t="s">
        <v>5420</v>
      </c>
      <c r="AL1161" s="36" t="s">
        <v>5420</v>
      </c>
      <c r="AM1161" s="36" t="s">
        <v>5420</v>
      </c>
      <c r="AN1161" s="36" t="s">
        <v>5420</v>
      </c>
      <c r="AO1161" s="36" t="s">
        <v>5420</v>
      </c>
      <c r="AP1161" s="36" t="s">
        <v>5420</v>
      </c>
      <c r="AQ1161" s="36" t="s">
        <v>5420</v>
      </c>
      <c r="AR1161" s="36" t="s">
        <v>5420</v>
      </c>
      <c r="AS1161" s="36" t="s">
        <v>5420</v>
      </c>
      <c r="AT1161" s="36" t="s">
        <v>5420</v>
      </c>
      <c r="AU1161" s="36" t="s">
        <v>5420</v>
      </c>
      <c r="AV1161" s="36" t="s">
        <v>5420</v>
      </c>
      <c r="AW1161" s="45"/>
      <c r="AX1161" s="45" t="s">
        <v>5420</v>
      </c>
      <c r="AY1161" s="45" t="s">
        <v>5420</v>
      </c>
      <c r="AZ1161" s="45" t="s">
        <v>5420</v>
      </c>
      <c r="BA1161" s="36" t="s">
        <v>5420</v>
      </c>
    </row>
    <row r="1162" spans="1:53" s="58" customFormat="1" ht="15.6" hidden="1" x14ac:dyDescent="0.3">
      <c r="A1162" s="27" t="s">
        <v>1530</v>
      </c>
      <c r="B1162" s="28" t="s">
        <v>1531</v>
      </c>
      <c r="C1162" s="29" t="str">
        <f>_xlfn.XLOOKUP(B1162,'[1]daily break down'!$D:$D,'[1]daily break down'!$E:$E,"")</f>
        <v>Maroua</v>
      </c>
      <c r="D1162" s="27" t="s">
        <v>11</v>
      </c>
      <c r="E1162" s="27" t="s">
        <v>12</v>
      </c>
      <c r="F1162" s="29" t="s">
        <v>55</v>
      </c>
      <c r="G1162" s="27" t="s">
        <v>84</v>
      </c>
      <c r="H1162" s="37" t="str">
        <f>_xlfn.XLOOKUP(B1162,[2]CALCULATION!$B:$B,[2]CALCULATION!$H:$H,"")</f>
        <v>Huawei</v>
      </c>
      <c r="I1162" s="25">
        <v>0</v>
      </c>
      <c r="J1162" s="25">
        <v>0</v>
      </c>
      <c r="K1162" s="25">
        <v>0.15480847979499648</v>
      </c>
      <c r="L1162" s="25">
        <v>4.9046465372838731E-3</v>
      </c>
      <c r="M1162" s="25">
        <v>0</v>
      </c>
      <c r="N1162" s="25">
        <v>0</v>
      </c>
      <c r="O1162" s="25">
        <v>0</v>
      </c>
      <c r="P1162" s="25" t="s">
        <v>6366</v>
      </c>
      <c r="Q1162" s="31" t="s">
        <v>5364</v>
      </c>
      <c r="R1162" s="31"/>
      <c r="S1162" s="32" t="str" cm="1">
        <f t="array" ref="S1162">IFERROR(_xlfn.IFS(
U1162="MPR ISSUE","PDH",
U1162="BSS Hardware Issue","BSS",
U1162="Sites strategiques, MLL, Pylone, etc.","ENVTECH",
U1162="AKTIVCO DEFAUT GE &amp; POWER Cabinet","AKTIVCO",
U1162="AKTIVCO Coupure ENEO &amp; Baisse de tension","AKTIVCO GRID ONLY",
U1162="Coupure ENEO &amp; Baisse de tension","IHS GRID ONLY",
U1162="Defaut GE &amp; POWER Cabinet","IHS",
U1162="Sharing","Partners",
U1162="Sites strategiques &amp; DataCenter","SST &amp; DC",
U1162="Exclu","Exclu",
U1162="SAT","SAT",
U1162="SPARE-ISSUE","SPARE-ISSUE",
U1162="Fiber CAmtel","TRANS_FO_CAMTEL",
U1162="Fiber AOF","Fiber AOF",
U1162="Projet OCM (HUAWEI)","TRAVAUX-HUAWEI",
U1162="Projet OCM (NOKIA)","TRAVAUX-NOKIA",
U1162="ACCESS-ISSUE","ACCESS-ISSUE",
U1162="Projet OCM (ZTE, NOKIA, autres projets)","TRAVAUX OCM",
U1162="No root CAuse","No root cause",
U1162="ODU HS","PDH",
U1162="IP &amp; VLAN","PDH",
U1162="Warehouse HUAWEI","SPARE-ISSUE",
U1162="SPARE-HS","SPARE-ISSUE",
U1162="Power Telco","BSS"
),"")</f>
        <v/>
      </c>
      <c r="T1162" s="32" t="str" cm="1">
        <f t="array" ref="T1162">IFERROR(_xlfn.IFS(
U1162="MPR ISSUE","TX ISSUE",
U1162="BSS Hardware Issue","RAN ISSUE",
U1162="Sites strategiques, MLL, Pylone, etc.","ENVTECH",
U1162="AKTIVCO DEFAUT GE &amp; POWER Cabinet","POWER ISSUE",
U1162="AKTIVCO Coupure ENEO &amp; Baisse de tension","POWER ISSUE",
U1162="Coupure ENEO &amp; Baisse de tension","POWER ISSUE",
U1162="Defaut GE &amp; POWER Cabinet","POWER ISSUE",
U1162="Sharing","POWER ISSUE",
U1162="Sites strategiques &amp; DataCenter","POWER ISSUE",
U1162="Exclu","Exclu",
U1162="SAT","TX ISSUE",
U1162="SPARE-ISSUE","SPARE-ISSUE",
U1162="Fiber CAmtel","TX ISSUE",
U1162="Fiber AOF","TX ISSUE",
U1162="Projet OCM (HUAWEI)","TRAVAUX-HUAWEI",
U1162="Projet OCM (NOKIA)","TRAVAUX -NOKIA",
U1162="ACCESS-ISSUE","ACCESS-ISSUE",
U1162="Projet OCM (ZTE, NOKIA, autres projets)","TRAVAUX OCM",
U1162="No root CAuse","No root cause",
U1162="ODU HS","TX ISSUE",
U1162="IP &amp; VLAN","TX ISSUE",
U1162="Warehouse HUAWEI","SPARE-ISSUE",
U1162="SPARE-HS","SPARE-ISSUE",
U1162="Power Telco","RAN ISSUE"
),"")</f>
        <v/>
      </c>
      <c r="U1162" s="33"/>
      <c r="V1162" s="32" t="str" cm="1">
        <f t="array" ref="V1162">IFERROR(_xlfn.IFS(
U1162="MPR ISSUE","ACTIVE",
U1162="BSS Hardware Issue","ACTIVE",
U1162="Sites strategiques, MLL, Pylone, etc.","PASSIVE",
U1162="AKTIVCO DEFAUT GE &amp; POWER Cabinet","PASSIVE",
U1162="AKTIVCO Coupure ENEO &amp; Baisse de tension","PASSIVE",
U1162="Coupure ENEO &amp; Baisse de tension","PASSIVE",
U1162="Defaut GE &amp; POWER Cabinet","PASSIVE",
U1162="Sharing","PASSIVE",
U1162="Sites strategiques &amp; DataCenter","PASSIVE",
U1162="Exclu","Exclu",
U1162="SAT","ACTIVE",
U1162="SPARE-ISSUE","SPARE-ISSUE",
U1162="Fiber CAmtel","ACTIVE",
U1162="Fiber AOF","ACTIVE",
U1162="Projet OCM (HUAWEI)","PLANNED WORKS",
U1162="Projet OCM (NOKIA)","PLANNED WORKS",
U1162="ACCESS-ISSUE","ACCESS-ISSUE",
U1162="Projet OCM (ZTE, NOKIA, autres projets)","PLANNED WORKS",
U1162="No root CAuse","No root cause",
U1162="ODU HS","ACTIVE",
U1162="IP &amp; VLAN","ACTIVE",
U1162="Warehouse HUAWEI","SPARE-ISSUE",
U1162="SPARE-HS","SPARE-ISSUE",
U1162="Power Telco","ACTIVE"
),"")</f>
        <v/>
      </c>
      <c r="W1162" s="51"/>
      <c r="X1162" s="51"/>
      <c r="Y1162" s="51"/>
      <c r="Z1162" s="51"/>
      <c r="AA1162" s="51"/>
      <c r="AB1162" s="34" t="s">
        <v>5420</v>
      </c>
      <c r="AC1162" s="34" t="str">
        <f>_xlfn.XLOOKUP(B1162,[4]ALL!$B:$B,[4]ALL!$N:$N,"")</f>
        <v/>
      </c>
      <c r="AD1162" s="34" t="s">
        <v>5420</v>
      </c>
      <c r="AE1162" s="34"/>
      <c r="AF1162" s="36" t="s">
        <v>5420</v>
      </c>
      <c r="AG1162" s="29"/>
      <c r="AH1162" s="35"/>
      <c r="AI1162" s="29"/>
      <c r="AJ1162" s="29" t="s">
        <v>5420</v>
      </c>
      <c r="AK1162" s="36" t="s">
        <v>5420</v>
      </c>
      <c r="AL1162" s="36" t="s">
        <v>5420</v>
      </c>
      <c r="AM1162" s="36" t="s">
        <v>5420</v>
      </c>
      <c r="AN1162" s="36" t="s">
        <v>5420</v>
      </c>
      <c r="AO1162" s="36" t="s">
        <v>5420</v>
      </c>
      <c r="AP1162" s="36" t="s">
        <v>5420</v>
      </c>
      <c r="AQ1162" s="36" t="s">
        <v>5420</v>
      </c>
      <c r="AR1162" s="36" t="s">
        <v>5420</v>
      </c>
      <c r="AS1162" s="36" t="s">
        <v>5420</v>
      </c>
      <c r="AT1162" s="36" t="s">
        <v>5420</v>
      </c>
      <c r="AU1162" s="36" t="s">
        <v>5420</v>
      </c>
      <c r="AV1162" s="36" t="s">
        <v>5420</v>
      </c>
      <c r="AW1162" s="45"/>
      <c r="AX1162" s="45" t="s">
        <v>5420</v>
      </c>
      <c r="AY1162" s="45" t="s">
        <v>5420</v>
      </c>
      <c r="AZ1162" s="45" t="s">
        <v>5420</v>
      </c>
      <c r="BA1162" s="36" t="s">
        <v>5420</v>
      </c>
    </row>
    <row r="1163" spans="1:53" s="58" customFormat="1" ht="15.6" hidden="1" x14ac:dyDescent="0.3">
      <c r="A1163" s="27" t="s">
        <v>2585</v>
      </c>
      <c r="B1163" s="28" t="s">
        <v>2586</v>
      </c>
      <c r="C1163" s="29" t="str">
        <f>_xlfn.XLOOKUP(B1163,'[1]daily break down'!$D:$D,'[1]daily break down'!$E:$E,"")</f>
        <v>Yaounde</v>
      </c>
      <c r="D1163" s="27" t="s">
        <v>11</v>
      </c>
      <c r="E1163" s="27" t="s">
        <v>12</v>
      </c>
      <c r="F1163" s="29" t="s">
        <v>37</v>
      </c>
      <c r="G1163" s="27" t="s">
        <v>38</v>
      </c>
      <c r="H1163" s="30" t="str">
        <f>_xlfn.XLOOKUP(B1163,[2]CALCULATION!$B:$B,[2]CALCULATION!$H:$H,"")</f>
        <v>ZTE</v>
      </c>
      <c r="I1163" s="25">
        <v>0</v>
      </c>
      <c r="J1163" s="25">
        <v>0</v>
      </c>
      <c r="K1163" s="25">
        <v>0.86671346591217102</v>
      </c>
      <c r="L1163" s="25">
        <v>0</v>
      </c>
      <c r="M1163" s="25">
        <v>0</v>
      </c>
      <c r="N1163" s="25">
        <v>0</v>
      </c>
      <c r="O1163" s="25">
        <v>0</v>
      </c>
      <c r="P1163" s="25" t="s">
        <v>6366</v>
      </c>
      <c r="Q1163" s="31" t="s">
        <v>5364</v>
      </c>
      <c r="R1163" s="31"/>
      <c r="S1163" s="32" t="str" cm="1">
        <f t="array" ref="S1163">IFERROR(_xlfn.IFS(
U1163="MPR ISSUE","PDH",
U1163="BSS Hardware Issue","BSS",
U1163="Sites strategiques, MLL, Pylone, etc.","ENVTECH",
U1163="AKTIVCO DEFAUT GE &amp; POWER Cabinet","AKTIVCO",
U1163="AKTIVCO Coupure ENEO &amp; Baisse de tension","AKTIVCO GRID ONLY",
U1163="Coupure ENEO &amp; Baisse de tension","IHS GRID ONLY",
U1163="Defaut GE &amp; POWER Cabinet","IHS",
U1163="Sharing","Partners",
U1163="Sites strategiques &amp; DataCenter","SST &amp; DC",
U1163="Exclu","Exclu",
U1163="SAT","SAT",
U1163="SPARE-ISSUE","SPARE-ISSUE",
U1163="Fiber CAmtel","TRANS_FO_CAMTEL",
U1163="Fiber AOF","Fiber AOF",
U1163="Projet OCM (HUAWEI)","TRAVAUX-HUAWEI",
U1163="Projet OCM (NOKIA)","TRAVAUX-NOKIA",
U1163="ACCESS-ISSUE","ACCESS-ISSUE",
U1163="Projet OCM (ZTE, NOKIA, autres projets)","TRAVAUX OCM",
U1163="No root CAuse","No root cause",
U1163="ODU HS","PDH",
U1163="IP &amp; VLAN","PDH",
U1163="Warehouse HUAWEI","SPARE-ISSUE",
U1163="SPARE-HS","SPARE-ISSUE",
U1163="Power Telco","BSS"
),"")</f>
        <v/>
      </c>
      <c r="T1163" s="32" t="str" cm="1">
        <f t="array" ref="T1163">IFERROR(_xlfn.IFS(
U1163="MPR ISSUE","TX ISSUE",
U1163="BSS Hardware Issue","RAN ISSUE",
U1163="Sites strategiques, MLL, Pylone, etc.","ENVTECH",
U1163="AKTIVCO DEFAUT GE &amp; POWER Cabinet","POWER ISSUE",
U1163="AKTIVCO Coupure ENEO &amp; Baisse de tension","POWER ISSUE",
U1163="Coupure ENEO &amp; Baisse de tension","POWER ISSUE",
U1163="Defaut GE &amp; POWER Cabinet","POWER ISSUE",
U1163="Sharing","POWER ISSUE",
U1163="Sites strategiques &amp; DataCenter","POWER ISSUE",
U1163="Exclu","Exclu",
U1163="SAT","TX ISSUE",
U1163="SPARE-ISSUE","SPARE-ISSUE",
U1163="Fiber CAmtel","TX ISSUE",
U1163="Fiber AOF","TX ISSUE",
U1163="Projet OCM (HUAWEI)","TRAVAUX-HUAWEI",
U1163="Projet OCM (NOKIA)","TRAVAUX -NOKIA",
U1163="ACCESS-ISSUE","ACCESS-ISSUE",
U1163="Projet OCM (ZTE, NOKIA, autres projets)","TRAVAUX OCM",
U1163="No root CAuse","No root cause",
U1163="ODU HS","TX ISSUE",
U1163="IP &amp; VLAN","TX ISSUE",
U1163="Warehouse HUAWEI","SPARE-ISSUE",
U1163="SPARE-HS","SPARE-ISSUE",
U1163="Power Telco","RAN ISSUE"
),"")</f>
        <v/>
      </c>
      <c r="U1163" s="33"/>
      <c r="V1163" s="32" t="str" cm="1">
        <f t="array" ref="V1163">IFERROR(_xlfn.IFS(
U1163="MPR ISSUE","ACTIVE",
U1163="BSS Hardware Issue","ACTIVE",
U1163="Sites strategiques, MLL, Pylone, etc.","PASSIVE",
U1163="AKTIVCO DEFAUT GE &amp; POWER Cabinet","PASSIVE",
U1163="AKTIVCO Coupure ENEO &amp; Baisse de tension","PASSIVE",
U1163="Coupure ENEO &amp; Baisse de tension","PASSIVE",
U1163="Defaut GE &amp; POWER Cabinet","PASSIVE",
U1163="Sharing","PASSIVE",
U1163="Sites strategiques &amp; DataCenter","PASSIVE",
U1163="Exclu","Exclu",
U1163="SAT","ACTIVE",
U1163="SPARE-ISSUE","SPARE-ISSUE",
U1163="Fiber CAmtel","ACTIVE",
U1163="Fiber AOF","ACTIVE",
U1163="Projet OCM (HUAWEI)","PLANNED WORKS",
U1163="Projet OCM (NOKIA)","PLANNED WORKS",
U1163="ACCESS-ISSUE","ACCESS-ISSUE",
U1163="Projet OCM (ZTE, NOKIA, autres projets)","PLANNED WORKS",
U1163="No root CAuse","No root cause",
U1163="ODU HS","ACTIVE",
U1163="IP &amp; VLAN","ACTIVE",
U1163="Warehouse HUAWEI","SPARE-ISSUE",
U1163="SPARE-HS","SPARE-ISSUE",
U1163="Power Telco","ACTIVE"
),"")</f>
        <v/>
      </c>
      <c r="W1163" s="51"/>
      <c r="X1163" s="51"/>
      <c r="Y1163" s="51"/>
      <c r="Z1163" s="51"/>
      <c r="AA1163" s="51"/>
      <c r="AB1163" s="34" t="s">
        <v>5420</v>
      </c>
      <c r="AC1163" s="34" t="str">
        <f>_xlfn.XLOOKUP(B1163,[4]ALL!$B:$B,[4]ALL!$N:$N,"")</f>
        <v/>
      </c>
      <c r="AD1163" s="34" t="s">
        <v>5420</v>
      </c>
      <c r="AE1163" s="34"/>
      <c r="AF1163" s="36" t="s">
        <v>5420</v>
      </c>
      <c r="AG1163" s="29"/>
      <c r="AH1163" s="35"/>
      <c r="AI1163" s="29"/>
      <c r="AJ1163" s="29" t="s">
        <v>5420</v>
      </c>
      <c r="AK1163" s="36" t="s">
        <v>5420</v>
      </c>
      <c r="AL1163" s="36" t="s">
        <v>5420</v>
      </c>
      <c r="AM1163" s="36" t="s">
        <v>5420</v>
      </c>
      <c r="AN1163" s="36" t="s">
        <v>5420</v>
      </c>
      <c r="AO1163" s="36" t="s">
        <v>5420</v>
      </c>
      <c r="AP1163" s="36" t="s">
        <v>5420</v>
      </c>
      <c r="AQ1163" s="36" t="s">
        <v>5420</v>
      </c>
      <c r="AR1163" s="36" t="s">
        <v>5420</v>
      </c>
      <c r="AS1163" s="36" t="s">
        <v>5420</v>
      </c>
      <c r="AT1163" s="36" t="s">
        <v>5420</v>
      </c>
      <c r="AU1163" s="36" t="s">
        <v>5420</v>
      </c>
      <c r="AV1163" s="36" t="s">
        <v>5420</v>
      </c>
      <c r="AW1163" s="45"/>
      <c r="AX1163" s="45" t="s">
        <v>5420</v>
      </c>
      <c r="AY1163" s="45" t="s">
        <v>5420</v>
      </c>
      <c r="AZ1163" s="45" t="s">
        <v>5420</v>
      </c>
      <c r="BA1163" s="36" t="s">
        <v>5420</v>
      </c>
    </row>
    <row r="1164" spans="1:53" s="58" customFormat="1" ht="15.6" hidden="1" x14ac:dyDescent="0.3">
      <c r="A1164" s="27" t="s">
        <v>3539</v>
      </c>
      <c r="B1164" s="28" t="s">
        <v>3540</v>
      </c>
      <c r="C1164" s="29" t="str">
        <f>_xlfn.XLOOKUP(B1164,'[1]daily break down'!$D:$D,'[1]daily break down'!$E:$E,"")</f>
        <v>CENTRE</v>
      </c>
      <c r="D1164" s="27" t="s">
        <v>21</v>
      </c>
      <c r="E1164" s="27" t="s">
        <v>188</v>
      </c>
      <c r="F1164" s="29" t="s">
        <v>69</v>
      </c>
      <c r="G1164" s="27" t="s">
        <v>3539</v>
      </c>
      <c r="H1164" s="30" t="str">
        <f>_xlfn.XLOOKUP(B1164,[2]CALCULATION!$B:$B,[2]CALCULATION!$H:$H,"")</f>
        <v>ZTE</v>
      </c>
      <c r="I1164" s="25">
        <v>0</v>
      </c>
      <c r="J1164" s="25">
        <v>0</v>
      </c>
      <c r="K1164" s="25">
        <v>0</v>
      </c>
      <c r="L1164" s="25">
        <v>0</v>
      </c>
      <c r="M1164" s="25">
        <v>0</v>
      </c>
      <c r="N1164" s="25">
        <v>0</v>
      </c>
      <c r="O1164" s="25">
        <v>0</v>
      </c>
      <c r="P1164" s="25" t="s">
        <v>6366</v>
      </c>
      <c r="Q1164" s="31" t="str">
        <f>_xlfn.XLOOKUP(B1164,'[1]daily break down'!$D:$D,'[1]daily break down'!$O:$O,"")</f>
        <v>EXCLU</v>
      </c>
      <c r="R1164" s="31"/>
      <c r="S1164" s="32" t="str" cm="1">
        <f t="array" ref="S1164">IFERROR(_xlfn.IFS(
U1164="MPR ISSUE","PDH",
U1164="BSS Hardware Issue","BSS",
U1164="Sites strategiques, MLL, Pylone, etc.","ENVTECH",
U1164="AKTIVCO DEFAUT GE &amp; POWER Cabinet","AKTIVCO",
U1164="AKTIVCO Coupure ENEO &amp; Baisse de tension","AKTIVCO GRID ONLY",
U1164="Coupure ENEO &amp; Baisse de tension","IHS GRID ONLY",
U1164="Defaut GE &amp; POWER Cabinet","IHS",
U1164="Sharing","Partners",
U1164="Sites strategiques &amp; DataCenter","SST &amp; DC",
U1164="Exclu","Exclu",
U1164="SAT","SAT",
U1164="SPARE-ISSUE","SPARE-ISSUE",
U1164="Fiber CAmtel","TRANS_FO_CAMTEL",
U1164="Fiber AOF","Fiber AOF",
U1164="Projet OCM (HUAWEI)","TRAVAUX-HUAWEI",
U1164="Projet OCM (NOKIA)","TRAVAUX-NOKIA",
U1164="ACCESS-ISSUE","ACCESS-ISSUE",
U1164="Projet OCM (ZTE, NOKIA, autres projets)","TRAVAUX OCM",
U1164="No root CAuse","No root cause",
U1164="ODU HS","PDH",
U1164="IP &amp; VLAN","PDH",
U1164="Warehouse HUAWEI","SPARE-ISSUE",
U1164="SPARE-HS","SPARE-ISSUE",
U1164="Power Telco","BSS"
),"")</f>
        <v/>
      </c>
      <c r="T1164" s="32" t="str" cm="1">
        <f t="array" ref="T1164">IFERROR(_xlfn.IFS(
U1164="MPR ISSUE","TX ISSUE",
U1164="BSS Hardware Issue","RAN ISSUE",
U1164="Sites strategiques, MLL, Pylone, etc.","ENVTECH",
U1164="AKTIVCO DEFAUT GE &amp; POWER Cabinet","POWER ISSUE",
U1164="AKTIVCO Coupure ENEO &amp; Baisse de tension","POWER ISSUE",
U1164="Coupure ENEO &amp; Baisse de tension","POWER ISSUE",
U1164="Defaut GE &amp; POWER Cabinet","POWER ISSUE",
U1164="Sharing","POWER ISSUE",
U1164="Sites strategiques &amp; DataCenter","POWER ISSUE",
U1164="Exclu","Exclu",
U1164="SAT","TX ISSUE",
U1164="SPARE-ISSUE","SPARE-ISSUE",
U1164="Fiber CAmtel","TX ISSUE",
U1164="Fiber AOF","TX ISSUE",
U1164="Projet OCM (HUAWEI)","TRAVAUX-HUAWEI",
U1164="Projet OCM (NOKIA)","TRAVAUX -NOKIA",
U1164="ACCESS-ISSUE","ACCESS-ISSUE",
U1164="Projet OCM (ZTE, NOKIA, autres projets)","TRAVAUX OCM",
U1164="No root CAuse","No root cause",
U1164="ODU HS","TX ISSUE",
U1164="IP &amp; VLAN","TX ISSUE",
U1164="Warehouse HUAWEI","SPARE-ISSUE",
U1164="SPARE-HS","SPARE-ISSUE",
U1164="Power Telco","RAN ISSUE"
),"")</f>
        <v/>
      </c>
      <c r="U1164" s="33"/>
      <c r="V1164" s="32" t="str" cm="1">
        <f t="array" ref="V1164">IFERROR(_xlfn.IFS(
U1164="MPR ISSUE","ACTIVE",
U1164="BSS Hardware Issue","ACTIVE",
U1164="Sites strategiques, MLL, Pylone, etc.","PASSIVE",
U1164="AKTIVCO DEFAUT GE &amp; POWER Cabinet","PASSIVE",
U1164="AKTIVCO Coupure ENEO &amp; Baisse de tension","PASSIVE",
U1164="Coupure ENEO &amp; Baisse de tension","PASSIVE",
U1164="Defaut GE &amp; POWER Cabinet","PASSIVE",
U1164="Sharing","PASSIVE",
U1164="Sites strategiques &amp; DataCenter","PASSIVE",
U1164="Exclu","Exclu",
U1164="SAT","ACTIVE",
U1164="SPARE-ISSUE","SPARE-ISSUE",
U1164="Fiber CAmtel","ACTIVE",
U1164="Fiber AOF","ACTIVE",
U1164="Projet OCM (HUAWEI)","PLANNED WORKS",
U1164="Projet OCM (NOKIA)","PLANNED WORKS",
U1164="ACCESS-ISSUE","ACCESS-ISSUE",
U1164="Projet OCM (ZTE, NOKIA, autres projets)","PLANNED WORKS",
U1164="No root CAuse","No root cause",
U1164="ODU HS","ACTIVE",
U1164="IP &amp; VLAN","ACTIVE",
U1164="Warehouse HUAWEI","SPARE-ISSUE",
U1164="SPARE-HS","SPARE-ISSUE",
U1164="Power Telco","ACTIVE"
),"")</f>
        <v/>
      </c>
      <c r="W1164" s="51"/>
      <c r="X1164" s="51"/>
      <c r="Y1164" s="51"/>
      <c r="Z1164" s="51"/>
      <c r="AA1164" s="51"/>
      <c r="AB1164" s="34" t="s">
        <v>5420</v>
      </c>
      <c r="AC1164" s="34" t="str">
        <f>_xlfn.XLOOKUP(B1164,[4]ALL!$B:$B,[4]ALL!$N:$N,"")</f>
        <v/>
      </c>
      <c r="AD1164" s="34" t="s">
        <v>5420</v>
      </c>
      <c r="AE1164" s="34"/>
      <c r="AF1164" s="36" t="s">
        <v>5420</v>
      </c>
      <c r="AG1164" s="29"/>
      <c r="AH1164" s="35"/>
      <c r="AI1164" s="29"/>
      <c r="AJ1164" s="29" t="s">
        <v>5420</v>
      </c>
      <c r="AK1164" s="36" t="s">
        <v>5420</v>
      </c>
      <c r="AL1164" s="36" t="s">
        <v>5420</v>
      </c>
      <c r="AM1164" s="36" t="s">
        <v>5420</v>
      </c>
      <c r="AN1164" s="36" t="s">
        <v>5420</v>
      </c>
      <c r="AO1164" s="36" t="s">
        <v>5420</v>
      </c>
      <c r="AP1164" s="36" t="s">
        <v>5420</v>
      </c>
      <c r="AQ1164" s="36" t="s">
        <v>5420</v>
      </c>
      <c r="AR1164" s="36" t="s">
        <v>5420</v>
      </c>
      <c r="AS1164" s="36" t="s">
        <v>5420</v>
      </c>
      <c r="AT1164" s="36" t="s">
        <v>5420</v>
      </c>
      <c r="AU1164" s="36" t="s">
        <v>5420</v>
      </c>
      <c r="AV1164" s="36" t="s">
        <v>5420</v>
      </c>
      <c r="AW1164" s="45"/>
      <c r="AX1164" s="45" t="s">
        <v>5420</v>
      </c>
      <c r="AY1164" s="45" t="s">
        <v>5420</v>
      </c>
      <c r="AZ1164" s="45" t="s">
        <v>5420</v>
      </c>
      <c r="BA1164" s="36" t="s">
        <v>5420</v>
      </c>
    </row>
    <row r="1165" spans="1:53" s="58" customFormat="1" ht="15.6" hidden="1" x14ac:dyDescent="0.3">
      <c r="A1165" s="27" t="s">
        <v>3268</v>
      </c>
      <c r="B1165" s="28" t="s">
        <v>3269</v>
      </c>
      <c r="C1165" s="29" t="str">
        <f>_xlfn.XLOOKUP(B1165,'[1]daily break down'!$D:$D,'[1]daily break down'!$E:$E,"")</f>
        <v>OUEST</v>
      </c>
      <c r="D1165" s="27" t="s">
        <v>21</v>
      </c>
      <c r="E1165" s="27" t="s">
        <v>36</v>
      </c>
      <c r="F1165" s="29" t="s">
        <v>102</v>
      </c>
      <c r="G1165" s="27" t="s">
        <v>1476</v>
      </c>
      <c r="H1165" s="37" t="str">
        <f>_xlfn.XLOOKUP(B1165,[2]CALCULATION!$B:$B,[2]CALCULATION!$H:$H,"")</f>
        <v>Huawei</v>
      </c>
      <c r="I1165" s="25">
        <v>0</v>
      </c>
      <c r="J1165" s="25">
        <v>0</v>
      </c>
      <c r="K1165" s="25">
        <v>0</v>
      </c>
      <c r="L1165" s="25">
        <v>0</v>
      </c>
      <c r="M1165" s="25">
        <v>0</v>
      </c>
      <c r="N1165" s="25">
        <v>0</v>
      </c>
      <c r="O1165" s="25">
        <v>0</v>
      </c>
      <c r="P1165" s="25" t="s">
        <v>6366</v>
      </c>
      <c r="Q1165" s="31" t="s">
        <v>5364</v>
      </c>
      <c r="R1165" s="31"/>
      <c r="S1165" s="32" t="str" cm="1">
        <f t="array" ref="S1165">IFERROR(_xlfn.IFS(
U1165="MPR ISSUE","PDH",
U1165="BSS Hardware Issue","BSS",
U1165="Sites strategiques, MLL, Pylone, etc.","ENVTECH",
U1165="AKTIVCO DEFAUT GE &amp; POWER Cabinet","AKTIVCO",
U1165="AKTIVCO Coupure ENEO &amp; Baisse de tension","AKTIVCO GRID ONLY",
U1165="Coupure ENEO &amp; Baisse de tension","IHS GRID ONLY",
U1165="Defaut GE &amp; POWER Cabinet","IHS",
U1165="Sharing","Partners",
U1165="Sites strategiques &amp; DataCenter","SST &amp; DC",
U1165="Exclu","Exclu",
U1165="SAT","SAT",
U1165="SPARE-ISSUE","SPARE-ISSUE",
U1165="Fiber CAmtel","TRANS_FO_CAMTEL",
U1165="Fiber AOF","Fiber AOF",
U1165="Projet OCM (HUAWEI)","TRAVAUX-HUAWEI",
U1165="Projet OCM (NOKIA)","TRAVAUX-NOKIA",
U1165="ACCESS-ISSUE","ACCESS-ISSUE",
U1165="Projet OCM (ZTE, NOKIA, autres projets)","TRAVAUX OCM",
U1165="No root CAuse","No root cause",
U1165="ODU HS","PDH",
U1165="IP &amp; VLAN","PDH",
U1165="Warehouse HUAWEI","SPARE-ISSUE",
U1165="SPARE-HS","SPARE-ISSUE",
U1165="Power Telco","BSS"
),"")</f>
        <v/>
      </c>
      <c r="T1165" s="32" t="str" cm="1">
        <f t="array" ref="T1165">IFERROR(_xlfn.IFS(
U1165="MPR ISSUE","TX ISSUE",
U1165="BSS Hardware Issue","RAN ISSUE",
U1165="Sites strategiques, MLL, Pylone, etc.","ENVTECH",
U1165="AKTIVCO DEFAUT GE &amp; POWER Cabinet","POWER ISSUE",
U1165="AKTIVCO Coupure ENEO &amp; Baisse de tension","POWER ISSUE",
U1165="Coupure ENEO &amp; Baisse de tension","POWER ISSUE",
U1165="Defaut GE &amp; POWER Cabinet","POWER ISSUE",
U1165="Sharing","POWER ISSUE",
U1165="Sites strategiques &amp; DataCenter","POWER ISSUE",
U1165="Exclu","Exclu",
U1165="SAT","TX ISSUE",
U1165="SPARE-ISSUE","SPARE-ISSUE",
U1165="Fiber CAmtel","TX ISSUE",
U1165="Fiber AOF","TX ISSUE",
U1165="Projet OCM (HUAWEI)","TRAVAUX-HUAWEI",
U1165="Projet OCM (NOKIA)","TRAVAUX -NOKIA",
U1165="ACCESS-ISSUE","ACCESS-ISSUE",
U1165="Projet OCM (ZTE, NOKIA, autres projets)","TRAVAUX OCM",
U1165="No root CAuse","No root cause",
U1165="ODU HS","TX ISSUE",
U1165="IP &amp; VLAN","TX ISSUE",
U1165="Warehouse HUAWEI","SPARE-ISSUE",
U1165="SPARE-HS","SPARE-ISSUE",
U1165="Power Telco","RAN ISSUE"
),"")</f>
        <v/>
      </c>
      <c r="U1165" s="33"/>
      <c r="V1165" s="32" t="str" cm="1">
        <f t="array" ref="V1165">IFERROR(_xlfn.IFS(
U1165="MPR ISSUE","ACTIVE",
U1165="BSS Hardware Issue","ACTIVE",
U1165="Sites strategiques, MLL, Pylone, etc.","PASSIVE",
U1165="AKTIVCO DEFAUT GE &amp; POWER Cabinet","PASSIVE",
U1165="AKTIVCO Coupure ENEO &amp; Baisse de tension","PASSIVE",
U1165="Coupure ENEO &amp; Baisse de tension","PASSIVE",
U1165="Defaut GE &amp; POWER Cabinet","PASSIVE",
U1165="Sharing","PASSIVE",
U1165="Sites strategiques &amp; DataCenter","PASSIVE",
U1165="Exclu","Exclu",
U1165="SAT","ACTIVE",
U1165="SPARE-ISSUE","SPARE-ISSUE",
U1165="Fiber CAmtel","ACTIVE",
U1165="Fiber AOF","ACTIVE",
U1165="Projet OCM (HUAWEI)","PLANNED WORKS",
U1165="Projet OCM (NOKIA)","PLANNED WORKS",
U1165="ACCESS-ISSUE","ACCESS-ISSUE",
U1165="Projet OCM (ZTE, NOKIA, autres projets)","PLANNED WORKS",
U1165="No root CAuse","No root cause",
U1165="ODU HS","ACTIVE",
U1165="IP &amp; VLAN","ACTIVE",
U1165="Warehouse HUAWEI","SPARE-ISSUE",
U1165="SPARE-HS","SPARE-ISSUE",
U1165="Power Telco","ACTIVE"
),"")</f>
        <v/>
      </c>
      <c r="W1165" s="51"/>
      <c r="X1165" s="51"/>
      <c r="Y1165" s="51"/>
      <c r="Z1165" s="51"/>
      <c r="AA1165" s="51"/>
      <c r="AB1165" s="34" t="s">
        <v>5420</v>
      </c>
      <c r="AC1165" s="34" t="str">
        <f>_xlfn.XLOOKUP(B1165,[4]ALL!$B:$B,[4]ALL!$N:$N,"")</f>
        <v/>
      </c>
      <c r="AD1165" s="34" t="s">
        <v>5420</v>
      </c>
      <c r="AE1165" s="34"/>
      <c r="AF1165" s="36" t="s">
        <v>5420</v>
      </c>
      <c r="AG1165" s="29"/>
      <c r="AH1165" s="35"/>
      <c r="AI1165" s="29"/>
      <c r="AJ1165" s="29" t="s">
        <v>5420</v>
      </c>
      <c r="AK1165" s="36" t="s">
        <v>5420</v>
      </c>
      <c r="AL1165" s="36" t="s">
        <v>5420</v>
      </c>
      <c r="AM1165" s="36" t="s">
        <v>5420</v>
      </c>
      <c r="AN1165" s="36" t="s">
        <v>5420</v>
      </c>
      <c r="AO1165" s="36" t="s">
        <v>5420</v>
      </c>
      <c r="AP1165" s="36" t="s">
        <v>5420</v>
      </c>
      <c r="AQ1165" s="36" t="s">
        <v>5420</v>
      </c>
      <c r="AR1165" s="36" t="s">
        <v>5420</v>
      </c>
      <c r="AS1165" s="36" t="s">
        <v>5420</v>
      </c>
      <c r="AT1165" s="36" t="s">
        <v>5420</v>
      </c>
      <c r="AU1165" s="36" t="s">
        <v>5420</v>
      </c>
      <c r="AV1165" s="36" t="s">
        <v>5420</v>
      </c>
      <c r="AW1165" s="45"/>
      <c r="AX1165" s="45" t="s">
        <v>5420</v>
      </c>
      <c r="AY1165" s="45" t="s">
        <v>5420</v>
      </c>
      <c r="AZ1165" s="45" t="s">
        <v>5420</v>
      </c>
      <c r="BA1165" s="36" t="s">
        <v>5420</v>
      </c>
    </row>
    <row r="1166" spans="1:53" s="58" customFormat="1" ht="15.6" hidden="1" x14ac:dyDescent="0.3">
      <c r="A1166" s="27" t="s">
        <v>2023</v>
      </c>
      <c r="B1166" s="28" t="s">
        <v>2024</v>
      </c>
      <c r="C1166" s="29" t="str">
        <f>_xlfn.XLOOKUP(B1166,'[1]daily break down'!$D:$D,'[1]daily break down'!$E:$E,"")</f>
        <v>Ngaoundere</v>
      </c>
      <c r="D1166" s="27" t="s">
        <v>11</v>
      </c>
      <c r="E1166" s="27" t="s">
        <v>12</v>
      </c>
      <c r="F1166" s="29" t="s">
        <v>90</v>
      </c>
      <c r="G1166" s="27" t="s">
        <v>91</v>
      </c>
      <c r="H1166" s="37" t="str">
        <f>_xlfn.XLOOKUP(B1166,[2]CALCULATION!$B:$B,[2]CALCULATION!$H:$H,"")</f>
        <v>Huawei</v>
      </c>
      <c r="I1166" s="25">
        <v>0</v>
      </c>
      <c r="J1166" s="25">
        <v>0</v>
      </c>
      <c r="K1166" s="25">
        <v>0</v>
      </c>
      <c r="L1166" s="25">
        <v>0</v>
      </c>
      <c r="M1166" s="25">
        <v>0</v>
      </c>
      <c r="N1166" s="25">
        <v>0</v>
      </c>
      <c r="O1166" s="25">
        <v>0</v>
      </c>
      <c r="P1166" s="25" t="s">
        <v>6366</v>
      </c>
      <c r="Q1166" s="31" t="s">
        <v>5364</v>
      </c>
      <c r="R1166" s="31"/>
      <c r="S1166" s="32" t="str" cm="1">
        <f t="array" ref="S1166">IFERROR(_xlfn.IFS(
U1166="MPR ISSUE","PDH",
U1166="BSS Hardware Issue","BSS",
U1166="Sites strategiques, MLL, Pylone, etc.","ENVTECH",
U1166="AKTIVCO DEFAUT GE &amp; POWER Cabinet","AKTIVCO",
U1166="AKTIVCO Coupure ENEO &amp; Baisse de tension","AKTIVCO GRID ONLY",
U1166="Coupure ENEO &amp; Baisse de tension","IHS GRID ONLY",
U1166="Defaut GE &amp; POWER Cabinet","IHS",
U1166="Sharing","Partners",
U1166="Sites strategiques &amp; DataCenter","SST &amp; DC",
U1166="Exclu","Exclu",
U1166="SAT","SAT",
U1166="SPARE-ISSUE","SPARE-ISSUE",
U1166="Fiber CAmtel","TRANS_FO_CAMTEL",
U1166="Fiber AOF","Fiber AOF",
U1166="Projet OCM (HUAWEI)","TRAVAUX-HUAWEI",
U1166="Projet OCM (NOKIA)","TRAVAUX-NOKIA",
U1166="ACCESS-ISSUE","ACCESS-ISSUE",
U1166="Projet OCM (ZTE, NOKIA, autres projets)","TRAVAUX OCM",
U1166="No root CAuse","No root cause",
U1166="ODU HS","PDH",
U1166="IP &amp; VLAN","PDH",
U1166="Warehouse HUAWEI","SPARE-ISSUE",
U1166="SPARE-HS","SPARE-ISSUE",
U1166="Power Telco","BSS"
),"")</f>
        <v/>
      </c>
      <c r="T1166" s="32" t="str" cm="1">
        <f t="array" ref="T1166">IFERROR(_xlfn.IFS(
U1166="MPR ISSUE","TX ISSUE",
U1166="BSS Hardware Issue","RAN ISSUE",
U1166="Sites strategiques, MLL, Pylone, etc.","ENVTECH",
U1166="AKTIVCO DEFAUT GE &amp; POWER Cabinet","POWER ISSUE",
U1166="AKTIVCO Coupure ENEO &amp; Baisse de tension","POWER ISSUE",
U1166="Coupure ENEO &amp; Baisse de tension","POWER ISSUE",
U1166="Defaut GE &amp; POWER Cabinet","POWER ISSUE",
U1166="Sharing","POWER ISSUE",
U1166="Sites strategiques &amp; DataCenter","POWER ISSUE",
U1166="Exclu","Exclu",
U1166="SAT","TX ISSUE",
U1166="SPARE-ISSUE","SPARE-ISSUE",
U1166="Fiber CAmtel","TX ISSUE",
U1166="Fiber AOF","TX ISSUE",
U1166="Projet OCM (HUAWEI)","TRAVAUX-HUAWEI",
U1166="Projet OCM (NOKIA)","TRAVAUX -NOKIA",
U1166="ACCESS-ISSUE","ACCESS-ISSUE",
U1166="Projet OCM (ZTE, NOKIA, autres projets)","TRAVAUX OCM",
U1166="No root CAuse","No root cause",
U1166="ODU HS","TX ISSUE",
U1166="IP &amp; VLAN","TX ISSUE",
U1166="Warehouse HUAWEI","SPARE-ISSUE",
U1166="SPARE-HS","SPARE-ISSUE",
U1166="Power Telco","RAN ISSUE"
),"")</f>
        <v/>
      </c>
      <c r="U1166" s="33"/>
      <c r="V1166" s="32" t="str" cm="1">
        <f t="array" ref="V1166">IFERROR(_xlfn.IFS(
U1166="MPR ISSUE","ACTIVE",
U1166="BSS Hardware Issue","ACTIVE",
U1166="Sites strategiques, MLL, Pylone, etc.","PASSIVE",
U1166="AKTIVCO DEFAUT GE &amp; POWER Cabinet","PASSIVE",
U1166="AKTIVCO Coupure ENEO &amp; Baisse de tension","PASSIVE",
U1166="Coupure ENEO &amp; Baisse de tension","PASSIVE",
U1166="Defaut GE &amp; POWER Cabinet","PASSIVE",
U1166="Sharing","PASSIVE",
U1166="Sites strategiques &amp; DataCenter","PASSIVE",
U1166="Exclu","Exclu",
U1166="SAT","ACTIVE",
U1166="SPARE-ISSUE","SPARE-ISSUE",
U1166="Fiber CAmtel","ACTIVE",
U1166="Fiber AOF","ACTIVE",
U1166="Projet OCM (HUAWEI)","PLANNED WORKS",
U1166="Projet OCM (NOKIA)","PLANNED WORKS",
U1166="ACCESS-ISSUE","ACCESS-ISSUE",
U1166="Projet OCM (ZTE, NOKIA, autres projets)","PLANNED WORKS",
U1166="No root CAuse","No root cause",
U1166="ODU HS","ACTIVE",
U1166="IP &amp; VLAN","ACTIVE",
U1166="Warehouse HUAWEI","SPARE-ISSUE",
U1166="SPARE-HS","SPARE-ISSUE",
U1166="Power Telco","ACTIVE"
),"")</f>
        <v/>
      </c>
      <c r="W1166" s="51"/>
      <c r="X1166" s="51"/>
      <c r="Y1166" s="51"/>
      <c r="Z1166" s="51"/>
      <c r="AA1166" s="51"/>
      <c r="AB1166" s="34" t="s">
        <v>5420</v>
      </c>
      <c r="AC1166" s="34" t="str">
        <f>_xlfn.XLOOKUP(B1166,[4]ALL!$B:$B,[4]ALL!$N:$N,"")</f>
        <v/>
      </c>
      <c r="AD1166" s="34" t="s">
        <v>5420</v>
      </c>
      <c r="AE1166" s="34"/>
      <c r="AF1166" s="36" t="s">
        <v>5420</v>
      </c>
      <c r="AG1166" s="29"/>
      <c r="AH1166" s="35"/>
      <c r="AI1166" s="29"/>
      <c r="AJ1166" s="29" t="s">
        <v>5420</v>
      </c>
      <c r="AK1166" s="36" t="s">
        <v>5420</v>
      </c>
      <c r="AL1166" s="36" t="s">
        <v>5420</v>
      </c>
      <c r="AM1166" s="36" t="s">
        <v>5420</v>
      </c>
      <c r="AN1166" s="36" t="s">
        <v>5420</v>
      </c>
      <c r="AO1166" s="36" t="s">
        <v>5420</v>
      </c>
      <c r="AP1166" s="36" t="s">
        <v>5420</v>
      </c>
      <c r="AQ1166" s="36" t="s">
        <v>5420</v>
      </c>
      <c r="AR1166" s="36" t="s">
        <v>5420</v>
      </c>
      <c r="AS1166" s="36" t="s">
        <v>5420</v>
      </c>
      <c r="AT1166" s="36" t="s">
        <v>5420</v>
      </c>
      <c r="AU1166" s="36" t="s">
        <v>5420</v>
      </c>
      <c r="AV1166" s="36" t="s">
        <v>5420</v>
      </c>
      <c r="AW1166" s="45"/>
      <c r="AX1166" s="45" t="s">
        <v>5420</v>
      </c>
      <c r="AY1166" s="45" t="s">
        <v>5420</v>
      </c>
      <c r="AZ1166" s="45" t="s">
        <v>5420</v>
      </c>
      <c r="BA1166" s="36" t="s">
        <v>5420</v>
      </c>
    </row>
    <row r="1167" spans="1:53" s="58" customFormat="1" ht="15.6" hidden="1" x14ac:dyDescent="0.3">
      <c r="A1167" s="27" t="s">
        <v>2345</v>
      </c>
      <c r="B1167" s="27" t="s">
        <v>2346</v>
      </c>
      <c r="C1167" s="29" t="str">
        <f>_xlfn.XLOOKUP(B1167,'[1]daily break down'!$D:$D,'[1]daily break down'!$E:$E,"")</f>
        <v>Douala</v>
      </c>
      <c r="D1167" s="27" t="s">
        <v>11</v>
      </c>
      <c r="E1167" s="27" t="s">
        <v>12</v>
      </c>
      <c r="F1167" s="29" t="s">
        <v>31</v>
      </c>
      <c r="G1167" s="27" t="s">
        <v>32</v>
      </c>
      <c r="H1167" s="30" t="str">
        <f>_xlfn.XLOOKUP(B1167,[2]CALCULATION!$B:$B,[2]CALCULATION!$H:$H,"")</f>
        <v>ZTE</v>
      </c>
      <c r="I1167" s="25">
        <v>0</v>
      </c>
      <c r="J1167" s="25">
        <v>0</v>
      </c>
      <c r="K1167" s="25">
        <v>7.0068137133203745</v>
      </c>
      <c r="L1167" s="25">
        <v>0</v>
      </c>
      <c r="M1167" s="25">
        <v>0</v>
      </c>
      <c r="N1167" s="25">
        <v>0</v>
      </c>
      <c r="O1167" s="25">
        <v>0</v>
      </c>
      <c r="P1167" s="25" t="s">
        <v>6366</v>
      </c>
      <c r="Q1167" s="31" t="s">
        <v>5364</v>
      </c>
      <c r="R1167" s="31"/>
      <c r="S1167" s="32" t="str" cm="1">
        <f t="array" ref="S1167">IFERROR(_xlfn.IFS(
U1167="MPR ISSUE","PDH",
U1167="BSS Hardware Issue","BSS",
U1167="Sites strategiques, MLL, Pylone, etc.","ENVTECH",
U1167="AKTIVCO DEFAUT GE &amp; POWER Cabinet","AKTIVCO",
U1167="AKTIVCO Coupure ENEO &amp; Baisse de tension","AKTIVCO GRID ONLY",
U1167="Coupure ENEO &amp; Baisse de tension","IHS GRID ONLY",
U1167="Defaut GE &amp; POWER Cabinet","IHS",
U1167="Sharing","Partners",
U1167="Sites strategiques &amp; DataCenter","SST &amp; DC",
U1167="Exclu","Exclu",
U1167="SAT","SAT",
U1167="SPARE-ISSUE","SPARE-ISSUE",
U1167="Fiber CAmtel","TRANS_FO_CAMTEL",
U1167="Fiber AOF","Fiber AOF",
U1167="Projet OCM (HUAWEI)","TRAVAUX-HUAWEI",
U1167="Projet OCM (NOKIA)","TRAVAUX-NOKIA",
U1167="ACCESS-ISSUE","ACCESS-ISSUE",
U1167="Projet OCM (ZTE, NOKIA, autres projets)","TRAVAUX OCM",
U1167="No root CAuse","No root cause",
U1167="ODU HS","PDH",
U1167="IP &amp; VLAN","PDH",
U1167="Warehouse HUAWEI","SPARE-ISSUE",
U1167="SPARE-HS","SPARE-ISSUE",
U1167="Power Telco","BSS"
),"")</f>
        <v/>
      </c>
      <c r="T1167" s="32" t="str" cm="1">
        <f t="array" ref="T1167">IFERROR(_xlfn.IFS(
U1167="MPR ISSUE","TX ISSUE",
U1167="BSS Hardware Issue","RAN ISSUE",
U1167="Sites strategiques, MLL, Pylone, etc.","ENVTECH",
U1167="AKTIVCO DEFAUT GE &amp; POWER Cabinet","POWER ISSUE",
U1167="AKTIVCO Coupure ENEO &amp; Baisse de tension","POWER ISSUE",
U1167="Coupure ENEO &amp; Baisse de tension","POWER ISSUE",
U1167="Defaut GE &amp; POWER Cabinet","POWER ISSUE",
U1167="Sharing","POWER ISSUE",
U1167="Sites strategiques &amp; DataCenter","POWER ISSUE",
U1167="Exclu","Exclu",
U1167="SAT","TX ISSUE",
U1167="SPARE-ISSUE","SPARE-ISSUE",
U1167="Fiber CAmtel","TX ISSUE",
U1167="Fiber AOF","TX ISSUE",
U1167="Projet OCM (HUAWEI)","TRAVAUX-HUAWEI",
U1167="Projet OCM (NOKIA)","TRAVAUX -NOKIA",
U1167="ACCESS-ISSUE","ACCESS-ISSUE",
U1167="Projet OCM (ZTE, NOKIA, autres projets)","TRAVAUX OCM",
U1167="No root CAuse","No root cause",
U1167="ODU HS","TX ISSUE",
U1167="IP &amp; VLAN","TX ISSUE",
U1167="Warehouse HUAWEI","SPARE-ISSUE",
U1167="SPARE-HS","SPARE-ISSUE",
U1167="Power Telco","RAN ISSUE"
),"")</f>
        <v/>
      </c>
      <c r="U1167" s="33"/>
      <c r="V1167" s="32" t="str" cm="1">
        <f t="array" ref="V1167">IFERROR(_xlfn.IFS(
U1167="MPR ISSUE","ACTIVE",
U1167="BSS Hardware Issue","ACTIVE",
U1167="Sites strategiques, MLL, Pylone, etc.","PASSIVE",
U1167="AKTIVCO DEFAUT GE &amp; POWER Cabinet","PASSIVE",
U1167="AKTIVCO Coupure ENEO &amp; Baisse de tension","PASSIVE",
U1167="Coupure ENEO &amp; Baisse de tension","PASSIVE",
U1167="Defaut GE &amp; POWER Cabinet","PASSIVE",
U1167="Sharing","PASSIVE",
U1167="Sites strategiques &amp; DataCenter","PASSIVE",
U1167="Exclu","Exclu",
U1167="SAT","ACTIVE",
U1167="SPARE-ISSUE","SPARE-ISSUE",
U1167="Fiber CAmtel","ACTIVE",
U1167="Fiber AOF","ACTIVE",
U1167="Projet OCM (HUAWEI)","PLANNED WORKS",
U1167="Projet OCM (NOKIA)","PLANNED WORKS",
U1167="ACCESS-ISSUE","ACCESS-ISSUE",
U1167="Projet OCM (ZTE, NOKIA, autres projets)","PLANNED WORKS",
U1167="No root CAuse","No root cause",
U1167="ODU HS","ACTIVE",
U1167="IP &amp; VLAN","ACTIVE",
U1167="Warehouse HUAWEI","SPARE-ISSUE",
U1167="SPARE-HS","SPARE-ISSUE",
U1167="Power Telco","ACTIVE"
),"")</f>
        <v/>
      </c>
      <c r="W1167" s="51"/>
      <c r="X1167" s="51"/>
      <c r="Y1167" s="51"/>
      <c r="Z1167" s="51"/>
      <c r="AA1167" s="51"/>
      <c r="AB1167" s="34" t="s">
        <v>5420</v>
      </c>
      <c r="AC1167" s="34" t="str">
        <f>_xlfn.XLOOKUP(B1167,[4]ALL!$B:$B,[4]ALL!$N:$N,"")</f>
        <v/>
      </c>
      <c r="AD1167" s="34" t="s">
        <v>5420</v>
      </c>
      <c r="AE1167" s="34"/>
      <c r="AF1167" s="36" t="s">
        <v>5420</v>
      </c>
      <c r="AG1167" s="29"/>
      <c r="AH1167" s="35"/>
      <c r="AI1167" s="29"/>
      <c r="AJ1167" s="29" t="s">
        <v>5420</v>
      </c>
      <c r="AK1167" s="36" t="s">
        <v>5420</v>
      </c>
      <c r="AL1167" s="36" t="s">
        <v>5420</v>
      </c>
      <c r="AM1167" s="36" t="s">
        <v>5420</v>
      </c>
      <c r="AN1167" s="36" t="s">
        <v>5420</v>
      </c>
      <c r="AO1167" s="36" t="s">
        <v>5420</v>
      </c>
      <c r="AP1167" s="36" t="s">
        <v>5420</v>
      </c>
      <c r="AQ1167" s="36" t="s">
        <v>5420</v>
      </c>
      <c r="AR1167" s="36" t="s">
        <v>5420</v>
      </c>
      <c r="AS1167" s="36" t="s">
        <v>5420</v>
      </c>
      <c r="AT1167" s="36" t="s">
        <v>5420</v>
      </c>
      <c r="AU1167" s="36" t="s">
        <v>5420</v>
      </c>
      <c r="AV1167" s="36" t="s">
        <v>5420</v>
      </c>
      <c r="AW1167" s="45"/>
      <c r="AX1167" s="45" t="s">
        <v>5420</v>
      </c>
      <c r="AY1167" s="45" t="s">
        <v>5420</v>
      </c>
      <c r="AZ1167" s="45" t="s">
        <v>5420</v>
      </c>
      <c r="BA1167" s="36" t="s">
        <v>5420</v>
      </c>
    </row>
    <row r="1168" spans="1:53" s="58" customFormat="1" ht="15.6" hidden="1" x14ac:dyDescent="0.3">
      <c r="A1168" s="27" t="s">
        <v>3743</v>
      </c>
      <c r="B1168" s="28" t="s">
        <v>3744</v>
      </c>
      <c r="C1168" s="29" t="str">
        <f>_xlfn.XLOOKUP(B1168,'[1]daily break down'!$D:$D,'[1]daily break down'!$E:$E,"")</f>
        <v>Maroua</v>
      </c>
      <c r="D1168" s="27" t="s">
        <v>11</v>
      </c>
      <c r="E1168" s="27" t="s">
        <v>12</v>
      </c>
      <c r="F1168" s="29" t="s">
        <v>55</v>
      </c>
      <c r="G1168" s="27" t="s">
        <v>84</v>
      </c>
      <c r="H1168" s="37" t="str">
        <f>_xlfn.XLOOKUP(B1168,[2]CALCULATION!$B:$B,[2]CALCULATION!$H:$H,"")</f>
        <v>Huawei</v>
      </c>
      <c r="I1168" s="25">
        <v>0</v>
      </c>
      <c r="J1168" s="25">
        <v>0</v>
      </c>
      <c r="K1168" s="25">
        <v>0</v>
      </c>
      <c r="L1168" s="25">
        <v>0</v>
      </c>
      <c r="M1168" s="25">
        <v>0</v>
      </c>
      <c r="N1168" s="25">
        <v>0</v>
      </c>
      <c r="O1168" s="25">
        <v>0</v>
      </c>
      <c r="P1168" s="25" t="s">
        <v>6366</v>
      </c>
      <c r="Q1168" s="31" t="s">
        <v>5364</v>
      </c>
      <c r="R1168" s="31"/>
      <c r="S1168" s="32" t="str" cm="1">
        <f t="array" ref="S1168">IFERROR(_xlfn.IFS(
U1168="MPR ISSUE","PDH",
U1168="BSS Hardware Issue","BSS",
U1168="Sites strategiques, MLL, Pylone, etc.","ENVTECH",
U1168="AKTIVCO DEFAUT GE &amp; POWER Cabinet","AKTIVCO",
U1168="AKTIVCO Coupure ENEO &amp; Baisse de tension","AKTIVCO GRID ONLY",
U1168="Coupure ENEO &amp; Baisse de tension","IHS GRID ONLY",
U1168="Defaut GE &amp; POWER Cabinet","IHS",
U1168="Sharing","Partners",
U1168="Sites strategiques &amp; DataCenter","SST &amp; DC",
U1168="Exclu","Exclu",
U1168="SAT","SAT",
U1168="SPARE-ISSUE","SPARE-ISSUE",
U1168="Fiber CAmtel","TRANS_FO_CAMTEL",
U1168="Fiber AOF","Fiber AOF",
U1168="Projet OCM (HUAWEI)","TRAVAUX-HUAWEI",
U1168="Projet OCM (NOKIA)","TRAVAUX-NOKIA",
U1168="ACCESS-ISSUE","ACCESS-ISSUE",
U1168="Projet OCM (ZTE, NOKIA, autres projets)","TRAVAUX OCM",
U1168="No root CAuse","No root cause",
U1168="ODU HS","PDH",
U1168="IP &amp; VLAN","PDH",
U1168="Warehouse HUAWEI","SPARE-ISSUE",
U1168="SPARE-HS","SPARE-ISSUE",
U1168="Power Telco","BSS"
),"")</f>
        <v/>
      </c>
      <c r="T1168" s="32" t="str" cm="1">
        <f t="array" ref="T1168">IFERROR(_xlfn.IFS(
U1168="MPR ISSUE","TX ISSUE",
U1168="BSS Hardware Issue","RAN ISSUE",
U1168="Sites strategiques, MLL, Pylone, etc.","ENVTECH",
U1168="AKTIVCO DEFAUT GE &amp; POWER Cabinet","POWER ISSUE",
U1168="AKTIVCO Coupure ENEO &amp; Baisse de tension","POWER ISSUE",
U1168="Coupure ENEO &amp; Baisse de tension","POWER ISSUE",
U1168="Defaut GE &amp; POWER Cabinet","POWER ISSUE",
U1168="Sharing","POWER ISSUE",
U1168="Sites strategiques &amp; DataCenter","POWER ISSUE",
U1168="Exclu","Exclu",
U1168="SAT","TX ISSUE",
U1168="SPARE-ISSUE","SPARE-ISSUE",
U1168="Fiber CAmtel","TX ISSUE",
U1168="Fiber AOF","TX ISSUE",
U1168="Projet OCM (HUAWEI)","TRAVAUX-HUAWEI",
U1168="Projet OCM (NOKIA)","TRAVAUX -NOKIA",
U1168="ACCESS-ISSUE","ACCESS-ISSUE",
U1168="Projet OCM (ZTE, NOKIA, autres projets)","TRAVAUX OCM",
U1168="No root CAuse","No root cause",
U1168="ODU HS","TX ISSUE",
U1168="IP &amp; VLAN","TX ISSUE",
U1168="Warehouse HUAWEI","SPARE-ISSUE",
U1168="SPARE-HS","SPARE-ISSUE",
U1168="Power Telco","RAN ISSUE"
),"")</f>
        <v/>
      </c>
      <c r="U1168" s="33"/>
      <c r="V1168" s="32" t="str" cm="1">
        <f t="array" ref="V1168">IFERROR(_xlfn.IFS(
U1168="MPR ISSUE","ACTIVE",
U1168="BSS Hardware Issue","ACTIVE",
U1168="Sites strategiques, MLL, Pylone, etc.","PASSIVE",
U1168="AKTIVCO DEFAUT GE &amp; POWER Cabinet","PASSIVE",
U1168="AKTIVCO Coupure ENEO &amp; Baisse de tension","PASSIVE",
U1168="Coupure ENEO &amp; Baisse de tension","PASSIVE",
U1168="Defaut GE &amp; POWER Cabinet","PASSIVE",
U1168="Sharing","PASSIVE",
U1168="Sites strategiques &amp; DataCenter","PASSIVE",
U1168="Exclu","Exclu",
U1168="SAT","ACTIVE",
U1168="SPARE-ISSUE","SPARE-ISSUE",
U1168="Fiber CAmtel","ACTIVE",
U1168="Fiber AOF","ACTIVE",
U1168="Projet OCM (HUAWEI)","PLANNED WORKS",
U1168="Projet OCM (NOKIA)","PLANNED WORKS",
U1168="ACCESS-ISSUE","ACCESS-ISSUE",
U1168="Projet OCM (ZTE, NOKIA, autres projets)","PLANNED WORKS",
U1168="No root CAuse","No root cause",
U1168="ODU HS","ACTIVE",
U1168="IP &amp; VLAN","ACTIVE",
U1168="Warehouse HUAWEI","SPARE-ISSUE",
U1168="SPARE-HS","SPARE-ISSUE",
U1168="Power Telco","ACTIVE"
),"")</f>
        <v/>
      </c>
      <c r="W1168" s="51"/>
      <c r="X1168" s="51"/>
      <c r="Y1168" s="51"/>
      <c r="Z1168" s="51"/>
      <c r="AA1168" s="51"/>
      <c r="AB1168" s="34" t="s">
        <v>5420</v>
      </c>
      <c r="AC1168" s="34" t="str">
        <f>_xlfn.XLOOKUP(B1168,[4]ALL!$B:$B,[4]ALL!$N:$N,"")</f>
        <v/>
      </c>
      <c r="AD1168" s="34" t="s">
        <v>5420</v>
      </c>
      <c r="AE1168" s="34"/>
      <c r="AF1168" s="36" t="s">
        <v>5420</v>
      </c>
      <c r="AG1168" s="29"/>
      <c r="AH1168" s="35"/>
      <c r="AI1168" s="29"/>
      <c r="AJ1168" s="29" t="s">
        <v>5420</v>
      </c>
      <c r="AK1168" s="36" t="s">
        <v>5420</v>
      </c>
      <c r="AL1168" s="36" t="s">
        <v>5420</v>
      </c>
      <c r="AM1168" s="36" t="s">
        <v>5420</v>
      </c>
      <c r="AN1168" s="36" t="s">
        <v>5420</v>
      </c>
      <c r="AO1168" s="36" t="s">
        <v>5420</v>
      </c>
      <c r="AP1168" s="36" t="s">
        <v>5420</v>
      </c>
      <c r="AQ1168" s="36" t="s">
        <v>5420</v>
      </c>
      <c r="AR1168" s="36" t="s">
        <v>5420</v>
      </c>
      <c r="AS1168" s="36" t="s">
        <v>5420</v>
      </c>
      <c r="AT1168" s="36" t="s">
        <v>5420</v>
      </c>
      <c r="AU1168" s="36" t="s">
        <v>5420</v>
      </c>
      <c r="AV1168" s="36" t="s">
        <v>5420</v>
      </c>
      <c r="AW1168" s="45"/>
      <c r="AX1168" s="45" t="s">
        <v>5420</v>
      </c>
      <c r="AY1168" s="45" t="s">
        <v>5420</v>
      </c>
      <c r="AZ1168" s="45" t="s">
        <v>5420</v>
      </c>
      <c r="BA1168" s="36" t="s">
        <v>5420</v>
      </c>
    </row>
    <row r="1169" spans="1:53" s="58" customFormat="1" ht="15.6" hidden="1" x14ac:dyDescent="0.3">
      <c r="A1169" s="29" t="s">
        <v>2132</v>
      </c>
      <c r="B1169" s="35" t="s">
        <v>2133</v>
      </c>
      <c r="C1169" s="29" t="str">
        <f>_xlfn.XLOOKUP(B1169,'[1]daily break down'!$D:$D,'[1]daily break down'!$E:$E,"")</f>
        <v>CENTRE</v>
      </c>
      <c r="D1169" s="27"/>
      <c r="E1169" s="29" t="e">
        <v>#N/A</v>
      </c>
      <c r="F1169" s="29" t="s">
        <v>226</v>
      </c>
      <c r="G1169" s="29" t="s">
        <v>489</v>
      </c>
      <c r="H1169" s="30" t="str">
        <f>_xlfn.XLOOKUP(B1169,[2]CALCULATION!$B:$B,[2]CALCULATION!$H:$H,"")</f>
        <v>ZTE</v>
      </c>
      <c r="I1169" s="25">
        <v>0</v>
      </c>
      <c r="J1169" s="25">
        <v>0</v>
      </c>
      <c r="K1169" s="25">
        <v>7.5442381282587205E-3</v>
      </c>
      <c r="L1169" s="25">
        <v>0</v>
      </c>
      <c r="M1169" s="25">
        <v>0</v>
      </c>
      <c r="N1169" s="25">
        <v>0</v>
      </c>
      <c r="O1169" s="25">
        <v>0</v>
      </c>
      <c r="P1169" s="25" t="s">
        <v>6366</v>
      </c>
      <c r="Q1169" s="31" t="s">
        <v>5364</v>
      </c>
      <c r="R1169" s="31"/>
      <c r="S1169" s="32" t="str" cm="1">
        <f t="array" ref="S1169">IFERROR(_xlfn.IFS(
U1169="MPR ISSUE","PDH",
U1169="BSS Hardware Issue","BSS",
U1169="Sites strategiques, MLL, Pylone, etc.","ENVTECH",
U1169="AKTIVCO DEFAUT GE &amp; POWER Cabinet","AKTIVCO",
U1169="AKTIVCO Coupure ENEO &amp; Baisse de tension","AKTIVCO GRID ONLY",
U1169="Coupure ENEO &amp; Baisse de tension","IHS GRID ONLY",
U1169="Defaut GE &amp; POWER Cabinet","IHS",
U1169="Sharing","Partners",
U1169="Sites strategiques &amp; DataCenter","SST &amp; DC",
U1169="Exclu","Exclu",
U1169="SAT","SAT",
U1169="SPARE-ISSUE","SPARE-ISSUE",
U1169="Fiber CAmtel","TRANS_FO_CAMTEL",
U1169="Fiber AOF","Fiber AOF",
U1169="Projet OCM (HUAWEI)","TRAVAUX-HUAWEI",
U1169="Projet OCM (NOKIA)","TRAVAUX-NOKIA",
U1169="ACCESS-ISSUE","ACCESS-ISSUE",
U1169="Projet OCM (ZTE, NOKIA, autres projets)","TRAVAUX OCM",
U1169="No root CAuse","No root cause",
U1169="ODU HS","PDH",
U1169="IP &amp; VLAN","PDH",
U1169="Warehouse HUAWEI","SPARE-ISSUE",
U1169="SPARE-HS","SPARE-ISSUE",
U1169="Power Telco","BSS"
),"")</f>
        <v/>
      </c>
      <c r="T1169" s="32" t="str" cm="1">
        <f t="array" ref="T1169">IFERROR(_xlfn.IFS(
U1169="MPR ISSUE","TX ISSUE",
U1169="BSS Hardware Issue","RAN ISSUE",
U1169="Sites strategiques, MLL, Pylone, etc.","ENVTECH",
U1169="AKTIVCO DEFAUT GE &amp; POWER Cabinet","POWER ISSUE",
U1169="AKTIVCO Coupure ENEO &amp; Baisse de tension","POWER ISSUE",
U1169="Coupure ENEO &amp; Baisse de tension","POWER ISSUE",
U1169="Defaut GE &amp; POWER Cabinet","POWER ISSUE",
U1169="Sharing","POWER ISSUE",
U1169="Sites strategiques &amp; DataCenter","POWER ISSUE",
U1169="Exclu","Exclu",
U1169="SAT","TX ISSUE",
U1169="SPARE-ISSUE","SPARE-ISSUE",
U1169="Fiber CAmtel","TX ISSUE",
U1169="Fiber AOF","TX ISSUE",
U1169="Projet OCM (HUAWEI)","TRAVAUX-HUAWEI",
U1169="Projet OCM (NOKIA)","TRAVAUX -NOKIA",
U1169="ACCESS-ISSUE","ACCESS-ISSUE",
U1169="Projet OCM (ZTE, NOKIA, autres projets)","TRAVAUX OCM",
U1169="No root CAuse","No root cause",
U1169="ODU HS","TX ISSUE",
U1169="IP &amp; VLAN","TX ISSUE",
U1169="Warehouse HUAWEI","SPARE-ISSUE",
U1169="SPARE-HS","SPARE-ISSUE",
U1169="Power Telco","RAN ISSUE"
),"")</f>
        <v/>
      </c>
      <c r="U1169" s="33"/>
      <c r="V1169" s="32" t="str" cm="1">
        <f t="array" ref="V1169">IFERROR(_xlfn.IFS(
U1169="MPR ISSUE","ACTIVE",
U1169="BSS Hardware Issue","ACTIVE",
U1169="Sites strategiques, MLL, Pylone, etc.","PASSIVE",
U1169="AKTIVCO DEFAUT GE &amp; POWER Cabinet","PASSIVE",
U1169="AKTIVCO Coupure ENEO &amp; Baisse de tension","PASSIVE",
U1169="Coupure ENEO &amp; Baisse de tension","PASSIVE",
U1169="Defaut GE &amp; POWER Cabinet","PASSIVE",
U1169="Sharing","PASSIVE",
U1169="Sites strategiques &amp; DataCenter","PASSIVE",
U1169="Exclu","Exclu",
U1169="SAT","ACTIVE",
U1169="SPARE-ISSUE","SPARE-ISSUE",
U1169="Fiber CAmtel","ACTIVE",
U1169="Fiber AOF","ACTIVE",
U1169="Projet OCM (HUAWEI)","PLANNED WORKS",
U1169="Projet OCM (NOKIA)","PLANNED WORKS",
U1169="ACCESS-ISSUE","ACCESS-ISSUE",
U1169="Projet OCM (ZTE, NOKIA, autres projets)","PLANNED WORKS",
U1169="No root CAuse","No root cause",
U1169="ODU HS","ACTIVE",
U1169="IP &amp; VLAN","ACTIVE",
U1169="Warehouse HUAWEI","SPARE-ISSUE",
U1169="SPARE-HS","SPARE-ISSUE",
U1169="Power Telco","ACTIVE"
),"")</f>
        <v/>
      </c>
      <c r="W1169" s="51"/>
      <c r="X1169" s="51"/>
      <c r="Y1169" s="51"/>
      <c r="Z1169" s="51"/>
      <c r="AA1169" s="51"/>
      <c r="AB1169" s="34" t="s">
        <v>5420</v>
      </c>
      <c r="AC1169" s="34" t="str">
        <f>_xlfn.XLOOKUP(B1169,[4]ALL!$B:$B,[4]ALL!$N:$N,"")</f>
        <v/>
      </c>
      <c r="AD1169" s="34" t="s">
        <v>5420</v>
      </c>
      <c r="AE1169" s="34"/>
      <c r="AF1169" s="36" t="s">
        <v>5420</v>
      </c>
      <c r="AG1169" s="29"/>
      <c r="AH1169" s="35"/>
      <c r="AI1169" s="29"/>
      <c r="AJ1169" s="29" t="s">
        <v>5420</v>
      </c>
      <c r="AK1169" s="36" t="s">
        <v>5420</v>
      </c>
      <c r="AL1169" s="36" t="s">
        <v>5420</v>
      </c>
      <c r="AM1169" s="36" t="s">
        <v>5420</v>
      </c>
      <c r="AN1169" s="36" t="s">
        <v>5420</v>
      </c>
      <c r="AO1169" s="36" t="s">
        <v>5420</v>
      </c>
      <c r="AP1169" s="36" t="s">
        <v>5420</v>
      </c>
      <c r="AQ1169" s="36" t="s">
        <v>5420</v>
      </c>
      <c r="AR1169" s="36" t="s">
        <v>5420</v>
      </c>
      <c r="AS1169" s="36" t="s">
        <v>5420</v>
      </c>
      <c r="AT1169" s="36" t="s">
        <v>5420</v>
      </c>
      <c r="AU1169" s="36" t="s">
        <v>5420</v>
      </c>
      <c r="AV1169" s="36" t="s">
        <v>5420</v>
      </c>
      <c r="AW1169" s="45"/>
      <c r="AX1169" s="45" t="s">
        <v>5420</v>
      </c>
      <c r="AY1169" s="45" t="s">
        <v>5420</v>
      </c>
      <c r="AZ1169" s="45" t="s">
        <v>5420</v>
      </c>
      <c r="BA1169" s="36" t="s">
        <v>5420</v>
      </c>
    </row>
    <row r="1170" spans="1:53" s="58" customFormat="1" ht="15.6" hidden="1" x14ac:dyDescent="0.3">
      <c r="A1170" s="27" t="s">
        <v>1813</v>
      </c>
      <c r="B1170" s="28" t="s">
        <v>1814</v>
      </c>
      <c r="C1170" s="29" t="str">
        <f>_xlfn.XLOOKUP(B1170,'[1]daily break down'!$D:$D,'[1]daily break down'!$E:$E,"")</f>
        <v>Maroua</v>
      </c>
      <c r="D1170" s="27" t="s">
        <v>11</v>
      </c>
      <c r="E1170" s="27" t="s">
        <v>12</v>
      </c>
      <c r="F1170" s="29" t="s">
        <v>55</v>
      </c>
      <c r="G1170" s="27" t="s">
        <v>84</v>
      </c>
      <c r="H1170" s="37" t="str">
        <f>_xlfn.XLOOKUP(B1170,[2]CALCULATION!$B:$B,[2]CALCULATION!$H:$H,"")</f>
        <v>Huawei</v>
      </c>
      <c r="I1170" s="25">
        <v>0</v>
      </c>
      <c r="J1170" s="25">
        <v>0</v>
      </c>
      <c r="K1170" s="25">
        <v>0</v>
      </c>
      <c r="L1170" s="25">
        <v>0</v>
      </c>
      <c r="M1170" s="25">
        <v>0</v>
      </c>
      <c r="N1170" s="25">
        <v>0</v>
      </c>
      <c r="O1170" s="25">
        <v>0</v>
      </c>
      <c r="P1170" s="25" t="s">
        <v>6366</v>
      </c>
      <c r="Q1170" s="31" t="s">
        <v>5364</v>
      </c>
      <c r="R1170" s="31"/>
      <c r="S1170" s="32" t="str" cm="1">
        <f t="array" ref="S1170">IFERROR(_xlfn.IFS(
U1170="MPR ISSUE","PDH",
U1170="BSS Hardware Issue","BSS",
U1170="Sites strategiques, MLL, Pylone, etc.","ENVTECH",
U1170="AKTIVCO DEFAUT GE &amp; POWER Cabinet","AKTIVCO",
U1170="AKTIVCO Coupure ENEO &amp; Baisse de tension","AKTIVCO GRID ONLY",
U1170="Coupure ENEO &amp; Baisse de tension","IHS GRID ONLY",
U1170="Defaut GE &amp; POWER Cabinet","IHS",
U1170="Sharing","Partners",
U1170="Sites strategiques &amp; DataCenter","SST &amp; DC",
U1170="Exclu","Exclu",
U1170="SAT","SAT",
U1170="SPARE-ISSUE","SPARE-ISSUE",
U1170="Fiber CAmtel","TRANS_FO_CAMTEL",
U1170="Fiber AOF","Fiber AOF",
U1170="Projet OCM (HUAWEI)","TRAVAUX-HUAWEI",
U1170="Projet OCM (NOKIA)","TRAVAUX-NOKIA",
U1170="ACCESS-ISSUE","ACCESS-ISSUE",
U1170="Projet OCM (ZTE, NOKIA, autres projets)","TRAVAUX OCM",
U1170="No root CAuse","No root cause",
U1170="ODU HS","PDH",
U1170="IP &amp; VLAN","PDH",
U1170="Warehouse HUAWEI","SPARE-ISSUE",
U1170="SPARE-HS","SPARE-ISSUE",
U1170="Power Telco","BSS"
),"")</f>
        <v/>
      </c>
      <c r="T1170" s="32" t="str" cm="1">
        <f t="array" ref="T1170">IFERROR(_xlfn.IFS(
U1170="MPR ISSUE","TX ISSUE",
U1170="BSS Hardware Issue","RAN ISSUE",
U1170="Sites strategiques, MLL, Pylone, etc.","ENVTECH",
U1170="AKTIVCO DEFAUT GE &amp; POWER Cabinet","POWER ISSUE",
U1170="AKTIVCO Coupure ENEO &amp; Baisse de tension","POWER ISSUE",
U1170="Coupure ENEO &amp; Baisse de tension","POWER ISSUE",
U1170="Defaut GE &amp; POWER Cabinet","POWER ISSUE",
U1170="Sharing","POWER ISSUE",
U1170="Sites strategiques &amp; DataCenter","POWER ISSUE",
U1170="Exclu","Exclu",
U1170="SAT","TX ISSUE",
U1170="SPARE-ISSUE","SPARE-ISSUE",
U1170="Fiber CAmtel","TX ISSUE",
U1170="Fiber AOF","TX ISSUE",
U1170="Projet OCM (HUAWEI)","TRAVAUX-HUAWEI",
U1170="Projet OCM (NOKIA)","TRAVAUX -NOKIA",
U1170="ACCESS-ISSUE","ACCESS-ISSUE",
U1170="Projet OCM (ZTE, NOKIA, autres projets)","TRAVAUX OCM",
U1170="No root CAuse","No root cause",
U1170="ODU HS","TX ISSUE",
U1170="IP &amp; VLAN","TX ISSUE",
U1170="Warehouse HUAWEI","SPARE-ISSUE",
U1170="SPARE-HS","SPARE-ISSUE",
U1170="Power Telco","RAN ISSUE"
),"")</f>
        <v/>
      </c>
      <c r="U1170" s="33"/>
      <c r="V1170" s="32" t="str" cm="1">
        <f t="array" ref="V1170">IFERROR(_xlfn.IFS(
U1170="MPR ISSUE","ACTIVE",
U1170="BSS Hardware Issue","ACTIVE",
U1170="Sites strategiques, MLL, Pylone, etc.","PASSIVE",
U1170="AKTIVCO DEFAUT GE &amp; POWER Cabinet","PASSIVE",
U1170="AKTIVCO Coupure ENEO &amp; Baisse de tension","PASSIVE",
U1170="Coupure ENEO &amp; Baisse de tension","PASSIVE",
U1170="Defaut GE &amp; POWER Cabinet","PASSIVE",
U1170="Sharing","PASSIVE",
U1170="Sites strategiques &amp; DataCenter","PASSIVE",
U1170="Exclu","Exclu",
U1170="SAT","ACTIVE",
U1170="SPARE-ISSUE","SPARE-ISSUE",
U1170="Fiber CAmtel","ACTIVE",
U1170="Fiber AOF","ACTIVE",
U1170="Projet OCM (HUAWEI)","PLANNED WORKS",
U1170="Projet OCM (NOKIA)","PLANNED WORKS",
U1170="ACCESS-ISSUE","ACCESS-ISSUE",
U1170="Projet OCM (ZTE, NOKIA, autres projets)","PLANNED WORKS",
U1170="No root CAuse","No root cause",
U1170="ODU HS","ACTIVE",
U1170="IP &amp; VLAN","ACTIVE",
U1170="Warehouse HUAWEI","SPARE-ISSUE",
U1170="SPARE-HS","SPARE-ISSUE",
U1170="Power Telco","ACTIVE"
),"")</f>
        <v/>
      </c>
      <c r="W1170" s="51"/>
      <c r="X1170" s="51"/>
      <c r="Y1170" s="51"/>
      <c r="Z1170" s="51"/>
      <c r="AA1170" s="51"/>
      <c r="AB1170" s="34" t="s">
        <v>5420</v>
      </c>
      <c r="AC1170" s="34" t="str">
        <f>_xlfn.XLOOKUP(B1170,[4]ALL!$B:$B,[4]ALL!$N:$N,"")</f>
        <v/>
      </c>
      <c r="AD1170" s="34" t="s">
        <v>5420</v>
      </c>
      <c r="AE1170" s="34"/>
      <c r="AF1170" s="36" t="s">
        <v>5420</v>
      </c>
      <c r="AG1170" s="29"/>
      <c r="AH1170" s="35"/>
      <c r="AI1170" s="29"/>
      <c r="AJ1170" s="29" t="s">
        <v>5420</v>
      </c>
      <c r="AK1170" s="36" t="s">
        <v>5420</v>
      </c>
      <c r="AL1170" s="36" t="s">
        <v>5420</v>
      </c>
      <c r="AM1170" s="36" t="s">
        <v>5420</v>
      </c>
      <c r="AN1170" s="36" t="s">
        <v>5420</v>
      </c>
      <c r="AO1170" s="36" t="s">
        <v>5420</v>
      </c>
      <c r="AP1170" s="36" t="s">
        <v>5420</v>
      </c>
      <c r="AQ1170" s="36" t="s">
        <v>5420</v>
      </c>
      <c r="AR1170" s="36" t="s">
        <v>5420</v>
      </c>
      <c r="AS1170" s="36" t="s">
        <v>5420</v>
      </c>
      <c r="AT1170" s="36" t="s">
        <v>5420</v>
      </c>
      <c r="AU1170" s="36" t="s">
        <v>5420</v>
      </c>
      <c r="AV1170" s="36" t="s">
        <v>5420</v>
      </c>
      <c r="AW1170" s="45"/>
      <c r="AX1170" s="45" t="s">
        <v>5420</v>
      </c>
      <c r="AY1170" s="45" t="s">
        <v>5420</v>
      </c>
      <c r="AZ1170" s="45" t="s">
        <v>5420</v>
      </c>
      <c r="BA1170" s="36" t="s">
        <v>5420</v>
      </c>
    </row>
    <row r="1171" spans="1:53" s="58" customFormat="1" ht="15.6" hidden="1" x14ac:dyDescent="0.3">
      <c r="A1171" s="27" t="s">
        <v>123</v>
      </c>
      <c r="B1171" s="28" t="s">
        <v>124</v>
      </c>
      <c r="C1171" s="29" t="str">
        <f>_xlfn.XLOOKUP(B1171,'[1]daily break down'!$D:$D,'[1]daily break down'!$E:$E,"")</f>
        <v>Yaounde</v>
      </c>
      <c r="D1171" s="27" t="s">
        <v>21</v>
      </c>
      <c r="E1171" s="27" t="s">
        <v>125</v>
      </c>
      <c r="F1171" s="29" t="s">
        <v>37</v>
      </c>
      <c r="G1171" s="27" t="s">
        <v>38</v>
      </c>
      <c r="H1171" s="30" t="str">
        <f>_xlfn.XLOOKUP(B1171,[2]CALCULATION!$B:$B,[2]CALCULATION!$H:$H,"")</f>
        <v>ZTE</v>
      </c>
      <c r="I1171" s="25">
        <v>0</v>
      </c>
      <c r="J1171" s="25">
        <v>0</v>
      </c>
      <c r="K1171" s="25">
        <v>0</v>
      </c>
      <c r="L1171" s="25">
        <v>0</v>
      </c>
      <c r="M1171" s="25">
        <v>0</v>
      </c>
      <c r="N1171" s="25">
        <v>0</v>
      </c>
      <c r="O1171" s="25">
        <v>0</v>
      </c>
      <c r="P1171" s="25" t="s">
        <v>6366</v>
      </c>
      <c r="Q1171" s="31" t="s">
        <v>5364</v>
      </c>
      <c r="R1171" s="31"/>
      <c r="S1171" s="32" t="str" cm="1">
        <f t="array" ref="S1171">IFERROR(_xlfn.IFS(
U1171="MPR ISSUE","PDH",
U1171="BSS Hardware Issue","BSS",
U1171="Sites strategiques, MLL, Pylone, etc.","ENVTECH",
U1171="AKTIVCO DEFAUT GE &amp; POWER Cabinet","AKTIVCO",
U1171="AKTIVCO Coupure ENEO &amp; Baisse de tension","AKTIVCO GRID ONLY",
U1171="Coupure ENEO &amp; Baisse de tension","IHS GRID ONLY",
U1171="Defaut GE &amp; POWER Cabinet","IHS",
U1171="Sharing","Partners",
U1171="Sites strategiques &amp; DataCenter","SST &amp; DC",
U1171="Exclu","Exclu",
U1171="SAT","SAT",
U1171="SPARE-ISSUE","SPARE-ISSUE",
U1171="Fiber CAmtel","TRANS_FO_CAMTEL",
U1171="Fiber AOF","Fiber AOF",
U1171="Projet OCM (HUAWEI)","TRAVAUX-HUAWEI",
U1171="Projet OCM (NOKIA)","TRAVAUX-NOKIA",
U1171="ACCESS-ISSUE","ACCESS-ISSUE",
U1171="Projet OCM (ZTE, NOKIA, autres projets)","TRAVAUX OCM",
U1171="No root CAuse","No root cause",
U1171="ODU HS","PDH",
U1171="IP &amp; VLAN","PDH",
U1171="Warehouse HUAWEI","SPARE-ISSUE",
U1171="SPARE-HS","SPARE-ISSUE",
U1171="Power Telco","BSS"
),"")</f>
        <v/>
      </c>
      <c r="T1171" s="32" t="str" cm="1">
        <f t="array" ref="T1171">IFERROR(_xlfn.IFS(
U1171="MPR ISSUE","TX ISSUE",
U1171="BSS Hardware Issue","RAN ISSUE",
U1171="Sites strategiques, MLL, Pylone, etc.","ENVTECH",
U1171="AKTIVCO DEFAUT GE &amp; POWER Cabinet","POWER ISSUE",
U1171="AKTIVCO Coupure ENEO &amp; Baisse de tension","POWER ISSUE",
U1171="Coupure ENEO &amp; Baisse de tension","POWER ISSUE",
U1171="Defaut GE &amp; POWER Cabinet","POWER ISSUE",
U1171="Sharing","POWER ISSUE",
U1171="Sites strategiques &amp; DataCenter","POWER ISSUE",
U1171="Exclu","Exclu",
U1171="SAT","TX ISSUE",
U1171="SPARE-ISSUE","SPARE-ISSUE",
U1171="Fiber CAmtel","TX ISSUE",
U1171="Fiber AOF","TX ISSUE",
U1171="Projet OCM (HUAWEI)","TRAVAUX-HUAWEI",
U1171="Projet OCM (NOKIA)","TRAVAUX -NOKIA",
U1171="ACCESS-ISSUE","ACCESS-ISSUE",
U1171="Projet OCM (ZTE, NOKIA, autres projets)","TRAVAUX OCM",
U1171="No root CAuse","No root cause",
U1171="ODU HS","TX ISSUE",
U1171="IP &amp; VLAN","TX ISSUE",
U1171="Warehouse HUAWEI","SPARE-ISSUE",
U1171="SPARE-HS","SPARE-ISSUE",
U1171="Power Telco","RAN ISSUE"
),"")</f>
        <v/>
      </c>
      <c r="U1171" s="33"/>
      <c r="V1171" s="32" t="str" cm="1">
        <f t="array" ref="V1171">IFERROR(_xlfn.IFS(
U1171="MPR ISSUE","ACTIVE",
U1171="BSS Hardware Issue","ACTIVE",
U1171="Sites strategiques, MLL, Pylone, etc.","PASSIVE",
U1171="AKTIVCO DEFAUT GE &amp; POWER Cabinet","PASSIVE",
U1171="AKTIVCO Coupure ENEO &amp; Baisse de tension","PASSIVE",
U1171="Coupure ENEO &amp; Baisse de tension","PASSIVE",
U1171="Defaut GE &amp; POWER Cabinet","PASSIVE",
U1171="Sharing","PASSIVE",
U1171="Sites strategiques &amp; DataCenter","PASSIVE",
U1171="Exclu","Exclu",
U1171="SAT","ACTIVE",
U1171="SPARE-ISSUE","SPARE-ISSUE",
U1171="Fiber CAmtel","ACTIVE",
U1171="Fiber AOF","ACTIVE",
U1171="Projet OCM (HUAWEI)","PLANNED WORKS",
U1171="Projet OCM (NOKIA)","PLANNED WORKS",
U1171="ACCESS-ISSUE","ACCESS-ISSUE",
U1171="Projet OCM (ZTE, NOKIA, autres projets)","PLANNED WORKS",
U1171="No root CAuse","No root cause",
U1171="ODU HS","ACTIVE",
U1171="IP &amp; VLAN","ACTIVE",
U1171="Warehouse HUAWEI","SPARE-ISSUE",
U1171="SPARE-HS","SPARE-ISSUE",
U1171="Power Telco","ACTIVE"
),"")</f>
        <v/>
      </c>
      <c r="W1171" s="51"/>
      <c r="X1171" s="51"/>
      <c r="Y1171" s="51"/>
      <c r="Z1171" s="51"/>
      <c r="AA1171" s="51"/>
      <c r="AB1171" s="34" t="s">
        <v>5420</v>
      </c>
      <c r="AC1171" s="34" t="str">
        <f>_xlfn.XLOOKUP(B1171,[4]ALL!$B:$B,[4]ALL!$N:$N,"")</f>
        <v/>
      </c>
      <c r="AD1171" s="34" t="s">
        <v>5420</v>
      </c>
      <c r="AE1171" s="34"/>
      <c r="AF1171" s="36" t="s">
        <v>5420</v>
      </c>
      <c r="AG1171" s="29"/>
      <c r="AH1171" s="35"/>
      <c r="AI1171" s="29"/>
      <c r="AJ1171" s="29" t="s">
        <v>5420</v>
      </c>
      <c r="AK1171" s="36" t="s">
        <v>5420</v>
      </c>
      <c r="AL1171" s="36" t="s">
        <v>5420</v>
      </c>
      <c r="AM1171" s="36" t="s">
        <v>5420</v>
      </c>
      <c r="AN1171" s="36" t="s">
        <v>5420</v>
      </c>
      <c r="AO1171" s="36" t="s">
        <v>5420</v>
      </c>
      <c r="AP1171" s="36" t="s">
        <v>5420</v>
      </c>
      <c r="AQ1171" s="36" t="s">
        <v>5420</v>
      </c>
      <c r="AR1171" s="36" t="s">
        <v>5420</v>
      </c>
      <c r="AS1171" s="36" t="s">
        <v>5420</v>
      </c>
      <c r="AT1171" s="36" t="s">
        <v>5420</v>
      </c>
      <c r="AU1171" s="36" t="s">
        <v>5420</v>
      </c>
      <c r="AV1171" s="36" t="s">
        <v>5420</v>
      </c>
      <c r="AW1171" s="45"/>
      <c r="AX1171" s="45" t="s">
        <v>5420</v>
      </c>
      <c r="AY1171" s="45" t="s">
        <v>5420</v>
      </c>
      <c r="AZ1171" s="45" t="s">
        <v>5420</v>
      </c>
      <c r="BA1171" s="36" t="s">
        <v>5420</v>
      </c>
    </row>
    <row r="1172" spans="1:53" s="58" customFormat="1" ht="15.6" hidden="1" x14ac:dyDescent="0.3">
      <c r="A1172" s="27" t="s">
        <v>3832</v>
      </c>
      <c r="B1172" s="28" t="s">
        <v>3833</v>
      </c>
      <c r="C1172" s="29" t="str">
        <f>_xlfn.XLOOKUP(B1172,'[1]daily break down'!$D:$D,'[1]daily break down'!$E:$E,"")</f>
        <v>Maroua</v>
      </c>
      <c r="D1172" s="27" t="s">
        <v>21</v>
      </c>
      <c r="E1172" s="27" t="s">
        <v>36</v>
      </c>
      <c r="F1172" s="29" t="s">
        <v>55</v>
      </c>
      <c r="G1172" s="27" t="s">
        <v>84</v>
      </c>
      <c r="H1172" s="37" t="str">
        <f>_xlfn.XLOOKUP(B1172,[2]CALCULATION!$B:$B,[2]CALCULATION!$H:$H,"")</f>
        <v>Huawei</v>
      </c>
      <c r="I1172" s="25">
        <v>0</v>
      </c>
      <c r="J1172" s="25">
        <v>0</v>
      </c>
      <c r="K1172" s="25">
        <v>0</v>
      </c>
      <c r="L1172" s="25">
        <v>0</v>
      </c>
      <c r="M1172" s="25">
        <v>0</v>
      </c>
      <c r="N1172" s="25">
        <v>0</v>
      </c>
      <c r="O1172" s="25">
        <v>0</v>
      </c>
      <c r="P1172" s="25" t="s">
        <v>6366</v>
      </c>
      <c r="Q1172" s="31" t="s">
        <v>5364</v>
      </c>
      <c r="R1172" s="31"/>
      <c r="S1172" s="32" t="str" cm="1">
        <f t="array" ref="S1172">IFERROR(_xlfn.IFS(
U1172="MPR ISSUE","PDH",
U1172="BSS Hardware Issue","BSS",
U1172="Sites strategiques, MLL, Pylone, etc.","ENVTECH",
U1172="AKTIVCO DEFAUT GE &amp; POWER Cabinet","AKTIVCO",
U1172="AKTIVCO Coupure ENEO &amp; Baisse de tension","AKTIVCO GRID ONLY",
U1172="Coupure ENEO &amp; Baisse de tension","IHS GRID ONLY",
U1172="Defaut GE &amp; POWER Cabinet","IHS",
U1172="Sharing","Partners",
U1172="Sites strategiques &amp; DataCenter","SST &amp; DC",
U1172="Exclu","Exclu",
U1172="SAT","SAT",
U1172="SPARE-ISSUE","SPARE-ISSUE",
U1172="Fiber CAmtel","TRANS_FO_CAMTEL",
U1172="Fiber AOF","Fiber AOF",
U1172="Projet OCM (HUAWEI)","TRAVAUX-HUAWEI",
U1172="Projet OCM (NOKIA)","TRAVAUX-NOKIA",
U1172="ACCESS-ISSUE","ACCESS-ISSUE",
U1172="Projet OCM (ZTE, NOKIA, autres projets)","TRAVAUX OCM",
U1172="No root CAuse","No root cause",
U1172="ODU HS","PDH",
U1172="IP &amp; VLAN","PDH",
U1172="Warehouse HUAWEI","SPARE-ISSUE",
U1172="SPARE-HS","SPARE-ISSUE",
U1172="Power Telco","BSS"
),"")</f>
        <v/>
      </c>
      <c r="T1172" s="32" t="str" cm="1">
        <f t="array" ref="T1172">IFERROR(_xlfn.IFS(
U1172="MPR ISSUE","TX ISSUE",
U1172="BSS Hardware Issue","RAN ISSUE",
U1172="Sites strategiques, MLL, Pylone, etc.","ENVTECH",
U1172="AKTIVCO DEFAUT GE &amp; POWER Cabinet","POWER ISSUE",
U1172="AKTIVCO Coupure ENEO &amp; Baisse de tension","POWER ISSUE",
U1172="Coupure ENEO &amp; Baisse de tension","POWER ISSUE",
U1172="Defaut GE &amp; POWER Cabinet","POWER ISSUE",
U1172="Sharing","POWER ISSUE",
U1172="Sites strategiques &amp; DataCenter","POWER ISSUE",
U1172="Exclu","Exclu",
U1172="SAT","TX ISSUE",
U1172="SPARE-ISSUE","SPARE-ISSUE",
U1172="Fiber CAmtel","TX ISSUE",
U1172="Fiber AOF","TX ISSUE",
U1172="Projet OCM (HUAWEI)","TRAVAUX-HUAWEI",
U1172="Projet OCM (NOKIA)","TRAVAUX -NOKIA",
U1172="ACCESS-ISSUE","ACCESS-ISSUE",
U1172="Projet OCM (ZTE, NOKIA, autres projets)","TRAVAUX OCM",
U1172="No root CAuse","No root cause",
U1172="ODU HS","TX ISSUE",
U1172="IP &amp; VLAN","TX ISSUE",
U1172="Warehouse HUAWEI","SPARE-ISSUE",
U1172="SPARE-HS","SPARE-ISSUE",
U1172="Power Telco","RAN ISSUE"
),"")</f>
        <v/>
      </c>
      <c r="U1172" s="33"/>
      <c r="V1172" s="32" t="str" cm="1">
        <f t="array" ref="V1172">IFERROR(_xlfn.IFS(
U1172="MPR ISSUE","ACTIVE",
U1172="BSS Hardware Issue","ACTIVE",
U1172="Sites strategiques, MLL, Pylone, etc.","PASSIVE",
U1172="AKTIVCO DEFAUT GE &amp; POWER Cabinet","PASSIVE",
U1172="AKTIVCO Coupure ENEO &amp; Baisse de tension","PASSIVE",
U1172="Coupure ENEO &amp; Baisse de tension","PASSIVE",
U1172="Defaut GE &amp; POWER Cabinet","PASSIVE",
U1172="Sharing","PASSIVE",
U1172="Sites strategiques &amp; DataCenter","PASSIVE",
U1172="Exclu","Exclu",
U1172="SAT","ACTIVE",
U1172="SPARE-ISSUE","SPARE-ISSUE",
U1172="Fiber CAmtel","ACTIVE",
U1172="Fiber AOF","ACTIVE",
U1172="Projet OCM (HUAWEI)","PLANNED WORKS",
U1172="Projet OCM (NOKIA)","PLANNED WORKS",
U1172="ACCESS-ISSUE","ACCESS-ISSUE",
U1172="Projet OCM (ZTE, NOKIA, autres projets)","PLANNED WORKS",
U1172="No root CAuse","No root cause",
U1172="ODU HS","ACTIVE",
U1172="IP &amp; VLAN","ACTIVE",
U1172="Warehouse HUAWEI","SPARE-ISSUE",
U1172="SPARE-HS","SPARE-ISSUE",
U1172="Power Telco","ACTIVE"
),"")</f>
        <v/>
      </c>
      <c r="W1172" s="51"/>
      <c r="X1172" s="51"/>
      <c r="Y1172" s="51"/>
      <c r="Z1172" s="51"/>
      <c r="AA1172" s="51"/>
      <c r="AB1172" s="34" t="s">
        <v>5420</v>
      </c>
      <c r="AC1172" s="34" t="str">
        <f>_xlfn.XLOOKUP(B1172,[4]ALL!$B:$B,[4]ALL!$N:$N,"")</f>
        <v/>
      </c>
      <c r="AD1172" s="34" t="s">
        <v>5420</v>
      </c>
      <c r="AE1172" s="34"/>
      <c r="AF1172" s="36" t="s">
        <v>5420</v>
      </c>
      <c r="AG1172" s="29"/>
      <c r="AH1172" s="35"/>
      <c r="AI1172" s="29"/>
      <c r="AJ1172" s="29" t="s">
        <v>5420</v>
      </c>
      <c r="AK1172" s="36" t="s">
        <v>5420</v>
      </c>
      <c r="AL1172" s="36" t="s">
        <v>5420</v>
      </c>
      <c r="AM1172" s="36" t="s">
        <v>5420</v>
      </c>
      <c r="AN1172" s="36" t="s">
        <v>5420</v>
      </c>
      <c r="AO1172" s="36" t="s">
        <v>5420</v>
      </c>
      <c r="AP1172" s="36" t="s">
        <v>5420</v>
      </c>
      <c r="AQ1172" s="36" t="s">
        <v>5420</v>
      </c>
      <c r="AR1172" s="36" t="s">
        <v>5420</v>
      </c>
      <c r="AS1172" s="36" t="s">
        <v>5420</v>
      </c>
      <c r="AT1172" s="36" t="s">
        <v>5420</v>
      </c>
      <c r="AU1172" s="36" t="s">
        <v>5420</v>
      </c>
      <c r="AV1172" s="36" t="s">
        <v>5420</v>
      </c>
      <c r="AW1172" s="45"/>
      <c r="AX1172" s="45" t="s">
        <v>5420</v>
      </c>
      <c r="AY1172" s="45" t="s">
        <v>5420</v>
      </c>
      <c r="AZ1172" s="45" t="s">
        <v>5420</v>
      </c>
      <c r="BA1172" s="36" t="s">
        <v>5420</v>
      </c>
    </row>
    <row r="1173" spans="1:53" s="58" customFormat="1" ht="15.6" hidden="1" x14ac:dyDescent="0.3">
      <c r="A1173" s="27" t="s">
        <v>295</v>
      </c>
      <c r="B1173" s="28" t="s">
        <v>296</v>
      </c>
      <c r="C1173" s="29" t="str">
        <f>_xlfn.XLOOKUP(B1173,'[1]daily break down'!$D:$D,'[1]daily break down'!$E:$E,"")</f>
        <v>Douala</v>
      </c>
      <c r="D1173" s="27" t="s">
        <v>21</v>
      </c>
      <c r="E1173" s="27" t="s">
        <v>30</v>
      </c>
      <c r="F1173" s="29" t="s">
        <v>31</v>
      </c>
      <c r="G1173" s="27" t="s">
        <v>32</v>
      </c>
      <c r="H1173" s="30" t="str">
        <f>_xlfn.XLOOKUP(B1173,[2]CALCULATION!$B:$B,[2]CALCULATION!$H:$H,"")</f>
        <v>ZTE</v>
      </c>
      <c r="I1173" s="25">
        <v>0</v>
      </c>
      <c r="J1173" s="25">
        <v>0</v>
      </c>
      <c r="K1173" s="25">
        <v>30.034985289627414</v>
      </c>
      <c r="L1173" s="25">
        <v>0</v>
      </c>
      <c r="M1173" s="25">
        <v>0</v>
      </c>
      <c r="N1173" s="25">
        <v>0</v>
      </c>
      <c r="O1173" s="25">
        <v>0</v>
      </c>
      <c r="P1173" s="25" t="s">
        <v>6366</v>
      </c>
      <c r="Q1173" s="31" t="s">
        <v>5364</v>
      </c>
      <c r="R1173" s="31"/>
      <c r="S1173" s="32" t="str" cm="1">
        <f t="array" ref="S1173">IFERROR(_xlfn.IFS(
U1173="MPR ISSUE","PDH",
U1173="BSS Hardware Issue","BSS",
U1173="Sites strategiques, MLL, Pylone, etc.","ENVTECH",
U1173="AKTIVCO DEFAUT GE &amp; POWER Cabinet","AKTIVCO",
U1173="AKTIVCO Coupure ENEO &amp; Baisse de tension","AKTIVCO GRID ONLY",
U1173="Coupure ENEO &amp; Baisse de tension","IHS GRID ONLY",
U1173="Defaut GE &amp; POWER Cabinet","IHS",
U1173="Sharing","Partners",
U1173="Sites strategiques &amp; DataCenter","SST &amp; DC",
U1173="Exclu","Exclu",
U1173="SAT","SAT",
U1173="SPARE-ISSUE","SPARE-ISSUE",
U1173="Fiber CAmtel","TRANS_FO_CAMTEL",
U1173="Fiber AOF","Fiber AOF",
U1173="Projet OCM (HUAWEI)","TRAVAUX-HUAWEI",
U1173="Projet OCM (NOKIA)","TRAVAUX-NOKIA",
U1173="ACCESS-ISSUE","ACCESS-ISSUE",
U1173="Projet OCM (ZTE, NOKIA, autres projets)","TRAVAUX OCM",
U1173="No root CAuse","No root cause",
U1173="ODU HS","PDH",
U1173="IP &amp; VLAN","PDH",
U1173="Warehouse HUAWEI","SPARE-ISSUE",
U1173="SPARE-HS","SPARE-ISSUE",
U1173="Power Telco","BSS"
),"")</f>
        <v/>
      </c>
      <c r="T1173" s="32" t="str" cm="1">
        <f t="array" ref="T1173">IFERROR(_xlfn.IFS(
U1173="MPR ISSUE","TX ISSUE",
U1173="BSS Hardware Issue","RAN ISSUE",
U1173="Sites strategiques, MLL, Pylone, etc.","ENVTECH",
U1173="AKTIVCO DEFAUT GE &amp; POWER Cabinet","POWER ISSUE",
U1173="AKTIVCO Coupure ENEO &amp; Baisse de tension","POWER ISSUE",
U1173="Coupure ENEO &amp; Baisse de tension","POWER ISSUE",
U1173="Defaut GE &amp; POWER Cabinet","POWER ISSUE",
U1173="Sharing","POWER ISSUE",
U1173="Sites strategiques &amp; DataCenter","POWER ISSUE",
U1173="Exclu","Exclu",
U1173="SAT","TX ISSUE",
U1173="SPARE-ISSUE","SPARE-ISSUE",
U1173="Fiber CAmtel","TX ISSUE",
U1173="Fiber AOF","TX ISSUE",
U1173="Projet OCM (HUAWEI)","TRAVAUX-HUAWEI",
U1173="Projet OCM (NOKIA)","TRAVAUX -NOKIA",
U1173="ACCESS-ISSUE","ACCESS-ISSUE",
U1173="Projet OCM (ZTE, NOKIA, autres projets)","TRAVAUX OCM",
U1173="No root CAuse","No root cause",
U1173="ODU HS","TX ISSUE",
U1173="IP &amp; VLAN","TX ISSUE",
U1173="Warehouse HUAWEI","SPARE-ISSUE",
U1173="SPARE-HS","SPARE-ISSUE",
U1173="Power Telco","RAN ISSUE"
),"")</f>
        <v/>
      </c>
      <c r="U1173" s="33"/>
      <c r="V1173" s="32" t="str" cm="1">
        <f t="array" ref="V1173">IFERROR(_xlfn.IFS(
U1173="MPR ISSUE","ACTIVE",
U1173="BSS Hardware Issue","ACTIVE",
U1173="Sites strategiques, MLL, Pylone, etc.","PASSIVE",
U1173="AKTIVCO DEFAUT GE &amp; POWER Cabinet","PASSIVE",
U1173="AKTIVCO Coupure ENEO &amp; Baisse de tension","PASSIVE",
U1173="Coupure ENEO &amp; Baisse de tension","PASSIVE",
U1173="Defaut GE &amp; POWER Cabinet","PASSIVE",
U1173="Sharing","PASSIVE",
U1173="Sites strategiques &amp; DataCenter","PASSIVE",
U1173="Exclu","Exclu",
U1173="SAT","ACTIVE",
U1173="SPARE-ISSUE","SPARE-ISSUE",
U1173="Fiber CAmtel","ACTIVE",
U1173="Fiber AOF","ACTIVE",
U1173="Projet OCM (HUAWEI)","PLANNED WORKS",
U1173="Projet OCM (NOKIA)","PLANNED WORKS",
U1173="ACCESS-ISSUE","ACCESS-ISSUE",
U1173="Projet OCM (ZTE, NOKIA, autres projets)","PLANNED WORKS",
U1173="No root CAuse","No root cause",
U1173="ODU HS","ACTIVE",
U1173="IP &amp; VLAN","ACTIVE",
U1173="Warehouse HUAWEI","SPARE-ISSUE",
U1173="SPARE-HS","SPARE-ISSUE",
U1173="Power Telco","ACTIVE"
),"")</f>
        <v/>
      </c>
      <c r="W1173" s="51"/>
      <c r="X1173" s="51"/>
      <c r="Y1173" s="51"/>
      <c r="Z1173" s="51"/>
      <c r="AA1173" s="51"/>
      <c r="AB1173" s="34" t="s">
        <v>5420</v>
      </c>
      <c r="AC1173" s="34" t="str">
        <f>_xlfn.XLOOKUP(B1173,[4]ALL!$B:$B,[4]ALL!$N:$N,"")</f>
        <v/>
      </c>
      <c r="AD1173" s="34" t="s">
        <v>5420</v>
      </c>
      <c r="AE1173" s="34"/>
      <c r="AF1173" s="36" t="s">
        <v>5420</v>
      </c>
      <c r="AG1173" s="29"/>
      <c r="AH1173" s="35"/>
      <c r="AI1173" s="29"/>
      <c r="AJ1173" s="29" t="s">
        <v>5420</v>
      </c>
      <c r="AK1173" s="36" t="s">
        <v>5420</v>
      </c>
      <c r="AL1173" s="36" t="s">
        <v>5420</v>
      </c>
      <c r="AM1173" s="36" t="s">
        <v>5420</v>
      </c>
      <c r="AN1173" s="36" t="s">
        <v>5420</v>
      </c>
      <c r="AO1173" s="36" t="s">
        <v>5420</v>
      </c>
      <c r="AP1173" s="36" t="s">
        <v>5420</v>
      </c>
      <c r="AQ1173" s="36" t="s">
        <v>5420</v>
      </c>
      <c r="AR1173" s="36" t="s">
        <v>5420</v>
      </c>
      <c r="AS1173" s="36" t="s">
        <v>5420</v>
      </c>
      <c r="AT1173" s="36" t="s">
        <v>5420</v>
      </c>
      <c r="AU1173" s="36" t="s">
        <v>5420</v>
      </c>
      <c r="AV1173" s="36" t="s">
        <v>5420</v>
      </c>
      <c r="AW1173" s="45"/>
      <c r="AX1173" s="45" t="s">
        <v>5420</v>
      </c>
      <c r="AY1173" s="45" t="s">
        <v>5420</v>
      </c>
      <c r="AZ1173" s="45" t="s">
        <v>5420</v>
      </c>
      <c r="BA1173" s="36" t="s">
        <v>5420</v>
      </c>
    </row>
    <row r="1174" spans="1:53" s="58" customFormat="1" ht="15.6" hidden="1" x14ac:dyDescent="0.3">
      <c r="A1174" s="27" t="s">
        <v>330</v>
      </c>
      <c r="B1174" s="28" t="s">
        <v>331</v>
      </c>
      <c r="C1174" s="29" t="str">
        <f>_xlfn.XLOOKUP(B1174,'[1]daily break down'!$D:$D,'[1]daily break down'!$E:$E,"")</f>
        <v>Douala</v>
      </c>
      <c r="D1174" s="27" t="s">
        <v>21</v>
      </c>
      <c r="E1174" s="27" t="s">
        <v>30</v>
      </c>
      <c r="F1174" s="29" t="s">
        <v>31</v>
      </c>
      <c r="G1174" s="27" t="s">
        <v>32</v>
      </c>
      <c r="H1174" s="30" t="str">
        <f>_xlfn.XLOOKUP(B1174,[2]CALCULATION!$B:$B,[2]CALCULATION!$H:$H,"")</f>
        <v>ZTE</v>
      </c>
      <c r="I1174" s="25">
        <v>0</v>
      </c>
      <c r="J1174" s="25">
        <v>0</v>
      </c>
      <c r="K1174" s="25">
        <v>17.140812223734635</v>
      </c>
      <c r="L1174" s="25">
        <v>0</v>
      </c>
      <c r="M1174" s="25">
        <v>0</v>
      </c>
      <c r="N1174" s="25">
        <v>0</v>
      </c>
      <c r="O1174" s="25">
        <v>0</v>
      </c>
      <c r="P1174" s="25" t="s">
        <v>6366</v>
      </c>
      <c r="Q1174" s="31" t="s">
        <v>5364</v>
      </c>
      <c r="R1174" s="31"/>
      <c r="S1174" s="32" t="str" cm="1">
        <f t="array" ref="S1174">IFERROR(_xlfn.IFS(
U1174="MPR ISSUE","PDH",
U1174="BSS Hardware Issue","BSS",
U1174="Sites strategiques, MLL, Pylone, etc.","ENVTECH",
U1174="AKTIVCO DEFAUT GE &amp; POWER Cabinet","AKTIVCO",
U1174="AKTIVCO Coupure ENEO &amp; Baisse de tension","AKTIVCO GRID ONLY",
U1174="Coupure ENEO &amp; Baisse de tension","IHS GRID ONLY",
U1174="Defaut GE &amp; POWER Cabinet","IHS",
U1174="Sharing","Partners",
U1174="Sites strategiques &amp; DataCenter","SST &amp; DC",
U1174="Exclu","Exclu",
U1174="SAT","SAT",
U1174="SPARE-ISSUE","SPARE-ISSUE",
U1174="Fiber CAmtel","TRANS_FO_CAMTEL",
U1174="Fiber AOF","Fiber AOF",
U1174="Projet OCM (HUAWEI)","TRAVAUX-HUAWEI",
U1174="Projet OCM (NOKIA)","TRAVAUX-NOKIA",
U1174="ACCESS-ISSUE","ACCESS-ISSUE",
U1174="Projet OCM (ZTE, NOKIA, autres projets)","TRAVAUX OCM",
U1174="No root CAuse","No root cause",
U1174="ODU HS","PDH",
U1174="IP &amp; VLAN","PDH",
U1174="Warehouse HUAWEI","SPARE-ISSUE",
U1174="SPARE-HS","SPARE-ISSUE",
U1174="Power Telco","BSS"
),"")</f>
        <v/>
      </c>
      <c r="T1174" s="32" t="str" cm="1">
        <f t="array" ref="T1174">IFERROR(_xlfn.IFS(
U1174="MPR ISSUE","TX ISSUE",
U1174="BSS Hardware Issue","RAN ISSUE",
U1174="Sites strategiques, MLL, Pylone, etc.","ENVTECH",
U1174="AKTIVCO DEFAUT GE &amp; POWER Cabinet","POWER ISSUE",
U1174="AKTIVCO Coupure ENEO &amp; Baisse de tension","POWER ISSUE",
U1174="Coupure ENEO &amp; Baisse de tension","POWER ISSUE",
U1174="Defaut GE &amp; POWER Cabinet","POWER ISSUE",
U1174="Sharing","POWER ISSUE",
U1174="Sites strategiques &amp; DataCenter","POWER ISSUE",
U1174="Exclu","Exclu",
U1174="SAT","TX ISSUE",
U1174="SPARE-ISSUE","SPARE-ISSUE",
U1174="Fiber CAmtel","TX ISSUE",
U1174="Fiber AOF","TX ISSUE",
U1174="Projet OCM (HUAWEI)","TRAVAUX-HUAWEI",
U1174="Projet OCM (NOKIA)","TRAVAUX -NOKIA",
U1174="ACCESS-ISSUE","ACCESS-ISSUE",
U1174="Projet OCM (ZTE, NOKIA, autres projets)","TRAVAUX OCM",
U1174="No root CAuse","No root cause",
U1174="ODU HS","TX ISSUE",
U1174="IP &amp; VLAN","TX ISSUE",
U1174="Warehouse HUAWEI","SPARE-ISSUE",
U1174="SPARE-HS","SPARE-ISSUE",
U1174="Power Telco","RAN ISSUE"
),"")</f>
        <v/>
      </c>
      <c r="U1174" s="33"/>
      <c r="V1174" s="32" t="str" cm="1">
        <f t="array" ref="V1174">IFERROR(_xlfn.IFS(
U1174="MPR ISSUE","ACTIVE",
U1174="BSS Hardware Issue","ACTIVE",
U1174="Sites strategiques, MLL, Pylone, etc.","PASSIVE",
U1174="AKTIVCO DEFAUT GE &amp; POWER Cabinet","PASSIVE",
U1174="AKTIVCO Coupure ENEO &amp; Baisse de tension","PASSIVE",
U1174="Coupure ENEO &amp; Baisse de tension","PASSIVE",
U1174="Defaut GE &amp; POWER Cabinet","PASSIVE",
U1174="Sharing","PASSIVE",
U1174="Sites strategiques &amp; DataCenter","PASSIVE",
U1174="Exclu","Exclu",
U1174="SAT","ACTIVE",
U1174="SPARE-ISSUE","SPARE-ISSUE",
U1174="Fiber CAmtel","ACTIVE",
U1174="Fiber AOF","ACTIVE",
U1174="Projet OCM (HUAWEI)","PLANNED WORKS",
U1174="Projet OCM (NOKIA)","PLANNED WORKS",
U1174="ACCESS-ISSUE","ACCESS-ISSUE",
U1174="Projet OCM (ZTE, NOKIA, autres projets)","PLANNED WORKS",
U1174="No root CAuse","No root cause",
U1174="ODU HS","ACTIVE",
U1174="IP &amp; VLAN","ACTIVE",
U1174="Warehouse HUAWEI","SPARE-ISSUE",
U1174="SPARE-HS","SPARE-ISSUE",
U1174="Power Telco","ACTIVE"
),"")</f>
        <v/>
      </c>
      <c r="W1174" s="51"/>
      <c r="X1174" s="51"/>
      <c r="Y1174" s="51"/>
      <c r="Z1174" s="51"/>
      <c r="AA1174" s="51"/>
      <c r="AB1174" s="34" t="s">
        <v>5420</v>
      </c>
      <c r="AC1174" s="34" t="str">
        <f>_xlfn.XLOOKUP(B1174,[4]ALL!$B:$B,[4]ALL!$N:$N,"")</f>
        <v/>
      </c>
      <c r="AD1174" s="34" t="s">
        <v>5420</v>
      </c>
      <c r="AE1174" s="34"/>
      <c r="AF1174" s="36" t="s">
        <v>5420</v>
      </c>
      <c r="AG1174" s="29"/>
      <c r="AH1174" s="35"/>
      <c r="AI1174" s="29"/>
      <c r="AJ1174" s="29" t="s">
        <v>5420</v>
      </c>
      <c r="AK1174" s="36" t="s">
        <v>5420</v>
      </c>
      <c r="AL1174" s="36" t="s">
        <v>5420</v>
      </c>
      <c r="AM1174" s="36" t="s">
        <v>5420</v>
      </c>
      <c r="AN1174" s="36" t="s">
        <v>5420</v>
      </c>
      <c r="AO1174" s="36" t="s">
        <v>5420</v>
      </c>
      <c r="AP1174" s="36" t="s">
        <v>5420</v>
      </c>
      <c r="AQ1174" s="36" t="s">
        <v>5420</v>
      </c>
      <c r="AR1174" s="36" t="s">
        <v>5420</v>
      </c>
      <c r="AS1174" s="36" t="s">
        <v>5420</v>
      </c>
      <c r="AT1174" s="36" t="s">
        <v>5420</v>
      </c>
      <c r="AU1174" s="36" t="s">
        <v>5420</v>
      </c>
      <c r="AV1174" s="36" t="s">
        <v>5420</v>
      </c>
      <c r="AW1174" s="45"/>
      <c r="AX1174" s="45" t="s">
        <v>5420</v>
      </c>
      <c r="AY1174" s="45" t="s">
        <v>5420</v>
      </c>
      <c r="AZ1174" s="45" t="s">
        <v>5420</v>
      </c>
      <c r="BA1174" s="36" t="s">
        <v>5420</v>
      </c>
    </row>
    <row r="1175" spans="1:53" s="58" customFormat="1" ht="15.6" hidden="1" x14ac:dyDescent="0.3">
      <c r="A1175" s="29" t="s">
        <v>1927</v>
      </c>
      <c r="B1175" s="35" t="s">
        <v>1928</v>
      </c>
      <c r="C1175" s="29" t="str">
        <f>_xlfn.XLOOKUP(B1175,'[1]daily break down'!$D:$D,'[1]daily break down'!$E:$E,"")</f>
        <v>Yaounde</v>
      </c>
      <c r="D1175" s="29" t="s">
        <v>357</v>
      </c>
      <c r="E1175" s="29" t="e">
        <v>#N/A</v>
      </c>
      <c r="F1175" s="29" t="s">
        <v>37</v>
      </c>
      <c r="G1175" s="29" t="s">
        <v>115</v>
      </c>
      <c r="H1175" s="30" t="str">
        <f>_xlfn.XLOOKUP(B1175,[2]CALCULATION!$B:$B,[2]CALCULATION!$H:$H,"")</f>
        <v>ZTE</v>
      </c>
      <c r="I1175" s="25">
        <v>0</v>
      </c>
      <c r="J1175" s="25">
        <v>0</v>
      </c>
      <c r="K1175" s="25">
        <v>0</v>
      </c>
      <c r="L1175" s="25">
        <v>0</v>
      </c>
      <c r="M1175" s="25">
        <v>0</v>
      </c>
      <c r="N1175" s="25">
        <v>0</v>
      </c>
      <c r="O1175" s="25">
        <v>0</v>
      </c>
      <c r="P1175" s="25" t="s">
        <v>6366</v>
      </c>
      <c r="Q1175" s="31" t="s">
        <v>5364</v>
      </c>
      <c r="R1175" s="31"/>
      <c r="S1175" s="32" t="str" cm="1">
        <f t="array" ref="S1175">IFERROR(_xlfn.IFS(
U1175="MPR ISSUE","PDH",
U1175="BSS Hardware Issue","BSS",
U1175="Sites strategiques, MLL, Pylone, etc.","ENVTECH",
U1175="AKTIVCO DEFAUT GE &amp; POWER Cabinet","AKTIVCO",
U1175="AKTIVCO Coupure ENEO &amp; Baisse de tension","AKTIVCO GRID ONLY",
U1175="Coupure ENEO &amp; Baisse de tension","IHS GRID ONLY",
U1175="Defaut GE &amp; POWER Cabinet","IHS",
U1175="Sharing","Partners",
U1175="Sites strategiques &amp; DataCenter","SST &amp; DC",
U1175="Exclu","Exclu",
U1175="SAT","SAT",
U1175="SPARE-ISSUE","SPARE-ISSUE",
U1175="Fiber CAmtel","TRANS_FO_CAMTEL",
U1175="Fiber AOF","Fiber AOF",
U1175="Projet OCM (HUAWEI)","TRAVAUX-HUAWEI",
U1175="Projet OCM (NOKIA)","TRAVAUX-NOKIA",
U1175="ACCESS-ISSUE","ACCESS-ISSUE",
U1175="Projet OCM (ZTE, NOKIA, autres projets)","TRAVAUX OCM",
U1175="No root CAuse","No root cause",
U1175="ODU HS","PDH",
U1175="IP &amp; VLAN","PDH",
U1175="Warehouse HUAWEI","SPARE-ISSUE",
U1175="SPARE-HS","SPARE-ISSUE",
U1175="Power Telco","BSS"
),"")</f>
        <v/>
      </c>
      <c r="T1175" s="32" t="str" cm="1">
        <f t="array" ref="T1175">IFERROR(_xlfn.IFS(
U1175="MPR ISSUE","TX ISSUE",
U1175="BSS Hardware Issue","RAN ISSUE",
U1175="Sites strategiques, MLL, Pylone, etc.","ENVTECH",
U1175="AKTIVCO DEFAUT GE &amp; POWER Cabinet","POWER ISSUE",
U1175="AKTIVCO Coupure ENEO &amp; Baisse de tension","POWER ISSUE",
U1175="Coupure ENEO &amp; Baisse de tension","POWER ISSUE",
U1175="Defaut GE &amp; POWER Cabinet","POWER ISSUE",
U1175="Sharing","POWER ISSUE",
U1175="Sites strategiques &amp; DataCenter","POWER ISSUE",
U1175="Exclu","Exclu",
U1175="SAT","TX ISSUE",
U1175="SPARE-ISSUE","SPARE-ISSUE",
U1175="Fiber CAmtel","TX ISSUE",
U1175="Fiber AOF","TX ISSUE",
U1175="Projet OCM (HUAWEI)","TRAVAUX-HUAWEI",
U1175="Projet OCM (NOKIA)","TRAVAUX -NOKIA",
U1175="ACCESS-ISSUE","ACCESS-ISSUE",
U1175="Projet OCM (ZTE, NOKIA, autres projets)","TRAVAUX OCM",
U1175="No root CAuse","No root cause",
U1175="ODU HS","TX ISSUE",
U1175="IP &amp; VLAN","TX ISSUE",
U1175="Warehouse HUAWEI","SPARE-ISSUE",
U1175="SPARE-HS","SPARE-ISSUE",
U1175="Power Telco","RAN ISSUE"
),"")</f>
        <v/>
      </c>
      <c r="U1175" s="33"/>
      <c r="V1175" s="32" t="str" cm="1">
        <f t="array" ref="V1175">IFERROR(_xlfn.IFS(
U1175="MPR ISSUE","ACTIVE",
U1175="BSS Hardware Issue","ACTIVE",
U1175="Sites strategiques, MLL, Pylone, etc.","PASSIVE",
U1175="AKTIVCO DEFAUT GE &amp; POWER Cabinet","PASSIVE",
U1175="AKTIVCO Coupure ENEO &amp; Baisse de tension","PASSIVE",
U1175="Coupure ENEO &amp; Baisse de tension","PASSIVE",
U1175="Defaut GE &amp; POWER Cabinet","PASSIVE",
U1175="Sharing","PASSIVE",
U1175="Sites strategiques &amp; DataCenter","PASSIVE",
U1175="Exclu","Exclu",
U1175="SAT","ACTIVE",
U1175="SPARE-ISSUE","SPARE-ISSUE",
U1175="Fiber CAmtel","ACTIVE",
U1175="Fiber AOF","ACTIVE",
U1175="Projet OCM (HUAWEI)","PLANNED WORKS",
U1175="Projet OCM (NOKIA)","PLANNED WORKS",
U1175="ACCESS-ISSUE","ACCESS-ISSUE",
U1175="Projet OCM (ZTE, NOKIA, autres projets)","PLANNED WORKS",
U1175="No root CAuse","No root cause",
U1175="ODU HS","ACTIVE",
U1175="IP &amp; VLAN","ACTIVE",
U1175="Warehouse HUAWEI","SPARE-ISSUE",
U1175="SPARE-HS","SPARE-ISSUE",
U1175="Power Telco","ACTIVE"
),"")</f>
        <v/>
      </c>
      <c r="W1175" s="51"/>
      <c r="X1175" s="51"/>
      <c r="Y1175" s="51"/>
      <c r="Z1175" s="51"/>
      <c r="AA1175" s="51"/>
      <c r="AB1175" s="34" t="s">
        <v>5420</v>
      </c>
      <c r="AC1175" s="34" t="str">
        <f>_xlfn.XLOOKUP(B1175,[4]ALL!$B:$B,[4]ALL!$N:$N,"")</f>
        <v/>
      </c>
      <c r="AD1175" s="34" t="s">
        <v>5420</v>
      </c>
      <c r="AE1175" s="34"/>
      <c r="AF1175" s="36" t="s">
        <v>5420</v>
      </c>
      <c r="AG1175" s="29"/>
      <c r="AH1175" s="35"/>
      <c r="AI1175" s="29"/>
      <c r="AJ1175" s="29" t="s">
        <v>5420</v>
      </c>
      <c r="AK1175" s="36" t="s">
        <v>5420</v>
      </c>
      <c r="AL1175" s="36" t="s">
        <v>5420</v>
      </c>
      <c r="AM1175" s="36" t="s">
        <v>5420</v>
      </c>
      <c r="AN1175" s="36" t="s">
        <v>5420</v>
      </c>
      <c r="AO1175" s="36" t="s">
        <v>5420</v>
      </c>
      <c r="AP1175" s="36" t="s">
        <v>5420</v>
      </c>
      <c r="AQ1175" s="36" t="s">
        <v>5420</v>
      </c>
      <c r="AR1175" s="36" t="s">
        <v>5420</v>
      </c>
      <c r="AS1175" s="36" t="s">
        <v>5420</v>
      </c>
      <c r="AT1175" s="36" t="s">
        <v>5420</v>
      </c>
      <c r="AU1175" s="36" t="s">
        <v>5420</v>
      </c>
      <c r="AV1175" s="36" t="s">
        <v>5420</v>
      </c>
      <c r="AW1175" s="45"/>
      <c r="AX1175" s="45" t="s">
        <v>5420</v>
      </c>
      <c r="AY1175" s="45" t="s">
        <v>5420</v>
      </c>
      <c r="AZ1175" s="45" t="s">
        <v>5420</v>
      </c>
      <c r="BA1175" s="36" t="s">
        <v>5420</v>
      </c>
    </row>
    <row r="1176" spans="1:53" s="58" customFormat="1" ht="15.6" hidden="1" x14ac:dyDescent="0.3">
      <c r="A1176" s="27" t="s">
        <v>4164</v>
      </c>
      <c r="B1176" s="28" t="s">
        <v>4165</v>
      </c>
      <c r="C1176" s="29" t="str">
        <f>_xlfn.XLOOKUP(B1176,'[1]daily break down'!$D:$D,'[1]daily break down'!$E:$E,"")</f>
        <v>Yaounde</v>
      </c>
      <c r="D1176" s="27" t="s">
        <v>21</v>
      </c>
      <c r="E1176" s="27" t="s">
        <v>36</v>
      </c>
      <c r="F1176" s="29" t="s">
        <v>37</v>
      </c>
      <c r="G1176" s="27" t="s">
        <v>2781</v>
      </c>
      <c r="H1176" s="30" t="str">
        <f>_xlfn.XLOOKUP(B1176,[2]CALCULATION!$B:$B,[2]CALCULATION!$H:$H,"")</f>
        <v>ZTE</v>
      </c>
      <c r="I1176" s="25">
        <v>0</v>
      </c>
      <c r="J1176" s="25">
        <v>0</v>
      </c>
      <c r="K1176" s="25">
        <v>0</v>
      </c>
      <c r="L1176" s="25">
        <v>0</v>
      </c>
      <c r="M1176" s="25">
        <v>0</v>
      </c>
      <c r="N1176" s="25">
        <v>0</v>
      </c>
      <c r="O1176" s="25">
        <v>0</v>
      </c>
      <c r="P1176" s="25" t="s">
        <v>6366</v>
      </c>
      <c r="Q1176" s="31" t="s">
        <v>5364</v>
      </c>
      <c r="R1176" s="31"/>
      <c r="S1176" s="32" t="str" cm="1">
        <f t="array" ref="S1176">IFERROR(_xlfn.IFS(
U1176="MPR ISSUE","PDH",
U1176="BSS Hardware Issue","BSS",
U1176="Sites strategiques, MLL, Pylone, etc.","ENVTECH",
U1176="AKTIVCO DEFAUT GE &amp; POWER Cabinet","AKTIVCO",
U1176="AKTIVCO Coupure ENEO &amp; Baisse de tension","AKTIVCO GRID ONLY",
U1176="Coupure ENEO &amp; Baisse de tension","IHS GRID ONLY",
U1176="Defaut GE &amp; POWER Cabinet","IHS",
U1176="Sharing","Partners",
U1176="Sites strategiques &amp; DataCenter","SST &amp; DC",
U1176="Exclu","Exclu",
U1176="SAT","SAT",
U1176="SPARE-ISSUE","SPARE-ISSUE",
U1176="Fiber CAmtel","TRANS_FO_CAMTEL",
U1176="Fiber AOF","Fiber AOF",
U1176="Projet OCM (HUAWEI)","TRAVAUX-HUAWEI",
U1176="Projet OCM (NOKIA)","TRAVAUX-NOKIA",
U1176="ACCESS-ISSUE","ACCESS-ISSUE",
U1176="Projet OCM (ZTE, NOKIA, autres projets)","TRAVAUX OCM",
U1176="No root CAuse","No root cause",
U1176="ODU HS","PDH",
U1176="IP &amp; VLAN","PDH",
U1176="Warehouse HUAWEI","SPARE-ISSUE",
U1176="SPARE-HS","SPARE-ISSUE",
U1176="Power Telco","BSS"
),"")</f>
        <v/>
      </c>
      <c r="T1176" s="32" t="str" cm="1">
        <f t="array" ref="T1176">IFERROR(_xlfn.IFS(
U1176="MPR ISSUE","TX ISSUE",
U1176="BSS Hardware Issue","RAN ISSUE",
U1176="Sites strategiques, MLL, Pylone, etc.","ENVTECH",
U1176="AKTIVCO DEFAUT GE &amp; POWER Cabinet","POWER ISSUE",
U1176="AKTIVCO Coupure ENEO &amp; Baisse de tension","POWER ISSUE",
U1176="Coupure ENEO &amp; Baisse de tension","POWER ISSUE",
U1176="Defaut GE &amp; POWER Cabinet","POWER ISSUE",
U1176="Sharing","POWER ISSUE",
U1176="Sites strategiques &amp; DataCenter","POWER ISSUE",
U1176="Exclu","Exclu",
U1176="SAT","TX ISSUE",
U1176="SPARE-ISSUE","SPARE-ISSUE",
U1176="Fiber CAmtel","TX ISSUE",
U1176="Fiber AOF","TX ISSUE",
U1176="Projet OCM (HUAWEI)","TRAVAUX-HUAWEI",
U1176="Projet OCM (NOKIA)","TRAVAUX -NOKIA",
U1176="ACCESS-ISSUE","ACCESS-ISSUE",
U1176="Projet OCM (ZTE, NOKIA, autres projets)","TRAVAUX OCM",
U1176="No root CAuse","No root cause",
U1176="ODU HS","TX ISSUE",
U1176="IP &amp; VLAN","TX ISSUE",
U1176="Warehouse HUAWEI","SPARE-ISSUE",
U1176="SPARE-HS","SPARE-ISSUE",
U1176="Power Telco","RAN ISSUE"
),"")</f>
        <v/>
      </c>
      <c r="U1176" s="33"/>
      <c r="V1176" s="32" t="str" cm="1">
        <f t="array" ref="V1176">IFERROR(_xlfn.IFS(
U1176="MPR ISSUE","ACTIVE",
U1176="BSS Hardware Issue","ACTIVE",
U1176="Sites strategiques, MLL, Pylone, etc.","PASSIVE",
U1176="AKTIVCO DEFAUT GE &amp; POWER Cabinet","PASSIVE",
U1176="AKTIVCO Coupure ENEO &amp; Baisse de tension","PASSIVE",
U1176="Coupure ENEO &amp; Baisse de tension","PASSIVE",
U1176="Defaut GE &amp; POWER Cabinet","PASSIVE",
U1176="Sharing","PASSIVE",
U1176="Sites strategiques &amp; DataCenter","PASSIVE",
U1176="Exclu","Exclu",
U1176="SAT","ACTIVE",
U1176="SPARE-ISSUE","SPARE-ISSUE",
U1176="Fiber CAmtel","ACTIVE",
U1176="Fiber AOF","ACTIVE",
U1176="Projet OCM (HUAWEI)","PLANNED WORKS",
U1176="Projet OCM (NOKIA)","PLANNED WORKS",
U1176="ACCESS-ISSUE","ACCESS-ISSUE",
U1176="Projet OCM (ZTE, NOKIA, autres projets)","PLANNED WORKS",
U1176="No root CAuse","No root cause",
U1176="ODU HS","ACTIVE",
U1176="IP &amp; VLAN","ACTIVE",
U1176="Warehouse HUAWEI","SPARE-ISSUE",
U1176="SPARE-HS","SPARE-ISSUE",
U1176="Power Telco","ACTIVE"
),"")</f>
        <v/>
      </c>
      <c r="W1176" s="51"/>
      <c r="X1176" s="51"/>
      <c r="Y1176" s="51"/>
      <c r="Z1176" s="51"/>
      <c r="AA1176" s="51"/>
      <c r="AB1176" s="34" t="s">
        <v>5420</v>
      </c>
      <c r="AC1176" s="34" t="str">
        <f>_xlfn.XLOOKUP(B1176,[4]ALL!$B:$B,[4]ALL!$N:$N,"")</f>
        <v/>
      </c>
      <c r="AD1176" s="34" t="s">
        <v>5420</v>
      </c>
      <c r="AE1176" s="34"/>
      <c r="AF1176" s="36" t="s">
        <v>5420</v>
      </c>
      <c r="AG1176" s="29"/>
      <c r="AH1176" s="35"/>
      <c r="AI1176" s="29"/>
      <c r="AJ1176" s="29" t="s">
        <v>5420</v>
      </c>
      <c r="AK1176" s="36" t="s">
        <v>5420</v>
      </c>
      <c r="AL1176" s="36" t="s">
        <v>5420</v>
      </c>
      <c r="AM1176" s="36" t="s">
        <v>5420</v>
      </c>
      <c r="AN1176" s="36" t="s">
        <v>5420</v>
      </c>
      <c r="AO1176" s="36" t="s">
        <v>5420</v>
      </c>
      <c r="AP1176" s="36" t="s">
        <v>5420</v>
      </c>
      <c r="AQ1176" s="36" t="s">
        <v>5420</v>
      </c>
      <c r="AR1176" s="36" t="s">
        <v>5420</v>
      </c>
      <c r="AS1176" s="36" t="s">
        <v>5420</v>
      </c>
      <c r="AT1176" s="36" t="s">
        <v>5420</v>
      </c>
      <c r="AU1176" s="36" t="s">
        <v>5420</v>
      </c>
      <c r="AV1176" s="36" t="s">
        <v>5420</v>
      </c>
      <c r="AW1176" s="45"/>
      <c r="AX1176" s="45" t="s">
        <v>5420</v>
      </c>
      <c r="AY1176" s="45" t="s">
        <v>5420</v>
      </c>
      <c r="AZ1176" s="45" t="s">
        <v>5420</v>
      </c>
      <c r="BA1176" s="36" t="s">
        <v>5420</v>
      </c>
    </row>
    <row r="1177" spans="1:53" s="58" customFormat="1" ht="15.6" hidden="1" x14ac:dyDescent="0.3">
      <c r="A1177" s="27" t="s">
        <v>1919</v>
      </c>
      <c r="B1177" s="28" t="s">
        <v>1920</v>
      </c>
      <c r="C1177" s="29" t="str">
        <f>_xlfn.XLOOKUP(B1177,'[1]daily break down'!$D:$D,'[1]daily break down'!$E:$E,"")</f>
        <v>CENTRE</v>
      </c>
      <c r="D1177" s="27" t="s">
        <v>21</v>
      </c>
      <c r="E1177" s="27" t="s">
        <v>36</v>
      </c>
      <c r="F1177" s="29" t="s">
        <v>69</v>
      </c>
      <c r="G1177" s="27" t="s">
        <v>70</v>
      </c>
      <c r="H1177" s="30" t="str">
        <f>_xlfn.XLOOKUP(B1177,[2]CALCULATION!$B:$B,[2]CALCULATION!$H:$H,"")</f>
        <v>ZTE</v>
      </c>
      <c r="I1177" s="25">
        <v>0</v>
      </c>
      <c r="J1177" s="25">
        <v>0</v>
      </c>
      <c r="K1177" s="25">
        <v>0</v>
      </c>
      <c r="L1177" s="25">
        <v>0</v>
      </c>
      <c r="M1177" s="25">
        <v>0</v>
      </c>
      <c r="N1177" s="25">
        <v>0</v>
      </c>
      <c r="O1177" s="25">
        <v>0</v>
      </c>
      <c r="P1177" s="25" t="s">
        <v>6366</v>
      </c>
      <c r="Q1177" s="31" t="s">
        <v>5364</v>
      </c>
      <c r="R1177" s="31"/>
      <c r="S1177" s="32" t="str" cm="1">
        <f t="array" ref="S1177">IFERROR(_xlfn.IFS(
U1177="MPR ISSUE","PDH",
U1177="BSS Hardware Issue","BSS",
U1177="Sites strategiques, MLL, Pylone, etc.","ENVTECH",
U1177="AKTIVCO DEFAUT GE &amp; POWER Cabinet","AKTIVCO",
U1177="AKTIVCO Coupure ENEO &amp; Baisse de tension","AKTIVCO GRID ONLY",
U1177="Coupure ENEO &amp; Baisse de tension","IHS GRID ONLY",
U1177="Defaut GE &amp; POWER Cabinet","IHS",
U1177="Sharing","Partners",
U1177="Sites strategiques &amp; DataCenter","SST &amp; DC",
U1177="Exclu","Exclu",
U1177="SAT","SAT",
U1177="SPARE-ISSUE","SPARE-ISSUE",
U1177="Fiber CAmtel","TRANS_FO_CAMTEL",
U1177="Fiber AOF","Fiber AOF",
U1177="Projet OCM (HUAWEI)","TRAVAUX-HUAWEI",
U1177="Projet OCM (NOKIA)","TRAVAUX-NOKIA",
U1177="ACCESS-ISSUE","ACCESS-ISSUE",
U1177="Projet OCM (ZTE, NOKIA, autres projets)","TRAVAUX OCM",
U1177="No root CAuse","No root cause",
U1177="ODU HS","PDH",
U1177="IP &amp; VLAN","PDH",
U1177="Warehouse HUAWEI","SPARE-ISSUE",
U1177="SPARE-HS","SPARE-ISSUE",
U1177="Power Telco","BSS"
),"")</f>
        <v/>
      </c>
      <c r="T1177" s="32" t="str" cm="1">
        <f t="array" ref="T1177">IFERROR(_xlfn.IFS(
U1177="MPR ISSUE","TX ISSUE",
U1177="BSS Hardware Issue","RAN ISSUE",
U1177="Sites strategiques, MLL, Pylone, etc.","ENVTECH",
U1177="AKTIVCO DEFAUT GE &amp; POWER Cabinet","POWER ISSUE",
U1177="AKTIVCO Coupure ENEO &amp; Baisse de tension","POWER ISSUE",
U1177="Coupure ENEO &amp; Baisse de tension","POWER ISSUE",
U1177="Defaut GE &amp; POWER Cabinet","POWER ISSUE",
U1177="Sharing","POWER ISSUE",
U1177="Sites strategiques &amp; DataCenter","POWER ISSUE",
U1177="Exclu","Exclu",
U1177="SAT","TX ISSUE",
U1177="SPARE-ISSUE","SPARE-ISSUE",
U1177="Fiber CAmtel","TX ISSUE",
U1177="Fiber AOF","TX ISSUE",
U1177="Projet OCM (HUAWEI)","TRAVAUX-HUAWEI",
U1177="Projet OCM (NOKIA)","TRAVAUX -NOKIA",
U1177="ACCESS-ISSUE","ACCESS-ISSUE",
U1177="Projet OCM (ZTE, NOKIA, autres projets)","TRAVAUX OCM",
U1177="No root CAuse","No root cause",
U1177="ODU HS","TX ISSUE",
U1177="IP &amp; VLAN","TX ISSUE",
U1177="Warehouse HUAWEI","SPARE-ISSUE",
U1177="SPARE-HS","SPARE-ISSUE",
U1177="Power Telco","RAN ISSUE"
),"")</f>
        <v/>
      </c>
      <c r="U1177" s="33"/>
      <c r="V1177" s="32" t="str" cm="1">
        <f t="array" ref="V1177">IFERROR(_xlfn.IFS(
U1177="MPR ISSUE","ACTIVE",
U1177="BSS Hardware Issue","ACTIVE",
U1177="Sites strategiques, MLL, Pylone, etc.","PASSIVE",
U1177="AKTIVCO DEFAUT GE &amp; POWER Cabinet","PASSIVE",
U1177="AKTIVCO Coupure ENEO &amp; Baisse de tension","PASSIVE",
U1177="Coupure ENEO &amp; Baisse de tension","PASSIVE",
U1177="Defaut GE &amp; POWER Cabinet","PASSIVE",
U1177="Sharing","PASSIVE",
U1177="Sites strategiques &amp; DataCenter","PASSIVE",
U1177="Exclu","Exclu",
U1177="SAT","ACTIVE",
U1177="SPARE-ISSUE","SPARE-ISSUE",
U1177="Fiber CAmtel","ACTIVE",
U1177="Fiber AOF","ACTIVE",
U1177="Projet OCM (HUAWEI)","PLANNED WORKS",
U1177="Projet OCM (NOKIA)","PLANNED WORKS",
U1177="ACCESS-ISSUE","ACCESS-ISSUE",
U1177="Projet OCM (ZTE, NOKIA, autres projets)","PLANNED WORKS",
U1177="No root CAuse","No root cause",
U1177="ODU HS","ACTIVE",
U1177="IP &amp; VLAN","ACTIVE",
U1177="Warehouse HUAWEI","SPARE-ISSUE",
U1177="SPARE-HS","SPARE-ISSUE",
U1177="Power Telco","ACTIVE"
),"")</f>
        <v/>
      </c>
      <c r="W1177" s="51"/>
      <c r="X1177" s="51"/>
      <c r="Y1177" s="51"/>
      <c r="Z1177" s="51"/>
      <c r="AA1177" s="51"/>
      <c r="AB1177" s="34" t="s">
        <v>5420</v>
      </c>
      <c r="AC1177" s="34" t="str">
        <f>_xlfn.XLOOKUP(B1177,[4]ALL!$B:$B,[4]ALL!$N:$N,"")</f>
        <v/>
      </c>
      <c r="AD1177" s="34" t="s">
        <v>5420</v>
      </c>
      <c r="AE1177" s="34"/>
      <c r="AF1177" s="36" t="s">
        <v>5420</v>
      </c>
      <c r="AG1177" s="29"/>
      <c r="AH1177" s="35"/>
      <c r="AI1177" s="29"/>
      <c r="AJ1177" s="29" t="s">
        <v>5420</v>
      </c>
      <c r="AK1177" s="36" t="s">
        <v>5420</v>
      </c>
      <c r="AL1177" s="36" t="s">
        <v>5420</v>
      </c>
      <c r="AM1177" s="36" t="s">
        <v>5420</v>
      </c>
      <c r="AN1177" s="36" t="s">
        <v>5420</v>
      </c>
      <c r="AO1177" s="36" t="s">
        <v>5420</v>
      </c>
      <c r="AP1177" s="36" t="s">
        <v>5420</v>
      </c>
      <c r="AQ1177" s="36" t="s">
        <v>5420</v>
      </c>
      <c r="AR1177" s="36" t="s">
        <v>5420</v>
      </c>
      <c r="AS1177" s="36" t="s">
        <v>5420</v>
      </c>
      <c r="AT1177" s="36" t="s">
        <v>5420</v>
      </c>
      <c r="AU1177" s="36" t="s">
        <v>5420</v>
      </c>
      <c r="AV1177" s="36" t="s">
        <v>5420</v>
      </c>
      <c r="AW1177" s="45"/>
      <c r="AX1177" s="45" t="s">
        <v>5420</v>
      </c>
      <c r="AY1177" s="45" t="s">
        <v>5420</v>
      </c>
      <c r="AZ1177" s="45" t="s">
        <v>5420</v>
      </c>
      <c r="BA1177" s="36" t="s">
        <v>5420</v>
      </c>
    </row>
    <row r="1178" spans="1:53" s="58" customFormat="1" ht="15.6" hidden="1" x14ac:dyDescent="0.3">
      <c r="A1178" s="27" t="s">
        <v>3388</v>
      </c>
      <c r="B1178" s="28" t="s">
        <v>3389</v>
      </c>
      <c r="C1178" s="29" t="str">
        <f>_xlfn.XLOOKUP(B1178,'[1]daily break down'!$D:$D,'[1]daily break down'!$E:$E,"")</f>
        <v>CENTRE</v>
      </c>
      <c r="D1178" s="27" t="s">
        <v>21</v>
      </c>
      <c r="E1178" s="27" t="s">
        <v>36</v>
      </c>
      <c r="F1178" s="29" t="s">
        <v>69</v>
      </c>
      <c r="G1178" s="27" t="s">
        <v>70</v>
      </c>
      <c r="H1178" s="30" t="str">
        <f>_xlfn.XLOOKUP(B1178,[2]CALCULATION!$B:$B,[2]CALCULATION!$H:$H,"")</f>
        <v>ZTE</v>
      </c>
      <c r="I1178" s="25">
        <v>0</v>
      </c>
      <c r="J1178" s="25">
        <v>0</v>
      </c>
      <c r="K1178" s="25">
        <v>0</v>
      </c>
      <c r="L1178" s="25">
        <v>0</v>
      </c>
      <c r="M1178" s="25">
        <v>0</v>
      </c>
      <c r="N1178" s="25">
        <v>0</v>
      </c>
      <c r="O1178" s="25">
        <v>0</v>
      </c>
      <c r="P1178" s="25" t="s">
        <v>6366</v>
      </c>
      <c r="Q1178" s="31" t="s">
        <v>5364</v>
      </c>
      <c r="R1178" s="31"/>
      <c r="S1178" s="32" t="str" cm="1">
        <f t="array" ref="S1178">IFERROR(_xlfn.IFS(
U1178="MPR ISSUE","PDH",
U1178="BSS Hardware Issue","BSS",
U1178="Sites strategiques, MLL, Pylone, etc.","ENVTECH",
U1178="AKTIVCO DEFAUT GE &amp; POWER Cabinet","AKTIVCO",
U1178="AKTIVCO Coupure ENEO &amp; Baisse de tension","AKTIVCO GRID ONLY",
U1178="Coupure ENEO &amp; Baisse de tension","IHS GRID ONLY",
U1178="Defaut GE &amp; POWER Cabinet","IHS",
U1178="Sharing","Partners",
U1178="Sites strategiques &amp; DataCenter","SST &amp; DC",
U1178="Exclu","Exclu",
U1178="SAT","SAT",
U1178="SPARE-ISSUE","SPARE-ISSUE",
U1178="Fiber CAmtel","TRANS_FO_CAMTEL",
U1178="Fiber AOF","Fiber AOF",
U1178="Projet OCM (HUAWEI)","TRAVAUX-HUAWEI",
U1178="Projet OCM (NOKIA)","TRAVAUX-NOKIA",
U1178="ACCESS-ISSUE","ACCESS-ISSUE",
U1178="Projet OCM (ZTE, NOKIA, autres projets)","TRAVAUX OCM",
U1178="No root CAuse","No root cause",
U1178="ODU HS","PDH",
U1178="IP &amp; VLAN","PDH",
U1178="Warehouse HUAWEI","SPARE-ISSUE",
U1178="SPARE-HS","SPARE-ISSUE",
U1178="Power Telco","BSS"
),"")</f>
        <v/>
      </c>
      <c r="T1178" s="32" t="str" cm="1">
        <f t="array" ref="T1178">IFERROR(_xlfn.IFS(
U1178="MPR ISSUE","TX ISSUE",
U1178="BSS Hardware Issue","RAN ISSUE",
U1178="Sites strategiques, MLL, Pylone, etc.","ENVTECH",
U1178="AKTIVCO DEFAUT GE &amp; POWER Cabinet","POWER ISSUE",
U1178="AKTIVCO Coupure ENEO &amp; Baisse de tension","POWER ISSUE",
U1178="Coupure ENEO &amp; Baisse de tension","POWER ISSUE",
U1178="Defaut GE &amp; POWER Cabinet","POWER ISSUE",
U1178="Sharing","POWER ISSUE",
U1178="Sites strategiques &amp; DataCenter","POWER ISSUE",
U1178="Exclu","Exclu",
U1178="SAT","TX ISSUE",
U1178="SPARE-ISSUE","SPARE-ISSUE",
U1178="Fiber CAmtel","TX ISSUE",
U1178="Fiber AOF","TX ISSUE",
U1178="Projet OCM (HUAWEI)","TRAVAUX-HUAWEI",
U1178="Projet OCM (NOKIA)","TRAVAUX -NOKIA",
U1178="ACCESS-ISSUE","ACCESS-ISSUE",
U1178="Projet OCM (ZTE, NOKIA, autres projets)","TRAVAUX OCM",
U1178="No root CAuse","No root cause",
U1178="ODU HS","TX ISSUE",
U1178="IP &amp; VLAN","TX ISSUE",
U1178="Warehouse HUAWEI","SPARE-ISSUE",
U1178="SPARE-HS","SPARE-ISSUE",
U1178="Power Telco","RAN ISSUE"
),"")</f>
        <v/>
      </c>
      <c r="U1178" s="33"/>
      <c r="V1178" s="32" t="str" cm="1">
        <f t="array" ref="V1178">IFERROR(_xlfn.IFS(
U1178="MPR ISSUE","ACTIVE",
U1178="BSS Hardware Issue","ACTIVE",
U1178="Sites strategiques, MLL, Pylone, etc.","PASSIVE",
U1178="AKTIVCO DEFAUT GE &amp; POWER Cabinet","PASSIVE",
U1178="AKTIVCO Coupure ENEO &amp; Baisse de tension","PASSIVE",
U1178="Coupure ENEO &amp; Baisse de tension","PASSIVE",
U1178="Defaut GE &amp; POWER Cabinet","PASSIVE",
U1178="Sharing","PASSIVE",
U1178="Sites strategiques &amp; DataCenter","PASSIVE",
U1178="Exclu","Exclu",
U1178="SAT","ACTIVE",
U1178="SPARE-ISSUE","SPARE-ISSUE",
U1178="Fiber CAmtel","ACTIVE",
U1178="Fiber AOF","ACTIVE",
U1178="Projet OCM (HUAWEI)","PLANNED WORKS",
U1178="Projet OCM (NOKIA)","PLANNED WORKS",
U1178="ACCESS-ISSUE","ACCESS-ISSUE",
U1178="Projet OCM (ZTE, NOKIA, autres projets)","PLANNED WORKS",
U1178="No root CAuse","No root cause",
U1178="ODU HS","ACTIVE",
U1178="IP &amp; VLAN","ACTIVE",
U1178="Warehouse HUAWEI","SPARE-ISSUE",
U1178="SPARE-HS","SPARE-ISSUE",
U1178="Power Telco","ACTIVE"
),"")</f>
        <v/>
      </c>
      <c r="W1178" s="51"/>
      <c r="X1178" s="51"/>
      <c r="Y1178" s="51"/>
      <c r="Z1178" s="51"/>
      <c r="AA1178" s="51"/>
      <c r="AB1178" s="34" t="s">
        <v>5420</v>
      </c>
      <c r="AC1178" s="34" t="str">
        <f>_xlfn.XLOOKUP(B1178,[4]ALL!$B:$B,[4]ALL!$N:$N,"")</f>
        <v/>
      </c>
      <c r="AD1178" s="34" t="s">
        <v>5420</v>
      </c>
      <c r="AE1178" s="34"/>
      <c r="AF1178" s="36" t="s">
        <v>5420</v>
      </c>
      <c r="AG1178" s="29"/>
      <c r="AH1178" s="35"/>
      <c r="AI1178" s="29"/>
      <c r="AJ1178" s="29" t="s">
        <v>5420</v>
      </c>
      <c r="AK1178" s="36" t="s">
        <v>5420</v>
      </c>
      <c r="AL1178" s="36" t="s">
        <v>5420</v>
      </c>
      <c r="AM1178" s="36" t="s">
        <v>5420</v>
      </c>
      <c r="AN1178" s="36" t="s">
        <v>5420</v>
      </c>
      <c r="AO1178" s="36" t="s">
        <v>5420</v>
      </c>
      <c r="AP1178" s="36" t="s">
        <v>5420</v>
      </c>
      <c r="AQ1178" s="36" t="s">
        <v>5420</v>
      </c>
      <c r="AR1178" s="36" t="s">
        <v>5420</v>
      </c>
      <c r="AS1178" s="36" t="s">
        <v>5420</v>
      </c>
      <c r="AT1178" s="36" t="s">
        <v>5420</v>
      </c>
      <c r="AU1178" s="36" t="s">
        <v>5420</v>
      </c>
      <c r="AV1178" s="36" t="s">
        <v>5420</v>
      </c>
      <c r="AW1178" s="45"/>
      <c r="AX1178" s="45" t="s">
        <v>5420</v>
      </c>
      <c r="AY1178" s="45" t="s">
        <v>5420</v>
      </c>
      <c r="AZ1178" s="45" t="s">
        <v>5420</v>
      </c>
      <c r="BA1178" s="36" t="s">
        <v>5420</v>
      </c>
    </row>
    <row r="1179" spans="1:53" s="58" customFormat="1" ht="15.6" hidden="1" x14ac:dyDescent="0.3">
      <c r="A1179" s="27" t="s">
        <v>699</v>
      </c>
      <c r="B1179" s="28" t="s">
        <v>700</v>
      </c>
      <c r="C1179" s="29" t="str">
        <f>_xlfn.XLOOKUP(B1179,'[1]daily break down'!$D:$D,'[1]daily break down'!$E:$E,"")</f>
        <v>Bafoussam</v>
      </c>
      <c r="D1179" s="27" t="s">
        <v>21</v>
      </c>
      <c r="E1179" s="27" t="s">
        <v>36</v>
      </c>
      <c r="F1179" s="29" t="s">
        <v>102</v>
      </c>
      <c r="G1179" s="27" t="s">
        <v>299</v>
      </c>
      <c r="H1179" s="37" t="str">
        <f>_xlfn.XLOOKUP(B1179,[2]CALCULATION!$B:$B,[2]CALCULATION!$H:$H,"")</f>
        <v>Huawei</v>
      </c>
      <c r="I1179" s="25">
        <v>0</v>
      </c>
      <c r="J1179" s="25">
        <v>0</v>
      </c>
      <c r="K1179" s="25">
        <v>0</v>
      </c>
      <c r="L1179" s="25">
        <v>0</v>
      </c>
      <c r="M1179" s="25">
        <v>0</v>
      </c>
      <c r="N1179" s="25">
        <v>0</v>
      </c>
      <c r="O1179" s="25">
        <v>0</v>
      </c>
      <c r="P1179" s="25" t="s">
        <v>6366</v>
      </c>
      <c r="Q1179" s="31" t="s">
        <v>5364</v>
      </c>
      <c r="R1179" s="31"/>
      <c r="S1179" s="32" t="str" cm="1">
        <f t="array" ref="S1179">IFERROR(_xlfn.IFS(
U1179="MPR ISSUE","PDH",
U1179="BSS Hardware Issue","BSS",
U1179="Sites strategiques, MLL, Pylone, etc.","ENVTECH",
U1179="AKTIVCO DEFAUT GE &amp; POWER Cabinet","AKTIVCO",
U1179="AKTIVCO Coupure ENEO &amp; Baisse de tension","AKTIVCO GRID ONLY",
U1179="Coupure ENEO &amp; Baisse de tension","IHS GRID ONLY",
U1179="Defaut GE &amp; POWER Cabinet","IHS",
U1179="Sharing","Partners",
U1179="Sites strategiques &amp; DataCenter","SST &amp; DC",
U1179="Exclu","Exclu",
U1179="SAT","SAT",
U1179="SPARE-ISSUE","SPARE-ISSUE",
U1179="Fiber CAmtel","TRANS_FO_CAMTEL",
U1179="Fiber AOF","Fiber AOF",
U1179="Projet OCM (HUAWEI)","TRAVAUX-HUAWEI",
U1179="Projet OCM (NOKIA)","TRAVAUX-NOKIA",
U1179="ACCESS-ISSUE","ACCESS-ISSUE",
U1179="Projet OCM (ZTE, NOKIA, autres projets)","TRAVAUX OCM",
U1179="No root CAuse","No root cause",
U1179="ODU HS","PDH",
U1179="IP &amp; VLAN","PDH",
U1179="Warehouse HUAWEI","SPARE-ISSUE",
U1179="SPARE-HS","SPARE-ISSUE",
U1179="Power Telco","BSS"
),"")</f>
        <v/>
      </c>
      <c r="T1179" s="32" t="str" cm="1">
        <f t="array" ref="T1179">IFERROR(_xlfn.IFS(
U1179="MPR ISSUE","TX ISSUE",
U1179="BSS Hardware Issue","RAN ISSUE",
U1179="Sites strategiques, MLL, Pylone, etc.","ENVTECH",
U1179="AKTIVCO DEFAUT GE &amp; POWER Cabinet","POWER ISSUE",
U1179="AKTIVCO Coupure ENEO &amp; Baisse de tension","POWER ISSUE",
U1179="Coupure ENEO &amp; Baisse de tension","POWER ISSUE",
U1179="Defaut GE &amp; POWER Cabinet","POWER ISSUE",
U1179="Sharing","POWER ISSUE",
U1179="Sites strategiques &amp; DataCenter","POWER ISSUE",
U1179="Exclu","Exclu",
U1179="SAT","TX ISSUE",
U1179="SPARE-ISSUE","SPARE-ISSUE",
U1179="Fiber CAmtel","TX ISSUE",
U1179="Fiber AOF","TX ISSUE",
U1179="Projet OCM (HUAWEI)","TRAVAUX-HUAWEI",
U1179="Projet OCM (NOKIA)","TRAVAUX -NOKIA",
U1179="ACCESS-ISSUE","ACCESS-ISSUE",
U1179="Projet OCM (ZTE, NOKIA, autres projets)","TRAVAUX OCM",
U1179="No root CAuse","No root cause",
U1179="ODU HS","TX ISSUE",
U1179="IP &amp; VLAN","TX ISSUE",
U1179="Warehouse HUAWEI","SPARE-ISSUE",
U1179="SPARE-HS","SPARE-ISSUE",
U1179="Power Telco","RAN ISSUE"
),"")</f>
        <v/>
      </c>
      <c r="U1179" s="33"/>
      <c r="V1179" s="32" t="str" cm="1">
        <f t="array" ref="V1179">IFERROR(_xlfn.IFS(
U1179="MPR ISSUE","ACTIVE",
U1179="BSS Hardware Issue","ACTIVE",
U1179="Sites strategiques, MLL, Pylone, etc.","PASSIVE",
U1179="AKTIVCO DEFAUT GE &amp; POWER Cabinet","PASSIVE",
U1179="AKTIVCO Coupure ENEO &amp; Baisse de tension","PASSIVE",
U1179="Coupure ENEO &amp; Baisse de tension","PASSIVE",
U1179="Defaut GE &amp; POWER Cabinet","PASSIVE",
U1179="Sharing","PASSIVE",
U1179="Sites strategiques &amp; DataCenter","PASSIVE",
U1179="Exclu","Exclu",
U1179="SAT","ACTIVE",
U1179="SPARE-ISSUE","SPARE-ISSUE",
U1179="Fiber CAmtel","ACTIVE",
U1179="Fiber AOF","ACTIVE",
U1179="Projet OCM (HUAWEI)","PLANNED WORKS",
U1179="Projet OCM (NOKIA)","PLANNED WORKS",
U1179="ACCESS-ISSUE","ACCESS-ISSUE",
U1179="Projet OCM (ZTE, NOKIA, autres projets)","PLANNED WORKS",
U1179="No root CAuse","No root cause",
U1179="ODU HS","ACTIVE",
U1179="IP &amp; VLAN","ACTIVE",
U1179="Warehouse HUAWEI","SPARE-ISSUE",
U1179="SPARE-HS","SPARE-ISSUE",
U1179="Power Telco","ACTIVE"
),"")</f>
        <v/>
      </c>
      <c r="W1179" s="51"/>
      <c r="X1179" s="51"/>
      <c r="Y1179" s="51"/>
      <c r="Z1179" s="51"/>
      <c r="AA1179" s="51"/>
      <c r="AB1179" s="34" t="s">
        <v>5420</v>
      </c>
      <c r="AC1179" s="34" t="str">
        <f>_xlfn.XLOOKUP(B1179,[4]ALL!$B:$B,[4]ALL!$N:$N,"")</f>
        <v/>
      </c>
      <c r="AD1179" s="34" t="s">
        <v>5420</v>
      </c>
      <c r="AE1179" s="34"/>
      <c r="AF1179" s="36" t="s">
        <v>5420</v>
      </c>
      <c r="AG1179" s="29"/>
      <c r="AH1179" s="35"/>
      <c r="AI1179" s="29"/>
      <c r="AJ1179" s="29" t="s">
        <v>5420</v>
      </c>
      <c r="AK1179" s="36" t="s">
        <v>5420</v>
      </c>
      <c r="AL1179" s="36" t="s">
        <v>5420</v>
      </c>
      <c r="AM1179" s="36" t="s">
        <v>5420</v>
      </c>
      <c r="AN1179" s="36" t="s">
        <v>5420</v>
      </c>
      <c r="AO1179" s="36" t="s">
        <v>5420</v>
      </c>
      <c r="AP1179" s="36" t="s">
        <v>5420</v>
      </c>
      <c r="AQ1179" s="36" t="s">
        <v>5420</v>
      </c>
      <c r="AR1179" s="36" t="s">
        <v>5420</v>
      </c>
      <c r="AS1179" s="36" t="s">
        <v>5420</v>
      </c>
      <c r="AT1179" s="36" t="s">
        <v>5420</v>
      </c>
      <c r="AU1179" s="36" t="s">
        <v>5420</v>
      </c>
      <c r="AV1179" s="36" t="s">
        <v>5420</v>
      </c>
      <c r="AW1179" s="45"/>
      <c r="AX1179" s="45" t="s">
        <v>5420</v>
      </c>
      <c r="AY1179" s="45" t="s">
        <v>5420</v>
      </c>
      <c r="AZ1179" s="45" t="s">
        <v>5420</v>
      </c>
      <c r="BA1179" s="36" t="s">
        <v>5420</v>
      </c>
    </row>
    <row r="1180" spans="1:53" s="58" customFormat="1" ht="15.6" hidden="1" x14ac:dyDescent="0.3">
      <c r="A1180" s="27" t="s">
        <v>2604</v>
      </c>
      <c r="B1180" s="28" t="s">
        <v>2605</v>
      </c>
      <c r="C1180" s="29" t="str">
        <f>_xlfn.XLOOKUP(B1180,'[1]daily break down'!$D:$D,'[1]daily break down'!$E:$E,"")</f>
        <v>Yaounde</v>
      </c>
      <c r="D1180" s="27" t="s">
        <v>11</v>
      </c>
      <c r="E1180" s="27" t="s">
        <v>12</v>
      </c>
      <c r="F1180" s="29" t="s">
        <v>37</v>
      </c>
      <c r="G1180" s="27" t="s">
        <v>38</v>
      </c>
      <c r="H1180" s="30" t="str">
        <f>_xlfn.XLOOKUP(B1180,[2]CALCULATION!$B:$B,[2]CALCULATION!$H:$H,"")</f>
        <v>ZTE</v>
      </c>
      <c r="I1180" s="25">
        <v>0</v>
      </c>
      <c r="J1180" s="25">
        <v>0</v>
      </c>
      <c r="K1180" s="25">
        <v>0</v>
      </c>
      <c r="L1180" s="25">
        <v>0</v>
      </c>
      <c r="M1180" s="25">
        <v>0</v>
      </c>
      <c r="N1180" s="25">
        <v>0</v>
      </c>
      <c r="O1180" s="25">
        <v>0</v>
      </c>
      <c r="P1180" s="25" t="s">
        <v>6366</v>
      </c>
      <c r="Q1180" s="31" t="s">
        <v>5364</v>
      </c>
      <c r="R1180" s="31"/>
      <c r="S1180" s="32" t="str" cm="1">
        <f t="array" ref="S1180">IFERROR(_xlfn.IFS(
U1180="MPR ISSUE","PDH",
U1180="BSS Hardware Issue","BSS",
U1180="Sites strategiques, MLL, Pylone, etc.","ENVTECH",
U1180="AKTIVCO DEFAUT GE &amp; POWER Cabinet","AKTIVCO",
U1180="AKTIVCO Coupure ENEO &amp; Baisse de tension","AKTIVCO GRID ONLY",
U1180="Coupure ENEO &amp; Baisse de tension","IHS GRID ONLY",
U1180="Defaut GE &amp; POWER Cabinet","IHS",
U1180="Sharing","Partners",
U1180="Sites strategiques &amp; DataCenter","SST &amp; DC",
U1180="Exclu","Exclu",
U1180="SAT","SAT",
U1180="SPARE-ISSUE","SPARE-ISSUE",
U1180="Fiber CAmtel","TRANS_FO_CAMTEL",
U1180="Fiber AOF","Fiber AOF",
U1180="Projet OCM (HUAWEI)","TRAVAUX-HUAWEI",
U1180="Projet OCM (NOKIA)","TRAVAUX-NOKIA",
U1180="ACCESS-ISSUE","ACCESS-ISSUE",
U1180="Projet OCM (ZTE, NOKIA, autres projets)","TRAVAUX OCM",
U1180="No root CAuse","No root cause",
U1180="ODU HS","PDH",
U1180="IP &amp; VLAN","PDH",
U1180="Warehouse HUAWEI","SPARE-ISSUE",
U1180="SPARE-HS","SPARE-ISSUE",
U1180="Power Telco","BSS"
),"")</f>
        <v/>
      </c>
      <c r="T1180" s="32" t="str" cm="1">
        <f t="array" ref="T1180">IFERROR(_xlfn.IFS(
U1180="MPR ISSUE","TX ISSUE",
U1180="BSS Hardware Issue","RAN ISSUE",
U1180="Sites strategiques, MLL, Pylone, etc.","ENVTECH",
U1180="AKTIVCO DEFAUT GE &amp; POWER Cabinet","POWER ISSUE",
U1180="AKTIVCO Coupure ENEO &amp; Baisse de tension","POWER ISSUE",
U1180="Coupure ENEO &amp; Baisse de tension","POWER ISSUE",
U1180="Defaut GE &amp; POWER Cabinet","POWER ISSUE",
U1180="Sharing","POWER ISSUE",
U1180="Sites strategiques &amp; DataCenter","POWER ISSUE",
U1180="Exclu","Exclu",
U1180="SAT","TX ISSUE",
U1180="SPARE-ISSUE","SPARE-ISSUE",
U1180="Fiber CAmtel","TX ISSUE",
U1180="Fiber AOF","TX ISSUE",
U1180="Projet OCM (HUAWEI)","TRAVAUX-HUAWEI",
U1180="Projet OCM (NOKIA)","TRAVAUX -NOKIA",
U1180="ACCESS-ISSUE","ACCESS-ISSUE",
U1180="Projet OCM (ZTE, NOKIA, autres projets)","TRAVAUX OCM",
U1180="No root CAuse","No root cause",
U1180="ODU HS","TX ISSUE",
U1180="IP &amp; VLAN","TX ISSUE",
U1180="Warehouse HUAWEI","SPARE-ISSUE",
U1180="SPARE-HS","SPARE-ISSUE",
U1180="Power Telco","RAN ISSUE"
),"")</f>
        <v/>
      </c>
      <c r="U1180" s="33"/>
      <c r="V1180" s="32" t="str" cm="1">
        <f t="array" ref="V1180">IFERROR(_xlfn.IFS(
U1180="MPR ISSUE","ACTIVE",
U1180="BSS Hardware Issue","ACTIVE",
U1180="Sites strategiques, MLL, Pylone, etc.","PASSIVE",
U1180="AKTIVCO DEFAUT GE &amp; POWER Cabinet","PASSIVE",
U1180="AKTIVCO Coupure ENEO &amp; Baisse de tension","PASSIVE",
U1180="Coupure ENEO &amp; Baisse de tension","PASSIVE",
U1180="Defaut GE &amp; POWER Cabinet","PASSIVE",
U1180="Sharing","PASSIVE",
U1180="Sites strategiques &amp; DataCenter","PASSIVE",
U1180="Exclu","Exclu",
U1180="SAT","ACTIVE",
U1180="SPARE-ISSUE","SPARE-ISSUE",
U1180="Fiber CAmtel","ACTIVE",
U1180="Fiber AOF","ACTIVE",
U1180="Projet OCM (HUAWEI)","PLANNED WORKS",
U1180="Projet OCM (NOKIA)","PLANNED WORKS",
U1180="ACCESS-ISSUE","ACCESS-ISSUE",
U1180="Projet OCM (ZTE, NOKIA, autres projets)","PLANNED WORKS",
U1180="No root CAuse","No root cause",
U1180="ODU HS","ACTIVE",
U1180="IP &amp; VLAN","ACTIVE",
U1180="Warehouse HUAWEI","SPARE-ISSUE",
U1180="SPARE-HS","SPARE-ISSUE",
U1180="Power Telco","ACTIVE"
),"")</f>
        <v/>
      </c>
      <c r="W1180" s="51"/>
      <c r="X1180" s="51"/>
      <c r="Y1180" s="51"/>
      <c r="Z1180" s="51"/>
      <c r="AA1180" s="51"/>
      <c r="AB1180" s="34" t="s">
        <v>5420</v>
      </c>
      <c r="AC1180" s="34" t="str">
        <f>_xlfn.XLOOKUP(B1180,[4]ALL!$B:$B,[4]ALL!$N:$N,"")</f>
        <v/>
      </c>
      <c r="AD1180" s="34" t="s">
        <v>5420</v>
      </c>
      <c r="AE1180" s="34"/>
      <c r="AF1180" s="36" t="s">
        <v>5420</v>
      </c>
      <c r="AG1180" s="29"/>
      <c r="AH1180" s="35"/>
      <c r="AI1180" s="29"/>
      <c r="AJ1180" s="29" t="s">
        <v>5420</v>
      </c>
      <c r="AK1180" s="36" t="s">
        <v>5420</v>
      </c>
      <c r="AL1180" s="36" t="s">
        <v>5420</v>
      </c>
      <c r="AM1180" s="36" t="s">
        <v>5420</v>
      </c>
      <c r="AN1180" s="36" t="s">
        <v>5420</v>
      </c>
      <c r="AO1180" s="36" t="s">
        <v>5420</v>
      </c>
      <c r="AP1180" s="36" t="s">
        <v>5420</v>
      </c>
      <c r="AQ1180" s="36" t="s">
        <v>5420</v>
      </c>
      <c r="AR1180" s="36" t="s">
        <v>5420</v>
      </c>
      <c r="AS1180" s="36" t="s">
        <v>5420</v>
      </c>
      <c r="AT1180" s="36" t="s">
        <v>5420</v>
      </c>
      <c r="AU1180" s="36" t="s">
        <v>5420</v>
      </c>
      <c r="AV1180" s="36" t="s">
        <v>5420</v>
      </c>
      <c r="AW1180" s="45"/>
      <c r="AX1180" s="45" t="s">
        <v>5420</v>
      </c>
      <c r="AY1180" s="45" t="s">
        <v>5420</v>
      </c>
      <c r="AZ1180" s="45" t="s">
        <v>5420</v>
      </c>
      <c r="BA1180" s="36" t="s">
        <v>5420</v>
      </c>
    </row>
    <row r="1181" spans="1:53" s="58" customFormat="1" ht="15.6" hidden="1" x14ac:dyDescent="0.3">
      <c r="A1181" s="27" t="s">
        <v>4843</v>
      </c>
      <c r="B1181" s="28" t="s">
        <v>4844</v>
      </c>
      <c r="C1181" s="29" t="str">
        <f>_xlfn.XLOOKUP(B1181,'[1]daily break down'!$D:$D,'[1]daily break down'!$E:$E,"")</f>
        <v>Yaounde</v>
      </c>
      <c r="D1181" s="27" t="s">
        <v>11</v>
      </c>
      <c r="E1181" s="27" t="s">
        <v>12</v>
      </c>
      <c r="F1181" s="29" t="s">
        <v>37</v>
      </c>
      <c r="G1181" s="27" t="s">
        <v>38</v>
      </c>
      <c r="H1181" s="30" t="str">
        <f>_xlfn.XLOOKUP(B1181,[2]CALCULATION!$B:$B,[2]CALCULATION!$H:$H,"")</f>
        <v>ZTE</v>
      </c>
      <c r="I1181" s="25">
        <v>0</v>
      </c>
      <c r="J1181" s="25">
        <v>0</v>
      </c>
      <c r="K1181" s="25">
        <v>0</v>
      </c>
      <c r="L1181" s="25">
        <v>0</v>
      </c>
      <c r="M1181" s="25">
        <v>0</v>
      </c>
      <c r="N1181" s="25">
        <v>0</v>
      </c>
      <c r="O1181" s="25">
        <v>0</v>
      </c>
      <c r="P1181" s="25" t="s">
        <v>6366</v>
      </c>
      <c r="Q1181" s="31" t="s">
        <v>5364</v>
      </c>
      <c r="R1181" s="31"/>
      <c r="S1181" s="32" t="str" cm="1">
        <f t="array" ref="S1181">IFERROR(_xlfn.IFS(
U1181="MPR ISSUE","PDH",
U1181="BSS Hardware Issue","BSS",
U1181="Sites strategiques, MLL, Pylone, etc.","ENVTECH",
U1181="AKTIVCO DEFAUT GE &amp; POWER Cabinet","AKTIVCO",
U1181="AKTIVCO Coupure ENEO &amp; Baisse de tension","AKTIVCO GRID ONLY",
U1181="Coupure ENEO &amp; Baisse de tension","IHS GRID ONLY",
U1181="Defaut GE &amp; POWER Cabinet","IHS",
U1181="Sharing","Partners",
U1181="Sites strategiques &amp; DataCenter","SST &amp; DC",
U1181="Exclu","Exclu",
U1181="SAT","SAT",
U1181="SPARE-ISSUE","SPARE-ISSUE",
U1181="Fiber CAmtel","TRANS_FO_CAMTEL",
U1181="Fiber AOF","Fiber AOF",
U1181="Projet OCM (HUAWEI)","TRAVAUX-HUAWEI",
U1181="Projet OCM (NOKIA)","TRAVAUX-NOKIA",
U1181="ACCESS-ISSUE","ACCESS-ISSUE",
U1181="Projet OCM (ZTE, NOKIA, autres projets)","TRAVAUX OCM",
U1181="No root CAuse","No root cause",
U1181="ODU HS","PDH",
U1181="IP &amp; VLAN","PDH",
U1181="Warehouse HUAWEI","SPARE-ISSUE",
U1181="SPARE-HS","SPARE-ISSUE",
U1181="Power Telco","BSS"
),"")</f>
        <v/>
      </c>
      <c r="T1181" s="32" t="str" cm="1">
        <f t="array" ref="T1181">IFERROR(_xlfn.IFS(
U1181="MPR ISSUE","TX ISSUE",
U1181="BSS Hardware Issue","RAN ISSUE",
U1181="Sites strategiques, MLL, Pylone, etc.","ENVTECH",
U1181="AKTIVCO DEFAUT GE &amp; POWER Cabinet","POWER ISSUE",
U1181="AKTIVCO Coupure ENEO &amp; Baisse de tension","POWER ISSUE",
U1181="Coupure ENEO &amp; Baisse de tension","POWER ISSUE",
U1181="Defaut GE &amp; POWER Cabinet","POWER ISSUE",
U1181="Sharing","POWER ISSUE",
U1181="Sites strategiques &amp; DataCenter","POWER ISSUE",
U1181="Exclu","Exclu",
U1181="SAT","TX ISSUE",
U1181="SPARE-ISSUE","SPARE-ISSUE",
U1181="Fiber CAmtel","TX ISSUE",
U1181="Fiber AOF","TX ISSUE",
U1181="Projet OCM (HUAWEI)","TRAVAUX-HUAWEI",
U1181="Projet OCM (NOKIA)","TRAVAUX -NOKIA",
U1181="ACCESS-ISSUE","ACCESS-ISSUE",
U1181="Projet OCM (ZTE, NOKIA, autres projets)","TRAVAUX OCM",
U1181="No root CAuse","No root cause",
U1181="ODU HS","TX ISSUE",
U1181="IP &amp; VLAN","TX ISSUE",
U1181="Warehouse HUAWEI","SPARE-ISSUE",
U1181="SPARE-HS","SPARE-ISSUE",
U1181="Power Telco","RAN ISSUE"
),"")</f>
        <v/>
      </c>
      <c r="U1181" s="33"/>
      <c r="V1181" s="32" t="str" cm="1">
        <f t="array" ref="V1181">IFERROR(_xlfn.IFS(
U1181="MPR ISSUE","ACTIVE",
U1181="BSS Hardware Issue","ACTIVE",
U1181="Sites strategiques, MLL, Pylone, etc.","PASSIVE",
U1181="AKTIVCO DEFAUT GE &amp; POWER Cabinet","PASSIVE",
U1181="AKTIVCO Coupure ENEO &amp; Baisse de tension","PASSIVE",
U1181="Coupure ENEO &amp; Baisse de tension","PASSIVE",
U1181="Defaut GE &amp; POWER Cabinet","PASSIVE",
U1181="Sharing","PASSIVE",
U1181="Sites strategiques &amp; DataCenter","PASSIVE",
U1181="Exclu","Exclu",
U1181="SAT","ACTIVE",
U1181="SPARE-ISSUE","SPARE-ISSUE",
U1181="Fiber CAmtel","ACTIVE",
U1181="Fiber AOF","ACTIVE",
U1181="Projet OCM (HUAWEI)","PLANNED WORKS",
U1181="Projet OCM (NOKIA)","PLANNED WORKS",
U1181="ACCESS-ISSUE","ACCESS-ISSUE",
U1181="Projet OCM (ZTE, NOKIA, autres projets)","PLANNED WORKS",
U1181="No root CAuse","No root cause",
U1181="ODU HS","ACTIVE",
U1181="IP &amp; VLAN","ACTIVE",
U1181="Warehouse HUAWEI","SPARE-ISSUE",
U1181="SPARE-HS","SPARE-ISSUE",
U1181="Power Telco","ACTIVE"
),"")</f>
        <v/>
      </c>
      <c r="W1181" s="51"/>
      <c r="X1181" s="51"/>
      <c r="Y1181" s="51"/>
      <c r="Z1181" s="51"/>
      <c r="AA1181" s="51"/>
      <c r="AB1181" s="34" t="s">
        <v>5420</v>
      </c>
      <c r="AC1181" s="34" t="str">
        <f>_xlfn.XLOOKUP(B1181,[4]ALL!$B:$B,[4]ALL!$N:$N,"")</f>
        <v/>
      </c>
      <c r="AD1181" s="34" t="s">
        <v>5420</v>
      </c>
      <c r="AE1181" s="34"/>
      <c r="AF1181" s="36" t="s">
        <v>5420</v>
      </c>
      <c r="AG1181" s="29"/>
      <c r="AH1181" s="35"/>
      <c r="AI1181" s="29"/>
      <c r="AJ1181" s="29" t="s">
        <v>5420</v>
      </c>
      <c r="AK1181" s="36" t="s">
        <v>5420</v>
      </c>
      <c r="AL1181" s="36" t="s">
        <v>5420</v>
      </c>
      <c r="AM1181" s="36" t="s">
        <v>5420</v>
      </c>
      <c r="AN1181" s="36" t="s">
        <v>5420</v>
      </c>
      <c r="AO1181" s="36" t="s">
        <v>5420</v>
      </c>
      <c r="AP1181" s="36" t="s">
        <v>5420</v>
      </c>
      <c r="AQ1181" s="36" t="s">
        <v>5420</v>
      </c>
      <c r="AR1181" s="36" t="s">
        <v>5420</v>
      </c>
      <c r="AS1181" s="36" t="s">
        <v>5420</v>
      </c>
      <c r="AT1181" s="36" t="s">
        <v>5420</v>
      </c>
      <c r="AU1181" s="36" t="s">
        <v>5420</v>
      </c>
      <c r="AV1181" s="36" t="s">
        <v>5420</v>
      </c>
      <c r="AW1181" s="45"/>
      <c r="AX1181" s="45" t="s">
        <v>5420</v>
      </c>
      <c r="AY1181" s="45" t="s">
        <v>5420</v>
      </c>
      <c r="AZ1181" s="45" t="s">
        <v>5420</v>
      </c>
      <c r="BA1181" s="36" t="s">
        <v>5420</v>
      </c>
    </row>
    <row r="1182" spans="1:53" s="58" customFormat="1" ht="15.6" hidden="1" x14ac:dyDescent="0.3">
      <c r="A1182" s="27" t="s">
        <v>4506</v>
      </c>
      <c r="B1182" s="28" t="s">
        <v>4507</v>
      </c>
      <c r="C1182" s="29" t="str">
        <f>_xlfn.XLOOKUP(B1182,'[1]daily break down'!$D:$D,'[1]daily break down'!$E:$E,"")</f>
        <v>Douala</v>
      </c>
      <c r="D1182" s="27" t="s">
        <v>11</v>
      </c>
      <c r="E1182" s="27" t="s">
        <v>145</v>
      </c>
      <c r="F1182" s="29" t="s">
        <v>31</v>
      </c>
      <c r="G1182" s="27" t="s">
        <v>32</v>
      </c>
      <c r="H1182" s="30" t="str">
        <f>_xlfn.XLOOKUP(B1182,[2]CALCULATION!$B:$B,[2]CALCULATION!$H:$H,"")</f>
        <v>ZTE</v>
      </c>
      <c r="I1182" s="25">
        <v>0</v>
      </c>
      <c r="J1182" s="25">
        <v>0</v>
      </c>
      <c r="K1182" s="25">
        <v>0</v>
      </c>
      <c r="L1182" s="25">
        <v>0</v>
      </c>
      <c r="M1182" s="25">
        <v>0</v>
      </c>
      <c r="N1182" s="25">
        <v>0</v>
      </c>
      <c r="O1182" s="25">
        <v>0</v>
      </c>
      <c r="P1182" s="25" t="s">
        <v>6366</v>
      </c>
      <c r="Q1182" s="31" t="s">
        <v>5364</v>
      </c>
      <c r="R1182" s="31"/>
      <c r="S1182" s="32" t="str" cm="1">
        <f t="array" ref="S1182">IFERROR(_xlfn.IFS(
U1182="MPR ISSUE","PDH",
U1182="BSS Hardware Issue","BSS",
U1182="Sites strategiques, MLL, Pylone, etc.","ENVTECH",
U1182="AKTIVCO DEFAUT GE &amp; POWER Cabinet","AKTIVCO",
U1182="AKTIVCO Coupure ENEO &amp; Baisse de tension","AKTIVCO GRID ONLY",
U1182="Coupure ENEO &amp; Baisse de tension","IHS GRID ONLY",
U1182="Defaut GE &amp; POWER Cabinet","IHS",
U1182="Sharing","Partners",
U1182="Sites strategiques &amp; DataCenter","SST &amp; DC",
U1182="Exclu","Exclu",
U1182="SAT","SAT",
U1182="SPARE-ISSUE","SPARE-ISSUE",
U1182="Fiber CAmtel","TRANS_FO_CAMTEL",
U1182="Fiber AOF","Fiber AOF",
U1182="Projet OCM (HUAWEI)","TRAVAUX-HUAWEI",
U1182="Projet OCM (NOKIA)","TRAVAUX-NOKIA",
U1182="ACCESS-ISSUE","ACCESS-ISSUE",
U1182="Projet OCM (ZTE, NOKIA, autres projets)","TRAVAUX OCM",
U1182="No root CAuse","No root cause",
U1182="ODU HS","PDH",
U1182="IP &amp; VLAN","PDH",
U1182="Warehouse HUAWEI","SPARE-ISSUE",
U1182="SPARE-HS","SPARE-ISSUE",
U1182="Power Telco","BSS"
),"")</f>
        <v/>
      </c>
      <c r="T1182" s="32" t="str" cm="1">
        <f t="array" ref="T1182">IFERROR(_xlfn.IFS(
U1182="MPR ISSUE","TX ISSUE",
U1182="BSS Hardware Issue","RAN ISSUE",
U1182="Sites strategiques, MLL, Pylone, etc.","ENVTECH",
U1182="AKTIVCO DEFAUT GE &amp; POWER Cabinet","POWER ISSUE",
U1182="AKTIVCO Coupure ENEO &amp; Baisse de tension","POWER ISSUE",
U1182="Coupure ENEO &amp; Baisse de tension","POWER ISSUE",
U1182="Defaut GE &amp; POWER Cabinet","POWER ISSUE",
U1182="Sharing","POWER ISSUE",
U1182="Sites strategiques &amp; DataCenter","POWER ISSUE",
U1182="Exclu","Exclu",
U1182="SAT","TX ISSUE",
U1182="SPARE-ISSUE","SPARE-ISSUE",
U1182="Fiber CAmtel","TX ISSUE",
U1182="Fiber AOF","TX ISSUE",
U1182="Projet OCM (HUAWEI)","TRAVAUX-HUAWEI",
U1182="Projet OCM (NOKIA)","TRAVAUX -NOKIA",
U1182="ACCESS-ISSUE","ACCESS-ISSUE",
U1182="Projet OCM (ZTE, NOKIA, autres projets)","TRAVAUX OCM",
U1182="No root CAuse","No root cause",
U1182="ODU HS","TX ISSUE",
U1182="IP &amp; VLAN","TX ISSUE",
U1182="Warehouse HUAWEI","SPARE-ISSUE",
U1182="SPARE-HS","SPARE-ISSUE",
U1182="Power Telco","RAN ISSUE"
),"")</f>
        <v/>
      </c>
      <c r="U1182" s="33"/>
      <c r="V1182" s="32" t="str" cm="1">
        <f t="array" ref="V1182">IFERROR(_xlfn.IFS(
U1182="MPR ISSUE","ACTIVE",
U1182="BSS Hardware Issue","ACTIVE",
U1182="Sites strategiques, MLL, Pylone, etc.","PASSIVE",
U1182="AKTIVCO DEFAUT GE &amp; POWER Cabinet","PASSIVE",
U1182="AKTIVCO Coupure ENEO &amp; Baisse de tension","PASSIVE",
U1182="Coupure ENEO &amp; Baisse de tension","PASSIVE",
U1182="Defaut GE &amp; POWER Cabinet","PASSIVE",
U1182="Sharing","PASSIVE",
U1182="Sites strategiques &amp; DataCenter","PASSIVE",
U1182="Exclu","Exclu",
U1182="SAT","ACTIVE",
U1182="SPARE-ISSUE","SPARE-ISSUE",
U1182="Fiber CAmtel","ACTIVE",
U1182="Fiber AOF","ACTIVE",
U1182="Projet OCM (HUAWEI)","PLANNED WORKS",
U1182="Projet OCM (NOKIA)","PLANNED WORKS",
U1182="ACCESS-ISSUE","ACCESS-ISSUE",
U1182="Projet OCM (ZTE, NOKIA, autres projets)","PLANNED WORKS",
U1182="No root CAuse","No root cause",
U1182="ODU HS","ACTIVE",
U1182="IP &amp; VLAN","ACTIVE",
U1182="Warehouse HUAWEI","SPARE-ISSUE",
U1182="SPARE-HS","SPARE-ISSUE",
U1182="Power Telco","ACTIVE"
),"")</f>
        <v/>
      </c>
      <c r="W1182" s="51"/>
      <c r="X1182" s="51"/>
      <c r="Y1182" s="51"/>
      <c r="Z1182" s="51"/>
      <c r="AA1182" s="51"/>
      <c r="AB1182" s="34" t="s">
        <v>5420</v>
      </c>
      <c r="AC1182" s="34" t="str">
        <f>_xlfn.XLOOKUP(B1182,[4]ALL!$B:$B,[4]ALL!$N:$N,"")</f>
        <v/>
      </c>
      <c r="AD1182" s="34" t="s">
        <v>5420</v>
      </c>
      <c r="AE1182" s="34"/>
      <c r="AF1182" s="36" t="s">
        <v>5420</v>
      </c>
      <c r="AG1182" s="29"/>
      <c r="AH1182" s="35"/>
      <c r="AI1182" s="29"/>
      <c r="AJ1182" s="29" t="s">
        <v>5420</v>
      </c>
      <c r="AK1182" s="36" t="s">
        <v>5420</v>
      </c>
      <c r="AL1182" s="36" t="s">
        <v>5420</v>
      </c>
      <c r="AM1182" s="36" t="s">
        <v>5420</v>
      </c>
      <c r="AN1182" s="36" t="s">
        <v>5420</v>
      </c>
      <c r="AO1182" s="36" t="s">
        <v>5420</v>
      </c>
      <c r="AP1182" s="36" t="s">
        <v>5420</v>
      </c>
      <c r="AQ1182" s="36" t="s">
        <v>5420</v>
      </c>
      <c r="AR1182" s="36" t="s">
        <v>5420</v>
      </c>
      <c r="AS1182" s="36" t="s">
        <v>5420</v>
      </c>
      <c r="AT1182" s="36" t="s">
        <v>5420</v>
      </c>
      <c r="AU1182" s="36" t="s">
        <v>5420</v>
      </c>
      <c r="AV1182" s="36" t="s">
        <v>5420</v>
      </c>
      <c r="AW1182" s="45"/>
      <c r="AX1182" s="45" t="s">
        <v>5420</v>
      </c>
      <c r="AY1182" s="45" t="s">
        <v>5420</v>
      </c>
      <c r="AZ1182" s="45" t="s">
        <v>5420</v>
      </c>
      <c r="BA1182" s="36" t="s">
        <v>5420</v>
      </c>
    </row>
    <row r="1183" spans="1:53" s="58" customFormat="1" ht="15.6" hidden="1" x14ac:dyDescent="0.3">
      <c r="A1183" s="27" t="s">
        <v>4520</v>
      </c>
      <c r="B1183" s="28" t="s">
        <v>4521</v>
      </c>
      <c r="C1183" s="29" t="str">
        <f>_xlfn.XLOOKUP(B1183,'[1]daily break down'!$D:$D,'[1]daily break down'!$E:$E,"")</f>
        <v>Douala</v>
      </c>
      <c r="D1183" s="27" t="s">
        <v>11</v>
      </c>
      <c r="E1183" s="27" t="s">
        <v>12</v>
      </c>
      <c r="F1183" s="29" t="s">
        <v>31</v>
      </c>
      <c r="G1183" s="27" t="s">
        <v>32</v>
      </c>
      <c r="H1183" s="30" t="str">
        <f>_xlfn.XLOOKUP(B1183,[2]CALCULATION!$B:$B,[2]CALCULATION!$H:$H,"")</f>
        <v>ZTE</v>
      </c>
      <c r="I1183" s="25">
        <v>0</v>
      </c>
      <c r="J1183" s="25">
        <v>0</v>
      </c>
      <c r="K1183" s="25">
        <v>0</v>
      </c>
      <c r="L1183" s="25">
        <v>0</v>
      </c>
      <c r="M1183" s="25">
        <v>0</v>
      </c>
      <c r="N1183" s="25">
        <v>0</v>
      </c>
      <c r="O1183" s="25">
        <v>0</v>
      </c>
      <c r="P1183" s="25" t="s">
        <v>6366</v>
      </c>
      <c r="Q1183" s="31" t="s">
        <v>5364</v>
      </c>
      <c r="R1183" s="31"/>
      <c r="S1183" s="32" t="str" cm="1">
        <f t="array" ref="S1183">IFERROR(_xlfn.IFS(
U1183="MPR ISSUE","PDH",
U1183="BSS Hardware Issue","BSS",
U1183="Sites strategiques, MLL, Pylone, etc.","ENVTECH",
U1183="AKTIVCO DEFAUT GE &amp; POWER Cabinet","AKTIVCO",
U1183="AKTIVCO Coupure ENEO &amp; Baisse de tension","AKTIVCO GRID ONLY",
U1183="Coupure ENEO &amp; Baisse de tension","IHS GRID ONLY",
U1183="Defaut GE &amp; POWER Cabinet","IHS",
U1183="Sharing","Partners",
U1183="Sites strategiques &amp; DataCenter","SST &amp; DC",
U1183="Exclu","Exclu",
U1183="SAT","SAT",
U1183="SPARE-ISSUE","SPARE-ISSUE",
U1183="Fiber CAmtel","TRANS_FO_CAMTEL",
U1183="Fiber AOF","Fiber AOF",
U1183="Projet OCM (HUAWEI)","TRAVAUX-HUAWEI",
U1183="Projet OCM (NOKIA)","TRAVAUX-NOKIA",
U1183="ACCESS-ISSUE","ACCESS-ISSUE",
U1183="Projet OCM (ZTE, NOKIA, autres projets)","TRAVAUX OCM",
U1183="No root CAuse","No root cause",
U1183="ODU HS","PDH",
U1183="IP &amp; VLAN","PDH",
U1183="Warehouse HUAWEI","SPARE-ISSUE",
U1183="SPARE-HS","SPARE-ISSUE",
U1183="Power Telco","BSS"
),"")</f>
        <v/>
      </c>
      <c r="T1183" s="32" t="str" cm="1">
        <f t="array" ref="T1183">IFERROR(_xlfn.IFS(
U1183="MPR ISSUE","TX ISSUE",
U1183="BSS Hardware Issue","RAN ISSUE",
U1183="Sites strategiques, MLL, Pylone, etc.","ENVTECH",
U1183="AKTIVCO DEFAUT GE &amp; POWER Cabinet","POWER ISSUE",
U1183="AKTIVCO Coupure ENEO &amp; Baisse de tension","POWER ISSUE",
U1183="Coupure ENEO &amp; Baisse de tension","POWER ISSUE",
U1183="Defaut GE &amp; POWER Cabinet","POWER ISSUE",
U1183="Sharing","POWER ISSUE",
U1183="Sites strategiques &amp; DataCenter","POWER ISSUE",
U1183="Exclu","Exclu",
U1183="SAT","TX ISSUE",
U1183="SPARE-ISSUE","SPARE-ISSUE",
U1183="Fiber CAmtel","TX ISSUE",
U1183="Fiber AOF","TX ISSUE",
U1183="Projet OCM (HUAWEI)","TRAVAUX-HUAWEI",
U1183="Projet OCM (NOKIA)","TRAVAUX -NOKIA",
U1183="ACCESS-ISSUE","ACCESS-ISSUE",
U1183="Projet OCM (ZTE, NOKIA, autres projets)","TRAVAUX OCM",
U1183="No root CAuse","No root cause",
U1183="ODU HS","TX ISSUE",
U1183="IP &amp; VLAN","TX ISSUE",
U1183="Warehouse HUAWEI","SPARE-ISSUE",
U1183="SPARE-HS","SPARE-ISSUE",
U1183="Power Telco","RAN ISSUE"
),"")</f>
        <v/>
      </c>
      <c r="U1183" s="33"/>
      <c r="V1183" s="32" t="str" cm="1">
        <f t="array" ref="V1183">IFERROR(_xlfn.IFS(
U1183="MPR ISSUE","ACTIVE",
U1183="BSS Hardware Issue","ACTIVE",
U1183="Sites strategiques, MLL, Pylone, etc.","PASSIVE",
U1183="AKTIVCO DEFAUT GE &amp; POWER Cabinet","PASSIVE",
U1183="AKTIVCO Coupure ENEO &amp; Baisse de tension","PASSIVE",
U1183="Coupure ENEO &amp; Baisse de tension","PASSIVE",
U1183="Defaut GE &amp; POWER Cabinet","PASSIVE",
U1183="Sharing","PASSIVE",
U1183="Sites strategiques &amp; DataCenter","PASSIVE",
U1183="Exclu","Exclu",
U1183="SAT","ACTIVE",
U1183="SPARE-ISSUE","SPARE-ISSUE",
U1183="Fiber CAmtel","ACTIVE",
U1183="Fiber AOF","ACTIVE",
U1183="Projet OCM (HUAWEI)","PLANNED WORKS",
U1183="Projet OCM (NOKIA)","PLANNED WORKS",
U1183="ACCESS-ISSUE","ACCESS-ISSUE",
U1183="Projet OCM (ZTE, NOKIA, autres projets)","PLANNED WORKS",
U1183="No root CAuse","No root cause",
U1183="ODU HS","ACTIVE",
U1183="IP &amp; VLAN","ACTIVE",
U1183="Warehouse HUAWEI","SPARE-ISSUE",
U1183="SPARE-HS","SPARE-ISSUE",
U1183="Power Telco","ACTIVE"
),"")</f>
        <v/>
      </c>
      <c r="W1183" s="51"/>
      <c r="X1183" s="51"/>
      <c r="Y1183" s="51"/>
      <c r="Z1183" s="51"/>
      <c r="AA1183" s="51"/>
      <c r="AB1183" s="34" t="s">
        <v>5420</v>
      </c>
      <c r="AC1183" s="34" t="str">
        <f>_xlfn.XLOOKUP(B1183,[4]ALL!$B:$B,[4]ALL!$N:$N,"")</f>
        <v/>
      </c>
      <c r="AD1183" s="34" t="s">
        <v>5420</v>
      </c>
      <c r="AE1183" s="34"/>
      <c r="AF1183" s="36" t="s">
        <v>5420</v>
      </c>
      <c r="AG1183" s="29"/>
      <c r="AH1183" s="35"/>
      <c r="AI1183" s="29"/>
      <c r="AJ1183" s="29" t="s">
        <v>5420</v>
      </c>
      <c r="AK1183" s="36" t="s">
        <v>5420</v>
      </c>
      <c r="AL1183" s="36" t="s">
        <v>5420</v>
      </c>
      <c r="AM1183" s="36" t="s">
        <v>5420</v>
      </c>
      <c r="AN1183" s="36" t="s">
        <v>5420</v>
      </c>
      <c r="AO1183" s="36" t="s">
        <v>5420</v>
      </c>
      <c r="AP1183" s="36" t="s">
        <v>5420</v>
      </c>
      <c r="AQ1183" s="36" t="s">
        <v>5420</v>
      </c>
      <c r="AR1183" s="36" t="s">
        <v>5420</v>
      </c>
      <c r="AS1183" s="36" t="s">
        <v>5420</v>
      </c>
      <c r="AT1183" s="36" t="s">
        <v>5420</v>
      </c>
      <c r="AU1183" s="36" t="s">
        <v>5420</v>
      </c>
      <c r="AV1183" s="36" t="s">
        <v>5420</v>
      </c>
      <c r="AW1183" s="45"/>
      <c r="AX1183" s="45" t="s">
        <v>5420</v>
      </c>
      <c r="AY1183" s="45" t="s">
        <v>5420</v>
      </c>
      <c r="AZ1183" s="45" t="s">
        <v>5420</v>
      </c>
      <c r="BA1183" s="36" t="s">
        <v>5420</v>
      </c>
    </row>
    <row r="1184" spans="1:53" s="58" customFormat="1" ht="15.6" hidden="1" x14ac:dyDescent="0.3">
      <c r="A1184" s="29" t="s">
        <v>831</v>
      </c>
      <c r="B1184" s="35" t="s">
        <v>832</v>
      </c>
      <c r="C1184" s="29" t="str">
        <f>_xlfn.XLOOKUP(B1184,'[1]daily break down'!$D:$D,'[1]daily break down'!$E:$E,"")</f>
        <v>Yaounde</v>
      </c>
      <c r="D1184" s="29" t="s">
        <v>357</v>
      </c>
      <c r="E1184" s="29" t="e">
        <v>#N/A</v>
      </c>
      <c r="F1184" s="29" t="s">
        <v>37</v>
      </c>
      <c r="G1184" s="29" t="s">
        <v>38</v>
      </c>
      <c r="H1184" s="30" t="str">
        <f>_xlfn.XLOOKUP(B1184,[2]CALCULATION!$B:$B,[2]CALCULATION!$H:$H,"")</f>
        <v>ZTE</v>
      </c>
      <c r="I1184" s="25">
        <v>0</v>
      </c>
      <c r="J1184" s="25">
        <v>0</v>
      </c>
      <c r="K1184" s="25">
        <v>0</v>
      </c>
      <c r="L1184" s="25">
        <v>0</v>
      </c>
      <c r="M1184" s="25">
        <v>0</v>
      </c>
      <c r="N1184" s="25">
        <v>29.566671803169218</v>
      </c>
      <c r="O1184" s="25">
        <v>0</v>
      </c>
      <c r="P1184" s="25" t="s">
        <v>6366</v>
      </c>
      <c r="Q1184" s="31" t="s">
        <v>5364</v>
      </c>
      <c r="R1184" s="31"/>
      <c r="S1184" s="32" t="str" cm="1">
        <f t="array" ref="S1184">IFERROR(_xlfn.IFS(
U1184="MPR ISSUE","PDH",
U1184="BSS Hardware Issue","BSS",
U1184="Sites strategiques, MLL, Pylone, etc.","ENVTECH",
U1184="AKTIVCO DEFAUT GE &amp; POWER Cabinet","AKTIVCO",
U1184="AKTIVCO Coupure ENEO &amp; Baisse de tension","AKTIVCO GRID ONLY",
U1184="Coupure ENEO &amp; Baisse de tension","IHS GRID ONLY",
U1184="Defaut GE &amp; POWER Cabinet","IHS",
U1184="Sharing","Partners",
U1184="Sites strategiques &amp; DataCenter","SST &amp; DC",
U1184="Exclu","Exclu",
U1184="SAT","SAT",
U1184="SPARE-ISSUE","SPARE-ISSUE",
U1184="Fiber CAmtel","TRANS_FO_CAMTEL",
U1184="Fiber AOF","Fiber AOF",
U1184="Projet OCM (HUAWEI)","TRAVAUX-HUAWEI",
U1184="Projet OCM (NOKIA)","TRAVAUX-NOKIA",
U1184="ACCESS-ISSUE","ACCESS-ISSUE",
U1184="Projet OCM (ZTE, NOKIA, autres projets)","TRAVAUX OCM",
U1184="No root CAuse","No root cause",
U1184="ODU HS","PDH",
U1184="IP &amp; VLAN","PDH",
U1184="Warehouse HUAWEI","SPARE-ISSUE",
U1184="SPARE-HS","SPARE-ISSUE",
U1184="Power Telco","BSS"
),"")</f>
        <v/>
      </c>
      <c r="T1184" s="32" t="str" cm="1">
        <f t="array" ref="T1184">IFERROR(_xlfn.IFS(
U1184="MPR ISSUE","TX ISSUE",
U1184="BSS Hardware Issue","RAN ISSUE",
U1184="Sites strategiques, MLL, Pylone, etc.","ENVTECH",
U1184="AKTIVCO DEFAUT GE &amp; POWER Cabinet","POWER ISSUE",
U1184="AKTIVCO Coupure ENEO &amp; Baisse de tension","POWER ISSUE",
U1184="Coupure ENEO &amp; Baisse de tension","POWER ISSUE",
U1184="Defaut GE &amp; POWER Cabinet","POWER ISSUE",
U1184="Sharing","POWER ISSUE",
U1184="Sites strategiques &amp; DataCenter","POWER ISSUE",
U1184="Exclu","Exclu",
U1184="SAT","TX ISSUE",
U1184="SPARE-ISSUE","SPARE-ISSUE",
U1184="Fiber CAmtel","TX ISSUE",
U1184="Fiber AOF","TX ISSUE",
U1184="Projet OCM (HUAWEI)","TRAVAUX-HUAWEI",
U1184="Projet OCM (NOKIA)","TRAVAUX -NOKIA",
U1184="ACCESS-ISSUE","ACCESS-ISSUE",
U1184="Projet OCM (ZTE, NOKIA, autres projets)","TRAVAUX OCM",
U1184="No root CAuse","No root cause",
U1184="ODU HS","TX ISSUE",
U1184="IP &amp; VLAN","TX ISSUE",
U1184="Warehouse HUAWEI","SPARE-ISSUE",
U1184="SPARE-HS","SPARE-ISSUE",
U1184="Power Telco","RAN ISSUE"
),"")</f>
        <v/>
      </c>
      <c r="U1184" s="33"/>
      <c r="V1184" s="32" t="str" cm="1">
        <f t="array" ref="V1184">IFERROR(_xlfn.IFS(
U1184="MPR ISSUE","ACTIVE",
U1184="BSS Hardware Issue","ACTIVE",
U1184="Sites strategiques, MLL, Pylone, etc.","PASSIVE",
U1184="AKTIVCO DEFAUT GE &amp; POWER Cabinet","PASSIVE",
U1184="AKTIVCO Coupure ENEO &amp; Baisse de tension","PASSIVE",
U1184="Coupure ENEO &amp; Baisse de tension","PASSIVE",
U1184="Defaut GE &amp; POWER Cabinet","PASSIVE",
U1184="Sharing","PASSIVE",
U1184="Sites strategiques &amp; DataCenter","PASSIVE",
U1184="Exclu","Exclu",
U1184="SAT","ACTIVE",
U1184="SPARE-ISSUE","SPARE-ISSUE",
U1184="Fiber CAmtel","ACTIVE",
U1184="Fiber AOF","ACTIVE",
U1184="Projet OCM (HUAWEI)","PLANNED WORKS",
U1184="Projet OCM (NOKIA)","PLANNED WORKS",
U1184="ACCESS-ISSUE","ACCESS-ISSUE",
U1184="Projet OCM (ZTE, NOKIA, autres projets)","PLANNED WORKS",
U1184="No root CAuse","No root cause",
U1184="ODU HS","ACTIVE",
U1184="IP &amp; VLAN","ACTIVE",
U1184="Warehouse HUAWEI","SPARE-ISSUE",
U1184="SPARE-HS","SPARE-ISSUE",
U1184="Power Telco","ACTIVE"
),"")</f>
        <v/>
      </c>
      <c r="W1184" s="51"/>
      <c r="X1184" s="51"/>
      <c r="Y1184" s="51"/>
      <c r="Z1184" s="51"/>
      <c r="AA1184" s="51"/>
      <c r="AB1184" s="34" t="s">
        <v>5420</v>
      </c>
      <c r="AC1184" s="34" t="str">
        <f>_xlfn.XLOOKUP(B1184,[4]ALL!$B:$B,[4]ALL!$N:$N,"")</f>
        <v/>
      </c>
      <c r="AD1184" s="34" t="s">
        <v>5420</v>
      </c>
      <c r="AE1184" s="34"/>
      <c r="AF1184" s="36" t="s">
        <v>5420</v>
      </c>
      <c r="AG1184" s="29"/>
      <c r="AH1184" s="35"/>
      <c r="AI1184" s="29"/>
      <c r="AJ1184" s="29" t="s">
        <v>5420</v>
      </c>
      <c r="AK1184" s="36" t="s">
        <v>5420</v>
      </c>
      <c r="AL1184" s="36" t="s">
        <v>5420</v>
      </c>
      <c r="AM1184" s="36" t="s">
        <v>5420</v>
      </c>
      <c r="AN1184" s="36" t="s">
        <v>5420</v>
      </c>
      <c r="AO1184" s="36" t="s">
        <v>5420</v>
      </c>
      <c r="AP1184" s="36" t="s">
        <v>5420</v>
      </c>
      <c r="AQ1184" s="36" t="s">
        <v>5420</v>
      </c>
      <c r="AR1184" s="36" t="s">
        <v>5420</v>
      </c>
      <c r="AS1184" s="36" t="s">
        <v>5420</v>
      </c>
      <c r="AT1184" s="36" t="s">
        <v>5420</v>
      </c>
      <c r="AU1184" s="36" t="s">
        <v>5420</v>
      </c>
      <c r="AV1184" s="36" t="s">
        <v>5420</v>
      </c>
      <c r="AW1184" s="45"/>
      <c r="AX1184" s="45" t="s">
        <v>5420</v>
      </c>
      <c r="AY1184" s="45" t="s">
        <v>5420</v>
      </c>
      <c r="AZ1184" s="45" t="s">
        <v>5420</v>
      </c>
      <c r="BA1184" s="36" t="s">
        <v>5420</v>
      </c>
    </row>
    <row r="1185" spans="1:53" s="58" customFormat="1" ht="15.6" hidden="1" x14ac:dyDescent="0.3">
      <c r="A1185" s="29" t="s">
        <v>2210</v>
      </c>
      <c r="B1185" s="35" t="s">
        <v>2211</v>
      </c>
      <c r="C1185" s="29" t="str">
        <f>_xlfn.XLOOKUP(B1185,'[1]daily break down'!$D:$D,'[1]daily break down'!$E:$E,"")</f>
        <v>Yaounde</v>
      </c>
      <c r="D1185" s="29" t="s">
        <v>357</v>
      </c>
      <c r="E1185" s="29" t="e">
        <v>#N/A</v>
      </c>
      <c r="F1185" s="29" t="s">
        <v>37</v>
      </c>
      <c r="G1185" s="29" t="s">
        <v>38</v>
      </c>
      <c r="H1185" s="30" t="str">
        <f>_xlfn.XLOOKUP(B1185,[2]CALCULATION!$B:$B,[2]CALCULATION!$H:$H,"")</f>
        <v>ZTE</v>
      </c>
      <c r="I1185" s="25">
        <v>0</v>
      </c>
      <c r="J1185" s="25">
        <v>0</v>
      </c>
      <c r="K1185" s="25">
        <v>0</v>
      </c>
      <c r="L1185" s="25">
        <v>0</v>
      </c>
      <c r="M1185" s="25">
        <v>0</v>
      </c>
      <c r="N1185" s="25">
        <v>0</v>
      </c>
      <c r="O1185" s="25">
        <v>0</v>
      </c>
      <c r="P1185" s="25" t="s">
        <v>6366</v>
      </c>
      <c r="Q1185" s="31" t="s">
        <v>5364</v>
      </c>
      <c r="R1185" s="31"/>
      <c r="S1185" s="32" t="str" cm="1">
        <f t="array" ref="S1185">IFERROR(_xlfn.IFS(
U1185="MPR ISSUE","PDH",
U1185="BSS Hardware Issue","BSS",
U1185="Sites strategiques, MLL, Pylone, etc.","ENVTECH",
U1185="AKTIVCO DEFAUT GE &amp; POWER Cabinet","AKTIVCO",
U1185="AKTIVCO Coupure ENEO &amp; Baisse de tension","AKTIVCO GRID ONLY",
U1185="Coupure ENEO &amp; Baisse de tension","IHS GRID ONLY",
U1185="Defaut GE &amp; POWER Cabinet","IHS",
U1185="Sharing","Partners",
U1185="Sites strategiques &amp; DataCenter","SST &amp; DC",
U1185="Exclu","Exclu",
U1185="SAT","SAT",
U1185="SPARE-ISSUE","SPARE-ISSUE",
U1185="Fiber CAmtel","TRANS_FO_CAMTEL",
U1185="Fiber AOF","Fiber AOF",
U1185="Projet OCM (HUAWEI)","TRAVAUX-HUAWEI",
U1185="Projet OCM (NOKIA)","TRAVAUX-NOKIA",
U1185="ACCESS-ISSUE","ACCESS-ISSUE",
U1185="Projet OCM (ZTE, NOKIA, autres projets)","TRAVAUX OCM",
U1185="No root CAuse","No root cause",
U1185="ODU HS","PDH",
U1185="IP &amp; VLAN","PDH",
U1185="Warehouse HUAWEI","SPARE-ISSUE",
U1185="SPARE-HS","SPARE-ISSUE",
U1185="Power Telco","BSS"
),"")</f>
        <v/>
      </c>
      <c r="T1185" s="32" t="str" cm="1">
        <f t="array" ref="T1185">IFERROR(_xlfn.IFS(
U1185="MPR ISSUE","TX ISSUE",
U1185="BSS Hardware Issue","RAN ISSUE",
U1185="Sites strategiques, MLL, Pylone, etc.","ENVTECH",
U1185="AKTIVCO DEFAUT GE &amp; POWER Cabinet","POWER ISSUE",
U1185="AKTIVCO Coupure ENEO &amp; Baisse de tension","POWER ISSUE",
U1185="Coupure ENEO &amp; Baisse de tension","POWER ISSUE",
U1185="Defaut GE &amp; POWER Cabinet","POWER ISSUE",
U1185="Sharing","POWER ISSUE",
U1185="Sites strategiques &amp; DataCenter","POWER ISSUE",
U1185="Exclu","Exclu",
U1185="SAT","TX ISSUE",
U1185="SPARE-ISSUE","SPARE-ISSUE",
U1185="Fiber CAmtel","TX ISSUE",
U1185="Fiber AOF","TX ISSUE",
U1185="Projet OCM (HUAWEI)","TRAVAUX-HUAWEI",
U1185="Projet OCM (NOKIA)","TRAVAUX -NOKIA",
U1185="ACCESS-ISSUE","ACCESS-ISSUE",
U1185="Projet OCM (ZTE, NOKIA, autres projets)","TRAVAUX OCM",
U1185="No root CAuse","No root cause",
U1185="ODU HS","TX ISSUE",
U1185="IP &amp; VLAN","TX ISSUE",
U1185="Warehouse HUAWEI","SPARE-ISSUE",
U1185="SPARE-HS","SPARE-ISSUE",
U1185="Power Telco","RAN ISSUE"
),"")</f>
        <v/>
      </c>
      <c r="U1185" s="33"/>
      <c r="V1185" s="32" t="str" cm="1">
        <f t="array" ref="V1185">IFERROR(_xlfn.IFS(
U1185="MPR ISSUE","ACTIVE",
U1185="BSS Hardware Issue","ACTIVE",
U1185="Sites strategiques, MLL, Pylone, etc.","PASSIVE",
U1185="AKTIVCO DEFAUT GE &amp; POWER Cabinet","PASSIVE",
U1185="AKTIVCO Coupure ENEO &amp; Baisse de tension","PASSIVE",
U1185="Coupure ENEO &amp; Baisse de tension","PASSIVE",
U1185="Defaut GE &amp; POWER Cabinet","PASSIVE",
U1185="Sharing","PASSIVE",
U1185="Sites strategiques &amp; DataCenter","PASSIVE",
U1185="Exclu","Exclu",
U1185="SAT","ACTIVE",
U1185="SPARE-ISSUE","SPARE-ISSUE",
U1185="Fiber CAmtel","ACTIVE",
U1185="Fiber AOF","ACTIVE",
U1185="Projet OCM (HUAWEI)","PLANNED WORKS",
U1185="Projet OCM (NOKIA)","PLANNED WORKS",
U1185="ACCESS-ISSUE","ACCESS-ISSUE",
U1185="Projet OCM (ZTE, NOKIA, autres projets)","PLANNED WORKS",
U1185="No root CAuse","No root cause",
U1185="ODU HS","ACTIVE",
U1185="IP &amp; VLAN","ACTIVE",
U1185="Warehouse HUAWEI","SPARE-ISSUE",
U1185="SPARE-HS","SPARE-ISSUE",
U1185="Power Telco","ACTIVE"
),"")</f>
        <v/>
      </c>
      <c r="W1185" s="51"/>
      <c r="X1185" s="51"/>
      <c r="Y1185" s="51"/>
      <c r="Z1185" s="51"/>
      <c r="AA1185" s="51"/>
      <c r="AB1185" s="34" t="s">
        <v>5420</v>
      </c>
      <c r="AC1185" s="34" t="str">
        <f>_xlfn.XLOOKUP(B1185,[4]ALL!$B:$B,[4]ALL!$N:$N,"")</f>
        <v/>
      </c>
      <c r="AD1185" s="34" t="s">
        <v>5420</v>
      </c>
      <c r="AE1185" s="34"/>
      <c r="AF1185" s="36" t="s">
        <v>5420</v>
      </c>
      <c r="AG1185" s="29"/>
      <c r="AH1185" s="35"/>
      <c r="AI1185" s="29"/>
      <c r="AJ1185" s="29" t="s">
        <v>5420</v>
      </c>
      <c r="AK1185" s="36" t="s">
        <v>5420</v>
      </c>
      <c r="AL1185" s="36" t="s">
        <v>5420</v>
      </c>
      <c r="AM1185" s="36" t="s">
        <v>5420</v>
      </c>
      <c r="AN1185" s="36" t="s">
        <v>5420</v>
      </c>
      <c r="AO1185" s="36" t="s">
        <v>5420</v>
      </c>
      <c r="AP1185" s="36" t="s">
        <v>5420</v>
      </c>
      <c r="AQ1185" s="36" t="s">
        <v>5420</v>
      </c>
      <c r="AR1185" s="36" t="s">
        <v>5420</v>
      </c>
      <c r="AS1185" s="36" t="s">
        <v>5420</v>
      </c>
      <c r="AT1185" s="36" t="s">
        <v>5420</v>
      </c>
      <c r="AU1185" s="36" t="s">
        <v>5420</v>
      </c>
      <c r="AV1185" s="36" t="s">
        <v>5420</v>
      </c>
      <c r="AW1185" s="45"/>
      <c r="AX1185" s="45" t="s">
        <v>5420</v>
      </c>
      <c r="AY1185" s="45" t="s">
        <v>5420</v>
      </c>
      <c r="AZ1185" s="45" t="s">
        <v>5420</v>
      </c>
      <c r="BA1185" s="36" t="s">
        <v>5420</v>
      </c>
    </row>
    <row r="1186" spans="1:53" s="58" customFormat="1" ht="15.6" hidden="1" x14ac:dyDescent="0.3">
      <c r="A1186" s="27" t="s">
        <v>2197</v>
      </c>
      <c r="B1186" s="28" t="s">
        <v>2198</v>
      </c>
      <c r="C1186" s="29" t="str">
        <f>_xlfn.XLOOKUP(B1186,'[1]daily break down'!$D:$D,'[1]daily break down'!$E:$E,"")</f>
        <v>Yaounde</v>
      </c>
      <c r="D1186" s="27" t="s">
        <v>21</v>
      </c>
      <c r="E1186" s="27" t="s">
        <v>30</v>
      </c>
      <c r="F1186" s="29" t="s">
        <v>37</v>
      </c>
      <c r="G1186" s="27" t="s">
        <v>38</v>
      </c>
      <c r="H1186" s="30" t="str">
        <f>_xlfn.XLOOKUP(B1186,[2]CALCULATION!$B:$B,[2]CALCULATION!$H:$H,"")</f>
        <v>ZTE</v>
      </c>
      <c r="I1186" s="25">
        <v>0</v>
      </c>
      <c r="J1186" s="25">
        <v>0</v>
      </c>
      <c r="K1186" s="25">
        <v>0</v>
      </c>
      <c r="L1186" s="25">
        <v>0</v>
      </c>
      <c r="M1186" s="25">
        <v>0</v>
      </c>
      <c r="N1186" s="25">
        <v>0</v>
      </c>
      <c r="O1186" s="25">
        <v>0</v>
      </c>
      <c r="P1186" s="25" t="s">
        <v>6366</v>
      </c>
      <c r="Q1186" s="31" t="s">
        <v>5364</v>
      </c>
      <c r="R1186" s="31"/>
      <c r="S1186" s="32" t="str" cm="1">
        <f t="array" ref="S1186">IFERROR(_xlfn.IFS(
U1186="MPR ISSUE","PDH",
U1186="BSS Hardware Issue","BSS",
U1186="Sites strategiques, MLL, Pylone, etc.","ENVTECH",
U1186="AKTIVCO DEFAUT GE &amp; POWER Cabinet","AKTIVCO",
U1186="AKTIVCO Coupure ENEO &amp; Baisse de tension","AKTIVCO GRID ONLY",
U1186="Coupure ENEO &amp; Baisse de tension","IHS GRID ONLY",
U1186="Defaut GE &amp; POWER Cabinet","IHS",
U1186="Sharing","Partners",
U1186="Sites strategiques &amp; DataCenter","SST &amp; DC",
U1186="Exclu","Exclu",
U1186="SAT","SAT",
U1186="SPARE-ISSUE","SPARE-ISSUE",
U1186="Fiber CAmtel","TRANS_FO_CAMTEL",
U1186="Fiber AOF","Fiber AOF",
U1186="Projet OCM (HUAWEI)","TRAVAUX-HUAWEI",
U1186="Projet OCM (NOKIA)","TRAVAUX-NOKIA",
U1186="ACCESS-ISSUE","ACCESS-ISSUE",
U1186="Projet OCM (ZTE, NOKIA, autres projets)","TRAVAUX OCM",
U1186="No root CAuse","No root cause",
U1186="ODU HS","PDH",
U1186="IP &amp; VLAN","PDH",
U1186="Warehouse HUAWEI","SPARE-ISSUE",
U1186="SPARE-HS","SPARE-ISSUE",
U1186="Power Telco","BSS"
),"")</f>
        <v/>
      </c>
      <c r="T1186" s="32" t="str" cm="1">
        <f t="array" ref="T1186">IFERROR(_xlfn.IFS(
U1186="MPR ISSUE","TX ISSUE",
U1186="BSS Hardware Issue","RAN ISSUE",
U1186="Sites strategiques, MLL, Pylone, etc.","ENVTECH",
U1186="AKTIVCO DEFAUT GE &amp; POWER Cabinet","POWER ISSUE",
U1186="AKTIVCO Coupure ENEO &amp; Baisse de tension","POWER ISSUE",
U1186="Coupure ENEO &amp; Baisse de tension","POWER ISSUE",
U1186="Defaut GE &amp; POWER Cabinet","POWER ISSUE",
U1186="Sharing","POWER ISSUE",
U1186="Sites strategiques &amp; DataCenter","POWER ISSUE",
U1186="Exclu","Exclu",
U1186="SAT","TX ISSUE",
U1186="SPARE-ISSUE","SPARE-ISSUE",
U1186="Fiber CAmtel","TX ISSUE",
U1186="Fiber AOF","TX ISSUE",
U1186="Projet OCM (HUAWEI)","TRAVAUX-HUAWEI",
U1186="Projet OCM (NOKIA)","TRAVAUX -NOKIA",
U1186="ACCESS-ISSUE","ACCESS-ISSUE",
U1186="Projet OCM (ZTE, NOKIA, autres projets)","TRAVAUX OCM",
U1186="No root CAuse","No root cause",
U1186="ODU HS","TX ISSUE",
U1186="IP &amp; VLAN","TX ISSUE",
U1186="Warehouse HUAWEI","SPARE-ISSUE",
U1186="SPARE-HS","SPARE-ISSUE",
U1186="Power Telco","RAN ISSUE"
),"")</f>
        <v/>
      </c>
      <c r="U1186" s="33"/>
      <c r="V1186" s="32" t="str" cm="1">
        <f t="array" ref="V1186">IFERROR(_xlfn.IFS(
U1186="MPR ISSUE","ACTIVE",
U1186="BSS Hardware Issue","ACTIVE",
U1186="Sites strategiques, MLL, Pylone, etc.","PASSIVE",
U1186="AKTIVCO DEFAUT GE &amp; POWER Cabinet","PASSIVE",
U1186="AKTIVCO Coupure ENEO &amp; Baisse de tension","PASSIVE",
U1186="Coupure ENEO &amp; Baisse de tension","PASSIVE",
U1186="Defaut GE &amp; POWER Cabinet","PASSIVE",
U1186="Sharing","PASSIVE",
U1186="Sites strategiques &amp; DataCenter","PASSIVE",
U1186="Exclu","Exclu",
U1186="SAT","ACTIVE",
U1186="SPARE-ISSUE","SPARE-ISSUE",
U1186="Fiber CAmtel","ACTIVE",
U1186="Fiber AOF","ACTIVE",
U1186="Projet OCM (HUAWEI)","PLANNED WORKS",
U1186="Projet OCM (NOKIA)","PLANNED WORKS",
U1186="ACCESS-ISSUE","ACCESS-ISSUE",
U1186="Projet OCM (ZTE, NOKIA, autres projets)","PLANNED WORKS",
U1186="No root CAuse","No root cause",
U1186="ODU HS","ACTIVE",
U1186="IP &amp; VLAN","ACTIVE",
U1186="Warehouse HUAWEI","SPARE-ISSUE",
U1186="SPARE-HS","SPARE-ISSUE",
U1186="Power Telco","ACTIVE"
),"")</f>
        <v/>
      </c>
      <c r="W1186" s="51"/>
      <c r="X1186" s="51"/>
      <c r="Y1186" s="51"/>
      <c r="Z1186" s="51"/>
      <c r="AA1186" s="51"/>
      <c r="AB1186" s="34" t="s">
        <v>5420</v>
      </c>
      <c r="AC1186" s="34" t="str">
        <f>_xlfn.XLOOKUP(B1186,[4]ALL!$B:$B,[4]ALL!$N:$N,"")</f>
        <v/>
      </c>
      <c r="AD1186" s="34" t="s">
        <v>5420</v>
      </c>
      <c r="AE1186" s="34"/>
      <c r="AF1186" s="36" t="s">
        <v>5420</v>
      </c>
      <c r="AG1186" s="29"/>
      <c r="AH1186" s="35"/>
      <c r="AI1186" s="29"/>
      <c r="AJ1186" s="29" t="s">
        <v>5420</v>
      </c>
      <c r="AK1186" s="36" t="s">
        <v>5420</v>
      </c>
      <c r="AL1186" s="36" t="s">
        <v>5420</v>
      </c>
      <c r="AM1186" s="36" t="s">
        <v>5420</v>
      </c>
      <c r="AN1186" s="36" t="s">
        <v>5420</v>
      </c>
      <c r="AO1186" s="36" t="s">
        <v>5420</v>
      </c>
      <c r="AP1186" s="36" t="s">
        <v>5420</v>
      </c>
      <c r="AQ1186" s="36" t="s">
        <v>5420</v>
      </c>
      <c r="AR1186" s="36" t="s">
        <v>5420</v>
      </c>
      <c r="AS1186" s="36" t="s">
        <v>5420</v>
      </c>
      <c r="AT1186" s="36" t="s">
        <v>5420</v>
      </c>
      <c r="AU1186" s="36" t="s">
        <v>5420</v>
      </c>
      <c r="AV1186" s="36" t="s">
        <v>5420</v>
      </c>
      <c r="AW1186" s="45"/>
      <c r="AX1186" s="45" t="s">
        <v>5420</v>
      </c>
      <c r="AY1186" s="45" t="s">
        <v>5420</v>
      </c>
      <c r="AZ1186" s="45" t="s">
        <v>5420</v>
      </c>
      <c r="BA1186" s="36" t="s">
        <v>5420</v>
      </c>
    </row>
    <row r="1187" spans="1:53" s="58" customFormat="1" ht="15.6" hidden="1" x14ac:dyDescent="0.3">
      <c r="A1187" s="27" t="s">
        <v>2602</v>
      </c>
      <c r="B1187" s="28" t="s">
        <v>2603</v>
      </c>
      <c r="C1187" s="29" t="str">
        <f>_xlfn.XLOOKUP(B1187,'[1]daily break down'!$D:$D,'[1]daily break down'!$E:$E,"")</f>
        <v>Yaounde</v>
      </c>
      <c r="D1187" s="27" t="s">
        <v>11</v>
      </c>
      <c r="E1187" s="27" t="s">
        <v>145</v>
      </c>
      <c r="F1187" s="29" t="s">
        <v>37</v>
      </c>
      <c r="G1187" s="27" t="s">
        <v>38</v>
      </c>
      <c r="H1187" s="30" t="str">
        <f>_xlfn.XLOOKUP(B1187,[2]CALCULATION!$B:$B,[2]CALCULATION!$H:$H,"")</f>
        <v>ZTE</v>
      </c>
      <c r="I1187" s="25">
        <v>0</v>
      </c>
      <c r="J1187" s="25">
        <v>0.48529248101634254</v>
      </c>
      <c r="K1187" s="25">
        <v>0.84399157613580889</v>
      </c>
      <c r="L1187" s="25">
        <v>0</v>
      </c>
      <c r="M1187" s="25">
        <v>0</v>
      </c>
      <c r="N1187" s="25">
        <v>0</v>
      </c>
      <c r="O1187" s="25">
        <v>0</v>
      </c>
      <c r="P1187" s="25" t="s">
        <v>6366</v>
      </c>
      <c r="Q1187" s="31" t="s">
        <v>5364</v>
      </c>
      <c r="R1187" s="31"/>
      <c r="S1187" s="32" t="str" cm="1">
        <f t="array" ref="S1187">IFERROR(_xlfn.IFS(
U1187="MPR ISSUE","PDH",
U1187="BSS Hardware Issue","BSS",
U1187="Sites strategiques, MLL, Pylone, etc.","ENVTECH",
U1187="AKTIVCO DEFAUT GE &amp; POWER Cabinet","AKTIVCO",
U1187="AKTIVCO Coupure ENEO &amp; Baisse de tension","AKTIVCO GRID ONLY",
U1187="Coupure ENEO &amp; Baisse de tension","IHS GRID ONLY",
U1187="Defaut GE &amp; POWER Cabinet","IHS",
U1187="Sharing","Partners",
U1187="Sites strategiques &amp; DataCenter","SST &amp; DC",
U1187="Exclu","Exclu",
U1187="SAT","SAT",
U1187="SPARE-ISSUE","SPARE-ISSUE",
U1187="Fiber CAmtel","TRANS_FO_CAMTEL",
U1187="Fiber AOF","Fiber AOF",
U1187="Projet OCM (HUAWEI)","TRAVAUX-HUAWEI",
U1187="Projet OCM (NOKIA)","TRAVAUX-NOKIA",
U1187="ACCESS-ISSUE","ACCESS-ISSUE",
U1187="Projet OCM (ZTE, NOKIA, autres projets)","TRAVAUX OCM",
U1187="No root CAuse","No root cause",
U1187="ODU HS","PDH",
U1187="IP &amp; VLAN","PDH",
U1187="Warehouse HUAWEI","SPARE-ISSUE",
U1187="SPARE-HS","SPARE-ISSUE",
U1187="Power Telco","BSS"
),"")</f>
        <v/>
      </c>
      <c r="T1187" s="32" t="str" cm="1">
        <f t="array" ref="T1187">IFERROR(_xlfn.IFS(
U1187="MPR ISSUE","TX ISSUE",
U1187="BSS Hardware Issue","RAN ISSUE",
U1187="Sites strategiques, MLL, Pylone, etc.","ENVTECH",
U1187="AKTIVCO DEFAUT GE &amp; POWER Cabinet","POWER ISSUE",
U1187="AKTIVCO Coupure ENEO &amp; Baisse de tension","POWER ISSUE",
U1187="Coupure ENEO &amp; Baisse de tension","POWER ISSUE",
U1187="Defaut GE &amp; POWER Cabinet","POWER ISSUE",
U1187="Sharing","POWER ISSUE",
U1187="Sites strategiques &amp; DataCenter","POWER ISSUE",
U1187="Exclu","Exclu",
U1187="SAT","TX ISSUE",
U1187="SPARE-ISSUE","SPARE-ISSUE",
U1187="Fiber CAmtel","TX ISSUE",
U1187="Fiber AOF","TX ISSUE",
U1187="Projet OCM (HUAWEI)","TRAVAUX-HUAWEI",
U1187="Projet OCM (NOKIA)","TRAVAUX -NOKIA",
U1187="ACCESS-ISSUE","ACCESS-ISSUE",
U1187="Projet OCM (ZTE, NOKIA, autres projets)","TRAVAUX OCM",
U1187="No root CAuse","No root cause",
U1187="ODU HS","TX ISSUE",
U1187="IP &amp; VLAN","TX ISSUE",
U1187="Warehouse HUAWEI","SPARE-ISSUE",
U1187="SPARE-HS","SPARE-ISSUE",
U1187="Power Telco","RAN ISSUE"
),"")</f>
        <v/>
      </c>
      <c r="U1187" s="33"/>
      <c r="V1187" s="32" t="str" cm="1">
        <f t="array" ref="V1187">IFERROR(_xlfn.IFS(
U1187="MPR ISSUE","ACTIVE",
U1187="BSS Hardware Issue","ACTIVE",
U1187="Sites strategiques, MLL, Pylone, etc.","PASSIVE",
U1187="AKTIVCO DEFAUT GE &amp; POWER Cabinet","PASSIVE",
U1187="AKTIVCO Coupure ENEO &amp; Baisse de tension","PASSIVE",
U1187="Coupure ENEO &amp; Baisse de tension","PASSIVE",
U1187="Defaut GE &amp; POWER Cabinet","PASSIVE",
U1187="Sharing","PASSIVE",
U1187="Sites strategiques &amp; DataCenter","PASSIVE",
U1187="Exclu","Exclu",
U1187="SAT","ACTIVE",
U1187="SPARE-ISSUE","SPARE-ISSUE",
U1187="Fiber CAmtel","ACTIVE",
U1187="Fiber AOF","ACTIVE",
U1187="Projet OCM (HUAWEI)","PLANNED WORKS",
U1187="Projet OCM (NOKIA)","PLANNED WORKS",
U1187="ACCESS-ISSUE","ACCESS-ISSUE",
U1187="Projet OCM (ZTE, NOKIA, autres projets)","PLANNED WORKS",
U1187="No root CAuse","No root cause",
U1187="ODU HS","ACTIVE",
U1187="IP &amp; VLAN","ACTIVE",
U1187="Warehouse HUAWEI","SPARE-ISSUE",
U1187="SPARE-HS","SPARE-ISSUE",
U1187="Power Telco","ACTIVE"
),"")</f>
        <v/>
      </c>
      <c r="W1187" s="51"/>
      <c r="X1187" s="51"/>
      <c r="Y1187" s="51"/>
      <c r="Z1187" s="51"/>
      <c r="AA1187" s="51"/>
      <c r="AB1187" s="34" t="s">
        <v>5420</v>
      </c>
      <c r="AC1187" s="34" t="str">
        <f>_xlfn.XLOOKUP(B1187,[4]ALL!$B:$B,[4]ALL!$N:$N,"")</f>
        <v/>
      </c>
      <c r="AD1187" s="34" t="s">
        <v>5420</v>
      </c>
      <c r="AE1187" s="34"/>
      <c r="AF1187" s="36" t="s">
        <v>5420</v>
      </c>
      <c r="AG1187" s="29"/>
      <c r="AH1187" s="35"/>
      <c r="AI1187" s="29"/>
      <c r="AJ1187" s="29" t="s">
        <v>5420</v>
      </c>
      <c r="AK1187" s="36" t="s">
        <v>5420</v>
      </c>
      <c r="AL1187" s="36" t="s">
        <v>5420</v>
      </c>
      <c r="AM1187" s="36" t="s">
        <v>5420</v>
      </c>
      <c r="AN1187" s="36" t="s">
        <v>5420</v>
      </c>
      <c r="AO1187" s="36" t="s">
        <v>5420</v>
      </c>
      <c r="AP1187" s="36" t="s">
        <v>5420</v>
      </c>
      <c r="AQ1187" s="36" t="s">
        <v>5420</v>
      </c>
      <c r="AR1187" s="36" t="s">
        <v>5420</v>
      </c>
      <c r="AS1187" s="36" t="s">
        <v>5420</v>
      </c>
      <c r="AT1187" s="36" t="s">
        <v>5420</v>
      </c>
      <c r="AU1187" s="36" t="s">
        <v>5420</v>
      </c>
      <c r="AV1187" s="36" t="s">
        <v>5420</v>
      </c>
      <c r="AW1187" s="45"/>
      <c r="AX1187" s="45" t="s">
        <v>5420</v>
      </c>
      <c r="AY1187" s="45" t="s">
        <v>5420</v>
      </c>
      <c r="AZ1187" s="45" t="s">
        <v>5420</v>
      </c>
      <c r="BA1187" s="36" t="s">
        <v>5420</v>
      </c>
    </row>
    <row r="1188" spans="1:53" s="58" customFormat="1" ht="15.6" hidden="1" x14ac:dyDescent="0.3">
      <c r="A1188" s="27" t="s">
        <v>1655</v>
      </c>
      <c r="B1188" s="28" t="s">
        <v>1656</v>
      </c>
      <c r="C1188" s="29" t="str">
        <f>_xlfn.XLOOKUP(B1188,'[1]daily break down'!$D:$D,'[1]daily break down'!$E:$E,"")</f>
        <v>OUEST</v>
      </c>
      <c r="D1188" s="27" t="s">
        <v>11</v>
      </c>
      <c r="E1188" s="27" t="s">
        <v>12</v>
      </c>
      <c r="F1188" s="29" t="s">
        <v>102</v>
      </c>
      <c r="G1188" s="27" t="s">
        <v>856</v>
      </c>
      <c r="H1188" s="37" t="str">
        <f>_xlfn.XLOOKUP(B1188,[2]CALCULATION!$B:$B,[2]CALCULATION!$H:$H,"")</f>
        <v>Huawei</v>
      </c>
      <c r="I1188" s="25">
        <v>0</v>
      </c>
      <c r="J1188" s="25">
        <v>0</v>
      </c>
      <c r="K1188" s="25">
        <v>0</v>
      </c>
      <c r="L1188" s="25">
        <v>0</v>
      </c>
      <c r="M1188" s="25">
        <v>0</v>
      </c>
      <c r="N1188" s="25">
        <v>0</v>
      </c>
      <c r="O1188" s="25">
        <v>0</v>
      </c>
      <c r="P1188" s="25" t="s">
        <v>6366</v>
      </c>
      <c r="Q1188" s="31" t="s">
        <v>5364</v>
      </c>
      <c r="R1188" s="31"/>
      <c r="S1188" s="32" t="str" cm="1">
        <f t="array" ref="S1188">IFERROR(_xlfn.IFS(
U1188="MPR ISSUE","PDH",
U1188="BSS Hardware Issue","BSS",
U1188="Sites strategiques, MLL, Pylone, etc.","ENVTECH",
U1188="AKTIVCO DEFAUT GE &amp; POWER Cabinet","AKTIVCO",
U1188="AKTIVCO Coupure ENEO &amp; Baisse de tension","AKTIVCO GRID ONLY",
U1188="Coupure ENEO &amp; Baisse de tension","IHS GRID ONLY",
U1188="Defaut GE &amp; POWER Cabinet","IHS",
U1188="Sharing","Partners",
U1188="Sites strategiques &amp; DataCenter","SST &amp; DC",
U1188="Exclu","Exclu",
U1188="SAT","SAT",
U1188="SPARE-ISSUE","SPARE-ISSUE",
U1188="Fiber CAmtel","TRANS_FO_CAMTEL",
U1188="Fiber AOF","Fiber AOF",
U1188="Projet OCM (HUAWEI)","TRAVAUX-HUAWEI",
U1188="Projet OCM (NOKIA)","TRAVAUX-NOKIA",
U1188="ACCESS-ISSUE","ACCESS-ISSUE",
U1188="Projet OCM (ZTE, NOKIA, autres projets)","TRAVAUX OCM",
U1188="No root CAuse","No root cause",
U1188="ODU HS","PDH",
U1188="IP &amp; VLAN","PDH",
U1188="Warehouse HUAWEI","SPARE-ISSUE",
U1188="SPARE-HS","SPARE-ISSUE",
U1188="Power Telco","BSS"
),"")</f>
        <v/>
      </c>
      <c r="T1188" s="32" t="str" cm="1">
        <f t="array" ref="T1188">IFERROR(_xlfn.IFS(
U1188="MPR ISSUE","TX ISSUE",
U1188="BSS Hardware Issue","RAN ISSUE",
U1188="Sites strategiques, MLL, Pylone, etc.","ENVTECH",
U1188="AKTIVCO DEFAUT GE &amp; POWER Cabinet","POWER ISSUE",
U1188="AKTIVCO Coupure ENEO &amp; Baisse de tension","POWER ISSUE",
U1188="Coupure ENEO &amp; Baisse de tension","POWER ISSUE",
U1188="Defaut GE &amp; POWER Cabinet","POWER ISSUE",
U1188="Sharing","POWER ISSUE",
U1188="Sites strategiques &amp; DataCenter","POWER ISSUE",
U1188="Exclu","Exclu",
U1188="SAT","TX ISSUE",
U1188="SPARE-ISSUE","SPARE-ISSUE",
U1188="Fiber CAmtel","TX ISSUE",
U1188="Fiber AOF","TX ISSUE",
U1188="Projet OCM (HUAWEI)","TRAVAUX-HUAWEI",
U1188="Projet OCM (NOKIA)","TRAVAUX -NOKIA",
U1188="ACCESS-ISSUE","ACCESS-ISSUE",
U1188="Projet OCM (ZTE, NOKIA, autres projets)","TRAVAUX OCM",
U1188="No root CAuse","No root cause",
U1188="ODU HS","TX ISSUE",
U1188="IP &amp; VLAN","TX ISSUE",
U1188="Warehouse HUAWEI","SPARE-ISSUE",
U1188="SPARE-HS","SPARE-ISSUE",
U1188="Power Telco","RAN ISSUE"
),"")</f>
        <v/>
      </c>
      <c r="U1188" s="33"/>
      <c r="V1188" s="32" t="str" cm="1">
        <f t="array" ref="V1188">IFERROR(_xlfn.IFS(
U1188="MPR ISSUE","ACTIVE",
U1188="BSS Hardware Issue","ACTIVE",
U1188="Sites strategiques, MLL, Pylone, etc.","PASSIVE",
U1188="AKTIVCO DEFAUT GE &amp; POWER Cabinet","PASSIVE",
U1188="AKTIVCO Coupure ENEO &amp; Baisse de tension","PASSIVE",
U1188="Coupure ENEO &amp; Baisse de tension","PASSIVE",
U1188="Defaut GE &amp; POWER Cabinet","PASSIVE",
U1188="Sharing","PASSIVE",
U1188="Sites strategiques &amp; DataCenter","PASSIVE",
U1188="Exclu","Exclu",
U1188="SAT","ACTIVE",
U1188="SPARE-ISSUE","SPARE-ISSUE",
U1188="Fiber CAmtel","ACTIVE",
U1188="Fiber AOF","ACTIVE",
U1188="Projet OCM (HUAWEI)","PLANNED WORKS",
U1188="Projet OCM (NOKIA)","PLANNED WORKS",
U1188="ACCESS-ISSUE","ACCESS-ISSUE",
U1188="Projet OCM (ZTE, NOKIA, autres projets)","PLANNED WORKS",
U1188="No root CAuse","No root cause",
U1188="ODU HS","ACTIVE",
U1188="IP &amp; VLAN","ACTIVE",
U1188="Warehouse HUAWEI","SPARE-ISSUE",
U1188="SPARE-HS","SPARE-ISSUE",
U1188="Power Telco","ACTIVE"
),"")</f>
        <v/>
      </c>
      <c r="W1188" s="51"/>
      <c r="X1188" s="51"/>
      <c r="Y1188" s="51"/>
      <c r="Z1188" s="51"/>
      <c r="AA1188" s="51"/>
      <c r="AB1188" s="34" t="s">
        <v>5420</v>
      </c>
      <c r="AC1188" s="34" t="str">
        <f>_xlfn.XLOOKUP(B1188,[4]ALL!$B:$B,[4]ALL!$N:$N,"")</f>
        <v/>
      </c>
      <c r="AD1188" s="34" t="s">
        <v>5420</v>
      </c>
      <c r="AE1188" s="34"/>
      <c r="AF1188" s="36" t="s">
        <v>5420</v>
      </c>
      <c r="AG1188" s="29"/>
      <c r="AH1188" s="35"/>
      <c r="AI1188" s="29"/>
      <c r="AJ1188" s="29" t="s">
        <v>5420</v>
      </c>
      <c r="AK1188" s="36" t="s">
        <v>5420</v>
      </c>
      <c r="AL1188" s="36" t="s">
        <v>5420</v>
      </c>
      <c r="AM1188" s="36" t="s">
        <v>5420</v>
      </c>
      <c r="AN1188" s="36" t="s">
        <v>5420</v>
      </c>
      <c r="AO1188" s="36" t="s">
        <v>5420</v>
      </c>
      <c r="AP1188" s="36" t="s">
        <v>5420</v>
      </c>
      <c r="AQ1188" s="36" t="s">
        <v>5420</v>
      </c>
      <c r="AR1188" s="36" t="s">
        <v>5420</v>
      </c>
      <c r="AS1188" s="36" t="s">
        <v>5420</v>
      </c>
      <c r="AT1188" s="36" t="s">
        <v>5420</v>
      </c>
      <c r="AU1188" s="36" t="s">
        <v>5420</v>
      </c>
      <c r="AV1188" s="36" t="s">
        <v>5420</v>
      </c>
      <c r="AW1188" s="45"/>
      <c r="AX1188" s="45" t="s">
        <v>5420</v>
      </c>
      <c r="AY1188" s="45" t="s">
        <v>5420</v>
      </c>
      <c r="AZ1188" s="45" t="s">
        <v>5420</v>
      </c>
      <c r="BA1188" s="36" t="s">
        <v>5420</v>
      </c>
    </row>
    <row r="1189" spans="1:53" s="58" customFormat="1" ht="15.6" hidden="1" x14ac:dyDescent="0.3">
      <c r="A1189" s="27" t="s">
        <v>2523</v>
      </c>
      <c r="B1189" s="28" t="s">
        <v>2524</v>
      </c>
      <c r="C1189" s="29" t="str">
        <f>_xlfn.XLOOKUP(B1189,'[1]daily break down'!$D:$D,'[1]daily break down'!$E:$E,"")</f>
        <v>Douala</v>
      </c>
      <c r="D1189" s="27"/>
      <c r="E1189" s="27"/>
      <c r="F1189" s="29" t="s">
        <v>31</v>
      </c>
      <c r="G1189" s="27" t="s">
        <v>32</v>
      </c>
      <c r="H1189" s="30" t="str">
        <f>_xlfn.XLOOKUP(B1189,[2]CALCULATION!$B:$B,[2]CALCULATION!$H:$H,"")</f>
        <v>ZTE</v>
      </c>
      <c r="I1189" s="25">
        <v>0</v>
      </c>
      <c r="J1189" s="25">
        <v>0</v>
      </c>
      <c r="K1189" s="25">
        <v>0</v>
      </c>
      <c r="L1189" s="25">
        <v>0</v>
      </c>
      <c r="M1189" s="25">
        <v>0</v>
      </c>
      <c r="N1189" s="25">
        <v>0</v>
      </c>
      <c r="O1189" s="25">
        <v>0</v>
      </c>
      <c r="P1189" s="25" t="s">
        <v>6366</v>
      </c>
      <c r="Q1189" s="31" t="s">
        <v>5364</v>
      </c>
      <c r="R1189" s="31"/>
      <c r="S1189" s="32" t="str" cm="1">
        <f t="array" ref="S1189">IFERROR(_xlfn.IFS(
U1189="MPR ISSUE","PDH",
U1189="BSS Hardware Issue","BSS",
U1189="Sites strategiques, MLL, Pylone, etc.","ENVTECH",
U1189="AKTIVCO DEFAUT GE &amp; POWER Cabinet","AKTIVCO",
U1189="AKTIVCO Coupure ENEO &amp; Baisse de tension","AKTIVCO GRID ONLY",
U1189="Coupure ENEO &amp; Baisse de tension","IHS GRID ONLY",
U1189="Defaut GE &amp; POWER Cabinet","IHS",
U1189="Sharing","Partners",
U1189="Sites strategiques &amp; DataCenter","SST &amp; DC",
U1189="Exclu","Exclu",
U1189="SAT","SAT",
U1189="SPARE-ISSUE","SPARE-ISSUE",
U1189="Fiber CAmtel","TRANS_FO_CAMTEL",
U1189="Fiber AOF","Fiber AOF",
U1189="Projet OCM (HUAWEI)","TRAVAUX-HUAWEI",
U1189="Projet OCM (NOKIA)","TRAVAUX-NOKIA",
U1189="ACCESS-ISSUE","ACCESS-ISSUE",
U1189="Projet OCM (ZTE, NOKIA, autres projets)","TRAVAUX OCM",
U1189="No root CAuse","No root cause",
U1189="ODU HS","PDH",
U1189="IP &amp; VLAN","PDH",
U1189="Warehouse HUAWEI","SPARE-ISSUE",
U1189="SPARE-HS","SPARE-ISSUE",
U1189="Power Telco","BSS"
),"")</f>
        <v/>
      </c>
      <c r="T1189" s="32" t="str" cm="1">
        <f t="array" ref="T1189">IFERROR(_xlfn.IFS(
U1189="MPR ISSUE","TX ISSUE",
U1189="BSS Hardware Issue","RAN ISSUE",
U1189="Sites strategiques, MLL, Pylone, etc.","ENVTECH",
U1189="AKTIVCO DEFAUT GE &amp; POWER Cabinet","POWER ISSUE",
U1189="AKTIVCO Coupure ENEO &amp; Baisse de tension","POWER ISSUE",
U1189="Coupure ENEO &amp; Baisse de tension","POWER ISSUE",
U1189="Defaut GE &amp; POWER Cabinet","POWER ISSUE",
U1189="Sharing","POWER ISSUE",
U1189="Sites strategiques &amp; DataCenter","POWER ISSUE",
U1189="Exclu","Exclu",
U1189="SAT","TX ISSUE",
U1189="SPARE-ISSUE","SPARE-ISSUE",
U1189="Fiber CAmtel","TX ISSUE",
U1189="Fiber AOF","TX ISSUE",
U1189="Projet OCM (HUAWEI)","TRAVAUX-HUAWEI",
U1189="Projet OCM (NOKIA)","TRAVAUX -NOKIA",
U1189="ACCESS-ISSUE","ACCESS-ISSUE",
U1189="Projet OCM (ZTE, NOKIA, autres projets)","TRAVAUX OCM",
U1189="No root CAuse","No root cause",
U1189="ODU HS","TX ISSUE",
U1189="IP &amp; VLAN","TX ISSUE",
U1189="Warehouse HUAWEI","SPARE-ISSUE",
U1189="SPARE-HS","SPARE-ISSUE",
U1189="Power Telco","RAN ISSUE"
),"")</f>
        <v/>
      </c>
      <c r="U1189" s="33"/>
      <c r="V1189" s="32" t="str" cm="1">
        <f t="array" ref="V1189">IFERROR(_xlfn.IFS(
U1189="MPR ISSUE","ACTIVE",
U1189="BSS Hardware Issue","ACTIVE",
U1189="Sites strategiques, MLL, Pylone, etc.","PASSIVE",
U1189="AKTIVCO DEFAUT GE &amp; POWER Cabinet","PASSIVE",
U1189="AKTIVCO Coupure ENEO &amp; Baisse de tension","PASSIVE",
U1189="Coupure ENEO &amp; Baisse de tension","PASSIVE",
U1189="Defaut GE &amp; POWER Cabinet","PASSIVE",
U1189="Sharing","PASSIVE",
U1189="Sites strategiques &amp; DataCenter","PASSIVE",
U1189="Exclu","Exclu",
U1189="SAT","ACTIVE",
U1189="SPARE-ISSUE","SPARE-ISSUE",
U1189="Fiber CAmtel","ACTIVE",
U1189="Fiber AOF","ACTIVE",
U1189="Projet OCM (HUAWEI)","PLANNED WORKS",
U1189="Projet OCM (NOKIA)","PLANNED WORKS",
U1189="ACCESS-ISSUE","ACCESS-ISSUE",
U1189="Projet OCM (ZTE, NOKIA, autres projets)","PLANNED WORKS",
U1189="No root CAuse","No root cause",
U1189="ODU HS","ACTIVE",
U1189="IP &amp; VLAN","ACTIVE",
U1189="Warehouse HUAWEI","SPARE-ISSUE",
U1189="SPARE-HS","SPARE-ISSUE",
U1189="Power Telco","ACTIVE"
),"")</f>
        <v/>
      </c>
      <c r="W1189" s="51"/>
      <c r="X1189" s="51"/>
      <c r="Y1189" s="51"/>
      <c r="Z1189" s="51"/>
      <c r="AA1189" s="51"/>
      <c r="AB1189" s="34" t="s">
        <v>5420</v>
      </c>
      <c r="AC1189" s="34" t="str">
        <f>_xlfn.XLOOKUP(B1189,[4]ALL!$B:$B,[4]ALL!$N:$N,"")</f>
        <v/>
      </c>
      <c r="AD1189" s="34" t="s">
        <v>5420</v>
      </c>
      <c r="AE1189" s="34"/>
      <c r="AF1189" s="36" t="s">
        <v>5420</v>
      </c>
      <c r="AG1189" s="29"/>
      <c r="AH1189" s="35"/>
      <c r="AI1189" s="29"/>
      <c r="AJ1189" s="29" t="s">
        <v>5420</v>
      </c>
      <c r="AK1189" s="36" t="s">
        <v>5420</v>
      </c>
      <c r="AL1189" s="36" t="s">
        <v>5420</v>
      </c>
      <c r="AM1189" s="36" t="s">
        <v>5420</v>
      </c>
      <c r="AN1189" s="36" t="s">
        <v>5420</v>
      </c>
      <c r="AO1189" s="36" t="s">
        <v>5420</v>
      </c>
      <c r="AP1189" s="36" t="s">
        <v>5420</v>
      </c>
      <c r="AQ1189" s="36" t="s">
        <v>5420</v>
      </c>
      <c r="AR1189" s="36" t="s">
        <v>5420</v>
      </c>
      <c r="AS1189" s="36" t="s">
        <v>5420</v>
      </c>
      <c r="AT1189" s="36" t="s">
        <v>5420</v>
      </c>
      <c r="AU1189" s="36" t="s">
        <v>5420</v>
      </c>
      <c r="AV1189" s="36" t="s">
        <v>5420</v>
      </c>
      <c r="AW1189" s="45"/>
      <c r="AX1189" s="45" t="s">
        <v>5420</v>
      </c>
      <c r="AY1189" s="45" t="s">
        <v>5420</v>
      </c>
      <c r="AZ1189" s="45" t="s">
        <v>5420</v>
      </c>
      <c r="BA1189" s="36" t="s">
        <v>5420</v>
      </c>
    </row>
    <row r="1190" spans="1:53" s="58" customFormat="1" ht="15.6" hidden="1" x14ac:dyDescent="0.3">
      <c r="A1190" s="27" t="s">
        <v>1188</v>
      </c>
      <c r="B1190" s="28" t="s">
        <v>1189</v>
      </c>
      <c r="C1190" s="29" t="str">
        <f>_xlfn.XLOOKUP(B1190,'[1]daily break down'!$D:$D,'[1]daily break down'!$E:$E,"")</f>
        <v>Ngaoundere</v>
      </c>
      <c r="D1190" s="27" t="s">
        <v>21</v>
      </c>
      <c r="E1190" s="27" t="s">
        <v>188</v>
      </c>
      <c r="F1190" s="29" t="s">
        <v>90</v>
      </c>
      <c r="G1190" s="27" t="s">
        <v>91</v>
      </c>
      <c r="H1190" s="37" t="str">
        <f>_xlfn.XLOOKUP(B1190,[2]CALCULATION!$B:$B,[2]CALCULATION!$H:$H,"")</f>
        <v>Huawei</v>
      </c>
      <c r="I1190" s="25">
        <v>0</v>
      </c>
      <c r="J1190" s="25">
        <v>0</v>
      </c>
      <c r="K1190" s="25">
        <v>0</v>
      </c>
      <c r="L1190" s="25">
        <v>0</v>
      </c>
      <c r="M1190" s="25">
        <v>0</v>
      </c>
      <c r="N1190" s="25">
        <v>0</v>
      </c>
      <c r="O1190" s="25">
        <v>0</v>
      </c>
      <c r="P1190" s="25" t="s">
        <v>6366</v>
      </c>
      <c r="Q1190" s="31" t="s">
        <v>5364</v>
      </c>
      <c r="R1190" s="31"/>
      <c r="S1190" s="32" t="str" cm="1">
        <f t="array" ref="S1190">IFERROR(_xlfn.IFS(
U1190="MPR ISSUE","PDH",
U1190="BSS Hardware Issue","BSS",
U1190="Sites strategiques, MLL, Pylone, etc.","ENVTECH",
U1190="AKTIVCO DEFAUT GE &amp; POWER Cabinet","AKTIVCO",
U1190="AKTIVCO Coupure ENEO &amp; Baisse de tension","AKTIVCO GRID ONLY",
U1190="Coupure ENEO &amp; Baisse de tension","IHS GRID ONLY",
U1190="Defaut GE &amp; POWER Cabinet","IHS",
U1190="Sharing","Partners",
U1190="Sites strategiques &amp; DataCenter","SST &amp; DC",
U1190="Exclu","Exclu",
U1190="SAT","SAT",
U1190="SPARE-ISSUE","SPARE-ISSUE",
U1190="Fiber CAmtel","TRANS_FO_CAMTEL",
U1190="Fiber AOF","Fiber AOF",
U1190="Projet OCM (HUAWEI)","TRAVAUX-HUAWEI",
U1190="Projet OCM (NOKIA)","TRAVAUX-NOKIA",
U1190="ACCESS-ISSUE","ACCESS-ISSUE",
U1190="Projet OCM (ZTE, NOKIA, autres projets)","TRAVAUX OCM",
U1190="No root CAuse","No root cause",
U1190="ODU HS","PDH",
U1190="IP &amp; VLAN","PDH",
U1190="Warehouse HUAWEI","SPARE-ISSUE",
U1190="SPARE-HS","SPARE-ISSUE",
U1190="Power Telco","BSS"
),"")</f>
        <v/>
      </c>
      <c r="T1190" s="32" t="str" cm="1">
        <f t="array" ref="T1190">IFERROR(_xlfn.IFS(
U1190="MPR ISSUE","TX ISSUE",
U1190="BSS Hardware Issue","RAN ISSUE",
U1190="Sites strategiques, MLL, Pylone, etc.","ENVTECH",
U1190="AKTIVCO DEFAUT GE &amp; POWER Cabinet","POWER ISSUE",
U1190="AKTIVCO Coupure ENEO &amp; Baisse de tension","POWER ISSUE",
U1190="Coupure ENEO &amp; Baisse de tension","POWER ISSUE",
U1190="Defaut GE &amp; POWER Cabinet","POWER ISSUE",
U1190="Sharing","POWER ISSUE",
U1190="Sites strategiques &amp; DataCenter","POWER ISSUE",
U1190="Exclu","Exclu",
U1190="SAT","TX ISSUE",
U1190="SPARE-ISSUE","SPARE-ISSUE",
U1190="Fiber CAmtel","TX ISSUE",
U1190="Fiber AOF","TX ISSUE",
U1190="Projet OCM (HUAWEI)","TRAVAUX-HUAWEI",
U1190="Projet OCM (NOKIA)","TRAVAUX -NOKIA",
U1190="ACCESS-ISSUE","ACCESS-ISSUE",
U1190="Projet OCM (ZTE, NOKIA, autres projets)","TRAVAUX OCM",
U1190="No root CAuse","No root cause",
U1190="ODU HS","TX ISSUE",
U1190="IP &amp; VLAN","TX ISSUE",
U1190="Warehouse HUAWEI","SPARE-ISSUE",
U1190="SPARE-HS","SPARE-ISSUE",
U1190="Power Telco","RAN ISSUE"
),"")</f>
        <v/>
      </c>
      <c r="U1190" s="33"/>
      <c r="V1190" s="32" t="str" cm="1">
        <f t="array" ref="V1190">IFERROR(_xlfn.IFS(
U1190="MPR ISSUE","ACTIVE",
U1190="BSS Hardware Issue","ACTIVE",
U1190="Sites strategiques, MLL, Pylone, etc.","PASSIVE",
U1190="AKTIVCO DEFAUT GE &amp; POWER Cabinet","PASSIVE",
U1190="AKTIVCO Coupure ENEO &amp; Baisse de tension","PASSIVE",
U1190="Coupure ENEO &amp; Baisse de tension","PASSIVE",
U1190="Defaut GE &amp; POWER Cabinet","PASSIVE",
U1190="Sharing","PASSIVE",
U1190="Sites strategiques &amp; DataCenter","PASSIVE",
U1190="Exclu","Exclu",
U1190="SAT","ACTIVE",
U1190="SPARE-ISSUE","SPARE-ISSUE",
U1190="Fiber CAmtel","ACTIVE",
U1190="Fiber AOF","ACTIVE",
U1190="Projet OCM (HUAWEI)","PLANNED WORKS",
U1190="Projet OCM (NOKIA)","PLANNED WORKS",
U1190="ACCESS-ISSUE","ACCESS-ISSUE",
U1190="Projet OCM (ZTE, NOKIA, autres projets)","PLANNED WORKS",
U1190="No root CAuse","No root cause",
U1190="ODU HS","ACTIVE",
U1190="IP &amp; VLAN","ACTIVE",
U1190="Warehouse HUAWEI","SPARE-ISSUE",
U1190="SPARE-HS","SPARE-ISSUE",
U1190="Power Telco","ACTIVE"
),"")</f>
        <v/>
      </c>
      <c r="W1190" s="51"/>
      <c r="X1190" s="51"/>
      <c r="Y1190" s="51"/>
      <c r="Z1190" s="51"/>
      <c r="AA1190" s="51"/>
      <c r="AB1190" s="34" t="s">
        <v>5420</v>
      </c>
      <c r="AC1190" s="34" t="str">
        <f>_xlfn.XLOOKUP(B1190,[4]ALL!$B:$B,[4]ALL!$N:$N,"")</f>
        <v/>
      </c>
      <c r="AD1190" s="34" t="s">
        <v>5420</v>
      </c>
      <c r="AE1190" s="34"/>
      <c r="AF1190" s="36" t="s">
        <v>5420</v>
      </c>
      <c r="AG1190" s="29"/>
      <c r="AH1190" s="35"/>
      <c r="AI1190" s="29"/>
      <c r="AJ1190" s="29" t="s">
        <v>5420</v>
      </c>
      <c r="AK1190" s="36" t="s">
        <v>5420</v>
      </c>
      <c r="AL1190" s="36" t="s">
        <v>5420</v>
      </c>
      <c r="AM1190" s="36" t="s">
        <v>5420</v>
      </c>
      <c r="AN1190" s="36" t="s">
        <v>5420</v>
      </c>
      <c r="AO1190" s="36" t="s">
        <v>5420</v>
      </c>
      <c r="AP1190" s="36" t="s">
        <v>5420</v>
      </c>
      <c r="AQ1190" s="36" t="s">
        <v>5420</v>
      </c>
      <c r="AR1190" s="36" t="s">
        <v>5420</v>
      </c>
      <c r="AS1190" s="36" t="s">
        <v>5420</v>
      </c>
      <c r="AT1190" s="36" t="s">
        <v>5420</v>
      </c>
      <c r="AU1190" s="36" t="s">
        <v>5420</v>
      </c>
      <c r="AV1190" s="36" t="s">
        <v>5420</v>
      </c>
      <c r="AW1190" s="45"/>
      <c r="AX1190" s="45" t="s">
        <v>5420</v>
      </c>
      <c r="AY1190" s="45" t="s">
        <v>5420</v>
      </c>
      <c r="AZ1190" s="45" t="s">
        <v>5420</v>
      </c>
      <c r="BA1190" s="36" t="s">
        <v>5420</v>
      </c>
    </row>
    <row r="1191" spans="1:53" s="58" customFormat="1" ht="15.6" hidden="1" x14ac:dyDescent="0.3">
      <c r="A1191" s="27" t="s">
        <v>4184</v>
      </c>
      <c r="B1191" s="28" t="s">
        <v>4185</v>
      </c>
      <c r="C1191" s="29" t="str">
        <f>_xlfn.XLOOKUP(B1191,'[1]daily break down'!$D:$D,'[1]daily break down'!$E:$E,"")</f>
        <v>CENTRE</v>
      </c>
      <c r="D1191" s="27" t="s">
        <v>21</v>
      </c>
      <c r="E1191" s="27" t="s">
        <v>188</v>
      </c>
      <c r="F1191" s="29" t="s">
        <v>37</v>
      </c>
      <c r="G1191" s="27" t="s">
        <v>3957</v>
      </c>
      <c r="H1191" s="39" t="str">
        <f>_xlfn.XLOOKUP(B1191,[2]CALCULATION!$B:$B,[2]CALCULATION!$H:$H,"")</f>
        <v>NOKIA</v>
      </c>
      <c r="I1191" s="25">
        <v>0</v>
      </c>
      <c r="J1191" s="25">
        <v>0</v>
      </c>
      <c r="K1191" s="25">
        <v>0</v>
      </c>
      <c r="L1191" s="25">
        <v>0</v>
      </c>
      <c r="M1191" s="25">
        <v>0</v>
      </c>
      <c r="N1191" s="25">
        <v>0</v>
      </c>
      <c r="O1191" s="25">
        <v>0</v>
      </c>
      <c r="P1191" s="25" t="s">
        <v>6366</v>
      </c>
      <c r="Q1191" s="31" t="s">
        <v>5364</v>
      </c>
      <c r="R1191" s="31"/>
      <c r="S1191" s="32" t="str" cm="1">
        <f t="array" ref="S1191">IFERROR(_xlfn.IFS(
U1191="MPR ISSUE","PDH",
U1191="BSS Hardware Issue","BSS",
U1191="Sites strategiques, MLL, Pylone, etc.","ENVTECH",
U1191="AKTIVCO DEFAUT GE &amp; POWER Cabinet","AKTIVCO",
U1191="AKTIVCO Coupure ENEO &amp; Baisse de tension","AKTIVCO GRID ONLY",
U1191="Coupure ENEO &amp; Baisse de tension","IHS GRID ONLY",
U1191="Defaut GE &amp; POWER Cabinet","IHS",
U1191="Sharing","Partners",
U1191="Sites strategiques &amp; DataCenter","SST &amp; DC",
U1191="Exclu","Exclu",
U1191="SAT","SAT",
U1191="SPARE-ISSUE","SPARE-ISSUE",
U1191="Fiber CAmtel","TRANS_FO_CAMTEL",
U1191="Fiber AOF","Fiber AOF",
U1191="Projet OCM (HUAWEI)","TRAVAUX-HUAWEI",
U1191="Projet OCM (NOKIA)","TRAVAUX-NOKIA",
U1191="ACCESS-ISSUE","ACCESS-ISSUE",
U1191="Projet OCM (ZTE, NOKIA, autres projets)","TRAVAUX OCM",
U1191="No root CAuse","No root cause",
U1191="ODU HS","PDH",
U1191="IP &amp; VLAN","PDH",
U1191="Warehouse HUAWEI","SPARE-ISSUE",
U1191="SPARE-HS","SPARE-ISSUE",
U1191="Power Telco","BSS"
),"")</f>
        <v/>
      </c>
      <c r="T1191" s="32" t="str" cm="1">
        <f t="array" ref="T1191">IFERROR(_xlfn.IFS(
U1191="MPR ISSUE","TX ISSUE",
U1191="BSS Hardware Issue","RAN ISSUE",
U1191="Sites strategiques, MLL, Pylone, etc.","ENVTECH",
U1191="AKTIVCO DEFAUT GE &amp; POWER Cabinet","POWER ISSUE",
U1191="AKTIVCO Coupure ENEO &amp; Baisse de tension","POWER ISSUE",
U1191="Coupure ENEO &amp; Baisse de tension","POWER ISSUE",
U1191="Defaut GE &amp; POWER Cabinet","POWER ISSUE",
U1191="Sharing","POWER ISSUE",
U1191="Sites strategiques &amp; DataCenter","POWER ISSUE",
U1191="Exclu","Exclu",
U1191="SAT","TX ISSUE",
U1191="SPARE-ISSUE","SPARE-ISSUE",
U1191="Fiber CAmtel","TX ISSUE",
U1191="Fiber AOF","TX ISSUE",
U1191="Projet OCM (HUAWEI)","TRAVAUX-HUAWEI",
U1191="Projet OCM (NOKIA)","TRAVAUX -NOKIA",
U1191="ACCESS-ISSUE","ACCESS-ISSUE",
U1191="Projet OCM (ZTE, NOKIA, autres projets)","TRAVAUX OCM",
U1191="No root CAuse","No root cause",
U1191="ODU HS","TX ISSUE",
U1191="IP &amp; VLAN","TX ISSUE",
U1191="Warehouse HUAWEI","SPARE-ISSUE",
U1191="SPARE-HS","SPARE-ISSUE",
U1191="Power Telco","RAN ISSUE"
),"")</f>
        <v/>
      </c>
      <c r="U1191" s="33"/>
      <c r="V1191" s="32" t="str" cm="1">
        <f t="array" ref="V1191">IFERROR(_xlfn.IFS(
U1191="MPR ISSUE","ACTIVE",
U1191="BSS Hardware Issue","ACTIVE",
U1191="Sites strategiques, MLL, Pylone, etc.","PASSIVE",
U1191="AKTIVCO DEFAUT GE &amp; POWER Cabinet","PASSIVE",
U1191="AKTIVCO Coupure ENEO &amp; Baisse de tension","PASSIVE",
U1191="Coupure ENEO &amp; Baisse de tension","PASSIVE",
U1191="Defaut GE &amp; POWER Cabinet","PASSIVE",
U1191="Sharing","PASSIVE",
U1191="Sites strategiques &amp; DataCenter","PASSIVE",
U1191="Exclu","Exclu",
U1191="SAT","ACTIVE",
U1191="SPARE-ISSUE","SPARE-ISSUE",
U1191="Fiber CAmtel","ACTIVE",
U1191="Fiber AOF","ACTIVE",
U1191="Projet OCM (HUAWEI)","PLANNED WORKS",
U1191="Projet OCM (NOKIA)","PLANNED WORKS",
U1191="ACCESS-ISSUE","ACCESS-ISSUE",
U1191="Projet OCM (ZTE, NOKIA, autres projets)","PLANNED WORKS",
U1191="No root CAuse","No root cause",
U1191="ODU HS","ACTIVE",
U1191="IP &amp; VLAN","ACTIVE",
U1191="Warehouse HUAWEI","SPARE-ISSUE",
U1191="SPARE-HS","SPARE-ISSUE",
U1191="Power Telco","ACTIVE"
),"")</f>
        <v/>
      </c>
      <c r="W1191" s="51"/>
      <c r="X1191" s="51"/>
      <c r="Y1191" s="51"/>
      <c r="Z1191" s="51"/>
      <c r="AA1191" s="51"/>
      <c r="AB1191" s="34" t="s">
        <v>5420</v>
      </c>
      <c r="AC1191" s="34" t="str">
        <f>_xlfn.XLOOKUP(B1191,[4]ALL!$B:$B,[4]ALL!$N:$N,"")</f>
        <v/>
      </c>
      <c r="AD1191" s="34" t="s">
        <v>5420</v>
      </c>
      <c r="AE1191" s="34"/>
      <c r="AF1191" s="36" t="s">
        <v>5420</v>
      </c>
      <c r="AG1191" s="29"/>
      <c r="AH1191" s="35"/>
      <c r="AI1191" s="29"/>
      <c r="AJ1191" s="29" t="s">
        <v>5420</v>
      </c>
      <c r="AK1191" s="36" t="s">
        <v>5420</v>
      </c>
      <c r="AL1191" s="36" t="s">
        <v>5420</v>
      </c>
      <c r="AM1191" s="36" t="s">
        <v>5420</v>
      </c>
      <c r="AN1191" s="36" t="s">
        <v>5420</v>
      </c>
      <c r="AO1191" s="36" t="s">
        <v>5420</v>
      </c>
      <c r="AP1191" s="36" t="s">
        <v>5420</v>
      </c>
      <c r="AQ1191" s="36" t="s">
        <v>5420</v>
      </c>
      <c r="AR1191" s="36" t="s">
        <v>5420</v>
      </c>
      <c r="AS1191" s="36" t="s">
        <v>5420</v>
      </c>
      <c r="AT1191" s="36" t="s">
        <v>5420</v>
      </c>
      <c r="AU1191" s="36" t="s">
        <v>5420</v>
      </c>
      <c r="AV1191" s="36" t="s">
        <v>5420</v>
      </c>
      <c r="AW1191" s="45"/>
      <c r="AX1191" s="45" t="s">
        <v>5420</v>
      </c>
      <c r="AY1191" s="45" t="s">
        <v>5420</v>
      </c>
      <c r="AZ1191" s="45" t="s">
        <v>5420</v>
      </c>
      <c r="BA1191" s="36" t="s">
        <v>5420</v>
      </c>
    </row>
    <row r="1192" spans="1:53" s="58" customFormat="1" ht="15.6" hidden="1" x14ac:dyDescent="0.3">
      <c r="A1192" s="27" t="s">
        <v>547</v>
      </c>
      <c r="B1192" s="28" t="s">
        <v>548</v>
      </c>
      <c r="C1192" s="29" t="str">
        <f>_xlfn.XLOOKUP(B1192,'[1]daily break down'!$D:$D,'[1]daily break down'!$E:$E,"")</f>
        <v>Douala</v>
      </c>
      <c r="D1192" s="27" t="s">
        <v>11</v>
      </c>
      <c r="E1192" s="27" t="s">
        <v>12</v>
      </c>
      <c r="F1192" s="29" t="s">
        <v>31</v>
      </c>
      <c r="G1192" s="27" t="s">
        <v>32</v>
      </c>
      <c r="H1192" s="30" t="str">
        <f>_xlfn.XLOOKUP(B1192,[2]CALCULATION!$B:$B,[2]CALCULATION!$H:$H,"")</f>
        <v>ZTE</v>
      </c>
      <c r="I1192" s="25">
        <v>0</v>
      </c>
      <c r="J1192" s="25">
        <v>0</v>
      </c>
      <c r="K1192" s="25">
        <v>0</v>
      </c>
      <c r="L1192" s="25">
        <v>0</v>
      </c>
      <c r="M1192" s="25">
        <v>0</v>
      </c>
      <c r="N1192" s="25">
        <v>0.58784418134136884</v>
      </c>
      <c r="O1192" s="25">
        <v>0</v>
      </c>
      <c r="P1192" s="25" t="s">
        <v>6366</v>
      </c>
      <c r="Q1192" s="31" t="s">
        <v>5364</v>
      </c>
      <c r="R1192" s="31"/>
      <c r="S1192" s="32" t="str" cm="1">
        <f t="array" ref="S1192">IFERROR(_xlfn.IFS(
U1192="MPR ISSUE","PDH",
U1192="BSS Hardware Issue","BSS",
U1192="Sites strategiques, MLL, Pylone, etc.","ENVTECH",
U1192="AKTIVCO DEFAUT GE &amp; POWER Cabinet","AKTIVCO",
U1192="AKTIVCO Coupure ENEO &amp; Baisse de tension","AKTIVCO GRID ONLY",
U1192="Coupure ENEO &amp; Baisse de tension","IHS GRID ONLY",
U1192="Defaut GE &amp; POWER Cabinet","IHS",
U1192="Sharing","Partners",
U1192="Sites strategiques &amp; DataCenter","SST &amp; DC",
U1192="Exclu","Exclu",
U1192="SAT","SAT",
U1192="SPARE-ISSUE","SPARE-ISSUE",
U1192="Fiber CAmtel","TRANS_FO_CAMTEL",
U1192="Fiber AOF","Fiber AOF",
U1192="Projet OCM (HUAWEI)","TRAVAUX-HUAWEI",
U1192="Projet OCM (NOKIA)","TRAVAUX-NOKIA",
U1192="ACCESS-ISSUE","ACCESS-ISSUE",
U1192="Projet OCM (ZTE, NOKIA, autres projets)","TRAVAUX OCM",
U1192="No root CAuse","No root cause",
U1192="ODU HS","PDH",
U1192="IP &amp; VLAN","PDH",
U1192="Warehouse HUAWEI","SPARE-ISSUE",
U1192="SPARE-HS","SPARE-ISSUE",
U1192="Power Telco","BSS"
),"")</f>
        <v/>
      </c>
      <c r="T1192" s="32" t="str" cm="1">
        <f t="array" ref="T1192">IFERROR(_xlfn.IFS(
U1192="MPR ISSUE","TX ISSUE",
U1192="BSS Hardware Issue","RAN ISSUE",
U1192="Sites strategiques, MLL, Pylone, etc.","ENVTECH",
U1192="AKTIVCO DEFAUT GE &amp; POWER Cabinet","POWER ISSUE",
U1192="AKTIVCO Coupure ENEO &amp; Baisse de tension","POWER ISSUE",
U1192="Coupure ENEO &amp; Baisse de tension","POWER ISSUE",
U1192="Defaut GE &amp; POWER Cabinet","POWER ISSUE",
U1192="Sharing","POWER ISSUE",
U1192="Sites strategiques &amp; DataCenter","POWER ISSUE",
U1192="Exclu","Exclu",
U1192="SAT","TX ISSUE",
U1192="SPARE-ISSUE","SPARE-ISSUE",
U1192="Fiber CAmtel","TX ISSUE",
U1192="Fiber AOF","TX ISSUE",
U1192="Projet OCM (HUAWEI)","TRAVAUX-HUAWEI",
U1192="Projet OCM (NOKIA)","TRAVAUX -NOKIA",
U1192="ACCESS-ISSUE","ACCESS-ISSUE",
U1192="Projet OCM (ZTE, NOKIA, autres projets)","TRAVAUX OCM",
U1192="No root CAuse","No root cause",
U1192="ODU HS","TX ISSUE",
U1192="IP &amp; VLAN","TX ISSUE",
U1192="Warehouse HUAWEI","SPARE-ISSUE",
U1192="SPARE-HS","SPARE-ISSUE",
U1192="Power Telco","RAN ISSUE"
),"")</f>
        <v/>
      </c>
      <c r="U1192" s="33"/>
      <c r="V1192" s="32" t="str" cm="1">
        <f t="array" ref="V1192">IFERROR(_xlfn.IFS(
U1192="MPR ISSUE","ACTIVE",
U1192="BSS Hardware Issue","ACTIVE",
U1192="Sites strategiques, MLL, Pylone, etc.","PASSIVE",
U1192="AKTIVCO DEFAUT GE &amp; POWER Cabinet","PASSIVE",
U1192="AKTIVCO Coupure ENEO &amp; Baisse de tension","PASSIVE",
U1192="Coupure ENEO &amp; Baisse de tension","PASSIVE",
U1192="Defaut GE &amp; POWER Cabinet","PASSIVE",
U1192="Sharing","PASSIVE",
U1192="Sites strategiques &amp; DataCenter","PASSIVE",
U1192="Exclu","Exclu",
U1192="SAT","ACTIVE",
U1192="SPARE-ISSUE","SPARE-ISSUE",
U1192="Fiber CAmtel","ACTIVE",
U1192="Fiber AOF","ACTIVE",
U1192="Projet OCM (HUAWEI)","PLANNED WORKS",
U1192="Projet OCM (NOKIA)","PLANNED WORKS",
U1192="ACCESS-ISSUE","ACCESS-ISSUE",
U1192="Projet OCM (ZTE, NOKIA, autres projets)","PLANNED WORKS",
U1192="No root CAuse","No root cause",
U1192="ODU HS","ACTIVE",
U1192="IP &amp; VLAN","ACTIVE",
U1192="Warehouse HUAWEI","SPARE-ISSUE",
U1192="SPARE-HS","SPARE-ISSUE",
U1192="Power Telco","ACTIVE"
),"")</f>
        <v/>
      </c>
      <c r="W1192" s="51"/>
      <c r="X1192" s="51"/>
      <c r="Y1192" s="51"/>
      <c r="Z1192" s="51"/>
      <c r="AA1192" s="51"/>
      <c r="AB1192" s="34" t="s">
        <v>5420</v>
      </c>
      <c r="AC1192" s="34" t="str">
        <f>_xlfn.XLOOKUP(B1192,[4]ALL!$B:$B,[4]ALL!$N:$N,"")</f>
        <v/>
      </c>
      <c r="AD1192" s="34" t="s">
        <v>5420</v>
      </c>
      <c r="AE1192" s="34"/>
      <c r="AF1192" s="36" t="s">
        <v>5420</v>
      </c>
      <c r="AG1192" s="29"/>
      <c r="AH1192" s="35"/>
      <c r="AI1192" s="29"/>
      <c r="AJ1192" s="29" t="s">
        <v>5420</v>
      </c>
      <c r="AK1192" s="36" t="s">
        <v>5420</v>
      </c>
      <c r="AL1192" s="36" t="s">
        <v>5420</v>
      </c>
      <c r="AM1192" s="36" t="s">
        <v>5420</v>
      </c>
      <c r="AN1192" s="36" t="s">
        <v>5420</v>
      </c>
      <c r="AO1192" s="36" t="s">
        <v>5420</v>
      </c>
      <c r="AP1192" s="36" t="s">
        <v>5420</v>
      </c>
      <c r="AQ1192" s="36" t="s">
        <v>5420</v>
      </c>
      <c r="AR1192" s="36" t="s">
        <v>5420</v>
      </c>
      <c r="AS1192" s="36" t="s">
        <v>5420</v>
      </c>
      <c r="AT1192" s="36" t="s">
        <v>5420</v>
      </c>
      <c r="AU1192" s="36" t="s">
        <v>5420</v>
      </c>
      <c r="AV1192" s="36" t="s">
        <v>5420</v>
      </c>
      <c r="AW1192" s="45"/>
      <c r="AX1192" s="45" t="s">
        <v>5420</v>
      </c>
      <c r="AY1192" s="45" t="s">
        <v>5420</v>
      </c>
      <c r="AZ1192" s="45" t="s">
        <v>5420</v>
      </c>
      <c r="BA1192" s="36" t="s">
        <v>5420</v>
      </c>
    </row>
    <row r="1193" spans="1:53" s="58" customFormat="1" ht="15.6" hidden="1" x14ac:dyDescent="0.3">
      <c r="A1193" s="27" t="s">
        <v>4912</v>
      </c>
      <c r="B1193" s="28" t="s">
        <v>4913</v>
      </c>
      <c r="C1193" s="29" t="str">
        <f>_xlfn.XLOOKUP(B1193,'[1]daily break down'!$D:$D,'[1]daily break down'!$E:$E,"")</f>
        <v>Yaounde</v>
      </c>
      <c r="D1193" s="27"/>
      <c r="E1193" s="27"/>
      <c r="F1193" s="29" t="s">
        <v>37</v>
      </c>
      <c r="G1193" s="27" t="s">
        <v>38</v>
      </c>
      <c r="H1193" s="30" t="str">
        <f>_xlfn.XLOOKUP(B1193,[2]CALCULATION!$B:$B,[2]CALCULATION!$H:$H,"")</f>
        <v>ZTE</v>
      </c>
      <c r="I1193" s="25">
        <v>0</v>
      </c>
      <c r="J1193" s="25">
        <v>0</v>
      </c>
      <c r="K1193" s="25">
        <v>0</v>
      </c>
      <c r="L1193" s="25">
        <v>0</v>
      </c>
      <c r="M1193" s="25">
        <v>0</v>
      </c>
      <c r="N1193" s="25">
        <v>0</v>
      </c>
      <c r="O1193" s="25">
        <v>0</v>
      </c>
      <c r="P1193" s="25" t="s">
        <v>6366</v>
      </c>
      <c r="Q1193" s="31" t="s">
        <v>5364</v>
      </c>
      <c r="R1193" s="31"/>
      <c r="S1193" s="32" t="str" cm="1">
        <f t="array" ref="S1193">IFERROR(_xlfn.IFS(
U1193="MPR ISSUE","PDH",
U1193="BSS Hardware Issue","BSS",
U1193="Sites strategiques, MLL, Pylone, etc.","ENVTECH",
U1193="AKTIVCO DEFAUT GE &amp; POWER Cabinet","AKTIVCO",
U1193="AKTIVCO Coupure ENEO &amp; Baisse de tension","AKTIVCO GRID ONLY",
U1193="Coupure ENEO &amp; Baisse de tension","IHS GRID ONLY",
U1193="Defaut GE &amp; POWER Cabinet","IHS",
U1193="Sharing","Partners",
U1193="Sites strategiques &amp; DataCenter","SST &amp; DC",
U1193="Exclu","Exclu",
U1193="SAT","SAT",
U1193="SPARE-ISSUE","SPARE-ISSUE",
U1193="Fiber CAmtel","TRANS_FO_CAMTEL",
U1193="Fiber AOF","Fiber AOF",
U1193="Projet OCM (HUAWEI)","TRAVAUX-HUAWEI",
U1193="Projet OCM (NOKIA)","TRAVAUX-NOKIA",
U1193="ACCESS-ISSUE","ACCESS-ISSUE",
U1193="Projet OCM (ZTE, NOKIA, autres projets)","TRAVAUX OCM",
U1193="No root CAuse","No root cause",
U1193="ODU HS","PDH",
U1193="IP &amp; VLAN","PDH",
U1193="Warehouse HUAWEI","SPARE-ISSUE",
U1193="SPARE-HS","SPARE-ISSUE",
U1193="Power Telco","BSS"
),"")</f>
        <v/>
      </c>
      <c r="T1193" s="32" t="str" cm="1">
        <f t="array" ref="T1193">IFERROR(_xlfn.IFS(
U1193="MPR ISSUE","TX ISSUE",
U1193="BSS Hardware Issue","RAN ISSUE",
U1193="Sites strategiques, MLL, Pylone, etc.","ENVTECH",
U1193="AKTIVCO DEFAUT GE &amp; POWER Cabinet","POWER ISSUE",
U1193="AKTIVCO Coupure ENEO &amp; Baisse de tension","POWER ISSUE",
U1193="Coupure ENEO &amp; Baisse de tension","POWER ISSUE",
U1193="Defaut GE &amp; POWER Cabinet","POWER ISSUE",
U1193="Sharing","POWER ISSUE",
U1193="Sites strategiques &amp; DataCenter","POWER ISSUE",
U1193="Exclu","Exclu",
U1193="SAT","TX ISSUE",
U1193="SPARE-ISSUE","SPARE-ISSUE",
U1193="Fiber CAmtel","TX ISSUE",
U1193="Fiber AOF","TX ISSUE",
U1193="Projet OCM (HUAWEI)","TRAVAUX-HUAWEI",
U1193="Projet OCM (NOKIA)","TRAVAUX -NOKIA",
U1193="ACCESS-ISSUE","ACCESS-ISSUE",
U1193="Projet OCM (ZTE, NOKIA, autres projets)","TRAVAUX OCM",
U1193="No root CAuse","No root cause",
U1193="ODU HS","TX ISSUE",
U1193="IP &amp; VLAN","TX ISSUE",
U1193="Warehouse HUAWEI","SPARE-ISSUE",
U1193="SPARE-HS","SPARE-ISSUE",
U1193="Power Telco","RAN ISSUE"
),"")</f>
        <v/>
      </c>
      <c r="U1193" s="33"/>
      <c r="V1193" s="32" t="str" cm="1">
        <f t="array" ref="V1193">IFERROR(_xlfn.IFS(
U1193="MPR ISSUE","ACTIVE",
U1193="BSS Hardware Issue","ACTIVE",
U1193="Sites strategiques, MLL, Pylone, etc.","PASSIVE",
U1193="AKTIVCO DEFAUT GE &amp; POWER Cabinet","PASSIVE",
U1193="AKTIVCO Coupure ENEO &amp; Baisse de tension","PASSIVE",
U1193="Coupure ENEO &amp; Baisse de tension","PASSIVE",
U1193="Defaut GE &amp; POWER Cabinet","PASSIVE",
U1193="Sharing","PASSIVE",
U1193="Sites strategiques &amp; DataCenter","PASSIVE",
U1193="Exclu","Exclu",
U1193="SAT","ACTIVE",
U1193="SPARE-ISSUE","SPARE-ISSUE",
U1193="Fiber CAmtel","ACTIVE",
U1193="Fiber AOF","ACTIVE",
U1193="Projet OCM (HUAWEI)","PLANNED WORKS",
U1193="Projet OCM (NOKIA)","PLANNED WORKS",
U1193="ACCESS-ISSUE","ACCESS-ISSUE",
U1193="Projet OCM (ZTE, NOKIA, autres projets)","PLANNED WORKS",
U1193="No root CAuse","No root cause",
U1193="ODU HS","ACTIVE",
U1193="IP &amp; VLAN","ACTIVE",
U1193="Warehouse HUAWEI","SPARE-ISSUE",
U1193="SPARE-HS","SPARE-ISSUE",
U1193="Power Telco","ACTIVE"
),"")</f>
        <v/>
      </c>
      <c r="W1193" s="51"/>
      <c r="X1193" s="51"/>
      <c r="Y1193" s="51"/>
      <c r="Z1193" s="51"/>
      <c r="AA1193" s="51"/>
      <c r="AB1193" s="34" t="s">
        <v>5420</v>
      </c>
      <c r="AC1193" s="34" t="str">
        <f>_xlfn.XLOOKUP(B1193,[4]ALL!$B:$B,[4]ALL!$N:$N,"")</f>
        <v/>
      </c>
      <c r="AD1193" s="34" t="s">
        <v>5420</v>
      </c>
      <c r="AE1193" s="34"/>
      <c r="AF1193" s="36" t="s">
        <v>5420</v>
      </c>
      <c r="AG1193" s="29"/>
      <c r="AH1193" s="35"/>
      <c r="AI1193" s="29"/>
      <c r="AJ1193" s="29" t="s">
        <v>5420</v>
      </c>
      <c r="AK1193" s="36" t="s">
        <v>5420</v>
      </c>
      <c r="AL1193" s="36" t="s">
        <v>5420</v>
      </c>
      <c r="AM1193" s="36" t="s">
        <v>5420</v>
      </c>
      <c r="AN1193" s="36" t="s">
        <v>5420</v>
      </c>
      <c r="AO1193" s="36" t="s">
        <v>5420</v>
      </c>
      <c r="AP1193" s="36" t="s">
        <v>5420</v>
      </c>
      <c r="AQ1193" s="36" t="s">
        <v>5420</v>
      </c>
      <c r="AR1193" s="36" t="s">
        <v>5420</v>
      </c>
      <c r="AS1193" s="36" t="s">
        <v>5420</v>
      </c>
      <c r="AT1193" s="36" t="s">
        <v>5420</v>
      </c>
      <c r="AU1193" s="36" t="s">
        <v>5420</v>
      </c>
      <c r="AV1193" s="36" t="s">
        <v>5420</v>
      </c>
      <c r="AW1193" s="45"/>
      <c r="AX1193" s="45" t="s">
        <v>5420</v>
      </c>
      <c r="AY1193" s="45" t="s">
        <v>5420</v>
      </c>
      <c r="AZ1193" s="45" t="s">
        <v>5420</v>
      </c>
      <c r="BA1193" s="36" t="s">
        <v>5420</v>
      </c>
    </row>
    <row r="1194" spans="1:53" s="58" customFormat="1" ht="15.6" hidden="1" x14ac:dyDescent="0.3">
      <c r="A1194" s="27" t="s">
        <v>805</v>
      </c>
      <c r="B1194" s="28" t="s">
        <v>806</v>
      </c>
      <c r="C1194" s="29" t="str">
        <f>_xlfn.XLOOKUP(B1194,'[1]daily break down'!$D:$D,'[1]daily break down'!$E:$E,"")</f>
        <v>Douala</v>
      </c>
      <c r="D1194" s="27" t="s">
        <v>11</v>
      </c>
      <c r="E1194" s="27" t="s">
        <v>12</v>
      </c>
      <c r="F1194" s="29" t="s">
        <v>31</v>
      </c>
      <c r="G1194" s="27" t="s">
        <v>32</v>
      </c>
      <c r="H1194" s="30" t="str">
        <f>_xlfn.XLOOKUP(B1194,[2]CALCULATION!$B:$B,[2]CALCULATION!$H:$H,"")</f>
        <v>ZTE</v>
      </c>
      <c r="I1194" s="25">
        <v>0</v>
      </c>
      <c r="J1194" s="25">
        <v>0</v>
      </c>
      <c r="K1194" s="25">
        <v>0</v>
      </c>
      <c r="L1194" s="25">
        <v>0</v>
      </c>
      <c r="M1194" s="25">
        <v>0</v>
      </c>
      <c r="N1194" s="25">
        <v>0</v>
      </c>
      <c r="O1194" s="25">
        <v>0</v>
      </c>
      <c r="P1194" s="25" t="s">
        <v>6366</v>
      </c>
      <c r="Q1194" s="31" t="s">
        <v>5364</v>
      </c>
      <c r="R1194" s="31"/>
      <c r="S1194" s="32" t="str" cm="1">
        <f t="array" ref="S1194">IFERROR(_xlfn.IFS(
U1194="MPR ISSUE","PDH",
U1194="BSS Hardware Issue","BSS",
U1194="Sites strategiques, MLL, Pylone, etc.","ENVTECH",
U1194="AKTIVCO DEFAUT GE &amp; POWER Cabinet","AKTIVCO",
U1194="AKTIVCO Coupure ENEO &amp; Baisse de tension","AKTIVCO GRID ONLY",
U1194="Coupure ENEO &amp; Baisse de tension","IHS GRID ONLY",
U1194="Defaut GE &amp; POWER Cabinet","IHS",
U1194="Sharing","Partners",
U1194="Sites strategiques &amp; DataCenter","SST &amp; DC",
U1194="Exclu","Exclu",
U1194="SAT","SAT",
U1194="SPARE-ISSUE","SPARE-ISSUE",
U1194="Fiber CAmtel","TRANS_FO_CAMTEL",
U1194="Fiber AOF","Fiber AOF",
U1194="Projet OCM (HUAWEI)","TRAVAUX-HUAWEI",
U1194="Projet OCM (NOKIA)","TRAVAUX-NOKIA",
U1194="ACCESS-ISSUE","ACCESS-ISSUE",
U1194="Projet OCM (ZTE, NOKIA, autres projets)","TRAVAUX OCM",
U1194="No root CAuse","No root cause",
U1194="ODU HS","PDH",
U1194="IP &amp; VLAN","PDH",
U1194="Warehouse HUAWEI","SPARE-ISSUE",
U1194="SPARE-HS","SPARE-ISSUE",
U1194="Power Telco","BSS"
),"")</f>
        <v/>
      </c>
      <c r="T1194" s="32" t="str" cm="1">
        <f t="array" ref="T1194">IFERROR(_xlfn.IFS(
U1194="MPR ISSUE","TX ISSUE",
U1194="BSS Hardware Issue","RAN ISSUE",
U1194="Sites strategiques, MLL, Pylone, etc.","ENVTECH",
U1194="AKTIVCO DEFAUT GE &amp; POWER Cabinet","POWER ISSUE",
U1194="AKTIVCO Coupure ENEO &amp; Baisse de tension","POWER ISSUE",
U1194="Coupure ENEO &amp; Baisse de tension","POWER ISSUE",
U1194="Defaut GE &amp; POWER Cabinet","POWER ISSUE",
U1194="Sharing","POWER ISSUE",
U1194="Sites strategiques &amp; DataCenter","POWER ISSUE",
U1194="Exclu","Exclu",
U1194="SAT","TX ISSUE",
U1194="SPARE-ISSUE","SPARE-ISSUE",
U1194="Fiber CAmtel","TX ISSUE",
U1194="Fiber AOF","TX ISSUE",
U1194="Projet OCM (HUAWEI)","TRAVAUX-HUAWEI",
U1194="Projet OCM (NOKIA)","TRAVAUX -NOKIA",
U1194="ACCESS-ISSUE","ACCESS-ISSUE",
U1194="Projet OCM (ZTE, NOKIA, autres projets)","TRAVAUX OCM",
U1194="No root CAuse","No root cause",
U1194="ODU HS","TX ISSUE",
U1194="IP &amp; VLAN","TX ISSUE",
U1194="Warehouse HUAWEI","SPARE-ISSUE",
U1194="SPARE-HS","SPARE-ISSUE",
U1194="Power Telco","RAN ISSUE"
),"")</f>
        <v/>
      </c>
      <c r="U1194" s="33"/>
      <c r="V1194" s="32" t="str" cm="1">
        <f t="array" ref="V1194">IFERROR(_xlfn.IFS(
U1194="MPR ISSUE","ACTIVE",
U1194="BSS Hardware Issue","ACTIVE",
U1194="Sites strategiques, MLL, Pylone, etc.","PASSIVE",
U1194="AKTIVCO DEFAUT GE &amp; POWER Cabinet","PASSIVE",
U1194="AKTIVCO Coupure ENEO &amp; Baisse de tension","PASSIVE",
U1194="Coupure ENEO &amp; Baisse de tension","PASSIVE",
U1194="Defaut GE &amp; POWER Cabinet","PASSIVE",
U1194="Sharing","PASSIVE",
U1194="Sites strategiques &amp; DataCenter","PASSIVE",
U1194="Exclu","Exclu",
U1194="SAT","ACTIVE",
U1194="SPARE-ISSUE","SPARE-ISSUE",
U1194="Fiber CAmtel","ACTIVE",
U1194="Fiber AOF","ACTIVE",
U1194="Projet OCM (HUAWEI)","PLANNED WORKS",
U1194="Projet OCM (NOKIA)","PLANNED WORKS",
U1194="ACCESS-ISSUE","ACCESS-ISSUE",
U1194="Projet OCM (ZTE, NOKIA, autres projets)","PLANNED WORKS",
U1194="No root CAuse","No root cause",
U1194="ODU HS","ACTIVE",
U1194="IP &amp; VLAN","ACTIVE",
U1194="Warehouse HUAWEI","SPARE-ISSUE",
U1194="SPARE-HS","SPARE-ISSUE",
U1194="Power Telco","ACTIVE"
),"")</f>
        <v/>
      </c>
      <c r="W1194" s="51"/>
      <c r="X1194" s="51"/>
      <c r="Y1194" s="51"/>
      <c r="Z1194" s="51"/>
      <c r="AA1194" s="51"/>
      <c r="AB1194" s="34" t="s">
        <v>5420</v>
      </c>
      <c r="AC1194" s="34" t="str">
        <f>_xlfn.XLOOKUP(B1194,[4]ALL!$B:$B,[4]ALL!$N:$N,"")</f>
        <v/>
      </c>
      <c r="AD1194" s="34" t="s">
        <v>5420</v>
      </c>
      <c r="AE1194" s="34"/>
      <c r="AF1194" s="36" t="s">
        <v>5420</v>
      </c>
      <c r="AG1194" s="29"/>
      <c r="AH1194" s="35"/>
      <c r="AI1194" s="29"/>
      <c r="AJ1194" s="29" t="s">
        <v>5420</v>
      </c>
      <c r="AK1194" s="36" t="s">
        <v>5420</v>
      </c>
      <c r="AL1194" s="36" t="s">
        <v>5420</v>
      </c>
      <c r="AM1194" s="36" t="s">
        <v>5420</v>
      </c>
      <c r="AN1194" s="36" t="s">
        <v>5420</v>
      </c>
      <c r="AO1194" s="36" t="s">
        <v>5420</v>
      </c>
      <c r="AP1194" s="36" t="s">
        <v>5420</v>
      </c>
      <c r="AQ1194" s="36" t="s">
        <v>5420</v>
      </c>
      <c r="AR1194" s="36" t="s">
        <v>5420</v>
      </c>
      <c r="AS1194" s="36" t="s">
        <v>5420</v>
      </c>
      <c r="AT1194" s="36" t="s">
        <v>5420</v>
      </c>
      <c r="AU1194" s="36" t="s">
        <v>5420</v>
      </c>
      <c r="AV1194" s="36" t="s">
        <v>5420</v>
      </c>
      <c r="AW1194" s="45"/>
      <c r="AX1194" s="45" t="s">
        <v>5420</v>
      </c>
      <c r="AY1194" s="45" t="s">
        <v>5420</v>
      </c>
      <c r="AZ1194" s="45" t="s">
        <v>5420</v>
      </c>
      <c r="BA1194" s="36" t="s">
        <v>5420</v>
      </c>
    </row>
    <row r="1195" spans="1:53" s="58" customFormat="1" ht="15.6" hidden="1" x14ac:dyDescent="0.3">
      <c r="A1195" s="27" t="s">
        <v>3202</v>
      </c>
      <c r="B1195" s="27" t="s">
        <v>3203</v>
      </c>
      <c r="C1195" s="29" t="str">
        <f>_xlfn.XLOOKUP(B1195,'[1]daily break down'!$D:$D,'[1]daily break down'!$E:$E,"")</f>
        <v>Douala</v>
      </c>
      <c r="D1195" s="27" t="s">
        <v>21</v>
      </c>
      <c r="E1195" s="27" t="s">
        <v>30</v>
      </c>
      <c r="F1195" s="29" t="s">
        <v>31</v>
      </c>
      <c r="G1195" s="27" t="s">
        <v>32</v>
      </c>
      <c r="H1195" s="30" t="str">
        <f>_xlfn.XLOOKUP(B1195,[2]CALCULATION!$B:$B,[2]CALCULATION!$H:$H,"")</f>
        <v>ZTE</v>
      </c>
      <c r="I1195" s="25">
        <v>0</v>
      </c>
      <c r="J1195" s="25">
        <v>0</v>
      </c>
      <c r="K1195" s="25">
        <v>0</v>
      </c>
      <c r="L1195" s="25">
        <v>0</v>
      </c>
      <c r="M1195" s="25">
        <v>0</v>
      </c>
      <c r="N1195" s="25">
        <v>0</v>
      </c>
      <c r="O1195" s="25">
        <v>0</v>
      </c>
      <c r="P1195" s="25" t="s">
        <v>6366</v>
      </c>
      <c r="Q1195" s="31" t="s">
        <v>5364</v>
      </c>
      <c r="R1195" s="31"/>
      <c r="S1195" s="32" t="str" cm="1">
        <f t="array" ref="S1195">IFERROR(_xlfn.IFS(
U1195="MPR ISSUE","PDH",
U1195="BSS Hardware Issue","BSS",
U1195="Sites strategiques, MLL, Pylone, etc.","ENVTECH",
U1195="AKTIVCO DEFAUT GE &amp; POWER Cabinet","AKTIVCO",
U1195="AKTIVCO Coupure ENEO &amp; Baisse de tension","AKTIVCO GRID ONLY",
U1195="Coupure ENEO &amp; Baisse de tension","IHS GRID ONLY",
U1195="Defaut GE &amp; POWER Cabinet","IHS",
U1195="Sharing","Partners",
U1195="Sites strategiques &amp; DataCenter","SST &amp; DC",
U1195="Exclu","Exclu",
U1195="SAT","SAT",
U1195="SPARE-ISSUE","SPARE-ISSUE",
U1195="Fiber CAmtel","TRANS_FO_CAMTEL",
U1195="Fiber AOF","Fiber AOF",
U1195="Projet OCM (HUAWEI)","TRAVAUX-HUAWEI",
U1195="Projet OCM (NOKIA)","TRAVAUX-NOKIA",
U1195="ACCESS-ISSUE","ACCESS-ISSUE",
U1195="Projet OCM (ZTE, NOKIA, autres projets)","TRAVAUX OCM",
U1195="No root CAuse","No root cause",
U1195="ODU HS","PDH",
U1195="IP &amp; VLAN","PDH",
U1195="Warehouse HUAWEI","SPARE-ISSUE",
U1195="SPARE-HS","SPARE-ISSUE",
U1195="Power Telco","BSS"
),"")</f>
        <v/>
      </c>
      <c r="T1195" s="32" t="str" cm="1">
        <f t="array" ref="T1195">IFERROR(_xlfn.IFS(
U1195="MPR ISSUE","TX ISSUE",
U1195="BSS Hardware Issue","RAN ISSUE",
U1195="Sites strategiques, MLL, Pylone, etc.","ENVTECH",
U1195="AKTIVCO DEFAUT GE &amp; POWER Cabinet","POWER ISSUE",
U1195="AKTIVCO Coupure ENEO &amp; Baisse de tension","POWER ISSUE",
U1195="Coupure ENEO &amp; Baisse de tension","POWER ISSUE",
U1195="Defaut GE &amp; POWER Cabinet","POWER ISSUE",
U1195="Sharing","POWER ISSUE",
U1195="Sites strategiques &amp; DataCenter","POWER ISSUE",
U1195="Exclu","Exclu",
U1195="SAT","TX ISSUE",
U1195="SPARE-ISSUE","SPARE-ISSUE",
U1195="Fiber CAmtel","TX ISSUE",
U1195="Fiber AOF","TX ISSUE",
U1195="Projet OCM (HUAWEI)","TRAVAUX-HUAWEI",
U1195="Projet OCM (NOKIA)","TRAVAUX -NOKIA",
U1195="ACCESS-ISSUE","ACCESS-ISSUE",
U1195="Projet OCM (ZTE, NOKIA, autres projets)","TRAVAUX OCM",
U1195="No root CAuse","No root cause",
U1195="ODU HS","TX ISSUE",
U1195="IP &amp; VLAN","TX ISSUE",
U1195="Warehouse HUAWEI","SPARE-ISSUE",
U1195="SPARE-HS","SPARE-ISSUE",
U1195="Power Telco","RAN ISSUE"
),"")</f>
        <v/>
      </c>
      <c r="U1195" s="33"/>
      <c r="V1195" s="32" t="str" cm="1">
        <f t="array" ref="V1195">IFERROR(_xlfn.IFS(
U1195="MPR ISSUE","ACTIVE",
U1195="BSS Hardware Issue","ACTIVE",
U1195="Sites strategiques, MLL, Pylone, etc.","PASSIVE",
U1195="AKTIVCO DEFAUT GE &amp; POWER Cabinet","PASSIVE",
U1195="AKTIVCO Coupure ENEO &amp; Baisse de tension","PASSIVE",
U1195="Coupure ENEO &amp; Baisse de tension","PASSIVE",
U1195="Defaut GE &amp; POWER Cabinet","PASSIVE",
U1195="Sharing","PASSIVE",
U1195="Sites strategiques &amp; DataCenter","PASSIVE",
U1195="Exclu","Exclu",
U1195="SAT","ACTIVE",
U1195="SPARE-ISSUE","SPARE-ISSUE",
U1195="Fiber CAmtel","ACTIVE",
U1195="Fiber AOF","ACTIVE",
U1195="Projet OCM (HUAWEI)","PLANNED WORKS",
U1195="Projet OCM (NOKIA)","PLANNED WORKS",
U1195="ACCESS-ISSUE","ACCESS-ISSUE",
U1195="Projet OCM (ZTE, NOKIA, autres projets)","PLANNED WORKS",
U1195="No root CAuse","No root cause",
U1195="ODU HS","ACTIVE",
U1195="IP &amp; VLAN","ACTIVE",
U1195="Warehouse HUAWEI","SPARE-ISSUE",
U1195="SPARE-HS","SPARE-ISSUE",
U1195="Power Telco","ACTIVE"
),"")</f>
        <v/>
      </c>
      <c r="W1195" s="51"/>
      <c r="X1195" s="51"/>
      <c r="Y1195" s="51"/>
      <c r="Z1195" s="51"/>
      <c r="AA1195" s="51"/>
      <c r="AB1195" s="34" t="s">
        <v>5420</v>
      </c>
      <c r="AC1195" s="34" t="str">
        <f>_xlfn.XLOOKUP(B1195,[4]ALL!$B:$B,[4]ALL!$N:$N,"")</f>
        <v/>
      </c>
      <c r="AD1195" s="34" t="s">
        <v>5420</v>
      </c>
      <c r="AE1195" s="34"/>
      <c r="AF1195" s="36" t="s">
        <v>5420</v>
      </c>
      <c r="AG1195" s="29"/>
      <c r="AH1195" s="35"/>
      <c r="AI1195" s="29"/>
      <c r="AJ1195" s="29" t="s">
        <v>5420</v>
      </c>
      <c r="AK1195" s="36" t="s">
        <v>5420</v>
      </c>
      <c r="AL1195" s="36" t="s">
        <v>5420</v>
      </c>
      <c r="AM1195" s="36" t="s">
        <v>5420</v>
      </c>
      <c r="AN1195" s="36" t="s">
        <v>5420</v>
      </c>
      <c r="AO1195" s="36" t="s">
        <v>5420</v>
      </c>
      <c r="AP1195" s="36" t="s">
        <v>5420</v>
      </c>
      <c r="AQ1195" s="36" t="s">
        <v>5420</v>
      </c>
      <c r="AR1195" s="36" t="s">
        <v>5420</v>
      </c>
      <c r="AS1195" s="36" t="s">
        <v>5420</v>
      </c>
      <c r="AT1195" s="36" t="s">
        <v>5420</v>
      </c>
      <c r="AU1195" s="36" t="s">
        <v>5420</v>
      </c>
      <c r="AV1195" s="36" t="s">
        <v>5420</v>
      </c>
      <c r="AW1195" s="45"/>
      <c r="AX1195" s="45" t="s">
        <v>5420</v>
      </c>
      <c r="AY1195" s="45" t="s">
        <v>5420</v>
      </c>
      <c r="AZ1195" s="45" t="s">
        <v>5420</v>
      </c>
      <c r="BA1195" s="36" t="s">
        <v>5420</v>
      </c>
    </row>
    <row r="1196" spans="1:53" s="58" customFormat="1" ht="15.6" hidden="1" x14ac:dyDescent="0.3">
      <c r="A1196" s="27" t="s">
        <v>2451</v>
      </c>
      <c r="B1196" s="28" t="s">
        <v>2452</v>
      </c>
      <c r="C1196" s="29" t="str">
        <f>_xlfn.XLOOKUP(B1196,'[1]daily break down'!$D:$D,'[1]daily break down'!$E:$E,"")</f>
        <v>Douala</v>
      </c>
      <c r="D1196" s="27" t="s">
        <v>11</v>
      </c>
      <c r="E1196" s="27" t="s">
        <v>12</v>
      </c>
      <c r="F1196" s="29" t="s">
        <v>31</v>
      </c>
      <c r="G1196" s="27" t="s">
        <v>32</v>
      </c>
      <c r="H1196" s="30" t="str">
        <f>_xlfn.XLOOKUP(B1196,[2]CALCULATION!$B:$B,[2]CALCULATION!$H:$H,"")</f>
        <v>ZTE</v>
      </c>
      <c r="I1196" s="25">
        <v>0</v>
      </c>
      <c r="J1196" s="25">
        <v>0</v>
      </c>
      <c r="K1196" s="25">
        <v>0</v>
      </c>
      <c r="L1196" s="25">
        <v>0</v>
      </c>
      <c r="M1196" s="25">
        <v>0</v>
      </c>
      <c r="N1196" s="25">
        <v>0</v>
      </c>
      <c r="O1196" s="25">
        <v>0</v>
      </c>
      <c r="P1196" s="25" t="s">
        <v>6366</v>
      </c>
      <c r="Q1196" s="31" t="s">
        <v>5364</v>
      </c>
      <c r="R1196" s="31"/>
      <c r="S1196" s="32" t="str" cm="1">
        <f t="array" ref="S1196">IFERROR(_xlfn.IFS(
U1196="MPR ISSUE","PDH",
U1196="BSS Hardware Issue","BSS",
U1196="Sites strategiques, MLL, Pylone, etc.","ENVTECH",
U1196="AKTIVCO DEFAUT GE &amp; POWER Cabinet","AKTIVCO",
U1196="AKTIVCO Coupure ENEO &amp; Baisse de tension","AKTIVCO GRID ONLY",
U1196="Coupure ENEO &amp; Baisse de tension","IHS GRID ONLY",
U1196="Defaut GE &amp; POWER Cabinet","IHS",
U1196="Sharing","Partners",
U1196="Sites strategiques &amp; DataCenter","SST &amp; DC",
U1196="Exclu","Exclu",
U1196="SAT","SAT",
U1196="SPARE-ISSUE","SPARE-ISSUE",
U1196="Fiber CAmtel","TRANS_FO_CAMTEL",
U1196="Fiber AOF","Fiber AOF",
U1196="Projet OCM (HUAWEI)","TRAVAUX-HUAWEI",
U1196="Projet OCM (NOKIA)","TRAVAUX-NOKIA",
U1196="ACCESS-ISSUE","ACCESS-ISSUE",
U1196="Projet OCM (ZTE, NOKIA, autres projets)","TRAVAUX OCM",
U1196="No root CAuse","No root cause",
U1196="ODU HS","PDH",
U1196="IP &amp; VLAN","PDH",
U1196="Warehouse HUAWEI","SPARE-ISSUE",
U1196="SPARE-HS","SPARE-ISSUE",
U1196="Power Telco","BSS"
),"")</f>
        <v/>
      </c>
      <c r="T1196" s="32" t="str" cm="1">
        <f t="array" ref="T1196">IFERROR(_xlfn.IFS(
U1196="MPR ISSUE","TX ISSUE",
U1196="BSS Hardware Issue","RAN ISSUE",
U1196="Sites strategiques, MLL, Pylone, etc.","ENVTECH",
U1196="AKTIVCO DEFAUT GE &amp; POWER Cabinet","POWER ISSUE",
U1196="AKTIVCO Coupure ENEO &amp; Baisse de tension","POWER ISSUE",
U1196="Coupure ENEO &amp; Baisse de tension","POWER ISSUE",
U1196="Defaut GE &amp; POWER Cabinet","POWER ISSUE",
U1196="Sharing","POWER ISSUE",
U1196="Sites strategiques &amp; DataCenter","POWER ISSUE",
U1196="Exclu","Exclu",
U1196="SAT","TX ISSUE",
U1196="SPARE-ISSUE","SPARE-ISSUE",
U1196="Fiber CAmtel","TX ISSUE",
U1196="Fiber AOF","TX ISSUE",
U1196="Projet OCM (HUAWEI)","TRAVAUX-HUAWEI",
U1196="Projet OCM (NOKIA)","TRAVAUX -NOKIA",
U1196="ACCESS-ISSUE","ACCESS-ISSUE",
U1196="Projet OCM (ZTE, NOKIA, autres projets)","TRAVAUX OCM",
U1196="No root CAuse","No root cause",
U1196="ODU HS","TX ISSUE",
U1196="IP &amp; VLAN","TX ISSUE",
U1196="Warehouse HUAWEI","SPARE-ISSUE",
U1196="SPARE-HS","SPARE-ISSUE",
U1196="Power Telco","RAN ISSUE"
),"")</f>
        <v/>
      </c>
      <c r="U1196" s="33"/>
      <c r="V1196" s="32" t="str" cm="1">
        <f t="array" ref="V1196">IFERROR(_xlfn.IFS(
U1196="MPR ISSUE","ACTIVE",
U1196="BSS Hardware Issue","ACTIVE",
U1196="Sites strategiques, MLL, Pylone, etc.","PASSIVE",
U1196="AKTIVCO DEFAUT GE &amp; POWER Cabinet","PASSIVE",
U1196="AKTIVCO Coupure ENEO &amp; Baisse de tension","PASSIVE",
U1196="Coupure ENEO &amp; Baisse de tension","PASSIVE",
U1196="Defaut GE &amp; POWER Cabinet","PASSIVE",
U1196="Sharing","PASSIVE",
U1196="Sites strategiques &amp; DataCenter","PASSIVE",
U1196="Exclu","Exclu",
U1196="SAT","ACTIVE",
U1196="SPARE-ISSUE","SPARE-ISSUE",
U1196="Fiber CAmtel","ACTIVE",
U1196="Fiber AOF","ACTIVE",
U1196="Projet OCM (HUAWEI)","PLANNED WORKS",
U1196="Projet OCM (NOKIA)","PLANNED WORKS",
U1196="ACCESS-ISSUE","ACCESS-ISSUE",
U1196="Projet OCM (ZTE, NOKIA, autres projets)","PLANNED WORKS",
U1196="No root CAuse","No root cause",
U1196="ODU HS","ACTIVE",
U1196="IP &amp; VLAN","ACTIVE",
U1196="Warehouse HUAWEI","SPARE-ISSUE",
U1196="SPARE-HS","SPARE-ISSUE",
U1196="Power Telco","ACTIVE"
),"")</f>
        <v/>
      </c>
      <c r="W1196" s="51"/>
      <c r="X1196" s="51"/>
      <c r="Y1196" s="51"/>
      <c r="Z1196" s="51"/>
      <c r="AA1196" s="51"/>
      <c r="AB1196" s="34" t="s">
        <v>5420</v>
      </c>
      <c r="AC1196" s="34" t="str">
        <f>_xlfn.XLOOKUP(B1196,[4]ALL!$B:$B,[4]ALL!$N:$N,"")</f>
        <v/>
      </c>
      <c r="AD1196" s="34" t="s">
        <v>5420</v>
      </c>
      <c r="AE1196" s="34"/>
      <c r="AF1196" s="36" t="s">
        <v>5420</v>
      </c>
      <c r="AG1196" s="29"/>
      <c r="AH1196" s="35"/>
      <c r="AI1196" s="29"/>
      <c r="AJ1196" s="29" t="s">
        <v>5420</v>
      </c>
      <c r="AK1196" s="36" t="s">
        <v>5420</v>
      </c>
      <c r="AL1196" s="36" t="s">
        <v>5420</v>
      </c>
      <c r="AM1196" s="36" t="s">
        <v>5420</v>
      </c>
      <c r="AN1196" s="36" t="s">
        <v>5420</v>
      </c>
      <c r="AO1196" s="36" t="s">
        <v>5420</v>
      </c>
      <c r="AP1196" s="36" t="s">
        <v>5420</v>
      </c>
      <c r="AQ1196" s="36" t="s">
        <v>5420</v>
      </c>
      <c r="AR1196" s="36" t="s">
        <v>5420</v>
      </c>
      <c r="AS1196" s="36" t="s">
        <v>5420</v>
      </c>
      <c r="AT1196" s="36" t="s">
        <v>5420</v>
      </c>
      <c r="AU1196" s="36" t="s">
        <v>5420</v>
      </c>
      <c r="AV1196" s="36" t="s">
        <v>5420</v>
      </c>
      <c r="AW1196" s="45"/>
      <c r="AX1196" s="45" t="s">
        <v>5420</v>
      </c>
      <c r="AY1196" s="45" t="s">
        <v>5420</v>
      </c>
      <c r="AZ1196" s="45" t="s">
        <v>5420</v>
      </c>
      <c r="BA1196" s="36" t="s">
        <v>5420</v>
      </c>
    </row>
    <row r="1197" spans="1:53" s="58" customFormat="1" ht="15.6" hidden="1" x14ac:dyDescent="0.3">
      <c r="A1197" s="27" t="s">
        <v>316</v>
      </c>
      <c r="B1197" s="28" t="s">
        <v>317</v>
      </c>
      <c r="C1197" s="29" t="str">
        <f>_xlfn.XLOOKUP(B1197,'[1]daily break down'!$D:$D,'[1]daily break down'!$E:$E,"")</f>
        <v>CENTRE</v>
      </c>
      <c r="D1197" s="27" t="s">
        <v>11</v>
      </c>
      <c r="E1197" s="27" t="s">
        <v>318</v>
      </c>
      <c r="F1197" s="29" t="s">
        <v>69</v>
      </c>
      <c r="G1197" s="27" t="s">
        <v>319</v>
      </c>
      <c r="H1197" s="30" t="str">
        <f>_xlfn.XLOOKUP(B1197,[2]CALCULATION!$B:$B,[2]CALCULATION!$H:$H,"")</f>
        <v>ZTE</v>
      </c>
      <c r="I1197" s="25">
        <v>0</v>
      </c>
      <c r="J1197" s="25">
        <v>0</v>
      </c>
      <c r="K1197" s="25">
        <v>0</v>
      </c>
      <c r="L1197" s="25">
        <v>0</v>
      </c>
      <c r="M1197" s="25">
        <v>0</v>
      </c>
      <c r="N1197" s="25">
        <v>0</v>
      </c>
      <c r="O1197" s="25">
        <v>0</v>
      </c>
      <c r="P1197" s="25" t="s">
        <v>6366</v>
      </c>
      <c r="Q1197" s="31" t="s">
        <v>5364</v>
      </c>
      <c r="R1197" s="31"/>
      <c r="S1197" s="32" t="str" cm="1">
        <f t="array" ref="S1197">IFERROR(_xlfn.IFS(
U1197="MPR ISSUE","PDH",
U1197="BSS Hardware Issue","BSS",
U1197="Sites strategiques, MLL, Pylone, etc.","ENVTECH",
U1197="AKTIVCO DEFAUT GE &amp; POWER Cabinet","AKTIVCO",
U1197="AKTIVCO Coupure ENEO &amp; Baisse de tension","AKTIVCO GRID ONLY",
U1197="Coupure ENEO &amp; Baisse de tension","IHS GRID ONLY",
U1197="Defaut GE &amp; POWER Cabinet","IHS",
U1197="Sharing","Partners",
U1197="Sites strategiques &amp; DataCenter","SST &amp; DC",
U1197="Exclu","Exclu",
U1197="SAT","SAT",
U1197="SPARE-ISSUE","SPARE-ISSUE",
U1197="Fiber CAmtel","TRANS_FO_CAMTEL",
U1197="Fiber AOF","Fiber AOF",
U1197="Projet OCM (HUAWEI)","TRAVAUX-HUAWEI",
U1197="Projet OCM (NOKIA)","TRAVAUX-NOKIA",
U1197="ACCESS-ISSUE","ACCESS-ISSUE",
U1197="Projet OCM (ZTE, NOKIA, autres projets)","TRAVAUX OCM",
U1197="No root CAuse","No root cause",
U1197="ODU HS","PDH",
U1197="IP &amp; VLAN","PDH",
U1197="Warehouse HUAWEI","SPARE-ISSUE",
U1197="SPARE-HS","SPARE-ISSUE",
U1197="Power Telco","BSS"
),"")</f>
        <v/>
      </c>
      <c r="T1197" s="32" t="str" cm="1">
        <f t="array" ref="T1197">IFERROR(_xlfn.IFS(
U1197="MPR ISSUE","TX ISSUE",
U1197="BSS Hardware Issue","RAN ISSUE",
U1197="Sites strategiques, MLL, Pylone, etc.","ENVTECH",
U1197="AKTIVCO DEFAUT GE &amp; POWER Cabinet","POWER ISSUE",
U1197="AKTIVCO Coupure ENEO &amp; Baisse de tension","POWER ISSUE",
U1197="Coupure ENEO &amp; Baisse de tension","POWER ISSUE",
U1197="Defaut GE &amp; POWER Cabinet","POWER ISSUE",
U1197="Sharing","POWER ISSUE",
U1197="Sites strategiques &amp; DataCenter","POWER ISSUE",
U1197="Exclu","Exclu",
U1197="SAT","TX ISSUE",
U1197="SPARE-ISSUE","SPARE-ISSUE",
U1197="Fiber CAmtel","TX ISSUE",
U1197="Fiber AOF","TX ISSUE",
U1197="Projet OCM (HUAWEI)","TRAVAUX-HUAWEI",
U1197="Projet OCM (NOKIA)","TRAVAUX -NOKIA",
U1197="ACCESS-ISSUE","ACCESS-ISSUE",
U1197="Projet OCM (ZTE, NOKIA, autres projets)","TRAVAUX OCM",
U1197="No root CAuse","No root cause",
U1197="ODU HS","TX ISSUE",
U1197="IP &amp; VLAN","TX ISSUE",
U1197="Warehouse HUAWEI","SPARE-ISSUE",
U1197="SPARE-HS","SPARE-ISSUE",
U1197="Power Telco","RAN ISSUE"
),"")</f>
        <v/>
      </c>
      <c r="U1197" s="33"/>
      <c r="V1197" s="32" t="str" cm="1">
        <f t="array" ref="V1197">IFERROR(_xlfn.IFS(
U1197="MPR ISSUE","ACTIVE",
U1197="BSS Hardware Issue","ACTIVE",
U1197="Sites strategiques, MLL, Pylone, etc.","PASSIVE",
U1197="AKTIVCO DEFAUT GE &amp; POWER Cabinet","PASSIVE",
U1197="AKTIVCO Coupure ENEO &amp; Baisse de tension","PASSIVE",
U1197="Coupure ENEO &amp; Baisse de tension","PASSIVE",
U1197="Defaut GE &amp; POWER Cabinet","PASSIVE",
U1197="Sharing","PASSIVE",
U1197="Sites strategiques &amp; DataCenter","PASSIVE",
U1197="Exclu","Exclu",
U1197="SAT","ACTIVE",
U1197="SPARE-ISSUE","SPARE-ISSUE",
U1197="Fiber CAmtel","ACTIVE",
U1197="Fiber AOF","ACTIVE",
U1197="Projet OCM (HUAWEI)","PLANNED WORKS",
U1197="Projet OCM (NOKIA)","PLANNED WORKS",
U1197="ACCESS-ISSUE","ACCESS-ISSUE",
U1197="Projet OCM (ZTE, NOKIA, autres projets)","PLANNED WORKS",
U1197="No root CAuse","No root cause",
U1197="ODU HS","ACTIVE",
U1197="IP &amp; VLAN","ACTIVE",
U1197="Warehouse HUAWEI","SPARE-ISSUE",
U1197="SPARE-HS","SPARE-ISSUE",
U1197="Power Telco","ACTIVE"
),"")</f>
        <v/>
      </c>
      <c r="W1197" s="51"/>
      <c r="X1197" s="51"/>
      <c r="Y1197" s="51"/>
      <c r="Z1197" s="51"/>
      <c r="AA1197" s="51"/>
      <c r="AB1197" s="34" t="s">
        <v>5420</v>
      </c>
      <c r="AC1197" s="34" t="str">
        <f>_xlfn.XLOOKUP(B1197,[4]ALL!$B:$B,[4]ALL!$N:$N,"")</f>
        <v/>
      </c>
      <c r="AD1197" s="34" t="s">
        <v>5420</v>
      </c>
      <c r="AE1197" s="34"/>
      <c r="AF1197" s="36" t="s">
        <v>5420</v>
      </c>
      <c r="AG1197" s="29"/>
      <c r="AH1197" s="35"/>
      <c r="AI1197" s="29"/>
      <c r="AJ1197" s="29" t="s">
        <v>5420</v>
      </c>
      <c r="AK1197" s="36" t="s">
        <v>5420</v>
      </c>
      <c r="AL1197" s="36" t="s">
        <v>5420</v>
      </c>
      <c r="AM1197" s="36" t="s">
        <v>5420</v>
      </c>
      <c r="AN1197" s="36" t="s">
        <v>5420</v>
      </c>
      <c r="AO1197" s="36" t="s">
        <v>5420</v>
      </c>
      <c r="AP1197" s="36" t="s">
        <v>5420</v>
      </c>
      <c r="AQ1197" s="36" t="s">
        <v>5420</v>
      </c>
      <c r="AR1197" s="36" t="s">
        <v>5420</v>
      </c>
      <c r="AS1197" s="36" t="s">
        <v>5420</v>
      </c>
      <c r="AT1197" s="36" t="s">
        <v>5420</v>
      </c>
      <c r="AU1197" s="36" t="s">
        <v>5420</v>
      </c>
      <c r="AV1197" s="36" t="s">
        <v>5420</v>
      </c>
      <c r="AW1197" s="45"/>
      <c r="AX1197" s="45" t="s">
        <v>5420</v>
      </c>
      <c r="AY1197" s="45" t="s">
        <v>5420</v>
      </c>
      <c r="AZ1197" s="45" t="s">
        <v>5420</v>
      </c>
      <c r="BA1197" s="36" t="s">
        <v>5420</v>
      </c>
    </row>
    <row r="1198" spans="1:53" s="58" customFormat="1" ht="15.6" hidden="1" x14ac:dyDescent="0.3">
      <c r="A1198" s="27" t="s">
        <v>4356</v>
      </c>
      <c r="B1198" s="28" t="s">
        <v>4357</v>
      </c>
      <c r="C1198" s="29" t="str">
        <f>_xlfn.XLOOKUP(B1198,'[1]daily break down'!$D:$D,'[1]daily break down'!$E:$E,"")</f>
        <v>CENTRE</v>
      </c>
      <c r="D1198" s="27" t="s">
        <v>21</v>
      </c>
      <c r="E1198" s="27" t="s">
        <v>122</v>
      </c>
      <c r="F1198" s="29" t="s">
        <v>69</v>
      </c>
      <c r="G1198" s="27" t="s">
        <v>1393</v>
      </c>
      <c r="H1198" s="30" t="str">
        <f>_xlfn.XLOOKUP(B1198,[2]CALCULATION!$B:$B,[2]CALCULATION!$H:$H,"")</f>
        <v>ZTE</v>
      </c>
      <c r="I1198" s="25">
        <v>0</v>
      </c>
      <c r="J1198" s="25">
        <v>0</v>
      </c>
      <c r="K1198" s="25">
        <v>0</v>
      </c>
      <c r="L1198" s="25">
        <v>0</v>
      </c>
      <c r="M1198" s="25">
        <v>0</v>
      </c>
      <c r="N1198" s="25">
        <v>0</v>
      </c>
      <c r="O1198" s="25">
        <v>0</v>
      </c>
      <c r="P1198" s="25" t="s">
        <v>6366</v>
      </c>
      <c r="Q1198" s="31" t="s">
        <v>5364</v>
      </c>
      <c r="R1198" s="31"/>
      <c r="S1198" s="32" t="str" cm="1">
        <f t="array" ref="S1198">IFERROR(_xlfn.IFS(
U1198="MPR ISSUE","PDH",
U1198="BSS Hardware Issue","BSS",
U1198="Sites strategiques, MLL, Pylone, etc.","ENVTECH",
U1198="AKTIVCO DEFAUT GE &amp; POWER Cabinet","AKTIVCO",
U1198="AKTIVCO Coupure ENEO &amp; Baisse de tension","AKTIVCO GRID ONLY",
U1198="Coupure ENEO &amp; Baisse de tension","IHS GRID ONLY",
U1198="Defaut GE &amp; POWER Cabinet","IHS",
U1198="Sharing","Partners",
U1198="Sites strategiques &amp; DataCenter","SST &amp; DC",
U1198="Exclu","Exclu",
U1198="SAT","SAT",
U1198="SPARE-ISSUE","SPARE-ISSUE",
U1198="Fiber CAmtel","TRANS_FO_CAMTEL",
U1198="Fiber AOF","Fiber AOF",
U1198="Projet OCM (HUAWEI)","TRAVAUX-HUAWEI",
U1198="Projet OCM (NOKIA)","TRAVAUX-NOKIA",
U1198="ACCESS-ISSUE","ACCESS-ISSUE",
U1198="Projet OCM (ZTE, NOKIA, autres projets)","TRAVAUX OCM",
U1198="No root CAuse","No root cause",
U1198="ODU HS","PDH",
U1198="IP &amp; VLAN","PDH",
U1198="Warehouse HUAWEI","SPARE-ISSUE",
U1198="SPARE-HS","SPARE-ISSUE",
U1198="Power Telco","BSS"
),"")</f>
        <v/>
      </c>
      <c r="T1198" s="32" t="str" cm="1">
        <f t="array" ref="T1198">IFERROR(_xlfn.IFS(
U1198="MPR ISSUE","TX ISSUE",
U1198="BSS Hardware Issue","RAN ISSUE",
U1198="Sites strategiques, MLL, Pylone, etc.","ENVTECH",
U1198="AKTIVCO DEFAUT GE &amp; POWER Cabinet","POWER ISSUE",
U1198="AKTIVCO Coupure ENEO &amp; Baisse de tension","POWER ISSUE",
U1198="Coupure ENEO &amp; Baisse de tension","POWER ISSUE",
U1198="Defaut GE &amp; POWER Cabinet","POWER ISSUE",
U1198="Sharing","POWER ISSUE",
U1198="Sites strategiques &amp; DataCenter","POWER ISSUE",
U1198="Exclu","Exclu",
U1198="SAT","TX ISSUE",
U1198="SPARE-ISSUE","SPARE-ISSUE",
U1198="Fiber CAmtel","TX ISSUE",
U1198="Fiber AOF","TX ISSUE",
U1198="Projet OCM (HUAWEI)","TRAVAUX-HUAWEI",
U1198="Projet OCM (NOKIA)","TRAVAUX -NOKIA",
U1198="ACCESS-ISSUE","ACCESS-ISSUE",
U1198="Projet OCM (ZTE, NOKIA, autres projets)","TRAVAUX OCM",
U1198="No root CAuse","No root cause",
U1198="ODU HS","TX ISSUE",
U1198="IP &amp; VLAN","TX ISSUE",
U1198="Warehouse HUAWEI","SPARE-ISSUE",
U1198="SPARE-HS","SPARE-ISSUE",
U1198="Power Telco","RAN ISSUE"
),"")</f>
        <v/>
      </c>
      <c r="U1198" s="33"/>
      <c r="V1198" s="32" t="str" cm="1">
        <f t="array" ref="V1198">IFERROR(_xlfn.IFS(
U1198="MPR ISSUE","ACTIVE",
U1198="BSS Hardware Issue","ACTIVE",
U1198="Sites strategiques, MLL, Pylone, etc.","PASSIVE",
U1198="AKTIVCO DEFAUT GE &amp; POWER Cabinet","PASSIVE",
U1198="AKTIVCO Coupure ENEO &amp; Baisse de tension","PASSIVE",
U1198="Coupure ENEO &amp; Baisse de tension","PASSIVE",
U1198="Defaut GE &amp; POWER Cabinet","PASSIVE",
U1198="Sharing","PASSIVE",
U1198="Sites strategiques &amp; DataCenter","PASSIVE",
U1198="Exclu","Exclu",
U1198="SAT","ACTIVE",
U1198="SPARE-ISSUE","SPARE-ISSUE",
U1198="Fiber CAmtel","ACTIVE",
U1198="Fiber AOF","ACTIVE",
U1198="Projet OCM (HUAWEI)","PLANNED WORKS",
U1198="Projet OCM (NOKIA)","PLANNED WORKS",
U1198="ACCESS-ISSUE","ACCESS-ISSUE",
U1198="Projet OCM (ZTE, NOKIA, autres projets)","PLANNED WORKS",
U1198="No root CAuse","No root cause",
U1198="ODU HS","ACTIVE",
U1198="IP &amp; VLAN","ACTIVE",
U1198="Warehouse HUAWEI","SPARE-ISSUE",
U1198="SPARE-HS","SPARE-ISSUE",
U1198="Power Telco","ACTIVE"
),"")</f>
        <v/>
      </c>
      <c r="W1198" s="51"/>
      <c r="X1198" s="51"/>
      <c r="Y1198" s="51"/>
      <c r="Z1198" s="51"/>
      <c r="AA1198" s="51"/>
      <c r="AB1198" s="34" t="s">
        <v>5420</v>
      </c>
      <c r="AC1198" s="34" t="str">
        <f>_xlfn.XLOOKUP(B1198,[4]ALL!$B:$B,[4]ALL!$N:$N,"")</f>
        <v/>
      </c>
      <c r="AD1198" s="34" t="s">
        <v>5420</v>
      </c>
      <c r="AE1198" s="34"/>
      <c r="AF1198" s="36" t="s">
        <v>5420</v>
      </c>
      <c r="AG1198" s="29"/>
      <c r="AH1198" s="35"/>
      <c r="AI1198" s="29"/>
      <c r="AJ1198" s="29" t="s">
        <v>5420</v>
      </c>
      <c r="AK1198" s="36" t="s">
        <v>5420</v>
      </c>
      <c r="AL1198" s="36" t="s">
        <v>5420</v>
      </c>
      <c r="AM1198" s="36" t="s">
        <v>5420</v>
      </c>
      <c r="AN1198" s="36" t="s">
        <v>5420</v>
      </c>
      <c r="AO1198" s="36" t="s">
        <v>5420</v>
      </c>
      <c r="AP1198" s="36" t="s">
        <v>5420</v>
      </c>
      <c r="AQ1198" s="36" t="s">
        <v>5420</v>
      </c>
      <c r="AR1198" s="36" t="s">
        <v>5420</v>
      </c>
      <c r="AS1198" s="36" t="s">
        <v>5420</v>
      </c>
      <c r="AT1198" s="36" t="s">
        <v>5420</v>
      </c>
      <c r="AU1198" s="36" t="s">
        <v>5420</v>
      </c>
      <c r="AV1198" s="36" t="s">
        <v>5420</v>
      </c>
      <c r="AW1198" s="45"/>
      <c r="AX1198" s="45" t="s">
        <v>5420</v>
      </c>
      <c r="AY1198" s="45" t="s">
        <v>5420</v>
      </c>
      <c r="AZ1198" s="45" t="s">
        <v>5420</v>
      </c>
      <c r="BA1198" s="36" t="s">
        <v>5420</v>
      </c>
    </row>
    <row r="1199" spans="1:53" s="58" customFormat="1" ht="15.6" hidden="1" x14ac:dyDescent="0.3">
      <c r="A1199" s="27" t="s">
        <v>2089</v>
      </c>
      <c r="B1199" s="28" t="s">
        <v>2090</v>
      </c>
      <c r="C1199" s="29" t="str">
        <f>_xlfn.XLOOKUP(B1199,'[1]daily break down'!$D:$D,'[1]daily break down'!$E:$E,"")</f>
        <v>CENTRE</v>
      </c>
      <c r="D1199" s="27"/>
      <c r="E1199" s="27"/>
      <c r="F1199" s="29" t="s">
        <v>69</v>
      </c>
      <c r="G1199" s="27" t="s">
        <v>2091</v>
      </c>
      <c r="H1199" s="39" t="str">
        <f>_xlfn.XLOOKUP(B1199,[2]CALCULATION!$B:$B,[2]CALCULATION!$H:$H,"")</f>
        <v>NOKIA</v>
      </c>
      <c r="I1199" s="25">
        <v>0</v>
      </c>
      <c r="J1199" s="25">
        <v>0</v>
      </c>
      <c r="K1199" s="25">
        <v>0.18864162336309659</v>
      </c>
      <c r="L1199" s="25">
        <v>0</v>
      </c>
      <c r="M1199" s="25">
        <v>0</v>
      </c>
      <c r="N1199" s="25">
        <v>0.2203702276897439</v>
      </c>
      <c r="O1199" s="25">
        <v>0</v>
      </c>
      <c r="P1199" s="25" t="s">
        <v>6366</v>
      </c>
      <c r="Q1199" s="31" t="s">
        <v>5364</v>
      </c>
      <c r="R1199" s="31"/>
      <c r="S1199" s="32" t="str" cm="1">
        <f t="array" ref="S1199">IFERROR(_xlfn.IFS(
U1199="MPR ISSUE","PDH",
U1199="BSS Hardware Issue","BSS",
U1199="Sites strategiques, MLL, Pylone, etc.","ENVTECH",
U1199="AKTIVCO DEFAUT GE &amp; POWER Cabinet","AKTIVCO",
U1199="AKTIVCO Coupure ENEO &amp; Baisse de tension","AKTIVCO GRID ONLY",
U1199="Coupure ENEO &amp; Baisse de tension","IHS GRID ONLY",
U1199="Defaut GE &amp; POWER Cabinet","IHS",
U1199="Sharing","Partners",
U1199="Sites strategiques &amp; DataCenter","SST &amp; DC",
U1199="Exclu","Exclu",
U1199="SAT","SAT",
U1199="SPARE-ISSUE","SPARE-ISSUE",
U1199="Fiber CAmtel","TRANS_FO_CAMTEL",
U1199="Fiber AOF","Fiber AOF",
U1199="Projet OCM (HUAWEI)","TRAVAUX-HUAWEI",
U1199="Projet OCM (NOKIA)","TRAVAUX-NOKIA",
U1199="ACCESS-ISSUE","ACCESS-ISSUE",
U1199="Projet OCM (ZTE, NOKIA, autres projets)","TRAVAUX OCM",
U1199="No root CAuse","No root cause",
U1199="ODU HS","PDH",
U1199="IP &amp; VLAN","PDH",
U1199="Warehouse HUAWEI","SPARE-ISSUE",
U1199="SPARE-HS","SPARE-ISSUE",
U1199="Power Telco","BSS"
),"")</f>
        <v/>
      </c>
      <c r="T1199" s="32" t="str" cm="1">
        <f t="array" ref="T1199">IFERROR(_xlfn.IFS(
U1199="MPR ISSUE","TX ISSUE",
U1199="BSS Hardware Issue","RAN ISSUE",
U1199="Sites strategiques, MLL, Pylone, etc.","ENVTECH",
U1199="AKTIVCO DEFAUT GE &amp; POWER Cabinet","POWER ISSUE",
U1199="AKTIVCO Coupure ENEO &amp; Baisse de tension","POWER ISSUE",
U1199="Coupure ENEO &amp; Baisse de tension","POWER ISSUE",
U1199="Defaut GE &amp; POWER Cabinet","POWER ISSUE",
U1199="Sharing","POWER ISSUE",
U1199="Sites strategiques &amp; DataCenter","POWER ISSUE",
U1199="Exclu","Exclu",
U1199="SAT","TX ISSUE",
U1199="SPARE-ISSUE","SPARE-ISSUE",
U1199="Fiber CAmtel","TX ISSUE",
U1199="Fiber AOF","TX ISSUE",
U1199="Projet OCM (HUAWEI)","TRAVAUX-HUAWEI",
U1199="Projet OCM (NOKIA)","TRAVAUX -NOKIA",
U1199="ACCESS-ISSUE","ACCESS-ISSUE",
U1199="Projet OCM (ZTE, NOKIA, autres projets)","TRAVAUX OCM",
U1199="No root CAuse","No root cause",
U1199="ODU HS","TX ISSUE",
U1199="IP &amp; VLAN","TX ISSUE",
U1199="Warehouse HUAWEI","SPARE-ISSUE",
U1199="SPARE-HS","SPARE-ISSUE",
U1199="Power Telco","RAN ISSUE"
),"")</f>
        <v/>
      </c>
      <c r="U1199" s="33"/>
      <c r="V1199" s="32" t="str" cm="1">
        <f t="array" ref="V1199">IFERROR(_xlfn.IFS(
U1199="MPR ISSUE","ACTIVE",
U1199="BSS Hardware Issue","ACTIVE",
U1199="Sites strategiques, MLL, Pylone, etc.","PASSIVE",
U1199="AKTIVCO DEFAUT GE &amp; POWER Cabinet","PASSIVE",
U1199="AKTIVCO Coupure ENEO &amp; Baisse de tension","PASSIVE",
U1199="Coupure ENEO &amp; Baisse de tension","PASSIVE",
U1199="Defaut GE &amp; POWER Cabinet","PASSIVE",
U1199="Sharing","PASSIVE",
U1199="Sites strategiques &amp; DataCenter","PASSIVE",
U1199="Exclu","Exclu",
U1199="SAT","ACTIVE",
U1199="SPARE-ISSUE","SPARE-ISSUE",
U1199="Fiber CAmtel","ACTIVE",
U1199="Fiber AOF","ACTIVE",
U1199="Projet OCM (HUAWEI)","PLANNED WORKS",
U1199="Projet OCM (NOKIA)","PLANNED WORKS",
U1199="ACCESS-ISSUE","ACCESS-ISSUE",
U1199="Projet OCM (ZTE, NOKIA, autres projets)","PLANNED WORKS",
U1199="No root CAuse","No root cause",
U1199="ODU HS","ACTIVE",
U1199="IP &amp; VLAN","ACTIVE",
U1199="Warehouse HUAWEI","SPARE-ISSUE",
U1199="SPARE-HS","SPARE-ISSUE",
U1199="Power Telco","ACTIVE"
),"")</f>
        <v/>
      </c>
      <c r="W1199" s="51"/>
      <c r="X1199" s="51"/>
      <c r="Y1199" s="51"/>
      <c r="Z1199" s="51"/>
      <c r="AA1199" s="51"/>
      <c r="AB1199" s="34" t="s">
        <v>5420</v>
      </c>
      <c r="AC1199" s="34" t="str">
        <f>_xlfn.XLOOKUP(B1199,[4]ALL!$B:$B,[4]ALL!$N:$N,"")</f>
        <v/>
      </c>
      <c r="AD1199" s="34" t="s">
        <v>5420</v>
      </c>
      <c r="AE1199" s="34"/>
      <c r="AF1199" s="36" t="s">
        <v>5420</v>
      </c>
      <c r="AG1199" s="29"/>
      <c r="AH1199" s="35"/>
      <c r="AI1199" s="29"/>
      <c r="AJ1199" s="29" t="s">
        <v>5420</v>
      </c>
      <c r="AK1199" s="36" t="s">
        <v>5420</v>
      </c>
      <c r="AL1199" s="36" t="s">
        <v>5420</v>
      </c>
      <c r="AM1199" s="36" t="s">
        <v>5420</v>
      </c>
      <c r="AN1199" s="36" t="s">
        <v>5420</v>
      </c>
      <c r="AO1199" s="36" t="s">
        <v>5420</v>
      </c>
      <c r="AP1199" s="36" t="s">
        <v>5420</v>
      </c>
      <c r="AQ1199" s="36" t="s">
        <v>5420</v>
      </c>
      <c r="AR1199" s="36" t="s">
        <v>5420</v>
      </c>
      <c r="AS1199" s="36" t="s">
        <v>5420</v>
      </c>
      <c r="AT1199" s="36" t="s">
        <v>5420</v>
      </c>
      <c r="AU1199" s="36" t="s">
        <v>5420</v>
      </c>
      <c r="AV1199" s="36" t="s">
        <v>5420</v>
      </c>
      <c r="AW1199" s="45"/>
      <c r="AX1199" s="45" t="s">
        <v>5420</v>
      </c>
      <c r="AY1199" s="45" t="s">
        <v>5420</v>
      </c>
      <c r="AZ1199" s="45" t="s">
        <v>5420</v>
      </c>
      <c r="BA1199" s="36" t="s">
        <v>5420</v>
      </c>
    </row>
    <row r="1200" spans="1:53" s="58" customFormat="1" ht="15.6" hidden="1" x14ac:dyDescent="0.3">
      <c r="A1200" s="27" t="s">
        <v>407</v>
      </c>
      <c r="B1200" s="28" t="s">
        <v>408</v>
      </c>
      <c r="C1200" s="29" t="str">
        <f>_xlfn.XLOOKUP(B1200,'[1]daily break down'!$D:$D,'[1]daily break down'!$E:$E,"")</f>
        <v>Douala</v>
      </c>
      <c r="D1200" s="27" t="s">
        <v>11</v>
      </c>
      <c r="E1200" s="27" t="s">
        <v>12</v>
      </c>
      <c r="F1200" s="29" t="s">
        <v>31</v>
      </c>
      <c r="G1200" s="27" t="s">
        <v>32</v>
      </c>
      <c r="H1200" s="30" t="str">
        <f>_xlfn.XLOOKUP(B1200,[2]CALCULATION!$B:$B,[2]CALCULATION!$H:$H,"")</f>
        <v>ZTE</v>
      </c>
      <c r="I1200" s="25">
        <v>0</v>
      </c>
      <c r="J1200" s="25">
        <v>0</v>
      </c>
      <c r="K1200" s="25">
        <v>0</v>
      </c>
      <c r="L1200" s="25">
        <v>0</v>
      </c>
      <c r="M1200" s="25">
        <v>0</v>
      </c>
      <c r="N1200" s="25">
        <v>0</v>
      </c>
      <c r="O1200" s="25">
        <v>0</v>
      </c>
      <c r="P1200" s="25" t="s">
        <v>6366</v>
      </c>
      <c r="Q1200" s="31" t="s">
        <v>5364</v>
      </c>
      <c r="R1200" s="31"/>
      <c r="S1200" s="32" t="str" cm="1">
        <f t="array" ref="S1200">IFERROR(_xlfn.IFS(
U1200="MPR ISSUE","PDH",
U1200="BSS Hardware Issue","BSS",
U1200="Sites strategiques, MLL, Pylone, etc.","ENVTECH",
U1200="AKTIVCO DEFAUT GE &amp; POWER Cabinet","AKTIVCO",
U1200="AKTIVCO Coupure ENEO &amp; Baisse de tension","AKTIVCO GRID ONLY",
U1200="Coupure ENEO &amp; Baisse de tension","IHS GRID ONLY",
U1200="Defaut GE &amp; POWER Cabinet","IHS",
U1200="Sharing","Partners",
U1200="Sites strategiques &amp; DataCenter","SST &amp; DC",
U1200="Exclu","Exclu",
U1200="SAT","SAT",
U1200="SPARE-ISSUE","SPARE-ISSUE",
U1200="Fiber CAmtel","TRANS_FO_CAMTEL",
U1200="Fiber AOF","Fiber AOF",
U1200="Projet OCM (HUAWEI)","TRAVAUX-HUAWEI",
U1200="Projet OCM (NOKIA)","TRAVAUX-NOKIA",
U1200="ACCESS-ISSUE","ACCESS-ISSUE",
U1200="Projet OCM (ZTE, NOKIA, autres projets)","TRAVAUX OCM",
U1200="No root CAuse","No root cause",
U1200="ODU HS","PDH",
U1200="IP &amp; VLAN","PDH",
U1200="Warehouse HUAWEI","SPARE-ISSUE",
U1200="SPARE-HS","SPARE-ISSUE",
U1200="Power Telco","BSS"
),"")</f>
        <v/>
      </c>
      <c r="T1200" s="32" t="str" cm="1">
        <f t="array" ref="T1200">IFERROR(_xlfn.IFS(
U1200="MPR ISSUE","TX ISSUE",
U1200="BSS Hardware Issue","RAN ISSUE",
U1200="Sites strategiques, MLL, Pylone, etc.","ENVTECH",
U1200="AKTIVCO DEFAUT GE &amp; POWER Cabinet","POWER ISSUE",
U1200="AKTIVCO Coupure ENEO &amp; Baisse de tension","POWER ISSUE",
U1200="Coupure ENEO &amp; Baisse de tension","POWER ISSUE",
U1200="Defaut GE &amp; POWER Cabinet","POWER ISSUE",
U1200="Sharing","POWER ISSUE",
U1200="Sites strategiques &amp; DataCenter","POWER ISSUE",
U1200="Exclu","Exclu",
U1200="SAT","TX ISSUE",
U1200="SPARE-ISSUE","SPARE-ISSUE",
U1200="Fiber CAmtel","TX ISSUE",
U1200="Fiber AOF","TX ISSUE",
U1200="Projet OCM (HUAWEI)","TRAVAUX-HUAWEI",
U1200="Projet OCM (NOKIA)","TRAVAUX -NOKIA",
U1200="ACCESS-ISSUE","ACCESS-ISSUE",
U1200="Projet OCM (ZTE, NOKIA, autres projets)","TRAVAUX OCM",
U1200="No root CAuse","No root cause",
U1200="ODU HS","TX ISSUE",
U1200="IP &amp; VLAN","TX ISSUE",
U1200="Warehouse HUAWEI","SPARE-ISSUE",
U1200="SPARE-HS","SPARE-ISSUE",
U1200="Power Telco","RAN ISSUE"
),"")</f>
        <v/>
      </c>
      <c r="U1200" s="33"/>
      <c r="V1200" s="32" t="str" cm="1">
        <f t="array" ref="V1200">IFERROR(_xlfn.IFS(
U1200="MPR ISSUE","ACTIVE",
U1200="BSS Hardware Issue","ACTIVE",
U1200="Sites strategiques, MLL, Pylone, etc.","PASSIVE",
U1200="AKTIVCO DEFAUT GE &amp; POWER Cabinet","PASSIVE",
U1200="AKTIVCO Coupure ENEO &amp; Baisse de tension","PASSIVE",
U1200="Coupure ENEO &amp; Baisse de tension","PASSIVE",
U1200="Defaut GE &amp; POWER Cabinet","PASSIVE",
U1200="Sharing","PASSIVE",
U1200="Sites strategiques &amp; DataCenter","PASSIVE",
U1200="Exclu","Exclu",
U1200="SAT","ACTIVE",
U1200="SPARE-ISSUE","SPARE-ISSUE",
U1200="Fiber CAmtel","ACTIVE",
U1200="Fiber AOF","ACTIVE",
U1200="Projet OCM (HUAWEI)","PLANNED WORKS",
U1200="Projet OCM (NOKIA)","PLANNED WORKS",
U1200="ACCESS-ISSUE","ACCESS-ISSUE",
U1200="Projet OCM (ZTE, NOKIA, autres projets)","PLANNED WORKS",
U1200="No root CAuse","No root cause",
U1200="ODU HS","ACTIVE",
U1200="IP &amp; VLAN","ACTIVE",
U1200="Warehouse HUAWEI","SPARE-ISSUE",
U1200="SPARE-HS","SPARE-ISSUE",
U1200="Power Telco","ACTIVE"
),"")</f>
        <v/>
      </c>
      <c r="W1200" s="51"/>
      <c r="X1200" s="51"/>
      <c r="Y1200" s="51"/>
      <c r="Z1200" s="51"/>
      <c r="AA1200" s="51"/>
      <c r="AB1200" s="34" t="s">
        <v>5420</v>
      </c>
      <c r="AC1200" s="34" t="str">
        <f>_xlfn.XLOOKUP(B1200,[4]ALL!$B:$B,[4]ALL!$N:$N,"")</f>
        <v/>
      </c>
      <c r="AD1200" s="34" t="s">
        <v>5420</v>
      </c>
      <c r="AE1200" s="34"/>
      <c r="AF1200" s="36" t="s">
        <v>5420</v>
      </c>
      <c r="AG1200" s="29"/>
      <c r="AH1200" s="35"/>
      <c r="AI1200" s="29"/>
      <c r="AJ1200" s="29" t="s">
        <v>5420</v>
      </c>
      <c r="AK1200" s="36" t="s">
        <v>5420</v>
      </c>
      <c r="AL1200" s="36" t="s">
        <v>5420</v>
      </c>
      <c r="AM1200" s="36" t="s">
        <v>5420</v>
      </c>
      <c r="AN1200" s="36" t="s">
        <v>5420</v>
      </c>
      <c r="AO1200" s="36" t="s">
        <v>5420</v>
      </c>
      <c r="AP1200" s="36" t="s">
        <v>5420</v>
      </c>
      <c r="AQ1200" s="36" t="s">
        <v>5420</v>
      </c>
      <c r="AR1200" s="36" t="s">
        <v>5420</v>
      </c>
      <c r="AS1200" s="36" t="s">
        <v>5420</v>
      </c>
      <c r="AT1200" s="36" t="s">
        <v>5420</v>
      </c>
      <c r="AU1200" s="36" t="s">
        <v>5420</v>
      </c>
      <c r="AV1200" s="36" t="s">
        <v>5420</v>
      </c>
      <c r="AW1200" s="45"/>
      <c r="AX1200" s="45" t="s">
        <v>5420</v>
      </c>
      <c r="AY1200" s="45" t="s">
        <v>5420</v>
      </c>
      <c r="AZ1200" s="45" t="s">
        <v>5420</v>
      </c>
      <c r="BA1200" s="36" t="s">
        <v>5420</v>
      </c>
    </row>
    <row r="1201" spans="1:53" s="58" customFormat="1" ht="15.6" hidden="1" x14ac:dyDescent="0.3">
      <c r="A1201" s="27" t="s">
        <v>1570</v>
      </c>
      <c r="B1201" s="28" t="s">
        <v>1571</v>
      </c>
      <c r="C1201" s="29" t="str">
        <f>_xlfn.XLOOKUP(B1201,'[1]daily break down'!$D:$D,'[1]daily break down'!$E:$E,"")</f>
        <v>Douala</v>
      </c>
      <c r="D1201" s="27" t="s">
        <v>11</v>
      </c>
      <c r="E1201" s="27" t="s">
        <v>145</v>
      </c>
      <c r="F1201" s="29" t="s">
        <v>31</v>
      </c>
      <c r="G1201" s="27" t="s">
        <v>32</v>
      </c>
      <c r="H1201" s="30" t="str">
        <f>_xlfn.XLOOKUP(B1201,[2]CALCULATION!$B:$B,[2]CALCULATION!$H:$H,"")</f>
        <v>ZTE</v>
      </c>
      <c r="I1201" s="25">
        <v>0</v>
      </c>
      <c r="J1201" s="25">
        <v>0</v>
      </c>
      <c r="K1201" s="25">
        <v>0</v>
      </c>
      <c r="L1201" s="25">
        <v>0</v>
      </c>
      <c r="M1201" s="25">
        <v>0</v>
      </c>
      <c r="N1201" s="25">
        <v>1.0041684145043421</v>
      </c>
      <c r="O1201" s="25">
        <v>0</v>
      </c>
      <c r="P1201" s="25" t="s">
        <v>6366</v>
      </c>
      <c r="Q1201" s="31" t="s">
        <v>5364</v>
      </c>
      <c r="R1201" s="31"/>
      <c r="S1201" s="32" t="str" cm="1">
        <f t="array" ref="S1201">IFERROR(_xlfn.IFS(
U1201="MPR ISSUE","PDH",
U1201="BSS Hardware Issue","BSS",
U1201="Sites strategiques, MLL, Pylone, etc.","ENVTECH",
U1201="AKTIVCO DEFAUT GE &amp; POWER Cabinet","AKTIVCO",
U1201="AKTIVCO Coupure ENEO &amp; Baisse de tension","AKTIVCO GRID ONLY",
U1201="Coupure ENEO &amp; Baisse de tension","IHS GRID ONLY",
U1201="Defaut GE &amp; POWER Cabinet","IHS",
U1201="Sharing","Partners",
U1201="Sites strategiques &amp; DataCenter","SST &amp; DC",
U1201="Exclu","Exclu",
U1201="SAT","SAT",
U1201="SPARE-ISSUE","SPARE-ISSUE",
U1201="Fiber CAmtel","TRANS_FO_CAMTEL",
U1201="Fiber AOF","Fiber AOF",
U1201="Projet OCM (HUAWEI)","TRAVAUX-HUAWEI",
U1201="Projet OCM (NOKIA)","TRAVAUX-NOKIA",
U1201="ACCESS-ISSUE","ACCESS-ISSUE",
U1201="Projet OCM (ZTE, NOKIA, autres projets)","TRAVAUX OCM",
U1201="No root CAuse","No root cause",
U1201="ODU HS","PDH",
U1201="IP &amp; VLAN","PDH",
U1201="Warehouse HUAWEI","SPARE-ISSUE",
U1201="SPARE-HS","SPARE-ISSUE",
U1201="Power Telco","BSS"
),"")</f>
        <v/>
      </c>
      <c r="T1201" s="32" t="str" cm="1">
        <f t="array" ref="T1201">IFERROR(_xlfn.IFS(
U1201="MPR ISSUE","TX ISSUE",
U1201="BSS Hardware Issue","RAN ISSUE",
U1201="Sites strategiques, MLL, Pylone, etc.","ENVTECH",
U1201="AKTIVCO DEFAUT GE &amp; POWER Cabinet","POWER ISSUE",
U1201="AKTIVCO Coupure ENEO &amp; Baisse de tension","POWER ISSUE",
U1201="Coupure ENEO &amp; Baisse de tension","POWER ISSUE",
U1201="Defaut GE &amp; POWER Cabinet","POWER ISSUE",
U1201="Sharing","POWER ISSUE",
U1201="Sites strategiques &amp; DataCenter","POWER ISSUE",
U1201="Exclu","Exclu",
U1201="SAT","TX ISSUE",
U1201="SPARE-ISSUE","SPARE-ISSUE",
U1201="Fiber CAmtel","TX ISSUE",
U1201="Fiber AOF","TX ISSUE",
U1201="Projet OCM (HUAWEI)","TRAVAUX-HUAWEI",
U1201="Projet OCM (NOKIA)","TRAVAUX -NOKIA",
U1201="ACCESS-ISSUE","ACCESS-ISSUE",
U1201="Projet OCM (ZTE, NOKIA, autres projets)","TRAVAUX OCM",
U1201="No root CAuse","No root cause",
U1201="ODU HS","TX ISSUE",
U1201="IP &amp; VLAN","TX ISSUE",
U1201="Warehouse HUAWEI","SPARE-ISSUE",
U1201="SPARE-HS","SPARE-ISSUE",
U1201="Power Telco","RAN ISSUE"
),"")</f>
        <v/>
      </c>
      <c r="U1201" s="33"/>
      <c r="V1201" s="32" t="str" cm="1">
        <f t="array" ref="V1201">IFERROR(_xlfn.IFS(
U1201="MPR ISSUE","ACTIVE",
U1201="BSS Hardware Issue","ACTIVE",
U1201="Sites strategiques, MLL, Pylone, etc.","PASSIVE",
U1201="AKTIVCO DEFAUT GE &amp; POWER Cabinet","PASSIVE",
U1201="AKTIVCO Coupure ENEO &amp; Baisse de tension","PASSIVE",
U1201="Coupure ENEO &amp; Baisse de tension","PASSIVE",
U1201="Defaut GE &amp; POWER Cabinet","PASSIVE",
U1201="Sharing","PASSIVE",
U1201="Sites strategiques &amp; DataCenter","PASSIVE",
U1201="Exclu","Exclu",
U1201="SAT","ACTIVE",
U1201="SPARE-ISSUE","SPARE-ISSUE",
U1201="Fiber CAmtel","ACTIVE",
U1201="Fiber AOF","ACTIVE",
U1201="Projet OCM (HUAWEI)","PLANNED WORKS",
U1201="Projet OCM (NOKIA)","PLANNED WORKS",
U1201="ACCESS-ISSUE","ACCESS-ISSUE",
U1201="Projet OCM (ZTE, NOKIA, autres projets)","PLANNED WORKS",
U1201="No root CAuse","No root cause",
U1201="ODU HS","ACTIVE",
U1201="IP &amp; VLAN","ACTIVE",
U1201="Warehouse HUAWEI","SPARE-ISSUE",
U1201="SPARE-HS","SPARE-ISSUE",
U1201="Power Telco","ACTIVE"
),"")</f>
        <v/>
      </c>
      <c r="W1201" s="51"/>
      <c r="X1201" s="51"/>
      <c r="Y1201" s="51"/>
      <c r="Z1201" s="51"/>
      <c r="AA1201" s="51"/>
      <c r="AB1201" s="34" t="s">
        <v>5420</v>
      </c>
      <c r="AC1201" s="34" t="str">
        <f>_xlfn.XLOOKUP(B1201,[4]ALL!$B:$B,[4]ALL!$N:$N,"")</f>
        <v/>
      </c>
      <c r="AD1201" s="34" t="s">
        <v>5420</v>
      </c>
      <c r="AE1201" s="34"/>
      <c r="AF1201" s="36" t="s">
        <v>5420</v>
      </c>
      <c r="AG1201" s="29"/>
      <c r="AH1201" s="35"/>
      <c r="AI1201" s="29"/>
      <c r="AJ1201" s="29" t="s">
        <v>5420</v>
      </c>
      <c r="AK1201" s="36" t="s">
        <v>5420</v>
      </c>
      <c r="AL1201" s="36" t="s">
        <v>5420</v>
      </c>
      <c r="AM1201" s="36" t="s">
        <v>5420</v>
      </c>
      <c r="AN1201" s="36" t="s">
        <v>5420</v>
      </c>
      <c r="AO1201" s="36" t="s">
        <v>5420</v>
      </c>
      <c r="AP1201" s="36" t="s">
        <v>5420</v>
      </c>
      <c r="AQ1201" s="36" t="s">
        <v>5420</v>
      </c>
      <c r="AR1201" s="36" t="s">
        <v>5420</v>
      </c>
      <c r="AS1201" s="36" t="s">
        <v>5420</v>
      </c>
      <c r="AT1201" s="36" t="s">
        <v>5420</v>
      </c>
      <c r="AU1201" s="36" t="s">
        <v>5420</v>
      </c>
      <c r="AV1201" s="36" t="s">
        <v>5420</v>
      </c>
      <c r="AW1201" s="45"/>
      <c r="AX1201" s="45" t="s">
        <v>5420</v>
      </c>
      <c r="AY1201" s="45" t="s">
        <v>5420</v>
      </c>
      <c r="AZ1201" s="45" t="s">
        <v>5420</v>
      </c>
      <c r="BA1201" s="36" t="s">
        <v>5420</v>
      </c>
    </row>
    <row r="1202" spans="1:53" s="58" customFormat="1" ht="15.6" hidden="1" x14ac:dyDescent="0.3">
      <c r="A1202" s="27" t="s">
        <v>1622</v>
      </c>
      <c r="B1202" s="28" t="s">
        <v>1623</v>
      </c>
      <c r="C1202" s="29" t="str">
        <f>_xlfn.XLOOKUP(B1202,'[1]daily break down'!$D:$D,'[1]daily break down'!$E:$E,"")</f>
        <v>Douala</v>
      </c>
      <c r="D1202" s="27" t="s">
        <v>11</v>
      </c>
      <c r="E1202" s="27" t="s">
        <v>145</v>
      </c>
      <c r="F1202" s="29" t="s">
        <v>31</v>
      </c>
      <c r="G1202" s="27" t="s">
        <v>32</v>
      </c>
      <c r="H1202" s="30" t="str">
        <f>_xlfn.XLOOKUP(B1202,[2]CALCULATION!$B:$B,[2]CALCULATION!$H:$H,"")</f>
        <v>ZTE</v>
      </c>
      <c r="I1202" s="25">
        <v>0</v>
      </c>
      <c r="J1202" s="25">
        <v>0</v>
      </c>
      <c r="K1202" s="25">
        <v>0</v>
      </c>
      <c r="L1202" s="25">
        <v>0</v>
      </c>
      <c r="M1202" s="25">
        <v>0</v>
      </c>
      <c r="N1202" s="25">
        <v>1.117831368621107</v>
      </c>
      <c r="O1202" s="25">
        <v>0</v>
      </c>
      <c r="P1202" s="25" t="s">
        <v>6366</v>
      </c>
      <c r="Q1202" s="31" t="s">
        <v>5364</v>
      </c>
      <c r="R1202" s="31"/>
      <c r="S1202" s="32" t="str" cm="1">
        <f t="array" ref="S1202">IFERROR(_xlfn.IFS(
U1202="MPR ISSUE","PDH",
U1202="BSS Hardware Issue","BSS",
U1202="Sites strategiques, MLL, Pylone, etc.","ENVTECH",
U1202="AKTIVCO DEFAUT GE &amp; POWER Cabinet","AKTIVCO",
U1202="AKTIVCO Coupure ENEO &amp; Baisse de tension","AKTIVCO GRID ONLY",
U1202="Coupure ENEO &amp; Baisse de tension","IHS GRID ONLY",
U1202="Defaut GE &amp; POWER Cabinet","IHS",
U1202="Sharing","Partners",
U1202="Sites strategiques &amp; DataCenter","SST &amp; DC",
U1202="Exclu","Exclu",
U1202="SAT","SAT",
U1202="SPARE-ISSUE","SPARE-ISSUE",
U1202="Fiber CAmtel","TRANS_FO_CAMTEL",
U1202="Fiber AOF","Fiber AOF",
U1202="Projet OCM (HUAWEI)","TRAVAUX-HUAWEI",
U1202="Projet OCM (NOKIA)","TRAVAUX-NOKIA",
U1202="ACCESS-ISSUE","ACCESS-ISSUE",
U1202="Projet OCM (ZTE, NOKIA, autres projets)","TRAVAUX OCM",
U1202="No root CAuse","No root cause",
U1202="ODU HS","PDH",
U1202="IP &amp; VLAN","PDH",
U1202="Warehouse HUAWEI","SPARE-ISSUE",
U1202="SPARE-HS","SPARE-ISSUE",
U1202="Power Telco","BSS"
),"")</f>
        <v/>
      </c>
      <c r="T1202" s="32" t="str" cm="1">
        <f t="array" ref="T1202">IFERROR(_xlfn.IFS(
U1202="MPR ISSUE","TX ISSUE",
U1202="BSS Hardware Issue","RAN ISSUE",
U1202="Sites strategiques, MLL, Pylone, etc.","ENVTECH",
U1202="AKTIVCO DEFAUT GE &amp; POWER Cabinet","POWER ISSUE",
U1202="AKTIVCO Coupure ENEO &amp; Baisse de tension","POWER ISSUE",
U1202="Coupure ENEO &amp; Baisse de tension","POWER ISSUE",
U1202="Defaut GE &amp; POWER Cabinet","POWER ISSUE",
U1202="Sharing","POWER ISSUE",
U1202="Sites strategiques &amp; DataCenter","POWER ISSUE",
U1202="Exclu","Exclu",
U1202="SAT","TX ISSUE",
U1202="SPARE-ISSUE","SPARE-ISSUE",
U1202="Fiber CAmtel","TX ISSUE",
U1202="Fiber AOF","TX ISSUE",
U1202="Projet OCM (HUAWEI)","TRAVAUX-HUAWEI",
U1202="Projet OCM (NOKIA)","TRAVAUX -NOKIA",
U1202="ACCESS-ISSUE","ACCESS-ISSUE",
U1202="Projet OCM (ZTE, NOKIA, autres projets)","TRAVAUX OCM",
U1202="No root CAuse","No root cause",
U1202="ODU HS","TX ISSUE",
U1202="IP &amp; VLAN","TX ISSUE",
U1202="Warehouse HUAWEI","SPARE-ISSUE",
U1202="SPARE-HS","SPARE-ISSUE",
U1202="Power Telco","RAN ISSUE"
),"")</f>
        <v/>
      </c>
      <c r="U1202" s="33"/>
      <c r="V1202" s="32" t="str" cm="1">
        <f t="array" ref="V1202">IFERROR(_xlfn.IFS(
U1202="MPR ISSUE","ACTIVE",
U1202="BSS Hardware Issue","ACTIVE",
U1202="Sites strategiques, MLL, Pylone, etc.","PASSIVE",
U1202="AKTIVCO DEFAUT GE &amp; POWER Cabinet","PASSIVE",
U1202="AKTIVCO Coupure ENEO &amp; Baisse de tension","PASSIVE",
U1202="Coupure ENEO &amp; Baisse de tension","PASSIVE",
U1202="Defaut GE &amp; POWER Cabinet","PASSIVE",
U1202="Sharing","PASSIVE",
U1202="Sites strategiques &amp; DataCenter","PASSIVE",
U1202="Exclu","Exclu",
U1202="SAT","ACTIVE",
U1202="SPARE-ISSUE","SPARE-ISSUE",
U1202="Fiber CAmtel","ACTIVE",
U1202="Fiber AOF","ACTIVE",
U1202="Projet OCM (HUAWEI)","PLANNED WORKS",
U1202="Projet OCM (NOKIA)","PLANNED WORKS",
U1202="ACCESS-ISSUE","ACCESS-ISSUE",
U1202="Projet OCM (ZTE, NOKIA, autres projets)","PLANNED WORKS",
U1202="No root CAuse","No root cause",
U1202="ODU HS","ACTIVE",
U1202="IP &amp; VLAN","ACTIVE",
U1202="Warehouse HUAWEI","SPARE-ISSUE",
U1202="SPARE-HS","SPARE-ISSUE",
U1202="Power Telco","ACTIVE"
),"")</f>
        <v/>
      </c>
      <c r="W1202" s="51"/>
      <c r="X1202" s="51"/>
      <c r="Y1202" s="51"/>
      <c r="Z1202" s="51"/>
      <c r="AA1202" s="51"/>
      <c r="AB1202" s="34" t="s">
        <v>5420</v>
      </c>
      <c r="AC1202" s="34" t="str">
        <f>_xlfn.XLOOKUP(B1202,[4]ALL!$B:$B,[4]ALL!$N:$N,"")</f>
        <v/>
      </c>
      <c r="AD1202" s="34" t="s">
        <v>5420</v>
      </c>
      <c r="AE1202" s="34"/>
      <c r="AF1202" s="36" t="s">
        <v>5420</v>
      </c>
      <c r="AG1202" s="29"/>
      <c r="AH1202" s="35"/>
      <c r="AI1202" s="29"/>
      <c r="AJ1202" s="29" t="s">
        <v>5420</v>
      </c>
      <c r="AK1202" s="36" t="s">
        <v>5420</v>
      </c>
      <c r="AL1202" s="36" t="s">
        <v>5420</v>
      </c>
      <c r="AM1202" s="36" t="s">
        <v>5420</v>
      </c>
      <c r="AN1202" s="36" t="s">
        <v>5420</v>
      </c>
      <c r="AO1202" s="36" t="s">
        <v>5420</v>
      </c>
      <c r="AP1202" s="36" t="s">
        <v>5420</v>
      </c>
      <c r="AQ1202" s="36" t="s">
        <v>5420</v>
      </c>
      <c r="AR1202" s="36" t="s">
        <v>5420</v>
      </c>
      <c r="AS1202" s="36" t="s">
        <v>5420</v>
      </c>
      <c r="AT1202" s="36" t="s">
        <v>5420</v>
      </c>
      <c r="AU1202" s="36" t="s">
        <v>5420</v>
      </c>
      <c r="AV1202" s="36" t="s">
        <v>5420</v>
      </c>
      <c r="AW1202" s="45"/>
      <c r="AX1202" s="45" t="s">
        <v>5420</v>
      </c>
      <c r="AY1202" s="45" t="s">
        <v>5420</v>
      </c>
      <c r="AZ1202" s="45" t="s">
        <v>5420</v>
      </c>
      <c r="BA1202" s="36" t="s">
        <v>5420</v>
      </c>
    </row>
    <row r="1203" spans="1:53" s="58" customFormat="1" ht="15.6" hidden="1" x14ac:dyDescent="0.3">
      <c r="A1203" s="27" t="s">
        <v>2830</v>
      </c>
      <c r="B1203" s="28" t="s">
        <v>2831</v>
      </c>
      <c r="C1203" s="29" t="str">
        <f>_xlfn.XLOOKUP(B1203,'[1]daily break down'!$D:$D,'[1]daily break down'!$E:$E,"")</f>
        <v>Douala</v>
      </c>
      <c r="D1203" s="27" t="s">
        <v>11</v>
      </c>
      <c r="E1203" s="27" t="s">
        <v>145</v>
      </c>
      <c r="F1203" s="29" t="s">
        <v>31</v>
      </c>
      <c r="G1203" s="27" t="s">
        <v>32</v>
      </c>
      <c r="H1203" s="30" t="str">
        <f>_xlfn.XLOOKUP(B1203,[2]CALCULATION!$B:$B,[2]CALCULATION!$H:$H,"")</f>
        <v>ZTE</v>
      </c>
      <c r="I1203" s="25">
        <v>0</v>
      </c>
      <c r="J1203" s="25">
        <v>0</v>
      </c>
      <c r="K1203" s="25">
        <v>0</v>
      </c>
      <c r="L1203" s="25">
        <v>0</v>
      </c>
      <c r="M1203" s="25">
        <v>0</v>
      </c>
      <c r="N1203" s="25">
        <v>0</v>
      </c>
      <c r="O1203" s="25">
        <v>0</v>
      </c>
      <c r="P1203" s="25" t="s">
        <v>6366</v>
      </c>
      <c r="Q1203" s="31" t="s">
        <v>5364</v>
      </c>
      <c r="R1203" s="31"/>
      <c r="S1203" s="32" t="str" cm="1">
        <f t="array" ref="S1203">IFERROR(_xlfn.IFS(
U1203="MPR ISSUE","PDH",
U1203="BSS Hardware Issue","BSS",
U1203="Sites strategiques, MLL, Pylone, etc.","ENVTECH",
U1203="AKTIVCO DEFAUT GE &amp; POWER Cabinet","AKTIVCO",
U1203="AKTIVCO Coupure ENEO &amp; Baisse de tension","AKTIVCO GRID ONLY",
U1203="Coupure ENEO &amp; Baisse de tension","IHS GRID ONLY",
U1203="Defaut GE &amp; POWER Cabinet","IHS",
U1203="Sharing","Partners",
U1203="Sites strategiques &amp; DataCenter","SST &amp; DC",
U1203="Exclu","Exclu",
U1203="SAT","SAT",
U1203="SPARE-ISSUE","SPARE-ISSUE",
U1203="Fiber CAmtel","TRANS_FO_CAMTEL",
U1203="Fiber AOF","Fiber AOF",
U1203="Projet OCM (HUAWEI)","TRAVAUX-HUAWEI",
U1203="Projet OCM (NOKIA)","TRAVAUX-NOKIA",
U1203="ACCESS-ISSUE","ACCESS-ISSUE",
U1203="Projet OCM (ZTE, NOKIA, autres projets)","TRAVAUX OCM",
U1203="No root CAuse","No root cause",
U1203="ODU HS","PDH",
U1203="IP &amp; VLAN","PDH",
U1203="Warehouse HUAWEI","SPARE-ISSUE",
U1203="SPARE-HS","SPARE-ISSUE",
U1203="Power Telco","BSS"
),"")</f>
        <v/>
      </c>
      <c r="T1203" s="32" t="str" cm="1">
        <f t="array" ref="T1203">IFERROR(_xlfn.IFS(
U1203="MPR ISSUE","TX ISSUE",
U1203="BSS Hardware Issue","RAN ISSUE",
U1203="Sites strategiques, MLL, Pylone, etc.","ENVTECH",
U1203="AKTIVCO DEFAUT GE &amp; POWER Cabinet","POWER ISSUE",
U1203="AKTIVCO Coupure ENEO &amp; Baisse de tension","POWER ISSUE",
U1203="Coupure ENEO &amp; Baisse de tension","POWER ISSUE",
U1203="Defaut GE &amp; POWER Cabinet","POWER ISSUE",
U1203="Sharing","POWER ISSUE",
U1203="Sites strategiques &amp; DataCenter","POWER ISSUE",
U1203="Exclu","Exclu",
U1203="SAT","TX ISSUE",
U1203="SPARE-ISSUE","SPARE-ISSUE",
U1203="Fiber CAmtel","TX ISSUE",
U1203="Fiber AOF","TX ISSUE",
U1203="Projet OCM (HUAWEI)","TRAVAUX-HUAWEI",
U1203="Projet OCM (NOKIA)","TRAVAUX -NOKIA",
U1203="ACCESS-ISSUE","ACCESS-ISSUE",
U1203="Projet OCM (ZTE, NOKIA, autres projets)","TRAVAUX OCM",
U1203="No root CAuse","No root cause",
U1203="ODU HS","TX ISSUE",
U1203="IP &amp; VLAN","TX ISSUE",
U1203="Warehouse HUAWEI","SPARE-ISSUE",
U1203="SPARE-HS","SPARE-ISSUE",
U1203="Power Telco","RAN ISSUE"
),"")</f>
        <v/>
      </c>
      <c r="U1203" s="33"/>
      <c r="V1203" s="32" t="str" cm="1">
        <f t="array" ref="V1203">IFERROR(_xlfn.IFS(
U1203="MPR ISSUE","ACTIVE",
U1203="BSS Hardware Issue","ACTIVE",
U1203="Sites strategiques, MLL, Pylone, etc.","PASSIVE",
U1203="AKTIVCO DEFAUT GE &amp; POWER Cabinet","PASSIVE",
U1203="AKTIVCO Coupure ENEO &amp; Baisse de tension","PASSIVE",
U1203="Coupure ENEO &amp; Baisse de tension","PASSIVE",
U1203="Defaut GE &amp; POWER Cabinet","PASSIVE",
U1203="Sharing","PASSIVE",
U1203="Sites strategiques &amp; DataCenter","PASSIVE",
U1203="Exclu","Exclu",
U1203="SAT","ACTIVE",
U1203="SPARE-ISSUE","SPARE-ISSUE",
U1203="Fiber CAmtel","ACTIVE",
U1203="Fiber AOF","ACTIVE",
U1203="Projet OCM (HUAWEI)","PLANNED WORKS",
U1203="Projet OCM (NOKIA)","PLANNED WORKS",
U1203="ACCESS-ISSUE","ACCESS-ISSUE",
U1203="Projet OCM (ZTE, NOKIA, autres projets)","PLANNED WORKS",
U1203="No root CAuse","No root cause",
U1203="ODU HS","ACTIVE",
U1203="IP &amp; VLAN","ACTIVE",
U1203="Warehouse HUAWEI","SPARE-ISSUE",
U1203="SPARE-HS","SPARE-ISSUE",
U1203="Power Telco","ACTIVE"
),"")</f>
        <v/>
      </c>
      <c r="W1203" s="51"/>
      <c r="X1203" s="51"/>
      <c r="Y1203" s="51"/>
      <c r="Z1203" s="51"/>
      <c r="AA1203" s="51"/>
      <c r="AB1203" s="34" t="s">
        <v>5420</v>
      </c>
      <c r="AC1203" s="34" t="str">
        <f>_xlfn.XLOOKUP(B1203,[4]ALL!$B:$B,[4]ALL!$N:$N,"")</f>
        <v/>
      </c>
      <c r="AD1203" s="34" t="s">
        <v>5420</v>
      </c>
      <c r="AE1203" s="34"/>
      <c r="AF1203" s="36" t="s">
        <v>5420</v>
      </c>
      <c r="AG1203" s="29"/>
      <c r="AH1203" s="35"/>
      <c r="AI1203" s="29"/>
      <c r="AJ1203" s="29" t="s">
        <v>5420</v>
      </c>
      <c r="AK1203" s="36" t="s">
        <v>5420</v>
      </c>
      <c r="AL1203" s="36" t="s">
        <v>5420</v>
      </c>
      <c r="AM1203" s="36" t="s">
        <v>5420</v>
      </c>
      <c r="AN1203" s="36" t="s">
        <v>5420</v>
      </c>
      <c r="AO1203" s="36" t="s">
        <v>5420</v>
      </c>
      <c r="AP1203" s="36" t="s">
        <v>5420</v>
      </c>
      <c r="AQ1203" s="36" t="s">
        <v>5420</v>
      </c>
      <c r="AR1203" s="36" t="s">
        <v>5420</v>
      </c>
      <c r="AS1203" s="36" t="s">
        <v>5420</v>
      </c>
      <c r="AT1203" s="36" t="s">
        <v>5420</v>
      </c>
      <c r="AU1203" s="36" t="s">
        <v>5420</v>
      </c>
      <c r="AV1203" s="36" t="s">
        <v>5420</v>
      </c>
      <c r="AW1203" s="45"/>
      <c r="AX1203" s="45" t="s">
        <v>5420</v>
      </c>
      <c r="AY1203" s="45" t="s">
        <v>5420</v>
      </c>
      <c r="AZ1203" s="45" t="s">
        <v>5420</v>
      </c>
      <c r="BA1203" s="36" t="s">
        <v>5420</v>
      </c>
    </row>
    <row r="1204" spans="1:53" s="58" customFormat="1" ht="15.6" hidden="1" x14ac:dyDescent="0.3">
      <c r="A1204" s="27" t="s">
        <v>4580</v>
      </c>
      <c r="B1204" s="28" t="s">
        <v>4581</v>
      </c>
      <c r="C1204" s="29" t="str">
        <f>_xlfn.XLOOKUP(B1204,'[1]daily break down'!$D:$D,'[1]daily break down'!$E:$E,"")</f>
        <v>CENTRE</v>
      </c>
      <c r="D1204" s="27" t="s">
        <v>11</v>
      </c>
      <c r="E1204" s="27" t="s">
        <v>12</v>
      </c>
      <c r="F1204" s="29" t="s">
        <v>37</v>
      </c>
      <c r="G1204" s="27" t="s">
        <v>2615</v>
      </c>
      <c r="H1204" s="30" t="str">
        <f>_xlfn.XLOOKUP(B1204,[2]CALCULATION!$B:$B,[2]CALCULATION!$H:$H,"")</f>
        <v>ZTE</v>
      </c>
      <c r="I1204" s="25">
        <v>0</v>
      </c>
      <c r="J1204" s="25">
        <v>0</v>
      </c>
      <c r="K1204" s="25">
        <v>0</v>
      </c>
      <c r="L1204" s="25">
        <v>0</v>
      </c>
      <c r="M1204" s="25">
        <v>0</v>
      </c>
      <c r="N1204" s="25">
        <v>0</v>
      </c>
      <c r="O1204" s="25">
        <v>0</v>
      </c>
      <c r="P1204" s="25" t="s">
        <v>6366</v>
      </c>
      <c r="Q1204" s="31" t="s">
        <v>5364</v>
      </c>
      <c r="R1204" s="31"/>
      <c r="S1204" s="32" t="str" cm="1">
        <f t="array" ref="S1204">IFERROR(_xlfn.IFS(
U1204="MPR ISSUE","PDH",
U1204="BSS Hardware Issue","BSS",
U1204="Sites strategiques, MLL, Pylone, etc.","ENVTECH",
U1204="AKTIVCO DEFAUT GE &amp; POWER Cabinet","AKTIVCO",
U1204="AKTIVCO Coupure ENEO &amp; Baisse de tension","AKTIVCO GRID ONLY",
U1204="Coupure ENEO &amp; Baisse de tension","IHS GRID ONLY",
U1204="Defaut GE &amp; POWER Cabinet","IHS",
U1204="Sharing","Partners",
U1204="Sites strategiques &amp; DataCenter","SST &amp; DC",
U1204="Exclu","Exclu",
U1204="SAT","SAT",
U1204="SPARE-ISSUE","SPARE-ISSUE",
U1204="Fiber CAmtel","TRANS_FO_CAMTEL",
U1204="Fiber AOF","Fiber AOF",
U1204="Projet OCM (HUAWEI)","TRAVAUX-HUAWEI",
U1204="Projet OCM (NOKIA)","TRAVAUX-NOKIA",
U1204="ACCESS-ISSUE","ACCESS-ISSUE",
U1204="Projet OCM (ZTE, NOKIA, autres projets)","TRAVAUX OCM",
U1204="No root CAuse","No root cause",
U1204="ODU HS","PDH",
U1204="IP &amp; VLAN","PDH",
U1204="Warehouse HUAWEI","SPARE-ISSUE",
U1204="SPARE-HS","SPARE-ISSUE",
U1204="Power Telco","BSS"
),"")</f>
        <v/>
      </c>
      <c r="T1204" s="32" t="str" cm="1">
        <f t="array" ref="T1204">IFERROR(_xlfn.IFS(
U1204="MPR ISSUE","TX ISSUE",
U1204="BSS Hardware Issue","RAN ISSUE",
U1204="Sites strategiques, MLL, Pylone, etc.","ENVTECH",
U1204="AKTIVCO DEFAUT GE &amp; POWER Cabinet","POWER ISSUE",
U1204="AKTIVCO Coupure ENEO &amp; Baisse de tension","POWER ISSUE",
U1204="Coupure ENEO &amp; Baisse de tension","POWER ISSUE",
U1204="Defaut GE &amp; POWER Cabinet","POWER ISSUE",
U1204="Sharing","POWER ISSUE",
U1204="Sites strategiques &amp; DataCenter","POWER ISSUE",
U1204="Exclu","Exclu",
U1204="SAT","TX ISSUE",
U1204="SPARE-ISSUE","SPARE-ISSUE",
U1204="Fiber CAmtel","TX ISSUE",
U1204="Fiber AOF","TX ISSUE",
U1204="Projet OCM (HUAWEI)","TRAVAUX-HUAWEI",
U1204="Projet OCM (NOKIA)","TRAVAUX -NOKIA",
U1204="ACCESS-ISSUE","ACCESS-ISSUE",
U1204="Projet OCM (ZTE, NOKIA, autres projets)","TRAVAUX OCM",
U1204="No root CAuse","No root cause",
U1204="ODU HS","TX ISSUE",
U1204="IP &amp; VLAN","TX ISSUE",
U1204="Warehouse HUAWEI","SPARE-ISSUE",
U1204="SPARE-HS","SPARE-ISSUE",
U1204="Power Telco","RAN ISSUE"
),"")</f>
        <v/>
      </c>
      <c r="U1204" s="33"/>
      <c r="V1204" s="32" t="str" cm="1">
        <f t="array" ref="V1204">IFERROR(_xlfn.IFS(
U1204="MPR ISSUE","ACTIVE",
U1204="BSS Hardware Issue","ACTIVE",
U1204="Sites strategiques, MLL, Pylone, etc.","PASSIVE",
U1204="AKTIVCO DEFAUT GE &amp; POWER Cabinet","PASSIVE",
U1204="AKTIVCO Coupure ENEO &amp; Baisse de tension","PASSIVE",
U1204="Coupure ENEO &amp; Baisse de tension","PASSIVE",
U1204="Defaut GE &amp; POWER Cabinet","PASSIVE",
U1204="Sharing","PASSIVE",
U1204="Sites strategiques &amp; DataCenter","PASSIVE",
U1204="Exclu","Exclu",
U1204="SAT","ACTIVE",
U1204="SPARE-ISSUE","SPARE-ISSUE",
U1204="Fiber CAmtel","ACTIVE",
U1204="Fiber AOF","ACTIVE",
U1204="Projet OCM (HUAWEI)","PLANNED WORKS",
U1204="Projet OCM (NOKIA)","PLANNED WORKS",
U1204="ACCESS-ISSUE","ACCESS-ISSUE",
U1204="Projet OCM (ZTE, NOKIA, autres projets)","PLANNED WORKS",
U1204="No root CAuse","No root cause",
U1204="ODU HS","ACTIVE",
U1204="IP &amp; VLAN","ACTIVE",
U1204="Warehouse HUAWEI","SPARE-ISSUE",
U1204="SPARE-HS","SPARE-ISSUE",
U1204="Power Telco","ACTIVE"
),"")</f>
        <v/>
      </c>
      <c r="W1204" s="51"/>
      <c r="X1204" s="51"/>
      <c r="Y1204" s="51"/>
      <c r="Z1204" s="51"/>
      <c r="AA1204" s="51"/>
      <c r="AB1204" s="34" t="s">
        <v>5420</v>
      </c>
      <c r="AC1204" s="34" t="str">
        <f>_xlfn.XLOOKUP(B1204,[4]ALL!$B:$B,[4]ALL!$N:$N,"")</f>
        <v/>
      </c>
      <c r="AD1204" s="34" t="s">
        <v>5420</v>
      </c>
      <c r="AE1204" s="34"/>
      <c r="AF1204" s="36" t="s">
        <v>5420</v>
      </c>
      <c r="AG1204" s="29"/>
      <c r="AH1204" s="35"/>
      <c r="AI1204" s="29"/>
      <c r="AJ1204" s="29" t="s">
        <v>5420</v>
      </c>
      <c r="AK1204" s="36" t="s">
        <v>5420</v>
      </c>
      <c r="AL1204" s="36" t="s">
        <v>5420</v>
      </c>
      <c r="AM1204" s="36" t="s">
        <v>5420</v>
      </c>
      <c r="AN1204" s="36" t="s">
        <v>5420</v>
      </c>
      <c r="AO1204" s="36" t="s">
        <v>5420</v>
      </c>
      <c r="AP1204" s="36" t="s">
        <v>5420</v>
      </c>
      <c r="AQ1204" s="36" t="s">
        <v>5420</v>
      </c>
      <c r="AR1204" s="36" t="s">
        <v>5420</v>
      </c>
      <c r="AS1204" s="36" t="s">
        <v>5420</v>
      </c>
      <c r="AT1204" s="36" t="s">
        <v>5420</v>
      </c>
      <c r="AU1204" s="36" t="s">
        <v>5420</v>
      </c>
      <c r="AV1204" s="36" t="s">
        <v>5420</v>
      </c>
      <c r="AW1204" s="45"/>
      <c r="AX1204" s="45" t="s">
        <v>5420</v>
      </c>
      <c r="AY1204" s="45" t="s">
        <v>5420</v>
      </c>
      <c r="AZ1204" s="45" t="s">
        <v>5420</v>
      </c>
      <c r="BA1204" s="36" t="s">
        <v>5420</v>
      </c>
    </row>
    <row r="1205" spans="1:53" s="58" customFormat="1" ht="15.6" hidden="1" x14ac:dyDescent="0.3">
      <c r="A1205" s="27" t="s">
        <v>2031</v>
      </c>
      <c r="B1205" s="28" t="s">
        <v>2032</v>
      </c>
      <c r="C1205" s="29" t="str">
        <f>_xlfn.XLOOKUP(B1205,'[1]daily break down'!$D:$D,'[1]daily break down'!$E:$E,"")</f>
        <v>Yaounde</v>
      </c>
      <c r="D1205" s="27" t="s">
        <v>21</v>
      </c>
      <c r="E1205" s="27" t="s">
        <v>36</v>
      </c>
      <c r="F1205" s="29" t="s">
        <v>37</v>
      </c>
      <c r="G1205" s="27" t="s">
        <v>38</v>
      </c>
      <c r="H1205" s="30" t="str">
        <f>_xlfn.XLOOKUP(B1205,[2]CALCULATION!$B:$B,[2]CALCULATION!$H:$H,"")</f>
        <v>ZTE</v>
      </c>
      <c r="I1205" s="25">
        <v>0</v>
      </c>
      <c r="J1205" s="25">
        <v>0</v>
      </c>
      <c r="K1205" s="25">
        <v>0</v>
      </c>
      <c r="L1205" s="25">
        <v>0</v>
      </c>
      <c r="M1205" s="25">
        <v>0</v>
      </c>
      <c r="N1205" s="25">
        <v>0.11701594884043463</v>
      </c>
      <c r="O1205" s="25">
        <v>0</v>
      </c>
      <c r="P1205" s="25" t="s">
        <v>6366</v>
      </c>
      <c r="Q1205" s="31" t="s">
        <v>5364</v>
      </c>
      <c r="R1205" s="31"/>
      <c r="S1205" s="32" t="str" cm="1">
        <f t="array" ref="S1205">IFERROR(_xlfn.IFS(
U1205="MPR ISSUE","PDH",
U1205="BSS Hardware Issue","BSS",
U1205="Sites strategiques, MLL, Pylone, etc.","ENVTECH",
U1205="AKTIVCO DEFAUT GE &amp; POWER Cabinet","AKTIVCO",
U1205="AKTIVCO Coupure ENEO &amp; Baisse de tension","AKTIVCO GRID ONLY",
U1205="Coupure ENEO &amp; Baisse de tension","IHS GRID ONLY",
U1205="Defaut GE &amp; POWER Cabinet","IHS",
U1205="Sharing","Partners",
U1205="Sites strategiques &amp; DataCenter","SST &amp; DC",
U1205="Exclu","Exclu",
U1205="SAT","SAT",
U1205="SPARE-ISSUE","SPARE-ISSUE",
U1205="Fiber CAmtel","TRANS_FO_CAMTEL",
U1205="Fiber AOF","Fiber AOF",
U1205="Projet OCM (HUAWEI)","TRAVAUX-HUAWEI",
U1205="Projet OCM (NOKIA)","TRAVAUX-NOKIA",
U1205="ACCESS-ISSUE","ACCESS-ISSUE",
U1205="Projet OCM (ZTE, NOKIA, autres projets)","TRAVAUX OCM",
U1205="No root CAuse","No root cause",
U1205="ODU HS","PDH",
U1205="IP &amp; VLAN","PDH",
U1205="Warehouse HUAWEI","SPARE-ISSUE",
U1205="SPARE-HS","SPARE-ISSUE",
U1205="Power Telco","BSS"
),"")</f>
        <v/>
      </c>
      <c r="T1205" s="32" t="str" cm="1">
        <f t="array" ref="T1205">IFERROR(_xlfn.IFS(
U1205="MPR ISSUE","TX ISSUE",
U1205="BSS Hardware Issue","RAN ISSUE",
U1205="Sites strategiques, MLL, Pylone, etc.","ENVTECH",
U1205="AKTIVCO DEFAUT GE &amp; POWER Cabinet","POWER ISSUE",
U1205="AKTIVCO Coupure ENEO &amp; Baisse de tension","POWER ISSUE",
U1205="Coupure ENEO &amp; Baisse de tension","POWER ISSUE",
U1205="Defaut GE &amp; POWER Cabinet","POWER ISSUE",
U1205="Sharing","POWER ISSUE",
U1205="Sites strategiques &amp; DataCenter","POWER ISSUE",
U1205="Exclu","Exclu",
U1205="SAT","TX ISSUE",
U1205="SPARE-ISSUE","SPARE-ISSUE",
U1205="Fiber CAmtel","TX ISSUE",
U1205="Fiber AOF","TX ISSUE",
U1205="Projet OCM (HUAWEI)","TRAVAUX-HUAWEI",
U1205="Projet OCM (NOKIA)","TRAVAUX -NOKIA",
U1205="ACCESS-ISSUE","ACCESS-ISSUE",
U1205="Projet OCM (ZTE, NOKIA, autres projets)","TRAVAUX OCM",
U1205="No root CAuse","No root cause",
U1205="ODU HS","TX ISSUE",
U1205="IP &amp; VLAN","TX ISSUE",
U1205="Warehouse HUAWEI","SPARE-ISSUE",
U1205="SPARE-HS","SPARE-ISSUE",
U1205="Power Telco","RAN ISSUE"
),"")</f>
        <v/>
      </c>
      <c r="U1205" s="33"/>
      <c r="V1205" s="32" t="str" cm="1">
        <f t="array" ref="V1205">IFERROR(_xlfn.IFS(
U1205="MPR ISSUE","ACTIVE",
U1205="BSS Hardware Issue","ACTIVE",
U1205="Sites strategiques, MLL, Pylone, etc.","PASSIVE",
U1205="AKTIVCO DEFAUT GE &amp; POWER Cabinet","PASSIVE",
U1205="AKTIVCO Coupure ENEO &amp; Baisse de tension","PASSIVE",
U1205="Coupure ENEO &amp; Baisse de tension","PASSIVE",
U1205="Defaut GE &amp; POWER Cabinet","PASSIVE",
U1205="Sharing","PASSIVE",
U1205="Sites strategiques &amp; DataCenter","PASSIVE",
U1205="Exclu","Exclu",
U1205="SAT","ACTIVE",
U1205="SPARE-ISSUE","SPARE-ISSUE",
U1205="Fiber CAmtel","ACTIVE",
U1205="Fiber AOF","ACTIVE",
U1205="Projet OCM (HUAWEI)","PLANNED WORKS",
U1205="Projet OCM (NOKIA)","PLANNED WORKS",
U1205="ACCESS-ISSUE","ACCESS-ISSUE",
U1205="Projet OCM (ZTE, NOKIA, autres projets)","PLANNED WORKS",
U1205="No root CAuse","No root cause",
U1205="ODU HS","ACTIVE",
U1205="IP &amp; VLAN","ACTIVE",
U1205="Warehouse HUAWEI","SPARE-ISSUE",
U1205="SPARE-HS","SPARE-ISSUE",
U1205="Power Telco","ACTIVE"
),"")</f>
        <v/>
      </c>
      <c r="W1205" s="51"/>
      <c r="X1205" s="51"/>
      <c r="Y1205" s="51"/>
      <c r="Z1205" s="51"/>
      <c r="AA1205" s="51"/>
      <c r="AB1205" s="34" t="s">
        <v>5420</v>
      </c>
      <c r="AC1205" s="34" t="str">
        <f>_xlfn.XLOOKUP(B1205,[4]ALL!$B:$B,[4]ALL!$N:$N,"")</f>
        <v/>
      </c>
      <c r="AD1205" s="34" t="s">
        <v>5420</v>
      </c>
      <c r="AE1205" s="34"/>
      <c r="AF1205" s="36" t="s">
        <v>5420</v>
      </c>
      <c r="AG1205" s="29"/>
      <c r="AH1205" s="35"/>
      <c r="AI1205" s="29"/>
      <c r="AJ1205" s="29" t="s">
        <v>5420</v>
      </c>
      <c r="AK1205" s="36" t="s">
        <v>5420</v>
      </c>
      <c r="AL1205" s="36" t="s">
        <v>5420</v>
      </c>
      <c r="AM1205" s="36" t="s">
        <v>5420</v>
      </c>
      <c r="AN1205" s="36" t="s">
        <v>5420</v>
      </c>
      <c r="AO1205" s="36" t="s">
        <v>5420</v>
      </c>
      <c r="AP1205" s="36" t="s">
        <v>5420</v>
      </c>
      <c r="AQ1205" s="36" t="s">
        <v>5420</v>
      </c>
      <c r="AR1205" s="36" t="s">
        <v>5420</v>
      </c>
      <c r="AS1205" s="36" t="s">
        <v>5420</v>
      </c>
      <c r="AT1205" s="36" t="s">
        <v>5420</v>
      </c>
      <c r="AU1205" s="36" t="s">
        <v>5420</v>
      </c>
      <c r="AV1205" s="36" t="s">
        <v>5420</v>
      </c>
      <c r="AW1205" s="45"/>
      <c r="AX1205" s="45" t="s">
        <v>5420</v>
      </c>
      <c r="AY1205" s="45" t="s">
        <v>5420</v>
      </c>
      <c r="AZ1205" s="45" t="s">
        <v>5420</v>
      </c>
      <c r="BA1205" s="36" t="s">
        <v>5420</v>
      </c>
    </row>
    <row r="1206" spans="1:53" s="58" customFormat="1" ht="15.6" hidden="1" x14ac:dyDescent="0.3">
      <c r="A1206" s="27" t="s">
        <v>863</v>
      </c>
      <c r="B1206" s="28" t="s">
        <v>864</v>
      </c>
      <c r="C1206" s="29" t="str">
        <f>_xlfn.XLOOKUP(B1206,'[1]daily break down'!$D:$D,'[1]daily break down'!$E:$E,"")</f>
        <v>Douala</v>
      </c>
      <c r="D1206" s="27" t="s">
        <v>21</v>
      </c>
      <c r="E1206" s="27" t="s">
        <v>30</v>
      </c>
      <c r="F1206" s="29" t="s">
        <v>31</v>
      </c>
      <c r="G1206" s="27" t="s">
        <v>32</v>
      </c>
      <c r="H1206" s="30" t="str">
        <f>_xlfn.XLOOKUP(B1206,[2]CALCULATION!$B:$B,[2]CALCULATION!$H:$H,"")</f>
        <v>ZTE</v>
      </c>
      <c r="I1206" s="25">
        <v>0</v>
      </c>
      <c r="J1206" s="25">
        <v>0</v>
      </c>
      <c r="K1206" s="25">
        <v>0</v>
      </c>
      <c r="L1206" s="25">
        <v>0</v>
      </c>
      <c r="M1206" s="25">
        <v>0</v>
      </c>
      <c r="N1206" s="25">
        <v>0</v>
      </c>
      <c r="O1206" s="25">
        <v>0</v>
      </c>
      <c r="P1206" s="25" t="s">
        <v>6366</v>
      </c>
      <c r="Q1206" s="31" t="s">
        <v>5364</v>
      </c>
      <c r="R1206" s="31"/>
      <c r="S1206" s="32" t="str" cm="1">
        <f t="array" ref="S1206">IFERROR(_xlfn.IFS(
U1206="MPR ISSUE","PDH",
U1206="BSS Hardware Issue","BSS",
U1206="Sites strategiques, MLL, Pylone, etc.","ENVTECH",
U1206="AKTIVCO DEFAUT GE &amp; POWER Cabinet","AKTIVCO",
U1206="AKTIVCO Coupure ENEO &amp; Baisse de tension","AKTIVCO GRID ONLY",
U1206="Coupure ENEO &amp; Baisse de tension","IHS GRID ONLY",
U1206="Defaut GE &amp; POWER Cabinet","IHS",
U1206="Sharing","Partners",
U1206="Sites strategiques &amp; DataCenter","SST &amp; DC",
U1206="Exclu","Exclu",
U1206="SAT","SAT",
U1206="SPARE-ISSUE","SPARE-ISSUE",
U1206="Fiber CAmtel","TRANS_FO_CAMTEL",
U1206="Fiber AOF","Fiber AOF",
U1206="Projet OCM (HUAWEI)","TRAVAUX-HUAWEI",
U1206="Projet OCM (NOKIA)","TRAVAUX-NOKIA",
U1206="ACCESS-ISSUE","ACCESS-ISSUE",
U1206="Projet OCM (ZTE, NOKIA, autres projets)","TRAVAUX OCM",
U1206="No root CAuse","No root cause",
U1206="ODU HS","PDH",
U1206="IP &amp; VLAN","PDH",
U1206="Warehouse HUAWEI","SPARE-ISSUE",
U1206="SPARE-HS","SPARE-ISSUE",
U1206="Power Telco","BSS"
),"")</f>
        <v/>
      </c>
      <c r="T1206" s="32" t="str" cm="1">
        <f t="array" ref="T1206">IFERROR(_xlfn.IFS(
U1206="MPR ISSUE","TX ISSUE",
U1206="BSS Hardware Issue","RAN ISSUE",
U1206="Sites strategiques, MLL, Pylone, etc.","ENVTECH",
U1206="AKTIVCO DEFAUT GE &amp; POWER Cabinet","POWER ISSUE",
U1206="AKTIVCO Coupure ENEO &amp; Baisse de tension","POWER ISSUE",
U1206="Coupure ENEO &amp; Baisse de tension","POWER ISSUE",
U1206="Defaut GE &amp; POWER Cabinet","POWER ISSUE",
U1206="Sharing","POWER ISSUE",
U1206="Sites strategiques &amp; DataCenter","POWER ISSUE",
U1206="Exclu","Exclu",
U1206="SAT","TX ISSUE",
U1206="SPARE-ISSUE","SPARE-ISSUE",
U1206="Fiber CAmtel","TX ISSUE",
U1206="Fiber AOF","TX ISSUE",
U1206="Projet OCM (HUAWEI)","TRAVAUX-HUAWEI",
U1206="Projet OCM (NOKIA)","TRAVAUX -NOKIA",
U1206="ACCESS-ISSUE","ACCESS-ISSUE",
U1206="Projet OCM (ZTE, NOKIA, autres projets)","TRAVAUX OCM",
U1206="No root CAuse","No root cause",
U1206="ODU HS","TX ISSUE",
U1206="IP &amp; VLAN","TX ISSUE",
U1206="Warehouse HUAWEI","SPARE-ISSUE",
U1206="SPARE-HS","SPARE-ISSUE",
U1206="Power Telco","RAN ISSUE"
),"")</f>
        <v/>
      </c>
      <c r="U1206" s="33"/>
      <c r="V1206" s="32" t="str" cm="1">
        <f t="array" ref="V1206">IFERROR(_xlfn.IFS(
U1206="MPR ISSUE","ACTIVE",
U1206="BSS Hardware Issue","ACTIVE",
U1206="Sites strategiques, MLL, Pylone, etc.","PASSIVE",
U1206="AKTIVCO DEFAUT GE &amp; POWER Cabinet","PASSIVE",
U1206="AKTIVCO Coupure ENEO &amp; Baisse de tension","PASSIVE",
U1206="Coupure ENEO &amp; Baisse de tension","PASSIVE",
U1206="Defaut GE &amp; POWER Cabinet","PASSIVE",
U1206="Sharing","PASSIVE",
U1206="Sites strategiques &amp; DataCenter","PASSIVE",
U1206="Exclu","Exclu",
U1206="SAT","ACTIVE",
U1206="SPARE-ISSUE","SPARE-ISSUE",
U1206="Fiber CAmtel","ACTIVE",
U1206="Fiber AOF","ACTIVE",
U1206="Projet OCM (HUAWEI)","PLANNED WORKS",
U1206="Projet OCM (NOKIA)","PLANNED WORKS",
U1206="ACCESS-ISSUE","ACCESS-ISSUE",
U1206="Projet OCM (ZTE, NOKIA, autres projets)","PLANNED WORKS",
U1206="No root CAuse","No root cause",
U1206="ODU HS","ACTIVE",
U1206="IP &amp; VLAN","ACTIVE",
U1206="Warehouse HUAWEI","SPARE-ISSUE",
U1206="SPARE-HS","SPARE-ISSUE",
U1206="Power Telco","ACTIVE"
),"")</f>
        <v/>
      </c>
      <c r="W1206" s="51"/>
      <c r="X1206" s="51"/>
      <c r="Y1206" s="51"/>
      <c r="Z1206" s="51"/>
      <c r="AA1206" s="51"/>
      <c r="AB1206" s="34" t="s">
        <v>6182</v>
      </c>
      <c r="AC1206" s="34" t="str">
        <f>_xlfn.XLOOKUP(B1206,[4]ALL!$B:$B,[4]ALL!$N:$N,"")</f>
        <v/>
      </c>
      <c r="AD1206" s="34" t="s">
        <v>5420</v>
      </c>
      <c r="AE1206" s="34"/>
      <c r="AF1206" s="36" t="s">
        <v>5420</v>
      </c>
      <c r="AG1206" s="29"/>
      <c r="AH1206" s="35"/>
      <c r="AI1206" s="29"/>
      <c r="AJ1206" s="29" t="s">
        <v>5420</v>
      </c>
      <c r="AK1206" s="36" t="s">
        <v>5420</v>
      </c>
      <c r="AL1206" s="36" t="s">
        <v>5420</v>
      </c>
      <c r="AM1206" s="36" t="s">
        <v>5420</v>
      </c>
      <c r="AN1206" s="36" t="s">
        <v>5420</v>
      </c>
      <c r="AO1206" s="36" t="s">
        <v>5420</v>
      </c>
      <c r="AP1206" s="36" t="s">
        <v>5420</v>
      </c>
      <c r="AQ1206" s="36" t="s">
        <v>5420</v>
      </c>
      <c r="AR1206" s="36" t="s">
        <v>5420</v>
      </c>
      <c r="AS1206" s="36" t="s">
        <v>5420</v>
      </c>
      <c r="AT1206" s="36" t="s">
        <v>5420</v>
      </c>
      <c r="AU1206" s="36" t="s">
        <v>5420</v>
      </c>
      <c r="AV1206" s="36" t="s">
        <v>6182</v>
      </c>
      <c r="AW1206" s="45"/>
      <c r="AX1206" s="45" t="s">
        <v>5420</v>
      </c>
      <c r="AY1206" s="45" t="s">
        <v>5420</v>
      </c>
      <c r="AZ1206" s="45" t="s">
        <v>5420</v>
      </c>
      <c r="BA1206" s="36" t="s">
        <v>5420</v>
      </c>
    </row>
    <row r="1207" spans="1:53" s="58" customFormat="1" ht="15.6" hidden="1" x14ac:dyDescent="0.3">
      <c r="A1207" s="27" t="s">
        <v>3150</v>
      </c>
      <c r="B1207" s="28" t="s">
        <v>3151</v>
      </c>
      <c r="C1207" s="29" t="str">
        <f>_xlfn.XLOOKUP(B1207,'[1]daily break down'!$D:$D,'[1]daily break down'!$E:$E,"")</f>
        <v>Yaounde</v>
      </c>
      <c r="D1207" s="27" t="s">
        <v>11</v>
      </c>
      <c r="E1207" s="27" t="s">
        <v>12</v>
      </c>
      <c r="F1207" s="29" t="s">
        <v>37</v>
      </c>
      <c r="G1207" s="27" t="s">
        <v>38</v>
      </c>
      <c r="H1207" s="30" t="str">
        <f>_xlfn.XLOOKUP(B1207,[2]CALCULATION!$B:$B,[2]CALCULATION!$H:$H,"")</f>
        <v>ZTE</v>
      </c>
      <c r="I1207" s="25">
        <v>0</v>
      </c>
      <c r="J1207" s="25">
        <v>0</v>
      </c>
      <c r="K1207" s="25">
        <v>9.4347564299023124E-3</v>
      </c>
      <c r="L1207" s="25">
        <v>0</v>
      </c>
      <c r="M1207" s="25">
        <v>0</v>
      </c>
      <c r="N1207" s="25">
        <v>0</v>
      </c>
      <c r="O1207" s="25">
        <v>0</v>
      </c>
      <c r="P1207" s="25" t="s">
        <v>6366</v>
      </c>
      <c r="Q1207" s="31" t="s">
        <v>5364</v>
      </c>
      <c r="R1207" s="31"/>
      <c r="S1207" s="32" t="str" cm="1">
        <f t="array" ref="S1207">IFERROR(_xlfn.IFS(
U1207="MPR ISSUE","PDH",
U1207="BSS Hardware Issue","BSS",
U1207="Sites strategiques, MLL, Pylone, etc.","ENVTECH",
U1207="AKTIVCO DEFAUT GE &amp; POWER Cabinet","AKTIVCO",
U1207="AKTIVCO Coupure ENEO &amp; Baisse de tension","AKTIVCO GRID ONLY",
U1207="Coupure ENEO &amp; Baisse de tension","IHS GRID ONLY",
U1207="Defaut GE &amp; POWER Cabinet","IHS",
U1207="Sharing","Partners",
U1207="Sites strategiques &amp; DataCenter","SST &amp; DC",
U1207="Exclu","Exclu",
U1207="SAT","SAT",
U1207="SPARE-ISSUE","SPARE-ISSUE",
U1207="Fiber CAmtel","TRANS_FO_CAMTEL",
U1207="Fiber AOF","Fiber AOF",
U1207="Projet OCM (HUAWEI)","TRAVAUX-HUAWEI",
U1207="Projet OCM (NOKIA)","TRAVAUX-NOKIA",
U1207="ACCESS-ISSUE","ACCESS-ISSUE",
U1207="Projet OCM (ZTE, NOKIA, autres projets)","TRAVAUX OCM",
U1207="No root CAuse","No root cause",
U1207="ODU HS","PDH",
U1207="IP &amp; VLAN","PDH",
U1207="Warehouse HUAWEI","SPARE-ISSUE",
U1207="SPARE-HS","SPARE-ISSUE",
U1207="Power Telco","BSS"
),"")</f>
        <v/>
      </c>
      <c r="T1207" s="32" t="str" cm="1">
        <f t="array" ref="T1207">IFERROR(_xlfn.IFS(
U1207="MPR ISSUE","TX ISSUE",
U1207="BSS Hardware Issue","RAN ISSUE",
U1207="Sites strategiques, MLL, Pylone, etc.","ENVTECH",
U1207="AKTIVCO DEFAUT GE &amp; POWER Cabinet","POWER ISSUE",
U1207="AKTIVCO Coupure ENEO &amp; Baisse de tension","POWER ISSUE",
U1207="Coupure ENEO &amp; Baisse de tension","POWER ISSUE",
U1207="Defaut GE &amp; POWER Cabinet","POWER ISSUE",
U1207="Sharing","POWER ISSUE",
U1207="Sites strategiques &amp; DataCenter","POWER ISSUE",
U1207="Exclu","Exclu",
U1207="SAT","TX ISSUE",
U1207="SPARE-ISSUE","SPARE-ISSUE",
U1207="Fiber CAmtel","TX ISSUE",
U1207="Fiber AOF","TX ISSUE",
U1207="Projet OCM (HUAWEI)","TRAVAUX-HUAWEI",
U1207="Projet OCM (NOKIA)","TRAVAUX -NOKIA",
U1207="ACCESS-ISSUE","ACCESS-ISSUE",
U1207="Projet OCM (ZTE, NOKIA, autres projets)","TRAVAUX OCM",
U1207="No root CAuse","No root cause",
U1207="ODU HS","TX ISSUE",
U1207="IP &amp; VLAN","TX ISSUE",
U1207="Warehouse HUAWEI","SPARE-ISSUE",
U1207="SPARE-HS","SPARE-ISSUE",
U1207="Power Telco","RAN ISSUE"
),"")</f>
        <v/>
      </c>
      <c r="U1207" s="33"/>
      <c r="V1207" s="32" t="str" cm="1">
        <f t="array" ref="V1207">IFERROR(_xlfn.IFS(
U1207="MPR ISSUE","ACTIVE",
U1207="BSS Hardware Issue","ACTIVE",
U1207="Sites strategiques, MLL, Pylone, etc.","PASSIVE",
U1207="AKTIVCO DEFAUT GE &amp; POWER Cabinet","PASSIVE",
U1207="AKTIVCO Coupure ENEO &amp; Baisse de tension","PASSIVE",
U1207="Coupure ENEO &amp; Baisse de tension","PASSIVE",
U1207="Defaut GE &amp; POWER Cabinet","PASSIVE",
U1207="Sharing","PASSIVE",
U1207="Sites strategiques &amp; DataCenter","PASSIVE",
U1207="Exclu","Exclu",
U1207="SAT","ACTIVE",
U1207="SPARE-ISSUE","SPARE-ISSUE",
U1207="Fiber CAmtel","ACTIVE",
U1207="Fiber AOF","ACTIVE",
U1207="Projet OCM (HUAWEI)","PLANNED WORKS",
U1207="Projet OCM (NOKIA)","PLANNED WORKS",
U1207="ACCESS-ISSUE","ACCESS-ISSUE",
U1207="Projet OCM (ZTE, NOKIA, autres projets)","PLANNED WORKS",
U1207="No root CAuse","No root cause",
U1207="ODU HS","ACTIVE",
U1207="IP &amp; VLAN","ACTIVE",
U1207="Warehouse HUAWEI","SPARE-ISSUE",
U1207="SPARE-HS","SPARE-ISSUE",
U1207="Power Telco","ACTIVE"
),"")</f>
        <v/>
      </c>
      <c r="W1207" s="51"/>
      <c r="X1207" s="51"/>
      <c r="Y1207" s="51"/>
      <c r="Z1207" s="51"/>
      <c r="AA1207" s="51"/>
      <c r="AB1207" s="34" t="s">
        <v>5420</v>
      </c>
      <c r="AC1207" s="34" t="str">
        <f>_xlfn.XLOOKUP(B1207,[4]ALL!$B:$B,[4]ALL!$N:$N,"")</f>
        <v/>
      </c>
      <c r="AD1207" s="34" t="s">
        <v>5420</v>
      </c>
      <c r="AE1207" s="34"/>
      <c r="AF1207" s="36" t="s">
        <v>5420</v>
      </c>
      <c r="AG1207" s="29"/>
      <c r="AH1207" s="35"/>
      <c r="AI1207" s="29"/>
      <c r="AJ1207" s="29" t="s">
        <v>5420</v>
      </c>
      <c r="AK1207" s="36" t="s">
        <v>5420</v>
      </c>
      <c r="AL1207" s="36" t="s">
        <v>5420</v>
      </c>
      <c r="AM1207" s="36" t="s">
        <v>5420</v>
      </c>
      <c r="AN1207" s="36" t="s">
        <v>5420</v>
      </c>
      <c r="AO1207" s="36" t="s">
        <v>5420</v>
      </c>
      <c r="AP1207" s="36" t="s">
        <v>5420</v>
      </c>
      <c r="AQ1207" s="36" t="s">
        <v>5420</v>
      </c>
      <c r="AR1207" s="36" t="s">
        <v>5420</v>
      </c>
      <c r="AS1207" s="36" t="s">
        <v>5420</v>
      </c>
      <c r="AT1207" s="36" t="s">
        <v>5420</v>
      </c>
      <c r="AU1207" s="36" t="s">
        <v>5420</v>
      </c>
      <c r="AV1207" s="36" t="s">
        <v>5420</v>
      </c>
      <c r="AW1207" s="45"/>
      <c r="AX1207" s="45" t="s">
        <v>5420</v>
      </c>
      <c r="AY1207" s="45" t="s">
        <v>5420</v>
      </c>
      <c r="AZ1207" s="45" t="s">
        <v>5420</v>
      </c>
      <c r="BA1207" s="36" t="s">
        <v>5420</v>
      </c>
    </row>
    <row r="1208" spans="1:53" s="58" customFormat="1" ht="15.6" hidden="1" x14ac:dyDescent="0.3">
      <c r="A1208" s="27" t="s">
        <v>1968</v>
      </c>
      <c r="B1208" s="28" t="s">
        <v>1969</v>
      </c>
      <c r="C1208" s="29" t="str">
        <f>_xlfn.XLOOKUP(B1208,'[1]daily break down'!$D:$D,'[1]daily break down'!$E:$E,"")</f>
        <v>Douala</v>
      </c>
      <c r="D1208" s="27" t="s">
        <v>11</v>
      </c>
      <c r="E1208" s="27" t="s">
        <v>12</v>
      </c>
      <c r="F1208" s="29" t="s">
        <v>31</v>
      </c>
      <c r="G1208" s="27" t="s">
        <v>32</v>
      </c>
      <c r="H1208" s="30" t="str">
        <f>_xlfn.XLOOKUP(B1208,[2]CALCULATION!$B:$B,[2]CALCULATION!$H:$H,"")</f>
        <v>ZTE</v>
      </c>
      <c r="I1208" s="25">
        <v>0</v>
      </c>
      <c r="J1208" s="25">
        <v>0</v>
      </c>
      <c r="K1208" s="25">
        <v>0</v>
      </c>
      <c r="L1208" s="25">
        <v>0</v>
      </c>
      <c r="M1208" s="25">
        <v>0</v>
      </c>
      <c r="N1208" s="25">
        <v>0.14391124694306728</v>
      </c>
      <c r="O1208" s="25">
        <v>0</v>
      </c>
      <c r="P1208" s="25" t="s">
        <v>6366</v>
      </c>
      <c r="Q1208" s="31" t="s">
        <v>5364</v>
      </c>
      <c r="R1208" s="31"/>
      <c r="S1208" s="32" t="str" cm="1">
        <f t="array" ref="S1208">IFERROR(_xlfn.IFS(
U1208="MPR ISSUE","PDH",
U1208="BSS Hardware Issue","BSS",
U1208="Sites strategiques, MLL, Pylone, etc.","ENVTECH",
U1208="AKTIVCO DEFAUT GE &amp; POWER Cabinet","AKTIVCO",
U1208="AKTIVCO Coupure ENEO &amp; Baisse de tension","AKTIVCO GRID ONLY",
U1208="Coupure ENEO &amp; Baisse de tension","IHS GRID ONLY",
U1208="Defaut GE &amp; POWER Cabinet","IHS",
U1208="Sharing","Partners",
U1208="Sites strategiques &amp; DataCenter","SST &amp; DC",
U1208="Exclu","Exclu",
U1208="SAT","SAT",
U1208="SPARE-ISSUE","SPARE-ISSUE",
U1208="Fiber CAmtel","TRANS_FO_CAMTEL",
U1208="Fiber AOF","Fiber AOF",
U1208="Projet OCM (HUAWEI)","TRAVAUX-HUAWEI",
U1208="Projet OCM (NOKIA)","TRAVAUX-NOKIA",
U1208="ACCESS-ISSUE","ACCESS-ISSUE",
U1208="Projet OCM (ZTE, NOKIA, autres projets)","TRAVAUX OCM",
U1208="No root CAuse","No root cause",
U1208="ODU HS","PDH",
U1208="IP &amp; VLAN","PDH",
U1208="Warehouse HUAWEI","SPARE-ISSUE",
U1208="SPARE-HS","SPARE-ISSUE",
U1208="Power Telco","BSS"
),"")</f>
        <v/>
      </c>
      <c r="T1208" s="32" t="str" cm="1">
        <f t="array" ref="T1208">IFERROR(_xlfn.IFS(
U1208="MPR ISSUE","TX ISSUE",
U1208="BSS Hardware Issue","RAN ISSUE",
U1208="Sites strategiques, MLL, Pylone, etc.","ENVTECH",
U1208="AKTIVCO DEFAUT GE &amp; POWER Cabinet","POWER ISSUE",
U1208="AKTIVCO Coupure ENEO &amp; Baisse de tension","POWER ISSUE",
U1208="Coupure ENEO &amp; Baisse de tension","POWER ISSUE",
U1208="Defaut GE &amp; POWER Cabinet","POWER ISSUE",
U1208="Sharing","POWER ISSUE",
U1208="Sites strategiques &amp; DataCenter","POWER ISSUE",
U1208="Exclu","Exclu",
U1208="SAT","TX ISSUE",
U1208="SPARE-ISSUE","SPARE-ISSUE",
U1208="Fiber CAmtel","TX ISSUE",
U1208="Fiber AOF","TX ISSUE",
U1208="Projet OCM (HUAWEI)","TRAVAUX-HUAWEI",
U1208="Projet OCM (NOKIA)","TRAVAUX -NOKIA",
U1208="ACCESS-ISSUE","ACCESS-ISSUE",
U1208="Projet OCM (ZTE, NOKIA, autres projets)","TRAVAUX OCM",
U1208="No root CAuse","No root cause",
U1208="ODU HS","TX ISSUE",
U1208="IP &amp; VLAN","TX ISSUE",
U1208="Warehouse HUAWEI","SPARE-ISSUE",
U1208="SPARE-HS","SPARE-ISSUE",
U1208="Power Telco","RAN ISSUE"
),"")</f>
        <v/>
      </c>
      <c r="U1208" s="33"/>
      <c r="V1208" s="32" t="str" cm="1">
        <f t="array" ref="V1208">IFERROR(_xlfn.IFS(
U1208="MPR ISSUE","ACTIVE",
U1208="BSS Hardware Issue","ACTIVE",
U1208="Sites strategiques, MLL, Pylone, etc.","PASSIVE",
U1208="AKTIVCO DEFAUT GE &amp; POWER Cabinet","PASSIVE",
U1208="AKTIVCO Coupure ENEO &amp; Baisse de tension","PASSIVE",
U1208="Coupure ENEO &amp; Baisse de tension","PASSIVE",
U1208="Defaut GE &amp; POWER Cabinet","PASSIVE",
U1208="Sharing","PASSIVE",
U1208="Sites strategiques &amp; DataCenter","PASSIVE",
U1208="Exclu","Exclu",
U1208="SAT","ACTIVE",
U1208="SPARE-ISSUE","SPARE-ISSUE",
U1208="Fiber CAmtel","ACTIVE",
U1208="Fiber AOF","ACTIVE",
U1208="Projet OCM (HUAWEI)","PLANNED WORKS",
U1208="Projet OCM (NOKIA)","PLANNED WORKS",
U1208="ACCESS-ISSUE","ACCESS-ISSUE",
U1208="Projet OCM (ZTE, NOKIA, autres projets)","PLANNED WORKS",
U1208="No root CAuse","No root cause",
U1208="ODU HS","ACTIVE",
U1208="IP &amp; VLAN","ACTIVE",
U1208="Warehouse HUAWEI","SPARE-ISSUE",
U1208="SPARE-HS","SPARE-ISSUE",
U1208="Power Telco","ACTIVE"
),"")</f>
        <v/>
      </c>
      <c r="W1208" s="51"/>
      <c r="X1208" s="51"/>
      <c r="Y1208" s="51"/>
      <c r="Z1208" s="51"/>
      <c r="AA1208" s="51"/>
      <c r="AB1208" s="34" t="s">
        <v>6183</v>
      </c>
      <c r="AC1208" s="34" t="str">
        <f>_xlfn.XLOOKUP(B1208,[4]ALL!$B:$B,[4]ALL!$N:$N,"")</f>
        <v/>
      </c>
      <c r="AD1208" s="34" t="s">
        <v>5420</v>
      </c>
      <c r="AE1208" s="34"/>
      <c r="AF1208" s="36" t="s">
        <v>5420</v>
      </c>
      <c r="AG1208" s="29"/>
      <c r="AH1208" s="35"/>
      <c r="AI1208" s="29"/>
      <c r="AJ1208" s="29" t="s">
        <v>5420</v>
      </c>
      <c r="AK1208" s="36" t="s">
        <v>5420</v>
      </c>
      <c r="AL1208" s="36" t="s">
        <v>5420</v>
      </c>
      <c r="AM1208" s="36" t="s">
        <v>5420</v>
      </c>
      <c r="AN1208" s="36" t="s">
        <v>5420</v>
      </c>
      <c r="AO1208" s="36" t="s">
        <v>5420</v>
      </c>
      <c r="AP1208" s="36" t="s">
        <v>5420</v>
      </c>
      <c r="AQ1208" s="36" t="s">
        <v>5420</v>
      </c>
      <c r="AR1208" s="36" t="s">
        <v>5420</v>
      </c>
      <c r="AS1208" s="36" t="s">
        <v>5420</v>
      </c>
      <c r="AT1208" s="36" t="s">
        <v>5420</v>
      </c>
      <c r="AU1208" s="36" t="s">
        <v>5420</v>
      </c>
      <c r="AV1208" s="36" t="s">
        <v>6183</v>
      </c>
      <c r="AW1208" s="45"/>
      <c r="AX1208" s="45" t="s">
        <v>5420</v>
      </c>
      <c r="AY1208" s="45" t="s">
        <v>5420</v>
      </c>
      <c r="AZ1208" s="45" t="s">
        <v>5420</v>
      </c>
      <c r="BA1208" s="36" t="s">
        <v>5420</v>
      </c>
    </row>
    <row r="1209" spans="1:53" s="58" customFormat="1" ht="15.6" hidden="1" x14ac:dyDescent="0.3">
      <c r="A1209" s="27" t="s">
        <v>2773</v>
      </c>
      <c r="B1209" s="28" t="s">
        <v>2774</v>
      </c>
      <c r="C1209" s="29" t="str">
        <f>_xlfn.XLOOKUP(B1209,'[1]daily break down'!$D:$D,'[1]daily break down'!$E:$E,"")</f>
        <v>Douala</v>
      </c>
      <c r="D1209" s="27" t="s">
        <v>11</v>
      </c>
      <c r="E1209" s="27" t="s">
        <v>12</v>
      </c>
      <c r="F1209" s="29" t="s">
        <v>31</v>
      </c>
      <c r="G1209" s="27" t="s">
        <v>32</v>
      </c>
      <c r="H1209" s="30" t="str">
        <f>_xlfn.XLOOKUP(B1209,[2]CALCULATION!$B:$B,[2]CALCULATION!$H:$H,"")</f>
        <v>ZTE</v>
      </c>
      <c r="I1209" s="25">
        <v>0</v>
      </c>
      <c r="J1209" s="25">
        <v>0</v>
      </c>
      <c r="K1209" s="25">
        <v>0</v>
      </c>
      <c r="L1209" s="25">
        <v>0</v>
      </c>
      <c r="M1209" s="25">
        <v>0</v>
      </c>
      <c r="N1209" s="25">
        <v>0</v>
      </c>
      <c r="O1209" s="25">
        <v>0</v>
      </c>
      <c r="P1209" s="25" t="s">
        <v>6366</v>
      </c>
      <c r="Q1209" s="31" t="s">
        <v>5364</v>
      </c>
      <c r="R1209" s="31"/>
      <c r="S1209" s="32" t="str" cm="1">
        <f t="array" ref="S1209">IFERROR(_xlfn.IFS(
U1209="MPR ISSUE","PDH",
U1209="BSS Hardware Issue","BSS",
U1209="Sites strategiques, MLL, Pylone, etc.","ENVTECH",
U1209="AKTIVCO DEFAUT GE &amp; POWER Cabinet","AKTIVCO",
U1209="AKTIVCO Coupure ENEO &amp; Baisse de tension","AKTIVCO GRID ONLY",
U1209="Coupure ENEO &amp; Baisse de tension","IHS GRID ONLY",
U1209="Defaut GE &amp; POWER Cabinet","IHS",
U1209="Sharing","Partners",
U1209="Sites strategiques &amp; DataCenter","SST &amp; DC",
U1209="Exclu","Exclu",
U1209="SAT","SAT",
U1209="SPARE-ISSUE","SPARE-ISSUE",
U1209="Fiber CAmtel","TRANS_FO_CAMTEL",
U1209="Fiber AOF","Fiber AOF",
U1209="Projet OCM (HUAWEI)","TRAVAUX-HUAWEI",
U1209="Projet OCM (NOKIA)","TRAVAUX-NOKIA",
U1209="ACCESS-ISSUE","ACCESS-ISSUE",
U1209="Projet OCM (ZTE, NOKIA, autres projets)","TRAVAUX OCM",
U1209="No root CAuse","No root cause",
U1209="ODU HS","PDH",
U1209="IP &amp; VLAN","PDH",
U1209="Warehouse HUAWEI","SPARE-ISSUE",
U1209="SPARE-HS","SPARE-ISSUE",
U1209="Power Telco","BSS"
),"")</f>
        <v/>
      </c>
      <c r="T1209" s="32" t="str" cm="1">
        <f t="array" ref="T1209">IFERROR(_xlfn.IFS(
U1209="MPR ISSUE","TX ISSUE",
U1209="BSS Hardware Issue","RAN ISSUE",
U1209="Sites strategiques, MLL, Pylone, etc.","ENVTECH",
U1209="AKTIVCO DEFAUT GE &amp; POWER Cabinet","POWER ISSUE",
U1209="AKTIVCO Coupure ENEO &amp; Baisse de tension","POWER ISSUE",
U1209="Coupure ENEO &amp; Baisse de tension","POWER ISSUE",
U1209="Defaut GE &amp; POWER Cabinet","POWER ISSUE",
U1209="Sharing","POWER ISSUE",
U1209="Sites strategiques &amp; DataCenter","POWER ISSUE",
U1209="Exclu","Exclu",
U1209="SAT","TX ISSUE",
U1209="SPARE-ISSUE","SPARE-ISSUE",
U1209="Fiber CAmtel","TX ISSUE",
U1209="Fiber AOF","TX ISSUE",
U1209="Projet OCM (HUAWEI)","TRAVAUX-HUAWEI",
U1209="Projet OCM (NOKIA)","TRAVAUX -NOKIA",
U1209="ACCESS-ISSUE","ACCESS-ISSUE",
U1209="Projet OCM (ZTE, NOKIA, autres projets)","TRAVAUX OCM",
U1209="No root CAuse","No root cause",
U1209="ODU HS","TX ISSUE",
U1209="IP &amp; VLAN","TX ISSUE",
U1209="Warehouse HUAWEI","SPARE-ISSUE",
U1209="SPARE-HS","SPARE-ISSUE",
U1209="Power Telco","RAN ISSUE"
),"")</f>
        <v/>
      </c>
      <c r="U1209" s="33"/>
      <c r="V1209" s="32" t="str" cm="1">
        <f t="array" ref="V1209">IFERROR(_xlfn.IFS(
U1209="MPR ISSUE","ACTIVE",
U1209="BSS Hardware Issue","ACTIVE",
U1209="Sites strategiques, MLL, Pylone, etc.","PASSIVE",
U1209="AKTIVCO DEFAUT GE &amp; POWER Cabinet","PASSIVE",
U1209="AKTIVCO Coupure ENEO &amp; Baisse de tension","PASSIVE",
U1209="Coupure ENEO &amp; Baisse de tension","PASSIVE",
U1209="Defaut GE &amp; POWER Cabinet","PASSIVE",
U1209="Sharing","PASSIVE",
U1209="Sites strategiques &amp; DataCenter","PASSIVE",
U1209="Exclu","Exclu",
U1209="SAT","ACTIVE",
U1209="SPARE-ISSUE","SPARE-ISSUE",
U1209="Fiber CAmtel","ACTIVE",
U1209="Fiber AOF","ACTIVE",
U1209="Projet OCM (HUAWEI)","PLANNED WORKS",
U1209="Projet OCM (NOKIA)","PLANNED WORKS",
U1209="ACCESS-ISSUE","ACCESS-ISSUE",
U1209="Projet OCM (ZTE, NOKIA, autres projets)","PLANNED WORKS",
U1209="No root CAuse","No root cause",
U1209="ODU HS","ACTIVE",
U1209="IP &amp; VLAN","ACTIVE",
U1209="Warehouse HUAWEI","SPARE-ISSUE",
U1209="SPARE-HS","SPARE-ISSUE",
U1209="Power Telco","ACTIVE"
),"")</f>
        <v/>
      </c>
      <c r="W1209" s="51"/>
      <c r="X1209" s="51"/>
      <c r="Y1209" s="51"/>
      <c r="Z1209" s="51"/>
      <c r="AA1209" s="51"/>
      <c r="AB1209" s="34" t="s">
        <v>5420</v>
      </c>
      <c r="AC1209" s="34" t="str">
        <f>_xlfn.XLOOKUP(B1209,[4]ALL!$B:$B,[4]ALL!$N:$N,"")</f>
        <v/>
      </c>
      <c r="AD1209" s="34" t="s">
        <v>5420</v>
      </c>
      <c r="AE1209" s="34"/>
      <c r="AF1209" s="36" t="s">
        <v>5420</v>
      </c>
      <c r="AG1209" s="29"/>
      <c r="AH1209" s="35"/>
      <c r="AI1209" s="29"/>
      <c r="AJ1209" s="29" t="s">
        <v>5420</v>
      </c>
      <c r="AK1209" s="36" t="s">
        <v>5420</v>
      </c>
      <c r="AL1209" s="36" t="s">
        <v>5420</v>
      </c>
      <c r="AM1209" s="36" t="s">
        <v>5420</v>
      </c>
      <c r="AN1209" s="36" t="s">
        <v>5420</v>
      </c>
      <c r="AO1209" s="36" t="s">
        <v>5420</v>
      </c>
      <c r="AP1209" s="36" t="s">
        <v>5420</v>
      </c>
      <c r="AQ1209" s="36" t="s">
        <v>5420</v>
      </c>
      <c r="AR1209" s="36" t="s">
        <v>5420</v>
      </c>
      <c r="AS1209" s="36" t="s">
        <v>5420</v>
      </c>
      <c r="AT1209" s="36" t="s">
        <v>5420</v>
      </c>
      <c r="AU1209" s="36" t="s">
        <v>5420</v>
      </c>
      <c r="AV1209" s="36" t="s">
        <v>5420</v>
      </c>
      <c r="AW1209" s="45"/>
      <c r="AX1209" s="45" t="s">
        <v>5420</v>
      </c>
      <c r="AY1209" s="45" t="s">
        <v>5420</v>
      </c>
      <c r="AZ1209" s="45" t="s">
        <v>5420</v>
      </c>
      <c r="BA1209" s="36" t="s">
        <v>5420</v>
      </c>
    </row>
    <row r="1210" spans="1:53" s="58" customFormat="1" ht="15.6" hidden="1" x14ac:dyDescent="0.3">
      <c r="A1210" s="27" t="s">
        <v>825</v>
      </c>
      <c r="B1210" s="28" t="s">
        <v>826</v>
      </c>
      <c r="C1210" s="29" t="str">
        <f>_xlfn.XLOOKUP(B1210,'[1]daily break down'!$D:$D,'[1]daily break down'!$E:$E,"")</f>
        <v>Douala</v>
      </c>
      <c r="D1210" s="27" t="s">
        <v>21</v>
      </c>
      <c r="E1210" s="27" t="s">
        <v>36</v>
      </c>
      <c r="F1210" s="29" t="s">
        <v>31</v>
      </c>
      <c r="G1210" s="27" t="s">
        <v>32</v>
      </c>
      <c r="H1210" s="30" t="str">
        <f>_xlfn.XLOOKUP(B1210,[2]CALCULATION!$B:$B,[2]CALCULATION!$H:$H,"")</f>
        <v>ZTE</v>
      </c>
      <c r="I1210" s="25">
        <v>0</v>
      </c>
      <c r="J1210" s="25">
        <v>0</v>
      </c>
      <c r="K1210" s="25">
        <v>0</v>
      </c>
      <c r="L1210" s="25">
        <v>0</v>
      </c>
      <c r="M1210" s="25">
        <v>0</v>
      </c>
      <c r="N1210" s="25">
        <v>0</v>
      </c>
      <c r="O1210" s="25">
        <v>0</v>
      </c>
      <c r="P1210" s="25" t="s">
        <v>6366</v>
      </c>
      <c r="Q1210" s="31" t="s">
        <v>5364</v>
      </c>
      <c r="R1210" s="31"/>
      <c r="S1210" s="32" t="str" cm="1">
        <f t="array" ref="S1210">IFERROR(_xlfn.IFS(
U1210="MPR ISSUE","PDH",
U1210="BSS Hardware Issue","BSS",
U1210="Sites strategiques, MLL, Pylone, etc.","ENVTECH",
U1210="AKTIVCO DEFAUT GE &amp; POWER Cabinet","AKTIVCO",
U1210="AKTIVCO Coupure ENEO &amp; Baisse de tension","AKTIVCO GRID ONLY",
U1210="Coupure ENEO &amp; Baisse de tension","IHS GRID ONLY",
U1210="Defaut GE &amp; POWER Cabinet","IHS",
U1210="Sharing","Partners",
U1210="Sites strategiques &amp; DataCenter","SST &amp; DC",
U1210="Exclu","Exclu",
U1210="SAT","SAT",
U1210="SPARE-ISSUE","SPARE-ISSUE",
U1210="Fiber CAmtel","TRANS_FO_CAMTEL",
U1210="Fiber AOF","Fiber AOF",
U1210="Projet OCM (HUAWEI)","TRAVAUX-HUAWEI",
U1210="Projet OCM (NOKIA)","TRAVAUX-NOKIA",
U1210="ACCESS-ISSUE","ACCESS-ISSUE",
U1210="Projet OCM (ZTE, NOKIA, autres projets)","TRAVAUX OCM",
U1210="No root CAuse","No root cause",
U1210="ODU HS","PDH",
U1210="IP &amp; VLAN","PDH",
U1210="Warehouse HUAWEI","SPARE-ISSUE",
U1210="SPARE-HS","SPARE-ISSUE",
U1210="Power Telco","BSS"
),"")</f>
        <v/>
      </c>
      <c r="T1210" s="32" t="str" cm="1">
        <f t="array" ref="T1210">IFERROR(_xlfn.IFS(
U1210="MPR ISSUE","TX ISSUE",
U1210="BSS Hardware Issue","RAN ISSUE",
U1210="Sites strategiques, MLL, Pylone, etc.","ENVTECH",
U1210="AKTIVCO DEFAUT GE &amp; POWER Cabinet","POWER ISSUE",
U1210="AKTIVCO Coupure ENEO &amp; Baisse de tension","POWER ISSUE",
U1210="Coupure ENEO &amp; Baisse de tension","POWER ISSUE",
U1210="Defaut GE &amp; POWER Cabinet","POWER ISSUE",
U1210="Sharing","POWER ISSUE",
U1210="Sites strategiques &amp; DataCenter","POWER ISSUE",
U1210="Exclu","Exclu",
U1210="SAT","TX ISSUE",
U1210="SPARE-ISSUE","SPARE-ISSUE",
U1210="Fiber CAmtel","TX ISSUE",
U1210="Fiber AOF","TX ISSUE",
U1210="Projet OCM (HUAWEI)","TRAVAUX-HUAWEI",
U1210="Projet OCM (NOKIA)","TRAVAUX -NOKIA",
U1210="ACCESS-ISSUE","ACCESS-ISSUE",
U1210="Projet OCM (ZTE, NOKIA, autres projets)","TRAVAUX OCM",
U1210="No root CAuse","No root cause",
U1210="ODU HS","TX ISSUE",
U1210="IP &amp; VLAN","TX ISSUE",
U1210="Warehouse HUAWEI","SPARE-ISSUE",
U1210="SPARE-HS","SPARE-ISSUE",
U1210="Power Telco","RAN ISSUE"
),"")</f>
        <v/>
      </c>
      <c r="U1210" s="33"/>
      <c r="V1210" s="32" t="str" cm="1">
        <f t="array" ref="V1210">IFERROR(_xlfn.IFS(
U1210="MPR ISSUE","ACTIVE",
U1210="BSS Hardware Issue","ACTIVE",
U1210="Sites strategiques, MLL, Pylone, etc.","PASSIVE",
U1210="AKTIVCO DEFAUT GE &amp; POWER Cabinet","PASSIVE",
U1210="AKTIVCO Coupure ENEO &amp; Baisse de tension","PASSIVE",
U1210="Coupure ENEO &amp; Baisse de tension","PASSIVE",
U1210="Defaut GE &amp; POWER Cabinet","PASSIVE",
U1210="Sharing","PASSIVE",
U1210="Sites strategiques &amp; DataCenter","PASSIVE",
U1210="Exclu","Exclu",
U1210="SAT","ACTIVE",
U1210="SPARE-ISSUE","SPARE-ISSUE",
U1210="Fiber CAmtel","ACTIVE",
U1210="Fiber AOF","ACTIVE",
U1210="Projet OCM (HUAWEI)","PLANNED WORKS",
U1210="Projet OCM (NOKIA)","PLANNED WORKS",
U1210="ACCESS-ISSUE","ACCESS-ISSUE",
U1210="Projet OCM (ZTE, NOKIA, autres projets)","PLANNED WORKS",
U1210="No root CAuse","No root cause",
U1210="ODU HS","ACTIVE",
U1210="IP &amp; VLAN","ACTIVE",
U1210="Warehouse HUAWEI","SPARE-ISSUE",
U1210="SPARE-HS","SPARE-ISSUE",
U1210="Power Telco","ACTIVE"
),"")</f>
        <v/>
      </c>
      <c r="W1210" s="51"/>
      <c r="X1210" s="51"/>
      <c r="Y1210" s="51"/>
      <c r="Z1210" s="51"/>
      <c r="AA1210" s="51"/>
      <c r="AB1210" s="34" t="s">
        <v>5420</v>
      </c>
      <c r="AC1210" s="34" t="str">
        <f>_xlfn.XLOOKUP(B1210,[4]ALL!$B:$B,[4]ALL!$N:$N,"")</f>
        <v/>
      </c>
      <c r="AD1210" s="34" t="s">
        <v>5420</v>
      </c>
      <c r="AE1210" s="34"/>
      <c r="AF1210" s="36" t="s">
        <v>5420</v>
      </c>
      <c r="AG1210" s="29"/>
      <c r="AH1210" s="35"/>
      <c r="AI1210" s="29"/>
      <c r="AJ1210" s="29" t="s">
        <v>5420</v>
      </c>
      <c r="AK1210" s="36" t="s">
        <v>5420</v>
      </c>
      <c r="AL1210" s="36" t="s">
        <v>5420</v>
      </c>
      <c r="AM1210" s="36" t="s">
        <v>5420</v>
      </c>
      <c r="AN1210" s="36" t="s">
        <v>5420</v>
      </c>
      <c r="AO1210" s="36" t="s">
        <v>5420</v>
      </c>
      <c r="AP1210" s="36" t="s">
        <v>5420</v>
      </c>
      <c r="AQ1210" s="36" t="s">
        <v>5420</v>
      </c>
      <c r="AR1210" s="36" t="s">
        <v>5420</v>
      </c>
      <c r="AS1210" s="36" t="s">
        <v>5420</v>
      </c>
      <c r="AT1210" s="36" t="s">
        <v>5420</v>
      </c>
      <c r="AU1210" s="36" t="s">
        <v>5420</v>
      </c>
      <c r="AV1210" s="36" t="s">
        <v>5420</v>
      </c>
      <c r="AW1210" s="45"/>
      <c r="AX1210" s="45" t="s">
        <v>5420</v>
      </c>
      <c r="AY1210" s="45" t="s">
        <v>5420</v>
      </c>
      <c r="AZ1210" s="45" t="s">
        <v>5420</v>
      </c>
      <c r="BA1210" s="36" t="s">
        <v>5420</v>
      </c>
    </row>
    <row r="1211" spans="1:53" s="58" customFormat="1" ht="15.6" hidden="1" x14ac:dyDescent="0.3">
      <c r="A1211" s="27" t="s">
        <v>2743</v>
      </c>
      <c r="B1211" s="28" t="s">
        <v>2744</v>
      </c>
      <c r="C1211" s="29" t="str">
        <f>_xlfn.XLOOKUP(B1211,'[1]daily break down'!$D:$D,'[1]daily break down'!$E:$E,"")</f>
        <v>Douala</v>
      </c>
      <c r="D1211" s="27" t="s">
        <v>11</v>
      </c>
      <c r="E1211" s="27" t="s">
        <v>12</v>
      </c>
      <c r="F1211" s="29" t="s">
        <v>31</v>
      </c>
      <c r="G1211" s="27" t="s">
        <v>32</v>
      </c>
      <c r="H1211" s="30" t="str">
        <f>_xlfn.XLOOKUP(B1211,[2]CALCULATION!$B:$B,[2]CALCULATION!$H:$H,"")</f>
        <v>ZTE</v>
      </c>
      <c r="I1211" s="25">
        <v>0</v>
      </c>
      <c r="J1211" s="25">
        <v>0</v>
      </c>
      <c r="K1211" s="25">
        <v>0</v>
      </c>
      <c r="L1211" s="25">
        <v>0</v>
      </c>
      <c r="M1211" s="25">
        <v>0</v>
      </c>
      <c r="N1211" s="25">
        <v>0</v>
      </c>
      <c r="O1211" s="25">
        <v>0</v>
      </c>
      <c r="P1211" s="25" t="s">
        <v>6366</v>
      </c>
      <c r="Q1211" s="31" t="s">
        <v>5364</v>
      </c>
      <c r="R1211" s="31"/>
      <c r="S1211" s="32" t="str" cm="1">
        <f t="array" ref="S1211">IFERROR(_xlfn.IFS(
U1211="MPR ISSUE","PDH",
U1211="BSS Hardware Issue","BSS",
U1211="Sites strategiques, MLL, Pylone, etc.","ENVTECH",
U1211="AKTIVCO DEFAUT GE &amp; POWER Cabinet","AKTIVCO",
U1211="AKTIVCO Coupure ENEO &amp; Baisse de tension","AKTIVCO GRID ONLY",
U1211="Coupure ENEO &amp; Baisse de tension","IHS GRID ONLY",
U1211="Defaut GE &amp; POWER Cabinet","IHS",
U1211="Sharing","Partners",
U1211="Sites strategiques &amp; DataCenter","SST &amp; DC",
U1211="Exclu","Exclu",
U1211="SAT","SAT",
U1211="SPARE-ISSUE","SPARE-ISSUE",
U1211="Fiber CAmtel","TRANS_FO_CAMTEL",
U1211="Fiber AOF","Fiber AOF",
U1211="Projet OCM (HUAWEI)","TRAVAUX-HUAWEI",
U1211="Projet OCM (NOKIA)","TRAVAUX-NOKIA",
U1211="ACCESS-ISSUE","ACCESS-ISSUE",
U1211="Projet OCM (ZTE, NOKIA, autres projets)","TRAVAUX OCM",
U1211="No root CAuse","No root cause",
U1211="ODU HS","PDH",
U1211="IP &amp; VLAN","PDH",
U1211="Warehouse HUAWEI","SPARE-ISSUE",
U1211="SPARE-HS","SPARE-ISSUE",
U1211="Power Telco","BSS"
),"")</f>
        <v/>
      </c>
      <c r="T1211" s="32" t="str" cm="1">
        <f t="array" ref="T1211">IFERROR(_xlfn.IFS(
U1211="MPR ISSUE","TX ISSUE",
U1211="BSS Hardware Issue","RAN ISSUE",
U1211="Sites strategiques, MLL, Pylone, etc.","ENVTECH",
U1211="AKTIVCO DEFAUT GE &amp; POWER Cabinet","POWER ISSUE",
U1211="AKTIVCO Coupure ENEO &amp; Baisse de tension","POWER ISSUE",
U1211="Coupure ENEO &amp; Baisse de tension","POWER ISSUE",
U1211="Defaut GE &amp; POWER Cabinet","POWER ISSUE",
U1211="Sharing","POWER ISSUE",
U1211="Sites strategiques &amp; DataCenter","POWER ISSUE",
U1211="Exclu","Exclu",
U1211="SAT","TX ISSUE",
U1211="SPARE-ISSUE","SPARE-ISSUE",
U1211="Fiber CAmtel","TX ISSUE",
U1211="Fiber AOF","TX ISSUE",
U1211="Projet OCM (HUAWEI)","TRAVAUX-HUAWEI",
U1211="Projet OCM (NOKIA)","TRAVAUX -NOKIA",
U1211="ACCESS-ISSUE","ACCESS-ISSUE",
U1211="Projet OCM (ZTE, NOKIA, autres projets)","TRAVAUX OCM",
U1211="No root CAuse","No root cause",
U1211="ODU HS","TX ISSUE",
U1211="IP &amp; VLAN","TX ISSUE",
U1211="Warehouse HUAWEI","SPARE-ISSUE",
U1211="SPARE-HS","SPARE-ISSUE",
U1211="Power Telco","RAN ISSUE"
),"")</f>
        <v/>
      </c>
      <c r="U1211" s="33"/>
      <c r="V1211" s="32" t="str" cm="1">
        <f t="array" ref="V1211">IFERROR(_xlfn.IFS(
U1211="MPR ISSUE","ACTIVE",
U1211="BSS Hardware Issue","ACTIVE",
U1211="Sites strategiques, MLL, Pylone, etc.","PASSIVE",
U1211="AKTIVCO DEFAUT GE &amp; POWER Cabinet","PASSIVE",
U1211="AKTIVCO Coupure ENEO &amp; Baisse de tension","PASSIVE",
U1211="Coupure ENEO &amp; Baisse de tension","PASSIVE",
U1211="Defaut GE &amp; POWER Cabinet","PASSIVE",
U1211="Sharing","PASSIVE",
U1211="Sites strategiques &amp; DataCenter","PASSIVE",
U1211="Exclu","Exclu",
U1211="SAT","ACTIVE",
U1211="SPARE-ISSUE","SPARE-ISSUE",
U1211="Fiber CAmtel","ACTIVE",
U1211="Fiber AOF","ACTIVE",
U1211="Projet OCM (HUAWEI)","PLANNED WORKS",
U1211="Projet OCM (NOKIA)","PLANNED WORKS",
U1211="ACCESS-ISSUE","ACCESS-ISSUE",
U1211="Projet OCM (ZTE, NOKIA, autres projets)","PLANNED WORKS",
U1211="No root CAuse","No root cause",
U1211="ODU HS","ACTIVE",
U1211="IP &amp; VLAN","ACTIVE",
U1211="Warehouse HUAWEI","SPARE-ISSUE",
U1211="SPARE-HS","SPARE-ISSUE",
U1211="Power Telco","ACTIVE"
),"")</f>
        <v/>
      </c>
      <c r="W1211" s="51"/>
      <c r="X1211" s="51"/>
      <c r="Y1211" s="51"/>
      <c r="Z1211" s="51"/>
      <c r="AA1211" s="51"/>
      <c r="AB1211" s="34" t="s">
        <v>5420</v>
      </c>
      <c r="AC1211" s="34" t="str">
        <f>_xlfn.XLOOKUP(B1211,[4]ALL!$B:$B,[4]ALL!$N:$N,"")</f>
        <v/>
      </c>
      <c r="AD1211" s="34" t="s">
        <v>5420</v>
      </c>
      <c r="AE1211" s="34"/>
      <c r="AF1211" s="36" t="s">
        <v>5420</v>
      </c>
      <c r="AG1211" s="29"/>
      <c r="AH1211" s="35"/>
      <c r="AI1211" s="29"/>
      <c r="AJ1211" s="29" t="s">
        <v>5420</v>
      </c>
      <c r="AK1211" s="36" t="s">
        <v>5420</v>
      </c>
      <c r="AL1211" s="36" t="s">
        <v>5420</v>
      </c>
      <c r="AM1211" s="36" t="s">
        <v>5420</v>
      </c>
      <c r="AN1211" s="36" t="s">
        <v>5420</v>
      </c>
      <c r="AO1211" s="36" t="s">
        <v>5420</v>
      </c>
      <c r="AP1211" s="36" t="s">
        <v>5420</v>
      </c>
      <c r="AQ1211" s="36" t="s">
        <v>5420</v>
      </c>
      <c r="AR1211" s="36" t="s">
        <v>5420</v>
      </c>
      <c r="AS1211" s="36" t="s">
        <v>5420</v>
      </c>
      <c r="AT1211" s="36" t="s">
        <v>5420</v>
      </c>
      <c r="AU1211" s="36" t="s">
        <v>5420</v>
      </c>
      <c r="AV1211" s="36" t="s">
        <v>5420</v>
      </c>
      <c r="AW1211" s="45"/>
      <c r="AX1211" s="45" t="s">
        <v>5420</v>
      </c>
      <c r="AY1211" s="45" t="s">
        <v>5420</v>
      </c>
      <c r="AZ1211" s="45" t="s">
        <v>5420</v>
      </c>
      <c r="BA1211" s="36" t="s">
        <v>5420</v>
      </c>
    </row>
    <row r="1212" spans="1:53" s="58" customFormat="1" ht="15.6" hidden="1" x14ac:dyDescent="0.3">
      <c r="A1212" s="27" t="s">
        <v>2737</v>
      </c>
      <c r="B1212" s="27" t="s">
        <v>2738</v>
      </c>
      <c r="C1212" s="29" t="str">
        <f>_xlfn.XLOOKUP(B1212,'[1]daily break down'!$D:$D,'[1]daily break down'!$E:$E,"")</f>
        <v>Douala</v>
      </c>
      <c r="D1212" s="27" t="s">
        <v>21</v>
      </c>
      <c r="E1212" s="27" t="s">
        <v>30</v>
      </c>
      <c r="F1212" s="29" t="s">
        <v>31</v>
      </c>
      <c r="G1212" s="27" t="s">
        <v>32</v>
      </c>
      <c r="H1212" s="30" t="str">
        <f>_xlfn.XLOOKUP(B1212,[2]CALCULATION!$B:$B,[2]CALCULATION!$H:$H,"")</f>
        <v>ZTE</v>
      </c>
      <c r="I1212" s="25">
        <v>0</v>
      </c>
      <c r="J1212" s="25">
        <v>0</v>
      </c>
      <c r="K1212" s="25">
        <v>2.2026321721983853E-2</v>
      </c>
      <c r="L1212" s="25">
        <v>0</v>
      </c>
      <c r="M1212" s="25">
        <v>0</v>
      </c>
      <c r="N1212" s="25">
        <v>0</v>
      </c>
      <c r="O1212" s="25">
        <v>0</v>
      </c>
      <c r="P1212" s="25" t="s">
        <v>6366</v>
      </c>
      <c r="Q1212" s="31" t="s">
        <v>5364</v>
      </c>
      <c r="R1212" s="31"/>
      <c r="S1212" s="32" t="str" cm="1">
        <f t="array" ref="S1212">IFERROR(_xlfn.IFS(
U1212="MPR ISSUE","PDH",
U1212="BSS Hardware Issue","BSS",
U1212="Sites strategiques, MLL, Pylone, etc.","ENVTECH",
U1212="AKTIVCO DEFAUT GE &amp; POWER Cabinet","AKTIVCO",
U1212="AKTIVCO Coupure ENEO &amp; Baisse de tension","AKTIVCO GRID ONLY",
U1212="Coupure ENEO &amp; Baisse de tension","IHS GRID ONLY",
U1212="Defaut GE &amp; POWER Cabinet","IHS",
U1212="Sharing","Partners",
U1212="Sites strategiques &amp; DataCenter","SST &amp; DC",
U1212="Exclu","Exclu",
U1212="SAT","SAT",
U1212="SPARE-ISSUE","SPARE-ISSUE",
U1212="Fiber CAmtel","TRANS_FO_CAMTEL",
U1212="Fiber AOF","Fiber AOF",
U1212="Projet OCM (HUAWEI)","TRAVAUX-HUAWEI",
U1212="Projet OCM (NOKIA)","TRAVAUX-NOKIA",
U1212="ACCESS-ISSUE","ACCESS-ISSUE",
U1212="Projet OCM (ZTE, NOKIA, autres projets)","TRAVAUX OCM",
U1212="No root CAuse","No root cause",
U1212="ODU HS","PDH",
U1212="IP &amp; VLAN","PDH",
U1212="Warehouse HUAWEI","SPARE-ISSUE",
U1212="SPARE-HS","SPARE-ISSUE",
U1212="Power Telco","BSS"
),"")</f>
        <v/>
      </c>
      <c r="T1212" s="32" t="str" cm="1">
        <f t="array" ref="T1212">IFERROR(_xlfn.IFS(
U1212="MPR ISSUE","TX ISSUE",
U1212="BSS Hardware Issue","RAN ISSUE",
U1212="Sites strategiques, MLL, Pylone, etc.","ENVTECH",
U1212="AKTIVCO DEFAUT GE &amp; POWER Cabinet","POWER ISSUE",
U1212="AKTIVCO Coupure ENEO &amp; Baisse de tension","POWER ISSUE",
U1212="Coupure ENEO &amp; Baisse de tension","POWER ISSUE",
U1212="Defaut GE &amp; POWER Cabinet","POWER ISSUE",
U1212="Sharing","POWER ISSUE",
U1212="Sites strategiques &amp; DataCenter","POWER ISSUE",
U1212="Exclu","Exclu",
U1212="SAT","TX ISSUE",
U1212="SPARE-ISSUE","SPARE-ISSUE",
U1212="Fiber CAmtel","TX ISSUE",
U1212="Fiber AOF","TX ISSUE",
U1212="Projet OCM (HUAWEI)","TRAVAUX-HUAWEI",
U1212="Projet OCM (NOKIA)","TRAVAUX -NOKIA",
U1212="ACCESS-ISSUE","ACCESS-ISSUE",
U1212="Projet OCM (ZTE, NOKIA, autres projets)","TRAVAUX OCM",
U1212="No root CAuse","No root cause",
U1212="ODU HS","TX ISSUE",
U1212="IP &amp; VLAN","TX ISSUE",
U1212="Warehouse HUAWEI","SPARE-ISSUE",
U1212="SPARE-HS","SPARE-ISSUE",
U1212="Power Telco","RAN ISSUE"
),"")</f>
        <v/>
      </c>
      <c r="U1212" s="33"/>
      <c r="V1212" s="32" t="str" cm="1">
        <f t="array" ref="V1212">IFERROR(_xlfn.IFS(
U1212="MPR ISSUE","ACTIVE",
U1212="BSS Hardware Issue","ACTIVE",
U1212="Sites strategiques, MLL, Pylone, etc.","PASSIVE",
U1212="AKTIVCO DEFAUT GE &amp; POWER Cabinet","PASSIVE",
U1212="AKTIVCO Coupure ENEO &amp; Baisse de tension","PASSIVE",
U1212="Coupure ENEO &amp; Baisse de tension","PASSIVE",
U1212="Defaut GE &amp; POWER Cabinet","PASSIVE",
U1212="Sharing","PASSIVE",
U1212="Sites strategiques &amp; DataCenter","PASSIVE",
U1212="Exclu","Exclu",
U1212="SAT","ACTIVE",
U1212="SPARE-ISSUE","SPARE-ISSUE",
U1212="Fiber CAmtel","ACTIVE",
U1212="Fiber AOF","ACTIVE",
U1212="Projet OCM (HUAWEI)","PLANNED WORKS",
U1212="Projet OCM (NOKIA)","PLANNED WORKS",
U1212="ACCESS-ISSUE","ACCESS-ISSUE",
U1212="Projet OCM (ZTE, NOKIA, autres projets)","PLANNED WORKS",
U1212="No root CAuse","No root cause",
U1212="ODU HS","ACTIVE",
U1212="IP &amp; VLAN","ACTIVE",
U1212="Warehouse HUAWEI","SPARE-ISSUE",
U1212="SPARE-HS","SPARE-ISSUE",
U1212="Power Telco","ACTIVE"
),"")</f>
        <v/>
      </c>
      <c r="W1212" s="51"/>
      <c r="X1212" s="51"/>
      <c r="Y1212" s="51"/>
      <c r="Z1212" s="51"/>
      <c r="AA1212" s="51"/>
      <c r="AB1212" s="34" t="s">
        <v>5420</v>
      </c>
      <c r="AC1212" s="34" t="str">
        <f>_xlfn.XLOOKUP(B1212,[4]ALL!$B:$B,[4]ALL!$N:$N,"")</f>
        <v/>
      </c>
      <c r="AD1212" s="34" t="s">
        <v>5420</v>
      </c>
      <c r="AE1212" s="34"/>
      <c r="AF1212" s="36" t="s">
        <v>5420</v>
      </c>
      <c r="AG1212" s="29"/>
      <c r="AH1212" s="35"/>
      <c r="AI1212" s="29"/>
      <c r="AJ1212" s="29" t="s">
        <v>5420</v>
      </c>
      <c r="AK1212" s="36" t="s">
        <v>5420</v>
      </c>
      <c r="AL1212" s="36" t="s">
        <v>5420</v>
      </c>
      <c r="AM1212" s="36" t="s">
        <v>5420</v>
      </c>
      <c r="AN1212" s="36" t="s">
        <v>5420</v>
      </c>
      <c r="AO1212" s="36" t="s">
        <v>5420</v>
      </c>
      <c r="AP1212" s="36" t="s">
        <v>5420</v>
      </c>
      <c r="AQ1212" s="36" t="s">
        <v>5420</v>
      </c>
      <c r="AR1212" s="36" t="s">
        <v>5420</v>
      </c>
      <c r="AS1212" s="36" t="s">
        <v>5420</v>
      </c>
      <c r="AT1212" s="36" t="s">
        <v>5420</v>
      </c>
      <c r="AU1212" s="36" t="s">
        <v>5420</v>
      </c>
      <c r="AV1212" s="36" t="s">
        <v>5420</v>
      </c>
      <c r="AW1212" s="45"/>
      <c r="AX1212" s="45" t="s">
        <v>5420</v>
      </c>
      <c r="AY1212" s="45" t="s">
        <v>5420</v>
      </c>
      <c r="AZ1212" s="45" t="s">
        <v>5420</v>
      </c>
      <c r="BA1212" s="36" t="s">
        <v>5420</v>
      </c>
    </row>
    <row r="1213" spans="1:53" s="58" customFormat="1" ht="15.6" hidden="1" x14ac:dyDescent="0.3">
      <c r="A1213" s="27" t="s">
        <v>2270</v>
      </c>
      <c r="B1213" s="28" t="s">
        <v>2271</v>
      </c>
      <c r="C1213" s="29" t="str">
        <f>_xlfn.XLOOKUP(B1213,'[1]daily break down'!$D:$D,'[1]daily break down'!$E:$E,"")</f>
        <v>CENTRE</v>
      </c>
      <c r="D1213" s="27" t="s">
        <v>11</v>
      </c>
      <c r="E1213" s="27" t="s">
        <v>594</v>
      </c>
      <c r="F1213" s="29" t="s">
        <v>90</v>
      </c>
      <c r="G1213" s="27" t="s">
        <v>2272</v>
      </c>
      <c r="H1213" s="30" t="str">
        <f>_xlfn.XLOOKUP(B1213,[2]CALCULATION!$B:$B,[2]CALCULATION!$H:$H,"")</f>
        <v>ZTE</v>
      </c>
      <c r="I1213" s="25">
        <v>0</v>
      </c>
      <c r="J1213" s="25">
        <v>0</v>
      </c>
      <c r="K1213" s="25">
        <v>0</v>
      </c>
      <c r="L1213" s="25">
        <v>0</v>
      </c>
      <c r="M1213" s="25">
        <v>0</v>
      </c>
      <c r="N1213" s="25">
        <v>0</v>
      </c>
      <c r="O1213" s="25">
        <v>0</v>
      </c>
      <c r="P1213" s="25" t="s">
        <v>6366</v>
      </c>
      <c r="Q1213" s="31" t="s">
        <v>5364</v>
      </c>
      <c r="R1213" s="31"/>
      <c r="S1213" s="32" t="str" cm="1">
        <f t="array" ref="S1213">IFERROR(_xlfn.IFS(
U1213="MPR ISSUE","PDH",
U1213="BSS Hardware Issue","BSS",
U1213="Sites strategiques, MLL, Pylone, etc.","ENVTECH",
U1213="AKTIVCO DEFAUT GE &amp; POWER Cabinet","AKTIVCO",
U1213="AKTIVCO Coupure ENEO &amp; Baisse de tension","AKTIVCO GRID ONLY",
U1213="Coupure ENEO &amp; Baisse de tension","IHS GRID ONLY",
U1213="Defaut GE &amp; POWER Cabinet","IHS",
U1213="Sharing","Partners",
U1213="Sites strategiques &amp; DataCenter","SST &amp; DC",
U1213="Exclu","Exclu",
U1213="SAT","SAT",
U1213="SPARE-ISSUE","SPARE-ISSUE",
U1213="Fiber CAmtel","TRANS_FO_CAMTEL",
U1213="Fiber AOF","Fiber AOF",
U1213="Projet OCM (HUAWEI)","TRAVAUX-HUAWEI",
U1213="Projet OCM (NOKIA)","TRAVAUX-NOKIA",
U1213="ACCESS-ISSUE","ACCESS-ISSUE",
U1213="Projet OCM (ZTE, NOKIA, autres projets)","TRAVAUX OCM",
U1213="No root CAuse","No root cause",
U1213="ODU HS","PDH",
U1213="IP &amp; VLAN","PDH",
U1213="Warehouse HUAWEI","SPARE-ISSUE",
U1213="SPARE-HS","SPARE-ISSUE",
U1213="Power Telco","BSS"
),"")</f>
        <v/>
      </c>
      <c r="T1213" s="32" t="str" cm="1">
        <f t="array" ref="T1213">IFERROR(_xlfn.IFS(
U1213="MPR ISSUE","TX ISSUE",
U1213="BSS Hardware Issue","RAN ISSUE",
U1213="Sites strategiques, MLL, Pylone, etc.","ENVTECH",
U1213="AKTIVCO DEFAUT GE &amp; POWER Cabinet","POWER ISSUE",
U1213="AKTIVCO Coupure ENEO &amp; Baisse de tension","POWER ISSUE",
U1213="Coupure ENEO &amp; Baisse de tension","POWER ISSUE",
U1213="Defaut GE &amp; POWER Cabinet","POWER ISSUE",
U1213="Sharing","POWER ISSUE",
U1213="Sites strategiques &amp; DataCenter","POWER ISSUE",
U1213="Exclu","Exclu",
U1213="SAT","TX ISSUE",
U1213="SPARE-ISSUE","SPARE-ISSUE",
U1213="Fiber CAmtel","TX ISSUE",
U1213="Fiber AOF","TX ISSUE",
U1213="Projet OCM (HUAWEI)","TRAVAUX-HUAWEI",
U1213="Projet OCM (NOKIA)","TRAVAUX -NOKIA",
U1213="ACCESS-ISSUE","ACCESS-ISSUE",
U1213="Projet OCM (ZTE, NOKIA, autres projets)","TRAVAUX OCM",
U1213="No root CAuse","No root cause",
U1213="ODU HS","TX ISSUE",
U1213="IP &amp; VLAN","TX ISSUE",
U1213="Warehouse HUAWEI","SPARE-ISSUE",
U1213="SPARE-HS","SPARE-ISSUE",
U1213="Power Telco","RAN ISSUE"
),"")</f>
        <v/>
      </c>
      <c r="U1213" s="33"/>
      <c r="V1213" s="32" t="str" cm="1">
        <f t="array" ref="V1213">IFERROR(_xlfn.IFS(
U1213="MPR ISSUE","ACTIVE",
U1213="BSS Hardware Issue","ACTIVE",
U1213="Sites strategiques, MLL, Pylone, etc.","PASSIVE",
U1213="AKTIVCO DEFAUT GE &amp; POWER Cabinet","PASSIVE",
U1213="AKTIVCO Coupure ENEO &amp; Baisse de tension","PASSIVE",
U1213="Coupure ENEO &amp; Baisse de tension","PASSIVE",
U1213="Defaut GE &amp; POWER Cabinet","PASSIVE",
U1213="Sharing","PASSIVE",
U1213="Sites strategiques &amp; DataCenter","PASSIVE",
U1213="Exclu","Exclu",
U1213="SAT","ACTIVE",
U1213="SPARE-ISSUE","SPARE-ISSUE",
U1213="Fiber CAmtel","ACTIVE",
U1213="Fiber AOF","ACTIVE",
U1213="Projet OCM (HUAWEI)","PLANNED WORKS",
U1213="Projet OCM (NOKIA)","PLANNED WORKS",
U1213="ACCESS-ISSUE","ACCESS-ISSUE",
U1213="Projet OCM (ZTE, NOKIA, autres projets)","PLANNED WORKS",
U1213="No root CAuse","No root cause",
U1213="ODU HS","ACTIVE",
U1213="IP &amp; VLAN","ACTIVE",
U1213="Warehouse HUAWEI","SPARE-ISSUE",
U1213="SPARE-HS","SPARE-ISSUE",
U1213="Power Telco","ACTIVE"
),"")</f>
        <v/>
      </c>
      <c r="W1213" s="51"/>
      <c r="X1213" s="51"/>
      <c r="Y1213" s="51"/>
      <c r="Z1213" s="51"/>
      <c r="AA1213" s="51"/>
      <c r="AB1213" s="34" t="s">
        <v>5420</v>
      </c>
      <c r="AC1213" s="34" t="str">
        <f>_xlfn.XLOOKUP(B1213,[4]ALL!$B:$B,[4]ALL!$N:$N,"")</f>
        <v/>
      </c>
      <c r="AD1213" s="34" t="s">
        <v>5420</v>
      </c>
      <c r="AE1213" s="34"/>
      <c r="AF1213" s="36" t="s">
        <v>5420</v>
      </c>
      <c r="AG1213" s="29"/>
      <c r="AH1213" s="35"/>
      <c r="AI1213" s="29"/>
      <c r="AJ1213" s="29" t="s">
        <v>5420</v>
      </c>
      <c r="AK1213" s="36" t="s">
        <v>5420</v>
      </c>
      <c r="AL1213" s="36" t="s">
        <v>5420</v>
      </c>
      <c r="AM1213" s="36" t="s">
        <v>5420</v>
      </c>
      <c r="AN1213" s="36" t="s">
        <v>5420</v>
      </c>
      <c r="AO1213" s="36" t="s">
        <v>5420</v>
      </c>
      <c r="AP1213" s="36" t="s">
        <v>5420</v>
      </c>
      <c r="AQ1213" s="36" t="s">
        <v>5420</v>
      </c>
      <c r="AR1213" s="36" t="s">
        <v>5420</v>
      </c>
      <c r="AS1213" s="36" t="s">
        <v>5420</v>
      </c>
      <c r="AT1213" s="36" t="s">
        <v>5420</v>
      </c>
      <c r="AU1213" s="36" t="s">
        <v>5420</v>
      </c>
      <c r="AV1213" s="36" t="s">
        <v>5420</v>
      </c>
      <c r="AW1213" s="45"/>
      <c r="AX1213" s="45" t="s">
        <v>5420</v>
      </c>
      <c r="AY1213" s="45" t="s">
        <v>5420</v>
      </c>
      <c r="AZ1213" s="45" t="s">
        <v>5420</v>
      </c>
      <c r="BA1213" s="36" t="s">
        <v>5420</v>
      </c>
    </row>
    <row r="1214" spans="1:53" s="58" customFormat="1" ht="15.6" hidden="1" x14ac:dyDescent="0.3">
      <c r="A1214" s="27" t="s">
        <v>5015</v>
      </c>
      <c r="B1214" s="28" t="s">
        <v>5016</v>
      </c>
      <c r="C1214" s="29" t="str">
        <f>_xlfn.XLOOKUP(B1214,'[1]daily break down'!$D:$D,'[1]daily break down'!$E:$E,"")</f>
        <v>Douala</v>
      </c>
      <c r="D1214" s="27" t="s">
        <v>21</v>
      </c>
      <c r="E1214" s="27" t="s">
        <v>30</v>
      </c>
      <c r="F1214" s="29" t="s">
        <v>31</v>
      </c>
      <c r="G1214" s="27" t="s">
        <v>32</v>
      </c>
      <c r="H1214" s="30" t="str">
        <f>_xlfn.XLOOKUP(B1214,[2]CALCULATION!$B:$B,[2]CALCULATION!$H:$H,"")</f>
        <v>ZTE</v>
      </c>
      <c r="I1214" s="25">
        <v>0</v>
      </c>
      <c r="J1214" s="25">
        <v>0</v>
      </c>
      <c r="K1214" s="25">
        <v>0</v>
      </c>
      <c r="L1214" s="25">
        <v>0</v>
      </c>
      <c r="M1214" s="25">
        <v>0</v>
      </c>
      <c r="N1214" s="25">
        <v>0</v>
      </c>
      <c r="O1214" s="25">
        <v>0</v>
      </c>
      <c r="P1214" s="25" t="s">
        <v>6366</v>
      </c>
      <c r="Q1214" s="31" t="s">
        <v>5364</v>
      </c>
      <c r="R1214" s="31"/>
      <c r="S1214" s="32" t="str" cm="1">
        <f t="array" ref="S1214">IFERROR(_xlfn.IFS(
U1214="MPR ISSUE","PDH",
U1214="BSS Hardware Issue","BSS",
U1214="Sites strategiques, MLL, Pylone, etc.","ENVTECH",
U1214="AKTIVCO DEFAUT GE &amp; POWER Cabinet","AKTIVCO",
U1214="AKTIVCO Coupure ENEO &amp; Baisse de tension","AKTIVCO GRID ONLY",
U1214="Coupure ENEO &amp; Baisse de tension","IHS GRID ONLY",
U1214="Defaut GE &amp; POWER Cabinet","IHS",
U1214="Sharing","Partners",
U1214="Sites strategiques &amp; DataCenter","SST &amp; DC",
U1214="Exclu","Exclu",
U1214="SAT","SAT",
U1214="SPARE-ISSUE","SPARE-ISSUE",
U1214="Fiber CAmtel","TRANS_FO_CAMTEL",
U1214="Fiber AOF","Fiber AOF",
U1214="Projet OCM (HUAWEI)","TRAVAUX-HUAWEI",
U1214="Projet OCM (NOKIA)","TRAVAUX-NOKIA",
U1214="ACCESS-ISSUE","ACCESS-ISSUE",
U1214="Projet OCM (ZTE, NOKIA, autres projets)","TRAVAUX OCM",
U1214="No root CAuse","No root cause",
U1214="ODU HS","PDH",
U1214="IP &amp; VLAN","PDH",
U1214="Warehouse HUAWEI","SPARE-ISSUE",
U1214="SPARE-HS","SPARE-ISSUE",
U1214="Power Telco","BSS"
),"")</f>
        <v/>
      </c>
      <c r="T1214" s="32" t="str" cm="1">
        <f t="array" ref="T1214">IFERROR(_xlfn.IFS(
U1214="MPR ISSUE","TX ISSUE",
U1214="BSS Hardware Issue","RAN ISSUE",
U1214="Sites strategiques, MLL, Pylone, etc.","ENVTECH",
U1214="AKTIVCO DEFAUT GE &amp; POWER Cabinet","POWER ISSUE",
U1214="AKTIVCO Coupure ENEO &amp; Baisse de tension","POWER ISSUE",
U1214="Coupure ENEO &amp; Baisse de tension","POWER ISSUE",
U1214="Defaut GE &amp; POWER Cabinet","POWER ISSUE",
U1214="Sharing","POWER ISSUE",
U1214="Sites strategiques &amp; DataCenter","POWER ISSUE",
U1214="Exclu","Exclu",
U1214="SAT","TX ISSUE",
U1214="SPARE-ISSUE","SPARE-ISSUE",
U1214="Fiber CAmtel","TX ISSUE",
U1214="Fiber AOF","TX ISSUE",
U1214="Projet OCM (HUAWEI)","TRAVAUX-HUAWEI",
U1214="Projet OCM (NOKIA)","TRAVAUX -NOKIA",
U1214="ACCESS-ISSUE","ACCESS-ISSUE",
U1214="Projet OCM (ZTE, NOKIA, autres projets)","TRAVAUX OCM",
U1214="No root CAuse","No root cause",
U1214="ODU HS","TX ISSUE",
U1214="IP &amp; VLAN","TX ISSUE",
U1214="Warehouse HUAWEI","SPARE-ISSUE",
U1214="SPARE-HS","SPARE-ISSUE",
U1214="Power Telco","RAN ISSUE"
),"")</f>
        <v/>
      </c>
      <c r="U1214" s="33"/>
      <c r="V1214" s="32" t="str" cm="1">
        <f t="array" ref="V1214">IFERROR(_xlfn.IFS(
U1214="MPR ISSUE","ACTIVE",
U1214="BSS Hardware Issue","ACTIVE",
U1214="Sites strategiques, MLL, Pylone, etc.","PASSIVE",
U1214="AKTIVCO DEFAUT GE &amp; POWER Cabinet","PASSIVE",
U1214="AKTIVCO Coupure ENEO &amp; Baisse de tension","PASSIVE",
U1214="Coupure ENEO &amp; Baisse de tension","PASSIVE",
U1214="Defaut GE &amp; POWER Cabinet","PASSIVE",
U1214="Sharing","PASSIVE",
U1214="Sites strategiques &amp; DataCenter","PASSIVE",
U1214="Exclu","Exclu",
U1214="SAT","ACTIVE",
U1214="SPARE-ISSUE","SPARE-ISSUE",
U1214="Fiber CAmtel","ACTIVE",
U1214="Fiber AOF","ACTIVE",
U1214="Projet OCM (HUAWEI)","PLANNED WORKS",
U1214="Projet OCM (NOKIA)","PLANNED WORKS",
U1214="ACCESS-ISSUE","ACCESS-ISSUE",
U1214="Projet OCM (ZTE, NOKIA, autres projets)","PLANNED WORKS",
U1214="No root CAuse","No root cause",
U1214="ODU HS","ACTIVE",
U1214="IP &amp; VLAN","ACTIVE",
U1214="Warehouse HUAWEI","SPARE-ISSUE",
U1214="SPARE-HS","SPARE-ISSUE",
U1214="Power Telco","ACTIVE"
),"")</f>
        <v/>
      </c>
      <c r="W1214" s="51"/>
      <c r="X1214" s="51"/>
      <c r="Y1214" s="51"/>
      <c r="Z1214" s="51"/>
      <c r="AA1214" s="51"/>
      <c r="AB1214" s="34" t="s">
        <v>5420</v>
      </c>
      <c r="AC1214" s="34" t="str">
        <f>_xlfn.XLOOKUP(B1214,[4]ALL!$B:$B,[4]ALL!$N:$N,"")</f>
        <v/>
      </c>
      <c r="AD1214" s="34" t="s">
        <v>5420</v>
      </c>
      <c r="AE1214" s="34"/>
      <c r="AF1214" s="36" t="s">
        <v>5420</v>
      </c>
      <c r="AG1214" s="29"/>
      <c r="AH1214" s="35"/>
      <c r="AI1214" s="29"/>
      <c r="AJ1214" s="29" t="s">
        <v>5420</v>
      </c>
      <c r="AK1214" s="36" t="s">
        <v>5420</v>
      </c>
      <c r="AL1214" s="36" t="s">
        <v>5420</v>
      </c>
      <c r="AM1214" s="36" t="s">
        <v>5420</v>
      </c>
      <c r="AN1214" s="36" t="s">
        <v>5420</v>
      </c>
      <c r="AO1214" s="36" t="s">
        <v>5420</v>
      </c>
      <c r="AP1214" s="36" t="s">
        <v>5420</v>
      </c>
      <c r="AQ1214" s="36" t="s">
        <v>5420</v>
      </c>
      <c r="AR1214" s="36" t="s">
        <v>5420</v>
      </c>
      <c r="AS1214" s="36" t="s">
        <v>5420</v>
      </c>
      <c r="AT1214" s="36" t="s">
        <v>5420</v>
      </c>
      <c r="AU1214" s="36" t="s">
        <v>5420</v>
      </c>
      <c r="AV1214" s="36" t="s">
        <v>5420</v>
      </c>
      <c r="AW1214" s="45"/>
      <c r="AX1214" s="45" t="s">
        <v>5420</v>
      </c>
      <c r="AY1214" s="45" t="s">
        <v>5420</v>
      </c>
      <c r="AZ1214" s="45" t="s">
        <v>5420</v>
      </c>
      <c r="BA1214" s="36" t="s">
        <v>5420</v>
      </c>
    </row>
    <row r="1215" spans="1:53" s="58" customFormat="1" ht="15.6" hidden="1" x14ac:dyDescent="0.3">
      <c r="A1215" s="27" t="s">
        <v>2368</v>
      </c>
      <c r="B1215" s="28" t="s">
        <v>2369</v>
      </c>
      <c r="C1215" s="29" t="str">
        <f>_xlfn.XLOOKUP(B1215,'[1]daily break down'!$D:$D,'[1]daily break down'!$E:$E,"")</f>
        <v>Yaounde</v>
      </c>
      <c r="D1215" s="27" t="s">
        <v>21</v>
      </c>
      <c r="E1215" s="27" t="s">
        <v>36</v>
      </c>
      <c r="F1215" s="29" t="s">
        <v>37</v>
      </c>
      <c r="G1215" s="27" t="s">
        <v>38</v>
      </c>
      <c r="H1215" s="30" t="str">
        <f>_xlfn.XLOOKUP(B1215,[2]CALCULATION!$B:$B,[2]CALCULATION!$H:$H,"")</f>
        <v>ZTE</v>
      </c>
      <c r="I1215" s="25">
        <v>0</v>
      </c>
      <c r="J1215" s="25">
        <v>0</v>
      </c>
      <c r="K1215" s="25">
        <v>0</v>
      </c>
      <c r="L1215" s="25">
        <v>0</v>
      </c>
      <c r="M1215" s="25">
        <v>0</v>
      </c>
      <c r="N1215" s="25">
        <v>0</v>
      </c>
      <c r="O1215" s="25">
        <v>0</v>
      </c>
      <c r="P1215" s="25" t="s">
        <v>6366</v>
      </c>
      <c r="Q1215" s="31" t="s">
        <v>5364</v>
      </c>
      <c r="R1215" s="31"/>
      <c r="S1215" s="32" t="str" cm="1">
        <f t="array" ref="S1215">IFERROR(_xlfn.IFS(
U1215="MPR ISSUE","PDH",
U1215="BSS Hardware Issue","BSS",
U1215="Sites strategiques, MLL, Pylone, etc.","ENVTECH",
U1215="AKTIVCO DEFAUT GE &amp; POWER Cabinet","AKTIVCO",
U1215="AKTIVCO Coupure ENEO &amp; Baisse de tension","AKTIVCO GRID ONLY",
U1215="Coupure ENEO &amp; Baisse de tension","IHS GRID ONLY",
U1215="Defaut GE &amp; POWER Cabinet","IHS",
U1215="Sharing","Partners",
U1215="Sites strategiques &amp; DataCenter","SST &amp; DC",
U1215="Exclu","Exclu",
U1215="SAT","SAT",
U1215="SPARE-ISSUE","SPARE-ISSUE",
U1215="Fiber CAmtel","TRANS_FO_CAMTEL",
U1215="Fiber AOF","Fiber AOF",
U1215="Projet OCM (HUAWEI)","TRAVAUX-HUAWEI",
U1215="Projet OCM (NOKIA)","TRAVAUX-NOKIA",
U1215="ACCESS-ISSUE","ACCESS-ISSUE",
U1215="Projet OCM (ZTE, NOKIA, autres projets)","TRAVAUX OCM",
U1215="No root CAuse","No root cause",
U1215="ODU HS","PDH",
U1215="IP &amp; VLAN","PDH",
U1215="Warehouse HUAWEI","SPARE-ISSUE",
U1215="SPARE-HS","SPARE-ISSUE",
U1215="Power Telco","BSS"
),"")</f>
        <v/>
      </c>
      <c r="T1215" s="32" t="str" cm="1">
        <f t="array" ref="T1215">IFERROR(_xlfn.IFS(
U1215="MPR ISSUE","TX ISSUE",
U1215="BSS Hardware Issue","RAN ISSUE",
U1215="Sites strategiques, MLL, Pylone, etc.","ENVTECH",
U1215="AKTIVCO DEFAUT GE &amp; POWER Cabinet","POWER ISSUE",
U1215="AKTIVCO Coupure ENEO &amp; Baisse de tension","POWER ISSUE",
U1215="Coupure ENEO &amp; Baisse de tension","POWER ISSUE",
U1215="Defaut GE &amp; POWER Cabinet","POWER ISSUE",
U1215="Sharing","POWER ISSUE",
U1215="Sites strategiques &amp; DataCenter","POWER ISSUE",
U1215="Exclu","Exclu",
U1215="SAT","TX ISSUE",
U1215="SPARE-ISSUE","SPARE-ISSUE",
U1215="Fiber CAmtel","TX ISSUE",
U1215="Fiber AOF","TX ISSUE",
U1215="Projet OCM (HUAWEI)","TRAVAUX-HUAWEI",
U1215="Projet OCM (NOKIA)","TRAVAUX -NOKIA",
U1215="ACCESS-ISSUE","ACCESS-ISSUE",
U1215="Projet OCM (ZTE, NOKIA, autres projets)","TRAVAUX OCM",
U1215="No root CAuse","No root cause",
U1215="ODU HS","TX ISSUE",
U1215="IP &amp; VLAN","TX ISSUE",
U1215="Warehouse HUAWEI","SPARE-ISSUE",
U1215="SPARE-HS","SPARE-ISSUE",
U1215="Power Telco","RAN ISSUE"
),"")</f>
        <v/>
      </c>
      <c r="U1215" s="33"/>
      <c r="V1215" s="32" t="str" cm="1">
        <f t="array" ref="V1215">IFERROR(_xlfn.IFS(
U1215="MPR ISSUE","ACTIVE",
U1215="BSS Hardware Issue","ACTIVE",
U1215="Sites strategiques, MLL, Pylone, etc.","PASSIVE",
U1215="AKTIVCO DEFAUT GE &amp; POWER Cabinet","PASSIVE",
U1215="AKTIVCO Coupure ENEO &amp; Baisse de tension","PASSIVE",
U1215="Coupure ENEO &amp; Baisse de tension","PASSIVE",
U1215="Defaut GE &amp; POWER Cabinet","PASSIVE",
U1215="Sharing","PASSIVE",
U1215="Sites strategiques &amp; DataCenter","PASSIVE",
U1215="Exclu","Exclu",
U1215="SAT","ACTIVE",
U1215="SPARE-ISSUE","SPARE-ISSUE",
U1215="Fiber CAmtel","ACTIVE",
U1215="Fiber AOF","ACTIVE",
U1215="Projet OCM (HUAWEI)","PLANNED WORKS",
U1215="Projet OCM (NOKIA)","PLANNED WORKS",
U1215="ACCESS-ISSUE","ACCESS-ISSUE",
U1215="Projet OCM (ZTE, NOKIA, autres projets)","PLANNED WORKS",
U1215="No root CAuse","No root cause",
U1215="ODU HS","ACTIVE",
U1215="IP &amp; VLAN","ACTIVE",
U1215="Warehouse HUAWEI","SPARE-ISSUE",
U1215="SPARE-HS","SPARE-ISSUE",
U1215="Power Telco","ACTIVE"
),"")</f>
        <v/>
      </c>
      <c r="W1215" s="51"/>
      <c r="X1215" s="51"/>
      <c r="Y1215" s="51"/>
      <c r="Z1215" s="51"/>
      <c r="AA1215" s="51"/>
      <c r="AB1215" s="34" t="s">
        <v>5420</v>
      </c>
      <c r="AC1215" s="34" t="str">
        <f>_xlfn.XLOOKUP(B1215,[4]ALL!$B:$B,[4]ALL!$N:$N,"")</f>
        <v/>
      </c>
      <c r="AD1215" s="34" t="s">
        <v>5420</v>
      </c>
      <c r="AE1215" s="34"/>
      <c r="AF1215" s="36" t="s">
        <v>5420</v>
      </c>
      <c r="AG1215" s="29"/>
      <c r="AH1215" s="35"/>
      <c r="AI1215" s="29"/>
      <c r="AJ1215" s="29" t="s">
        <v>5420</v>
      </c>
      <c r="AK1215" s="36" t="s">
        <v>5420</v>
      </c>
      <c r="AL1215" s="36" t="s">
        <v>5420</v>
      </c>
      <c r="AM1215" s="36" t="s">
        <v>5420</v>
      </c>
      <c r="AN1215" s="36" t="s">
        <v>5420</v>
      </c>
      <c r="AO1215" s="36" t="s">
        <v>5420</v>
      </c>
      <c r="AP1215" s="36" t="s">
        <v>5420</v>
      </c>
      <c r="AQ1215" s="36" t="s">
        <v>5420</v>
      </c>
      <c r="AR1215" s="36" t="s">
        <v>5420</v>
      </c>
      <c r="AS1215" s="36" t="s">
        <v>5420</v>
      </c>
      <c r="AT1215" s="36" t="s">
        <v>5420</v>
      </c>
      <c r="AU1215" s="36" t="s">
        <v>5420</v>
      </c>
      <c r="AV1215" s="36" t="s">
        <v>5420</v>
      </c>
      <c r="AW1215" s="45"/>
      <c r="AX1215" s="45" t="s">
        <v>5420</v>
      </c>
      <c r="AY1215" s="45" t="s">
        <v>5420</v>
      </c>
      <c r="AZ1215" s="45" t="s">
        <v>5420</v>
      </c>
      <c r="BA1215" s="36" t="s">
        <v>5420</v>
      </c>
    </row>
    <row r="1216" spans="1:53" s="58" customFormat="1" ht="15.6" hidden="1" x14ac:dyDescent="0.3">
      <c r="A1216" s="27" t="s">
        <v>3377</v>
      </c>
      <c r="B1216" s="28" t="s">
        <v>3378</v>
      </c>
      <c r="C1216" s="29" t="str">
        <f>_xlfn.XLOOKUP(B1216,'[1]daily break down'!$D:$D,'[1]daily break down'!$E:$E,"")</f>
        <v>Douala</v>
      </c>
      <c r="D1216" s="27"/>
      <c r="E1216" s="27"/>
      <c r="F1216" s="29" t="s">
        <v>31</v>
      </c>
      <c r="G1216" s="27" t="s">
        <v>32</v>
      </c>
      <c r="H1216" s="30" t="str">
        <f>_xlfn.XLOOKUP(B1216,[2]CALCULATION!$B:$B,[2]CALCULATION!$H:$H,"")</f>
        <v>ZTE</v>
      </c>
      <c r="I1216" s="25">
        <v>0</v>
      </c>
      <c r="J1216" s="25">
        <v>0</v>
      </c>
      <c r="K1216" s="25">
        <v>0</v>
      </c>
      <c r="L1216" s="25">
        <v>0</v>
      </c>
      <c r="M1216" s="25">
        <v>0</v>
      </c>
      <c r="N1216" s="25">
        <v>0</v>
      </c>
      <c r="O1216" s="25">
        <v>0</v>
      </c>
      <c r="P1216" s="25" t="s">
        <v>6366</v>
      </c>
      <c r="Q1216" s="31" t="s">
        <v>5364</v>
      </c>
      <c r="R1216" s="31"/>
      <c r="S1216" s="32" t="str" cm="1">
        <f t="array" ref="S1216">IFERROR(_xlfn.IFS(
U1216="MPR ISSUE","PDH",
U1216="BSS Hardware Issue","BSS",
U1216="Sites strategiques, MLL, Pylone, etc.","ENVTECH",
U1216="AKTIVCO DEFAUT GE &amp; POWER Cabinet","AKTIVCO",
U1216="AKTIVCO Coupure ENEO &amp; Baisse de tension","AKTIVCO GRID ONLY",
U1216="Coupure ENEO &amp; Baisse de tension","IHS GRID ONLY",
U1216="Defaut GE &amp; POWER Cabinet","IHS",
U1216="Sharing","Partners",
U1216="Sites strategiques &amp; DataCenter","SST &amp; DC",
U1216="Exclu","Exclu",
U1216="SAT","SAT",
U1216="SPARE-ISSUE","SPARE-ISSUE",
U1216="Fiber CAmtel","TRANS_FO_CAMTEL",
U1216="Fiber AOF","Fiber AOF",
U1216="Projet OCM (HUAWEI)","TRAVAUX-HUAWEI",
U1216="Projet OCM (NOKIA)","TRAVAUX-NOKIA",
U1216="ACCESS-ISSUE","ACCESS-ISSUE",
U1216="Projet OCM (ZTE, NOKIA, autres projets)","TRAVAUX OCM",
U1216="No root CAuse","No root cause",
U1216="ODU HS","PDH",
U1216="IP &amp; VLAN","PDH",
U1216="Warehouse HUAWEI","SPARE-ISSUE",
U1216="SPARE-HS","SPARE-ISSUE",
U1216="Power Telco","BSS"
),"")</f>
        <v/>
      </c>
      <c r="T1216" s="32" t="str" cm="1">
        <f t="array" ref="T1216">IFERROR(_xlfn.IFS(
U1216="MPR ISSUE","TX ISSUE",
U1216="BSS Hardware Issue","RAN ISSUE",
U1216="Sites strategiques, MLL, Pylone, etc.","ENVTECH",
U1216="AKTIVCO DEFAUT GE &amp; POWER Cabinet","POWER ISSUE",
U1216="AKTIVCO Coupure ENEO &amp; Baisse de tension","POWER ISSUE",
U1216="Coupure ENEO &amp; Baisse de tension","POWER ISSUE",
U1216="Defaut GE &amp; POWER Cabinet","POWER ISSUE",
U1216="Sharing","POWER ISSUE",
U1216="Sites strategiques &amp; DataCenter","POWER ISSUE",
U1216="Exclu","Exclu",
U1216="SAT","TX ISSUE",
U1216="SPARE-ISSUE","SPARE-ISSUE",
U1216="Fiber CAmtel","TX ISSUE",
U1216="Fiber AOF","TX ISSUE",
U1216="Projet OCM (HUAWEI)","TRAVAUX-HUAWEI",
U1216="Projet OCM (NOKIA)","TRAVAUX -NOKIA",
U1216="ACCESS-ISSUE","ACCESS-ISSUE",
U1216="Projet OCM (ZTE, NOKIA, autres projets)","TRAVAUX OCM",
U1216="No root CAuse","No root cause",
U1216="ODU HS","TX ISSUE",
U1216="IP &amp; VLAN","TX ISSUE",
U1216="Warehouse HUAWEI","SPARE-ISSUE",
U1216="SPARE-HS","SPARE-ISSUE",
U1216="Power Telco","RAN ISSUE"
),"")</f>
        <v/>
      </c>
      <c r="U1216" s="33"/>
      <c r="V1216" s="32" t="str" cm="1">
        <f t="array" ref="V1216">IFERROR(_xlfn.IFS(
U1216="MPR ISSUE","ACTIVE",
U1216="BSS Hardware Issue","ACTIVE",
U1216="Sites strategiques, MLL, Pylone, etc.","PASSIVE",
U1216="AKTIVCO DEFAUT GE &amp; POWER Cabinet","PASSIVE",
U1216="AKTIVCO Coupure ENEO &amp; Baisse de tension","PASSIVE",
U1216="Coupure ENEO &amp; Baisse de tension","PASSIVE",
U1216="Defaut GE &amp; POWER Cabinet","PASSIVE",
U1216="Sharing","PASSIVE",
U1216="Sites strategiques &amp; DataCenter","PASSIVE",
U1216="Exclu","Exclu",
U1216="SAT","ACTIVE",
U1216="SPARE-ISSUE","SPARE-ISSUE",
U1216="Fiber CAmtel","ACTIVE",
U1216="Fiber AOF","ACTIVE",
U1216="Projet OCM (HUAWEI)","PLANNED WORKS",
U1216="Projet OCM (NOKIA)","PLANNED WORKS",
U1216="ACCESS-ISSUE","ACCESS-ISSUE",
U1216="Projet OCM (ZTE, NOKIA, autres projets)","PLANNED WORKS",
U1216="No root CAuse","No root cause",
U1216="ODU HS","ACTIVE",
U1216="IP &amp; VLAN","ACTIVE",
U1216="Warehouse HUAWEI","SPARE-ISSUE",
U1216="SPARE-HS","SPARE-ISSUE",
U1216="Power Telco","ACTIVE"
),"")</f>
        <v/>
      </c>
      <c r="W1216" s="51"/>
      <c r="X1216" s="51"/>
      <c r="Y1216" s="51"/>
      <c r="Z1216" s="51"/>
      <c r="AA1216" s="51"/>
      <c r="AB1216" s="34" t="s">
        <v>5420</v>
      </c>
      <c r="AC1216" s="34" t="str">
        <f>_xlfn.XLOOKUP(B1216,[4]ALL!$B:$B,[4]ALL!$N:$N,"")</f>
        <v/>
      </c>
      <c r="AD1216" s="34" t="s">
        <v>5420</v>
      </c>
      <c r="AE1216" s="34"/>
      <c r="AF1216" s="36" t="s">
        <v>5420</v>
      </c>
      <c r="AG1216" s="29"/>
      <c r="AH1216" s="35"/>
      <c r="AI1216" s="29"/>
      <c r="AJ1216" s="29" t="s">
        <v>5420</v>
      </c>
      <c r="AK1216" s="36" t="s">
        <v>5420</v>
      </c>
      <c r="AL1216" s="36" t="s">
        <v>5420</v>
      </c>
      <c r="AM1216" s="36" t="s">
        <v>5420</v>
      </c>
      <c r="AN1216" s="36" t="s">
        <v>5420</v>
      </c>
      <c r="AO1216" s="36" t="s">
        <v>5420</v>
      </c>
      <c r="AP1216" s="36" t="s">
        <v>5420</v>
      </c>
      <c r="AQ1216" s="36" t="s">
        <v>5420</v>
      </c>
      <c r="AR1216" s="36" t="s">
        <v>5420</v>
      </c>
      <c r="AS1216" s="36" t="s">
        <v>5420</v>
      </c>
      <c r="AT1216" s="36" t="s">
        <v>5420</v>
      </c>
      <c r="AU1216" s="36" t="s">
        <v>5420</v>
      </c>
      <c r="AV1216" s="36" t="s">
        <v>5420</v>
      </c>
      <c r="AW1216" s="45"/>
      <c r="AX1216" s="45" t="s">
        <v>5420</v>
      </c>
      <c r="AY1216" s="45" t="s">
        <v>5420</v>
      </c>
      <c r="AZ1216" s="45" t="s">
        <v>5420</v>
      </c>
      <c r="BA1216" s="36" t="s">
        <v>5420</v>
      </c>
    </row>
    <row r="1217" spans="1:53" s="58" customFormat="1" ht="15.6" hidden="1" x14ac:dyDescent="0.3">
      <c r="A1217" s="27" t="s">
        <v>2596</v>
      </c>
      <c r="B1217" s="28" t="s">
        <v>2597</v>
      </c>
      <c r="C1217" s="29" t="str">
        <f>_xlfn.XLOOKUP(B1217,'[1]daily break down'!$D:$D,'[1]daily break down'!$E:$E,"")</f>
        <v>NORD-OUEST</v>
      </c>
      <c r="D1217" s="27" t="s">
        <v>11</v>
      </c>
      <c r="E1217" s="27" t="s">
        <v>12</v>
      </c>
      <c r="F1217" s="29" t="s">
        <v>51</v>
      </c>
      <c r="G1217" s="27" t="s">
        <v>52</v>
      </c>
      <c r="H1217" s="37" t="str">
        <f>_xlfn.XLOOKUP(B1217,[2]CALCULATION!$B:$B,[2]CALCULATION!$H:$H,"")</f>
        <v>Huawei</v>
      </c>
      <c r="I1217" s="25">
        <v>0</v>
      </c>
      <c r="J1217" s="25">
        <v>0</v>
      </c>
      <c r="K1217" s="25">
        <v>0</v>
      </c>
      <c r="L1217" s="25">
        <v>0</v>
      </c>
      <c r="M1217" s="25">
        <v>0</v>
      </c>
      <c r="N1217" s="25">
        <v>1.4938661598650813</v>
      </c>
      <c r="O1217" s="25">
        <v>0</v>
      </c>
      <c r="P1217" s="25" t="s">
        <v>6366</v>
      </c>
      <c r="Q1217" s="31" t="s">
        <v>5364</v>
      </c>
      <c r="R1217" s="31"/>
      <c r="S1217" s="32" t="str" cm="1">
        <f t="array" ref="S1217">IFERROR(_xlfn.IFS(
U1217="MPR ISSUE","PDH",
U1217="BSS Hardware Issue","BSS",
U1217="Sites strategiques, MLL, Pylone, etc.","ENVTECH",
U1217="AKTIVCO DEFAUT GE &amp; POWER Cabinet","AKTIVCO",
U1217="AKTIVCO Coupure ENEO &amp; Baisse de tension","AKTIVCO GRID ONLY",
U1217="Coupure ENEO &amp; Baisse de tension","IHS GRID ONLY",
U1217="Defaut GE &amp; POWER Cabinet","IHS",
U1217="Sharing","Partners",
U1217="Sites strategiques &amp; DataCenter","SST &amp; DC",
U1217="Exclu","Exclu",
U1217="SAT","SAT",
U1217="SPARE-ISSUE","SPARE-ISSUE",
U1217="Fiber CAmtel","TRANS_FO_CAMTEL",
U1217="Fiber AOF","Fiber AOF",
U1217="Projet OCM (HUAWEI)","TRAVAUX-HUAWEI",
U1217="Projet OCM (NOKIA)","TRAVAUX-NOKIA",
U1217="ACCESS-ISSUE","ACCESS-ISSUE",
U1217="Projet OCM (ZTE, NOKIA, autres projets)","TRAVAUX OCM",
U1217="No root CAuse","No root cause",
U1217="ODU HS","PDH",
U1217="IP &amp; VLAN","PDH",
U1217="Warehouse HUAWEI","SPARE-ISSUE",
U1217="SPARE-HS","SPARE-ISSUE",
U1217="Power Telco","BSS"
),"")</f>
        <v/>
      </c>
      <c r="T1217" s="32" t="str" cm="1">
        <f t="array" ref="T1217">IFERROR(_xlfn.IFS(
U1217="MPR ISSUE","TX ISSUE",
U1217="BSS Hardware Issue","RAN ISSUE",
U1217="Sites strategiques, MLL, Pylone, etc.","ENVTECH",
U1217="AKTIVCO DEFAUT GE &amp; POWER Cabinet","POWER ISSUE",
U1217="AKTIVCO Coupure ENEO &amp; Baisse de tension","POWER ISSUE",
U1217="Coupure ENEO &amp; Baisse de tension","POWER ISSUE",
U1217="Defaut GE &amp; POWER Cabinet","POWER ISSUE",
U1217="Sharing","POWER ISSUE",
U1217="Sites strategiques &amp; DataCenter","POWER ISSUE",
U1217="Exclu","Exclu",
U1217="SAT","TX ISSUE",
U1217="SPARE-ISSUE","SPARE-ISSUE",
U1217="Fiber CAmtel","TX ISSUE",
U1217="Fiber AOF","TX ISSUE",
U1217="Projet OCM (HUAWEI)","TRAVAUX-HUAWEI",
U1217="Projet OCM (NOKIA)","TRAVAUX -NOKIA",
U1217="ACCESS-ISSUE","ACCESS-ISSUE",
U1217="Projet OCM (ZTE, NOKIA, autres projets)","TRAVAUX OCM",
U1217="No root CAuse","No root cause",
U1217="ODU HS","TX ISSUE",
U1217="IP &amp; VLAN","TX ISSUE",
U1217="Warehouse HUAWEI","SPARE-ISSUE",
U1217="SPARE-HS","SPARE-ISSUE",
U1217="Power Telco","RAN ISSUE"
),"")</f>
        <v/>
      </c>
      <c r="U1217" s="33"/>
      <c r="V1217" s="32" t="str" cm="1">
        <f t="array" ref="V1217">IFERROR(_xlfn.IFS(
U1217="MPR ISSUE","ACTIVE",
U1217="BSS Hardware Issue","ACTIVE",
U1217="Sites strategiques, MLL, Pylone, etc.","PASSIVE",
U1217="AKTIVCO DEFAUT GE &amp; POWER Cabinet","PASSIVE",
U1217="AKTIVCO Coupure ENEO &amp; Baisse de tension","PASSIVE",
U1217="Coupure ENEO &amp; Baisse de tension","PASSIVE",
U1217="Defaut GE &amp; POWER Cabinet","PASSIVE",
U1217="Sharing","PASSIVE",
U1217="Sites strategiques &amp; DataCenter","PASSIVE",
U1217="Exclu","Exclu",
U1217="SAT","ACTIVE",
U1217="SPARE-ISSUE","SPARE-ISSUE",
U1217="Fiber CAmtel","ACTIVE",
U1217="Fiber AOF","ACTIVE",
U1217="Projet OCM (HUAWEI)","PLANNED WORKS",
U1217="Projet OCM (NOKIA)","PLANNED WORKS",
U1217="ACCESS-ISSUE","ACCESS-ISSUE",
U1217="Projet OCM (ZTE, NOKIA, autres projets)","PLANNED WORKS",
U1217="No root CAuse","No root cause",
U1217="ODU HS","ACTIVE",
U1217="IP &amp; VLAN","ACTIVE",
U1217="Warehouse HUAWEI","SPARE-ISSUE",
U1217="SPARE-HS","SPARE-ISSUE",
U1217="Power Telco","ACTIVE"
),"")</f>
        <v/>
      </c>
      <c r="W1217" s="51"/>
      <c r="X1217" s="51"/>
      <c r="Y1217" s="51"/>
      <c r="Z1217" s="51"/>
      <c r="AA1217" s="51"/>
      <c r="AB1217" s="34" t="s">
        <v>5420</v>
      </c>
      <c r="AC1217" s="34" t="str">
        <f>_xlfn.XLOOKUP(B1217,[4]ALL!$B:$B,[4]ALL!$N:$N,"")</f>
        <v/>
      </c>
      <c r="AD1217" s="34" t="s">
        <v>5420</v>
      </c>
      <c r="AE1217" s="34"/>
      <c r="AF1217" s="36" t="s">
        <v>5420</v>
      </c>
      <c r="AG1217" s="29"/>
      <c r="AH1217" s="35"/>
      <c r="AI1217" s="29"/>
      <c r="AJ1217" s="29" t="s">
        <v>5420</v>
      </c>
      <c r="AK1217" s="36" t="s">
        <v>5420</v>
      </c>
      <c r="AL1217" s="36" t="s">
        <v>5420</v>
      </c>
      <c r="AM1217" s="36" t="s">
        <v>5420</v>
      </c>
      <c r="AN1217" s="36" t="s">
        <v>5420</v>
      </c>
      <c r="AO1217" s="36" t="s">
        <v>5420</v>
      </c>
      <c r="AP1217" s="36" t="s">
        <v>5420</v>
      </c>
      <c r="AQ1217" s="36" t="s">
        <v>5420</v>
      </c>
      <c r="AR1217" s="36" t="s">
        <v>5420</v>
      </c>
      <c r="AS1217" s="36" t="s">
        <v>5420</v>
      </c>
      <c r="AT1217" s="36" t="s">
        <v>5420</v>
      </c>
      <c r="AU1217" s="36" t="s">
        <v>5420</v>
      </c>
      <c r="AV1217" s="36" t="s">
        <v>5420</v>
      </c>
      <c r="AW1217" s="45"/>
      <c r="AX1217" s="45" t="s">
        <v>5420</v>
      </c>
      <c r="AY1217" s="45" t="s">
        <v>5420</v>
      </c>
      <c r="AZ1217" s="45" t="s">
        <v>5420</v>
      </c>
      <c r="BA1217" s="36" t="s">
        <v>5420</v>
      </c>
    </row>
    <row r="1218" spans="1:53" s="58" customFormat="1" ht="15.6" hidden="1" x14ac:dyDescent="0.3">
      <c r="A1218" s="27" t="s">
        <v>2496</v>
      </c>
      <c r="B1218" s="28" t="s">
        <v>2497</v>
      </c>
      <c r="C1218" s="29" t="str">
        <f>_xlfn.XLOOKUP(B1218,'[1]daily break down'!$D:$D,'[1]daily break down'!$E:$E,"")</f>
        <v>Douala</v>
      </c>
      <c r="D1218" s="27" t="s">
        <v>21</v>
      </c>
      <c r="E1218" s="27" t="s">
        <v>30</v>
      </c>
      <c r="F1218" s="29" t="s">
        <v>31</v>
      </c>
      <c r="G1218" s="27" t="s">
        <v>32</v>
      </c>
      <c r="H1218" s="30" t="str">
        <f>_xlfn.XLOOKUP(B1218,[2]CALCULATION!$B:$B,[2]CALCULATION!$H:$H,"")</f>
        <v>ZTE</v>
      </c>
      <c r="I1218" s="25">
        <v>0</v>
      </c>
      <c r="J1218" s="25">
        <v>0</v>
      </c>
      <c r="K1218" s="25">
        <v>0</v>
      </c>
      <c r="L1218" s="25">
        <v>0</v>
      </c>
      <c r="M1218" s="25">
        <v>0</v>
      </c>
      <c r="N1218" s="25">
        <v>45.003984356496098</v>
      </c>
      <c r="O1218" s="25">
        <v>0</v>
      </c>
      <c r="P1218" s="25" t="s">
        <v>6366</v>
      </c>
      <c r="Q1218" s="31" t="s">
        <v>5364</v>
      </c>
      <c r="R1218" s="31"/>
      <c r="S1218" s="32" t="str" cm="1">
        <f t="array" ref="S1218">IFERROR(_xlfn.IFS(
U1218="MPR ISSUE","PDH",
U1218="BSS Hardware Issue","BSS",
U1218="Sites strategiques, MLL, Pylone, etc.","ENVTECH",
U1218="AKTIVCO DEFAUT GE &amp; POWER Cabinet","AKTIVCO",
U1218="AKTIVCO Coupure ENEO &amp; Baisse de tension","AKTIVCO GRID ONLY",
U1218="Coupure ENEO &amp; Baisse de tension","IHS GRID ONLY",
U1218="Defaut GE &amp; POWER Cabinet","IHS",
U1218="Sharing","Partners",
U1218="Sites strategiques &amp; DataCenter","SST &amp; DC",
U1218="Exclu","Exclu",
U1218="SAT","SAT",
U1218="SPARE-ISSUE","SPARE-ISSUE",
U1218="Fiber CAmtel","TRANS_FO_CAMTEL",
U1218="Fiber AOF","Fiber AOF",
U1218="Projet OCM (HUAWEI)","TRAVAUX-HUAWEI",
U1218="Projet OCM (NOKIA)","TRAVAUX-NOKIA",
U1218="ACCESS-ISSUE","ACCESS-ISSUE",
U1218="Projet OCM (ZTE, NOKIA, autres projets)","TRAVAUX OCM",
U1218="No root CAuse","No root cause",
U1218="ODU HS","PDH",
U1218="IP &amp; VLAN","PDH",
U1218="Warehouse HUAWEI","SPARE-ISSUE",
U1218="SPARE-HS","SPARE-ISSUE",
U1218="Power Telco","BSS"
),"")</f>
        <v/>
      </c>
      <c r="T1218" s="32" t="str" cm="1">
        <f t="array" ref="T1218">IFERROR(_xlfn.IFS(
U1218="MPR ISSUE","TX ISSUE",
U1218="BSS Hardware Issue","RAN ISSUE",
U1218="Sites strategiques, MLL, Pylone, etc.","ENVTECH",
U1218="AKTIVCO DEFAUT GE &amp; POWER Cabinet","POWER ISSUE",
U1218="AKTIVCO Coupure ENEO &amp; Baisse de tension","POWER ISSUE",
U1218="Coupure ENEO &amp; Baisse de tension","POWER ISSUE",
U1218="Defaut GE &amp; POWER Cabinet","POWER ISSUE",
U1218="Sharing","POWER ISSUE",
U1218="Sites strategiques &amp; DataCenter","POWER ISSUE",
U1218="Exclu","Exclu",
U1218="SAT","TX ISSUE",
U1218="SPARE-ISSUE","SPARE-ISSUE",
U1218="Fiber CAmtel","TX ISSUE",
U1218="Fiber AOF","TX ISSUE",
U1218="Projet OCM (HUAWEI)","TRAVAUX-HUAWEI",
U1218="Projet OCM (NOKIA)","TRAVAUX -NOKIA",
U1218="ACCESS-ISSUE","ACCESS-ISSUE",
U1218="Projet OCM (ZTE, NOKIA, autres projets)","TRAVAUX OCM",
U1218="No root CAuse","No root cause",
U1218="ODU HS","TX ISSUE",
U1218="IP &amp; VLAN","TX ISSUE",
U1218="Warehouse HUAWEI","SPARE-ISSUE",
U1218="SPARE-HS","SPARE-ISSUE",
U1218="Power Telco","RAN ISSUE"
),"")</f>
        <v/>
      </c>
      <c r="U1218" s="33"/>
      <c r="V1218" s="32" t="str" cm="1">
        <f t="array" ref="V1218">IFERROR(_xlfn.IFS(
U1218="MPR ISSUE","ACTIVE",
U1218="BSS Hardware Issue","ACTIVE",
U1218="Sites strategiques, MLL, Pylone, etc.","PASSIVE",
U1218="AKTIVCO DEFAUT GE &amp; POWER Cabinet","PASSIVE",
U1218="AKTIVCO Coupure ENEO &amp; Baisse de tension","PASSIVE",
U1218="Coupure ENEO &amp; Baisse de tension","PASSIVE",
U1218="Defaut GE &amp; POWER Cabinet","PASSIVE",
U1218="Sharing","PASSIVE",
U1218="Sites strategiques &amp; DataCenter","PASSIVE",
U1218="Exclu","Exclu",
U1218="SAT","ACTIVE",
U1218="SPARE-ISSUE","SPARE-ISSUE",
U1218="Fiber CAmtel","ACTIVE",
U1218="Fiber AOF","ACTIVE",
U1218="Projet OCM (HUAWEI)","PLANNED WORKS",
U1218="Projet OCM (NOKIA)","PLANNED WORKS",
U1218="ACCESS-ISSUE","ACCESS-ISSUE",
U1218="Projet OCM (ZTE, NOKIA, autres projets)","PLANNED WORKS",
U1218="No root CAuse","No root cause",
U1218="ODU HS","ACTIVE",
U1218="IP &amp; VLAN","ACTIVE",
U1218="Warehouse HUAWEI","SPARE-ISSUE",
U1218="SPARE-HS","SPARE-ISSUE",
U1218="Power Telco","ACTIVE"
),"")</f>
        <v/>
      </c>
      <c r="W1218" s="51"/>
      <c r="X1218" s="51"/>
      <c r="Y1218" s="51"/>
      <c r="Z1218" s="51"/>
      <c r="AA1218" s="51"/>
      <c r="AB1218" s="34" t="s">
        <v>5420</v>
      </c>
      <c r="AC1218" s="34" t="str">
        <f>_xlfn.XLOOKUP(B1218,[4]ALL!$B:$B,[4]ALL!$N:$N,"")</f>
        <v/>
      </c>
      <c r="AD1218" s="34" t="s">
        <v>5420</v>
      </c>
      <c r="AE1218" s="34"/>
      <c r="AF1218" s="36" t="s">
        <v>5420</v>
      </c>
      <c r="AG1218" s="29"/>
      <c r="AH1218" s="35"/>
      <c r="AI1218" s="29"/>
      <c r="AJ1218" s="29" t="s">
        <v>5420</v>
      </c>
      <c r="AK1218" s="36" t="s">
        <v>5420</v>
      </c>
      <c r="AL1218" s="36" t="s">
        <v>5420</v>
      </c>
      <c r="AM1218" s="36" t="s">
        <v>5420</v>
      </c>
      <c r="AN1218" s="36" t="s">
        <v>5420</v>
      </c>
      <c r="AO1218" s="36" t="s">
        <v>5420</v>
      </c>
      <c r="AP1218" s="36" t="s">
        <v>5420</v>
      </c>
      <c r="AQ1218" s="36" t="s">
        <v>5420</v>
      </c>
      <c r="AR1218" s="36" t="s">
        <v>5420</v>
      </c>
      <c r="AS1218" s="36" t="s">
        <v>5420</v>
      </c>
      <c r="AT1218" s="36" t="s">
        <v>5420</v>
      </c>
      <c r="AU1218" s="36" t="s">
        <v>5420</v>
      </c>
      <c r="AV1218" s="36" t="s">
        <v>5420</v>
      </c>
      <c r="AW1218" s="45"/>
      <c r="AX1218" s="45" t="s">
        <v>5420</v>
      </c>
      <c r="AY1218" s="45" t="s">
        <v>5420</v>
      </c>
      <c r="AZ1218" s="45" t="s">
        <v>5420</v>
      </c>
      <c r="BA1218" s="36" t="s">
        <v>5420</v>
      </c>
    </row>
    <row r="1219" spans="1:53" s="58" customFormat="1" ht="15.6" hidden="1" x14ac:dyDescent="0.3">
      <c r="A1219" s="27" t="s">
        <v>2545</v>
      </c>
      <c r="B1219" s="28" t="s">
        <v>2546</v>
      </c>
      <c r="C1219" s="29" t="str">
        <f>_xlfn.XLOOKUP(B1219,'[1]daily break down'!$D:$D,'[1]daily break down'!$E:$E,"")</f>
        <v>Yaounde</v>
      </c>
      <c r="D1219" s="27" t="s">
        <v>21</v>
      </c>
      <c r="E1219" s="27" t="s">
        <v>36</v>
      </c>
      <c r="F1219" s="29" t="s">
        <v>37</v>
      </c>
      <c r="G1219" s="27" t="s">
        <v>38</v>
      </c>
      <c r="H1219" s="30" t="str">
        <f>_xlfn.XLOOKUP(B1219,[2]CALCULATION!$B:$B,[2]CALCULATION!$H:$H,"")</f>
        <v>ZTE</v>
      </c>
      <c r="I1219" s="25">
        <v>0</v>
      </c>
      <c r="J1219" s="25">
        <v>0</v>
      </c>
      <c r="K1219" s="25">
        <v>0.49966755414016395</v>
      </c>
      <c r="L1219" s="25">
        <v>0</v>
      </c>
      <c r="M1219" s="25">
        <v>0</v>
      </c>
      <c r="N1219" s="25">
        <v>0</v>
      </c>
      <c r="O1219" s="25">
        <v>0</v>
      </c>
      <c r="P1219" s="25" t="s">
        <v>6366</v>
      </c>
      <c r="Q1219" s="31" t="s">
        <v>5364</v>
      </c>
      <c r="R1219" s="31"/>
      <c r="S1219" s="32" t="str" cm="1">
        <f t="array" ref="S1219">IFERROR(_xlfn.IFS(
U1219="MPR ISSUE","PDH",
U1219="BSS Hardware Issue","BSS",
U1219="Sites strategiques, MLL, Pylone, etc.","ENVTECH",
U1219="AKTIVCO DEFAUT GE &amp; POWER Cabinet","AKTIVCO",
U1219="AKTIVCO Coupure ENEO &amp; Baisse de tension","AKTIVCO GRID ONLY",
U1219="Coupure ENEO &amp; Baisse de tension","IHS GRID ONLY",
U1219="Defaut GE &amp; POWER Cabinet","IHS",
U1219="Sharing","Partners",
U1219="Sites strategiques &amp; DataCenter","SST &amp; DC",
U1219="Exclu","Exclu",
U1219="SAT","SAT",
U1219="SPARE-ISSUE","SPARE-ISSUE",
U1219="Fiber CAmtel","TRANS_FO_CAMTEL",
U1219="Fiber AOF","Fiber AOF",
U1219="Projet OCM (HUAWEI)","TRAVAUX-HUAWEI",
U1219="Projet OCM (NOKIA)","TRAVAUX-NOKIA",
U1219="ACCESS-ISSUE","ACCESS-ISSUE",
U1219="Projet OCM (ZTE, NOKIA, autres projets)","TRAVAUX OCM",
U1219="No root CAuse","No root cause",
U1219="ODU HS","PDH",
U1219="IP &amp; VLAN","PDH",
U1219="Warehouse HUAWEI","SPARE-ISSUE",
U1219="SPARE-HS","SPARE-ISSUE",
U1219="Power Telco","BSS"
),"")</f>
        <v/>
      </c>
      <c r="T1219" s="32" t="str" cm="1">
        <f t="array" ref="T1219">IFERROR(_xlfn.IFS(
U1219="MPR ISSUE","TX ISSUE",
U1219="BSS Hardware Issue","RAN ISSUE",
U1219="Sites strategiques, MLL, Pylone, etc.","ENVTECH",
U1219="AKTIVCO DEFAUT GE &amp; POWER Cabinet","POWER ISSUE",
U1219="AKTIVCO Coupure ENEO &amp; Baisse de tension","POWER ISSUE",
U1219="Coupure ENEO &amp; Baisse de tension","POWER ISSUE",
U1219="Defaut GE &amp; POWER Cabinet","POWER ISSUE",
U1219="Sharing","POWER ISSUE",
U1219="Sites strategiques &amp; DataCenter","POWER ISSUE",
U1219="Exclu","Exclu",
U1219="SAT","TX ISSUE",
U1219="SPARE-ISSUE","SPARE-ISSUE",
U1219="Fiber CAmtel","TX ISSUE",
U1219="Fiber AOF","TX ISSUE",
U1219="Projet OCM (HUAWEI)","TRAVAUX-HUAWEI",
U1219="Projet OCM (NOKIA)","TRAVAUX -NOKIA",
U1219="ACCESS-ISSUE","ACCESS-ISSUE",
U1219="Projet OCM (ZTE, NOKIA, autres projets)","TRAVAUX OCM",
U1219="No root CAuse","No root cause",
U1219="ODU HS","TX ISSUE",
U1219="IP &amp; VLAN","TX ISSUE",
U1219="Warehouse HUAWEI","SPARE-ISSUE",
U1219="SPARE-HS","SPARE-ISSUE",
U1219="Power Telco","RAN ISSUE"
),"")</f>
        <v/>
      </c>
      <c r="U1219" s="33"/>
      <c r="V1219" s="32" t="str" cm="1">
        <f t="array" ref="V1219">IFERROR(_xlfn.IFS(
U1219="MPR ISSUE","ACTIVE",
U1219="BSS Hardware Issue","ACTIVE",
U1219="Sites strategiques, MLL, Pylone, etc.","PASSIVE",
U1219="AKTIVCO DEFAUT GE &amp; POWER Cabinet","PASSIVE",
U1219="AKTIVCO Coupure ENEO &amp; Baisse de tension","PASSIVE",
U1219="Coupure ENEO &amp; Baisse de tension","PASSIVE",
U1219="Defaut GE &amp; POWER Cabinet","PASSIVE",
U1219="Sharing","PASSIVE",
U1219="Sites strategiques &amp; DataCenter","PASSIVE",
U1219="Exclu","Exclu",
U1219="SAT","ACTIVE",
U1219="SPARE-ISSUE","SPARE-ISSUE",
U1219="Fiber CAmtel","ACTIVE",
U1219="Fiber AOF","ACTIVE",
U1219="Projet OCM (HUAWEI)","PLANNED WORKS",
U1219="Projet OCM (NOKIA)","PLANNED WORKS",
U1219="ACCESS-ISSUE","ACCESS-ISSUE",
U1219="Projet OCM (ZTE, NOKIA, autres projets)","PLANNED WORKS",
U1219="No root CAuse","No root cause",
U1219="ODU HS","ACTIVE",
U1219="IP &amp; VLAN","ACTIVE",
U1219="Warehouse HUAWEI","SPARE-ISSUE",
U1219="SPARE-HS","SPARE-ISSUE",
U1219="Power Telco","ACTIVE"
),"")</f>
        <v/>
      </c>
      <c r="W1219" s="51"/>
      <c r="X1219" s="51"/>
      <c r="Y1219" s="51"/>
      <c r="Z1219" s="51"/>
      <c r="AA1219" s="51"/>
      <c r="AB1219" s="34" t="s">
        <v>5420</v>
      </c>
      <c r="AC1219" s="34" t="str">
        <f>_xlfn.XLOOKUP(B1219,[4]ALL!$B:$B,[4]ALL!$N:$N,"")</f>
        <v/>
      </c>
      <c r="AD1219" s="34" t="s">
        <v>5420</v>
      </c>
      <c r="AE1219" s="34"/>
      <c r="AF1219" s="36" t="s">
        <v>5420</v>
      </c>
      <c r="AG1219" s="29"/>
      <c r="AH1219" s="35"/>
      <c r="AI1219" s="29"/>
      <c r="AJ1219" s="29" t="s">
        <v>5420</v>
      </c>
      <c r="AK1219" s="36" t="s">
        <v>5420</v>
      </c>
      <c r="AL1219" s="36" t="s">
        <v>5420</v>
      </c>
      <c r="AM1219" s="36" t="s">
        <v>5420</v>
      </c>
      <c r="AN1219" s="36" t="s">
        <v>5420</v>
      </c>
      <c r="AO1219" s="36" t="s">
        <v>5420</v>
      </c>
      <c r="AP1219" s="36" t="s">
        <v>5420</v>
      </c>
      <c r="AQ1219" s="36" t="s">
        <v>5420</v>
      </c>
      <c r="AR1219" s="36" t="s">
        <v>5420</v>
      </c>
      <c r="AS1219" s="36" t="s">
        <v>5420</v>
      </c>
      <c r="AT1219" s="36" t="s">
        <v>5420</v>
      </c>
      <c r="AU1219" s="36" t="s">
        <v>5420</v>
      </c>
      <c r="AV1219" s="36" t="s">
        <v>5420</v>
      </c>
      <c r="AW1219" s="45"/>
      <c r="AX1219" s="45" t="s">
        <v>5420</v>
      </c>
      <c r="AY1219" s="45" t="s">
        <v>5420</v>
      </c>
      <c r="AZ1219" s="45" t="s">
        <v>5420</v>
      </c>
      <c r="BA1219" s="36" t="s">
        <v>5420</v>
      </c>
    </row>
    <row r="1220" spans="1:53" s="58" customFormat="1" ht="15.6" hidden="1" x14ac:dyDescent="0.3">
      <c r="A1220" s="29" t="s">
        <v>1239</v>
      </c>
      <c r="B1220" s="35" t="s">
        <v>1240</v>
      </c>
      <c r="C1220" s="29" t="str">
        <f>_xlfn.XLOOKUP(B1220,'[1]daily break down'!$D:$D,'[1]daily break down'!$E:$E,"")</f>
        <v>CENTRE</v>
      </c>
      <c r="D1220" s="29" t="s">
        <v>11</v>
      </c>
      <c r="E1220" s="29" t="s">
        <v>66</v>
      </c>
      <c r="F1220" s="29" t="s">
        <v>226</v>
      </c>
      <c r="G1220" s="29" t="s">
        <v>1241</v>
      </c>
      <c r="H1220" s="39" t="str">
        <f>_xlfn.XLOOKUP(B1220,[2]CALCULATION!$B:$B,[2]CALCULATION!$H:$H,"")</f>
        <v>NOKIA</v>
      </c>
      <c r="I1220" s="25">
        <v>0</v>
      </c>
      <c r="J1220" s="25">
        <v>0</v>
      </c>
      <c r="K1220" s="25">
        <v>0</v>
      </c>
      <c r="L1220" s="25">
        <v>0.31890903539335624</v>
      </c>
      <c r="M1220" s="25">
        <v>0</v>
      </c>
      <c r="N1220" s="25">
        <v>0</v>
      </c>
      <c r="O1220" s="25">
        <v>0</v>
      </c>
      <c r="P1220" s="25" t="s">
        <v>6366</v>
      </c>
      <c r="Q1220" s="31" t="s">
        <v>5364</v>
      </c>
      <c r="R1220" s="31"/>
      <c r="S1220" s="32" t="str" cm="1">
        <f t="array" ref="S1220">IFERROR(_xlfn.IFS(
U1220="MPR ISSUE","PDH",
U1220="BSS Hardware Issue","BSS",
U1220="Sites strategiques, MLL, Pylone, etc.","ENVTECH",
U1220="AKTIVCO DEFAUT GE &amp; POWER Cabinet","AKTIVCO",
U1220="AKTIVCO Coupure ENEO &amp; Baisse de tension","AKTIVCO GRID ONLY",
U1220="Coupure ENEO &amp; Baisse de tension","IHS GRID ONLY",
U1220="Defaut GE &amp; POWER Cabinet","IHS",
U1220="Sharing","Partners",
U1220="Sites strategiques &amp; DataCenter","SST &amp; DC",
U1220="Exclu","Exclu",
U1220="SAT","SAT",
U1220="SPARE-ISSUE","SPARE-ISSUE",
U1220="Fiber CAmtel","TRANS_FO_CAMTEL",
U1220="Fiber AOF","Fiber AOF",
U1220="Projet OCM (HUAWEI)","TRAVAUX-HUAWEI",
U1220="Projet OCM (NOKIA)","TRAVAUX-NOKIA",
U1220="ACCESS-ISSUE","ACCESS-ISSUE",
U1220="Projet OCM (ZTE, NOKIA, autres projets)","TRAVAUX OCM",
U1220="No root CAuse","No root cause",
U1220="ODU HS","PDH",
U1220="IP &amp; VLAN","PDH",
U1220="Warehouse HUAWEI","SPARE-ISSUE",
U1220="SPARE-HS","SPARE-ISSUE",
U1220="Power Telco","BSS"
),"")</f>
        <v/>
      </c>
      <c r="T1220" s="32" t="str" cm="1">
        <f t="array" ref="T1220">IFERROR(_xlfn.IFS(
U1220="MPR ISSUE","TX ISSUE",
U1220="BSS Hardware Issue","RAN ISSUE",
U1220="Sites strategiques, MLL, Pylone, etc.","ENVTECH",
U1220="AKTIVCO DEFAUT GE &amp; POWER Cabinet","POWER ISSUE",
U1220="AKTIVCO Coupure ENEO &amp; Baisse de tension","POWER ISSUE",
U1220="Coupure ENEO &amp; Baisse de tension","POWER ISSUE",
U1220="Defaut GE &amp; POWER Cabinet","POWER ISSUE",
U1220="Sharing","POWER ISSUE",
U1220="Sites strategiques &amp; DataCenter","POWER ISSUE",
U1220="Exclu","Exclu",
U1220="SAT","TX ISSUE",
U1220="SPARE-ISSUE","SPARE-ISSUE",
U1220="Fiber CAmtel","TX ISSUE",
U1220="Fiber AOF","TX ISSUE",
U1220="Projet OCM (HUAWEI)","TRAVAUX-HUAWEI",
U1220="Projet OCM (NOKIA)","TRAVAUX -NOKIA",
U1220="ACCESS-ISSUE","ACCESS-ISSUE",
U1220="Projet OCM (ZTE, NOKIA, autres projets)","TRAVAUX OCM",
U1220="No root CAuse","No root cause",
U1220="ODU HS","TX ISSUE",
U1220="IP &amp; VLAN","TX ISSUE",
U1220="Warehouse HUAWEI","SPARE-ISSUE",
U1220="SPARE-HS","SPARE-ISSUE",
U1220="Power Telco","RAN ISSUE"
),"")</f>
        <v/>
      </c>
      <c r="U1220" s="33"/>
      <c r="V1220" s="32" t="str" cm="1">
        <f t="array" ref="V1220">IFERROR(_xlfn.IFS(
U1220="MPR ISSUE","ACTIVE",
U1220="BSS Hardware Issue","ACTIVE",
U1220="Sites strategiques, MLL, Pylone, etc.","PASSIVE",
U1220="AKTIVCO DEFAUT GE &amp; POWER Cabinet","PASSIVE",
U1220="AKTIVCO Coupure ENEO &amp; Baisse de tension","PASSIVE",
U1220="Coupure ENEO &amp; Baisse de tension","PASSIVE",
U1220="Defaut GE &amp; POWER Cabinet","PASSIVE",
U1220="Sharing","PASSIVE",
U1220="Sites strategiques &amp; DataCenter","PASSIVE",
U1220="Exclu","Exclu",
U1220="SAT","ACTIVE",
U1220="SPARE-ISSUE","SPARE-ISSUE",
U1220="Fiber CAmtel","ACTIVE",
U1220="Fiber AOF","ACTIVE",
U1220="Projet OCM (HUAWEI)","PLANNED WORKS",
U1220="Projet OCM (NOKIA)","PLANNED WORKS",
U1220="ACCESS-ISSUE","ACCESS-ISSUE",
U1220="Projet OCM (ZTE, NOKIA, autres projets)","PLANNED WORKS",
U1220="No root CAuse","No root cause",
U1220="ODU HS","ACTIVE",
U1220="IP &amp; VLAN","ACTIVE",
U1220="Warehouse HUAWEI","SPARE-ISSUE",
U1220="SPARE-HS","SPARE-ISSUE",
U1220="Power Telco","ACTIVE"
),"")</f>
        <v/>
      </c>
      <c r="W1220" s="51"/>
      <c r="X1220" s="51"/>
      <c r="Y1220" s="51"/>
      <c r="Z1220" s="51"/>
      <c r="AA1220" s="51"/>
      <c r="AB1220" s="34" t="s">
        <v>5420</v>
      </c>
      <c r="AC1220" s="34" t="str">
        <f>_xlfn.XLOOKUP(B1220,[4]ALL!$B:$B,[4]ALL!$N:$N,"")</f>
        <v/>
      </c>
      <c r="AD1220" s="34" t="s">
        <v>5420</v>
      </c>
      <c r="AE1220" s="34"/>
      <c r="AF1220" s="36" t="s">
        <v>5420</v>
      </c>
      <c r="AG1220" s="29"/>
      <c r="AH1220" s="35"/>
      <c r="AI1220" s="29"/>
      <c r="AJ1220" s="29" t="s">
        <v>5420</v>
      </c>
      <c r="AK1220" s="36" t="s">
        <v>5420</v>
      </c>
      <c r="AL1220" s="36" t="s">
        <v>5420</v>
      </c>
      <c r="AM1220" s="36" t="s">
        <v>5420</v>
      </c>
      <c r="AN1220" s="36" t="s">
        <v>5420</v>
      </c>
      <c r="AO1220" s="36" t="s">
        <v>5420</v>
      </c>
      <c r="AP1220" s="36" t="s">
        <v>5420</v>
      </c>
      <c r="AQ1220" s="36" t="s">
        <v>5420</v>
      </c>
      <c r="AR1220" s="36" t="s">
        <v>5420</v>
      </c>
      <c r="AS1220" s="36" t="s">
        <v>5420</v>
      </c>
      <c r="AT1220" s="36" t="s">
        <v>5420</v>
      </c>
      <c r="AU1220" s="36" t="s">
        <v>5420</v>
      </c>
      <c r="AV1220" s="36" t="s">
        <v>5420</v>
      </c>
      <c r="AW1220" s="45"/>
      <c r="AX1220" s="45" t="s">
        <v>5420</v>
      </c>
      <c r="AY1220" s="45" t="s">
        <v>5420</v>
      </c>
      <c r="AZ1220" s="45" t="s">
        <v>5420</v>
      </c>
      <c r="BA1220" s="36" t="s">
        <v>5420</v>
      </c>
    </row>
    <row r="1221" spans="1:53" s="58" customFormat="1" ht="15.6" hidden="1" x14ac:dyDescent="0.3">
      <c r="A1221" s="27" t="s">
        <v>2241</v>
      </c>
      <c r="B1221" s="28" t="s">
        <v>2242</v>
      </c>
      <c r="C1221" s="29" t="str">
        <f>_xlfn.XLOOKUP(B1221,'[1]daily break down'!$D:$D,'[1]daily break down'!$E:$E,"")</f>
        <v>Yaounde</v>
      </c>
      <c r="D1221" s="27" t="s">
        <v>11</v>
      </c>
      <c r="E1221" s="27" t="s">
        <v>12</v>
      </c>
      <c r="F1221" s="29" t="s">
        <v>37</v>
      </c>
      <c r="G1221" s="27" t="s">
        <v>38</v>
      </c>
      <c r="H1221" s="30" t="str">
        <f>_xlfn.XLOOKUP(B1221,[2]CALCULATION!$B:$B,[2]CALCULATION!$H:$H,"")</f>
        <v>ZTE</v>
      </c>
      <c r="I1221" s="25">
        <v>0</v>
      </c>
      <c r="J1221" s="25">
        <v>0</v>
      </c>
      <c r="K1221" s="25">
        <v>0</v>
      </c>
      <c r="L1221" s="25">
        <v>0</v>
      </c>
      <c r="M1221" s="25">
        <v>0</v>
      </c>
      <c r="N1221" s="25">
        <v>5.9836687754863274</v>
      </c>
      <c r="O1221" s="25">
        <v>0</v>
      </c>
      <c r="P1221" s="25" t="s">
        <v>6366</v>
      </c>
      <c r="Q1221" s="31" t="s">
        <v>5364</v>
      </c>
      <c r="R1221" s="31"/>
      <c r="S1221" s="32" t="str" cm="1">
        <f t="array" ref="S1221">IFERROR(_xlfn.IFS(
U1221="MPR ISSUE","PDH",
U1221="BSS Hardware Issue","BSS",
U1221="Sites strategiques, MLL, Pylone, etc.","ENVTECH",
U1221="AKTIVCO DEFAUT GE &amp; POWER Cabinet","AKTIVCO",
U1221="AKTIVCO Coupure ENEO &amp; Baisse de tension","AKTIVCO GRID ONLY",
U1221="Coupure ENEO &amp; Baisse de tension","IHS GRID ONLY",
U1221="Defaut GE &amp; POWER Cabinet","IHS",
U1221="Sharing","Partners",
U1221="Sites strategiques &amp; DataCenter","SST &amp; DC",
U1221="Exclu","Exclu",
U1221="SAT","SAT",
U1221="SPARE-ISSUE","SPARE-ISSUE",
U1221="Fiber CAmtel","TRANS_FO_CAMTEL",
U1221="Fiber AOF","Fiber AOF",
U1221="Projet OCM (HUAWEI)","TRAVAUX-HUAWEI",
U1221="Projet OCM (NOKIA)","TRAVAUX-NOKIA",
U1221="ACCESS-ISSUE","ACCESS-ISSUE",
U1221="Projet OCM (ZTE, NOKIA, autres projets)","TRAVAUX OCM",
U1221="No root CAuse","No root cause",
U1221="ODU HS","PDH",
U1221="IP &amp; VLAN","PDH",
U1221="Warehouse HUAWEI","SPARE-ISSUE",
U1221="SPARE-HS","SPARE-ISSUE",
U1221="Power Telco","BSS"
),"")</f>
        <v/>
      </c>
      <c r="T1221" s="32" t="str" cm="1">
        <f t="array" ref="T1221">IFERROR(_xlfn.IFS(
U1221="MPR ISSUE","TX ISSUE",
U1221="BSS Hardware Issue","RAN ISSUE",
U1221="Sites strategiques, MLL, Pylone, etc.","ENVTECH",
U1221="AKTIVCO DEFAUT GE &amp; POWER Cabinet","POWER ISSUE",
U1221="AKTIVCO Coupure ENEO &amp; Baisse de tension","POWER ISSUE",
U1221="Coupure ENEO &amp; Baisse de tension","POWER ISSUE",
U1221="Defaut GE &amp; POWER Cabinet","POWER ISSUE",
U1221="Sharing","POWER ISSUE",
U1221="Sites strategiques &amp; DataCenter","POWER ISSUE",
U1221="Exclu","Exclu",
U1221="SAT","TX ISSUE",
U1221="SPARE-ISSUE","SPARE-ISSUE",
U1221="Fiber CAmtel","TX ISSUE",
U1221="Fiber AOF","TX ISSUE",
U1221="Projet OCM (HUAWEI)","TRAVAUX-HUAWEI",
U1221="Projet OCM (NOKIA)","TRAVAUX -NOKIA",
U1221="ACCESS-ISSUE","ACCESS-ISSUE",
U1221="Projet OCM (ZTE, NOKIA, autres projets)","TRAVAUX OCM",
U1221="No root CAuse","No root cause",
U1221="ODU HS","TX ISSUE",
U1221="IP &amp; VLAN","TX ISSUE",
U1221="Warehouse HUAWEI","SPARE-ISSUE",
U1221="SPARE-HS","SPARE-ISSUE",
U1221="Power Telco","RAN ISSUE"
),"")</f>
        <v/>
      </c>
      <c r="U1221" s="33"/>
      <c r="V1221" s="32" t="str" cm="1">
        <f t="array" ref="V1221">IFERROR(_xlfn.IFS(
U1221="MPR ISSUE","ACTIVE",
U1221="BSS Hardware Issue","ACTIVE",
U1221="Sites strategiques, MLL, Pylone, etc.","PASSIVE",
U1221="AKTIVCO DEFAUT GE &amp; POWER Cabinet","PASSIVE",
U1221="AKTIVCO Coupure ENEO &amp; Baisse de tension","PASSIVE",
U1221="Coupure ENEO &amp; Baisse de tension","PASSIVE",
U1221="Defaut GE &amp; POWER Cabinet","PASSIVE",
U1221="Sharing","PASSIVE",
U1221="Sites strategiques &amp; DataCenter","PASSIVE",
U1221="Exclu","Exclu",
U1221="SAT","ACTIVE",
U1221="SPARE-ISSUE","SPARE-ISSUE",
U1221="Fiber CAmtel","ACTIVE",
U1221="Fiber AOF","ACTIVE",
U1221="Projet OCM (HUAWEI)","PLANNED WORKS",
U1221="Projet OCM (NOKIA)","PLANNED WORKS",
U1221="ACCESS-ISSUE","ACCESS-ISSUE",
U1221="Projet OCM (ZTE, NOKIA, autres projets)","PLANNED WORKS",
U1221="No root CAuse","No root cause",
U1221="ODU HS","ACTIVE",
U1221="IP &amp; VLAN","ACTIVE",
U1221="Warehouse HUAWEI","SPARE-ISSUE",
U1221="SPARE-HS","SPARE-ISSUE",
U1221="Power Telco","ACTIVE"
),"")</f>
        <v/>
      </c>
      <c r="W1221" s="51"/>
      <c r="X1221" s="51"/>
      <c r="Y1221" s="51"/>
      <c r="Z1221" s="51"/>
      <c r="AA1221" s="51"/>
      <c r="AB1221" s="34" t="s">
        <v>5420</v>
      </c>
      <c r="AC1221" s="34" t="str">
        <f>_xlfn.XLOOKUP(B1221,[4]ALL!$B:$B,[4]ALL!$N:$N,"")</f>
        <v/>
      </c>
      <c r="AD1221" s="34" t="s">
        <v>5420</v>
      </c>
      <c r="AE1221" s="34"/>
      <c r="AF1221" s="36" t="s">
        <v>5420</v>
      </c>
      <c r="AG1221" s="29"/>
      <c r="AH1221" s="35"/>
      <c r="AI1221" s="29"/>
      <c r="AJ1221" s="29" t="s">
        <v>5420</v>
      </c>
      <c r="AK1221" s="36" t="s">
        <v>5420</v>
      </c>
      <c r="AL1221" s="36" t="s">
        <v>5420</v>
      </c>
      <c r="AM1221" s="36" t="s">
        <v>5420</v>
      </c>
      <c r="AN1221" s="36" t="s">
        <v>5420</v>
      </c>
      <c r="AO1221" s="36" t="s">
        <v>5420</v>
      </c>
      <c r="AP1221" s="36" t="s">
        <v>5420</v>
      </c>
      <c r="AQ1221" s="36" t="s">
        <v>5420</v>
      </c>
      <c r="AR1221" s="36" t="s">
        <v>5420</v>
      </c>
      <c r="AS1221" s="36" t="s">
        <v>5420</v>
      </c>
      <c r="AT1221" s="36" t="s">
        <v>5420</v>
      </c>
      <c r="AU1221" s="36" t="s">
        <v>5420</v>
      </c>
      <c r="AV1221" s="36" t="s">
        <v>5420</v>
      </c>
      <c r="AW1221" s="45"/>
      <c r="AX1221" s="45" t="s">
        <v>5420</v>
      </c>
      <c r="AY1221" s="45" t="s">
        <v>5420</v>
      </c>
      <c r="AZ1221" s="45" t="s">
        <v>5420</v>
      </c>
      <c r="BA1221" s="36" t="s">
        <v>5420</v>
      </c>
    </row>
    <row r="1222" spans="1:53" s="58" customFormat="1" ht="15.6" hidden="1" x14ac:dyDescent="0.3">
      <c r="A1222" s="27" t="s">
        <v>1921</v>
      </c>
      <c r="B1222" s="28" t="s">
        <v>1922</v>
      </c>
      <c r="C1222" s="29" t="str">
        <f>_xlfn.XLOOKUP(B1222,'[1]daily break down'!$D:$D,'[1]daily break down'!$E:$E,"")</f>
        <v>CENTRE</v>
      </c>
      <c r="D1222" s="27" t="s">
        <v>21</v>
      </c>
      <c r="E1222" s="27" t="s">
        <v>563</v>
      </c>
      <c r="F1222" s="29" t="s">
        <v>69</v>
      </c>
      <c r="G1222" s="27" t="s">
        <v>502</v>
      </c>
      <c r="H1222" s="30" t="str">
        <f>_xlfn.XLOOKUP(B1222,[2]CALCULATION!$B:$B,[2]CALCULATION!$H:$H,"")</f>
        <v>ZTE</v>
      </c>
      <c r="I1222" s="25">
        <v>0</v>
      </c>
      <c r="J1222" s="25">
        <v>0</v>
      </c>
      <c r="K1222" s="25">
        <v>0</v>
      </c>
      <c r="L1222" s="25">
        <v>0</v>
      </c>
      <c r="M1222" s="25">
        <v>0</v>
      </c>
      <c r="N1222" s="25">
        <v>14.424940002796541</v>
      </c>
      <c r="O1222" s="25">
        <v>0</v>
      </c>
      <c r="P1222" s="25" t="s">
        <v>6366</v>
      </c>
      <c r="Q1222" s="31" t="s">
        <v>5364</v>
      </c>
      <c r="R1222" s="31"/>
      <c r="S1222" s="32" t="str" cm="1">
        <f t="array" ref="S1222">IFERROR(_xlfn.IFS(
U1222="MPR ISSUE","PDH",
U1222="BSS Hardware Issue","BSS",
U1222="Sites strategiques, MLL, Pylone, etc.","ENVTECH",
U1222="AKTIVCO DEFAUT GE &amp; POWER Cabinet","AKTIVCO",
U1222="AKTIVCO Coupure ENEO &amp; Baisse de tension","AKTIVCO GRID ONLY",
U1222="Coupure ENEO &amp; Baisse de tension","IHS GRID ONLY",
U1222="Defaut GE &amp; POWER Cabinet","IHS",
U1222="Sharing","Partners",
U1222="Sites strategiques &amp; DataCenter","SST &amp; DC",
U1222="Exclu","Exclu",
U1222="SAT","SAT",
U1222="SPARE-ISSUE","SPARE-ISSUE",
U1222="Fiber CAmtel","TRANS_FO_CAMTEL",
U1222="Fiber AOF","Fiber AOF",
U1222="Projet OCM (HUAWEI)","TRAVAUX-HUAWEI",
U1222="Projet OCM (NOKIA)","TRAVAUX-NOKIA",
U1222="ACCESS-ISSUE","ACCESS-ISSUE",
U1222="Projet OCM (ZTE, NOKIA, autres projets)","TRAVAUX OCM",
U1222="No root CAuse","No root cause",
U1222="ODU HS","PDH",
U1222="IP &amp; VLAN","PDH",
U1222="Warehouse HUAWEI","SPARE-ISSUE",
U1222="SPARE-HS","SPARE-ISSUE",
U1222="Power Telco","BSS"
),"")</f>
        <v/>
      </c>
      <c r="T1222" s="32" t="str" cm="1">
        <f t="array" ref="T1222">IFERROR(_xlfn.IFS(
U1222="MPR ISSUE","TX ISSUE",
U1222="BSS Hardware Issue","RAN ISSUE",
U1222="Sites strategiques, MLL, Pylone, etc.","ENVTECH",
U1222="AKTIVCO DEFAUT GE &amp; POWER Cabinet","POWER ISSUE",
U1222="AKTIVCO Coupure ENEO &amp; Baisse de tension","POWER ISSUE",
U1222="Coupure ENEO &amp; Baisse de tension","POWER ISSUE",
U1222="Defaut GE &amp; POWER Cabinet","POWER ISSUE",
U1222="Sharing","POWER ISSUE",
U1222="Sites strategiques &amp; DataCenter","POWER ISSUE",
U1222="Exclu","Exclu",
U1222="SAT","TX ISSUE",
U1222="SPARE-ISSUE","SPARE-ISSUE",
U1222="Fiber CAmtel","TX ISSUE",
U1222="Fiber AOF","TX ISSUE",
U1222="Projet OCM (HUAWEI)","TRAVAUX-HUAWEI",
U1222="Projet OCM (NOKIA)","TRAVAUX -NOKIA",
U1222="ACCESS-ISSUE","ACCESS-ISSUE",
U1222="Projet OCM (ZTE, NOKIA, autres projets)","TRAVAUX OCM",
U1222="No root CAuse","No root cause",
U1222="ODU HS","TX ISSUE",
U1222="IP &amp; VLAN","TX ISSUE",
U1222="Warehouse HUAWEI","SPARE-ISSUE",
U1222="SPARE-HS","SPARE-ISSUE",
U1222="Power Telco","RAN ISSUE"
),"")</f>
        <v/>
      </c>
      <c r="U1222" s="33"/>
      <c r="V1222" s="32" t="str" cm="1">
        <f t="array" ref="V1222">IFERROR(_xlfn.IFS(
U1222="MPR ISSUE","ACTIVE",
U1222="BSS Hardware Issue","ACTIVE",
U1222="Sites strategiques, MLL, Pylone, etc.","PASSIVE",
U1222="AKTIVCO DEFAUT GE &amp; POWER Cabinet","PASSIVE",
U1222="AKTIVCO Coupure ENEO &amp; Baisse de tension","PASSIVE",
U1222="Coupure ENEO &amp; Baisse de tension","PASSIVE",
U1222="Defaut GE &amp; POWER Cabinet","PASSIVE",
U1222="Sharing","PASSIVE",
U1222="Sites strategiques &amp; DataCenter","PASSIVE",
U1222="Exclu","Exclu",
U1222="SAT","ACTIVE",
U1222="SPARE-ISSUE","SPARE-ISSUE",
U1222="Fiber CAmtel","ACTIVE",
U1222="Fiber AOF","ACTIVE",
U1222="Projet OCM (HUAWEI)","PLANNED WORKS",
U1222="Projet OCM (NOKIA)","PLANNED WORKS",
U1222="ACCESS-ISSUE","ACCESS-ISSUE",
U1222="Projet OCM (ZTE, NOKIA, autres projets)","PLANNED WORKS",
U1222="No root CAuse","No root cause",
U1222="ODU HS","ACTIVE",
U1222="IP &amp; VLAN","ACTIVE",
U1222="Warehouse HUAWEI","SPARE-ISSUE",
U1222="SPARE-HS","SPARE-ISSUE",
U1222="Power Telco","ACTIVE"
),"")</f>
        <v/>
      </c>
      <c r="W1222" s="51"/>
      <c r="X1222" s="51"/>
      <c r="Y1222" s="51"/>
      <c r="Z1222" s="51"/>
      <c r="AA1222" s="51"/>
      <c r="AB1222" s="34" t="s">
        <v>5420</v>
      </c>
      <c r="AC1222" s="34" t="str">
        <f>_xlfn.XLOOKUP(B1222,[4]ALL!$B:$B,[4]ALL!$N:$N,"")</f>
        <v/>
      </c>
      <c r="AD1222" s="34" t="s">
        <v>5420</v>
      </c>
      <c r="AE1222" s="34"/>
      <c r="AF1222" s="36" t="s">
        <v>5420</v>
      </c>
      <c r="AG1222" s="29"/>
      <c r="AH1222" s="35"/>
      <c r="AI1222" s="29"/>
      <c r="AJ1222" s="29" t="s">
        <v>5420</v>
      </c>
      <c r="AK1222" s="36" t="s">
        <v>5420</v>
      </c>
      <c r="AL1222" s="36" t="s">
        <v>5420</v>
      </c>
      <c r="AM1222" s="36" t="s">
        <v>5420</v>
      </c>
      <c r="AN1222" s="36" t="s">
        <v>5420</v>
      </c>
      <c r="AO1222" s="36" t="s">
        <v>5420</v>
      </c>
      <c r="AP1222" s="36" t="s">
        <v>5420</v>
      </c>
      <c r="AQ1222" s="36" t="s">
        <v>5420</v>
      </c>
      <c r="AR1222" s="36" t="s">
        <v>5420</v>
      </c>
      <c r="AS1222" s="36" t="s">
        <v>5420</v>
      </c>
      <c r="AT1222" s="36" t="s">
        <v>5420</v>
      </c>
      <c r="AU1222" s="36" t="s">
        <v>5420</v>
      </c>
      <c r="AV1222" s="36" t="s">
        <v>5420</v>
      </c>
      <c r="AW1222" s="45"/>
      <c r="AX1222" s="45" t="s">
        <v>5420</v>
      </c>
      <c r="AY1222" s="45" t="s">
        <v>5420</v>
      </c>
      <c r="AZ1222" s="45" t="s">
        <v>5420</v>
      </c>
      <c r="BA1222" s="36" t="s">
        <v>5420</v>
      </c>
    </row>
    <row r="1223" spans="1:53" s="58" customFormat="1" ht="15.6" hidden="1" x14ac:dyDescent="0.3">
      <c r="A1223" s="27" t="s">
        <v>1351</v>
      </c>
      <c r="B1223" s="28" t="s">
        <v>1352</v>
      </c>
      <c r="C1223" s="29" t="str">
        <f>_xlfn.XLOOKUP(B1223,'[1]daily break down'!$D:$D,'[1]daily break down'!$E:$E,"")</f>
        <v>Douala</v>
      </c>
      <c r="D1223" s="27" t="s">
        <v>21</v>
      </c>
      <c r="E1223" s="27" t="s">
        <v>125</v>
      </c>
      <c r="F1223" s="29" t="s">
        <v>31</v>
      </c>
      <c r="G1223" s="27" t="s">
        <v>32</v>
      </c>
      <c r="H1223" s="30" t="str">
        <f>_xlfn.XLOOKUP(B1223,[2]CALCULATION!$B:$B,[2]CALCULATION!$H:$H,"")</f>
        <v>ZTE</v>
      </c>
      <c r="I1223" s="25">
        <v>0</v>
      </c>
      <c r="J1223" s="25">
        <v>0</v>
      </c>
      <c r="K1223" s="25">
        <v>0</v>
      </c>
      <c r="L1223" s="25">
        <v>0</v>
      </c>
      <c r="M1223" s="25">
        <v>0</v>
      </c>
      <c r="N1223" s="25">
        <v>0</v>
      </c>
      <c r="O1223" s="25">
        <v>0</v>
      </c>
      <c r="P1223" s="25" t="s">
        <v>6366</v>
      </c>
      <c r="Q1223" s="31" t="s">
        <v>5364</v>
      </c>
      <c r="R1223" s="31"/>
      <c r="S1223" s="32" t="str" cm="1">
        <f t="array" ref="S1223">IFERROR(_xlfn.IFS(
U1223="MPR ISSUE","PDH",
U1223="BSS Hardware Issue","BSS",
U1223="Sites strategiques, MLL, Pylone, etc.","ENVTECH",
U1223="AKTIVCO DEFAUT GE &amp; POWER Cabinet","AKTIVCO",
U1223="AKTIVCO Coupure ENEO &amp; Baisse de tension","AKTIVCO GRID ONLY",
U1223="Coupure ENEO &amp; Baisse de tension","IHS GRID ONLY",
U1223="Defaut GE &amp; POWER Cabinet","IHS",
U1223="Sharing","Partners",
U1223="Sites strategiques &amp; DataCenter","SST &amp; DC",
U1223="Exclu","Exclu",
U1223="SAT","SAT",
U1223="SPARE-ISSUE","SPARE-ISSUE",
U1223="Fiber CAmtel","TRANS_FO_CAMTEL",
U1223="Fiber AOF","Fiber AOF",
U1223="Projet OCM (HUAWEI)","TRAVAUX-HUAWEI",
U1223="Projet OCM (NOKIA)","TRAVAUX-NOKIA",
U1223="ACCESS-ISSUE","ACCESS-ISSUE",
U1223="Projet OCM (ZTE, NOKIA, autres projets)","TRAVAUX OCM",
U1223="No root CAuse","No root cause",
U1223="ODU HS","PDH",
U1223="IP &amp; VLAN","PDH",
U1223="Warehouse HUAWEI","SPARE-ISSUE",
U1223="SPARE-HS","SPARE-ISSUE",
U1223="Power Telco","BSS"
),"")</f>
        <v/>
      </c>
      <c r="T1223" s="32" t="str" cm="1">
        <f t="array" ref="T1223">IFERROR(_xlfn.IFS(
U1223="MPR ISSUE","TX ISSUE",
U1223="BSS Hardware Issue","RAN ISSUE",
U1223="Sites strategiques, MLL, Pylone, etc.","ENVTECH",
U1223="AKTIVCO DEFAUT GE &amp; POWER Cabinet","POWER ISSUE",
U1223="AKTIVCO Coupure ENEO &amp; Baisse de tension","POWER ISSUE",
U1223="Coupure ENEO &amp; Baisse de tension","POWER ISSUE",
U1223="Defaut GE &amp; POWER Cabinet","POWER ISSUE",
U1223="Sharing","POWER ISSUE",
U1223="Sites strategiques &amp; DataCenter","POWER ISSUE",
U1223="Exclu","Exclu",
U1223="SAT","TX ISSUE",
U1223="SPARE-ISSUE","SPARE-ISSUE",
U1223="Fiber CAmtel","TX ISSUE",
U1223="Fiber AOF","TX ISSUE",
U1223="Projet OCM (HUAWEI)","TRAVAUX-HUAWEI",
U1223="Projet OCM (NOKIA)","TRAVAUX -NOKIA",
U1223="ACCESS-ISSUE","ACCESS-ISSUE",
U1223="Projet OCM (ZTE, NOKIA, autres projets)","TRAVAUX OCM",
U1223="No root CAuse","No root cause",
U1223="ODU HS","TX ISSUE",
U1223="IP &amp; VLAN","TX ISSUE",
U1223="Warehouse HUAWEI","SPARE-ISSUE",
U1223="SPARE-HS","SPARE-ISSUE",
U1223="Power Telco","RAN ISSUE"
),"")</f>
        <v/>
      </c>
      <c r="U1223" s="33"/>
      <c r="V1223" s="32" t="str" cm="1">
        <f t="array" ref="V1223">IFERROR(_xlfn.IFS(
U1223="MPR ISSUE","ACTIVE",
U1223="BSS Hardware Issue","ACTIVE",
U1223="Sites strategiques, MLL, Pylone, etc.","PASSIVE",
U1223="AKTIVCO DEFAUT GE &amp; POWER Cabinet","PASSIVE",
U1223="AKTIVCO Coupure ENEO &amp; Baisse de tension","PASSIVE",
U1223="Coupure ENEO &amp; Baisse de tension","PASSIVE",
U1223="Defaut GE &amp; POWER Cabinet","PASSIVE",
U1223="Sharing","PASSIVE",
U1223="Sites strategiques &amp; DataCenter","PASSIVE",
U1223="Exclu","Exclu",
U1223="SAT","ACTIVE",
U1223="SPARE-ISSUE","SPARE-ISSUE",
U1223="Fiber CAmtel","ACTIVE",
U1223="Fiber AOF","ACTIVE",
U1223="Projet OCM (HUAWEI)","PLANNED WORKS",
U1223="Projet OCM (NOKIA)","PLANNED WORKS",
U1223="ACCESS-ISSUE","ACCESS-ISSUE",
U1223="Projet OCM (ZTE, NOKIA, autres projets)","PLANNED WORKS",
U1223="No root CAuse","No root cause",
U1223="ODU HS","ACTIVE",
U1223="IP &amp; VLAN","ACTIVE",
U1223="Warehouse HUAWEI","SPARE-ISSUE",
U1223="SPARE-HS","SPARE-ISSUE",
U1223="Power Telco","ACTIVE"
),"")</f>
        <v/>
      </c>
      <c r="W1223" s="51"/>
      <c r="X1223" s="51"/>
      <c r="Y1223" s="51"/>
      <c r="Z1223" s="51"/>
      <c r="AA1223" s="51"/>
      <c r="AB1223" s="34" t="s">
        <v>5420</v>
      </c>
      <c r="AC1223" s="34" t="str">
        <f>_xlfn.XLOOKUP(B1223,[4]ALL!$B:$B,[4]ALL!$N:$N,"")</f>
        <v/>
      </c>
      <c r="AD1223" s="34" t="s">
        <v>5420</v>
      </c>
      <c r="AE1223" s="34"/>
      <c r="AF1223" s="36" t="s">
        <v>5420</v>
      </c>
      <c r="AG1223" s="29"/>
      <c r="AH1223" s="35"/>
      <c r="AI1223" s="29"/>
      <c r="AJ1223" s="29" t="s">
        <v>5420</v>
      </c>
      <c r="AK1223" s="36" t="s">
        <v>5420</v>
      </c>
      <c r="AL1223" s="36" t="s">
        <v>5420</v>
      </c>
      <c r="AM1223" s="36" t="s">
        <v>5420</v>
      </c>
      <c r="AN1223" s="36" t="s">
        <v>5420</v>
      </c>
      <c r="AO1223" s="36" t="s">
        <v>5420</v>
      </c>
      <c r="AP1223" s="36" t="s">
        <v>5420</v>
      </c>
      <c r="AQ1223" s="36" t="s">
        <v>5420</v>
      </c>
      <c r="AR1223" s="36" t="s">
        <v>5420</v>
      </c>
      <c r="AS1223" s="36" t="s">
        <v>5420</v>
      </c>
      <c r="AT1223" s="36" t="s">
        <v>5420</v>
      </c>
      <c r="AU1223" s="36" t="s">
        <v>5420</v>
      </c>
      <c r="AV1223" s="36" t="s">
        <v>5420</v>
      </c>
      <c r="AW1223" s="45"/>
      <c r="AX1223" s="45" t="s">
        <v>5420</v>
      </c>
      <c r="AY1223" s="45" t="s">
        <v>5420</v>
      </c>
      <c r="AZ1223" s="45" t="s">
        <v>5420</v>
      </c>
      <c r="BA1223" s="36" t="s">
        <v>5420</v>
      </c>
    </row>
    <row r="1224" spans="1:53" s="58" customFormat="1" ht="15.6" hidden="1" x14ac:dyDescent="0.3">
      <c r="A1224" s="27" t="s">
        <v>2913</v>
      </c>
      <c r="B1224" s="28" t="s">
        <v>2914</v>
      </c>
      <c r="C1224" s="29" t="str">
        <f>_xlfn.XLOOKUP(B1224,'[1]daily break down'!$D:$D,'[1]daily break down'!$E:$E,"")</f>
        <v>Maroua</v>
      </c>
      <c r="D1224" s="27" t="s">
        <v>21</v>
      </c>
      <c r="E1224" s="27" t="s">
        <v>22</v>
      </c>
      <c r="F1224" s="29" t="s">
        <v>55</v>
      </c>
      <c r="G1224" s="27" t="s">
        <v>84</v>
      </c>
      <c r="H1224" s="37" t="str">
        <f>_xlfn.XLOOKUP(B1224,[2]CALCULATION!$B:$B,[2]CALCULATION!$H:$H,"")</f>
        <v>Huawei</v>
      </c>
      <c r="I1224" s="25">
        <v>0</v>
      </c>
      <c r="J1224" s="25">
        <v>0</v>
      </c>
      <c r="K1224" s="25">
        <v>0</v>
      </c>
      <c r="L1224" s="25">
        <v>0</v>
      </c>
      <c r="M1224" s="25">
        <v>0</v>
      </c>
      <c r="N1224" s="25">
        <v>0</v>
      </c>
      <c r="O1224" s="25">
        <v>0</v>
      </c>
      <c r="P1224" s="25" t="s">
        <v>6366</v>
      </c>
      <c r="Q1224" s="31" t="s">
        <v>5364</v>
      </c>
      <c r="R1224" s="31"/>
      <c r="S1224" s="32" t="str" cm="1">
        <f t="array" ref="S1224">IFERROR(_xlfn.IFS(
U1224="MPR ISSUE","PDH",
U1224="BSS Hardware Issue","BSS",
U1224="Sites strategiques, MLL, Pylone, etc.","ENVTECH",
U1224="AKTIVCO DEFAUT GE &amp; POWER Cabinet","AKTIVCO",
U1224="AKTIVCO Coupure ENEO &amp; Baisse de tension","AKTIVCO GRID ONLY",
U1224="Coupure ENEO &amp; Baisse de tension","IHS GRID ONLY",
U1224="Defaut GE &amp; POWER Cabinet","IHS",
U1224="Sharing","Partners",
U1224="Sites strategiques &amp; DataCenter","SST &amp; DC",
U1224="Exclu","Exclu",
U1224="SAT","SAT",
U1224="SPARE-ISSUE","SPARE-ISSUE",
U1224="Fiber CAmtel","TRANS_FO_CAMTEL",
U1224="Fiber AOF","Fiber AOF",
U1224="Projet OCM (HUAWEI)","TRAVAUX-HUAWEI",
U1224="Projet OCM (NOKIA)","TRAVAUX-NOKIA",
U1224="ACCESS-ISSUE","ACCESS-ISSUE",
U1224="Projet OCM (ZTE, NOKIA, autres projets)","TRAVAUX OCM",
U1224="No root CAuse","No root cause",
U1224="ODU HS","PDH",
U1224="IP &amp; VLAN","PDH",
U1224="Warehouse HUAWEI","SPARE-ISSUE",
U1224="SPARE-HS","SPARE-ISSUE",
U1224="Power Telco","BSS"
),"")</f>
        <v/>
      </c>
      <c r="T1224" s="32" t="str" cm="1">
        <f t="array" ref="T1224">IFERROR(_xlfn.IFS(
U1224="MPR ISSUE","TX ISSUE",
U1224="BSS Hardware Issue","RAN ISSUE",
U1224="Sites strategiques, MLL, Pylone, etc.","ENVTECH",
U1224="AKTIVCO DEFAUT GE &amp; POWER Cabinet","POWER ISSUE",
U1224="AKTIVCO Coupure ENEO &amp; Baisse de tension","POWER ISSUE",
U1224="Coupure ENEO &amp; Baisse de tension","POWER ISSUE",
U1224="Defaut GE &amp; POWER Cabinet","POWER ISSUE",
U1224="Sharing","POWER ISSUE",
U1224="Sites strategiques &amp; DataCenter","POWER ISSUE",
U1224="Exclu","Exclu",
U1224="SAT","TX ISSUE",
U1224="SPARE-ISSUE","SPARE-ISSUE",
U1224="Fiber CAmtel","TX ISSUE",
U1224="Fiber AOF","TX ISSUE",
U1224="Projet OCM (HUAWEI)","TRAVAUX-HUAWEI",
U1224="Projet OCM (NOKIA)","TRAVAUX -NOKIA",
U1224="ACCESS-ISSUE","ACCESS-ISSUE",
U1224="Projet OCM (ZTE, NOKIA, autres projets)","TRAVAUX OCM",
U1224="No root CAuse","No root cause",
U1224="ODU HS","TX ISSUE",
U1224="IP &amp; VLAN","TX ISSUE",
U1224="Warehouse HUAWEI","SPARE-ISSUE",
U1224="SPARE-HS","SPARE-ISSUE",
U1224="Power Telco","RAN ISSUE"
),"")</f>
        <v/>
      </c>
      <c r="U1224" s="33"/>
      <c r="V1224" s="32" t="str" cm="1">
        <f t="array" ref="V1224">IFERROR(_xlfn.IFS(
U1224="MPR ISSUE","ACTIVE",
U1224="BSS Hardware Issue","ACTIVE",
U1224="Sites strategiques, MLL, Pylone, etc.","PASSIVE",
U1224="AKTIVCO DEFAUT GE &amp; POWER Cabinet","PASSIVE",
U1224="AKTIVCO Coupure ENEO &amp; Baisse de tension","PASSIVE",
U1224="Coupure ENEO &amp; Baisse de tension","PASSIVE",
U1224="Defaut GE &amp; POWER Cabinet","PASSIVE",
U1224="Sharing","PASSIVE",
U1224="Sites strategiques &amp; DataCenter","PASSIVE",
U1224="Exclu","Exclu",
U1224="SAT","ACTIVE",
U1224="SPARE-ISSUE","SPARE-ISSUE",
U1224="Fiber CAmtel","ACTIVE",
U1224="Fiber AOF","ACTIVE",
U1224="Projet OCM (HUAWEI)","PLANNED WORKS",
U1224="Projet OCM (NOKIA)","PLANNED WORKS",
U1224="ACCESS-ISSUE","ACCESS-ISSUE",
U1224="Projet OCM (ZTE, NOKIA, autres projets)","PLANNED WORKS",
U1224="No root CAuse","No root cause",
U1224="ODU HS","ACTIVE",
U1224="IP &amp; VLAN","ACTIVE",
U1224="Warehouse HUAWEI","SPARE-ISSUE",
U1224="SPARE-HS","SPARE-ISSUE",
U1224="Power Telco","ACTIVE"
),"")</f>
        <v/>
      </c>
      <c r="W1224" s="51"/>
      <c r="X1224" s="51"/>
      <c r="Y1224" s="51"/>
      <c r="Z1224" s="51"/>
      <c r="AA1224" s="51"/>
      <c r="AB1224" s="34" t="s">
        <v>5420</v>
      </c>
      <c r="AC1224" s="34" t="str">
        <f>_xlfn.XLOOKUP(B1224,[4]ALL!$B:$B,[4]ALL!$N:$N,"")</f>
        <v/>
      </c>
      <c r="AD1224" s="34" t="s">
        <v>5420</v>
      </c>
      <c r="AE1224" s="34"/>
      <c r="AF1224" s="36" t="s">
        <v>5420</v>
      </c>
      <c r="AG1224" s="29"/>
      <c r="AH1224" s="35"/>
      <c r="AI1224" s="29"/>
      <c r="AJ1224" s="29" t="s">
        <v>5420</v>
      </c>
      <c r="AK1224" s="36" t="s">
        <v>5420</v>
      </c>
      <c r="AL1224" s="36" t="s">
        <v>5420</v>
      </c>
      <c r="AM1224" s="36" t="s">
        <v>5420</v>
      </c>
      <c r="AN1224" s="36" t="s">
        <v>5420</v>
      </c>
      <c r="AO1224" s="36" t="s">
        <v>5420</v>
      </c>
      <c r="AP1224" s="36" t="s">
        <v>5420</v>
      </c>
      <c r="AQ1224" s="36" t="s">
        <v>5420</v>
      </c>
      <c r="AR1224" s="36" t="s">
        <v>5420</v>
      </c>
      <c r="AS1224" s="36" t="s">
        <v>5420</v>
      </c>
      <c r="AT1224" s="36" t="s">
        <v>5420</v>
      </c>
      <c r="AU1224" s="36" t="s">
        <v>5420</v>
      </c>
      <c r="AV1224" s="36" t="s">
        <v>5420</v>
      </c>
      <c r="AW1224" s="45"/>
      <c r="AX1224" s="45" t="s">
        <v>5420</v>
      </c>
      <c r="AY1224" s="45" t="s">
        <v>5420</v>
      </c>
      <c r="AZ1224" s="45" t="s">
        <v>5420</v>
      </c>
      <c r="BA1224" s="36" t="s">
        <v>5420</v>
      </c>
    </row>
    <row r="1225" spans="1:53" s="58" customFormat="1" ht="15.6" hidden="1" x14ac:dyDescent="0.3">
      <c r="A1225" s="27" t="s">
        <v>1697</v>
      </c>
      <c r="B1225" s="28" t="s">
        <v>1698</v>
      </c>
      <c r="C1225" s="29" t="str">
        <f>_xlfn.XLOOKUP(B1225,'[1]daily break down'!$D:$D,'[1]daily break down'!$E:$E,"")</f>
        <v>CENTRE</v>
      </c>
      <c r="D1225" s="27" t="s">
        <v>11</v>
      </c>
      <c r="E1225" s="27" t="s">
        <v>594</v>
      </c>
      <c r="F1225" s="29" t="s">
        <v>69</v>
      </c>
      <c r="G1225" s="27" t="s">
        <v>1699</v>
      </c>
      <c r="H1225" s="30" t="str">
        <f>_xlfn.XLOOKUP(B1225,[2]CALCULATION!$B:$B,[2]CALCULATION!$H:$H,"")</f>
        <v>ZTE</v>
      </c>
      <c r="I1225" s="25">
        <v>0</v>
      </c>
      <c r="J1225" s="25">
        <v>0</v>
      </c>
      <c r="K1225" s="25">
        <v>0</v>
      </c>
      <c r="L1225" s="25">
        <v>0</v>
      </c>
      <c r="M1225" s="25">
        <v>0</v>
      </c>
      <c r="N1225" s="25">
        <v>0</v>
      </c>
      <c r="O1225" s="25">
        <v>0</v>
      </c>
      <c r="P1225" s="25" t="s">
        <v>6366</v>
      </c>
      <c r="Q1225" s="31" t="s">
        <v>5364</v>
      </c>
      <c r="R1225" s="31"/>
      <c r="S1225" s="32" t="str" cm="1">
        <f t="array" ref="S1225">IFERROR(_xlfn.IFS(
U1225="MPR ISSUE","PDH",
U1225="BSS Hardware Issue","BSS",
U1225="Sites strategiques, MLL, Pylone, etc.","ENVTECH",
U1225="AKTIVCO DEFAUT GE &amp; POWER Cabinet","AKTIVCO",
U1225="AKTIVCO Coupure ENEO &amp; Baisse de tension","AKTIVCO GRID ONLY",
U1225="Coupure ENEO &amp; Baisse de tension","IHS GRID ONLY",
U1225="Defaut GE &amp; POWER Cabinet","IHS",
U1225="Sharing","Partners",
U1225="Sites strategiques &amp; DataCenter","SST &amp; DC",
U1225="Exclu","Exclu",
U1225="SAT","SAT",
U1225="SPARE-ISSUE","SPARE-ISSUE",
U1225="Fiber CAmtel","TRANS_FO_CAMTEL",
U1225="Fiber AOF","Fiber AOF",
U1225="Projet OCM (HUAWEI)","TRAVAUX-HUAWEI",
U1225="Projet OCM (NOKIA)","TRAVAUX-NOKIA",
U1225="ACCESS-ISSUE","ACCESS-ISSUE",
U1225="Projet OCM (ZTE, NOKIA, autres projets)","TRAVAUX OCM",
U1225="No root CAuse","No root cause",
U1225="ODU HS","PDH",
U1225="IP &amp; VLAN","PDH",
U1225="Warehouse HUAWEI","SPARE-ISSUE",
U1225="SPARE-HS","SPARE-ISSUE",
U1225="Power Telco","BSS"
),"")</f>
        <v/>
      </c>
      <c r="T1225" s="32" t="str" cm="1">
        <f t="array" ref="T1225">IFERROR(_xlfn.IFS(
U1225="MPR ISSUE","TX ISSUE",
U1225="BSS Hardware Issue","RAN ISSUE",
U1225="Sites strategiques, MLL, Pylone, etc.","ENVTECH",
U1225="AKTIVCO DEFAUT GE &amp; POWER Cabinet","POWER ISSUE",
U1225="AKTIVCO Coupure ENEO &amp; Baisse de tension","POWER ISSUE",
U1225="Coupure ENEO &amp; Baisse de tension","POWER ISSUE",
U1225="Defaut GE &amp; POWER Cabinet","POWER ISSUE",
U1225="Sharing","POWER ISSUE",
U1225="Sites strategiques &amp; DataCenter","POWER ISSUE",
U1225="Exclu","Exclu",
U1225="SAT","TX ISSUE",
U1225="SPARE-ISSUE","SPARE-ISSUE",
U1225="Fiber CAmtel","TX ISSUE",
U1225="Fiber AOF","TX ISSUE",
U1225="Projet OCM (HUAWEI)","TRAVAUX-HUAWEI",
U1225="Projet OCM (NOKIA)","TRAVAUX -NOKIA",
U1225="ACCESS-ISSUE","ACCESS-ISSUE",
U1225="Projet OCM (ZTE, NOKIA, autres projets)","TRAVAUX OCM",
U1225="No root CAuse","No root cause",
U1225="ODU HS","TX ISSUE",
U1225="IP &amp; VLAN","TX ISSUE",
U1225="Warehouse HUAWEI","SPARE-ISSUE",
U1225="SPARE-HS","SPARE-ISSUE",
U1225="Power Telco","RAN ISSUE"
),"")</f>
        <v/>
      </c>
      <c r="U1225" s="33"/>
      <c r="V1225" s="32" t="str" cm="1">
        <f t="array" ref="V1225">IFERROR(_xlfn.IFS(
U1225="MPR ISSUE","ACTIVE",
U1225="BSS Hardware Issue","ACTIVE",
U1225="Sites strategiques, MLL, Pylone, etc.","PASSIVE",
U1225="AKTIVCO DEFAUT GE &amp; POWER Cabinet","PASSIVE",
U1225="AKTIVCO Coupure ENEO &amp; Baisse de tension","PASSIVE",
U1225="Coupure ENEO &amp; Baisse de tension","PASSIVE",
U1225="Defaut GE &amp; POWER Cabinet","PASSIVE",
U1225="Sharing","PASSIVE",
U1225="Sites strategiques &amp; DataCenter","PASSIVE",
U1225="Exclu","Exclu",
U1225="SAT","ACTIVE",
U1225="SPARE-ISSUE","SPARE-ISSUE",
U1225="Fiber CAmtel","ACTIVE",
U1225="Fiber AOF","ACTIVE",
U1225="Projet OCM (HUAWEI)","PLANNED WORKS",
U1225="Projet OCM (NOKIA)","PLANNED WORKS",
U1225="ACCESS-ISSUE","ACCESS-ISSUE",
U1225="Projet OCM (ZTE, NOKIA, autres projets)","PLANNED WORKS",
U1225="No root CAuse","No root cause",
U1225="ODU HS","ACTIVE",
U1225="IP &amp; VLAN","ACTIVE",
U1225="Warehouse HUAWEI","SPARE-ISSUE",
U1225="SPARE-HS","SPARE-ISSUE",
U1225="Power Telco","ACTIVE"
),"")</f>
        <v/>
      </c>
      <c r="W1225" s="51"/>
      <c r="X1225" s="51"/>
      <c r="Y1225" s="51"/>
      <c r="Z1225" s="51"/>
      <c r="AA1225" s="51"/>
      <c r="AB1225" s="34" t="s">
        <v>5420</v>
      </c>
      <c r="AC1225" s="34" t="str">
        <f>_xlfn.XLOOKUP(B1225,[4]ALL!$B:$B,[4]ALL!$N:$N,"")</f>
        <v/>
      </c>
      <c r="AD1225" s="34" t="s">
        <v>5420</v>
      </c>
      <c r="AE1225" s="34"/>
      <c r="AF1225" s="36" t="s">
        <v>5420</v>
      </c>
      <c r="AG1225" s="29"/>
      <c r="AH1225" s="35"/>
      <c r="AI1225" s="29"/>
      <c r="AJ1225" s="29" t="s">
        <v>5420</v>
      </c>
      <c r="AK1225" s="36" t="s">
        <v>5420</v>
      </c>
      <c r="AL1225" s="36" t="s">
        <v>5420</v>
      </c>
      <c r="AM1225" s="36" t="s">
        <v>5420</v>
      </c>
      <c r="AN1225" s="36" t="s">
        <v>5420</v>
      </c>
      <c r="AO1225" s="36" t="s">
        <v>5420</v>
      </c>
      <c r="AP1225" s="36" t="s">
        <v>5420</v>
      </c>
      <c r="AQ1225" s="36" t="s">
        <v>5420</v>
      </c>
      <c r="AR1225" s="36" t="s">
        <v>5420</v>
      </c>
      <c r="AS1225" s="36" t="s">
        <v>5420</v>
      </c>
      <c r="AT1225" s="36" t="s">
        <v>5420</v>
      </c>
      <c r="AU1225" s="36" t="s">
        <v>5420</v>
      </c>
      <c r="AV1225" s="36" t="s">
        <v>5420</v>
      </c>
      <c r="AW1225" s="45"/>
      <c r="AX1225" s="45" t="s">
        <v>5420</v>
      </c>
      <c r="AY1225" s="45" t="s">
        <v>5420</v>
      </c>
      <c r="AZ1225" s="45" t="s">
        <v>5420</v>
      </c>
      <c r="BA1225" s="36" t="s">
        <v>5420</v>
      </c>
    </row>
    <row r="1226" spans="1:53" s="58" customFormat="1" ht="15.6" hidden="1" x14ac:dyDescent="0.3">
      <c r="A1226" s="27" t="s">
        <v>1717</v>
      </c>
      <c r="B1226" s="28" t="s">
        <v>1718</v>
      </c>
      <c r="C1226" s="29" t="str">
        <f>_xlfn.XLOOKUP(B1226,'[1]daily break down'!$D:$D,'[1]daily break down'!$E:$E,"")</f>
        <v>CENTRE</v>
      </c>
      <c r="D1226" s="27" t="s">
        <v>21</v>
      </c>
      <c r="E1226" s="27" t="s">
        <v>563</v>
      </c>
      <c r="F1226" s="29" t="s">
        <v>69</v>
      </c>
      <c r="G1226" s="27" t="s">
        <v>1699</v>
      </c>
      <c r="H1226" s="30" t="str">
        <f>_xlfn.XLOOKUP(B1226,[2]CALCULATION!$B:$B,[2]CALCULATION!$H:$H,"")</f>
        <v>ZTE</v>
      </c>
      <c r="I1226" s="25">
        <v>0</v>
      </c>
      <c r="J1226" s="25">
        <v>0</v>
      </c>
      <c r="K1226" s="25">
        <v>0</v>
      </c>
      <c r="L1226" s="25">
        <v>0</v>
      </c>
      <c r="M1226" s="25">
        <v>0</v>
      </c>
      <c r="N1226" s="25">
        <v>0</v>
      </c>
      <c r="O1226" s="25">
        <v>0</v>
      </c>
      <c r="P1226" s="25" t="s">
        <v>6366</v>
      </c>
      <c r="Q1226" s="31" t="s">
        <v>5364</v>
      </c>
      <c r="R1226" s="31"/>
      <c r="S1226" s="32" t="str" cm="1">
        <f t="array" ref="S1226">IFERROR(_xlfn.IFS(
U1226="MPR ISSUE","PDH",
U1226="BSS Hardware Issue","BSS",
U1226="Sites strategiques, MLL, Pylone, etc.","ENVTECH",
U1226="AKTIVCO DEFAUT GE &amp; POWER Cabinet","AKTIVCO",
U1226="AKTIVCO Coupure ENEO &amp; Baisse de tension","AKTIVCO GRID ONLY",
U1226="Coupure ENEO &amp; Baisse de tension","IHS GRID ONLY",
U1226="Defaut GE &amp; POWER Cabinet","IHS",
U1226="Sharing","Partners",
U1226="Sites strategiques &amp; DataCenter","SST &amp; DC",
U1226="Exclu","Exclu",
U1226="SAT","SAT",
U1226="SPARE-ISSUE","SPARE-ISSUE",
U1226="Fiber CAmtel","TRANS_FO_CAMTEL",
U1226="Fiber AOF","Fiber AOF",
U1226="Projet OCM (HUAWEI)","TRAVAUX-HUAWEI",
U1226="Projet OCM (NOKIA)","TRAVAUX-NOKIA",
U1226="ACCESS-ISSUE","ACCESS-ISSUE",
U1226="Projet OCM (ZTE, NOKIA, autres projets)","TRAVAUX OCM",
U1226="No root CAuse","No root cause",
U1226="ODU HS","PDH",
U1226="IP &amp; VLAN","PDH",
U1226="Warehouse HUAWEI","SPARE-ISSUE",
U1226="SPARE-HS","SPARE-ISSUE",
U1226="Power Telco","BSS"
),"")</f>
        <v/>
      </c>
      <c r="T1226" s="32" t="str" cm="1">
        <f t="array" ref="T1226">IFERROR(_xlfn.IFS(
U1226="MPR ISSUE","TX ISSUE",
U1226="BSS Hardware Issue","RAN ISSUE",
U1226="Sites strategiques, MLL, Pylone, etc.","ENVTECH",
U1226="AKTIVCO DEFAUT GE &amp; POWER Cabinet","POWER ISSUE",
U1226="AKTIVCO Coupure ENEO &amp; Baisse de tension","POWER ISSUE",
U1226="Coupure ENEO &amp; Baisse de tension","POWER ISSUE",
U1226="Defaut GE &amp; POWER Cabinet","POWER ISSUE",
U1226="Sharing","POWER ISSUE",
U1226="Sites strategiques &amp; DataCenter","POWER ISSUE",
U1226="Exclu","Exclu",
U1226="SAT","TX ISSUE",
U1226="SPARE-ISSUE","SPARE-ISSUE",
U1226="Fiber CAmtel","TX ISSUE",
U1226="Fiber AOF","TX ISSUE",
U1226="Projet OCM (HUAWEI)","TRAVAUX-HUAWEI",
U1226="Projet OCM (NOKIA)","TRAVAUX -NOKIA",
U1226="ACCESS-ISSUE","ACCESS-ISSUE",
U1226="Projet OCM (ZTE, NOKIA, autres projets)","TRAVAUX OCM",
U1226="No root CAuse","No root cause",
U1226="ODU HS","TX ISSUE",
U1226="IP &amp; VLAN","TX ISSUE",
U1226="Warehouse HUAWEI","SPARE-ISSUE",
U1226="SPARE-HS","SPARE-ISSUE",
U1226="Power Telco","RAN ISSUE"
),"")</f>
        <v/>
      </c>
      <c r="U1226" s="33"/>
      <c r="V1226" s="32" t="str" cm="1">
        <f t="array" ref="V1226">IFERROR(_xlfn.IFS(
U1226="MPR ISSUE","ACTIVE",
U1226="BSS Hardware Issue","ACTIVE",
U1226="Sites strategiques, MLL, Pylone, etc.","PASSIVE",
U1226="AKTIVCO DEFAUT GE &amp; POWER Cabinet","PASSIVE",
U1226="AKTIVCO Coupure ENEO &amp; Baisse de tension","PASSIVE",
U1226="Coupure ENEO &amp; Baisse de tension","PASSIVE",
U1226="Defaut GE &amp; POWER Cabinet","PASSIVE",
U1226="Sharing","PASSIVE",
U1226="Sites strategiques &amp; DataCenter","PASSIVE",
U1226="Exclu","Exclu",
U1226="SAT","ACTIVE",
U1226="SPARE-ISSUE","SPARE-ISSUE",
U1226="Fiber CAmtel","ACTIVE",
U1226="Fiber AOF","ACTIVE",
U1226="Projet OCM (HUAWEI)","PLANNED WORKS",
U1226="Projet OCM (NOKIA)","PLANNED WORKS",
U1226="ACCESS-ISSUE","ACCESS-ISSUE",
U1226="Projet OCM (ZTE, NOKIA, autres projets)","PLANNED WORKS",
U1226="No root CAuse","No root cause",
U1226="ODU HS","ACTIVE",
U1226="IP &amp; VLAN","ACTIVE",
U1226="Warehouse HUAWEI","SPARE-ISSUE",
U1226="SPARE-HS","SPARE-ISSUE",
U1226="Power Telco","ACTIVE"
),"")</f>
        <v/>
      </c>
      <c r="W1226" s="51"/>
      <c r="X1226" s="51"/>
      <c r="Y1226" s="51"/>
      <c r="Z1226" s="51"/>
      <c r="AA1226" s="51"/>
      <c r="AB1226" s="34" t="s">
        <v>5420</v>
      </c>
      <c r="AC1226" s="34" t="str">
        <f>_xlfn.XLOOKUP(B1226,[4]ALL!$B:$B,[4]ALL!$N:$N,"")</f>
        <v/>
      </c>
      <c r="AD1226" s="34" t="s">
        <v>5420</v>
      </c>
      <c r="AE1226" s="34"/>
      <c r="AF1226" s="36" t="s">
        <v>5420</v>
      </c>
      <c r="AG1226" s="29"/>
      <c r="AH1226" s="35"/>
      <c r="AI1226" s="29"/>
      <c r="AJ1226" s="29" t="s">
        <v>5420</v>
      </c>
      <c r="AK1226" s="36" t="s">
        <v>5420</v>
      </c>
      <c r="AL1226" s="36" t="s">
        <v>5420</v>
      </c>
      <c r="AM1226" s="36" t="s">
        <v>5420</v>
      </c>
      <c r="AN1226" s="36" t="s">
        <v>5420</v>
      </c>
      <c r="AO1226" s="36" t="s">
        <v>5420</v>
      </c>
      <c r="AP1226" s="36" t="s">
        <v>5420</v>
      </c>
      <c r="AQ1226" s="36" t="s">
        <v>5420</v>
      </c>
      <c r="AR1226" s="36" t="s">
        <v>5420</v>
      </c>
      <c r="AS1226" s="36" t="s">
        <v>5420</v>
      </c>
      <c r="AT1226" s="36" t="s">
        <v>5420</v>
      </c>
      <c r="AU1226" s="36" t="s">
        <v>5420</v>
      </c>
      <c r="AV1226" s="36" t="s">
        <v>5420</v>
      </c>
      <c r="AW1226" s="45"/>
      <c r="AX1226" s="45" t="s">
        <v>5420</v>
      </c>
      <c r="AY1226" s="45" t="s">
        <v>5420</v>
      </c>
      <c r="AZ1226" s="45" t="s">
        <v>5420</v>
      </c>
      <c r="BA1226" s="36" t="s">
        <v>5420</v>
      </c>
    </row>
    <row r="1227" spans="1:53" s="58" customFormat="1" ht="15.6" hidden="1" x14ac:dyDescent="0.3">
      <c r="A1227" s="27" t="s">
        <v>2372</v>
      </c>
      <c r="B1227" s="27" t="s">
        <v>2373</v>
      </c>
      <c r="C1227" s="29" t="str">
        <f>_xlfn.XLOOKUP(B1227,'[1]daily break down'!$D:$D,'[1]daily break down'!$E:$E,"")</f>
        <v>Yaounde</v>
      </c>
      <c r="D1227" s="27" t="s">
        <v>21</v>
      </c>
      <c r="E1227" s="27" t="s">
        <v>36</v>
      </c>
      <c r="F1227" s="29" t="s">
        <v>37</v>
      </c>
      <c r="G1227" s="27" t="s">
        <v>38</v>
      </c>
      <c r="H1227" s="30" t="str">
        <f>_xlfn.XLOOKUP(B1227,[2]CALCULATION!$B:$B,[2]CALCULATION!$H:$H,"")</f>
        <v>ZTE</v>
      </c>
      <c r="I1227" s="25">
        <v>0</v>
      </c>
      <c r="J1227" s="25">
        <v>0</v>
      </c>
      <c r="K1227" s="25">
        <v>0</v>
      </c>
      <c r="L1227" s="25">
        <v>0</v>
      </c>
      <c r="M1227" s="25">
        <v>0</v>
      </c>
      <c r="N1227" s="25">
        <v>0</v>
      </c>
      <c r="O1227" s="25">
        <v>0</v>
      </c>
      <c r="P1227" s="25" t="s">
        <v>6366</v>
      </c>
      <c r="Q1227" s="31" t="s">
        <v>5364</v>
      </c>
      <c r="R1227" s="31"/>
      <c r="S1227" s="32" t="str" cm="1">
        <f t="array" ref="S1227">IFERROR(_xlfn.IFS(
U1227="MPR ISSUE","PDH",
U1227="BSS Hardware Issue","BSS",
U1227="Sites strategiques, MLL, Pylone, etc.","ENVTECH",
U1227="AKTIVCO DEFAUT GE &amp; POWER Cabinet","AKTIVCO",
U1227="AKTIVCO Coupure ENEO &amp; Baisse de tension","AKTIVCO GRID ONLY",
U1227="Coupure ENEO &amp; Baisse de tension","IHS GRID ONLY",
U1227="Defaut GE &amp; POWER Cabinet","IHS",
U1227="Sharing","Partners",
U1227="Sites strategiques &amp; DataCenter","SST &amp; DC",
U1227="Exclu","Exclu",
U1227="SAT","SAT",
U1227="SPARE-ISSUE","SPARE-ISSUE",
U1227="Fiber CAmtel","TRANS_FO_CAMTEL",
U1227="Fiber AOF","Fiber AOF",
U1227="Projet OCM (HUAWEI)","TRAVAUX-HUAWEI",
U1227="Projet OCM (NOKIA)","TRAVAUX-NOKIA",
U1227="ACCESS-ISSUE","ACCESS-ISSUE",
U1227="Projet OCM (ZTE, NOKIA, autres projets)","TRAVAUX OCM",
U1227="No root CAuse","No root cause",
U1227="ODU HS","PDH",
U1227="IP &amp; VLAN","PDH",
U1227="Warehouse HUAWEI","SPARE-ISSUE",
U1227="SPARE-HS","SPARE-ISSUE",
U1227="Power Telco","BSS"
),"")</f>
        <v/>
      </c>
      <c r="T1227" s="32" t="str" cm="1">
        <f t="array" ref="T1227">IFERROR(_xlfn.IFS(
U1227="MPR ISSUE","TX ISSUE",
U1227="BSS Hardware Issue","RAN ISSUE",
U1227="Sites strategiques, MLL, Pylone, etc.","ENVTECH",
U1227="AKTIVCO DEFAUT GE &amp; POWER Cabinet","POWER ISSUE",
U1227="AKTIVCO Coupure ENEO &amp; Baisse de tension","POWER ISSUE",
U1227="Coupure ENEO &amp; Baisse de tension","POWER ISSUE",
U1227="Defaut GE &amp; POWER Cabinet","POWER ISSUE",
U1227="Sharing","POWER ISSUE",
U1227="Sites strategiques &amp; DataCenter","POWER ISSUE",
U1227="Exclu","Exclu",
U1227="SAT","TX ISSUE",
U1227="SPARE-ISSUE","SPARE-ISSUE",
U1227="Fiber CAmtel","TX ISSUE",
U1227="Fiber AOF","TX ISSUE",
U1227="Projet OCM (HUAWEI)","TRAVAUX-HUAWEI",
U1227="Projet OCM (NOKIA)","TRAVAUX -NOKIA",
U1227="ACCESS-ISSUE","ACCESS-ISSUE",
U1227="Projet OCM (ZTE, NOKIA, autres projets)","TRAVAUX OCM",
U1227="No root CAuse","No root cause",
U1227="ODU HS","TX ISSUE",
U1227="IP &amp; VLAN","TX ISSUE",
U1227="Warehouse HUAWEI","SPARE-ISSUE",
U1227="SPARE-HS","SPARE-ISSUE",
U1227="Power Telco","RAN ISSUE"
),"")</f>
        <v/>
      </c>
      <c r="U1227" s="33"/>
      <c r="V1227" s="32" t="str" cm="1">
        <f t="array" ref="V1227">IFERROR(_xlfn.IFS(
U1227="MPR ISSUE","ACTIVE",
U1227="BSS Hardware Issue","ACTIVE",
U1227="Sites strategiques, MLL, Pylone, etc.","PASSIVE",
U1227="AKTIVCO DEFAUT GE &amp; POWER Cabinet","PASSIVE",
U1227="AKTIVCO Coupure ENEO &amp; Baisse de tension","PASSIVE",
U1227="Coupure ENEO &amp; Baisse de tension","PASSIVE",
U1227="Defaut GE &amp; POWER Cabinet","PASSIVE",
U1227="Sharing","PASSIVE",
U1227="Sites strategiques &amp; DataCenter","PASSIVE",
U1227="Exclu","Exclu",
U1227="SAT","ACTIVE",
U1227="SPARE-ISSUE","SPARE-ISSUE",
U1227="Fiber CAmtel","ACTIVE",
U1227="Fiber AOF","ACTIVE",
U1227="Projet OCM (HUAWEI)","PLANNED WORKS",
U1227="Projet OCM (NOKIA)","PLANNED WORKS",
U1227="ACCESS-ISSUE","ACCESS-ISSUE",
U1227="Projet OCM (ZTE, NOKIA, autres projets)","PLANNED WORKS",
U1227="No root CAuse","No root cause",
U1227="ODU HS","ACTIVE",
U1227="IP &amp; VLAN","ACTIVE",
U1227="Warehouse HUAWEI","SPARE-ISSUE",
U1227="SPARE-HS","SPARE-ISSUE",
U1227="Power Telco","ACTIVE"
),"")</f>
        <v/>
      </c>
      <c r="W1227" s="51"/>
      <c r="X1227" s="51"/>
      <c r="Y1227" s="51"/>
      <c r="Z1227" s="51"/>
      <c r="AA1227" s="51"/>
      <c r="AB1227" s="34" t="s">
        <v>5420</v>
      </c>
      <c r="AC1227" s="34" t="str">
        <f>_xlfn.XLOOKUP(B1227,[4]ALL!$B:$B,[4]ALL!$N:$N,"")</f>
        <v/>
      </c>
      <c r="AD1227" s="34" t="s">
        <v>5420</v>
      </c>
      <c r="AE1227" s="34"/>
      <c r="AF1227" s="36" t="s">
        <v>5420</v>
      </c>
      <c r="AG1227" s="29"/>
      <c r="AH1227" s="35"/>
      <c r="AI1227" s="29"/>
      <c r="AJ1227" s="29" t="s">
        <v>5420</v>
      </c>
      <c r="AK1227" s="36" t="s">
        <v>5420</v>
      </c>
      <c r="AL1227" s="36" t="s">
        <v>5420</v>
      </c>
      <c r="AM1227" s="36" t="s">
        <v>5420</v>
      </c>
      <c r="AN1227" s="36" t="s">
        <v>5420</v>
      </c>
      <c r="AO1227" s="36" t="s">
        <v>5420</v>
      </c>
      <c r="AP1227" s="36" t="s">
        <v>5420</v>
      </c>
      <c r="AQ1227" s="36" t="s">
        <v>5420</v>
      </c>
      <c r="AR1227" s="36" t="s">
        <v>5420</v>
      </c>
      <c r="AS1227" s="36" t="s">
        <v>5420</v>
      </c>
      <c r="AT1227" s="36" t="s">
        <v>5420</v>
      </c>
      <c r="AU1227" s="36" t="s">
        <v>5420</v>
      </c>
      <c r="AV1227" s="36" t="s">
        <v>5420</v>
      </c>
      <c r="AW1227" s="45"/>
      <c r="AX1227" s="45" t="s">
        <v>5420</v>
      </c>
      <c r="AY1227" s="45" t="s">
        <v>5420</v>
      </c>
      <c r="AZ1227" s="45" t="s">
        <v>5420</v>
      </c>
      <c r="BA1227" s="36" t="s">
        <v>5420</v>
      </c>
    </row>
    <row r="1228" spans="1:53" s="58" customFormat="1" ht="15.6" hidden="1" x14ac:dyDescent="0.3">
      <c r="A1228" s="27" t="s">
        <v>3266</v>
      </c>
      <c r="B1228" s="28" t="s">
        <v>3267</v>
      </c>
      <c r="C1228" s="29" t="str">
        <f>_xlfn.XLOOKUP(B1228,'[1]daily break down'!$D:$D,'[1]daily break down'!$E:$E,"")</f>
        <v>LITTORAL</v>
      </c>
      <c r="D1228" s="27" t="s">
        <v>11</v>
      </c>
      <c r="E1228" s="27" t="s">
        <v>12</v>
      </c>
      <c r="F1228" s="29" t="s">
        <v>31</v>
      </c>
      <c r="G1228" s="27" t="s">
        <v>354</v>
      </c>
      <c r="H1228" s="30" t="str">
        <f>_xlfn.XLOOKUP(B1228,[2]CALCULATION!$B:$B,[2]CALCULATION!$H:$H,"")</f>
        <v>ZTE</v>
      </c>
      <c r="I1228" s="25">
        <v>0</v>
      </c>
      <c r="J1228" s="25">
        <v>0</v>
      </c>
      <c r="K1228" s="25">
        <v>0</v>
      </c>
      <c r="L1228" s="25">
        <v>0</v>
      </c>
      <c r="M1228" s="25">
        <v>0</v>
      </c>
      <c r="N1228" s="25">
        <v>3.7453664466531404E-4</v>
      </c>
      <c r="O1228" s="25">
        <v>0</v>
      </c>
      <c r="P1228" s="25" t="s">
        <v>6366</v>
      </c>
      <c r="Q1228" s="31" t="s">
        <v>5364</v>
      </c>
      <c r="R1228" s="31"/>
      <c r="S1228" s="32" t="str" cm="1">
        <f t="array" ref="S1228">IFERROR(_xlfn.IFS(
U1228="MPR ISSUE","PDH",
U1228="BSS Hardware Issue","BSS",
U1228="Sites strategiques, MLL, Pylone, etc.","ENVTECH",
U1228="AKTIVCO DEFAUT GE &amp; POWER Cabinet","AKTIVCO",
U1228="AKTIVCO Coupure ENEO &amp; Baisse de tension","AKTIVCO GRID ONLY",
U1228="Coupure ENEO &amp; Baisse de tension","IHS GRID ONLY",
U1228="Defaut GE &amp; POWER Cabinet","IHS",
U1228="Sharing","Partners",
U1228="Sites strategiques &amp; DataCenter","SST &amp; DC",
U1228="Exclu","Exclu",
U1228="SAT","SAT",
U1228="SPARE-ISSUE","SPARE-ISSUE",
U1228="Fiber CAmtel","TRANS_FO_CAMTEL",
U1228="Fiber AOF","Fiber AOF",
U1228="Projet OCM (HUAWEI)","TRAVAUX-HUAWEI",
U1228="Projet OCM (NOKIA)","TRAVAUX-NOKIA",
U1228="ACCESS-ISSUE","ACCESS-ISSUE",
U1228="Projet OCM (ZTE, NOKIA, autres projets)","TRAVAUX OCM",
U1228="No root CAuse","No root cause",
U1228="ODU HS","PDH",
U1228="IP &amp; VLAN","PDH",
U1228="Warehouse HUAWEI","SPARE-ISSUE",
U1228="SPARE-HS","SPARE-ISSUE",
U1228="Power Telco","BSS"
),"")</f>
        <v/>
      </c>
      <c r="T1228" s="32" t="str" cm="1">
        <f t="array" ref="T1228">IFERROR(_xlfn.IFS(
U1228="MPR ISSUE","TX ISSUE",
U1228="BSS Hardware Issue","RAN ISSUE",
U1228="Sites strategiques, MLL, Pylone, etc.","ENVTECH",
U1228="AKTIVCO DEFAUT GE &amp; POWER Cabinet","POWER ISSUE",
U1228="AKTIVCO Coupure ENEO &amp; Baisse de tension","POWER ISSUE",
U1228="Coupure ENEO &amp; Baisse de tension","POWER ISSUE",
U1228="Defaut GE &amp; POWER Cabinet","POWER ISSUE",
U1228="Sharing","POWER ISSUE",
U1228="Sites strategiques &amp; DataCenter","POWER ISSUE",
U1228="Exclu","Exclu",
U1228="SAT","TX ISSUE",
U1228="SPARE-ISSUE","SPARE-ISSUE",
U1228="Fiber CAmtel","TX ISSUE",
U1228="Fiber AOF","TX ISSUE",
U1228="Projet OCM (HUAWEI)","TRAVAUX-HUAWEI",
U1228="Projet OCM (NOKIA)","TRAVAUX -NOKIA",
U1228="ACCESS-ISSUE","ACCESS-ISSUE",
U1228="Projet OCM (ZTE, NOKIA, autres projets)","TRAVAUX OCM",
U1228="No root CAuse","No root cause",
U1228="ODU HS","TX ISSUE",
U1228="IP &amp; VLAN","TX ISSUE",
U1228="Warehouse HUAWEI","SPARE-ISSUE",
U1228="SPARE-HS","SPARE-ISSUE",
U1228="Power Telco","RAN ISSUE"
),"")</f>
        <v/>
      </c>
      <c r="U1228" s="33"/>
      <c r="V1228" s="32" t="str" cm="1">
        <f t="array" ref="V1228">IFERROR(_xlfn.IFS(
U1228="MPR ISSUE","ACTIVE",
U1228="BSS Hardware Issue","ACTIVE",
U1228="Sites strategiques, MLL, Pylone, etc.","PASSIVE",
U1228="AKTIVCO DEFAUT GE &amp; POWER Cabinet","PASSIVE",
U1228="AKTIVCO Coupure ENEO &amp; Baisse de tension","PASSIVE",
U1228="Coupure ENEO &amp; Baisse de tension","PASSIVE",
U1228="Defaut GE &amp; POWER Cabinet","PASSIVE",
U1228="Sharing","PASSIVE",
U1228="Sites strategiques &amp; DataCenter","PASSIVE",
U1228="Exclu","Exclu",
U1228="SAT","ACTIVE",
U1228="SPARE-ISSUE","SPARE-ISSUE",
U1228="Fiber CAmtel","ACTIVE",
U1228="Fiber AOF","ACTIVE",
U1228="Projet OCM (HUAWEI)","PLANNED WORKS",
U1228="Projet OCM (NOKIA)","PLANNED WORKS",
U1228="ACCESS-ISSUE","ACCESS-ISSUE",
U1228="Projet OCM (ZTE, NOKIA, autres projets)","PLANNED WORKS",
U1228="No root CAuse","No root cause",
U1228="ODU HS","ACTIVE",
U1228="IP &amp; VLAN","ACTIVE",
U1228="Warehouse HUAWEI","SPARE-ISSUE",
U1228="SPARE-HS","SPARE-ISSUE",
U1228="Power Telco","ACTIVE"
),"")</f>
        <v/>
      </c>
      <c r="W1228" s="51"/>
      <c r="X1228" s="51"/>
      <c r="Y1228" s="51"/>
      <c r="Z1228" s="51"/>
      <c r="AA1228" s="51"/>
      <c r="AB1228" s="34" t="s">
        <v>5420</v>
      </c>
      <c r="AC1228" s="34" t="str">
        <f>_xlfn.XLOOKUP(B1228,[4]ALL!$B:$B,[4]ALL!$N:$N,"")</f>
        <v/>
      </c>
      <c r="AD1228" s="34" t="s">
        <v>5420</v>
      </c>
      <c r="AE1228" s="34"/>
      <c r="AF1228" s="36" t="s">
        <v>5420</v>
      </c>
      <c r="AG1228" s="29"/>
      <c r="AH1228" s="35"/>
      <c r="AI1228" s="29"/>
      <c r="AJ1228" s="29" t="s">
        <v>5420</v>
      </c>
      <c r="AK1228" s="36" t="s">
        <v>5420</v>
      </c>
      <c r="AL1228" s="36" t="s">
        <v>5420</v>
      </c>
      <c r="AM1228" s="36" t="s">
        <v>5420</v>
      </c>
      <c r="AN1228" s="36" t="s">
        <v>5420</v>
      </c>
      <c r="AO1228" s="36" t="s">
        <v>5420</v>
      </c>
      <c r="AP1228" s="36" t="s">
        <v>5420</v>
      </c>
      <c r="AQ1228" s="36" t="s">
        <v>5420</v>
      </c>
      <c r="AR1228" s="36" t="s">
        <v>5420</v>
      </c>
      <c r="AS1228" s="36" t="s">
        <v>5420</v>
      </c>
      <c r="AT1228" s="36" t="s">
        <v>5420</v>
      </c>
      <c r="AU1228" s="36" t="s">
        <v>5420</v>
      </c>
      <c r="AV1228" s="36" t="s">
        <v>5420</v>
      </c>
      <c r="AW1228" s="45"/>
      <c r="AX1228" s="45" t="s">
        <v>5420</v>
      </c>
      <c r="AY1228" s="45" t="s">
        <v>5420</v>
      </c>
      <c r="AZ1228" s="45" t="s">
        <v>5420</v>
      </c>
      <c r="BA1228" s="36" t="s">
        <v>5420</v>
      </c>
    </row>
    <row r="1229" spans="1:53" s="58" customFormat="1" ht="15.6" hidden="1" x14ac:dyDescent="0.3">
      <c r="A1229" s="27" t="s">
        <v>1732</v>
      </c>
      <c r="B1229" s="28" t="s">
        <v>1733</v>
      </c>
      <c r="C1229" s="29" t="str">
        <f>_xlfn.XLOOKUP(B1229,'[1]daily break down'!$D:$D,'[1]daily break down'!$E:$E,"")</f>
        <v>NORD-OUEST</v>
      </c>
      <c r="D1229" s="27" t="s">
        <v>11</v>
      </c>
      <c r="E1229" s="27" t="s">
        <v>12</v>
      </c>
      <c r="F1229" s="29" t="s">
        <v>51</v>
      </c>
      <c r="G1229" s="27" t="s">
        <v>52</v>
      </c>
      <c r="H1229" s="37" t="str">
        <f>_xlfn.XLOOKUP(B1229,[2]CALCULATION!$B:$B,[2]CALCULATION!$H:$H,"")</f>
        <v>Huawei</v>
      </c>
      <c r="I1229" s="25">
        <v>0</v>
      </c>
      <c r="J1229" s="25">
        <v>0</v>
      </c>
      <c r="K1229" s="25">
        <v>0</v>
      </c>
      <c r="L1229" s="25">
        <v>0</v>
      </c>
      <c r="M1229" s="25">
        <v>0</v>
      </c>
      <c r="N1229" s="25">
        <v>0</v>
      </c>
      <c r="O1229" s="25">
        <v>0</v>
      </c>
      <c r="P1229" s="25" t="s">
        <v>6366</v>
      </c>
      <c r="Q1229" s="31" t="s">
        <v>5364</v>
      </c>
      <c r="R1229" s="31"/>
      <c r="S1229" s="32" t="str" cm="1">
        <f t="array" ref="S1229">IFERROR(_xlfn.IFS(
U1229="MPR ISSUE","PDH",
U1229="BSS Hardware Issue","BSS",
U1229="Sites strategiques, MLL, Pylone, etc.","ENVTECH",
U1229="AKTIVCO DEFAUT GE &amp; POWER Cabinet","AKTIVCO",
U1229="AKTIVCO Coupure ENEO &amp; Baisse de tension","AKTIVCO GRID ONLY",
U1229="Coupure ENEO &amp; Baisse de tension","IHS GRID ONLY",
U1229="Defaut GE &amp; POWER Cabinet","IHS",
U1229="Sharing","Partners",
U1229="Sites strategiques &amp; DataCenter","SST &amp; DC",
U1229="Exclu","Exclu",
U1229="SAT","SAT",
U1229="SPARE-ISSUE","SPARE-ISSUE",
U1229="Fiber CAmtel","TRANS_FO_CAMTEL",
U1229="Fiber AOF","Fiber AOF",
U1229="Projet OCM (HUAWEI)","TRAVAUX-HUAWEI",
U1229="Projet OCM (NOKIA)","TRAVAUX-NOKIA",
U1229="ACCESS-ISSUE","ACCESS-ISSUE",
U1229="Projet OCM (ZTE, NOKIA, autres projets)","TRAVAUX OCM",
U1229="No root CAuse","No root cause",
U1229="ODU HS","PDH",
U1229="IP &amp; VLAN","PDH",
U1229="Warehouse HUAWEI","SPARE-ISSUE",
U1229="SPARE-HS","SPARE-ISSUE",
U1229="Power Telco","BSS"
),"")</f>
        <v/>
      </c>
      <c r="T1229" s="32" t="str" cm="1">
        <f t="array" ref="T1229">IFERROR(_xlfn.IFS(
U1229="MPR ISSUE","TX ISSUE",
U1229="BSS Hardware Issue","RAN ISSUE",
U1229="Sites strategiques, MLL, Pylone, etc.","ENVTECH",
U1229="AKTIVCO DEFAUT GE &amp; POWER Cabinet","POWER ISSUE",
U1229="AKTIVCO Coupure ENEO &amp; Baisse de tension","POWER ISSUE",
U1229="Coupure ENEO &amp; Baisse de tension","POWER ISSUE",
U1229="Defaut GE &amp; POWER Cabinet","POWER ISSUE",
U1229="Sharing","POWER ISSUE",
U1229="Sites strategiques &amp; DataCenter","POWER ISSUE",
U1229="Exclu","Exclu",
U1229="SAT","TX ISSUE",
U1229="SPARE-ISSUE","SPARE-ISSUE",
U1229="Fiber CAmtel","TX ISSUE",
U1229="Fiber AOF","TX ISSUE",
U1229="Projet OCM (HUAWEI)","TRAVAUX-HUAWEI",
U1229="Projet OCM (NOKIA)","TRAVAUX -NOKIA",
U1229="ACCESS-ISSUE","ACCESS-ISSUE",
U1229="Projet OCM (ZTE, NOKIA, autres projets)","TRAVAUX OCM",
U1229="No root CAuse","No root cause",
U1229="ODU HS","TX ISSUE",
U1229="IP &amp; VLAN","TX ISSUE",
U1229="Warehouse HUAWEI","SPARE-ISSUE",
U1229="SPARE-HS","SPARE-ISSUE",
U1229="Power Telco","RAN ISSUE"
),"")</f>
        <v/>
      </c>
      <c r="U1229" s="33"/>
      <c r="V1229" s="32" t="str" cm="1">
        <f t="array" ref="V1229">IFERROR(_xlfn.IFS(
U1229="MPR ISSUE","ACTIVE",
U1229="BSS Hardware Issue","ACTIVE",
U1229="Sites strategiques, MLL, Pylone, etc.","PASSIVE",
U1229="AKTIVCO DEFAUT GE &amp; POWER Cabinet","PASSIVE",
U1229="AKTIVCO Coupure ENEO &amp; Baisse de tension","PASSIVE",
U1229="Coupure ENEO &amp; Baisse de tension","PASSIVE",
U1229="Defaut GE &amp; POWER Cabinet","PASSIVE",
U1229="Sharing","PASSIVE",
U1229="Sites strategiques &amp; DataCenter","PASSIVE",
U1229="Exclu","Exclu",
U1229="SAT","ACTIVE",
U1229="SPARE-ISSUE","SPARE-ISSUE",
U1229="Fiber CAmtel","ACTIVE",
U1229="Fiber AOF","ACTIVE",
U1229="Projet OCM (HUAWEI)","PLANNED WORKS",
U1229="Projet OCM (NOKIA)","PLANNED WORKS",
U1229="ACCESS-ISSUE","ACCESS-ISSUE",
U1229="Projet OCM (ZTE, NOKIA, autres projets)","PLANNED WORKS",
U1229="No root CAuse","No root cause",
U1229="ODU HS","ACTIVE",
U1229="IP &amp; VLAN","ACTIVE",
U1229="Warehouse HUAWEI","SPARE-ISSUE",
U1229="SPARE-HS","SPARE-ISSUE",
U1229="Power Telco","ACTIVE"
),"")</f>
        <v/>
      </c>
      <c r="W1229" s="51"/>
      <c r="X1229" s="51"/>
      <c r="Y1229" s="51"/>
      <c r="Z1229" s="51"/>
      <c r="AA1229" s="51"/>
      <c r="AB1229" s="34" t="s">
        <v>5420</v>
      </c>
      <c r="AC1229" s="34" t="str">
        <f>_xlfn.XLOOKUP(B1229,[4]ALL!$B:$B,[4]ALL!$N:$N,"")</f>
        <v/>
      </c>
      <c r="AD1229" s="34" t="s">
        <v>5420</v>
      </c>
      <c r="AE1229" s="34"/>
      <c r="AF1229" s="36" t="s">
        <v>5420</v>
      </c>
      <c r="AG1229" s="29"/>
      <c r="AH1229" s="35"/>
      <c r="AI1229" s="29"/>
      <c r="AJ1229" s="29" t="s">
        <v>5420</v>
      </c>
      <c r="AK1229" s="36" t="s">
        <v>5420</v>
      </c>
      <c r="AL1229" s="36" t="s">
        <v>5420</v>
      </c>
      <c r="AM1229" s="36" t="s">
        <v>5420</v>
      </c>
      <c r="AN1229" s="36" t="s">
        <v>5420</v>
      </c>
      <c r="AO1229" s="36" t="s">
        <v>5420</v>
      </c>
      <c r="AP1229" s="36" t="s">
        <v>5420</v>
      </c>
      <c r="AQ1229" s="36" t="s">
        <v>5420</v>
      </c>
      <c r="AR1229" s="36" t="s">
        <v>5420</v>
      </c>
      <c r="AS1229" s="36" t="s">
        <v>5420</v>
      </c>
      <c r="AT1229" s="36" t="s">
        <v>5420</v>
      </c>
      <c r="AU1229" s="36" t="s">
        <v>5420</v>
      </c>
      <c r="AV1229" s="36" t="s">
        <v>5420</v>
      </c>
      <c r="AW1229" s="45"/>
      <c r="AX1229" s="45" t="s">
        <v>5420</v>
      </c>
      <c r="AY1229" s="45" t="s">
        <v>5420</v>
      </c>
      <c r="AZ1229" s="45" t="s">
        <v>5420</v>
      </c>
      <c r="BA1229" s="36" t="s">
        <v>5420</v>
      </c>
    </row>
    <row r="1230" spans="1:53" s="58" customFormat="1" ht="15.6" hidden="1" x14ac:dyDescent="0.3">
      <c r="A1230" s="27" t="s">
        <v>722</v>
      </c>
      <c r="B1230" s="28" t="s">
        <v>723</v>
      </c>
      <c r="C1230" s="29" t="str">
        <f>_xlfn.XLOOKUP(B1230,'[1]daily break down'!$D:$D,'[1]daily break down'!$E:$E,"")</f>
        <v>Douala</v>
      </c>
      <c r="D1230" s="27" t="s">
        <v>11</v>
      </c>
      <c r="E1230" s="27" t="s">
        <v>12</v>
      </c>
      <c r="F1230" s="29" t="s">
        <v>31</v>
      </c>
      <c r="G1230" s="27" t="s">
        <v>32</v>
      </c>
      <c r="H1230" s="30" t="str">
        <f>_xlfn.XLOOKUP(B1230,[2]CALCULATION!$B:$B,[2]CALCULATION!$H:$H,"")</f>
        <v>ZTE</v>
      </c>
      <c r="I1230" s="25">
        <v>0</v>
      </c>
      <c r="J1230" s="25">
        <v>0</v>
      </c>
      <c r="K1230" s="25">
        <v>0.34266535971212686</v>
      </c>
      <c r="L1230" s="25">
        <v>0</v>
      </c>
      <c r="M1230" s="25">
        <v>0</v>
      </c>
      <c r="N1230" s="25">
        <v>0</v>
      </c>
      <c r="O1230" s="25">
        <v>0</v>
      </c>
      <c r="P1230" s="25" t="s">
        <v>6366</v>
      </c>
      <c r="Q1230" s="31" t="s">
        <v>5364</v>
      </c>
      <c r="R1230" s="31"/>
      <c r="S1230" s="32" t="str" cm="1">
        <f t="array" ref="S1230">IFERROR(_xlfn.IFS(
U1230="MPR ISSUE","PDH",
U1230="BSS Hardware Issue","BSS",
U1230="Sites strategiques, MLL, Pylone, etc.","ENVTECH",
U1230="AKTIVCO DEFAUT GE &amp; POWER Cabinet","AKTIVCO",
U1230="AKTIVCO Coupure ENEO &amp; Baisse de tension","AKTIVCO GRID ONLY",
U1230="Coupure ENEO &amp; Baisse de tension","IHS GRID ONLY",
U1230="Defaut GE &amp; POWER Cabinet","IHS",
U1230="Sharing","Partners",
U1230="Sites strategiques &amp; DataCenter","SST &amp; DC",
U1230="Exclu","Exclu",
U1230="SAT","SAT",
U1230="SPARE-ISSUE","SPARE-ISSUE",
U1230="Fiber CAmtel","TRANS_FO_CAMTEL",
U1230="Fiber AOF","Fiber AOF",
U1230="Projet OCM (HUAWEI)","TRAVAUX-HUAWEI",
U1230="Projet OCM (NOKIA)","TRAVAUX-NOKIA",
U1230="ACCESS-ISSUE","ACCESS-ISSUE",
U1230="Projet OCM (ZTE, NOKIA, autres projets)","TRAVAUX OCM",
U1230="No root CAuse","No root cause",
U1230="ODU HS","PDH",
U1230="IP &amp; VLAN","PDH",
U1230="Warehouse HUAWEI","SPARE-ISSUE",
U1230="SPARE-HS","SPARE-ISSUE",
U1230="Power Telco","BSS"
),"")</f>
        <v/>
      </c>
      <c r="T1230" s="32" t="str" cm="1">
        <f t="array" ref="T1230">IFERROR(_xlfn.IFS(
U1230="MPR ISSUE","TX ISSUE",
U1230="BSS Hardware Issue","RAN ISSUE",
U1230="Sites strategiques, MLL, Pylone, etc.","ENVTECH",
U1230="AKTIVCO DEFAUT GE &amp; POWER Cabinet","POWER ISSUE",
U1230="AKTIVCO Coupure ENEO &amp; Baisse de tension","POWER ISSUE",
U1230="Coupure ENEO &amp; Baisse de tension","POWER ISSUE",
U1230="Defaut GE &amp; POWER Cabinet","POWER ISSUE",
U1230="Sharing","POWER ISSUE",
U1230="Sites strategiques &amp; DataCenter","POWER ISSUE",
U1230="Exclu","Exclu",
U1230="SAT","TX ISSUE",
U1230="SPARE-ISSUE","SPARE-ISSUE",
U1230="Fiber CAmtel","TX ISSUE",
U1230="Fiber AOF","TX ISSUE",
U1230="Projet OCM (HUAWEI)","TRAVAUX-HUAWEI",
U1230="Projet OCM (NOKIA)","TRAVAUX -NOKIA",
U1230="ACCESS-ISSUE","ACCESS-ISSUE",
U1230="Projet OCM (ZTE, NOKIA, autres projets)","TRAVAUX OCM",
U1230="No root CAuse","No root cause",
U1230="ODU HS","TX ISSUE",
U1230="IP &amp; VLAN","TX ISSUE",
U1230="Warehouse HUAWEI","SPARE-ISSUE",
U1230="SPARE-HS","SPARE-ISSUE",
U1230="Power Telco","RAN ISSUE"
),"")</f>
        <v/>
      </c>
      <c r="U1230" s="33"/>
      <c r="V1230" s="32" t="str" cm="1">
        <f t="array" ref="V1230">IFERROR(_xlfn.IFS(
U1230="MPR ISSUE","ACTIVE",
U1230="BSS Hardware Issue","ACTIVE",
U1230="Sites strategiques, MLL, Pylone, etc.","PASSIVE",
U1230="AKTIVCO DEFAUT GE &amp; POWER Cabinet","PASSIVE",
U1230="AKTIVCO Coupure ENEO &amp; Baisse de tension","PASSIVE",
U1230="Coupure ENEO &amp; Baisse de tension","PASSIVE",
U1230="Defaut GE &amp; POWER Cabinet","PASSIVE",
U1230="Sharing","PASSIVE",
U1230="Sites strategiques &amp; DataCenter","PASSIVE",
U1230="Exclu","Exclu",
U1230="SAT","ACTIVE",
U1230="SPARE-ISSUE","SPARE-ISSUE",
U1230="Fiber CAmtel","ACTIVE",
U1230="Fiber AOF","ACTIVE",
U1230="Projet OCM (HUAWEI)","PLANNED WORKS",
U1230="Projet OCM (NOKIA)","PLANNED WORKS",
U1230="ACCESS-ISSUE","ACCESS-ISSUE",
U1230="Projet OCM (ZTE, NOKIA, autres projets)","PLANNED WORKS",
U1230="No root CAuse","No root cause",
U1230="ODU HS","ACTIVE",
U1230="IP &amp; VLAN","ACTIVE",
U1230="Warehouse HUAWEI","SPARE-ISSUE",
U1230="SPARE-HS","SPARE-ISSUE",
U1230="Power Telco","ACTIVE"
),"")</f>
        <v/>
      </c>
      <c r="W1230" s="51"/>
      <c r="X1230" s="51"/>
      <c r="Y1230" s="51"/>
      <c r="Z1230" s="51"/>
      <c r="AA1230" s="51"/>
      <c r="AB1230" s="34" t="s">
        <v>5420</v>
      </c>
      <c r="AC1230" s="34" t="str">
        <f>_xlfn.XLOOKUP(B1230,[4]ALL!$B:$B,[4]ALL!$N:$N,"")</f>
        <v/>
      </c>
      <c r="AD1230" s="34" t="s">
        <v>5420</v>
      </c>
      <c r="AE1230" s="34"/>
      <c r="AF1230" s="36" t="s">
        <v>5420</v>
      </c>
      <c r="AG1230" s="29"/>
      <c r="AH1230" s="35"/>
      <c r="AI1230" s="29"/>
      <c r="AJ1230" s="29" t="s">
        <v>5420</v>
      </c>
      <c r="AK1230" s="36" t="s">
        <v>5420</v>
      </c>
      <c r="AL1230" s="36" t="s">
        <v>5420</v>
      </c>
      <c r="AM1230" s="36" t="s">
        <v>5420</v>
      </c>
      <c r="AN1230" s="36" t="s">
        <v>5420</v>
      </c>
      <c r="AO1230" s="36" t="s">
        <v>5420</v>
      </c>
      <c r="AP1230" s="36" t="s">
        <v>5420</v>
      </c>
      <c r="AQ1230" s="36" t="s">
        <v>5420</v>
      </c>
      <c r="AR1230" s="36" t="s">
        <v>5420</v>
      </c>
      <c r="AS1230" s="36" t="s">
        <v>5420</v>
      </c>
      <c r="AT1230" s="36" t="s">
        <v>5420</v>
      </c>
      <c r="AU1230" s="36" t="s">
        <v>5420</v>
      </c>
      <c r="AV1230" s="36" t="s">
        <v>5420</v>
      </c>
      <c r="AW1230" s="45"/>
      <c r="AX1230" s="45" t="s">
        <v>5420</v>
      </c>
      <c r="AY1230" s="45" t="s">
        <v>5420</v>
      </c>
      <c r="AZ1230" s="45" t="s">
        <v>5420</v>
      </c>
      <c r="BA1230" s="36" t="s">
        <v>5420</v>
      </c>
    </row>
    <row r="1231" spans="1:53" s="58" customFormat="1" ht="15.6" hidden="1" x14ac:dyDescent="0.3">
      <c r="A1231" s="27" t="s">
        <v>3222</v>
      </c>
      <c r="B1231" s="28" t="s">
        <v>3223</v>
      </c>
      <c r="C1231" s="29" t="str">
        <f>_xlfn.XLOOKUP(B1231,'[1]daily break down'!$D:$D,'[1]daily break down'!$E:$E,"")</f>
        <v>LITTORAL</v>
      </c>
      <c r="D1231" s="27" t="s">
        <v>11</v>
      </c>
      <c r="E1231" s="27" t="s">
        <v>12</v>
      </c>
      <c r="F1231" s="29" t="s">
        <v>31</v>
      </c>
      <c r="G1231" s="27" t="s">
        <v>354</v>
      </c>
      <c r="H1231" s="30" t="str">
        <f>_xlfn.XLOOKUP(B1231,[2]CALCULATION!$B:$B,[2]CALCULATION!$H:$H,"")</f>
        <v>ZTE</v>
      </c>
      <c r="I1231" s="25">
        <v>0</v>
      </c>
      <c r="J1231" s="25">
        <v>0</v>
      </c>
      <c r="K1231" s="25">
        <v>0</v>
      </c>
      <c r="L1231" s="25">
        <v>0</v>
      </c>
      <c r="M1231" s="25">
        <v>0</v>
      </c>
      <c r="N1231" s="25">
        <v>3.7453664466531404E-4</v>
      </c>
      <c r="O1231" s="25">
        <v>0</v>
      </c>
      <c r="P1231" s="25" t="s">
        <v>6366</v>
      </c>
      <c r="Q1231" s="31" t="s">
        <v>5364</v>
      </c>
      <c r="R1231" s="31"/>
      <c r="S1231" s="32" t="str" cm="1">
        <f t="array" ref="S1231">IFERROR(_xlfn.IFS(
U1231="MPR ISSUE","PDH",
U1231="BSS Hardware Issue","BSS",
U1231="Sites strategiques, MLL, Pylone, etc.","ENVTECH",
U1231="AKTIVCO DEFAUT GE &amp; POWER Cabinet","AKTIVCO",
U1231="AKTIVCO Coupure ENEO &amp; Baisse de tension","AKTIVCO GRID ONLY",
U1231="Coupure ENEO &amp; Baisse de tension","IHS GRID ONLY",
U1231="Defaut GE &amp; POWER Cabinet","IHS",
U1231="Sharing","Partners",
U1231="Sites strategiques &amp; DataCenter","SST &amp; DC",
U1231="Exclu","Exclu",
U1231="SAT","SAT",
U1231="SPARE-ISSUE","SPARE-ISSUE",
U1231="Fiber CAmtel","TRANS_FO_CAMTEL",
U1231="Fiber AOF","Fiber AOF",
U1231="Projet OCM (HUAWEI)","TRAVAUX-HUAWEI",
U1231="Projet OCM (NOKIA)","TRAVAUX-NOKIA",
U1231="ACCESS-ISSUE","ACCESS-ISSUE",
U1231="Projet OCM (ZTE, NOKIA, autres projets)","TRAVAUX OCM",
U1231="No root CAuse","No root cause",
U1231="ODU HS","PDH",
U1231="IP &amp; VLAN","PDH",
U1231="Warehouse HUAWEI","SPARE-ISSUE",
U1231="SPARE-HS","SPARE-ISSUE",
U1231="Power Telco","BSS"
),"")</f>
        <v/>
      </c>
      <c r="T1231" s="32" t="str" cm="1">
        <f t="array" ref="T1231">IFERROR(_xlfn.IFS(
U1231="MPR ISSUE","TX ISSUE",
U1231="BSS Hardware Issue","RAN ISSUE",
U1231="Sites strategiques, MLL, Pylone, etc.","ENVTECH",
U1231="AKTIVCO DEFAUT GE &amp; POWER Cabinet","POWER ISSUE",
U1231="AKTIVCO Coupure ENEO &amp; Baisse de tension","POWER ISSUE",
U1231="Coupure ENEO &amp; Baisse de tension","POWER ISSUE",
U1231="Defaut GE &amp; POWER Cabinet","POWER ISSUE",
U1231="Sharing","POWER ISSUE",
U1231="Sites strategiques &amp; DataCenter","POWER ISSUE",
U1231="Exclu","Exclu",
U1231="SAT","TX ISSUE",
U1231="SPARE-ISSUE","SPARE-ISSUE",
U1231="Fiber CAmtel","TX ISSUE",
U1231="Fiber AOF","TX ISSUE",
U1231="Projet OCM (HUAWEI)","TRAVAUX-HUAWEI",
U1231="Projet OCM (NOKIA)","TRAVAUX -NOKIA",
U1231="ACCESS-ISSUE","ACCESS-ISSUE",
U1231="Projet OCM (ZTE, NOKIA, autres projets)","TRAVAUX OCM",
U1231="No root CAuse","No root cause",
U1231="ODU HS","TX ISSUE",
U1231="IP &amp; VLAN","TX ISSUE",
U1231="Warehouse HUAWEI","SPARE-ISSUE",
U1231="SPARE-HS","SPARE-ISSUE",
U1231="Power Telco","RAN ISSUE"
),"")</f>
        <v/>
      </c>
      <c r="U1231" s="33"/>
      <c r="V1231" s="32" t="str" cm="1">
        <f t="array" ref="V1231">IFERROR(_xlfn.IFS(
U1231="MPR ISSUE","ACTIVE",
U1231="BSS Hardware Issue","ACTIVE",
U1231="Sites strategiques, MLL, Pylone, etc.","PASSIVE",
U1231="AKTIVCO DEFAUT GE &amp; POWER Cabinet","PASSIVE",
U1231="AKTIVCO Coupure ENEO &amp; Baisse de tension","PASSIVE",
U1231="Coupure ENEO &amp; Baisse de tension","PASSIVE",
U1231="Defaut GE &amp; POWER Cabinet","PASSIVE",
U1231="Sharing","PASSIVE",
U1231="Sites strategiques &amp; DataCenter","PASSIVE",
U1231="Exclu","Exclu",
U1231="SAT","ACTIVE",
U1231="SPARE-ISSUE","SPARE-ISSUE",
U1231="Fiber CAmtel","ACTIVE",
U1231="Fiber AOF","ACTIVE",
U1231="Projet OCM (HUAWEI)","PLANNED WORKS",
U1231="Projet OCM (NOKIA)","PLANNED WORKS",
U1231="ACCESS-ISSUE","ACCESS-ISSUE",
U1231="Projet OCM (ZTE, NOKIA, autres projets)","PLANNED WORKS",
U1231="No root CAuse","No root cause",
U1231="ODU HS","ACTIVE",
U1231="IP &amp; VLAN","ACTIVE",
U1231="Warehouse HUAWEI","SPARE-ISSUE",
U1231="SPARE-HS","SPARE-ISSUE",
U1231="Power Telco","ACTIVE"
),"")</f>
        <v/>
      </c>
      <c r="W1231" s="51"/>
      <c r="X1231" s="51"/>
      <c r="Y1231" s="51"/>
      <c r="Z1231" s="51"/>
      <c r="AA1231" s="51"/>
      <c r="AB1231" s="34" t="s">
        <v>5420</v>
      </c>
      <c r="AC1231" s="34" t="str">
        <f>_xlfn.XLOOKUP(B1231,[4]ALL!$B:$B,[4]ALL!$N:$N,"")</f>
        <v/>
      </c>
      <c r="AD1231" s="34" t="s">
        <v>5420</v>
      </c>
      <c r="AE1231" s="34"/>
      <c r="AF1231" s="36" t="s">
        <v>5420</v>
      </c>
      <c r="AG1231" s="29"/>
      <c r="AH1231" s="35"/>
      <c r="AI1231" s="29"/>
      <c r="AJ1231" s="29" t="s">
        <v>5420</v>
      </c>
      <c r="AK1231" s="36" t="s">
        <v>5420</v>
      </c>
      <c r="AL1231" s="36" t="s">
        <v>5420</v>
      </c>
      <c r="AM1231" s="36" t="s">
        <v>5420</v>
      </c>
      <c r="AN1231" s="36" t="s">
        <v>5420</v>
      </c>
      <c r="AO1231" s="36" t="s">
        <v>5420</v>
      </c>
      <c r="AP1231" s="36" t="s">
        <v>5420</v>
      </c>
      <c r="AQ1231" s="36" t="s">
        <v>5420</v>
      </c>
      <c r="AR1231" s="36" t="s">
        <v>5420</v>
      </c>
      <c r="AS1231" s="36" t="s">
        <v>5420</v>
      </c>
      <c r="AT1231" s="36" t="s">
        <v>5420</v>
      </c>
      <c r="AU1231" s="36" t="s">
        <v>5420</v>
      </c>
      <c r="AV1231" s="36" t="s">
        <v>5420</v>
      </c>
      <c r="AW1231" s="45"/>
      <c r="AX1231" s="45" t="s">
        <v>5420</v>
      </c>
      <c r="AY1231" s="45" t="s">
        <v>5420</v>
      </c>
      <c r="AZ1231" s="45" t="s">
        <v>5420</v>
      </c>
      <c r="BA1231" s="36" t="s">
        <v>5420</v>
      </c>
    </row>
    <row r="1232" spans="1:53" s="58" customFormat="1" ht="15.6" hidden="1" x14ac:dyDescent="0.3">
      <c r="A1232" s="27" t="s">
        <v>2582</v>
      </c>
      <c r="B1232" s="28" t="s">
        <v>2583</v>
      </c>
      <c r="C1232" s="29" t="str">
        <f>_xlfn.XLOOKUP(B1232,'[1]daily break down'!$D:$D,'[1]daily break down'!$E:$E,"")</f>
        <v>CENTRE</v>
      </c>
      <c r="D1232" s="27" t="s">
        <v>21</v>
      </c>
      <c r="E1232" s="27" t="s">
        <v>125</v>
      </c>
      <c r="F1232" s="29" t="s">
        <v>37</v>
      </c>
      <c r="G1232" s="27" t="s">
        <v>2584</v>
      </c>
      <c r="H1232" s="30" t="str">
        <f>_xlfn.XLOOKUP(B1232,[2]CALCULATION!$B:$B,[2]CALCULATION!$H:$H,"")</f>
        <v>ZTE</v>
      </c>
      <c r="I1232" s="25">
        <v>0</v>
      </c>
      <c r="J1232" s="25">
        <v>0</v>
      </c>
      <c r="K1232" s="25">
        <v>0.82157288269084272</v>
      </c>
      <c r="L1232" s="25">
        <v>9.4347564299023141E-3</v>
      </c>
      <c r="M1232" s="25">
        <v>0</v>
      </c>
      <c r="N1232" s="25">
        <v>0</v>
      </c>
      <c r="O1232" s="25">
        <v>0</v>
      </c>
      <c r="P1232" s="25" t="s">
        <v>6366</v>
      </c>
      <c r="Q1232" s="31" t="s">
        <v>5364</v>
      </c>
      <c r="R1232" s="31"/>
      <c r="S1232" s="32" t="str" cm="1">
        <f t="array" ref="S1232">IFERROR(_xlfn.IFS(
U1232="MPR ISSUE","PDH",
U1232="BSS Hardware Issue","BSS",
U1232="Sites strategiques, MLL, Pylone, etc.","ENVTECH",
U1232="AKTIVCO DEFAUT GE &amp; POWER Cabinet","AKTIVCO",
U1232="AKTIVCO Coupure ENEO &amp; Baisse de tension","AKTIVCO GRID ONLY",
U1232="Coupure ENEO &amp; Baisse de tension","IHS GRID ONLY",
U1232="Defaut GE &amp; POWER Cabinet","IHS",
U1232="Sharing","Partners",
U1232="Sites strategiques &amp; DataCenter","SST &amp; DC",
U1232="Exclu","Exclu",
U1232="SAT","SAT",
U1232="SPARE-ISSUE","SPARE-ISSUE",
U1232="Fiber CAmtel","TRANS_FO_CAMTEL",
U1232="Fiber AOF","Fiber AOF",
U1232="Projet OCM (HUAWEI)","TRAVAUX-HUAWEI",
U1232="Projet OCM (NOKIA)","TRAVAUX-NOKIA",
U1232="ACCESS-ISSUE","ACCESS-ISSUE",
U1232="Projet OCM (ZTE, NOKIA, autres projets)","TRAVAUX OCM",
U1232="No root CAuse","No root cause",
U1232="ODU HS","PDH",
U1232="IP &amp; VLAN","PDH",
U1232="Warehouse HUAWEI","SPARE-ISSUE",
U1232="SPARE-HS","SPARE-ISSUE",
U1232="Power Telco","BSS"
),"")</f>
        <v/>
      </c>
      <c r="T1232" s="32" t="str" cm="1">
        <f t="array" ref="T1232">IFERROR(_xlfn.IFS(
U1232="MPR ISSUE","TX ISSUE",
U1232="BSS Hardware Issue","RAN ISSUE",
U1232="Sites strategiques, MLL, Pylone, etc.","ENVTECH",
U1232="AKTIVCO DEFAUT GE &amp; POWER Cabinet","POWER ISSUE",
U1232="AKTIVCO Coupure ENEO &amp; Baisse de tension","POWER ISSUE",
U1232="Coupure ENEO &amp; Baisse de tension","POWER ISSUE",
U1232="Defaut GE &amp; POWER Cabinet","POWER ISSUE",
U1232="Sharing","POWER ISSUE",
U1232="Sites strategiques &amp; DataCenter","POWER ISSUE",
U1232="Exclu","Exclu",
U1232="SAT","TX ISSUE",
U1232="SPARE-ISSUE","SPARE-ISSUE",
U1232="Fiber CAmtel","TX ISSUE",
U1232="Fiber AOF","TX ISSUE",
U1232="Projet OCM (HUAWEI)","TRAVAUX-HUAWEI",
U1232="Projet OCM (NOKIA)","TRAVAUX -NOKIA",
U1232="ACCESS-ISSUE","ACCESS-ISSUE",
U1232="Projet OCM (ZTE, NOKIA, autres projets)","TRAVAUX OCM",
U1232="No root CAuse","No root cause",
U1232="ODU HS","TX ISSUE",
U1232="IP &amp; VLAN","TX ISSUE",
U1232="Warehouse HUAWEI","SPARE-ISSUE",
U1232="SPARE-HS","SPARE-ISSUE",
U1232="Power Telco","RAN ISSUE"
),"")</f>
        <v/>
      </c>
      <c r="U1232" s="33"/>
      <c r="V1232" s="32" t="str" cm="1">
        <f t="array" ref="V1232">IFERROR(_xlfn.IFS(
U1232="MPR ISSUE","ACTIVE",
U1232="BSS Hardware Issue","ACTIVE",
U1232="Sites strategiques, MLL, Pylone, etc.","PASSIVE",
U1232="AKTIVCO DEFAUT GE &amp; POWER Cabinet","PASSIVE",
U1232="AKTIVCO Coupure ENEO &amp; Baisse de tension","PASSIVE",
U1232="Coupure ENEO &amp; Baisse de tension","PASSIVE",
U1232="Defaut GE &amp; POWER Cabinet","PASSIVE",
U1232="Sharing","PASSIVE",
U1232="Sites strategiques &amp; DataCenter","PASSIVE",
U1232="Exclu","Exclu",
U1232="SAT","ACTIVE",
U1232="SPARE-ISSUE","SPARE-ISSUE",
U1232="Fiber CAmtel","ACTIVE",
U1232="Fiber AOF","ACTIVE",
U1232="Projet OCM (HUAWEI)","PLANNED WORKS",
U1232="Projet OCM (NOKIA)","PLANNED WORKS",
U1232="ACCESS-ISSUE","ACCESS-ISSUE",
U1232="Projet OCM (ZTE, NOKIA, autres projets)","PLANNED WORKS",
U1232="No root CAuse","No root cause",
U1232="ODU HS","ACTIVE",
U1232="IP &amp; VLAN","ACTIVE",
U1232="Warehouse HUAWEI","SPARE-ISSUE",
U1232="SPARE-HS","SPARE-ISSUE",
U1232="Power Telco","ACTIVE"
),"")</f>
        <v/>
      </c>
      <c r="W1232" s="51"/>
      <c r="X1232" s="51"/>
      <c r="Y1232" s="51"/>
      <c r="Z1232" s="51"/>
      <c r="AA1232" s="51"/>
      <c r="AB1232" s="34" t="s">
        <v>5420</v>
      </c>
      <c r="AC1232" s="34" t="str">
        <f>_xlfn.XLOOKUP(B1232,[4]ALL!$B:$B,[4]ALL!$N:$N,"")</f>
        <v/>
      </c>
      <c r="AD1232" s="34" t="s">
        <v>5420</v>
      </c>
      <c r="AE1232" s="34"/>
      <c r="AF1232" s="36" t="s">
        <v>5420</v>
      </c>
      <c r="AG1232" s="29"/>
      <c r="AH1232" s="35"/>
      <c r="AI1232" s="29"/>
      <c r="AJ1232" s="29" t="s">
        <v>5420</v>
      </c>
      <c r="AK1232" s="36" t="s">
        <v>5420</v>
      </c>
      <c r="AL1232" s="36" t="s">
        <v>5420</v>
      </c>
      <c r="AM1232" s="36" t="s">
        <v>5420</v>
      </c>
      <c r="AN1232" s="36" t="s">
        <v>5420</v>
      </c>
      <c r="AO1232" s="36" t="s">
        <v>5420</v>
      </c>
      <c r="AP1232" s="36" t="s">
        <v>5420</v>
      </c>
      <c r="AQ1232" s="36" t="s">
        <v>5420</v>
      </c>
      <c r="AR1232" s="36" t="s">
        <v>5420</v>
      </c>
      <c r="AS1232" s="36" t="s">
        <v>5420</v>
      </c>
      <c r="AT1232" s="36" t="s">
        <v>5420</v>
      </c>
      <c r="AU1232" s="36" t="s">
        <v>5420</v>
      </c>
      <c r="AV1232" s="36" t="s">
        <v>5420</v>
      </c>
      <c r="AW1232" s="45"/>
      <c r="AX1232" s="45" t="s">
        <v>5420</v>
      </c>
      <c r="AY1232" s="45" t="s">
        <v>5420</v>
      </c>
      <c r="AZ1232" s="45" t="s">
        <v>5420</v>
      </c>
      <c r="BA1232" s="36" t="s">
        <v>5420</v>
      </c>
    </row>
    <row r="1233" spans="1:53" s="58" customFormat="1" ht="15.6" hidden="1" x14ac:dyDescent="0.3">
      <c r="A1233" s="27" t="s">
        <v>1645</v>
      </c>
      <c r="B1233" s="28" t="s">
        <v>1646</v>
      </c>
      <c r="C1233" s="29" t="str">
        <f>_xlfn.XLOOKUP(B1233,'[1]daily break down'!$D:$D,'[1]daily break down'!$E:$E,"")</f>
        <v>CENTRE</v>
      </c>
      <c r="D1233" s="27" t="s">
        <v>11</v>
      </c>
      <c r="E1233" s="27"/>
      <c r="F1233" s="29" t="s">
        <v>226</v>
      </c>
      <c r="G1233" s="27" t="s">
        <v>24</v>
      </c>
      <c r="H1233" s="30" t="str">
        <f>_xlfn.XLOOKUP(B1233,[2]CALCULATION!$B:$B,[2]CALCULATION!$H:$H,"")</f>
        <v>ZTE</v>
      </c>
      <c r="I1233" s="25">
        <v>0</v>
      </c>
      <c r="J1233" s="25">
        <v>0</v>
      </c>
      <c r="K1233" s="25">
        <v>0</v>
      </c>
      <c r="L1233" s="25">
        <v>0</v>
      </c>
      <c r="M1233" s="25">
        <v>0</v>
      </c>
      <c r="N1233" s="25">
        <v>0</v>
      </c>
      <c r="O1233" s="25">
        <v>0</v>
      </c>
      <c r="P1233" s="25" t="s">
        <v>6366</v>
      </c>
      <c r="Q1233" s="31" t="s">
        <v>5364</v>
      </c>
      <c r="R1233" s="31"/>
      <c r="S1233" s="32" t="str" cm="1">
        <f t="array" ref="S1233">IFERROR(_xlfn.IFS(
U1233="MPR ISSUE","PDH",
U1233="BSS Hardware Issue","BSS",
U1233="Sites strategiques, MLL, Pylone, etc.","ENVTECH",
U1233="AKTIVCO DEFAUT GE &amp; POWER Cabinet","AKTIVCO",
U1233="AKTIVCO Coupure ENEO &amp; Baisse de tension","AKTIVCO GRID ONLY",
U1233="Coupure ENEO &amp; Baisse de tension","IHS GRID ONLY",
U1233="Defaut GE &amp; POWER Cabinet","IHS",
U1233="Sharing","Partners",
U1233="Sites strategiques &amp; DataCenter","SST &amp; DC",
U1233="Exclu","Exclu",
U1233="SAT","SAT",
U1233="SPARE-ISSUE","SPARE-ISSUE",
U1233="Fiber CAmtel","TRANS_FO_CAMTEL",
U1233="Fiber AOF","Fiber AOF",
U1233="Projet OCM (HUAWEI)","TRAVAUX-HUAWEI",
U1233="Projet OCM (NOKIA)","TRAVAUX-NOKIA",
U1233="ACCESS-ISSUE","ACCESS-ISSUE",
U1233="Projet OCM (ZTE, NOKIA, autres projets)","TRAVAUX OCM",
U1233="No root CAuse","No root cause",
U1233="ODU HS","PDH",
U1233="IP &amp; VLAN","PDH",
U1233="Warehouse HUAWEI","SPARE-ISSUE",
U1233="SPARE-HS","SPARE-ISSUE",
U1233="Power Telco","BSS"
),"")</f>
        <v/>
      </c>
      <c r="T1233" s="32" t="str" cm="1">
        <f t="array" ref="T1233">IFERROR(_xlfn.IFS(
U1233="MPR ISSUE","TX ISSUE",
U1233="BSS Hardware Issue","RAN ISSUE",
U1233="Sites strategiques, MLL, Pylone, etc.","ENVTECH",
U1233="AKTIVCO DEFAUT GE &amp; POWER Cabinet","POWER ISSUE",
U1233="AKTIVCO Coupure ENEO &amp; Baisse de tension","POWER ISSUE",
U1233="Coupure ENEO &amp; Baisse de tension","POWER ISSUE",
U1233="Defaut GE &amp; POWER Cabinet","POWER ISSUE",
U1233="Sharing","POWER ISSUE",
U1233="Sites strategiques &amp; DataCenter","POWER ISSUE",
U1233="Exclu","Exclu",
U1233="SAT","TX ISSUE",
U1233="SPARE-ISSUE","SPARE-ISSUE",
U1233="Fiber CAmtel","TX ISSUE",
U1233="Fiber AOF","TX ISSUE",
U1233="Projet OCM (HUAWEI)","TRAVAUX-HUAWEI",
U1233="Projet OCM (NOKIA)","TRAVAUX -NOKIA",
U1233="ACCESS-ISSUE","ACCESS-ISSUE",
U1233="Projet OCM (ZTE, NOKIA, autres projets)","TRAVAUX OCM",
U1233="No root CAuse","No root cause",
U1233="ODU HS","TX ISSUE",
U1233="IP &amp; VLAN","TX ISSUE",
U1233="Warehouse HUAWEI","SPARE-ISSUE",
U1233="SPARE-HS","SPARE-ISSUE",
U1233="Power Telco","RAN ISSUE"
),"")</f>
        <v/>
      </c>
      <c r="U1233" s="33"/>
      <c r="V1233" s="32" t="str" cm="1">
        <f t="array" ref="V1233">IFERROR(_xlfn.IFS(
U1233="MPR ISSUE","ACTIVE",
U1233="BSS Hardware Issue","ACTIVE",
U1233="Sites strategiques, MLL, Pylone, etc.","PASSIVE",
U1233="AKTIVCO DEFAUT GE &amp; POWER Cabinet","PASSIVE",
U1233="AKTIVCO Coupure ENEO &amp; Baisse de tension","PASSIVE",
U1233="Coupure ENEO &amp; Baisse de tension","PASSIVE",
U1233="Defaut GE &amp; POWER Cabinet","PASSIVE",
U1233="Sharing","PASSIVE",
U1233="Sites strategiques &amp; DataCenter","PASSIVE",
U1233="Exclu","Exclu",
U1233="SAT","ACTIVE",
U1233="SPARE-ISSUE","SPARE-ISSUE",
U1233="Fiber CAmtel","ACTIVE",
U1233="Fiber AOF","ACTIVE",
U1233="Projet OCM (HUAWEI)","PLANNED WORKS",
U1233="Projet OCM (NOKIA)","PLANNED WORKS",
U1233="ACCESS-ISSUE","ACCESS-ISSUE",
U1233="Projet OCM (ZTE, NOKIA, autres projets)","PLANNED WORKS",
U1233="No root CAuse","No root cause",
U1233="ODU HS","ACTIVE",
U1233="IP &amp; VLAN","ACTIVE",
U1233="Warehouse HUAWEI","SPARE-ISSUE",
U1233="SPARE-HS","SPARE-ISSUE",
U1233="Power Telco","ACTIVE"
),"")</f>
        <v/>
      </c>
      <c r="W1233" s="51"/>
      <c r="X1233" s="51"/>
      <c r="Y1233" s="51"/>
      <c r="Z1233" s="51"/>
      <c r="AA1233" s="51"/>
      <c r="AB1233" s="34" t="s">
        <v>5420</v>
      </c>
      <c r="AC1233" s="34" t="str">
        <f>_xlfn.XLOOKUP(B1233,[4]ALL!$B:$B,[4]ALL!$N:$N,"")</f>
        <v/>
      </c>
      <c r="AD1233" s="34" t="s">
        <v>5420</v>
      </c>
      <c r="AE1233" s="34"/>
      <c r="AF1233" s="36" t="s">
        <v>5420</v>
      </c>
      <c r="AG1233" s="29"/>
      <c r="AH1233" s="35"/>
      <c r="AI1233" s="29"/>
      <c r="AJ1233" s="29" t="s">
        <v>5420</v>
      </c>
      <c r="AK1233" s="36" t="s">
        <v>5420</v>
      </c>
      <c r="AL1233" s="36" t="s">
        <v>5420</v>
      </c>
      <c r="AM1233" s="36" t="s">
        <v>5420</v>
      </c>
      <c r="AN1233" s="36" t="s">
        <v>5420</v>
      </c>
      <c r="AO1233" s="36" t="s">
        <v>5420</v>
      </c>
      <c r="AP1233" s="36" t="s">
        <v>5420</v>
      </c>
      <c r="AQ1233" s="36" t="s">
        <v>5420</v>
      </c>
      <c r="AR1233" s="36" t="s">
        <v>5420</v>
      </c>
      <c r="AS1233" s="36" t="s">
        <v>5420</v>
      </c>
      <c r="AT1233" s="36" t="s">
        <v>5420</v>
      </c>
      <c r="AU1233" s="36" t="s">
        <v>5420</v>
      </c>
      <c r="AV1233" s="36" t="s">
        <v>5420</v>
      </c>
      <c r="AW1233" s="45"/>
      <c r="AX1233" s="45" t="s">
        <v>5420</v>
      </c>
      <c r="AY1233" s="45" t="s">
        <v>5420</v>
      </c>
      <c r="AZ1233" s="45" t="s">
        <v>5420</v>
      </c>
      <c r="BA1233" s="36" t="s">
        <v>5420</v>
      </c>
    </row>
    <row r="1234" spans="1:53" s="58" customFormat="1" ht="15.6" hidden="1" x14ac:dyDescent="0.3">
      <c r="A1234" s="27" t="s">
        <v>3280</v>
      </c>
      <c r="B1234" s="28" t="s">
        <v>3281</v>
      </c>
      <c r="C1234" s="29" t="str">
        <f>_xlfn.XLOOKUP(B1234,'[1]daily break down'!$D:$D,'[1]daily break down'!$E:$E,"")</f>
        <v>Douala</v>
      </c>
      <c r="D1234" s="27" t="s">
        <v>11</v>
      </c>
      <c r="E1234" s="27" t="s">
        <v>12</v>
      </c>
      <c r="F1234" s="29" t="s">
        <v>31</v>
      </c>
      <c r="G1234" s="27" t="s">
        <v>32</v>
      </c>
      <c r="H1234" s="30" t="str">
        <f>_xlfn.XLOOKUP(B1234,[2]CALCULATION!$B:$B,[2]CALCULATION!$H:$H,"")</f>
        <v>ZTE</v>
      </c>
      <c r="I1234" s="25">
        <v>0</v>
      </c>
      <c r="J1234" s="25">
        <v>0</v>
      </c>
      <c r="K1234" s="25">
        <v>0</v>
      </c>
      <c r="L1234" s="25">
        <v>0</v>
      </c>
      <c r="M1234" s="25">
        <v>0</v>
      </c>
      <c r="N1234" s="25">
        <v>0</v>
      </c>
      <c r="O1234" s="25">
        <v>0</v>
      </c>
      <c r="P1234" s="25" t="s">
        <v>6366</v>
      </c>
      <c r="Q1234" s="31" t="s">
        <v>5364</v>
      </c>
      <c r="R1234" s="31"/>
      <c r="S1234" s="32" t="str" cm="1">
        <f t="array" ref="S1234">IFERROR(_xlfn.IFS(
U1234="MPR ISSUE","PDH",
U1234="BSS Hardware Issue","BSS",
U1234="Sites strategiques, MLL, Pylone, etc.","ENVTECH",
U1234="AKTIVCO DEFAUT GE &amp; POWER Cabinet","AKTIVCO",
U1234="AKTIVCO Coupure ENEO &amp; Baisse de tension","AKTIVCO GRID ONLY",
U1234="Coupure ENEO &amp; Baisse de tension","IHS GRID ONLY",
U1234="Defaut GE &amp; POWER Cabinet","IHS",
U1234="Sharing","Partners",
U1234="Sites strategiques &amp; DataCenter","SST &amp; DC",
U1234="Exclu","Exclu",
U1234="SAT","SAT",
U1234="SPARE-ISSUE","SPARE-ISSUE",
U1234="Fiber CAmtel","TRANS_FO_CAMTEL",
U1234="Fiber AOF","Fiber AOF",
U1234="Projet OCM (HUAWEI)","TRAVAUX-HUAWEI",
U1234="Projet OCM (NOKIA)","TRAVAUX-NOKIA",
U1234="ACCESS-ISSUE","ACCESS-ISSUE",
U1234="Projet OCM (ZTE, NOKIA, autres projets)","TRAVAUX OCM",
U1234="No root CAuse","No root cause",
U1234="ODU HS","PDH",
U1234="IP &amp; VLAN","PDH",
U1234="Warehouse HUAWEI","SPARE-ISSUE",
U1234="SPARE-HS","SPARE-ISSUE",
U1234="Power Telco","BSS"
),"")</f>
        <v/>
      </c>
      <c r="T1234" s="32" t="str" cm="1">
        <f t="array" ref="T1234">IFERROR(_xlfn.IFS(
U1234="MPR ISSUE","TX ISSUE",
U1234="BSS Hardware Issue","RAN ISSUE",
U1234="Sites strategiques, MLL, Pylone, etc.","ENVTECH",
U1234="AKTIVCO DEFAUT GE &amp; POWER Cabinet","POWER ISSUE",
U1234="AKTIVCO Coupure ENEO &amp; Baisse de tension","POWER ISSUE",
U1234="Coupure ENEO &amp; Baisse de tension","POWER ISSUE",
U1234="Defaut GE &amp; POWER Cabinet","POWER ISSUE",
U1234="Sharing","POWER ISSUE",
U1234="Sites strategiques &amp; DataCenter","POWER ISSUE",
U1234="Exclu","Exclu",
U1234="SAT","TX ISSUE",
U1234="SPARE-ISSUE","SPARE-ISSUE",
U1234="Fiber CAmtel","TX ISSUE",
U1234="Fiber AOF","TX ISSUE",
U1234="Projet OCM (HUAWEI)","TRAVAUX-HUAWEI",
U1234="Projet OCM (NOKIA)","TRAVAUX -NOKIA",
U1234="ACCESS-ISSUE","ACCESS-ISSUE",
U1234="Projet OCM (ZTE, NOKIA, autres projets)","TRAVAUX OCM",
U1234="No root CAuse","No root cause",
U1234="ODU HS","TX ISSUE",
U1234="IP &amp; VLAN","TX ISSUE",
U1234="Warehouse HUAWEI","SPARE-ISSUE",
U1234="SPARE-HS","SPARE-ISSUE",
U1234="Power Telco","RAN ISSUE"
),"")</f>
        <v/>
      </c>
      <c r="U1234" s="33"/>
      <c r="V1234" s="32" t="str" cm="1">
        <f t="array" ref="V1234">IFERROR(_xlfn.IFS(
U1234="MPR ISSUE","ACTIVE",
U1234="BSS Hardware Issue","ACTIVE",
U1234="Sites strategiques, MLL, Pylone, etc.","PASSIVE",
U1234="AKTIVCO DEFAUT GE &amp; POWER Cabinet","PASSIVE",
U1234="AKTIVCO Coupure ENEO &amp; Baisse de tension","PASSIVE",
U1234="Coupure ENEO &amp; Baisse de tension","PASSIVE",
U1234="Defaut GE &amp; POWER Cabinet","PASSIVE",
U1234="Sharing","PASSIVE",
U1234="Sites strategiques &amp; DataCenter","PASSIVE",
U1234="Exclu","Exclu",
U1234="SAT","ACTIVE",
U1234="SPARE-ISSUE","SPARE-ISSUE",
U1234="Fiber CAmtel","ACTIVE",
U1234="Fiber AOF","ACTIVE",
U1234="Projet OCM (HUAWEI)","PLANNED WORKS",
U1234="Projet OCM (NOKIA)","PLANNED WORKS",
U1234="ACCESS-ISSUE","ACCESS-ISSUE",
U1234="Projet OCM (ZTE, NOKIA, autres projets)","PLANNED WORKS",
U1234="No root CAuse","No root cause",
U1234="ODU HS","ACTIVE",
U1234="IP &amp; VLAN","ACTIVE",
U1234="Warehouse HUAWEI","SPARE-ISSUE",
U1234="SPARE-HS","SPARE-ISSUE",
U1234="Power Telco","ACTIVE"
),"")</f>
        <v/>
      </c>
      <c r="W1234" s="51"/>
      <c r="X1234" s="51"/>
      <c r="Y1234" s="51"/>
      <c r="Z1234" s="51"/>
      <c r="AA1234" s="51"/>
      <c r="AB1234" s="34" t="s">
        <v>5420</v>
      </c>
      <c r="AC1234" s="34" t="str">
        <f>_xlfn.XLOOKUP(B1234,[4]ALL!$B:$B,[4]ALL!$N:$N,"")</f>
        <v/>
      </c>
      <c r="AD1234" s="34" t="s">
        <v>5420</v>
      </c>
      <c r="AE1234" s="34"/>
      <c r="AF1234" s="36" t="s">
        <v>5420</v>
      </c>
      <c r="AG1234" s="29"/>
      <c r="AH1234" s="35"/>
      <c r="AI1234" s="29"/>
      <c r="AJ1234" s="29" t="s">
        <v>5420</v>
      </c>
      <c r="AK1234" s="36" t="s">
        <v>5420</v>
      </c>
      <c r="AL1234" s="36" t="s">
        <v>5420</v>
      </c>
      <c r="AM1234" s="36" t="s">
        <v>5420</v>
      </c>
      <c r="AN1234" s="36" t="s">
        <v>5420</v>
      </c>
      <c r="AO1234" s="36" t="s">
        <v>5420</v>
      </c>
      <c r="AP1234" s="36" t="s">
        <v>5420</v>
      </c>
      <c r="AQ1234" s="36" t="s">
        <v>5420</v>
      </c>
      <c r="AR1234" s="36" t="s">
        <v>5420</v>
      </c>
      <c r="AS1234" s="36" t="s">
        <v>5420</v>
      </c>
      <c r="AT1234" s="36" t="s">
        <v>5420</v>
      </c>
      <c r="AU1234" s="36" t="s">
        <v>5420</v>
      </c>
      <c r="AV1234" s="36" t="s">
        <v>5420</v>
      </c>
      <c r="AW1234" s="45"/>
      <c r="AX1234" s="45" t="s">
        <v>5420</v>
      </c>
      <c r="AY1234" s="45" t="s">
        <v>5420</v>
      </c>
      <c r="AZ1234" s="45" t="s">
        <v>5420</v>
      </c>
      <c r="BA1234" s="36" t="s">
        <v>5420</v>
      </c>
    </row>
    <row r="1235" spans="1:53" s="58" customFormat="1" ht="15.6" hidden="1" x14ac:dyDescent="0.3">
      <c r="A1235" s="27" t="s">
        <v>4532</v>
      </c>
      <c r="B1235" s="28" t="s">
        <v>4533</v>
      </c>
      <c r="C1235" s="29" t="str">
        <f>_xlfn.XLOOKUP(B1235,'[1]daily break down'!$D:$D,'[1]daily break down'!$E:$E,"")</f>
        <v>Douala</v>
      </c>
      <c r="D1235" s="27" t="s">
        <v>11</v>
      </c>
      <c r="E1235" s="27" t="s">
        <v>12</v>
      </c>
      <c r="F1235" s="29" t="s">
        <v>31</v>
      </c>
      <c r="G1235" s="27" t="s">
        <v>32</v>
      </c>
      <c r="H1235" s="30" t="str">
        <f>_xlfn.XLOOKUP(B1235,[2]CALCULATION!$B:$B,[2]CALCULATION!$H:$H,"")</f>
        <v>ZTE</v>
      </c>
      <c r="I1235" s="25">
        <v>0</v>
      </c>
      <c r="J1235" s="25">
        <v>0</v>
      </c>
      <c r="K1235" s="25">
        <v>0</v>
      </c>
      <c r="L1235" s="25">
        <v>0</v>
      </c>
      <c r="M1235" s="25">
        <v>0</v>
      </c>
      <c r="N1235" s="25">
        <v>0</v>
      </c>
      <c r="O1235" s="25">
        <v>0</v>
      </c>
      <c r="P1235" s="25" t="s">
        <v>6366</v>
      </c>
      <c r="Q1235" s="31" t="s">
        <v>5364</v>
      </c>
      <c r="R1235" s="31"/>
      <c r="S1235" s="32" t="str" cm="1">
        <f t="array" ref="S1235">IFERROR(_xlfn.IFS(
U1235="MPR ISSUE","PDH",
U1235="BSS Hardware Issue","BSS",
U1235="Sites strategiques, MLL, Pylone, etc.","ENVTECH",
U1235="AKTIVCO DEFAUT GE &amp; POWER Cabinet","AKTIVCO",
U1235="AKTIVCO Coupure ENEO &amp; Baisse de tension","AKTIVCO GRID ONLY",
U1235="Coupure ENEO &amp; Baisse de tension","IHS GRID ONLY",
U1235="Defaut GE &amp; POWER Cabinet","IHS",
U1235="Sharing","Partners",
U1235="Sites strategiques &amp; DataCenter","SST &amp; DC",
U1235="Exclu","Exclu",
U1235="SAT","SAT",
U1235="SPARE-ISSUE","SPARE-ISSUE",
U1235="Fiber CAmtel","TRANS_FO_CAMTEL",
U1235="Fiber AOF","Fiber AOF",
U1235="Projet OCM (HUAWEI)","TRAVAUX-HUAWEI",
U1235="Projet OCM (NOKIA)","TRAVAUX-NOKIA",
U1235="ACCESS-ISSUE","ACCESS-ISSUE",
U1235="Projet OCM (ZTE, NOKIA, autres projets)","TRAVAUX OCM",
U1235="No root CAuse","No root cause",
U1235="ODU HS","PDH",
U1235="IP &amp; VLAN","PDH",
U1235="Warehouse HUAWEI","SPARE-ISSUE",
U1235="SPARE-HS","SPARE-ISSUE",
U1235="Power Telco","BSS"
),"")</f>
        <v/>
      </c>
      <c r="T1235" s="32" t="str" cm="1">
        <f t="array" ref="T1235">IFERROR(_xlfn.IFS(
U1235="MPR ISSUE","TX ISSUE",
U1235="BSS Hardware Issue","RAN ISSUE",
U1235="Sites strategiques, MLL, Pylone, etc.","ENVTECH",
U1235="AKTIVCO DEFAUT GE &amp; POWER Cabinet","POWER ISSUE",
U1235="AKTIVCO Coupure ENEO &amp; Baisse de tension","POWER ISSUE",
U1235="Coupure ENEO &amp; Baisse de tension","POWER ISSUE",
U1235="Defaut GE &amp; POWER Cabinet","POWER ISSUE",
U1235="Sharing","POWER ISSUE",
U1235="Sites strategiques &amp; DataCenter","POWER ISSUE",
U1235="Exclu","Exclu",
U1235="SAT","TX ISSUE",
U1235="SPARE-ISSUE","SPARE-ISSUE",
U1235="Fiber CAmtel","TX ISSUE",
U1235="Fiber AOF","TX ISSUE",
U1235="Projet OCM (HUAWEI)","TRAVAUX-HUAWEI",
U1235="Projet OCM (NOKIA)","TRAVAUX -NOKIA",
U1235="ACCESS-ISSUE","ACCESS-ISSUE",
U1235="Projet OCM (ZTE, NOKIA, autres projets)","TRAVAUX OCM",
U1235="No root CAuse","No root cause",
U1235="ODU HS","TX ISSUE",
U1235="IP &amp; VLAN","TX ISSUE",
U1235="Warehouse HUAWEI","SPARE-ISSUE",
U1235="SPARE-HS","SPARE-ISSUE",
U1235="Power Telco","RAN ISSUE"
),"")</f>
        <v/>
      </c>
      <c r="U1235" s="33"/>
      <c r="V1235" s="32" t="str" cm="1">
        <f t="array" ref="V1235">IFERROR(_xlfn.IFS(
U1235="MPR ISSUE","ACTIVE",
U1235="BSS Hardware Issue","ACTIVE",
U1235="Sites strategiques, MLL, Pylone, etc.","PASSIVE",
U1235="AKTIVCO DEFAUT GE &amp; POWER Cabinet","PASSIVE",
U1235="AKTIVCO Coupure ENEO &amp; Baisse de tension","PASSIVE",
U1235="Coupure ENEO &amp; Baisse de tension","PASSIVE",
U1235="Defaut GE &amp; POWER Cabinet","PASSIVE",
U1235="Sharing","PASSIVE",
U1235="Sites strategiques &amp; DataCenter","PASSIVE",
U1235="Exclu","Exclu",
U1235="SAT","ACTIVE",
U1235="SPARE-ISSUE","SPARE-ISSUE",
U1235="Fiber CAmtel","ACTIVE",
U1235="Fiber AOF","ACTIVE",
U1235="Projet OCM (HUAWEI)","PLANNED WORKS",
U1235="Projet OCM (NOKIA)","PLANNED WORKS",
U1235="ACCESS-ISSUE","ACCESS-ISSUE",
U1235="Projet OCM (ZTE, NOKIA, autres projets)","PLANNED WORKS",
U1235="No root CAuse","No root cause",
U1235="ODU HS","ACTIVE",
U1235="IP &amp; VLAN","ACTIVE",
U1235="Warehouse HUAWEI","SPARE-ISSUE",
U1235="SPARE-HS","SPARE-ISSUE",
U1235="Power Telco","ACTIVE"
),"")</f>
        <v/>
      </c>
      <c r="W1235" s="51"/>
      <c r="X1235" s="51"/>
      <c r="Y1235" s="51"/>
      <c r="Z1235" s="51"/>
      <c r="AA1235" s="51"/>
      <c r="AB1235" s="34" t="s">
        <v>5420</v>
      </c>
      <c r="AC1235" s="34" t="str">
        <f>_xlfn.XLOOKUP(B1235,[4]ALL!$B:$B,[4]ALL!$N:$N,"")</f>
        <v/>
      </c>
      <c r="AD1235" s="34" t="s">
        <v>5420</v>
      </c>
      <c r="AE1235" s="34"/>
      <c r="AF1235" s="36" t="s">
        <v>5420</v>
      </c>
      <c r="AG1235" s="29"/>
      <c r="AH1235" s="35"/>
      <c r="AI1235" s="29"/>
      <c r="AJ1235" s="29" t="s">
        <v>5420</v>
      </c>
      <c r="AK1235" s="36" t="s">
        <v>5420</v>
      </c>
      <c r="AL1235" s="36" t="s">
        <v>5420</v>
      </c>
      <c r="AM1235" s="36" t="s">
        <v>5420</v>
      </c>
      <c r="AN1235" s="36" t="s">
        <v>5420</v>
      </c>
      <c r="AO1235" s="36" t="s">
        <v>5420</v>
      </c>
      <c r="AP1235" s="36" t="s">
        <v>5420</v>
      </c>
      <c r="AQ1235" s="36" t="s">
        <v>5420</v>
      </c>
      <c r="AR1235" s="36" t="s">
        <v>5420</v>
      </c>
      <c r="AS1235" s="36" t="s">
        <v>5420</v>
      </c>
      <c r="AT1235" s="36" t="s">
        <v>5420</v>
      </c>
      <c r="AU1235" s="36" t="s">
        <v>5420</v>
      </c>
      <c r="AV1235" s="36" t="s">
        <v>5420</v>
      </c>
      <c r="AW1235" s="45"/>
      <c r="AX1235" s="45" t="s">
        <v>5420</v>
      </c>
      <c r="AY1235" s="45" t="s">
        <v>5420</v>
      </c>
      <c r="AZ1235" s="45" t="s">
        <v>5420</v>
      </c>
      <c r="BA1235" s="36" t="s">
        <v>5420</v>
      </c>
    </row>
    <row r="1236" spans="1:53" s="58" customFormat="1" ht="15.6" hidden="1" x14ac:dyDescent="0.3">
      <c r="A1236" s="27" t="s">
        <v>3164</v>
      </c>
      <c r="B1236" s="27" t="s">
        <v>3165</v>
      </c>
      <c r="C1236" s="29" t="str">
        <f>_xlfn.XLOOKUP(B1236,'[1]daily break down'!$D:$D,'[1]daily break down'!$E:$E,"")</f>
        <v>Douala</v>
      </c>
      <c r="D1236" s="27" t="s">
        <v>21</v>
      </c>
      <c r="E1236" s="27" t="s">
        <v>30</v>
      </c>
      <c r="F1236" s="29" t="s">
        <v>31</v>
      </c>
      <c r="G1236" s="27" t="s">
        <v>32</v>
      </c>
      <c r="H1236" s="30" t="str">
        <f>_xlfn.XLOOKUP(B1236,[2]CALCULATION!$B:$B,[2]CALCULATION!$H:$H,"")</f>
        <v>ZTE</v>
      </c>
      <c r="I1236" s="25">
        <v>0</v>
      </c>
      <c r="J1236" s="25">
        <v>0</v>
      </c>
      <c r="K1236" s="25">
        <v>0</v>
      </c>
      <c r="L1236" s="25">
        <v>0</v>
      </c>
      <c r="M1236" s="25">
        <v>0</v>
      </c>
      <c r="N1236" s="25">
        <v>0</v>
      </c>
      <c r="O1236" s="25">
        <v>0</v>
      </c>
      <c r="P1236" s="25" t="s">
        <v>6366</v>
      </c>
      <c r="Q1236" s="31" t="s">
        <v>5364</v>
      </c>
      <c r="R1236" s="31"/>
      <c r="S1236" s="32" t="str" cm="1">
        <f t="array" ref="S1236">IFERROR(_xlfn.IFS(
U1236="MPR ISSUE","PDH",
U1236="BSS Hardware Issue","BSS",
U1236="Sites strategiques, MLL, Pylone, etc.","ENVTECH",
U1236="AKTIVCO DEFAUT GE &amp; POWER Cabinet","AKTIVCO",
U1236="AKTIVCO Coupure ENEO &amp; Baisse de tension","AKTIVCO GRID ONLY",
U1236="Coupure ENEO &amp; Baisse de tension","IHS GRID ONLY",
U1236="Defaut GE &amp; POWER Cabinet","IHS",
U1236="Sharing","Partners",
U1236="Sites strategiques &amp; DataCenter","SST &amp; DC",
U1236="Exclu","Exclu",
U1236="SAT","SAT",
U1236="SPARE-ISSUE","SPARE-ISSUE",
U1236="Fiber CAmtel","TRANS_FO_CAMTEL",
U1236="Fiber AOF","Fiber AOF",
U1236="Projet OCM (HUAWEI)","TRAVAUX-HUAWEI",
U1236="Projet OCM (NOKIA)","TRAVAUX-NOKIA",
U1236="ACCESS-ISSUE","ACCESS-ISSUE",
U1236="Projet OCM (ZTE, NOKIA, autres projets)","TRAVAUX OCM",
U1236="No root CAuse","No root cause",
U1236="ODU HS","PDH",
U1236="IP &amp; VLAN","PDH",
U1236="Warehouse HUAWEI","SPARE-ISSUE",
U1236="SPARE-HS","SPARE-ISSUE",
U1236="Power Telco","BSS"
),"")</f>
        <v/>
      </c>
      <c r="T1236" s="32" t="str" cm="1">
        <f t="array" ref="T1236">IFERROR(_xlfn.IFS(
U1236="MPR ISSUE","TX ISSUE",
U1236="BSS Hardware Issue","RAN ISSUE",
U1236="Sites strategiques, MLL, Pylone, etc.","ENVTECH",
U1236="AKTIVCO DEFAUT GE &amp; POWER Cabinet","POWER ISSUE",
U1236="AKTIVCO Coupure ENEO &amp; Baisse de tension","POWER ISSUE",
U1236="Coupure ENEO &amp; Baisse de tension","POWER ISSUE",
U1236="Defaut GE &amp; POWER Cabinet","POWER ISSUE",
U1236="Sharing","POWER ISSUE",
U1236="Sites strategiques &amp; DataCenter","POWER ISSUE",
U1236="Exclu","Exclu",
U1236="SAT","TX ISSUE",
U1236="SPARE-ISSUE","SPARE-ISSUE",
U1236="Fiber CAmtel","TX ISSUE",
U1236="Fiber AOF","TX ISSUE",
U1236="Projet OCM (HUAWEI)","TRAVAUX-HUAWEI",
U1236="Projet OCM (NOKIA)","TRAVAUX -NOKIA",
U1236="ACCESS-ISSUE","ACCESS-ISSUE",
U1236="Projet OCM (ZTE, NOKIA, autres projets)","TRAVAUX OCM",
U1236="No root CAuse","No root cause",
U1236="ODU HS","TX ISSUE",
U1236="IP &amp; VLAN","TX ISSUE",
U1236="Warehouse HUAWEI","SPARE-ISSUE",
U1236="SPARE-HS","SPARE-ISSUE",
U1236="Power Telco","RAN ISSUE"
),"")</f>
        <v/>
      </c>
      <c r="U1236" s="33"/>
      <c r="V1236" s="32" t="str" cm="1">
        <f t="array" ref="V1236">IFERROR(_xlfn.IFS(
U1236="MPR ISSUE","ACTIVE",
U1236="BSS Hardware Issue","ACTIVE",
U1236="Sites strategiques, MLL, Pylone, etc.","PASSIVE",
U1236="AKTIVCO DEFAUT GE &amp; POWER Cabinet","PASSIVE",
U1236="AKTIVCO Coupure ENEO &amp; Baisse de tension","PASSIVE",
U1236="Coupure ENEO &amp; Baisse de tension","PASSIVE",
U1236="Defaut GE &amp; POWER Cabinet","PASSIVE",
U1236="Sharing","PASSIVE",
U1236="Sites strategiques &amp; DataCenter","PASSIVE",
U1236="Exclu","Exclu",
U1236="SAT","ACTIVE",
U1236="SPARE-ISSUE","SPARE-ISSUE",
U1236="Fiber CAmtel","ACTIVE",
U1236="Fiber AOF","ACTIVE",
U1236="Projet OCM (HUAWEI)","PLANNED WORKS",
U1236="Projet OCM (NOKIA)","PLANNED WORKS",
U1236="ACCESS-ISSUE","ACCESS-ISSUE",
U1236="Projet OCM (ZTE, NOKIA, autres projets)","PLANNED WORKS",
U1236="No root CAuse","No root cause",
U1236="ODU HS","ACTIVE",
U1236="IP &amp; VLAN","ACTIVE",
U1236="Warehouse HUAWEI","SPARE-ISSUE",
U1236="SPARE-HS","SPARE-ISSUE",
U1236="Power Telco","ACTIVE"
),"")</f>
        <v/>
      </c>
      <c r="W1236" s="51"/>
      <c r="X1236" s="51"/>
      <c r="Y1236" s="51"/>
      <c r="Z1236" s="51"/>
      <c r="AA1236" s="51"/>
      <c r="AB1236" s="34" t="s">
        <v>5420</v>
      </c>
      <c r="AC1236" s="34" t="str">
        <f>_xlfn.XLOOKUP(B1236,[4]ALL!$B:$B,[4]ALL!$N:$N,"")</f>
        <v/>
      </c>
      <c r="AD1236" s="34" t="s">
        <v>5420</v>
      </c>
      <c r="AE1236" s="34"/>
      <c r="AF1236" s="36" t="s">
        <v>5420</v>
      </c>
      <c r="AG1236" s="29"/>
      <c r="AH1236" s="35"/>
      <c r="AI1236" s="29"/>
      <c r="AJ1236" s="29" t="s">
        <v>5420</v>
      </c>
      <c r="AK1236" s="36" t="s">
        <v>5420</v>
      </c>
      <c r="AL1236" s="36" t="s">
        <v>5420</v>
      </c>
      <c r="AM1236" s="36" t="s">
        <v>5420</v>
      </c>
      <c r="AN1236" s="36" t="s">
        <v>5420</v>
      </c>
      <c r="AO1236" s="36" t="s">
        <v>5420</v>
      </c>
      <c r="AP1236" s="36" t="s">
        <v>5420</v>
      </c>
      <c r="AQ1236" s="36" t="s">
        <v>5420</v>
      </c>
      <c r="AR1236" s="36" t="s">
        <v>5420</v>
      </c>
      <c r="AS1236" s="36" t="s">
        <v>5420</v>
      </c>
      <c r="AT1236" s="36" t="s">
        <v>5420</v>
      </c>
      <c r="AU1236" s="36" t="s">
        <v>5420</v>
      </c>
      <c r="AV1236" s="36" t="s">
        <v>5420</v>
      </c>
      <c r="AW1236" s="45"/>
      <c r="AX1236" s="45" t="s">
        <v>5420</v>
      </c>
      <c r="AY1236" s="45" t="s">
        <v>5420</v>
      </c>
      <c r="AZ1236" s="45" t="s">
        <v>5420</v>
      </c>
      <c r="BA1236" s="36" t="s">
        <v>5420</v>
      </c>
    </row>
    <row r="1237" spans="1:53" s="58" customFormat="1" ht="15.6" hidden="1" x14ac:dyDescent="0.3">
      <c r="A1237" s="27" t="s">
        <v>1960</v>
      </c>
      <c r="B1237" s="28" t="s">
        <v>1961</v>
      </c>
      <c r="C1237" s="29" t="str">
        <f>_xlfn.XLOOKUP(B1237,'[1]daily break down'!$D:$D,'[1]daily break down'!$E:$E,"")</f>
        <v>Yaounde</v>
      </c>
      <c r="D1237" s="27"/>
      <c r="E1237" s="27"/>
      <c r="F1237" s="29" t="s">
        <v>37</v>
      </c>
      <c r="G1237" s="27" t="s">
        <v>38</v>
      </c>
      <c r="H1237" s="30" t="str">
        <f>_xlfn.XLOOKUP(B1237,[2]CALCULATION!$B:$B,[2]CALCULATION!$H:$H,"")</f>
        <v>ZTE</v>
      </c>
      <c r="I1237" s="25">
        <v>0</v>
      </c>
      <c r="J1237" s="25">
        <v>0</v>
      </c>
      <c r="K1237" s="25">
        <v>0</v>
      </c>
      <c r="L1237" s="25">
        <v>0</v>
      </c>
      <c r="M1237" s="25">
        <v>0</v>
      </c>
      <c r="N1237" s="25">
        <v>0</v>
      </c>
      <c r="O1237" s="25">
        <v>0</v>
      </c>
      <c r="P1237" s="25" t="s">
        <v>6366</v>
      </c>
      <c r="Q1237" s="31" t="s">
        <v>5364</v>
      </c>
      <c r="R1237" s="31"/>
      <c r="S1237" s="32" t="str" cm="1">
        <f t="array" ref="S1237">IFERROR(_xlfn.IFS(
U1237="MPR ISSUE","PDH",
U1237="BSS Hardware Issue","BSS",
U1237="Sites strategiques, MLL, Pylone, etc.","ENVTECH",
U1237="AKTIVCO DEFAUT GE &amp; POWER Cabinet","AKTIVCO",
U1237="AKTIVCO Coupure ENEO &amp; Baisse de tension","AKTIVCO GRID ONLY",
U1237="Coupure ENEO &amp; Baisse de tension","IHS GRID ONLY",
U1237="Defaut GE &amp; POWER Cabinet","IHS",
U1237="Sharing","Partners",
U1237="Sites strategiques &amp; DataCenter","SST &amp; DC",
U1237="Exclu","Exclu",
U1237="SAT","SAT",
U1237="SPARE-ISSUE","SPARE-ISSUE",
U1237="Fiber CAmtel","TRANS_FO_CAMTEL",
U1237="Fiber AOF","Fiber AOF",
U1237="Projet OCM (HUAWEI)","TRAVAUX-HUAWEI",
U1237="Projet OCM (NOKIA)","TRAVAUX-NOKIA",
U1237="ACCESS-ISSUE","ACCESS-ISSUE",
U1237="Projet OCM (ZTE, NOKIA, autres projets)","TRAVAUX OCM",
U1237="No root CAuse","No root cause",
U1237="ODU HS","PDH",
U1237="IP &amp; VLAN","PDH",
U1237="Warehouse HUAWEI","SPARE-ISSUE",
U1237="SPARE-HS","SPARE-ISSUE",
U1237="Power Telco","BSS"
),"")</f>
        <v/>
      </c>
      <c r="T1237" s="32" t="str" cm="1">
        <f t="array" ref="T1237">IFERROR(_xlfn.IFS(
U1237="MPR ISSUE","TX ISSUE",
U1237="BSS Hardware Issue","RAN ISSUE",
U1237="Sites strategiques, MLL, Pylone, etc.","ENVTECH",
U1237="AKTIVCO DEFAUT GE &amp; POWER Cabinet","POWER ISSUE",
U1237="AKTIVCO Coupure ENEO &amp; Baisse de tension","POWER ISSUE",
U1237="Coupure ENEO &amp; Baisse de tension","POWER ISSUE",
U1237="Defaut GE &amp; POWER Cabinet","POWER ISSUE",
U1237="Sharing","POWER ISSUE",
U1237="Sites strategiques &amp; DataCenter","POWER ISSUE",
U1237="Exclu","Exclu",
U1237="SAT","TX ISSUE",
U1237="SPARE-ISSUE","SPARE-ISSUE",
U1237="Fiber CAmtel","TX ISSUE",
U1237="Fiber AOF","TX ISSUE",
U1237="Projet OCM (HUAWEI)","TRAVAUX-HUAWEI",
U1237="Projet OCM (NOKIA)","TRAVAUX -NOKIA",
U1237="ACCESS-ISSUE","ACCESS-ISSUE",
U1237="Projet OCM (ZTE, NOKIA, autres projets)","TRAVAUX OCM",
U1237="No root CAuse","No root cause",
U1237="ODU HS","TX ISSUE",
U1237="IP &amp; VLAN","TX ISSUE",
U1237="Warehouse HUAWEI","SPARE-ISSUE",
U1237="SPARE-HS","SPARE-ISSUE",
U1237="Power Telco","RAN ISSUE"
),"")</f>
        <v/>
      </c>
      <c r="U1237" s="33"/>
      <c r="V1237" s="32" t="str" cm="1">
        <f t="array" ref="V1237">IFERROR(_xlfn.IFS(
U1237="MPR ISSUE","ACTIVE",
U1237="BSS Hardware Issue","ACTIVE",
U1237="Sites strategiques, MLL, Pylone, etc.","PASSIVE",
U1237="AKTIVCO DEFAUT GE &amp; POWER Cabinet","PASSIVE",
U1237="AKTIVCO Coupure ENEO &amp; Baisse de tension","PASSIVE",
U1237="Coupure ENEO &amp; Baisse de tension","PASSIVE",
U1237="Defaut GE &amp; POWER Cabinet","PASSIVE",
U1237="Sharing","PASSIVE",
U1237="Sites strategiques &amp; DataCenter","PASSIVE",
U1237="Exclu","Exclu",
U1237="SAT","ACTIVE",
U1237="SPARE-ISSUE","SPARE-ISSUE",
U1237="Fiber CAmtel","ACTIVE",
U1237="Fiber AOF","ACTIVE",
U1237="Projet OCM (HUAWEI)","PLANNED WORKS",
U1237="Projet OCM (NOKIA)","PLANNED WORKS",
U1237="ACCESS-ISSUE","ACCESS-ISSUE",
U1237="Projet OCM (ZTE, NOKIA, autres projets)","PLANNED WORKS",
U1237="No root CAuse","No root cause",
U1237="ODU HS","ACTIVE",
U1237="IP &amp; VLAN","ACTIVE",
U1237="Warehouse HUAWEI","SPARE-ISSUE",
U1237="SPARE-HS","SPARE-ISSUE",
U1237="Power Telco","ACTIVE"
),"")</f>
        <v/>
      </c>
      <c r="W1237" s="51"/>
      <c r="X1237" s="51"/>
      <c r="Y1237" s="51"/>
      <c r="Z1237" s="51"/>
      <c r="AA1237" s="51"/>
      <c r="AB1237" s="34" t="s">
        <v>5420</v>
      </c>
      <c r="AC1237" s="34" t="str">
        <f>_xlfn.XLOOKUP(B1237,[4]ALL!$B:$B,[4]ALL!$N:$N,"")</f>
        <v/>
      </c>
      <c r="AD1237" s="34" t="s">
        <v>5420</v>
      </c>
      <c r="AE1237" s="34"/>
      <c r="AF1237" s="36" t="s">
        <v>5420</v>
      </c>
      <c r="AG1237" s="29"/>
      <c r="AH1237" s="35"/>
      <c r="AI1237" s="29"/>
      <c r="AJ1237" s="29" t="s">
        <v>5420</v>
      </c>
      <c r="AK1237" s="36" t="s">
        <v>5420</v>
      </c>
      <c r="AL1237" s="36" t="s">
        <v>5420</v>
      </c>
      <c r="AM1237" s="36" t="s">
        <v>5420</v>
      </c>
      <c r="AN1237" s="36" t="s">
        <v>5420</v>
      </c>
      <c r="AO1237" s="36" t="s">
        <v>5420</v>
      </c>
      <c r="AP1237" s="36" t="s">
        <v>5420</v>
      </c>
      <c r="AQ1237" s="36" t="s">
        <v>5420</v>
      </c>
      <c r="AR1237" s="36" t="s">
        <v>5420</v>
      </c>
      <c r="AS1237" s="36" t="s">
        <v>5420</v>
      </c>
      <c r="AT1237" s="36" t="s">
        <v>5420</v>
      </c>
      <c r="AU1237" s="36" t="s">
        <v>5420</v>
      </c>
      <c r="AV1237" s="36" t="s">
        <v>5420</v>
      </c>
      <c r="AW1237" s="45"/>
      <c r="AX1237" s="45" t="s">
        <v>5420</v>
      </c>
      <c r="AY1237" s="45" t="s">
        <v>5420</v>
      </c>
      <c r="AZ1237" s="45" t="s">
        <v>5420</v>
      </c>
      <c r="BA1237" s="36" t="s">
        <v>5420</v>
      </c>
    </row>
    <row r="1238" spans="1:53" s="58" customFormat="1" ht="15.6" hidden="1" x14ac:dyDescent="0.3">
      <c r="A1238" s="27" t="s">
        <v>2236</v>
      </c>
      <c r="B1238" s="28" t="s">
        <v>2237</v>
      </c>
      <c r="C1238" s="29" t="str">
        <f>_xlfn.XLOOKUP(B1238,'[1]daily break down'!$D:$D,'[1]daily break down'!$E:$E,"")</f>
        <v>CENTRE</v>
      </c>
      <c r="D1238" s="27" t="s">
        <v>11</v>
      </c>
      <c r="E1238" s="27" t="s">
        <v>12</v>
      </c>
      <c r="F1238" s="29" t="s">
        <v>226</v>
      </c>
      <c r="G1238" s="27" t="s">
        <v>2238</v>
      </c>
      <c r="H1238" s="30" t="str">
        <f>_xlfn.XLOOKUP(B1238,[2]CALCULATION!$B:$B,[2]CALCULATION!$H:$H,"")</f>
        <v>ZTE</v>
      </c>
      <c r="I1238" s="25">
        <v>0</v>
      </c>
      <c r="J1238" s="25">
        <v>0</v>
      </c>
      <c r="K1238" s="25">
        <v>0</v>
      </c>
      <c r="L1238" s="25">
        <v>0</v>
      </c>
      <c r="M1238" s="25">
        <v>0</v>
      </c>
      <c r="N1238" s="25">
        <v>0</v>
      </c>
      <c r="O1238" s="25">
        <v>0</v>
      </c>
      <c r="P1238" s="25" t="s">
        <v>6366</v>
      </c>
      <c r="Q1238" s="31" t="s">
        <v>5364</v>
      </c>
      <c r="R1238" s="31"/>
      <c r="S1238" s="32" t="str" cm="1">
        <f t="array" ref="S1238">IFERROR(_xlfn.IFS(
U1238="MPR ISSUE","PDH",
U1238="BSS Hardware Issue","BSS",
U1238="Sites strategiques, MLL, Pylone, etc.","ENVTECH",
U1238="AKTIVCO DEFAUT GE &amp; POWER Cabinet","AKTIVCO",
U1238="AKTIVCO Coupure ENEO &amp; Baisse de tension","AKTIVCO GRID ONLY",
U1238="Coupure ENEO &amp; Baisse de tension","IHS GRID ONLY",
U1238="Defaut GE &amp; POWER Cabinet","IHS",
U1238="Sharing","Partners",
U1238="Sites strategiques &amp; DataCenter","SST &amp; DC",
U1238="Exclu","Exclu",
U1238="SAT","SAT",
U1238="SPARE-ISSUE","SPARE-ISSUE",
U1238="Fiber CAmtel","TRANS_FO_CAMTEL",
U1238="Fiber AOF","Fiber AOF",
U1238="Projet OCM (HUAWEI)","TRAVAUX-HUAWEI",
U1238="Projet OCM (NOKIA)","TRAVAUX-NOKIA",
U1238="ACCESS-ISSUE","ACCESS-ISSUE",
U1238="Projet OCM (ZTE, NOKIA, autres projets)","TRAVAUX OCM",
U1238="No root CAuse","No root cause",
U1238="ODU HS","PDH",
U1238="IP &amp; VLAN","PDH",
U1238="Warehouse HUAWEI","SPARE-ISSUE",
U1238="SPARE-HS","SPARE-ISSUE",
U1238="Power Telco","BSS"
),"")</f>
        <v/>
      </c>
      <c r="T1238" s="32" t="str" cm="1">
        <f t="array" ref="T1238">IFERROR(_xlfn.IFS(
U1238="MPR ISSUE","TX ISSUE",
U1238="BSS Hardware Issue","RAN ISSUE",
U1238="Sites strategiques, MLL, Pylone, etc.","ENVTECH",
U1238="AKTIVCO DEFAUT GE &amp; POWER Cabinet","POWER ISSUE",
U1238="AKTIVCO Coupure ENEO &amp; Baisse de tension","POWER ISSUE",
U1238="Coupure ENEO &amp; Baisse de tension","POWER ISSUE",
U1238="Defaut GE &amp; POWER Cabinet","POWER ISSUE",
U1238="Sharing","POWER ISSUE",
U1238="Sites strategiques &amp; DataCenter","POWER ISSUE",
U1238="Exclu","Exclu",
U1238="SAT","TX ISSUE",
U1238="SPARE-ISSUE","SPARE-ISSUE",
U1238="Fiber CAmtel","TX ISSUE",
U1238="Fiber AOF","TX ISSUE",
U1238="Projet OCM (HUAWEI)","TRAVAUX-HUAWEI",
U1238="Projet OCM (NOKIA)","TRAVAUX -NOKIA",
U1238="ACCESS-ISSUE","ACCESS-ISSUE",
U1238="Projet OCM (ZTE, NOKIA, autres projets)","TRAVAUX OCM",
U1238="No root CAuse","No root cause",
U1238="ODU HS","TX ISSUE",
U1238="IP &amp; VLAN","TX ISSUE",
U1238="Warehouse HUAWEI","SPARE-ISSUE",
U1238="SPARE-HS","SPARE-ISSUE",
U1238="Power Telco","RAN ISSUE"
),"")</f>
        <v/>
      </c>
      <c r="U1238" s="33"/>
      <c r="V1238" s="32" t="str" cm="1">
        <f t="array" ref="V1238">IFERROR(_xlfn.IFS(
U1238="MPR ISSUE","ACTIVE",
U1238="BSS Hardware Issue","ACTIVE",
U1238="Sites strategiques, MLL, Pylone, etc.","PASSIVE",
U1238="AKTIVCO DEFAUT GE &amp; POWER Cabinet","PASSIVE",
U1238="AKTIVCO Coupure ENEO &amp; Baisse de tension","PASSIVE",
U1238="Coupure ENEO &amp; Baisse de tension","PASSIVE",
U1238="Defaut GE &amp; POWER Cabinet","PASSIVE",
U1238="Sharing","PASSIVE",
U1238="Sites strategiques &amp; DataCenter","PASSIVE",
U1238="Exclu","Exclu",
U1238="SAT","ACTIVE",
U1238="SPARE-ISSUE","SPARE-ISSUE",
U1238="Fiber CAmtel","ACTIVE",
U1238="Fiber AOF","ACTIVE",
U1238="Projet OCM (HUAWEI)","PLANNED WORKS",
U1238="Projet OCM (NOKIA)","PLANNED WORKS",
U1238="ACCESS-ISSUE","ACCESS-ISSUE",
U1238="Projet OCM (ZTE, NOKIA, autres projets)","PLANNED WORKS",
U1238="No root CAuse","No root cause",
U1238="ODU HS","ACTIVE",
U1238="IP &amp; VLAN","ACTIVE",
U1238="Warehouse HUAWEI","SPARE-ISSUE",
U1238="SPARE-HS","SPARE-ISSUE",
U1238="Power Telco","ACTIVE"
),"")</f>
        <v/>
      </c>
      <c r="W1238" s="51"/>
      <c r="X1238" s="51"/>
      <c r="Y1238" s="51"/>
      <c r="Z1238" s="51"/>
      <c r="AA1238" s="51"/>
      <c r="AB1238" s="34" t="s">
        <v>5420</v>
      </c>
      <c r="AC1238" s="34" t="str">
        <f>_xlfn.XLOOKUP(B1238,[4]ALL!$B:$B,[4]ALL!$N:$N,"")</f>
        <v/>
      </c>
      <c r="AD1238" s="34" t="s">
        <v>5420</v>
      </c>
      <c r="AE1238" s="34"/>
      <c r="AF1238" s="36" t="s">
        <v>5420</v>
      </c>
      <c r="AG1238" s="29"/>
      <c r="AH1238" s="35"/>
      <c r="AI1238" s="29"/>
      <c r="AJ1238" s="29" t="s">
        <v>5420</v>
      </c>
      <c r="AK1238" s="36" t="s">
        <v>5420</v>
      </c>
      <c r="AL1238" s="36" t="s">
        <v>5420</v>
      </c>
      <c r="AM1238" s="36" t="s">
        <v>5420</v>
      </c>
      <c r="AN1238" s="36" t="s">
        <v>5420</v>
      </c>
      <c r="AO1238" s="36" t="s">
        <v>5420</v>
      </c>
      <c r="AP1238" s="36" t="s">
        <v>5420</v>
      </c>
      <c r="AQ1238" s="36" t="s">
        <v>5420</v>
      </c>
      <c r="AR1238" s="36" t="s">
        <v>5420</v>
      </c>
      <c r="AS1238" s="36" t="s">
        <v>5420</v>
      </c>
      <c r="AT1238" s="36" t="s">
        <v>5420</v>
      </c>
      <c r="AU1238" s="36" t="s">
        <v>5420</v>
      </c>
      <c r="AV1238" s="36" t="s">
        <v>5420</v>
      </c>
      <c r="AW1238" s="45"/>
      <c r="AX1238" s="45" t="s">
        <v>5420</v>
      </c>
      <c r="AY1238" s="45" t="s">
        <v>5420</v>
      </c>
      <c r="AZ1238" s="45" t="s">
        <v>5420</v>
      </c>
      <c r="BA1238" s="36" t="s">
        <v>5420</v>
      </c>
    </row>
    <row r="1239" spans="1:53" s="58" customFormat="1" ht="15.6" hidden="1" x14ac:dyDescent="0.3">
      <c r="A1239" s="27" t="s">
        <v>3375</v>
      </c>
      <c r="B1239" s="28" t="s">
        <v>3376</v>
      </c>
      <c r="C1239" s="29" t="str">
        <f>_xlfn.XLOOKUP(B1239,'[1]daily break down'!$D:$D,'[1]daily break down'!$E:$E,"")</f>
        <v>Yaounde</v>
      </c>
      <c r="D1239" s="27" t="s">
        <v>11</v>
      </c>
      <c r="E1239" s="27" t="s">
        <v>12</v>
      </c>
      <c r="F1239" s="29" t="s">
        <v>37</v>
      </c>
      <c r="G1239" s="27" t="s">
        <v>38</v>
      </c>
      <c r="H1239" s="30" t="str">
        <f>_xlfn.XLOOKUP(B1239,[2]CALCULATION!$B:$B,[2]CALCULATION!$H:$H,"")</f>
        <v>ZTE</v>
      </c>
      <c r="I1239" s="25">
        <v>0</v>
      </c>
      <c r="J1239" s="25">
        <v>0</v>
      </c>
      <c r="K1239" s="25">
        <v>0</v>
      </c>
      <c r="L1239" s="25">
        <v>0.33171462162524651</v>
      </c>
      <c r="M1239" s="25">
        <v>0</v>
      </c>
      <c r="N1239" s="25">
        <v>0</v>
      </c>
      <c r="O1239" s="25">
        <v>0</v>
      </c>
      <c r="P1239" s="25" t="s">
        <v>6366</v>
      </c>
      <c r="Q1239" s="31" t="s">
        <v>5364</v>
      </c>
      <c r="R1239" s="31"/>
      <c r="S1239" s="32" t="str" cm="1">
        <f t="array" ref="S1239">IFERROR(_xlfn.IFS(
U1239="MPR ISSUE","PDH",
U1239="BSS Hardware Issue","BSS",
U1239="Sites strategiques, MLL, Pylone, etc.","ENVTECH",
U1239="AKTIVCO DEFAUT GE &amp; POWER Cabinet","AKTIVCO",
U1239="AKTIVCO Coupure ENEO &amp; Baisse de tension","AKTIVCO GRID ONLY",
U1239="Coupure ENEO &amp; Baisse de tension","IHS GRID ONLY",
U1239="Defaut GE &amp; POWER Cabinet","IHS",
U1239="Sharing","Partners",
U1239="Sites strategiques &amp; DataCenter","SST &amp; DC",
U1239="Exclu","Exclu",
U1239="SAT","SAT",
U1239="SPARE-ISSUE","SPARE-ISSUE",
U1239="Fiber CAmtel","TRANS_FO_CAMTEL",
U1239="Fiber AOF","Fiber AOF",
U1239="Projet OCM (HUAWEI)","TRAVAUX-HUAWEI",
U1239="Projet OCM (NOKIA)","TRAVAUX-NOKIA",
U1239="ACCESS-ISSUE","ACCESS-ISSUE",
U1239="Projet OCM (ZTE, NOKIA, autres projets)","TRAVAUX OCM",
U1239="No root CAuse","No root cause",
U1239="ODU HS","PDH",
U1239="IP &amp; VLAN","PDH",
U1239="Warehouse HUAWEI","SPARE-ISSUE",
U1239="SPARE-HS","SPARE-ISSUE",
U1239="Power Telco","BSS"
),"")</f>
        <v/>
      </c>
      <c r="T1239" s="32" t="str" cm="1">
        <f t="array" ref="T1239">IFERROR(_xlfn.IFS(
U1239="MPR ISSUE","TX ISSUE",
U1239="BSS Hardware Issue","RAN ISSUE",
U1239="Sites strategiques, MLL, Pylone, etc.","ENVTECH",
U1239="AKTIVCO DEFAUT GE &amp; POWER Cabinet","POWER ISSUE",
U1239="AKTIVCO Coupure ENEO &amp; Baisse de tension","POWER ISSUE",
U1239="Coupure ENEO &amp; Baisse de tension","POWER ISSUE",
U1239="Defaut GE &amp; POWER Cabinet","POWER ISSUE",
U1239="Sharing","POWER ISSUE",
U1239="Sites strategiques &amp; DataCenter","POWER ISSUE",
U1239="Exclu","Exclu",
U1239="SAT","TX ISSUE",
U1239="SPARE-ISSUE","SPARE-ISSUE",
U1239="Fiber CAmtel","TX ISSUE",
U1239="Fiber AOF","TX ISSUE",
U1239="Projet OCM (HUAWEI)","TRAVAUX-HUAWEI",
U1239="Projet OCM (NOKIA)","TRAVAUX -NOKIA",
U1239="ACCESS-ISSUE","ACCESS-ISSUE",
U1239="Projet OCM (ZTE, NOKIA, autres projets)","TRAVAUX OCM",
U1239="No root CAuse","No root cause",
U1239="ODU HS","TX ISSUE",
U1239="IP &amp; VLAN","TX ISSUE",
U1239="Warehouse HUAWEI","SPARE-ISSUE",
U1239="SPARE-HS","SPARE-ISSUE",
U1239="Power Telco","RAN ISSUE"
),"")</f>
        <v/>
      </c>
      <c r="U1239" s="33"/>
      <c r="V1239" s="32" t="str" cm="1">
        <f t="array" ref="V1239">IFERROR(_xlfn.IFS(
U1239="MPR ISSUE","ACTIVE",
U1239="BSS Hardware Issue","ACTIVE",
U1239="Sites strategiques, MLL, Pylone, etc.","PASSIVE",
U1239="AKTIVCO DEFAUT GE &amp; POWER Cabinet","PASSIVE",
U1239="AKTIVCO Coupure ENEO &amp; Baisse de tension","PASSIVE",
U1239="Coupure ENEO &amp; Baisse de tension","PASSIVE",
U1239="Defaut GE &amp; POWER Cabinet","PASSIVE",
U1239="Sharing","PASSIVE",
U1239="Sites strategiques &amp; DataCenter","PASSIVE",
U1239="Exclu","Exclu",
U1239="SAT","ACTIVE",
U1239="SPARE-ISSUE","SPARE-ISSUE",
U1239="Fiber CAmtel","ACTIVE",
U1239="Fiber AOF","ACTIVE",
U1239="Projet OCM (HUAWEI)","PLANNED WORKS",
U1239="Projet OCM (NOKIA)","PLANNED WORKS",
U1239="ACCESS-ISSUE","ACCESS-ISSUE",
U1239="Projet OCM (ZTE, NOKIA, autres projets)","PLANNED WORKS",
U1239="No root CAuse","No root cause",
U1239="ODU HS","ACTIVE",
U1239="IP &amp; VLAN","ACTIVE",
U1239="Warehouse HUAWEI","SPARE-ISSUE",
U1239="SPARE-HS","SPARE-ISSUE",
U1239="Power Telco","ACTIVE"
),"")</f>
        <v/>
      </c>
      <c r="W1239" s="51"/>
      <c r="X1239" s="51"/>
      <c r="Y1239" s="51"/>
      <c r="Z1239" s="51"/>
      <c r="AA1239" s="51"/>
      <c r="AB1239" s="34" t="s">
        <v>5420</v>
      </c>
      <c r="AC1239" s="34" t="str">
        <f>_xlfn.XLOOKUP(B1239,[4]ALL!$B:$B,[4]ALL!$N:$N,"")</f>
        <v/>
      </c>
      <c r="AD1239" s="34" t="s">
        <v>5420</v>
      </c>
      <c r="AE1239" s="34"/>
      <c r="AF1239" s="36" t="s">
        <v>5420</v>
      </c>
      <c r="AG1239" s="29"/>
      <c r="AH1239" s="35"/>
      <c r="AI1239" s="29"/>
      <c r="AJ1239" s="29" t="s">
        <v>5420</v>
      </c>
      <c r="AK1239" s="36" t="s">
        <v>5420</v>
      </c>
      <c r="AL1239" s="36" t="s">
        <v>5420</v>
      </c>
      <c r="AM1239" s="36" t="s">
        <v>5420</v>
      </c>
      <c r="AN1239" s="36" t="s">
        <v>5420</v>
      </c>
      <c r="AO1239" s="36" t="s">
        <v>5420</v>
      </c>
      <c r="AP1239" s="36" t="s">
        <v>5420</v>
      </c>
      <c r="AQ1239" s="36" t="s">
        <v>5420</v>
      </c>
      <c r="AR1239" s="36" t="s">
        <v>5420</v>
      </c>
      <c r="AS1239" s="36" t="s">
        <v>5420</v>
      </c>
      <c r="AT1239" s="36" t="s">
        <v>5420</v>
      </c>
      <c r="AU1239" s="36" t="s">
        <v>5420</v>
      </c>
      <c r="AV1239" s="36" t="s">
        <v>5420</v>
      </c>
      <c r="AW1239" s="45"/>
      <c r="AX1239" s="45" t="s">
        <v>5420</v>
      </c>
      <c r="AY1239" s="45" t="s">
        <v>5420</v>
      </c>
      <c r="AZ1239" s="45" t="s">
        <v>5420</v>
      </c>
      <c r="BA1239" s="36" t="s">
        <v>5420</v>
      </c>
    </row>
    <row r="1240" spans="1:53" s="58" customFormat="1" ht="15.6" hidden="1" x14ac:dyDescent="0.3">
      <c r="A1240" s="27" t="s">
        <v>2852</v>
      </c>
      <c r="B1240" s="28" t="s">
        <v>2853</v>
      </c>
      <c r="C1240" s="29" t="str">
        <f>_xlfn.XLOOKUP(B1240,'[1]daily break down'!$D:$D,'[1]daily break down'!$E:$E,"")</f>
        <v>NORD-OUEST</v>
      </c>
      <c r="D1240" s="27" t="s">
        <v>11</v>
      </c>
      <c r="E1240" s="27" t="s">
        <v>96</v>
      </c>
      <c r="F1240" s="29" t="s">
        <v>51</v>
      </c>
      <c r="G1240" s="27" t="s">
        <v>2854</v>
      </c>
      <c r="H1240" s="39" t="str">
        <f>_xlfn.XLOOKUP(B1240,[2]CALCULATION!$B:$B,[2]CALCULATION!$H:$H,"")</f>
        <v>NOKIA</v>
      </c>
      <c r="I1240" s="25">
        <v>0</v>
      </c>
      <c r="J1240" s="25">
        <v>0</v>
      </c>
      <c r="K1240" s="25">
        <v>0</v>
      </c>
      <c r="L1240" s="25">
        <v>0</v>
      </c>
      <c r="M1240" s="25">
        <v>0</v>
      </c>
      <c r="N1240" s="25">
        <v>0.75882907717024373</v>
      </c>
      <c r="O1240" s="25">
        <v>0</v>
      </c>
      <c r="P1240" s="25" t="s">
        <v>6366</v>
      </c>
      <c r="Q1240" s="31" t="str">
        <f>_xlfn.XLOOKUP(B1240,'[1]daily break down'!$D:$D,'[1]daily break down'!$O:$O,"")</f>
        <v>Insecurity</v>
      </c>
      <c r="R1240" s="31"/>
      <c r="S1240" s="32" t="str" cm="1">
        <f t="array" ref="S1240">IFERROR(_xlfn.IFS(
U1240="MPR ISSUE","PDH",
U1240="BSS Hardware Issue","BSS",
U1240="Sites strategiques, MLL, Pylone, etc.","ENVTECH",
U1240="AKTIVCO DEFAUT GE &amp; POWER Cabinet","AKTIVCO",
U1240="AKTIVCO Coupure ENEO &amp; Baisse de tension","AKTIVCO GRID ONLY",
U1240="Coupure ENEO &amp; Baisse de tension","IHS GRID ONLY",
U1240="Defaut GE &amp; POWER Cabinet","IHS",
U1240="Sharing","Partners",
U1240="Sites strategiques &amp; DataCenter","SST &amp; DC",
U1240="Exclu","Exclu",
U1240="SAT","SAT",
U1240="SPARE-ISSUE","SPARE-ISSUE",
U1240="Fiber CAmtel","TRANS_FO_CAMTEL",
U1240="Fiber AOF","Fiber AOF",
U1240="Projet OCM (HUAWEI)","TRAVAUX-HUAWEI",
U1240="Projet OCM (NOKIA)","TRAVAUX-NOKIA",
U1240="ACCESS-ISSUE","ACCESS-ISSUE",
U1240="Projet OCM (ZTE, NOKIA, autres projets)","TRAVAUX OCM",
U1240="No root CAuse","No root cause",
U1240="ODU HS","PDH",
U1240="IP &amp; VLAN","PDH",
U1240="Warehouse HUAWEI","SPARE-ISSUE",
U1240="SPARE-HS","SPARE-ISSUE",
U1240="Power Telco","BSS"
),"")</f>
        <v/>
      </c>
      <c r="T1240" s="32" t="str" cm="1">
        <f t="array" ref="T1240">IFERROR(_xlfn.IFS(
U1240="MPR ISSUE","TX ISSUE",
U1240="BSS Hardware Issue","RAN ISSUE",
U1240="Sites strategiques, MLL, Pylone, etc.","ENVTECH",
U1240="AKTIVCO DEFAUT GE &amp; POWER Cabinet","POWER ISSUE",
U1240="AKTIVCO Coupure ENEO &amp; Baisse de tension","POWER ISSUE",
U1240="Coupure ENEO &amp; Baisse de tension","POWER ISSUE",
U1240="Defaut GE &amp; POWER Cabinet","POWER ISSUE",
U1240="Sharing","POWER ISSUE",
U1240="Sites strategiques &amp; DataCenter","POWER ISSUE",
U1240="Exclu","Exclu",
U1240="SAT","TX ISSUE",
U1240="SPARE-ISSUE","SPARE-ISSUE",
U1240="Fiber CAmtel","TX ISSUE",
U1240="Fiber AOF","TX ISSUE",
U1240="Projet OCM (HUAWEI)","TRAVAUX-HUAWEI",
U1240="Projet OCM (NOKIA)","TRAVAUX -NOKIA",
U1240="ACCESS-ISSUE","ACCESS-ISSUE",
U1240="Projet OCM (ZTE, NOKIA, autres projets)","TRAVAUX OCM",
U1240="No root CAuse","No root cause",
U1240="ODU HS","TX ISSUE",
U1240="IP &amp; VLAN","TX ISSUE",
U1240="Warehouse HUAWEI","SPARE-ISSUE",
U1240="SPARE-HS","SPARE-ISSUE",
U1240="Power Telco","RAN ISSUE"
),"")</f>
        <v/>
      </c>
      <c r="U1240" s="33"/>
      <c r="V1240" s="32" t="str" cm="1">
        <f t="array" ref="V1240">IFERROR(_xlfn.IFS(
U1240="MPR ISSUE","ACTIVE",
U1240="BSS Hardware Issue","ACTIVE",
U1240="Sites strategiques, MLL, Pylone, etc.","PASSIVE",
U1240="AKTIVCO DEFAUT GE &amp; POWER Cabinet","PASSIVE",
U1240="AKTIVCO Coupure ENEO &amp; Baisse de tension","PASSIVE",
U1240="Coupure ENEO &amp; Baisse de tension","PASSIVE",
U1240="Defaut GE &amp; POWER Cabinet","PASSIVE",
U1240="Sharing","PASSIVE",
U1240="Sites strategiques &amp; DataCenter","PASSIVE",
U1240="Exclu","Exclu",
U1240="SAT","ACTIVE",
U1240="SPARE-ISSUE","SPARE-ISSUE",
U1240="Fiber CAmtel","ACTIVE",
U1240="Fiber AOF","ACTIVE",
U1240="Projet OCM (HUAWEI)","PLANNED WORKS",
U1240="Projet OCM (NOKIA)","PLANNED WORKS",
U1240="ACCESS-ISSUE","ACCESS-ISSUE",
U1240="Projet OCM (ZTE, NOKIA, autres projets)","PLANNED WORKS",
U1240="No root CAuse","No root cause",
U1240="ODU HS","ACTIVE",
U1240="IP &amp; VLAN","ACTIVE",
U1240="Warehouse HUAWEI","SPARE-ISSUE",
U1240="SPARE-HS","SPARE-ISSUE",
U1240="Power Telco","ACTIVE"
),"")</f>
        <v/>
      </c>
      <c r="W1240" s="51"/>
      <c r="X1240" s="51"/>
      <c r="Y1240" s="51"/>
      <c r="Z1240" s="51"/>
      <c r="AA1240" s="51"/>
      <c r="AB1240" s="34" t="s">
        <v>5420</v>
      </c>
      <c r="AC1240" s="34" t="str">
        <f>_xlfn.XLOOKUP(B1240,[4]ALL!$B:$B,[4]ALL!$N:$N,"")</f>
        <v/>
      </c>
      <c r="AD1240" s="34" t="s">
        <v>5420</v>
      </c>
      <c r="AE1240" s="34"/>
      <c r="AF1240" s="36" t="s">
        <v>5420</v>
      </c>
      <c r="AG1240" s="29"/>
      <c r="AH1240" s="35"/>
      <c r="AI1240" s="29"/>
      <c r="AJ1240" s="29" t="s">
        <v>5420</v>
      </c>
      <c r="AK1240" s="36" t="s">
        <v>5420</v>
      </c>
      <c r="AL1240" s="36" t="s">
        <v>5420</v>
      </c>
      <c r="AM1240" s="36" t="s">
        <v>5420</v>
      </c>
      <c r="AN1240" s="36" t="s">
        <v>5420</v>
      </c>
      <c r="AO1240" s="36" t="s">
        <v>5420</v>
      </c>
      <c r="AP1240" s="36" t="s">
        <v>5420</v>
      </c>
      <c r="AQ1240" s="36" t="s">
        <v>5420</v>
      </c>
      <c r="AR1240" s="36" t="s">
        <v>5420</v>
      </c>
      <c r="AS1240" s="36" t="s">
        <v>5420</v>
      </c>
      <c r="AT1240" s="36" t="s">
        <v>5420</v>
      </c>
      <c r="AU1240" s="36" t="s">
        <v>5420</v>
      </c>
      <c r="AV1240" s="36" t="s">
        <v>5420</v>
      </c>
      <c r="AW1240" s="45"/>
      <c r="AX1240" s="45" t="s">
        <v>5420</v>
      </c>
      <c r="AY1240" s="45" t="s">
        <v>5420</v>
      </c>
      <c r="AZ1240" s="45" t="s">
        <v>5420</v>
      </c>
      <c r="BA1240" s="36" t="s">
        <v>5420</v>
      </c>
    </row>
    <row r="1241" spans="1:53" s="58" customFormat="1" ht="15.6" hidden="1" x14ac:dyDescent="0.3">
      <c r="A1241" s="27" t="s">
        <v>1591</v>
      </c>
      <c r="B1241" s="28" t="s">
        <v>1592</v>
      </c>
      <c r="C1241" s="29" t="str">
        <f>_xlfn.XLOOKUP(B1241,'[1]daily break down'!$D:$D,'[1]daily break down'!$E:$E,"")</f>
        <v>SUD-OUEST</v>
      </c>
      <c r="D1241" s="27" t="s">
        <v>11</v>
      </c>
      <c r="E1241" s="27" t="s">
        <v>12</v>
      </c>
      <c r="F1241" s="29" t="s">
        <v>51</v>
      </c>
      <c r="G1241" s="27" t="s">
        <v>52</v>
      </c>
      <c r="H1241" s="37" t="str">
        <f>_xlfn.XLOOKUP(B1241,[2]CALCULATION!$B:$B,[2]CALCULATION!$H:$H,"")</f>
        <v>Huawei</v>
      </c>
      <c r="I1241" s="25">
        <v>0</v>
      </c>
      <c r="J1241" s="25">
        <v>0</v>
      </c>
      <c r="K1241" s="25">
        <v>2.5612064217696395</v>
      </c>
      <c r="L1241" s="25">
        <v>0</v>
      </c>
      <c r="M1241" s="25">
        <v>0</v>
      </c>
      <c r="N1241" s="25">
        <v>0</v>
      </c>
      <c r="O1241" s="25">
        <v>0</v>
      </c>
      <c r="P1241" s="25" t="s">
        <v>6366</v>
      </c>
      <c r="Q1241" s="31" t="s">
        <v>5364</v>
      </c>
      <c r="R1241" s="31"/>
      <c r="S1241" s="32" t="str" cm="1">
        <f t="array" ref="S1241">IFERROR(_xlfn.IFS(
U1241="MPR ISSUE","PDH",
U1241="BSS Hardware Issue","BSS",
U1241="Sites strategiques, MLL, Pylone, etc.","ENVTECH",
U1241="AKTIVCO DEFAUT GE &amp; POWER Cabinet","AKTIVCO",
U1241="AKTIVCO Coupure ENEO &amp; Baisse de tension","AKTIVCO GRID ONLY",
U1241="Coupure ENEO &amp; Baisse de tension","IHS GRID ONLY",
U1241="Defaut GE &amp; POWER Cabinet","IHS",
U1241="Sharing","Partners",
U1241="Sites strategiques &amp; DataCenter","SST &amp; DC",
U1241="Exclu","Exclu",
U1241="SAT","SAT",
U1241="SPARE-ISSUE","SPARE-ISSUE",
U1241="Fiber CAmtel","TRANS_FO_CAMTEL",
U1241="Fiber AOF","Fiber AOF",
U1241="Projet OCM (HUAWEI)","TRAVAUX-HUAWEI",
U1241="Projet OCM (NOKIA)","TRAVAUX-NOKIA",
U1241="ACCESS-ISSUE","ACCESS-ISSUE",
U1241="Projet OCM (ZTE, NOKIA, autres projets)","TRAVAUX OCM",
U1241="No root CAuse","No root cause",
U1241="ODU HS","PDH",
U1241="IP &amp; VLAN","PDH",
U1241="Warehouse HUAWEI","SPARE-ISSUE",
U1241="SPARE-HS","SPARE-ISSUE",
U1241="Power Telco","BSS"
),"")</f>
        <v/>
      </c>
      <c r="T1241" s="32" t="str" cm="1">
        <f t="array" ref="T1241">IFERROR(_xlfn.IFS(
U1241="MPR ISSUE","TX ISSUE",
U1241="BSS Hardware Issue","RAN ISSUE",
U1241="Sites strategiques, MLL, Pylone, etc.","ENVTECH",
U1241="AKTIVCO DEFAUT GE &amp; POWER Cabinet","POWER ISSUE",
U1241="AKTIVCO Coupure ENEO &amp; Baisse de tension","POWER ISSUE",
U1241="Coupure ENEO &amp; Baisse de tension","POWER ISSUE",
U1241="Defaut GE &amp; POWER Cabinet","POWER ISSUE",
U1241="Sharing","POWER ISSUE",
U1241="Sites strategiques &amp; DataCenter","POWER ISSUE",
U1241="Exclu","Exclu",
U1241="SAT","TX ISSUE",
U1241="SPARE-ISSUE","SPARE-ISSUE",
U1241="Fiber CAmtel","TX ISSUE",
U1241="Fiber AOF","TX ISSUE",
U1241="Projet OCM (HUAWEI)","TRAVAUX-HUAWEI",
U1241="Projet OCM (NOKIA)","TRAVAUX -NOKIA",
U1241="ACCESS-ISSUE","ACCESS-ISSUE",
U1241="Projet OCM (ZTE, NOKIA, autres projets)","TRAVAUX OCM",
U1241="No root CAuse","No root cause",
U1241="ODU HS","TX ISSUE",
U1241="IP &amp; VLAN","TX ISSUE",
U1241="Warehouse HUAWEI","SPARE-ISSUE",
U1241="SPARE-HS","SPARE-ISSUE",
U1241="Power Telco","RAN ISSUE"
),"")</f>
        <v/>
      </c>
      <c r="U1241" s="33"/>
      <c r="V1241" s="32" t="str" cm="1">
        <f t="array" ref="V1241">IFERROR(_xlfn.IFS(
U1241="MPR ISSUE","ACTIVE",
U1241="BSS Hardware Issue","ACTIVE",
U1241="Sites strategiques, MLL, Pylone, etc.","PASSIVE",
U1241="AKTIVCO DEFAUT GE &amp; POWER Cabinet","PASSIVE",
U1241="AKTIVCO Coupure ENEO &amp; Baisse de tension","PASSIVE",
U1241="Coupure ENEO &amp; Baisse de tension","PASSIVE",
U1241="Defaut GE &amp; POWER Cabinet","PASSIVE",
U1241="Sharing","PASSIVE",
U1241="Sites strategiques &amp; DataCenter","PASSIVE",
U1241="Exclu","Exclu",
U1241="SAT","ACTIVE",
U1241="SPARE-ISSUE","SPARE-ISSUE",
U1241="Fiber CAmtel","ACTIVE",
U1241="Fiber AOF","ACTIVE",
U1241="Projet OCM (HUAWEI)","PLANNED WORKS",
U1241="Projet OCM (NOKIA)","PLANNED WORKS",
U1241="ACCESS-ISSUE","ACCESS-ISSUE",
U1241="Projet OCM (ZTE, NOKIA, autres projets)","PLANNED WORKS",
U1241="No root CAuse","No root cause",
U1241="ODU HS","ACTIVE",
U1241="IP &amp; VLAN","ACTIVE",
U1241="Warehouse HUAWEI","SPARE-ISSUE",
U1241="SPARE-HS","SPARE-ISSUE",
U1241="Power Telco","ACTIVE"
),"")</f>
        <v/>
      </c>
      <c r="W1241" s="51"/>
      <c r="X1241" s="51"/>
      <c r="Y1241" s="51"/>
      <c r="Z1241" s="51"/>
      <c r="AA1241" s="51"/>
      <c r="AB1241" s="34" t="s">
        <v>5420</v>
      </c>
      <c r="AC1241" s="34" t="str">
        <f>_xlfn.XLOOKUP(B1241,[4]ALL!$B:$B,[4]ALL!$N:$N,"")</f>
        <v/>
      </c>
      <c r="AD1241" s="34" t="s">
        <v>5420</v>
      </c>
      <c r="AE1241" s="34"/>
      <c r="AF1241" s="36" t="s">
        <v>5420</v>
      </c>
      <c r="AG1241" s="29"/>
      <c r="AH1241" s="35"/>
      <c r="AI1241" s="29"/>
      <c r="AJ1241" s="29" t="s">
        <v>5420</v>
      </c>
      <c r="AK1241" s="36" t="s">
        <v>5420</v>
      </c>
      <c r="AL1241" s="36" t="s">
        <v>5420</v>
      </c>
      <c r="AM1241" s="36" t="s">
        <v>5420</v>
      </c>
      <c r="AN1241" s="36" t="s">
        <v>5420</v>
      </c>
      <c r="AO1241" s="36" t="s">
        <v>5420</v>
      </c>
      <c r="AP1241" s="36" t="s">
        <v>5420</v>
      </c>
      <c r="AQ1241" s="36" t="s">
        <v>5420</v>
      </c>
      <c r="AR1241" s="36" t="s">
        <v>5420</v>
      </c>
      <c r="AS1241" s="36" t="s">
        <v>5420</v>
      </c>
      <c r="AT1241" s="36" t="s">
        <v>5420</v>
      </c>
      <c r="AU1241" s="36" t="s">
        <v>5420</v>
      </c>
      <c r="AV1241" s="36" t="s">
        <v>5420</v>
      </c>
      <c r="AW1241" s="45"/>
      <c r="AX1241" s="45" t="s">
        <v>5420</v>
      </c>
      <c r="AY1241" s="45" t="s">
        <v>5420</v>
      </c>
      <c r="AZ1241" s="45" t="s">
        <v>5420</v>
      </c>
      <c r="BA1241" s="36" t="s">
        <v>5420</v>
      </c>
    </row>
    <row r="1242" spans="1:53" s="58" customFormat="1" ht="15.6" hidden="1" x14ac:dyDescent="0.3">
      <c r="A1242" s="27" t="s">
        <v>4879</v>
      </c>
      <c r="B1242" s="27" t="s">
        <v>4880</v>
      </c>
      <c r="C1242" s="29" t="str">
        <f>_xlfn.XLOOKUP(B1242,'[1]daily break down'!$D:$D,'[1]daily break down'!$E:$E,"")</f>
        <v>Douala</v>
      </c>
      <c r="D1242" s="27" t="s">
        <v>11</v>
      </c>
      <c r="E1242" s="27" t="s">
        <v>12</v>
      </c>
      <c r="F1242" s="29" t="s">
        <v>31</v>
      </c>
      <c r="G1242" s="27" t="s">
        <v>32</v>
      </c>
      <c r="H1242" s="30" t="str">
        <f>_xlfn.XLOOKUP(B1242,[2]CALCULATION!$B:$B,[2]CALCULATION!$H:$H,"")</f>
        <v>ZTE</v>
      </c>
      <c r="I1242" s="25">
        <v>0</v>
      </c>
      <c r="J1242" s="25">
        <v>0</v>
      </c>
      <c r="K1242" s="25">
        <v>4.9077141707544651</v>
      </c>
      <c r="L1242" s="25">
        <v>13.516028741585416</v>
      </c>
      <c r="M1242" s="25">
        <v>0</v>
      </c>
      <c r="N1242" s="25">
        <v>0</v>
      </c>
      <c r="O1242" s="25">
        <v>0</v>
      </c>
      <c r="P1242" s="25" t="s">
        <v>6366</v>
      </c>
      <c r="Q1242" s="31" t="s">
        <v>5364</v>
      </c>
      <c r="R1242" s="31"/>
      <c r="S1242" s="32" t="str" cm="1">
        <f t="array" ref="S1242">IFERROR(_xlfn.IFS(
U1242="MPR ISSUE","PDH",
U1242="BSS Hardware Issue","BSS",
U1242="Sites strategiques, MLL, Pylone, etc.","ENVTECH",
U1242="AKTIVCO DEFAUT GE &amp; POWER Cabinet","AKTIVCO",
U1242="AKTIVCO Coupure ENEO &amp; Baisse de tension","AKTIVCO GRID ONLY",
U1242="Coupure ENEO &amp; Baisse de tension","IHS GRID ONLY",
U1242="Defaut GE &amp; POWER Cabinet","IHS",
U1242="Sharing","Partners",
U1242="Sites strategiques &amp; DataCenter","SST &amp; DC",
U1242="Exclu","Exclu",
U1242="SAT","SAT",
U1242="SPARE-ISSUE","SPARE-ISSUE",
U1242="Fiber CAmtel","TRANS_FO_CAMTEL",
U1242="Fiber AOF","Fiber AOF",
U1242="Projet OCM (HUAWEI)","TRAVAUX-HUAWEI",
U1242="Projet OCM (NOKIA)","TRAVAUX-NOKIA",
U1242="ACCESS-ISSUE","ACCESS-ISSUE",
U1242="Projet OCM (ZTE, NOKIA, autres projets)","TRAVAUX OCM",
U1242="No root CAuse","No root cause",
U1242="ODU HS","PDH",
U1242="IP &amp; VLAN","PDH",
U1242="Warehouse HUAWEI","SPARE-ISSUE",
U1242="SPARE-HS","SPARE-ISSUE",
U1242="Power Telco","BSS"
),"")</f>
        <v/>
      </c>
      <c r="T1242" s="32" t="str" cm="1">
        <f t="array" ref="T1242">IFERROR(_xlfn.IFS(
U1242="MPR ISSUE","TX ISSUE",
U1242="BSS Hardware Issue","RAN ISSUE",
U1242="Sites strategiques, MLL, Pylone, etc.","ENVTECH",
U1242="AKTIVCO DEFAUT GE &amp; POWER Cabinet","POWER ISSUE",
U1242="AKTIVCO Coupure ENEO &amp; Baisse de tension","POWER ISSUE",
U1242="Coupure ENEO &amp; Baisse de tension","POWER ISSUE",
U1242="Defaut GE &amp; POWER Cabinet","POWER ISSUE",
U1242="Sharing","POWER ISSUE",
U1242="Sites strategiques &amp; DataCenter","POWER ISSUE",
U1242="Exclu","Exclu",
U1242="SAT","TX ISSUE",
U1242="SPARE-ISSUE","SPARE-ISSUE",
U1242="Fiber CAmtel","TX ISSUE",
U1242="Fiber AOF","TX ISSUE",
U1242="Projet OCM (HUAWEI)","TRAVAUX-HUAWEI",
U1242="Projet OCM (NOKIA)","TRAVAUX -NOKIA",
U1242="ACCESS-ISSUE","ACCESS-ISSUE",
U1242="Projet OCM (ZTE, NOKIA, autres projets)","TRAVAUX OCM",
U1242="No root CAuse","No root cause",
U1242="ODU HS","TX ISSUE",
U1242="IP &amp; VLAN","TX ISSUE",
U1242="Warehouse HUAWEI","SPARE-ISSUE",
U1242="SPARE-HS","SPARE-ISSUE",
U1242="Power Telco","RAN ISSUE"
),"")</f>
        <v/>
      </c>
      <c r="U1242" s="33"/>
      <c r="V1242" s="32" t="str" cm="1">
        <f t="array" ref="V1242">IFERROR(_xlfn.IFS(
U1242="MPR ISSUE","ACTIVE",
U1242="BSS Hardware Issue","ACTIVE",
U1242="Sites strategiques, MLL, Pylone, etc.","PASSIVE",
U1242="AKTIVCO DEFAUT GE &amp; POWER Cabinet","PASSIVE",
U1242="AKTIVCO Coupure ENEO &amp; Baisse de tension","PASSIVE",
U1242="Coupure ENEO &amp; Baisse de tension","PASSIVE",
U1242="Defaut GE &amp; POWER Cabinet","PASSIVE",
U1242="Sharing","PASSIVE",
U1242="Sites strategiques &amp; DataCenter","PASSIVE",
U1242="Exclu","Exclu",
U1242="SAT","ACTIVE",
U1242="SPARE-ISSUE","SPARE-ISSUE",
U1242="Fiber CAmtel","ACTIVE",
U1242="Fiber AOF","ACTIVE",
U1242="Projet OCM (HUAWEI)","PLANNED WORKS",
U1242="Projet OCM (NOKIA)","PLANNED WORKS",
U1242="ACCESS-ISSUE","ACCESS-ISSUE",
U1242="Projet OCM (ZTE, NOKIA, autres projets)","PLANNED WORKS",
U1242="No root CAuse","No root cause",
U1242="ODU HS","ACTIVE",
U1242="IP &amp; VLAN","ACTIVE",
U1242="Warehouse HUAWEI","SPARE-ISSUE",
U1242="SPARE-HS","SPARE-ISSUE",
U1242="Power Telco","ACTIVE"
),"")</f>
        <v/>
      </c>
      <c r="W1242" s="51"/>
      <c r="X1242" s="51"/>
      <c r="Y1242" s="51"/>
      <c r="Z1242" s="51"/>
      <c r="AA1242" s="51"/>
      <c r="AB1242" s="34" t="s">
        <v>5420</v>
      </c>
      <c r="AC1242" s="34" t="str">
        <f>_xlfn.XLOOKUP(B1242,[4]ALL!$B:$B,[4]ALL!$N:$N,"")</f>
        <v/>
      </c>
      <c r="AD1242" s="34" t="s">
        <v>5420</v>
      </c>
      <c r="AE1242" s="34"/>
      <c r="AF1242" s="36" t="s">
        <v>5420</v>
      </c>
      <c r="AG1242" s="29"/>
      <c r="AH1242" s="35"/>
      <c r="AI1242" s="29"/>
      <c r="AJ1242" s="29" t="s">
        <v>5420</v>
      </c>
      <c r="AK1242" s="36" t="s">
        <v>5420</v>
      </c>
      <c r="AL1242" s="36" t="s">
        <v>5420</v>
      </c>
      <c r="AM1242" s="36" t="s">
        <v>5420</v>
      </c>
      <c r="AN1242" s="36" t="s">
        <v>5420</v>
      </c>
      <c r="AO1242" s="36" t="s">
        <v>5420</v>
      </c>
      <c r="AP1242" s="36" t="s">
        <v>5420</v>
      </c>
      <c r="AQ1242" s="36" t="s">
        <v>5420</v>
      </c>
      <c r="AR1242" s="36" t="s">
        <v>5420</v>
      </c>
      <c r="AS1242" s="36" t="s">
        <v>5420</v>
      </c>
      <c r="AT1242" s="36" t="s">
        <v>5420</v>
      </c>
      <c r="AU1242" s="36" t="s">
        <v>5420</v>
      </c>
      <c r="AV1242" s="36" t="s">
        <v>5420</v>
      </c>
      <c r="AW1242" s="45"/>
      <c r="AX1242" s="45" t="s">
        <v>5420</v>
      </c>
      <c r="AY1242" s="45" t="s">
        <v>5420</v>
      </c>
      <c r="AZ1242" s="45" t="s">
        <v>5420</v>
      </c>
      <c r="BA1242" s="36" t="s">
        <v>5420</v>
      </c>
    </row>
    <row r="1243" spans="1:53" s="58" customFormat="1" ht="15.6" hidden="1" x14ac:dyDescent="0.3">
      <c r="A1243" s="27" t="s">
        <v>2726</v>
      </c>
      <c r="B1243" s="28" t="s">
        <v>2727</v>
      </c>
      <c r="C1243" s="29" t="str">
        <f>_xlfn.XLOOKUP(B1243,'[1]daily break down'!$D:$D,'[1]daily break down'!$E:$E,"")</f>
        <v>Douala</v>
      </c>
      <c r="D1243" s="27" t="s">
        <v>21</v>
      </c>
      <c r="E1243" s="27" t="s">
        <v>36</v>
      </c>
      <c r="F1243" s="29" t="s">
        <v>31</v>
      </c>
      <c r="G1243" s="27" t="s">
        <v>32</v>
      </c>
      <c r="H1243" s="30" t="str">
        <f>_xlfn.XLOOKUP(B1243,[2]CALCULATION!$B:$B,[2]CALCULATION!$H:$H,"")</f>
        <v>ZTE</v>
      </c>
      <c r="I1243" s="25">
        <v>0</v>
      </c>
      <c r="J1243" s="25">
        <v>0</v>
      </c>
      <c r="K1243" s="25">
        <v>0</v>
      </c>
      <c r="L1243" s="25">
        <v>0</v>
      </c>
      <c r="M1243" s="25">
        <v>0</v>
      </c>
      <c r="N1243" s="25">
        <v>0</v>
      </c>
      <c r="O1243" s="25">
        <v>0</v>
      </c>
      <c r="P1243" s="25" t="s">
        <v>6366</v>
      </c>
      <c r="Q1243" s="31" t="s">
        <v>5364</v>
      </c>
      <c r="R1243" s="31"/>
      <c r="S1243" s="32" t="str" cm="1">
        <f t="array" ref="S1243">IFERROR(_xlfn.IFS(
U1243="MPR ISSUE","PDH",
U1243="BSS Hardware Issue","BSS",
U1243="Sites strategiques, MLL, Pylone, etc.","ENVTECH",
U1243="AKTIVCO DEFAUT GE &amp; POWER Cabinet","AKTIVCO",
U1243="AKTIVCO Coupure ENEO &amp; Baisse de tension","AKTIVCO GRID ONLY",
U1243="Coupure ENEO &amp; Baisse de tension","IHS GRID ONLY",
U1243="Defaut GE &amp; POWER Cabinet","IHS",
U1243="Sharing","Partners",
U1243="Sites strategiques &amp; DataCenter","SST &amp; DC",
U1243="Exclu","Exclu",
U1243="SAT","SAT",
U1243="SPARE-ISSUE","SPARE-ISSUE",
U1243="Fiber CAmtel","TRANS_FO_CAMTEL",
U1243="Fiber AOF","Fiber AOF",
U1243="Projet OCM (HUAWEI)","TRAVAUX-HUAWEI",
U1243="Projet OCM (NOKIA)","TRAVAUX-NOKIA",
U1243="ACCESS-ISSUE","ACCESS-ISSUE",
U1243="Projet OCM (ZTE, NOKIA, autres projets)","TRAVAUX OCM",
U1243="No root CAuse","No root cause",
U1243="ODU HS","PDH",
U1243="IP &amp; VLAN","PDH",
U1243="Warehouse HUAWEI","SPARE-ISSUE",
U1243="SPARE-HS","SPARE-ISSUE",
U1243="Power Telco","BSS"
),"")</f>
        <v/>
      </c>
      <c r="T1243" s="32" t="str" cm="1">
        <f t="array" ref="T1243">IFERROR(_xlfn.IFS(
U1243="MPR ISSUE","TX ISSUE",
U1243="BSS Hardware Issue","RAN ISSUE",
U1243="Sites strategiques, MLL, Pylone, etc.","ENVTECH",
U1243="AKTIVCO DEFAUT GE &amp; POWER Cabinet","POWER ISSUE",
U1243="AKTIVCO Coupure ENEO &amp; Baisse de tension","POWER ISSUE",
U1243="Coupure ENEO &amp; Baisse de tension","POWER ISSUE",
U1243="Defaut GE &amp; POWER Cabinet","POWER ISSUE",
U1243="Sharing","POWER ISSUE",
U1243="Sites strategiques &amp; DataCenter","POWER ISSUE",
U1243="Exclu","Exclu",
U1243="SAT","TX ISSUE",
U1243="SPARE-ISSUE","SPARE-ISSUE",
U1243="Fiber CAmtel","TX ISSUE",
U1243="Fiber AOF","TX ISSUE",
U1243="Projet OCM (HUAWEI)","TRAVAUX-HUAWEI",
U1243="Projet OCM (NOKIA)","TRAVAUX -NOKIA",
U1243="ACCESS-ISSUE","ACCESS-ISSUE",
U1243="Projet OCM (ZTE, NOKIA, autres projets)","TRAVAUX OCM",
U1243="No root CAuse","No root cause",
U1243="ODU HS","TX ISSUE",
U1243="IP &amp; VLAN","TX ISSUE",
U1243="Warehouse HUAWEI","SPARE-ISSUE",
U1243="SPARE-HS","SPARE-ISSUE",
U1243="Power Telco","RAN ISSUE"
),"")</f>
        <v/>
      </c>
      <c r="U1243" s="33"/>
      <c r="V1243" s="32" t="str" cm="1">
        <f t="array" ref="V1243">IFERROR(_xlfn.IFS(
U1243="MPR ISSUE","ACTIVE",
U1243="BSS Hardware Issue","ACTIVE",
U1243="Sites strategiques, MLL, Pylone, etc.","PASSIVE",
U1243="AKTIVCO DEFAUT GE &amp; POWER Cabinet","PASSIVE",
U1243="AKTIVCO Coupure ENEO &amp; Baisse de tension","PASSIVE",
U1243="Coupure ENEO &amp; Baisse de tension","PASSIVE",
U1243="Defaut GE &amp; POWER Cabinet","PASSIVE",
U1243="Sharing","PASSIVE",
U1243="Sites strategiques &amp; DataCenter","PASSIVE",
U1243="Exclu","Exclu",
U1243="SAT","ACTIVE",
U1243="SPARE-ISSUE","SPARE-ISSUE",
U1243="Fiber CAmtel","ACTIVE",
U1243="Fiber AOF","ACTIVE",
U1243="Projet OCM (HUAWEI)","PLANNED WORKS",
U1243="Projet OCM (NOKIA)","PLANNED WORKS",
U1243="ACCESS-ISSUE","ACCESS-ISSUE",
U1243="Projet OCM (ZTE, NOKIA, autres projets)","PLANNED WORKS",
U1243="No root CAuse","No root cause",
U1243="ODU HS","ACTIVE",
U1243="IP &amp; VLAN","ACTIVE",
U1243="Warehouse HUAWEI","SPARE-ISSUE",
U1243="SPARE-HS","SPARE-ISSUE",
U1243="Power Telco","ACTIVE"
),"")</f>
        <v/>
      </c>
      <c r="W1243" s="51"/>
      <c r="X1243" s="51"/>
      <c r="Y1243" s="51"/>
      <c r="Z1243" s="51"/>
      <c r="AA1243" s="51"/>
      <c r="AB1243" s="34" t="s">
        <v>5420</v>
      </c>
      <c r="AC1243" s="34" t="str">
        <f>_xlfn.XLOOKUP(B1243,[4]ALL!$B:$B,[4]ALL!$N:$N,"")</f>
        <v/>
      </c>
      <c r="AD1243" s="34" t="s">
        <v>5420</v>
      </c>
      <c r="AE1243" s="34"/>
      <c r="AF1243" s="36" t="s">
        <v>5420</v>
      </c>
      <c r="AG1243" s="29"/>
      <c r="AH1243" s="35"/>
      <c r="AI1243" s="29"/>
      <c r="AJ1243" s="29" t="s">
        <v>5420</v>
      </c>
      <c r="AK1243" s="36" t="s">
        <v>5420</v>
      </c>
      <c r="AL1243" s="36" t="s">
        <v>5420</v>
      </c>
      <c r="AM1243" s="36" t="s">
        <v>5420</v>
      </c>
      <c r="AN1243" s="36" t="s">
        <v>5420</v>
      </c>
      <c r="AO1243" s="36" t="s">
        <v>5420</v>
      </c>
      <c r="AP1243" s="36" t="s">
        <v>5420</v>
      </c>
      <c r="AQ1243" s="36" t="s">
        <v>5420</v>
      </c>
      <c r="AR1243" s="36" t="s">
        <v>5420</v>
      </c>
      <c r="AS1243" s="36" t="s">
        <v>5420</v>
      </c>
      <c r="AT1243" s="36" t="s">
        <v>5420</v>
      </c>
      <c r="AU1243" s="36" t="s">
        <v>5420</v>
      </c>
      <c r="AV1243" s="36" t="s">
        <v>5420</v>
      </c>
      <c r="AW1243" s="45"/>
      <c r="AX1243" s="45" t="s">
        <v>5420</v>
      </c>
      <c r="AY1243" s="45" t="s">
        <v>5420</v>
      </c>
      <c r="AZ1243" s="45" t="s">
        <v>5420</v>
      </c>
      <c r="BA1243" s="36" t="s">
        <v>5420</v>
      </c>
    </row>
    <row r="1244" spans="1:53" s="58" customFormat="1" ht="15.6" hidden="1" x14ac:dyDescent="0.3">
      <c r="A1244" s="29" t="s">
        <v>4897</v>
      </c>
      <c r="B1244" s="35" t="s">
        <v>4898</v>
      </c>
      <c r="C1244" s="29" t="str">
        <f>_xlfn.XLOOKUP(B1244,'[1]daily break down'!$D:$D,'[1]daily break down'!$E:$E,"")</f>
        <v>Douala</v>
      </c>
      <c r="D1244" s="29" t="s">
        <v>113</v>
      </c>
      <c r="E1244" s="29" t="s">
        <v>12</v>
      </c>
      <c r="F1244" s="29" t="s">
        <v>31</v>
      </c>
      <c r="G1244" s="29" t="s">
        <v>32</v>
      </c>
      <c r="H1244" s="30" t="str">
        <f>_xlfn.XLOOKUP(B1244,[2]CALCULATION!$B:$B,[2]CALCULATION!$H:$H,"")</f>
        <v>ZTE</v>
      </c>
      <c r="I1244" s="25">
        <v>0</v>
      </c>
      <c r="J1244" s="25">
        <v>0</v>
      </c>
      <c r="K1244" s="25">
        <v>6.962814575111391E-2</v>
      </c>
      <c r="L1244" s="25">
        <v>0</v>
      </c>
      <c r="M1244" s="25">
        <v>0</v>
      </c>
      <c r="N1244" s="25">
        <v>0</v>
      </c>
      <c r="O1244" s="25">
        <v>0</v>
      </c>
      <c r="P1244" s="25" t="s">
        <v>6366</v>
      </c>
      <c r="Q1244" s="31" t="s">
        <v>5364</v>
      </c>
      <c r="R1244" s="31"/>
      <c r="S1244" s="32" t="str" cm="1">
        <f t="array" ref="S1244">IFERROR(_xlfn.IFS(
U1244="MPR ISSUE","PDH",
U1244="BSS Hardware Issue","BSS",
U1244="Sites strategiques, MLL, Pylone, etc.","ENVTECH",
U1244="AKTIVCO DEFAUT GE &amp; POWER Cabinet","AKTIVCO",
U1244="AKTIVCO Coupure ENEO &amp; Baisse de tension","AKTIVCO GRID ONLY",
U1244="Coupure ENEO &amp; Baisse de tension","IHS GRID ONLY",
U1244="Defaut GE &amp; POWER Cabinet","IHS",
U1244="Sharing","Partners",
U1244="Sites strategiques &amp; DataCenter","SST &amp; DC",
U1244="Exclu","Exclu",
U1244="SAT","SAT",
U1244="SPARE-ISSUE","SPARE-ISSUE",
U1244="Fiber CAmtel","TRANS_FO_CAMTEL",
U1244="Fiber AOF","Fiber AOF",
U1244="Projet OCM (HUAWEI)","TRAVAUX-HUAWEI",
U1244="Projet OCM (NOKIA)","TRAVAUX-NOKIA",
U1244="ACCESS-ISSUE","ACCESS-ISSUE",
U1244="Projet OCM (ZTE, NOKIA, autres projets)","TRAVAUX OCM",
U1244="No root CAuse","No root cause",
U1244="ODU HS","PDH",
U1244="IP &amp; VLAN","PDH",
U1244="Warehouse HUAWEI","SPARE-ISSUE",
U1244="SPARE-HS","SPARE-ISSUE",
U1244="Power Telco","BSS"
),"")</f>
        <v/>
      </c>
      <c r="T1244" s="32" t="str" cm="1">
        <f t="array" ref="T1244">IFERROR(_xlfn.IFS(
U1244="MPR ISSUE","TX ISSUE",
U1244="BSS Hardware Issue","RAN ISSUE",
U1244="Sites strategiques, MLL, Pylone, etc.","ENVTECH",
U1244="AKTIVCO DEFAUT GE &amp; POWER Cabinet","POWER ISSUE",
U1244="AKTIVCO Coupure ENEO &amp; Baisse de tension","POWER ISSUE",
U1244="Coupure ENEO &amp; Baisse de tension","POWER ISSUE",
U1244="Defaut GE &amp; POWER Cabinet","POWER ISSUE",
U1244="Sharing","POWER ISSUE",
U1244="Sites strategiques &amp; DataCenter","POWER ISSUE",
U1244="Exclu","Exclu",
U1244="SAT","TX ISSUE",
U1244="SPARE-ISSUE","SPARE-ISSUE",
U1244="Fiber CAmtel","TX ISSUE",
U1244="Fiber AOF","TX ISSUE",
U1244="Projet OCM (HUAWEI)","TRAVAUX-HUAWEI",
U1244="Projet OCM (NOKIA)","TRAVAUX -NOKIA",
U1244="ACCESS-ISSUE","ACCESS-ISSUE",
U1244="Projet OCM (ZTE, NOKIA, autres projets)","TRAVAUX OCM",
U1244="No root CAuse","No root cause",
U1244="ODU HS","TX ISSUE",
U1244="IP &amp; VLAN","TX ISSUE",
U1244="Warehouse HUAWEI","SPARE-ISSUE",
U1244="SPARE-HS","SPARE-ISSUE",
U1244="Power Telco","RAN ISSUE"
),"")</f>
        <v/>
      </c>
      <c r="U1244" s="33"/>
      <c r="V1244" s="32" t="str" cm="1">
        <f t="array" ref="V1244">IFERROR(_xlfn.IFS(
U1244="MPR ISSUE","ACTIVE",
U1244="BSS Hardware Issue","ACTIVE",
U1244="Sites strategiques, MLL, Pylone, etc.","PASSIVE",
U1244="AKTIVCO DEFAUT GE &amp; POWER Cabinet","PASSIVE",
U1244="AKTIVCO Coupure ENEO &amp; Baisse de tension","PASSIVE",
U1244="Coupure ENEO &amp; Baisse de tension","PASSIVE",
U1244="Defaut GE &amp; POWER Cabinet","PASSIVE",
U1244="Sharing","PASSIVE",
U1244="Sites strategiques &amp; DataCenter","PASSIVE",
U1244="Exclu","Exclu",
U1244="SAT","ACTIVE",
U1244="SPARE-ISSUE","SPARE-ISSUE",
U1244="Fiber CAmtel","ACTIVE",
U1244="Fiber AOF","ACTIVE",
U1244="Projet OCM (HUAWEI)","PLANNED WORKS",
U1244="Projet OCM (NOKIA)","PLANNED WORKS",
U1244="ACCESS-ISSUE","ACCESS-ISSUE",
U1244="Projet OCM (ZTE, NOKIA, autres projets)","PLANNED WORKS",
U1244="No root CAuse","No root cause",
U1244="ODU HS","ACTIVE",
U1244="IP &amp; VLAN","ACTIVE",
U1244="Warehouse HUAWEI","SPARE-ISSUE",
U1244="SPARE-HS","SPARE-ISSUE",
U1244="Power Telco","ACTIVE"
),"")</f>
        <v/>
      </c>
      <c r="W1244" s="51"/>
      <c r="X1244" s="51"/>
      <c r="Y1244" s="51"/>
      <c r="Z1244" s="51"/>
      <c r="AA1244" s="51"/>
      <c r="AB1244" s="34" t="s">
        <v>5420</v>
      </c>
      <c r="AC1244" s="34" t="str">
        <f>_xlfn.XLOOKUP(B1244,[4]ALL!$B:$B,[4]ALL!$N:$N,"")</f>
        <v/>
      </c>
      <c r="AD1244" s="34" t="s">
        <v>5420</v>
      </c>
      <c r="AE1244" s="34"/>
      <c r="AF1244" s="36" t="s">
        <v>5420</v>
      </c>
      <c r="AG1244" s="29"/>
      <c r="AH1244" s="35"/>
      <c r="AI1244" s="29"/>
      <c r="AJ1244" s="29" t="s">
        <v>5420</v>
      </c>
      <c r="AK1244" s="36" t="s">
        <v>5420</v>
      </c>
      <c r="AL1244" s="36" t="s">
        <v>5420</v>
      </c>
      <c r="AM1244" s="36" t="s">
        <v>5420</v>
      </c>
      <c r="AN1244" s="36" t="s">
        <v>5420</v>
      </c>
      <c r="AO1244" s="36" t="s">
        <v>5420</v>
      </c>
      <c r="AP1244" s="36" t="s">
        <v>5420</v>
      </c>
      <c r="AQ1244" s="36" t="s">
        <v>5420</v>
      </c>
      <c r="AR1244" s="36" t="s">
        <v>5420</v>
      </c>
      <c r="AS1244" s="36" t="s">
        <v>5420</v>
      </c>
      <c r="AT1244" s="36" t="s">
        <v>5420</v>
      </c>
      <c r="AU1244" s="36" t="s">
        <v>5420</v>
      </c>
      <c r="AV1244" s="36" t="s">
        <v>5420</v>
      </c>
      <c r="AW1244" s="45"/>
      <c r="AX1244" s="45" t="s">
        <v>5420</v>
      </c>
      <c r="AY1244" s="45" t="s">
        <v>5420</v>
      </c>
      <c r="AZ1244" s="45" t="s">
        <v>5420</v>
      </c>
      <c r="BA1244" s="36" t="s">
        <v>5420</v>
      </c>
    </row>
    <row r="1245" spans="1:53" s="58" customFormat="1" ht="15.6" hidden="1" x14ac:dyDescent="0.3">
      <c r="A1245" s="27" t="s">
        <v>3722</v>
      </c>
      <c r="B1245" s="28" t="s">
        <v>3723</v>
      </c>
      <c r="C1245" s="29" t="str">
        <f>_xlfn.XLOOKUP(B1245,'[1]daily break down'!$D:$D,'[1]daily break down'!$E:$E,"")</f>
        <v>Maroua</v>
      </c>
      <c r="D1245" s="27" t="s">
        <v>21</v>
      </c>
      <c r="E1245" s="27" t="s">
        <v>22</v>
      </c>
      <c r="F1245" s="29" t="s">
        <v>55</v>
      </c>
      <c r="G1245" s="27" t="s">
        <v>84</v>
      </c>
      <c r="H1245" s="37" t="str">
        <f>_xlfn.XLOOKUP(B1245,[2]CALCULATION!$B:$B,[2]CALCULATION!$H:$H,"")</f>
        <v>Huawei</v>
      </c>
      <c r="I1245" s="25">
        <v>0</v>
      </c>
      <c r="J1245" s="25">
        <v>0</v>
      </c>
      <c r="K1245" s="25">
        <v>1.9689926462405083E-2</v>
      </c>
      <c r="L1245" s="25">
        <v>4.9046465372838731E-3</v>
      </c>
      <c r="M1245" s="25">
        <v>0</v>
      </c>
      <c r="N1245" s="25">
        <v>0</v>
      </c>
      <c r="O1245" s="25">
        <v>0</v>
      </c>
      <c r="P1245" s="25" t="s">
        <v>6366</v>
      </c>
      <c r="Q1245" s="31" t="s">
        <v>5364</v>
      </c>
      <c r="R1245" s="31"/>
      <c r="S1245" s="32" t="str" cm="1">
        <f t="array" ref="S1245">IFERROR(_xlfn.IFS(
U1245="MPR ISSUE","PDH",
U1245="BSS Hardware Issue","BSS",
U1245="Sites strategiques, MLL, Pylone, etc.","ENVTECH",
U1245="AKTIVCO DEFAUT GE &amp; POWER Cabinet","AKTIVCO",
U1245="AKTIVCO Coupure ENEO &amp; Baisse de tension","AKTIVCO GRID ONLY",
U1245="Coupure ENEO &amp; Baisse de tension","IHS GRID ONLY",
U1245="Defaut GE &amp; POWER Cabinet","IHS",
U1245="Sharing","Partners",
U1245="Sites strategiques &amp; DataCenter","SST &amp; DC",
U1245="Exclu","Exclu",
U1245="SAT","SAT",
U1245="SPARE-ISSUE","SPARE-ISSUE",
U1245="Fiber CAmtel","TRANS_FO_CAMTEL",
U1245="Fiber AOF","Fiber AOF",
U1245="Projet OCM (HUAWEI)","TRAVAUX-HUAWEI",
U1245="Projet OCM (NOKIA)","TRAVAUX-NOKIA",
U1245="ACCESS-ISSUE","ACCESS-ISSUE",
U1245="Projet OCM (ZTE, NOKIA, autres projets)","TRAVAUX OCM",
U1245="No root CAuse","No root cause",
U1245="ODU HS","PDH",
U1245="IP &amp; VLAN","PDH",
U1245="Warehouse HUAWEI","SPARE-ISSUE",
U1245="SPARE-HS","SPARE-ISSUE",
U1245="Power Telco","BSS"
),"")</f>
        <v/>
      </c>
      <c r="T1245" s="32" t="str" cm="1">
        <f t="array" ref="T1245">IFERROR(_xlfn.IFS(
U1245="MPR ISSUE","TX ISSUE",
U1245="BSS Hardware Issue","RAN ISSUE",
U1245="Sites strategiques, MLL, Pylone, etc.","ENVTECH",
U1245="AKTIVCO DEFAUT GE &amp; POWER Cabinet","POWER ISSUE",
U1245="AKTIVCO Coupure ENEO &amp; Baisse de tension","POWER ISSUE",
U1245="Coupure ENEO &amp; Baisse de tension","POWER ISSUE",
U1245="Defaut GE &amp; POWER Cabinet","POWER ISSUE",
U1245="Sharing","POWER ISSUE",
U1245="Sites strategiques &amp; DataCenter","POWER ISSUE",
U1245="Exclu","Exclu",
U1245="SAT","TX ISSUE",
U1245="SPARE-ISSUE","SPARE-ISSUE",
U1245="Fiber CAmtel","TX ISSUE",
U1245="Fiber AOF","TX ISSUE",
U1245="Projet OCM (HUAWEI)","TRAVAUX-HUAWEI",
U1245="Projet OCM (NOKIA)","TRAVAUX -NOKIA",
U1245="ACCESS-ISSUE","ACCESS-ISSUE",
U1245="Projet OCM (ZTE, NOKIA, autres projets)","TRAVAUX OCM",
U1245="No root CAuse","No root cause",
U1245="ODU HS","TX ISSUE",
U1245="IP &amp; VLAN","TX ISSUE",
U1245="Warehouse HUAWEI","SPARE-ISSUE",
U1245="SPARE-HS","SPARE-ISSUE",
U1245="Power Telco","RAN ISSUE"
),"")</f>
        <v/>
      </c>
      <c r="U1245" s="33"/>
      <c r="V1245" s="32" t="str" cm="1">
        <f t="array" ref="V1245">IFERROR(_xlfn.IFS(
U1245="MPR ISSUE","ACTIVE",
U1245="BSS Hardware Issue","ACTIVE",
U1245="Sites strategiques, MLL, Pylone, etc.","PASSIVE",
U1245="AKTIVCO DEFAUT GE &amp; POWER Cabinet","PASSIVE",
U1245="AKTIVCO Coupure ENEO &amp; Baisse de tension","PASSIVE",
U1245="Coupure ENEO &amp; Baisse de tension","PASSIVE",
U1245="Defaut GE &amp; POWER Cabinet","PASSIVE",
U1245="Sharing","PASSIVE",
U1245="Sites strategiques &amp; DataCenter","PASSIVE",
U1245="Exclu","Exclu",
U1245="SAT","ACTIVE",
U1245="SPARE-ISSUE","SPARE-ISSUE",
U1245="Fiber CAmtel","ACTIVE",
U1245="Fiber AOF","ACTIVE",
U1245="Projet OCM (HUAWEI)","PLANNED WORKS",
U1245="Projet OCM (NOKIA)","PLANNED WORKS",
U1245="ACCESS-ISSUE","ACCESS-ISSUE",
U1245="Projet OCM (ZTE, NOKIA, autres projets)","PLANNED WORKS",
U1245="No root CAuse","No root cause",
U1245="ODU HS","ACTIVE",
U1245="IP &amp; VLAN","ACTIVE",
U1245="Warehouse HUAWEI","SPARE-ISSUE",
U1245="SPARE-HS","SPARE-ISSUE",
U1245="Power Telco","ACTIVE"
),"")</f>
        <v/>
      </c>
      <c r="W1245" s="51"/>
      <c r="X1245" s="51"/>
      <c r="Y1245" s="51"/>
      <c r="Z1245" s="51"/>
      <c r="AA1245" s="51"/>
      <c r="AB1245" s="34" t="s">
        <v>5420</v>
      </c>
      <c r="AC1245" s="34" t="str">
        <f>_xlfn.XLOOKUP(B1245,[4]ALL!$B:$B,[4]ALL!$N:$N,"")</f>
        <v/>
      </c>
      <c r="AD1245" s="34" t="s">
        <v>5420</v>
      </c>
      <c r="AE1245" s="34"/>
      <c r="AF1245" s="36" t="s">
        <v>5420</v>
      </c>
      <c r="AG1245" s="29"/>
      <c r="AH1245" s="35"/>
      <c r="AI1245" s="29"/>
      <c r="AJ1245" s="29" t="s">
        <v>5420</v>
      </c>
      <c r="AK1245" s="36" t="s">
        <v>5420</v>
      </c>
      <c r="AL1245" s="36" t="s">
        <v>5420</v>
      </c>
      <c r="AM1245" s="36" t="s">
        <v>5420</v>
      </c>
      <c r="AN1245" s="36" t="s">
        <v>5420</v>
      </c>
      <c r="AO1245" s="36" t="s">
        <v>5420</v>
      </c>
      <c r="AP1245" s="36" t="s">
        <v>5420</v>
      </c>
      <c r="AQ1245" s="36" t="s">
        <v>5420</v>
      </c>
      <c r="AR1245" s="36" t="s">
        <v>5420</v>
      </c>
      <c r="AS1245" s="36" t="s">
        <v>5420</v>
      </c>
      <c r="AT1245" s="36" t="s">
        <v>5420</v>
      </c>
      <c r="AU1245" s="36" t="s">
        <v>5420</v>
      </c>
      <c r="AV1245" s="36" t="s">
        <v>5420</v>
      </c>
      <c r="AW1245" s="45"/>
      <c r="AX1245" s="45" t="s">
        <v>5420</v>
      </c>
      <c r="AY1245" s="45" t="s">
        <v>5420</v>
      </c>
      <c r="AZ1245" s="45" t="s">
        <v>5420</v>
      </c>
      <c r="BA1245" s="36" t="s">
        <v>5420</v>
      </c>
    </row>
    <row r="1246" spans="1:53" s="58" customFormat="1" ht="15.6" hidden="1" x14ac:dyDescent="0.3">
      <c r="A1246" s="27" t="s">
        <v>2888</v>
      </c>
      <c r="B1246" s="28" t="s">
        <v>2889</v>
      </c>
      <c r="C1246" s="29" t="str">
        <f>_xlfn.XLOOKUP(B1246,'[1]daily break down'!$D:$D,'[1]daily break down'!$E:$E,"")</f>
        <v>Garoua</v>
      </c>
      <c r="D1246" s="27" t="s">
        <v>21</v>
      </c>
      <c r="E1246" s="27" t="s">
        <v>22</v>
      </c>
      <c r="F1246" s="29" t="s">
        <v>23</v>
      </c>
      <c r="G1246" s="27" t="s">
        <v>24</v>
      </c>
      <c r="H1246" s="37" t="str">
        <f>_xlfn.XLOOKUP(B1246,[2]CALCULATION!$B:$B,[2]CALCULATION!$H:$H,"")</f>
        <v>Huawei</v>
      </c>
      <c r="I1246" s="25">
        <v>0</v>
      </c>
      <c r="J1246" s="25">
        <v>0</v>
      </c>
      <c r="K1246" s="25">
        <v>0</v>
      </c>
      <c r="L1246" s="25">
        <v>0</v>
      </c>
      <c r="M1246" s="25">
        <v>0</v>
      </c>
      <c r="N1246" s="25">
        <v>0</v>
      </c>
      <c r="O1246" s="25">
        <v>0</v>
      </c>
      <c r="P1246" s="25" t="s">
        <v>6366</v>
      </c>
      <c r="Q1246" s="31" t="s">
        <v>5364</v>
      </c>
      <c r="R1246" s="31"/>
      <c r="S1246" s="32" t="str" cm="1">
        <f t="array" ref="S1246">IFERROR(_xlfn.IFS(
U1246="MPR ISSUE","PDH",
U1246="BSS Hardware Issue","BSS",
U1246="Sites strategiques, MLL, Pylone, etc.","ENVTECH",
U1246="AKTIVCO DEFAUT GE &amp; POWER Cabinet","AKTIVCO",
U1246="AKTIVCO Coupure ENEO &amp; Baisse de tension","AKTIVCO GRID ONLY",
U1246="Coupure ENEO &amp; Baisse de tension","IHS GRID ONLY",
U1246="Defaut GE &amp; POWER Cabinet","IHS",
U1246="Sharing","Partners",
U1246="Sites strategiques &amp; DataCenter","SST &amp; DC",
U1246="Exclu","Exclu",
U1246="SAT","SAT",
U1246="SPARE-ISSUE","SPARE-ISSUE",
U1246="Fiber CAmtel","TRANS_FO_CAMTEL",
U1246="Fiber AOF","Fiber AOF",
U1246="Projet OCM (HUAWEI)","TRAVAUX-HUAWEI",
U1246="Projet OCM (NOKIA)","TRAVAUX-NOKIA",
U1246="ACCESS-ISSUE","ACCESS-ISSUE",
U1246="Projet OCM (ZTE, NOKIA, autres projets)","TRAVAUX OCM",
U1246="No root CAuse","No root cause",
U1246="ODU HS","PDH",
U1246="IP &amp; VLAN","PDH",
U1246="Warehouse HUAWEI","SPARE-ISSUE",
U1246="SPARE-HS","SPARE-ISSUE",
U1246="Power Telco","BSS"
),"")</f>
        <v/>
      </c>
      <c r="T1246" s="32" t="str" cm="1">
        <f t="array" ref="T1246">IFERROR(_xlfn.IFS(
U1246="MPR ISSUE","TX ISSUE",
U1246="BSS Hardware Issue","RAN ISSUE",
U1246="Sites strategiques, MLL, Pylone, etc.","ENVTECH",
U1246="AKTIVCO DEFAUT GE &amp; POWER Cabinet","POWER ISSUE",
U1246="AKTIVCO Coupure ENEO &amp; Baisse de tension","POWER ISSUE",
U1246="Coupure ENEO &amp; Baisse de tension","POWER ISSUE",
U1246="Defaut GE &amp; POWER Cabinet","POWER ISSUE",
U1246="Sharing","POWER ISSUE",
U1246="Sites strategiques &amp; DataCenter","POWER ISSUE",
U1246="Exclu","Exclu",
U1246="SAT","TX ISSUE",
U1246="SPARE-ISSUE","SPARE-ISSUE",
U1246="Fiber CAmtel","TX ISSUE",
U1246="Fiber AOF","TX ISSUE",
U1246="Projet OCM (HUAWEI)","TRAVAUX-HUAWEI",
U1246="Projet OCM (NOKIA)","TRAVAUX -NOKIA",
U1246="ACCESS-ISSUE","ACCESS-ISSUE",
U1246="Projet OCM (ZTE, NOKIA, autres projets)","TRAVAUX OCM",
U1246="No root CAuse","No root cause",
U1246="ODU HS","TX ISSUE",
U1246="IP &amp; VLAN","TX ISSUE",
U1246="Warehouse HUAWEI","SPARE-ISSUE",
U1246="SPARE-HS","SPARE-ISSUE",
U1246="Power Telco","RAN ISSUE"
),"")</f>
        <v/>
      </c>
      <c r="U1246" s="33"/>
      <c r="V1246" s="32" t="str" cm="1">
        <f t="array" ref="V1246">IFERROR(_xlfn.IFS(
U1246="MPR ISSUE","ACTIVE",
U1246="BSS Hardware Issue","ACTIVE",
U1246="Sites strategiques, MLL, Pylone, etc.","PASSIVE",
U1246="AKTIVCO DEFAUT GE &amp; POWER Cabinet","PASSIVE",
U1246="AKTIVCO Coupure ENEO &amp; Baisse de tension","PASSIVE",
U1246="Coupure ENEO &amp; Baisse de tension","PASSIVE",
U1246="Defaut GE &amp; POWER Cabinet","PASSIVE",
U1246="Sharing","PASSIVE",
U1246="Sites strategiques &amp; DataCenter","PASSIVE",
U1246="Exclu","Exclu",
U1246="SAT","ACTIVE",
U1246="SPARE-ISSUE","SPARE-ISSUE",
U1246="Fiber CAmtel","ACTIVE",
U1246="Fiber AOF","ACTIVE",
U1246="Projet OCM (HUAWEI)","PLANNED WORKS",
U1246="Projet OCM (NOKIA)","PLANNED WORKS",
U1246="ACCESS-ISSUE","ACCESS-ISSUE",
U1246="Projet OCM (ZTE, NOKIA, autres projets)","PLANNED WORKS",
U1246="No root CAuse","No root cause",
U1246="ODU HS","ACTIVE",
U1246="IP &amp; VLAN","ACTIVE",
U1246="Warehouse HUAWEI","SPARE-ISSUE",
U1246="SPARE-HS","SPARE-ISSUE",
U1246="Power Telco","ACTIVE"
),"")</f>
        <v/>
      </c>
      <c r="W1246" s="51"/>
      <c r="X1246" s="51"/>
      <c r="Y1246" s="51"/>
      <c r="Z1246" s="51"/>
      <c r="AA1246" s="51"/>
      <c r="AB1246" s="34" t="s">
        <v>5420</v>
      </c>
      <c r="AC1246" s="34" t="str">
        <f>_xlfn.XLOOKUP(B1246,[4]ALL!$B:$B,[4]ALL!$N:$N,"")</f>
        <v/>
      </c>
      <c r="AD1246" s="34" t="s">
        <v>5420</v>
      </c>
      <c r="AE1246" s="34"/>
      <c r="AF1246" s="36" t="s">
        <v>5420</v>
      </c>
      <c r="AG1246" s="29"/>
      <c r="AH1246" s="35"/>
      <c r="AI1246" s="29"/>
      <c r="AJ1246" s="29" t="s">
        <v>5420</v>
      </c>
      <c r="AK1246" s="36" t="s">
        <v>5420</v>
      </c>
      <c r="AL1246" s="36" t="s">
        <v>5420</v>
      </c>
      <c r="AM1246" s="36" t="s">
        <v>5420</v>
      </c>
      <c r="AN1246" s="36" t="s">
        <v>5420</v>
      </c>
      <c r="AO1246" s="36" t="s">
        <v>5420</v>
      </c>
      <c r="AP1246" s="36" t="s">
        <v>5420</v>
      </c>
      <c r="AQ1246" s="36" t="s">
        <v>5420</v>
      </c>
      <c r="AR1246" s="36" t="s">
        <v>5420</v>
      </c>
      <c r="AS1246" s="36" t="s">
        <v>5420</v>
      </c>
      <c r="AT1246" s="36" t="s">
        <v>5420</v>
      </c>
      <c r="AU1246" s="36" t="s">
        <v>5420</v>
      </c>
      <c r="AV1246" s="36" t="s">
        <v>5420</v>
      </c>
      <c r="AW1246" s="45"/>
      <c r="AX1246" s="45" t="s">
        <v>5420</v>
      </c>
      <c r="AY1246" s="45" t="s">
        <v>5420</v>
      </c>
      <c r="AZ1246" s="45" t="s">
        <v>5420</v>
      </c>
      <c r="BA1246" s="36" t="s">
        <v>5420</v>
      </c>
    </row>
    <row r="1247" spans="1:53" s="58" customFormat="1" ht="15.6" hidden="1" x14ac:dyDescent="0.3">
      <c r="A1247" s="27" t="s">
        <v>3668</v>
      </c>
      <c r="B1247" s="28" t="s">
        <v>3669</v>
      </c>
      <c r="C1247" s="29" t="str">
        <f>_xlfn.XLOOKUP(B1247,'[1]daily break down'!$D:$D,'[1]daily break down'!$E:$E,"")</f>
        <v>Maroua</v>
      </c>
      <c r="D1247" s="27" t="s">
        <v>11</v>
      </c>
      <c r="E1247" s="27" t="s">
        <v>83</v>
      </c>
      <c r="F1247" s="29" t="s">
        <v>55</v>
      </c>
      <c r="G1247" s="27" t="s">
        <v>84</v>
      </c>
      <c r="H1247" s="37" t="str">
        <f>_xlfn.XLOOKUP(B1247,[2]CALCULATION!$B:$B,[2]CALCULATION!$H:$H,"")</f>
        <v>Huawei</v>
      </c>
      <c r="I1247" s="25">
        <v>0</v>
      </c>
      <c r="J1247" s="25">
        <v>0</v>
      </c>
      <c r="K1247" s="25">
        <v>1.91727091912006E-2</v>
      </c>
      <c r="L1247" s="25">
        <v>4.9046465372838731E-3</v>
      </c>
      <c r="M1247" s="25">
        <v>0</v>
      </c>
      <c r="N1247" s="25">
        <v>0</v>
      </c>
      <c r="O1247" s="25">
        <v>0</v>
      </c>
      <c r="P1247" s="25" t="s">
        <v>6366</v>
      </c>
      <c r="Q1247" s="31" t="s">
        <v>5364</v>
      </c>
      <c r="R1247" s="31"/>
      <c r="S1247" s="32" t="str" cm="1">
        <f t="array" ref="S1247">IFERROR(_xlfn.IFS(
U1247="MPR ISSUE","PDH",
U1247="BSS Hardware Issue","BSS",
U1247="Sites strategiques, MLL, Pylone, etc.","ENVTECH",
U1247="AKTIVCO DEFAUT GE &amp; POWER Cabinet","AKTIVCO",
U1247="AKTIVCO Coupure ENEO &amp; Baisse de tension","AKTIVCO GRID ONLY",
U1247="Coupure ENEO &amp; Baisse de tension","IHS GRID ONLY",
U1247="Defaut GE &amp; POWER Cabinet","IHS",
U1247="Sharing","Partners",
U1247="Sites strategiques &amp; DataCenter","SST &amp; DC",
U1247="Exclu","Exclu",
U1247="SAT","SAT",
U1247="SPARE-ISSUE","SPARE-ISSUE",
U1247="Fiber CAmtel","TRANS_FO_CAMTEL",
U1247="Fiber AOF","Fiber AOF",
U1247="Projet OCM (HUAWEI)","TRAVAUX-HUAWEI",
U1247="Projet OCM (NOKIA)","TRAVAUX-NOKIA",
U1247="ACCESS-ISSUE","ACCESS-ISSUE",
U1247="Projet OCM (ZTE, NOKIA, autres projets)","TRAVAUX OCM",
U1247="No root CAuse","No root cause",
U1247="ODU HS","PDH",
U1247="IP &amp; VLAN","PDH",
U1247="Warehouse HUAWEI","SPARE-ISSUE",
U1247="SPARE-HS","SPARE-ISSUE",
U1247="Power Telco","BSS"
),"")</f>
        <v/>
      </c>
      <c r="T1247" s="32" t="str" cm="1">
        <f t="array" ref="T1247">IFERROR(_xlfn.IFS(
U1247="MPR ISSUE","TX ISSUE",
U1247="BSS Hardware Issue","RAN ISSUE",
U1247="Sites strategiques, MLL, Pylone, etc.","ENVTECH",
U1247="AKTIVCO DEFAUT GE &amp; POWER Cabinet","POWER ISSUE",
U1247="AKTIVCO Coupure ENEO &amp; Baisse de tension","POWER ISSUE",
U1247="Coupure ENEO &amp; Baisse de tension","POWER ISSUE",
U1247="Defaut GE &amp; POWER Cabinet","POWER ISSUE",
U1247="Sharing","POWER ISSUE",
U1247="Sites strategiques &amp; DataCenter","POWER ISSUE",
U1247="Exclu","Exclu",
U1247="SAT","TX ISSUE",
U1247="SPARE-ISSUE","SPARE-ISSUE",
U1247="Fiber CAmtel","TX ISSUE",
U1247="Fiber AOF","TX ISSUE",
U1247="Projet OCM (HUAWEI)","TRAVAUX-HUAWEI",
U1247="Projet OCM (NOKIA)","TRAVAUX -NOKIA",
U1247="ACCESS-ISSUE","ACCESS-ISSUE",
U1247="Projet OCM (ZTE, NOKIA, autres projets)","TRAVAUX OCM",
U1247="No root CAuse","No root cause",
U1247="ODU HS","TX ISSUE",
U1247="IP &amp; VLAN","TX ISSUE",
U1247="Warehouse HUAWEI","SPARE-ISSUE",
U1247="SPARE-HS","SPARE-ISSUE",
U1247="Power Telco","RAN ISSUE"
),"")</f>
        <v/>
      </c>
      <c r="U1247" s="33"/>
      <c r="V1247" s="32" t="str" cm="1">
        <f t="array" ref="V1247">IFERROR(_xlfn.IFS(
U1247="MPR ISSUE","ACTIVE",
U1247="BSS Hardware Issue","ACTIVE",
U1247="Sites strategiques, MLL, Pylone, etc.","PASSIVE",
U1247="AKTIVCO DEFAUT GE &amp; POWER Cabinet","PASSIVE",
U1247="AKTIVCO Coupure ENEO &amp; Baisse de tension","PASSIVE",
U1247="Coupure ENEO &amp; Baisse de tension","PASSIVE",
U1247="Defaut GE &amp; POWER Cabinet","PASSIVE",
U1247="Sharing","PASSIVE",
U1247="Sites strategiques &amp; DataCenter","PASSIVE",
U1247="Exclu","Exclu",
U1247="SAT","ACTIVE",
U1247="SPARE-ISSUE","SPARE-ISSUE",
U1247="Fiber CAmtel","ACTIVE",
U1247="Fiber AOF","ACTIVE",
U1247="Projet OCM (HUAWEI)","PLANNED WORKS",
U1247="Projet OCM (NOKIA)","PLANNED WORKS",
U1247="ACCESS-ISSUE","ACCESS-ISSUE",
U1247="Projet OCM (ZTE, NOKIA, autres projets)","PLANNED WORKS",
U1247="No root CAuse","No root cause",
U1247="ODU HS","ACTIVE",
U1247="IP &amp; VLAN","ACTIVE",
U1247="Warehouse HUAWEI","SPARE-ISSUE",
U1247="SPARE-HS","SPARE-ISSUE",
U1247="Power Telco","ACTIVE"
),"")</f>
        <v/>
      </c>
      <c r="W1247" s="51"/>
      <c r="X1247" s="51"/>
      <c r="Y1247" s="51"/>
      <c r="Z1247" s="51"/>
      <c r="AA1247" s="51"/>
      <c r="AB1247" s="34" t="s">
        <v>5420</v>
      </c>
      <c r="AC1247" s="34" t="str">
        <f>_xlfn.XLOOKUP(B1247,[4]ALL!$B:$B,[4]ALL!$N:$N,"")</f>
        <v/>
      </c>
      <c r="AD1247" s="34" t="s">
        <v>5420</v>
      </c>
      <c r="AE1247" s="34"/>
      <c r="AF1247" s="36" t="s">
        <v>5420</v>
      </c>
      <c r="AG1247" s="29"/>
      <c r="AH1247" s="35"/>
      <c r="AI1247" s="29"/>
      <c r="AJ1247" s="29" t="s">
        <v>5420</v>
      </c>
      <c r="AK1247" s="36" t="s">
        <v>5420</v>
      </c>
      <c r="AL1247" s="36" t="s">
        <v>5420</v>
      </c>
      <c r="AM1247" s="36" t="s">
        <v>5420</v>
      </c>
      <c r="AN1247" s="36" t="s">
        <v>5420</v>
      </c>
      <c r="AO1247" s="36" t="s">
        <v>5420</v>
      </c>
      <c r="AP1247" s="36" t="s">
        <v>5420</v>
      </c>
      <c r="AQ1247" s="36" t="s">
        <v>5420</v>
      </c>
      <c r="AR1247" s="36" t="s">
        <v>5420</v>
      </c>
      <c r="AS1247" s="36" t="s">
        <v>5420</v>
      </c>
      <c r="AT1247" s="36" t="s">
        <v>5420</v>
      </c>
      <c r="AU1247" s="36" t="s">
        <v>5420</v>
      </c>
      <c r="AV1247" s="36" t="s">
        <v>5420</v>
      </c>
      <c r="AW1247" s="45"/>
      <c r="AX1247" s="45" t="s">
        <v>5420</v>
      </c>
      <c r="AY1247" s="45" t="s">
        <v>5420</v>
      </c>
      <c r="AZ1247" s="45" t="s">
        <v>5420</v>
      </c>
      <c r="BA1247" s="36" t="s">
        <v>5420</v>
      </c>
    </row>
    <row r="1248" spans="1:53" s="58" customFormat="1" ht="15.6" hidden="1" x14ac:dyDescent="0.3">
      <c r="A1248" s="27" t="s">
        <v>2741</v>
      </c>
      <c r="B1248" s="28" t="s">
        <v>2742</v>
      </c>
      <c r="C1248" s="29" t="str">
        <f>_xlfn.XLOOKUP(B1248,'[1]daily break down'!$D:$D,'[1]daily break down'!$E:$E,"")</f>
        <v>LITTORAL</v>
      </c>
      <c r="D1248" s="27" t="s">
        <v>11</v>
      </c>
      <c r="E1248" s="27" t="s">
        <v>12</v>
      </c>
      <c r="F1248" s="29" t="s">
        <v>31</v>
      </c>
      <c r="G1248" s="27" t="s">
        <v>502</v>
      </c>
      <c r="H1248" s="30" t="str">
        <f>_xlfn.XLOOKUP(B1248,[2]CALCULATION!$B:$B,[2]CALCULATION!$H:$H,"")</f>
        <v>ZTE</v>
      </c>
      <c r="I1248" s="25">
        <v>0</v>
      </c>
      <c r="J1248" s="25">
        <v>0</v>
      </c>
      <c r="K1248" s="25">
        <v>0</v>
      </c>
      <c r="L1248" s="25">
        <v>0</v>
      </c>
      <c r="M1248" s="25">
        <v>0</v>
      </c>
      <c r="N1248" s="25">
        <v>0</v>
      </c>
      <c r="O1248" s="25">
        <v>0</v>
      </c>
      <c r="P1248" s="25" t="s">
        <v>6366</v>
      </c>
      <c r="Q1248" s="31" t="s">
        <v>5364</v>
      </c>
      <c r="R1248" s="31"/>
      <c r="S1248" s="32" t="str" cm="1">
        <f t="array" ref="S1248">IFERROR(_xlfn.IFS(
U1248="MPR ISSUE","PDH",
U1248="BSS Hardware Issue","BSS",
U1248="Sites strategiques, MLL, Pylone, etc.","ENVTECH",
U1248="AKTIVCO DEFAUT GE &amp; POWER Cabinet","AKTIVCO",
U1248="AKTIVCO Coupure ENEO &amp; Baisse de tension","AKTIVCO GRID ONLY",
U1248="Coupure ENEO &amp; Baisse de tension","IHS GRID ONLY",
U1248="Defaut GE &amp; POWER Cabinet","IHS",
U1248="Sharing","Partners",
U1248="Sites strategiques &amp; DataCenter","SST &amp; DC",
U1248="Exclu","Exclu",
U1248="SAT","SAT",
U1248="SPARE-ISSUE","SPARE-ISSUE",
U1248="Fiber CAmtel","TRANS_FO_CAMTEL",
U1248="Fiber AOF","Fiber AOF",
U1248="Projet OCM (HUAWEI)","TRAVAUX-HUAWEI",
U1248="Projet OCM (NOKIA)","TRAVAUX-NOKIA",
U1248="ACCESS-ISSUE","ACCESS-ISSUE",
U1248="Projet OCM (ZTE, NOKIA, autres projets)","TRAVAUX OCM",
U1248="No root CAuse","No root cause",
U1248="ODU HS","PDH",
U1248="IP &amp; VLAN","PDH",
U1248="Warehouse HUAWEI","SPARE-ISSUE",
U1248="SPARE-HS","SPARE-ISSUE",
U1248="Power Telco","BSS"
),"")</f>
        <v/>
      </c>
      <c r="T1248" s="32" t="str" cm="1">
        <f t="array" ref="T1248">IFERROR(_xlfn.IFS(
U1248="MPR ISSUE","TX ISSUE",
U1248="BSS Hardware Issue","RAN ISSUE",
U1248="Sites strategiques, MLL, Pylone, etc.","ENVTECH",
U1248="AKTIVCO DEFAUT GE &amp; POWER Cabinet","POWER ISSUE",
U1248="AKTIVCO Coupure ENEO &amp; Baisse de tension","POWER ISSUE",
U1248="Coupure ENEO &amp; Baisse de tension","POWER ISSUE",
U1248="Defaut GE &amp; POWER Cabinet","POWER ISSUE",
U1248="Sharing","POWER ISSUE",
U1248="Sites strategiques &amp; DataCenter","POWER ISSUE",
U1248="Exclu","Exclu",
U1248="SAT","TX ISSUE",
U1248="SPARE-ISSUE","SPARE-ISSUE",
U1248="Fiber CAmtel","TX ISSUE",
U1248="Fiber AOF","TX ISSUE",
U1248="Projet OCM (HUAWEI)","TRAVAUX-HUAWEI",
U1248="Projet OCM (NOKIA)","TRAVAUX -NOKIA",
U1248="ACCESS-ISSUE","ACCESS-ISSUE",
U1248="Projet OCM (ZTE, NOKIA, autres projets)","TRAVAUX OCM",
U1248="No root CAuse","No root cause",
U1248="ODU HS","TX ISSUE",
U1248="IP &amp; VLAN","TX ISSUE",
U1248="Warehouse HUAWEI","SPARE-ISSUE",
U1248="SPARE-HS","SPARE-ISSUE",
U1248="Power Telco","RAN ISSUE"
),"")</f>
        <v/>
      </c>
      <c r="U1248" s="33"/>
      <c r="V1248" s="32" t="str" cm="1">
        <f t="array" ref="V1248">IFERROR(_xlfn.IFS(
U1248="MPR ISSUE","ACTIVE",
U1248="BSS Hardware Issue","ACTIVE",
U1248="Sites strategiques, MLL, Pylone, etc.","PASSIVE",
U1248="AKTIVCO DEFAUT GE &amp; POWER Cabinet","PASSIVE",
U1248="AKTIVCO Coupure ENEO &amp; Baisse de tension","PASSIVE",
U1248="Coupure ENEO &amp; Baisse de tension","PASSIVE",
U1248="Defaut GE &amp; POWER Cabinet","PASSIVE",
U1248="Sharing","PASSIVE",
U1248="Sites strategiques &amp; DataCenter","PASSIVE",
U1248="Exclu","Exclu",
U1248="SAT","ACTIVE",
U1248="SPARE-ISSUE","SPARE-ISSUE",
U1248="Fiber CAmtel","ACTIVE",
U1248="Fiber AOF","ACTIVE",
U1248="Projet OCM (HUAWEI)","PLANNED WORKS",
U1248="Projet OCM (NOKIA)","PLANNED WORKS",
U1248="ACCESS-ISSUE","ACCESS-ISSUE",
U1248="Projet OCM (ZTE, NOKIA, autres projets)","PLANNED WORKS",
U1248="No root CAuse","No root cause",
U1248="ODU HS","ACTIVE",
U1248="IP &amp; VLAN","ACTIVE",
U1248="Warehouse HUAWEI","SPARE-ISSUE",
U1248="SPARE-HS","SPARE-ISSUE",
U1248="Power Telco","ACTIVE"
),"")</f>
        <v/>
      </c>
      <c r="W1248" s="51"/>
      <c r="X1248" s="51"/>
      <c r="Y1248" s="51"/>
      <c r="Z1248" s="51"/>
      <c r="AA1248" s="51"/>
      <c r="AB1248" s="34" t="s">
        <v>5420</v>
      </c>
      <c r="AC1248" s="34" t="str">
        <f>_xlfn.XLOOKUP(B1248,[4]ALL!$B:$B,[4]ALL!$N:$N,"")</f>
        <v/>
      </c>
      <c r="AD1248" s="34" t="s">
        <v>5420</v>
      </c>
      <c r="AE1248" s="34"/>
      <c r="AF1248" s="36" t="s">
        <v>5420</v>
      </c>
      <c r="AG1248" s="29"/>
      <c r="AH1248" s="35"/>
      <c r="AI1248" s="29"/>
      <c r="AJ1248" s="29" t="s">
        <v>5420</v>
      </c>
      <c r="AK1248" s="36" t="s">
        <v>5420</v>
      </c>
      <c r="AL1248" s="36" t="s">
        <v>5420</v>
      </c>
      <c r="AM1248" s="36" t="s">
        <v>5420</v>
      </c>
      <c r="AN1248" s="36" t="s">
        <v>5420</v>
      </c>
      <c r="AO1248" s="36" t="s">
        <v>5420</v>
      </c>
      <c r="AP1248" s="36" t="s">
        <v>5420</v>
      </c>
      <c r="AQ1248" s="36" t="s">
        <v>5420</v>
      </c>
      <c r="AR1248" s="36" t="s">
        <v>5420</v>
      </c>
      <c r="AS1248" s="36" t="s">
        <v>5420</v>
      </c>
      <c r="AT1248" s="36" t="s">
        <v>5420</v>
      </c>
      <c r="AU1248" s="36" t="s">
        <v>5420</v>
      </c>
      <c r="AV1248" s="36" t="s">
        <v>5420</v>
      </c>
      <c r="AW1248" s="45"/>
      <c r="AX1248" s="45" t="s">
        <v>5420</v>
      </c>
      <c r="AY1248" s="45" t="s">
        <v>5420</v>
      </c>
      <c r="AZ1248" s="45" t="s">
        <v>5420</v>
      </c>
      <c r="BA1248" s="36" t="s">
        <v>5420</v>
      </c>
    </row>
    <row r="1249" spans="1:53" s="58" customFormat="1" ht="15.6" hidden="1" x14ac:dyDescent="0.3">
      <c r="A1249" s="27" t="s">
        <v>2880</v>
      </c>
      <c r="B1249" s="28" t="s">
        <v>2881</v>
      </c>
      <c r="C1249" s="29" t="str">
        <f>_xlfn.XLOOKUP(B1249,'[1]daily break down'!$D:$D,'[1]daily break down'!$E:$E,"")</f>
        <v>NORD</v>
      </c>
      <c r="D1249" s="27" t="s">
        <v>11</v>
      </c>
      <c r="E1249" s="27" t="s">
        <v>12</v>
      </c>
      <c r="F1249" s="29" t="s">
        <v>23</v>
      </c>
      <c r="G1249" s="27" t="s">
        <v>24</v>
      </c>
      <c r="H1249" s="37" t="str">
        <f>_xlfn.XLOOKUP(B1249,[2]CALCULATION!$B:$B,[2]CALCULATION!$H:$H,"")</f>
        <v>Huawei</v>
      </c>
      <c r="I1249" s="25">
        <v>0</v>
      </c>
      <c r="J1249" s="25">
        <v>0</v>
      </c>
      <c r="K1249" s="25">
        <v>0</v>
      </c>
      <c r="L1249" s="25">
        <v>0</v>
      </c>
      <c r="M1249" s="25">
        <v>0</v>
      </c>
      <c r="N1249" s="25">
        <v>0</v>
      </c>
      <c r="O1249" s="25">
        <v>0</v>
      </c>
      <c r="P1249" s="25" t="s">
        <v>6366</v>
      </c>
      <c r="Q1249" s="31" t="s">
        <v>5364</v>
      </c>
      <c r="R1249" s="31"/>
      <c r="S1249" s="32" t="str" cm="1">
        <f t="array" ref="S1249">IFERROR(_xlfn.IFS(
U1249="MPR ISSUE","PDH",
U1249="BSS Hardware Issue","BSS",
U1249="Sites strategiques, MLL, Pylone, etc.","ENVTECH",
U1249="AKTIVCO DEFAUT GE &amp; POWER Cabinet","AKTIVCO",
U1249="AKTIVCO Coupure ENEO &amp; Baisse de tension","AKTIVCO GRID ONLY",
U1249="Coupure ENEO &amp; Baisse de tension","IHS GRID ONLY",
U1249="Defaut GE &amp; POWER Cabinet","IHS",
U1249="Sharing","Partners",
U1249="Sites strategiques &amp; DataCenter","SST &amp; DC",
U1249="Exclu","Exclu",
U1249="SAT","SAT",
U1249="SPARE-ISSUE","SPARE-ISSUE",
U1249="Fiber CAmtel","TRANS_FO_CAMTEL",
U1249="Fiber AOF","Fiber AOF",
U1249="Projet OCM (HUAWEI)","TRAVAUX-HUAWEI",
U1249="Projet OCM (NOKIA)","TRAVAUX-NOKIA",
U1249="ACCESS-ISSUE","ACCESS-ISSUE",
U1249="Projet OCM (ZTE, NOKIA, autres projets)","TRAVAUX OCM",
U1249="No root CAuse","No root cause",
U1249="ODU HS","PDH",
U1249="IP &amp; VLAN","PDH",
U1249="Warehouse HUAWEI","SPARE-ISSUE",
U1249="SPARE-HS","SPARE-ISSUE",
U1249="Power Telco","BSS"
),"")</f>
        <v/>
      </c>
      <c r="T1249" s="32" t="str" cm="1">
        <f t="array" ref="T1249">IFERROR(_xlfn.IFS(
U1249="MPR ISSUE","TX ISSUE",
U1249="BSS Hardware Issue","RAN ISSUE",
U1249="Sites strategiques, MLL, Pylone, etc.","ENVTECH",
U1249="AKTIVCO DEFAUT GE &amp; POWER Cabinet","POWER ISSUE",
U1249="AKTIVCO Coupure ENEO &amp; Baisse de tension","POWER ISSUE",
U1249="Coupure ENEO &amp; Baisse de tension","POWER ISSUE",
U1249="Defaut GE &amp; POWER Cabinet","POWER ISSUE",
U1249="Sharing","POWER ISSUE",
U1249="Sites strategiques &amp; DataCenter","POWER ISSUE",
U1249="Exclu","Exclu",
U1249="SAT","TX ISSUE",
U1249="SPARE-ISSUE","SPARE-ISSUE",
U1249="Fiber CAmtel","TX ISSUE",
U1249="Fiber AOF","TX ISSUE",
U1249="Projet OCM (HUAWEI)","TRAVAUX-HUAWEI",
U1249="Projet OCM (NOKIA)","TRAVAUX -NOKIA",
U1249="ACCESS-ISSUE","ACCESS-ISSUE",
U1249="Projet OCM (ZTE, NOKIA, autres projets)","TRAVAUX OCM",
U1249="No root CAuse","No root cause",
U1249="ODU HS","TX ISSUE",
U1249="IP &amp; VLAN","TX ISSUE",
U1249="Warehouse HUAWEI","SPARE-ISSUE",
U1249="SPARE-HS","SPARE-ISSUE",
U1249="Power Telco","RAN ISSUE"
),"")</f>
        <v/>
      </c>
      <c r="U1249" s="33"/>
      <c r="V1249" s="32" t="str" cm="1">
        <f t="array" ref="V1249">IFERROR(_xlfn.IFS(
U1249="MPR ISSUE","ACTIVE",
U1249="BSS Hardware Issue","ACTIVE",
U1249="Sites strategiques, MLL, Pylone, etc.","PASSIVE",
U1249="AKTIVCO DEFAUT GE &amp; POWER Cabinet","PASSIVE",
U1249="AKTIVCO Coupure ENEO &amp; Baisse de tension","PASSIVE",
U1249="Coupure ENEO &amp; Baisse de tension","PASSIVE",
U1249="Defaut GE &amp; POWER Cabinet","PASSIVE",
U1249="Sharing","PASSIVE",
U1249="Sites strategiques &amp; DataCenter","PASSIVE",
U1249="Exclu","Exclu",
U1249="SAT","ACTIVE",
U1249="SPARE-ISSUE","SPARE-ISSUE",
U1249="Fiber CAmtel","ACTIVE",
U1249="Fiber AOF","ACTIVE",
U1249="Projet OCM (HUAWEI)","PLANNED WORKS",
U1249="Projet OCM (NOKIA)","PLANNED WORKS",
U1249="ACCESS-ISSUE","ACCESS-ISSUE",
U1249="Projet OCM (ZTE, NOKIA, autres projets)","PLANNED WORKS",
U1249="No root CAuse","No root cause",
U1249="ODU HS","ACTIVE",
U1249="IP &amp; VLAN","ACTIVE",
U1249="Warehouse HUAWEI","SPARE-ISSUE",
U1249="SPARE-HS","SPARE-ISSUE",
U1249="Power Telco","ACTIVE"
),"")</f>
        <v/>
      </c>
      <c r="W1249" s="51"/>
      <c r="X1249" s="51"/>
      <c r="Y1249" s="51"/>
      <c r="Z1249" s="51"/>
      <c r="AA1249" s="51"/>
      <c r="AB1249" s="34" t="s">
        <v>5420</v>
      </c>
      <c r="AC1249" s="34" t="str">
        <f>_xlfn.XLOOKUP(B1249,[4]ALL!$B:$B,[4]ALL!$N:$N,"")</f>
        <v/>
      </c>
      <c r="AD1249" s="34" t="s">
        <v>5420</v>
      </c>
      <c r="AE1249" s="34"/>
      <c r="AF1249" s="36" t="s">
        <v>5420</v>
      </c>
      <c r="AG1249" s="29"/>
      <c r="AH1249" s="35"/>
      <c r="AI1249" s="29"/>
      <c r="AJ1249" s="29" t="s">
        <v>5420</v>
      </c>
      <c r="AK1249" s="36" t="s">
        <v>5420</v>
      </c>
      <c r="AL1249" s="36" t="s">
        <v>5420</v>
      </c>
      <c r="AM1249" s="36" t="s">
        <v>5420</v>
      </c>
      <c r="AN1249" s="36" t="s">
        <v>5420</v>
      </c>
      <c r="AO1249" s="36" t="s">
        <v>5420</v>
      </c>
      <c r="AP1249" s="36" t="s">
        <v>5420</v>
      </c>
      <c r="AQ1249" s="36" t="s">
        <v>5420</v>
      </c>
      <c r="AR1249" s="36" t="s">
        <v>5420</v>
      </c>
      <c r="AS1249" s="36" t="s">
        <v>5420</v>
      </c>
      <c r="AT1249" s="36" t="s">
        <v>5420</v>
      </c>
      <c r="AU1249" s="36" t="s">
        <v>5420</v>
      </c>
      <c r="AV1249" s="36" t="s">
        <v>5420</v>
      </c>
      <c r="AW1249" s="45"/>
      <c r="AX1249" s="45" t="s">
        <v>5420</v>
      </c>
      <c r="AY1249" s="45" t="s">
        <v>5420</v>
      </c>
      <c r="AZ1249" s="45" t="s">
        <v>5420</v>
      </c>
      <c r="BA1249" s="36" t="s">
        <v>5420</v>
      </c>
    </row>
    <row r="1250" spans="1:53" s="58" customFormat="1" ht="15.6" hidden="1" x14ac:dyDescent="0.3">
      <c r="A1250" s="27" t="s">
        <v>1593</v>
      </c>
      <c r="B1250" s="28" t="s">
        <v>1594</v>
      </c>
      <c r="C1250" s="29" t="str">
        <f>_xlfn.XLOOKUP(B1250,'[1]daily break down'!$D:$D,'[1]daily break down'!$E:$E,"")</f>
        <v>NORD</v>
      </c>
      <c r="D1250" s="27" t="s">
        <v>11</v>
      </c>
      <c r="E1250" s="27" t="s">
        <v>12</v>
      </c>
      <c r="F1250" s="29" t="s">
        <v>23</v>
      </c>
      <c r="G1250" s="27" t="s">
        <v>24</v>
      </c>
      <c r="H1250" s="37" t="str">
        <f>_xlfn.XLOOKUP(B1250,[2]CALCULATION!$B:$B,[2]CALCULATION!$H:$H,"")</f>
        <v>Huawei</v>
      </c>
      <c r="I1250" s="25">
        <v>0</v>
      </c>
      <c r="J1250" s="25">
        <v>0</v>
      </c>
      <c r="K1250" s="25">
        <v>0.29784580790051174</v>
      </c>
      <c r="L1250" s="25">
        <v>0.30289313506433468</v>
      </c>
      <c r="M1250" s="25">
        <v>0</v>
      </c>
      <c r="N1250" s="25">
        <v>0</v>
      </c>
      <c r="O1250" s="25">
        <v>0</v>
      </c>
      <c r="P1250" s="25" t="s">
        <v>6366</v>
      </c>
      <c r="Q1250" s="31" t="s">
        <v>5364</v>
      </c>
      <c r="R1250" s="31"/>
      <c r="S1250" s="32" t="str" cm="1">
        <f t="array" ref="S1250">IFERROR(_xlfn.IFS(
U1250="MPR ISSUE","PDH",
U1250="BSS Hardware Issue","BSS",
U1250="Sites strategiques, MLL, Pylone, etc.","ENVTECH",
U1250="AKTIVCO DEFAUT GE &amp; POWER Cabinet","AKTIVCO",
U1250="AKTIVCO Coupure ENEO &amp; Baisse de tension","AKTIVCO GRID ONLY",
U1250="Coupure ENEO &amp; Baisse de tension","IHS GRID ONLY",
U1250="Defaut GE &amp; POWER Cabinet","IHS",
U1250="Sharing","Partners",
U1250="Sites strategiques &amp; DataCenter","SST &amp; DC",
U1250="Exclu","Exclu",
U1250="SAT","SAT",
U1250="SPARE-ISSUE","SPARE-ISSUE",
U1250="Fiber CAmtel","TRANS_FO_CAMTEL",
U1250="Fiber AOF","Fiber AOF",
U1250="Projet OCM (HUAWEI)","TRAVAUX-HUAWEI",
U1250="Projet OCM (NOKIA)","TRAVAUX-NOKIA",
U1250="ACCESS-ISSUE","ACCESS-ISSUE",
U1250="Projet OCM (ZTE, NOKIA, autres projets)","TRAVAUX OCM",
U1250="No root CAuse","No root cause",
U1250="ODU HS","PDH",
U1250="IP &amp; VLAN","PDH",
U1250="Warehouse HUAWEI","SPARE-ISSUE",
U1250="SPARE-HS","SPARE-ISSUE",
U1250="Power Telco","BSS"
),"")</f>
        <v/>
      </c>
      <c r="T1250" s="32" t="str" cm="1">
        <f t="array" ref="T1250">IFERROR(_xlfn.IFS(
U1250="MPR ISSUE","TX ISSUE",
U1250="BSS Hardware Issue","RAN ISSUE",
U1250="Sites strategiques, MLL, Pylone, etc.","ENVTECH",
U1250="AKTIVCO DEFAUT GE &amp; POWER Cabinet","POWER ISSUE",
U1250="AKTIVCO Coupure ENEO &amp; Baisse de tension","POWER ISSUE",
U1250="Coupure ENEO &amp; Baisse de tension","POWER ISSUE",
U1250="Defaut GE &amp; POWER Cabinet","POWER ISSUE",
U1250="Sharing","POWER ISSUE",
U1250="Sites strategiques &amp; DataCenter","POWER ISSUE",
U1250="Exclu","Exclu",
U1250="SAT","TX ISSUE",
U1250="SPARE-ISSUE","SPARE-ISSUE",
U1250="Fiber CAmtel","TX ISSUE",
U1250="Fiber AOF","TX ISSUE",
U1250="Projet OCM (HUAWEI)","TRAVAUX-HUAWEI",
U1250="Projet OCM (NOKIA)","TRAVAUX -NOKIA",
U1250="ACCESS-ISSUE","ACCESS-ISSUE",
U1250="Projet OCM (ZTE, NOKIA, autres projets)","TRAVAUX OCM",
U1250="No root CAuse","No root cause",
U1250="ODU HS","TX ISSUE",
U1250="IP &amp; VLAN","TX ISSUE",
U1250="Warehouse HUAWEI","SPARE-ISSUE",
U1250="SPARE-HS","SPARE-ISSUE",
U1250="Power Telco","RAN ISSUE"
),"")</f>
        <v/>
      </c>
      <c r="U1250" s="33"/>
      <c r="V1250" s="32" t="str" cm="1">
        <f t="array" ref="V1250">IFERROR(_xlfn.IFS(
U1250="MPR ISSUE","ACTIVE",
U1250="BSS Hardware Issue","ACTIVE",
U1250="Sites strategiques, MLL, Pylone, etc.","PASSIVE",
U1250="AKTIVCO DEFAUT GE &amp; POWER Cabinet","PASSIVE",
U1250="AKTIVCO Coupure ENEO &amp; Baisse de tension","PASSIVE",
U1250="Coupure ENEO &amp; Baisse de tension","PASSIVE",
U1250="Defaut GE &amp; POWER Cabinet","PASSIVE",
U1250="Sharing","PASSIVE",
U1250="Sites strategiques &amp; DataCenter","PASSIVE",
U1250="Exclu","Exclu",
U1250="SAT","ACTIVE",
U1250="SPARE-ISSUE","SPARE-ISSUE",
U1250="Fiber CAmtel","ACTIVE",
U1250="Fiber AOF","ACTIVE",
U1250="Projet OCM (HUAWEI)","PLANNED WORKS",
U1250="Projet OCM (NOKIA)","PLANNED WORKS",
U1250="ACCESS-ISSUE","ACCESS-ISSUE",
U1250="Projet OCM (ZTE, NOKIA, autres projets)","PLANNED WORKS",
U1250="No root CAuse","No root cause",
U1250="ODU HS","ACTIVE",
U1250="IP &amp; VLAN","ACTIVE",
U1250="Warehouse HUAWEI","SPARE-ISSUE",
U1250="SPARE-HS","SPARE-ISSUE",
U1250="Power Telco","ACTIVE"
),"")</f>
        <v/>
      </c>
      <c r="W1250" s="51"/>
      <c r="X1250" s="51"/>
      <c r="Y1250" s="51"/>
      <c r="Z1250" s="51"/>
      <c r="AA1250" s="51"/>
      <c r="AB1250" s="34" t="s">
        <v>5420</v>
      </c>
      <c r="AC1250" s="34" t="str">
        <f>_xlfn.XLOOKUP(B1250,[4]ALL!$B:$B,[4]ALL!$N:$N,"")</f>
        <v/>
      </c>
      <c r="AD1250" s="34" t="s">
        <v>5420</v>
      </c>
      <c r="AE1250" s="34"/>
      <c r="AF1250" s="36" t="s">
        <v>5420</v>
      </c>
      <c r="AG1250" s="29"/>
      <c r="AH1250" s="35"/>
      <c r="AI1250" s="29"/>
      <c r="AJ1250" s="29" t="s">
        <v>5420</v>
      </c>
      <c r="AK1250" s="36" t="s">
        <v>5420</v>
      </c>
      <c r="AL1250" s="36" t="s">
        <v>5420</v>
      </c>
      <c r="AM1250" s="36" t="s">
        <v>5420</v>
      </c>
      <c r="AN1250" s="36" t="s">
        <v>5420</v>
      </c>
      <c r="AO1250" s="36" t="s">
        <v>5420</v>
      </c>
      <c r="AP1250" s="36" t="s">
        <v>5420</v>
      </c>
      <c r="AQ1250" s="36" t="s">
        <v>5420</v>
      </c>
      <c r="AR1250" s="36" t="s">
        <v>5420</v>
      </c>
      <c r="AS1250" s="36" t="s">
        <v>5420</v>
      </c>
      <c r="AT1250" s="36" t="s">
        <v>5420</v>
      </c>
      <c r="AU1250" s="36" t="s">
        <v>5420</v>
      </c>
      <c r="AV1250" s="36" t="s">
        <v>5420</v>
      </c>
      <c r="AW1250" s="45"/>
      <c r="AX1250" s="45" t="s">
        <v>5420</v>
      </c>
      <c r="AY1250" s="45" t="s">
        <v>5420</v>
      </c>
      <c r="AZ1250" s="45" t="s">
        <v>5420</v>
      </c>
      <c r="BA1250" s="36" t="s">
        <v>5420</v>
      </c>
    </row>
    <row r="1251" spans="1:53" s="58" customFormat="1" ht="15.6" hidden="1" x14ac:dyDescent="0.3">
      <c r="A1251" s="27" t="s">
        <v>2594</v>
      </c>
      <c r="B1251" s="28" t="s">
        <v>2595</v>
      </c>
      <c r="C1251" s="29" t="str">
        <f>_xlfn.XLOOKUP(B1251,'[1]daily break down'!$D:$D,'[1]daily break down'!$E:$E,"")</f>
        <v>NORD</v>
      </c>
      <c r="D1251" s="27" t="s">
        <v>21</v>
      </c>
      <c r="E1251" s="27" t="s">
        <v>22</v>
      </c>
      <c r="F1251" s="29" t="s">
        <v>23</v>
      </c>
      <c r="G1251" s="27" t="s">
        <v>24</v>
      </c>
      <c r="H1251" s="37" t="str">
        <f>_xlfn.XLOOKUP(B1251,[2]CALCULATION!$B:$B,[2]CALCULATION!$H:$H,"")</f>
        <v>Huawei</v>
      </c>
      <c r="I1251" s="25">
        <v>0</v>
      </c>
      <c r="J1251" s="25">
        <v>0</v>
      </c>
      <c r="K1251" s="25">
        <v>0</v>
      </c>
      <c r="L1251" s="25">
        <v>8.9175391586979543E-5</v>
      </c>
      <c r="M1251" s="25">
        <v>0</v>
      </c>
      <c r="N1251" s="25">
        <v>0</v>
      </c>
      <c r="O1251" s="25">
        <v>0</v>
      </c>
      <c r="P1251" s="25" t="s">
        <v>6366</v>
      </c>
      <c r="Q1251" s="31" t="s">
        <v>5364</v>
      </c>
      <c r="R1251" s="31"/>
      <c r="S1251" s="32" t="str" cm="1">
        <f t="array" ref="S1251">IFERROR(_xlfn.IFS(
U1251="MPR ISSUE","PDH",
U1251="BSS Hardware Issue","BSS",
U1251="Sites strategiques, MLL, Pylone, etc.","ENVTECH",
U1251="AKTIVCO DEFAUT GE &amp; POWER Cabinet","AKTIVCO",
U1251="AKTIVCO Coupure ENEO &amp; Baisse de tension","AKTIVCO GRID ONLY",
U1251="Coupure ENEO &amp; Baisse de tension","IHS GRID ONLY",
U1251="Defaut GE &amp; POWER Cabinet","IHS",
U1251="Sharing","Partners",
U1251="Sites strategiques &amp; DataCenter","SST &amp; DC",
U1251="Exclu","Exclu",
U1251="SAT","SAT",
U1251="SPARE-ISSUE","SPARE-ISSUE",
U1251="Fiber CAmtel","TRANS_FO_CAMTEL",
U1251="Fiber AOF","Fiber AOF",
U1251="Projet OCM (HUAWEI)","TRAVAUX-HUAWEI",
U1251="Projet OCM (NOKIA)","TRAVAUX-NOKIA",
U1251="ACCESS-ISSUE","ACCESS-ISSUE",
U1251="Projet OCM (ZTE, NOKIA, autres projets)","TRAVAUX OCM",
U1251="No root CAuse","No root cause",
U1251="ODU HS","PDH",
U1251="IP &amp; VLAN","PDH",
U1251="Warehouse HUAWEI","SPARE-ISSUE",
U1251="SPARE-HS","SPARE-ISSUE",
U1251="Power Telco","BSS"
),"")</f>
        <v/>
      </c>
      <c r="T1251" s="32" t="str" cm="1">
        <f t="array" ref="T1251">IFERROR(_xlfn.IFS(
U1251="MPR ISSUE","TX ISSUE",
U1251="BSS Hardware Issue","RAN ISSUE",
U1251="Sites strategiques, MLL, Pylone, etc.","ENVTECH",
U1251="AKTIVCO DEFAUT GE &amp; POWER Cabinet","POWER ISSUE",
U1251="AKTIVCO Coupure ENEO &amp; Baisse de tension","POWER ISSUE",
U1251="Coupure ENEO &amp; Baisse de tension","POWER ISSUE",
U1251="Defaut GE &amp; POWER Cabinet","POWER ISSUE",
U1251="Sharing","POWER ISSUE",
U1251="Sites strategiques &amp; DataCenter","POWER ISSUE",
U1251="Exclu","Exclu",
U1251="SAT","TX ISSUE",
U1251="SPARE-ISSUE","SPARE-ISSUE",
U1251="Fiber CAmtel","TX ISSUE",
U1251="Fiber AOF","TX ISSUE",
U1251="Projet OCM (HUAWEI)","TRAVAUX-HUAWEI",
U1251="Projet OCM (NOKIA)","TRAVAUX -NOKIA",
U1251="ACCESS-ISSUE","ACCESS-ISSUE",
U1251="Projet OCM (ZTE, NOKIA, autres projets)","TRAVAUX OCM",
U1251="No root CAuse","No root cause",
U1251="ODU HS","TX ISSUE",
U1251="IP &amp; VLAN","TX ISSUE",
U1251="Warehouse HUAWEI","SPARE-ISSUE",
U1251="SPARE-HS","SPARE-ISSUE",
U1251="Power Telco","RAN ISSUE"
),"")</f>
        <v/>
      </c>
      <c r="U1251" s="33"/>
      <c r="V1251" s="32" t="str" cm="1">
        <f t="array" ref="V1251">IFERROR(_xlfn.IFS(
U1251="MPR ISSUE","ACTIVE",
U1251="BSS Hardware Issue","ACTIVE",
U1251="Sites strategiques, MLL, Pylone, etc.","PASSIVE",
U1251="AKTIVCO DEFAUT GE &amp; POWER Cabinet","PASSIVE",
U1251="AKTIVCO Coupure ENEO &amp; Baisse de tension","PASSIVE",
U1251="Coupure ENEO &amp; Baisse de tension","PASSIVE",
U1251="Defaut GE &amp; POWER Cabinet","PASSIVE",
U1251="Sharing","PASSIVE",
U1251="Sites strategiques &amp; DataCenter","PASSIVE",
U1251="Exclu","Exclu",
U1251="SAT","ACTIVE",
U1251="SPARE-ISSUE","SPARE-ISSUE",
U1251="Fiber CAmtel","ACTIVE",
U1251="Fiber AOF","ACTIVE",
U1251="Projet OCM (HUAWEI)","PLANNED WORKS",
U1251="Projet OCM (NOKIA)","PLANNED WORKS",
U1251="ACCESS-ISSUE","ACCESS-ISSUE",
U1251="Projet OCM (ZTE, NOKIA, autres projets)","PLANNED WORKS",
U1251="No root CAuse","No root cause",
U1251="ODU HS","ACTIVE",
U1251="IP &amp; VLAN","ACTIVE",
U1251="Warehouse HUAWEI","SPARE-ISSUE",
U1251="SPARE-HS","SPARE-ISSUE",
U1251="Power Telco","ACTIVE"
),"")</f>
        <v/>
      </c>
      <c r="W1251" s="51"/>
      <c r="X1251" s="51"/>
      <c r="Y1251" s="51"/>
      <c r="Z1251" s="51"/>
      <c r="AA1251" s="51"/>
      <c r="AB1251" s="34" t="s">
        <v>5420</v>
      </c>
      <c r="AC1251" s="34" t="str">
        <f>_xlfn.XLOOKUP(B1251,[4]ALL!$B:$B,[4]ALL!$N:$N,"")</f>
        <v/>
      </c>
      <c r="AD1251" s="34" t="s">
        <v>5420</v>
      </c>
      <c r="AE1251" s="34"/>
      <c r="AF1251" s="36" t="s">
        <v>5420</v>
      </c>
      <c r="AG1251" s="29"/>
      <c r="AH1251" s="35"/>
      <c r="AI1251" s="29"/>
      <c r="AJ1251" s="29" t="s">
        <v>5420</v>
      </c>
      <c r="AK1251" s="36" t="s">
        <v>5420</v>
      </c>
      <c r="AL1251" s="36" t="s">
        <v>5420</v>
      </c>
      <c r="AM1251" s="36" t="s">
        <v>5420</v>
      </c>
      <c r="AN1251" s="36" t="s">
        <v>5420</v>
      </c>
      <c r="AO1251" s="36" t="s">
        <v>5420</v>
      </c>
      <c r="AP1251" s="36" t="s">
        <v>5420</v>
      </c>
      <c r="AQ1251" s="36" t="s">
        <v>5420</v>
      </c>
      <c r="AR1251" s="36" t="s">
        <v>5420</v>
      </c>
      <c r="AS1251" s="36" t="s">
        <v>5420</v>
      </c>
      <c r="AT1251" s="36" t="s">
        <v>5420</v>
      </c>
      <c r="AU1251" s="36" t="s">
        <v>5420</v>
      </c>
      <c r="AV1251" s="36" t="s">
        <v>5420</v>
      </c>
      <c r="AW1251" s="45"/>
      <c r="AX1251" s="45" t="s">
        <v>5420</v>
      </c>
      <c r="AY1251" s="45" t="s">
        <v>5420</v>
      </c>
      <c r="AZ1251" s="45" t="s">
        <v>5420</v>
      </c>
      <c r="BA1251" s="36" t="s">
        <v>5420</v>
      </c>
    </row>
    <row r="1252" spans="1:53" s="58" customFormat="1" ht="15.6" hidden="1" x14ac:dyDescent="0.3">
      <c r="A1252" s="27" t="s">
        <v>2922</v>
      </c>
      <c r="B1252" s="28" t="s">
        <v>2923</v>
      </c>
      <c r="C1252" s="29" t="str">
        <f>_xlfn.XLOOKUP(B1252,'[1]daily break down'!$D:$D,'[1]daily break down'!$E:$E,"")</f>
        <v>Garoua</v>
      </c>
      <c r="D1252" s="27" t="s">
        <v>11</v>
      </c>
      <c r="E1252" s="27" t="s">
        <v>12</v>
      </c>
      <c r="F1252" s="29" t="s">
        <v>23</v>
      </c>
      <c r="G1252" s="27" t="s">
        <v>24</v>
      </c>
      <c r="H1252" s="37" t="str">
        <f>_xlfn.XLOOKUP(B1252,[2]CALCULATION!$B:$B,[2]CALCULATION!$H:$H,"")</f>
        <v>Huawei</v>
      </c>
      <c r="I1252" s="25">
        <v>0</v>
      </c>
      <c r="J1252" s="25">
        <v>0</v>
      </c>
      <c r="K1252" s="25">
        <v>0</v>
      </c>
      <c r="L1252" s="25">
        <v>0</v>
      </c>
      <c r="M1252" s="25">
        <v>0</v>
      </c>
      <c r="N1252" s="25">
        <v>0</v>
      </c>
      <c r="O1252" s="25">
        <v>0</v>
      </c>
      <c r="P1252" s="25" t="s">
        <v>6366</v>
      </c>
      <c r="Q1252" s="31" t="s">
        <v>5364</v>
      </c>
      <c r="R1252" s="31"/>
      <c r="S1252" s="32" t="str" cm="1">
        <f t="array" ref="S1252">IFERROR(_xlfn.IFS(
U1252="MPR ISSUE","PDH",
U1252="BSS Hardware Issue","BSS",
U1252="Sites strategiques, MLL, Pylone, etc.","ENVTECH",
U1252="AKTIVCO DEFAUT GE &amp; POWER Cabinet","AKTIVCO",
U1252="AKTIVCO Coupure ENEO &amp; Baisse de tension","AKTIVCO GRID ONLY",
U1252="Coupure ENEO &amp; Baisse de tension","IHS GRID ONLY",
U1252="Defaut GE &amp; POWER Cabinet","IHS",
U1252="Sharing","Partners",
U1252="Sites strategiques &amp; DataCenter","SST &amp; DC",
U1252="Exclu","Exclu",
U1252="SAT","SAT",
U1252="SPARE-ISSUE","SPARE-ISSUE",
U1252="Fiber CAmtel","TRANS_FO_CAMTEL",
U1252="Fiber AOF","Fiber AOF",
U1252="Projet OCM (HUAWEI)","TRAVAUX-HUAWEI",
U1252="Projet OCM (NOKIA)","TRAVAUX-NOKIA",
U1252="ACCESS-ISSUE","ACCESS-ISSUE",
U1252="Projet OCM (ZTE, NOKIA, autres projets)","TRAVAUX OCM",
U1252="No root CAuse","No root cause",
U1252="ODU HS","PDH",
U1252="IP &amp; VLAN","PDH",
U1252="Warehouse HUAWEI","SPARE-ISSUE",
U1252="SPARE-HS","SPARE-ISSUE",
U1252="Power Telco","BSS"
),"")</f>
        <v/>
      </c>
      <c r="T1252" s="32" t="str" cm="1">
        <f t="array" ref="T1252">IFERROR(_xlfn.IFS(
U1252="MPR ISSUE","TX ISSUE",
U1252="BSS Hardware Issue","RAN ISSUE",
U1252="Sites strategiques, MLL, Pylone, etc.","ENVTECH",
U1252="AKTIVCO DEFAUT GE &amp; POWER Cabinet","POWER ISSUE",
U1252="AKTIVCO Coupure ENEO &amp; Baisse de tension","POWER ISSUE",
U1252="Coupure ENEO &amp; Baisse de tension","POWER ISSUE",
U1252="Defaut GE &amp; POWER Cabinet","POWER ISSUE",
U1252="Sharing","POWER ISSUE",
U1252="Sites strategiques &amp; DataCenter","POWER ISSUE",
U1252="Exclu","Exclu",
U1252="SAT","TX ISSUE",
U1252="SPARE-ISSUE","SPARE-ISSUE",
U1252="Fiber CAmtel","TX ISSUE",
U1252="Fiber AOF","TX ISSUE",
U1252="Projet OCM (HUAWEI)","TRAVAUX-HUAWEI",
U1252="Projet OCM (NOKIA)","TRAVAUX -NOKIA",
U1252="ACCESS-ISSUE","ACCESS-ISSUE",
U1252="Projet OCM (ZTE, NOKIA, autres projets)","TRAVAUX OCM",
U1252="No root CAuse","No root cause",
U1252="ODU HS","TX ISSUE",
U1252="IP &amp; VLAN","TX ISSUE",
U1252="Warehouse HUAWEI","SPARE-ISSUE",
U1252="SPARE-HS","SPARE-ISSUE",
U1252="Power Telco","RAN ISSUE"
),"")</f>
        <v/>
      </c>
      <c r="U1252" s="33"/>
      <c r="V1252" s="32" t="str" cm="1">
        <f t="array" ref="V1252">IFERROR(_xlfn.IFS(
U1252="MPR ISSUE","ACTIVE",
U1252="BSS Hardware Issue","ACTIVE",
U1252="Sites strategiques, MLL, Pylone, etc.","PASSIVE",
U1252="AKTIVCO DEFAUT GE &amp; POWER Cabinet","PASSIVE",
U1252="AKTIVCO Coupure ENEO &amp; Baisse de tension","PASSIVE",
U1252="Coupure ENEO &amp; Baisse de tension","PASSIVE",
U1252="Defaut GE &amp; POWER Cabinet","PASSIVE",
U1252="Sharing","PASSIVE",
U1252="Sites strategiques &amp; DataCenter","PASSIVE",
U1252="Exclu","Exclu",
U1252="SAT","ACTIVE",
U1252="SPARE-ISSUE","SPARE-ISSUE",
U1252="Fiber CAmtel","ACTIVE",
U1252="Fiber AOF","ACTIVE",
U1252="Projet OCM (HUAWEI)","PLANNED WORKS",
U1252="Projet OCM (NOKIA)","PLANNED WORKS",
U1252="ACCESS-ISSUE","ACCESS-ISSUE",
U1252="Projet OCM (ZTE, NOKIA, autres projets)","PLANNED WORKS",
U1252="No root CAuse","No root cause",
U1252="ODU HS","ACTIVE",
U1252="IP &amp; VLAN","ACTIVE",
U1252="Warehouse HUAWEI","SPARE-ISSUE",
U1252="SPARE-HS","SPARE-ISSUE",
U1252="Power Telco","ACTIVE"
),"")</f>
        <v/>
      </c>
      <c r="W1252" s="51"/>
      <c r="X1252" s="51"/>
      <c r="Y1252" s="51"/>
      <c r="Z1252" s="51"/>
      <c r="AA1252" s="51"/>
      <c r="AB1252" s="34" t="s">
        <v>5420</v>
      </c>
      <c r="AC1252" s="34" t="str">
        <f>_xlfn.XLOOKUP(B1252,[4]ALL!$B:$B,[4]ALL!$N:$N,"")</f>
        <v/>
      </c>
      <c r="AD1252" s="34" t="s">
        <v>5420</v>
      </c>
      <c r="AE1252" s="34"/>
      <c r="AF1252" s="36" t="s">
        <v>5420</v>
      </c>
      <c r="AG1252" s="29"/>
      <c r="AH1252" s="35"/>
      <c r="AI1252" s="29"/>
      <c r="AJ1252" s="29" t="s">
        <v>5420</v>
      </c>
      <c r="AK1252" s="36" t="s">
        <v>5420</v>
      </c>
      <c r="AL1252" s="36" t="s">
        <v>5420</v>
      </c>
      <c r="AM1252" s="36" t="s">
        <v>5420</v>
      </c>
      <c r="AN1252" s="36" t="s">
        <v>5420</v>
      </c>
      <c r="AO1252" s="36" t="s">
        <v>5420</v>
      </c>
      <c r="AP1252" s="36" t="s">
        <v>5420</v>
      </c>
      <c r="AQ1252" s="36" t="s">
        <v>5420</v>
      </c>
      <c r="AR1252" s="36" t="s">
        <v>5420</v>
      </c>
      <c r="AS1252" s="36" t="s">
        <v>5420</v>
      </c>
      <c r="AT1252" s="36" t="s">
        <v>5420</v>
      </c>
      <c r="AU1252" s="36" t="s">
        <v>5420</v>
      </c>
      <c r="AV1252" s="36" t="s">
        <v>5420</v>
      </c>
      <c r="AW1252" s="45"/>
      <c r="AX1252" s="45" t="s">
        <v>5420</v>
      </c>
      <c r="AY1252" s="45" t="s">
        <v>5420</v>
      </c>
      <c r="AZ1252" s="45" t="s">
        <v>5420</v>
      </c>
      <c r="BA1252" s="36" t="s">
        <v>5420</v>
      </c>
    </row>
    <row r="1253" spans="1:53" s="58" customFormat="1" ht="15.6" hidden="1" x14ac:dyDescent="0.3">
      <c r="A1253" s="27" t="s">
        <v>2739</v>
      </c>
      <c r="B1253" s="28" t="s">
        <v>2740</v>
      </c>
      <c r="C1253" s="29" t="str">
        <f>_xlfn.XLOOKUP(B1253,'[1]daily break down'!$D:$D,'[1]daily break down'!$E:$E,"")</f>
        <v>CENTRE</v>
      </c>
      <c r="D1253" s="27" t="s">
        <v>21</v>
      </c>
      <c r="E1253" s="27" t="s">
        <v>36</v>
      </c>
      <c r="F1253" s="29" t="s">
        <v>69</v>
      </c>
      <c r="G1253" s="27" t="s">
        <v>502</v>
      </c>
      <c r="H1253" s="30" t="str">
        <f>_xlfn.XLOOKUP(B1253,[2]CALCULATION!$B:$B,[2]CALCULATION!$H:$H,"")</f>
        <v>ZTE</v>
      </c>
      <c r="I1253" s="25">
        <v>0</v>
      </c>
      <c r="J1253" s="25">
        <v>0</v>
      </c>
      <c r="K1253" s="25">
        <v>0</v>
      </c>
      <c r="L1253" s="25">
        <v>0</v>
      </c>
      <c r="M1253" s="25">
        <v>0</v>
      </c>
      <c r="N1253" s="25">
        <v>0</v>
      </c>
      <c r="O1253" s="25">
        <v>0</v>
      </c>
      <c r="P1253" s="25" t="s">
        <v>6366</v>
      </c>
      <c r="Q1253" s="31" t="s">
        <v>5364</v>
      </c>
      <c r="R1253" s="31"/>
      <c r="S1253" s="32" t="str" cm="1">
        <f t="array" ref="S1253">IFERROR(_xlfn.IFS(
U1253="MPR ISSUE","PDH",
U1253="BSS Hardware Issue","BSS",
U1253="Sites strategiques, MLL, Pylone, etc.","ENVTECH",
U1253="AKTIVCO DEFAUT GE &amp; POWER Cabinet","AKTIVCO",
U1253="AKTIVCO Coupure ENEO &amp; Baisse de tension","AKTIVCO GRID ONLY",
U1253="Coupure ENEO &amp; Baisse de tension","IHS GRID ONLY",
U1253="Defaut GE &amp; POWER Cabinet","IHS",
U1253="Sharing","Partners",
U1253="Sites strategiques &amp; DataCenter","SST &amp; DC",
U1253="Exclu","Exclu",
U1253="SAT","SAT",
U1253="SPARE-ISSUE","SPARE-ISSUE",
U1253="Fiber CAmtel","TRANS_FO_CAMTEL",
U1253="Fiber AOF","Fiber AOF",
U1253="Projet OCM (HUAWEI)","TRAVAUX-HUAWEI",
U1253="Projet OCM (NOKIA)","TRAVAUX-NOKIA",
U1253="ACCESS-ISSUE","ACCESS-ISSUE",
U1253="Projet OCM (ZTE, NOKIA, autres projets)","TRAVAUX OCM",
U1253="No root CAuse","No root cause",
U1253="ODU HS","PDH",
U1253="IP &amp; VLAN","PDH",
U1253="Warehouse HUAWEI","SPARE-ISSUE",
U1253="SPARE-HS","SPARE-ISSUE",
U1253="Power Telco","BSS"
),"")</f>
        <v/>
      </c>
      <c r="T1253" s="32" t="str" cm="1">
        <f t="array" ref="T1253">IFERROR(_xlfn.IFS(
U1253="MPR ISSUE","TX ISSUE",
U1253="BSS Hardware Issue","RAN ISSUE",
U1253="Sites strategiques, MLL, Pylone, etc.","ENVTECH",
U1253="AKTIVCO DEFAUT GE &amp; POWER Cabinet","POWER ISSUE",
U1253="AKTIVCO Coupure ENEO &amp; Baisse de tension","POWER ISSUE",
U1253="Coupure ENEO &amp; Baisse de tension","POWER ISSUE",
U1253="Defaut GE &amp; POWER Cabinet","POWER ISSUE",
U1253="Sharing","POWER ISSUE",
U1253="Sites strategiques &amp; DataCenter","POWER ISSUE",
U1253="Exclu","Exclu",
U1253="SAT","TX ISSUE",
U1253="SPARE-ISSUE","SPARE-ISSUE",
U1253="Fiber CAmtel","TX ISSUE",
U1253="Fiber AOF","TX ISSUE",
U1253="Projet OCM (HUAWEI)","TRAVAUX-HUAWEI",
U1253="Projet OCM (NOKIA)","TRAVAUX -NOKIA",
U1253="ACCESS-ISSUE","ACCESS-ISSUE",
U1253="Projet OCM (ZTE, NOKIA, autres projets)","TRAVAUX OCM",
U1253="No root CAuse","No root cause",
U1253="ODU HS","TX ISSUE",
U1253="IP &amp; VLAN","TX ISSUE",
U1253="Warehouse HUAWEI","SPARE-ISSUE",
U1253="SPARE-HS","SPARE-ISSUE",
U1253="Power Telco","RAN ISSUE"
),"")</f>
        <v/>
      </c>
      <c r="U1253" s="33"/>
      <c r="V1253" s="32" t="str" cm="1">
        <f t="array" ref="V1253">IFERROR(_xlfn.IFS(
U1253="MPR ISSUE","ACTIVE",
U1253="BSS Hardware Issue","ACTIVE",
U1253="Sites strategiques, MLL, Pylone, etc.","PASSIVE",
U1253="AKTIVCO DEFAUT GE &amp; POWER Cabinet","PASSIVE",
U1253="AKTIVCO Coupure ENEO &amp; Baisse de tension","PASSIVE",
U1253="Coupure ENEO &amp; Baisse de tension","PASSIVE",
U1253="Defaut GE &amp; POWER Cabinet","PASSIVE",
U1253="Sharing","PASSIVE",
U1253="Sites strategiques &amp; DataCenter","PASSIVE",
U1253="Exclu","Exclu",
U1253="SAT","ACTIVE",
U1253="SPARE-ISSUE","SPARE-ISSUE",
U1253="Fiber CAmtel","ACTIVE",
U1253="Fiber AOF","ACTIVE",
U1253="Projet OCM (HUAWEI)","PLANNED WORKS",
U1253="Projet OCM (NOKIA)","PLANNED WORKS",
U1253="ACCESS-ISSUE","ACCESS-ISSUE",
U1253="Projet OCM (ZTE, NOKIA, autres projets)","PLANNED WORKS",
U1253="No root CAuse","No root cause",
U1253="ODU HS","ACTIVE",
U1253="IP &amp; VLAN","ACTIVE",
U1253="Warehouse HUAWEI","SPARE-ISSUE",
U1253="SPARE-HS","SPARE-ISSUE",
U1253="Power Telco","ACTIVE"
),"")</f>
        <v/>
      </c>
      <c r="W1253" s="51"/>
      <c r="X1253" s="51"/>
      <c r="Y1253" s="51"/>
      <c r="Z1253" s="51"/>
      <c r="AA1253" s="51"/>
      <c r="AB1253" s="34" t="s">
        <v>5420</v>
      </c>
      <c r="AC1253" s="34" t="str">
        <f>_xlfn.XLOOKUP(B1253,[4]ALL!$B:$B,[4]ALL!$N:$N,"")</f>
        <v/>
      </c>
      <c r="AD1253" s="34" t="s">
        <v>5420</v>
      </c>
      <c r="AE1253" s="34"/>
      <c r="AF1253" s="36" t="s">
        <v>5420</v>
      </c>
      <c r="AG1253" s="29"/>
      <c r="AH1253" s="35"/>
      <c r="AI1253" s="29"/>
      <c r="AJ1253" s="29" t="s">
        <v>5420</v>
      </c>
      <c r="AK1253" s="36" t="s">
        <v>5420</v>
      </c>
      <c r="AL1253" s="36" t="s">
        <v>5420</v>
      </c>
      <c r="AM1253" s="36" t="s">
        <v>5420</v>
      </c>
      <c r="AN1253" s="36" t="s">
        <v>5420</v>
      </c>
      <c r="AO1253" s="36" t="s">
        <v>5420</v>
      </c>
      <c r="AP1253" s="36" t="s">
        <v>5420</v>
      </c>
      <c r="AQ1253" s="36" t="s">
        <v>5420</v>
      </c>
      <c r="AR1253" s="36" t="s">
        <v>5420</v>
      </c>
      <c r="AS1253" s="36" t="s">
        <v>5420</v>
      </c>
      <c r="AT1253" s="36" t="s">
        <v>5420</v>
      </c>
      <c r="AU1253" s="36" t="s">
        <v>5420</v>
      </c>
      <c r="AV1253" s="36" t="s">
        <v>5420</v>
      </c>
      <c r="AW1253" s="45"/>
      <c r="AX1253" s="45" t="s">
        <v>5420</v>
      </c>
      <c r="AY1253" s="45" t="s">
        <v>5420</v>
      </c>
      <c r="AZ1253" s="45" t="s">
        <v>5420</v>
      </c>
      <c r="BA1253" s="36" t="s">
        <v>5420</v>
      </c>
    </row>
    <row r="1254" spans="1:53" s="58" customFormat="1" ht="15.6" hidden="1" x14ac:dyDescent="0.3">
      <c r="A1254" s="27" t="s">
        <v>1574</v>
      </c>
      <c r="B1254" s="28" t="s">
        <v>1575</v>
      </c>
      <c r="C1254" s="29" t="str">
        <f>_xlfn.XLOOKUP(B1254,'[1]daily break down'!$D:$D,'[1]daily break down'!$E:$E,"")</f>
        <v>Yaounde</v>
      </c>
      <c r="D1254" s="27" t="s">
        <v>21</v>
      </c>
      <c r="E1254" s="27" t="s">
        <v>36</v>
      </c>
      <c r="F1254" s="29" t="s">
        <v>37</v>
      </c>
      <c r="G1254" s="27" t="s">
        <v>38</v>
      </c>
      <c r="H1254" s="30" t="str">
        <f>_xlfn.XLOOKUP(B1254,[2]CALCULATION!$B:$B,[2]CALCULATION!$H:$H,"")</f>
        <v>ZTE</v>
      </c>
      <c r="I1254" s="25">
        <v>0</v>
      </c>
      <c r="J1254" s="25">
        <v>0</v>
      </c>
      <c r="K1254" s="25">
        <v>0</v>
      </c>
      <c r="L1254" s="25">
        <v>0</v>
      </c>
      <c r="M1254" s="25">
        <v>0</v>
      </c>
      <c r="N1254" s="25">
        <v>0</v>
      </c>
      <c r="O1254" s="25">
        <v>0</v>
      </c>
      <c r="P1254" s="25" t="s">
        <v>6366</v>
      </c>
      <c r="Q1254" s="31" t="s">
        <v>5364</v>
      </c>
      <c r="R1254" s="31"/>
      <c r="S1254" s="32" t="str" cm="1">
        <f t="array" ref="S1254">IFERROR(_xlfn.IFS(
U1254="MPR ISSUE","PDH",
U1254="BSS Hardware Issue","BSS",
U1254="Sites strategiques, MLL, Pylone, etc.","ENVTECH",
U1254="AKTIVCO DEFAUT GE &amp; POWER Cabinet","AKTIVCO",
U1254="AKTIVCO Coupure ENEO &amp; Baisse de tension","AKTIVCO GRID ONLY",
U1254="Coupure ENEO &amp; Baisse de tension","IHS GRID ONLY",
U1254="Defaut GE &amp; POWER Cabinet","IHS",
U1254="Sharing","Partners",
U1254="Sites strategiques &amp; DataCenter","SST &amp; DC",
U1254="Exclu","Exclu",
U1254="SAT","SAT",
U1254="SPARE-ISSUE","SPARE-ISSUE",
U1254="Fiber CAmtel","TRANS_FO_CAMTEL",
U1254="Fiber AOF","Fiber AOF",
U1254="Projet OCM (HUAWEI)","TRAVAUX-HUAWEI",
U1254="Projet OCM (NOKIA)","TRAVAUX-NOKIA",
U1254="ACCESS-ISSUE","ACCESS-ISSUE",
U1254="Projet OCM (ZTE, NOKIA, autres projets)","TRAVAUX OCM",
U1254="No root CAuse","No root cause",
U1254="ODU HS","PDH",
U1254="IP &amp; VLAN","PDH",
U1254="Warehouse HUAWEI","SPARE-ISSUE",
U1254="SPARE-HS","SPARE-ISSUE",
U1254="Power Telco","BSS"
),"")</f>
        <v/>
      </c>
      <c r="T1254" s="32" t="str" cm="1">
        <f t="array" ref="T1254">IFERROR(_xlfn.IFS(
U1254="MPR ISSUE","TX ISSUE",
U1254="BSS Hardware Issue","RAN ISSUE",
U1254="Sites strategiques, MLL, Pylone, etc.","ENVTECH",
U1254="AKTIVCO DEFAUT GE &amp; POWER Cabinet","POWER ISSUE",
U1254="AKTIVCO Coupure ENEO &amp; Baisse de tension","POWER ISSUE",
U1254="Coupure ENEO &amp; Baisse de tension","POWER ISSUE",
U1254="Defaut GE &amp; POWER Cabinet","POWER ISSUE",
U1254="Sharing","POWER ISSUE",
U1254="Sites strategiques &amp; DataCenter","POWER ISSUE",
U1254="Exclu","Exclu",
U1254="SAT","TX ISSUE",
U1254="SPARE-ISSUE","SPARE-ISSUE",
U1254="Fiber CAmtel","TX ISSUE",
U1254="Fiber AOF","TX ISSUE",
U1254="Projet OCM (HUAWEI)","TRAVAUX-HUAWEI",
U1254="Projet OCM (NOKIA)","TRAVAUX -NOKIA",
U1254="ACCESS-ISSUE","ACCESS-ISSUE",
U1254="Projet OCM (ZTE, NOKIA, autres projets)","TRAVAUX OCM",
U1254="No root CAuse","No root cause",
U1254="ODU HS","TX ISSUE",
U1254="IP &amp; VLAN","TX ISSUE",
U1254="Warehouse HUAWEI","SPARE-ISSUE",
U1254="SPARE-HS","SPARE-ISSUE",
U1254="Power Telco","RAN ISSUE"
),"")</f>
        <v/>
      </c>
      <c r="U1254" s="33"/>
      <c r="V1254" s="32" t="str" cm="1">
        <f t="array" ref="V1254">IFERROR(_xlfn.IFS(
U1254="MPR ISSUE","ACTIVE",
U1254="BSS Hardware Issue","ACTIVE",
U1254="Sites strategiques, MLL, Pylone, etc.","PASSIVE",
U1254="AKTIVCO DEFAUT GE &amp; POWER Cabinet","PASSIVE",
U1254="AKTIVCO Coupure ENEO &amp; Baisse de tension","PASSIVE",
U1254="Coupure ENEO &amp; Baisse de tension","PASSIVE",
U1254="Defaut GE &amp; POWER Cabinet","PASSIVE",
U1254="Sharing","PASSIVE",
U1254="Sites strategiques &amp; DataCenter","PASSIVE",
U1254="Exclu","Exclu",
U1254="SAT","ACTIVE",
U1254="SPARE-ISSUE","SPARE-ISSUE",
U1254="Fiber CAmtel","ACTIVE",
U1254="Fiber AOF","ACTIVE",
U1254="Projet OCM (HUAWEI)","PLANNED WORKS",
U1254="Projet OCM (NOKIA)","PLANNED WORKS",
U1254="ACCESS-ISSUE","ACCESS-ISSUE",
U1254="Projet OCM (ZTE, NOKIA, autres projets)","PLANNED WORKS",
U1254="No root CAuse","No root cause",
U1254="ODU HS","ACTIVE",
U1254="IP &amp; VLAN","ACTIVE",
U1254="Warehouse HUAWEI","SPARE-ISSUE",
U1254="SPARE-HS","SPARE-ISSUE",
U1254="Power Telco","ACTIVE"
),"")</f>
        <v/>
      </c>
      <c r="W1254" s="51"/>
      <c r="X1254" s="51"/>
      <c r="Y1254" s="51"/>
      <c r="Z1254" s="51"/>
      <c r="AA1254" s="51"/>
      <c r="AB1254" s="34" t="s">
        <v>5420</v>
      </c>
      <c r="AC1254" s="34" t="str">
        <f>_xlfn.XLOOKUP(B1254,[4]ALL!$B:$B,[4]ALL!$N:$N,"")</f>
        <v/>
      </c>
      <c r="AD1254" s="34" t="s">
        <v>5420</v>
      </c>
      <c r="AE1254" s="34"/>
      <c r="AF1254" s="36" t="s">
        <v>5420</v>
      </c>
      <c r="AG1254" s="29"/>
      <c r="AH1254" s="35"/>
      <c r="AI1254" s="29"/>
      <c r="AJ1254" s="29" t="s">
        <v>5420</v>
      </c>
      <c r="AK1254" s="36" t="s">
        <v>5420</v>
      </c>
      <c r="AL1254" s="36" t="s">
        <v>5420</v>
      </c>
      <c r="AM1254" s="36" t="s">
        <v>5420</v>
      </c>
      <c r="AN1254" s="36" t="s">
        <v>5420</v>
      </c>
      <c r="AO1254" s="36" t="s">
        <v>5420</v>
      </c>
      <c r="AP1254" s="36" t="s">
        <v>5420</v>
      </c>
      <c r="AQ1254" s="36" t="s">
        <v>5420</v>
      </c>
      <c r="AR1254" s="36" t="s">
        <v>5420</v>
      </c>
      <c r="AS1254" s="36" t="s">
        <v>5420</v>
      </c>
      <c r="AT1254" s="36" t="s">
        <v>5420</v>
      </c>
      <c r="AU1254" s="36" t="s">
        <v>5420</v>
      </c>
      <c r="AV1254" s="36" t="s">
        <v>5420</v>
      </c>
      <c r="AW1254" s="45"/>
      <c r="AX1254" s="45" t="s">
        <v>5420</v>
      </c>
      <c r="AY1254" s="45" t="s">
        <v>5420</v>
      </c>
      <c r="AZ1254" s="45" t="s">
        <v>5420</v>
      </c>
      <c r="BA1254" s="36" t="s">
        <v>5420</v>
      </c>
    </row>
    <row r="1255" spans="1:53" s="58" customFormat="1" ht="15.6" hidden="1" x14ac:dyDescent="0.3">
      <c r="A1255" s="27" t="s">
        <v>2890</v>
      </c>
      <c r="B1255" s="28" t="s">
        <v>2891</v>
      </c>
      <c r="C1255" s="29" t="str">
        <f>_xlfn.XLOOKUP(B1255,'[1]daily break down'!$D:$D,'[1]daily break down'!$E:$E,"")</f>
        <v>Garoua</v>
      </c>
      <c r="D1255" s="27" t="s">
        <v>11</v>
      </c>
      <c r="E1255" s="27" t="s">
        <v>12</v>
      </c>
      <c r="F1255" s="29" t="s">
        <v>23</v>
      </c>
      <c r="G1255" s="27" t="s">
        <v>24</v>
      </c>
      <c r="H1255" s="37" t="str">
        <f>_xlfn.XLOOKUP(B1255,[2]CALCULATION!$B:$B,[2]CALCULATION!$H:$H,"")</f>
        <v>Huawei</v>
      </c>
      <c r="I1255" s="25">
        <v>0</v>
      </c>
      <c r="J1255" s="25">
        <v>0</v>
      </c>
      <c r="K1255" s="25">
        <v>0</v>
      </c>
      <c r="L1255" s="25">
        <v>0</v>
      </c>
      <c r="M1255" s="25">
        <v>0</v>
      </c>
      <c r="N1255" s="25">
        <v>0</v>
      </c>
      <c r="O1255" s="25">
        <v>0</v>
      </c>
      <c r="P1255" s="25" t="s">
        <v>6366</v>
      </c>
      <c r="Q1255" s="31" t="s">
        <v>5364</v>
      </c>
      <c r="R1255" s="31"/>
      <c r="S1255" s="32" t="str" cm="1">
        <f t="array" ref="S1255">IFERROR(_xlfn.IFS(
U1255="MPR ISSUE","PDH",
U1255="BSS Hardware Issue","BSS",
U1255="Sites strategiques, MLL, Pylone, etc.","ENVTECH",
U1255="AKTIVCO DEFAUT GE &amp; POWER Cabinet","AKTIVCO",
U1255="AKTIVCO Coupure ENEO &amp; Baisse de tension","AKTIVCO GRID ONLY",
U1255="Coupure ENEO &amp; Baisse de tension","IHS GRID ONLY",
U1255="Defaut GE &amp; POWER Cabinet","IHS",
U1255="Sharing","Partners",
U1255="Sites strategiques &amp; DataCenter","SST &amp; DC",
U1255="Exclu","Exclu",
U1255="SAT","SAT",
U1255="SPARE-ISSUE","SPARE-ISSUE",
U1255="Fiber CAmtel","TRANS_FO_CAMTEL",
U1255="Fiber AOF","Fiber AOF",
U1255="Projet OCM (HUAWEI)","TRAVAUX-HUAWEI",
U1255="Projet OCM (NOKIA)","TRAVAUX-NOKIA",
U1255="ACCESS-ISSUE","ACCESS-ISSUE",
U1255="Projet OCM (ZTE, NOKIA, autres projets)","TRAVAUX OCM",
U1255="No root CAuse","No root cause",
U1255="ODU HS","PDH",
U1255="IP &amp; VLAN","PDH",
U1255="Warehouse HUAWEI","SPARE-ISSUE",
U1255="SPARE-HS","SPARE-ISSUE",
U1255="Power Telco","BSS"
),"")</f>
        <v/>
      </c>
      <c r="T1255" s="32" t="str" cm="1">
        <f t="array" ref="T1255">IFERROR(_xlfn.IFS(
U1255="MPR ISSUE","TX ISSUE",
U1255="BSS Hardware Issue","RAN ISSUE",
U1255="Sites strategiques, MLL, Pylone, etc.","ENVTECH",
U1255="AKTIVCO DEFAUT GE &amp; POWER Cabinet","POWER ISSUE",
U1255="AKTIVCO Coupure ENEO &amp; Baisse de tension","POWER ISSUE",
U1255="Coupure ENEO &amp; Baisse de tension","POWER ISSUE",
U1255="Defaut GE &amp; POWER Cabinet","POWER ISSUE",
U1255="Sharing","POWER ISSUE",
U1255="Sites strategiques &amp; DataCenter","POWER ISSUE",
U1255="Exclu","Exclu",
U1255="SAT","TX ISSUE",
U1255="SPARE-ISSUE","SPARE-ISSUE",
U1255="Fiber CAmtel","TX ISSUE",
U1255="Fiber AOF","TX ISSUE",
U1255="Projet OCM (HUAWEI)","TRAVAUX-HUAWEI",
U1255="Projet OCM (NOKIA)","TRAVAUX -NOKIA",
U1255="ACCESS-ISSUE","ACCESS-ISSUE",
U1255="Projet OCM (ZTE, NOKIA, autres projets)","TRAVAUX OCM",
U1255="No root CAuse","No root cause",
U1255="ODU HS","TX ISSUE",
U1255="IP &amp; VLAN","TX ISSUE",
U1255="Warehouse HUAWEI","SPARE-ISSUE",
U1255="SPARE-HS","SPARE-ISSUE",
U1255="Power Telco","RAN ISSUE"
),"")</f>
        <v/>
      </c>
      <c r="U1255" s="33"/>
      <c r="V1255" s="32" t="str" cm="1">
        <f t="array" ref="V1255">IFERROR(_xlfn.IFS(
U1255="MPR ISSUE","ACTIVE",
U1255="BSS Hardware Issue","ACTIVE",
U1255="Sites strategiques, MLL, Pylone, etc.","PASSIVE",
U1255="AKTIVCO DEFAUT GE &amp; POWER Cabinet","PASSIVE",
U1255="AKTIVCO Coupure ENEO &amp; Baisse de tension","PASSIVE",
U1255="Coupure ENEO &amp; Baisse de tension","PASSIVE",
U1255="Defaut GE &amp; POWER Cabinet","PASSIVE",
U1255="Sharing","PASSIVE",
U1255="Sites strategiques &amp; DataCenter","PASSIVE",
U1255="Exclu","Exclu",
U1255="SAT","ACTIVE",
U1255="SPARE-ISSUE","SPARE-ISSUE",
U1255="Fiber CAmtel","ACTIVE",
U1255="Fiber AOF","ACTIVE",
U1255="Projet OCM (HUAWEI)","PLANNED WORKS",
U1255="Projet OCM (NOKIA)","PLANNED WORKS",
U1255="ACCESS-ISSUE","ACCESS-ISSUE",
U1255="Projet OCM (ZTE, NOKIA, autres projets)","PLANNED WORKS",
U1255="No root CAuse","No root cause",
U1255="ODU HS","ACTIVE",
U1255="IP &amp; VLAN","ACTIVE",
U1255="Warehouse HUAWEI","SPARE-ISSUE",
U1255="SPARE-HS","SPARE-ISSUE",
U1255="Power Telco","ACTIVE"
),"")</f>
        <v/>
      </c>
      <c r="W1255" s="51"/>
      <c r="X1255" s="51"/>
      <c r="Y1255" s="51"/>
      <c r="Z1255" s="51"/>
      <c r="AA1255" s="51"/>
      <c r="AB1255" s="34" t="s">
        <v>5420</v>
      </c>
      <c r="AC1255" s="34" t="str">
        <f>_xlfn.XLOOKUP(B1255,[4]ALL!$B:$B,[4]ALL!$N:$N,"")</f>
        <v/>
      </c>
      <c r="AD1255" s="34" t="s">
        <v>5420</v>
      </c>
      <c r="AE1255" s="34"/>
      <c r="AF1255" s="36" t="s">
        <v>5420</v>
      </c>
      <c r="AG1255" s="29"/>
      <c r="AH1255" s="35"/>
      <c r="AI1255" s="29"/>
      <c r="AJ1255" s="29" t="s">
        <v>5420</v>
      </c>
      <c r="AK1255" s="36" t="s">
        <v>5420</v>
      </c>
      <c r="AL1255" s="36" t="s">
        <v>5420</v>
      </c>
      <c r="AM1255" s="36" t="s">
        <v>5420</v>
      </c>
      <c r="AN1255" s="36" t="s">
        <v>5420</v>
      </c>
      <c r="AO1255" s="36" t="s">
        <v>5420</v>
      </c>
      <c r="AP1255" s="36" t="s">
        <v>5420</v>
      </c>
      <c r="AQ1255" s="36" t="s">
        <v>5420</v>
      </c>
      <c r="AR1255" s="36" t="s">
        <v>5420</v>
      </c>
      <c r="AS1255" s="36" t="s">
        <v>5420</v>
      </c>
      <c r="AT1255" s="36" t="s">
        <v>5420</v>
      </c>
      <c r="AU1255" s="36" t="s">
        <v>5420</v>
      </c>
      <c r="AV1255" s="36" t="s">
        <v>5420</v>
      </c>
      <c r="AW1255" s="45"/>
      <c r="AX1255" s="45" t="s">
        <v>5420</v>
      </c>
      <c r="AY1255" s="45" t="s">
        <v>5420</v>
      </c>
      <c r="AZ1255" s="45" t="s">
        <v>5420</v>
      </c>
      <c r="BA1255" s="36" t="s">
        <v>5420</v>
      </c>
    </row>
    <row r="1256" spans="1:53" s="58" customFormat="1" ht="15.6" hidden="1" x14ac:dyDescent="0.3">
      <c r="A1256" s="27" t="s">
        <v>3184</v>
      </c>
      <c r="B1256" s="28" t="s">
        <v>3185</v>
      </c>
      <c r="C1256" s="29" t="str">
        <f>_xlfn.XLOOKUP(B1256,'[1]daily break down'!$D:$D,'[1]daily break down'!$E:$E,"")</f>
        <v>Yaounde</v>
      </c>
      <c r="D1256" s="27" t="s">
        <v>11</v>
      </c>
      <c r="E1256" s="27" t="s">
        <v>12</v>
      </c>
      <c r="F1256" s="29" t="s">
        <v>37</v>
      </c>
      <c r="G1256" s="27" t="s">
        <v>38</v>
      </c>
      <c r="H1256" s="30" t="str">
        <f>_xlfn.XLOOKUP(B1256,[2]CALCULATION!$B:$B,[2]CALCULATION!$H:$H,"")</f>
        <v>ZTE</v>
      </c>
      <c r="I1256" s="25">
        <v>0</v>
      </c>
      <c r="J1256" s="25">
        <v>0</v>
      </c>
      <c r="K1256" s="25">
        <v>0</v>
      </c>
      <c r="L1256" s="25">
        <v>0</v>
      </c>
      <c r="M1256" s="25">
        <v>0</v>
      </c>
      <c r="N1256" s="25">
        <v>0</v>
      </c>
      <c r="O1256" s="25">
        <v>0</v>
      </c>
      <c r="P1256" s="25" t="s">
        <v>6366</v>
      </c>
      <c r="Q1256" s="31" t="s">
        <v>5364</v>
      </c>
      <c r="R1256" s="31"/>
      <c r="S1256" s="32" t="str" cm="1">
        <f t="array" ref="S1256">IFERROR(_xlfn.IFS(
U1256="MPR ISSUE","PDH",
U1256="BSS Hardware Issue","BSS",
U1256="Sites strategiques, MLL, Pylone, etc.","ENVTECH",
U1256="AKTIVCO DEFAUT GE &amp; POWER Cabinet","AKTIVCO",
U1256="AKTIVCO Coupure ENEO &amp; Baisse de tension","AKTIVCO GRID ONLY",
U1256="Coupure ENEO &amp; Baisse de tension","IHS GRID ONLY",
U1256="Defaut GE &amp; POWER Cabinet","IHS",
U1256="Sharing","Partners",
U1256="Sites strategiques &amp; DataCenter","SST &amp; DC",
U1256="Exclu","Exclu",
U1256="SAT","SAT",
U1256="SPARE-ISSUE","SPARE-ISSUE",
U1256="Fiber CAmtel","TRANS_FO_CAMTEL",
U1256="Fiber AOF","Fiber AOF",
U1256="Projet OCM (HUAWEI)","TRAVAUX-HUAWEI",
U1256="Projet OCM (NOKIA)","TRAVAUX-NOKIA",
U1256="ACCESS-ISSUE","ACCESS-ISSUE",
U1256="Projet OCM (ZTE, NOKIA, autres projets)","TRAVAUX OCM",
U1256="No root CAuse","No root cause",
U1256="ODU HS","PDH",
U1256="IP &amp; VLAN","PDH",
U1256="Warehouse HUAWEI","SPARE-ISSUE",
U1256="SPARE-HS","SPARE-ISSUE",
U1256="Power Telco","BSS"
),"")</f>
        <v/>
      </c>
      <c r="T1256" s="32" t="str" cm="1">
        <f t="array" ref="T1256">IFERROR(_xlfn.IFS(
U1256="MPR ISSUE","TX ISSUE",
U1256="BSS Hardware Issue","RAN ISSUE",
U1256="Sites strategiques, MLL, Pylone, etc.","ENVTECH",
U1256="AKTIVCO DEFAUT GE &amp; POWER Cabinet","POWER ISSUE",
U1256="AKTIVCO Coupure ENEO &amp; Baisse de tension","POWER ISSUE",
U1256="Coupure ENEO &amp; Baisse de tension","POWER ISSUE",
U1256="Defaut GE &amp; POWER Cabinet","POWER ISSUE",
U1256="Sharing","POWER ISSUE",
U1256="Sites strategiques &amp; DataCenter","POWER ISSUE",
U1256="Exclu","Exclu",
U1256="SAT","TX ISSUE",
U1256="SPARE-ISSUE","SPARE-ISSUE",
U1256="Fiber CAmtel","TX ISSUE",
U1256="Fiber AOF","TX ISSUE",
U1256="Projet OCM (HUAWEI)","TRAVAUX-HUAWEI",
U1256="Projet OCM (NOKIA)","TRAVAUX -NOKIA",
U1256="ACCESS-ISSUE","ACCESS-ISSUE",
U1256="Projet OCM (ZTE, NOKIA, autres projets)","TRAVAUX OCM",
U1256="No root CAuse","No root cause",
U1256="ODU HS","TX ISSUE",
U1256="IP &amp; VLAN","TX ISSUE",
U1256="Warehouse HUAWEI","SPARE-ISSUE",
U1256="SPARE-HS","SPARE-ISSUE",
U1256="Power Telco","RAN ISSUE"
),"")</f>
        <v/>
      </c>
      <c r="U1256" s="33"/>
      <c r="V1256" s="32" t="str" cm="1">
        <f t="array" ref="V1256">IFERROR(_xlfn.IFS(
U1256="MPR ISSUE","ACTIVE",
U1256="BSS Hardware Issue","ACTIVE",
U1256="Sites strategiques, MLL, Pylone, etc.","PASSIVE",
U1256="AKTIVCO DEFAUT GE &amp; POWER Cabinet","PASSIVE",
U1256="AKTIVCO Coupure ENEO &amp; Baisse de tension","PASSIVE",
U1256="Coupure ENEO &amp; Baisse de tension","PASSIVE",
U1256="Defaut GE &amp; POWER Cabinet","PASSIVE",
U1256="Sharing","PASSIVE",
U1256="Sites strategiques &amp; DataCenter","PASSIVE",
U1256="Exclu","Exclu",
U1256="SAT","ACTIVE",
U1256="SPARE-ISSUE","SPARE-ISSUE",
U1256="Fiber CAmtel","ACTIVE",
U1256="Fiber AOF","ACTIVE",
U1256="Projet OCM (HUAWEI)","PLANNED WORKS",
U1256="Projet OCM (NOKIA)","PLANNED WORKS",
U1256="ACCESS-ISSUE","ACCESS-ISSUE",
U1256="Projet OCM (ZTE, NOKIA, autres projets)","PLANNED WORKS",
U1256="No root CAuse","No root cause",
U1256="ODU HS","ACTIVE",
U1256="IP &amp; VLAN","ACTIVE",
U1256="Warehouse HUAWEI","SPARE-ISSUE",
U1256="SPARE-HS","SPARE-ISSUE",
U1256="Power Telco","ACTIVE"
),"")</f>
        <v/>
      </c>
      <c r="W1256" s="51"/>
      <c r="X1256" s="51"/>
      <c r="Y1256" s="51"/>
      <c r="Z1256" s="51"/>
      <c r="AA1256" s="51"/>
      <c r="AB1256" s="34" t="s">
        <v>5420</v>
      </c>
      <c r="AC1256" s="34" t="str">
        <f>_xlfn.XLOOKUP(B1256,[4]ALL!$B:$B,[4]ALL!$N:$N,"")</f>
        <v/>
      </c>
      <c r="AD1256" s="34" t="s">
        <v>5420</v>
      </c>
      <c r="AE1256" s="34"/>
      <c r="AF1256" s="36" t="s">
        <v>5420</v>
      </c>
      <c r="AG1256" s="29"/>
      <c r="AH1256" s="35"/>
      <c r="AI1256" s="29"/>
      <c r="AJ1256" s="29" t="s">
        <v>5420</v>
      </c>
      <c r="AK1256" s="36" t="s">
        <v>5420</v>
      </c>
      <c r="AL1256" s="36" t="s">
        <v>5420</v>
      </c>
      <c r="AM1256" s="36" t="s">
        <v>5420</v>
      </c>
      <c r="AN1256" s="36" t="s">
        <v>5420</v>
      </c>
      <c r="AO1256" s="36" t="s">
        <v>5420</v>
      </c>
      <c r="AP1256" s="36" t="s">
        <v>5420</v>
      </c>
      <c r="AQ1256" s="36" t="s">
        <v>5420</v>
      </c>
      <c r="AR1256" s="36" t="s">
        <v>5420</v>
      </c>
      <c r="AS1256" s="36" t="s">
        <v>5420</v>
      </c>
      <c r="AT1256" s="36" t="s">
        <v>5420</v>
      </c>
      <c r="AU1256" s="36" t="s">
        <v>5420</v>
      </c>
      <c r="AV1256" s="36" t="s">
        <v>5420</v>
      </c>
      <c r="AW1256" s="45"/>
      <c r="AX1256" s="45" t="s">
        <v>5420</v>
      </c>
      <c r="AY1256" s="45" t="s">
        <v>5420</v>
      </c>
      <c r="AZ1256" s="45" t="s">
        <v>5420</v>
      </c>
      <c r="BA1256" s="36" t="s">
        <v>5420</v>
      </c>
    </row>
    <row r="1257" spans="1:53" s="58" customFormat="1" ht="15.6" hidden="1" x14ac:dyDescent="0.3">
      <c r="A1257" s="27" t="s">
        <v>1779</v>
      </c>
      <c r="B1257" s="28" t="s">
        <v>1780</v>
      </c>
      <c r="C1257" s="29" t="str">
        <f>_xlfn.XLOOKUP(B1257,'[1]daily break down'!$D:$D,'[1]daily break down'!$E:$E,"")</f>
        <v>Garoua</v>
      </c>
      <c r="D1257" s="27" t="s">
        <v>11</v>
      </c>
      <c r="E1257" s="27" t="s">
        <v>12</v>
      </c>
      <c r="F1257" s="29" t="s">
        <v>23</v>
      </c>
      <c r="G1257" s="27" t="s">
        <v>24</v>
      </c>
      <c r="H1257" s="37" t="str">
        <f>_xlfn.XLOOKUP(B1257,[2]CALCULATION!$B:$B,[2]CALCULATION!$H:$H,"")</f>
        <v>Huawei</v>
      </c>
      <c r="I1257" s="25">
        <v>0</v>
      </c>
      <c r="J1257" s="25">
        <v>0</v>
      </c>
      <c r="K1257" s="25">
        <v>0</v>
      </c>
      <c r="L1257" s="25">
        <v>0</v>
      </c>
      <c r="M1257" s="25">
        <v>0</v>
      </c>
      <c r="N1257" s="25">
        <v>0</v>
      </c>
      <c r="O1257" s="25">
        <v>0</v>
      </c>
      <c r="P1257" s="25" t="s">
        <v>6366</v>
      </c>
      <c r="Q1257" s="31" t="s">
        <v>5364</v>
      </c>
      <c r="R1257" s="31"/>
      <c r="S1257" s="32" t="str" cm="1">
        <f t="array" ref="S1257">IFERROR(_xlfn.IFS(
U1257="MPR ISSUE","PDH",
U1257="BSS Hardware Issue","BSS",
U1257="Sites strategiques, MLL, Pylone, etc.","ENVTECH",
U1257="AKTIVCO DEFAUT GE &amp; POWER Cabinet","AKTIVCO",
U1257="AKTIVCO Coupure ENEO &amp; Baisse de tension","AKTIVCO GRID ONLY",
U1257="Coupure ENEO &amp; Baisse de tension","IHS GRID ONLY",
U1257="Defaut GE &amp; POWER Cabinet","IHS",
U1257="Sharing","Partners",
U1257="Sites strategiques &amp; DataCenter","SST &amp; DC",
U1257="Exclu","Exclu",
U1257="SAT","SAT",
U1257="SPARE-ISSUE","SPARE-ISSUE",
U1257="Fiber CAmtel","TRANS_FO_CAMTEL",
U1257="Fiber AOF","Fiber AOF",
U1257="Projet OCM (HUAWEI)","TRAVAUX-HUAWEI",
U1257="Projet OCM (NOKIA)","TRAVAUX-NOKIA",
U1257="ACCESS-ISSUE","ACCESS-ISSUE",
U1257="Projet OCM (ZTE, NOKIA, autres projets)","TRAVAUX OCM",
U1257="No root CAuse","No root cause",
U1257="ODU HS","PDH",
U1257="IP &amp; VLAN","PDH",
U1257="Warehouse HUAWEI","SPARE-ISSUE",
U1257="SPARE-HS","SPARE-ISSUE",
U1257="Power Telco","BSS"
),"")</f>
        <v/>
      </c>
      <c r="T1257" s="32" t="str" cm="1">
        <f t="array" ref="T1257">IFERROR(_xlfn.IFS(
U1257="MPR ISSUE","TX ISSUE",
U1257="BSS Hardware Issue","RAN ISSUE",
U1257="Sites strategiques, MLL, Pylone, etc.","ENVTECH",
U1257="AKTIVCO DEFAUT GE &amp; POWER Cabinet","POWER ISSUE",
U1257="AKTIVCO Coupure ENEO &amp; Baisse de tension","POWER ISSUE",
U1257="Coupure ENEO &amp; Baisse de tension","POWER ISSUE",
U1257="Defaut GE &amp; POWER Cabinet","POWER ISSUE",
U1257="Sharing","POWER ISSUE",
U1257="Sites strategiques &amp; DataCenter","POWER ISSUE",
U1257="Exclu","Exclu",
U1257="SAT","TX ISSUE",
U1257="SPARE-ISSUE","SPARE-ISSUE",
U1257="Fiber CAmtel","TX ISSUE",
U1257="Fiber AOF","TX ISSUE",
U1257="Projet OCM (HUAWEI)","TRAVAUX-HUAWEI",
U1257="Projet OCM (NOKIA)","TRAVAUX -NOKIA",
U1257="ACCESS-ISSUE","ACCESS-ISSUE",
U1257="Projet OCM (ZTE, NOKIA, autres projets)","TRAVAUX OCM",
U1257="No root CAuse","No root cause",
U1257="ODU HS","TX ISSUE",
U1257="IP &amp; VLAN","TX ISSUE",
U1257="Warehouse HUAWEI","SPARE-ISSUE",
U1257="SPARE-HS","SPARE-ISSUE",
U1257="Power Telco","RAN ISSUE"
),"")</f>
        <v/>
      </c>
      <c r="U1257" s="33"/>
      <c r="V1257" s="32" t="str" cm="1">
        <f t="array" ref="V1257">IFERROR(_xlfn.IFS(
U1257="MPR ISSUE","ACTIVE",
U1257="BSS Hardware Issue","ACTIVE",
U1257="Sites strategiques, MLL, Pylone, etc.","PASSIVE",
U1257="AKTIVCO DEFAUT GE &amp; POWER Cabinet","PASSIVE",
U1257="AKTIVCO Coupure ENEO &amp; Baisse de tension","PASSIVE",
U1257="Coupure ENEO &amp; Baisse de tension","PASSIVE",
U1257="Defaut GE &amp; POWER Cabinet","PASSIVE",
U1257="Sharing","PASSIVE",
U1257="Sites strategiques &amp; DataCenter","PASSIVE",
U1257="Exclu","Exclu",
U1257="SAT","ACTIVE",
U1257="SPARE-ISSUE","SPARE-ISSUE",
U1257="Fiber CAmtel","ACTIVE",
U1257="Fiber AOF","ACTIVE",
U1257="Projet OCM (HUAWEI)","PLANNED WORKS",
U1257="Projet OCM (NOKIA)","PLANNED WORKS",
U1257="ACCESS-ISSUE","ACCESS-ISSUE",
U1257="Projet OCM (ZTE, NOKIA, autres projets)","PLANNED WORKS",
U1257="No root CAuse","No root cause",
U1257="ODU HS","ACTIVE",
U1257="IP &amp; VLAN","ACTIVE",
U1257="Warehouse HUAWEI","SPARE-ISSUE",
U1257="SPARE-HS","SPARE-ISSUE",
U1257="Power Telco","ACTIVE"
),"")</f>
        <v/>
      </c>
      <c r="W1257" s="51"/>
      <c r="X1257" s="51"/>
      <c r="Y1257" s="51"/>
      <c r="Z1257" s="51"/>
      <c r="AA1257" s="51"/>
      <c r="AB1257" s="34" t="s">
        <v>5420</v>
      </c>
      <c r="AC1257" s="34" t="str">
        <f>_xlfn.XLOOKUP(B1257,[4]ALL!$B:$B,[4]ALL!$N:$N,"")</f>
        <v/>
      </c>
      <c r="AD1257" s="34" t="s">
        <v>5420</v>
      </c>
      <c r="AE1257" s="34"/>
      <c r="AF1257" s="36" t="s">
        <v>5420</v>
      </c>
      <c r="AG1257" s="29"/>
      <c r="AH1257" s="35"/>
      <c r="AI1257" s="29"/>
      <c r="AJ1257" s="29" t="s">
        <v>5420</v>
      </c>
      <c r="AK1257" s="36" t="s">
        <v>5420</v>
      </c>
      <c r="AL1257" s="36" t="s">
        <v>5420</v>
      </c>
      <c r="AM1257" s="36" t="s">
        <v>5420</v>
      </c>
      <c r="AN1257" s="36" t="s">
        <v>5420</v>
      </c>
      <c r="AO1257" s="36" t="s">
        <v>5420</v>
      </c>
      <c r="AP1257" s="36" t="s">
        <v>5420</v>
      </c>
      <c r="AQ1257" s="36" t="s">
        <v>5420</v>
      </c>
      <c r="AR1257" s="36" t="s">
        <v>5420</v>
      </c>
      <c r="AS1257" s="36" t="s">
        <v>5420</v>
      </c>
      <c r="AT1257" s="36" t="s">
        <v>5420</v>
      </c>
      <c r="AU1257" s="36" t="s">
        <v>5420</v>
      </c>
      <c r="AV1257" s="36" t="s">
        <v>5420</v>
      </c>
      <c r="AW1257" s="45"/>
      <c r="AX1257" s="45" t="s">
        <v>5420</v>
      </c>
      <c r="AY1257" s="45" t="s">
        <v>5420</v>
      </c>
      <c r="AZ1257" s="45" t="s">
        <v>5420</v>
      </c>
      <c r="BA1257" s="36" t="s">
        <v>5420</v>
      </c>
    </row>
    <row r="1258" spans="1:53" s="58" customFormat="1" ht="15.6" hidden="1" x14ac:dyDescent="0.3">
      <c r="A1258" s="27" t="s">
        <v>2399</v>
      </c>
      <c r="B1258" s="27" t="s">
        <v>2400</v>
      </c>
      <c r="C1258" s="29" t="str">
        <f>_xlfn.XLOOKUP(B1258,'[1]daily break down'!$D:$D,'[1]daily break down'!$E:$E,"")</f>
        <v>Douala</v>
      </c>
      <c r="D1258" s="27" t="s">
        <v>18</v>
      </c>
      <c r="E1258" s="36" t="s">
        <v>18</v>
      </c>
      <c r="F1258" s="29" t="s">
        <v>31</v>
      </c>
      <c r="G1258" s="27" t="s">
        <v>32</v>
      </c>
      <c r="H1258" s="30" t="str">
        <f>_xlfn.XLOOKUP(B1258,[2]CALCULATION!$B:$B,[2]CALCULATION!$H:$H,"")</f>
        <v>ZTE</v>
      </c>
      <c r="I1258" s="25">
        <v>0</v>
      </c>
      <c r="J1258" s="25">
        <v>0</v>
      </c>
      <c r="K1258" s="25">
        <v>0</v>
      </c>
      <c r="L1258" s="25">
        <v>0</v>
      </c>
      <c r="M1258" s="25">
        <v>0</v>
      </c>
      <c r="N1258" s="25">
        <v>0</v>
      </c>
      <c r="O1258" s="25">
        <v>0</v>
      </c>
      <c r="P1258" s="25" t="s">
        <v>6366</v>
      </c>
      <c r="Q1258" s="31" t="s">
        <v>5364</v>
      </c>
      <c r="R1258" s="31"/>
      <c r="S1258" s="32" t="str" cm="1">
        <f t="array" ref="S1258">IFERROR(_xlfn.IFS(
U1258="MPR ISSUE","PDH",
U1258="BSS Hardware Issue","BSS",
U1258="Sites strategiques, MLL, Pylone, etc.","ENVTECH",
U1258="AKTIVCO DEFAUT GE &amp; POWER Cabinet","AKTIVCO",
U1258="AKTIVCO Coupure ENEO &amp; Baisse de tension","AKTIVCO GRID ONLY",
U1258="Coupure ENEO &amp; Baisse de tension","IHS GRID ONLY",
U1258="Defaut GE &amp; POWER Cabinet","IHS",
U1258="Sharing","Partners",
U1258="Sites strategiques &amp; DataCenter","SST &amp; DC",
U1258="Exclu","Exclu",
U1258="SAT","SAT",
U1258="SPARE-ISSUE","SPARE-ISSUE",
U1258="Fiber CAmtel","TRANS_FO_CAMTEL",
U1258="Fiber AOF","Fiber AOF",
U1258="Projet OCM (HUAWEI)","TRAVAUX-HUAWEI",
U1258="Projet OCM (NOKIA)","TRAVAUX-NOKIA",
U1258="ACCESS-ISSUE","ACCESS-ISSUE",
U1258="Projet OCM (ZTE, NOKIA, autres projets)","TRAVAUX OCM",
U1258="No root CAuse","No root cause",
U1258="ODU HS","PDH",
U1258="IP &amp; VLAN","PDH",
U1258="Warehouse HUAWEI","SPARE-ISSUE",
U1258="SPARE-HS","SPARE-ISSUE",
U1258="Power Telco","BSS"
),"")</f>
        <v/>
      </c>
      <c r="T1258" s="32" t="str" cm="1">
        <f t="array" ref="T1258">IFERROR(_xlfn.IFS(
U1258="MPR ISSUE","TX ISSUE",
U1258="BSS Hardware Issue","RAN ISSUE",
U1258="Sites strategiques, MLL, Pylone, etc.","ENVTECH",
U1258="AKTIVCO DEFAUT GE &amp; POWER Cabinet","POWER ISSUE",
U1258="AKTIVCO Coupure ENEO &amp; Baisse de tension","POWER ISSUE",
U1258="Coupure ENEO &amp; Baisse de tension","POWER ISSUE",
U1258="Defaut GE &amp; POWER Cabinet","POWER ISSUE",
U1258="Sharing","POWER ISSUE",
U1258="Sites strategiques &amp; DataCenter","POWER ISSUE",
U1258="Exclu","Exclu",
U1258="SAT","TX ISSUE",
U1258="SPARE-ISSUE","SPARE-ISSUE",
U1258="Fiber CAmtel","TX ISSUE",
U1258="Fiber AOF","TX ISSUE",
U1258="Projet OCM (HUAWEI)","TRAVAUX-HUAWEI",
U1258="Projet OCM (NOKIA)","TRAVAUX -NOKIA",
U1258="ACCESS-ISSUE","ACCESS-ISSUE",
U1258="Projet OCM (ZTE, NOKIA, autres projets)","TRAVAUX OCM",
U1258="No root CAuse","No root cause",
U1258="ODU HS","TX ISSUE",
U1258="IP &amp; VLAN","TX ISSUE",
U1258="Warehouse HUAWEI","SPARE-ISSUE",
U1258="SPARE-HS","SPARE-ISSUE",
U1258="Power Telco","RAN ISSUE"
),"")</f>
        <v/>
      </c>
      <c r="U1258" s="33"/>
      <c r="V1258" s="32" t="str" cm="1">
        <f t="array" ref="V1258">IFERROR(_xlfn.IFS(
U1258="MPR ISSUE","ACTIVE",
U1258="BSS Hardware Issue","ACTIVE",
U1258="Sites strategiques, MLL, Pylone, etc.","PASSIVE",
U1258="AKTIVCO DEFAUT GE &amp; POWER Cabinet","PASSIVE",
U1258="AKTIVCO Coupure ENEO &amp; Baisse de tension","PASSIVE",
U1258="Coupure ENEO &amp; Baisse de tension","PASSIVE",
U1258="Defaut GE &amp; POWER Cabinet","PASSIVE",
U1258="Sharing","PASSIVE",
U1258="Sites strategiques &amp; DataCenter","PASSIVE",
U1258="Exclu","Exclu",
U1258="SAT","ACTIVE",
U1258="SPARE-ISSUE","SPARE-ISSUE",
U1258="Fiber CAmtel","ACTIVE",
U1258="Fiber AOF","ACTIVE",
U1258="Projet OCM (HUAWEI)","PLANNED WORKS",
U1258="Projet OCM (NOKIA)","PLANNED WORKS",
U1258="ACCESS-ISSUE","ACCESS-ISSUE",
U1258="Projet OCM (ZTE, NOKIA, autres projets)","PLANNED WORKS",
U1258="No root CAuse","No root cause",
U1258="ODU HS","ACTIVE",
U1258="IP &amp; VLAN","ACTIVE",
U1258="Warehouse HUAWEI","SPARE-ISSUE",
U1258="SPARE-HS","SPARE-ISSUE",
U1258="Power Telco","ACTIVE"
),"")</f>
        <v/>
      </c>
      <c r="W1258" s="51"/>
      <c r="X1258" s="51"/>
      <c r="Y1258" s="51"/>
      <c r="Z1258" s="51"/>
      <c r="AA1258" s="51"/>
      <c r="AB1258" s="34" t="s">
        <v>5420</v>
      </c>
      <c r="AC1258" s="34" t="str">
        <f>_xlfn.XLOOKUP(B1258,[4]ALL!$B:$B,[4]ALL!$N:$N,"")</f>
        <v/>
      </c>
      <c r="AD1258" s="34" t="s">
        <v>5420</v>
      </c>
      <c r="AE1258" s="34"/>
      <c r="AF1258" s="36" t="s">
        <v>5420</v>
      </c>
      <c r="AG1258" s="29"/>
      <c r="AH1258" s="35"/>
      <c r="AI1258" s="29"/>
      <c r="AJ1258" s="29" t="s">
        <v>5420</v>
      </c>
      <c r="AK1258" s="36" t="s">
        <v>5420</v>
      </c>
      <c r="AL1258" s="36" t="s">
        <v>5420</v>
      </c>
      <c r="AM1258" s="36" t="s">
        <v>5420</v>
      </c>
      <c r="AN1258" s="36" t="s">
        <v>5420</v>
      </c>
      <c r="AO1258" s="36" t="s">
        <v>5420</v>
      </c>
      <c r="AP1258" s="36" t="s">
        <v>5420</v>
      </c>
      <c r="AQ1258" s="36" t="s">
        <v>5420</v>
      </c>
      <c r="AR1258" s="36" t="s">
        <v>5420</v>
      </c>
      <c r="AS1258" s="36" t="s">
        <v>5420</v>
      </c>
      <c r="AT1258" s="36" t="s">
        <v>5420</v>
      </c>
      <c r="AU1258" s="36" t="s">
        <v>5420</v>
      </c>
      <c r="AV1258" s="36" t="s">
        <v>5420</v>
      </c>
      <c r="AW1258" s="45"/>
      <c r="AX1258" s="45" t="s">
        <v>5420</v>
      </c>
      <c r="AY1258" s="45" t="s">
        <v>5420</v>
      </c>
      <c r="AZ1258" s="45" t="s">
        <v>5420</v>
      </c>
      <c r="BA1258" s="36" t="s">
        <v>5420</v>
      </c>
    </row>
    <row r="1259" spans="1:53" s="58" customFormat="1" ht="15.6" hidden="1" x14ac:dyDescent="0.3">
      <c r="A1259" s="27" t="s">
        <v>3440</v>
      </c>
      <c r="B1259" s="28" t="s">
        <v>3441</v>
      </c>
      <c r="C1259" s="29" t="str">
        <f>_xlfn.XLOOKUP(B1259,'[1]daily break down'!$D:$D,'[1]daily break down'!$E:$E,"")</f>
        <v>Douala</v>
      </c>
      <c r="D1259" s="27" t="s">
        <v>11</v>
      </c>
      <c r="E1259" s="27" t="s">
        <v>12</v>
      </c>
      <c r="F1259" s="29" t="s">
        <v>31</v>
      </c>
      <c r="G1259" s="27" t="s">
        <v>32</v>
      </c>
      <c r="H1259" s="30" t="str">
        <f>_xlfn.XLOOKUP(B1259,[2]CALCULATION!$B:$B,[2]CALCULATION!$H:$H,"")</f>
        <v>ZTE</v>
      </c>
      <c r="I1259" s="25">
        <v>0</v>
      </c>
      <c r="J1259" s="25">
        <v>0</v>
      </c>
      <c r="K1259" s="25">
        <v>0</v>
      </c>
      <c r="L1259" s="25">
        <v>0</v>
      </c>
      <c r="M1259" s="25">
        <v>0</v>
      </c>
      <c r="N1259" s="25">
        <v>0</v>
      </c>
      <c r="O1259" s="25">
        <v>0</v>
      </c>
      <c r="P1259" s="25" t="s">
        <v>6366</v>
      </c>
      <c r="Q1259" s="31" t="s">
        <v>5364</v>
      </c>
      <c r="R1259" s="31"/>
      <c r="S1259" s="32" t="str" cm="1">
        <f t="array" ref="S1259">IFERROR(_xlfn.IFS(
U1259="MPR ISSUE","PDH",
U1259="BSS Hardware Issue","BSS",
U1259="Sites strategiques, MLL, Pylone, etc.","ENVTECH",
U1259="AKTIVCO DEFAUT GE &amp; POWER Cabinet","AKTIVCO",
U1259="AKTIVCO Coupure ENEO &amp; Baisse de tension","AKTIVCO GRID ONLY",
U1259="Coupure ENEO &amp; Baisse de tension","IHS GRID ONLY",
U1259="Defaut GE &amp; POWER Cabinet","IHS",
U1259="Sharing","Partners",
U1259="Sites strategiques &amp; DataCenter","SST &amp; DC",
U1259="Exclu","Exclu",
U1259="SAT","SAT",
U1259="SPARE-ISSUE","SPARE-ISSUE",
U1259="Fiber CAmtel","TRANS_FO_CAMTEL",
U1259="Fiber AOF","Fiber AOF",
U1259="Projet OCM (HUAWEI)","TRAVAUX-HUAWEI",
U1259="Projet OCM (NOKIA)","TRAVAUX-NOKIA",
U1259="ACCESS-ISSUE","ACCESS-ISSUE",
U1259="Projet OCM (ZTE, NOKIA, autres projets)","TRAVAUX OCM",
U1259="No root CAuse","No root cause",
U1259="ODU HS","PDH",
U1259="IP &amp; VLAN","PDH",
U1259="Warehouse HUAWEI","SPARE-ISSUE",
U1259="SPARE-HS","SPARE-ISSUE",
U1259="Power Telco","BSS"
),"")</f>
        <v/>
      </c>
      <c r="T1259" s="32" t="str" cm="1">
        <f t="array" ref="T1259">IFERROR(_xlfn.IFS(
U1259="MPR ISSUE","TX ISSUE",
U1259="BSS Hardware Issue","RAN ISSUE",
U1259="Sites strategiques, MLL, Pylone, etc.","ENVTECH",
U1259="AKTIVCO DEFAUT GE &amp; POWER Cabinet","POWER ISSUE",
U1259="AKTIVCO Coupure ENEO &amp; Baisse de tension","POWER ISSUE",
U1259="Coupure ENEO &amp; Baisse de tension","POWER ISSUE",
U1259="Defaut GE &amp; POWER Cabinet","POWER ISSUE",
U1259="Sharing","POWER ISSUE",
U1259="Sites strategiques &amp; DataCenter","POWER ISSUE",
U1259="Exclu","Exclu",
U1259="SAT","TX ISSUE",
U1259="SPARE-ISSUE","SPARE-ISSUE",
U1259="Fiber CAmtel","TX ISSUE",
U1259="Fiber AOF","TX ISSUE",
U1259="Projet OCM (HUAWEI)","TRAVAUX-HUAWEI",
U1259="Projet OCM (NOKIA)","TRAVAUX -NOKIA",
U1259="ACCESS-ISSUE","ACCESS-ISSUE",
U1259="Projet OCM (ZTE, NOKIA, autres projets)","TRAVAUX OCM",
U1259="No root CAuse","No root cause",
U1259="ODU HS","TX ISSUE",
U1259="IP &amp; VLAN","TX ISSUE",
U1259="Warehouse HUAWEI","SPARE-ISSUE",
U1259="SPARE-HS","SPARE-ISSUE",
U1259="Power Telco","RAN ISSUE"
),"")</f>
        <v/>
      </c>
      <c r="U1259" s="33"/>
      <c r="V1259" s="32" t="str" cm="1">
        <f t="array" ref="V1259">IFERROR(_xlfn.IFS(
U1259="MPR ISSUE","ACTIVE",
U1259="BSS Hardware Issue","ACTIVE",
U1259="Sites strategiques, MLL, Pylone, etc.","PASSIVE",
U1259="AKTIVCO DEFAUT GE &amp; POWER Cabinet","PASSIVE",
U1259="AKTIVCO Coupure ENEO &amp; Baisse de tension","PASSIVE",
U1259="Coupure ENEO &amp; Baisse de tension","PASSIVE",
U1259="Defaut GE &amp; POWER Cabinet","PASSIVE",
U1259="Sharing","PASSIVE",
U1259="Sites strategiques &amp; DataCenter","PASSIVE",
U1259="Exclu","Exclu",
U1259="SAT","ACTIVE",
U1259="SPARE-ISSUE","SPARE-ISSUE",
U1259="Fiber CAmtel","ACTIVE",
U1259="Fiber AOF","ACTIVE",
U1259="Projet OCM (HUAWEI)","PLANNED WORKS",
U1259="Projet OCM (NOKIA)","PLANNED WORKS",
U1259="ACCESS-ISSUE","ACCESS-ISSUE",
U1259="Projet OCM (ZTE, NOKIA, autres projets)","PLANNED WORKS",
U1259="No root CAuse","No root cause",
U1259="ODU HS","ACTIVE",
U1259="IP &amp; VLAN","ACTIVE",
U1259="Warehouse HUAWEI","SPARE-ISSUE",
U1259="SPARE-HS","SPARE-ISSUE",
U1259="Power Telco","ACTIVE"
),"")</f>
        <v/>
      </c>
      <c r="W1259" s="51"/>
      <c r="X1259" s="51"/>
      <c r="Y1259" s="51"/>
      <c r="Z1259" s="51"/>
      <c r="AA1259" s="51"/>
      <c r="AB1259" s="34" t="s">
        <v>6185</v>
      </c>
      <c r="AC1259" s="34" t="str">
        <f>_xlfn.XLOOKUP(B1259,[4]ALL!$B:$B,[4]ALL!$N:$N,"")</f>
        <v/>
      </c>
      <c r="AD1259" s="34" t="s">
        <v>5420</v>
      </c>
      <c r="AE1259" s="34"/>
      <c r="AF1259" s="36" t="s">
        <v>5420</v>
      </c>
      <c r="AG1259" s="29"/>
      <c r="AH1259" s="35"/>
      <c r="AI1259" s="29"/>
      <c r="AJ1259" s="29" t="s">
        <v>5420</v>
      </c>
      <c r="AK1259" s="36" t="s">
        <v>5420</v>
      </c>
      <c r="AL1259" s="36" t="s">
        <v>5420</v>
      </c>
      <c r="AM1259" s="36" t="s">
        <v>5420</v>
      </c>
      <c r="AN1259" s="36" t="s">
        <v>5420</v>
      </c>
      <c r="AO1259" s="36" t="s">
        <v>5420</v>
      </c>
      <c r="AP1259" s="36" t="s">
        <v>5420</v>
      </c>
      <c r="AQ1259" s="36" t="s">
        <v>5420</v>
      </c>
      <c r="AR1259" s="36" t="s">
        <v>5420</v>
      </c>
      <c r="AS1259" s="36" t="s">
        <v>5420</v>
      </c>
      <c r="AT1259" s="36" t="s">
        <v>5420</v>
      </c>
      <c r="AU1259" s="36" t="s">
        <v>5420</v>
      </c>
      <c r="AV1259" s="36" t="s">
        <v>6185</v>
      </c>
      <c r="AW1259" s="45"/>
      <c r="AX1259" s="45" t="s">
        <v>5420</v>
      </c>
      <c r="AY1259" s="45" t="s">
        <v>5420</v>
      </c>
      <c r="AZ1259" s="45" t="s">
        <v>5420</v>
      </c>
      <c r="BA1259" s="36" t="s">
        <v>5420</v>
      </c>
    </row>
    <row r="1260" spans="1:53" s="58" customFormat="1" ht="15.6" hidden="1" x14ac:dyDescent="0.3">
      <c r="A1260" s="27" t="s">
        <v>4619</v>
      </c>
      <c r="B1260" s="27" t="s">
        <v>4620</v>
      </c>
      <c r="C1260" s="29" t="str">
        <f>_xlfn.XLOOKUP(B1260,'[1]daily break down'!$D:$D,'[1]daily break down'!$E:$E,"")</f>
        <v>CENTRE</v>
      </c>
      <c r="D1260" s="27" t="s">
        <v>21</v>
      </c>
      <c r="E1260" s="27" t="s">
        <v>122</v>
      </c>
      <c r="F1260" s="29" t="s">
        <v>37</v>
      </c>
      <c r="G1260" s="27" t="s">
        <v>4084</v>
      </c>
      <c r="H1260" s="39" t="str">
        <f>_xlfn.XLOOKUP(B1260,[2]CALCULATION!$B:$B,[2]CALCULATION!$H:$H,"")</f>
        <v>NOKIA</v>
      </c>
      <c r="I1260" s="25">
        <v>0</v>
      </c>
      <c r="J1260" s="25">
        <v>0</v>
      </c>
      <c r="K1260" s="25">
        <v>0</v>
      </c>
      <c r="L1260" s="25">
        <v>0</v>
      </c>
      <c r="M1260" s="25">
        <v>0</v>
      </c>
      <c r="N1260" s="25">
        <v>0</v>
      </c>
      <c r="O1260" s="25">
        <v>0</v>
      </c>
      <c r="P1260" s="25" t="s">
        <v>6366</v>
      </c>
      <c r="Q1260" s="31" t="s">
        <v>5364</v>
      </c>
      <c r="R1260" s="31"/>
      <c r="S1260" s="32" t="str" cm="1">
        <f t="array" ref="S1260">IFERROR(_xlfn.IFS(
U1260="MPR ISSUE","PDH",
U1260="BSS Hardware Issue","BSS",
U1260="Sites strategiques, MLL, Pylone, etc.","ENVTECH",
U1260="AKTIVCO DEFAUT GE &amp; POWER Cabinet","AKTIVCO",
U1260="AKTIVCO Coupure ENEO &amp; Baisse de tension","AKTIVCO GRID ONLY",
U1260="Coupure ENEO &amp; Baisse de tension","IHS GRID ONLY",
U1260="Defaut GE &amp; POWER Cabinet","IHS",
U1260="Sharing","Partners",
U1260="Sites strategiques &amp; DataCenter","SST &amp; DC",
U1260="Exclu","Exclu",
U1260="SAT","SAT",
U1260="SPARE-ISSUE","SPARE-ISSUE",
U1260="Fiber CAmtel","TRANS_FO_CAMTEL",
U1260="Fiber AOF","Fiber AOF",
U1260="Projet OCM (HUAWEI)","TRAVAUX-HUAWEI",
U1260="Projet OCM (NOKIA)","TRAVAUX-NOKIA",
U1260="ACCESS-ISSUE","ACCESS-ISSUE",
U1260="Projet OCM (ZTE, NOKIA, autres projets)","TRAVAUX OCM",
U1260="No root CAuse","No root cause",
U1260="ODU HS","PDH",
U1260="IP &amp; VLAN","PDH",
U1260="Warehouse HUAWEI","SPARE-ISSUE",
U1260="SPARE-HS","SPARE-ISSUE",
U1260="Power Telco","BSS"
),"")</f>
        <v/>
      </c>
      <c r="T1260" s="32" t="str" cm="1">
        <f t="array" ref="T1260">IFERROR(_xlfn.IFS(
U1260="MPR ISSUE","TX ISSUE",
U1260="BSS Hardware Issue","RAN ISSUE",
U1260="Sites strategiques, MLL, Pylone, etc.","ENVTECH",
U1260="AKTIVCO DEFAUT GE &amp; POWER Cabinet","POWER ISSUE",
U1260="AKTIVCO Coupure ENEO &amp; Baisse de tension","POWER ISSUE",
U1260="Coupure ENEO &amp; Baisse de tension","POWER ISSUE",
U1260="Defaut GE &amp; POWER Cabinet","POWER ISSUE",
U1260="Sharing","POWER ISSUE",
U1260="Sites strategiques &amp; DataCenter","POWER ISSUE",
U1260="Exclu","Exclu",
U1260="SAT","TX ISSUE",
U1260="SPARE-ISSUE","SPARE-ISSUE",
U1260="Fiber CAmtel","TX ISSUE",
U1260="Fiber AOF","TX ISSUE",
U1260="Projet OCM (HUAWEI)","TRAVAUX-HUAWEI",
U1260="Projet OCM (NOKIA)","TRAVAUX -NOKIA",
U1260="ACCESS-ISSUE","ACCESS-ISSUE",
U1260="Projet OCM (ZTE, NOKIA, autres projets)","TRAVAUX OCM",
U1260="No root CAuse","No root cause",
U1260="ODU HS","TX ISSUE",
U1260="IP &amp; VLAN","TX ISSUE",
U1260="Warehouse HUAWEI","SPARE-ISSUE",
U1260="SPARE-HS","SPARE-ISSUE",
U1260="Power Telco","RAN ISSUE"
),"")</f>
        <v/>
      </c>
      <c r="U1260" s="33"/>
      <c r="V1260" s="32" t="str" cm="1">
        <f t="array" ref="V1260">IFERROR(_xlfn.IFS(
U1260="MPR ISSUE","ACTIVE",
U1260="BSS Hardware Issue","ACTIVE",
U1260="Sites strategiques, MLL, Pylone, etc.","PASSIVE",
U1260="AKTIVCO DEFAUT GE &amp; POWER Cabinet","PASSIVE",
U1260="AKTIVCO Coupure ENEO &amp; Baisse de tension","PASSIVE",
U1260="Coupure ENEO &amp; Baisse de tension","PASSIVE",
U1260="Defaut GE &amp; POWER Cabinet","PASSIVE",
U1260="Sharing","PASSIVE",
U1260="Sites strategiques &amp; DataCenter","PASSIVE",
U1260="Exclu","Exclu",
U1260="SAT","ACTIVE",
U1260="SPARE-ISSUE","SPARE-ISSUE",
U1260="Fiber CAmtel","ACTIVE",
U1260="Fiber AOF","ACTIVE",
U1260="Projet OCM (HUAWEI)","PLANNED WORKS",
U1260="Projet OCM (NOKIA)","PLANNED WORKS",
U1260="ACCESS-ISSUE","ACCESS-ISSUE",
U1260="Projet OCM (ZTE, NOKIA, autres projets)","PLANNED WORKS",
U1260="No root CAuse","No root cause",
U1260="ODU HS","ACTIVE",
U1260="IP &amp; VLAN","ACTIVE",
U1260="Warehouse HUAWEI","SPARE-ISSUE",
U1260="SPARE-HS","SPARE-ISSUE",
U1260="Power Telco","ACTIVE"
),"")</f>
        <v/>
      </c>
      <c r="W1260" s="51"/>
      <c r="X1260" s="51"/>
      <c r="Y1260" s="51"/>
      <c r="Z1260" s="51"/>
      <c r="AA1260" s="51"/>
      <c r="AB1260" s="34" t="s">
        <v>5420</v>
      </c>
      <c r="AC1260" s="34" t="str">
        <f>_xlfn.XLOOKUP(B1260,[4]ALL!$B:$B,[4]ALL!$N:$N,"")</f>
        <v/>
      </c>
      <c r="AD1260" s="34" t="s">
        <v>5420</v>
      </c>
      <c r="AE1260" s="34"/>
      <c r="AF1260" s="36" t="s">
        <v>5420</v>
      </c>
      <c r="AG1260" s="29"/>
      <c r="AH1260" s="35"/>
      <c r="AI1260" s="29"/>
      <c r="AJ1260" s="29" t="s">
        <v>5420</v>
      </c>
      <c r="AK1260" s="36" t="s">
        <v>5420</v>
      </c>
      <c r="AL1260" s="36" t="s">
        <v>5420</v>
      </c>
      <c r="AM1260" s="36" t="s">
        <v>5420</v>
      </c>
      <c r="AN1260" s="36" t="s">
        <v>5420</v>
      </c>
      <c r="AO1260" s="36" t="s">
        <v>5420</v>
      </c>
      <c r="AP1260" s="36" t="s">
        <v>5420</v>
      </c>
      <c r="AQ1260" s="36" t="s">
        <v>5420</v>
      </c>
      <c r="AR1260" s="36" t="s">
        <v>5420</v>
      </c>
      <c r="AS1260" s="36" t="s">
        <v>5420</v>
      </c>
      <c r="AT1260" s="36" t="s">
        <v>5420</v>
      </c>
      <c r="AU1260" s="36" t="s">
        <v>5420</v>
      </c>
      <c r="AV1260" s="36" t="s">
        <v>5420</v>
      </c>
      <c r="AW1260" s="45"/>
      <c r="AX1260" s="45" t="s">
        <v>5420</v>
      </c>
      <c r="AY1260" s="45" t="s">
        <v>5420</v>
      </c>
      <c r="AZ1260" s="45" t="s">
        <v>5420</v>
      </c>
      <c r="BA1260" s="36" t="s">
        <v>5420</v>
      </c>
    </row>
    <row r="1261" spans="1:53" s="58" customFormat="1" ht="15.6" hidden="1" x14ac:dyDescent="0.3">
      <c r="A1261" s="27" t="s">
        <v>4224</v>
      </c>
      <c r="B1261" s="28" t="s">
        <v>4225</v>
      </c>
      <c r="C1261" s="29" t="str">
        <f>_xlfn.XLOOKUP(B1261,'[1]daily break down'!$D:$D,'[1]daily break down'!$E:$E,"")</f>
        <v>LITTORAL</v>
      </c>
      <c r="D1261" s="27" t="s">
        <v>11</v>
      </c>
      <c r="E1261" s="27" t="s">
        <v>318</v>
      </c>
      <c r="F1261" s="29" t="s">
        <v>69</v>
      </c>
      <c r="G1261" s="27" t="s">
        <v>502</v>
      </c>
      <c r="H1261" s="30" t="str">
        <f>_xlfn.XLOOKUP(B1261,[2]CALCULATION!$B:$B,[2]CALCULATION!$H:$H,"")</f>
        <v>ZTE</v>
      </c>
      <c r="I1261" s="25">
        <v>0</v>
      </c>
      <c r="J1261" s="25">
        <v>0</v>
      </c>
      <c r="K1261" s="25">
        <v>0</v>
      </c>
      <c r="L1261" s="25">
        <v>0</v>
      </c>
      <c r="M1261" s="25">
        <v>0</v>
      </c>
      <c r="N1261" s="25">
        <v>0</v>
      </c>
      <c r="O1261" s="25">
        <v>0</v>
      </c>
      <c r="P1261" s="25" t="s">
        <v>6366</v>
      </c>
      <c r="Q1261" s="31" t="s">
        <v>5364</v>
      </c>
      <c r="R1261" s="31"/>
      <c r="S1261" s="32" t="str" cm="1">
        <f t="array" ref="S1261">IFERROR(_xlfn.IFS(
U1261="MPR ISSUE","PDH",
U1261="BSS Hardware Issue","BSS",
U1261="Sites strategiques, MLL, Pylone, etc.","ENVTECH",
U1261="AKTIVCO DEFAUT GE &amp; POWER Cabinet","AKTIVCO",
U1261="AKTIVCO Coupure ENEO &amp; Baisse de tension","AKTIVCO GRID ONLY",
U1261="Coupure ENEO &amp; Baisse de tension","IHS GRID ONLY",
U1261="Defaut GE &amp; POWER Cabinet","IHS",
U1261="Sharing","Partners",
U1261="Sites strategiques &amp; DataCenter","SST &amp; DC",
U1261="Exclu","Exclu",
U1261="SAT","SAT",
U1261="SPARE-ISSUE","SPARE-ISSUE",
U1261="Fiber CAmtel","TRANS_FO_CAMTEL",
U1261="Fiber AOF","Fiber AOF",
U1261="Projet OCM (HUAWEI)","TRAVAUX-HUAWEI",
U1261="Projet OCM (NOKIA)","TRAVAUX-NOKIA",
U1261="ACCESS-ISSUE","ACCESS-ISSUE",
U1261="Projet OCM (ZTE, NOKIA, autres projets)","TRAVAUX OCM",
U1261="No root CAuse","No root cause",
U1261="ODU HS","PDH",
U1261="IP &amp; VLAN","PDH",
U1261="Warehouse HUAWEI","SPARE-ISSUE",
U1261="SPARE-HS","SPARE-ISSUE",
U1261="Power Telco","BSS"
),"")</f>
        <v/>
      </c>
      <c r="T1261" s="32" t="str" cm="1">
        <f t="array" ref="T1261">IFERROR(_xlfn.IFS(
U1261="MPR ISSUE","TX ISSUE",
U1261="BSS Hardware Issue","RAN ISSUE",
U1261="Sites strategiques, MLL, Pylone, etc.","ENVTECH",
U1261="AKTIVCO DEFAUT GE &amp; POWER Cabinet","POWER ISSUE",
U1261="AKTIVCO Coupure ENEO &amp; Baisse de tension","POWER ISSUE",
U1261="Coupure ENEO &amp; Baisse de tension","POWER ISSUE",
U1261="Defaut GE &amp; POWER Cabinet","POWER ISSUE",
U1261="Sharing","POWER ISSUE",
U1261="Sites strategiques &amp; DataCenter","POWER ISSUE",
U1261="Exclu","Exclu",
U1261="SAT","TX ISSUE",
U1261="SPARE-ISSUE","SPARE-ISSUE",
U1261="Fiber CAmtel","TX ISSUE",
U1261="Fiber AOF","TX ISSUE",
U1261="Projet OCM (HUAWEI)","TRAVAUX-HUAWEI",
U1261="Projet OCM (NOKIA)","TRAVAUX -NOKIA",
U1261="ACCESS-ISSUE","ACCESS-ISSUE",
U1261="Projet OCM (ZTE, NOKIA, autres projets)","TRAVAUX OCM",
U1261="No root CAuse","No root cause",
U1261="ODU HS","TX ISSUE",
U1261="IP &amp; VLAN","TX ISSUE",
U1261="Warehouse HUAWEI","SPARE-ISSUE",
U1261="SPARE-HS","SPARE-ISSUE",
U1261="Power Telco","RAN ISSUE"
),"")</f>
        <v/>
      </c>
      <c r="U1261" s="33"/>
      <c r="V1261" s="32" t="str" cm="1">
        <f t="array" ref="V1261">IFERROR(_xlfn.IFS(
U1261="MPR ISSUE","ACTIVE",
U1261="BSS Hardware Issue","ACTIVE",
U1261="Sites strategiques, MLL, Pylone, etc.","PASSIVE",
U1261="AKTIVCO DEFAUT GE &amp; POWER Cabinet","PASSIVE",
U1261="AKTIVCO Coupure ENEO &amp; Baisse de tension","PASSIVE",
U1261="Coupure ENEO &amp; Baisse de tension","PASSIVE",
U1261="Defaut GE &amp; POWER Cabinet","PASSIVE",
U1261="Sharing","PASSIVE",
U1261="Sites strategiques &amp; DataCenter","PASSIVE",
U1261="Exclu","Exclu",
U1261="SAT","ACTIVE",
U1261="SPARE-ISSUE","SPARE-ISSUE",
U1261="Fiber CAmtel","ACTIVE",
U1261="Fiber AOF","ACTIVE",
U1261="Projet OCM (HUAWEI)","PLANNED WORKS",
U1261="Projet OCM (NOKIA)","PLANNED WORKS",
U1261="ACCESS-ISSUE","ACCESS-ISSUE",
U1261="Projet OCM (ZTE, NOKIA, autres projets)","PLANNED WORKS",
U1261="No root CAuse","No root cause",
U1261="ODU HS","ACTIVE",
U1261="IP &amp; VLAN","ACTIVE",
U1261="Warehouse HUAWEI","SPARE-ISSUE",
U1261="SPARE-HS","SPARE-ISSUE",
U1261="Power Telco","ACTIVE"
),"")</f>
        <v/>
      </c>
      <c r="W1261" s="51"/>
      <c r="X1261" s="51"/>
      <c r="Y1261" s="51"/>
      <c r="Z1261" s="51"/>
      <c r="AA1261" s="51"/>
      <c r="AB1261" s="34" t="s">
        <v>5420</v>
      </c>
      <c r="AC1261" s="34" t="str">
        <f>_xlfn.XLOOKUP(B1261,[4]ALL!$B:$B,[4]ALL!$N:$N,"")</f>
        <v/>
      </c>
      <c r="AD1261" s="34" t="s">
        <v>5420</v>
      </c>
      <c r="AE1261" s="34"/>
      <c r="AF1261" s="36" t="s">
        <v>5420</v>
      </c>
      <c r="AG1261" s="29"/>
      <c r="AH1261" s="35"/>
      <c r="AI1261" s="29"/>
      <c r="AJ1261" s="29" t="s">
        <v>5420</v>
      </c>
      <c r="AK1261" s="36" t="s">
        <v>5420</v>
      </c>
      <c r="AL1261" s="36" t="s">
        <v>5420</v>
      </c>
      <c r="AM1261" s="36" t="s">
        <v>5420</v>
      </c>
      <c r="AN1261" s="36" t="s">
        <v>5420</v>
      </c>
      <c r="AO1261" s="36" t="s">
        <v>5420</v>
      </c>
      <c r="AP1261" s="36" t="s">
        <v>5420</v>
      </c>
      <c r="AQ1261" s="36" t="s">
        <v>5420</v>
      </c>
      <c r="AR1261" s="36" t="s">
        <v>5420</v>
      </c>
      <c r="AS1261" s="36" t="s">
        <v>5420</v>
      </c>
      <c r="AT1261" s="36" t="s">
        <v>5420</v>
      </c>
      <c r="AU1261" s="36" t="s">
        <v>5420</v>
      </c>
      <c r="AV1261" s="36" t="s">
        <v>5420</v>
      </c>
      <c r="AW1261" s="45"/>
      <c r="AX1261" s="45" t="s">
        <v>5420</v>
      </c>
      <c r="AY1261" s="45" t="s">
        <v>5420</v>
      </c>
      <c r="AZ1261" s="45" t="s">
        <v>5420</v>
      </c>
      <c r="BA1261" s="36" t="s">
        <v>5420</v>
      </c>
    </row>
    <row r="1262" spans="1:53" s="58" customFormat="1" ht="19.5" hidden="1" customHeight="1" x14ac:dyDescent="0.3">
      <c r="A1262" s="27" t="s">
        <v>2724</v>
      </c>
      <c r="B1262" s="28" t="s">
        <v>2725</v>
      </c>
      <c r="C1262" s="29" t="str">
        <f>_xlfn.XLOOKUP(B1262,'[1]daily break down'!$D:$D,'[1]daily break down'!$E:$E,"")</f>
        <v>Yaounde</v>
      </c>
      <c r="D1262" s="27" t="s">
        <v>11</v>
      </c>
      <c r="E1262" s="27" t="s">
        <v>12</v>
      </c>
      <c r="F1262" s="29" t="s">
        <v>37</v>
      </c>
      <c r="G1262" s="27" t="s">
        <v>38</v>
      </c>
      <c r="H1262" s="30" t="str">
        <f>_xlfn.XLOOKUP(B1262,[2]CALCULATION!$B:$B,[2]CALCULATION!$H:$H,"")</f>
        <v>ZTE</v>
      </c>
      <c r="I1262" s="25">
        <v>0</v>
      </c>
      <c r="J1262" s="25">
        <v>0</v>
      </c>
      <c r="K1262" s="25">
        <v>0</v>
      </c>
      <c r="L1262" s="25">
        <v>0</v>
      </c>
      <c r="M1262" s="25">
        <v>0</v>
      </c>
      <c r="N1262" s="25">
        <v>0</v>
      </c>
      <c r="O1262" s="25">
        <v>0</v>
      </c>
      <c r="P1262" s="25" t="s">
        <v>6366</v>
      </c>
      <c r="Q1262" s="31" t="s">
        <v>5364</v>
      </c>
      <c r="R1262" s="31"/>
      <c r="S1262" s="32" t="str" cm="1">
        <f t="array" ref="S1262">IFERROR(_xlfn.IFS(
U1262="MPR ISSUE","PDH",
U1262="BSS Hardware Issue","BSS",
U1262="Sites strategiques, MLL, Pylone, etc.","ENVTECH",
U1262="AKTIVCO DEFAUT GE &amp; POWER Cabinet","AKTIVCO",
U1262="AKTIVCO Coupure ENEO &amp; Baisse de tension","AKTIVCO GRID ONLY",
U1262="Coupure ENEO &amp; Baisse de tension","IHS GRID ONLY",
U1262="Defaut GE &amp; POWER Cabinet","IHS",
U1262="Sharing","Partners",
U1262="Sites strategiques &amp; DataCenter","SST &amp; DC",
U1262="Exclu","Exclu",
U1262="SAT","SAT",
U1262="SPARE-ISSUE","SPARE-ISSUE",
U1262="Fiber CAmtel","TRANS_FO_CAMTEL",
U1262="Fiber AOF","Fiber AOF",
U1262="Projet OCM (HUAWEI)","TRAVAUX-HUAWEI",
U1262="Projet OCM (NOKIA)","TRAVAUX-NOKIA",
U1262="ACCESS-ISSUE","ACCESS-ISSUE",
U1262="Projet OCM (ZTE, NOKIA, autres projets)","TRAVAUX OCM",
U1262="No root CAuse","No root cause",
U1262="ODU HS","PDH",
U1262="IP &amp; VLAN","PDH",
U1262="Warehouse HUAWEI","SPARE-ISSUE",
U1262="SPARE-HS","SPARE-ISSUE",
U1262="Power Telco","BSS"
),"")</f>
        <v/>
      </c>
      <c r="T1262" s="32" t="str" cm="1">
        <f t="array" ref="T1262">IFERROR(_xlfn.IFS(
U1262="MPR ISSUE","TX ISSUE",
U1262="BSS Hardware Issue","RAN ISSUE",
U1262="Sites strategiques, MLL, Pylone, etc.","ENVTECH",
U1262="AKTIVCO DEFAUT GE &amp; POWER Cabinet","POWER ISSUE",
U1262="AKTIVCO Coupure ENEO &amp; Baisse de tension","POWER ISSUE",
U1262="Coupure ENEO &amp; Baisse de tension","POWER ISSUE",
U1262="Defaut GE &amp; POWER Cabinet","POWER ISSUE",
U1262="Sharing","POWER ISSUE",
U1262="Sites strategiques &amp; DataCenter","POWER ISSUE",
U1262="Exclu","Exclu",
U1262="SAT","TX ISSUE",
U1262="SPARE-ISSUE","SPARE-ISSUE",
U1262="Fiber CAmtel","TX ISSUE",
U1262="Fiber AOF","TX ISSUE",
U1262="Projet OCM (HUAWEI)","TRAVAUX-HUAWEI",
U1262="Projet OCM (NOKIA)","TRAVAUX -NOKIA",
U1262="ACCESS-ISSUE","ACCESS-ISSUE",
U1262="Projet OCM (ZTE, NOKIA, autres projets)","TRAVAUX OCM",
U1262="No root CAuse","No root cause",
U1262="ODU HS","TX ISSUE",
U1262="IP &amp; VLAN","TX ISSUE",
U1262="Warehouse HUAWEI","SPARE-ISSUE",
U1262="SPARE-HS","SPARE-ISSUE",
U1262="Power Telco","RAN ISSUE"
),"")</f>
        <v/>
      </c>
      <c r="U1262" s="33"/>
      <c r="V1262" s="32" t="str" cm="1">
        <f t="array" ref="V1262">IFERROR(_xlfn.IFS(
U1262="MPR ISSUE","ACTIVE",
U1262="BSS Hardware Issue","ACTIVE",
U1262="Sites strategiques, MLL, Pylone, etc.","PASSIVE",
U1262="AKTIVCO DEFAUT GE &amp; POWER Cabinet","PASSIVE",
U1262="AKTIVCO Coupure ENEO &amp; Baisse de tension","PASSIVE",
U1262="Coupure ENEO &amp; Baisse de tension","PASSIVE",
U1262="Defaut GE &amp; POWER Cabinet","PASSIVE",
U1262="Sharing","PASSIVE",
U1262="Sites strategiques &amp; DataCenter","PASSIVE",
U1262="Exclu","Exclu",
U1262="SAT","ACTIVE",
U1262="SPARE-ISSUE","SPARE-ISSUE",
U1262="Fiber CAmtel","ACTIVE",
U1262="Fiber AOF","ACTIVE",
U1262="Projet OCM (HUAWEI)","PLANNED WORKS",
U1262="Projet OCM (NOKIA)","PLANNED WORKS",
U1262="ACCESS-ISSUE","ACCESS-ISSUE",
U1262="Projet OCM (ZTE, NOKIA, autres projets)","PLANNED WORKS",
U1262="No root CAuse","No root cause",
U1262="ODU HS","ACTIVE",
U1262="IP &amp; VLAN","ACTIVE",
U1262="Warehouse HUAWEI","SPARE-ISSUE",
U1262="SPARE-HS","SPARE-ISSUE",
U1262="Power Telco","ACTIVE"
),"")</f>
        <v/>
      </c>
      <c r="W1262" s="51"/>
      <c r="X1262" s="51"/>
      <c r="Y1262" s="51"/>
      <c r="Z1262" s="51"/>
      <c r="AA1262" s="51"/>
      <c r="AB1262" s="34" t="s">
        <v>5420</v>
      </c>
      <c r="AC1262" s="34" t="str">
        <f>_xlfn.XLOOKUP(B1262,[4]ALL!$B:$B,[4]ALL!$N:$N,"")</f>
        <v/>
      </c>
      <c r="AD1262" s="34" t="s">
        <v>5420</v>
      </c>
      <c r="AE1262" s="34"/>
      <c r="AF1262" s="36" t="s">
        <v>5420</v>
      </c>
      <c r="AG1262" s="29"/>
      <c r="AH1262" s="35"/>
      <c r="AI1262" s="29"/>
      <c r="AJ1262" s="29" t="s">
        <v>5420</v>
      </c>
      <c r="AK1262" s="36" t="s">
        <v>5420</v>
      </c>
      <c r="AL1262" s="36" t="s">
        <v>5420</v>
      </c>
      <c r="AM1262" s="36" t="s">
        <v>5420</v>
      </c>
      <c r="AN1262" s="36" t="s">
        <v>5420</v>
      </c>
      <c r="AO1262" s="36" t="s">
        <v>5420</v>
      </c>
      <c r="AP1262" s="36" t="s">
        <v>5420</v>
      </c>
      <c r="AQ1262" s="36" t="s">
        <v>5420</v>
      </c>
      <c r="AR1262" s="36" t="s">
        <v>5420</v>
      </c>
      <c r="AS1262" s="36" t="s">
        <v>5420</v>
      </c>
      <c r="AT1262" s="36" t="s">
        <v>5420</v>
      </c>
      <c r="AU1262" s="36" t="s">
        <v>5420</v>
      </c>
      <c r="AV1262" s="36" t="s">
        <v>5420</v>
      </c>
      <c r="AW1262" s="45"/>
      <c r="AX1262" s="45" t="s">
        <v>5420</v>
      </c>
      <c r="AY1262" s="45" t="s">
        <v>5420</v>
      </c>
      <c r="AZ1262" s="45" t="s">
        <v>5420</v>
      </c>
      <c r="BA1262" s="36" t="s">
        <v>5420</v>
      </c>
    </row>
    <row r="1263" spans="1:53" s="58" customFormat="1" ht="15.6" hidden="1" x14ac:dyDescent="0.3">
      <c r="A1263" s="27" t="s">
        <v>3260</v>
      </c>
      <c r="B1263" s="28" t="s">
        <v>3261</v>
      </c>
      <c r="C1263" s="29" t="str">
        <f>_xlfn.XLOOKUP(B1263,'[1]daily break down'!$D:$D,'[1]daily break down'!$E:$E,"")</f>
        <v>Yaounde</v>
      </c>
      <c r="D1263" s="27" t="s">
        <v>11</v>
      </c>
      <c r="E1263" s="27" t="s">
        <v>12</v>
      </c>
      <c r="F1263" s="29" t="s">
        <v>37</v>
      </c>
      <c r="G1263" s="27" t="s">
        <v>38</v>
      </c>
      <c r="H1263" s="30" t="str">
        <f>_xlfn.XLOOKUP(B1263,[2]CALCULATION!$B:$B,[2]CALCULATION!$H:$H,"")</f>
        <v>ZTE</v>
      </c>
      <c r="I1263" s="25">
        <v>0</v>
      </c>
      <c r="J1263" s="25">
        <v>0</v>
      </c>
      <c r="K1263" s="25">
        <v>0</v>
      </c>
      <c r="L1263" s="25">
        <v>0</v>
      </c>
      <c r="M1263" s="25">
        <v>0</v>
      </c>
      <c r="N1263" s="25">
        <v>0</v>
      </c>
      <c r="O1263" s="25">
        <v>0</v>
      </c>
      <c r="P1263" s="25" t="s">
        <v>6366</v>
      </c>
      <c r="Q1263" s="31" t="s">
        <v>5364</v>
      </c>
      <c r="R1263" s="31"/>
      <c r="S1263" s="32" t="str" cm="1">
        <f t="array" ref="S1263">IFERROR(_xlfn.IFS(
U1263="MPR ISSUE","PDH",
U1263="BSS Hardware Issue","BSS",
U1263="Sites strategiques, MLL, Pylone, etc.","ENVTECH",
U1263="AKTIVCO DEFAUT GE &amp; POWER Cabinet","AKTIVCO",
U1263="AKTIVCO Coupure ENEO &amp; Baisse de tension","AKTIVCO GRID ONLY",
U1263="Coupure ENEO &amp; Baisse de tension","IHS GRID ONLY",
U1263="Defaut GE &amp; POWER Cabinet","IHS",
U1263="Sharing","Partners",
U1263="Sites strategiques &amp; DataCenter","SST &amp; DC",
U1263="Exclu","Exclu",
U1263="SAT","SAT",
U1263="SPARE-ISSUE","SPARE-ISSUE",
U1263="Fiber CAmtel","TRANS_FO_CAMTEL",
U1263="Fiber AOF","Fiber AOF",
U1263="Projet OCM (HUAWEI)","TRAVAUX-HUAWEI",
U1263="Projet OCM (NOKIA)","TRAVAUX-NOKIA",
U1263="ACCESS-ISSUE","ACCESS-ISSUE",
U1263="Projet OCM (ZTE, NOKIA, autres projets)","TRAVAUX OCM",
U1263="No root CAuse","No root cause",
U1263="ODU HS","PDH",
U1263="IP &amp; VLAN","PDH",
U1263="Warehouse HUAWEI","SPARE-ISSUE",
U1263="SPARE-HS","SPARE-ISSUE",
U1263="Power Telco","BSS"
),"")</f>
        <v/>
      </c>
      <c r="T1263" s="32" t="str" cm="1">
        <f t="array" ref="T1263">IFERROR(_xlfn.IFS(
U1263="MPR ISSUE","TX ISSUE",
U1263="BSS Hardware Issue","RAN ISSUE",
U1263="Sites strategiques, MLL, Pylone, etc.","ENVTECH",
U1263="AKTIVCO DEFAUT GE &amp; POWER Cabinet","POWER ISSUE",
U1263="AKTIVCO Coupure ENEO &amp; Baisse de tension","POWER ISSUE",
U1263="Coupure ENEO &amp; Baisse de tension","POWER ISSUE",
U1263="Defaut GE &amp; POWER Cabinet","POWER ISSUE",
U1263="Sharing","POWER ISSUE",
U1263="Sites strategiques &amp; DataCenter","POWER ISSUE",
U1263="Exclu","Exclu",
U1263="SAT","TX ISSUE",
U1263="SPARE-ISSUE","SPARE-ISSUE",
U1263="Fiber CAmtel","TX ISSUE",
U1263="Fiber AOF","TX ISSUE",
U1263="Projet OCM (HUAWEI)","TRAVAUX-HUAWEI",
U1263="Projet OCM (NOKIA)","TRAVAUX -NOKIA",
U1263="ACCESS-ISSUE","ACCESS-ISSUE",
U1263="Projet OCM (ZTE, NOKIA, autres projets)","TRAVAUX OCM",
U1263="No root CAuse","No root cause",
U1263="ODU HS","TX ISSUE",
U1263="IP &amp; VLAN","TX ISSUE",
U1263="Warehouse HUAWEI","SPARE-ISSUE",
U1263="SPARE-HS","SPARE-ISSUE",
U1263="Power Telco","RAN ISSUE"
),"")</f>
        <v/>
      </c>
      <c r="U1263" s="33"/>
      <c r="V1263" s="32" t="str" cm="1">
        <f t="array" ref="V1263">IFERROR(_xlfn.IFS(
U1263="MPR ISSUE","ACTIVE",
U1263="BSS Hardware Issue","ACTIVE",
U1263="Sites strategiques, MLL, Pylone, etc.","PASSIVE",
U1263="AKTIVCO DEFAUT GE &amp; POWER Cabinet","PASSIVE",
U1263="AKTIVCO Coupure ENEO &amp; Baisse de tension","PASSIVE",
U1263="Coupure ENEO &amp; Baisse de tension","PASSIVE",
U1263="Defaut GE &amp; POWER Cabinet","PASSIVE",
U1263="Sharing","PASSIVE",
U1263="Sites strategiques &amp; DataCenter","PASSIVE",
U1263="Exclu","Exclu",
U1263="SAT","ACTIVE",
U1263="SPARE-ISSUE","SPARE-ISSUE",
U1263="Fiber CAmtel","ACTIVE",
U1263="Fiber AOF","ACTIVE",
U1263="Projet OCM (HUAWEI)","PLANNED WORKS",
U1263="Projet OCM (NOKIA)","PLANNED WORKS",
U1263="ACCESS-ISSUE","ACCESS-ISSUE",
U1263="Projet OCM (ZTE, NOKIA, autres projets)","PLANNED WORKS",
U1263="No root CAuse","No root cause",
U1263="ODU HS","ACTIVE",
U1263="IP &amp; VLAN","ACTIVE",
U1263="Warehouse HUAWEI","SPARE-ISSUE",
U1263="SPARE-HS","SPARE-ISSUE",
U1263="Power Telco","ACTIVE"
),"")</f>
        <v/>
      </c>
      <c r="W1263" s="51"/>
      <c r="X1263" s="51"/>
      <c r="Y1263" s="51"/>
      <c r="Z1263" s="51"/>
      <c r="AA1263" s="51"/>
      <c r="AB1263" s="34" t="s">
        <v>5420</v>
      </c>
      <c r="AC1263" s="34" t="str">
        <f>_xlfn.XLOOKUP(B1263,[4]ALL!$B:$B,[4]ALL!$N:$N,"")</f>
        <v/>
      </c>
      <c r="AD1263" s="34" t="s">
        <v>5420</v>
      </c>
      <c r="AE1263" s="34"/>
      <c r="AF1263" s="36" t="s">
        <v>5420</v>
      </c>
      <c r="AG1263" s="29"/>
      <c r="AH1263" s="35"/>
      <c r="AI1263" s="29"/>
      <c r="AJ1263" s="29" t="s">
        <v>5420</v>
      </c>
      <c r="AK1263" s="36" t="s">
        <v>5420</v>
      </c>
      <c r="AL1263" s="36" t="s">
        <v>5420</v>
      </c>
      <c r="AM1263" s="36" t="s">
        <v>5420</v>
      </c>
      <c r="AN1263" s="36" t="s">
        <v>5420</v>
      </c>
      <c r="AO1263" s="36" t="s">
        <v>5420</v>
      </c>
      <c r="AP1263" s="36" t="s">
        <v>5420</v>
      </c>
      <c r="AQ1263" s="36" t="s">
        <v>5420</v>
      </c>
      <c r="AR1263" s="36" t="s">
        <v>5420</v>
      </c>
      <c r="AS1263" s="36" t="s">
        <v>5420</v>
      </c>
      <c r="AT1263" s="36" t="s">
        <v>5420</v>
      </c>
      <c r="AU1263" s="36" t="s">
        <v>5420</v>
      </c>
      <c r="AV1263" s="36" t="s">
        <v>5420</v>
      </c>
      <c r="AW1263" s="45"/>
      <c r="AX1263" s="45" t="s">
        <v>5420</v>
      </c>
      <c r="AY1263" s="45" t="s">
        <v>5420</v>
      </c>
      <c r="AZ1263" s="45" t="s">
        <v>5420</v>
      </c>
      <c r="BA1263" s="36" t="s">
        <v>5420</v>
      </c>
    </row>
    <row r="1264" spans="1:53" s="58" customFormat="1" ht="15.6" hidden="1" x14ac:dyDescent="0.3">
      <c r="A1264" s="27" t="s">
        <v>1783</v>
      </c>
      <c r="B1264" s="28" t="s">
        <v>1784</v>
      </c>
      <c r="C1264" s="29" t="str">
        <f>_xlfn.XLOOKUP(B1264,'[1]daily break down'!$D:$D,'[1]daily break down'!$E:$E,"")</f>
        <v>CENTRE</v>
      </c>
      <c r="D1264" s="27" t="s">
        <v>11</v>
      </c>
      <c r="E1264" s="27" t="s">
        <v>12</v>
      </c>
      <c r="F1264" s="29" t="s">
        <v>69</v>
      </c>
      <c r="G1264" s="27" t="s">
        <v>502</v>
      </c>
      <c r="H1264" s="30" t="str">
        <f>_xlfn.XLOOKUP(B1264,[2]CALCULATION!$B:$B,[2]CALCULATION!$H:$H,"")</f>
        <v>ZTE</v>
      </c>
      <c r="I1264" s="25">
        <v>0</v>
      </c>
      <c r="J1264" s="25">
        <v>0</v>
      </c>
      <c r="K1264" s="25">
        <v>0</v>
      </c>
      <c r="L1264" s="25">
        <v>0</v>
      </c>
      <c r="M1264" s="25">
        <v>0</v>
      </c>
      <c r="N1264" s="25">
        <v>0</v>
      </c>
      <c r="O1264" s="25">
        <v>0</v>
      </c>
      <c r="P1264" s="25" t="s">
        <v>6366</v>
      </c>
      <c r="Q1264" s="31" t="s">
        <v>5364</v>
      </c>
      <c r="R1264" s="31"/>
      <c r="S1264" s="32" t="str" cm="1">
        <f t="array" ref="S1264">IFERROR(_xlfn.IFS(
U1264="MPR ISSUE","PDH",
U1264="BSS Hardware Issue","BSS",
U1264="Sites strategiques, MLL, Pylone, etc.","ENVTECH",
U1264="AKTIVCO DEFAUT GE &amp; POWER Cabinet","AKTIVCO",
U1264="AKTIVCO Coupure ENEO &amp; Baisse de tension","AKTIVCO GRID ONLY",
U1264="Coupure ENEO &amp; Baisse de tension","IHS GRID ONLY",
U1264="Defaut GE &amp; POWER Cabinet","IHS",
U1264="Sharing","Partners",
U1264="Sites strategiques &amp; DataCenter","SST &amp; DC",
U1264="Exclu","Exclu",
U1264="SAT","SAT",
U1264="SPARE-ISSUE","SPARE-ISSUE",
U1264="Fiber CAmtel","TRANS_FO_CAMTEL",
U1264="Fiber AOF","Fiber AOF",
U1264="Projet OCM (HUAWEI)","TRAVAUX-HUAWEI",
U1264="Projet OCM (NOKIA)","TRAVAUX-NOKIA",
U1264="ACCESS-ISSUE","ACCESS-ISSUE",
U1264="Projet OCM (ZTE, NOKIA, autres projets)","TRAVAUX OCM",
U1264="No root CAuse","No root cause",
U1264="ODU HS","PDH",
U1264="IP &amp; VLAN","PDH",
U1264="Warehouse HUAWEI","SPARE-ISSUE",
U1264="SPARE-HS","SPARE-ISSUE",
U1264="Power Telco","BSS"
),"")</f>
        <v/>
      </c>
      <c r="T1264" s="32" t="str" cm="1">
        <f t="array" ref="T1264">IFERROR(_xlfn.IFS(
U1264="MPR ISSUE","TX ISSUE",
U1264="BSS Hardware Issue","RAN ISSUE",
U1264="Sites strategiques, MLL, Pylone, etc.","ENVTECH",
U1264="AKTIVCO DEFAUT GE &amp; POWER Cabinet","POWER ISSUE",
U1264="AKTIVCO Coupure ENEO &amp; Baisse de tension","POWER ISSUE",
U1264="Coupure ENEO &amp; Baisse de tension","POWER ISSUE",
U1264="Defaut GE &amp; POWER Cabinet","POWER ISSUE",
U1264="Sharing","POWER ISSUE",
U1264="Sites strategiques &amp; DataCenter","POWER ISSUE",
U1264="Exclu","Exclu",
U1264="SAT","TX ISSUE",
U1264="SPARE-ISSUE","SPARE-ISSUE",
U1264="Fiber CAmtel","TX ISSUE",
U1264="Fiber AOF","TX ISSUE",
U1264="Projet OCM (HUAWEI)","TRAVAUX-HUAWEI",
U1264="Projet OCM (NOKIA)","TRAVAUX -NOKIA",
U1264="ACCESS-ISSUE","ACCESS-ISSUE",
U1264="Projet OCM (ZTE, NOKIA, autres projets)","TRAVAUX OCM",
U1264="No root CAuse","No root cause",
U1264="ODU HS","TX ISSUE",
U1264="IP &amp; VLAN","TX ISSUE",
U1264="Warehouse HUAWEI","SPARE-ISSUE",
U1264="SPARE-HS","SPARE-ISSUE",
U1264="Power Telco","RAN ISSUE"
),"")</f>
        <v/>
      </c>
      <c r="U1264" s="33"/>
      <c r="V1264" s="32" t="str" cm="1">
        <f t="array" ref="V1264">IFERROR(_xlfn.IFS(
U1264="MPR ISSUE","ACTIVE",
U1264="BSS Hardware Issue","ACTIVE",
U1264="Sites strategiques, MLL, Pylone, etc.","PASSIVE",
U1264="AKTIVCO DEFAUT GE &amp; POWER Cabinet","PASSIVE",
U1264="AKTIVCO Coupure ENEO &amp; Baisse de tension","PASSIVE",
U1264="Coupure ENEO &amp; Baisse de tension","PASSIVE",
U1264="Defaut GE &amp; POWER Cabinet","PASSIVE",
U1264="Sharing","PASSIVE",
U1264="Sites strategiques &amp; DataCenter","PASSIVE",
U1264="Exclu","Exclu",
U1264="SAT","ACTIVE",
U1264="SPARE-ISSUE","SPARE-ISSUE",
U1264="Fiber CAmtel","ACTIVE",
U1264="Fiber AOF","ACTIVE",
U1264="Projet OCM (HUAWEI)","PLANNED WORKS",
U1264="Projet OCM (NOKIA)","PLANNED WORKS",
U1264="ACCESS-ISSUE","ACCESS-ISSUE",
U1264="Projet OCM (ZTE, NOKIA, autres projets)","PLANNED WORKS",
U1264="No root CAuse","No root cause",
U1264="ODU HS","ACTIVE",
U1264="IP &amp; VLAN","ACTIVE",
U1264="Warehouse HUAWEI","SPARE-ISSUE",
U1264="SPARE-HS","SPARE-ISSUE",
U1264="Power Telco","ACTIVE"
),"")</f>
        <v/>
      </c>
      <c r="W1264" s="51"/>
      <c r="X1264" s="51"/>
      <c r="Y1264" s="51"/>
      <c r="Z1264" s="51"/>
      <c r="AA1264" s="51"/>
      <c r="AB1264" s="34" t="s">
        <v>5420</v>
      </c>
      <c r="AC1264" s="34" t="str">
        <f>_xlfn.XLOOKUP(B1264,[4]ALL!$B:$B,[4]ALL!$N:$N,"")</f>
        <v/>
      </c>
      <c r="AD1264" s="34" t="s">
        <v>5420</v>
      </c>
      <c r="AE1264" s="34"/>
      <c r="AF1264" s="36" t="s">
        <v>5420</v>
      </c>
      <c r="AG1264" s="29"/>
      <c r="AH1264" s="35"/>
      <c r="AI1264" s="29"/>
      <c r="AJ1264" s="29" t="s">
        <v>5420</v>
      </c>
      <c r="AK1264" s="36" t="s">
        <v>5420</v>
      </c>
      <c r="AL1264" s="36" t="s">
        <v>5420</v>
      </c>
      <c r="AM1264" s="36" t="s">
        <v>5420</v>
      </c>
      <c r="AN1264" s="36" t="s">
        <v>5420</v>
      </c>
      <c r="AO1264" s="36" t="s">
        <v>5420</v>
      </c>
      <c r="AP1264" s="36" t="s">
        <v>5420</v>
      </c>
      <c r="AQ1264" s="36" t="s">
        <v>5420</v>
      </c>
      <c r="AR1264" s="36" t="s">
        <v>5420</v>
      </c>
      <c r="AS1264" s="36" t="s">
        <v>5420</v>
      </c>
      <c r="AT1264" s="36" t="s">
        <v>5420</v>
      </c>
      <c r="AU1264" s="36" t="s">
        <v>5420</v>
      </c>
      <c r="AV1264" s="36" t="s">
        <v>5420</v>
      </c>
      <c r="AW1264" s="45"/>
      <c r="AX1264" s="45" t="s">
        <v>5420</v>
      </c>
      <c r="AY1264" s="45" t="s">
        <v>5420</v>
      </c>
      <c r="AZ1264" s="45" t="s">
        <v>5420</v>
      </c>
      <c r="BA1264" s="36" t="s">
        <v>5420</v>
      </c>
    </row>
    <row r="1265" spans="1:53" s="58" customFormat="1" ht="15.6" hidden="1" x14ac:dyDescent="0.3">
      <c r="A1265" s="27" t="s">
        <v>1370</v>
      </c>
      <c r="B1265" s="28" t="s">
        <v>1371</v>
      </c>
      <c r="C1265" s="29" t="str">
        <f>_xlfn.XLOOKUP(B1265,'[1]daily break down'!$D:$D,'[1]daily break down'!$E:$E,"")</f>
        <v>Douala</v>
      </c>
      <c r="D1265" s="27" t="s">
        <v>11</v>
      </c>
      <c r="E1265" s="27" t="s">
        <v>12</v>
      </c>
      <c r="F1265" s="29" t="s">
        <v>31</v>
      </c>
      <c r="G1265" s="27" t="s">
        <v>32</v>
      </c>
      <c r="H1265" s="30" t="str">
        <f>_xlfn.XLOOKUP(B1265,[2]CALCULATION!$B:$B,[2]CALCULATION!$H:$H,"")</f>
        <v>ZTE</v>
      </c>
      <c r="I1265" s="25">
        <v>0</v>
      </c>
      <c r="J1265" s="25">
        <v>0</v>
      </c>
      <c r="K1265" s="25">
        <v>0</v>
      </c>
      <c r="L1265" s="25">
        <v>0</v>
      </c>
      <c r="M1265" s="25">
        <v>0</v>
      </c>
      <c r="N1265" s="25">
        <v>0</v>
      </c>
      <c r="O1265" s="25">
        <v>0</v>
      </c>
      <c r="P1265" s="25" t="s">
        <v>6366</v>
      </c>
      <c r="Q1265" s="31" t="s">
        <v>5364</v>
      </c>
      <c r="R1265" s="31"/>
      <c r="S1265" s="32" t="str" cm="1">
        <f t="array" ref="S1265">IFERROR(_xlfn.IFS(
U1265="MPR ISSUE","PDH",
U1265="BSS Hardware Issue","BSS",
U1265="Sites strategiques, MLL, Pylone, etc.","ENVTECH",
U1265="AKTIVCO DEFAUT GE &amp; POWER Cabinet","AKTIVCO",
U1265="AKTIVCO Coupure ENEO &amp; Baisse de tension","AKTIVCO GRID ONLY",
U1265="Coupure ENEO &amp; Baisse de tension","IHS GRID ONLY",
U1265="Defaut GE &amp; POWER Cabinet","IHS",
U1265="Sharing","Partners",
U1265="Sites strategiques &amp; DataCenter","SST &amp; DC",
U1265="Exclu","Exclu",
U1265="SAT","SAT",
U1265="SPARE-ISSUE","SPARE-ISSUE",
U1265="Fiber CAmtel","TRANS_FO_CAMTEL",
U1265="Fiber AOF","Fiber AOF",
U1265="Projet OCM (HUAWEI)","TRAVAUX-HUAWEI",
U1265="Projet OCM (NOKIA)","TRAVAUX-NOKIA",
U1265="ACCESS-ISSUE","ACCESS-ISSUE",
U1265="Projet OCM (ZTE, NOKIA, autres projets)","TRAVAUX OCM",
U1265="No root CAuse","No root cause",
U1265="ODU HS","PDH",
U1265="IP &amp; VLAN","PDH",
U1265="Warehouse HUAWEI","SPARE-ISSUE",
U1265="SPARE-HS","SPARE-ISSUE",
U1265="Power Telco","BSS"
),"")</f>
        <v/>
      </c>
      <c r="T1265" s="32" t="str" cm="1">
        <f t="array" ref="T1265">IFERROR(_xlfn.IFS(
U1265="MPR ISSUE","TX ISSUE",
U1265="BSS Hardware Issue","RAN ISSUE",
U1265="Sites strategiques, MLL, Pylone, etc.","ENVTECH",
U1265="AKTIVCO DEFAUT GE &amp; POWER Cabinet","POWER ISSUE",
U1265="AKTIVCO Coupure ENEO &amp; Baisse de tension","POWER ISSUE",
U1265="Coupure ENEO &amp; Baisse de tension","POWER ISSUE",
U1265="Defaut GE &amp; POWER Cabinet","POWER ISSUE",
U1265="Sharing","POWER ISSUE",
U1265="Sites strategiques &amp; DataCenter","POWER ISSUE",
U1265="Exclu","Exclu",
U1265="SAT","TX ISSUE",
U1265="SPARE-ISSUE","SPARE-ISSUE",
U1265="Fiber CAmtel","TX ISSUE",
U1265="Fiber AOF","TX ISSUE",
U1265="Projet OCM (HUAWEI)","TRAVAUX-HUAWEI",
U1265="Projet OCM (NOKIA)","TRAVAUX -NOKIA",
U1265="ACCESS-ISSUE","ACCESS-ISSUE",
U1265="Projet OCM (ZTE, NOKIA, autres projets)","TRAVAUX OCM",
U1265="No root CAuse","No root cause",
U1265="ODU HS","TX ISSUE",
U1265="IP &amp; VLAN","TX ISSUE",
U1265="Warehouse HUAWEI","SPARE-ISSUE",
U1265="SPARE-HS","SPARE-ISSUE",
U1265="Power Telco","RAN ISSUE"
),"")</f>
        <v/>
      </c>
      <c r="U1265" s="33"/>
      <c r="V1265" s="32" t="str" cm="1">
        <f t="array" ref="V1265">IFERROR(_xlfn.IFS(
U1265="MPR ISSUE","ACTIVE",
U1265="BSS Hardware Issue","ACTIVE",
U1265="Sites strategiques, MLL, Pylone, etc.","PASSIVE",
U1265="AKTIVCO DEFAUT GE &amp; POWER Cabinet","PASSIVE",
U1265="AKTIVCO Coupure ENEO &amp; Baisse de tension","PASSIVE",
U1265="Coupure ENEO &amp; Baisse de tension","PASSIVE",
U1265="Defaut GE &amp; POWER Cabinet","PASSIVE",
U1265="Sharing","PASSIVE",
U1265="Sites strategiques &amp; DataCenter","PASSIVE",
U1265="Exclu","Exclu",
U1265="SAT","ACTIVE",
U1265="SPARE-ISSUE","SPARE-ISSUE",
U1265="Fiber CAmtel","ACTIVE",
U1265="Fiber AOF","ACTIVE",
U1265="Projet OCM (HUAWEI)","PLANNED WORKS",
U1265="Projet OCM (NOKIA)","PLANNED WORKS",
U1265="ACCESS-ISSUE","ACCESS-ISSUE",
U1265="Projet OCM (ZTE, NOKIA, autres projets)","PLANNED WORKS",
U1265="No root CAuse","No root cause",
U1265="ODU HS","ACTIVE",
U1265="IP &amp; VLAN","ACTIVE",
U1265="Warehouse HUAWEI","SPARE-ISSUE",
U1265="SPARE-HS","SPARE-ISSUE",
U1265="Power Telco","ACTIVE"
),"")</f>
        <v/>
      </c>
      <c r="W1265" s="51"/>
      <c r="X1265" s="51"/>
      <c r="Y1265" s="51"/>
      <c r="Z1265" s="51"/>
      <c r="AA1265" s="51"/>
      <c r="AB1265" s="34" t="s">
        <v>5420</v>
      </c>
      <c r="AC1265" s="34" t="str">
        <f>_xlfn.XLOOKUP(B1265,[4]ALL!$B:$B,[4]ALL!$N:$N,"")</f>
        <v/>
      </c>
      <c r="AD1265" s="34" t="s">
        <v>5420</v>
      </c>
      <c r="AE1265" s="34"/>
      <c r="AF1265" s="36" t="s">
        <v>5420</v>
      </c>
      <c r="AG1265" s="29"/>
      <c r="AH1265" s="35"/>
      <c r="AI1265" s="29"/>
      <c r="AJ1265" s="29" t="s">
        <v>5420</v>
      </c>
      <c r="AK1265" s="36" t="s">
        <v>5420</v>
      </c>
      <c r="AL1265" s="36" t="s">
        <v>5420</v>
      </c>
      <c r="AM1265" s="36" t="s">
        <v>5420</v>
      </c>
      <c r="AN1265" s="36" t="s">
        <v>5420</v>
      </c>
      <c r="AO1265" s="36" t="s">
        <v>5420</v>
      </c>
      <c r="AP1265" s="36" t="s">
        <v>5420</v>
      </c>
      <c r="AQ1265" s="36" t="s">
        <v>5420</v>
      </c>
      <c r="AR1265" s="36" t="s">
        <v>5420</v>
      </c>
      <c r="AS1265" s="36" t="s">
        <v>5420</v>
      </c>
      <c r="AT1265" s="36" t="s">
        <v>5420</v>
      </c>
      <c r="AU1265" s="36" t="s">
        <v>5420</v>
      </c>
      <c r="AV1265" s="36" t="s">
        <v>5420</v>
      </c>
      <c r="AW1265" s="45"/>
      <c r="AX1265" s="45" t="s">
        <v>5420</v>
      </c>
      <c r="AY1265" s="45" t="s">
        <v>5420</v>
      </c>
      <c r="AZ1265" s="45" t="s">
        <v>5420</v>
      </c>
      <c r="BA1265" s="36" t="s">
        <v>5420</v>
      </c>
    </row>
    <row r="1266" spans="1:53" s="58" customFormat="1" ht="15.6" hidden="1" x14ac:dyDescent="0.3">
      <c r="A1266" s="27" t="s">
        <v>2476</v>
      </c>
      <c r="B1266" s="28" t="s">
        <v>2477</v>
      </c>
      <c r="C1266" s="29" t="str">
        <f>_xlfn.XLOOKUP(B1266,'[1]daily break down'!$D:$D,'[1]daily break down'!$E:$E,"")</f>
        <v>Yaounde</v>
      </c>
      <c r="D1266" s="27" t="s">
        <v>11</v>
      </c>
      <c r="E1266" s="27" t="s">
        <v>12</v>
      </c>
      <c r="F1266" s="29" t="s">
        <v>37</v>
      </c>
      <c r="G1266" s="27" t="s">
        <v>38</v>
      </c>
      <c r="H1266" s="30" t="str">
        <f>_xlfn.XLOOKUP(B1266,[2]CALCULATION!$B:$B,[2]CALCULATION!$H:$H,"")</f>
        <v>ZTE</v>
      </c>
      <c r="I1266" s="25">
        <v>0</v>
      </c>
      <c r="J1266" s="25">
        <v>0</v>
      </c>
      <c r="K1266" s="25">
        <v>0</v>
      </c>
      <c r="L1266" s="25">
        <v>0</v>
      </c>
      <c r="M1266" s="25">
        <v>0</v>
      </c>
      <c r="N1266" s="25">
        <v>0</v>
      </c>
      <c r="O1266" s="25">
        <v>0</v>
      </c>
      <c r="P1266" s="25" t="s">
        <v>6366</v>
      </c>
      <c r="Q1266" s="31" t="s">
        <v>5364</v>
      </c>
      <c r="R1266" s="31"/>
      <c r="S1266" s="32" t="str" cm="1">
        <f t="array" ref="S1266">IFERROR(_xlfn.IFS(
U1266="MPR ISSUE","PDH",
U1266="BSS Hardware Issue","BSS",
U1266="Sites strategiques, MLL, Pylone, etc.","ENVTECH",
U1266="AKTIVCO DEFAUT GE &amp; POWER Cabinet","AKTIVCO",
U1266="AKTIVCO Coupure ENEO &amp; Baisse de tension","AKTIVCO GRID ONLY",
U1266="Coupure ENEO &amp; Baisse de tension","IHS GRID ONLY",
U1266="Defaut GE &amp; POWER Cabinet","IHS",
U1266="Sharing","Partners",
U1266="Sites strategiques &amp; DataCenter","SST &amp; DC",
U1266="Exclu","Exclu",
U1266="SAT","SAT",
U1266="SPARE-ISSUE","SPARE-ISSUE",
U1266="Fiber CAmtel","TRANS_FO_CAMTEL",
U1266="Fiber AOF","Fiber AOF",
U1266="Projet OCM (HUAWEI)","TRAVAUX-HUAWEI",
U1266="Projet OCM (NOKIA)","TRAVAUX-NOKIA",
U1266="ACCESS-ISSUE","ACCESS-ISSUE",
U1266="Projet OCM (ZTE, NOKIA, autres projets)","TRAVAUX OCM",
U1266="No root CAuse","No root cause",
U1266="ODU HS","PDH",
U1266="IP &amp; VLAN","PDH",
U1266="Warehouse HUAWEI","SPARE-ISSUE",
U1266="SPARE-HS","SPARE-ISSUE",
U1266="Power Telco","BSS"
),"")</f>
        <v/>
      </c>
      <c r="T1266" s="32" t="str" cm="1">
        <f t="array" ref="T1266">IFERROR(_xlfn.IFS(
U1266="MPR ISSUE","TX ISSUE",
U1266="BSS Hardware Issue","RAN ISSUE",
U1266="Sites strategiques, MLL, Pylone, etc.","ENVTECH",
U1266="AKTIVCO DEFAUT GE &amp; POWER Cabinet","POWER ISSUE",
U1266="AKTIVCO Coupure ENEO &amp; Baisse de tension","POWER ISSUE",
U1266="Coupure ENEO &amp; Baisse de tension","POWER ISSUE",
U1266="Defaut GE &amp; POWER Cabinet","POWER ISSUE",
U1266="Sharing","POWER ISSUE",
U1266="Sites strategiques &amp; DataCenter","POWER ISSUE",
U1266="Exclu","Exclu",
U1266="SAT","TX ISSUE",
U1266="SPARE-ISSUE","SPARE-ISSUE",
U1266="Fiber CAmtel","TX ISSUE",
U1266="Fiber AOF","TX ISSUE",
U1266="Projet OCM (HUAWEI)","TRAVAUX-HUAWEI",
U1266="Projet OCM (NOKIA)","TRAVAUX -NOKIA",
U1266="ACCESS-ISSUE","ACCESS-ISSUE",
U1266="Projet OCM (ZTE, NOKIA, autres projets)","TRAVAUX OCM",
U1266="No root CAuse","No root cause",
U1266="ODU HS","TX ISSUE",
U1266="IP &amp; VLAN","TX ISSUE",
U1266="Warehouse HUAWEI","SPARE-ISSUE",
U1266="SPARE-HS","SPARE-ISSUE",
U1266="Power Telco","RAN ISSUE"
),"")</f>
        <v/>
      </c>
      <c r="U1266" s="33"/>
      <c r="V1266" s="32" t="str" cm="1">
        <f t="array" ref="V1266">IFERROR(_xlfn.IFS(
U1266="MPR ISSUE","ACTIVE",
U1266="BSS Hardware Issue","ACTIVE",
U1266="Sites strategiques, MLL, Pylone, etc.","PASSIVE",
U1266="AKTIVCO DEFAUT GE &amp; POWER Cabinet","PASSIVE",
U1266="AKTIVCO Coupure ENEO &amp; Baisse de tension","PASSIVE",
U1266="Coupure ENEO &amp; Baisse de tension","PASSIVE",
U1266="Defaut GE &amp; POWER Cabinet","PASSIVE",
U1266="Sharing","PASSIVE",
U1266="Sites strategiques &amp; DataCenter","PASSIVE",
U1266="Exclu","Exclu",
U1266="SAT","ACTIVE",
U1266="SPARE-ISSUE","SPARE-ISSUE",
U1266="Fiber CAmtel","ACTIVE",
U1266="Fiber AOF","ACTIVE",
U1266="Projet OCM (HUAWEI)","PLANNED WORKS",
U1266="Projet OCM (NOKIA)","PLANNED WORKS",
U1266="ACCESS-ISSUE","ACCESS-ISSUE",
U1266="Projet OCM (ZTE, NOKIA, autres projets)","PLANNED WORKS",
U1266="No root CAuse","No root cause",
U1266="ODU HS","ACTIVE",
U1266="IP &amp; VLAN","ACTIVE",
U1266="Warehouse HUAWEI","SPARE-ISSUE",
U1266="SPARE-HS","SPARE-ISSUE",
U1266="Power Telco","ACTIVE"
),"")</f>
        <v/>
      </c>
      <c r="W1266" s="51"/>
      <c r="X1266" s="51"/>
      <c r="Y1266" s="51"/>
      <c r="Z1266" s="51"/>
      <c r="AA1266" s="51"/>
      <c r="AB1266" s="34" t="s">
        <v>5420</v>
      </c>
      <c r="AC1266" s="34" t="str">
        <f>_xlfn.XLOOKUP(B1266,[4]ALL!$B:$B,[4]ALL!$N:$N,"")</f>
        <v/>
      </c>
      <c r="AD1266" s="34" t="s">
        <v>5420</v>
      </c>
      <c r="AE1266" s="34"/>
      <c r="AF1266" s="36" t="s">
        <v>5420</v>
      </c>
      <c r="AG1266" s="29"/>
      <c r="AH1266" s="35"/>
      <c r="AI1266" s="29"/>
      <c r="AJ1266" s="29" t="s">
        <v>5420</v>
      </c>
      <c r="AK1266" s="36" t="s">
        <v>5420</v>
      </c>
      <c r="AL1266" s="36" t="s">
        <v>5420</v>
      </c>
      <c r="AM1266" s="36" t="s">
        <v>5420</v>
      </c>
      <c r="AN1266" s="36" t="s">
        <v>5420</v>
      </c>
      <c r="AO1266" s="36" t="s">
        <v>5420</v>
      </c>
      <c r="AP1266" s="36" t="s">
        <v>5420</v>
      </c>
      <c r="AQ1266" s="36" t="s">
        <v>5420</v>
      </c>
      <c r="AR1266" s="36" t="s">
        <v>5420</v>
      </c>
      <c r="AS1266" s="36" t="s">
        <v>5420</v>
      </c>
      <c r="AT1266" s="36" t="s">
        <v>5420</v>
      </c>
      <c r="AU1266" s="36" t="s">
        <v>5420</v>
      </c>
      <c r="AV1266" s="36" t="s">
        <v>5420</v>
      </c>
      <c r="AW1266" s="45"/>
      <c r="AX1266" s="45" t="s">
        <v>5420</v>
      </c>
      <c r="AY1266" s="45" t="s">
        <v>5420</v>
      </c>
      <c r="AZ1266" s="45" t="s">
        <v>5420</v>
      </c>
      <c r="BA1266" s="36" t="s">
        <v>5420</v>
      </c>
    </row>
    <row r="1267" spans="1:53" s="58" customFormat="1" ht="15.6" hidden="1" x14ac:dyDescent="0.3">
      <c r="A1267" s="27" t="s">
        <v>3046</v>
      </c>
      <c r="B1267" s="28" t="s">
        <v>3047</v>
      </c>
      <c r="C1267" s="29" t="str">
        <f>_xlfn.XLOOKUP(B1267,'[1]daily break down'!$D:$D,'[1]daily break down'!$E:$E,"")</f>
        <v>NORD</v>
      </c>
      <c r="D1267" s="27" t="s">
        <v>21</v>
      </c>
      <c r="E1267" s="27" t="s">
        <v>122</v>
      </c>
      <c r="F1267" s="29" t="s">
        <v>23</v>
      </c>
      <c r="G1267" s="27" t="s">
        <v>732</v>
      </c>
      <c r="H1267" s="39" t="str">
        <f>_xlfn.XLOOKUP(B1267,[2]CALCULATION!$B:$B,[2]CALCULATION!$H:$H,"")</f>
        <v>NOKIA</v>
      </c>
      <c r="I1267" s="25">
        <v>0</v>
      </c>
      <c r="J1267" s="25">
        <v>0</v>
      </c>
      <c r="K1267" s="25">
        <v>0</v>
      </c>
      <c r="L1267" s="25">
        <v>0</v>
      </c>
      <c r="M1267" s="25">
        <v>0</v>
      </c>
      <c r="N1267" s="25">
        <v>0</v>
      </c>
      <c r="O1267" s="25">
        <v>0</v>
      </c>
      <c r="P1267" s="25" t="s">
        <v>6366</v>
      </c>
      <c r="Q1267" s="31" t="s">
        <v>5364</v>
      </c>
      <c r="R1267" s="31"/>
      <c r="S1267" s="32" t="str" cm="1">
        <f t="array" ref="S1267">IFERROR(_xlfn.IFS(
U1267="MPR ISSUE","PDH",
U1267="BSS Hardware Issue","BSS",
U1267="Sites strategiques, MLL, Pylone, etc.","ENVTECH",
U1267="AKTIVCO DEFAUT GE &amp; POWER Cabinet","AKTIVCO",
U1267="AKTIVCO Coupure ENEO &amp; Baisse de tension","AKTIVCO GRID ONLY",
U1267="Coupure ENEO &amp; Baisse de tension","IHS GRID ONLY",
U1267="Defaut GE &amp; POWER Cabinet","IHS",
U1267="Sharing","Partners",
U1267="Sites strategiques &amp; DataCenter","SST &amp; DC",
U1267="Exclu","Exclu",
U1267="SAT","SAT",
U1267="SPARE-ISSUE","SPARE-ISSUE",
U1267="Fiber CAmtel","TRANS_FO_CAMTEL",
U1267="Fiber AOF","Fiber AOF",
U1267="Projet OCM (HUAWEI)","TRAVAUX-HUAWEI",
U1267="Projet OCM (NOKIA)","TRAVAUX-NOKIA",
U1267="ACCESS-ISSUE","ACCESS-ISSUE",
U1267="Projet OCM (ZTE, NOKIA, autres projets)","TRAVAUX OCM",
U1267="No root CAuse","No root cause",
U1267="ODU HS","PDH",
U1267="IP &amp; VLAN","PDH",
U1267="Warehouse HUAWEI","SPARE-ISSUE",
U1267="SPARE-HS","SPARE-ISSUE",
U1267="Power Telco","BSS"
),"")</f>
        <v/>
      </c>
      <c r="T1267" s="32" t="str" cm="1">
        <f t="array" ref="T1267">IFERROR(_xlfn.IFS(
U1267="MPR ISSUE","TX ISSUE",
U1267="BSS Hardware Issue","RAN ISSUE",
U1267="Sites strategiques, MLL, Pylone, etc.","ENVTECH",
U1267="AKTIVCO DEFAUT GE &amp; POWER Cabinet","POWER ISSUE",
U1267="AKTIVCO Coupure ENEO &amp; Baisse de tension","POWER ISSUE",
U1267="Coupure ENEO &amp; Baisse de tension","POWER ISSUE",
U1267="Defaut GE &amp; POWER Cabinet","POWER ISSUE",
U1267="Sharing","POWER ISSUE",
U1267="Sites strategiques &amp; DataCenter","POWER ISSUE",
U1267="Exclu","Exclu",
U1267="SAT","TX ISSUE",
U1267="SPARE-ISSUE","SPARE-ISSUE",
U1267="Fiber CAmtel","TX ISSUE",
U1267="Fiber AOF","TX ISSUE",
U1267="Projet OCM (HUAWEI)","TRAVAUX-HUAWEI",
U1267="Projet OCM (NOKIA)","TRAVAUX -NOKIA",
U1267="ACCESS-ISSUE","ACCESS-ISSUE",
U1267="Projet OCM (ZTE, NOKIA, autres projets)","TRAVAUX OCM",
U1267="No root CAuse","No root cause",
U1267="ODU HS","TX ISSUE",
U1267="IP &amp; VLAN","TX ISSUE",
U1267="Warehouse HUAWEI","SPARE-ISSUE",
U1267="SPARE-HS","SPARE-ISSUE",
U1267="Power Telco","RAN ISSUE"
),"")</f>
        <v/>
      </c>
      <c r="U1267" s="33"/>
      <c r="V1267" s="32" t="str" cm="1">
        <f t="array" ref="V1267">IFERROR(_xlfn.IFS(
U1267="MPR ISSUE","ACTIVE",
U1267="BSS Hardware Issue","ACTIVE",
U1267="Sites strategiques, MLL, Pylone, etc.","PASSIVE",
U1267="AKTIVCO DEFAUT GE &amp; POWER Cabinet","PASSIVE",
U1267="AKTIVCO Coupure ENEO &amp; Baisse de tension","PASSIVE",
U1267="Coupure ENEO &amp; Baisse de tension","PASSIVE",
U1267="Defaut GE &amp; POWER Cabinet","PASSIVE",
U1267="Sharing","PASSIVE",
U1267="Sites strategiques &amp; DataCenter","PASSIVE",
U1267="Exclu","Exclu",
U1267="SAT","ACTIVE",
U1267="SPARE-ISSUE","SPARE-ISSUE",
U1267="Fiber CAmtel","ACTIVE",
U1267="Fiber AOF","ACTIVE",
U1267="Projet OCM (HUAWEI)","PLANNED WORKS",
U1267="Projet OCM (NOKIA)","PLANNED WORKS",
U1267="ACCESS-ISSUE","ACCESS-ISSUE",
U1267="Projet OCM (ZTE, NOKIA, autres projets)","PLANNED WORKS",
U1267="No root CAuse","No root cause",
U1267="ODU HS","ACTIVE",
U1267="IP &amp; VLAN","ACTIVE",
U1267="Warehouse HUAWEI","SPARE-ISSUE",
U1267="SPARE-HS","SPARE-ISSUE",
U1267="Power Telco","ACTIVE"
),"")</f>
        <v/>
      </c>
      <c r="W1267" s="51"/>
      <c r="X1267" s="51"/>
      <c r="Y1267" s="51"/>
      <c r="Z1267" s="51"/>
      <c r="AA1267" s="51"/>
      <c r="AB1267" s="34" t="s">
        <v>5420</v>
      </c>
      <c r="AC1267" s="34" t="str">
        <f>_xlfn.XLOOKUP(B1267,[4]ALL!$B:$B,[4]ALL!$N:$N,"")</f>
        <v/>
      </c>
      <c r="AD1267" s="34" t="s">
        <v>5420</v>
      </c>
      <c r="AE1267" s="34"/>
      <c r="AF1267" s="36" t="s">
        <v>5420</v>
      </c>
      <c r="AG1267" s="29"/>
      <c r="AH1267" s="35"/>
      <c r="AI1267" s="29"/>
      <c r="AJ1267" s="29" t="s">
        <v>5420</v>
      </c>
      <c r="AK1267" s="36" t="s">
        <v>5420</v>
      </c>
      <c r="AL1267" s="36" t="s">
        <v>5420</v>
      </c>
      <c r="AM1267" s="36" t="s">
        <v>5420</v>
      </c>
      <c r="AN1267" s="36" t="s">
        <v>5420</v>
      </c>
      <c r="AO1267" s="36" t="s">
        <v>5420</v>
      </c>
      <c r="AP1267" s="36" t="s">
        <v>5420</v>
      </c>
      <c r="AQ1267" s="36" t="s">
        <v>5420</v>
      </c>
      <c r="AR1267" s="36" t="s">
        <v>5420</v>
      </c>
      <c r="AS1267" s="36" t="s">
        <v>5420</v>
      </c>
      <c r="AT1267" s="36" t="s">
        <v>5420</v>
      </c>
      <c r="AU1267" s="36" t="s">
        <v>5420</v>
      </c>
      <c r="AV1267" s="36" t="s">
        <v>5420</v>
      </c>
      <c r="AW1267" s="45"/>
      <c r="AX1267" s="45" t="s">
        <v>5420</v>
      </c>
      <c r="AY1267" s="45" t="s">
        <v>5420</v>
      </c>
      <c r="AZ1267" s="45" t="s">
        <v>5420</v>
      </c>
      <c r="BA1267" s="36" t="s">
        <v>5420</v>
      </c>
    </row>
    <row r="1268" spans="1:53" s="58" customFormat="1" ht="15.6" hidden="1" x14ac:dyDescent="0.3">
      <c r="A1268" s="27" t="s">
        <v>3272</v>
      </c>
      <c r="B1268" s="28" t="s">
        <v>3273</v>
      </c>
      <c r="C1268" s="29" t="str">
        <f>_xlfn.XLOOKUP(B1268,'[1]daily break down'!$D:$D,'[1]daily break down'!$E:$E,"")</f>
        <v>LITTORAL</v>
      </c>
      <c r="D1268" s="27" t="s">
        <v>11</v>
      </c>
      <c r="E1268" s="27" t="s">
        <v>12</v>
      </c>
      <c r="F1268" s="29" t="s">
        <v>31</v>
      </c>
      <c r="G1268" s="27" t="s">
        <v>354</v>
      </c>
      <c r="H1268" s="30" t="str">
        <f>_xlfn.XLOOKUP(B1268,[2]CALCULATION!$B:$B,[2]CALCULATION!$H:$H,"")</f>
        <v>ZTE</v>
      </c>
      <c r="I1268" s="25">
        <v>0</v>
      </c>
      <c r="J1268" s="25">
        <v>0</v>
      </c>
      <c r="K1268" s="25">
        <v>0</v>
      </c>
      <c r="L1268" s="25">
        <v>0</v>
      </c>
      <c r="M1268" s="25">
        <v>0</v>
      </c>
      <c r="N1268" s="25">
        <v>4.2804187961750177E-4</v>
      </c>
      <c r="O1268" s="25">
        <v>0</v>
      </c>
      <c r="P1268" s="25" t="s">
        <v>6366</v>
      </c>
      <c r="Q1268" s="31" t="s">
        <v>5364</v>
      </c>
      <c r="R1268" s="31"/>
      <c r="S1268" s="32" t="str" cm="1">
        <f t="array" ref="S1268">IFERROR(_xlfn.IFS(
U1268="MPR ISSUE","PDH",
U1268="BSS Hardware Issue","BSS",
U1268="Sites strategiques, MLL, Pylone, etc.","ENVTECH",
U1268="AKTIVCO DEFAUT GE &amp; POWER Cabinet","AKTIVCO",
U1268="AKTIVCO Coupure ENEO &amp; Baisse de tension","AKTIVCO GRID ONLY",
U1268="Coupure ENEO &amp; Baisse de tension","IHS GRID ONLY",
U1268="Defaut GE &amp; POWER Cabinet","IHS",
U1268="Sharing","Partners",
U1268="Sites strategiques &amp; DataCenter","SST &amp; DC",
U1268="Exclu","Exclu",
U1268="SAT","SAT",
U1268="SPARE-ISSUE","SPARE-ISSUE",
U1268="Fiber CAmtel","TRANS_FO_CAMTEL",
U1268="Fiber AOF","Fiber AOF",
U1268="Projet OCM (HUAWEI)","TRAVAUX-HUAWEI",
U1268="Projet OCM (NOKIA)","TRAVAUX-NOKIA",
U1268="ACCESS-ISSUE","ACCESS-ISSUE",
U1268="Projet OCM (ZTE, NOKIA, autres projets)","TRAVAUX OCM",
U1268="No root CAuse","No root cause",
U1268="ODU HS","PDH",
U1268="IP &amp; VLAN","PDH",
U1268="Warehouse HUAWEI","SPARE-ISSUE",
U1268="SPARE-HS","SPARE-ISSUE",
U1268="Power Telco","BSS"
),"")</f>
        <v/>
      </c>
      <c r="T1268" s="32" t="str" cm="1">
        <f t="array" ref="T1268">IFERROR(_xlfn.IFS(
U1268="MPR ISSUE","TX ISSUE",
U1268="BSS Hardware Issue","RAN ISSUE",
U1268="Sites strategiques, MLL, Pylone, etc.","ENVTECH",
U1268="AKTIVCO DEFAUT GE &amp; POWER Cabinet","POWER ISSUE",
U1268="AKTIVCO Coupure ENEO &amp; Baisse de tension","POWER ISSUE",
U1268="Coupure ENEO &amp; Baisse de tension","POWER ISSUE",
U1268="Defaut GE &amp; POWER Cabinet","POWER ISSUE",
U1268="Sharing","POWER ISSUE",
U1268="Sites strategiques &amp; DataCenter","POWER ISSUE",
U1268="Exclu","Exclu",
U1268="SAT","TX ISSUE",
U1268="SPARE-ISSUE","SPARE-ISSUE",
U1268="Fiber CAmtel","TX ISSUE",
U1268="Fiber AOF","TX ISSUE",
U1268="Projet OCM (HUAWEI)","TRAVAUX-HUAWEI",
U1268="Projet OCM (NOKIA)","TRAVAUX -NOKIA",
U1268="ACCESS-ISSUE","ACCESS-ISSUE",
U1268="Projet OCM (ZTE, NOKIA, autres projets)","TRAVAUX OCM",
U1268="No root CAuse","No root cause",
U1268="ODU HS","TX ISSUE",
U1268="IP &amp; VLAN","TX ISSUE",
U1268="Warehouse HUAWEI","SPARE-ISSUE",
U1268="SPARE-HS","SPARE-ISSUE",
U1268="Power Telco","RAN ISSUE"
),"")</f>
        <v/>
      </c>
      <c r="U1268" s="33"/>
      <c r="V1268" s="32" t="str" cm="1">
        <f t="array" ref="V1268">IFERROR(_xlfn.IFS(
U1268="MPR ISSUE","ACTIVE",
U1268="BSS Hardware Issue","ACTIVE",
U1268="Sites strategiques, MLL, Pylone, etc.","PASSIVE",
U1268="AKTIVCO DEFAUT GE &amp; POWER Cabinet","PASSIVE",
U1268="AKTIVCO Coupure ENEO &amp; Baisse de tension","PASSIVE",
U1268="Coupure ENEO &amp; Baisse de tension","PASSIVE",
U1268="Defaut GE &amp; POWER Cabinet","PASSIVE",
U1268="Sharing","PASSIVE",
U1268="Sites strategiques &amp; DataCenter","PASSIVE",
U1268="Exclu","Exclu",
U1268="SAT","ACTIVE",
U1268="SPARE-ISSUE","SPARE-ISSUE",
U1268="Fiber CAmtel","ACTIVE",
U1268="Fiber AOF","ACTIVE",
U1268="Projet OCM (HUAWEI)","PLANNED WORKS",
U1268="Projet OCM (NOKIA)","PLANNED WORKS",
U1268="ACCESS-ISSUE","ACCESS-ISSUE",
U1268="Projet OCM (ZTE, NOKIA, autres projets)","PLANNED WORKS",
U1268="No root CAuse","No root cause",
U1268="ODU HS","ACTIVE",
U1268="IP &amp; VLAN","ACTIVE",
U1268="Warehouse HUAWEI","SPARE-ISSUE",
U1268="SPARE-HS","SPARE-ISSUE",
U1268="Power Telco","ACTIVE"
),"")</f>
        <v/>
      </c>
      <c r="W1268" s="51"/>
      <c r="X1268" s="51"/>
      <c r="Y1268" s="51"/>
      <c r="Z1268" s="51"/>
      <c r="AA1268" s="51"/>
      <c r="AB1268" s="34" t="s">
        <v>5420</v>
      </c>
      <c r="AC1268" s="34" t="str">
        <f>_xlfn.XLOOKUP(B1268,[4]ALL!$B:$B,[4]ALL!$N:$N,"")</f>
        <v/>
      </c>
      <c r="AD1268" s="34" t="s">
        <v>5420</v>
      </c>
      <c r="AE1268" s="34"/>
      <c r="AF1268" s="36" t="s">
        <v>5420</v>
      </c>
      <c r="AG1268" s="29"/>
      <c r="AH1268" s="35"/>
      <c r="AI1268" s="29"/>
      <c r="AJ1268" s="29" t="s">
        <v>5420</v>
      </c>
      <c r="AK1268" s="36" t="s">
        <v>5420</v>
      </c>
      <c r="AL1268" s="36" t="s">
        <v>5420</v>
      </c>
      <c r="AM1268" s="36" t="s">
        <v>5420</v>
      </c>
      <c r="AN1268" s="36" t="s">
        <v>5420</v>
      </c>
      <c r="AO1268" s="36" t="s">
        <v>5420</v>
      </c>
      <c r="AP1268" s="36" t="s">
        <v>5420</v>
      </c>
      <c r="AQ1268" s="36" t="s">
        <v>5420</v>
      </c>
      <c r="AR1268" s="36" t="s">
        <v>5420</v>
      </c>
      <c r="AS1268" s="36" t="s">
        <v>5420</v>
      </c>
      <c r="AT1268" s="36" t="s">
        <v>5420</v>
      </c>
      <c r="AU1268" s="36" t="s">
        <v>5420</v>
      </c>
      <c r="AV1268" s="36" t="s">
        <v>5420</v>
      </c>
      <c r="AW1268" s="45"/>
      <c r="AX1268" s="45" t="s">
        <v>5420</v>
      </c>
      <c r="AY1268" s="45" t="s">
        <v>5420</v>
      </c>
      <c r="AZ1268" s="45" t="s">
        <v>5420</v>
      </c>
      <c r="BA1268" s="36" t="s">
        <v>5420</v>
      </c>
    </row>
    <row r="1269" spans="1:53" s="58" customFormat="1" ht="15.6" hidden="1" x14ac:dyDescent="0.3">
      <c r="A1269" s="27" t="s">
        <v>2337</v>
      </c>
      <c r="B1269" s="28" t="s">
        <v>2338</v>
      </c>
      <c r="C1269" s="29" t="str">
        <f>_xlfn.XLOOKUP(B1269,'[1]daily break down'!$D:$D,'[1]daily break down'!$E:$E,"")</f>
        <v>Douala</v>
      </c>
      <c r="D1269" s="27" t="s">
        <v>21</v>
      </c>
      <c r="E1269" s="27" t="s">
        <v>36</v>
      </c>
      <c r="F1269" s="29" t="s">
        <v>31</v>
      </c>
      <c r="G1269" s="27" t="s">
        <v>32</v>
      </c>
      <c r="H1269" s="30" t="str">
        <f>_xlfn.XLOOKUP(B1269,[2]CALCULATION!$B:$B,[2]CALCULATION!$H:$H,"")</f>
        <v>ZTE</v>
      </c>
      <c r="I1269" s="25">
        <v>0</v>
      </c>
      <c r="J1269" s="25">
        <v>0</v>
      </c>
      <c r="K1269" s="25">
        <v>4.2021584725182857</v>
      </c>
      <c r="L1269" s="25">
        <v>0</v>
      </c>
      <c r="M1269" s="25">
        <v>0</v>
      </c>
      <c r="N1269" s="25">
        <v>0</v>
      </c>
      <c r="O1269" s="25">
        <v>0</v>
      </c>
      <c r="P1269" s="25" t="s">
        <v>6366</v>
      </c>
      <c r="Q1269" s="31" t="s">
        <v>5364</v>
      </c>
      <c r="R1269" s="31"/>
      <c r="S1269" s="32" t="str" cm="1">
        <f t="array" ref="S1269">IFERROR(_xlfn.IFS(
U1269="MPR ISSUE","PDH",
U1269="BSS Hardware Issue","BSS",
U1269="Sites strategiques, MLL, Pylone, etc.","ENVTECH",
U1269="AKTIVCO DEFAUT GE &amp; POWER Cabinet","AKTIVCO",
U1269="AKTIVCO Coupure ENEO &amp; Baisse de tension","AKTIVCO GRID ONLY",
U1269="Coupure ENEO &amp; Baisse de tension","IHS GRID ONLY",
U1269="Defaut GE &amp; POWER Cabinet","IHS",
U1269="Sharing","Partners",
U1269="Sites strategiques &amp; DataCenter","SST &amp; DC",
U1269="Exclu","Exclu",
U1269="SAT","SAT",
U1269="SPARE-ISSUE","SPARE-ISSUE",
U1269="Fiber CAmtel","TRANS_FO_CAMTEL",
U1269="Fiber AOF","Fiber AOF",
U1269="Projet OCM (HUAWEI)","TRAVAUX-HUAWEI",
U1269="Projet OCM (NOKIA)","TRAVAUX-NOKIA",
U1269="ACCESS-ISSUE","ACCESS-ISSUE",
U1269="Projet OCM (ZTE, NOKIA, autres projets)","TRAVAUX OCM",
U1269="No root CAuse","No root cause",
U1269="ODU HS","PDH",
U1269="IP &amp; VLAN","PDH",
U1269="Warehouse HUAWEI","SPARE-ISSUE",
U1269="SPARE-HS","SPARE-ISSUE",
U1269="Power Telco","BSS"
),"")</f>
        <v/>
      </c>
      <c r="T1269" s="32" t="str" cm="1">
        <f t="array" ref="T1269">IFERROR(_xlfn.IFS(
U1269="MPR ISSUE","TX ISSUE",
U1269="BSS Hardware Issue","RAN ISSUE",
U1269="Sites strategiques, MLL, Pylone, etc.","ENVTECH",
U1269="AKTIVCO DEFAUT GE &amp; POWER Cabinet","POWER ISSUE",
U1269="AKTIVCO Coupure ENEO &amp; Baisse de tension","POWER ISSUE",
U1269="Coupure ENEO &amp; Baisse de tension","POWER ISSUE",
U1269="Defaut GE &amp; POWER Cabinet","POWER ISSUE",
U1269="Sharing","POWER ISSUE",
U1269="Sites strategiques &amp; DataCenter","POWER ISSUE",
U1269="Exclu","Exclu",
U1269="SAT","TX ISSUE",
U1269="SPARE-ISSUE","SPARE-ISSUE",
U1269="Fiber CAmtel","TX ISSUE",
U1269="Fiber AOF","TX ISSUE",
U1269="Projet OCM (HUAWEI)","TRAVAUX-HUAWEI",
U1269="Projet OCM (NOKIA)","TRAVAUX -NOKIA",
U1269="ACCESS-ISSUE","ACCESS-ISSUE",
U1269="Projet OCM (ZTE, NOKIA, autres projets)","TRAVAUX OCM",
U1269="No root CAuse","No root cause",
U1269="ODU HS","TX ISSUE",
U1269="IP &amp; VLAN","TX ISSUE",
U1269="Warehouse HUAWEI","SPARE-ISSUE",
U1269="SPARE-HS","SPARE-ISSUE",
U1269="Power Telco","RAN ISSUE"
),"")</f>
        <v/>
      </c>
      <c r="U1269" s="33"/>
      <c r="V1269" s="32" t="str" cm="1">
        <f t="array" ref="V1269">IFERROR(_xlfn.IFS(
U1269="MPR ISSUE","ACTIVE",
U1269="BSS Hardware Issue","ACTIVE",
U1269="Sites strategiques, MLL, Pylone, etc.","PASSIVE",
U1269="AKTIVCO DEFAUT GE &amp; POWER Cabinet","PASSIVE",
U1269="AKTIVCO Coupure ENEO &amp; Baisse de tension","PASSIVE",
U1269="Coupure ENEO &amp; Baisse de tension","PASSIVE",
U1269="Defaut GE &amp; POWER Cabinet","PASSIVE",
U1269="Sharing","PASSIVE",
U1269="Sites strategiques &amp; DataCenter","PASSIVE",
U1269="Exclu","Exclu",
U1269="SAT","ACTIVE",
U1269="SPARE-ISSUE","SPARE-ISSUE",
U1269="Fiber CAmtel","ACTIVE",
U1269="Fiber AOF","ACTIVE",
U1269="Projet OCM (HUAWEI)","PLANNED WORKS",
U1269="Projet OCM (NOKIA)","PLANNED WORKS",
U1269="ACCESS-ISSUE","ACCESS-ISSUE",
U1269="Projet OCM (ZTE, NOKIA, autres projets)","PLANNED WORKS",
U1269="No root CAuse","No root cause",
U1269="ODU HS","ACTIVE",
U1269="IP &amp; VLAN","ACTIVE",
U1269="Warehouse HUAWEI","SPARE-ISSUE",
U1269="SPARE-HS","SPARE-ISSUE",
U1269="Power Telco","ACTIVE"
),"")</f>
        <v/>
      </c>
      <c r="W1269" s="51"/>
      <c r="X1269" s="51"/>
      <c r="Y1269" s="51"/>
      <c r="Z1269" s="51"/>
      <c r="AA1269" s="51"/>
      <c r="AB1269" s="34" t="s">
        <v>5420</v>
      </c>
      <c r="AC1269" s="34" t="str">
        <f>_xlfn.XLOOKUP(B1269,[4]ALL!$B:$B,[4]ALL!$N:$N,"")</f>
        <v/>
      </c>
      <c r="AD1269" s="34" t="s">
        <v>5420</v>
      </c>
      <c r="AE1269" s="34"/>
      <c r="AF1269" s="36" t="s">
        <v>5420</v>
      </c>
      <c r="AG1269" s="29"/>
      <c r="AH1269" s="35"/>
      <c r="AI1269" s="29"/>
      <c r="AJ1269" s="29" t="s">
        <v>5420</v>
      </c>
      <c r="AK1269" s="36" t="s">
        <v>5420</v>
      </c>
      <c r="AL1269" s="36" t="s">
        <v>5420</v>
      </c>
      <c r="AM1269" s="36" t="s">
        <v>5420</v>
      </c>
      <c r="AN1269" s="36" t="s">
        <v>5420</v>
      </c>
      <c r="AO1269" s="36" t="s">
        <v>5420</v>
      </c>
      <c r="AP1269" s="36" t="s">
        <v>5420</v>
      </c>
      <c r="AQ1269" s="36" t="s">
        <v>5420</v>
      </c>
      <c r="AR1269" s="36" t="s">
        <v>5420</v>
      </c>
      <c r="AS1269" s="36" t="s">
        <v>5420</v>
      </c>
      <c r="AT1269" s="36" t="s">
        <v>5420</v>
      </c>
      <c r="AU1269" s="36" t="s">
        <v>5420</v>
      </c>
      <c r="AV1269" s="36" t="s">
        <v>5420</v>
      </c>
      <c r="AW1269" s="45"/>
      <c r="AX1269" s="45" t="s">
        <v>5420</v>
      </c>
      <c r="AY1269" s="45" t="s">
        <v>5420</v>
      </c>
      <c r="AZ1269" s="45" t="s">
        <v>5420</v>
      </c>
      <c r="BA1269" s="36" t="s">
        <v>5420</v>
      </c>
    </row>
    <row r="1270" spans="1:53" s="58" customFormat="1" ht="15.6" hidden="1" x14ac:dyDescent="0.3">
      <c r="A1270" s="27" t="s">
        <v>3196</v>
      </c>
      <c r="B1270" s="28" t="s">
        <v>3197</v>
      </c>
      <c r="C1270" s="29" t="str">
        <f>_xlfn.XLOOKUP(B1270,'[1]daily break down'!$D:$D,'[1]daily break down'!$E:$E,"")</f>
        <v>Douala</v>
      </c>
      <c r="D1270" s="27" t="s">
        <v>21</v>
      </c>
      <c r="E1270" s="27" t="s">
        <v>36</v>
      </c>
      <c r="F1270" s="29" t="s">
        <v>31</v>
      </c>
      <c r="G1270" s="27" t="s">
        <v>32</v>
      </c>
      <c r="H1270" s="30" t="str">
        <f>_xlfn.XLOOKUP(B1270,[2]CALCULATION!$B:$B,[2]CALCULATION!$H:$H,"")</f>
        <v>ZTE</v>
      </c>
      <c r="I1270" s="25">
        <v>0</v>
      </c>
      <c r="J1270" s="25">
        <v>0</v>
      </c>
      <c r="K1270" s="25">
        <v>0</v>
      </c>
      <c r="L1270" s="25">
        <v>0</v>
      </c>
      <c r="M1270" s="25">
        <v>0</v>
      </c>
      <c r="N1270" s="25">
        <v>0</v>
      </c>
      <c r="O1270" s="25">
        <v>0</v>
      </c>
      <c r="P1270" s="25" t="s">
        <v>6366</v>
      </c>
      <c r="Q1270" s="31" t="s">
        <v>5364</v>
      </c>
      <c r="R1270" s="31"/>
      <c r="S1270" s="32" t="str" cm="1">
        <f t="array" ref="S1270">IFERROR(_xlfn.IFS(
U1270="MPR ISSUE","PDH",
U1270="BSS Hardware Issue","BSS",
U1270="Sites strategiques, MLL, Pylone, etc.","ENVTECH",
U1270="AKTIVCO DEFAUT GE &amp; POWER Cabinet","AKTIVCO",
U1270="AKTIVCO Coupure ENEO &amp; Baisse de tension","AKTIVCO GRID ONLY",
U1270="Coupure ENEO &amp; Baisse de tension","IHS GRID ONLY",
U1270="Defaut GE &amp; POWER Cabinet","IHS",
U1270="Sharing","Partners",
U1270="Sites strategiques &amp; DataCenter","SST &amp; DC",
U1270="Exclu","Exclu",
U1270="SAT","SAT",
U1270="SPARE-ISSUE","SPARE-ISSUE",
U1270="Fiber CAmtel","TRANS_FO_CAMTEL",
U1270="Fiber AOF","Fiber AOF",
U1270="Projet OCM (HUAWEI)","TRAVAUX-HUAWEI",
U1270="Projet OCM (NOKIA)","TRAVAUX-NOKIA",
U1270="ACCESS-ISSUE","ACCESS-ISSUE",
U1270="Projet OCM (ZTE, NOKIA, autres projets)","TRAVAUX OCM",
U1270="No root CAuse","No root cause",
U1270="ODU HS","PDH",
U1270="IP &amp; VLAN","PDH",
U1270="Warehouse HUAWEI","SPARE-ISSUE",
U1270="SPARE-HS","SPARE-ISSUE",
U1270="Power Telco","BSS"
),"")</f>
        <v/>
      </c>
      <c r="T1270" s="32" t="str" cm="1">
        <f t="array" ref="T1270">IFERROR(_xlfn.IFS(
U1270="MPR ISSUE","TX ISSUE",
U1270="BSS Hardware Issue","RAN ISSUE",
U1270="Sites strategiques, MLL, Pylone, etc.","ENVTECH",
U1270="AKTIVCO DEFAUT GE &amp; POWER Cabinet","POWER ISSUE",
U1270="AKTIVCO Coupure ENEO &amp; Baisse de tension","POWER ISSUE",
U1270="Coupure ENEO &amp; Baisse de tension","POWER ISSUE",
U1270="Defaut GE &amp; POWER Cabinet","POWER ISSUE",
U1270="Sharing","POWER ISSUE",
U1270="Sites strategiques &amp; DataCenter","POWER ISSUE",
U1270="Exclu","Exclu",
U1270="SAT","TX ISSUE",
U1270="SPARE-ISSUE","SPARE-ISSUE",
U1270="Fiber CAmtel","TX ISSUE",
U1270="Fiber AOF","TX ISSUE",
U1270="Projet OCM (HUAWEI)","TRAVAUX-HUAWEI",
U1270="Projet OCM (NOKIA)","TRAVAUX -NOKIA",
U1270="ACCESS-ISSUE","ACCESS-ISSUE",
U1270="Projet OCM (ZTE, NOKIA, autres projets)","TRAVAUX OCM",
U1270="No root CAuse","No root cause",
U1270="ODU HS","TX ISSUE",
U1270="IP &amp; VLAN","TX ISSUE",
U1270="Warehouse HUAWEI","SPARE-ISSUE",
U1270="SPARE-HS","SPARE-ISSUE",
U1270="Power Telco","RAN ISSUE"
),"")</f>
        <v/>
      </c>
      <c r="U1270" s="33"/>
      <c r="V1270" s="32" t="str" cm="1">
        <f t="array" ref="V1270">IFERROR(_xlfn.IFS(
U1270="MPR ISSUE","ACTIVE",
U1270="BSS Hardware Issue","ACTIVE",
U1270="Sites strategiques, MLL, Pylone, etc.","PASSIVE",
U1270="AKTIVCO DEFAUT GE &amp; POWER Cabinet","PASSIVE",
U1270="AKTIVCO Coupure ENEO &amp; Baisse de tension","PASSIVE",
U1270="Coupure ENEO &amp; Baisse de tension","PASSIVE",
U1270="Defaut GE &amp; POWER Cabinet","PASSIVE",
U1270="Sharing","PASSIVE",
U1270="Sites strategiques &amp; DataCenter","PASSIVE",
U1270="Exclu","Exclu",
U1270="SAT","ACTIVE",
U1270="SPARE-ISSUE","SPARE-ISSUE",
U1270="Fiber CAmtel","ACTIVE",
U1270="Fiber AOF","ACTIVE",
U1270="Projet OCM (HUAWEI)","PLANNED WORKS",
U1270="Projet OCM (NOKIA)","PLANNED WORKS",
U1270="ACCESS-ISSUE","ACCESS-ISSUE",
U1270="Projet OCM (ZTE, NOKIA, autres projets)","PLANNED WORKS",
U1270="No root CAuse","No root cause",
U1270="ODU HS","ACTIVE",
U1270="IP &amp; VLAN","ACTIVE",
U1270="Warehouse HUAWEI","SPARE-ISSUE",
U1270="SPARE-HS","SPARE-ISSUE",
U1270="Power Telco","ACTIVE"
),"")</f>
        <v/>
      </c>
      <c r="W1270" s="51"/>
      <c r="X1270" s="51"/>
      <c r="Y1270" s="51"/>
      <c r="Z1270" s="51"/>
      <c r="AA1270" s="51"/>
      <c r="AB1270" s="34" t="s">
        <v>5420</v>
      </c>
      <c r="AC1270" s="34" t="str">
        <f>_xlfn.XLOOKUP(B1270,[4]ALL!$B:$B,[4]ALL!$N:$N,"")</f>
        <v/>
      </c>
      <c r="AD1270" s="34" t="s">
        <v>5420</v>
      </c>
      <c r="AE1270" s="34"/>
      <c r="AF1270" s="36" t="s">
        <v>5420</v>
      </c>
      <c r="AG1270" s="29"/>
      <c r="AH1270" s="35"/>
      <c r="AI1270" s="29"/>
      <c r="AJ1270" s="29" t="s">
        <v>5420</v>
      </c>
      <c r="AK1270" s="36" t="s">
        <v>5420</v>
      </c>
      <c r="AL1270" s="36" t="s">
        <v>5420</v>
      </c>
      <c r="AM1270" s="36" t="s">
        <v>5420</v>
      </c>
      <c r="AN1270" s="36" t="s">
        <v>5420</v>
      </c>
      <c r="AO1270" s="36" t="s">
        <v>5420</v>
      </c>
      <c r="AP1270" s="36" t="s">
        <v>5420</v>
      </c>
      <c r="AQ1270" s="36" t="s">
        <v>5420</v>
      </c>
      <c r="AR1270" s="36" t="s">
        <v>5420</v>
      </c>
      <c r="AS1270" s="36" t="s">
        <v>5420</v>
      </c>
      <c r="AT1270" s="36" t="s">
        <v>5420</v>
      </c>
      <c r="AU1270" s="36" t="s">
        <v>5420</v>
      </c>
      <c r="AV1270" s="36" t="s">
        <v>5420</v>
      </c>
      <c r="AW1270" s="45"/>
      <c r="AX1270" s="45" t="s">
        <v>5420</v>
      </c>
      <c r="AY1270" s="45" t="s">
        <v>5420</v>
      </c>
      <c r="AZ1270" s="45" t="s">
        <v>5420</v>
      </c>
      <c r="BA1270" s="36" t="s">
        <v>5420</v>
      </c>
    </row>
    <row r="1271" spans="1:53" s="58" customFormat="1" ht="15.6" hidden="1" x14ac:dyDescent="0.3">
      <c r="A1271" s="27" t="s">
        <v>1950</v>
      </c>
      <c r="B1271" s="28" t="s">
        <v>1951</v>
      </c>
      <c r="C1271" s="29" t="str">
        <f>_xlfn.XLOOKUP(B1271,'[1]daily break down'!$D:$D,'[1]daily break down'!$E:$E,"")</f>
        <v>Yaounde</v>
      </c>
      <c r="D1271" s="27" t="s">
        <v>11</v>
      </c>
      <c r="E1271" s="27" t="s">
        <v>12</v>
      </c>
      <c r="F1271" s="29" t="s">
        <v>37</v>
      </c>
      <c r="G1271" s="27" t="s">
        <v>38</v>
      </c>
      <c r="H1271" s="30" t="str">
        <f>_xlfn.XLOOKUP(B1271,[2]CALCULATION!$B:$B,[2]CALCULATION!$H:$H,"")</f>
        <v>ZTE</v>
      </c>
      <c r="I1271" s="25">
        <v>0</v>
      </c>
      <c r="J1271" s="25">
        <v>0</v>
      </c>
      <c r="K1271" s="25">
        <v>0</v>
      </c>
      <c r="L1271" s="25">
        <v>0</v>
      </c>
      <c r="M1271" s="25">
        <v>0</v>
      </c>
      <c r="N1271" s="25">
        <v>0</v>
      </c>
      <c r="O1271" s="25">
        <v>0</v>
      </c>
      <c r="P1271" s="25" t="s">
        <v>6366</v>
      </c>
      <c r="Q1271" s="31" t="s">
        <v>5364</v>
      </c>
      <c r="R1271" s="31"/>
      <c r="S1271" s="32" t="str" cm="1">
        <f t="array" ref="S1271">IFERROR(_xlfn.IFS(
U1271="MPR ISSUE","PDH",
U1271="BSS Hardware Issue","BSS",
U1271="Sites strategiques, MLL, Pylone, etc.","ENVTECH",
U1271="AKTIVCO DEFAUT GE &amp; POWER Cabinet","AKTIVCO",
U1271="AKTIVCO Coupure ENEO &amp; Baisse de tension","AKTIVCO GRID ONLY",
U1271="Coupure ENEO &amp; Baisse de tension","IHS GRID ONLY",
U1271="Defaut GE &amp; POWER Cabinet","IHS",
U1271="Sharing","Partners",
U1271="Sites strategiques &amp; DataCenter","SST &amp; DC",
U1271="Exclu","Exclu",
U1271="SAT","SAT",
U1271="SPARE-ISSUE","SPARE-ISSUE",
U1271="Fiber CAmtel","TRANS_FO_CAMTEL",
U1271="Fiber AOF","Fiber AOF",
U1271="Projet OCM (HUAWEI)","TRAVAUX-HUAWEI",
U1271="Projet OCM (NOKIA)","TRAVAUX-NOKIA",
U1271="ACCESS-ISSUE","ACCESS-ISSUE",
U1271="Projet OCM (ZTE, NOKIA, autres projets)","TRAVAUX OCM",
U1271="No root CAuse","No root cause",
U1271="ODU HS","PDH",
U1271="IP &amp; VLAN","PDH",
U1271="Warehouse HUAWEI","SPARE-ISSUE",
U1271="SPARE-HS","SPARE-ISSUE",
U1271="Power Telco","BSS"
),"")</f>
        <v/>
      </c>
      <c r="T1271" s="32" t="str" cm="1">
        <f t="array" ref="T1271">IFERROR(_xlfn.IFS(
U1271="MPR ISSUE","TX ISSUE",
U1271="BSS Hardware Issue","RAN ISSUE",
U1271="Sites strategiques, MLL, Pylone, etc.","ENVTECH",
U1271="AKTIVCO DEFAUT GE &amp; POWER Cabinet","POWER ISSUE",
U1271="AKTIVCO Coupure ENEO &amp; Baisse de tension","POWER ISSUE",
U1271="Coupure ENEO &amp; Baisse de tension","POWER ISSUE",
U1271="Defaut GE &amp; POWER Cabinet","POWER ISSUE",
U1271="Sharing","POWER ISSUE",
U1271="Sites strategiques &amp; DataCenter","POWER ISSUE",
U1271="Exclu","Exclu",
U1271="SAT","TX ISSUE",
U1271="SPARE-ISSUE","SPARE-ISSUE",
U1271="Fiber CAmtel","TX ISSUE",
U1271="Fiber AOF","TX ISSUE",
U1271="Projet OCM (HUAWEI)","TRAVAUX-HUAWEI",
U1271="Projet OCM (NOKIA)","TRAVAUX -NOKIA",
U1271="ACCESS-ISSUE","ACCESS-ISSUE",
U1271="Projet OCM (ZTE, NOKIA, autres projets)","TRAVAUX OCM",
U1271="No root CAuse","No root cause",
U1271="ODU HS","TX ISSUE",
U1271="IP &amp; VLAN","TX ISSUE",
U1271="Warehouse HUAWEI","SPARE-ISSUE",
U1271="SPARE-HS","SPARE-ISSUE",
U1271="Power Telco","RAN ISSUE"
),"")</f>
        <v/>
      </c>
      <c r="U1271" s="33"/>
      <c r="V1271" s="32" t="str" cm="1">
        <f t="array" ref="V1271">IFERROR(_xlfn.IFS(
U1271="MPR ISSUE","ACTIVE",
U1271="BSS Hardware Issue","ACTIVE",
U1271="Sites strategiques, MLL, Pylone, etc.","PASSIVE",
U1271="AKTIVCO DEFAUT GE &amp; POWER Cabinet","PASSIVE",
U1271="AKTIVCO Coupure ENEO &amp; Baisse de tension","PASSIVE",
U1271="Coupure ENEO &amp; Baisse de tension","PASSIVE",
U1271="Defaut GE &amp; POWER Cabinet","PASSIVE",
U1271="Sharing","PASSIVE",
U1271="Sites strategiques &amp; DataCenter","PASSIVE",
U1271="Exclu","Exclu",
U1271="SAT","ACTIVE",
U1271="SPARE-ISSUE","SPARE-ISSUE",
U1271="Fiber CAmtel","ACTIVE",
U1271="Fiber AOF","ACTIVE",
U1271="Projet OCM (HUAWEI)","PLANNED WORKS",
U1271="Projet OCM (NOKIA)","PLANNED WORKS",
U1271="ACCESS-ISSUE","ACCESS-ISSUE",
U1271="Projet OCM (ZTE, NOKIA, autres projets)","PLANNED WORKS",
U1271="No root CAuse","No root cause",
U1271="ODU HS","ACTIVE",
U1271="IP &amp; VLAN","ACTIVE",
U1271="Warehouse HUAWEI","SPARE-ISSUE",
U1271="SPARE-HS","SPARE-ISSUE",
U1271="Power Telco","ACTIVE"
),"")</f>
        <v/>
      </c>
      <c r="W1271" s="51"/>
      <c r="X1271" s="51"/>
      <c r="Y1271" s="51"/>
      <c r="Z1271" s="51"/>
      <c r="AA1271" s="51"/>
      <c r="AB1271" s="34" t="s">
        <v>5420</v>
      </c>
      <c r="AC1271" s="34" t="str">
        <f>_xlfn.XLOOKUP(B1271,[4]ALL!$B:$B,[4]ALL!$N:$N,"")</f>
        <v/>
      </c>
      <c r="AD1271" s="34" t="s">
        <v>5420</v>
      </c>
      <c r="AE1271" s="34"/>
      <c r="AF1271" s="36" t="s">
        <v>5420</v>
      </c>
      <c r="AG1271" s="29"/>
      <c r="AH1271" s="35"/>
      <c r="AI1271" s="29"/>
      <c r="AJ1271" s="29" t="s">
        <v>5420</v>
      </c>
      <c r="AK1271" s="36" t="s">
        <v>5420</v>
      </c>
      <c r="AL1271" s="36" t="s">
        <v>5420</v>
      </c>
      <c r="AM1271" s="36" t="s">
        <v>5420</v>
      </c>
      <c r="AN1271" s="36" t="s">
        <v>5420</v>
      </c>
      <c r="AO1271" s="36" t="s">
        <v>5420</v>
      </c>
      <c r="AP1271" s="36" t="s">
        <v>5420</v>
      </c>
      <c r="AQ1271" s="36" t="s">
        <v>5420</v>
      </c>
      <c r="AR1271" s="36" t="s">
        <v>5420</v>
      </c>
      <c r="AS1271" s="36" t="s">
        <v>5420</v>
      </c>
      <c r="AT1271" s="36" t="s">
        <v>5420</v>
      </c>
      <c r="AU1271" s="36" t="s">
        <v>5420</v>
      </c>
      <c r="AV1271" s="36" t="s">
        <v>5420</v>
      </c>
      <c r="AW1271" s="45"/>
      <c r="AX1271" s="45" t="s">
        <v>5420</v>
      </c>
      <c r="AY1271" s="45" t="s">
        <v>5420</v>
      </c>
      <c r="AZ1271" s="45" t="s">
        <v>5420</v>
      </c>
      <c r="BA1271" s="36" t="s">
        <v>5420</v>
      </c>
    </row>
    <row r="1272" spans="1:53" s="58" customFormat="1" ht="15.6" hidden="1" x14ac:dyDescent="0.3">
      <c r="A1272" s="27" t="s">
        <v>921</v>
      </c>
      <c r="B1272" s="28" t="s">
        <v>922</v>
      </c>
      <c r="C1272" s="29" t="str">
        <f>_xlfn.XLOOKUP(B1272,'[1]daily break down'!$D:$D,'[1]daily break down'!$E:$E,"")</f>
        <v>Yaounde</v>
      </c>
      <c r="D1272" s="27" t="s">
        <v>11</v>
      </c>
      <c r="E1272" s="27" t="s">
        <v>12</v>
      </c>
      <c r="F1272" s="29" t="s">
        <v>37</v>
      </c>
      <c r="G1272" s="27" t="s">
        <v>38</v>
      </c>
      <c r="H1272" s="30" t="str">
        <f>_xlfn.XLOOKUP(B1272,[2]CALCULATION!$B:$B,[2]CALCULATION!$H:$H,"")</f>
        <v>ZTE</v>
      </c>
      <c r="I1272" s="25">
        <v>0</v>
      </c>
      <c r="J1272" s="25">
        <v>0</v>
      </c>
      <c r="K1272" s="25">
        <v>0</v>
      </c>
      <c r="L1272" s="25">
        <v>0</v>
      </c>
      <c r="M1272" s="25">
        <v>0</v>
      </c>
      <c r="N1272" s="25">
        <v>0</v>
      </c>
      <c r="O1272" s="25">
        <v>0</v>
      </c>
      <c r="P1272" s="25" t="s">
        <v>6366</v>
      </c>
      <c r="Q1272" s="31" t="s">
        <v>5364</v>
      </c>
      <c r="R1272" s="31"/>
      <c r="S1272" s="32" t="str" cm="1">
        <f t="array" ref="S1272">IFERROR(_xlfn.IFS(
U1272="MPR ISSUE","PDH",
U1272="BSS Hardware Issue","BSS",
U1272="Sites strategiques, MLL, Pylone, etc.","ENVTECH",
U1272="AKTIVCO DEFAUT GE &amp; POWER Cabinet","AKTIVCO",
U1272="AKTIVCO Coupure ENEO &amp; Baisse de tension","AKTIVCO GRID ONLY",
U1272="Coupure ENEO &amp; Baisse de tension","IHS GRID ONLY",
U1272="Defaut GE &amp; POWER Cabinet","IHS",
U1272="Sharing","Partners",
U1272="Sites strategiques &amp; DataCenter","SST &amp; DC",
U1272="Exclu","Exclu",
U1272="SAT","SAT",
U1272="SPARE-ISSUE","SPARE-ISSUE",
U1272="Fiber CAmtel","TRANS_FO_CAMTEL",
U1272="Fiber AOF","Fiber AOF",
U1272="Projet OCM (HUAWEI)","TRAVAUX-HUAWEI",
U1272="Projet OCM (NOKIA)","TRAVAUX-NOKIA",
U1272="ACCESS-ISSUE","ACCESS-ISSUE",
U1272="Projet OCM (ZTE, NOKIA, autres projets)","TRAVAUX OCM",
U1272="No root CAuse","No root cause",
U1272="ODU HS","PDH",
U1272="IP &amp; VLAN","PDH",
U1272="Warehouse HUAWEI","SPARE-ISSUE",
U1272="SPARE-HS","SPARE-ISSUE",
U1272="Power Telco","BSS"
),"")</f>
        <v/>
      </c>
      <c r="T1272" s="32" t="str" cm="1">
        <f t="array" ref="T1272">IFERROR(_xlfn.IFS(
U1272="MPR ISSUE","TX ISSUE",
U1272="BSS Hardware Issue","RAN ISSUE",
U1272="Sites strategiques, MLL, Pylone, etc.","ENVTECH",
U1272="AKTIVCO DEFAUT GE &amp; POWER Cabinet","POWER ISSUE",
U1272="AKTIVCO Coupure ENEO &amp; Baisse de tension","POWER ISSUE",
U1272="Coupure ENEO &amp; Baisse de tension","POWER ISSUE",
U1272="Defaut GE &amp; POWER Cabinet","POWER ISSUE",
U1272="Sharing","POWER ISSUE",
U1272="Sites strategiques &amp; DataCenter","POWER ISSUE",
U1272="Exclu","Exclu",
U1272="SAT","TX ISSUE",
U1272="SPARE-ISSUE","SPARE-ISSUE",
U1272="Fiber CAmtel","TX ISSUE",
U1272="Fiber AOF","TX ISSUE",
U1272="Projet OCM (HUAWEI)","TRAVAUX-HUAWEI",
U1272="Projet OCM (NOKIA)","TRAVAUX -NOKIA",
U1272="ACCESS-ISSUE","ACCESS-ISSUE",
U1272="Projet OCM (ZTE, NOKIA, autres projets)","TRAVAUX OCM",
U1272="No root CAuse","No root cause",
U1272="ODU HS","TX ISSUE",
U1272="IP &amp; VLAN","TX ISSUE",
U1272="Warehouse HUAWEI","SPARE-ISSUE",
U1272="SPARE-HS","SPARE-ISSUE",
U1272="Power Telco","RAN ISSUE"
),"")</f>
        <v/>
      </c>
      <c r="U1272" s="33"/>
      <c r="V1272" s="32" t="str" cm="1">
        <f t="array" ref="V1272">IFERROR(_xlfn.IFS(
U1272="MPR ISSUE","ACTIVE",
U1272="BSS Hardware Issue","ACTIVE",
U1272="Sites strategiques, MLL, Pylone, etc.","PASSIVE",
U1272="AKTIVCO DEFAUT GE &amp; POWER Cabinet","PASSIVE",
U1272="AKTIVCO Coupure ENEO &amp; Baisse de tension","PASSIVE",
U1272="Coupure ENEO &amp; Baisse de tension","PASSIVE",
U1272="Defaut GE &amp; POWER Cabinet","PASSIVE",
U1272="Sharing","PASSIVE",
U1272="Sites strategiques &amp; DataCenter","PASSIVE",
U1272="Exclu","Exclu",
U1272="SAT","ACTIVE",
U1272="SPARE-ISSUE","SPARE-ISSUE",
U1272="Fiber CAmtel","ACTIVE",
U1272="Fiber AOF","ACTIVE",
U1272="Projet OCM (HUAWEI)","PLANNED WORKS",
U1272="Projet OCM (NOKIA)","PLANNED WORKS",
U1272="ACCESS-ISSUE","ACCESS-ISSUE",
U1272="Projet OCM (ZTE, NOKIA, autres projets)","PLANNED WORKS",
U1272="No root CAuse","No root cause",
U1272="ODU HS","ACTIVE",
U1272="IP &amp; VLAN","ACTIVE",
U1272="Warehouse HUAWEI","SPARE-ISSUE",
U1272="SPARE-HS","SPARE-ISSUE",
U1272="Power Telco","ACTIVE"
),"")</f>
        <v/>
      </c>
      <c r="W1272" s="51"/>
      <c r="X1272" s="51"/>
      <c r="Y1272" s="51"/>
      <c r="Z1272" s="51"/>
      <c r="AA1272" s="51"/>
      <c r="AB1272" s="34" t="s">
        <v>5420</v>
      </c>
      <c r="AC1272" s="34" t="str">
        <f>_xlfn.XLOOKUP(B1272,[4]ALL!$B:$B,[4]ALL!$N:$N,"")</f>
        <v/>
      </c>
      <c r="AD1272" s="34" t="s">
        <v>5420</v>
      </c>
      <c r="AE1272" s="34"/>
      <c r="AF1272" s="36" t="s">
        <v>5420</v>
      </c>
      <c r="AG1272" s="29"/>
      <c r="AH1272" s="35"/>
      <c r="AI1272" s="29"/>
      <c r="AJ1272" s="29" t="s">
        <v>5420</v>
      </c>
      <c r="AK1272" s="36" t="s">
        <v>5420</v>
      </c>
      <c r="AL1272" s="36" t="s">
        <v>5420</v>
      </c>
      <c r="AM1272" s="36" t="s">
        <v>5420</v>
      </c>
      <c r="AN1272" s="36" t="s">
        <v>5420</v>
      </c>
      <c r="AO1272" s="36" t="s">
        <v>5420</v>
      </c>
      <c r="AP1272" s="36" t="s">
        <v>5420</v>
      </c>
      <c r="AQ1272" s="36" t="s">
        <v>5420</v>
      </c>
      <c r="AR1272" s="36" t="s">
        <v>5420</v>
      </c>
      <c r="AS1272" s="36" t="s">
        <v>5420</v>
      </c>
      <c r="AT1272" s="36" t="s">
        <v>5420</v>
      </c>
      <c r="AU1272" s="36" t="s">
        <v>5420</v>
      </c>
      <c r="AV1272" s="36" t="s">
        <v>5420</v>
      </c>
      <c r="AW1272" s="45"/>
      <c r="AX1272" s="45" t="s">
        <v>5420</v>
      </c>
      <c r="AY1272" s="45" t="s">
        <v>5420</v>
      </c>
      <c r="AZ1272" s="45" t="s">
        <v>5420</v>
      </c>
      <c r="BA1272" s="36" t="s">
        <v>5420</v>
      </c>
    </row>
    <row r="1273" spans="1:53" s="58" customFormat="1" ht="15.6" hidden="1" x14ac:dyDescent="0.3">
      <c r="A1273" s="27" t="s">
        <v>2764</v>
      </c>
      <c r="B1273" s="28" t="s">
        <v>2765</v>
      </c>
      <c r="C1273" s="29" t="str">
        <f>_xlfn.XLOOKUP(B1273,'[1]daily break down'!$D:$D,'[1]daily break down'!$E:$E,"")</f>
        <v>Douala</v>
      </c>
      <c r="D1273" s="27"/>
      <c r="E1273" s="27"/>
      <c r="F1273" s="29" t="s">
        <v>31</v>
      </c>
      <c r="G1273" s="27" t="s">
        <v>32</v>
      </c>
      <c r="H1273" s="30" t="str">
        <f>_xlfn.XLOOKUP(B1273,[2]CALCULATION!$B:$B,[2]CALCULATION!$H:$H,"")</f>
        <v>ZTE</v>
      </c>
      <c r="I1273" s="25">
        <v>0</v>
      </c>
      <c r="J1273" s="25">
        <v>0</v>
      </c>
      <c r="K1273" s="25">
        <v>0</v>
      </c>
      <c r="L1273" s="25">
        <v>0</v>
      </c>
      <c r="M1273" s="25">
        <v>0</v>
      </c>
      <c r="N1273" s="25">
        <v>0</v>
      </c>
      <c r="O1273" s="25">
        <v>0</v>
      </c>
      <c r="P1273" s="25" t="s">
        <v>6366</v>
      </c>
      <c r="Q1273" s="31" t="s">
        <v>5364</v>
      </c>
      <c r="R1273" s="31"/>
      <c r="S1273" s="32" t="str" cm="1">
        <f t="array" ref="S1273">IFERROR(_xlfn.IFS(
U1273="MPR ISSUE","PDH",
U1273="BSS Hardware Issue","BSS",
U1273="Sites strategiques, MLL, Pylone, etc.","ENVTECH",
U1273="AKTIVCO DEFAUT GE &amp; POWER Cabinet","AKTIVCO",
U1273="AKTIVCO Coupure ENEO &amp; Baisse de tension","AKTIVCO GRID ONLY",
U1273="Coupure ENEO &amp; Baisse de tension","IHS GRID ONLY",
U1273="Defaut GE &amp; POWER Cabinet","IHS",
U1273="Sharing","Partners",
U1273="Sites strategiques &amp; DataCenter","SST &amp; DC",
U1273="Exclu","Exclu",
U1273="SAT","SAT",
U1273="SPARE-ISSUE","SPARE-ISSUE",
U1273="Fiber CAmtel","TRANS_FO_CAMTEL",
U1273="Fiber AOF","Fiber AOF",
U1273="Projet OCM (HUAWEI)","TRAVAUX-HUAWEI",
U1273="Projet OCM (NOKIA)","TRAVAUX-NOKIA",
U1273="ACCESS-ISSUE","ACCESS-ISSUE",
U1273="Projet OCM (ZTE, NOKIA, autres projets)","TRAVAUX OCM",
U1273="No root CAuse","No root cause",
U1273="ODU HS","PDH",
U1273="IP &amp; VLAN","PDH",
U1273="Warehouse HUAWEI","SPARE-ISSUE",
U1273="SPARE-HS","SPARE-ISSUE",
U1273="Power Telco","BSS"
),"")</f>
        <v/>
      </c>
      <c r="T1273" s="32" t="str" cm="1">
        <f t="array" ref="T1273">IFERROR(_xlfn.IFS(
U1273="MPR ISSUE","TX ISSUE",
U1273="BSS Hardware Issue","RAN ISSUE",
U1273="Sites strategiques, MLL, Pylone, etc.","ENVTECH",
U1273="AKTIVCO DEFAUT GE &amp; POWER Cabinet","POWER ISSUE",
U1273="AKTIVCO Coupure ENEO &amp; Baisse de tension","POWER ISSUE",
U1273="Coupure ENEO &amp; Baisse de tension","POWER ISSUE",
U1273="Defaut GE &amp; POWER Cabinet","POWER ISSUE",
U1273="Sharing","POWER ISSUE",
U1273="Sites strategiques &amp; DataCenter","POWER ISSUE",
U1273="Exclu","Exclu",
U1273="SAT","TX ISSUE",
U1273="SPARE-ISSUE","SPARE-ISSUE",
U1273="Fiber CAmtel","TX ISSUE",
U1273="Fiber AOF","TX ISSUE",
U1273="Projet OCM (HUAWEI)","TRAVAUX-HUAWEI",
U1273="Projet OCM (NOKIA)","TRAVAUX -NOKIA",
U1273="ACCESS-ISSUE","ACCESS-ISSUE",
U1273="Projet OCM (ZTE, NOKIA, autres projets)","TRAVAUX OCM",
U1273="No root CAuse","No root cause",
U1273="ODU HS","TX ISSUE",
U1273="IP &amp; VLAN","TX ISSUE",
U1273="Warehouse HUAWEI","SPARE-ISSUE",
U1273="SPARE-HS","SPARE-ISSUE",
U1273="Power Telco","RAN ISSUE"
),"")</f>
        <v/>
      </c>
      <c r="U1273" s="33"/>
      <c r="V1273" s="32" t="str" cm="1">
        <f t="array" ref="V1273">IFERROR(_xlfn.IFS(
U1273="MPR ISSUE","ACTIVE",
U1273="BSS Hardware Issue","ACTIVE",
U1273="Sites strategiques, MLL, Pylone, etc.","PASSIVE",
U1273="AKTIVCO DEFAUT GE &amp; POWER Cabinet","PASSIVE",
U1273="AKTIVCO Coupure ENEO &amp; Baisse de tension","PASSIVE",
U1273="Coupure ENEO &amp; Baisse de tension","PASSIVE",
U1273="Defaut GE &amp; POWER Cabinet","PASSIVE",
U1273="Sharing","PASSIVE",
U1273="Sites strategiques &amp; DataCenter","PASSIVE",
U1273="Exclu","Exclu",
U1273="SAT","ACTIVE",
U1273="SPARE-ISSUE","SPARE-ISSUE",
U1273="Fiber CAmtel","ACTIVE",
U1273="Fiber AOF","ACTIVE",
U1273="Projet OCM (HUAWEI)","PLANNED WORKS",
U1273="Projet OCM (NOKIA)","PLANNED WORKS",
U1273="ACCESS-ISSUE","ACCESS-ISSUE",
U1273="Projet OCM (ZTE, NOKIA, autres projets)","PLANNED WORKS",
U1273="No root CAuse","No root cause",
U1273="ODU HS","ACTIVE",
U1273="IP &amp; VLAN","ACTIVE",
U1273="Warehouse HUAWEI","SPARE-ISSUE",
U1273="SPARE-HS","SPARE-ISSUE",
U1273="Power Telco","ACTIVE"
),"")</f>
        <v/>
      </c>
      <c r="W1273" s="51"/>
      <c r="X1273" s="51"/>
      <c r="Y1273" s="51"/>
      <c r="Z1273" s="51"/>
      <c r="AA1273" s="51"/>
      <c r="AB1273" s="34" t="s">
        <v>5420</v>
      </c>
      <c r="AC1273" s="34" t="str">
        <f>_xlfn.XLOOKUP(B1273,[4]ALL!$B:$B,[4]ALL!$N:$N,"")</f>
        <v/>
      </c>
      <c r="AD1273" s="34" t="s">
        <v>5420</v>
      </c>
      <c r="AE1273" s="34"/>
      <c r="AF1273" s="36" t="s">
        <v>5420</v>
      </c>
      <c r="AG1273" s="29"/>
      <c r="AH1273" s="35"/>
      <c r="AI1273" s="29"/>
      <c r="AJ1273" s="29" t="s">
        <v>5420</v>
      </c>
      <c r="AK1273" s="36" t="s">
        <v>5420</v>
      </c>
      <c r="AL1273" s="36" t="s">
        <v>5420</v>
      </c>
      <c r="AM1273" s="36" t="s">
        <v>5420</v>
      </c>
      <c r="AN1273" s="36" t="s">
        <v>5420</v>
      </c>
      <c r="AO1273" s="36" t="s">
        <v>5420</v>
      </c>
      <c r="AP1273" s="36" t="s">
        <v>5420</v>
      </c>
      <c r="AQ1273" s="36" t="s">
        <v>5420</v>
      </c>
      <c r="AR1273" s="36" t="s">
        <v>5420</v>
      </c>
      <c r="AS1273" s="36" t="s">
        <v>5420</v>
      </c>
      <c r="AT1273" s="36" t="s">
        <v>5420</v>
      </c>
      <c r="AU1273" s="36" t="s">
        <v>5420</v>
      </c>
      <c r="AV1273" s="36" t="s">
        <v>5420</v>
      </c>
      <c r="AW1273" s="45"/>
      <c r="AX1273" s="45" t="s">
        <v>5420</v>
      </c>
      <c r="AY1273" s="45" t="s">
        <v>5420</v>
      </c>
      <c r="AZ1273" s="45" t="s">
        <v>5420</v>
      </c>
      <c r="BA1273" s="36" t="s">
        <v>5420</v>
      </c>
    </row>
    <row r="1274" spans="1:53" s="58" customFormat="1" ht="15.6" hidden="1" x14ac:dyDescent="0.3">
      <c r="A1274" s="27" t="s">
        <v>1992</v>
      </c>
      <c r="B1274" s="28" t="s">
        <v>1993</v>
      </c>
      <c r="C1274" s="29" t="str">
        <f>_xlfn.XLOOKUP(B1274,'[1]daily break down'!$D:$D,'[1]daily break down'!$E:$E,"")</f>
        <v>Maroua</v>
      </c>
      <c r="D1274" s="27" t="s">
        <v>11</v>
      </c>
      <c r="E1274" s="27" t="s">
        <v>83</v>
      </c>
      <c r="F1274" s="29" t="s">
        <v>55</v>
      </c>
      <c r="G1274" s="27" t="s">
        <v>84</v>
      </c>
      <c r="H1274" s="37" t="str">
        <f>_xlfn.XLOOKUP(B1274,[2]CALCULATION!$B:$B,[2]CALCULATION!$H:$H,"")</f>
        <v>Huawei</v>
      </c>
      <c r="I1274" s="25">
        <v>0</v>
      </c>
      <c r="J1274" s="25">
        <v>0</v>
      </c>
      <c r="K1274" s="25">
        <v>0</v>
      </c>
      <c r="L1274" s="25">
        <v>0</v>
      </c>
      <c r="M1274" s="25">
        <v>0</v>
      </c>
      <c r="N1274" s="25">
        <v>0</v>
      </c>
      <c r="O1274" s="25">
        <v>0</v>
      </c>
      <c r="P1274" s="25" t="s">
        <v>6366</v>
      </c>
      <c r="Q1274" s="31" t="s">
        <v>5364</v>
      </c>
      <c r="R1274" s="31"/>
      <c r="S1274" s="32" t="str" cm="1">
        <f t="array" ref="S1274">IFERROR(_xlfn.IFS(
U1274="MPR ISSUE","PDH",
U1274="BSS Hardware Issue","BSS",
U1274="Sites strategiques, MLL, Pylone, etc.","ENVTECH",
U1274="AKTIVCO DEFAUT GE &amp; POWER Cabinet","AKTIVCO",
U1274="AKTIVCO Coupure ENEO &amp; Baisse de tension","AKTIVCO GRID ONLY",
U1274="Coupure ENEO &amp; Baisse de tension","IHS GRID ONLY",
U1274="Defaut GE &amp; POWER Cabinet","IHS",
U1274="Sharing","Partners",
U1274="Sites strategiques &amp; DataCenter","SST &amp; DC",
U1274="Exclu","Exclu",
U1274="SAT","SAT",
U1274="SPARE-ISSUE","SPARE-ISSUE",
U1274="Fiber CAmtel","TRANS_FO_CAMTEL",
U1274="Fiber AOF","Fiber AOF",
U1274="Projet OCM (HUAWEI)","TRAVAUX-HUAWEI",
U1274="Projet OCM (NOKIA)","TRAVAUX-NOKIA",
U1274="ACCESS-ISSUE","ACCESS-ISSUE",
U1274="Projet OCM (ZTE, NOKIA, autres projets)","TRAVAUX OCM",
U1274="No root CAuse","No root cause",
U1274="ODU HS","PDH",
U1274="IP &amp; VLAN","PDH",
U1274="Warehouse HUAWEI","SPARE-ISSUE",
U1274="SPARE-HS","SPARE-ISSUE",
U1274="Power Telco","BSS"
),"")</f>
        <v/>
      </c>
      <c r="T1274" s="32" t="str" cm="1">
        <f t="array" ref="T1274">IFERROR(_xlfn.IFS(
U1274="MPR ISSUE","TX ISSUE",
U1274="BSS Hardware Issue","RAN ISSUE",
U1274="Sites strategiques, MLL, Pylone, etc.","ENVTECH",
U1274="AKTIVCO DEFAUT GE &amp; POWER Cabinet","POWER ISSUE",
U1274="AKTIVCO Coupure ENEO &amp; Baisse de tension","POWER ISSUE",
U1274="Coupure ENEO &amp; Baisse de tension","POWER ISSUE",
U1274="Defaut GE &amp; POWER Cabinet","POWER ISSUE",
U1274="Sharing","POWER ISSUE",
U1274="Sites strategiques &amp; DataCenter","POWER ISSUE",
U1274="Exclu","Exclu",
U1274="SAT","TX ISSUE",
U1274="SPARE-ISSUE","SPARE-ISSUE",
U1274="Fiber CAmtel","TX ISSUE",
U1274="Fiber AOF","TX ISSUE",
U1274="Projet OCM (HUAWEI)","TRAVAUX-HUAWEI",
U1274="Projet OCM (NOKIA)","TRAVAUX -NOKIA",
U1274="ACCESS-ISSUE","ACCESS-ISSUE",
U1274="Projet OCM (ZTE, NOKIA, autres projets)","TRAVAUX OCM",
U1274="No root CAuse","No root cause",
U1274="ODU HS","TX ISSUE",
U1274="IP &amp; VLAN","TX ISSUE",
U1274="Warehouse HUAWEI","SPARE-ISSUE",
U1274="SPARE-HS","SPARE-ISSUE",
U1274="Power Telco","RAN ISSUE"
),"")</f>
        <v/>
      </c>
      <c r="U1274" s="33"/>
      <c r="V1274" s="32" t="str" cm="1">
        <f t="array" ref="V1274">IFERROR(_xlfn.IFS(
U1274="MPR ISSUE","ACTIVE",
U1274="BSS Hardware Issue","ACTIVE",
U1274="Sites strategiques, MLL, Pylone, etc.","PASSIVE",
U1274="AKTIVCO DEFAUT GE &amp; POWER Cabinet","PASSIVE",
U1274="AKTIVCO Coupure ENEO &amp; Baisse de tension","PASSIVE",
U1274="Coupure ENEO &amp; Baisse de tension","PASSIVE",
U1274="Defaut GE &amp; POWER Cabinet","PASSIVE",
U1274="Sharing","PASSIVE",
U1274="Sites strategiques &amp; DataCenter","PASSIVE",
U1274="Exclu","Exclu",
U1274="SAT","ACTIVE",
U1274="SPARE-ISSUE","SPARE-ISSUE",
U1274="Fiber CAmtel","ACTIVE",
U1274="Fiber AOF","ACTIVE",
U1274="Projet OCM (HUAWEI)","PLANNED WORKS",
U1274="Projet OCM (NOKIA)","PLANNED WORKS",
U1274="ACCESS-ISSUE","ACCESS-ISSUE",
U1274="Projet OCM (ZTE, NOKIA, autres projets)","PLANNED WORKS",
U1274="No root CAuse","No root cause",
U1274="ODU HS","ACTIVE",
U1274="IP &amp; VLAN","ACTIVE",
U1274="Warehouse HUAWEI","SPARE-ISSUE",
U1274="SPARE-HS","SPARE-ISSUE",
U1274="Power Telco","ACTIVE"
),"")</f>
        <v/>
      </c>
      <c r="W1274" s="51"/>
      <c r="X1274" s="51"/>
      <c r="Y1274" s="51"/>
      <c r="Z1274" s="51"/>
      <c r="AA1274" s="51"/>
      <c r="AB1274" s="34" t="s">
        <v>5420</v>
      </c>
      <c r="AC1274" s="34" t="str">
        <f>_xlfn.XLOOKUP(B1274,[4]ALL!$B:$B,[4]ALL!$N:$N,"")</f>
        <v/>
      </c>
      <c r="AD1274" s="34" t="s">
        <v>5420</v>
      </c>
      <c r="AE1274" s="34"/>
      <c r="AF1274" s="36" t="s">
        <v>5420</v>
      </c>
      <c r="AG1274" s="29"/>
      <c r="AH1274" s="35"/>
      <c r="AI1274" s="29"/>
      <c r="AJ1274" s="29" t="s">
        <v>5420</v>
      </c>
      <c r="AK1274" s="36" t="s">
        <v>5420</v>
      </c>
      <c r="AL1274" s="36" t="s">
        <v>5420</v>
      </c>
      <c r="AM1274" s="36" t="s">
        <v>5420</v>
      </c>
      <c r="AN1274" s="36" t="s">
        <v>5420</v>
      </c>
      <c r="AO1274" s="36" t="s">
        <v>5420</v>
      </c>
      <c r="AP1274" s="36" t="s">
        <v>5420</v>
      </c>
      <c r="AQ1274" s="36" t="s">
        <v>5420</v>
      </c>
      <c r="AR1274" s="36" t="s">
        <v>5420</v>
      </c>
      <c r="AS1274" s="36" t="s">
        <v>5420</v>
      </c>
      <c r="AT1274" s="36" t="s">
        <v>5420</v>
      </c>
      <c r="AU1274" s="36" t="s">
        <v>5420</v>
      </c>
      <c r="AV1274" s="36" t="s">
        <v>5420</v>
      </c>
      <c r="AW1274" s="45"/>
      <c r="AX1274" s="45" t="s">
        <v>5420</v>
      </c>
      <c r="AY1274" s="45" t="s">
        <v>5420</v>
      </c>
      <c r="AZ1274" s="45" t="s">
        <v>5420</v>
      </c>
      <c r="BA1274" s="36" t="s">
        <v>5420</v>
      </c>
    </row>
    <row r="1275" spans="1:53" s="58" customFormat="1" ht="15.6" hidden="1" x14ac:dyDescent="0.3">
      <c r="A1275" s="27" t="s">
        <v>809</v>
      </c>
      <c r="B1275" s="28" t="s">
        <v>810</v>
      </c>
      <c r="C1275" s="29" t="str">
        <f>_xlfn.XLOOKUP(B1275,'[1]daily break down'!$D:$D,'[1]daily break down'!$E:$E,"")</f>
        <v>Douala</v>
      </c>
      <c r="D1275" s="27" t="s">
        <v>11</v>
      </c>
      <c r="E1275" s="27" t="s">
        <v>12</v>
      </c>
      <c r="F1275" s="29" t="s">
        <v>31</v>
      </c>
      <c r="G1275" s="27" t="s">
        <v>32</v>
      </c>
      <c r="H1275" s="30" t="str">
        <f>_xlfn.XLOOKUP(B1275,[2]CALCULATION!$B:$B,[2]CALCULATION!$H:$H,"")</f>
        <v>ZTE</v>
      </c>
      <c r="I1275" s="25">
        <v>0</v>
      </c>
      <c r="J1275" s="25">
        <v>0</v>
      </c>
      <c r="K1275" s="25">
        <v>0</v>
      </c>
      <c r="L1275" s="25">
        <v>0</v>
      </c>
      <c r="M1275" s="25">
        <v>0</v>
      </c>
      <c r="N1275" s="25">
        <v>0</v>
      </c>
      <c r="O1275" s="25">
        <v>0</v>
      </c>
      <c r="P1275" s="25" t="s">
        <v>6366</v>
      </c>
      <c r="Q1275" s="31" t="s">
        <v>5364</v>
      </c>
      <c r="R1275" s="31"/>
      <c r="S1275" s="32" t="str" cm="1">
        <f t="array" ref="S1275">IFERROR(_xlfn.IFS(
U1275="MPR ISSUE","PDH",
U1275="BSS Hardware Issue","BSS",
U1275="Sites strategiques, MLL, Pylone, etc.","ENVTECH",
U1275="AKTIVCO DEFAUT GE &amp; POWER Cabinet","AKTIVCO",
U1275="AKTIVCO Coupure ENEO &amp; Baisse de tension","AKTIVCO GRID ONLY",
U1275="Coupure ENEO &amp; Baisse de tension","IHS GRID ONLY",
U1275="Defaut GE &amp; POWER Cabinet","IHS",
U1275="Sharing","Partners",
U1275="Sites strategiques &amp; DataCenter","SST &amp; DC",
U1275="Exclu","Exclu",
U1275="SAT","SAT",
U1275="SPARE-ISSUE","SPARE-ISSUE",
U1275="Fiber CAmtel","TRANS_FO_CAMTEL",
U1275="Fiber AOF","Fiber AOF",
U1275="Projet OCM (HUAWEI)","TRAVAUX-HUAWEI",
U1275="Projet OCM (NOKIA)","TRAVAUX-NOKIA",
U1275="ACCESS-ISSUE","ACCESS-ISSUE",
U1275="Projet OCM (ZTE, NOKIA, autres projets)","TRAVAUX OCM",
U1275="No root CAuse","No root cause",
U1275="ODU HS","PDH",
U1275="IP &amp; VLAN","PDH",
U1275="Warehouse HUAWEI","SPARE-ISSUE",
U1275="SPARE-HS","SPARE-ISSUE",
U1275="Power Telco","BSS"
),"")</f>
        <v/>
      </c>
      <c r="T1275" s="32" t="str" cm="1">
        <f t="array" ref="T1275">IFERROR(_xlfn.IFS(
U1275="MPR ISSUE","TX ISSUE",
U1275="BSS Hardware Issue","RAN ISSUE",
U1275="Sites strategiques, MLL, Pylone, etc.","ENVTECH",
U1275="AKTIVCO DEFAUT GE &amp; POWER Cabinet","POWER ISSUE",
U1275="AKTIVCO Coupure ENEO &amp; Baisse de tension","POWER ISSUE",
U1275="Coupure ENEO &amp; Baisse de tension","POWER ISSUE",
U1275="Defaut GE &amp; POWER Cabinet","POWER ISSUE",
U1275="Sharing","POWER ISSUE",
U1275="Sites strategiques &amp; DataCenter","POWER ISSUE",
U1275="Exclu","Exclu",
U1275="SAT","TX ISSUE",
U1275="SPARE-ISSUE","SPARE-ISSUE",
U1275="Fiber CAmtel","TX ISSUE",
U1275="Fiber AOF","TX ISSUE",
U1275="Projet OCM (HUAWEI)","TRAVAUX-HUAWEI",
U1275="Projet OCM (NOKIA)","TRAVAUX -NOKIA",
U1275="ACCESS-ISSUE","ACCESS-ISSUE",
U1275="Projet OCM (ZTE, NOKIA, autres projets)","TRAVAUX OCM",
U1275="No root CAuse","No root cause",
U1275="ODU HS","TX ISSUE",
U1275="IP &amp; VLAN","TX ISSUE",
U1275="Warehouse HUAWEI","SPARE-ISSUE",
U1275="SPARE-HS","SPARE-ISSUE",
U1275="Power Telco","RAN ISSUE"
),"")</f>
        <v/>
      </c>
      <c r="U1275" s="33"/>
      <c r="V1275" s="32" t="str" cm="1">
        <f t="array" ref="V1275">IFERROR(_xlfn.IFS(
U1275="MPR ISSUE","ACTIVE",
U1275="BSS Hardware Issue","ACTIVE",
U1275="Sites strategiques, MLL, Pylone, etc.","PASSIVE",
U1275="AKTIVCO DEFAUT GE &amp; POWER Cabinet","PASSIVE",
U1275="AKTIVCO Coupure ENEO &amp; Baisse de tension","PASSIVE",
U1275="Coupure ENEO &amp; Baisse de tension","PASSIVE",
U1275="Defaut GE &amp; POWER Cabinet","PASSIVE",
U1275="Sharing","PASSIVE",
U1275="Sites strategiques &amp; DataCenter","PASSIVE",
U1275="Exclu","Exclu",
U1275="SAT","ACTIVE",
U1275="SPARE-ISSUE","SPARE-ISSUE",
U1275="Fiber CAmtel","ACTIVE",
U1275="Fiber AOF","ACTIVE",
U1275="Projet OCM (HUAWEI)","PLANNED WORKS",
U1275="Projet OCM (NOKIA)","PLANNED WORKS",
U1275="ACCESS-ISSUE","ACCESS-ISSUE",
U1275="Projet OCM (ZTE, NOKIA, autres projets)","PLANNED WORKS",
U1275="No root CAuse","No root cause",
U1275="ODU HS","ACTIVE",
U1275="IP &amp; VLAN","ACTIVE",
U1275="Warehouse HUAWEI","SPARE-ISSUE",
U1275="SPARE-HS","SPARE-ISSUE",
U1275="Power Telco","ACTIVE"
),"")</f>
        <v/>
      </c>
      <c r="W1275" s="51"/>
      <c r="X1275" s="51"/>
      <c r="Y1275" s="51"/>
      <c r="Z1275" s="51"/>
      <c r="AA1275" s="51"/>
      <c r="AB1275" s="34" t="s">
        <v>5420</v>
      </c>
      <c r="AC1275" s="34" t="str">
        <f>_xlfn.XLOOKUP(B1275,[4]ALL!$B:$B,[4]ALL!$N:$N,"")</f>
        <v/>
      </c>
      <c r="AD1275" s="34" t="s">
        <v>5420</v>
      </c>
      <c r="AE1275" s="34"/>
      <c r="AF1275" s="36" t="s">
        <v>5420</v>
      </c>
      <c r="AG1275" s="29"/>
      <c r="AH1275" s="35"/>
      <c r="AI1275" s="29"/>
      <c r="AJ1275" s="29" t="s">
        <v>5420</v>
      </c>
      <c r="AK1275" s="36" t="s">
        <v>5420</v>
      </c>
      <c r="AL1275" s="36" t="s">
        <v>5420</v>
      </c>
      <c r="AM1275" s="36" t="s">
        <v>5420</v>
      </c>
      <c r="AN1275" s="36" t="s">
        <v>5420</v>
      </c>
      <c r="AO1275" s="36" t="s">
        <v>5420</v>
      </c>
      <c r="AP1275" s="36" t="s">
        <v>5420</v>
      </c>
      <c r="AQ1275" s="36" t="s">
        <v>5420</v>
      </c>
      <c r="AR1275" s="36" t="s">
        <v>5420</v>
      </c>
      <c r="AS1275" s="36" t="s">
        <v>5420</v>
      </c>
      <c r="AT1275" s="36" t="s">
        <v>5420</v>
      </c>
      <c r="AU1275" s="36" t="s">
        <v>5420</v>
      </c>
      <c r="AV1275" s="36" t="s">
        <v>5420</v>
      </c>
      <c r="AW1275" s="45"/>
      <c r="AX1275" s="45" t="s">
        <v>5420</v>
      </c>
      <c r="AY1275" s="45" t="s">
        <v>5420</v>
      </c>
      <c r="AZ1275" s="45" t="s">
        <v>5420</v>
      </c>
      <c r="BA1275" s="36" t="s">
        <v>5420</v>
      </c>
    </row>
    <row r="1276" spans="1:53" s="58" customFormat="1" ht="15.6" hidden="1" x14ac:dyDescent="0.3">
      <c r="A1276" s="27" t="s">
        <v>3955</v>
      </c>
      <c r="B1276" s="28" t="s">
        <v>3956</v>
      </c>
      <c r="C1276" s="29" t="str">
        <f>_xlfn.XLOOKUP(B1276,'[1]daily break down'!$D:$D,'[1]daily break down'!$E:$E,"")</f>
        <v>CENTRE</v>
      </c>
      <c r="D1276" s="27" t="s">
        <v>21</v>
      </c>
      <c r="E1276" s="27" t="s">
        <v>188</v>
      </c>
      <c r="F1276" s="29" t="s">
        <v>37</v>
      </c>
      <c r="G1276" s="27" t="s">
        <v>3957</v>
      </c>
      <c r="H1276" s="39" t="str">
        <f>_xlfn.XLOOKUP(B1276,[2]CALCULATION!$B:$B,[2]CALCULATION!$H:$H,"")</f>
        <v>NOKIA</v>
      </c>
      <c r="I1276" s="25">
        <v>0</v>
      </c>
      <c r="J1276" s="25">
        <v>0</v>
      </c>
      <c r="K1276" s="25">
        <v>0</v>
      </c>
      <c r="L1276" s="25">
        <v>0</v>
      </c>
      <c r="M1276" s="25">
        <v>0</v>
      </c>
      <c r="N1276" s="25">
        <v>0</v>
      </c>
      <c r="O1276" s="25">
        <v>0</v>
      </c>
      <c r="P1276" s="25" t="s">
        <v>6366</v>
      </c>
      <c r="Q1276" s="31" t="s">
        <v>5364</v>
      </c>
      <c r="R1276" s="31"/>
      <c r="S1276" s="32" t="str" cm="1">
        <f t="array" ref="S1276">IFERROR(_xlfn.IFS(
U1276="MPR ISSUE","PDH",
U1276="BSS Hardware Issue","BSS",
U1276="Sites strategiques, MLL, Pylone, etc.","ENVTECH",
U1276="AKTIVCO DEFAUT GE &amp; POWER Cabinet","AKTIVCO",
U1276="AKTIVCO Coupure ENEO &amp; Baisse de tension","AKTIVCO GRID ONLY",
U1276="Coupure ENEO &amp; Baisse de tension","IHS GRID ONLY",
U1276="Defaut GE &amp; POWER Cabinet","IHS",
U1276="Sharing","Partners",
U1276="Sites strategiques &amp; DataCenter","SST &amp; DC",
U1276="Exclu","Exclu",
U1276="SAT","SAT",
U1276="SPARE-ISSUE","SPARE-ISSUE",
U1276="Fiber CAmtel","TRANS_FO_CAMTEL",
U1276="Fiber AOF","Fiber AOF",
U1276="Projet OCM (HUAWEI)","TRAVAUX-HUAWEI",
U1276="Projet OCM (NOKIA)","TRAVAUX-NOKIA",
U1276="ACCESS-ISSUE","ACCESS-ISSUE",
U1276="Projet OCM (ZTE, NOKIA, autres projets)","TRAVAUX OCM",
U1276="No root CAuse","No root cause",
U1276="ODU HS","PDH",
U1276="IP &amp; VLAN","PDH",
U1276="Warehouse HUAWEI","SPARE-ISSUE",
U1276="SPARE-HS","SPARE-ISSUE",
U1276="Power Telco","BSS"
),"")</f>
        <v/>
      </c>
      <c r="T1276" s="32" t="str" cm="1">
        <f t="array" ref="T1276">IFERROR(_xlfn.IFS(
U1276="MPR ISSUE","TX ISSUE",
U1276="BSS Hardware Issue","RAN ISSUE",
U1276="Sites strategiques, MLL, Pylone, etc.","ENVTECH",
U1276="AKTIVCO DEFAUT GE &amp; POWER Cabinet","POWER ISSUE",
U1276="AKTIVCO Coupure ENEO &amp; Baisse de tension","POWER ISSUE",
U1276="Coupure ENEO &amp; Baisse de tension","POWER ISSUE",
U1276="Defaut GE &amp; POWER Cabinet","POWER ISSUE",
U1276="Sharing","POWER ISSUE",
U1276="Sites strategiques &amp; DataCenter","POWER ISSUE",
U1276="Exclu","Exclu",
U1276="SAT","TX ISSUE",
U1276="SPARE-ISSUE","SPARE-ISSUE",
U1276="Fiber CAmtel","TX ISSUE",
U1276="Fiber AOF","TX ISSUE",
U1276="Projet OCM (HUAWEI)","TRAVAUX-HUAWEI",
U1276="Projet OCM (NOKIA)","TRAVAUX -NOKIA",
U1276="ACCESS-ISSUE","ACCESS-ISSUE",
U1276="Projet OCM (ZTE, NOKIA, autres projets)","TRAVAUX OCM",
U1276="No root CAuse","No root cause",
U1276="ODU HS","TX ISSUE",
U1276="IP &amp; VLAN","TX ISSUE",
U1276="Warehouse HUAWEI","SPARE-ISSUE",
U1276="SPARE-HS","SPARE-ISSUE",
U1276="Power Telco","RAN ISSUE"
),"")</f>
        <v/>
      </c>
      <c r="U1276" s="33"/>
      <c r="V1276" s="32" t="str" cm="1">
        <f t="array" ref="V1276">IFERROR(_xlfn.IFS(
U1276="MPR ISSUE","ACTIVE",
U1276="BSS Hardware Issue","ACTIVE",
U1276="Sites strategiques, MLL, Pylone, etc.","PASSIVE",
U1276="AKTIVCO DEFAUT GE &amp; POWER Cabinet","PASSIVE",
U1276="AKTIVCO Coupure ENEO &amp; Baisse de tension","PASSIVE",
U1276="Coupure ENEO &amp; Baisse de tension","PASSIVE",
U1276="Defaut GE &amp; POWER Cabinet","PASSIVE",
U1276="Sharing","PASSIVE",
U1276="Sites strategiques &amp; DataCenter","PASSIVE",
U1276="Exclu","Exclu",
U1276="SAT","ACTIVE",
U1276="SPARE-ISSUE","SPARE-ISSUE",
U1276="Fiber CAmtel","ACTIVE",
U1276="Fiber AOF","ACTIVE",
U1276="Projet OCM (HUAWEI)","PLANNED WORKS",
U1276="Projet OCM (NOKIA)","PLANNED WORKS",
U1276="ACCESS-ISSUE","ACCESS-ISSUE",
U1276="Projet OCM (ZTE, NOKIA, autres projets)","PLANNED WORKS",
U1276="No root CAuse","No root cause",
U1276="ODU HS","ACTIVE",
U1276="IP &amp; VLAN","ACTIVE",
U1276="Warehouse HUAWEI","SPARE-ISSUE",
U1276="SPARE-HS","SPARE-ISSUE",
U1276="Power Telco","ACTIVE"
),"")</f>
        <v/>
      </c>
      <c r="W1276" s="52"/>
      <c r="X1276" s="52"/>
      <c r="Y1276" s="52"/>
      <c r="Z1276" s="52"/>
      <c r="AA1276" s="52"/>
      <c r="AB1276" s="34" t="s">
        <v>5881</v>
      </c>
      <c r="AC1276" s="34" t="str">
        <f>_xlfn.XLOOKUP(B1276,[4]ALL!$B:$B,[4]ALL!$N:$N,"")</f>
        <v/>
      </c>
      <c r="AD1276" s="34" t="s">
        <v>5420</v>
      </c>
      <c r="AE1276" s="34"/>
      <c r="AF1276" s="36" t="s">
        <v>5420</v>
      </c>
      <c r="AG1276" s="29"/>
      <c r="AH1276" s="35"/>
      <c r="AI1276" s="29"/>
      <c r="AJ1276" s="29" t="s">
        <v>5420</v>
      </c>
      <c r="AK1276" s="36" t="s">
        <v>5420</v>
      </c>
      <c r="AL1276" s="36" t="s">
        <v>5420</v>
      </c>
      <c r="AM1276" s="36" t="s">
        <v>5420</v>
      </c>
      <c r="AN1276" s="36" t="s">
        <v>5420</v>
      </c>
      <c r="AO1276" s="36" t="s">
        <v>5420</v>
      </c>
      <c r="AP1276" s="36" t="s">
        <v>5420</v>
      </c>
      <c r="AQ1276" s="36" t="s">
        <v>5881</v>
      </c>
      <c r="AR1276" s="36" t="s">
        <v>5420</v>
      </c>
      <c r="AS1276" s="36" t="s">
        <v>5420</v>
      </c>
      <c r="AT1276" s="36" t="s">
        <v>5420</v>
      </c>
      <c r="AU1276" s="36" t="s">
        <v>5420</v>
      </c>
      <c r="AV1276" s="36" t="s">
        <v>5420</v>
      </c>
      <c r="AW1276" s="45"/>
      <c r="AX1276" s="45" t="s">
        <v>5420</v>
      </c>
      <c r="AY1276" s="45" t="s">
        <v>5420</v>
      </c>
      <c r="AZ1276" s="45" t="s">
        <v>5420</v>
      </c>
      <c r="BA1276" s="36" t="s">
        <v>5420</v>
      </c>
    </row>
    <row r="1277" spans="1:53" s="58" customFormat="1" ht="15.6" hidden="1" x14ac:dyDescent="0.3">
      <c r="A1277" s="40" t="s">
        <v>1391</v>
      </c>
      <c r="B1277" s="28" t="s">
        <v>1392</v>
      </c>
      <c r="C1277" s="29" t="str">
        <f>_xlfn.XLOOKUP(B1277,'[1]daily break down'!$D:$D,'[1]daily break down'!$E:$E,"")</f>
        <v>CENTRE</v>
      </c>
      <c r="D1277" s="27"/>
      <c r="E1277" s="27"/>
      <c r="F1277" s="29" t="s">
        <v>69</v>
      </c>
      <c r="G1277" s="27" t="s">
        <v>1393</v>
      </c>
      <c r="H1277" s="39" t="str">
        <f>_xlfn.XLOOKUP(B1277,[2]CALCULATION!$B:$B,[2]CALCULATION!$H:$H,"")</f>
        <v>NOKIA</v>
      </c>
      <c r="I1277" s="25">
        <v>0</v>
      </c>
      <c r="J1277" s="25">
        <v>0</v>
      </c>
      <c r="K1277" s="25">
        <v>0</v>
      </c>
      <c r="L1277" s="25">
        <v>0</v>
      </c>
      <c r="M1277" s="25">
        <v>0</v>
      </c>
      <c r="N1277" s="25">
        <v>0</v>
      </c>
      <c r="O1277" s="25">
        <v>0</v>
      </c>
      <c r="P1277" s="25" t="s">
        <v>6366</v>
      </c>
      <c r="Q1277" s="31" t="s">
        <v>5364</v>
      </c>
      <c r="R1277" s="31"/>
      <c r="S1277" s="32" t="str" cm="1">
        <f t="array" ref="S1277">IFERROR(_xlfn.IFS(
U1277="MPR ISSUE","PDH",
U1277="BSS Hardware Issue","BSS",
U1277="Sites strategiques, MLL, Pylone, etc.","ENVTECH",
U1277="AKTIVCO DEFAUT GE &amp; POWER Cabinet","AKTIVCO",
U1277="AKTIVCO Coupure ENEO &amp; Baisse de tension","AKTIVCO GRID ONLY",
U1277="Coupure ENEO &amp; Baisse de tension","IHS GRID ONLY",
U1277="Defaut GE &amp; POWER Cabinet","IHS",
U1277="Sharing","Partners",
U1277="Sites strategiques &amp; DataCenter","SST &amp; DC",
U1277="Exclu","Exclu",
U1277="SAT","SAT",
U1277="SPARE-ISSUE","SPARE-ISSUE",
U1277="Fiber CAmtel","TRANS_FO_CAMTEL",
U1277="Fiber AOF","Fiber AOF",
U1277="Projet OCM (HUAWEI)","TRAVAUX-HUAWEI",
U1277="Projet OCM (NOKIA)","TRAVAUX-NOKIA",
U1277="ACCESS-ISSUE","ACCESS-ISSUE",
U1277="Projet OCM (ZTE, NOKIA, autres projets)","TRAVAUX OCM",
U1277="No root CAuse","No root cause",
U1277="ODU HS","PDH",
U1277="IP &amp; VLAN","PDH",
U1277="Warehouse HUAWEI","SPARE-ISSUE",
U1277="SPARE-HS","SPARE-ISSUE",
U1277="Power Telco","BSS"
),"")</f>
        <v/>
      </c>
      <c r="T1277" s="32" t="str" cm="1">
        <f t="array" ref="T1277">IFERROR(_xlfn.IFS(
U1277="MPR ISSUE","TX ISSUE",
U1277="BSS Hardware Issue","RAN ISSUE",
U1277="Sites strategiques, MLL, Pylone, etc.","ENVTECH",
U1277="AKTIVCO DEFAUT GE &amp; POWER Cabinet","POWER ISSUE",
U1277="AKTIVCO Coupure ENEO &amp; Baisse de tension","POWER ISSUE",
U1277="Coupure ENEO &amp; Baisse de tension","POWER ISSUE",
U1277="Defaut GE &amp; POWER Cabinet","POWER ISSUE",
U1277="Sharing","POWER ISSUE",
U1277="Sites strategiques &amp; DataCenter","POWER ISSUE",
U1277="Exclu","Exclu",
U1277="SAT","TX ISSUE",
U1277="SPARE-ISSUE","SPARE-ISSUE",
U1277="Fiber CAmtel","TX ISSUE",
U1277="Fiber AOF","TX ISSUE",
U1277="Projet OCM (HUAWEI)","TRAVAUX-HUAWEI",
U1277="Projet OCM (NOKIA)","TRAVAUX -NOKIA",
U1277="ACCESS-ISSUE","ACCESS-ISSUE",
U1277="Projet OCM (ZTE, NOKIA, autres projets)","TRAVAUX OCM",
U1277="No root CAuse","No root cause",
U1277="ODU HS","TX ISSUE",
U1277="IP &amp; VLAN","TX ISSUE",
U1277="Warehouse HUAWEI","SPARE-ISSUE",
U1277="SPARE-HS","SPARE-ISSUE",
U1277="Power Telco","RAN ISSUE"
),"")</f>
        <v/>
      </c>
      <c r="U1277" s="33"/>
      <c r="V1277" s="32" t="str" cm="1">
        <f t="array" ref="V1277">IFERROR(_xlfn.IFS(
U1277="MPR ISSUE","ACTIVE",
U1277="BSS Hardware Issue","ACTIVE",
U1277="Sites strategiques, MLL, Pylone, etc.","PASSIVE",
U1277="AKTIVCO DEFAUT GE &amp; POWER Cabinet","PASSIVE",
U1277="AKTIVCO Coupure ENEO &amp; Baisse de tension","PASSIVE",
U1277="Coupure ENEO &amp; Baisse de tension","PASSIVE",
U1277="Defaut GE &amp; POWER Cabinet","PASSIVE",
U1277="Sharing","PASSIVE",
U1277="Sites strategiques &amp; DataCenter","PASSIVE",
U1277="Exclu","Exclu",
U1277="SAT","ACTIVE",
U1277="SPARE-ISSUE","SPARE-ISSUE",
U1277="Fiber CAmtel","ACTIVE",
U1277="Fiber AOF","ACTIVE",
U1277="Projet OCM (HUAWEI)","PLANNED WORKS",
U1277="Projet OCM (NOKIA)","PLANNED WORKS",
U1277="ACCESS-ISSUE","ACCESS-ISSUE",
U1277="Projet OCM (ZTE, NOKIA, autres projets)","PLANNED WORKS",
U1277="No root CAuse","No root cause",
U1277="ODU HS","ACTIVE",
U1277="IP &amp; VLAN","ACTIVE",
U1277="Warehouse HUAWEI","SPARE-ISSUE",
U1277="SPARE-HS","SPARE-ISSUE",
U1277="Power Telco","ACTIVE"
),"")</f>
        <v/>
      </c>
      <c r="W1277" s="51"/>
      <c r="X1277" s="51"/>
      <c r="Y1277" s="51"/>
      <c r="Z1277" s="51"/>
      <c r="AA1277" s="51"/>
      <c r="AB1277" s="34" t="s">
        <v>5420</v>
      </c>
      <c r="AC1277" s="34" t="str">
        <f>_xlfn.XLOOKUP(B1277,[4]ALL!$B:$B,[4]ALL!$N:$N,"")</f>
        <v/>
      </c>
      <c r="AD1277" s="34" t="s">
        <v>5420</v>
      </c>
      <c r="AE1277" s="34"/>
      <c r="AF1277" s="36" t="s">
        <v>5420</v>
      </c>
      <c r="AG1277" s="29"/>
      <c r="AH1277" s="35"/>
      <c r="AI1277" s="29"/>
      <c r="AJ1277" s="29" t="s">
        <v>5420</v>
      </c>
      <c r="AK1277" s="36" t="s">
        <v>5420</v>
      </c>
      <c r="AL1277" s="36" t="s">
        <v>5420</v>
      </c>
      <c r="AM1277" s="36" t="s">
        <v>5420</v>
      </c>
      <c r="AN1277" s="36" t="s">
        <v>5420</v>
      </c>
      <c r="AO1277" s="36" t="s">
        <v>5420</v>
      </c>
      <c r="AP1277" s="36" t="s">
        <v>5420</v>
      </c>
      <c r="AQ1277" s="36" t="s">
        <v>5420</v>
      </c>
      <c r="AR1277" s="36" t="s">
        <v>5420</v>
      </c>
      <c r="AS1277" s="36" t="s">
        <v>5420</v>
      </c>
      <c r="AT1277" s="36" t="s">
        <v>5420</v>
      </c>
      <c r="AU1277" s="36" t="s">
        <v>5420</v>
      </c>
      <c r="AV1277" s="36" t="s">
        <v>5420</v>
      </c>
      <c r="AW1277" s="45"/>
      <c r="AX1277" s="45" t="s">
        <v>5420</v>
      </c>
      <c r="AY1277" s="45" t="s">
        <v>5420</v>
      </c>
      <c r="AZ1277" s="45" t="s">
        <v>5420</v>
      </c>
      <c r="BA1277" s="36" t="s">
        <v>5420</v>
      </c>
    </row>
    <row r="1278" spans="1:53" s="58" customFormat="1" ht="15.6" hidden="1" x14ac:dyDescent="0.3">
      <c r="A1278" s="27" t="s">
        <v>2511</v>
      </c>
      <c r="B1278" s="28" t="s">
        <v>2512</v>
      </c>
      <c r="C1278" s="29" t="str">
        <f>_xlfn.XLOOKUP(B1278,'[1]daily break down'!$D:$D,'[1]daily break down'!$E:$E,"")</f>
        <v>SUD-OUEST</v>
      </c>
      <c r="D1278" s="27" t="s">
        <v>11</v>
      </c>
      <c r="E1278" s="27" t="s">
        <v>12</v>
      </c>
      <c r="F1278" s="29" t="s">
        <v>13</v>
      </c>
      <c r="G1278" s="27" t="s">
        <v>63</v>
      </c>
      <c r="H1278" s="37" t="str">
        <f>_xlfn.XLOOKUP(B1278,[2]CALCULATION!$B:$B,[2]CALCULATION!$H:$H,"")</f>
        <v>Huawei</v>
      </c>
      <c r="I1278" s="25">
        <v>0</v>
      </c>
      <c r="J1278" s="25">
        <v>0</v>
      </c>
      <c r="K1278" s="25">
        <v>0</v>
      </c>
      <c r="L1278" s="25">
        <v>0</v>
      </c>
      <c r="M1278" s="25">
        <v>0</v>
      </c>
      <c r="N1278" s="25">
        <v>0</v>
      </c>
      <c r="O1278" s="25">
        <v>0</v>
      </c>
      <c r="P1278" s="25" t="s">
        <v>6366</v>
      </c>
      <c r="Q1278" s="31" t="s">
        <v>5364</v>
      </c>
      <c r="R1278" s="31"/>
      <c r="S1278" s="32" t="str" cm="1">
        <f t="array" ref="S1278">IFERROR(_xlfn.IFS(
U1278="MPR ISSUE","PDH",
U1278="BSS Hardware Issue","BSS",
U1278="Sites strategiques, MLL, Pylone, etc.","ENVTECH",
U1278="AKTIVCO DEFAUT GE &amp; POWER Cabinet","AKTIVCO",
U1278="AKTIVCO Coupure ENEO &amp; Baisse de tension","AKTIVCO GRID ONLY",
U1278="Coupure ENEO &amp; Baisse de tension","IHS GRID ONLY",
U1278="Defaut GE &amp; POWER Cabinet","IHS",
U1278="Sharing","Partners",
U1278="Sites strategiques &amp; DataCenter","SST &amp; DC",
U1278="Exclu","Exclu",
U1278="SAT","SAT",
U1278="SPARE-ISSUE","SPARE-ISSUE",
U1278="Fiber CAmtel","TRANS_FO_CAMTEL",
U1278="Fiber AOF","Fiber AOF",
U1278="Projet OCM (HUAWEI)","TRAVAUX-HUAWEI",
U1278="Projet OCM (NOKIA)","TRAVAUX-NOKIA",
U1278="ACCESS-ISSUE","ACCESS-ISSUE",
U1278="Projet OCM (ZTE, NOKIA, autres projets)","TRAVAUX OCM",
U1278="No root CAuse","No root cause",
U1278="ODU HS","PDH",
U1278="IP &amp; VLAN","PDH",
U1278="Warehouse HUAWEI","SPARE-ISSUE",
U1278="SPARE-HS","SPARE-ISSUE",
U1278="Power Telco","BSS"
),"")</f>
        <v/>
      </c>
      <c r="T1278" s="32" t="str" cm="1">
        <f t="array" ref="T1278">IFERROR(_xlfn.IFS(
U1278="MPR ISSUE","TX ISSUE",
U1278="BSS Hardware Issue","RAN ISSUE",
U1278="Sites strategiques, MLL, Pylone, etc.","ENVTECH",
U1278="AKTIVCO DEFAUT GE &amp; POWER Cabinet","POWER ISSUE",
U1278="AKTIVCO Coupure ENEO &amp; Baisse de tension","POWER ISSUE",
U1278="Coupure ENEO &amp; Baisse de tension","POWER ISSUE",
U1278="Defaut GE &amp; POWER Cabinet","POWER ISSUE",
U1278="Sharing","POWER ISSUE",
U1278="Sites strategiques &amp; DataCenter","POWER ISSUE",
U1278="Exclu","Exclu",
U1278="SAT","TX ISSUE",
U1278="SPARE-ISSUE","SPARE-ISSUE",
U1278="Fiber CAmtel","TX ISSUE",
U1278="Fiber AOF","TX ISSUE",
U1278="Projet OCM (HUAWEI)","TRAVAUX-HUAWEI",
U1278="Projet OCM (NOKIA)","TRAVAUX -NOKIA",
U1278="ACCESS-ISSUE","ACCESS-ISSUE",
U1278="Projet OCM (ZTE, NOKIA, autres projets)","TRAVAUX OCM",
U1278="No root CAuse","No root cause",
U1278="ODU HS","TX ISSUE",
U1278="IP &amp; VLAN","TX ISSUE",
U1278="Warehouse HUAWEI","SPARE-ISSUE",
U1278="SPARE-HS","SPARE-ISSUE",
U1278="Power Telco","RAN ISSUE"
),"")</f>
        <v/>
      </c>
      <c r="U1278" s="33"/>
      <c r="V1278" s="32" t="str" cm="1">
        <f t="array" ref="V1278">IFERROR(_xlfn.IFS(
U1278="MPR ISSUE","ACTIVE",
U1278="BSS Hardware Issue","ACTIVE",
U1278="Sites strategiques, MLL, Pylone, etc.","PASSIVE",
U1278="AKTIVCO DEFAUT GE &amp; POWER Cabinet","PASSIVE",
U1278="AKTIVCO Coupure ENEO &amp; Baisse de tension","PASSIVE",
U1278="Coupure ENEO &amp; Baisse de tension","PASSIVE",
U1278="Defaut GE &amp; POWER Cabinet","PASSIVE",
U1278="Sharing","PASSIVE",
U1278="Sites strategiques &amp; DataCenter","PASSIVE",
U1278="Exclu","Exclu",
U1278="SAT","ACTIVE",
U1278="SPARE-ISSUE","SPARE-ISSUE",
U1278="Fiber CAmtel","ACTIVE",
U1278="Fiber AOF","ACTIVE",
U1278="Projet OCM (HUAWEI)","PLANNED WORKS",
U1278="Projet OCM (NOKIA)","PLANNED WORKS",
U1278="ACCESS-ISSUE","ACCESS-ISSUE",
U1278="Projet OCM (ZTE, NOKIA, autres projets)","PLANNED WORKS",
U1278="No root CAuse","No root cause",
U1278="ODU HS","ACTIVE",
U1278="IP &amp; VLAN","ACTIVE",
U1278="Warehouse HUAWEI","SPARE-ISSUE",
U1278="SPARE-HS","SPARE-ISSUE",
U1278="Power Telco","ACTIVE"
),"")</f>
        <v/>
      </c>
      <c r="W1278" s="51"/>
      <c r="X1278" s="51"/>
      <c r="Y1278" s="51"/>
      <c r="Z1278" s="51"/>
      <c r="AA1278" s="51"/>
      <c r="AB1278" s="34" t="s">
        <v>5420</v>
      </c>
      <c r="AC1278" s="34" t="str">
        <f>_xlfn.XLOOKUP(B1278,[4]ALL!$B:$B,[4]ALL!$N:$N,"")</f>
        <v/>
      </c>
      <c r="AD1278" s="34" t="s">
        <v>5420</v>
      </c>
      <c r="AE1278" s="34"/>
      <c r="AF1278" s="36" t="s">
        <v>5420</v>
      </c>
      <c r="AG1278" s="29"/>
      <c r="AH1278" s="35"/>
      <c r="AI1278" s="29"/>
      <c r="AJ1278" s="29" t="s">
        <v>5420</v>
      </c>
      <c r="AK1278" s="36" t="s">
        <v>5420</v>
      </c>
      <c r="AL1278" s="36" t="s">
        <v>5420</v>
      </c>
      <c r="AM1278" s="36" t="s">
        <v>5420</v>
      </c>
      <c r="AN1278" s="36" t="s">
        <v>5420</v>
      </c>
      <c r="AO1278" s="36" t="s">
        <v>5420</v>
      </c>
      <c r="AP1278" s="36" t="s">
        <v>5420</v>
      </c>
      <c r="AQ1278" s="36" t="s">
        <v>5420</v>
      </c>
      <c r="AR1278" s="36" t="s">
        <v>5420</v>
      </c>
      <c r="AS1278" s="36" t="s">
        <v>5420</v>
      </c>
      <c r="AT1278" s="36" t="s">
        <v>5420</v>
      </c>
      <c r="AU1278" s="36" t="s">
        <v>5420</v>
      </c>
      <c r="AV1278" s="36" t="s">
        <v>5420</v>
      </c>
      <c r="AW1278" s="45"/>
      <c r="AX1278" s="45" t="s">
        <v>5420</v>
      </c>
      <c r="AY1278" s="45" t="s">
        <v>5420</v>
      </c>
      <c r="AZ1278" s="45" t="s">
        <v>5420</v>
      </c>
      <c r="BA1278" s="36" t="s">
        <v>5420</v>
      </c>
    </row>
    <row r="1279" spans="1:53" s="58" customFormat="1" ht="15.6" hidden="1" x14ac:dyDescent="0.3">
      <c r="A1279" s="27" t="s">
        <v>2358</v>
      </c>
      <c r="B1279" s="28" t="s">
        <v>2359</v>
      </c>
      <c r="C1279" s="29" t="str">
        <f>_xlfn.XLOOKUP(B1279,'[1]daily break down'!$D:$D,'[1]daily break down'!$E:$E,"")</f>
        <v>Douala</v>
      </c>
      <c r="D1279" s="27" t="s">
        <v>11</v>
      </c>
      <c r="E1279" s="27" t="s">
        <v>12</v>
      </c>
      <c r="F1279" s="29" t="s">
        <v>31</v>
      </c>
      <c r="G1279" s="27" t="s">
        <v>32</v>
      </c>
      <c r="H1279" s="30" t="str">
        <f>_xlfn.XLOOKUP(B1279,[2]CALCULATION!$B:$B,[2]CALCULATION!$H:$H,"")</f>
        <v>ZTE</v>
      </c>
      <c r="I1279" s="25">
        <v>0</v>
      </c>
      <c r="J1279" s="25">
        <v>0</v>
      </c>
      <c r="K1279" s="25">
        <v>0</v>
      </c>
      <c r="L1279" s="25">
        <v>0</v>
      </c>
      <c r="M1279" s="25">
        <v>0</v>
      </c>
      <c r="N1279" s="25">
        <v>0</v>
      </c>
      <c r="O1279" s="25">
        <v>0</v>
      </c>
      <c r="P1279" s="25" t="s">
        <v>6366</v>
      </c>
      <c r="Q1279" s="31" t="s">
        <v>5364</v>
      </c>
      <c r="R1279" s="31"/>
      <c r="S1279" s="32" t="str" cm="1">
        <f t="array" ref="S1279">IFERROR(_xlfn.IFS(
U1279="MPR ISSUE","PDH",
U1279="BSS Hardware Issue","BSS",
U1279="Sites strategiques, MLL, Pylone, etc.","ENVTECH",
U1279="AKTIVCO DEFAUT GE &amp; POWER Cabinet","AKTIVCO",
U1279="AKTIVCO Coupure ENEO &amp; Baisse de tension","AKTIVCO GRID ONLY",
U1279="Coupure ENEO &amp; Baisse de tension","IHS GRID ONLY",
U1279="Defaut GE &amp; POWER Cabinet","IHS",
U1279="Sharing","Partners",
U1279="Sites strategiques &amp; DataCenter","SST &amp; DC",
U1279="Exclu","Exclu",
U1279="SAT","SAT",
U1279="SPARE-ISSUE","SPARE-ISSUE",
U1279="Fiber CAmtel","TRANS_FO_CAMTEL",
U1279="Fiber AOF","Fiber AOF",
U1279="Projet OCM (HUAWEI)","TRAVAUX-HUAWEI",
U1279="Projet OCM (NOKIA)","TRAVAUX-NOKIA",
U1279="ACCESS-ISSUE","ACCESS-ISSUE",
U1279="Projet OCM (ZTE, NOKIA, autres projets)","TRAVAUX OCM",
U1279="No root CAuse","No root cause",
U1279="ODU HS","PDH",
U1279="IP &amp; VLAN","PDH",
U1279="Warehouse HUAWEI","SPARE-ISSUE",
U1279="SPARE-HS","SPARE-ISSUE",
U1279="Power Telco","BSS"
),"")</f>
        <v/>
      </c>
      <c r="T1279" s="32" t="str" cm="1">
        <f t="array" ref="T1279">IFERROR(_xlfn.IFS(
U1279="MPR ISSUE","TX ISSUE",
U1279="BSS Hardware Issue","RAN ISSUE",
U1279="Sites strategiques, MLL, Pylone, etc.","ENVTECH",
U1279="AKTIVCO DEFAUT GE &amp; POWER Cabinet","POWER ISSUE",
U1279="AKTIVCO Coupure ENEO &amp; Baisse de tension","POWER ISSUE",
U1279="Coupure ENEO &amp; Baisse de tension","POWER ISSUE",
U1279="Defaut GE &amp; POWER Cabinet","POWER ISSUE",
U1279="Sharing","POWER ISSUE",
U1279="Sites strategiques &amp; DataCenter","POWER ISSUE",
U1279="Exclu","Exclu",
U1279="SAT","TX ISSUE",
U1279="SPARE-ISSUE","SPARE-ISSUE",
U1279="Fiber CAmtel","TX ISSUE",
U1279="Fiber AOF","TX ISSUE",
U1279="Projet OCM (HUAWEI)","TRAVAUX-HUAWEI",
U1279="Projet OCM (NOKIA)","TRAVAUX -NOKIA",
U1279="ACCESS-ISSUE","ACCESS-ISSUE",
U1279="Projet OCM (ZTE, NOKIA, autres projets)","TRAVAUX OCM",
U1279="No root CAuse","No root cause",
U1279="ODU HS","TX ISSUE",
U1279="IP &amp; VLAN","TX ISSUE",
U1279="Warehouse HUAWEI","SPARE-ISSUE",
U1279="SPARE-HS","SPARE-ISSUE",
U1279="Power Telco","RAN ISSUE"
),"")</f>
        <v/>
      </c>
      <c r="U1279" s="33"/>
      <c r="V1279" s="32" t="str" cm="1">
        <f t="array" ref="V1279">IFERROR(_xlfn.IFS(
U1279="MPR ISSUE","ACTIVE",
U1279="BSS Hardware Issue","ACTIVE",
U1279="Sites strategiques, MLL, Pylone, etc.","PASSIVE",
U1279="AKTIVCO DEFAUT GE &amp; POWER Cabinet","PASSIVE",
U1279="AKTIVCO Coupure ENEO &amp; Baisse de tension","PASSIVE",
U1279="Coupure ENEO &amp; Baisse de tension","PASSIVE",
U1279="Defaut GE &amp; POWER Cabinet","PASSIVE",
U1279="Sharing","PASSIVE",
U1279="Sites strategiques &amp; DataCenter","PASSIVE",
U1279="Exclu","Exclu",
U1279="SAT","ACTIVE",
U1279="SPARE-ISSUE","SPARE-ISSUE",
U1279="Fiber CAmtel","ACTIVE",
U1279="Fiber AOF","ACTIVE",
U1279="Projet OCM (HUAWEI)","PLANNED WORKS",
U1279="Projet OCM (NOKIA)","PLANNED WORKS",
U1279="ACCESS-ISSUE","ACCESS-ISSUE",
U1279="Projet OCM (ZTE, NOKIA, autres projets)","PLANNED WORKS",
U1279="No root CAuse","No root cause",
U1279="ODU HS","ACTIVE",
U1279="IP &amp; VLAN","ACTIVE",
U1279="Warehouse HUAWEI","SPARE-ISSUE",
U1279="SPARE-HS","SPARE-ISSUE",
U1279="Power Telco","ACTIVE"
),"")</f>
        <v/>
      </c>
      <c r="W1279" s="51"/>
      <c r="X1279" s="51"/>
      <c r="Y1279" s="51"/>
      <c r="Z1279" s="51"/>
      <c r="AA1279" s="51"/>
      <c r="AB1279" s="34" t="s">
        <v>5420</v>
      </c>
      <c r="AC1279" s="34" t="str">
        <f>_xlfn.XLOOKUP(B1279,[4]ALL!$B:$B,[4]ALL!$N:$N,"")</f>
        <v/>
      </c>
      <c r="AD1279" s="34" t="s">
        <v>5420</v>
      </c>
      <c r="AE1279" s="34"/>
      <c r="AF1279" s="36" t="s">
        <v>5420</v>
      </c>
      <c r="AG1279" s="29"/>
      <c r="AH1279" s="35"/>
      <c r="AI1279" s="29"/>
      <c r="AJ1279" s="29" t="s">
        <v>5420</v>
      </c>
      <c r="AK1279" s="36" t="s">
        <v>5420</v>
      </c>
      <c r="AL1279" s="36" t="s">
        <v>5420</v>
      </c>
      <c r="AM1279" s="36" t="s">
        <v>5420</v>
      </c>
      <c r="AN1279" s="36" t="s">
        <v>5420</v>
      </c>
      <c r="AO1279" s="36" t="s">
        <v>5420</v>
      </c>
      <c r="AP1279" s="36" t="s">
        <v>5420</v>
      </c>
      <c r="AQ1279" s="36" t="s">
        <v>5420</v>
      </c>
      <c r="AR1279" s="36" t="s">
        <v>5420</v>
      </c>
      <c r="AS1279" s="36" t="s">
        <v>5420</v>
      </c>
      <c r="AT1279" s="36" t="s">
        <v>5420</v>
      </c>
      <c r="AU1279" s="36" t="s">
        <v>5420</v>
      </c>
      <c r="AV1279" s="36" t="s">
        <v>5420</v>
      </c>
      <c r="AW1279" s="45"/>
      <c r="AX1279" s="45" t="s">
        <v>5420</v>
      </c>
      <c r="AY1279" s="45" t="s">
        <v>5420</v>
      </c>
      <c r="AZ1279" s="45" t="s">
        <v>5420</v>
      </c>
      <c r="BA1279" s="36" t="s">
        <v>5420</v>
      </c>
    </row>
    <row r="1280" spans="1:53" s="58" customFormat="1" ht="15.6" hidden="1" x14ac:dyDescent="0.3">
      <c r="A1280" s="27" t="s">
        <v>4652</v>
      </c>
      <c r="B1280" s="28" t="s">
        <v>4653</v>
      </c>
      <c r="C1280" s="29" t="str">
        <f>_xlfn.XLOOKUP(B1280,'[1]daily break down'!$D:$D,'[1]daily break down'!$E:$E,"")</f>
        <v>Yaounde</v>
      </c>
      <c r="D1280" s="27" t="s">
        <v>11</v>
      </c>
      <c r="E1280" s="27" t="s">
        <v>12</v>
      </c>
      <c r="F1280" s="29" t="s">
        <v>37</v>
      </c>
      <c r="G1280" s="27" t="s">
        <v>38</v>
      </c>
      <c r="H1280" s="30" t="str">
        <f>_xlfn.XLOOKUP(B1280,[2]CALCULATION!$B:$B,[2]CALCULATION!$H:$H,"")</f>
        <v>ZTE</v>
      </c>
      <c r="I1280" s="25">
        <v>0</v>
      </c>
      <c r="J1280" s="25">
        <v>0</v>
      </c>
      <c r="K1280" s="25">
        <v>0</v>
      </c>
      <c r="L1280" s="25">
        <v>0</v>
      </c>
      <c r="M1280" s="25">
        <v>0</v>
      </c>
      <c r="N1280" s="25">
        <v>13.695574475006634</v>
      </c>
      <c r="O1280" s="25">
        <v>0</v>
      </c>
      <c r="P1280" s="25" t="s">
        <v>6366</v>
      </c>
      <c r="Q1280" s="31" t="s">
        <v>5364</v>
      </c>
      <c r="R1280" s="31"/>
      <c r="S1280" s="32" t="str" cm="1">
        <f t="array" ref="S1280">IFERROR(_xlfn.IFS(
U1280="MPR ISSUE","PDH",
U1280="BSS Hardware Issue","BSS",
U1280="Sites strategiques, MLL, Pylone, etc.","ENVTECH",
U1280="AKTIVCO DEFAUT GE &amp; POWER Cabinet","AKTIVCO",
U1280="AKTIVCO Coupure ENEO &amp; Baisse de tension","AKTIVCO GRID ONLY",
U1280="Coupure ENEO &amp; Baisse de tension","IHS GRID ONLY",
U1280="Defaut GE &amp; POWER Cabinet","IHS",
U1280="Sharing","Partners",
U1280="Sites strategiques &amp; DataCenter","SST &amp; DC",
U1280="Exclu","Exclu",
U1280="SAT","SAT",
U1280="SPARE-ISSUE","SPARE-ISSUE",
U1280="Fiber CAmtel","TRANS_FO_CAMTEL",
U1280="Fiber AOF","Fiber AOF",
U1280="Projet OCM (HUAWEI)","TRAVAUX-HUAWEI",
U1280="Projet OCM (NOKIA)","TRAVAUX-NOKIA",
U1280="ACCESS-ISSUE","ACCESS-ISSUE",
U1280="Projet OCM (ZTE, NOKIA, autres projets)","TRAVAUX OCM",
U1280="No root CAuse","No root cause",
U1280="ODU HS","PDH",
U1280="IP &amp; VLAN","PDH",
U1280="Warehouse HUAWEI","SPARE-ISSUE",
U1280="SPARE-HS","SPARE-ISSUE",
U1280="Power Telco","BSS"
),"")</f>
        <v/>
      </c>
      <c r="T1280" s="32" t="str" cm="1">
        <f t="array" ref="T1280">IFERROR(_xlfn.IFS(
U1280="MPR ISSUE","TX ISSUE",
U1280="BSS Hardware Issue","RAN ISSUE",
U1280="Sites strategiques, MLL, Pylone, etc.","ENVTECH",
U1280="AKTIVCO DEFAUT GE &amp; POWER Cabinet","POWER ISSUE",
U1280="AKTIVCO Coupure ENEO &amp; Baisse de tension","POWER ISSUE",
U1280="Coupure ENEO &amp; Baisse de tension","POWER ISSUE",
U1280="Defaut GE &amp; POWER Cabinet","POWER ISSUE",
U1280="Sharing","POWER ISSUE",
U1280="Sites strategiques &amp; DataCenter","POWER ISSUE",
U1280="Exclu","Exclu",
U1280="SAT","TX ISSUE",
U1280="SPARE-ISSUE","SPARE-ISSUE",
U1280="Fiber CAmtel","TX ISSUE",
U1280="Fiber AOF","TX ISSUE",
U1280="Projet OCM (HUAWEI)","TRAVAUX-HUAWEI",
U1280="Projet OCM (NOKIA)","TRAVAUX -NOKIA",
U1280="ACCESS-ISSUE","ACCESS-ISSUE",
U1280="Projet OCM (ZTE, NOKIA, autres projets)","TRAVAUX OCM",
U1280="No root CAuse","No root cause",
U1280="ODU HS","TX ISSUE",
U1280="IP &amp; VLAN","TX ISSUE",
U1280="Warehouse HUAWEI","SPARE-ISSUE",
U1280="SPARE-HS","SPARE-ISSUE",
U1280="Power Telco","RAN ISSUE"
),"")</f>
        <v/>
      </c>
      <c r="U1280" s="33"/>
      <c r="V1280" s="32" t="str" cm="1">
        <f t="array" ref="V1280">IFERROR(_xlfn.IFS(
U1280="MPR ISSUE","ACTIVE",
U1280="BSS Hardware Issue","ACTIVE",
U1280="Sites strategiques, MLL, Pylone, etc.","PASSIVE",
U1280="AKTIVCO DEFAUT GE &amp; POWER Cabinet","PASSIVE",
U1280="AKTIVCO Coupure ENEO &amp; Baisse de tension","PASSIVE",
U1280="Coupure ENEO &amp; Baisse de tension","PASSIVE",
U1280="Defaut GE &amp; POWER Cabinet","PASSIVE",
U1280="Sharing","PASSIVE",
U1280="Sites strategiques &amp; DataCenter","PASSIVE",
U1280="Exclu","Exclu",
U1280="SAT","ACTIVE",
U1280="SPARE-ISSUE","SPARE-ISSUE",
U1280="Fiber CAmtel","ACTIVE",
U1280="Fiber AOF","ACTIVE",
U1280="Projet OCM (HUAWEI)","PLANNED WORKS",
U1280="Projet OCM (NOKIA)","PLANNED WORKS",
U1280="ACCESS-ISSUE","ACCESS-ISSUE",
U1280="Projet OCM (ZTE, NOKIA, autres projets)","PLANNED WORKS",
U1280="No root CAuse","No root cause",
U1280="ODU HS","ACTIVE",
U1280="IP &amp; VLAN","ACTIVE",
U1280="Warehouse HUAWEI","SPARE-ISSUE",
U1280="SPARE-HS","SPARE-ISSUE",
U1280="Power Telco","ACTIVE"
),"")</f>
        <v/>
      </c>
      <c r="W1280" s="51"/>
      <c r="X1280" s="51"/>
      <c r="Y1280" s="51"/>
      <c r="Z1280" s="51"/>
      <c r="AA1280" s="51"/>
      <c r="AB1280" s="34" t="s">
        <v>5420</v>
      </c>
      <c r="AC1280" s="34" t="str">
        <f>_xlfn.XLOOKUP(B1280,[4]ALL!$B:$B,[4]ALL!$N:$N,"")</f>
        <v/>
      </c>
      <c r="AD1280" s="34" t="s">
        <v>5420</v>
      </c>
      <c r="AE1280" s="34"/>
      <c r="AF1280" s="36" t="s">
        <v>5420</v>
      </c>
      <c r="AG1280" s="29"/>
      <c r="AH1280" s="35"/>
      <c r="AI1280" s="29"/>
      <c r="AJ1280" s="29" t="s">
        <v>5420</v>
      </c>
      <c r="AK1280" s="36" t="s">
        <v>5420</v>
      </c>
      <c r="AL1280" s="36" t="s">
        <v>5420</v>
      </c>
      <c r="AM1280" s="36" t="s">
        <v>5420</v>
      </c>
      <c r="AN1280" s="36" t="s">
        <v>5420</v>
      </c>
      <c r="AO1280" s="36" t="s">
        <v>5420</v>
      </c>
      <c r="AP1280" s="36" t="s">
        <v>5420</v>
      </c>
      <c r="AQ1280" s="36" t="s">
        <v>5420</v>
      </c>
      <c r="AR1280" s="36" t="s">
        <v>5420</v>
      </c>
      <c r="AS1280" s="36" t="s">
        <v>5420</v>
      </c>
      <c r="AT1280" s="36" t="s">
        <v>5420</v>
      </c>
      <c r="AU1280" s="36" t="s">
        <v>5420</v>
      </c>
      <c r="AV1280" s="36" t="s">
        <v>5420</v>
      </c>
      <c r="AW1280" s="45"/>
      <c r="AX1280" s="45" t="s">
        <v>5420</v>
      </c>
      <c r="AY1280" s="45" t="s">
        <v>5420</v>
      </c>
      <c r="AZ1280" s="45" t="s">
        <v>5420</v>
      </c>
      <c r="BA1280" s="36" t="s">
        <v>5420</v>
      </c>
    </row>
    <row r="1281" spans="1:53" s="58" customFormat="1" ht="15.6" hidden="1" x14ac:dyDescent="0.3">
      <c r="A1281" s="27" t="s">
        <v>1008</v>
      </c>
      <c r="B1281" s="28" t="s">
        <v>1009</v>
      </c>
      <c r="C1281" s="29" t="str">
        <f>_xlfn.XLOOKUP(B1281,'[1]daily break down'!$D:$D,'[1]daily break down'!$E:$E,"")</f>
        <v>Douala</v>
      </c>
      <c r="D1281" s="27"/>
      <c r="E1281" s="27"/>
      <c r="F1281" s="29" t="s">
        <v>31</v>
      </c>
      <c r="G1281" s="27" t="s">
        <v>32</v>
      </c>
      <c r="H1281" s="30" t="str">
        <f>_xlfn.XLOOKUP(B1281,[2]CALCULATION!$B:$B,[2]CALCULATION!$H:$H,"")</f>
        <v>ZTE</v>
      </c>
      <c r="I1281" s="25">
        <v>0</v>
      </c>
      <c r="J1281" s="25">
        <v>0</v>
      </c>
      <c r="K1281" s="25">
        <v>0</v>
      </c>
      <c r="L1281" s="25">
        <v>0</v>
      </c>
      <c r="M1281" s="25">
        <v>0</v>
      </c>
      <c r="N1281" s="25">
        <v>0</v>
      </c>
      <c r="O1281" s="25">
        <v>0</v>
      </c>
      <c r="P1281" s="25" t="s">
        <v>6366</v>
      </c>
      <c r="Q1281" s="31" t="s">
        <v>5364</v>
      </c>
      <c r="R1281" s="31"/>
      <c r="S1281" s="32" t="str" cm="1">
        <f t="array" ref="S1281">IFERROR(_xlfn.IFS(
U1281="MPR ISSUE","PDH",
U1281="BSS Hardware Issue","BSS",
U1281="Sites strategiques, MLL, Pylone, etc.","ENVTECH",
U1281="AKTIVCO DEFAUT GE &amp; POWER Cabinet","AKTIVCO",
U1281="AKTIVCO Coupure ENEO &amp; Baisse de tension","AKTIVCO GRID ONLY",
U1281="Coupure ENEO &amp; Baisse de tension","IHS GRID ONLY",
U1281="Defaut GE &amp; POWER Cabinet","IHS",
U1281="Sharing","Partners",
U1281="Sites strategiques &amp; DataCenter","SST &amp; DC",
U1281="Exclu","Exclu",
U1281="SAT","SAT",
U1281="SPARE-ISSUE","SPARE-ISSUE",
U1281="Fiber CAmtel","TRANS_FO_CAMTEL",
U1281="Fiber AOF","Fiber AOF",
U1281="Projet OCM (HUAWEI)","TRAVAUX-HUAWEI",
U1281="Projet OCM (NOKIA)","TRAVAUX-NOKIA",
U1281="ACCESS-ISSUE","ACCESS-ISSUE",
U1281="Projet OCM (ZTE, NOKIA, autres projets)","TRAVAUX OCM",
U1281="No root CAuse","No root cause",
U1281="ODU HS","PDH",
U1281="IP &amp; VLAN","PDH",
U1281="Warehouse HUAWEI","SPARE-ISSUE",
U1281="SPARE-HS","SPARE-ISSUE",
U1281="Power Telco","BSS"
),"")</f>
        <v/>
      </c>
      <c r="T1281" s="32" t="str" cm="1">
        <f t="array" ref="T1281">IFERROR(_xlfn.IFS(
U1281="MPR ISSUE","TX ISSUE",
U1281="BSS Hardware Issue","RAN ISSUE",
U1281="Sites strategiques, MLL, Pylone, etc.","ENVTECH",
U1281="AKTIVCO DEFAUT GE &amp; POWER Cabinet","POWER ISSUE",
U1281="AKTIVCO Coupure ENEO &amp; Baisse de tension","POWER ISSUE",
U1281="Coupure ENEO &amp; Baisse de tension","POWER ISSUE",
U1281="Defaut GE &amp; POWER Cabinet","POWER ISSUE",
U1281="Sharing","POWER ISSUE",
U1281="Sites strategiques &amp; DataCenter","POWER ISSUE",
U1281="Exclu","Exclu",
U1281="SAT","TX ISSUE",
U1281="SPARE-ISSUE","SPARE-ISSUE",
U1281="Fiber CAmtel","TX ISSUE",
U1281="Fiber AOF","TX ISSUE",
U1281="Projet OCM (HUAWEI)","TRAVAUX-HUAWEI",
U1281="Projet OCM (NOKIA)","TRAVAUX -NOKIA",
U1281="ACCESS-ISSUE","ACCESS-ISSUE",
U1281="Projet OCM (ZTE, NOKIA, autres projets)","TRAVAUX OCM",
U1281="No root CAuse","No root cause",
U1281="ODU HS","TX ISSUE",
U1281="IP &amp; VLAN","TX ISSUE",
U1281="Warehouse HUAWEI","SPARE-ISSUE",
U1281="SPARE-HS","SPARE-ISSUE",
U1281="Power Telco","RAN ISSUE"
),"")</f>
        <v/>
      </c>
      <c r="U1281" s="33"/>
      <c r="V1281" s="32" t="str" cm="1">
        <f t="array" ref="V1281">IFERROR(_xlfn.IFS(
U1281="MPR ISSUE","ACTIVE",
U1281="BSS Hardware Issue","ACTIVE",
U1281="Sites strategiques, MLL, Pylone, etc.","PASSIVE",
U1281="AKTIVCO DEFAUT GE &amp; POWER Cabinet","PASSIVE",
U1281="AKTIVCO Coupure ENEO &amp; Baisse de tension","PASSIVE",
U1281="Coupure ENEO &amp; Baisse de tension","PASSIVE",
U1281="Defaut GE &amp; POWER Cabinet","PASSIVE",
U1281="Sharing","PASSIVE",
U1281="Sites strategiques &amp; DataCenter","PASSIVE",
U1281="Exclu","Exclu",
U1281="SAT","ACTIVE",
U1281="SPARE-ISSUE","SPARE-ISSUE",
U1281="Fiber CAmtel","ACTIVE",
U1281="Fiber AOF","ACTIVE",
U1281="Projet OCM (HUAWEI)","PLANNED WORKS",
U1281="Projet OCM (NOKIA)","PLANNED WORKS",
U1281="ACCESS-ISSUE","ACCESS-ISSUE",
U1281="Projet OCM (ZTE, NOKIA, autres projets)","PLANNED WORKS",
U1281="No root CAuse","No root cause",
U1281="ODU HS","ACTIVE",
U1281="IP &amp; VLAN","ACTIVE",
U1281="Warehouse HUAWEI","SPARE-ISSUE",
U1281="SPARE-HS","SPARE-ISSUE",
U1281="Power Telco","ACTIVE"
),"")</f>
        <v/>
      </c>
      <c r="W1281" s="51"/>
      <c r="X1281" s="51"/>
      <c r="Y1281" s="51"/>
      <c r="Z1281" s="51"/>
      <c r="AA1281" s="51"/>
      <c r="AB1281" s="34" t="s">
        <v>5420</v>
      </c>
      <c r="AC1281" s="34" t="str">
        <f>_xlfn.XLOOKUP(B1281,[4]ALL!$B:$B,[4]ALL!$N:$N,"")</f>
        <v/>
      </c>
      <c r="AD1281" s="34" t="s">
        <v>5420</v>
      </c>
      <c r="AE1281" s="34"/>
      <c r="AF1281" s="36" t="s">
        <v>5420</v>
      </c>
      <c r="AG1281" s="29"/>
      <c r="AH1281" s="35"/>
      <c r="AI1281" s="29"/>
      <c r="AJ1281" s="29" t="s">
        <v>5420</v>
      </c>
      <c r="AK1281" s="36" t="s">
        <v>5420</v>
      </c>
      <c r="AL1281" s="36" t="s">
        <v>5420</v>
      </c>
      <c r="AM1281" s="36" t="s">
        <v>5420</v>
      </c>
      <c r="AN1281" s="36" t="s">
        <v>5420</v>
      </c>
      <c r="AO1281" s="36" t="s">
        <v>5420</v>
      </c>
      <c r="AP1281" s="36" t="s">
        <v>5420</v>
      </c>
      <c r="AQ1281" s="36" t="s">
        <v>5420</v>
      </c>
      <c r="AR1281" s="36" t="s">
        <v>5420</v>
      </c>
      <c r="AS1281" s="36" t="s">
        <v>5420</v>
      </c>
      <c r="AT1281" s="36" t="s">
        <v>5420</v>
      </c>
      <c r="AU1281" s="36" t="s">
        <v>5420</v>
      </c>
      <c r="AV1281" s="36" t="s">
        <v>5420</v>
      </c>
      <c r="AW1281" s="45"/>
      <c r="AX1281" s="45" t="s">
        <v>5420</v>
      </c>
      <c r="AY1281" s="45" t="s">
        <v>5420</v>
      </c>
      <c r="AZ1281" s="45" t="s">
        <v>5420</v>
      </c>
      <c r="BA1281" s="36" t="s">
        <v>5420</v>
      </c>
    </row>
    <row r="1282" spans="1:53" s="58" customFormat="1" ht="15.6" hidden="1" x14ac:dyDescent="0.3">
      <c r="A1282" s="27" t="s">
        <v>4761</v>
      </c>
      <c r="B1282" s="28" t="s">
        <v>4762</v>
      </c>
      <c r="C1282" s="29" t="str">
        <f>_xlfn.XLOOKUP(B1282,'[1]daily break down'!$D:$D,'[1]daily break down'!$E:$E,"")</f>
        <v>Douala</v>
      </c>
      <c r="D1282" s="27" t="s">
        <v>11</v>
      </c>
      <c r="E1282" s="27" t="s">
        <v>12</v>
      </c>
      <c r="F1282" s="29" t="s">
        <v>31</v>
      </c>
      <c r="G1282" s="27" t="s">
        <v>32</v>
      </c>
      <c r="H1282" s="30" t="str">
        <f>_xlfn.XLOOKUP(B1282,[2]CALCULATION!$B:$B,[2]CALCULATION!$H:$H,"")</f>
        <v>ZTE</v>
      </c>
      <c r="I1282" s="25">
        <v>0</v>
      </c>
      <c r="J1282" s="25">
        <v>0</v>
      </c>
      <c r="K1282" s="25">
        <v>0</v>
      </c>
      <c r="L1282" s="25">
        <v>0</v>
      </c>
      <c r="M1282" s="25">
        <v>0</v>
      </c>
      <c r="N1282" s="25">
        <v>0</v>
      </c>
      <c r="O1282" s="25">
        <v>0</v>
      </c>
      <c r="P1282" s="25" t="s">
        <v>6366</v>
      </c>
      <c r="Q1282" s="31" t="s">
        <v>5364</v>
      </c>
      <c r="R1282" s="31"/>
      <c r="S1282" s="32" t="str" cm="1">
        <f t="array" ref="S1282">IFERROR(_xlfn.IFS(
U1282="MPR ISSUE","PDH",
U1282="BSS Hardware Issue","BSS",
U1282="Sites strategiques, MLL, Pylone, etc.","ENVTECH",
U1282="AKTIVCO DEFAUT GE &amp; POWER Cabinet","AKTIVCO",
U1282="AKTIVCO Coupure ENEO &amp; Baisse de tension","AKTIVCO GRID ONLY",
U1282="Coupure ENEO &amp; Baisse de tension","IHS GRID ONLY",
U1282="Defaut GE &amp; POWER Cabinet","IHS",
U1282="Sharing","Partners",
U1282="Sites strategiques &amp; DataCenter","SST &amp; DC",
U1282="Exclu","Exclu",
U1282="SAT","SAT",
U1282="SPARE-ISSUE","SPARE-ISSUE",
U1282="Fiber CAmtel","TRANS_FO_CAMTEL",
U1282="Fiber AOF","Fiber AOF",
U1282="Projet OCM (HUAWEI)","TRAVAUX-HUAWEI",
U1282="Projet OCM (NOKIA)","TRAVAUX-NOKIA",
U1282="ACCESS-ISSUE","ACCESS-ISSUE",
U1282="Projet OCM (ZTE, NOKIA, autres projets)","TRAVAUX OCM",
U1282="No root CAuse","No root cause",
U1282="ODU HS","PDH",
U1282="IP &amp; VLAN","PDH",
U1282="Warehouse HUAWEI","SPARE-ISSUE",
U1282="SPARE-HS","SPARE-ISSUE",
U1282="Power Telco","BSS"
),"")</f>
        <v/>
      </c>
      <c r="T1282" s="32" t="str" cm="1">
        <f t="array" ref="T1282">IFERROR(_xlfn.IFS(
U1282="MPR ISSUE","TX ISSUE",
U1282="BSS Hardware Issue","RAN ISSUE",
U1282="Sites strategiques, MLL, Pylone, etc.","ENVTECH",
U1282="AKTIVCO DEFAUT GE &amp; POWER Cabinet","POWER ISSUE",
U1282="AKTIVCO Coupure ENEO &amp; Baisse de tension","POWER ISSUE",
U1282="Coupure ENEO &amp; Baisse de tension","POWER ISSUE",
U1282="Defaut GE &amp; POWER Cabinet","POWER ISSUE",
U1282="Sharing","POWER ISSUE",
U1282="Sites strategiques &amp; DataCenter","POWER ISSUE",
U1282="Exclu","Exclu",
U1282="SAT","TX ISSUE",
U1282="SPARE-ISSUE","SPARE-ISSUE",
U1282="Fiber CAmtel","TX ISSUE",
U1282="Fiber AOF","TX ISSUE",
U1282="Projet OCM (HUAWEI)","TRAVAUX-HUAWEI",
U1282="Projet OCM (NOKIA)","TRAVAUX -NOKIA",
U1282="ACCESS-ISSUE","ACCESS-ISSUE",
U1282="Projet OCM (ZTE, NOKIA, autres projets)","TRAVAUX OCM",
U1282="No root CAuse","No root cause",
U1282="ODU HS","TX ISSUE",
U1282="IP &amp; VLAN","TX ISSUE",
U1282="Warehouse HUAWEI","SPARE-ISSUE",
U1282="SPARE-HS","SPARE-ISSUE",
U1282="Power Telco","RAN ISSUE"
),"")</f>
        <v/>
      </c>
      <c r="U1282" s="33"/>
      <c r="V1282" s="32" t="str" cm="1">
        <f t="array" ref="V1282">IFERROR(_xlfn.IFS(
U1282="MPR ISSUE","ACTIVE",
U1282="BSS Hardware Issue","ACTIVE",
U1282="Sites strategiques, MLL, Pylone, etc.","PASSIVE",
U1282="AKTIVCO DEFAUT GE &amp; POWER Cabinet","PASSIVE",
U1282="AKTIVCO Coupure ENEO &amp; Baisse de tension","PASSIVE",
U1282="Coupure ENEO &amp; Baisse de tension","PASSIVE",
U1282="Defaut GE &amp; POWER Cabinet","PASSIVE",
U1282="Sharing","PASSIVE",
U1282="Sites strategiques &amp; DataCenter","PASSIVE",
U1282="Exclu","Exclu",
U1282="SAT","ACTIVE",
U1282="SPARE-ISSUE","SPARE-ISSUE",
U1282="Fiber CAmtel","ACTIVE",
U1282="Fiber AOF","ACTIVE",
U1282="Projet OCM (HUAWEI)","PLANNED WORKS",
U1282="Projet OCM (NOKIA)","PLANNED WORKS",
U1282="ACCESS-ISSUE","ACCESS-ISSUE",
U1282="Projet OCM (ZTE, NOKIA, autres projets)","PLANNED WORKS",
U1282="No root CAuse","No root cause",
U1282="ODU HS","ACTIVE",
U1282="IP &amp; VLAN","ACTIVE",
U1282="Warehouse HUAWEI","SPARE-ISSUE",
U1282="SPARE-HS","SPARE-ISSUE",
U1282="Power Telco","ACTIVE"
),"")</f>
        <v/>
      </c>
      <c r="W1282" s="51"/>
      <c r="X1282" s="51"/>
      <c r="Y1282" s="51"/>
      <c r="Z1282" s="51"/>
      <c r="AA1282" s="51"/>
      <c r="AB1282" s="34" t="s">
        <v>5420</v>
      </c>
      <c r="AC1282" s="34" t="str">
        <f>_xlfn.XLOOKUP(B1282,[4]ALL!$B:$B,[4]ALL!$N:$N,"")</f>
        <v/>
      </c>
      <c r="AD1282" s="34" t="s">
        <v>5420</v>
      </c>
      <c r="AE1282" s="34"/>
      <c r="AF1282" s="36" t="s">
        <v>5420</v>
      </c>
      <c r="AG1282" s="29"/>
      <c r="AH1282" s="35"/>
      <c r="AI1282" s="29"/>
      <c r="AJ1282" s="29" t="s">
        <v>5420</v>
      </c>
      <c r="AK1282" s="36" t="s">
        <v>5420</v>
      </c>
      <c r="AL1282" s="36" t="s">
        <v>5420</v>
      </c>
      <c r="AM1282" s="36" t="s">
        <v>5420</v>
      </c>
      <c r="AN1282" s="36" t="s">
        <v>5420</v>
      </c>
      <c r="AO1282" s="36" t="s">
        <v>5420</v>
      </c>
      <c r="AP1282" s="36" t="s">
        <v>5420</v>
      </c>
      <c r="AQ1282" s="36" t="s">
        <v>5420</v>
      </c>
      <c r="AR1282" s="36" t="s">
        <v>5420</v>
      </c>
      <c r="AS1282" s="36" t="s">
        <v>5420</v>
      </c>
      <c r="AT1282" s="36" t="s">
        <v>5420</v>
      </c>
      <c r="AU1282" s="36" t="s">
        <v>5420</v>
      </c>
      <c r="AV1282" s="36" t="s">
        <v>5420</v>
      </c>
      <c r="AW1282" s="45"/>
      <c r="AX1282" s="45" t="s">
        <v>5420</v>
      </c>
      <c r="AY1282" s="45" t="s">
        <v>5420</v>
      </c>
      <c r="AZ1282" s="45" t="s">
        <v>5420</v>
      </c>
      <c r="BA1282" s="36" t="s">
        <v>5420</v>
      </c>
    </row>
    <row r="1283" spans="1:53" s="58" customFormat="1" ht="15.6" hidden="1" x14ac:dyDescent="0.3">
      <c r="A1283" s="27" t="s">
        <v>2011</v>
      </c>
      <c r="B1283" s="28" t="s">
        <v>2012</v>
      </c>
      <c r="C1283" s="29" t="str">
        <f>_xlfn.XLOOKUP(B1283,'[1]daily break down'!$D:$D,'[1]daily break down'!$E:$E,"")</f>
        <v>Douala</v>
      </c>
      <c r="D1283" s="27" t="s">
        <v>1023</v>
      </c>
      <c r="E1283" s="27" t="s">
        <v>12</v>
      </c>
      <c r="F1283" s="29" t="s">
        <v>31</v>
      </c>
      <c r="G1283" s="27" t="s">
        <v>32</v>
      </c>
      <c r="H1283" s="30" t="str">
        <f>_xlfn.XLOOKUP(B1283,[2]CALCULATION!$B:$B,[2]CALCULATION!$H:$H,"")</f>
        <v>ZTE</v>
      </c>
      <c r="I1283" s="25">
        <v>0</v>
      </c>
      <c r="J1283" s="25">
        <v>0</v>
      </c>
      <c r="K1283" s="25">
        <v>0</v>
      </c>
      <c r="L1283" s="25">
        <v>0</v>
      </c>
      <c r="M1283" s="25">
        <v>0</v>
      </c>
      <c r="N1283" s="25">
        <v>0</v>
      </c>
      <c r="O1283" s="25">
        <v>0</v>
      </c>
      <c r="P1283" s="25" t="s">
        <v>6366</v>
      </c>
      <c r="Q1283" s="31" t="s">
        <v>5364</v>
      </c>
      <c r="R1283" s="31"/>
      <c r="S1283" s="32" t="str" cm="1">
        <f t="array" ref="S1283">IFERROR(_xlfn.IFS(
U1283="MPR ISSUE","PDH",
U1283="BSS Hardware Issue","BSS",
U1283="Sites strategiques, MLL, Pylone, etc.","ENVTECH",
U1283="AKTIVCO DEFAUT GE &amp; POWER Cabinet","AKTIVCO",
U1283="AKTIVCO Coupure ENEO &amp; Baisse de tension","AKTIVCO GRID ONLY",
U1283="Coupure ENEO &amp; Baisse de tension","IHS GRID ONLY",
U1283="Defaut GE &amp; POWER Cabinet","IHS",
U1283="Sharing","Partners",
U1283="Sites strategiques &amp; DataCenter","SST &amp; DC",
U1283="Exclu","Exclu",
U1283="SAT","SAT",
U1283="SPARE-ISSUE","SPARE-ISSUE",
U1283="Fiber CAmtel","TRANS_FO_CAMTEL",
U1283="Fiber AOF","Fiber AOF",
U1283="Projet OCM (HUAWEI)","TRAVAUX-HUAWEI",
U1283="Projet OCM (NOKIA)","TRAVAUX-NOKIA",
U1283="ACCESS-ISSUE","ACCESS-ISSUE",
U1283="Projet OCM (ZTE, NOKIA, autres projets)","TRAVAUX OCM",
U1283="No root CAuse","No root cause",
U1283="ODU HS","PDH",
U1283="IP &amp; VLAN","PDH",
U1283="Warehouse HUAWEI","SPARE-ISSUE",
U1283="SPARE-HS","SPARE-ISSUE",
U1283="Power Telco","BSS"
),"")</f>
        <v/>
      </c>
      <c r="T1283" s="32" t="str" cm="1">
        <f t="array" ref="T1283">IFERROR(_xlfn.IFS(
U1283="MPR ISSUE","TX ISSUE",
U1283="BSS Hardware Issue","RAN ISSUE",
U1283="Sites strategiques, MLL, Pylone, etc.","ENVTECH",
U1283="AKTIVCO DEFAUT GE &amp; POWER Cabinet","POWER ISSUE",
U1283="AKTIVCO Coupure ENEO &amp; Baisse de tension","POWER ISSUE",
U1283="Coupure ENEO &amp; Baisse de tension","POWER ISSUE",
U1283="Defaut GE &amp; POWER Cabinet","POWER ISSUE",
U1283="Sharing","POWER ISSUE",
U1283="Sites strategiques &amp; DataCenter","POWER ISSUE",
U1283="Exclu","Exclu",
U1283="SAT","TX ISSUE",
U1283="SPARE-ISSUE","SPARE-ISSUE",
U1283="Fiber CAmtel","TX ISSUE",
U1283="Fiber AOF","TX ISSUE",
U1283="Projet OCM (HUAWEI)","TRAVAUX-HUAWEI",
U1283="Projet OCM (NOKIA)","TRAVAUX -NOKIA",
U1283="ACCESS-ISSUE","ACCESS-ISSUE",
U1283="Projet OCM (ZTE, NOKIA, autres projets)","TRAVAUX OCM",
U1283="No root CAuse","No root cause",
U1283="ODU HS","TX ISSUE",
U1283="IP &amp; VLAN","TX ISSUE",
U1283="Warehouse HUAWEI","SPARE-ISSUE",
U1283="SPARE-HS","SPARE-ISSUE",
U1283="Power Telco","RAN ISSUE"
),"")</f>
        <v/>
      </c>
      <c r="U1283" s="33"/>
      <c r="V1283" s="32" t="str" cm="1">
        <f t="array" ref="V1283">IFERROR(_xlfn.IFS(
U1283="MPR ISSUE","ACTIVE",
U1283="BSS Hardware Issue","ACTIVE",
U1283="Sites strategiques, MLL, Pylone, etc.","PASSIVE",
U1283="AKTIVCO DEFAUT GE &amp; POWER Cabinet","PASSIVE",
U1283="AKTIVCO Coupure ENEO &amp; Baisse de tension","PASSIVE",
U1283="Coupure ENEO &amp; Baisse de tension","PASSIVE",
U1283="Defaut GE &amp; POWER Cabinet","PASSIVE",
U1283="Sharing","PASSIVE",
U1283="Sites strategiques &amp; DataCenter","PASSIVE",
U1283="Exclu","Exclu",
U1283="SAT","ACTIVE",
U1283="SPARE-ISSUE","SPARE-ISSUE",
U1283="Fiber CAmtel","ACTIVE",
U1283="Fiber AOF","ACTIVE",
U1283="Projet OCM (HUAWEI)","PLANNED WORKS",
U1283="Projet OCM (NOKIA)","PLANNED WORKS",
U1283="ACCESS-ISSUE","ACCESS-ISSUE",
U1283="Projet OCM (ZTE, NOKIA, autres projets)","PLANNED WORKS",
U1283="No root CAuse","No root cause",
U1283="ODU HS","ACTIVE",
U1283="IP &amp; VLAN","ACTIVE",
U1283="Warehouse HUAWEI","SPARE-ISSUE",
U1283="SPARE-HS","SPARE-ISSUE",
U1283="Power Telco","ACTIVE"
),"")</f>
        <v/>
      </c>
      <c r="W1283" s="51"/>
      <c r="X1283" s="51"/>
      <c r="Y1283" s="51"/>
      <c r="Z1283" s="51"/>
      <c r="AA1283" s="51"/>
      <c r="AB1283" s="34" t="s">
        <v>5420</v>
      </c>
      <c r="AC1283" s="34" t="str">
        <f>_xlfn.XLOOKUP(B1283,[4]ALL!$B:$B,[4]ALL!$N:$N,"")</f>
        <v/>
      </c>
      <c r="AD1283" s="34" t="s">
        <v>5420</v>
      </c>
      <c r="AE1283" s="34"/>
      <c r="AF1283" s="36" t="s">
        <v>5420</v>
      </c>
      <c r="AG1283" s="29"/>
      <c r="AH1283" s="35"/>
      <c r="AI1283" s="29"/>
      <c r="AJ1283" s="29" t="s">
        <v>5420</v>
      </c>
      <c r="AK1283" s="36" t="s">
        <v>5420</v>
      </c>
      <c r="AL1283" s="36" t="s">
        <v>5420</v>
      </c>
      <c r="AM1283" s="36" t="s">
        <v>5420</v>
      </c>
      <c r="AN1283" s="36" t="s">
        <v>5420</v>
      </c>
      <c r="AO1283" s="36" t="s">
        <v>5420</v>
      </c>
      <c r="AP1283" s="36" t="s">
        <v>5420</v>
      </c>
      <c r="AQ1283" s="36" t="s">
        <v>5420</v>
      </c>
      <c r="AR1283" s="36" t="s">
        <v>5420</v>
      </c>
      <c r="AS1283" s="36" t="s">
        <v>5420</v>
      </c>
      <c r="AT1283" s="36" t="s">
        <v>5420</v>
      </c>
      <c r="AU1283" s="36" t="s">
        <v>5420</v>
      </c>
      <c r="AV1283" s="36" t="s">
        <v>5420</v>
      </c>
      <c r="AW1283" s="45"/>
      <c r="AX1283" s="45" t="s">
        <v>5420</v>
      </c>
      <c r="AY1283" s="45" t="s">
        <v>5420</v>
      </c>
      <c r="AZ1283" s="45" t="s">
        <v>5420</v>
      </c>
      <c r="BA1283" s="36" t="s">
        <v>5420</v>
      </c>
    </row>
    <row r="1284" spans="1:53" s="58" customFormat="1" ht="15.6" hidden="1" x14ac:dyDescent="0.3">
      <c r="A1284" s="27" t="s">
        <v>511</v>
      </c>
      <c r="B1284" s="28" t="s">
        <v>512</v>
      </c>
      <c r="C1284" s="29" t="str">
        <f>_xlfn.XLOOKUP(B1284,'[1]daily break down'!$D:$D,'[1]daily break down'!$E:$E,"")</f>
        <v>Douala</v>
      </c>
      <c r="D1284" s="27" t="s">
        <v>11</v>
      </c>
      <c r="E1284" s="27" t="s">
        <v>12</v>
      </c>
      <c r="F1284" s="29" t="s">
        <v>31</v>
      </c>
      <c r="G1284" s="27" t="s">
        <v>32</v>
      </c>
      <c r="H1284" s="30" t="str">
        <f>_xlfn.XLOOKUP(B1284,[2]CALCULATION!$B:$B,[2]CALCULATION!$H:$H,"")</f>
        <v>ZTE</v>
      </c>
      <c r="I1284" s="25">
        <v>0</v>
      </c>
      <c r="J1284" s="25">
        <v>0</v>
      </c>
      <c r="K1284" s="25">
        <v>0</v>
      </c>
      <c r="L1284" s="25">
        <v>0</v>
      </c>
      <c r="M1284" s="25">
        <v>0</v>
      </c>
      <c r="N1284" s="25">
        <v>0</v>
      </c>
      <c r="O1284" s="25">
        <v>0</v>
      </c>
      <c r="P1284" s="25" t="s">
        <v>6366</v>
      </c>
      <c r="Q1284" s="31" t="s">
        <v>5364</v>
      </c>
      <c r="R1284" s="31"/>
      <c r="S1284" s="32" t="str" cm="1">
        <f t="array" ref="S1284">IFERROR(_xlfn.IFS(
U1284="MPR ISSUE","PDH",
U1284="BSS Hardware Issue","BSS",
U1284="Sites strategiques, MLL, Pylone, etc.","ENVTECH",
U1284="AKTIVCO DEFAUT GE &amp; POWER Cabinet","AKTIVCO",
U1284="AKTIVCO Coupure ENEO &amp; Baisse de tension","AKTIVCO GRID ONLY",
U1284="Coupure ENEO &amp; Baisse de tension","IHS GRID ONLY",
U1284="Defaut GE &amp; POWER Cabinet","IHS",
U1284="Sharing","Partners",
U1284="Sites strategiques &amp; DataCenter","SST &amp; DC",
U1284="Exclu","Exclu",
U1284="SAT","SAT",
U1284="SPARE-ISSUE","SPARE-ISSUE",
U1284="Fiber CAmtel","TRANS_FO_CAMTEL",
U1284="Fiber AOF","Fiber AOF",
U1284="Projet OCM (HUAWEI)","TRAVAUX-HUAWEI",
U1284="Projet OCM (NOKIA)","TRAVAUX-NOKIA",
U1284="ACCESS-ISSUE","ACCESS-ISSUE",
U1284="Projet OCM (ZTE, NOKIA, autres projets)","TRAVAUX OCM",
U1284="No root CAuse","No root cause",
U1284="ODU HS","PDH",
U1284="IP &amp; VLAN","PDH",
U1284="Warehouse HUAWEI","SPARE-ISSUE",
U1284="SPARE-HS","SPARE-ISSUE",
U1284="Power Telco","BSS"
),"")</f>
        <v/>
      </c>
      <c r="T1284" s="32" t="str" cm="1">
        <f t="array" ref="T1284">IFERROR(_xlfn.IFS(
U1284="MPR ISSUE","TX ISSUE",
U1284="BSS Hardware Issue","RAN ISSUE",
U1284="Sites strategiques, MLL, Pylone, etc.","ENVTECH",
U1284="AKTIVCO DEFAUT GE &amp; POWER Cabinet","POWER ISSUE",
U1284="AKTIVCO Coupure ENEO &amp; Baisse de tension","POWER ISSUE",
U1284="Coupure ENEO &amp; Baisse de tension","POWER ISSUE",
U1284="Defaut GE &amp; POWER Cabinet","POWER ISSUE",
U1284="Sharing","POWER ISSUE",
U1284="Sites strategiques &amp; DataCenter","POWER ISSUE",
U1284="Exclu","Exclu",
U1284="SAT","TX ISSUE",
U1284="SPARE-ISSUE","SPARE-ISSUE",
U1284="Fiber CAmtel","TX ISSUE",
U1284="Fiber AOF","TX ISSUE",
U1284="Projet OCM (HUAWEI)","TRAVAUX-HUAWEI",
U1284="Projet OCM (NOKIA)","TRAVAUX -NOKIA",
U1284="ACCESS-ISSUE","ACCESS-ISSUE",
U1284="Projet OCM (ZTE, NOKIA, autres projets)","TRAVAUX OCM",
U1284="No root CAuse","No root cause",
U1284="ODU HS","TX ISSUE",
U1284="IP &amp; VLAN","TX ISSUE",
U1284="Warehouse HUAWEI","SPARE-ISSUE",
U1284="SPARE-HS","SPARE-ISSUE",
U1284="Power Telco","RAN ISSUE"
),"")</f>
        <v/>
      </c>
      <c r="U1284" s="33"/>
      <c r="V1284" s="32" t="str" cm="1">
        <f t="array" ref="V1284">IFERROR(_xlfn.IFS(
U1284="MPR ISSUE","ACTIVE",
U1284="BSS Hardware Issue","ACTIVE",
U1284="Sites strategiques, MLL, Pylone, etc.","PASSIVE",
U1284="AKTIVCO DEFAUT GE &amp; POWER Cabinet","PASSIVE",
U1284="AKTIVCO Coupure ENEO &amp; Baisse de tension","PASSIVE",
U1284="Coupure ENEO &amp; Baisse de tension","PASSIVE",
U1284="Defaut GE &amp; POWER Cabinet","PASSIVE",
U1284="Sharing","PASSIVE",
U1284="Sites strategiques &amp; DataCenter","PASSIVE",
U1284="Exclu","Exclu",
U1284="SAT","ACTIVE",
U1284="SPARE-ISSUE","SPARE-ISSUE",
U1284="Fiber CAmtel","ACTIVE",
U1284="Fiber AOF","ACTIVE",
U1284="Projet OCM (HUAWEI)","PLANNED WORKS",
U1284="Projet OCM (NOKIA)","PLANNED WORKS",
U1284="ACCESS-ISSUE","ACCESS-ISSUE",
U1284="Projet OCM (ZTE, NOKIA, autres projets)","PLANNED WORKS",
U1284="No root CAuse","No root cause",
U1284="ODU HS","ACTIVE",
U1284="IP &amp; VLAN","ACTIVE",
U1284="Warehouse HUAWEI","SPARE-ISSUE",
U1284="SPARE-HS","SPARE-ISSUE",
U1284="Power Telco","ACTIVE"
),"")</f>
        <v/>
      </c>
      <c r="W1284" s="51"/>
      <c r="X1284" s="51"/>
      <c r="Y1284" s="51"/>
      <c r="Z1284" s="51"/>
      <c r="AA1284" s="51"/>
      <c r="AB1284" s="34" t="s">
        <v>5420</v>
      </c>
      <c r="AC1284" s="34" t="str">
        <f>_xlfn.XLOOKUP(B1284,[4]ALL!$B:$B,[4]ALL!$N:$N,"")</f>
        <v/>
      </c>
      <c r="AD1284" s="34" t="s">
        <v>5420</v>
      </c>
      <c r="AE1284" s="34"/>
      <c r="AF1284" s="36" t="s">
        <v>5420</v>
      </c>
      <c r="AG1284" s="29"/>
      <c r="AH1284" s="35"/>
      <c r="AI1284" s="29"/>
      <c r="AJ1284" s="29" t="s">
        <v>5420</v>
      </c>
      <c r="AK1284" s="36" t="s">
        <v>5420</v>
      </c>
      <c r="AL1284" s="36" t="s">
        <v>5420</v>
      </c>
      <c r="AM1284" s="36" t="s">
        <v>5420</v>
      </c>
      <c r="AN1284" s="36" t="s">
        <v>5420</v>
      </c>
      <c r="AO1284" s="36" t="s">
        <v>5420</v>
      </c>
      <c r="AP1284" s="36" t="s">
        <v>5420</v>
      </c>
      <c r="AQ1284" s="36" t="s">
        <v>5420</v>
      </c>
      <c r="AR1284" s="36" t="s">
        <v>5420</v>
      </c>
      <c r="AS1284" s="36" t="s">
        <v>5420</v>
      </c>
      <c r="AT1284" s="36" t="s">
        <v>5420</v>
      </c>
      <c r="AU1284" s="36" t="s">
        <v>5420</v>
      </c>
      <c r="AV1284" s="36" t="s">
        <v>5420</v>
      </c>
      <c r="AW1284" s="45"/>
      <c r="AX1284" s="45" t="s">
        <v>5420</v>
      </c>
      <c r="AY1284" s="45" t="s">
        <v>5420</v>
      </c>
      <c r="AZ1284" s="45" t="s">
        <v>5420</v>
      </c>
      <c r="BA1284" s="36" t="s">
        <v>5420</v>
      </c>
    </row>
    <row r="1285" spans="1:53" s="58" customFormat="1" ht="15.6" hidden="1" x14ac:dyDescent="0.3">
      <c r="A1285" s="27" t="s">
        <v>1675</v>
      </c>
      <c r="B1285" s="28" t="s">
        <v>1676</v>
      </c>
      <c r="C1285" s="29" t="str">
        <f>_xlfn.XLOOKUP(B1285,'[1]daily break down'!$D:$D,'[1]daily break down'!$E:$E,"")</f>
        <v>Douala</v>
      </c>
      <c r="D1285" s="27" t="s">
        <v>11</v>
      </c>
      <c r="E1285" s="27" t="s">
        <v>12</v>
      </c>
      <c r="F1285" s="29" t="s">
        <v>31</v>
      </c>
      <c r="G1285" s="27" t="s">
        <v>32</v>
      </c>
      <c r="H1285" s="30" t="str">
        <f>_xlfn.XLOOKUP(B1285,[2]CALCULATION!$B:$B,[2]CALCULATION!$H:$H,"")</f>
        <v>ZTE</v>
      </c>
      <c r="I1285" s="25">
        <v>0</v>
      </c>
      <c r="J1285" s="25">
        <v>0</v>
      </c>
      <c r="K1285" s="25">
        <v>0</v>
      </c>
      <c r="L1285" s="25">
        <v>0</v>
      </c>
      <c r="M1285" s="25">
        <v>0</v>
      </c>
      <c r="N1285" s="25">
        <v>0</v>
      </c>
      <c r="O1285" s="25">
        <v>0</v>
      </c>
      <c r="P1285" s="25" t="s">
        <v>6366</v>
      </c>
      <c r="Q1285" s="31" t="s">
        <v>5364</v>
      </c>
      <c r="R1285" s="31"/>
      <c r="S1285" s="32" t="str" cm="1">
        <f t="array" ref="S1285">IFERROR(_xlfn.IFS(
U1285="MPR ISSUE","PDH",
U1285="BSS Hardware Issue","BSS",
U1285="Sites strategiques, MLL, Pylone, etc.","ENVTECH",
U1285="AKTIVCO DEFAUT GE &amp; POWER Cabinet","AKTIVCO",
U1285="AKTIVCO Coupure ENEO &amp; Baisse de tension","AKTIVCO GRID ONLY",
U1285="Coupure ENEO &amp; Baisse de tension","IHS GRID ONLY",
U1285="Defaut GE &amp; POWER Cabinet","IHS",
U1285="Sharing","Partners",
U1285="Sites strategiques &amp; DataCenter","SST &amp; DC",
U1285="Exclu","Exclu",
U1285="SAT","SAT",
U1285="SPARE-ISSUE","SPARE-ISSUE",
U1285="Fiber CAmtel","TRANS_FO_CAMTEL",
U1285="Fiber AOF","Fiber AOF",
U1285="Projet OCM (HUAWEI)","TRAVAUX-HUAWEI",
U1285="Projet OCM (NOKIA)","TRAVAUX-NOKIA",
U1285="ACCESS-ISSUE","ACCESS-ISSUE",
U1285="Projet OCM (ZTE, NOKIA, autres projets)","TRAVAUX OCM",
U1285="No root CAuse","No root cause",
U1285="ODU HS","PDH",
U1285="IP &amp; VLAN","PDH",
U1285="Warehouse HUAWEI","SPARE-ISSUE",
U1285="SPARE-HS","SPARE-ISSUE",
U1285="Power Telco","BSS"
),"")</f>
        <v/>
      </c>
      <c r="T1285" s="32" t="str" cm="1">
        <f t="array" ref="T1285">IFERROR(_xlfn.IFS(
U1285="MPR ISSUE","TX ISSUE",
U1285="BSS Hardware Issue","RAN ISSUE",
U1285="Sites strategiques, MLL, Pylone, etc.","ENVTECH",
U1285="AKTIVCO DEFAUT GE &amp; POWER Cabinet","POWER ISSUE",
U1285="AKTIVCO Coupure ENEO &amp; Baisse de tension","POWER ISSUE",
U1285="Coupure ENEO &amp; Baisse de tension","POWER ISSUE",
U1285="Defaut GE &amp; POWER Cabinet","POWER ISSUE",
U1285="Sharing","POWER ISSUE",
U1285="Sites strategiques &amp; DataCenter","POWER ISSUE",
U1285="Exclu","Exclu",
U1285="SAT","TX ISSUE",
U1285="SPARE-ISSUE","SPARE-ISSUE",
U1285="Fiber CAmtel","TX ISSUE",
U1285="Fiber AOF","TX ISSUE",
U1285="Projet OCM (HUAWEI)","TRAVAUX-HUAWEI",
U1285="Projet OCM (NOKIA)","TRAVAUX -NOKIA",
U1285="ACCESS-ISSUE","ACCESS-ISSUE",
U1285="Projet OCM (ZTE, NOKIA, autres projets)","TRAVAUX OCM",
U1285="No root CAuse","No root cause",
U1285="ODU HS","TX ISSUE",
U1285="IP &amp; VLAN","TX ISSUE",
U1285="Warehouse HUAWEI","SPARE-ISSUE",
U1285="SPARE-HS","SPARE-ISSUE",
U1285="Power Telco","RAN ISSUE"
),"")</f>
        <v/>
      </c>
      <c r="U1285" s="33"/>
      <c r="V1285" s="32" t="str" cm="1">
        <f t="array" ref="V1285">IFERROR(_xlfn.IFS(
U1285="MPR ISSUE","ACTIVE",
U1285="BSS Hardware Issue","ACTIVE",
U1285="Sites strategiques, MLL, Pylone, etc.","PASSIVE",
U1285="AKTIVCO DEFAUT GE &amp; POWER Cabinet","PASSIVE",
U1285="AKTIVCO Coupure ENEO &amp; Baisse de tension","PASSIVE",
U1285="Coupure ENEO &amp; Baisse de tension","PASSIVE",
U1285="Defaut GE &amp; POWER Cabinet","PASSIVE",
U1285="Sharing","PASSIVE",
U1285="Sites strategiques &amp; DataCenter","PASSIVE",
U1285="Exclu","Exclu",
U1285="SAT","ACTIVE",
U1285="SPARE-ISSUE","SPARE-ISSUE",
U1285="Fiber CAmtel","ACTIVE",
U1285="Fiber AOF","ACTIVE",
U1285="Projet OCM (HUAWEI)","PLANNED WORKS",
U1285="Projet OCM (NOKIA)","PLANNED WORKS",
U1285="ACCESS-ISSUE","ACCESS-ISSUE",
U1285="Projet OCM (ZTE, NOKIA, autres projets)","PLANNED WORKS",
U1285="No root CAuse","No root cause",
U1285="ODU HS","ACTIVE",
U1285="IP &amp; VLAN","ACTIVE",
U1285="Warehouse HUAWEI","SPARE-ISSUE",
U1285="SPARE-HS","SPARE-ISSUE",
U1285="Power Telco","ACTIVE"
),"")</f>
        <v/>
      </c>
      <c r="W1285" s="51"/>
      <c r="X1285" s="51"/>
      <c r="Y1285" s="51"/>
      <c r="Z1285" s="51"/>
      <c r="AA1285" s="51"/>
      <c r="AB1285" s="34" t="s">
        <v>5420</v>
      </c>
      <c r="AC1285" s="34" t="str">
        <f>_xlfn.XLOOKUP(B1285,[4]ALL!$B:$B,[4]ALL!$N:$N,"")</f>
        <v/>
      </c>
      <c r="AD1285" s="34" t="s">
        <v>5420</v>
      </c>
      <c r="AE1285" s="34"/>
      <c r="AF1285" s="36" t="s">
        <v>5420</v>
      </c>
      <c r="AG1285" s="29"/>
      <c r="AH1285" s="35"/>
      <c r="AI1285" s="29"/>
      <c r="AJ1285" s="29" t="s">
        <v>5420</v>
      </c>
      <c r="AK1285" s="36" t="s">
        <v>5420</v>
      </c>
      <c r="AL1285" s="36" t="s">
        <v>5420</v>
      </c>
      <c r="AM1285" s="36" t="s">
        <v>5420</v>
      </c>
      <c r="AN1285" s="36" t="s">
        <v>5420</v>
      </c>
      <c r="AO1285" s="36" t="s">
        <v>5420</v>
      </c>
      <c r="AP1285" s="36" t="s">
        <v>5420</v>
      </c>
      <c r="AQ1285" s="36" t="s">
        <v>5420</v>
      </c>
      <c r="AR1285" s="36" t="s">
        <v>5420</v>
      </c>
      <c r="AS1285" s="36" t="s">
        <v>5420</v>
      </c>
      <c r="AT1285" s="36" t="s">
        <v>5420</v>
      </c>
      <c r="AU1285" s="36" t="s">
        <v>5420</v>
      </c>
      <c r="AV1285" s="36" t="s">
        <v>5420</v>
      </c>
      <c r="AW1285" s="45"/>
      <c r="AX1285" s="45" t="s">
        <v>5420</v>
      </c>
      <c r="AY1285" s="45" t="s">
        <v>5420</v>
      </c>
      <c r="AZ1285" s="45" t="s">
        <v>5420</v>
      </c>
      <c r="BA1285" s="36" t="s">
        <v>5420</v>
      </c>
    </row>
    <row r="1286" spans="1:53" s="58" customFormat="1" ht="15.6" hidden="1" x14ac:dyDescent="0.3">
      <c r="A1286" s="27" t="s">
        <v>4769</v>
      </c>
      <c r="B1286" s="28" t="s">
        <v>4770</v>
      </c>
      <c r="C1286" s="29" t="str">
        <f>_xlfn.XLOOKUP(B1286,'[1]daily break down'!$D:$D,'[1]daily break down'!$E:$E,"")</f>
        <v>ADAMAOUA</v>
      </c>
      <c r="D1286" s="27" t="s">
        <v>11</v>
      </c>
      <c r="E1286" s="27" t="s">
        <v>96</v>
      </c>
      <c r="F1286" s="29" t="s">
        <v>90</v>
      </c>
      <c r="G1286" s="27" t="s">
        <v>4771</v>
      </c>
      <c r="H1286" s="39" t="str">
        <f>_xlfn.XLOOKUP(B1286,[2]CALCULATION!$B:$B,[2]CALCULATION!$H:$H,"")</f>
        <v>NOKIA</v>
      </c>
      <c r="I1286" s="25">
        <v>0</v>
      </c>
      <c r="J1286" s="25">
        <v>0</v>
      </c>
      <c r="K1286" s="25">
        <v>0</v>
      </c>
      <c r="L1286" s="25">
        <v>0</v>
      </c>
      <c r="M1286" s="25">
        <v>0</v>
      </c>
      <c r="N1286" s="25">
        <v>0</v>
      </c>
      <c r="O1286" s="25">
        <v>0</v>
      </c>
      <c r="P1286" s="25" t="s">
        <v>6366</v>
      </c>
      <c r="Q1286" s="31" t="s">
        <v>5364</v>
      </c>
      <c r="R1286" s="31"/>
      <c r="S1286" s="32" t="str" cm="1">
        <f t="array" ref="S1286">IFERROR(_xlfn.IFS(
U1286="MPR ISSUE","PDH",
U1286="BSS Hardware Issue","BSS",
U1286="Sites strategiques, MLL, Pylone, etc.","ENVTECH",
U1286="AKTIVCO DEFAUT GE &amp; POWER Cabinet","AKTIVCO",
U1286="AKTIVCO Coupure ENEO &amp; Baisse de tension","AKTIVCO GRID ONLY",
U1286="Coupure ENEO &amp; Baisse de tension","IHS GRID ONLY",
U1286="Defaut GE &amp; POWER Cabinet","IHS",
U1286="Sharing","Partners",
U1286="Sites strategiques &amp; DataCenter","SST &amp; DC",
U1286="Exclu","Exclu",
U1286="SAT","SAT",
U1286="SPARE-ISSUE","SPARE-ISSUE",
U1286="Fiber CAmtel","TRANS_FO_CAMTEL",
U1286="Fiber AOF","Fiber AOF",
U1286="Projet OCM (HUAWEI)","TRAVAUX-HUAWEI",
U1286="Projet OCM (NOKIA)","TRAVAUX-NOKIA",
U1286="ACCESS-ISSUE","ACCESS-ISSUE",
U1286="Projet OCM (ZTE, NOKIA, autres projets)","TRAVAUX OCM",
U1286="No root CAuse","No root cause",
U1286="ODU HS","PDH",
U1286="IP &amp; VLAN","PDH",
U1286="Warehouse HUAWEI","SPARE-ISSUE",
U1286="SPARE-HS","SPARE-ISSUE",
U1286="Power Telco","BSS"
),"")</f>
        <v/>
      </c>
      <c r="T1286" s="32" t="str" cm="1">
        <f t="array" ref="T1286">IFERROR(_xlfn.IFS(
U1286="MPR ISSUE","TX ISSUE",
U1286="BSS Hardware Issue","RAN ISSUE",
U1286="Sites strategiques, MLL, Pylone, etc.","ENVTECH",
U1286="AKTIVCO DEFAUT GE &amp; POWER Cabinet","POWER ISSUE",
U1286="AKTIVCO Coupure ENEO &amp; Baisse de tension","POWER ISSUE",
U1286="Coupure ENEO &amp; Baisse de tension","POWER ISSUE",
U1286="Defaut GE &amp; POWER Cabinet","POWER ISSUE",
U1286="Sharing","POWER ISSUE",
U1286="Sites strategiques &amp; DataCenter","POWER ISSUE",
U1286="Exclu","Exclu",
U1286="SAT","TX ISSUE",
U1286="SPARE-ISSUE","SPARE-ISSUE",
U1286="Fiber CAmtel","TX ISSUE",
U1286="Fiber AOF","TX ISSUE",
U1286="Projet OCM (HUAWEI)","TRAVAUX-HUAWEI",
U1286="Projet OCM (NOKIA)","TRAVAUX -NOKIA",
U1286="ACCESS-ISSUE","ACCESS-ISSUE",
U1286="Projet OCM (ZTE, NOKIA, autres projets)","TRAVAUX OCM",
U1286="No root CAuse","No root cause",
U1286="ODU HS","TX ISSUE",
U1286="IP &amp; VLAN","TX ISSUE",
U1286="Warehouse HUAWEI","SPARE-ISSUE",
U1286="SPARE-HS","SPARE-ISSUE",
U1286="Power Telco","RAN ISSUE"
),"")</f>
        <v/>
      </c>
      <c r="U1286" s="33"/>
      <c r="V1286" s="32" t="str" cm="1">
        <f t="array" ref="V1286">IFERROR(_xlfn.IFS(
U1286="MPR ISSUE","ACTIVE",
U1286="BSS Hardware Issue","ACTIVE",
U1286="Sites strategiques, MLL, Pylone, etc.","PASSIVE",
U1286="AKTIVCO DEFAUT GE &amp; POWER Cabinet","PASSIVE",
U1286="AKTIVCO Coupure ENEO &amp; Baisse de tension","PASSIVE",
U1286="Coupure ENEO &amp; Baisse de tension","PASSIVE",
U1286="Defaut GE &amp; POWER Cabinet","PASSIVE",
U1286="Sharing","PASSIVE",
U1286="Sites strategiques &amp; DataCenter","PASSIVE",
U1286="Exclu","Exclu",
U1286="SAT","ACTIVE",
U1286="SPARE-ISSUE","SPARE-ISSUE",
U1286="Fiber CAmtel","ACTIVE",
U1286="Fiber AOF","ACTIVE",
U1286="Projet OCM (HUAWEI)","PLANNED WORKS",
U1286="Projet OCM (NOKIA)","PLANNED WORKS",
U1286="ACCESS-ISSUE","ACCESS-ISSUE",
U1286="Projet OCM (ZTE, NOKIA, autres projets)","PLANNED WORKS",
U1286="No root CAuse","No root cause",
U1286="ODU HS","ACTIVE",
U1286="IP &amp; VLAN","ACTIVE",
U1286="Warehouse HUAWEI","SPARE-ISSUE",
U1286="SPARE-HS","SPARE-ISSUE",
U1286="Power Telco","ACTIVE"
),"")</f>
        <v/>
      </c>
      <c r="W1286" s="51"/>
      <c r="X1286" s="51"/>
      <c r="Y1286" s="51"/>
      <c r="Z1286" s="51"/>
      <c r="AA1286" s="51"/>
      <c r="AB1286" s="34" t="s">
        <v>5420</v>
      </c>
      <c r="AC1286" s="34" t="str">
        <f>_xlfn.XLOOKUP(B1286,[4]ALL!$B:$B,[4]ALL!$N:$N,"")</f>
        <v/>
      </c>
      <c r="AD1286" s="34" t="s">
        <v>5420</v>
      </c>
      <c r="AE1286" s="34"/>
      <c r="AF1286" s="36" t="s">
        <v>5420</v>
      </c>
      <c r="AG1286" s="29"/>
      <c r="AH1286" s="35"/>
      <c r="AI1286" s="29"/>
      <c r="AJ1286" s="29" t="s">
        <v>5420</v>
      </c>
      <c r="AK1286" s="36" t="s">
        <v>5420</v>
      </c>
      <c r="AL1286" s="36" t="s">
        <v>5420</v>
      </c>
      <c r="AM1286" s="36" t="s">
        <v>5420</v>
      </c>
      <c r="AN1286" s="36" t="s">
        <v>5420</v>
      </c>
      <c r="AO1286" s="36" t="s">
        <v>5420</v>
      </c>
      <c r="AP1286" s="36" t="s">
        <v>5420</v>
      </c>
      <c r="AQ1286" s="36" t="s">
        <v>5420</v>
      </c>
      <c r="AR1286" s="36" t="s">
        <v>5420</v>
      </c>
      <c r="AS1286" s="36" t="s">
        <v>5420</v>
      </c>
      <c r="AT1286" s="36" t="s">
        <v>5420</v>
      </c>
      <c r="AU1286" s="36" t="s">
        <v>5420</v>
      </c>
      <c r="AV1286" s="36" t="s">
        <v>5420</v>
      </c>
      <c r="AW1286" s="45"/>
      <c r="AX1286" s="45" t="s">
        <v>5420</v>
      </c>
      <c r="AY1286" s="45" t="s">
        <v>5420</v>
      </c>
      <c r="AZ1286" s="45" t="s">
        <v>5420</v>
      </c>
      <c r="BA1286" s="36" t="s">
        <v>5420</v>
      </c>
    </row>
    <row r="1287" spans="1:53" s="58" customFormat="1" ht="15.6" hidden="1" x14ac:dyDescent="0.3">
      <c r="A1287" s="27" t="s">
        <v>1944</v>
      </c>
      <c r="B1287" s="28" t="s">
        <v>1945</v>
      </c>
      <c r="C1287" s="29" t="str">
        <f>_xlfn.XLOOKUP(B1287,'[1]daily break down'!$D:$D,'[1]daily break down'!$E:$E,"")</f>
        <v>OUEST</v>
      </c>
      <c r="D1287" s="27" t="s">
        <v>11</v>
      </c>
      <c r="E1287" s="27" t="s">
        <v>12</v>
      </c>
      <c r="F1287" s="29" t="s">
        <v>102</v>
      </c>
      <c r="G1287" s="27" t="s">
        <v>856</v>
      </c>
      <c r="H1287" s="37" t="str">
        <f>_xlfn.XLOOKUP(B1287,[2]CALCULATION!$B:$B,[2]CALCULATION!$H:$H,"")</f>
        <v>Huawei</v>
      </c>
      <c r="I1287" s="25">
        <v>0</v>
      </c>
      <c r="J1287" s="25">
        <v>0</v>
      </c>
      <c r="K1287" s="25">
        <v>0</v>
      </c>
      <c r="L1287" s="25">
        <v>0</v>
      </c>
      <c r="M1287" s="25">
        <v>0</v>
      </c>
      <c r="N1287" s="25">
        <v>0</v>
      </c>
      <c r="O1287" s="25">
        <v>0</v>
      </c>
      <c r="P1287" s="25" t="s">
        <v>6366</v>
      </c>
      <c r="Q1287" s="31" t="s">
        <v>5364</v>
      </c>
      <c r="R1287" s="31"/>
      <c r="S1287" s="32" t="str" cm="1">
        <f t="array" ref="S1287">IFERROR(_xlfn.IFS(
U1287="MPR ISSUE","PDH",
U1287="BSS Hardware Issue","BSS",
U1287="Sites strategiques, MLL, Pylone, etc.","ENVTECH",
U1287="AKTIVCO DEFAUT GE &amp; POWER Cabinet","AKTIVCO",
U1287="AKTIVCO Coupure ENEO &amp; Baisse de tension","AKTIVCO GRID ONLY",
U1287="Coupure ENEO &amp; Baisse de tension","IHS GRID ONLY",
U1287="Defaut GE &amp; POWER Cabinet","IHS",
U1287="Sharing","Partners",
U1287="Sites strategiques &amp; DataCenter","SST &amp; DC",
U1287="Exclu","Exclu",
U1287="SAT","SAT",
U1287="SPARE-ISSUE","SPARE-ISSUE",
U1287="Fiber CAmtel","TRANS_FO_CAMTEL",
U1287="Fiber AOF","Fiber AOF",
U1287="Projet OCM (HUAWEI)","TRAVAUX-HUAWEI",
U1287="Projet OCM (NOKIA)","TRAVAUX-NOKIA",
U1287="ACCESS-ISSUE","ACCESS-ISSUE",
U1287="Projet OCM (ZTE, NOKIA, autres projets)","TRAVAUX OCM",
U1287="No root CAuse","No root cause",
U1287="ODU HS","PDH",
U1287="IP &amp; VLAN","PDH",
U1287="Warehouse HUAWEI","SPARE-ISSUE",
U1287="SPARE-HS","SPARE-ISSUE",
U1287="Power Telco","BSS"
),"")</f>
        <v/>
      </c>
      <c r="T1287" s="32" t="str" cm="1">
        <f t="array" ref="T1287">IFERROR(_xlfn.IFS(
U1287="MPR ISSUE","TX ISSUE",
U1287="BSS Hardware Issue","RAN ISSUE",
U1287="Sites strategiques, MLL, Pylone, etc.","ENVTECH",
U1287="AKTIVCO DEFAUT GE &amp; POWER Cabinet","POWER ISSUE",
U1287="AKTIVCO Coupure ENEO &amp; Baisse de tension","POWER ISSUE",
U1287="Coupure ENEO &amp; Baisse de tension","POWER ISSUE",
U1287="Defaut GE &amp; POWER Cabinet","POWER ISSUE",
U1287="Sharing","POWER ISSUE",
U1287="Sites strategiques &amp; DataCenter","POWER ISSUE",
U1287="Exclu","Exclu",
U1287="SAT","TX ISSUE",
U1287="SPARE-ISSUE","SPARE-ISSUE",
U1287="Fiber CAmtel","TX ISSUE",
U1287="Fiber AOF","TX ISSUE",
U1287="Projet OCM (HUAWEI)","TRAVAUX-HUAWEI",
U1287="Projet OCM (NOKIA)","TRAVAUX -NOKIA",
U1287="ACCESS-ISSUE","ACCESS-ISSUE",
U1287="Projet OCM (ZTE, NOKIA, autres projets)","TRAVAUX OCM",
U1287="No root CAuse","No root cause",
U1287="ODU HS","TX ISSUE",
U1287="IP &amp; VLAN","TX ISSUE",
U1287="Warehouse HUAWEI","SPARE-ISSUE",
U1287="SPARE-HS","SPARE-ISSUE",
U1287="Power Telco","RAN ISSUE"
),"")</f>
        <v/>
      </c>
      <c r="U1287" s="33"/>
      <c r="V1287" s="32" t="str" cm="1">
        <f t="array" ref="V1287">IFERROR(_xlfn.IFS(
U1287="MPR ISSUE","ACTIVE",
U1287="BSS Hardware Issue","ACTIVE",
U1287="Sites strategiques, MLL, Pylone, etc.","PASSIVE",
U1287="AKTIVCO DEFAUT GE &amp; POWER Cabinet","PASSIVE",
U1287="AKTIVCO Coupure ENEO &amp; Baisse de tension","PASSIVE",
U1287="Coupure ENEO &amp; Baisse de tension","PASSIVE",
U1287="Defaut GE &amp; POWER Cabinet","PASSIVE",
U1287="Sharing","PASSIVE",
U1287="Sites strategiques &amp; DataCenter","PASSIVE",
U1287="Exclu","Exclu",
U1287="SAT","ACTIVE",
U1287="SPARE-ISSUE","SPARE-ISSUE",
U1287="Fiber CAmtel","ACTIVE",
U1287="Fiber AOF","ACTIVE",
U1287="Projet OCM (HUAWEI)","PLANNED WORKS",
U1287="Projet OCM (NOKIA)","PLANNED WORKS",
U1287="ACCESS-ISSUE","ACCESS-ISSUE",
U1287="Projet OCM (ZTE, NOKIA, autres projets)","PLANNED WORKS",
U1287="No root CAuse","No root cause",
U1287="ODU HS","ACTIVE",
U1287="IP &amp; VLAN","ACTIVE",
U1287="Warehouse HUAWEI","SPARE-ISSUE",
U1287="SPARE-HS","SPARE-ISSUE",
U1287="Power Telco","ACTIVE"
),"")</f>
        <v/>
      </c>
      <c r="W1287" s="51"/>
      <c r="X1287" s="51"/>
      <c r="Y1287" s="51"/>
      <c r="Z1287" s="51"/>
      <c r="AA1287" s="51"/>
      <c r="AB1287" s="34" t="s">
        <v>5420</v>
      </c>
      <c r="AC1287" s="34" t="str">
        <f>_xlfn.XLOOKUP(B1287,[4]ALL!$B:$B,[4]ALL!$N:$N,"")</f>
        <v/>
      </c>
      <c r="AD1287" s="34" t="s">
        <v>5420</v>
      </c>
      <c r="AE1287" s="34"/>
      <c r="AF1287" s="36" t="s">
        <v>5420</v>
      </c>
      <c r="AG1287" s="29"/>
      <c r="AH1287" s="35"/>
      <c r="AI1287" s="29"/>
      <c r="AJ1287" s="29" t="s">
        <v>5420</v>
      </c>
      <c r="AK1287" s="36" t="s">
        <v>5420</v>
      </c>
      <c r="AL1287" s="36" t="s">
        <v>5420</v>
      </c>
      <c r="AM1287" s="36" t="s">
        <v>5420</v>
      </c>
      <c r="AN1287" s="36" t="s">
        <v>5420</v>
      </c>
      <c r="AO1287" s="36" t="s">
        <v>5420</v>
      </c>
      <c r="AP1287" s="36" t="s">
        <v>5420</v>
      </c>
      <c r="AQ1287" s="36" t="s">
        <v>5420</v>
      </c>
      <c r="AR1287" s="36" t="s">
        <v>5420</v>
      </c>
      <c r="AS1287" s="36" t="s">
        <v>5420</v>
      </c>
      <c r="AT1287" s="36" t="s">
        <v>5420</v>
      </c>
      <c r="AU1287" s="36" t="s">
        <v>5420</v>
      </c>
      <c r="AV1287" s="36" t="s">
        <v>5420</v>
      </c>
      <c r="AW1287" s="45"/>
      <c r="AX1287" s="45" t="s">
        <v>5420</v>
      </c>
      <c r="AY1287" s="45" t="s">
        <v>5420</v>
      </c>
      <c r="AZ1287" s="45" t="s">
        <v>5420</v>
      </c>
      <c r="BA1287" s="36" t="s">
        <v>5420</v>
      </c>
    </row>
    <row r="1288" spans="1:53" s="58" customFormat="1" ht="15.6" hidden="1" x14ac:dyDescent="0.3">
      <c r="A1288" s="27" t="s">
        <v>1948</v>
      </c>
      <c r="B1288" s="28" t="s">
        <v>1949</v>
      </c>
      <c r="C1288" s="29" t="str">
        <f>_xlfn.XLOOKUP(B1288,'[1]daily break down'!$D:$D,'[1]daily break down'!$E:$E,"")</f>
        <v>OUEST</v>
      </c>
      <c r="D1288" s="27" t="s">
        <v>11</v>
      </c>
      <c r="E1288" s="27" t="s">
        <v>12</v>
      </c>
      <c r="F1288" s="29" t="s">
        <v>102</v>
      </c>
      <c r="G1288" s="27" t="s">
        <v>856</v>
      </c>
      <c r="H1288" s="37" t="str">
        <f>_xlfn.XLOOKUP(B1288,[2]CALCULATION!$B:$B,[2]CALCULATION!$H:$H,"")</f>
        <v>Huawei</v>
      </c>
      <c r="I1288" s="25">
        <v>0</v>
      </c>
      <c r="J1288" s="25">
        <v>0</v>
      </c>
      <c r="K1288" s="25">
        <v>0.49483424791614938</v>
      </c>
      <c r="L1288" s="25">
        <v>0</v>
      </c>
      <c r="M1288" s="25">
        <v>0</v>
      </c>
      <c r="N1288" s="25">
        <v>0</v>
      </c>
      <c r="O1288" s="25">
        <v>0</v>
      </c>
      <c r="P1288" s="25" t="s">
        <v>6366</v>
      </c>
      <c r="Q1288" s="31" t="s">
        <v>5364</v>
      </c>
      <c r="R1288" s="31"/>
      <c r="S1288" s="32" t="str" cm="1">
        <f t="array" ref="S1288">IFERROR(_xlfn.IFS(
U1288="MPR ISSUE","PDH",
U1288="BSS Hardware Issue","BSS",
U1288="Sites strategiques, MLL, Pylone, etc.","ENVTECH",
U1288="AKTIVCO DEFAUT GE &amp; POWER Cabinet","AKTIVCO",
U1288="AKTIVCO Coupure ENEO &amp; Baisse de tension","AKTIVCO GRID ONLY",
U1288="Coupure ENEO &amp; Baisse de tension","IHS GRID ONLY",
U1288="Defaut GE &amp; POWER Cabinet","IHS",
U1288="Sharing","Partners",
U1288="Sites strategiques &amp; DataCenter","SST &amp; DC",
U1288="Exclu","Exclu",
U1288="SAT","SAT",
U1288="SPARE-ISSUE","SPARE-ISSUE",
U1288="Fiber CAmtel","TRANS_FO_CAMTEL",
U1288="Fiber AOF","Fiber AOF",
U1288="Projet OCM (HUAWEI)","TRAVAUX-HUAWEI",
U1288="Projet OCM (NOKIA)","TRAVAUX-NOKIA",
U1288="ACCESS-ISSUE","ACCESS-ISSUE",
U1288="Projet OCM (ZTE, NOKIA, autres projets)","TRAVAUX OCM",
U1288="No root CAuse","No root cause",
U1288="ODU HS","PDH",
U1288="IP &amp; VLAN","PDH",
U1288="Warehouse HUAWEI","SPARE-ISSUE",
U1288="SPARE-HS","SPARE-ISSUE",
U1288="Power Telco","BSS"
),"")</f>
        <v/>
      </c>
      <c r="T1288" s="32" t="str" cm="1">
        <f t="array" ref="T1288">IFERROR(_xlfn.IFS(
U1288="MPR ISSUE","TX ISSUE",
U1288="BSS Hardware Issue","RAN ISSUE",
U1288="Sites strategiques, MLL, Pylone, etc.","ENVTECH",
U1288="AKTIVCO DEFAUT GE &amp; POWER Cabinet","POWER ISSUE",
U1288="AKTIVCO Coupure ENEO &amp; Baisse de tension","POWER ISSUE",
U1288="Coupure ENEO &amp; Baisse de tension","POWER ISSUE",
U1288="Defaut GE &amp; POWER Cabinet","POWER ISSUE",
U1288="Sharing","POWER ISSUE",
U1288="Sites strategiques &amp; DataCenter","POWER ISSUE",
U1288="Exclu","Exclu",
U1288="SAT","TX ISSUE",
U1288="SPARE-ISSUE","SPARE-ISSUE",
U1288="Fiber CAmtel","TX ISSUE",
U1288="Fiber AOF","TX ISSUE",
U1288="Projet OCM (HUAWEI)","TRAVAUX-HUAWEI",
U1288="Projet OCM (NOKIA)","TRAVAUX -NOKIA",
U1288="ACCESS-ISSUE","ACCESS-ISSUE",
U1288="Projet OCM (ZTE, NOKIA, autres projets)","TRAVAUX OCM",
U1288="No root CAuse","No root cause",
U1288="ODU HS","TX ISSUE",
U1288="IP &amp; VLAN","TX ISSUE",
U1288="Warehouse HUAWEI","SPARE-ISSUE",
U1288="SPARE-HS","SPARE-ISSUE",
U1288="Power Telco","RAN ISSUE"
),"")</f>
        <v/>
      </c>
      <c r="U1288" s="33"/>
      <c r="V1288" s="32" t="str" cm="1">
        <f t="array" ref="V1288">IFERROR(_xlfn.IFS(
U1288="MPR ISSUE","ACTIVE",
U1288="BSS Hardware Issue","ACTIVE",
U1288="Sites strategiques, MLL, Pylone, etc.","PASSIVE",
U1288="AKTIVCO DEFAUT GE &amp; POWER Cabinet","PASSIVE",
U1288="AKTIVCO Coupure ENEO &amp; Baisse de tension","PASSIVE",
U1288="Coupure ENEO &amp; Baisse de tension","PASSIVE",
U1288="Defaut GE &amp; POWER Cabinet","PASSIVE",
U1288="Sharing","PASSIVE",
U1288="Sites strategiques &amp; DataCenter","PASSIVE",
U1288="Exclu","Exclu",
U1288="SAT","ACTIVE",
U1288="SPARE-ISSUE","SPARE-ISSUE",
U1288="Fiber CAmtel","ACTIVE",
U1288="Fiber AOF","ACTIVE",
U1288="Projet OCM (HUAWEI)","PLANNED WORKS",
U1288="Projet OCM (NOKIA)","PLANNED WORKS",
U1288="ACCESS-ISSUE","ACCESS-ISSUE",
U1288="Projet OCM (ZTE, NOKIA, autres projets)","PLANNED WORKS",
U1288="No root CAuse","No root cause",
U1288="ODU HS","ACTIVE",
U1288="IP &amp; VLAN","ACTIVE",
U1288="Warehouse HUAWEI","SPARE-ISSUE",
U1288="SPARE-HS","SPARE-ISSUE",
U1288="Power Telco","ACTIVE"
),"")</f>
        <v/>
      </c>
      <c r="W1288" s="51"/>
      <c r="X1288" s="51"/>
      <c r="Y1288" s="51"/>
      <c r="Z1288" s="51"/>
      <c r="AA1288" s="51"/>
      <c r="AB1288" s="34" t="s">
        <v>5420</v>
      </c>
      <c r="AC1288" s="34" t="str">
        <f>_xlfn.XLOOKUP(B1288,[4]ALL!$B:$B,[4]ALL!$N:$N,"")</f>
        <v/>
      </c>
      <c r="AD1288" s="34" t="s">
        <v>5420</v>
      </c>
      <c r="AE1288" s="34"/>
      <c r="AF1288" s="36" t="s">
        <v>5420</v>
      </c>
      <c r="AG1288" s="29"/>
      <c r="AH1288" s="35"/>
      <c r="AI1288" s="29"/>
      <c r="AJ1288" s="29" t="s">
        <v>5420</v>
      </c>
      <c r="AK1288" s="36" t="s">
        <v>5420</v>
      </c>
      <c r="AL1288" s="36" t="s">
        <v>5420</v>
      </c>
      <c r="AM1288" s="36" t="s">
        <v>5420</v>
      </c>
      <c r="AN1288" s="36" t="s">
        <v>5420</v>
      </c>
      <c r="AO1288" s="36" t="s">
        <v>5420</v>
      </c>
      <c r="AP1288" s="36" t="s">
        <v>5420</v>
      </c>
      <c r="AQ1288" s="36" t="s">
        <v>5420</v>
      </c>
      <c r="AR1288" s="36" t="s">
        <v>5420</v>
      </c>
      <c r="AS1288" s="36" t="s">
        <v>5420</v>
      </c>
      <c r="AT1288" s="36" t="s">
        <v>5420</v>
      </c>
      <c r="AU1288" s="36" t="s">
        <v>5420</v>
      </c>
      <c r="AV1288" s="36" t="s">
        <v>5420</v>
      </c>
      <c r="AW1288" s="45"/>
      <c r="AX1288" s="45" t="s">
        <v>5420</v>
      </c>
      <c r="AY1288" s="45" t="s">
        <v>5420</v>
      </c>
      <c r="AZ1288" s="45" t="s">
        <v>5420</v>
      </c>
      <c r="BA1288" s="36" t="s">
        <v>5420</v>
      </c>
    </row>
    <row r="1289" spans="1:53" s="58" customFormat="1" ht="15.6" hidden="1" x14ac:dyDescent="0.3">
      <c r="A1289" s="27" t="s">
        <v>584</v>
      </c>
      <c r="B1289" s="28" t="s">
        <v>585</v>
      </c>
      <c r="C1289" s="29" t="str">
        <f>_xlfn.XLOOKUP(B1289,'[1]daily break down'!$D:$D,'[1]daily break down'!$E:$E,"")</f>
        <v>Ngaoundere</v>
      </c>
      <c r="D1289" s="27" t="s">
        <v>11</v>
      </c>
      <c r="E1289" s="27" t="s">
        <v>12</v>
      </c>
      <c r="F1289" s="29" t="s">
        <v>90</v>
      </c>
      <c r="G1289" s="27" t="s">
        <v>91</v>
      </c>
      <c r="H1289" s="37" t="str">
        <f>_xlfn.XLOOKUP(B1289,[2]CALCULATION!$B:$B,[2]CALCULATION!$H:$H,"")</f>
        <v>Huawei</v>
      </c>
      <c r="I1289" s="25">
        <v>0</v>
      </c>
      <c r="J1289" s="25">
        <v>0</v>
      </c>
      <c r="K1289" s="25">
        <v>0</v>
      </c>
      <c r="L1289" s="25">
        <v>0</v>
      </c>
      <c r="M1289" s="25">
        <v>0</v>
      </c>
      <c r="N1289" s="25">
        <v>0</v>
      </c>
      <c r="O1289" s="25">
        <v>0</v>
      </c>
      <c r="P1289" s="25" t="s">
        <v>6366</v>
      </c>
      <c r="Q1289" s="31" t="s">
        <v>5364</v>
      </c>
      <c r="R1289" s="31"/>
      <c r="S1289" s="32" t="str" cm="1">
        <f t="array" ref="S1289">IFERROR(_xlfn.IFS(
U1289="MPR ISSUE","PDH",
U1289="BSS Hardware Issue","BSS",
U1289="Sites strategiques, MLL, Pylone, etc.","ENVTECH",
U1289="AKTIVCO DEFAUT GE &amp; POWER Cabinet","AKTIVCO",
U1289="AKTIVCO Coupure ENEO &amp; Baisse de tension","AKTIVCO GRID ONLY",
U1289="Coupure ENEO &amp; Baisse de tension","IHS GRID ONLY",
U1289="Defaut GE &amp; POWER Cabinet","IHS",
U1289="Sharing","Partners",
U1289="Sites strategiques &amp; DataCenter","SST &amp; DC",
U1289="Exclu","Exclu",
U1289="SAT","SAT",
U1289="SPARE-ISSUE","SPARE-ISSUE",
U1289="Fiber CAmtel","TRANS_FO_CAMTEL",
U1289="Fiber AOF","Fiber AOF",
U1289="Projet OCM (HUAWEI)","TRAVAUX-HUAWEI",
U1289="Projet OCM (NOKIA)","TRAVAUX-NOKIA",
U1289="ACCESS-ISSUE","ACCESS-ISSUE",
U1289="Projet OCM (ZTE, NOKIA, autres projets)","TRAVAUX OCM",
U1289="No root CAuse","No root cause",
U1289="ODU HS","PDH",
U1289="IP &amp; VLAN","PDH",
U1289="Warehouse HUAWEI","SPARE-ISSUE",
U1289="SPARE-HS","SPARE-ISSUE",
U1289="Power Telco","BSS"
),"")</f>
        <v/>
      </c>
      <c r="T1289" s="32" t="str" cm="1">
        <f t="array" ref="T1289">IFERROR(_xlfn.IFS(
U1289="MPR ISSUE","TX ISSUE",
U1289="BSS Hardware Issue","RAN ISSUE",
U1289="Sites strategiques, MLL, Pylone, etc.","ENVTECH",
U1289="AKTIVCO DEFAUT GE &amp; POWER Cabinet","POWER ISSUE",
U1289="AKTIVCO Coupure ENEO &amp; Baisse de tension","POWER ISSUE",
U1289="Coupure ENEO &amp; Baisse de tension","POWER ISSUE",
U1289="Defaut GE &amp; POWER Cabinet","POWER ISSUE",
U1289="Sharing","POWER ISSUE",
U1289="Sites strategiques &amp; DataCenter","POWER ISSUE",
U1289="Exclu","Exclu",
U1289="SAT","TX ISSUE",
U1289="SPARE-ISSUE","SPARE-ISSUE",
U1289="Fiber CAmtel","TX ISSUE",
U1289="Fiber AOF","TX ISSUE",
U1289="Projet OCM (HUAWEI)","TRAVAUX-HUAWEI",
U1289="Projet OCM (NOKIA)","TRAVAUX -NOKIA",
U1289="ACCESS-ISSUE","ACCESS-ISSUE",
U1289="Projet OCM (ZTE, NOKIA, autres projets)","TRAVAUX OCM",
U1289="No root CAuse","No root cause",
U1289="ODU HS","TX ISSUE",
U1289="IP &amp; VLAN","TX ISSUE",
U1289="Warehouse HUAWEI","SPARE-ISSUE",
U1289="SPARE-HS","SPARE-ISSUE",
U1289="Power Telco","RAN ISSUE"
),"")</f>
        <v/>
      </c>
      <c r="U1289" s="33"/>
      <c r="V1289" s="32" t="str" cm="1">
        <f t="array" ref="V1289">IFERROR(_xlfn.IFS(
U1289="MPR ISSUE","ACTIVE",
U1289="BSS Hardware Issue","ACTIVE",
U1289="Sites strategiques, MLL, Pylone, etc.","PASSIVE",
U1289="AKTIVCO DEFAUT GE &amp; POWER Cabinet","PASSIVE",
U1289="AKTIVCO Coupure ENEO &amp; Baisse de tension","PASSIVE",
U1289="Coupure ENEO &amp; Baisse de tension","PASSIVE",
U1289="Defaut GE &amp; POWER Cabinet","PASSIVE",
U1289="Sharing","PASSIVE",
U1289="Sites strategiques &amp; DataCenter","PASSIVE",
U1289="Exclu","Exclu",
U1289="SAT","ACTIVE",
U1289="SPARE-ISSUE","SPARE-ISSUE",
U1289="Fiber CAmtel","ACTIVE",
U1289="Fiber AOF","ACTIVE",
U1289="Projet OCM (HUAWEI)","PLANNED WORKS",
U1289="Projet OCM (NOKIA)","PLANNED WORKS",
U1289="ACCESS-ISSUE","ACCESS-ISSUE",
U1289="Projet OCM (ZTE, NOKIA, autres projets)","PLANNED WORKS",
U1289="No root CAuse","No root cause",
U1289="ODU HS","ACTIVE",
U1289="IP &amp; VLAN","ACTIVE",
U1289="Warehouse HUAWEI","SPARE-ISSUE",
U1289="SPARE-HS","SPARE-ISSUE",
U1289="Power Telco","ACTIVE"
),"")</f>
        <v/>
      </c>
      <c r="W1289" s="51"/>
      <c r="X1289" s="51"/>
      <c r="Y1289" s="51"/>
      <c r="Z1289" s="51"/>
      <c r="AA1289" s="51"/>
      <c r="AB1289" s="34" t="s">
        <v>5420</v>
      </c>
      <c r="AC1289" s="34" t="str">
        <f>_xlfn.XLOOKUP(B1289,[4]ALL!$B:$B,[4]ALL!$N:$N,"")</f>
        <v/>
      </c>
      <c r="AD1289" s="34" t="s">
        <v>5420</v>
      </c>
      <c r="AE1289" s="34"/>
      <c r="AF1289" s="36" t="s">
        <v>5420</v>
      </c>
      <c r="AG1289" s="29"/>
      <c r="AH1289" s="35"/>
      <c r="AI1289" s="29"/>
      <c r="AJ1289" s="29" t="s">
        <v>5420</v>
      </c>
      <c r="AK1289" s="36" t="s">
        <v>5420</v>
      </c>
      <c r="AL1289" s="36" t="s">
        <v>5420</v>
      </c>
      <c r="AM1289" s="36" t="s">
        <v>5420</v>
      </c>
      <c r="AN1289" s="36" t="s">
        <v>5420</v>
      </c>
      <c r="AO1289" s="36" t="s">
        <v>5420</v>
      </c>
      <c r="AP1289" s="36" t="s">
        <v>5420</v>
      </c>
      <c r="AQ1289" s="36" t="s">
        <v>5420</v>
      </c>
      <c r="AR1289" s="36" t="s">
        <v>5420</v>
      </c>
      <c r="AS1289" s="36" t="s">
        <v>5420</v>
      </c>
      <c r="AT1289" s="36" t="s">
        <v>5420</v>
      </c>
      <c r="AU1289" s="36" t="s">
        <v>5420</v>
      </c>
      <c r="AV1289" s="36" t="s">
        <v>5420</v>
      </c>
      <c r="AW1289" s="45"/>
      <c r="AX1289" s="45" t="s">
        <v>5420</v>
      </c>
      <c r="AY1289" s="45" t="s">
        <v>5420</v>
      </c>
      <c r="AZ1289" s="45" t="s">
        <v>5420</v>
      </c>
      <c r="BA1289" s="36" t="s">
        <v>5420</v>
      </c>
    </row>
    <row r="1290" spans="1:53" s="58" customFormat="1" ht="15.6" hidden="1" x14ac:dyDescent="0.3">
      <c r="A1290" s="27" t="s">
        <v>2728</v>
      </c>
      <c r="B1290" s="28" t="s">
        <v>2729</v>
      </c>
      <c r="C1290" s="29" t="str">
        <f>_xlfn.XLOOKUP(B1290,'[1]daily break down'!$D:$D,'[1]daily break down'!$E:$E,"")</f>
        <v>Douala</v>
      </c>
      <c r="D1290" s="27" t="s">
        <v>11</v>
      </c>
      <c r="E1290" s="27" t="s">
        <v>12</v>
      </c>
      <c r="F1290" s="29" t="s">
        <v>31</v>
      </c>
      <c r="G1290" s="27" t="s">
        <v>32</v>
      </c>
      <c r="H1290" s="30" t="str">
        <f>_xlfn.XLOOKUP(B1290,[2]CALCULATION!$B:$B,[2]CALCULATION!$H:$H,"")</f>
        <v>ZTE</v>
      </c>
      <c r="I1290" s="25">
        <v>0</v>
      </c>
      <c r="J1290" s="25">
        <v>0</v>
      </c>
      <c r="K1290" s="25">
        <v>0</v>
      </c>
      <c r="L1290" s="25">
        <v>0</v>
      </c>
      <c r="M1290" s="25">
        <v>0</v>
      </c>
      <c r="N1290" s="25">
        <v>0</v>
      </c>
      <c r="O1290" s="25">
        <v>0</v>
      </c>
      <c r="P1290" s="25" t="s">
        <v>6366</v>
      </c>
      <c r="Q1290" s="31" t="s">
        <v>5364</v>
      </c>
      <c r="R1290" s="31"/>
      <c r="S1290" s="32" t="str" cm="1">
        <f t="array" ref="S1290">IFERROR(_xlfn.IFS(
U1290="MPR ISSUE","PDH",
U1290="BSS Hardware Issue","BSS",
U1290="Sites strategiques, MLL, Pylone, etc.","ENVTECH",
U1290="AKTIVCO DEFAUT GE &amp; POWER Cabinet","AKTIVCO",
U1290="AKTIVCO Coupure ENEO &amp; Baisse de tension","AKTIVCO GRID ONLY",
U1290="Coupure ENEO &amp; Baisse de tension","IHS GRID ONLY",
U1290="Defaut GE &amp; POWER Cabinet","IHS",
U1290="Sharing","Partners",
U1290="Sites strategiques &amp; DataCenter","SST &amp; DC",
U1290="Exclu","Exclu",
U1290="SAT","SAT",
U1290="SPARE-ISSUE","SPARE-ISSUE",
U1290="Fiber CAmtel","TRANS_FO_CAMTEL",
U1290="Fiber AOF","Fiber AOF",
U1290="Projet OCM (HUAWEI)","TRAVAUX-HUAWEI",
U1290="Projet OCM (NOKIA)","TRAVAUX-NOKIA",
U1290="ACCESS-ISSUE","ACCESS-ISSUE",
U1290="Projet OCM (ZTE, NOKIA, autres projets)","TRAVAUX OCM",
U1290="No root CAuse","No root cause",
U1290="ODU HS","PDH",
U1290="IP &amp; VLAN","PDH",
U1290="Warehouse HUAWEI","SPARE-ISSUE",
U1290="SPARE-HS","SPARE-ISSUE",
U1290="Power Telco","BSS"
),"")</f>
        <v/>
      </c>
      <c r="T1290" s="32" t="str" cm="1">
        <f t="array" ref="T1290">IFERROR(_xlfn.IFS(
U1290="MPR ISSUE","TX ISSUE",
U1290="BSS Hardware Issue","RAN ISSUE",
U1290="Sites strategiques, MLL, Pylone, etc.","ENVTECH",
U1290="AKTIVCO DEFAUT GE &amp; POWER Cabinet","POWER ISSUE",
U1290="AKTIVCO Coupure ENEO &amp; Baisse de tension","POWER ISSUE",
U1290="Coupure ENEO &amp; Baisse de tension","POWER ISSUE",
U1290="Defaut GE &amp; POWER Cabinet","POWER ISSUE",
U1290="Sharing","POWER ISSUE",
U1290="Sites strategiques &amp; DataCenter","POWER ISSUE",
U1290="Exclu","Exclu",
U1290="SAT","TX ISSUE",
U1290="SPARE-ISSUE","SPARE-ISSUE",
U1290="Fiber CAmtel","TX ISSUE",
U1290="Fiber AOF","TX ISSUE",
U1290="Projet OCM (HUAWEI)","TRAVAUX-HUAWEI",
U1290="Projet OCM (NOKIA)","TRAVAUX -NOKIA",
U1290="ACCESS-ISSUE","ACCESS-ISSUE",
U1290="Projet OCM (ZTE, NOKIA, autres projets)","TRAVAUX OCM",
U1290="No root CAuse","No root cause",
U1290="ODU HS","TX ISSUE",
U1290="IP &amp; VLAN","TX ISSUE",
U1290="Warehouse HUAWEI","SPARE-ISSUE",
U1290="SPARE-HS","SPARE-ISSUE",
U1290="Power Telco","RAN ISSUE"
),"")</f>
        <v/>
      </c>
      <c r="U1290" s="33"/>
      <c r="V1290" s="32" t="str" cm="1">
        <f t="array" ref="V1290">IFERROR(_xlfn.IFS(
U1290="MPR ISSUE","ACTIVE",
U1290="BSS Hardware Issue","ACTIVE",
U1290="Sites strategiques, MLL, Pylone, etc.","PASSIVE",
U1290="AKTIVCO DEFAUT GE &amp; POWER Cabinet","PASSIVE",
U1290="AKTIVCO Coupure ENEO &amp; Baisse de tension","PASSIVE",
U1290="Coupure ENEO &amp; Baisse de tension","PASSIVE",
U1290="Defaut GE &amp; POWER Cabinet","PASSIVE",
U1290="Sharing","PASSIVE",
U1290="Sites strategiques &amp; DataCenter","PASSIVE",
U1290="Exclu","Exclu",
U1290="SAT","ACTIVE",
U1290="SPARE-ISSUE","SPARE-ISSUE",
U1290="Fiber CAmtel","ACTIVE",
U1290="Fiber AOF","ACTIVE",
U1290="Projet OCM (HUAWEI)","PLANNED WORKS",
U1290="Projet OCM (NOKIA)","PLANNED WORKS",
U1290="ACCESS-ISSUE","ACCESS-ISSUE",
U1290="Projet OCM (ZTE, NOKIA, autres projets)","PLANNED WORKS",
U1290="No root CAuse","No root cause",
U1290="ODU HS","ACTIVE",
U1290="IP &amp; VLAN","ACTIVE",
U1290="Warehouse HUAWEI","SPARE-ISSUE",
U1290="SPARE-HS","SPARE-ISSUE",
U1290="Power Telco","ACTIVE"
),"")</f>
        <v/>
      </c>
      <c r="W1290" s="51"/>
      <c r="X1290" s="51"/>
      <c r="Y1290" s="51"/>
      <c r="Z1290" s="51"/>
      <c r="AA1290" s="51"/>
      <c r="AB1290" s="34" t="s">
        <v>5420</v>
      </c>
      <c r="AC1290" s="34" t="str">
        <f>_xlfn.XLOOKUP(B1290,[4]ALL!$B:$B,[4]ALL!$N:$N,"")</f>
        <v/>
      </c>
      <c r="AD1290" s="34" t="s">
        <v>5420</v>
      </c>
      <c r="AE1290" s="34"/>
      <c r="AF1290" s="36" t="s">
        <v>5420</v>
      </c>
      <c r="AG1290" s="29"/>
      <c r="AH1290" s="35"/>
      <c r="AI1290" s="29"/>
      <c r="AJ1290" s="29" t="s">
        <v>5420</v>
      </c>
      <c r="AK1290" s="36" t="s">
        <v>5420</v>
      </c>
      <c r="AL1290" s="36" t="s">
        <v>5420</v>
      </c>
      <c r="AM1290" s="36" t="s">
        <v>5420</v>
      </c>
      <c r="AN1290" s="36" t="s">
        <v>5420</v>
      </c>
      <c r="AO1290" s="36" t="s">
        <v>5420</v>
      </c>
      <c r="AP1290" s="36" t="s">
        <v>5420</v>
      </c>
      <c r="AQ1290" s="36" t="s">
        <v>5420</v>
      </c>
      <c r="AR1290" s="36" t="s">
        <v>5420</v>
      </c>
      <c r="AS1290" s="36" t="s">
        <v>5420</v>
      </c>
      <c r="AT1290" s="36" t="s">
        <v>5420</v>
      </c>
      <c r="AU1290" s="36" t="s">
        <v>5420</v>
      </c>
      <c r="AV1290" s="36" t="s">
        <v>5420</v>
      </c>
      <c r="AW1290" s="45"/>
      <c r="AX1290" s="45" t="s">
        <v>5420</v>
      </c>
      <c r="AY1290" s="45" t="s">
        <v>5420</v>
      </c>
      <c r="AZ1290" s="45" t="s">
        <v>5420</v>
      </c>
      <c r="BA1290" s="36" t="s">
        <v>5420</v>
      </c>
    </row>
    <row r="1291" spans="1:53" s="58" customFormat="1" ht="15.6" hidden="1" x14ac:dyDescent="0.3">
      <c r="A1291" s="27" t="s">
        <v>1946</v>
      </c>
      <c r="B1291" s="28" t="s">
        <v>1947</v>
      </c>
      <c r="C1291" s="29" t="str">
        <f>_xlfn.XLOOKUP(B1291,'[1]daily break down'!$D:$D,'[1]daily break down'!$E:$E,"")</f>
        <v>Douala</v>
      </c>
      <c r="D1291" s="27" t="s">
        <v>11</v>
      </c>
      <c r="E1291" s="27" t="s">
        <v>12</v>
      </c>
      <c r="F1291" s="29" t="s">
        <v>31</v>
      </c>
      <c r="G1291" s="27" t="s">
        <v>32</v>
      </c>
      <c r="H1291" s="30" t="str">
        <f>_xlfn.XLOOKUP(B1291,[2]CALCULATION!$B:$B,[2]CALCULATION!$H:$H,"")</f>
        <v>ZTE</v>
      </c>
      <c r="I1291" s="25">
        <v>0</v>
      </c>
      <c r="J1291" s="25">
        <v>0</v>
      </c>
      <c r="K1291" s="25">
        <v>0</v>
      </c>
      <c r="L1291" s="25">
        <v>0</v>
      </c>
      <c r="M1291" s="25">
        <v>0</v>
      </c>
      <c r="N1291" s="25">
        <v>3.2588433452328984</v>
      </c>
      <c r="O1291" s="25">
        <v>0</v>
      </c>
      <c r="P1291" s="25" t="s">
        <v>6366</v>
      </c>
      <c r="Q1291" s="31" t="s">
        <v>5364</v>
      </c>
      <c r="R1291" s="31"/>
      <c r="S1291" s="32" t="str" cm="1">
        <f t="array" ref="S1291">IFERROR(_xlfn.IFS(
U1291="MPR ISSUE","PDH",
U1291="BSS Hardware Issue","BSS",
U1291="Sites strategiques, MLL, Pylone, etc.","ENVTECH",
U1291="AKTIVCO DEFAUT GE &amp; POWER Cabinet","AKTIVCO",
U1291="AKTIVCO Coupure ENEO &amp; Baisse de tension","AKTIVCO GRID ONLY",
U1291="Coupure ENEO &amp; Baisse de tension","IHS GRID ONLY",
U1291="Defaut GE &amp; POWER Cabinet","IHS",
U1291="Sharing","Partners",
U1291="Sites strategiques &amp; DataCenter","SST &amp; DC",
U1291="Exclu","Exclu",
U1291="SAT","SAT",
U1291="SPARE-ISSUE","SPARE-ISSUE",
U1291="Fiber CAmtel","TRANS_FO_CAMTEL",
U1291="Fiber AOF","Fiber AOF",
U1291="Projet OCM (HUAWEI)","TRAVAUX-HUAWEI",
U1291="Projet OCM (NOKIA)","TRAVAUX-NOKIA",
U1291="ACCESS-ISSUE","ACCESS-ISSUE",
U1291="Projet OCM (ZTE, NOKIA, autres projets)","TRAVAUX OCM",
U1291="No root CAuse","No root cause",
U1291="ODU HS","PDH",
U1291="IP &amp; VLAN","PDH",
U1291="Warehouse HUAWEI","SPARE-ISSUE",
U1291="SPARE-HS","SPARE-ISSUE",
U1291="Power Telco","BSS"
),"")</f>
        <v/>
      </c>
      <c r="T1291" s="32" t="str" cm="1">
        <f t="array" ref="T1291">IFERROR(_xlfn.IFS(
U1291="MPR ISSUE","TX ISSUE",
U1291="BSS Hardware Issue","RAN ISSUE",
U1291="Sites strategiques, MLL, Pylone, etc.","ENVTECH",
U1291="AKTIVCO DEFAUT GE &amp; POWER Cabinet","POWER ISSUE",
U1291="AKTIVCO Coupure ENEO &amp; Baisse de tension","POWER ISSUE",
U1291="Coupure ENEO &amp; Baisse de tension","POWER ISSUE",
U1291="Defaut GE &amp; POWER Cabinet","POWER ISSUE",
U1291="Sharing","POWER ISSUE",
U1291="Sites strategiques &amp; DataCenter","POWER ISSUE",
U1291="Exclu","Exclu",
U1291="SAT","TX ISSUE",
U1291="SPARE-ISSUE","SPARE-ISSUE",
U1291="Fiber CAmtel","TX ISSUE",
U1291="Fiber AOF","TX ISSUE",
U1291="Projet OCM (HUAWEI)","TRAVAUX-HUAWEI",
U1291="Projet OCM (NOKIA)","TRAVAUX -NOKIA",
U1291="ACCESS-ISSUE","ACCESS-ISSUE",
U1291="Projet OCM (ZTE, NOKIA, autres projets)","TRAVAUX OCM",
U1291="No root CAuse","No root cause",
U1291="ODU HS","TX ISSUE",
U1291="IP &amp; VLAN","TX ISSUE",
U1291="Warehouse HUAWEI","SPARE-ISSUE",
U1291="SPARE-HS","SPARE-ISSUE",
U1291="Power Telco","RAN ISSUE"
),"")</f>
        <v/>
      </c>
      <c r="U1291" s="33"/>
      <c r="V1291" s="32" t="str" cm="1">
        <f t="array" ref="V1291">IFERROR(_xlfn.IFS(
U1291="MPR ISSUE","ACTIVE",
U1291="BSS Hardware Issue","ACTIVE",
U1291="Sites strategiques, MLL, Pylone, etc.","PASSIVE",
U1291="AKTIVCO DEFAUT GE &amp; POWER Cabinet","PASSIVE",
U1291="AKTIVCO Coupure ENEO &amp; Baisse de tension","PASSIVE",
U1291="Coupure ENEO &amp; Baisse de tension","PASSIVE",
U1291="Defaut GE &amp; POWER Cabinet","PASSIVE",
U1291="Sharing","PASSIVE",
U1291="Sites strategiques &amp; DataCenter","PASSIVE",
U1291="Exclu","Exclu",
U1291="SAT","ACTIVE",
U1291="SPARE-ISSUE","SPARE-ISSUE",
U1291="Fiber CAmtel","ACTIVE",
U1291="Fiber AOF","ACTIVE",
U1291="Projet OCM (HUAWEI)","PLANNED WORKS",
U1291="Projet OCM (NOKIA)","PLANNED WORKS",
U1291="ACCESS-ISSUE","ACCESS-ISSUE",
U1291="Projet OCM (ZTE, NOKIA, autres projets)","PLANNED WORKS",
U1291="No root CAuse","No root cause",
U1291="ODU HS","ACTIVE",
U1291="IP &amp; VLAN","ACTIVE",
U1291="Warehouse HUAWEI","SPARE-ISSUE",
U1291="SPARE-HS","SPARE-ISSUE",
U1291="Power Telco","ACTIVE"
),"")</f>
        <v/>
      </c>
      <c r="W1291" s="51"/>
      <c r="X1291" s="51"/>
      <c r="Y1291" s="51"/>
      <c r="Z1291" s="51"/>
      <c r="AA1291" s="51"/>
      <c r="AB1291" s="34" t="s">
        <v>5420</v>
      </c>
      <c r="AC1291" s="34" t="str">
        <f>_xlfn.XLOOKUP(B1291,[4]ALL!$B:$B,[4]ALL!$N:$N,"")</f>
        <v/>
      </c>
      <c r="AD1291" s="34" t="s">
        <v>5420</v>
      </c>
      <c r="AE1291" s="34"/>
      <c r="AF1291" s="36" t="s">
        <v>5420</v>
      </c>
      <c r="AG1291" s="29"/>
      <c r="AH1291" s="35"/>
      <c r="AI1291" s="29"/>
      <c r="AJ1291" s="29" t="s">
        <v>5420</v>
      </c>
      <c r="AK1291" s="36" t="s">
        <v>5420</v>
      </c>
      <c r="AL1291" s="36" t="s">
        <v>5420</v>
      </c>
      <c r="AM1291" s="36" t="s">
        <v>5420</v>
      </c>
      <c r="AN1291" s="36" t="s">
        <v>5420</v>
      </c>
      <c r="AO1291" s="36" t="s">
        <v>5420</v>
      </c>
      <c r="AP1291" s="36" t="s">
        <v>5420</v>
      </c>
      <c r="AQ1291" s="36" t="s">
        <v>5420</v>
      </c>
      <c r="AR1291" s="36" t="s">
        <v>5420</v>
      </c>
      <c r="AS1291" s="36" t="s">
        <v>5420</v>
      </c>
      <c r="AT1291" s="36" t="s">
        <v>5420</v>
      </c>
      <c r="AU1291" s="36" t="s">
        <v>5420</v>
      </c>
      <c r="AV1291" s="36" t="s">
        <v>5420</v>
      </c>
      <c r="AW1291" s="45"/>
      <c r="AX1291" s="45" t="s">
        <v>5420</v>
      </c>
      <c r="AY1291" s="45" t="s">
        <v>5420</v>
      </c>
      <c r="AZ1291" s="45" t="s">
        <v>5420</v>
      </c>
      <c r="BA1291" s="36" t="s">
        <v>5420</v>
      </c>
    </row>
    <row r="1292" spans="1:53" s="58" customFormat="1" ht="15.6" hidden="1" x14ac:dyDescent="0.3">
      <c r="A1292" s="27" t="s">
        <v>711</v>
      </c>
      <c r="B1292" s="28" t="s">
        <v>712</v>
      </c>
      <c r="C1292" s="29" t="str">
        <f>_xlfn.XLOOKUP(B1292,'[1]daily break down'!$D:$D,'[1]daily break down'!$E:$E,"")</f>
        <v>Douala</v>
      </c>
      <c r="D1292" s="27" t="s">
        <v>11</v>
      </c>
      <c r="E1292" s="27" t="s">
        <v>145</v>
      </c>
      <c r="F1292" s="29" t="s">
        <v>31</v>
      </c>
      <c r="G1292" s="27" t="s">
        <v>32</v>
      </c>
      <c r="H1292" s="30" t="str">
        <f>_xlfn.XLOOKUP(B1292,[2]CALCULATION!$B:$B,[2]CALCULATION!$H:$H,"")</f>
        <v>ZTE</v>
      </c>
      <c r="I1292" s="25">
        <v>0</v>
      </c>
      <c r="J1292" s="25">
        <v>0</v>
      </c>
      <c r="K1292" s="25">
        <v>0.32133460604452246</v>
      </c>
      <c r="L1292" s="25">
        <v>0</v>
      </c>
      <c r="M1292" s="25">
        <v>0</v>
      </c>
      <c r="N1292" s="25">
        <v>0</v>
      </c>
      <c r="O1292" s="25">
        <v>0</v>
      </c>
      <c r="P1292" s="25" t="s">
        <v>6366</v>
      </c>
      <c r="Q1292" s="31" t="s">
        <v>5364</v>
      </c>
      <c r="R1292" s="31"/>
      <c r="S1292" s="32" t="str" cm="1">
        <f t="array" ref="S1292">IFERROR(_xlfn.IFS(
U1292="MPR ISSUE","PDH",
U1292="BSS Hardware Issue","BSS",
U1292="Sites strategiques, MLL, Pylone, etc.","ENVTECH",
U1292="AKTIVCO DEFAUT GE &amp; POWER Cabinet","AKTIVCO",
U1292="AKTIVCO Coupure ENEO &amp; Baisse de tension","AKTIVCO GRID ONLY",
U1292="Coupure ENEO &amp; Baisse de tension","IHS GRID ONLY",
U1292="Defaut GE &amp; POWER Cabinet","IHS",
U1292="Sharing","Partners",
U1292="Sites strategiques &amp; DataCenter","SST &amp; DC",
U1292="Exclu","Exclu",
U1292="SAT","SAT",
U1292="SPARE-ISSUE","SPARE-ISSUE",
U1292="Fiber CAmtel","TRANS_FO_CAMTEL",
U1292="Fiber AOF","Fiber AOF",
U1292="Projet OCM (HUAWEI)","TRAVAUX-HUAWEI",
U1292="Projet OCM (NOKIA)","TRAVAUX-NOKIA",
U1292="ACCESS-ISSUE","ACCESS-ISSUE",
U1292="Projet OCM (ZTE, NOKIA, autres projets)","TRAVAUX OCM",
U1292="No root CAuse","No root cause",
U1292="ODU HS","PDH",
U1292="IP &amp; VLAN","PDH",
U1292="Warehouse HUAWEI","SPARE-ISSUE",
U1292="SPARE-HS","SPARE-ISSUE",
U1292="Power Telco","BSS"
),"")</f>
        <v/>
      </c>
      <c r="T1292" s="32" t="str" cm="1">
        <f t="array" ref="T1292">IFERROR(_xlfn.IFS(
U1292="MPR ISSUE","TX ISSUE",
U1292="BSS Hardware Issue","RAN ISSUE",
U1292="Sites strategiques, MLL, Pylone, etc.","ENVTECH",
U1292="AKTIVCO DEFAUT GE &amp; POWER Cabinet","POWER ISSUE",
U1292="AKTIVCO Coupure ENEO &amp; Baisse de tension","POWER ISSUE",
U1292="Coupure ENEO &amp; Baisse de tension","POWER ISSUE",
U1292="Defaut GE &amp; POWER Cabinet","POWER ISSUE",
U1292="Sharing","POWER ISSUE",
U1292="Sites strategiques &amp; DataCenter","POWER ISSUE",
U1292="Exclu","Exclu",
U1292="SAT","TX ISSUE",
U1292="SPARE-ISSUE","SPARE-ISSUE",
U1292="Fiber CAmtel","TX ISSUE",
U1292="Fiber AOF","TX ISSUE",
U1292="Projet OCM (HUAWEI)","TRAVAUX-HUAWEI",
U1292="Projet OCM (NOKIA)","TRAVAUX -NOKIA",
U1292="ACCESS-ISSUE","ACCESS-ISSUE",
U1292="Projet OCM (ZTE, NOKIA, autres projets)","TRAVAUX OCM",
U1292="No root CAuse","No root cause",
U1292="ODU HS","TX ISSUE",
U1292="IP &amp; VLAN","TX ISSUE",
U1292="Warehouse HUAWEI","SPARE-ISSUE",
U1292="SPARE-HS","SPARE-ISSUE",
U1292="Power Telco","RAN ISSUE"
),"")</f>
        <v/>
      </c>
      <c r="U1292" s="33"/>
      <c r="V1292" s="32" t="str" cm="1">
        <f t="array" ref="V1292">IFERROR(_xlfn.IFS(
U1292="MPR ISSUE","ACTIVE",
U1292="BSS Hardware Issue","ACTIVE",
U1292="Sites strategiques, MLL, Pylone, etc.","PASSIVE",
U1292="AKTIVCO DEFAUT GE &amp; POWER Cabinet","PASSIVE",
U1292="AKTIVCO Coupure ENEO &amp; Baisse de tension","PASSIVE",
U1292="Coupure ENEO &amp; Baisse de tension","PASSIVE",
U1292="Defaut GE &amp; POWER Cabinet","PASSIVE",
U1292="Sharing","PASSIVE",
U1292="Sites strategiques &amp; DataCenter","PASSIVE",
U1292="Exclu","Exclu",
U1292="SAT","ACTIVE",
U1292="SPARE-ISSUE","SPARE-ISSUE",
U1292="Fiber CAmtel","ACTIVE",
U1292="Fiber AOF","ACTIVE",
U1292="Projet OCM (HUAWEI)","PLANNED WORKS",
U1292="Projet OCM (NOKIA)","PLANNED WORKS",
U1292="ACCESS-ISSUE","ACCESS-ISSUE",
U1292="Projet OCM (ZTE, NOKIA, autres projets)","PLANNED WORKS",
U1292="No root CAuse","No root cause",
U1292="ODU HS","ACTIVE",
U1292="IP &amp; VLAN","ACTIVE",
U1292="Warehouse HUAWEI","SPARE-ISSUE",
U1292="SPARE-HS","SPARE-ISSUE",
U1292="Power Telco","ACTIVE"
),"")</f>
        <v/>
      </c>
      <c r="W1292" s="51"/>
      <c r="X1292" s="51"/>
      <c r="Y1292" s="51"/>
      <c r="Z1292" s="51"/>
      <c r="AA1292" s="51"/>
      <c r="AB1292" s="34" t="s">
        <v>5420</v>
      </c>
      <c r="AC1292" s="34" t="str">
        <f>_xlfn.XLOOKUP(B1292,[4]ALL!$B:$B,[4]ALL!$N:$N,"")</f>
        <v/>
      </c>
      <c r="AD1292" s="34" t="s">
        <v>5420</v>
      </c>
      <c r="AE1292" s="34"/>
      <c r="AF1292" s="36" t="s">
        <v>5420</v>
      </c>
      <c r="AG1292" s="29"/>
      <c r="AH1292" s="35"/>
      <c r="AI1292" s="29"/>
      <c r="AJ1292" s="29" t="s">
        <v>5420</v>
      </c>
      <c r="AK1292" s="36" t="s">
        <v>5420</v>
      </c>
      <c r="AL1292" s="36" t="s">
        <v>5420</v>
      </c>
      <c r="AM1292" s="36" t="s">
        <v>5420</v>
      </c>
      <c r="AN1292" s="36" t="s">
        <v>5420</v>
      </c>
      <c r="AO1292" s="36" t="s">
        <v>5420</v>
      </c>
      <c r="AP1292" s="36" t="s">
        <v>5420</v>
      </c>
      <c r="AQ1292" s="36" t="s">
        <v>5420</v>
      </c>
      <c r="AR1292" s="36" t="s">
        <v>5420</v>
      </c>
      <c r="AS1292" s="36" t="s">
        <v>5420</v>
      </c>
      <c r="AT1292" s="36" t="s">
        <v>5420</v>
      </c>
      <c r="AU1292" s="36" t="s">
        <v>5420</v>
      </c>
      <c r="AV1292" s="36" t="s">
        <v>5420</v>
      </c>
      <c r="AW1292" s="45"/>
      <c r="AX1292" s="45" t="s">
        <v>5420</v>
      </c>
      <c r="AY1292" s="45" t="s">
        <v>5420</v>
      </c>
      <c r="AZ1292" s="45" t="s">
        <v>5420</v>
      </c>
      <c r="BA1292" s="36" t="s">
        <v>5420</v>
      </c>
    </row>
    <row r="1293" spans="1:53" s="58" customFormat="1" ht="15.6" hidden="1" x14ac:dyDescent="0.3">
      <c r="A1293" s="27" t="s">
        <v>492</v>
      </c>
      <c r="B1293" s="28" t="s">
        <v>493</v>
      </c>
      <c r="C1293" s="29" t="str">
        <f>_xlfn.XLOOKUP(B1293,'[1]daily break down'!$D:$D,'[1]daily break down'!$E:$E,"")</f>
        <v>Douala</v>
      </c>
      <c r="D1293" s="27" t="s">
        <v>11</v>
      </c>
      <c r="E1293" s="27" t="s">
        <v>145</v>
      </c>
      <c r="F1293" s="29" t="s">
        <v>31</v>
      </c>
      <c r="G1293" s="27" t="s">
        <v>32</v>
      </c>
      <c r="H1293" s="30" t="str">
        <f>_xlfn.XLOOKUP(B1293,[2]CALCULATION!$B:$B,[2]CALCULATION!$H:$H,"")</f>
        <v>ZTE</v>
      </c>
      <c r="I1293" s="25">
        <v>0</v>
      </c>
      <c r="J1293" s="25">
        <v>0</v>
      </c>
      <c r="K1293" s="25">
        <v>0</v>
      </c>
      <c r="L1293" s="25">
        <v>0</v>
      </c>
      <c r="M1293" s="25">
        <v>0</v>
      </c>
      <c r="N1293" s="25">
        <v>1.3523091432599126</v>
      </c>
      <c r="O1293" s="25">
        <v>0</v>
      </c>
      <c r="P1293" s="25" t="s">
        <v>6366</v>
      </c>
      <c r="Q1293" s="31" t="s">
        <v>5364</v>
      </c>
      <c r="R1293" s="31"/>
      <c r="S1293" s="32" t="str" cm="1">
        <f t="array" ref="S1293">IFERROR(_xlfn.IFS(
U1293="MPR ISSUE","PDH",
U1293="BSS Hardware Issue","BSS",
U1293="Sites strategiques, MLL, Pylone, etc.","ENVTECH",
U1293="AKTIVCO DEFAUT GE &amp; POWER Cabinet","AKTIVCO",
U1293="AKTIVCO Coupure ENEO &amp; Baisse de tension","AKTIVCO GRID ONLY",
U1293="Coupure ENEO &amp; Baisse de tension","IHS GRID ONLY",
U1293="Defaut GE &amp; POWER Cabinet","IHS",
U1293="Sharing","Partners",
U1293="Sites strategiques &amp; DataCenter","SST &amp; DC",
U1293="Exclu","Exclu",
U1293="SAT","SAT",
U1293="SPARE-ISSUE","SPARE-ISSUE",
U1293="Fiber CAmtel","TRANS_FO_CAMTEL",
U1293="Fiber AOF","Fiber AOF",
U1293="Projet OCM (HUAWEI)","TRAVAUX-HUAWEI",
U1293="Projet OCM (NOKIA)","TRAVAUX-NOKIA",
U1293="ACCESS-ISSUE","ACCESS-ISSUE",
U1293="Projet OCM (ZTE, NOKIA, autres projets)","TRAVAUX OCM",
U1293="No root CAuse","No root cause",
U1293="ODU HS","PDH",
U1293="IP &amp; VLAN","PDH",
U1293="Warehouse HUAWEI","SPARE-ISSUE",
U1293="SPARE-HS","SPARE-ISSUE",
U1293="Power Telco","BSS"
),"")</f>
        <v/>
      </c>
      <c r="T1293" s="32" t="str" cm="1">
        <f t="array" ref="T1293">IFERROR(_xlfn.IFS(
U1293="MPR ISSUE","TX ISSUE",
U1293="BSS Hardware Issue","RAN ISSUE",
U1293="Sites strategiques, MLL, Pylone, etc.","ENVTECH",
U1293="AKTIVCO DEFAUT GE &amp; POWER Cabinet","POWER ISSUE",
U1293="AKTIVCO Coupure ENEO &amp; Baisse de tension","POWER ISSUE",
U1293="Coupure ENEO &amp; Baisse de tension","POWER ISSUE",
U1293="Defaut GE &amp; POWER Cabinet","POWER ISSUE",
U1293="Sharing","POWER ISSUE",
U1293="Sites strategiques &amp; DataCenter","POWER ISSUE",
U1293="Exclu","Exclu",
U1293="SAT","TX ISSUE",
U1293="SPARE-ISSUE","SPARE-ISSUE",
U1293="Fiber CAmtel","TX ISSUE",
U1293="Fiber AOF","TX ISSUE",
U1293="Projet OCM (HUAWEI)","TRAVAUX-HUAWEI",
U1293="Projet OCM (NOKIA)","TRAVAUX -NOKIA",
U1293="ACCESS-ISSUE","ACCESS-ISSUE",
U1293="Projet OCM (ZTE, NOKIA, autres projets)","TRAVAUX OCM",
U1293="No root CAuse","No root cause",
U1293="ODU HS","TX ISSUE",
U1293="IP &amp; VLAN","TX ISSUE",
U1293="Warehouse HUAWEI","SPARE-ISSUE",
U1293="SPARE-HS","SPARE-ISSUE",
U1293="Power Telco","RAN ISSUE"
),"")</f>
        <v/>
      </c>
      <c r="U1293" s="33"/>
      <c r="V1293" s="32" t="str" cm="1">
        <f t="array" ref="V1293">IFERROR(_xlfn.IFS(
U1293="MPR ISSUE","ACTIVE",
U1293="BSS Hardware Issue","ACTIVE",
U1293="Sites strategiques, MLL, Pylone, etc.","PASSIVE",
U1293="AKTIVCO DEFAUT GE &amp; POWER Cabinet","PASSIVE",
U1293="AKTIVCO Coupure ENEO &amp; Baisse de tension","PASSIVE",
U1293="Coupure ENEO &amp; Baisse de tension","PASSIVE",
U1293="Defaut GE &amp; POWER Cabinet","PASSIVE",
U1293="Sharing","PASSIVE",
U1293="Sites strategiques &amp; DataCenter","PASSIVE",
U1293="Exclu","Exclu",
U1293="SAT","ACTIVE",
U1293="SPARE-ISSUE","SPARE-ISSUE",
U1293="Fiber CAmtel","ACTIVE",
U1293="Fiber AOF","ACTIVE",
U1293="Projet OCM (HUAWEI)","PLANNED WORKS",
U1293="Projet OCM (NOKIA)","PLANNED WORKS",
U1293="ACCESS-ISSUE","ACCESS-ISSUE",
U1293="Projet OCM (ZTE, NOKIA, autres projets)","PLANNED WORKS",
U1293="No root CAuse","No root cause",
U1293="ODU HS","ACTIVE",
U1293="IP &amp; VLAN","ACTIVE",
U1293="Warehouse HUAWEI","SPARE-ISSUE",
U1293="SPARE-HS","SPARE-ISSUE",
U1293="Power Telco","ACTIVE"
),"")</f>
        <v/>
      </c>
      <c r="W1293" s="51"/>
      <c r="X1293" s="51"/>
      <c r="Y1293" s="51"/>
      <c r="Z1293" s="51"/>
      <c r="AA1293" s="51"/>
      <c r="AB1293" s="34" t="s">
        <v>5420</v>
      </c>
      <c r="AC1293" s="34" t="str">
        <f>_xlfn.XLOOKUP(B1293,[4]ALL!$B:$B,[4]ALL!$N:$N,"")</f>
        <v/>
      </c>
      <c r="AD1293" s="34" t="s">
        <v>5420</v>
      </c>
      <c r="AE1293" s="34"/>
      <c r="AF1293" s="36" t="s">
        <v>5420</v>
      </c>
      <c r="AG1293" s="29"/>
      <c r="AH1293" s="35"/>
      <c r="AI1293" s="29"/>
      <c r="AJ1293" s="29" t="s">
        <v>5420</v>
      </c>
      <c r="AK1293" s="36" t="s">
        <v>5420</v>
      </c>
      <c r="AL1293" s="36" t="s">
        <v>5420</v>
      </c>
      <c r="AM1293" s="36" t="s">
        <v>5420</v>
      </c>
      <c r="AN1293" s="36" t="s">
        <v>5420</v>
      </c>
      <c r="AO1293" s="36" t="s">
        <v>5420</v>
      </c>
      <c r="AP1293" s="36" t="s">
        <v>5420</v>
      </c>
      <c r="AQ1293" s="36" t="s">
        <v>5420</v>
      </c>
      <c r="AR1293" s="36" t="s">
        <v>5420</v>
      </c>
      <c r="AS1293" s="36" t="s">
        <v>5420</v>
      </c>
      <c r="AT1293" s="36" t="s">
        <v>5420</v>
      </c>
      <c r="AU1293" s="36" t="s">
        <v>5420</v>
      </c>
      <c r="AV1293" s="36" t="s">
        <v>5420</v>
      </c>
      <c r="AW1293" s="45"/>
      <c r="AX1293" s="45" t="s">
        <v>5420</v>
      </c>
      <c r="AY1293" s="45" t="s">
        <v>5420</v>
      </c>
      <c r="AZ1293" s="45" t="s">
        <v>5420</v>
      </c>
      <c r="BA1293" s="36" t="s">
        <v>5420</v>
      </c>
    </row>
    <row r="1294" spans="1:53" s="58" customFormat="1" ht="15.6" hidden="1" x14ac:dyDescent="0.3">
      <c r="A1294" s="27" t="s">
        <v>1972</v>
      </c>
      <c r="B1294" s="28" t="s">
        <v>1973</v>
      </c>
      <c r="C1294" s="29" t="str">
        <f>_xlfn.XLOOKUP(B1294,'[1]daily break down'!$D:$D,'[1]daily break down'!$E:$E,"")</f>
        <v>OUEST</v>
      </c>
      <c r="D1294" s="27" t="s">
        <v>11</v>
      </c>
      <c r="E1294" s="27" t="s">
        <v>12</v>
      </c>
      <c r="F1294" s="29" t="s">
        <v>102</v>
      </c>
      <c r="G1294" s="27" t="s">
        <v>856</v>
      </c>
      <c r="H1294" s="37" t="str">
        <f>_xlfn.XLOOKUP(B1294,[2]CALCULATION!$B:$B,[2]CALCULATION!$H:$H,"")</f>
        <v>Huawei</v>
      </c>
      <c r="I1294" s="25">
        <v>0</v>
      </c>
      <c r="J1294" s="25">
        <v>0</v>
      </c>
      <c r="K1294" s="25">
        <v>0</v>
      </c>
      <c r="L1294" s="25">
        <v>0</v>
      </c>
      <c r="M1294" s="25">
        <v>0</v>
      </c>
      <c r="N1294" s="25">
        <v>0</v>
      </c>
      <c r="O1294" s="25">
        <v>0</v>
      </c>
      <c r="P1294" s="25" t="s">
        <v>6366</v>
      </c>
      <c r="Q1294" s="31" t="s">
        <v>5364</v>
      </c>
      <c r="R1294" s="31"/>
      <c r="S1294" s="32" t="str" cm="1">
        <f t="array" ref="S1294">IFERROR(_xlfn.IFS(
U1294="MPR ISSUE","PDH",
U1294="BSS Hardware Issue","BSS",
U1294="Sites strategiques, MLL, Pylone, etc.","ENVTECH",
U1294="AKTIVCO DEFAUT GE &amp; POWER Cabinet","AKTIVCO",
U1294="AKTIVCO Coupure ENEO &amp; Baisse de tension","AKTIVCO GRID ONLY",
U1294="Coupure ENEO &amp; Baisse de tension","IHS GRID ONLY",
U1294="Defaut GE &amp; POWER Cabinet","IHS",
U1294="Sharing","Partners",
U1294="Sites strategiques &amp; DataCenter","SST &amp; DC",
U1294="Exclu","Exclu",
U1294="SAT","SAT",
U1294="SPARE-ISSUE","SPARE-ISSUE",
U1294="Fiber CAmtel","TRANS_FO_CAMTEL",
U1294="Fiber AOF","Fiber AOF",
U1294="Projet OCM (HUAWEI)","TRAVAUX-HUAWEI",
U1294="Projet OCM (NOKIA)","TRAVAUX-NOKIA",
U1294="ACCESS-ISSUE","ACCESS-ISSUE",
U1294="Projet OCM (ZTE, NOKIA, autres projets)","TRAVAUX OCM",
U1294="No root CAuse","No root cause",
U1294="ODU HS","PDH",
U1294="IP &amp; VLAN","PDH",
U1294="Warehouse HUAWEI","SPARE-ISSUE",
U1294="SPARE-HS","SPARE-ISSUE",
U1294="Power Telco","BSS"
),"")</f>
        <v/>
      </c>
      <c r="T1294" s="32" t="str" cm="1">
        <f t="array" ref="T1294">IFERROR(_xlfn.IFS(
U1294="MPR ISSUE","TX ISSUE",
U1294="BSS Hardware Issue","RAN ISSUE",
U1294="Sites strategiques, MLL, Pylone, etc.","ENVTECH",
U1294="AKTIVCO DEFAUT GE &amp; POWER Cabinet","POWER ISSUE",
U1294="AKTIVCO Coupure ENEO &amp; Baisse de tension","POWER ISSUE",
U1294="Coupure ENEO &amp; Baisse de tension","POWER ISSUE",
U1294="Defaut GE &amp; POWER Cabinet","POWER ISSUE",
U1294="Sharing","POWER ISSUE",
U1294="Sites strategiques &amp; DataCenter","POWER ISSUE",
U1294="Exclu","Exclu",
U1294="SAT","TX ISSUE",
U1294="SPARE-ISSUE","SPARE-ISSUE",
U1294="Fiber CAmtel","TX ISSUE",
U1294="Fiber AOF","TX ISSUE",
U1294="Projet OCM (HUAWEI)","TRAVAUX-HUAWEI",
U1294="Projet OCM (NOKIA)","TRAVAUX -NOKIA",
U1294="ACCESS-ISSUE","ACCESS-ISSUE",
U1294="Projet OCM (ZTE, NOKIA, autres projets)","TRAVAUX OCM",
U1294="No root CAuse","No root cause",
U1294="ODU HS","TX ISSUE",
U1294="IP &amp; VLAN","TX ISSUE",
U1294="Warehouse HUAWEI","SPARE-ISSUE",
U1294="SPARE-HS","SPARE-ISSUE",
U1294="Power Telco","RAN ISSUE"
),"")</f>
        <v/>
      </c>
      <c r="U1294" s="33"/>
      <c r="V1294" s="32" t="str" cm="1">
        <f t="array" ref="V1294">IFERROR(_xlfn.IFS(
U1294="MPR ISSUE","ACTIVE",
U1294="BSS Hardware Issue","ACTIVE",
U1294="Sites strategiques, MLL, Pylone, etc.","PASSIVE",
U1294="AKTIVCO DEFAUT GE &amp; POWER Cabinet","PASSIVE",
U1294="AKTIVCO Coupure ENEO &amp; Baisse de tension","PASSIVE",
U1294="Coupure ENEO &amp; Baisse de tension","PASSIVE",
U1294="Defaut GE &amp; POWER Cabinet","PASSIVE",
U1294="Sharing","PASSIVE",
U1294="Sites strategiques &amp; DataCenter","PASSIVE",
U1294="Exclu","Exclu",
U1294="SAT","ACTIVE",
U1294="SPARE-ISSUE","SPARE-ISSUE",
U1294="Fiber CAmtel","ACTIVE",
U1294="Fiber AOF","ACTIVE",
U1294="Projet OCM (HUAWEI)","PLANNED WORKS",
U1294="Projet OCM (NOKIA)","PLANNED WORKS",
U1294="ACCESS-ISSUE","ACCESS-ISSUE",
U1294="Projet OCM (ZTE, NOKIA, autres projets)","PLANNED WORKS",
U1294="No root CAuse","No root cause",
U1294="ODU HS","ACTIVE",
U1294="IP &amp; VLAN","ACTIVE",
U1294="Warehouse HUAWEI","SPARE-ISSUE",
U1294="SPARE-HS","SPARE-ISSUE",
U1294="Power Telco","ACTIVE"
),"")</f>
        <v/>
      </c>
      <c r="W1294" s="51"/>
      <c r="X1294" s="51"/>
      <c r="Y1294" s="51"/>
      <c r="Z1294" s="51"/>
      <c r="AA1294" s="51"/>
      <c r="AB1294" s="34" t="s">
        <v>5420</v>
      </c>
      <c r="AC1294" s="34" t="str">
        <f>_xlfn.XLOOKUP(B1294,[4]ALL!$B:$B,[4]ALL!$N:$N,"")</f>
        <v/>
      </c>
      <c r="AD1294" s="34" t="s">
        <v>5420</v>
      </c>
      <c r="AE1294" s="34"/>
      <c r="AF1294" s="36" t="s">
        <v>5420</v>
      </c>
      <c r="AG1294" s="29"/>
      <c r="AH1294" s="35"/>
      <c r="AI1294" s="29"/>
      <c r="AJ1294" s="29" t="s">
        <v>5420</v>
      </c>
      <c r="AK1294" s="36" t="s">
        <v>5420</v>
      </c>
      <c r="AL1294" s="36" t="s">
        <v>5420</v>
      </c>
      <c r="AM1294" s="36" t="s">
        <v>5420</v>
      </c>
      <c r="AN1294" s="36" t="s">
        <v>5420</v>
      </c>
      <c r="AO1294" s="36" t="s">
        <v>5420</v>
      </c>
      <c r="AP1294" s="36" t="s">
        <v>5420</v>
      </c>
      <c r="AQ1294" s="36" t="s">
        <v>5420</v>
      </c>
      <c r="AR1294" s="36" t="s">
        <v>5420</v>
      </c>
      <c r="AS1294" s="36" t="s">
        <v>5420</v>
      </c>
      <c r="AT1294" s="36" t="s">
        <v>5420</v>
      </c>
      <c r="AU1294" s="36" t="s">
        <v>5420</v>
      </c>
      <c r="AV1294" s="36" t="s">
        <v>5420</v>
      </c>
      <c r="AW1294" s="45"/>
      <c r="AX1294" s="45" t="s">
        <v>5420</v>
      </c>
      <c r="AY1294" s="45" t="s">
        <v>5420</v>
      </c>
      <c r="AZ1294" s="45" t="s">
        <v>5420</v>
      </c>
      <c r="BA1294" s="36" t="s">
        <v>5420</v>
      </c>
    </row>
    <row r="1295" spans="1:53" s="58" customFormat="1" ht="15.6" hidden="1" x14ac:dyDescent="0.3">
      <c r="A1295" s="27" t="s">
        <v>4567</v>
      </c>
      <c r="B1295" s="28" t="s">
        <v>4568</v>
      </c>
      <c r="C1295" s="29" t="str">
        <f>_xlfn.XLOOKUP(B1295,'[1]daily break down'!$D:$D,'[1]daily break down'!$E:$E,"")</f>
        <v>Yaounde</v>
      </c>
      <c r="D1295" s="27"/>
      <c r="E1295" s="27"/>
      <c r="F1295" s="29" t="s">
        <v>37</v>
      </c>
      <c r="G1295" s="27" t="s">
        <v>38</v>
      </c>
      <c r="H1295" s="30" t="str">
        <f>_xlfn.XLOOKUP(B1295,[2]CALCULATION!$B:$B,[2]CALCULATION!$H:$H,"")</f>
        <v>ZTE</v>
      </c>
      <c r="I1295" s="25">
        <v>0</v>
      </c>
      <c r="J1295" s="25">
        <v>0</v>
      </c>
      <c r="K1295" s="25">
        <v>0</v>
      </c>
      <c r="L1295" s="25">
        <v>0</v>
      </c>
      <c r="M1295" s="25">
        <v>0</v>
      </c>
      <c r="N1295" s="25">
        <v>0</v>
      </c>
      <c r="O1295" s="25">
        <v>0</v>
      </c>
      <c r="P1295" s="25" t="s">
        <v>6366</v>
      </c>
      <c r="Q1295" s="31" t="s">
        <v>5364</v>
      </c>
      <c r="R1295" s="31"/>
      <c r="S1295" s="32" t="str" cm="1">
        <f t="array" ref="S1295">IFERROR(_xlfn.IFS(
U1295="MPR ISSUE","PDH",
U1295="BSS Hardware Issue","BSS",
U1295="Sites strategiques, MLL, Pylone, etc.","ENVTECH",
U1295="AKTIVCO DEFAUT GE &amp; POWER Cabinet","AKTIVCO",
U1295="AKTIVCO Coupure ENEO &amp; Baisse de tension","AKTIVCO GRID ONLY",
U1295="Coupure ENEO &amp; Baisse de tension","IHS GRID ONLY",
U1295="Defaut GE &amp; POWER Cabinet","IHS",
U1295="Sharing","Partners",
U1295="Sites strategiques &amp; DataCenter","SST &amp; DC",
U1295="Exclu","Exclu",
U1295="SAT","SAT",
U1295="SPARE-ISSUE","SPARE-ISSUE",
U1295="Fiber CAmtel","TRANS_FO_CAMTEL",
U1295="Fiber AOF","Fiber AOF",
U1295="Projet OCM (HUAWEI)","TRAVAUX-HUAWEI",
U1295="Projet OCM (NOKIA)","TRAVAUX-NOKIA",
U1295="ACCESS-ISSUE","ACCESS-ISSUE",
U1295="Projet OCM (ZTE, NOKIA, autres projets)","TRAVAUX OCM",
U1295="No root CAuse","No root cause",
U1295="ODU HS","PDH",
U1295="IP &amp; VLAN","PDH",
U1295="Warehouse HUAWEI","SPARE-ISSUE",
U1295="SPARE-HS","SPARE-ISSUE",
U1295="Power Telco","BSS"
),"")</f>
        <v/>
      </c>
      <c r="T1295" s="32" t="str" cm="1">
        <f t="array" ref="T1295">IFERROR(_xlfn.IFS(
U1295="MPR ISSUE","TX ISSUE",
U1295="BSS Hardware Issue","RAN ISSUE",
U1295="Sites strategiques, MLL, Pylone, etc.","ENVTECH",
U1295="AKTIVCO DEFAUT GE &amp; POWER Cabinet","POWER ISSUE",
U1295="AKTIVCO Coupure ENEO &amp; Baisse de tension","POWER ISSUE",
U1295="Coupure ENEO &amp; Baisse de tension","POWER ISSUE",
U1295="Defaut GE &amp; POWER Cabinet","POWER ISSUE",
U1295="Sharing","POWER ISSUE",
U1295="Sites strategiques &amp; DataCenter","POWER ISSUE",
U1295="Exclu","Exclu",
U1295="SAT","TX ISSUE",
U1295="SPARE-ISSUE","SPARE-ISSUE",
U1295="Fiber CAmtel","TX ISSUE",
U1295="Fiber AOF","TX ISSUE",
U1295="Projet OCM (HUAWEI)","TRAVAUX-HUAWEI",
U1295="Projet OCM (NOKIA)","TRAVAUX -NOKIA",
U1295="ACCESS-ISSUE","ACCESS-ISSUE",
U1295="Projet OCM (ZTE, NOKIA, autres projets)","TRAVAUX OCM",
U1295="No root CAuse","No root cause",
U1295="ODU HS","TX ISSUE",
U1295="IP &amp; VLAN","TX ISSUE",
U1295="Warehouse HUAWEI","SPARE-ISSUE",
U1295="SPARE-HS","SPARE-ISSUE",
U1295="Power Telco","RAN ISSUE"
),"")</f>
        <v/>
      </c>
      <c r="U1295" s="33"/>
      <c r="V1295" s="32" t="str" cm="1">
        <f t="array" ref="V1295">IFERROR(_xlfn.IFS(
U1295="MPR ISSUE","ACTIVE",
U1295="BSS Hardware Issue","ACTIVE",
U1295="Sites strategiques, MLL, Pylone, etc.","PASSIVE",
U1295="AKTIVCO DEFAUT GE &amp; POWER Cabinet","PASSIVE",
U1295="AKTIVCO Coupure ENEO &amp; Baisse de tension","PASSIVE",
U1295="Coupure ENEO &amp; Baisse de tension","PASSIVE",
U1295="Defaut GE &amp; POWER Cabinet","PASSIVE",
U1295="Sharing","PASSIVE",
U1295="Sites strategiques &amp; DataCenter","PASSIVE",
U1295="Exclu","Exclu",
U1295="SAT","ACTIVE",
U1295="SPARE-ISSUE","SPARE-ISSUE",
U1295="Fiber CAmtel","ACTIVE",
U1295="Fiber AOF","ACTIVE",
U1295="Projet OCM (HUAWEI)","PLANNED WORKS",
U1295="Projet OCM (NOKIA)","PLANNED WORKS",
U1295="ACCESS-ISSUE","ACCESS-ISSUE",
U1295="Projet OCM (ZTE, NOKIA, autres projets)","PLANNED WORKS",
U1295="No root CAuse","No root cause",
U1295="ODU HS","ACTIVE",
U1295="IP &amp; VLAN","ACTIVE",
U1295="Warehouse HUAWEI","SPARE-ISSUE",
U1295="SPARE-HS","SPARE-ISSUE",
U1295="Power Telco","ACTIVE"
),"")</f>
        <v/>
      </c>
      <c r="W1295" s="51"/>
      <c r="X1295" s="51"/>
      <c r="Y1295" s="51"/>
      <c r="Z1295" s="51"/>
      <c r="AA1295" s="51"/>
      <c r="AB1295" s="34" t="s">
        <v>5420</v>
      </c>
      <c r="AC1295" s="34" t="str">
        <f>_xlfn.XLOOKUP(B1295,[4]ALL!$B:$B,[4]ALL!$N:$N,"")</f>
        <v/>
      </c>
      <c r="AD1295" s="34" t="s">
        <v>5420</v>
      </c>
      <c r="AE1295" s="34"/>
      <c r="AF1295" s="36" t="s">
        <v>5420</v>
      </c>
      <c r="AG1295" s="29"/>
      <c r="AH1295" s="35"/>
      <c r="AI1295" s="29"/>
      <c r="AJ1295" s="29" t="s">
        <v>5420</v>
      </c>
      <c r="AK1295" s="36" t="s">
        <v>5420</v>
      </c>
      <c r="AL1295" s="36" t="s">
        <v>5420</v>
      </c>
      <c r="AM1295" s="36" t="s">
        <v>5420</v>
      </c>
      <c r="AN1295" s="36" t="s">
        <v>5420</v>
      </c>
      <c r="AO1295" s="36" t="s">
        <v>5420</v>
      </c>
      <c r="AP1295" s="36" t="s">
        <v>5420</v>
      </c>
      <c r="AQ1295" s="36" t="s">
        <v>5420</v>
      </c>
      <c r="AR1295" s="36" t="s">
        <v>5420</v>
      </c>
      <c r="AS1295" s="36" t="s">
        <v>5420</v>
      </c>
      <c r="AT1295" s="36" t="s">
        <v>5420</v>
      </c>
      <c r="AU1295" s="36" t="s">
        <v>5420</v>
      </c>
      <c r="AV1295" s="36" t="s">
        <v>5420</v>
      </c>
      <c r="AW1295" s="45"/>
      <c r="AX1295" s="45" t="s">
        <v>5420</v>
      </c>
      <c r="AY1295" s="45" t="s">
        <v>5420</v>
      </c>
      <c r="AZ1295" s="45" t="s">
        <v>5420</v>
      </c>
      <c r="BA1295" s="36" t="s">
        <v>5420</v>
      </c>
    </row>
    <row r="1296" spans="1:53" s="58" customFormat="1" ht="15.6" hidden="1" x14ac:dyDescent="0.3">
      <c r="A1296" s="27" t="s">
        <v>4962</v>
      </c>
      <c r="B1296" s="28" t="s">
        <v>4963</v>
      </c>
      <c r="C1296" s="29" t="str">
        <f>_xlfn.XLOOKUP(B1296,'[1]daily break down'!$D:$D,'[1]daily break down'!$E:$E,"")</f>
        <v>Douala</v>
      </c>
      <c r="D1296" s="27" t="s">
        <v>11</v>
      </c>
      <c r="E1296" s="27" t="s">
        <v>594</v>
      </c>
      <c r="F1296" s="29" t="s">
        <v>31</v>
      </c>
      <c r="G1296" s="27" t="s">
        <v>32</v>
      </c>
      <c r="H1296" s="30" t="str">
        <f>_xlfn.XLOOKUP(B1296,[2]CALCULATION!$B:$B,[2]CALCULATION!$H:$H,"")</f>
        <v>ZTE</v>
      </c>
      <c r="I1296" s="25">
        <v>0</v>
      </c>
      <c r="J1296" s="25">
        <v>0</v>
      </c>
      <c r="K1296" s="25">
        <v>0</v>
      </c>
      <c r="L1296" s="25">
        <v>0</v>
      </c>
      <c r="M1296" s="25">
        <v>0</v>
      </c>
      <c r="N1296" s="25">
        <v>0</v>
      </c>
      <c r="O1296" s="25">
        <v>0</v>
      </c>
      <c r="P1296" s="25" t="s">
        <v>6366</v>
      </c>
      <c r="Q1296" s="31" t="s">
        <v>5364</v>
      </c>
      <c r="R1296" s="31"/>
      <c r="S1296" s="32" t="str" cm="1">
        <f t="array" ref="S1296">IFERROR(_xlfn.IFS(
U1296="MPR ISSUE","PDH",
U1296="BSS Hardware Issue","BSS",
U1296="Sites strategiques, MLL, Pylone, etc.","ENVTECH",
U1296="AKTIVCO DEFAUT GE &amp; POWER Cabinet","AKTIVCO",
U1296="AKTIVCO Coupure ENEO &amp; Baisse de tension","AKTIVCO GRID ONLY",
U1296="Coupure ENEO &amp; Baisse de tension","IHS GRID ONLY",
U1296="Defaut GE &amp; POWER Cabinet","IHS",
U1296="Sharing","Partners",
U1296="Sites strategiques &amp; DataCenter","SST &amp; DC",
U1296="Exclu","Exclu",
U1296="SAT","SAT",
U1296="SPARE-ISSUE","SPARE-ISSUE",
U1296="Fiber CAmtel","TRANS_FO_CAMTEL",
U1296="Fiber AOF","Fiber AOF",
U1296="Projet OCM (HUAWEI)","TRAVAUX-HUAWEI",
U1296="Projet OCM (NOKIA)","TRAVAUX-NOKIA",
U1296="ACCESS-ISSUE","ACCESS-ISSUE",
U1296="Projet OCM (ZTE, NOKIA, autres projets)","TRAVAUX OCM",
U1296="No root CAuse","No root cause",
U1296="ODU HS","PDH",
U1296="IP &amp; VLAN","PDH",
U1296="Warehouse HUAWEI","SPARE-ISSUE",
U1296="SPARE-HS","SPARE-ISSUE",
U1296="Power Telco","BSS"
),"")</f>
        <v/>
      </c>
      <c r="T1296" s="32" t="str" cm="1">
        <f t="array" ref="T1296">IFERROR(_xlfn.IFS(
U1296="MPR ISSUE","TX ISSUE",
U1296="BSS Hardware Issue","RAN ISSUE",
U1296="Sites strategiques, MLL, Pylone, etc.","ENVTECH",
U1296="AKTIVCO DEFAUT GE &amp; POWER Cabinet","POWER ISSUE",
U1296="AKTIVCO Coupure ENEO &amp; Baisse de tension","POWER ISSUE",
U1296="Coupure ENEO &amp; Baisse de tension","POWER ISSUE",
U1296="Defaut GE &amp; POWER Cabinet","POWER ISSUE",
U1296="Sharing","POWER ISSUE",
U1296="Sites strategiques &amp; DataCenter","POWER ISSUE",
U1296="Exclu","Exclu",
U1296="SAT","TX ISSUE",
U1296="SPARE-ISSUE","SPARE-ISSUE",
U1296="Fiber CAmtel","TX ISSUE",
U1296="Fiber AOF","TX ISSUE",
U1296="Projet OCM (HUAWEI)","TRAVAUX-HUAWEI",
U1296="Projet OCM (NOKIA)","TRAVAUX -NOKIA",
U1296="ACCESS-ISSUE","ACCESS-ISSUE",
U1296="Projet OCM (ZTE, NOKIA, autres projets)","TRAVAUX OCM",
U1296="No root CAuse","No root cause",
U1296="ODU HS","TX ISSUE",
U1296="IP &amp; VLAN","TX ISSUE",
U1296="Warehouse HUAWEI","SPARE-ISSUE",
U1296="SPARE-HS","SPARE-ISSUE",
U1296="Power Telco","RAN ISSUE"
),"")</f>
        <v/>
      </c>
      <c r="U1296" s="33"/>
      <c r="V1296" s="32" t="str" cm="1">
        <f t="array" ref="V1296">IFERROR(_xlfn.IFS(
U1296="MPR ISSUE","ACTIVE",
U1296="BSS Hardware Issue","ACTIVE",
U1296="Sites strategiques, MLL, Pylone, etc.","PASSIVE",
U1296="AKTIVCO DEFAUT GE &amp; POWER Cabinet","PASSIVE",
U1296="AKTIVCO Coupure ENEO &amp; Baisse de tension","PASSIVE",
U1296="Coupure ENEO &amp; Baisse de tension","PASSIVE",
U1296="Defaut GE &amp; POWER Cabinet","PASSIVE",
U1296="Sharing","PASSIVE",
U1296="Sites strategiques &amp; DataCenter","PASSIVE",
U1296="Exclu","Exclu",
U1296="SAT","ACTIVE",
U1296="SPARE-ISSUE","SPARE-ISSUE",
U1296="Fiber CAmtel","ACTIVE",
U1296="Fiber AOF","ACTIVE",
U1296="Projet OCM (HUAWEI)","PLANNED WORKS",
U1296="Projet OCM (NOKIA)","PLANNED WORKS",
U1296="ACCESS-ISSUE","ACCESS-ISSUE",
U1296="Projet OCM (ZTE, NOKIA, autres projets)","PLANNED WORKS",
U1296="No root CAuse","No root cause",
U1296="ODU HS","ACTIVE",
U1296="IP &amp; VLAN","ACTIVE",
U1296="Warehouse HUAWEI","SPARE-ISSUE",
U1296="SPARE-HS","SPARE-ISSUE",
U1296="Power Telco","ACTIVE"
),"")</f>
        <v/>
      </c>
      <c r="W1296" s="51"/>
      <c r="X1296" s="51"/>
      <c r="Y1296" s="51"/>
      <c r="Z1296" s="51"/>
      <c r="AA1296" s="51"/>
      <c r="AB1296" s="34" t="s">
        <v>5420</v>
      </c>
      <c r="AC1296" s="34" t="str">
        <f>_xlfn.XLOOKUP(B1296,[4]ALL!$B:$B,[4]ALL!$N:$N,"")</f>
        <v/>
      </c>
      <c r="AD1296" s="34" t="s">
        <v>5420</v>
      </c>
      <c r="AE1296" s="34"/>
      <c r="AF1296" s="36" t="s">
        <v>5420</v>
      </c>
      <c r="AG1296" s="29"/>
      <c r="AH1296" s="35"/>
      <c r="AI1296" s="29"/>
      <c r="AJ1296" s="29" t="s">
        <v>5420</v>
      </c>
      <c r="AK1296" s="36" t="s">
        <v>5420</v>
      </c>
      <c r="AL1296" s="36" t="s">
        <v>5420</v>
      </c>
      <c r="AM1296" s="36" t="s">
        <v>5420</v>
      </c>
      <c r="AN1296" s="36" t="s">
        <v>5420</v>
      </c>
      <c r="AO1296" s="36" t="s">
        <v>5420</v>
      </c>
      <c r="AP1296" s="36" t="s">
        <v>5420</v>
      </c>
      <c r="AQ1296" s="36" t="s">
        <v>5420</v>
      </c>
      <c r="AR1296" s="36" t="s">
        <v>5420</v>
      </c>
      <c r="AS1296" s="36" t="s">
        <v>5420</v>
      </c>
      <c r="AT1296" s="36" t="s">
        <v>5420</v>
      </c>
      <c r="AU1296" s="36" t="s">
        <v>5420</v>
      </c>
      <c r="AV1296" s="36" t="s">
        <v>5420</v>
      </c>
      <c r="AW1296" s="45"/>
      <c r="AX1296" s="45" t="s">
        <v>5420</v>
      </c>
      <c r="AY1296" s="45" t="s">
        <v>5420</v>
      </c>
      <c r="AZ1296" s="45" t="s">
        <v>5420</v>
      </c>
      <c r="BA1296" s="36" t="s">
        <v>5420</v>
      </c>
    </row>
    <row r="1297" spans="1:53" s="58" customFormat="1" ht="15.6" hidden="1" x14ac:dyDescent="0.3">
      <c r="A1297" s="27" t="s">
        <v>3408</v>
      </c>
      <c r="B1297" s="28" t="s">
        <v>3409</v>
      </c>
      <c r="C1297" s="29" t="str">
        <f>_xlfn.XLOOKUP(B1297,'[1]daily break down'!$D:$D,'[1]daily break down'!$E:$E,"")</f>
        <v>Douala</v>
      </c>
      <c r="D1297" s="27" t="s">
        <v>11</v>
      </c>
      <c r="E1297" s="27" t="s">
        <v>757</v>
      </c>
      <c r="F1297" s="29" t="s">
        <v>31</v>
      </c>
      <c r="G1297" s="27" t="s">
        <v>32</v>
      </c>
      <c r="H1297" s="30" t="str">
        <f>_xlfn.XLOOKUP(B1297,[2]CALCULATION!$B:$B,[2]CALCULATION!$H:$H,"")</f>
        <v>ZTE</v>
      </c>
      <c r="I1297" s="25">
        <v>0</v>
      </c>
      <c r="J1297" s="25">
        <v>0</v>
      </c>
      <c r="K1297" s="25">
        <v>0</v>
      </c>
      <c r="L1297" s="25">
        <v>0</v>
      </c>
      <c r="M1297" s="25">
        <v>0</v>
      </c>
      <c r="N1297" s="25">
        <v>0</v>
      </c>
      <c r="O1297" s="25">
        <v>0</v>
      </c>
      <c r="P1297" s="25" t="s">
        <v>6366</v>
      </c>
      <c r="Q1297" s="31" t="s">
        <v>5364</v>
      </c>
      <c r="R1297" s="31"/>
      <c r="S1297" s="32" t="str" cm="1">
        <f t="array" ref="S1297">IFERROR(_xlfn.IFS(
U1297="MPR ISSUE","PDH",
U1297="BSS Hardware Issue","BSS",
U1297="Sites strategiques, MLL, Pylone, etc.","ENVTECH",
U1297="AKTIVCO DEFAUT GE &amp; POWER Cabinet","AKTIVCO",
U1297="AKTIVCO Coupure ENEO &amp; Baisse de tension","AKTIVCO GRID ONLY",
U1297="Coupure ENEO &amp; Baisse de tension","IHS GRID ONLY",
U1297="Defaut GE &amp; POWER Cabinet","IHS",
U1297="Sharing","Partners",
U1297="Sites strategiques &amp; DataCenter","SST &amp; DC",
U1297="Exclu","Exclu",
U1297="SAT","SAT",
U1297="SPARE-ISSUE","SPARE-ISSUE",
U1297="Fiber CAmtel","TRANS_FO_CAMTEL",
U1297="Fiber AOF","Fiber AOF",
U1297="Projet OCM (HUAWEI)","TRAVAUX-HUAWEI",
U1297="Projet OCM (NOKIA)","TRAVAUX-NOKIA",
U1297="ACCESS-ISSUE","ACCESS-ISSUE",
U1297="Projet OCM (ZTE, NOKIA, autres projets)","TRAVAUX OCM",
U1297="No root CAuse","No root cause",
U1297="ODU HS","PDH",
U1297="IP &amp; VLAN","PDH",
U1297="Warehouse HUAWEI","SPARE-ISSUE",
U1297="SPARE-HS","SPARE-ISSUE",
U1297="Power Telco","BSS"
),"")</f>
        <v/>
      </c>
      <c r="T1297" s="32" t="str" cm="1">
        <f t="array" ref="T1297">IFERROR(_xlfn.IFS(
U1297="MPR ISSUE","TX ISSUE",
U1297="BSS Hardware Issue","RAN ISSUE",
U1297="Sites strategiques, MLL, Pylone, etc.","ENVTECH",
U1297="AKTIVCO DEFAUT GE &amp; POWER Cabinet","POWER ISSUE",
U1297="AKTIVCO Coupure ENEO &amp; Baisse de tension","POWER ISSUE",
U1297="Coupure ENEO &amp; Baisse de tension","POWER ISSUE",
U1297="Defaut GE &amp; POWER Cabinet","POWER ISSUE",
U1297="Sharing","POWER ISSUE",
U1297="Sites strategiques &amp; DataCenter","POWER ISSUE",
U1297="Exclu","Exclu",
U1297="SAT","TX ISSUE",
U1297="SPARE-ISSUE","SPARE-ISSUE",
U1297="Fiber CAmtel","TX ISSUE",
U1297="Fiber AOF","TX ISSUE",
U1297="Projet OCM (HUAWEI)","TRAVAUX-HUAWEI",
U1297="Projet OCM (NOKIA)","TRAVAUX -NOKIA",
U1297="ACCESS-ISSUE","ACCESS-ISSUE",
U1297="Projet OCM (ZTE, NOKIA, autres projets)","TRAVAUX OCM",
U1297="No root CAuse","No root cause",
U1297="ODU HS","TX ISSUE",
U1297="IP &amp; VLAN","TX ISSUE",
U1297="Warehouse HUAWEI","SPARE-ISSUE",
U1297="SPARE-HS","SPARE-ISSUE",
U1297="Power Telco","RAN ISSUE"
),"")</f>
        <v/>
      </c>
      <c r="U1297" s="33"/>
      <c r="V1297" s="32" t="str" cm="1">
        <f t="array" ref="V1297">IFERROR(_xlfn.IFS(
U1297="MPR ISSUE","ACTIVE",
U1297="BSS Hardware Issue","ACTIVE",
U1297="Sites strategiques, MLL, Pylone, etc.","PASSIVE",
U1297="AKTIVCO DEFAUT GE &amp; POWER Cabinet","PASSIVE",
U1297="AKTIVCO Coupure ENEO &amp; Baisse de tension","PASSIVE",
U1297="Coupure ENEO &amp; Baisse de tension","PASSIVE",
U1297="Defaut GE &amp; POWER Cabinet","PASSIVE",
U1297="Sharing","PASSIVE",
U1297="Sites strategiques &amp; DataCenter","PASSIVE",
U1297="Exclu","Exclu",
U1297="SAT","ACTIVE",
U1297="SPARE-ISSUE","SPARE-ISSUE",
U1297="Fiber CAmtel","ACTIVE",
U1297="Fiber AOF","ACTIVE",
U1297="Projet OCM (HUAWEI)","PLANNED WORKS",
U1297="Projet OCM (NOKIA)","PLANNED WORKS",
U1297="ACCESS-ISSUE","ACCESS-ISSUE",
U1297="Projet OCM (ZTE, NOKIA, autres projets)","PLANNED WORKS",
U1297="No root CAuse","No root cause",
U1297="ODU HS","ACTIVE",
U1297="IP &amp; VLAN","ACTIVE",
U1297="Warehouse HUAWEI","SPARE-ISSUE",
U1297="SPARE-HS","SPARE-ISSUE",
U1297="Power Telco","ACTIVE"
),"")</f>
        <v/>
      </c>
      <c r="W1297" s="51"/>
      <c r="X1297" s="51"/>
      <c r="Y1297" s="51"/>
      <c r="Z1297" s="51"/>
      <c r="AA1297" s="51"/>
      <c r="AB1297" s="34" t="s">
        <v>5420</v>
      </c>
      <c r="AC1297" s="34" t="str">
        <f>_xlfn.XLOOKUP(B1297,[4]ALL!$B:$B,[4]ALL!$N:$N,"")</f>
        <v/>
      </c>
      <c r="AD1297" s="34" t="s">
        <v>5420</v>
      </c>
      <c r="AE1297" s="34"/>
      <c r="AF1297" s="36" t="s">
        <v>5420</v>
      </c>
      <c r="AG1297" s="29"/>
      <c r="AH1297" s="35"/>
      <c r="AI1297" s="29"/>
      <c r="AJ1297" s="29" t="s">
        <v>5420</v>
      </c>
      <c r="AK1297" s="36" t="s">
        <v>5420</v>
      </c>
      <c r="AL1297" s="36" t="s">
        <v>5420</v>
      </c>
      <c r="AM1297" s="36" t="s">
        <v>5420</v>
      </c>
      <c r="AN1297" s="36" t="s">
        <v>5420</v>
      </c>
      <c r="AO1297" s="36" t="s">
        <v>5420</v>
      </c>
      <c r="AP1297" s="36" t="s">
        <v>5420</v>
      </c>
      <c r="AQ1297" s="36" t="s">
        <v>5420</v>
      </c>
      <c r="AR1297" s="36" t="s">
        <v>5420</v>
      </c>
      <c r="AS1297" s="36" t="s">
        <v>5420</v>
      </c>
      <c r="AT1297" s="36" t="s">
        <v>5420</v>
      </c>
      <c r="AU1297" s="36" t="s">
        <v>5420</v>
      </c>
      <c r="AV1297" s="36" t="s">
        <v>5420</v>
      </c>
      <c r="AW1297" s="45"/>
      <c r="AX1297" s="45" t="s">
        <v>5420</v>
      </c>
      <c r="AY1297" s="45" t="s">
        <v>5420</v>
      </c>
      <c r="AZ1297" s="45" t="s">
        <v>5420</v>
      </c>
      <c r="BA1297" s="36" t="s">
        <v>5420</v>
      </c>
    </row>
    <row r="1298" spans="1:53" s="58" customFormat="1" ht="15.6" hidden="1" x14ac:dyDescent="0.3">
      <c r="A1298" s="27" t="s">
        <v>2771</v>
      </c>
      <c r="B1298" s="28" t="s">
        <v>2772</v>
      </c>
      <c r="C1298" s="29" t="str">
        <f>_xlfn.XLOOKUP(B1298,'[1]daily break down'!$D:$D,'[1]daily break down'!$E:$E,"")</f>
        <v>Yaounde</v>
      </c>
      <c r="D1298" s="27" t="s">
        <v>11</v>
      </c>
      <c r="E1298" s="27" t="s">
        <v>12</v>
      </c>
      <c r="F1298" s="29" t="s">
        <v>37</v>
      </c>
      <c r="G1298" s="27" t="s">
        <v>38</v>
      </c>
      <c r="H1298" s="30" t="str">
        <f>_xlfn.XLOOKUP(B1298,[2]CALCULATION!$B:$B,[2]CALCULATION!$H:$H,"")</f>
        <v>ZTE</v>
      </c>
      <c r="I1298" s="25">
        <v>0</v>
      </c>
      <c r="J1298" s="25">
        <v>0</v>
      </c>
      <c r="K1298" s="25">
        <v>0</v>
      </c>
      <c r="L1298" s="25">
        <v>0</v>
      </c>
      <c r="M1298" s="25">
        <v>0</v>
      </c>
      <c r="N1298" s="25">
        <v>0</v>
      </c>
      <c r="O1298" s="25">
        <v>0</v>
      </c>
      <c r="P1298" s="25" t="s">
        <v>6366</v>
      </c>
      <c r="Q1298" s="31" t="s">
        <v>5364</v>
      </c>
      <c r="R1298" s="31"/>
      <c r="S1298" s="32" t="str" cm="1">
        <f t="array" ref="S1298">IFERROR(_xlfn.IFS(
U1298="MPR ISSUE","PDH",
U1298="BSS Hardware Issue","BSS",
U1298="Sites strategiques, MLL, Pylone, etc.","ENVTECH",
U1298="AKTIVCO DEFAUT GE &amp; POWER Cabinet","AKTIVCO",
U1298="AKTIVCO Coupure ENEO &amp; Baisse de tension","AKTIVCO GRID ONLY",
U1298="Coupure ENEO &amp; Baisse de tension","IHS GRID ONLY",
U1298="Defaut GE &amp; POWER Cabinet","IHS",
U1298="Sharing","Partners",
U1298="Sites strategiques &amp; DataCenter","SST &amp; DC",
U1298="Exclu","Exclu",
U1298="SAT","SAT",
U1298="SPARE-ISSUE","SPARE-ISSUE",
U1298="Fiber CAmtel","TRANS_FO_CAMTEL",
U1298="Fiber AOF","Fiber AOF",
U1298="Projet OCM (HUAWEI)","TRAVAUX-HUAWEI",
U1298="Projet OCM (NOKIA)","TRAVAUX-NOKIA",
U1298="ACCESS-ISSUE","ACCESS-ISSUE",
U1298="Projet OCM (ZTE, NOKIA, autres projets)","TRAVAUX OCM",
U1298="No root CAuse","No root cause",
U1298="ODU HS","PDH",
U1298="IP &amp; VLAN","PDH",
U1298="Warehouse HUAWEI","SPARE-ISSUE",
U1298="SPARE-HS","SPARE-ISSUE",
U1298="Power Telco","BSS"
),"")</f>
        <v/>
      </c>
      <c r="T1298" s="32" t="str" cm="1">
        <f t="array" ref="T1298">IFERROR(_xlfn.IFS(
U1298="MPR ISSUE","TX ISSUE",
U1298="BSS Hardware Issue","RAN ISSUE",
U1298="Sites strategiques, MLL, Pylone, etc.","ENVTECH",
U1298="AKTIVCO DEFAUT GE &amp; POWER Cabinet","POWER ISSUE",
U1298="AKTIVCO Coupure ENEO &amp; Baisse de tension","POWER ISSUE",
U1298="Coupure ENEO &amp; Baisse de tension","POWER ISSUE",
U1298="Defaut GE &amp; POWER Cabinet","POWER ISSUE",
U1298="Sharing","POWER ISSUE",
U1298="Sites strategiques &amp; DataCenter","POWER ISSUE",
U1298="Exclu","Exclu",
U1298="SAT","TX ISSUE",
U1298="SPARE-ISSUE","SPARE-ISSUE",
U1298="Fiber CAmtel","TX ISSUE",
U1298="Fiber AOF","TX ISSUE",
U1298="Projet OCM (HUAWEI)","TRAVAUX-HUAWEI",
U1298="Projet OCM (NOKIA)","TRAVAUX -NOKIA",
U1298="ACCESS-ISSUE","ACCESS-ISSUE",
U1298="Projet OCM (ZTE, NOKIA, autres projets)","TRAVAUX OCM",
U1298="No root CAuse","No root cause",
U1298="ODU HS","TX ISSUE",
U1298="IP &amp; VLAN","TX ISSUE",
U1298="Warehouse HUAWEI","SPARE-ISSUE",
U1298="SPARE-HS","SPARE-ISSUE",
U1298="Power Telco","RAN ISSUE"
),"")</f>
        <v/>
      </c>
      <c r="U1298" s="33"/>
      <c r="V1298" s="32" t="str" cm="1">
        <f t="array" ref="V1298">IFERROR(_xlfn.IFS(
U1298="MPR ISSUE","ACTIVE",
U1298="BSS Hardware Issue","ACTIVE",
U1298="Sites strategiques, MLL, Pylone, etc.","PASSIVE",
U1298="AKTIVCO DEFAUT GE &amp; POWER Cabinet","PASSIVE",
U1298="AKTIVCO Coupure ENEO &amp; Baisse de tension","PASSIVE",
U1298="Coupure ENEO &amp; Baisse de tension","PASSIVE",
U1298="Defaut GE &amp; POWER Cabinet","PASSIVE",
U1298="Sharing","PASSIVE",
U1298="Sites strategiques &amp; DataCenter","PASSIVE",
U1298="Exclu","Exclu",
U1298="SAT","ACTIVE",
U1298="SPARE-ISSUE","SPARE-ISSUE",
U1298="Fiber CAmtel","ACTIVE",
U1298="Fiber AOF","ACTIVE",
U1298="Projet OCM (HUAWEI)","PLANNED WORKS",
U1298="Projet OCM (NOKIA)","PLANNED WORKS",
U1298="ACCESS-ISSUE","ACCESS-ISSUE",
U1298="Projet OCM (ZTE, NOKIA, autres projets)","PLANNED WORKS",
U1298="No root CAuse","No root cause",
U1298="ODU HS","ACTIVE",
U1298="IP &amp; VLAN","ACTIVE",
U1298="Warehouse HUAWEI","SPARE-ISSUE",
U1298="SPARE-HS","SPARE-ISSUE",
U1298="Power Telco","ACTIVE"
),"")</f>
        <v/>
      </c>
      <c r="W1298" s="51"/>
      <c r="X1298" s="51"/>
      <c r="Y1298" s="51"/>
      <c r="Z1298" s="51"/>
      <c r="AA1298" s="51"/>
      <c r="AB1298" s="34" t="s">
        <v>5420</v>
      </c>
      <c r="AC1298" s="34" t="str">
        <f>_xlfn.XLOOKUP(B1298,[4]ALL!$B:$B,[4]ALL!$N:$N,"")</f>
        <v/>
      </c>
      <c r="AD1298" s="34" t="s">
        <v>5420</v>
      </c>
      <c r="AE1298" s="34"/>
      <c r="AF1298" s="36" t="s">
        <v>5420</v>
      </c>
      <c r="AG1298" s="29"/>
      <c r="AH1298" s="35"/>
      <c r="AI1298" s="29"/>
      <c r="AJ1298" s="29" t="s">
        <v>5420</v>
      </c>
      <c r="AK1298" s="36" t="s">
        <v>5420</v>
      </c>
      <c r="AL1298" s="36" t="s">
        <v>5420</v>
      </c>
      <c r="AM1298" s="36" t="s">
        <v>5420</v>
      </c>
      <c r="AN1298" s="36" t="s">
        <v>5420</v>
      </c>
      <c r="AO1298" s="36" t="s">
        <v>5420</v>
      </c>
      <c r="AP1298" s="36" t="s">
        <v>5420</v>
      </c>
      <c r="AQ1298" s="36" t="s">
        <v>5420</v>
      </c>
      <c r="AR1298" s="36" t="s">
        <v>5420</v>
      </c>
      <c r="AS1298" s="36" t="s">
        <v>5420</v>
      </c>
      <c r="AT1298" s="36" t="s">
        <v>5420</v>
      </c>
      <c r="AU1298" s="36" t="s">
        <v>5420</v>
      </c>
      <c r="AV1298" s="36" t="s">
        <v>5420</v>
      </c>
      <c r="AW1298" s="45"/>
      <c r="AX1298" s="45" t="s">
        <v>5420</v>
      </c>
      <c r="AY1298" s="45" t="s">
        <v>5420</v>
      </c>
      <c r="AZ1298" s="45" t="s">
        <v>5420</v>
      </c>
      <c r="BA1298" s="36" t="s">
        <v>5420</v>
      </c>
    </row>
    <row r="1299" spans="1:53" s="58" customFormat="1" ht="15.6" hidden="1" x14ac:dyDescent="0.3">
      <c r="A1299" s="27" t="s">
        <v>2549</v>
      </c>
      <c r="B1299" s="28" t="s">
        <v>2550</v>
      </c>
      <c r="C1299" s="29" t="str">
        <f>_xlfn.XLOOKUP(B1299,'[1]daily break down'!$D:$D,'[1]daily break down'!$E:$E,"")</f>
        <v>Ngaoundere</v>
      </c>
      <c r="D1299" s="27" t="s">
        <v>11</v>
      </c>
      <c r="E1299" s="27" t="s">
        <v>12</v>
      </c>
      <c r="F1299" s="29" t="s">
        <v>90</v>
      </c>
      <c r="G1299" s="27" t="s">
        <v>91</v>
      </c>
      <c r="H1299" s="37" t="str">
        <f>_xlfn.XLOOKUP(B1299,[2]CALCULATION!$B:$B,[2]CALCULATION!$H:$H,"")</f>
        <v>Huawei</v>
      </c>
      <c r="I1299" s="25">
        <v>0</v>
      </c>
      <c r="J1299" s="25">
        <v>0</v>
      </c>
      <c r="K1299" s="25">
        <v>0.62866867560988826</v>
      </c>
      <c r="L1299" s="25">
        <v>0</v>
      </c>
      <c r="M1299" s="25">
        <v>0</v>
      </c>
      <c r="N1299" s="25">
        <v>0</v>
      </c>
      <c r="O1299" s="25">
        <v>0</v>
      </c>
      <c r="P1299" s="25" t="s">
        <v>6366</v>
      </c>
      <c r="Q1299" s="31" t="s">
        <v>5364</v>
      </c>
      <c r="R1299" s="31"/>
      <c r="S1299" s="32" t="str" cm="1">
        <f t="array" ref="S1299">IFERROR(_xlfn.IFS(
U1299="MPR ISSUE","PDH",
U1299="BSS Hardware Issue","BSS",
U1299="Sites strategiques, MLL, Pylone, etc.","ENVTECH",
U1299="AKTIVCO DEFAUT GE &amp; POWER Cabinet","AKTIVCO",
U1299="AKTIVCO Coupure ENEO &amp; Baisse de tension","AKTIVCO GRID ONLY",
U1299="Coupure ENEO &amp; Baisse de tension","IHS GRID ONLY",
U1299="Defaut GE &amp; POWER Cabinet","IHS",
U1299="Sharing","Partners",
U1299="Sites strategiques &amp; DataCenter","SST &amp; DC",
U1299="Exclu","Exclu",
U1299="SAT","SAT",
U1299="SPARE-ISSUE","SPARE-ISSUE",
U1299="Fiber CAmtel","TRANS_FO_CAMTEL",
U1299="Fiber AOF","Fiber AOF",
U1299="Projet OCM (HUAWEI)","TRAVAUX-HUAWEI",
U1299="Projet OCM (NOKIA)","TRAVAUX-NOKIA",
U1299="ACCESS-ISSUE","ACCESS-ISSUE",
U1299="Projet OCM (ZTE, NOKIA, autres projets)","TRAVAUX OCM",
U1299="No root CAuse","No root cause",
U1299="ODU HS","PDH",
U1299="IP &amp; VLAN","PDH",
U1299="Warehouse HUAWEI","SPARE-ISSUE",
U1299="SPARE-HS","SPARE-ISSUE",
U1299="Power Telco","BSS"
),"")</f>
        <v/>
      </c>
      <c r="T1299" s="32" t="str" cm="1">
        <f t="array" ref="T1299">IFERROR(_xlfn.IFS(
U1299="MPR ISSUE","TX ISSUE",
U1299="BSS Hardware Issue","RAN ISSUE",
U1299="Sites strategiques, MLL, Pylone, etc.","ENVTECH",
U1299="AKTIVCO DEFAUT GE &amp; POWER Cabinet","POWER ISSUE",
U1299="AKTIVCO Coupure ENEO &amp; Baisse de tension","POWER ISSUE",
U1299="Coupure ENEO &amp; Baisse de tension","POWER ISSUE",
U1299="Defaut GE &amp; POWER Cabinet","POWER ISSUE",
U1299="Sharing","POWER ISSUE",
U1299="Sites strategiques &amp; DataCenter","POWER ISSUE",
U1299="Exclu","Exclu",
U1299="SAT","TX ISSUE",
U1299="SPARE-ISSUE","SPARE-ISSUE",
U1299="Fiber CAmtel","TX ISSUE",
U1299="Fiber AOF","TX ISSUE",
U1299="Projet OCM (HUAWEI)","TRAVAUX-HUAWEI",
U1299="Projet OCM (NOKIA)","TRAVAUX -NOKIA",
U1299="ACCESS-ISSUE","ACCESS-ISSUE",
U1299="Projet OCM (ZTE, NOKIA, autres projets)","TRAVAUX OCM",
U1299="No root CAuse","No root cause",
U1299="ODU HS","TX ISSUE",
U1299="IP &amp; VLAN","TX ISSUE",
U1299="Warehouse HUAWEI","SPARE-ISSUE",
U1299="SPARE-HS","SPARE-ISSUE",
U1299="Power Telco","RAN ISSUE"
),"")</f>
        <v/>
      </c>
      <c r="U1299" s="33"/>
      <c r="V1299" s="32" t="str" cm="1">
        <f t="array" ref="V1299">IFERROR(_xlfn.IFS(
U1299="MPR ISSUE","ACTIVE",
U1299="BSS Hardware Issue","ACTIVE",
U1299="Sites strategiques, MLL, Pylone, etc.","PASSIVE",
U1299="AKTIVCO DEFAUT GE &amp; POWER Cabinet","PASSIVE",
U1299="AKTIVCO Coupure ENEO &amp; Baisse de tension","PASSIVE",
U1299="Coupure ENEO &amp; Baisse de tension","PASSIVE",
U1299="Defaut GE &amp; POWER Cabinet","PASSIVE",
U1299="Sharing","PASSIVE",
U1299="Sites strategiques &amp; DataCenter","PASSIVE",
U1299="Exclu","Exclu",
U1299="SAT","ACTIVE",
U1299="SPARE-ISSUE","SPARE-ISSUE",
U1299="Fiber CAmtel","ACTIVE",
U1299="Fiber AOF","ACTIVE",
U1299="Projet OCM (HUAWEI)","PLANNED WORKS",
U1299="Projet OCM (NOKIA)","PLANNED WORKS",
U1299="ACCESS-ISSUE","ACCESS-ISSUE",
U1299="Projet OCM (ZTE, NOKIA, autres projets)","PLANNED WORKS",
U1299="No root CAuse","No root cause",
U1299="ODU HS","ACTIVE",
U1299="IP &amp; VLAN","ACTIVE",
U1299="Warehouse HUAWEI","SPARE-ISSUE",
U1299="SPARE-HS","SPARE-ISSUE",
U1299="Power Telco","ACTIVE"
),"")</f>
        <v/>
      </c>
      <c r="W1299" s="51"/>
      <c r="X1299" s="51"/>
      <c r="Y1299" s="51"/>
      <c r="Z1299" s="51"/>
      <c r="AA1299" s="51"/>
      <c r="AB1299" s="34" t="s">
        <v>5420</v>
      </c>
      <c r="AC1299" s="34" t="str">
        <f>_xlfn.XLOOKUP(B1299,[4]ALL!$B:$B,[4]ALL!$N:$N,"")</f>
        <v/>
      </c>
      <c r="AD1299" s="34" t="s">
        <v>5420</v>
      </c>
      <c r="AE1299" s="34"/>
      <c r="AF1299" s="36" t="s">
        <v>5420</v>
      </c>
      <c r="AG1299" s="29"/>
      <c r="AH1299" s="35"/>
      <c r="AI1299" s="29"/>
      <c r="AJ1299" s="29" t="s">
        <v>5420</v>
      </c>
      <c r="AK1299" s="36" t="s">
        <v>5420</v>
      </c>
      <c r="AL1299" s="36" t="s">
        <v>5420</v>
      </c>
      <c r="AM1299" s="36" t="s">
        <v>5420</v>
      </c>
      <c r="AN1299" s="36" t="s">
        <v>5420</v>
      </c>
      <c r="AO1299" s="36" t="s">
        <v>5420</v>
      </c>
      <c r="AP1299" s="36" t="s">
        <v>5420</v>
      </c>
      <c r="AQ1299" s="36" t="s">
        <v>5420</v>
      </c>
      <c r="AR1299" s="36" t="s">
        <v>5420</v>
      </c>
      <c r="AS1299" s="36" t="s">
        <v>5420</v>
      </c>
      <c r="AT1299" s="36" t="s">
        <v>5420</v>
      </c>
      <c r="AU1299" s="36" t="s">
        <v>5420</v>
      </c>
      <c r="AV1299" s="36" t="s">
        <v>5420</v>
      </c>
      <c r="AW1299" s="45"/>
      <c r="AX1299" s="45" t="s">
        <v>5420</v>
      </c>
      <c r="AY1299" s="45" t="s">
        <v>5420</v>
      </c>
      <c r="AZ1299" s="45" t="s">
        <v>5420</v>
      </c>
      <c r="BA1299" s="36" t="s">
        <v>5420</v>
      </c>
    </row>
    <row r="1300" spans="1:53" s="58" customFormat="1" ht="15.6" hidden="1" x14ac:dyDescent="0.3">
      <c r="A1300" s="27" t="s">
        <v>2406</v>
      </c>
      <c r="B1300" s="28" t="s">
        <v>2407</v>
      </c>
      <c r="C1300" s="29" t="str">
        <f>_xlfn.XLOOKUP(B1300,'[1]daily break down'!$D:$D,'[1]daily break down'!$E:$E,"")</f>
        <v>Douala</v>
      </c>
      <c r="D1300" s="27" t="s">
        <v>11</v>
      </c>
      <c r="E1300" s="27" t="s">
        <v>12</v>
      </c>
      <c r="F1300" s="29" t="s">
        <v>31</v>
      </c>
      <c r="G1300" s="27" t="s">
        <v>32</v>
      </c>
      <c r="H1300" s="30" t="str">
        <f>_xlfn.XLOOKUP(B1300,[2]CALCULATION!$B:$B,[2]CALCULATION!$H:$H,"")</f>
        <v>ZTE</v>
      </c>
      <c r="I1300" s="25">
        <v>0</v>
      </c>
      <c r="J1300" s="25">
        <v>0</v>
      </c>
      <c r="K1300" s="25">
        <v>1.0326510345772477E-2</v>
      </c>
      <c r="L1300" s="25">
        <v>0</v>
      </c>
      <c r="M1300" s="25">
        <v>0</v>
      </c>
      <c r="N1300" s="25">
        <v>0</v>
      </c>
      <c r="O1300" s="25">
        <v>0</v>
      </c>
      <c r="P1300" s="25" t="s">
        <v>6366</v>
      </c>
      <c r="Q1300" s="31" t="s">
        <v>5364</v>
      </c>
      <c r="R1300" s="31"/>
      <c r="S1300" s="32" t="str" cm="1">
        <f t="array" ref="S1300">IFERROR(_xlfn.IFS(
U1300="MPR ISSUE","PDH",
U1300="BSS Hardware Issue","BSS",
U1300="Sites strategiques, MLL, Pylone, etc.","ENVTECH",
U1300="AKTIVCO DEFAUT GE &amp; POWER Cabinet","AKTIVCO",
U1300="AKTIVCO Coupure ENEO &amp; Baisse de tension","AKTIVCO GRID ONLY",
U1300="Coupure ENEO &amp; Baisse de tension","IHS GRID ONLY",
U1300="Defaut GE &amp; POWER Cabinet","IHS",
U1300="Sharing","Partners",
U1300="Sites strategiques &amp; DataCenter","SST &amp; DC",
U1300="Exclu","Exclu",
U1300="SAT","SAT",
U1300="SPARE-ISSUE","SPARE-ISSUE",
U1300="Fiber CAmtel","TRANS_FO_CAMTEL",
U1300="Fiber AOF","Fiber AOF",
U1300="Projet OCM (HUAWEI)","TRAVAUX-HUAWEI",
U1300="Projet OCM (NOKIA)","TRAVAUX-NOKIA",
U1300="ACCESS-ISSUE","ACCESS-ISSUE",
U1300="Projet OCM (ZTE, NOKIA, autres projets)","TRAVAUX OCM",
U1300="No root CAuse","No root cause",
U1300="ODU HS","PDH",
U1300="IP &amp; VLAN","PDH",
U1300="Warehouse HUAWEI","SPARE-ISSUE",
U1300="SPARE-HS","SPARE-ISSUE",
U1300="Power Telco","BSS"
),"")</f>
        <v/>
      </c>
      <c r="T1300" s="32" t="str" cm="1">
        <f t="array" ref="T1300">IFERROR(_xlfn.IFS(
U1300="MPR ISSUE","TX ISSUE",
U1300="BSS Hardware Issue","RAN ISSUE",
U1300="Sites strategiques, MLL, Pylone, etc.","ENVTECH",
U1300="AKTIVCO DEFAUT GE &amp; POWER Cabinet","POWER ISSUE",
U1300="AKTIVCO Coupure ENEO &amp; Baisse de tension","POWER ISSUE",
U1300="Coupure ENEO &amp; Baisse de tension","POWER ISSUE",
U1300="Defaut GE &amp; POWER Cabinet","POWER ISSUE",
U1300="Sharing","POWER ISSUE",
U1300="Sites strategiques &amp; DataCenter","POWER ISSUE",
U1300="Exclu","Exclu",
U1300="SAT","TX ISSUE",
U1300="SPARE-ISSUE","SPARE-ISSUE",
U1300="Fiber CAmtel","TX ISSUE",
U1300="Fiber AOF","TX ISSUE",
U1300="Projet OCM (HUAWEI)","TRAVAUX-HUAWEI",
U1300="Projet OCM (NOKIA)","TRAVAUX -NOKIA",
U1300="ACCESS-ISSUE","ACCESS-ISSUE",
U1300="Projet OCM (ZTE, NOKIA, autres projets)","TRAVAUX OCM",
U1300="No root CAuse","No root cause",
U1300="ODU HS","TX ISSUE",
U1300="IP &amp; VLAN","TX ISSUE",
U1300="Warehouse HUAWEI","SPARE-ISSUE",
U1300="SPARE-HS","SPARE-ISSUE",
U1300="Power Telco","RAN ISSUE"
),"")</f>
        <v/>
      </c>
      <c r="U1300" s="33"/>
      <c r="V1300" s="32" t="str" cm="1">
        <f t="array" ref="V1300">IFERROR(_xlfn.IFS(
U1300="MPR ISSUE","ACTIVE",
U1300="BSS Hardware Issue","ACTIVE",
U1300="Sites strategiques, MLL, Pylone, etc.","PASSIVE",
U1300="AKTIVCO DEFAUT GE &amp; POWER Cabinet","PASSIVE",
U1300="AKTIVCO Coupure ENEO &amp; Baisse de tension","PASSIVE",
U1300="Coupure ENEO &amp; Baisse de tension","PASSIVE",
U1300="Defaut GE &amp; POWER Cabinet","PASSIVE",
U1300="Sharing","PASSIVE",
U1300="Sites strategiques &amp; DataCenter","PASSIVE",
U1300="Exclu","Exclu",
U1300="SAT","ACTIVE",
U1300="SPARE-ISSUE","SPARE-ISSUE",
U1300="Fiber CAmtel","ACTIVE",
U1300="Fiber AOF","ACTIVE",
U1300="Projet OCM (HUAWEI)","PLANNED WORKS",
U1300="Projet OCM (NOKIA)","PLANNED WORKS",
U1300="ACCESS-ISSUE","ACCESS-ISSUE",
U1300="Projet OCM (ZTE, NOKIA, autres projets)","PLANNED WORKS",
U1300="No root CAuse","No root cause",
U1300="ODU HS","ACTIVE",
U1300="IP &amp; VLAN","ACTIVE",
U1300="Warehouse HUAWEI","SPARE-ISSUE",
U1300="SPARE-HS","SPARE-ISSUE",
U1300="Power Telco","ACTIVE"
),"")</f>
        <v/>
      </c>
      <c r="W1300" s="51"/>
      <c r="X1300" s="51"/>
      <c r="Y1300" s="51"/>
      <c r="Z1300" s="51"/>
      <c r="AA1300" s="51"/>
      <c r="AB1300" s="34" t="s">
        <v>5420</v>
      </c>
      <c r="AC1300" s="34" t="str">
        <f>_xlfn.XLOOKUP(B1300,[4]ALL!$B:$B,[4]ALL!$N:$N,"")</f>
        <v/>
      </c>
      <c r="AD1300" s="34" t="s">
        <v>5420</v>
      </c>
      <c r="AE1300" s="34"/>
      <c r="AF1300" s="36" t="s">
        <v>5420</v>
      </c>
      <c r="AG1300" s="29"/>
      <c r="AH1300" s="35"/>
      <c r="AI1300" s="29"/>
      <c r="AJ1300" s="29" t="s">
        <v>5420</v>
      </c>
      <c r="AK1300" s="36" t="s">
        <v>5420</v>
      </c>
      <c r="AL1300" s="36" t="s">
        <v>5420</v>
      </c>
      <c r="AM1300" s="36" t="s">
        <v>5420</v>
      </c>
      <c r="AN1300" s="36" t="s">
        <v>5420</v>
      </c>
      <c r="AO1300" s="36" t="s">
        <v>5420</v>
      </c>
      <c r="AP1300" s="36" t="s">
        <v>5420</v>
      </c>
      <c r="AQ1300" s="36" t="s">
        <v>5420</v>
      </c>
      <c r="AR1300" s="36" t="s">
        <v>5420</v>
      </c>
      <c r="AS1300" s="36" t="s">
        <v>5420</v>
      </c>
      <c r="AT1300" s="36" t="s">
        <v>5420</v>
      </c>
      <c r="AU1300" s="36" t="s">
        <v>5420</v>
      </c>
      <c r="AV1300" s="36" t="s">
        <v>5420</v>
      </c>
      <c r="AW1300" s="45"/>
      <c r="AX1300" s="45" t="s">
        <v>5420</v>
      </c>
      <c r="AY1300" s="45" t="s">
        <v>5420</v>
      </c>
      <c r="AZ1300" s="45" t="s">
        <v>5420</v>
      </c>
      <c r="BA1300" s="36" t="s">
        <v>5420</v>
      </c>
    </row>
    <row r="1301" spans="1:53" s="58" customFormat="1" ht="15.6" hidden="1" x14ac:dyDescent="0.3">
      <c r="A1301" s="27" t="s">
        <v>4540</v>
      </c>
      <c r="B1301" s="27" t="s">
        <v>4541</v>
      </c>
      <c r="C1301" s="29" t="str">
        <f>_xlfn.XLOOKUP(B1301,'[1]daily break down'!$D:$D,'[1]daily break down'!$E:$E,"")</f>
        <v>CENTRE</v>
      </c>
      <c r="D1301" s="27" t="s">
        <v>11</v>
      </c>
      <c r="E1301" s="27" t="s">
        <v>12</v>
      </c>
      <c r="F1301" s="29" t="s">
        <v>37</v>
      </c>
      <c r="G1301" s="27" t="s">
        <v>2615</v>
      </c>
      <c r="H1301" s="30" t="str">
        <f>_xlfn.XLOOKUP(B1301,[2]CALCULATION!$B:$B,[2]CALCULATION!$H:$H,"")</f>
        <v>ZTE</v>
      </c>
      <c r="I1301" s="25">
        <v>0</v>
      </c>
      <c r="J1301" s="25">
        <v>0</v>
      </c>
      <c r="K1301" s="25">
        <v>0</v>
      </c>
      <c r="L1301" s="25">
        <v>0</v>
      </c>
      <c r="M1301" s="25">
        <v>0</v>
      </c>
      <c r="N1301" s="25">
        <v>0</v>
      </c>
      <c r="O1301" s="25">
        <v>0</v>
      </c>
      <c r="P1301" s="25" t="s">
        <v>6366</v>
      </c>
      <c r="Q1301" s="31" t="s">
        <v>5364</v>
      </c>
      <c r="R1301" s="31"/>
      <c r="S1301" s="32" t="str" cm="1">
        <f t="array" ref="S1301">IFERROR(_xlfn.IFS(
U1301="MPR ISSUE","PDH",
U1301="BSS Hardware Issue","BSS",
U1301="Sites strategiques, MLL, Pylone, etc.","ENVTECH",
U1301="AKTIVCO DEFAUT GE &amp; POWER Cabinet","AKTIVCO",
U1301="AKTIVCO Coupure ENEO &amp; Baisse de tension","AKTIVCO GRID ONLY",
U1301="Coupure ENEO &amp; Baisse de tension","IHS GRID ONLY",
U1301="Defaut GE &amp; POWER Cabinet","IHS",
U1301="Sharing","Partners",
U1301="Sites strategiques &amp; DataCenter","SST &amp; DC",
U1301="Exclu","Exclu",
U1301="SAT","SAT",
U1301="SPARE-ISSUE","SPARE-ISSUE",
U1301="Fiber CAmtel","TRANS_FO_CAMTEL",
U1301="Fiber AOF","Fiber AOF",
U1301="Projet OCM (HUAWEI)","TRAVAUX-HUAWEI",
U1301="Projet OCM (NOKIA)","TRAVAUX-NOKIA",
U1301="ACCESS-ISSUE","ACCESS-ISSUE",
U1301="Projet OCM (ZTE, NOKIA, autres projets)","TRAVAUX OCM",
U1301="No root CAuse","No root cause",
U1301="ODU HS","PDH",
U1301="IP &amp; VLAN","PDH",
U1301="Warehouse HUAWEI","SPARE-ISSUE",
U1301="SPARE-HS","SPARE-ISSUE",
U1301="Power Telco","BSS"
),"")</f>
        <v/>
      </c>
      <c r="T1301" s="32" t="str" cm="1">
        <f t="array" ref="T1301">IFERROR(_xlfn.IFS(
U1301="MPR ISSUE","TX ISSUE",
U1301="BSS Hardware Issue","RAN ISSUE",
U1301="Sites strategiques, MLL, Pylone, etc.","ENVTECH",
U1301="AKTIVCO DEFAUT GE &amp; POWER Cabinet","POWER ISSUE",
U1301="AKTIVCO Coupure ENEO &amp; Baisse de tension","POWER ISSUE",
U1301="Coupure ENEO &amp; Baisse de tension","POWER ISSUE",
U1301="Defaut GE &amp; POWER Cabinet","POWER ISSUE",
U1301="Sharing","POWER ISSUE",
U1301="Sites strategiques &amp; DataCenter","POWER ISSUE",
U1301="Exclu","Exclu",
U1301="SAT","TX ISSUE",
U1301="SPARE-ISSUE","SPARE-ISSUE",
U1301="Fiber CAmtel","TX ISSUE",
U1301="Fiber AOF","TX ISSUE",
U1301="Projet OCM (HUAWEI)","TRAVAUX-HUAWEI",
U1301="Projet OCM (NOKIA)","TRAVAUX -NOKIA",
U1301="ACCESS-ISSUE","ACCESS-ISSUE",
U1301="Projet OCM (ZTE, NOKIA, autres projets)","TRAVAUX OCM",
U1301="No root CAuse","No root cause",
U1301="ODU HS","TX ISSUE",
U1301="IP &amp; VLAN","TX ISSUE",
U1301="Warehouse HUAWEI","SPARE-ISSUE",
U1301="SPARE-HS","SPARE-ISSUE",
U1301="Power Telco","RAN ISSUE"
),"")</f>
        <v/>
      </c>
      <c r="U1301" s="33"/>
      <c r="V1301" s="32" t="str" cm="1">
        <f t="array" ref="V1301">IFERROR(_xlfn.IFS(
U1301="MPR ISSUE","ACTIVE",
U1301="BSS Hardware Issue","ACTIVE",
U1301="Sites strategiques, MLL, Pylone, etc.","PASSIVE",
U1301="AKTIVCO DEFAUT GE &amp; POWER Cabinet","PASSIVE",
U1301="AKTIVCO Coupure ENEO &amp; Baisse de tension","PASSIVE",
U1301="Coupure ENEO &amp; Baisse de tension","PASSIVE",
U1301="Defaut GE &amp; POWER Cabinet","PASSIVE",
U1301="Sharing","PASSIVE",
U1301="Sites strategiques &amp; DataCenter","PASSIVE",
U1301="Exclu","Exclu",
U1301="SAT","ACTIVE",
U1301="SPARE-ISSUE","SPARE-ISSUE",
U1301="Fiber CAmtel","ACTIVE",
U1301="Fiber AOF","ACTIVE",
U1301="Projet OCM (HUAWEI)","PLANNED WORKS",
U1301="Projet OCM (NOKIA)","PLANNED WORKS",
U1301="ACCESS-ISSUE","ACCESS-ISSUE",
U1301="Projet OCM (ZTE, NOKIA, autres projets)","PLANNED WORKS",
U1301="No root CAuse","No root cause",
U1301="ODU HS","ACTIVE",
U1301="IP &amp; VLAN","ACTIVE",
U1301="Warehouse HUAWEI","SPARE-ISSUE",
U1301="SPARE-HS","SPARE-ISSUE",
U1301="Power Telco","ACTIVE"
),"")</f>
        <v/>
      </c>
      <c r="W1301" s="51"/>
      <c r="X1301" s="51"/>
      <c r="Y1301" s="51"/>
      <c r="Z1301" s="51"/>
      <c r="AA1301" s="51"/>
      <c r="AB1301" s="34" t="s">
        <v>5420</v>
      </c>
      <c r="AC1301" s="34" t="str">
        <f>_xlfn.XLOOKUP(B1301,[4]ALL!$B:$B,[4]ALL!$N:$N,"")</f>
        <v/>
      </c>
      <c r="AD1301" s="34" t="s">
        <v>5420</v>
      </c>
      <c r="AE1301" s="34"/>
      <c r="AF1301" s="36" t="s">
        <v>5420</v>
      </c>
      <c r="AG1301" s="29"/>
      <c r="AH1301" s="35"/>
      <c r="AI1301" s="29"/>
      <c r="AJ1301" s="29" t="s">
        <v>5420</v>
      </c>
      <c r="AK1301" s="36" t="s">
        <v>5420</v>
      </c>
      <c r="AL1301" s="36" t="s">
        <v>5420</v>
      </c>
      <c r="AM1301" s="36" t="s">
        <v>5420</v>
      </c>
      <c r="AN1301" s="36" t="s">
        <v>5420</v>
      </c>
      <c r="AO1301" s="36" t="s">
        <v>5420</v>
      </c>
      <c r="AP1301" s="36" t="s">
        <v>5420</v>
      </c>
      <c r="AQ1301" s="36" t="s">
        <v>5420</v>
      </c>
      <c r="AR1301" s="36" t="s">
        <v>5420</v>
      </c>
      <c r="AS1301" s="36" t="s">
        <v>5420</v>
      </c>
      <c r="AT1301" s="36" t="s">
        <v>5420</v>
      </c>
      <c r="AU1301" s="36" t="s">
        <v>5420</v>
      </c>
      <c r="AV1301" s="36" t="s">
        <v>5420</v>
      </c>
      <c r="AW1301" s="45"/>
      <c r="AX1301" s="45" t="s">
        <v>5420</v>
      </c>
      <c r="AY1301" s="45" t="s">
        <v>5420</v>
      </c>
      <c r="AZ1301" s="45" t="s">
        <v>5420</v>
      </c>
      <c r="BA1301" s="36" t="s">
        <v>5420</v>
      </c>
    </row>
    <row r="1302" spans="1:53" s="58" customFormat="1" ht="15.6" hidden="1" x14ac:dyDescent="0.3">
      <c r="A1302" s="27" t="s">
        <v>2005</v>
      </c>
      <c r="B1302" s="28" t="s">
        <v>2006</v>
      </c>
      <c r="C1302" s="29" t="str">
        <f>_xlfn.XLOOKUP(B1302,'[1]daily break down'!$D:$D,'[1]daily break down'!$E:$E,"")</f>
        <v>Ngaoundere</v>
      </c>
      <c r="D1302" s="27" t="s">
        <v>11</v>
      </c>
      <c r="E1302" s="27" t="s">
        <v>12</v>
      </c>
      <c r="F1302" s="29" t="s">
        <v>90</v>
      </c>
      <c r="G1302" s="27" t="s">
        <v>91</v>
      </c>
      <c r="H1302" s="37" t="str">
        <f>_xlfn.XLOOKUP(B1302,[2]CALCULATION!$B:$B,[2]CALCULATION!$H:$H,"")</f>
        <v>Huawei</v>
      </c>
      <c r="I1302" s="25">
        <v>0</v>
      </c>
      <c r="J1302" s="25">
        <v>0</v>
      </c>
      <c r="K1302" s="25">
        <v>1.5588750203319892</v>
      </c>
      <c r="L1302" s="25">
        <v>0</v>
      </c>
      <c r="M1302" s="25">
        <v>0</v>
      </c>
      <c r="N1302" s="25">
        <v>0</v>
      </c>
      <c r="O1302" s="25">
        <v>0</v>
      </c>
      <c r="P1302" s="25" t="s">
        <v>6366</v>
      </c>
      <c r="Q1302" s="31" t="s">
        <v>5364</v>
      </c>
      <c r="R1302" s="31"/>
      <c r="S1302" s="32" t="str" cm="1">
        <f t="array" ref="S1302">IFERROR(_xlfn.IFS(
U1302="MPR ISSUE","PDH",
U1302="BSS Hardware Issue","BSS",
U1302="Sites strategiques, MLL, Pylone, etc.","ENVTECH",
U1302="AKTIVCO DEFAUT GE &amp; POWER Cabinet","AKTIVCO",
U1302="AKTIVCO Coupure ENEO &amp; Baisse de tension","AKTIVCO GRID ONLY",
U1302="Coupure ENEO &amp; Baisse de tension","IHS GRID ONLY",
U1302="Defaut GE &amp; POWER Cabinet","IHS",
U1302="Sharing","Partners",
U1302="Sites strategiques &amp; DataCenter","SST &amp; DC",
U1302="Exclu","Exclu",
U1302="SAT","SAT",
U1302="SPARE-ISSUE","SPARE-ISSUE",
U1302="Fiber CAmtel","TRANS_FO_CAMTEL",
U1302="Fiber AOF","Fiber AOF",
U1302="Projet OCM (HUAWEI)","TRAVAUX-HUAWEI",
U1302="Projet OCM (NOKIA)","TRAVAUX-NOKIA",
U1302="ACCESS-ISSUE","ACCESS-ISSUE",
U1302="Projet OCM (ZTE, NOKIA, autres projets)","TRAVAUX OCM",
U1302="No root CAuse","No root cause",
U1302="ODU HS","PDH",
U1302="IP &amp; VLAN","PDH",
U1302="Warehouse HUAWEI","SPARE-ISSUE",
U1302="SPARE-HS","SPARE-ISSUE",
U1302="Power Telco","BSS"
),"")</f>
        <v/>
      </c>
      <c r="T1302" s="32" t="str" cm="1">
        <f t="array" ref="T1302">IFERROR(_xlfn.IFS(
U1302="MPR ISSUE","TX ISSUE",
U1302="BSS Hardware Issue","RAN ISSUE",
U1302="Sites strategiques, MLL, Pylone, etc.","ENVTECH",
U1302="AKTIVCO DEFAUT GE &amp; POWER Cabinet","POWER ISSUE",
U1302="AKTIVCO Coupure ENEO &amp; Baisse de tension","POWER ISSUE",
U1302="Coupure ENEO &amp; Baisse de tension","POWER ISSUE",
U1302="Defaut GE &amp; POWER Cabinet","POWER ISSUE",
U1302="Sharing","POWER ISSUE",
U1302="Sites strategiques &amp; DataCenter","POWER ISSUE",
U1302="Exclu","Exclu",
U1302="SAT","TX ISSUE",
U1302="SPARE-ISSUE","SPARE-ISSUE",
U1302="Fiber CAmtel","TX ISSUE",
U1302="Fiber AOF","TX ISSUE",
U1302="Projet OCM (HUAWEI)","TRAVAUX-HUAWEI",
U1302="Projet OCM (NOKIA)","TRAVAUX -NOKIA",
U1302="ACCESS-ISSUE","ACCESS-ISSUE",
U1302="Projet OCM (ZTE, NOKIA, autres projets)","TRAVAUX OCM",
U1302="No root CAuse","No root cause",
U1302="ODU HS","TX ISSUE",
U1302="IP &amp; VLAN","TX ISSUE",
U1302="Warehouse HUAWEI","SPARE-ISSUE",
U1302="SPARE-HS","SPARE-ISSUE",
U1302="Power Telco","RAN ISSUE"
),"")</f>
        <v/>
      </c>
      <c r="U1302" s="33"/>
      <c r="V1302" s="32" t="str" cm="1">
        <f t="array" ref="V1302">IFERROR(_xlfn.IFS(
U1302="MPR ISSUE","ACTIVE",
U1302="BSS Hardware Issue","ACTIVE",
U1302="Sites strategiques, MLL, Pylone, etc.","PASSIVE",
U1302="AKTIVCO DEFAUT GE &amp; POWER Cabinet","PASSIVE",
U1302="AKTIVCO Coupure ENEO &amp; Baisse de tension","PASSIVE",
U1302="Coupure ENEO &amp; Baisse de tension","PASSIVE",
U1302="Defaut GE &amp; POWER Cabinet","PASSIVE",
U1302="Sharing","PASSIVE",
U1302="Sites strategiques &amp; DataCenter","PASSIVE",
U1302="Exclu","Exclu",
U1302="SAT","ACTIVE",
U1302="SPARE-ISSUE","SPARE-ISSUE",
U1302="Fiber CAmtel","ACTIVE",
U1302="Fiber AOF","ACTIVE",
U1302="Projet OCM (HUAWEI)","PLANNED WORKS",
U1302="Projet OCM (NOKIA)","PLANNED WORKS",
U1302="ACCESS-ISSUE","ACCESS-ISSUE",
U1302="Projet OCM (ZTE, NOKIA, autres projets)","PLANNED WORKS",
U1302="No root CAuse","No root cause",
U1302="ODU HS","ACTIVE",
U1302="IP &amp; VLAN","ACTIVE",
U1302="Warehouse HUAWEI","SPARE-ISSUE",
U1302="SPARE-HS","SPARE-ISSUE",
U1302="Power Telco","ACTIVE"
),"")</f>
        <v/>
      </c>
      <c r="W1302" s="51"/>
      <c r="X1302" s="51"/>
      <c r="Y1302" s="51"/>
      <c r="Z1302" s="51"/>
      <c r="AA1302" s="51"/>
      <c r="AB1302" s="34" t="s">
        <v>5420</v>
      </c>
      <c r="AC1302" s="34" t="str">
        <f>_xlfn.XLOOKUP(B1302,[4]ALL!$B:$B,[4]ALL!$N:$N,"")</f>
        <v/>
      </c>
      <c r="AD1302" s="34" t="s">
        <v>5420</v>
      </c>
      <c r="AE1302" s="34"/>
      <c r="AF1302" s="36" t="s">
        <v>5420</v>
      </c>
      <c r="AG1302" s="29"/>
      <c r="AH1302" s="35"/>
      <c r="AI1302" s="29"/>
      <c r="AJ1302" s="29" t="s">
        <v>5420</v>
      </c>
      <c r="AK1302" s="36" t="s">
        <v>5420</v>
      </c>
      <c r="AL1302" s="36" t="s">
        <v>5420</v>
      </c>
      <c r="AM1302" s="36" t="s">
        <v>5420</v>
      </c>
      <c r="AN1302" s="36" t="s">
        <v>5420</v>
      </c>
      <c r="AO1302" s="36" t="s">
        <v>5420</v>
      </c>
      <c r="AP1302" s="36" t="s">
        <v>5420</v>
      </c>
      <c r="AQ1302" s="36" t="s">
        <v>5420</v>
      </c>
      <c r="AR1302" s="36" t="s">
        <v>5420</v>
      </c>
      <c r="AS1302" s="36" t="s">
        <v>5420</v>
      </c>
      <c r="AT1302" s="36" t="s">
        <v>5420</v>
      </c>
      <c r="AU1302" s="36" t="s">
        <v>5420</v>
      </c>
      <c r="AV1302" s="36" t="s">
        <v>5420</v>
      </c>
      <c r="AW1302" s="45"/>
      <c r="AX1302" s="45" t="s">
        <v>5420</v>
      </c>
      <c r="AY1302" s="45" t="s">
        <v>5420</v>
      </c>
      <c r="AZ1302" s="45" t="s">
        <v>5420</v>
      </c>
      <c r="BA1302" s="36" t="s">
        <v>5420</v>
      </c>
    </row>
    <row r="1303" spans="1:53" s="58" customFormat="1" ht="15.6" hidden="1" x14ac:dyDescent="0.3">
      <c r="A1303" s="27" t="s">
        <v>1906</v>
      </c>
      <c r="B1303" s="27" t="s">
        <v>1907</v>
      </c>
      <c r="C1303" s="29" t="str">
        <f>_xlfn.XLOOKUP(B1303,'[1]daily break down'!$D:$D,'[1]daily break down'!$E:$E,"")</f>
        <v>Douala</v>
      </c>
      <c r="D1303" s="27" t="s">
        <v>11</v>
      </c>
      <c r="E1303" s="27" t="s">
        <v>12</v>
      </c>
      <c r="F1303" s="29" t="s">
        <v>31</v>
      </c>
      <c r="G1303" s="27" t="s">
        <v>32</v>
      </c>
      <c r="H1303" s="30" t="str">
        <f>_xlfn.XLOOKUP(B1303,[2]CALCULATION!$B:$B,[2]CALCULATION!$H:$H,"")</f>
        <v>ZTE</v>
      </c>
      <c r="I1303" s="25">
        <v>0</v>
      </c>
      <c r="J1303" s="25">
        <v>0</v>
      </c>
      <c r="K1303" s="25">
        <v>0</v>
      </c>
      <c r="L1303" s="25">
        <v>0</v>
      </c>
      <c r="M1303" s="25">
        <v>0</v>
      </c>
      <c r="N1303" s="25">
        <v>0</v>
      </c>
      <c r="O1303" s="25">
        <v>0</v>
      </c>
      <c r="P1303" s="25" t="s">
        <v>6366</v>
      </c>
      <c r="Q1303" s="31" t="s">
        <v>5364</v>
      </c>
      <c r="R1303" s="31"/>
      <c r="S1303" s="32" t="str" cm="1">
        <f t="array" ref="S1303">IFERROR(_xlfn.IFS(
U1303="MPR ISSUE","PDH",
U1303="BSS Hardware Issue","BSS",
U1303="Sites strategiques, MLL, Pylone, etc.","ENVTECH",
U1303="AKTIVCO DEFAUT GE &amp; POWER Cabinet","AKTIVCO",
U1303="AKTIVCO Coupure ENEO &amp; Baisse de tension","AKTIVCO GRID ONLY",
U1303="Coupure ENEO &amp; Baisse de tension","IHS GRID ONLY",
U1303="Defaut GE &amp; POWER Cabinet","IHS",
U1303="Sharing","Partners",
U1303="Sites strategiques &amp; DataCenter","SST &amp; DC",
U1303="Exclu","Exclu",
U1303="SAT","SAT",
U1303="SPARE-ISSUE","SPARE-ISSUE",
U1303="Fiber CAmtel","TRANS_FO_CAMTEL",
U1303="Fiber AOF","Fiber AOF",
U1303="Projet OCM (HUAWEI)","TRAVAUX-HUAWEI",
U1303="Projet OCM (NOKIA)","TRAVAUX-NOKIA",
U1303="ACCESS-ISSUE","ACCESS-ISSUE",
U1303="Projet OCM (ZTE, NOKIA, autres projets)","TRAVAUX OCM",
U1303="No root CAuse","No root cause",
U1303="ODU HS","PDH",
U1303="IP &amp; VLAN","PDH",
U1303="Warehouse HUAWEI","SPARE-ISSUE",
U1303="SPARE-HS","SPARE-ISSUE",
U1303="Power Telco","BSS"
),"")</f>
        <v/>
      </c>
      <c r="T1303" s="32" t="str" cm="1">
        <f t="array" ref="T1303">IFERROR(_xlfn.IFS(
U1303="MPR ISSUE","TX ISSUE",
U1303="BSS Hardware Issue","RAN ISSUE",
U1303="Sites strategiques, MLL, Pylone, etc.","ENVTECH",
U1303="AKTIVCO DEFAUT GE &amp; POWER Cabinet","POWER ISSUE",
U1303="AKTIVCO Coupure ENEO &amp; Baisse de tension","POWER ISSUE",
U1303="Coupure ENEO &amp; Baisse de tension","POWER ISSUE",
U1303="Defaut GE &amp; POWER Cabinet","POWER ISSUE",
U1303="Sharing","POWER ISSUE",
U1303="Sites strategiques &amp; DataCenter","POWER ISSUE",
U1303="Exclu","Exclu",
U1303="SAT","TX ISSUE",
U1303="SPARE-ISSUE","SPARE-ISSUE",
U1303="Fiber CAmtel","TX ISSUE",
U1303="Fiber AOF","TX ISSUE",
U1303="Projet OCM (HUAWEI)","TRAVAUX-HUAWEI",
U1303="Projet OCM (NOKIA)","TRAVAUX -NOKIA",
U1303="ACCESS-ISSUE","ACCESS-ISSUE",
U1303="Projet OCM (ZTE, NOKIA, autres projets)","TRAVAUX OCM",
U1303="No root CAuse","No root cause",
U1303="ODU HS","TX ISSUE",
U1303="IP &amp; VLAN","TX ISSUE",
U1303="Warehouse HUAWEI","SPARE-ISSUE",
U1303="SPARE-HS","SPARE-ISSUE",
U1303="Power Telco","RAN ISSUE"
),"")</f>
        <v/>
      </c>
      <c r="U1303" s="33"/>
      <c r="V1303" s="32" t="str" cm="1">
        <f t="array" ref="V1303">IFERROR(_xlfn.IFS(
U1303="MPR ISSUE","ACTIVE",
U1303="BSS Hardware Issue","ACTIVE",
U1303="Sites strategiques, MLL, Pylone, etc.","PASSIVE",
U1303="AKTIVCO DEFAUT GE &amp; POWER Cabinet","PASSIVE",
U1303="AKTIVCO Coupure ENEO &amp; Baisse de tension","PASSIVE",
U1303="Coupure ENEO &amp; Baisse de tension","PASSIVE",
U1303="Defaut GE &amp; POWER Cabinet","PASSIVE",
U1303="Sharing","PASSIVE",
U1303="Sites strategiques &amp; DataCenter","PASSIVE",
U1303="Exclu","Exclu",
U1303="SAT","ACTIVE",
U1303="SPARE-ISSUE","SPARE-ISSUE",
U1303="Fiber CAmtel","ACTIVE",
U1303="Fiber AOF","ACTIVE",
U1303="Projet OCM (HUAWEI)","PLANNED WORKS",
U1303="Projet OCM (NOKIA)","PLANNED WORKS",
U1303="ACCESS-ISSUE","ACCESS-ISSUE",
U1303="Projet OCM (ZTE, NOKIA, autres projets)","PLANNED WORKS",
U1303="No root CAuse","No root cause",
U1303="ODU HS","ACTIVE",
U1303="IP &amp; VLAN","ACTIVE",
U1303="Warehouse HUAWEI","SPARE-ISSUE",
U1303="SPARE-HS","SPARE-ISSUE",
U1303="Power Telco","ACTIVE"
),"")</f>
        <v/>
      </c>
      <c r="W1303" s="51"/>
      <c r="X1303" s="51"/>
      <c r="Y1303" s="51"/>
      <c r="Z1303" s="51"/>
      <c r="AA1303" s="51"/>
      <c r="AB1303" s="34" t="s">
        <v>5420</v>
      </c>
      <c r="AC1303" s="34" t="str">
        <f>_xlfn.XLOOKUP(B1303,[4]ALL!$B:$B,[4]ALL!$N:$N,"")</f>
        <v/>
      </c>
      <c r="AD1303" s="34" t="s">
        <v>5420</v>
      </c>
      <c r="AE1303" s="34"/>
      <c r="AF1303" s="36" t="s">
        <v>5420</v>
      </c>
      <c r="AG1303" s="29"/>
      <c r="AH1303" s="35"/>
      <c r="AI1303" s="29"/>
      <c r="AJ1303" s="29" t="s">
        <v>5420</v>
      </c>
      <c r="AK1303" s="36" t="s">
        <v>5420</v>
      </c>
      <c r="AL1303" s="36" t="s">
        <v>5420</v>
      </c>
      <c r="AM1303" s="36" t="s">
        <v>5420</v>
      </c>
      <c r="AN1303" s="36" t="s">
        <v>5420</v>
      </c>
      <c r="AO1303" s="36" t="s">
        <v>5420</v>
      </c>
      <c r="AP1303" s="36" t="s">
        <v>5420</v>
      </c>
      <c r="AQ1303" s="36" t="s">
        <v>5420</v>
      </c>
      <c r="AR1303" s="36" t="s">
        <v>5420</v>
      </c>
      <c r="AS1303" s="36" t="s">
        <v>5420</v>
      </c>
      <c r="AT1303" s="36" t="s">
        <v>5420</v>
      </c>
      <c r="AU1303" s="36" t="s">
        <v>5420</v>
      </c>
      <c r="AV1303" s="36" t="s">
        <v>5420</v>
      </c>
      <c r="AW1303" s="45"/>
      <c r="AX1303" s="45" t="s">
        <v>5420</v>
      </c>
      <c r="AY1303" s="45" t="s">
        <v>5420</v>
      </c>
      <c r="AZ1303" s="45" t="s">
        <v>5420</v>
      </c>
      <c r="BA1303" s="36" t="s">
        <v>5420</v>
      </c>
    </row>
    <row r="1304" spans="1:53" s="58" customFormat="1" ht="15.6" hidden="1" x14ac:dyDescent="0.3">
      <c r="A1304" s="29" t="s">
        <v>2760</v>
      </c>
      <c r="B1304" s="35" t="s">
        <v>2761</v>
      </c>
      <c r="C1304" s="29" t="str">
        <f>_xlfn.XLOOKUP(B1304,'[1]daily break down'!$D:$D,'[1]daily break down'!$E:$E,"")</f>
        <v>Douala</v>
      </c>
      <c r="D1304" s="27"/>
      <c r="E1304" s="29" t="e">
        <v>#N/A</v>
      </c>
      <c r="F1304" s="29" t="s">
        <v>31</v>
      </c>
      <c r="G1304" s="29" t="s">
        <v>32</v>
      </c>
      <c r="H1304" s="30" t="str">
        <f>_xlfn.XLOOKUP(B1304,[2]CALCULATION!$B:$B,[2]CALCULATION!$H:$H,"")</f>
        <v>ZTE</v>
      </c>
      <c r="I1304" s="25">
        <v>0</v>
      </c>
      <c r="J1304" s="25">
        <v>0</v>
      </c>
      <c r="K1304" s="25">
        <v>1.7470350965805159</v>
      </c>
      <c r="L1304" s="25">
        <v>0</v>
      </c>
      <c r="M1304" s="25">
        <v>0</v>
      </c>
      <c r="N1304" s="25">
        <v>1.9880761800401219</v>
      </c>
      <c r="O1304" s="25">
        <v>0</v>
      </c>
      <c r="P1304" s="25" t="s">
        <v>6366</v>
      </c>
      <c r="Q1304" s="31" t="s">
        <v>5364</v>
      </c>
      <c r="R1304" s="31"/>
      <c r="S1304" s="32" t="str" cm="1">
        <f t="array" ref="S1304">IFERROR(_xlfn.IFS(
U1304="MPR ISSUE","PDH",
U1304="BSS Hardware Issue","BSS",
U1304="Sites strategiques, MLL, Pylone, etc.","ENVTECH",
U1304="AKTIVCO DEFAUT GE &amp; POWER Cabinet","AKTIVCO",
U1304="AKTIVCO Coupure ENEO &amp; Baisse de tension","AKTIVCO GRID ONLY",
U1304="Coupure ENEO &amp; Baisse de tension","IHS GRID ONLY",
U1304="Defaut GE &amp; POWER Cabinet","IHS",
U1304="Sharing","Partners",
U1304="Sites strategiques &amp; DataCenter","SST &amp; DC",
U1304="Exclu","Exclu",
U1304="SAT","SAT",
U1304="SPARE-ISSUE","SPARE-ISSUE",
U1304="Fiber CAmtel","TRANS_FO_CAMTEL",
U1304="Fiber AOF","Fiber AOF",
U1304="Projet OCM (HUAWEI)","TRAVAUX-HUAWEI",
U1304="Projet OCM (NOKIA)","TRAVAUX-NOKIA",
U1304="ACCESS-ISSUE","ACCESS-ISSUE",
U1304="Projet OCM (ZTE, NOKIA, autres projets)","TRAVAUX OCM",
U1304="No root CAuse","No root cause",
U1304="ODU HS","PDH",
U1304="IP &amp; VLAN","PDH",
U1304="Warehouse HUAWEI","SPARE-ISSUE",
U1304="SPARE-HS","SPARE-ISSUE",
U1304="Power Telco","BSS"
),"")</f>
        <v/>
      </c>
      <c r="T1304" s="32" t="str" cm="1">
        <f t="array" ref="T1304">IFERROR(_xlfn.IFS(
U1304="MPR ISSUE","TX ISSUE",
U1304="BSS Hardware Issue","RAN ISSUE",
U1304="Sites strategiques, MLL, Pylone, etc.","ENVTECH",
U1304="AKTIVCO DEFAUT GE &amp; POWER Cabinet","POWER ISSUE",
U1304="AKTIVCO Coupure ENEO &amp; Baisse de tension","POWER ISSUE",
U1304="Coupure ENEO &amp; Baisse de tension","POWER ISSUE",
U1304="Defaut GE &amp; POWER Cabinet","POWER ISSUE",
U1304="Sharing","POWER ISSUE",
U1304="Sites strategiques &amp; DataCenter","POWER ISSUE",
U1304="Exclu","Exclu",
U1304="SAT","TX ISSUE",
U1304="SPARE-ISSUE","SPARE-ISSUE",
U1304="Fiber CAmtel","TX ISSUE",
U1304="Fiber AOF","TX ISSUE",
U1304="Projet OCM (HUAWEI)","TRAVAUX-HUAWEI",
U1304="Projet OCM (NOKIA)","TRAVAUX -NOKIA",
U1304="ACCESS-ISSUE","ACCESS-ISSUE",
U1304="Projet OCM (ZTE, NOKIA, autres projets)","TRAVAUX OCM",
U1304="No root CAuse","No root cause",
U1304="ODU HS","TX ISSUE",
U1304="IP &amp; VLAN","TX ISSUE",
U1304="Warehouse HUAWEI","SPARE-ISSUE",
U1304="SPARE-HS","SPARE-ISSUE",
U1304="Power Telco","RAN ISSUE"
),"")</f>
        <v/>
      </c>
      <c r="U1304" s="33"/>
      <c r="V1304" s="32" t="str" cm="1">
        <f t="array" ref="V1304">IFERROR(_xlfn.IFS(
U1304="MPR ISSUE","ACTIVE",
U1304="BSS Hardware Issue","ACTIVE",
U1304="Sites strategiques, MLL, Pylone, etc.","PASSIVE",
U1304="AKTIVCO DEFAUT GE &amp; POWER Cabinet","PASSIVE",
U1304="AKTIVCO Coupure ENEO &amp; Baisse de tension","PASSIVE",
U1304="Coupure ENEO &amp; Baisse de tension","PASSIVE",
U1304="Defaut GE &amp; POWER Cabinet","PASSIVE",
U1304="Sharing","PASSIVE",
U1304="Sites strategiques &amp; DataCenter","PASSIVE",
U1304="Exclu","Exclu",
U1304="SAT","ACTIVE",
U1304="SPARE-ISSUE","SPARE-ISSUE",
U1304="Fiber CAmtel","ACTIVE",
U1304="Fiber AOF","ACTIVE",
U1304="Projet OCM (HUAWEI)","PLANNED WORKS",
U1304="Projet OCM (NOKIA)","PLANNED WORKS",
U1304="ACCESS-ISSUE","ACCESS-ISSUE",
U1304="Projet OCM (ZTE, NOKIA, autres projets)","PLANNED WORKS",
U1304="No root CAuse","No root cause",
U1304="ODU HS","ACTIVE",
U1304="IP &amp; VLAN","ACTIVE",
U1304="Warehouse HUAWEI","SPARE-ISSUE",
U1304="SPARE-HS","SPARE-ISSUE",
U1304="Power Telco","ACTIVE"
),"")</f>
        <v/>
      </c>
      <c r="W1304" s="51"/>
      <c r="X1304" s="51"/>
      <c r="Y1304" s="51"/>
      <c r="Z1304" s="51"/>
      <c r="AA1304" s="51"/>
      <c r="AB1304" s="34" t="s">
        <v>5420</v>
      </c>
      <c r="AC1304" s="34" t="str">
        <f>_xlfn.XLOOKUP(B1304,[4]ALL!$B:$B,[4]ALL!$N:$N,"")</f>
        <v/>
      </c>
      <c r="AD1304" s="34" t="s">
        <v>5420</v>
      </c>
      <c r="AE1304" s="34"/>
      <c r="AF1304" s="36" t="s">
        <v>5420</v>
      </c>
      <c r="AG1304" s="29"/>
      <c r="AH1304" s="35"/>
      <c r="AI1304" s="29"/>
      <c r="AJ1304" s="29" t="s">
        <v>5420</v>
      </c>
      <c r="AK1304" s="36" t="s">
        <v>5420</v>
      </c>
      <c r="AL1304" s="36" t="s">
        <v>5420</v>
      </c>
      <c r="AM1304" s="36" t="s">
        <v>5420</v>
      </c>
      <c r="AN1304" s="36" t="s">
        <v>5420</v>
      </c>
      <c r="AO1304" s="36" t="s">
        <v>5420</v>
      </c>
      <c r="AP1304" s="36" t="s">
        <v>5420</v>
      </c>
      <c r="AQ1304" s="36" t="s">
        <v>5420</v>
      </c>
      <c r="AR1304" s="36" t="s">
        <v>5420</v>
      </c>
      <c r="AS1304" s="36" t="s">
        <v>5420</v>
      </c>
      <c r="AT1304" s="36" t="s">
        <v>5420</v>
      </c>
      <c r="AU1304" s="36" t="s">
        <v>5420</v>
      </c>
      <c r="AV1304" s="36" t="s">
        <v>5420</v>
      </c>
      <c r="AW1304" s="45"/>
      <c r="AX1304" s="45" t="s">
        <v>5420</v>
      </c>
      <c r="AY1304" s="45" t="s">
        <v>5420</v>
      </c>
      <c r="AZ1304" s="45" t="s">
        <v>5420</v>
      </c>
      <c r="BA1304" s="36" t="s">
        <v>5420</v>
      </c>
    </row>
    <row r="1305" spans="1:53" s="58" customFormat="1" ht="15.6" hidden="1" x14ac:dyDescent="0.3">
      <c r="A1305" s="27" t="s">
        <v>3747</v>
      </c>
      <c r="B1305" s="28" t="s">
        <v>3748</v>
      </c>
      <c r="C1305" s="29" t="str">
        <f>_xlfn.XLOOKUP(B1305,'[1]daily break down'!$D:$D,'[1]daily break down'!$E:$E,"")</f>
        <v>NORD</v>
      </c>
      <c r="D1305" s="27" t="s">
        <v>21</v>
      </c>
      <c r="E1305" s="27" t="s">
        <v>36</v>
      </c>
      <c r="F1305" s="29" t="s">
        <v>23</v>
      </c>
      <c r="G1305" s="27" t="s">
        <v>2921</v>
      </c>
      <c r="H1305" s="37" t="str">
        <f>_xlfn.XLOOKUP(B1305,[2]CALCULATION!$B:$B,[2]CALCULATION!$H:$H,"")</f>
        <v>Huawei</v>
      </c>
      <c r="I1305" s="25">
        <v>0</v>
      </c>
      <c r="J1305" s="25">
        <v>0</v>
      </c>
      <c r="K1305" s="25">
        <v>0</v>
      </c>
      <c r="L1305" s="25">
        <v>0</v>
      </c>
      <c r="M1305" s="25">
        <v>0</v>
      </c>
      <c r="N1305" s="25">
        <v>0</v>
      </c>
      <c r="O1305" s="25">
        <v>0</v>
      </c>
      <c r="P1305" s="25" t="s">
        <v>6366</v>
      </c>
      <c r="Q1305" s="31" t="s">
        <v>5364</v>
      </c>
      <c r="R1305" s="31"/>
      <c r="S1305" s="32" t="str" cm="1">
        <f t="array" ref="S1305">IFERROR(_xlfn.IFS(
U1305="MPR ISSUE","PDH",
U1305="BSS Hardware Issue","BSS",
U1305="Sites strategiques, MLL, Pylone, etc.","ENVTECH",
U1305="AKTIVCO DEFAUT GE &amp; POWER Cabinet","AKTIVCO",
U1305="AKTIVCO Coupure ENEO &amp; Baisse de tension","AKTIVCO GRID ONLY",
U1305="Coupure ENEO &amp; Baisse de tension","IHS GRID ONLY",
U1305="Defaut GE &amp; POWER Cabinet","IHS",
U1305="Sharing","Partners",
U1305="Sites strategiques &amp; DataCenter","SST &amp; DC",
U1305="Exclu","Exclu",
U1305="SAT","SAT",
U1305="SPARE-ISSUE","SPARE-ISSUE",
U1305="Fiber CAmtel","TRANS_FO_CAMTEL",
U1305="Fiber AOF","Fiber AOF",
U1305="Projet OCM (HUAWEI)","TRAVAUX-HUAWEI",
U1305="Projet OCM (NOKIA)","TRAVAUX-NOKIA",
U1305="ACCESS-ISSUE","ACCESS-ISSUE",
U1305="Projet OCM (ZTE, NOKIA, autres projets)","TRAVAUX OCM",
U1305="No root CAuse","No root cause",
U1305="ODU HS","PDH",
U1305="IP &amp; VLAN","PDH",
U1305="Warehouse HUAWEI","SPARE-ISSUE",
U1305="SPARE-HS","SPARE-ISSUE",
U1305="Power Telco","BSS"
),"")</f>
        <v/>
      </c>
      <c r="T1305" s="32" t="str" cm="1">
        <f t="array" ref="T1305">IFERROR(_xlfn.IFS(
U1305="MPR ISSUE","TX ISSUE",
U1305="BSS Hardware Issue","RAN ISSUE",
U1305="Sites strategiques, MLL, Pylone, etc.","ENVTECH",
U1305="AKTIVCO DEFAUT GE &amp; POWER Cabinet","POWER ISSUE",
U1305="AKTIVCO Coupure ENEO &amp; Baisse de tension","POWER ISSUE",
U1305="Coupure ENEO &amp; Baisse de tension","POWER ISSUE",
U1305="Defaut GE &amp; POWER Cabinet","POWER ISSUE",
U1305="Sharing","POWER ISSUE",
U1305="Sites strategiques &amp; DataCenter","POWER ISSUE",
U1305="Exclu","Exclu",
U1305="SAT","TX ISSUE",
U1305="SPARE-ISSUE","SPARE-ISSUE",
U1305="Fiber CAmtel","TX ISSUE",
U1305="Fiber AOF","TX ISSUE",
U1305="Projet OCM (HUAWEI)","TRAVAUX-HUAWEI",
U1305="Projet OCM (NOKIA)","TRAVAUX -NOKIA",
U1305="ACCESS-ISSUE","ACCESS-ISSUE",
U1305="Projet OCM (ZTE, NOKIA, autres projets)","TRAVAUX OCM",
U1305="No root CAuse","No root cause",
U1305="ODU HS","TX ISSUE",
U1305="IP &amp; VLAN","TX ISSUE",
U1305="Warehouse HUAWEI","SPARE-ISSUE",
U1305="SPARE-HS","SPARE-ISSUE",
U1305="Power Telco","RAN ISSUE"
),"")</f>
        <v/>
      </c>
      <c r="U1305" s="33"/>
      <c r="V1305" s="32" t="str" cm="1">
        <f t="array" ref="V1305">IFERROR(_xlfn.IFS(
U1305="MPR ISSUE","ACTIVE",
U1305="BSS Hardware Issue","ACTIVE",
U1305="Sites strategiques, MLL, Pylone, etc.","PASSIVE",
U1305="AKTIVCO DEFAUT GE &amp; POWER Cabinet","PASSIVE",
U1305="AKTIVCO Coupure ENEO &amp; Baisse de tension","PASSIVE",
U1305="Coupure ENEO &amp; Baisse de tension","PASSIVE",
U1305="Defaut GE &amp; POWER Cabinet","PASSIVE",
U1305="Sharing","PASSIVE",
U1305="Sites strategiques &amp; DataCenter","PASSIVE",
U1305="Exclu","Exclu",
U1305="SAT","ACTIVE",
U1305="SPARE-ISSUE","SPARE-ISSUE",
U1305="Fiber CAmtel","ACTIVE",
U1305="Fiber AOF","ACTIVE",
U1305="Projet OCM (HUAWEI)","PLANNED WORKS",
U1305="Projet OCM (NOKIA)","PLANNED WORKS",
U1305="ACCESS-ISSUE","ACCESS-ISSUE",
U1305="Projet OCM (ZTE, NOKIA, autres projets)","PLANNED WORKS",
U1305="No root CAuse","No root cause",
U1305="ODU HS","ACTIVE",
U1305="IP &amp; VLAN","ACTIVE",
U1305="Warehouse HUAWEI","SPARE-ISSUE",
U1305="SPARE-HS","SPARE-ISSUE",
U1305="Power Telco","ACTIVE"
),"")</f>
        <v/>
      </c>
      <c r="W1305" s="51"/>
      <c r="X1305" s="51"/>
      <c r="Y1305" s="51"/>
      <c r="Z1305" s="51"/>
      <c r="AA1305" s="51"/>
      <c r="AB1305" s="34" t="s">
        <v>5420</v>
      </c>
      <c r="AC1305" s="34" t="str">
        <f>_xlfn.XLOOKUP(B1305,[4]ALL!$B:$B,[4]ALL!$N:$N,"")</f>
        <v/>
      </c>
      <c r="AD1305" s="34" t="s">
        <v>5420</v>
      </c>
      <c r="AE1305" s="34"/>
      <c r="AF1305" s="36" t="s">
        <v>5420</v>
      </c>
      <c r="AG1305" s="29"/>
      <c r="AH1305" s="35"/>
      <c r="AI1305" s="29"/>
      <c r="AJ1305" s="29" t="s">
        <v>5420</v>
      </c>
      <c r="AK1305" s="36" t="s">
        <v>5420</v>
      </c>
      <c r="AL1305" s="36" t="s">
        <v>5420</v>
      </c>
      <c r="AM1305" s="36" t="s">
        <v>5420</v>
      </c>
      <c r="AN1305" s="36" t="s">
        <v>5420</v>
      </c>
      <c r="AO1305" s="36" t="s">
        <v>5420</v>
      </c>
      <c r="AP1305" s="36" t="s">
        <v>5420</v>
      </c>
      <c r="AQ1305" s="36" t="s">
        <v>5420</v>
      </c>
      <c r="AR1305" s="36" t="s">
        <v>5420</v>
      </c>
      <c r="AS1305" s="36" t="s">
        <v>5420</v>
      </c>
      <c r="AT1305" s="36" t="s">
        <v>5420</v>
      </c>
      <c r="AU1305" s="36" t="s">
        <v>5420</v>
      </c>
      <c r="AV1305" s="36" t="s">
        <v>5420</v>
      </c>
      <c r="AW1305" s="45"/>
      <c r="AX1305" s="45" t="s">
        <v>5420</v>
      </c>
      <c r="AY1305" s="45" t="s">
        <v>5420</v>
      </c>
      <c r="AZ1305" s="45" t="s">
        <v>5420</v>
      </c>
      <c r="BA1305" s="36" t="s">
        <v>5420</v>
      </c>
    </row>
    <row r="1306" spans="1:53" s="58" customFormat="1" ht="15.6" hidden="1" x14ac:dyDescent="0.3">
      <c r="A1306" s="27" t="s">
        <v>944</v>
      </c>
      <c r="B1306" s="28" t="s">
        <v>945</v>
      </c>
      <c r="C1306" s="29" t="str">
        <f>_xlfn.XLOOKUP(B1306,'[1]daily break down'!$D:$D,'[1]daily break down'!$E:$E,"")</f>
        <v>Yaounde</v>
      </c>
      <c r="D1306" s="27" t="s">
        <v>11</v>
      </c>
      <c r="E1306" s="27" t="s">
        <v>12</v>
      </c>
      <c r="F1306" s="29" t="s">
        <v>37</v>
      </c>
      <c r="G1306" s="27" t="s">
        <v>38</v>
      </c>
      <c r="H1306" s="30" t="str">
        <f>_xlfn.XLOOKUP(B1306,[2]CALCULATION!$B:$B,[2]CALCULATION!$H:$H,"")</f>
        <v>ZTE</v>
      </c>
      <c r="I1306" s="25">
        <v>0</v>
      </c>
      <c r="J1306" s="25">
        <v>0</v>
      </c>
      <c r="K1306" s="25">
        <v>0</v>
      </c>
      <c r="L1306" s="25">
        <v>0</v>
      </c>
      <c r="M1306" s="25">
        <v>0</v>
      </c>
      <c r="N1306" s="25">
        <v>0</v>
      </c>
      <c r="O1306" s="25">
        <v>0</v>
      </c>
      <c r="P1306" s="25" t="s">
        <v>6366</v>
      </c>
      <c r="Q1306" s="31" t="s">
        <v>5364</v>
      </c>
      <c r="R1306" s="31"/>
      <c r="S1306" s="32" t="str" cm="1">
        <f t="array" ref="S1306">IFERROR(_xlfn.IFS(
U1306="MPR ISSUE","PDH",
U1306="BSS Hardware Issue","BSS",
U1306="Sites strategiques, MLL, Pylone, etc.","ENVTECH",
U1306="AKTIVCO DEFAUT GE &amp; POWER Cabinet","AKTIVCO",
U1306="AKTIVCO Coupure ENEO &amp; Baisse de tension","AKTIVCO GRID ONLY",
U1306="Coupure ENEO &amp; Baisse de tension","IHS GRID ONLY",
U1306="Defaut GE &amp; POWER Cabinet","IHS",
U1306="Sharing","Partners",
U1306="Sites strategiques &amp; DataCenter","SST &amp; DC",
U1306="Exclu","Exclu",
U1306="SAT","SAT",
U1306="SPARE-ISSUE","SPARE-ISSUE",
U1306="Fiber CAmtel","TRANS_FO_CAMTEL",
U1306="Fiber AOF","Fiber AOF",
U1306="Projet OCM (HUAWEI)","TRAVAUX-HUAWEI",
U1306="Projet OCM (NOKIA)","TRAVAUX-NOKIA",
U1306="ACCESS-ISSUE","ACCESS-ISSUE",
U1306="Projet OCM (ZTE, NOKIA, autres projets)","TRAVAUX OCM",
U1306="No root CAuse","No root cause",
U1306="ODU HS","PDH",
U1306="IP &amp; VLAN","PDH",
U1306="Warehouse HUAWEI","SPARE-ISSUE",
U1306="SPARE-HS","SPARE-ISSUE",
U1306="Power Telco","BSS"
),"")</f>
        <v/>
      </c>
      <c r="T1306" s="32" t="str" cm="1">
        <f t="array" ref="T1306">IFERROR(_xlfn.IFS(
U1306="MPR ISSUE","TX ISSUE",
U1306="BSS Hardware Issue","RAN ISSUE",
U1306="Sites strategiques, MLL, Pylone, etc.","ENVTECH",
U1306="AKTIVCO DEFAUT GE &amp; POWER Cabinet","POWER ISSUE",
U1306="AKTIVCO Coupure ENEO &amp; Baisse de tension","POWER ISSUE",
U1306="Coupure ENEO &amp; Baisse de tension","POWER ISSUE",
U1306="Defaut GE &amp; POWER Cabinet","POWER ISSUE",
U1306="Sharing","POWER ISSUE",
U1306="Sites strategiques &amp; DataCenter","POWER ISSUE",
U1306="Exclu","Exclu",
U1306="SAT","TX ISSUE",
U1306="SPARE-ISSUE","SPARE-ISSUE",
U1306="Fiber CAmtel","TX ISSUE",
U1306="Fiber AOF","TX ISSUE",
U1306="Projet OCM (HUAWEI)","TRAVAUX-HUAWEI",
U1306="Projet OCM (NOKIA)","TRAVAUX -NOKIA",
U1306="ACCESS-ISSUE","ACCESS-ISSUE",
U1306="Projet OCM (ZTE, NOKIA, autres projets)","TRAVAUX OCM",
U1306="No root CAuse","No root cause",
U1306="ODU HS","TX ISSUE",
U1306="IP &amp; VLAN","TX ISSUE",
U1306="Warehouse HUAWEI","SPARE-ISSUE",
U1306="SPARE-HS","SPARE-ISSUE",
U1306="Power Telco","RAN ISSUE"
),"")</f>
        <v/>
      </c>
      <c r="U1306" s="33"/>
      <c r="V1306" s="32" t="str" cm="1">
        <f t="array" ref="V1306">IFERROR(_xlfn.IFS(
U1306="MPR ISSUE","ACTIVE",
U1306="BSS Hardware Issue","ACTIVE",
U1306="Sites strategiques, MLL, Pylone, etc.","PASSIVE",
U1306="AKTIVCO DEFAUT GE &amp; POWER Cabinet","PASSIVE",
U1306="AKTIVCO Coupure ENEO &amp; Baisse de tension","PASSIVE",
U1306="Coupure ENEO &amp; Baisse de tension","PASSIVE",
U1306="Defaut GE &amp; POWER Cabinet","PASSIVE",
U1306="Sharing","PASSIVE",
U1306="Sites strategiques &amp; DataCenter","PASSIVE",
U1306="Exclu","Exclu",
U1306="SAT","ACTIVE",
U1306="SPARE-ISSUE","SPARE-ISSUE",
U1306="Fiber CAmtel","ACTIVE",
U1306="Fiber AOF","ACTIVE",
U1306="Projet OCM (HUAWEI)","PLANNED WORKS",
U1306="Projet OCM (NOKIA)","PLANNED WORKS",
U1306="ACCESS-ISSUE","ACCESS-ISSUE",
U1306="Projet OCM (ZTE, NOKIA, autres projets)","PLANNED WORKS",
U1306="No root CAuse","No root cause",
U1306="ODU HS","ACTIVE",
U1306="IP &amp; VLAN","ACTIVE",
U1306="Warehouse HUAWEI","SPARE-ISSUE",
U1306="SPARE-HS","SPARE-ISSUE",
U1306="Power Telco","ACTIVE"
),"")</f>
        <v/>
      </c>
      <c r="W1306" s="51"/>
      <c r="X1306" s="51"/>
      <c r="Y1306" s="51"/>
      <c r="Z1306" s="51"/>
      <c r="AA1306" s="51"/>
      <c r="AB1306" s="34" t="s">
        <v>5420</v>
      </c>
      <c r="AC1306" s="34" t="str">
        <f>_xlfn.XLOOKUP(B1306,[4]ALL!$B:$B,[4]ALL!$N:$N,"")</f>
        <v/>
      </c>
      <c r="AD1306" s="34" t="s">
        <v>5420</v>
      </c>
      <c r="AE1306" s="34"/>
      <c r="AF1306" s="36" t="s">
        <v>5420</v>
      </c>
      <c r="AG1306" s="29"/>
      <c r="AH1306" s="35"/>
      <c r="AI1306" s="29"/>
      <c r="AJ1306" s="29" t="s">
        <v>5420</v>
      </c>
      <c r="AK1306" s="36" t="s">
        <v>5420</v>
      </c>
      <c r="AL1306" s="36" t="s">
        <v>5420</v>
      </c>
      <c r="AM1306" s="36" t="s">
        <v>5420</v>
      </c>
      <c r="AN1306" s="36" t="s">
        <v>5420</v>
      </c>
      <c r="AO1306" s="36" t="s">
        <v>5420</v>
      </c>
      <c r="AP1306" s="36" t="s">
        <v>5420</v>
      </c>
      <c r="AQ1306" s="36" t="s">
        <v>5420</v>
      </c>
      <c r="AR1306" s="36" t="s">
        <v>5420</v>
      </c>
      <c r="AS1306" s="36" t="s">
        <v>5420</v>
      </c>
      <c r="AT1306" s="36" t="s">
        <v>5420</v>
      </c>
      <c r="AU1306" s="36" t="s">
        <v>5420</v>
      </c>
      <c r="AV1306" s="36" t="s">
        <v>5420</v>
      </c>
      <c r="AW1306" s="45"/>
      <c r="AX1306" s="45" t="s">
        <v>5420</v>
      </c>
      <c r="AY1306" s="45" t="s">
        <v>5420</v>
      </c>
      <c r="AZ1306" s="45" t="s">
        <v>5420</v>
      </c>
      <c r="BA1306" s="36" t="s">
        <v>5420</v>
      </c>
    </row>
    <row r="1307" spans="1:53" s="58" customFormat="1" ht="15.6" hidden="1" x14ac:dyDescent="0.3">
      <c r="A1307" s="27" t="s">
        <v>649</v>
      </c>
      <c r="B1307" s="28" t="s">
        <v>650</v>
      </c>
      <c r="C1307" s="29" t="str">
        <f>_xlfn.XLOOKUP(B1307,'[1]daily break down'!$D:$D,'[1]daily break down'!$E:$E,"")</f>
        <v>Douala</v>
      </c>
      <c r="D1307" s="27" t="s">
        <v>11</v>
      </c>
      <c r="E1307" s="27" t="s">
        <v>12</v>
      </c>
      <c r="F1307" s="29" t="s">
        <v>31</v>
      </c>
      <c r="G1307" s="27" t="s">
        <v>32</v>
      </c>
      <c r="H1307" s="30" t="str">
        <f>_xlfn.XLOOKUP(B1307,[2]CALCULATION!$B:$B,[2]CALCULATION!$H:$H,"")</f>
        <v>ZTE</v>
      </c>
      <c r="I1307" s="25">
        <v>0</v>
      </c>
      <c r="J1307" s="25">
        <v>0</v>
      </c>
      <c r="K1307" s="25">
        <v>0</v>
      </c>
      <c r="L1307" s="25">
        <v>0</v>
      </c>
      <c r="M1307" s="25">
        <v>0</v>
      </c>
      <c r="N1307" s="25">
        <v>0.42349393464656548</v>
      </c>
      <c r="O1307" s="25">
        <v>0</v>
      </c>
      <c r="P1307" s="25" t="s">
        <v>6366</v>
      </c>
      <c r="Q1307" s="31" t="s">
        <v>5364</v>
      </c>
      <c r="R1307" s="31"/>
      <c r="S1307" s="32" t="str" cm="1">
        <f t="array" ref="S1307">IFERROR(_xlfn.IFS(
U1307="MPR ISSUE","PDH",
U1307="BSS Hardware Issue","BSS",
U1307="Sites strategiques, MLL, Pylone, etc.","ENVTECH",
U1307="AKTIVCO DEFAUT GE &amp; POWER Cabinet","AKTIVCO",
U1307="AKTIVCO Coupure ENEO &amp; Baisse de tension","AKTIVCO GRID ONLY",
U1307="Coupure ENEO &amp; Baisse de tension","IHS GRID ONLY",
U1307="Defaut GE &amp; POWER Cabinet","IHS",
U1307="Sharing","Partners",
U1307="Sites strategiques &amp; DataCenter","SST &amp; DC",
U1307="Exclu","Exclu",
U1307="SAT","SAT",
U1307="SPARE-ISSUE","SPARE-ISSUE",
U1307="Fiber CAmtel","TRANS_FO_CAMTEL",
U1307="Fiber AOF","Fiber AOF",
U1307="Projet OCM (HUAWEI)","TRAVAUX-HUAWEI",
U1307="Projet OCM (NOKIA)","TRAVAUX-NOKIA",
U1307="ACCESS-ISSUE","ACCESS-ISSUE",
U1307="Projet OCM (ZTE, NOKIA, autres projets)","TRAVAUX OCM",
U1307="No root CAuse","No root cause",
U1307="ODU HS","PDH",
U1307="IP &amp; VLAN","PDH",
U1307="Warehouse HUAWEI","SPARE-ISSUE",
U1307="SPARE-HS","SPARE-ISSUE",
U1307="Power Telco","BSS"
),"")</f>
        <v/>
      </c>
      <c r="T1307" s="32" t="str" cm="1">
        <f t="array" ref="T1307">IFERROR(_xlfn.IFS(
U1307="MPR ISSUE","TX ISSUE",
U1307="BSS Hardware Issue","RAN ISSUE",
U1307="Sites strategiques, MLL, Pylone, etc.","ENVTECH",
U1307="AKTIVCO DEFAUT GE &amp; POWER Cabinet","POWER ISSUE",
U1307="AKTIVCO Coupure ENEO &amp; Baisse de tension","POWER ISSUE",
U1307="Coupure ENEO &amp; Baisse de tension","POWER ISSUE",
U1307="Defaut GE &amp; POWER Cabinet","POWER ISSUE",
U1307="Sharing","POWER ISSUE",
U1307="Sites strategiques &amp; DataCenter","POWER ISSUE",
U1307="Exclu","Exclu",
U1307="SAT","TX ISSUE",
U1307="SPARE-ISSUE","SPARE-ISSUE",
U1307="Fiber CAmtel","TX ISSUE",
U1307="Fiber AOF","TX ISSUE",
U1307="Projet OCM (HUAWEI)","TRAVAUX-HUAWEI",
U1307="Projet OCM (NOKIA)","TRAVAUX -NOKIA",
U1307="ACCESS-ISSUE","ACCESS-ISSUE",
U1307="Projet OCM (ZTE, NOKIA, autres projets)","TRAVAUX OCM",
U1307="No root CAuse","No root cause",
U1307="ODU HS","TX ISSUE",
U1307="IP &amp; VLAN","TX ISSUE",
U1307="Warehouse HUAWEI","SPARE-ISSUE",
U1307="SPARE-HS","SPARE-ISSUE",
U1307="Power Telco","RAN ISSUE"
),"")</f>
        <v/>
      </c>
      <c r="U1307" s="33"/>
      <c r="V1307" s="32" t="str" cm="1">
        <f t="array" ref="V1307">IFERROR(_xlfn.IFS(
U1307="MPR ISSUE","ACTIVE",
U1307="BSS Hardware Issue","ACTIVE",
U1307="Sites strategiques, MLL, Pylone, etc.","PASSIVE",
U1307="AKTIVCO DEFAUT GE &amp; POWER Cabinet","PASSIVE",
U1307="AKTIVCO Coupure ENEO &amp; Baisse de tension","PASSIVE",
U1307="Coupure ENEO &amp; Baisse de tension","PASSIVE",
U1307="Defaut GE &amp; POWER Cabinet","PASSIVE",
U1307="Sharing","PASSIVE",
U1307="Sites strategiques &amp; DataCenter","PASSIVE",
U1307="Exclu","Exclu",
U1307="SAT","ACTIVE",
U1307="SPARE-ISSUE","SPARE-ISSUE",
U1307="Fiber CAmtel","ACTIVE",
U1307="Fiber AOF","ACTIVE",
U1307="Projet OCM (HUAWEI)","PLANNED WORKS",
U1307="Projet OCM (NOKIA)","PLANNED WORKS",
U1307="ACCESS-ISSUE","ACCESS-ISSUE",
U1307="Projet OCM (ZTE, NOKIA, autres projets)","PLANNED WORKS",
U1307="No root CAuse","No root cause",
U1307="ODU HS","ACTIVE",
U1307="IP &amp; VLAN","ACTIVE",
U1307="Warehouse HUAWEI","SPARE-ISSUE",
U1307="SPARE-HS","SPARE-ISSUE",
U1307="Power Telco","ACTIVE"
),"")</f>
        <v/>
      </c>
      <c r="W1307" s="51"/>
      <c r="X1307" s="51"/>
      <c r="Y1307" s="51"/>
      <c r="Z1307" s="51"/>
      <c r="AA1307" s="51"/>
      <c r="AB1307" s="34" t="s">
        <v>5420</v>
      </c>
      <c r="AC1307" s="34" t="str">
        <f>_xlfn.XLOOKUP(B1307,[4]ALL!$B:$B,[4]ALL!$N:$N,"")</f>
        <v/>
      </c>
      <c r="AD1307" s="34" t="s">
        <v>5420</v>
      </c>
      <c r="AE1307" s="34"/>
      <c r="AF1307" s="36" t="s">
        <v>5420</v>
      </c>
      <c r="AG1307" s="29"/>
      <c r="AH1307" s="35"/>
      <c r="AI1307" s="29"/>
      <c r="AJ1307" s="29" t="s">
        <v>5420</v>
      </c>
      <c r="AK1307" s="36" t="s">
        <v>5420</v>
      </c>
      <c r="AL1307" s="36" t="s">
        <v>5420</v>
      </c>
      <c r="AM1307" s="36" t="s">
        <v>5420</v>
      </c>
      <c r="AN1307" s="36" t="s">
        <v>5420</v>
      </c>
      <c r="AO1307" s="36" t="s">
        <v>5420</v>
      </c>
      <c r="AP1307" s="36" t="s">
        <v>5420</v>
      </c>
      <c r="AQ1307" s="36" t="s">
        <v>5420</v>
      </c>
      <c r="AR1307" s="36" t="s">
        <v>5420</v>
      </c>
      <c r="AS1307" s="36" t="s">
        <v>5420</v>
      </c>
      <c r="AT1307" s="36" t="s">
        <v>5420</v>
      </c>
      <c r="AU1307" s="36" t="s">
        <v>5420</v>
      </c>
      <c r="AV1307" s="36" t="s">
        <v>5420</v>
      </c>
      <c r="AW1307" s="45"/>
      <c r="AX1307" s="45" t="s">
        <v>5420</v>
      </c>
      <c r="AY1307" s="45" t="s">
        <v>5420</v>
      </c>
      <c r="AZ1307" s="45" t="s">
        <v>5420</v>
      </c>
      <c r="BA1307" s="36" t="s">
        <v>5420</v>
      </c>
    </row>
    <row r="1308" spans="1:53" s="58" customFormat="1" ht="15.6" hidden="1" x14ac:dyDescent="0.3">
      <c r="A1308" s="27" t="s">
        <v>1693</v>
      </c>
      <c r="B1308" s="28" t="s">
        <v>1694</v>
      </c>
      <c r="C1308" s="29" t="str">
        <f>_xlfn.XLOOKUP(B1308,'[1]daily break down'!$D:$D,'[1]daily break down'!$E:$E,"")</f>
        <v>OUEST</v>
      </c>
      <c r="D1308" s="27" t="s">
        <v>11</v>
      </c>
      <c r="E1308" s="27" t="s">
        <v>145</v>
      </c>
      <c r="F1308" s="29" t="s">
        <v>102</v>
      </c>
      <c r="G1308" s="27" t="s">
        <v>103</v>
      </c>
      <c r="H1308" s="37" t="str">
        <f>_xlfn.XLOOKUP(B1308,[2]CALCULATION!$B:$B,[2]CALCULATION!$H:$H,"")</f>
        <v>Huawei</v>
      </c>
      <c r="I1308" s="25">
        <v>0</v>
      </c>
      <c r="J1308" s="25">
        <v>0</v>
      </c>
      <c r="K1308" s="25">
        <v>0</v>
      </c>
      <c r="L1308" s="25">
        <v>0</v>
      </c>
      <c r="M1308" s="25">
        <v>0</v>
      </c>
      <c r="N1308" s="25">
        <v>1.6598929039217194</v>
      </c>
      <c r="O1308" s="25">
        <v>0</v>
      </c>
      <c r="P1308" s="25" t="s">
        <v>6366</v>
      </c>
      <c r="Q1308" s="31" t="s">
        <v>5364</v>
      </c>
      <c r="R1308" s="31"/>
      <c r="S1308" s="32" t="str" cm="1">
        <f t="array" ref="S1308">IFERROR(_xlfn.IFS(
U1308="MPR ISSUE","PDH",
U1308="BSS Hardware Issue","BSS",
U1308="Sites strategiques, MLL, Pylone, etc.","ENVTECH",
U1308="AKTIVCO DEFAUT GE &amp; POWER Cabinet","AKTIVCO",
U1308="AKTIVCO Coupure ENEO &amp; Baisse de tension","AKTIVCO GRID ONLY",
U1308="Coupure ENEO &amp; Baisse de tension","IHS GRID ONLY",
U1308="Defaut GE &amp; POWER Cabinet","IHS",
U1308="Sharing","Partners",
U1308="Sites strategiques &amp; DataCenter","SST &amp; DC",
U1308="Exclu","Exclu",
U1308="SAT","SAT",
U1308="SPARE-ISSUE","SPARE-ISSUE",
U1308="Fiber CAmtel","TRANS_FO_CAMTEL",
U1308="Fiber AOF","Fiber AOF",
U1308="Projet OCM (HUAWEI)","TRAVAUX-HUAWEI",
U1308="Projet OCM (NOKIA)","TRAVAUX-NOKIA",
U1308="ACCESS-ISSUE","ACCESS-ISSUE",
U1308="Projet OCM (ZTE, NOKIA, autres projets)","TRAVAUX OCM",
U1308="No root CAuse","No root cause",
U1308="ODU HS","PDH",
U1308="IP &amp; VLAN","PDH",
U1308="Warehouse HUAWEI","SPARE-ISSUE",
U1308="SPARE-HS","SPARE-ISSUE",
U1308="Power Telco","BSS"
),"")</f>
        <v/>
      </c>
      <c r="T1308" s="32" t="str" cm="1">
        <f t="array" ref="T1308">IFERROR(_xlfn.IFS(
U1308="MPR ISSUE","TX ISSUE",
U1308="BSS Hardware Issue","RAN ISSUE",
U1308="Sites strategiques, MLL, Pylone, etc.","ENVTECH",
U1308="AKTIVCO DEFAUT GE &amp; POWER Cabinet","POWER ISSUE",
U1308="AKTIVCO Coupure ENEO &amp; Baisse de tension","POWER ISSUE",
U1308="Coupure ENEO &amp; Baisse de tension","POWER ISSUE",
U1308="Defaut GE &amp; POWER Cabinet","POWER ISSUE",
U1308="Sharing","POWER ISSUE",
U1308="Sites strategiques &amp; DataCenter","POWER ISSUE",
U1308="Exclu","Exclu",
U1308="SAT","TX ISSUE",
U1308="SPARE-ISSUE","SPARE-ISSUE",
U1308="Fiber CAmtel","TX ISSUE",
U1308="Fiber AOF","TX ISSUE",
U1308="Projet OCM (HUAWEI)","TRAVAUX-HUAWEI",
U1308="Projet OCM (NOKIA)","TRAVAUX -NOKIA",
U1308="ACCESS-ISSUE","ACCESS-ISSUE",
U1308="Projet OCM (ZTE, NOKIA, autres projets)","TRAVAUX OCM",
U1308="No root CAuse","No root cause",
U1308="ODU HS","TX ISSUE",
U1308="IP &amp; VLAN","TX ISSUE",
U1308="Warehouse HUAWEI","SPARE-ISSUE",
U1308="SPARE-HS","SPARE-ISSUE",
U1308="Power Telco","RAN ISSUE"
),"")</f>
        <v/>
      </c>
      <c r="U1308" s="33"/>
      <c r="V1308" s="32" t="str" cm="1">
        <f t="array" ref="V1308">IFERROR(_xlfn.IFS(
U1308="MPR ISSUE","ACTIVE",
U1308="BSS Hardware Issue","ACTIVE",
U1308="Sites strategiques, MLL, Pylone, etc.","PASSIVE",
U1308="AKTIVCO DEFAUT GE &amp; POWER Cabinet","PASSIVE",
U1308="AKTIVCO Coupure ENEO &amp; Baisse de tension","PASSIVE",
U1308="Coupure ENEO &amp; Baisse de tension","PASSIVE",
U1308="Defaut GE &amp; POWER Cabinet","PASSIVE",
U1308="Sharing","PASSIVE",
U1308="Sites strategiques &amp; DataCenter","PASSIVE",
U1308="Exclu","Exclu",
U1308="SAT","ACTIVE",
U1308="SPARE-ISSUE","SPARE-ISSUE",
U1308="Fiber CAmtel","ACTIVE",
U1308="Fiber AOF","ACTIVE",
U1308="Projet OCM (HUAWEI)","PLANNED WORKS",
U1308="Projet OCM (NOKIA)","PLANNED WORKS",
U1308="ACCESS-ISSUE","ACCESS-ISSUE",
U1308="Projet OCM (ZTE, NOKIA, autres projets)","PLANNED WORKS",
U1308="No root CAuse","No root cause",
U1308="ODU HS","ACTIVE",
U1308="IP &amp; VLAN","ACTIVE",
U1308="Warehouse HUAWEI","SPARE-ISSUE",
U1308="SPARE-HS","SPARE-ISSUE",
U1308="Power Telco","ACTIVE"
),"")</f>
        <v/>
      </c>
      <c r="W1308" s="51"/>
      <c r="X1308" s="51"/>
      <c r="Y1308" s="51"/>
      <c r="Z1308" s="51"/>
      <c r="AA1308" s="51"/>
      <c r="AB1308" s="34" t="s">
        <v>5420</v>
      </c>
      <c r="AC1308" s="34" t="str">
        <f>_xlfn.XLOOKUP(B1308,[4]ALL!$B:$B,[4]ALL!$N:$N,"")</f>
        <v/>
      </c>
      <c r="AD1308" s="34" t="s">
        <v>5420</v>
      </c>
      <c r="AE1308" s="34"/>
      <c r="AF1308" s="36" t="s">
        <v>5420</v>
      </c>
      <c r="AG1308" s="29"/>
      <c r="AH1308" s="35"/>
      <c r="AI1308" s="29"/>
      <c r="AJ1308" s="29" t="s">
        <v>5420</v>
      </c>
      <c r="AK1308" s="36" t="s">
        <v>5420</v>
      </c>
      <c r="AL1308" s="36" t="s">
        <v>5420</v>
      </c>
      <c r="AM1308" s="36" t="s">
        <v>5420</v>
      </c>
      <c r="AN1308" s="36" t="s">
        <v>5420</v>
      </c>
      <c r="AO1308" s="36" t="s">
        <v>5420</v>
      </c>
      <c r="AP1308" s="36" t="s">
        <v>5420</v>
      </c>
      <c r="AQ1308" s="36" t="s">
        <v>5420</v>
      </c>
      <c r="AR1308" s="36" t="s">
        <v>5420</v>
      </c>
      <c r="AS1308" s="36" t="s">
        <v>5420</v>
      </c>
      <c r="AT1308" s="36" t="s">
        <v>5420</v>
      </c>
      <c r="AU1308" s="36" t="s">
        <v>5420</v>
      </c>
      <c r="AV1308" s="36" t="s">
        <v>5420</v>
      </c>
      <c r="AW1308" s="45"/>
      <c r="AX1308" s="45" t="s">
        <v>5420</v>
      </c>
      <c r="AY1308" s="45" t="s">
        <v>5420</v>
      </c>
      <c r="AZ1308" s="45" t="s">
        <v>5420</v>
      </c>
      <c r="BA1308" s="36" t="s">
        <v>5420</v>
      </c>
    </row>
    <row r="1309" spans="1:53" s="58" customFormat="1" ht="15.6" hidden="1" x14ac:dyDescent="0.3">
      <c r="A1309" s="27" t="s">
        <v>3445</v>
      </c>
      <c r="B1309" s="28" t="s">
        <v>3446</v>
      </c>
      <c r="C1309" s="29" t="str">
        <f>_xlfn.XLOOKUP(B1309,'[1]daily break down'!$D:$D,'[1]daily break down'!$E:$E,"")</f>
        <v>SUD-OUEST</v>
      </c>
      <c r="D1309" s="27" t="s">
        <v>11</v>
      </c>
      <c r="E1309" s="27" t="s">
        <v>12</v>
      </c>
      <c r="F1309" s="29" t="s">
        <v>13</v>
      </c>
      <c r="G1309" s="27" t="s">
        <v>63</v>
      </c>
      <c r="H1309" s="37" t="str">
        <f>_xlfn.XLOOKUP(B1309,[2]CALCULATION!$B:$B,[2]CALCULATION!$H:$H,"")</f>
        <v>Huawei</v>
      </c>
      <c r="I1309" s="25">
        <v>0</v>
      </c>
      <c r="J1309" s="25">
        <v>0</v>
      </c>
      <c r="K1309" s="25">
        <v>0</v>
      </c>
      <c r="L1309" s="25">
        <v>0</v>
      </c>
      <c r="M1309" s="25">
        <v>0</v>
      </c>
      <c r="N1309" s="25">
        <v>0</v>
      </c>
      <c r="O1309" s="25">
        <v>0</v>
      </c>
      <c r="P1309" s="25" t="s">
        <v>6366</v>
      </c>
      <c r="Q1309" s="31" t="s">
        <v>5364</v>
      </c>
      <c r="R1309" s="31"/>
      <c r="S1309" s="32" t="str" cm="1">
        <f t="array" ref="S1309">IFERROR(_xlfn.IFS(
U1309="MPR ISSUE","PDH",
U1309="BSS Hardware Issue","BSS",
U1309="Sites strategiques, MLL, Pylone, etc.","ENVTECH",
U1309="AKTIVCO DEFAUT GE &amp; POWER Cabinet","AKTIVCO",
U1309="AKTIVCO Coupure ENEO &amp; Baisse de tension","AKTIVCO GRID ONLY",
U1309="Coupure ENEO &amp; Baisse de tension","IHS GRID ONLY",
U1309="Defaut GE &amp; POWER Cabinet","IHS",
U1309="Sharing","Partners",
U1309="Sites strategiques &amp; DataCenter","SST &amp; DC",
U1309="Exclu","Exclu",
U1309="SAT","SAT",
U1309="SPARE-ISSUE","SPARE-ISSUE",
U1309="Fiber CAmtel","TRANS_FO_CAMTEL",
U1309="Fiber AOF","Fiber AOF",
U1309="Projet OCM (HUAWEI)","TRAVAUX-HUAWEI",
U1309="Projet OCM (NOKIA)","TRAVAUX-NOKIA",
U1309="ACCESS-ISSUE","ACCESS-ISSUE",
U1309="Projet OCM (ZTE, NOKIA, autres projets)","TRAVAUX OCM",
U1309="No root CAuse","No root cause",
U1309="ODU HS","PDH",
U1309="IP &amp; VLAN","PDH",
U1309="Warehouse HUAWEI","SPARE-ISSUE",
U1309="SPARE-HS","SPARE-ISSUE",
U1309="Power Telco","BSS"
),"")</f>
        <v/>
      </c>
      <c r="T1309" s="32" t="str" cm="1">
        <f t="array" ref="T1309">IFERROR(_xlfn.IFS(
U1309="MPR ISSUE","TX ISSUE",
U1309="BSS Hardware Issue","RAN ISSUE",
U1309="Sites strategiques, MLL, Pylone, etc.","ENVTECH",
U1309="AKTIVCO DEFAUT GE &amp; POWER Cabinet","POWER ISSUE",
U1309="AKTIVCO Coupure ENEO &amp; Baisse de tension","POWER ISSUE",
U1309="Coupure ENEO &amp; Baisse de tension","POWER ISSUE",
U1309="Defaut GE &amp; POWER Cabinet","POWER ISSUE",
U1309="Sharing","POWER ISSUE",
U1309="Sites strategiques &amp; DataCenter","POWER ISSUE",
U1309="Exclu","Exclu",
U1309="SAT","TX ISSUE",
U1309="SPARE-ISSUE","SPARE-ISSUE",
U1309="Fiber CAmtel","TX ISSUE",
U1309="Fiber AOF","TX ISSUE",
U1309="Projet OCM (HUAWEI)","TRAVAUX-HUAWEI",
U1309="Projet OCM (NOKIA)","TRAVAUX -NOKIA",
U1309="ACCESS-ISSUE","ACCESS-ISSUE",
U1309="Projet OCM (ZTE, NOKIA, autres projets)","TRAVAUX OCM",
U1309="No root CAuse","No root cause",
U1309="ODU HS","TX ISSUE",
U1309="IP &amp; VLAN","TX ISSUE",
U1309="Warehouse HUAWEI","SPARE-ISSUE",
U1309="SPARE-HS","SPARE-ISSUE",
U1309="Power Telco","RAN ISSUE"
),"")</f>
        <v/>
      </c>
      <c r="U1309" s="33"/>
      <c r="V1309" s="32" t="str" cm="1">
        <f t="array" ref="V1309">IFERROR(_xlfn.IFS(
U1309="MPR ISSUE","ACTIVE",
U1309="BSS Hardware Issue","ACTIVE",
U1309="Sites strategiques, MLL, Pylone, etc.","PASSIVE",
U1309="AKTIVCO DEFAUT GE &amp; POWER Cabinet","PASSIVE",
U1309="AKTIVCO Coupure ENEO &amp; Baisse de tension","PASSIVE",
U1309="Coupure ENEO &amp; Baisse de tension","PASSIVE",
U1309="Defaut GE &amp; POWER Cabinet","PASSIVE",
U1309="Sharing","PASSIVE",
U1309="Sites strategiques &amp; DataCenter","PASSIVE",
U1309="Exclu","Exclu",
U1309="SAT","ACTIVE",
U1309="SPARE-ISSUE","SPARE-ISSUE",
U1309="Fiber CAmtel","ACTIVE",
U1309="Fiber AOF","ACTIVE",
U1309="Projet OCM (HUAWEI)","PLANNED WORKS",
U1309="Projet OCM (NOKIA)","PLANNED WORKS",
U1309="ACCESS-ISSUE","ACCESS-ISSUE",
U1309="Projet OCM (ZTE, NOKIA, autres projets)","PLANNED WORKS",
U1309="No root CAuse","No root cause",
U1309="ODU HS","ACTIVE",
U1309="IP &amp; VLAN","ACTIVE",
U1309="Warehouse HUAWEI","SPARE-ISSUE",
U1309="SPARE-HS","SPARE-ISSUE",
U1309="Power Telco","ACTIVE"
),"")</f>
        <v/>
      </c>
      <c r="W1309" s="51"/>
      <c r="X1309" s="51"/>
      <c r="Y1309" s="51"/>
      <c r="Z1309" s="51"/>
      <c r="AA1309" s="51"/>
      <c r="AB1309" s="34" t="s">
        <v>5420</v>
      </c>
      <c r="AC1309" s="34" t="str">
        <f>_xlfn.XLOOKUP(B1309,[4]ALL!$B:$B,[4]ALL!$N:$N,"")</f>
        <v/>
      </c>
      <c r="AD1309" s="34" t="s">
        <v>5420</v>
      </c>
      <c r="AE1309" s="34"/>
      <c r="AF1309" s="36" t="s">
        <v>5420</v>
      </c>
      <c r="AG1309" s="29"/>
      <c r="AH1309" s="35"/>
      <c r="AI1309" s="29"/>
      <c r="AJ1309" s="29" t="s">
        <v>5420</v>
      </c>
      <c r="AK1309" s="36" t="s">
        <v>5420</v>
      </c>
      <c r="AL1309" s="36" t="s">
        <v>5420</v>
      </c>
      <c r="AM1309" s="36" t="s">
        <v>5420</v>
      </c>
      <c r="AN1309" s="36" t="s">
        <v>5420</v>
      </c>
      <c r="AO1309" s="36" t="s">
        <v>5420</v>
      </c>
      <c r="AP1309" s="36" t="s">
        <v>5420</v>
      </c>
      <c r="AQ1309" s="36" t="s">
        <v>5420</v>
      </c>
      <c r="AR1309" s="36" t="s">
        <v>5420</v>
      </c>
      <c r="AS1309" s="36" t="s">
        <v>5420</v>
      </c>
      <c r="AT1309" s="36" t="s">
        <v>5420</v>
      </c>
      <c r="AU1309" s="36" t="s">
        <v>5420</v>
      </c>
      <c r="AV1309" s="36" t="s">
        <v>5420</v>
      </c>
      <c r="AW1309" s="45"/>
      <c r="AX1309" s="45" t="s">
        <v>5420</v>
      </c>
      <c r="AY1309" s="45" t="s">
        <v>5420</v>
      </c>
      <c r="AZ1309" s="45" t="s">
        <v>5420</v>
      </c>
      <c r="BA1309" s="36" t="s">
        <v>5420</v>
      </c>
    </row>
    <row r="1310" spans="1:53" s="58" customFormat="1" ht="15.6" hidden="1" x14ac:dyDescent="0.3">
      <c r="A1310" s="27" t="s">
        <v>19</v>
      </c>
      <c r="B1310" s="28" t="s">
        <v>20</v>
      </c>
      <c r="C1310" s="29" t="str">
        <f>_xlfn.XLOOKUP(B1310,'[1]daily break down'!$D:$D,'[1]daily break down'!$E:$E,"")</f>
        <v>Garoua</v>
      </c>
      <c r="D1310" s="27" t="s">
        <v>21</v>
      </c>
      <c r="E1310" s="27" t="s">
        <v>22</v>
      </c>
      <c r="F1310" s="29" t="s">
        <v>23</v>
      </c>
      <c r="G1310" s="27" t="s">
        <v>24</v>
      </c>
      <c r="H1310" s="37" t="str">
        <f>_xlfn.XLOOKUP(B1310,[2]CALCULATION!$B:$B,[2]CALCULATION!$H:$H,"")</f>
        <v>Huawei</v>
      </c>
      <c r="I1310" s="25">
        <v>0</v>
      </c>
      <c r="J1310" s="25">
        <v>0</v>
      </c>
      <c r="K1310" s="25">
        <v>0</v>
      </c>
      <c r="L1310" s="25">
        <v>0</v>
      </c>
      <c r="M1310" s="25">
        <v>0</v>
      </c>
      <c r="N1310" s="25">
        <v>1.9651581044022677</v>
      </c>
      <c r="O1310" s="25">
        <v>0</v>
      </c>
      <c r="P1310" s="25" t="s">
        <v>6366</v>
      </c>
      <c r="Q1310" s="31" t="s">
        <v>5364</v>
      </c>
      <c r="R1310" s="31"/>
      <c r="S1310" s="32" t="str" cm="1">
        <f t="array" ref="S1310">IFERROR(_xlfn.IFS(
U1310="MPR ISSUE","PDH",
U1310="BSS Hardware Issue","BSS",
U1310="Sites strategiques, MLL, Pylone, etc.","ENVTECH",
U1310="AKTIVCO DEFAUT GE &amp; POWER Cabinet","AKTIVCO",
U1310="AKTIVCO Coupure ENEO &amp; Baisse de tension","AKTIVCO GRID ONLY",
U1310="Coupure ENEO &amp; Baisse de tension","IHS GRID ONLY",
U1310="Defaut GE &amp; POWER Cabinet","IHS",
U1310="Sharing","Partners",
U1310="Sites strategiques &amp; DataCenter","SST &amp; DC",
U1310="Exclu","Exclu",
U1310="SAT","SAT",
U1310="SPARE-ISSUE","SPARE-ISSUE",
U1310="Fiber CAmtel","TRANS_FO_CAMTEL",
U1310="Fiber AOF","Fiber AOF",
U1310="Projet OCM (HUAWEI)","TRAVAUX-HUAWEI",
U1310="Projet OCM (NOKIA)","TRAVAUX-NOKIA",
U1310="ACCESS-ISSUE","ACCESS-ISSUE",
U1310="Projet OCM (ZTE, NOKIA, autres projets)","TRAVAUX OCM",
U1310="No root CAuse","No root cause",
U1310="ODU HS","PDH",
U1310="IP &amp; VLAN","PDH",
U1310="Warehouse HUAWEI","SPARE-ISSUE",
U1310="SPARE-HS","SPARE-ISSUE",
U1310="Power Telco","BSS"
),"")</f>
        <v/>
      </c>
      <c r="T1310" s="32" t="str" cm="1">
        <f t="array" ref="T1310">IFERROR(_xlfn.IFS(
U1310="MPR ISSUE","TX ISSUE",
U1310="BSS Hardware Issue","RAN ISSUE",
U1310="Sites strategiques, MLL, Pylone, etc.","ENVTECH",
U1310="AKTIVCO DEFAUT GE &amp; POWER Cabinet","POWER ISSUE",
U1310="AKTIVCO Coupure ENEO &amp; Baisse de tension","POWER ISSUE",
U1310="Coupure ENEO &amp; Baisse de tension","POWER ISSUE",
U1310="Defaut GE &amp; POWER Cabinet","POWER ISSUE",
U1310="Sharing","POWER ISSUE",
U1310="Sites strategiques &amp; DataCenter","POWER ISSUE",
U1310="Exclu","Exclu",
U1310="SAT","TX ISSUE",
U1310="SPARE-ISSUE","SPARE-ISSUE",
U1310="Fiber CAmtel","TX ISSUE",
U1310="Fiber AOF","TX ISSUE",
U1310="Projet OCM (HUAWEI)","TRAVAUX-HUAWEI",
U1310="Projet OCM (NOKIA)","TRAVAUX -NOKIA",
U1310="ACCESS-ISSUE","ACCESS-ISSUE",
U1310="Projet OCM (ZTE, NOKIA, autres projets)","TRAVAUX OCM",
U1310="No root CAuse","No root cause",
U1310="ODU HS","TX ISSUE",
U1310="IP &amp; VLAN","TX ISSUE",
U1310="Warehouse HUAWEI","SPARE-ISSUE",
U1310="SPARE-HS","SPARE-ISSUE",
U1310="Power Telco","RAN ISSUE"
),"")</f>
        <v/>
      </c>
      <c r="U1310" s="33"/>
      <c r="V1310" s="32" t="str" cm="1">
        <f t="array" ref="V1310">IFERROR(_xlfn.IFS(
U1310="MPR ISSUE","ACTIVE",
U1310="BSS Hardware Issue","ACTIVE",
U1310="Sites strategiques, MLL, Pylone, etc.","PASSIVE",
U1310="AKTIVCO DEFAUT GE &amp; POWER Cabinet","PASSIVE",
U1310="AKTIVCO Coupure ENEO &amp; Baisse de tension","PASSIVE",
U1310="Coupure ENEO &amp; Baisse de tension","PASSIVE",
U1310="Defaut GE &amp; POWER Cabinet","PASSIVE",
U1310="Sharing","PASSIVE",
U1310="Sites strategiques &amp; DataCenter","PASSIVE",
U1310="Exclu","Exclu",
U1310="SAT","ACTIVE",
U1310="SPARE-ISSUE","SPARE-ISSUE",
U1310="Fiber CAmtel","ACTIVE",
U1310="Fiber AOF","ACTIVE",
U1310="Projet OCM (HUAWEI)","PLANNED WORKS",
U1310="Projet OCM (NOKIA)","PLANNED WORKS",
U1310="ACCESS-ISSUE","ACCESS-ISSUE",
U1310="Projet OCM (ZTE, NOKIA, autres projets)","PLANNED WORKS",
U1310="No root CAuse","No root cause",
U1310="ODU HS","ACTIVE",
U1310="IP &amp; VLAN","ACTIVE",
U1310="Warehouse HUAWEI","SPARE-ISSUE",
U1310="SPARE-HS","SPARE-ISSUE",
U1310="Power Telco","ACTIVE"
),"")</f>
        <v/>
      </c>
      <c r="W1310" s="51"/>
      <c r="X1310" s="51"/>
      <c r="Y1310" s="51"/>
      <c r="Z1310" s="51"/>
      <c r="AA1310" s="51"/>
      <c r="AB1310" s="34" t="s">
        <v>5420</v>
      </c>
      <c r="AC1310" s="34" t="str">
        <f>_xlfn.XLOOKUP(B1310,[4]ALL!$B:$B,[4]ALL!$N:$N,"")</f>
        <v/>
      </c>
      <c r="AD1310" s="34" t="s">
        <v>5420</v>
      </c>
      <c r="AE1310" s="34"/>
      <c r="AF1310" s="36" t="s">
        <v>5420</v>
      </c>
      <c r="AG1310" s="29"/>
      <c r="AH1310" s="35"/>
      <c r="AI1310" s="29"/>
      <c r="AJ1310" s="29" t="s">
        <v>5420</v>
      </c>
      <c r="AK1310" s="36" t="s">
        <v>5420</v>
      </c>
      <c r="AL1310" s="36" t="s">
        <v>5420</v>
      </c>
      <c r="AM1310" s="36" t="s">
        <v>5420</v>
      </c>
      <c r="AN1310" s="36" t="s">
        <v>5420</v>
      </c>
      <c r="AO1310" s="36" t="s">
        <v>5420</v>
      </c>
      <c r="AP1310" s="36" t="s">
        <v>5420</v>
      </c>
      <c r="AQ1310" s="36" t="s">
        <v>5420</v>
      </c>
      <c r="AR1310" s="36" t="s">
        <v>5420</v>
      </c>
      <c r="AS1310" s="36" t="s">
        <v>5420</v>
      </c>
      <c r="AT1310" s="36" t="s">
        <v>5420</v>
      </c>
      <c r="AU1310" s="36" t="s">
        <v>5420</v>
      </c>
      <c r="AV1310" s="36" t="s">
        <v>5420</v>
      </c>
      <c r="AW1310" s="45"/>
      <c r="AX1310" s="45" t="s">
        <v>5420</v>
      </c>
      <c r="AY1310" s="45" t="s">
        <v>5420</v>
      </c>
      <c r="AZ1310" s="45" t="s">
        <v>5420</v>
      </c>
      <c r="BA1310" s="36" t="s">
        <v>5420</v>
      </c>
    </row>
    <row r="1311" spans="1:53" s="58" customFormat="1" ht="15.6" hidden="1" x14ac:dyDescent="0.3">
      <c r="A1311" s="27" t="s">
        <v>3490</v>
      </c>
      <c r="B1311" s="28" t="s">
        <v>3491</v>
      </c>
      <c r="C1311" s="29" t="str">
        <f>_xlfn.XLOOKUP(B1311,'[1]daily break down'!$D:$D,'[1]daily break down'!$E:$E,"")</f>
        <v>CENTRE</v>
      </c>
      <c r="D1311" s="27" t="s">
        <v>21</v>
      </c>
      <c r="E1311" s="27" t="s">
        <v>36</v>
      </c>
      <c r="F1311" s="29" t="s">
        <v>69</v>
      </c>
      <c r="G1311" s="27" t="s">
        <v>502</v>
      </c>
      <c r="H1311" s="30" t="str">
        <f>_xlfn.XLOOKUP(B1311,[2]CALCULATION!$B:$B,[2]CALCULATION!$H:$H,"")</f>
        <v>ZTE</v>
      </c>
      <c r="I1311" s="25">
        <v>0</v>
      </c>
      <c r="J1311" s="25">
        <v>0</v>
      </c>
      <c r="K1311" s="25">
        <v>0</v>
      </c>
      <c r="L1311" s="25">
        <v>0</v>
      </c>
      <c r="M1311" s="25">
        <v>0</v>
      </c>
      <c r="N1311" s="25">
        <v>0</v>
      </c>
      <c r="O1311" s="25">
        <v>0</v>
      </c>
      <c r="P1311" s="25" t="s">
        <v>6366</v>
      </c>
      <c r="Q1311" s="31" t="s">
        <v>5364</v>
      </c>
      <c r="R1311" s="31"/>
      <c r="S1311" s="32" t="str" cm="1">
        <f t="array" ref="S1311">IFERROR(_xlfn.IFS(
U1311="MPR ISSUE","PDH",
U1311="BSS Hardware Issue","BSS",
U1311="Sites strategiques, MLL, Pylone, etc.","ENVTECH",
U1311="AKTIVCO DEFAUT GE &amp; POWER Cabinet","AKTIVCO",
U1311="AKTIVCO Coupure ENEO &amp; Baisse de tension","AKTIVCO GRID ONLY",
U1311="Coupure ENEO &amp; Baisse de tension","IHS GRID ONLY",
U1311="Defaut GE &amp; POWER Cabinet","IHS",
U1311="Sharing","Partners",
U1311="Sites strategiques &amp; DataCenter","SST &amp; DC",
U1311="Exclu","Exclu",
U1311="SAT","SAT",
U1311="SPARE-ISSUE","SPARE-ISSUE",
U1311="Fiber CAmtel","TRANS_FO_CAMTEL",
U1311="Fiber AOF","Fiber AOF",
U1311="Projet OCM (HUAWEI)","TRAVAUX-HUAWEI",
U1311="Projet OCM (NOKIA)","TRAVAUX-NOKIA",
U1311="ACCESS-ISSUE","ACCESS-ISSUE",
U1311="Projet OCM (ZTE, NOKIA, autres projets)","TRAVAUX OCM",
U1311="No root CAuse","No root cause",
U1311="ODU HS","PDH",
U1311="IP &amp; VLAN","PDH",
U1311="Warehouse HUAWEI","SPARE-ISSUE",
U1311="SPARE-HS","SPARE-ISSUE",
U1311="Power Telco","BSS"
),"")</f>
        <v/>
      </c>
      <c r="T1311" s="32" t="str" cm="1">
        <f t="array" ref="T1311">IFERROR(_xlfn.IFS(
U1311="MPR ISSUE","TX ISSUE",
U1311="BSS Hardware Issue","RAN ISSUE",
U1311="Sites strategiques, MLL, Pylone, etc.","ENVTECH",
U1311="AKTIVCO DEFAUT GE &amp; POWER Cabinet","POWER ISSUE",
U1311="AKTIVCO Coupure ENEO &amp; Baisse de tension","POWER ISSUE",
U1311="Coupure ENEO &amp; Baisse de tension","POWER ISSUE",
U1311="Defaut GE &amp; POWER Cabinet","POWER ISSUE",
U1311="Sharing","POWER ISSUE",
U1311="Sites strategiques &amp; DataCenter","POWER ISSUE",
U1311="Exclu","Exclu",
U1311="SAT","TX ISSUE",
U1311="SPARE-ISSUE","SPARE-ISSUE",
U1311="Fiber CAmtel","TX ISSUE",
U1311="Fiber AOF","TX ISSUE",
U1311="Projet OCM (HUAWEI)","TRAVAUX-HUAWEI",
U1311="Projet OCM (NOKIA)","TRAVAUX -NOKIA",
U1311="ACCESS-ISSUE","ACCESS-ISSUE",
U1311="Projet OCM (ZTE, NOKIA, autres projets)","TRAVAUX OCM",
U1311="No root CAuse","No root cause",
U1311="ODU HS","TX ISSUE",
U1311="IP &amp; VLAN","TX ISSUE",
U1311="Warehouse HUAWEI","SPARE-ISSUE",
U1311="SPARE-HS","SPARE-ISSUE",
U1311="Power Telco","RAN ISSUE"
),"")</f>
        <v/>
      </c>
      <c r="U1311" s="33"/>
      <c r="V1311" s="32" t="str" cm="1">
        <f t="array" ref="V1311">IFERROR(_xlfn.IFS(
U1311="MPR ISSUE","ACTIVE",
U1311="BSS Hardware Issue","ACTIVE",
U1311="Sites strategiques, MLL, Pylone, etc.","PASSIVE",
U1311="AKTIVCO DEFAUT GE &amp; POWER Cabinet","PASSIVE",
U1311="AKTIVCO Coupure ENEO &amp; Baisse de tension","PASSIVE",
U1311="Coupure ENEO &amp; Baisse de tension","PASSIVE",
U1311="Defaut GE &amp; POWER Cabinet","PASSIVE",
U1311="Sharing","PASSIVE",
U1311="Sites strategiques &amp; DataCenter","PASSIVE",
U1311="Exclu","Exclu",
U1311="SAT","ACTIVE",
U1311="SPARE-ISSUE","SPARE-ISSUE",
U1311="Fiber CAmtel","ACTIVE",
U1311="Fiber AOF","ACTIVE",
U1311="Projet OCM (HUAWEI)","PLANNED WORKS",
U1311="Projet OCM (NOKIA)","PLANNED WORKS",
U1311="ACCESS-ISSUE","ACCESS-ISSUE",
U1311="Projet OCM (ZTE, NOKIA, autres projets)","PLANNED WORKS",
U1311="No root CAuse","No root cause",
U1311="ODU HS","ACTIVE",
U1311="IP &amp; VLAN","ACTIVE",
U1311="Warehouse HUAWEI","SPARE-ISSUE",
U1311="SPARE-HS","SPARE-ISSUE",
U1311="Power Telco","ACTIVE"
),"")</f>
        <v/>
      </c>
      <c r="W1311" s="51"/>
      <c r="X1311" s="51"/>
      <c r="Y1311" s="51"/>
      <c r="Z1311" s="51"/>
      <c r="AA1311" s="51"/>
      <c r="AB1311" s="34" t="s">
        <v>5420</v>
      </c>
      <c r="AC1311" s="34" t="str">
        <f>_xlfn.XLOOKUP(B1311,[4]ALL!$B:$B,[4]ALL!$N:$N,"")</f>
        <v/>
      </c>
      <c r="AD1311" s="34" t="s">
        <v>5420</v>
      </c>
      <c r="AE1311" s="34"/>
      <c r="AF1311" s="36" t="s">
        <v>5420</v>
      </c>
      <c r="AG1311" s="29"/>
      <c r="AH1311" s="35"/>
      <c r="AI1311" s="29"/>
      <c r="AJ1311" s="29" t="s">
        <v>5420</v>
      </c>
      <c r="AK1311" s="36" t="s">
        <v>5420</v>
      </c>
      <c r="AL1311" s="36" t="s">
        <v>5420</v>
      </c>
      <c r="AM1311" s="36" t="s">
        <v>5420</v>
      </c>
      <c r="AN1311" s="36" t="s">
        <v>5420</v>
      </c>
      <c r="AO1311" s="36" t="s">
        <v>5420</v>
      </c>
      <c r="AP1311" s="36" t="s">
        <v>5420</v>
      </c>
      <c r="AQ1311" s="36" t="s">
        <v>5420</v>
      </c>
      <c r="AR1311" s="36" t="s">
        <v>5420</v>
      </c>
      <c r="AS1311" s="36" t="s">
        <v>5420</v>
      </c>
      <c r="AT1311" s="36" t="s">
        <v>5420</v>
      </c>
      <c r="AU1311" s="36" t="s">
        <v>5420</v>
      </c>
      <c r="AV1311" s="36" t="s">
        <v>5420</v>
      </c>
      <c r="AW1311" s="45"/>
      <c r="AX1311" s="45" t="s">
        <v>5420</v>
      </c>
      <c r="AY1311" s="45" t="s">
        <v>5420</v>
      </c>
      <c r="AZ1311" s="45" t="s">
        <v>5420</v>
      </c>
      <c r="BA1311" s="36" t="s">
        <v>5420</v>
      </c>
    </row>
    <row r="1312" spans="1:53" s="58" customFormat="1" ht="15.6" hidden="1" x14ac:dyDescent="0.3">
      <c r="A1312" s="27" t="s">
        <v>3386</v>
      </c>
      <c r="B1312" s="27" t="s">
        <v>3387</v>
      </c>
      <c r="C1312" s="29" t="str">
        <f>_xlfn.XLOOKUP(B1312,'[1]daily break down'!$D:$D,'[1]daily break down'!$E:$E,"")</f>
        <v>Douala</v>
      </c>
      <c r="D1312" s="27" t="s">
        <v>11</v>
      </c>
      <c r="E1312" s="27" t="s">
        <v>12</v>
      </c>
      <c r="F1312" s="29" t="s">
        <v>31</v>
      </c>
      <c r="G1312" s="27" t="s">
        <v>32</v>
      </c>
      <c r="H1312" s="30" t="str">
        <f>_xlfn.XLOOKUP(B1312,[2]CALCULATION!$B:$B,[2]CALCULATION!$H:$H,"")</f>
        <v>ZTE</v>
      </c>
      <c r="I1312" s="25">
        <v>0</v>
      </c>
      <c r="J1312" s="25">
        <v>0</v>
      </c>
      <c r="K1312" s="25">
        <v>1.7474274683034985</v>
      </c>
      <c r="L1312" s="25">
        <v>0</v>
      </c>
      <c r="M1312" s="25">
        <v>0</v>
      </c>
      <c r="N1312" s="25">
        <v>1.9888430884077701</v>
      </c>
      <c r="O1312" s="25">
        <v>0</v>
      </c>
      <c r="P1312" s="25" t="s">
        <v>6366</v>
      </c>
      <c r="Q1312" s="31" t="s">
        <v>5364</v>
      </c>
      <c r="R1312" s="31"/>
      <c r="S1312" s="32" t="str" cm="1">
        <f t="array" ref="S1312">IFERROR(_xlfn.IFS(
U1312="MPR ISSUE","PDH",
U1312="BSS Hardware Issue","BSS",
U1312="Sites strategiques, MLL, Pylone, etc.","ENVTECH",
U1312="AKTIVCO DEFAUT GE &amp; POWER Cabinet","AKTIVCO",
U1312="AKTIVCO Coupure ENEO &amp; Baisse de tension","AKTIVCO GRID ONLY",
U1312="Coupure ENEO &amp; Baisse de tension","IHS GRID ONLY",
U1312="Defaut GE &amp; POWER Cabinet","IHS",
U1312="Sharing","Partners",
U1312="Sites strategiques &amp; DataCenter","SST &amp; DC",
U1312="Exclu","Exclu",
U1312="SAT","SAT",
U1312="SPARE-ISSUE","SPARE-ISSUE",
U1312="Fiber CAmtel","TRANS_FO_CAMTEL",
U1312="Fiber AOF","Fiber AOF",
U1312="Projet OCM (HUAWEI)","TRAVAUX-HUAWEI",
U1312="Projet OCM (NOKIA)","TRAVAUX-NOKIA",
U1312="ACCESS-ISSUE","ACCESS-ISSUE",
U1312="Projet OCM (ZTE, NOKIA, autres projets)","TRAVAUX OCM",
U1312="No root CAuse","No root cause",
U1312="ODU HS","PDH",
U1312="IP &amp; VLAN","PDH",
U1312="Warehouse HUAWEI","SPARE-ISSUE",
U1312="SPARE-HS","SPARE-ISSUE",
U1312="Power Telco","BSS"
),"")</f>
        <v/>
      </c>
      <c r="T1312" s="32" t="str" cm="1">
        <f t="array" ref="T1312">IFERROR(_xlfn.IFS(
U1312="MPR ISSUE","TX ISSUE",
U1312="BSS Hardware Issue","RAN ISSUE",
U1312="Sites strategiques, MLL, Pylone, etc.","ENVTECH",
U1312="AKTIVCO DEFAUT GE &amp; POWER Cabinet","POWER ISSUE",
U1312="AKTIVCO Coupure ENEO &amp; Baisse de tension","POWER ISSUE",
U1312="Coupure ENEO &amp; Baisse de tension","POWER ISSUE",
U1312="Defaut GE &amp; POWER Cabinet","POWER ISSUE",
U1312="Sharing","POWER ISSUE",
U1312="Sites strategiques &amp; DataCenter","POWER ISSUE",
U1312="Exclu","Exclu",
U1312="SAT","TX ISSUE",
U1312="SPARE-ISSUE","SPARE-ISSUE",
U1312="Fiber CAmtel","TX ISSUE",
U1312="Fiber AOF","TX ISSUE",
U1312="Projet OCM (HUAWEI)","TRAVAUX-HUAWEI",
U1312="Projet OCM (NOKIA)","TRAVAUX -NOKIA",
U1312="ACCESS-ISSUE","ACCESS-ISSUE",
U1312="Projet OCM (ZTE, NOKIA, autres projets)","TRAVAUX OCM",
U1312="No root CAuse","No root cause",
U1312="ODU HS","TX ISSUE",
U1312="IP &amp; VLAN","TX ISSUE",
U1312="Warehouse HUAWEI","SPARE-ISSUE",
U1312="SPARE-HS","SPARE-ISSUE",
U1312="Power Telco","RAN ISSUE"
),"")</f>
        <v/>
      </c>
      <c r="U1312" s="33"/>
      <c r="V1312" s="32" t="str" cm="1">
        <f t="array" ref="V1312">IFERROR(_xlfn.IFS(
U1312="MPR ISSUE","ACTIVE",
U1312="BSS Hardware Issue","ACTIVE",
U1312="Sites strategiques, MLL, Pylone, etc.","PASSIVE",
U1312="AKTIVCO DEFAUT GE &amp; POWER Cabinet","PASSIVE",
U1312="AKTIVCO Coupure ENEO &amp; Baisse de tension","PASSIVE",
U1312="Coupure ENEO &amp; Baisse de tension","PASSIVE",
U1312="Defaut GE &amp; POWER Cabinet","PASSIVE",
U1312="Sharing","PASSIVE",
U1312="Sites strategiques &amp; DataCenter","PASSIVE",
U1312="Exclu","Exclu",
U1312="SAT","ACTIVE",
U1312="SPARE-ISSUE","SPARE-ISSUE",
U1312="Fiber CAmtel","ACTIVE",
U1312="Fiber AOF","ACTIVE",
U1312="Projet OCM (HUAWEI)","PLANNED WORKS",
U1312="Projet OCM (NOKIA)","PLANNED WORKS",
U1312="ACCESS-ISSUE","ACCESS-ISSUE",
U1312="Projet OCM (ZTE, NOKIA, autres projets)","PLANNED WORKS",
U1312="No root CAuse","No root cause",
U1312="ODU HS","ACTIVE",
U1312="IP &amp; VLAN","ACTIVE",
U1312="Warehouse HUAWEI","SPARE-ISSUE",
U1312="SPARE-HS","SPARE-ISSUE",
U1312="Power Telco","ACTIVE"
),"")</f>
        <v/>
      </c>
      <c r="W1312" s="51"/>
      <c r="X1312" s="51"/>
      <c r="Y1312" s="51"/>
      <c r="Z1312" s="51"/>
      <c r="AA1312" s="51"/>
      <c r="AB1312" s="34" t="s">
        <v>5420</v>
      </c>
      <c r="AC1312" s="34" t="str">
        <f>_xlfn.XLOOKUP(B1312,[4]ALL!$B:$B,[4]ALL!$N:$N,"")</f>
        <v/>
      </c>
      <c r="AD1312" s="34" t="s">
        <v>5420</v>
      </c>
      <c r="AE1312" s="34"/>
      <c r="AF1312" s="36" t="s">
        <v>5420</v>
      </c>
      <c r="AG1312" s="29"/>
      <c r="AH1312" s="35"/>
      <c r="AI1312" s="29"/>
      <c r="AJ1312" s="29" t="s">
        <v>5420</v>
      </c>
      <c r="AK1312" s="36" t="s">
        <v>5420</v>
      </c>
      <c r="AL1312" s="36" t="s">
        <v>5420</v>
      </c>
      <c r="AM1312" s="36" t="s">
        <v>5420</v>
      </c>
      <c r="AN1312" s="36" t="s">
        <v>5420</v>
      </c>
      <c r="AO1312" s="36" t="s">
        <v>5420</v>
      </c>
      <c r="AP1312" s="36" t="s">
        <v>5420</v>
      </c>
      <c r="AQ1312" s="36" t="s">
        <v>5420</v>
      </c>
      <c r="AR1312" s="36" t="s">
        <v>5420</v>
      </c>
      <c r="AS1312" s="36" t="s">
        <v>5420</v>
      </c>
      <c r="AT1312" s="36" t="s">
        <v>5420</v>
      </c>
      <c r="AU1312" s="36" t="s">
        <v>5420</v>
      </c>
      <c r="AV1312" s="36" t="s">
        <v>5420</v>
      </c>
      <c r="AW1312" s="45"/>
      <c r="AX1312" s="45" t="s">
        <v>5420</v>
      </c>
      <c r="AY1312" s="45" t="s">
        <v>5420</v>
      </c>
      <c r="AZ1312" s="45" t="s">
        <v>5420</v>
      </c>
      <c r="BA1312" s="36" t="s">
        <v>5420</v>
      </c>
    </row>
    <row r="1313" spans="1:53" s="58" customFormat="1" ht="15.6" hidden="1" x14ac:dyDescent="0.3">
      <c r="A1313" s="27" t="s">
        <v>1803</v>
      </c>
      <c r="B1313" s="28" t="s">
        <v>1804</v>
      </c>
      <c r="C1313" s="29" t="str">
        <f>_xlfn.XLOOKUP(B1313,'[1]daily break down'!$D:$D,'[1]daily break down'!$E:$E,"")</f>
        <v>EXTREME-NORD</v>
      </c>
      <c r="D1313" s="27" t="s">
        <v>11</v>
      </c>
      <c r="E1313" s="27" t="s">
        <v>12</v>
      </c>
      <c r="F1313" s="29" t="s">
        <v>55</v>
      </c>
      <c r="G1313" s="27" t="s">
        <v>1626</v>
      </c>
      <c r="H1313" s="37" t="str">
        <f>_xlfn.XLOOKUP(B1313,[2]CALCULATION!$B:$B,[2]CALCULATION!$H:$H,"")</f>
        <v>Huawei</v>
      </c>
      <c r="I1313" s="25">
        <v>0</v>
      </c>
      <c r="J1313" s="25">
        <v>0</v>
      </c>
      <c r="K1313" s="25">
        <v>0</v>
      </c>
      <c r="L1313" s="25">
        <v>0</v>
      </c>
      <c r="M1313" s="25">
        <v>0</v>
      </c>
      <c r="N1313" s="25">
        <v>0</v>
      </c>
      <c r="O1313" s="25">
        <v>0</v>
      </c>
      <c r="P1313" s="25" t="s">
        <v>6366</v>
      </c>
      <c r="Q1313" s="31" t="str">
        <f>_xlfn.XLOOKUP(B1313,'[1]daily break down'!$D:$D,'[1]daily break down'!$O:$O,"")</f>
        <v>Insecurity</v>
      </c>
      <c r="R1313" s="31"/>
      <c r="S1313" s="32" t="str" cm="1">
        <f t="array" ref="S1313">IFERROR(_xlfn.IFS(
U1313="MPR ISSUE","PDH",
U1313="BSS Hardware Issue","BSS",
U1313="Sites strategiques, MLL, Pylone, etc.","ENVTECH",
U1313="AKTIVCO DEFAUT GE &amp; POWER Cabinet","AKTIVCO",
U1313="AKTIVCO Coupure ENEO &amp; Baisse de tension","AKTIVCO GRID ONLY",
U1313="Coupure ENEO &amp; Baisse de tension","IHS GRID ONLY",
U1313="Defaut GE &amp; POWER Cabinet","IHS",
U1313="Sharing","Partners",
U1313="Sites strategiques &amp; DataCenter","SST &amp; DC",
U1313="Exclu","Exclu",
U1313="SAT","SAT",
U1313="SPARE-ISSUE","SPARE-ISSUE",
U1313="Fiber CAmtel","TRANS_FO_CAMTEL",
U1313="Fiber AOF","Fiber AOF",
U1313="Projet OCM (HUAWEI)","TRAVAUX-HUAWEI",
U1313="Projet OCM (NOKIA)","TRAVAUX-NOKIA",
U1313="ACCESS-ISSUE","ACCESS-ISSUE",
U1313="Projet OCM (ZTE, NOKIA, autres projets)","TRAVAUX OCM",
U1313="No root CAuse","No root cause",
U1313="ODU HS","PDH",
U1313="IP &amp; VLAN","PDH",
U1313="Warehouse HUAWEI","SPARE-ISSUE",
U1313="SPARE-HS","SPARE-ISSUE",
U1313="Power Telco","BSS"
),"")</f>
        <v/>
      </c>
      <c r="T1313" s="32" t="str" cm="1">
        <f t="array" ref="T1313">IFERROR(_xlfn.IFS(
U1313="MPR ISSUE","TX ISSUE",
U1313="BSS Hardware Issue","RAN ISSUE",
U1313="Sites strategiques, MLL, Pylone, etc.","ENVTECH",
U1313="AKTIVCO DEFAUT GE &amp; POWER Cabinet","POWER ISSUE",
U1313="AKTIVCO Coupure ENEO &amp; Baisse de tension","POWER ISSUE",
U1313="Coupure ENEO &amp; Baisse de tension","POWER ISSUE",
U1313="Defaut GE &amp; POWER Cabinet","POWER ISSUE",
U1313="Sharing","POWER ISSUE",
U1313="Sites strategiques &amp; DataCenter","POWER ISSUE",
U1313="Exclu","Exclu",
U1313="SAT","TX ISSUE",
U1313="SPARE-ISSUE","SPARE-ISSUE",
U1313="Fiber CAmtel","TX ISSUE",
U1313="Fiber AOF","TX ISSUE",
U1313="Projet OCM (HUAWEI)","TRAVAUX-HUAWEI",
U1313="Projet OCM (NOKIA)","TRAVAUX -NOKIA",
U1313="ACCESS-ISSUE","ACCESS-ISSUE",
U1313="Projet OCM (ZTE, NOKIA, autres projets)","TRAVAUX OCM",
U1313="No root CAuse","No root cause",
U1313="ODU HS","TX ISSUE",
U1313="IP &amp; VLAN","TX ISSUE",
U1313="Warehouse HUAWEI","SPARE-ISSUE",
U1313="SPARE-HS","SPARE-ISSUE",
U1313="Power Telco","RAN ISSUE"
),"")</f>
        <v/>
      </c>
      <c r="U1313" s="33"/>
      <c r="V1313" s="32" t="str" cm="1">
        <f t="array" ref="V1313">IFERROR(_xlfn.IFS(
U1313="MPR ISSUE","ACTIVE",
U1313="BSS Hardware Issue","ACTIVE",
U1313="Sites strategiques, MLL, Pylone, etc.","PASSIVE",
U1313="AKTIVCO DEFAUT GE &amp; POWER Cabinet","PASSIVE",
U1313="AKTIVCO Coupure ENEO &amp; Baisse de tension","PASSIVE",
U1313="Coupure ENEO &amp; Baisse de tension","PASSIVE",
U1313="Defaut GE &amp; POWER Cabinet","PASSIVE",
U1313="Sharing","PASSIVE",
U1313="Sites strategiques &amp; DataCenter","PASSIVE",
U1313="Exclu","Exclu",
U1313="SAT","ACTIVE",
U1313="SPARE-ISSUE","SPARE-ISSUE",
U1313="Fiber CAmtel","ACTIVE",
U1313="Fiber AOF","ACTIVE",
U1313="Projet OCM (HUAWEI)","PLANNED WORKS",
U1313="Projet OCM (NOKIA)","PLANNED WORKS",
U1313="ACCESS-ISSUE","ACCESS-ISSUE",
U1313="Projet OCM (ZTE, NOKIA, autres projets)","PLANNED WORKS",
U1313="No root CAuse","No root cause",
U1313="ODU HS","ACTIVE",
U1313="IP &amp; VLAN","ACTIVE",
U1313="Warehouse HUAWEI","SPARE-ISSUE",
U1313="SPARE-HS","SPARE-ISSUE",
U1313="Power Telco","ACTIVE"
),"")</f>
        <v/>
      </c>
      <c r="W1313" s="51"/>
      <c r="X1313" s="51"/>
      <c r="Y1313" s="51"/>
      <c r="Z1313" s="51"/>
      <c r="AA1313" s="51"/>
      <c r="AB1313" s="34" t="s">
        <v>5420</v>
      </c>
      <c r="AC1313" s="34" t="str">
        <f>_xlfn.XLOOKUP(B1313,[4]ALL!$B:$B,[4]ALL!$N:$N,"")</f>
        <v/>
      </c>
      <c r="AD1313" s="34" t="s">
        <v>5420</v>
      </c>
      <c r="AE1313" s="34"/>
      <c r="AF1313" s="36" t="s">
        <v>5420</v>
      </c>
      <c r="AG1313" s="29"/>
      <c r="AH1313" s="35"/>
      <c r="AI1313" s="29"/>
      <c r="AJ1313" s="29" t="s">
        <v>5420</v>
      </c>
      <c r="AK1313" s="36" t="s">
        <v>5420</v>
      </c>
      <c r="AL1313" s="36" t="s">
        <v>5420</v>
      </c>
      <c r="AM1313" s="36" t="s">
        <v>5420</v>
      </c>
      <c r="AN1313" s="36" t="s">
        <v>5420</v>
      </c>
      <c r="AO1313" s="36" t="s">
        <v>5420</v>
      </c>
      <c r="AP1313" s="36" t="s">
        <v>5420</v>
      </c>
      <c r="AQ1313" s="36" t="s">
        <v>5420</v>
      </c>
      <c r="AR1313" s="36" t="s">
        <v>5420</v>
      </c>
      <c r="AS1313" s="36" t="s">
        <v>5420</v>
      </c>
      <c r="AT1313" s="36" t="s">
        <v>5420</v>
      </c>
      <c r="AU1313" s="36" t="s">
        <v>5420</v>
      </c>
      <c r="AV1313" s="36" t="s">
        <v>5420</v>
      </c>
      <c r="AW1313" s="45"/>
      <c r="AX1313" s="45" t="s">
        <v>5420</v>
      </c>
      <c r="AY1313" s="45" t="s">
        <v>5420</v>
      </c>
      <c r="AZ1313" s="45" t="s">
        <v>5420</v>
      </c>
      <c r="BA1313" s="36" t="s">
        <v>5420</v>
      </c>
    </row>
    <row r="1314" spans="1:53" s="58" customFormat="1" ht="15.6" hidden="1" x14ac:dyDescent="0.3">
      <c r="A1314" s="27" t="s">
        <v>3756</v>
      </c>
      <c r="B1314" s="28" t="s">
        <v>3757</v>
      </c>
      <c r="C1314" s="29" t="str">
        <f>_xlfn.XLOOKUP(B1314,'[1]daily break down'!$D:$D,'[1]daily break down'!$E:$E,"")</f>
        <v>Maroua</v>
      </c>
      <c r="D1314" s="27" t="s">
        <v>11</v>
      </c>
      <c r="E1314" s="27" t="s">
        <v>12</v>
      </c>
      <c r="F1314" s="29" t="s">
        <v>55</v>
      </c>
      <c r="G1314" s="27" t="s">
        <v>84</v>
      </c>
      <c r="H1314" s="37" t="str">
        <f>_xlfn.XLOOKUP(B1314,[2]CALCULATION!$B:$B,[2]CALCULATION!$H:$H,"")</f>
        <v>Huawei</v>
      </c>
      <c r="I1314" s="25">
        <v>0</v>
      </c>
      <c r="J1314" s="25">
        <v>0</v>
      </c>
      <c r="K1314" s="25">
        <v>1.9618586149135499E-2</v>
      </c>
      <c r="L1314" s="25">
        <v>4.8154711456968929E-3</v>
      </c>
      <c r="M1314" s="25">
        <v>0</v>
      </c>
      <c r="N1314" s="25">
        <v>0</v>
      </c>
      <c r="O1314" s="25">
        <v>0</v>
      </c>
      <c r="P1314" s="25" t="s">
        <v>6366</v>
      </c>
      <c r="Q1314" s="31" t="s">
        <v>5364</v>
      </c>
      <c r="R1314" s="31"/>
      <c r="S1314" s="32" t="str" cm="1">
        <f t="array" ref="S1314">IFERROR(_xlfn.IFS(
U1314="MPR ISSUE","PDH",
U1314="BSS Hardware Issue","BSS",
U1314="Sites strategiques, MLL, Pylone, etc.","ENVTECH",
U1314="AKTIVCO DEFAUT GE &amp; POWER Cabinet","AKTIVCO",
U1314="AKTIVCO Coupure ENEO &amp; Baisse de tension","AKTIVCO GRID ONLY",
U1314="Coupure ENEO &amp; Baisse de tension","IHS GRID ONLY",
U1314="Defaut GE &amp; POWER Cabinet","IHS",
U1314="Sharing","Partners",
U1314="Sites strategiques &amp; DataCenter","SST &amp; DC",
U1314="Exclu","Exclu",
U1314="SAT","SAT",
U1314="SPARE-ISSUE","SPARE-ISSUE",
U1314="Fiber CAmtel","TRANS_FO_CAMTEL",
U1314="Fiber AOF","Fiber AOF",
U1314="Projet OCM (HUAWEI)","TRAVAUX-HUAWEI",
U1314="Projet OCM (NOKIA)","TRAVAUX-NOKIA",
U1314="ACCESS-ISSUE","ACCESS-ISSUE",
U1314="Projet OCM (ZTE, NOKIA, autres projets)","TRAVAUX OCM",
U1314="No root CAuse","No root cause",
U1314="ODU HS","PDH",
U1314="IP &amp; VLAN","PDH",
U1314="Warehouse HUAWEI","SPARE-ISSUE",
U1314="SPARE-HS","SPARE-ISSUE",
U1314="Power Telco","BSS"
),"")</f>
        <v/>
      </c>
      <c r="T1314" s="32" t="str" cm="1">
        <f t="array" ref="T1314">IFERROR(_xlfn.IFS(
U1314="MPR ISSUE","TX ISSUE",
U1314="BSS Hardware Issue","RAN ISSUE",
U1314="Sites strategiques, MLL, Pylone, etc.","ENVTECH",
U1314="AKTIVCO DEFAUT GE &amp; POWER Cabinet","POWER ISSUE",
U1314="AKTIVCO Coupure ENEO &amp; Baisse de tension","POWER ISSUE",
U1314="Coupure ENEO &amp; Baisse de tension","POWER ISSUE",
U1314="Defaut GE &amp; POWER Cabinet","POWER ISSUE",
U1314="Sharing","POWER ISSUE",
U1314="Sites strategiques &amp; DataCenter","POWER ISSUE",
U1314="Exclu","Exclu",
U1314="SAT","TX ISSUE",
U1314="SPARE-ISSUE","SPARE-ISSUE",
U1314="Fiber CAmtel","TX ISSUE",
U1314="Fiber AOF","TX ISSUE",
U1314="Projet OCM (HUAWEI)","TRAVAUX-HUAWEI",
U1314="Projet OCM (NOKIA)","TRAVAUX -NOKIA",
U1314="ACCESS-ISSUE","ACCESS-ISSUE",
U1314="Projet OCM (ZTE, NOKIA, autres projets)","TRAVAUX OCM",
U1314="No root CAuse","No root cause",
U1314="ODU HS","TX ISSUE",
U1314="IP &amp; VLAN","TX ISSUE",
U1314="Warehouse HUAWEI","SPARE-ISSUE",
U1314="SPARE-HS","SPARE-ISSUE",
U1314="Power Telco","RAN ISSUE"
),"")</f>
        <v/>
      </c>
      <c r="U1314" s="33"/>
      <c r="V1314" s="32" t="str" cm="1">
        <f t="array" ref="V1314">IFERROR(_xlfn.IFS(
U1314="MPR ISSUE","ACTIVE",
U1314="BSS Hardware Issue","ACTIVE",
U1314="Sites strategiques, MLL, Pylone, etc.","PASSIVE",
U1314="AKTIVCO DEFAUT GE &amp; POWER Cabinet","PASSIVE",
U1314="AKTIVCO Coupure ENEO &amp; Baisse de tension","PASSIVE",
U1314="Coupure ENEO &amp; Baisse de tension","PASSIVE",
U1314="Defaut GE &amp; POWER Cabinet","PASSIVE",
U1314="Sharing","PASSIVE",
U1314="Sites strategiques &amp; DataCenter","PASSIVE",
U1314="Exclu","Exclu",
U1314="SAT","ACTIVE",
U1314="SPARE-ISSUE","SPARE-ISSUE",
U1314="Fiber CAmtel","ACTIVE",
U1314="Fiber AOF","ACTIVE",
U1314="Projet OCM (HUAWEI)","PLANNED WORKS",
U1314="Projet OCM (NOKIA)","PLANNED WORKS",
U1314="ACCESS-ISSUE","ACCESS-ISSUE",
U1314="Projet OCM (ZTE, NOKIA, autres projets)","PLANNED WORKS",
U1314="No root CAuse","No root cause",
U1314="ODU HS","ACTIVE",
U1314="IP &amp; VLAN","ACTIVE",
U1314="Warehouse HUAWEI","SPARE-ISSUE",
U1314="SPARE-HS","SPARE-ISSUE",
U1314="Power Telco","ACTIVE"
),"")</f>
        <v/>
      </c>
      <c r="W1314" s="51"/>
      <c r="X1314" s="51"/>
      <c r="Y1314" s="51"/>
      <c r="Z1314" s="51"/>
      <c r="AA1314" s="51"/>
      <c r="AB1314" s="34" t="s">
        <v>5420</v>
      </c>
      <c r="AC1314" s="34" t="str">
        <f>_xlfn.XLOOKUP(B1314,[4]ALL!$B:$B,[4]ALL!$N:$N,"")</f>
        <v/>
      </c>
      <c r="AD1314" s="34" t="s">
        <v>5420</v>
      </c>
      <c r="AE1314" s="34"/>
      <c r="AF1314" s="36" t="s">
        <v>5420</v>
      </c>
      <c r="AG1314" s="29"/>
      <c r="AH1314" s="35"/>
      <c r="AI1314" s="29"/>
      <c r="AJ1314" s="29" t="s">
        <v>5420</v>
      </c>
      <c r="AK1314" s="36" t="s">
        <v>5420</v>
      </c>
      <c r="AL1314" s="36" t="s">
        <v>5420</v>
      </c>
      <c r="AM1314" s="36" t="s">
        <v>5420</v>
      </c>
      <c r="AN1314" s="36" t="s">
        <v>5420</v>
      </c>
      <c r="AO1314" s="36" t="s">
        <v>5420</v>
      </c>
      <c r="AP1314" s="36" t="s">
        <v>5420</v>
      </c>
      <c r="AQ1314" s="36" t="s">
        <v>5420</v>
      </c>
      <c r="AR1314" s="36" t="s">
        <v>5420</v>
      </c>
      <c r="AS1314" s="36" t="s">
        <v>5420</v>
      </c>
      <c r="AT1314" s="36" t="s">
        <v>5420</v>
      </c>
      <c r="AU1314" s="36" t="s">
        <v>5420</v>
      </c>
      <c r="AV1314" s="36" t="s">
        <v>5420</v>
      </c>
      <c r="AW1314" s="45"/>
      <c r="AX1314" s="45" t="s">
        <v>5420</v>
      </c>
      <c r="AY1314" s="45" t="s">
        <v>5420</v>
      </c>
      <c r="AZ1314" s="45" t="s">
        <v>5420</v>
      </c>
      <c r="BA1314" s="36" t="s">
        <v>5420</v>
      </c>
    </row>
    <row r="1315" spans="1:53" s="58" customFormat="1" ht="15.6" hidden="1" x14ac:dyDescent="0.3">
      <c r="A1315" s="40" t="s">
        <v>2078</v>
      </c>
      <c r="B1315" s="28" t="s">
        <v>2079</v>
      </c>
      <c r="C1315" s="29" t="str">
        <f>_xlfn.XLOOKUP(B1315,'[1]daily break down'!$D:$D,'[1]daily break down'!$E:$E,"")</f>
        <v>EXTREME-NORD</v>
      </c>
      <c r="D1315" s="27" t="s">
        <v>11</v>
      </c>
      <c r="E1315" s="27" t="s">
        <v>12</v>
      </c>
      <c r="F1315" s="29" t="s">
        <v>55</v>
      </c>
      <c r="G1315" s="27" t="s">
        <v>2080</v>
      </c>
      <c r="H1315" s="39" t="str">
        <f>_xlfn.XLOOKUP(B1315,[2]CALCULATION!$B:$B,[2]CALCULATION!$H:$H,"")</f>
        <v>NOKIA</v>
      </c>
      <c r="I1315" s="25">
        <v>0</v>
      </c>
      <c r="J1315" s="25">
        <v>0</v>
      </c>
      <c r="K1315" s="25">
        <v>0</v>
      </c>
      <c r="L1315" s="25">
        <v>0</v>
      </c>
      <c r="M1315" s="25">
        <v>0</v>
      </c>
      <c r="N1315" s="25">
        <v>0</v>
      </c>
      <c r="O1315" s="25">
        <v>0</v>
      </c>
      <c r="P1315" s="25" t="s">
        <v>6366</v>
      </c>
      <c r="Q1315" s="31" t="str">
        <f>_xlfn.XLOOKUP(B1315,'[1]daily break down'!$D:$D,'[1]daily break down'!$O:$O,"")</f>
        <v>Insecurity</v>
      </c>
      <c r="R1315" s="31"/>
      <c r="S1315" s="32" t="str" cm="1">
        <f t="array" ref="S1315">IFERROR(_xlfn.IFS(
U1315="MPR ISSUE","PDH",
U1315="BSS Hardware Issue","BSS",
U1315="Sites strategiques, MLL, Pylone, etc.","ENVTECH",
U1315="AKTIVCO DEFAUT GE &amp; POWER Cabinet","AKTIVCO",
U1315="AKTIVCO Coupure ENEO &amp; Baisse de tension","AKTIVCO GRID ONLY",
U1315="Coupure ENEO &amp; Baisse de tension","IHS GRID ONLY",
U1315="Defaut GE &amp; POWER Cabinet","IHS",
U1315="Sharing","Partners",
U1315="Sites strategiques &amp; DataCenter","SST &amp; DC",
U1315="Exclu","Exclu",
U1315="SAT","SAT",
U1315="SPARE-ISSUE","SPARE-ISSUE",
U1315="Fiber CAmtel","TRANS_FO_CAMTEL",
U1315="Fiber AOF","Fiber AOF",
U1315="Projet OCM (HUAWEI)","TRAVAUX-HUAWEI",
U1315="Projet OCM (NOKIA)","TRAVAUX-NOKIA",
U1315="ACCESS-ISSUE","ACCESS-ISSUE",
U1315="Projet OCM (ZTE, NOKIA, autres projets)","TRAVAUX OCM",
U1315="No root CAuse","No root cause",
U1315="ODU HS","PDH",
U1315="IP &amp; VLAN","PDH",
U1315="Warehouse HUAWEI","SPARE-ISSUE",
U1315="SPARE-HS","SPARE-ISSUE",
U1315="Power Telco","BSS"
),"")</f>
        <v/>
      </c>
      <c r="T1315" s="32" t="str" cm="1">
        <f t="array" ref="T1315">IFERROR(_xlfn.IFS(
U1315="MPR ISSUE","TX ISSUE",
U1315="BSS Hardware Issue","RAN ISSUE",
U1315="Sites strategiques, MLL, Pylone, etc.","ENVTECH",
U1315="AKTIVCO DEFAUT GE &amp; POWER Cabinet","POWER ISSUE",
U1315="AKTIVCO Coupure ENEO &amp; Baisse de tension","POWER ISSUE",
U1315="Coupure ENEO &amp; Baisse de tension","POWER ISSUE",
U1315="Defaut GE &amp; POWER Cabinet","POWER ISSUE",
U1315="Sharing","POWER ISSUE",
U1315="Sites strategiques &amp; DataCenter","POWER ISSUE",
U1315="Exclu","Exclu",
U1315="SAT","TX ISSUE",
U1315="SPARE-ISSUE","SPARE-ISSUE",
U1315="Fiber CAmtel","TX ISSUE",
U1315="Fiber AOF","TX ISSUE",
U1315="Projet OCM (HUAWEI)","TRAVAUX-HUAWEI",
U1315="Projet OCM (NOKIA)","TRAVAUX -NOKIA",
U1315="ACCESS-ISSUE","ACCESS-ISSUE",
U1315="Projet OCM (ZTE, NOKIA, autres projets)","TRAVAUX OCM",
U1315="No root CAuse","No root cause",
U1315="ODU HS","TX ISSUE",
U1315="IP &amp; VLAN","TX ISSUE",
U1315="Warehouse HUAWEI","SPARE-ISSUE",
U1315="SPARE-HS","SPARE-ISSUE",
U1315="Power Telco","RAN ISSUE"
),"")</f>
        <v/>
      </c>
      <c r="U1315" s="33"/>
      <c r="V1315" s="32" t="str" cm="1">
        <f t="array" ref="V1315">IFERROR(_xlfn.IFS(
U1315="MPR ISSUE","ACTIVE",
U1315="BSS Hardware Issue","ACTIVE",
U1315="Sites strategiques, MLL, Pylone, etc.","PASSIVE",
U1315="AKTIVCO DEFAUT GE &amp; POWER Cabinet","PASSIVE",
U1315="AKTIVCO Coupure ENEO &amp; Baisse de tension","PASSIVE",
U1315="Coupure ENEO &amp; Baisse de tension","PASSIVE",
U1315="Defaut GE &amp; POWER Cabinet","PASSIVE",
U1315="Sharing","PASSIVE",
U1315="Sites strategiques &amp; DataCenter","PASSIVE",
U1315="Exclu","Exclu",
U1315="SAT","ACTIVE",
U1315="SPARE-ISSUE","SPARE-ISSUE",
U1315="Fiber CAmtel","ACTIVE",
U1315="Fiber AOF","ACTIVE",
U1315="Projet OCM (HUAWEI)","PLANNED WORKS",
U1315="Projet OCM (NOKIA)","PLANNED WORKS",
U1315="ACCESS-ISSUE","ACCESS-ISSUE",
U1315="Projet OCM (ZTE, NOKIA, autres projets)","PLANNED WORKS",
U1315="No root CAuse","No root cause",
U1315="ODU HS","ACTIVE",
U1315="IP &amp; VLAN","ACTIVE",
U1315="Warehouse HUAWEI","SPARE-ISSUE",
U1315="SPARE-HS","SPARE-ISSUE",
U1315="Power Telco","ACTIVE"
),"")</f>
        <v/>
      </c>
      <c r="W1315" s="51"/>
      <c r="X1315" s="51"/>
      <c r="Y1315" s="51"/>
      <c r="Z1315" s="51"/>
      <c r="AA1315" s="51"/>
      <c r="AB1315" s="34" t="s">
        <v>5420</v>
      </c>
      <c r="AC1315" s="34" t="str">
        <f>_xlfn.XLOOKUP(B1315,[4]ALL!$B:$B,[4]ALL!$N:$N,"")</f>
        <v/>
      </c>
      <c r="AD1315" s="34" t="s">
        <v>5420</v>
      </c>
      <c r="AE1315" s="34"/>
      <c r="AF1315" s="36" t="s">
        <v>5420</v>
      </c>
      <c r="AG1315" s="29"/>
      <c r="AH1315" s="35"/>
      <c r="AI1315" s="29"/>
      <c r="AJ1315" s="29" t="s">
        <v>5420</v>
      </c>
      <c r="AK1315" s="36" t="s">
        <v>5420</v>
      </c>
      <c r="AL1315" s="36" t="s">
        <v>5420</v>
      </c>
      <c r="AM1315" s="36" t="s">
        <v>5420</v>
      </c>
      <c r="AN1315" s="36" t="s">
        <v>5420</v>
      </c>
      <c r="AO1315" s="36" t="s">
        <v>5420</v>
      </c>
      <c r="AP1315" s="36" t="s">
        <v>5420</v>
      </c>
      <c r="AQ1315" s="36" t="s">
        <v>5420</v>
      </c>
      <c r="AR1315" s="36" t="s">
        <v>5420</v>
      </c>
      <c r="AS1315" s="36" t="s">
        <v>5420</v>
      </c>
      <c r="AT1315" s="36" t="s">
        <v>5420</v>
      </c>
      <c r="AU1315" s="36" t="s">
        <v>5420</v>
      </c>
      <c r="AV1315" s="36" t="s">
        <v>5420</v>
      </c>
      <c r="AW1315" s="45"/>
      <c r="AX1315" s="45" t="s">
        <v>5420</v>
      </c>
      <c r="AY1315" s="45" t="s">
        <v>5420</v>
      </c>
      <c r="AZ1315" s="45" t="s">
        <v>5420</v>
      </c>
      <c r="BA1315" s="36" t="s">
        <v>5420</v>
      </c>
    </row>
    <row r="1316" spans="1:53" s="58" customFormat="1" ht="15.6" hidden="1" x14ac:dyDescent="0.3">
      <c r="A1316" s="27" t="s">
        <v>3410</v>
      </c>
      <c r="B1316" s="28" t="s">
        <v>3411</v>
      </c>
      <c r="C1316" s="29" t="str">
        <f>_xlfn.XLOOKUP(B1316,'[1]daily break down'!$D:$D,'[1]daily break down'!$E:$E,"")</f>
        <v>Douala</v>
      </c>
      <c r="D1316" s="27" t="s">
        <v>11</v>
      </c>
      <c r="E1316" s="27" t="s">
        <v>12</v>
      </c>
      <c r="F1316" s="29" t="s">
        <v>31</v>
      </c>
      <c r="G1316" s="27" t="s">
        <v>32</v>
      </c>
      <c r="H1316" s="30" t="str">
        <f>_xlfn.XLOOKUP(B1316,[2]CALCULATION!$B:$B,[2]CALCULATION!$H:$H,"")</f>
        <v>ZTE</v>
      </c>
      <c r="I1316" s="25">
        <v>0</v>
      </c>
      <c r="J1316" s="25">
        <v>0</v>
      </c>
      <c r="K1316" s="25">
        <v>0</v>
      </c>
      <c r="L1316" s="25">
        <v>0</v>
      </c>
      <c r="M1316" s="25">
        <v>0</v>
      </c>
      <c r="N1316" s="25">
        <v>0</v>
      </c>
      <c r="O1316" s="25">
        <v>0</v>
      </c>
      <c r="P1316" s="25" t="s">
        <v>6366</v>
      </c>
      <c r="Q1316" s="31" t="s">
        <v>5364</v>
      </c>
      <c r="R1316" s="31"/>
      <c r="S1316" s="32" t="str" cm="1">
        <f t="array" ref="S1316">IFERROR(_xlfn.IFS(
U1316="MPR ISSUE","PDH",
U1316="BSS Hardware Issue","BSS",
U1316="Sites strategiques, MLL, Pylone, etc.","ENVTECH",
U1316="AKTIVCO DEFAUT GE &amp; POWER Cabinet","AKTIVCO",
U1316="AKTIVCO Coupure ENEO &amp; Baisse de tension","AKTIVCO GRID ONLY",
U1316="Coupure ENEO &amp; Baisse de tension","IHS GRID ONLY",
U1316="Defaut GE &amp; POWER Cabinet","IHS",
U1316="Sharing","Partners",
U1316="Sites strategiques &amp; DataCenter","SST &amp; DC",
U1316="Exclu","Exclu",
U1316="SAT","SAT",
U1316="SPARE-ISSUE","SPARE-ISSUE",
U1316="Fiber CAmtel","TRANS_FO_CAMTEL",
U1316="Fiber AOF","Fiber AOF",
U1316="Projet OCM (HUAWEI)","TRAVAUX-HUAWEI",
U1316="Projet OCM (NOKIA)","TRAVAUX-NOKIA",
U1316="ACCESS-ISSUE","ACCESS-ISSUE",
U1316="Projet OCM (ZTE, NOKIA, autres projets)","TRAVAUX OCM",
U1316="No root CAuse","No root cause",
U1316="ODU HS","PDH",
U1316="IP &amp; VLAN","PDH",
U1316="Warehouse HUAWEI","SPARE-ISSUE",
U1316="SPARE-HS","SPARE-ISSUE",
U1316="Power Telco","BSS"
),"")</f>
        <v/>
      </c>
      <c r="T1316" s="32" t="str" cm="1">
        <f t="array" ref="T1316">IFERROR(_xlfn.IFS(
U1316="MPR ISSUE","TX ISSUE",
U1316="BSS Hardware Issue","RAN ISSUE",
U1316="Sites strategiques, MLL, Pylone, etc.","ENVTECH",
U1316="AKTIVCO DEFAUT GE &amp; POWER Cabinet","POWER ISSUE",
U1316="AKTIVCO Coupure ENEO &amp; Baisse de tension","POWER ISSUE",
U1316="Coupure ENEO &amp; Baisse de tension","POWER ISSUE",
U1316="Defaut GE &amp; POWER Cabinet","POWER ISSUE",
U1316="Sharing","POWER ISSUE",
U1316="Sites strategiques &amp; DataCenter","POWER ISSUE",
U1316="Exclu","Exclu",
U1316="SAT","TX ISSUE",
U1316="SPARE-ISSUE","SPARE-ISSUE",
U1316="Fiber CAmtel","TX ISSUE",
U1316="Fiber AOF","TX ISSUE",
U1316="Projet OCM (HUAWEI)","TRAVAUX-HUAWEI",
U1316="Projet OCM (NOKIA)","TRAVAUX -NOKIA",
U1316="ACCESS-ISSUE","ACCESS-ISSUE",
U1316="Projet OCM (ZTE, NOKIA, autres projets)","TRAVAUX OCM",
U1316="No root CAuse","No root cause",
U1316="ODU HS","TX ISSUE",
U1316="IP &amp; VLAN","TX ISSUE",
U1316="Warehouse HUAWEI","SPARE-ISSUE",
U1316="SPARE-HS","SPARE-ISSUE",
U1316="Power Telco","RAN ISSUE"
),"")</f>
        <v/>
      </c>
      <c r="U1316" s="33"/>
      <c r="V1316" s="32" t="str" cm="1">
        <f t="array" ref="V1316">IFERROR(_xlfn.IFS(
U1316="MPR ISSUE","ACTIVE",
U1316="BSS Hardware Issue","ACTIVE",
U1316="Sites strategiques, MLL, Pylone, etc.","PASSIVE",
U1316="AKTIVCO DEFAUT GE &amp; POWER Cabinet","PASSIVE",
U1316="AKTIVCO Coupure ENEO &amp; Baisse de tension","PASSIVE",
U1316="Coupure ENEO &amp; Baisse de tension","PASSIVE",
U1316="Defaut GE &amp; POWER Cabinet","PASSIVE",
U1316="Sharing","PASSIVE",
U1316="Sites strategiques &amp; DataCenter","PASSIVE",
U1316="Exclu","Exclu",
U1316="SAT","ACTIVE",
U1316="SPARE-ISSUE","SPARE-ISSUE",
U1316="Fiber CAmtel","ACTIVE",
U1316="Fiber AOF","ACTIVE",
U1316="Projet OCM (HUAWEI)","PLANNED WORKS",
U1316="Projet OCM (NOKIA)","PLANNED WORKS",
U1316="ACCESS-ISSUE","ACCESS-ISSUE",
U1316="Projet OCM (ZTE, NOKIA, autres projets)","PLANNED WORKS",
U1316="No root CAuse","No root cause",
U1316="ODU HS","ACTIVE",
U1316="IP &amp; VLAN","ACTIVE",
U1316="Warehouse HUAWEI","SPARE-ISSUE",
U1316="SPARE-HS","SPARE-ISSUE",
U1316="Power Telco","ACTIVE"
),"")</f>
        <v/>
      </c>
      <c r="W1316" s="51"/>
      <c r="X1316" s="51"/>
      <c r="Y1316" s="51"/>
      <c r="Z1316" s="51"/>
      <c r="AA1316" s="51"/>
      <c r="AB1316" s="34" t="s">
        <v>5420</v>
      </c>
      <c r="AC1316" s="34" t="str">
        <f>_xlfn.XLOOKUP(B1316,[4]ALL!$B:$B,[4]ALL!$N:$N,"")</f>
        <v/>
      </c>
      <c r="AD1316" s="34" t="s">
        <v>5420</v>
      </c>
      <c r="AE1316" s="34"/>
      <c r="AF1316" s="36" t="s">
        <v>5420</v>
      </c>
      <c r="AG1316" s="29"/>
      <c r="AH1316" s="35"/>
      <c r="AI1316" s="29"/>
      <c r="AJ1316" s="29" t="s">
        <v>5420</v>
      </c>
      <c r="AK1316" s="36" t="s">
        <v>5420</v>
      </c>
      <c r="AL1316" s="36" t="s">
        <v>5420</v>
      </c>
      <c r="AM1316" s="36" t="s">
        <v>5420</v>
      </c>
      <c r="AN1316" s="36" t="s">
        <v>5420</v>
      </c>
      <c r="AO1316" s="36" t="s">
        <v>5420</v>
      </c>
      <c r="AP1316" s="36" t="s">
        <v>5420</v>
      </c>
      <c r="AQ1316" s="36" t="s">
        <v>5420</v>
      </c>
      <c r="AR1316" s="36" t="s">
        <v>5420</v>
      </c>
      <c r="AS1316" s="36" t="s">
        <v>5420</v>
      </c>
      <c r="AT1316" s="36" t="s">
        <v>5420</v>
      </c>
      <c r="AU1316" s="36" t="s">
        <v>5420</v>
      </c>
      <c r="AV1316" s="36" t="s">
        <v>5420</v>
      </c>
      <c r="AW1316" s="45"/>
      <c r="AX1316" s="45" t="s">
        <v>5420</v>
      </c>
      <c r="AY1316" s="45" t="s">
        <v>5420</v>
      </c>
      <c r="AZ1316" s="45" t="s">
        <v>5420</v>
      </c>
      <c r="BA1316" s="36" t="s">
        <v>5420</v>
      </c>
    </row>
    <row r="1317" spans="1:53" s="58" customFormat="1" ht="15.6" hidden="1" x14ac:dyDescent="0.3">
      <c r="A1317" s="27" t="s">
        <v>2957</v>
      </c>
      <c r="B1317" s="28" t="s">
        <v>2958</v>
      </c>
      <c r="C1317" s="29" t="str">
        <f>_xlfn.XLOOKUP(B1317,'[1]daily break down'!$D:$D,'[1]daily break down'!$E:$E,"")</f>
        <v>Ngaoundere</v>
      </c>
      <c r="D1317" s="27" t="s">
        <v>11</v>
      </c>
      <c r="E1317" s="27" t="s">
        <v>12</v>
      </c>
      <c r="F1317" s="29" t="s">
        <v>90</v>
      </c>
      <c r="G1317" s="27" t="s">
        <v>91</v>
      </c>
      <c r="H1317" s="37" t="str">
        <f>_xlfn.XLOOKUP(B1317,[2]CALCULATION!$B:$B,[2]CALCULATION!$H:$H,"")</f>
        <v>Huawei</v>
      </c>
      <c r="I1317" s="25">
        <v>0</v>
      </c>
      <c r="J1317" s="25">
        <v>0</v>
      </c>
      <c r="K1317" s="25">
        <v>0</v>
      </c>
      <c r="L1317" s="25">
        <v>0</v>
      </c>
      <c r="M1317" s="25">
        <v>0</v>
      </c>
      <c r="N1317" s="25">
        <v>0</v>
      </c>
      <c r="O1317" s="25">
        <v>0</v>
      </c>
      <c r="P1317" s="25" t="s">
        <v>6366</v>
      </c>
      <c r="Q1317" s="31" t="s">
        <v>5364</v>
      </c>
      <c r="R1317" s="31"/>
      <c r="S1317" s="32" t="str" cm="1">
        <f t="array" ref="S1317">IFERROR(_xlfn.IFS(
U1317="MPR ISSUE","PDH",
U1317="BSS Hardware Issue","BSS",
U1317="Sites strategiques, MLL, Pylone, etc.","ENVTECH",
U1317="AKTIVCO DEFAUT GE &amp; POWER Cabinet","AKTIVCO",
U1317="AKTIVCO Coupure ENEO &amp; Baisse de tension","AKTIVCO GRID ONLY",
U1317="Coupure ENEO &amp; Baisse de tension","IHS GRID ONLY",
U1317="Defaut GE &amp; POWER Cabinet","IHS",
U1317="Sharing","Partners",
U1317="Sites strategiques &amp; DataCenter","SST &amp; DC",
U1317="Exclu","Exclu",
U1317="SAT","SAT",
U1317="SPARE-ISSUE","SPARE-ISSUE",
U1317="Fiber CAmtel","TRANS_FO_CAMTEL",
U1317="Fiber AOF","Fiber AOF",
U1317="Projet OCM (HUAWEI)","TRAVAUX-HUAWEI",
U1317="Projet OCM (NOKIA)","TRAVAUX-NOKIA",
U1317="ACCESS-ISSUE","ACCESS-ISSUE",
U1317="Projet OCM (ZTE, NOKIA, autres projets)","TRAVAUX OCM",
U1317="No root CAuse","No root cause",
U1317="ODU HS","PDH",
U1317="IP &amp; VLAN","PDH",
U1317="Warehouse HUAWEI","SPARE-ISSUE",
U1317="SPARE-HS","SPARE-ISSUE",
U1317="Power Telco","BSS"
),"")</f>
        <v/>
      </c>
      <c r="T1317" s="32" t="str" cm="1">
        <f t="array" ref="T1317">IFERROR(_xlfn.IFS(
U1317="MPR ISSUE","TX ISSUE",
U1317="BSS Hardware Issue","RAN ISSUE",
U1317="Sites strategiques, MLL, Pylone, etc.","ENVTECH",
U1317="AKTIVCO DEFAUT GE &amp; POWER Cabinet","POWER ISSUE",
U1317="AKTIVCO Coupure ENEO &amp; Baisse de tension","POWER ISSUE",
U1317="Coupure ENEO &amp; Baisse de tension","POWER ISSUE",
U1317="Defaut GE &amp; POWER Cabinet","POWER ISSUE",
U1317="Sharing","POWER ISSUE",
U1317="Sites strategiques &amp; DataCenter","POWER ISSUE",
U1317="Exclu","Exclu",
U1317="SAT","TX ISSUE",
U1317="SPARE-ISSUE","SPARE-ISSUE",
U1317="Fiber CAmtel","TX ISSUE",
U1317="Fiber AOF","TX ISSUE",
U1317="Projet OCM (HUAWEI)","TRAVAUX-HUAWEI",
U1317="Projet OCM (NOKIA)","TRAVAUX -NOKIA",
U1317="ACCESS-ISSUE","ACCESS-ISSUE",
U1317="Projet OCM (ZTE, NOKIA, autres projets)","TRAVAUX OCM",
U1317="No root CAuse","No root cause",
U1317="ODU HS","TX ISSUE",
U1317="IP &amp; VLAN","TX ISSUE",
U1317="Warehouse HUAWEI","SPARE-ISSUE",
U1317="SPARE-HS","SPARE-ISSUE",
U1317="Power Telco","RAN ISSUE"
),"")</f>
        <v/>
      </c>
      <c r="U1317" s="33"/>
      <c r="V1317" s="32" t="str" cm="1">
        <f t="array" ref="V1317">IFERROR(_xlfn.IFS(
U1317="MPR ISSUE","ACTIVE",
U1317="BSS Hardware Issue","ACTIVE",
U1317="Sites strategiques, MLL, Pylone, etc.","PASSIVE",
U1317="AKTIVCO DEFAUT GE &amp; POWER Cabinet","PASSIVE",
U1317="AKTIVCO Coupure ENEO &amp; Baisse de tension","PASSIVE",
U1317="Coupure ENEO &amp; Baisse de tension","PASSIVE",
U1317="Defaut GE &amp; POWER Cabinet","PASSIVE",
U1317="Sharing","PASSIVE",
U1317="Sites strategiques &amp; DataCenter","PASSIVE",
U1317="Exclu","Exclu",
U1317="SAT","ACTIVE",
U1317="SPARE-ISSUE","SPARE-ISSUE",
U1317="Fiber CAmtel","ACTIVE",
U1317="Fiber AOF","ACTIVE",
U1317="Projet OCM (HUAWEI)","PLANNED WORKS",
U1317="Projet OCM (NOKIA)","PLANNED WORKS",
U1317="ACCESS-ISSUE","ACCESS-ISSUE",
U1317="Projet OCM (ZTE, NOKIA, autres projets)","PLANNED WORKS",
U1317="No root CAuse","No root cause",
U1317="ODU HS","ACTIVE",
U1317="IP &amp; VLAN","ACTIVE",
U1317="Warehouse HUAWEI","SPARE-ISSUE",
U1317="SPARE-HS","SPARE-ISSUE",
U1317="Power Telco","ACTIVE"
),"")</f>
        <v/>
      </c>
      <c r="W1317" s="51"/>
      <c r="X1317" s="51"/>
      <c r="Y1317" s="51"/>
      <c r="Z1317" s="51"/>
      <c r="AA1317" s="51"/>
      <c r="AB1317" s="34" t="s">
        <v>5420</v>
      </c>
      <c r="AC1317" s="34" t="str">
        <f>_xlfn.XLOOKUP(B1317,[4]ALL!$B:$B,[4]ALL!$N:$N,"")</f>
        <v/>
      </c>
      <c r="AD1317" s="34" t="s">
        <v>5420</v>
      </c>
      <c r="AE1317" s="34"/>
      <c r="AF1317" s="36" t="s">
        <v>5420</v>
      </c>
      <c r="AG1317" s="29"/>
      <c r="AH1317" s="35"/>
      <c r="AI1317" s="29"/>
      <c r="AJ1317" s="29" t="s">
        <v>5420</v>
      </c>
      <c r="AK1317" s="36" t="s">
        <v>5420</v>
      </c>
      <c r="AL1317" s="36" t="s">
        <v>5420</v>
      </c>
      <c r="AM1317" s="36" t="s">
        <v>5420</v>
      </c>
      <c r="AN1317" s="36" t="s">
        <v>5420</v>
      </c>
      <c r="AO1317" s="36" t="s">
        <v>5420</v>
      </c>
      <c r="AP1317" s="36" t="s">
        <v>5420</v>
      </c>
      <c r="AQ1317" s="36" t="s">
        <v>5420</v>
      </c>
      <c r="AR1317" s="36" t="s">
        <v>5420</v>
      </c>
      <c r="AS1317" s="36" t="s">
        <v>5420</v>
      </c>
      <c r="AT1317" s="36" t="s">
        <v>5420</v>
      </c>
      <c r="AU1317" s="36" t="s">
        <v>5420</v>
      </c>
      <c r="AV1317" s="36" t="s">
        <v>5420</v>
      </c>
      <c r="AW1317" s="45"/>
      <c r="AX1317" s="45" t="s">
        <v>5420</v>
      </c>
      <c r="AY1317" s="45" t="s">
        <v>5420</v>
      </c>
      <c r="AZ1317" s="45" t="s">
        <v>5420</v>
      </c>
      <c r="BA1317" s="36" t="s">
        <v>5420</v>
      </c>
    </row>
    <row r="1318" spans="1:53" s="58" customFormat="1" ht="15.6" hidden="1" x14ac:dyDescent="0.3">
      <c r="A1318" s="27" t="s">
        <v>2134</v>
      </c>
      <c r="B1318" s="28" t="s">
        <v>2135</v>
      </c>
      <c r="C1318" s="29" t="str">
        <f>_xlfn.XLOOKUP(B1318,'[1]daily break down'!$D:$D,'[1]daily break down'!$E:$E,"")</f>
        <v>Ngaoundere</v>
      </c>
      <c r="D1318" s="27" t="s">
        <v>11</v>
      </c>
      <c r="E1318" s="27" t="s">
        <v>12</v>
      </c>
      <c r="F1318" s="29" t="s">
        <v>90</v>
      </c>
      <c r="G1318" s="27" t="s">
        <v>91</v>
      </c>
      <c r="H1318" s="37" t="str">
        <f>_xlfn.XLOOKUP(B1318,[2]CALCULATION!$B:$B,[2]CALCULATION!$H:$H,"")</f>
        <v>Huawei</v>
      </c>
      <c r="I1318" s="25">
        <v>0</v>
      </c>
      <c r="J1318" s="25">
        <v>0</v>
      </c>
      <c r="K1318" s="25">
        <v>0</v>
      </c>
      <c r="L1318" s="25">
        <v>0.96288020819957021</v>
      </c>
      <c r="M1318" s="25">
        <v>0</v>
      </c>
      <c r="N1318" s="25">
        <v>0</v>
      </c>
      <c r="O1318" s="25">
        <v>0</v>
      </c>
      <c r="P1318" s="25" t="s">
        <v>6366</v>
      </c>
      <c r="Q1318" s="31" t="s">
        <v>5364</v>
      </c>
      <c r="R1318" s="31"/>
      <c r="S1318" s="32" t="str" cm="1">
        <f t="array" ref="S1318">IFERROR(_xlfn.IFS(
U1318="MPR ISSUE","PDH",
U1318="BSS Hardware Issue","BSS",
U1318="Sites strategiques, MLL, Pylone, etc.","ENVTECH",
U1318="AKTIVCO DEFAUT GE &amp; POWER Cabinet","AKTIVCO",
U1318="AKTIVCO Coupure ENEO &amp; Baisse de tension","AKTIVCO GRID ONLY",
U1318="Coupure ENEO &amp; Baisse de tension","IHS GRID ONLY",
U1318="Defaut GE &amp; POWER Cabinet","IHS",
U1318="Sharing","Partners",
U1318="Sites strategiques &amp; DataCenter","SST &amp; DC",
U1318="Exclu","Exclu",
U1318="SAT","SAT",
U1318="SPARE-ISSUE","SPARE-ISSUE",
U1318="Fiber CAmtel","TRANS_FO_CAMTEL",
U1318="Fiber AOF","Fiber AOF",
U1318="Projet OCM (HUAWEI)","TRAVAUX-HUAWEI",
U1318="Projet OCM (NOKIA)","TRAVAUX-NOKIA",
U1318="ACCESS-ISSUE","ACCESS-ISSUE",
U1318="Projet OCM (ZTE, NOKIA, autres projets)","TRAVAUX OCM",
U1318="No root CAuse","No root cause",
U1318="ODU HS","PDH",
U1318="IP &amp; VLAN","PDH",
U1318="Warehouse HUAWEI","SPARE-ISSUE",
U1318="SPARE-HS","SPARE-ISSUE",
U1318="Power Telco","BSS"
),"")</f>
        <v/>
      </c>
      <c r="T1318" s="32" t="str" cm="1">
        <f t="array" ref="T1318">IFERROR(_xlfn.IFS(
U1318="MPR ISSUE","TX ISSUE",
U1318="BSS Hardware Issue","RAN ISSUE",
U1318="Sites strategiques, MLL, Pylone, etc.","ENVTECH",
U1318="AKTIVCO DEFAUT GE &amp; POWER Cabinet","POWER ISSUE",
U1318="AKTIVCO Coupure ENEO &amp; Baisse de tension","POWER ISSUE",
U1318="Coupure ENEO &amp; Baisse de tension","POWER ISSUE",
U1318="Defaut GE &amp; POWER Cabinet","POWER ISSUE",
U1318="Sharing","POWER ISSUE",
U1318="Sites strategiques &amp; DataCenter","POWER ISSUE",
U1318="Exclu","Exclu",
U1318="SAT","TX ISSUE",
U1318="SPARE-ISSUE","SPARE-ISSUE",
U1318="Fiber CAmtel","TX ISSUE",
U1318="Fiber AOF","TX ISSUE",
U1318="Projet OCM (HUAWEI)","TRAVAUX-HUAWEI",
U1318="Projet OCM (NOKIA)","TRAVAUX -NOKIA",
U1318="ACCESS-ISSUE","ACCESS-ISSUE",
U1318="Projet OCM (ZTE, NOKIA, autres projets)","TRAVAUX OCM",
U1318="No root CAuse","No root cause",
U1318="ODU HS","TX ISSUE",
U1318="IP &amp; VLAN","TX ISSUE",
U1318="Warehouse HUAWEI","SPARE-ISSUE",
U1318="SPARE-HS","SPARE-ISSUE",
U1318="Power Telco","RAN ISSUE"
),"")</f>
        <v/>
      </c>
      <c r="U1318" s="33"/>
      <c r="V1318" s="32" t="str" cm="1">
        <f t="array" ref="V1318">IFERROR(_xlfn.IFS(
U1318="MPR ISSUE","ACTIVE",
U1318="BSS Hardware Issue","ACTIVE",
U1318="Sites strategiques, MLL, Pylone, etc.","PASSIVE",
U1318="AKTIVCO DEFAUT GE &amp; POWER Cabinet","PASSIVE",
U1318="AKTIVCO Coupure ENEO &amp; Baisse de tension","PASSIVE",
U1318="Coupure ENEO &amp; Baisse de tension","PASSIVE",
U1318="Defaut GE &amp; POWER Cabinet","PASSIVE",
U1318="Sharing","PASSIVE",
U1318="Sites strategiques &amp; DataCenter","PASSIVE",
U1318="Exclu","Exclu",
U1318="SAT","ACTIVE",
U1318="SPARE-ISSUE","SPARE-ISSUE",
U1318="Fiber CAmtel","ACTIVE",
U1318="Fiber AOF","ACTIVE",
U1318="Projet OCM (HUAWEI)","PLANNED WORKS",
U1318="Projet OCM (NOKIA)","PLANNED WORKS",
U1318="ACCESS-ISSUE","ACCESS-ISSUE",
U1318="Projet OCM (ZTE, NOKIA, autres projets)","PLANNED WORKS",
U1318="No root CAuse","No root cause",
U1318="ODU HS","ACTIVE",
U1318="IP &amp; VLAN","ACTIVE",
U1318="Warehouse HUAWEI","SPARE-ISSUE",
U1318="SPARE-HS","SPARE-ISSUE",
U1318="Power Telco","ACTIVE"
),"")</f>
        <v/>
      </c>
      <c r="W1318" s="51"/>
      <c r="X1318" s="51"/>
      <c r="Y1318" s="51"/>
      <c r="Z1318" s="51"/>
      <c r="AA1318" s="51"/>
      <c r="AB1318" s="34" t="s">
        <v>5420</v>
      </c>
      <c r="AC1318" s="34" t="str">
        <f>_xlfn.XLOOKUP(B1318,[4]ALL!$B:$B,[4]ALL!$N:$N,"")</f>
        <v/>
      </c>
      <c r="AD1318" s="34" t="s">
        <v>5420</v>
      </c>
      <c r="AE1318" s="34"/>
      <c r="AF1318" s="36" t="s">
        <v>5420</v>
      </c>
      <c r="AG1318" s="29"/>
      <c r="AH1318" s="35"/>
      <c r="AI1318" s="29"/>
      <c r="AJ1318" s="29" t="s">
        <v>5420</v>
      </c>
      <c r="AK1318" s="36" t="s">
        <v>5420</v>
      </c>
      <c r="AL1318" s="36" t="s">
        <v>5420</v>
      </c>
      <c r="AM1318" s="36" t="s">
        <v>5420</v>
      </c>
      <c r="AN1318" s="36" t="s">
        <v>5420</v>
      </c>
      <c r="AO1318" s="36" t="s">
        <v>5420</v>
      </c>
      <c r="AP1318" s="36" t="s">
        <v>5420</v>
      </c>
      <c r="AQ1318" s="36" t="s">
        <v>5420</v>
      </c>
      <c r="AR1318" s="36" t="s">
        <v>5420</v>
      </c>
      <c r="AS1318" s="36" t="s">
        <v>5420</v>
      </c>
      <c r="AT1318" s="36" t="s">
        <v>5420</v>
      </c>
      <c r="AU1318" s="36" t="s">
        <v>5420</v>
      </c>
      <c r="AV1318" s="36" t="s">
        <v>5420</v>
      </c>
      <c r="AW1318" s="45"/>
      <c r="AX1318" s="45" t="s">
        <v>5420</v>
      </c>
      <c r="AY1318" s="45" t="s">
        <v>5420</v>
      </c>
      <c r="AZ1318" s="45" t="s">
        <v>5420</v>
      </c>
      <c r="BA1318" s="36" t="s">
        <v>5420</v>
      </c>
    </row>
    <row r="1319" spans="1:53" s="58" customFormat="1" ht="15.6" hidden="1" x14ac:dyDescent="0.3">
      <c r="A1319" s="27" t="s">
        <v>1083</v>
      </c>
      <c r="B1319" s="28" t="s">
        <v>1084</v>
      </c>
      <c r="C1319" s="29" t="str">
        <f>_xlfn.XLOOKUP(B1319,'[1]daily break down'!$D:$D,'[1]daily break down'!$E:$E,"")</f>
        <v>NORD</v>
      </c>
      <c r="D1319" s="27" t="s">
        <v>11</v>
      </c>
      <c r="E1319" s="27" t="s">
        <v>66</v>
      </c>
      <c r="F1319" s="29" t="s">
        <v>23</v>
      </c>
      <c r="G1319" s="27" t="s">
        <v>1083</v>
      </c>
      <c r="H1319" s="39" t="str">
        <f>_xlfn.XLOOKUP(B1319,[2]CALCULATION!$B:$B,[2]CALCULATION!$H:$H,"")</f>
        <v>NOKIA</v>
      </c>
      <c r="I1319" s="25">
        <v>0</v>
      </c>
      <c r="J1319" s="25">
        <v>0</v>
      </c>
      <c r="K1319" s="25">
        <v>0</v>
      </c>
      <c r="L1319" s="25">
        <v>0</v>
      </c>
      <c r="M1319" s="25">
        <v>0</v>
      </c>
      <c r="N1319" s="25">
        <v>0</v>
      </c>
      <c r="O1319" s="25">
        <v>0</v>
      </c>
      <c r="P1319" s="25" t="s">
        <v>6366</v>
      </c>
      <c r="Q1319" s="31" t="s">
        <v>5364</v>
      </c>
      <c r="R1319" s="31"/>
      <c r="S1319" s="32" t="str" cm="1">
        <f t="array" ref="S1319">IFERROR(_xlfn.IFS(
U1319="MPR ISSUE","PDH",
U1319="BSS Hardware Issue","BSS",
U1319="Sites strategiques, MLL, Pylone, etc.","ENVTECH",
U1319="AKTIVCO DEFAUT GE &amp; POWER Cabinet","AKTIVCO",
U1319="AKTIVCO Coupure ENEO &amp; Baisse de tension","AKTIVCO GRID ONLY",
U1319="Coupure ENEO &amp; Baisse de tension","IHS GRID ONLY",
U1319="Defaut GE &amp; POWER Cabinet","IHS",
U1319="Sharing","Partners",
U1319="Sites strategiques &amp; DataCenter","SST &amp; DC",
U1319="Exclu","Exclu",
U1319="SAT","SAT",
U1319="SPARE-ISSUE","SPARE-ISSUE",
U1319="Fiber CAmtel","TRANS_FO_CAMTEL",
U1319="Fiber AOF","Fiber AOF",
U1319="Projet OCM (HUAWEI)","TRAVAUX-HUAWEI",
U1319="Projet OCM (NOKIA)","TRAVAUX-NOKIA",
U1319="ACCESS-ISSUE","ACCESS-ISSUE",
U1319="Projet OCM (ZTE, NOKIA, autres projets)","TRAVAUX OCM",
U1319="No root CAuse","No root cause",
U1319="ODU HS","PDH",
U1319="IP &amp; VLAN","PDH",
U1319="Warehouse HUAWEI","SPARE-ISSUE",
U1319="SPARE-HS","SPARE-ISSUE",
U1319="Power Telco","BSS"
),"")</f>
        <v/>
      </c>
      <c r="T1319" s="32" t="str" cm="1">
        <f t="array" ref="T1319">IFERROR(_xlfn.IFS(
U1319="MPR ISSUE","TX ISSUE",
U1319="BSS Hardware Issue","RAN ISSUE",
U1319="Sites strategiques, MLL, Pylone, etc.","ENVTECH",
U1319="AKTIVCO DEFAUT GE &amp; POWER Cabinet","POWER ISSUE",
U1319="AKTIVCO Coupure ENEO &amp; Baisse de tension","POWER ISSUE",
U1319="Coupure ENEO &amp; Baisse de tension","POWER ISSUE",
U1319="Defaut GE &amp; POWER Cabinet","POWER ISSUE",
U1319="Sharing","POWER ISSUE",
U1319="Sites strategiques &amp; DataCenter","POWER ISSUE",
U1319="Exclu","Exclu",
U1319="SAT","TX ISSUE",
U1319="SPARE-ISSUE","SPARE-ISSUE",
U1319="Fiber CAmtel","TX ISSUE",
U1319="Fiber AOF","TX ISSUE",
U1319="Projet OCM (HUAWEI)","TRAVAUX-HUAWEI",
U1319="Projet OCM (NOKIA)","TRAVAUX -NOKIA",
U1319="ACCESS-ISSUE","ACCESS-ISSUE",
U1319="Projet OCM (ZTE, NOKIA, autres projets)","TRAVAUX OCM",
U1319="No root CAuse","No root cause",
U1319="ODU HS","TX ISSUE",
U1319="IP &amp; VLAN","TX ISSUE",
U1319="Warehouse HUAWEI","SPARE-ISSUE",
U1319="SPARE-HS","SPARE-ISSUE",
U1319="Power Telco","RAN ISSUE"
),"")</f>
        <v/>
      </c>
      <c r="U1319" s="33"/>
      <c r="V1319" s="32" t="str" cm="1">
        <f t="array" ref="V1319">IFERROR(_xlfn.IFS(
U1319="MPR ISSUE","ACTIVE",
U1319="BSS Hardware Issue","ACTIVE",
U1319="Sites strategiques, MLL, Pylone, etc.","PASSIVE",
U1319="AKTIVCO DEFAUT GE &amp; POWER Cabinet","PASSIVE",
U1319="AKTIVCO Coupure ENEO &amp; Baisse de tension","PASSIVE",
U1319="Coupure ENEO &amp; Baisse de tension","PASSIVE",
U1319="Defaut GE &amp; POWER Cabinet","PASSIVE",
U1319="Sharing","PASSIVE",
U1319="Sites strategiques &amp; DataCenter","PASSIVE",
U1319="Exclu","Exclu",
U1319="SAT","ACTIVE",
U1319="SPARE-ISSUE","SPARE-ISSUE",
U1319="Fiber CAmtel","ACTIVE",
U1319="Fiber AOF","ACTIVE",
U1319="Projet OCM (HUAWEI)","PLANNED WORKS",
U1319="Projet OCM (NOKIA)","PLANNED WORKS",
U1319="ACCESS-ISSUE","ACCESS-ISSUE",
U1319="Projet OCM (ZTE, NOKIA, autres projets)","PLANNED WORKS",
U1319="No root CAuse","No root cause",
U1319="ODU HS","ACTIVE",
U1319="IP &amp; VLAN","ACTIVE",
U1319="Warehouse HUAWEI","SPARE-ISSUE",
U1319="SPARE-HS","SPARE-ISSUE",
U1319="Power Telco","ACTIVE"
),"")</f>
        <v/>
      </c>
      <c r="W1319" s="51"/>
      <c r="X1319" s="51"/>
      <c r="Y1319" s="51"/>
      <c r="Z1319" s="51"/>
      <c r="AA1319" s="51"/>
      <c r="AB1319" s="34" t="s">
        <v>5420</v>
      </c>
      <c r="AC1319" s="34" t="str">
        <f>_xlfn.XLOOKUP(B1319,[4]ALL!$B:$B,[4]ALL!$N:$N,"")</f>
        <v/>
      </c>
      <c r="AD1319" s="34" t="s">
        <v>5420</v>
      </c>
      <c r="AE1319" s="34"/>
      <c r="AF1319" s="36" t="s">
        <v>5420</v>
      </c>
      <c r="AG1319" s="29"/>
      <c r="AH1319" s="35"/>
      <c r="AI1319" s="29"/>
      <c r="AJ1319" s="29" t="s">
        <v>5420</v>
      </c>
      <c r="AK1319" s="36" t="s">
        <v>5420</v>
      </c>
      <c r="AL1319" s="36" t="s">
        <v>5420</v>
      </c>
      <c r="AM1319" s="36" t="s">
        <v>5420</v>
      </c>
      <c r="AN1319" s="36" t="s">
        <v>5420</v>
      </c>
      <c r="AO1319" s="36" t="s">
        <v>5420</v>
      </c>
      <c r="AP1319" s="36" t="s">
        <v>5420</v>
      </c>
      <c r="AQ1319" s="36" t="s">
        <v>5420</v>
      </c>
      <c r="AR1319" s="36" t="s">
        <v>5420</v>
      </c>
      <c r="AS1319" s="36" t="s">
        <v>5420</v>
      </c>
      <c r="AT1319" s="36" t="s">
        <v>5420</v>
      </c>
      <c r="AU1319" s="36" t="s">
        <v>5420</v>
      </c>
      <c r="AV1319" s="36" t="s">
        <v>5420</v>
      </c>
      <c r="AW1319" s="45"/>
      <c r="AX1319" s="45" t="s">
        <v>5420</v>
      </c>
      <c r="AY1319" s="45" t="s">
        <v>5420</v>
      </c>
      <c r="AZ1319" s="45" t="s">
        <v>5420</v>
      </c>
      <c r="BA1319" s="36" t="s">
        <v>5420</v>
      </c>
    </row>
    <row r="1320" spans="1:53" s="58" customFormat="1" ht="15.6" hidden="1" x14ac:dyDescent="0.3">
      <c r="A1320" s="27" t="s">
        <v>3338</v>
      </c>
      <c r="B1320" s="28" t="s">
        <v>3339</v>
      </c>
      <c r="C1320" s="29" t="str">
        <f>_xlfn.XLOOKUP(B1320,'[1]daily break down'!$D:$D,'[1]daily break down'!$E:$E,"")</f>
        <v>Douala</v>
      </c>
      <c r="D1320" s="27" t="s">
        <v>11</v>
      </c>
      <c r="E1320" s="27" t="s">
        <v>12</v>
      </c>
      <c r="F1320" s="29" t="s">
        <v>31</v>
      </c>
      <c r="G1320" s="27" t="s">
        <v>32</v>
      </c>
      <c r="H1320" s="30" t="str">
        <f>_xlfn.XLOOKUP(B1320,[2]CALCULATION!$B:$B,[2]CALCULATION!$H:$H,"")</f>
        <v>ZTE</v>
      </c>
      <c r="I1320" s="25">
        <v>0</v>
      </c>
      <c r="J1320" s="25">
        <v>0</v>
      </c>
      <c r="K1320" s="25">
        <v>0</v>
      </c>
      <c r="L1320" s="25">
        <v>0</v>
      </c>
      <c r="M1320" s="25">
        <v>0</v>
      </c>
      <c r="N1320" s="25">
        <v>0</v>
      </c>
      <c r="O1320" s="25">
        <v>0</v>
      </c>
      <c r="P1320" s="25" t="s">
        <v>6366</v>
      </c>
      <c r="Q1320" s="31" t="s">
        <v>5364</v>
      </c>
      <c r="R1320" s="31"/>
      <c r="S1320" s="32" t="str" cm="1">
        <f t="array" ref="S1320">IFERROR(_xlfn.IFS(
U1320="MPR ISSUE","PDH",
U1320="BSS Hardware Issue","BSS",
U1320="Sites strategiques, MLL, Pylone, etc.","ENVTECH",
U1320="AKTIVCO DEFAUT GE &amp; POWER Cabinet","AKTIVCO",
U1320="AKTIVCO Coupure ENEO &amp; Baisse de tension","AKTIVCO GRID ONLY",
U1320="Coupure ENEO &amp; Baisse de tension","IHS GRID ONLY",
U1320="Defaut GE &amp; POWER Cabinet","IHS",
U1320="Sharing","Partners",
U1320="Sites strategiques &amp; DataCenter","SST &amp; DC",
U1320="Exclu","Exclu",
U1320="SAT","SAT",
U1320="SPARE-ISSUE","SPARE-ISSUE",
U1320="Fiber CAmtel","TRANS_FO_CAMTEL",
U1320="Fiber AOF","Fiber AOF",
U1320="Projet OCM (HUAWEI)","TRAVAUX-HUAWEI",
U1320="Projet OCM (NOKIA)","TRAVAUX-NOKIA",
U1320="ACCESS-ISSUE","ACCESS-ISSUE",
U1320="Projet OCM (ZTE, NOKIA, autres projets)","TRAVAUX OCM",
U1320="No root CAuse","No root cause",
U1320="ODU HS","PDH",
U1320="IP &amp; VLAN","PDH",
U1320="Warehouse HUAWEI","SPARE-ISSUE",
U1320="SPARE-HS","SPARE-ISSUE",
U1320="Power Telco","BSS"
),"")</f>
        <v/>
      </c>
      <c r="T1320" s="32" t="str" cm="1">
        <f t="array" ref="T1320">IFERROR(_xlfn.IFS(
U1320="MPR ISSUE","TX ISSUE",
U1320="BSS Hardware Issue","RAN ISSUE",
U1320="Sites strategiques, MLL, Pylone, etc.","ENVTECH",
U1320="AKTIVCO DEFAUT GE &amp; POWER Cabinet","POWER ISSUE",
U1320="AKTIVCO Coupure ENEO &amp; Baisse de tension","POWER ISSUE",
U1320="Coupure ENEO &amp; Baisse de tension","POWER ISSUE",
U1320="Defaut GE &amp; POWER Cabinet","POWER ISSUE",
U1320="Sharing","POWER ISSUE",
U1320="Sites strategiques &amp; DataCenter","POWER ISSUE",
U1320="Exclu","Exclu",
U1320="SAT","TX ISSUE",
U1320="SPARE-ISSUE","SPARE-ISSUE",
U1320="Fiber CAmtel","TX ISSUE",
U1320="Fiber AOF","TX ISSUE",
U1320="Projet OCM (HUAWEI)","TRAVAUX-HUAWEI",
U1320="Projet OCM (NOKIA)","TRAVAUX -NOKIA",
U1320="ACCESS-ISSUE","ACCESS-ISSUE",
U1320="Projet OCM (ZTE, NOKIA, autres projets)","TRAVAUX OCM",
U1320="No root CAuse","No root cause",
U1320="ODU HS","TX ISSUE",
U1320="IP &amp; VLAN","TX ISSUE",
U1320="Warehouse HUAWEI","SPARE-ISSUE",
U1320="SPARE-HS","SPARE-ISSUE",
U1320="Power Telco","RAN ISSUE"
),"")</f>
        <v/>
      </c>
      <c r="U1320" s="33"/>
      <c r="V1320" s="32" t="str" cm="1">
        <f t="array" ref="V1320">IFERROR(_xlfn.IFS(
U1320="MPR ISSUE","ACTIVE",
U1320="BSS Hardware Issue","ACTIVE",
U1320="Sites strategiques, MLL, Pylone, etc.","PASSIVE",
U1320="AKTIVCO DEFAUT GE &amp; POWER Cabinet","PASSIVE",
U1320="AKTIVCO Coupure ENEO &amp; Baisse de tension","PASSIVE",
U1320="Coupure ENEO &amp; Baisse de tension","PASSIVE",
U1320="Defaut GE &amp; POWER Cabinet","PASSIVE",
U1320="Sharing","PASSIVE",
U1320="Sites strategiques &amp; DataCenter","PASSIVE",
U1320="Exclu","Exclu",
U1320="SAT","ACTIVE",
U1320="SPARE-ISSUE","SPARE-ISSUE",
U1320="Fiber CAmtel","ACTIVE",
U1320="Fiber AOF","ACTIVE",
U1320="Projet OCM (HUAWEI)","PLANNED WORKS",
U1320="Projet OCM (NOKIA)","PLANNED WORKS",
U1320="ACCESS-ISSUE","ACCESS-ISSUE",
U1320="Projet OCM (ZTE, NOKIA, autres projets)","PLANNED WORKS",
U1320="No root CAuse","No root cause",
U1320="ODU HS","ACTIVE",
U1320="IP &amp; VLAN","ACTIVE",
U1320="Warehouse HUAWEI","SPARE-ISSUE",
U1320="SPARE-HS","SPARE-ISSUE",
U1320="Power Telco","ACTIVE"
),"")</f>
        <v/>
      </c>
      <c r="W1320" s="51"/>
      <c r="X1320" s="51"/>
      <c r="Y1320" s="51"/>
      <c r="Z1320" s="51"/>
      <c r="AA1320" s="51"/>
      <c r="AB1320" s="34" t="s">
        <v>5420</v>
      </c>
      <c r="AC1320" s="34" t="str">
        <f>_xlfn.XLOOKUP(B1320,[4]ALL!$B:$B,[4]ALL!$N:$N,"")</f>
        <v/>
      </c>
      <c r="AD1320" s="34" t="s">
        <v>5420</v>
      </c>
      <c r="AE1320" s="34"/>
      <c r="AF1320" s="36" t="s">
        <v>5420</v>
      </c>
      <c r="AG1320" s="29"/>
      <c r="AH1320" s="35"/>
      <c r="AI1320" s="29"/>
      <c r="AJ1320" s="29" t="s">
        <v>5420</v>
      </c>
      <c r="AK1320" s="36" t="s">
        <v>5420</v>
      </c>
      <c r="AL1320" s="36" t="s">
        <v>5420</v>
      </c>
      <c r="AM1320" s="36" t="s">
        <v>5420</v>
      </c>
      <c r="AN1320" s="36" t="s">
        <v>5420</v>
      </c>
      <c r="AO1320" s="36" t="s">
        <v>5420</v>
      </c>
      <c r="AP1320" s="36" t="s">
        <v>5420</v>
      </c>
      <c r="AQ1320" s="36" t="s">
        <v>5420</v>
      </c>
      <c r="AR1320" s="36" t="s">
        <v>5420</v>
      </c>
      <c r="AS1320" s="36" t="s">
        <v>5420</v>
      </c>
      <c r="AT1320" s="36" t="s">
        <v>5420</v>
      </c>
      <c r="AU1320" s="36" t="s">
        <v>5420</v>
      </c>
      <c r="AV1320" s="36" t="s">
        <v>5420</v>
      </c>
      <c r="AW1320" s="45"/>
      <c r="AX1320" s="45" t="s">
        <v>5420</v>
      </c>
      <c r="AY1320" s="45" t="s">
        <v>5420</v>
      </c>
      <c r="AZ1320" s="45" t="s">
        <v>5420</v>
      </c>
      <c r="BA1320" s="36" t="s">
        <v>5420</v>
      </c>
    </row>
    <row r="1321" spans="1:53" s="58" customFormat="1" ht="15.6" hidden="1" x14ac:dyDescent="0.3">
      <c r="A1321" s="27" t="s">
        <v>3316</v>
      </c>
      <c r="B1321" s="28" t="s">
        <v>3317</v>
      </c>
      <c r="C1321" s="29" t="str">
        <f>_xlfn.XLOOKUP(B1321,'[1]daily break down'!$D:$D,'[1]daily break down'!$E:$E,"")</f>
        <v>Douala</v>
      </c>
      <c r="D1321" s="27" t="s">
        <v>11</v>
      </c>
      <c r="E1321" s="27" t="s">
        <v>12</v>
      </c>
      <c r="F1321" s="29" t="s">
        <v>31</v>
      </c>
      <c r="G1321" s="27" t="s">
        <v>32</v>
      </c>
      <c r="H1321" s="30" t="str">
        <f>_xlfn.XLOOKUP(B1321,[2]CALCULATION!$B:$B,[2]CALCULATION!$H:$H,"")</f>
        <v>ZTE</v>
      </c>
      <c r="I1321" s="25">
        <v>0</v>
      </c>
      <c r="J1321" s="25">
        <v>0</v>
      </c>
      <c r="K1321" s="25">
        <v>0</v>
      </c>
      <c r="L1321" s="25">
        <v>0</v>
      </c>
      <c r="M1321" s="25">
        <v>0</v>
      </c>
      <c r="N1321" s="25">
        <v>0</v>
      </c>
      <c r="O1321" s="25">
        <v>0</v>
      </c>
      <c r="P1321" s="25" t="s">
        <v>6366</v>
      </c>
      <c r="Q1321" s="31" t="s">
        <v>5364</v>
      </c>
      <c r="R1321" s="31"/>
      <c r="S1321" s="32" t="str" cm="1">
        <f t="array" ref="S1321">IFERROR(_xlfn.IFS(
U1321="MPR ISSUE","PDH",
U1321="BSS Hardware Issue","BSS",
U1321="Sites strategiques, MLL, Pylone, etc.","ENVTECH",
U1321="AKTIVCO DEFAUT GE &amp; POWER Cabinet","AKTIVCO",
U1321="AKTIVCO Coupure ENEO &amp; Baisse de tension","AKTIVCO GRID ONLY",
U1321="Coupure ENEO &amp; Baisse de tension","IHS GRID ONLY",
U1321="Defaut GE &amp; POWER Cabinet","IHS",
U1321="Sharing","Partners",
U1321="Sites strategiques &amp; DataCenter","SST &amp; DC",
U1321="Exclu","Exclu",
U1321="SAT","SAT",
U1321="SPARE-ISSUE","SPARE-ISSUE",
U1321="Fiber CAmtel","TRANS_FO_CAMTEL",
U1321="Fiber AOF","Fiber AOF",
U1321="Projet OCM (HUAWEI)","TRAVAUX-HUAWEI",
U1321="Projet OCM (NOKIA)","TRAVAUX-NOKIA",
U1321="ACCESS-ISSUE","ACCESS-ISSUE",
U1321="Projet OCM (ZTE, NOKIA, autres projets)","TRAVAUX OCM",
U1321="No root CAuse","No root cause",
U1321="ODU HS","PDH",
U1321="IP &amp; VLAN","PDH",
U1321="Warehouse HUAWEI","SPARE-ISSUE",
U1321="SPARE-HS","SPARE-ISSUE",
U1321="Power Telco","BSS"
),"")</f>
        <v/>
      </c>
      <c r="T1321" s="32" t="str" cm="1">
        <f t="array" ref="T1321">IFERROR(_xlfn.IFS(
U1321="MPR ISSUE","TX ISSUE",
U1321="BSS Hardware Issue","RAN ISSUE",
U1321="Sites strategiques, MLL, Pylone, etc.","ENVTECH",
U1321="AKTIVCO DEFAUT GE &amp; POWER Cabinet","POWER ISSUE",
U1321="AKTIVCO Coupure ENEO &amp; Baisse de tension","POWER ISSUE",
U1321="Coupure ENEO &amp; Baisse de tension","POWER ISSUE",
U1321="Defaut GE &amp; POWER Cabinet","POWER ISSUE",
U1321="Sharing","POWER ISSUE",
U1321="Sites strategiques &amp; DataCenter","POWER ISSUE",
U1321="Exclu","Exclu",
U1321="SAT","TX ISSUE",
U1321="SPARE-ISSUE","SPARE-ISSUE",
U1321="Fiber CAmtel","TX ISSUE",
U1321="Fiber AOF","TX ISSUE",
U1321="Projet OCM (HUAWEI)","TRAVAUX-HUAWEI",
U1321="Projet OCM (NOKIA)","TRAVAUX -NOKIA",
U1321="ACCESS-ISSUE","ACCESS-ISSUE",
U1321="Projet OCM (ZTE, NOKIA, autres projets)","TRAVAUX OCM",
U1321="No root CAuse","No root cause",
U1321="ODU HS","TX ISSUE",
U1321="IP &amp; VLAN","TX ISSUE",
U1321="Warehouse HUAWEI","SPARE-ISSUE",
U1321="SPARE-HS","SPARE-ISSUE",
U1321="Power Telco","RAN ISSUE"
),"")</f>
        <v/>
      </c>
      <c r="U1321" s="33"/>
      <c r="V1321" s="32" t="str" cm="1">
        <f t="array" ref="V1321">IFERROR(_xlfn.IFS(
U1321="MPR ISSUE","ACTIVE",
U1321="BSS Hardware Issue","ACTIVE",
U1321="Sites strategiques, MLL, Pylone, etc.","PASSIVE",
U1321="AKTIVCO DEFAUT GE &amp; POWER Cabinet","PASSIVE",
U1321="AKTIVCO Coupure ENEO &amp; Baisse de tension","PASSIVE",
U1321="Coupure ENEO &amp; Baisse de tension","PASSIVE",
U1321="Defaut GE &amp; POWER Cabinet","PASSIVE",
U1321="Sharing","PASSIVE",
U1321="Sites strategiques &amp; DataCenter","PASSIVE",
U1321="Exclu","Exclu",
U1321="SAT","ACTIVE",
U1321="SPARE-ISSUE","SPARE-ISSUE",
U1321="Fiber CAmtel","ACTIVE",
U1321="Fiber AOF","ACTIVE",
U1321="Projet OCM (HUAWEI)","PLANNED WORKS",
U1321="Projet OCM (NOKIA)","PLANNED WORKS",
U1321="ACCESS-ISSUE","ACCESS-ISSUE",
U1321="Projet OCM (ZTE, NOKIA, autres projets)","PLANNED WORKS",
U1321="No root CAuse","No root cause",
U1321="ODU HS","ACTIVE",
U1321="IP &amp; VLAN","ACTIVE",
U1321="Warehouse HUAWEI","SPARE-ISSUE",
U1321="SPARE-HS","SPARE-ISSUE",
U1321="Power Telco","ACTIVE"
),"")</f>
        <v/>
      </c>
      <c r="W1321" s="51"/>
      <c r="X1321" s="51"/>
      <c r="Y1321" s="51"/>
      <c r="Z1321" s="51"/>
      <c r="AA1321" s="51"/>
      <c r="AB1321" s="34" t="s">
        <v>5420</v>
      </c>
      <c r="AC1321" s="34" t="str">
        <f>_xlfn.XLOOKUP(B1321,[4]ALL!$B:$B,[4]ALL!$N:$N,"")</f>
        <v/>
      </c>
      <c r="AD1321" s="34" t="s">
        <v>5420</v>
      </c>
      <c r="AE1321" s="34"/>
      <c r="AF1321" s="36" t="s">
        <v>5420</v>
      </c>
      <c r="AG1321" s="29"/>
      <c r="AH1321" s="35"/>
      <c r="AI1321" s="29"/>
      <c r="AJ1321" s="29" t="s">
        <v>5420</v>
      </c>
      <c r="AK1321" s="36" t="s">
        <v>5420</v>
      </c>
      <c r="AL1321" s="36" t="s">
        <v>5420</v>
      </c>
      <c r="AM1321" s="36" t="s">
        <v>5420</v>
      </c>
      <c r="AN1321" s="36" t="s">
        <v>5420</v>
      </c>
      <c r="AO1321" s="36" t="s">
        <v>5420</v>
      </c>
      <c r="AP1321" s="36" t="s">
        <v>5420</v>
      </c>
      <c r="AQ1321" s="36" t="s">
        <v>5420</v>
      </c>
      <c r="AR1321" s="36" t="s">
        <v>5420</v>
      </c>
      <c r="AS1321" s="36" t="s">
        <v>5420</v>
      </c>
      <c r="AT1321" s="36" t="s">
        <v>5420</v>
      </c>
      <c r="AU1321" s="36" t="s">
        <v>5420</v>
      </c>
      <c r="AV1321" s="36" t="s">
        <v>5420</v>
      </c>
      <c r="AW1321" s="45"/>
      <c r="AX1321" s="45" t="s">
        <v>5420</v>
      </c>
      <c r="AY1321" s="45" t="s">
        <v>5420</v>
      </c>
      <c r="AZ1321" s="45" t="s">
        <v>5420</v>
      </c>
      <c r="BA1321" s="36" t="s">
        <v>5420</v>
      </c>
    </row>
    <row r="1322" spans="1:53" s="58" customFormat="1" ht="15.6" hidden="1" x14ac:dyDescent="0.3">
      <c r="A1322" s="27" t="s">
        <v>2354</v>
      </c>
      <c r="B1322" s="28" t="s">
        <v>2355</v>
      </c>
      <c r="C1322" s="29" t="str">
        <f>_xlfn.XLOOKUP(B1322,'[1]daily break down'!$D:$D,'[1]daily break down'!$E:$E,"")</f>
        <v>Yaounde</v>
      </c>
      <c r="D1322" s="27" t="s">
        <v>11</v>
      </c>
      <c r="E1322" s="27" t="s">
        <v>145</v>
      </c>
      <c r="F1322" s="29" t="s">
        <v>37</v>
      </c>
      <c r="G1322" s="27" t="s">
        <v>38</v>
      </c>
      <c r="H1322" s="30" t="str">
        <f>_xlfn.XLOOKUP(B1322,[2]CALCULATION!$B:$B,[2]CALCULATION!$H:$H,"")</f>
        <v>ZTE</v>
      </c>
      <c r="I1322" s="25">
        <v>0</v>
      </c>
      <c r="J1322" s="25">
        <v>0</v>
      </c>
      <c r="K1322" s="25">
        <v>0</v>
      </c>
      <c r="L1322" s="25">
        <v>0</v>
      </c>
      <c r="M1322" s="25">
        <v>0</v>
      </c>
      <c r="N1322" s="25">
        <v>0</v>
      </c>
      <c r="O1322" s="25">
        <v>0</v>
      </c>
      <c r="P1322" s="25" t="s">
        <v>6366</v>
      </c>
      <c r="Q1322" s="31" t="s">
        <v>5364</v>
      </c>
      <c r="R1322" s="31"/>
      <c r="S1322" s="32" t="str" cm="1">
        <f t="array" ref="S1322">IFERROR(_xlfn.IFS(
U1322="MPR ISSUE","PDH",
U1322="BSS Hardware Issue","BSS",
U1322="Sites strategiques, MLL, Pylone, etc.","ENVTECH",
U1322="AKTIVCO DEFAUT GE &amp; POWER Cabinet","AKTIVCO",
U1322="AKTIVCO Coupure ENEO &amp; Baisse de tension","AKTIVCO GRID ONLY",
U1322="Coupure ENEO &amp; Baisse de tension","IHS GRID ONLY",
U1322="Defaut GE &amp; POWER Cabinet","IHS",
U1322="Sharing","Partners",
U1322="Sites strategiques &amp; DataCenter","SST &amp; DC",
U1322="Exclu","Exclu",
U1322="SAT","SAT",
U1322="SPARE-ISSUE","SPARE-ISSUE",
U1322="Fiber CAmtel","TRANS_FO_CAMTEL",
U1322="Fiber AOF","Fiber AOF",
U1322="Projet OCM (HUAWEI)","TRAVAUX-HUAWEI",
U1322="Projet OCM (NOKIA)","TRAVAUX-NOKIA",
U1322="ACCESS-ISSUE","ACCESS-ISSUE",
U1322="Projet OCM (ZTE, NOKIA, autres projets)","TRAVAUX OCM",
U1322="No root CAuse","No root cause",
U1322="ODU HS","PDH",
U1322="IP &amp; VLAN","PDH",
U1322="Warehouse HUAWEI","SPARE-ISSUE",
U1322="SPARE-HS","SPARE-ISSUE",
U1322="Power Telco","BSS"
),"")</f>
        <v/>
      </c>
      <c r="T1322" s="32" t="str" cm="1">
        <f t="array" ref="T1322">IFERROR(_xlfn.IFS(
U1322="MPR ISSUE","TX ISSUE",
U1322="BSS Hardware Issue","RAN ISSUE",
U1322="Sites strategiques, MLL, Pylone, etc.","ENVTECH",
U1322="AKTIVCO DEFAUT GE &amp; POWER Cabinet","POWER ISSUE",
U1322="AKTIVCO Coupure ENEO &amp; Baisse de tension","POWER ISSUE",
U1322="Coupure ENEO &amp; Baisse de tension","POWER ISSUE",
U1322="Defaut GE &amp; POWER Cabinet","POWER ISSUE",
U1322="Sharing","POWER ISSUE",
U1322="Sites strategiques &amp; DataCenter","POWER ISSUE",
U1322="Exclu","Exclu",
U1322="SAT","TX ISSUE",
U1322="SPARE-ISSUE","SPARE-ISSUE",
U1322="Fiber CAmtel","TX ISSUE",
U1322="Fiber AOF","TX ISSUE",
U1322="Projet OCM (HUAWEI)","TRAVAUX-HUAWEI",
U1322="Projet OCM (NOKIA)","TRAVAUX -NOKIA",
U1322="ACCESS-ISSUE","ACCESS-ISSUE",
U1322="Projet OCM (ZTE, NOKIA, autres projets)","TRAVAUX OCM",
U1322="No root CAuse","No root cause",
U1322="ODU HS","TX ISSUE",
U1322="IP &amp; VLAN","TX ISSUE",
U1322="Warehouse HUAWEI","SPARE-ISSUE",
U1322="SPARE-HS","SPARE-ISSUE",
U1322="Power Telco","RAN ISSUE"
),"")</f>
        <v/>
      </c>
      <c r="U1322" s="33"/>
      <c r="V1322" s="32" t="str" cm="1">
        <f t="array" ref="V1322">IFERROR(_xlfn.IFS(
U1322="MPR ISSUE","ACTIVE",
U1322="BSS Hardware Issue","ACTIVE",
U1322="Sites strategiques, MLL, Pylone, etc.","PASSIVE",
U1322="AKTIVCO DEFAUT GE &amp; POWER Cabinet","PASSIVE",
U1322="AKTIVCO Coupure ENEO &amp; Baisse de tension","PASSIVE",
U1322="Coupure ENEO &amp; Baisse de tension","PASSIVE",
U1322="Defaut GE &amp; POWER Cabinet","PASSIVE",
U1322="Sharing","PASSIVE",
U1322="Sites strategiques &amp; DataCenter","PASSIVE",
U1322="Exclu","Exclu",
U1322="SAT","ACTIVE",
U1322="SPARE-ISSUE","SPARE-ISSUE",
U1322="Fiber CAmtel","ACTIVE",
U1322="Fiber AOF","ACTIVE",
U1322="Projet OCM (HUAWEI)","PLANNED WORKS",
U1322="Projet OCM (NOKIA)","PLANNED WORKS",
U1322="ACCESS-ISSUE","ACCESS-ISSUE",
U1322="Projet OCM (ZTE, NOKIA, autres projets)","PLANNED WORKS",
U1322="No root CAuse","No root cause",
U1322="ODU HS","ACTIVE",
U1322="IP &amp; VLAN","ACTIVE",
U1322="Warehouse HUAWEI","SPARE-ISSUE",
U1322="SPARE-HS","SPARE-ISSUE",
U1322="Power Telco","ACTIVE"
),"")</f>
        <v/>
      </c>
      <c r="W1322" s="51"/>
      <c r="X1322" s="51"/>
      <c r="Y1322" s="51"/>
      <c r="Z1322" s="51"/>
      <c r="AA1322" s="51"/>
      <c r="AB1322" s="34" t="s">
        <v>5420</v>
      </c>
      <c r="AC1322" s="34" t="str">
        <f>_xlfn.XLOOKUP(B1322,[4]ALL!$B:$B,[4]ALL!$N:$N,"")</f>
        <v/>
      </c>
      <c r="AD1322" s="34" t="s">
        <v>5420</v>
      </c>
      <c r="AE1322" s="34"/>
      <c r="AF1322" s="36" t="s">
        <v>5420</v>
      </c>
      <c r="AG1322" s="29"/>
      <c r="AH1322" s="35"/>
      <c r="AI1322" s="29"/>
      <c r="AJ1322" s="29" t="s">
        <v>5420</v>
      </c>
      <c r="AK1322" s="36" t="s">
        <v>5420</v>
      </c>
      <c r="AL1322" s="36" t="s">
        <v>5420</v>
      </c>
      <c r="AM1322" s="36" t="s">
        <v>5420</v>
      </c>
      <c r="AN1322" s="36" t="s">
        <v>5420</v>
      </c>
      <c r="AO1322" s="36" t="s">
        <v>5420</v>
      </c>
      <c r="AP1322" s="36" t="s">
        <v>5420</v>
      </c>
      <c r="AQ1322" s="36" t="s">
        <v>5420</v>
      </c>
      <c r="AR1322" s="36" t="s">
        <v>5420</v>
      </c>
      <c r="AS1322" s="36" t="s">
        <v>5420</v>
      </c>
      <c r="AT1322" s="36" t="s">
        <v>5420</v>
      </c>
      <c r="AU1322" s="36" t="s">
        <v>5420</v>
      </c>
      <c r="AV1322" s="36" t="s">
        <v>5420</v>
      </c>
      <c r="AW1322" s="45"/>
      <c r="AX1322" s="45" t="s">
        <v>5420</v>
      </c>
      <c r="AY1322" s="45" t="s">
        <v>5420</v>
      </c>
      <c r="AZ1322" s="45" t="s">
        <v>5420</v>
      </c>
      <c r="BA1322" s="36" t="s">
        <v>5420</v>
      </c>
    </row>
    <row r="1323" spans="1:53" s="58" customFormat="1" ht="15.6" hidden="1" x14ac:dyDescent="0.3">
      <c r="A1323" s="27" t="s">
        <v>3228</v>
      </c>
      <c r="B1323" s="28" t="s">
        <v>3229</v>
      </c>
      <c r="C1323" s="29" t="str">
        <f>_xlfn.XLOOKUP(B1323,'[1]daily break down'!$D:$D,'[1]daily break down'!$E:$E,"")</f>
        <v>Yaounde</v>
      </c>
      <c r="D1323" s="27" t="s">
        <v>11</v>
      </c>
      <c r="E1323" s="27" t="s">
        <v>12</v>
      </c>
      <c r="F1323" s="29" t="s">
        <v>37</v>
      </c>
      <c r="G1323" s="27" t="s">
        <v>38</v>
      </c>
      <c r="H1323" s="30" t="str">
        <f>_xlfn.XLOOKUP(B1323,[2]CALCULATION!$B:$B,[2]CALCULATION!$H:$H,"")</f>
        <v>ZTE</v>
      </c>
      <c r="I1323" s="25">
        <v>0</v>
      </c>
      <c r="J1323" s="25">
        <v>0</v>
      </c>
      <c r="K1323" s="25">
        <v>38.030290383611124</v>
      </c>
      <c r="L1323" s="25">
        <v>62.058367790704629</v>
      </c>
      <c r="M1323" s="25">
        <v>0</v>
      </c>
      <c r="N1323" s="25">
        <v>0</v>
      </c>
      <c r="O1323" s="25">
        <v>0</v>
      </c>
      <c r="P1323" s="25" t="s">
        <v>6366</v>
      </c>
      <c r="Q1323" s="31" t="s">
        <v>5364</v>
      </c>
      <c r="R1323" s="31"/>
      <c r="S1323" s="32" t="str" cm="1">
        <f t="array" ref="S1323">IFERROR(_xlfn.IFS(
U1323="MPR ISSUE","PDH",
U1323="BSS Hardware Issue","BSS",
U1323="Sites strategiques, MLL, Pylone, etc.","ENVTECH",
U1323="AKTIVCO DEFAUT GE &amp; POWER Cabinet","AKTIVCO",
U1323="AKTIVCO Coupure ENEO &amp; Baisse de tension","AKTIVCO GRID ONLY",
U1323="Coupure ENEO &amp; Baisse de tension","IHS GRID ONLY",
U1323="Defaut GE &amp; POWER Cabinet","IHS",
U1323="Sharing","Partners",
U1323="Sites strategiques &amp; DataCenter","SST &amp; DC",
U1323="Exclu","Exclu",
U1323="SAT","SAT",
U1323="SPARE-ISSUE","SPARE-ISSUE",
U1323="Fiber CAmtel","TRANS_FO_CAMTEL",
U1323="Fiber AOF","Fiber AOF",
U1323="Projet OCM (HUAWEI)","TRAVAUX-HUAWEI",
U1323="Projet OCM (NOKIA)","TRAVAUX-NOKIA",
U1323="ACCESS-ISSUE","ACCESS-ISSUE",
U1323="Projet OCM (ZTE, NOKIA, autres projets)","TRAVAUX OCM",
U1323="No root CAuse","No root cause",
U1323="ODU HS","PDH",
U1323="IP &amp; VLAN","PDH",
U1323="Warehouse HUAWEI","SPARE-ISSUE",
U1323="SPARE-HS","SPARE-ISSUE",
U1323="Power Telco","BSS"
),"")</f>
        <v/>
      </c>
      <c r="T1323" s="32" t="str" cm="1">
        <f t="array" ref="T1323">IFERROR(_xlfn.IFS(
U1323="MPR ISSUE","TX ISSUE",
U1323="BSS Hardware Issue","RAN ISSUE",
U1323="Sites strategiques, MLL, Pylone, etc.","ENVTECH",
U1323="AKTIVCO DEFAUT GE &amp; POWER Cabinet","POWER ISSUE",
U1323="AKTIVCO Coupure ENEO &amp; Baisse de tension","POWER ISSUE",
U1323="Coupure ENEO &amp; Baisse de tension","POWER ISSUE",
U1323="Defaut GE &amp; POWER Cabinet","POWER ISSUE",
U1323="Sharing","POWER ISSUE",
U1323="Sites strategiques &amp; DataCenter","POWER ISSUE",
U1323="Exclu","Exclu",
U1323="SAT","TX ISSUE",
U1323="SPARE-ISSUE","SPARE-ISSUE",
U1323="Fiber CAmtel","TX ISSUE",
U1323="Fiber AOF","TX ISSUE",
U1323="Projet OCM (HUAWEI)","TRAVAUX-HUAWEI",
U1323="Projet OCM (NOKIA)","TRAVAUX -NOKIA",
U1323="ACCESS-ISSUE","ACCESS-ISSUE",
U1323="Projet OCM (ZTE, NOKIA, autres projets)","TRAVAUX OCM",
U1323="No root CAuse","No root cause",
U1323="ODU HS","TX ISSUE",
U1323="IP &amp; VLAN","TX ISSUE",
U1323="Warehouse HUAWEI","SPARE-ISSUE",
U1323="SPARE-HS","SPARE-ISSUE",
U1323="Power Telco","RAN ISSUE"
),"")</f>
        <v/>
      </c>
      <c r="U1323" s="33"/>
      <c r="V1323" s="32" t="str" cm="1">
        <f t="array" ref="V1323">IFERROR(_xlfn.IFS(
U1323="MPR ISSUE","ACTIVE",
U1323="BSS Hardware Issue","ACTIVE",
U1323="Sites strategiques, MLL, Pylone, etc.","PASSIVE",
U1323="AKTIVCO DEFAUT GE &amp; POWER Cabinet","PASSIVE",
U1323="AKTIVCO Coupure ENEO &amp; Baisse de tension","PASSIVE",
U1323="Coupure ENEO &amp; Baisse de tension","PASSIVE",
U1323="Defaut GE &amp; POWER Cabinet","PASSIVE",
U1323="Sharing","PASSIVE",
U1323="Sites strategiques &amp; DataCenter","PASSIVE",
U1323="Exclu","Exclu",
U1323="SAT","ACTIVE",
U1323="SPARE-ISSUE","SPARE-ISSUE",
U1323="Fiber CAmtel","ACTIVE",
U1323="Fiber AOF","ACTIVE",
U1323="Projet OCM (HUAWEI)","PLANNED WORKS",
U1323="Projet OCM (NOKIA)","PLANNED WORKS",
U1323="ACCESS-ISSUE","ACCESS-ISSUE",
U1323="Projet OCM (ZTE, NOKIA, autres projets)","PLANNED WORKS",
U1323="No root CAuse","No root cause",
U1323="ODU HS","ACTIVE",
U1323="IP &amp; VLAN","ACTIVE",
U1323="Warehouse HUAWEI","SPARE-ISSUE",
U1323="SPARE-HS","SPARE-ISSUE",
U1323="Power Telco","ACTIVE"
),"")</f>
        <v/>
      </c>
      <c r="W1323" s="51"/>
      <c r="X1323" s="51"/>
      <c r="Y1323" s="51"/>
      <c r="Z1323" s="51"/>
      <c r="AA1323" s="51"/>
      <c r="AB1323" s="34" t="s">
        <v>5420</v>
      </c>
      <c r="AC1323" s="34" t="str">
        <f>_xlfn.XLOOKUP(B1323,[4]ALL!$B:$B,[4]ALL!$N:$N,"")</f>
        <v/>
      </c>
      <c r="AD1323" s="34" t="s">
        <v>5420</v>
      </c>
      <c r="AE1323" s="34"/>
      <c r="AF1323" s="36" t="s">
        <v>5420</v>
      </c>
      <c r="AG1323" s="29"/>
      <c r="AH1323" s="35"/>
      <c r="AI1323" s="29"/>
      <c r="AJ1323" s="29" t="s">
        <v>5420</v>
      </c>
      <c r="AK1323" s="36" t="s">
        <v>5420</v>
      </c>
      <c r="AL1323" s="36" t="s">
        <v>5420</v>
      </c>
      <c r="AM1323" s="36" t="s">
        <v>5420</v>
      </c>
      <c r="AN1323" s="36" t="s">
        <v>5420</v>
      </c>
      <c r="AO1323" s="36" t="s">
        <v>5420</v>
      </c>
      <c r="AP1323" s="36" t="s">
        <v>5420</v>
      </c>
      <c r="AQ1323" s="36" t="s">
        <v>5420</v>
      </c>
      <c r="AR1323" s="36" t="s">
        <v>5420</v>
      </c>
      <c r="AS1323" s="36" t="s">
        <v>5420</v>
      </c>
      <c r="AT1323" s="36" t="s">
        <v>5420</v>
      </c>
      <c r="AU1323" s="36" t="s">
        <v>5420</v>
      </c>
      <c r="AV1323" s="36" t="s">
        <v>5420</v>
      </c>
      <c r="AW1323" s="45"/>
      <c r="AX1323" s="45" t="s">
        <v>5420</v>
      </c>
      <c r="AY1323" s="45" t="s">
        <v>5420</v>
      </c>
      <c r="AZ1323" s="45" t="s">
        <v>5420</v>
      </c>
      <c r="BA1323" s="36" t="s">
        <v>5420</v>
      </c>
    </row>
    <row r="1324" spans="1:53" s="58" customFormat="1" ht="15.6" hidden="1" x14ac:dyDescent="0.3">
      <c r="A1324" s="29" t="s">
        <v>1581</v>
      </c>
      <c r="B1324" s="35" t="s">
        <v>1582</v>
      </c>
      <c r="C1324" s="29" t="str">
        <f>_xlfn.XLOOKUP(B1324,'[1]daily break down'!$D:$D,'[1]daily break down'!$E:$E,"")</f>
        <v>Yaounde</v>
      </c>
      <c r="D1324" s="29" t="s">
        <v>357</v>
      </c>
      <c r="E1324" s="29" t="e">
        <v>#N/A</v>
      </c>
      <c r="F1324" s="29" t="s">
        <v>37</v>
      </c>
      <c r="G1324" s="29" t="s">
        <v>38</v>
      </c>
      <c r="H1324" s="30" t="str">
        <f>_xlfn.XLOOKUP(B1324,[2]CALCULATION!$B:$B,[2]CALCULATION!$H:$H,"")</f>
        <v>ZTE</v>
      </c>
      <c r="I1324" s="25">
        <v>0</v>
      </c>
      <c r="J1324" s="25">
        <v>0</v>
      </c>
      <c r="K1324" s="25">
        <v>0</v>
      </c>
      <c r="L1324" s="25">
        <v>0</v>
      </c>
      <c r="M1324" s="25">
        <v>0</v>
      </c>
      <c r="N1324" s="25">
        <v>0</v>
      </c>
      <c r="O1324" s="25">
        <v>0</v>
      </c>
      <c r="P1324" s="25" t="s">
        <v>6366</v>
      </c>
      <c r="Q1324" s="31" t="s">
        <v>5364</v>
      </c>
      <c r="R1324" s="31"/>
      <c r="S1324" s="32" t="str" cm="1">
        <f t="array" ref="S1324">IFERROR(_xlfn.IFS(
U1324="MPR ISSUE","PDH",
U1324="BSS Hardware Issue","BSS",
U1324="Sites strategiques, MLL, Pylone, etc.","ENVTECH",
U1324="AKTIVCO DEFAUT GE &amp; POWER Cabinet","AKTIVCO",
U1324="AKTIVCO Coupure ENEO &amp; Baisse de tension","AKTIVCO GRID ONLY",
U1324="Coupure ENEO &amp; Baisse de tension","IHS GRID ONLY",
U1324="Defaut GE &amp; POWER Cabinet","IHS",
U1324="Sharing","Partners",
U1324="Sites strategiques &amp; DataCenter","SST &amp; DC",
U1324="Exclu","Exclu",
U1324="SAT","SAT",
U1324="SPARE-ISSUE","SPARE-ISSUE",
U1324="Fiber CAmtel","TRANS_FO_CAMTEL",
U1324="Fiber AOF","Fiber AOF",
U1324="Projet OCM (HUAWEI)","TRAVAUX-HUAWEI",
U1324="Projet OCM (NOKIA)","TRAVAUX-NOKIA",
U1324="ACCESS-ISSUE","ACCESS-ISSUE",
U1324="Projet OCM (ZTE, NOKIA, autres projets)","TRAVAUX OCM",
U1324="No root CAuse","No root cause",
U1324="ODU HS","PDH",
U1324="IP &amp; VLAN","PDH",
U1324="Warehouse HUAWEI","SPARE-ISSUE",
U1324="SPARE-HS","SPARE-ISSUE",
U1324="Power Telco","BSS"
),"")</f>
        <v/>
      </c>
      <c r="T1324" s="32" t="str" cm="1">
        <f t="array" ref="T1324">IFERROR(_xlfn.IFS(
U1324="MPR ISSUE","TX ISSUE",
U1324="BSS Hardware Issue","RAN ISSUE",
U1324="Sites strategiques, MLL, Pylone, etc.","ENVTECH",
U1324="AKTIVCO DEFAUT GE &amp; POWER Cabinet","POWER ISSUE",
U1324="AKTIVCO Coupure ENEO &amp; Baisse de tension","POWER ISSUE",
U1324="Coupure ENEO &amp; Baisse de tension","POWER ISSUE",
U1324="Defaut GE &amp; POWER Cabinet","POWER ISSUE",
U1324="Sharing","POWER ISSUE",
U1324="Sites strategiques &amp; DataCenter","POWER ISSUE",
U1324="Exclu","Exclu",
U1324="SAT","TX ISSUE",
U1324="SPARE-ISSUE","SPARE-ISSUE",
U1324="Fiber CAmtel","TX ISSUE",
U1324="Fiber AOF","TX ISSUE",
U1324="Projet OCM (HUAWEI)","TRAVAUX-HUAWEI",
U1324="Projet OCM (NOKIA)","TRAVAUX -NOKIA",
U1324="ACCESS-ISSUE","ACCESS-ISSUE",
U1324="Projet OCM (ZTE, NOKIA, autres projets)","TRAVAUX OCM",
U1324="No root CAuse","No root cause",
U1324="ODU HS","TX ISSUE",
U1324="IP &amp; VLAN","TX ISSUE",
U1324="Warehouse HUAWEI","SPARE-ISSUE",
U1324="SPARE-HS","SPARE-ISSUE",
U1324="Power Telco","RAN ISSUE"
),"")</f>
        <v/>
      </c>
      <c r="U1324" s="33"/>
      <c r="V1324" s="32" t="str" cm="1">
        <f t="array" ref="V1324">IFERROR(_xlfn.IFS(
U1324="MPR ISSUE","ACTIVE",
U1324="BSS Hardware Issue","ACTIVE",
U1324="Sites strategiques, MLL, Pylone, etc.","PASSIVE",
U1324="AKTIVCO DEFAUT GE &amp; POWER Cabinet","PASSIVE",
U1324="AKTIVCO Coupure ENEO &amp; Baisse de tension","PASSIVE",
U1324="Coupure ENEO &amp; Baisse de tension","PASSIVE",
U1324="Defaut GE &amp; POWER Cabinet","PASSIVE",
U1324="Sharing","PASSIVE",
U1324="Sites strategiques &amp; DataCenter","PASSIVE",
U1324="Exclu","Exclu",
U1324="SAT","ACTIVE",
U1324="SPARE-ISSUE","SPARE-ISSUE",
U1324="Fiber CAmtel","ACTIVE",
U1324="Fiber AOF","ACTIVE",
U1324="Projet OCM (HUAWEI)","PLANNED WORKS",
U1324="Projet OCM (NOKIA)","PLANNED WORKS",
U1324="ACCESS-ISSUE","ACCESS-ISSUE",
U1324="Projet OCM (ZTE, NOKIA, autres projets)","PLANNED WORKS",
U1324="No root CAuse","No root cause",
U1324="ODU HS","ACTIVE",
U1324="IP &amp; VLAN","ACTIVE",
U1324="Warehouse HUAWEI","SPARE-ISSUE",
U1324="SPARE-HS","SPARE-ISSUE",
U1324="Power Telco","ACTIVE"
),"")</f>
        <v/>
      </c>
      <c r="W1324" s="51"/>
      <c r="X1324" s="51"/>
      <c r="Y1324" s="51"/>
      <c r="Z1324" s="51"/>
      <c r="AA1324" s="51"/>
      <c r="AB1324" s="34" t="s">
        <v>5420</v>
      </c>
      <c r="AC1324" s="34" t="str">
        <f>_xlfn.XLOOKUP(B1324,[4]ALL!$B:$B,[4]ALL!$N:$N,"")</f>
        <v/>
      </c>
      <c r="AD1324" s="34" t="s">
        <v>5420</v>
      </c>
      <c r="AE1324" s="34"/>
      <c r="AF1324" s="36" t="s">
        <v>5420</v>
      </c>
      <c r="AG1324" s="29"/>
      <c r="AH1324" s="35"/>
      <c r="AI1324" s="29"/>
      <c r="AJ1324" s="29" t="s">
        <v>5420</v>
      </c>
      <c r="AK1324" s="36" t="s">
        <v>5420</v>
      </c>
      <c r="AL1324" s="36" t="s">
        <v>5420</v>
      </c>
      <c r="AM1324" s="36" t="s">
        <v>5420</v>
      </c>
      <c r="AN1324" s="36" t="s">
        <v>5420</v>
      </c>
      <c r="AO1324" s="36" t="s">
        <v>5420</v>
      </c>
      <c r="AP1324" s="36" t="s">
        <v>5420</v>
      </c>
      <c r="AQ1324" s="36" t="s">
        <v>5420</v>
      </c>
      <c r="AR1324" s="36" t="s">
        <v>5420</v>
      </c>
      <c r="AS1324" s="36" t="s">
        <v>5420</v>
      </c>
      <c r="AT1324" s="36" t="s">
        <v>5420</v>
      </c>
      <c r="AU1324" s="36" t="s">
        <v>5420</v>
      </c>
      <c r="AV1324" s="36" t="s">
        <v>5420</v>
      </c>
      <c r="AW1324" s="45"/>
      <c r="AX1324" s="45" t="s">
        <v>5420</v>
      </c>
      <c r="AY1324" s="45" t="s">
        <v>5420</v>
      </c>
      <c r="AZ1324" s="45" t="s">
        <v>5420</v>
      </c>
      <c r="BA1324" s="36" t="s">
        <v>5420</v>
      </c>
    </row>
    <row r="1325" spans="1:53" s="58" customFormat="1" ht="15.6" hidden="1" x14ac:dyDescent="0.3">
      <c r="A1325" s="27" t="s">
        <v>3135</v>
      </c>
      <c r="B1325" s="28" t="s">
        <v>3136</v>
      </c>
      <c r="C1325" s="29" t="str">
        <f>_xlfn.XLOOKUP(B1325,'[1]daily break down'!$D:$D,'[1]daily break down'!$E:$E,"")</f>
        <v>Douala</v>
      </c>
      <c r="D1325" s="27" t="s">
        <v>11</v>
      </c>
      <c r="E1325" s="27" t="s">
        <v>12</v>
      </c>
      <c r="F1325" s="29" t="s">
        <v>31</v>
      </c>
      <c r="G1325" s="27" t="s">
        <v>32</v>
      </c>
      <c r="H1325" s="30" t="str">
        <f>_xlfn.XLOOKUP(B1325,[2]CALCULATION!$B:$B,[2]CALCULATION!$H:$H,"")</f>
        <v>ZTE</v>
      </c>
      <c r="I1325" s="25">
        <v>0</v>
      </c>
      <c r="J1325" s="25">
        <v>0</v>
      </c>
      <c r="K1325" s="25">
        <v>0</v>
      </c>
      <c r="L1325" s="25">
        <v>0</v>
      </c>
      <c r="M1325" s="25">
        <v>0</v>
      </c>
      <c r="N1325" s="25">
        <v>0</v>
      </c>
      <c r="O1325" s="25">
        <v>0</v>
      </c>
      <c r="P1325" s="25" t="s">
        <v>6366</v>
      </c>
      <c r="Q1325" s="31" t="s">
        <v>5364</v>
      </c>
      <c r="R1325" s="31"/>
      <c r="S1325" s="32" t="str" cm="1">
        <f t="array" ref="S1325">IFERROR(_xlfn.IFS(
U1325="MPR ISSUE","PDH",
U1325="BSS Hardware Issue","BSS",
U1325="Sites strategiques, MLL, Pylone, etc.","ENVTECH",
U1325="AKTIVCO DEFAUT GE &amp; POWER Cabinet","AKTIVCO",
U1325="AKTIVCO Coupure ENEO &amp; Baisse de tension","AKTIVCO GRID ONLY",
U1325="Coupure ENEO &amp; Baisse de tension","IHS GRID ONLY",
U1325="Defaut GE &amp; POWER Cabinet","IHS",
U1325="Sharing","Partners",
U1325="Sites strategiques &amp; DataCenter","SST &amp; DC",
U1325="Exclu","Exclu",
U1325="SAT","SAT",
U1325="SPARE-ISSUE","SPARE-ISSUE",
U1325="Fiber CAmtel","TRANS_FO_CAMTEL",
U1325="Fiber AOF","Fiber AOF",
U1325="Projet OCM (HUAWEI)","TRAVAUX-HUAWEI",
U1325="Projet OCM (NOKIA)","TRAVAUX-NOKIA",
U1325="ACCESS-ISSUE","ACCESS-ISSUE",
U1325="Projet OCM (ZTE, NOKIA, autres projets)","TRAVAUX OCM",
U1325="No root CAuse","No root cause",
U1325="ODU HS","PDH",
U1325="IP &amp; VLAN","PDH",
U1325="Warehouse HUAWEI","SPARE-ISSUE",
U1325="SPARE-HS","SPARE-ISSUE",
U1325="Power Telco","BSS"
),"")</f>
        <v/>
      </c>
      <c r="T1325" s="32" t="str" cm="1">
        <f t="array" ref="T1325">IFERROR(_xlfn.IFS(
U1325="MPR ISSUE","TX ISSUE",
U1325="BSS Hardware Issue","RAN ISSUE",
U1325="Sites strategiques, MLL, Pylone, etc.","ENVTECH",
U1325="AKTIVCO DEFAUT GE &amp; POWER Cabinet","POWER ISSUE",
U1325="AKTIVCO Coupure ENEO &amp; Baisse de tension","POWER ISSUE",
U1325="Coupure ENEO &amp; Baisse de tension","POWER ISSUE",
U1325="Defaut GE &amp; POWER Cabinet","POWER ISSUE",
U1325="Sharing","POWER ISSUE",
U1325="Sites strategiques &amp; DataCenter","POWER ISSUE",
U1325="Exclu","Exclu",
U1325="SAT","TX ISSUE",
U1325="SPARE-ISSUE","SPARE-ISSUE",
U1325="Fiber CAmtel","TX ISSUE",
U1325="Fiber AOF","TX ISSUE",
U1325="Projet OCM (HUAWEI)","TRAVAUX-HUAWEI",
U1325="Projet OCM (NOKIA)","TRAVAUX -NOKIA",
U1325="ACCESS-ISSUE","ACCESS-ISSUE",
U1325="Projet OCM (ZTE, NOKIA, autres projets)","TRAVAUX OCM",
U1325="No root CAuse","No root cause",
U1325="ODU HS","TX ISSUE",
U1325="IP &amp; VLAN","TX ISSUE",
U1325="Warehouse HUAWEI","SPARE-ISSUE",
U1325="SPARE-HS","SPARE-ISSUE",
U1325="Power Telco","RAN ISSUE"
),"")</f>
        <v/>
      </c>
      <c r="U1325" s="33"/>
      <c r="V1325" s="32" t="str" cm="1">
        <f t="array" ref="V1325">IFERROR(_xlfn.IFS(
U1325="MPR ISSUE","ACTIVE",
U1325="BSS Hardware Issue","ACTIVE",
U1325="Sites strategiques, MLL, Pylone, etc.","PASSIVE",
U1325="AKTIVCO DEFAUT GE &amp; POWER Cabinet","PASSIVE",
U1325="AKTIVCO Coupure ENEO &amp; Baisse de tension","PASSIVE",
U1325="Coupure ENEO &amp; Baisse de tension","PASSIVE",
U1325="Defaut GE &amp; POWER Cabinet","PASSIVE",
U1325="Sharing","PASSIVE",
U1325="Sites strategiques &amp; DataCenter","PASSIVE",
U1325="Exclu","Exclu",
U1325="SAT","ACTIVE",
U1325="SPARE-ISSUE","SPARE-ISSUE",
U1325="Fiber CAmtel","ACTIVE",
U1325="Fiber AOF","ACTIVE",
U1325="Projet OCM (HUAWEI)","PLANNED WORKS",
U1325="Projet OCM (NOKIA)","PLANNED WORKS",
U1325="ACCESS-ISSUE","ACCESS-ISSUE",
U1325="Projet OCM (ZTE, NOKIA, autres projets)","PLANNED WORKS",
U1325="No root CAuse","No root cause",
U1325="ODU HS","ACTIVE",
U1325="IP &amp; VLAN","ACTIVE",
U1325="Warehouse HUAWEI","SPARE-ISSUE",
U1325="SPARE-HS","SPARE-ISSUE",
U1325="Power Telco","ACTIVE"
),"")</f>
        <v/>
      </c>
      <c r="W1325" s="51"/>
      <c r="X1325" s="51"/>
      <c r="Y1325" s="51"/>
      <c r="Z1325" s="51"/>
      <c r="AA1325" s="51"/>
      <c r="AB1325" s="34" t="s">
        <v>5420</v>
      </c>
      <c r="AC1325" s="34" t="str">
        <f>_xlfn.XLOOKUP(B1325,[4]ALL!$B:$B,[4]ALL!$N:$N,"")</f>
        <v/>
      </c>
      <c r="AD1325" s="34" t="s">
        <v>5420</v>
      </c>
      <c r="AE1325" s="34"/>
      <c r="AF1325" s="36" t="s">
        <v>5420</v>
      </c>
      <c r="AG1325" s="29"/>
      <c r="AH1325" s="35"/>
      <c r="AI1325" s="29"/>
      <c r="AJ1325" s="29" t="s">
        <v>5420</v>
      </c>
      <c r="AK1325" s="36" t="s">
        <v>5420</v>
      </c>
      <c r="AL1325" s="36" t="s">
        <v>5420</v>
      </c>
      <c r="AM1325" s="36" t="s">
        <v>5420</v>
      </c>
      <c r="AN1325" s="36" t="s">
        <v>5420</v>
      </c>
      <c r="AO1325" s="36" t="s">
        <v>5420</v>
      </c>
      <c r="AP1325" s="36" t="s">
        <v>5420</v>
      </c>
      <c r="AQ1325" s="36" t="s">
        <v>5420</v>
      </c>
      <c r="AR1325" s="36" t="s">
        <v>5420</v>
      </c>
      <c r="AS1325" s="36" t="s">
        <v>5420</v>
      </c>
      <c r="AT1325" s="36" t="s">
        <v>5420</v>
      </c>
      <c r="AU1325" s="36" t="s">
        <v>5420</v>
      </c>
      <c r="AV1325" s="36" t="s">
        <v>5420</v>
      </c>
      <c r="AW1325" s="45"/>
      <c r="AX1325" s="45" t="s">
        <v>5420</v>
      </c>
      <c r="AY1325" s="45" t="s">
        <v>5420</v>
      </c>
      <c r="AZ1325" s="45" t="s">
        <v>5420</v>
      </c>
      <c r="BA1325" s="36" t="s">
        <v>5420</v>
      </c>
    </row>
    <row r="1326" spans="1:53" s="58" customFormat="1" ht="15.6" hidden="1" x14ac:dyDescent="0.3">
      <c r="A1326" s="27" t="s">
        <v>3063</v>
      </c>
      <c r="B1326" s="27" t="s">
        <v>3064</v>
      </c>
      <c r="C1326" s="29" t="str">
        <f>_xlfn.XLOOKUP(B1326,'[1]daily break down'!$D:$D,'[1]daily break down'!$E:$E,"")</f>
        <v>NORD-OUEST</v>
      </c>
      <c r="D1326" s="27" t="s">
        <v>11</v>
      </c>
      <c r="E1326" s="27" t="s">
        <v>12</v>
      </c>
      <c r="F1326" s="29" t="s">
        <v>51</v>
      </c>
      <c r="G1326" s="27" t="s">
        <v>52</v>
      </c>
      <c r="H1326" s="37" t="str">
        <f>_xlfn.XLOOKUP(B1326,[2]CALCULATION!$B:$B,[2]CALCULATION!$H:$H,"")</f>
        <v>Huawei</v>
      </c>
      <c r="I1326" s="25">
        <v>0</v>
      </c>
      <c r="J1326" s="25">
        <v>0</v>
      </c>
      <c r="K1326" s="25">
        <v>0</v>
      </c>
      <c r="L1326" s="25">
        <v>0</v>
      </c>
      <c r="M1326" s="25">
        <v>0</v>
      </c>
      <c r="N1326" s="25">
        <v>0</v>
      </c>
      <c r="O1326" s="25">
        <v>0</v>
      </c>
      <c r="P1326" s="25" t="s">
        <v>6366</v>
      </c>
      <c r="Q1326" s="31" t="s">
        <v>5364</v>
      </c>
      <c r="R1326" s="31"/>
      <c r="S1326" s="32" t="str" cm="1">
        <f t="array" ref="S1326">IFERROR(_xlfn.IFS(
U1326="MPR ISSUE","PDH",
U1326="BSS Hardware Issue","BSS",
U1326="Sites strategiques, MLL, Pylone, etc.","ENVTECH",
U1326="AKTIVCO DEFAUT GE &amp; POWER Cabinet","AKTIVCO",
U1326="AKTIVCO Coupure ENEO &amp; Baisse de tension","AKTIVCO GRID ONLY",
U1326="Coupure ENEO &amp; Baisse de tension","IHS GRID ONLY",
U1326="Defaut GE &amp; POWER Cabinet","IHS",
U1326="Sharing","Partners",
U1326="Sites strategiques &amp; DataCenter","SST &amp; DC",
U1326="Exclu","Exclu",
U1326="SAT","SAT",
U1326="SPARE-ISSUE","SPARE-ISSUE",
U1326="Fiber CAmtel","TRANS_FO_CAMTEL",
U1326="Fiber AOF","Fiber AOF",
U1326="Projet OCM (HUAWEI)","TRAVAUX-HUAWEI",
U1326="Projet OCM (NOKIA)","TRAVAUX-NOKIA",
U1326="ACCESS-ISSUE","ACCESS-ISSUE",
U1326="Projet OCM (ZTE, NOKIA, autres projets)","TRAVAUX OCM",
U1326="No root CAuse","No root cause",
U1326="ODU HS","PDH",
U1326="IP &amp; VLAN","PDH",
U1326="Warehouse HUAWEI","SPARE-ISSUE",
U1326="SPARE-HS","SPARE-ISSUE",
U1326="Power Telco","BSS"
),"")</f>
        <v/>
      </c>
      <c r="T1326" s="32" t="str" cm="1">
        <f t="array" ref="T1326">IFERROR(_xlfn.IFS(
U1326="MPR ISSUE","TX ISSUE",
U1326="BSS Hardware Issue","RAN ISSUE",
U1326="Sites strategiques, MLL, Pylone, etc.","ENVTECH",
U1326="AKTIVCO DEFAUT GE &amp; POWER Cabinet","POWER ISSUE",
U1326="AKTIVCO Coupure ENEO &amp; Baisse de tension","POWER ISSUE",
U1326="Coupure ENEO &amp; Baisse de tension","POWER ISSUE",
U1326="Defaut GE &amp; POWER Cabinet","POWER ISSUE",
U1326="Sharing","POWER ISSUE",
U1326="Sites strategiques &amp; DataCenter","POWER ISSUE",
U1326="Exclu","Exclu",
U1326="SAT","TX ISSUE",
U1326="SPARE-ISSUE","SPARE-ISSUE",
U1326="Fiber CAmtel","TX ISSUE",
U1326="Fiber AOF","TX ISSUE",
U1326="Projet OCM (HUAWEI)","TRAVAUX-HUAWEI",
U1326="Projet OCM (NOKIA)","TRAVAUX -NOKIA",
U1326="ACCESS-ISSUE","ACCESS-ISSUE",
U1326="Projet OCM (ZTE, NOKIA, autres projets)","TRAVAUX OCM",
U1326="No root CAuse","No root cause",
U1326="ODU HS","TX ISSUE",
U1326="IP &amp; VLAN","TX ISSUE",
U1326="Warehouse HUAWEI","SPARE-ISSUE",
U1326="SPARE-HS","SPARE-ISSUE",
U1326="Power Telco","RAN ISSUE"
),"")</f>
        <v/>
      </c>
      <c r="U1326" s="33"/>
      <c r="V1326" s="32" t="str" cm="1">
        <f t="array" ref="V1326">IFERROR(_xlfn.IFS(
U1326="MPR ISSUE","ACTIVE",
U1326="BSS Hardware Issue","ACTIVE",
U1326="Sites strategiques, MLL, Pylone, etc.","PASSIVE",
U1326="AKTIVCO DEFAUT GE &amp; POWER Cabinet","PASSIVE",
U1326="AKTIVCO Coupure ENEO &amp; Baisse de tension","PASSIVE",
U1326="Coupure ENEO &amp; Baisse de tension","PASSIVE",
U1326="Defaut GE &amp; POWER Cabinet","PASSIVE",
U1326="Sharing","PASSIVE",
U1326="Sites strategiques &amp; DataCenter","PASSIVE",
U1326="Exclu","Exclu",
U1326="SAT","ACTIVE",
U1326="SPARE-ISSUE","SPARE-ISSUE",
U1326="Fiber CAmtel","ACTIVE",
U1326="Fiber AOF","ACTIVE",
U1326="Projet OCM (HUAWEI)","PLANNED WORKS",
U1326="Projet OCM (NOKIA)","PLANNED WORKS",
U1326="ACCESS-ISSUE","ACCESS-ISSUE",
U1326="Projet OCM (ZTE, NOKIA, autres projets)","PLANNED WORKS",
U1326="No root CAuse","No root cause",
U1326="ODU HS","ACTIVE",
U1326="IP &amp; VLAN","ACTIVE",
U1326="Warehouse HUAWEI","SPARE-ISSUE",
U1326="SPARE-HS","SPARE-ISSUE",
U1326="Power Telco","ACTIVE"
),"")</f>
        <v/>
      </c>
      <c r="W1326" s="51"/>
      <c r="X1326" s="51"/>
      <c r="Y1326" s="51"/>
      <c r="Z1326" s="51"/>
      <c r="AA1326" s="51"/>
      <c r="AB1326" s="34" t="s">
        <v>5420</v>
      </c>
      <c r="AC1326" s="34" t="str">
        <f>_xlfn.XLOOKUP(B1326,[4]ALL!$B:$B,[4]ALL!$N:$N,"")</f>
        <v/>
      </c>
      <c r="AD1326" s="34" t="s">
        <v>5420</v>
      </c>
      <c r="AE1326" s="34"/>
      <c r="AF1326" s="36" t="s">
        <v>5420</v>
      </c>
      <c r="AG1326" s="29"/>
      <c r="AH1326" s="35"/>
      <c r="AI1326" s="29"/>
      <c r="AJ1326" s="29" t="s">
        <v>5420</v>
      </c>
      <c r="AK1326" s="36" t="s">
        <v>5420</v>
      </c>
      <c r="AL1326" s="36" t="s">
        <v>5420</v>
      </c>
      <c r="AM1326" s="36" t="s">
        <v>5420</v>
      </c>
      <c r="AN1326" s="36" t="s">
        <v>5420</v>
      </c>
      <c r="AO1326" s="36" t="s">
        <v>5420</v>
      </c>
      <c r="AP1326" s="36" t="s">
        <v>5420</v>
      </c>
      <c r="AQ1326" s="36" t="s">
        <v>5420</v>
      </c>
      <c r="AR1326" s="36" t="s">
        <v>5420</v>
      </c>
      <c r="AS1326" s="36" t="s">
        <v>5420</v>
      </c>
      <c r="AT1326" s="36" t="s">
        <v>5420</v>
      </c>
      <c r="AU1326" s="36" t="s">
        <v>5420</v>
      </c>
      <c r="AV1326" s="36" t="s">
        <v>5420</v>
      </c>
      <c r="AW1326" s="45"/>
      <c r="AX1326" s="45" t="s">
        <v>5420</v>
      </c>
      <c r="AY1326" s="45" t="s">
        <v>5420</v>
      </c>
      <c r="AZ1326" s="45" t="s">
        <v>5420</v>
      </c>
      <c r="BA1326" s="36" t="s">
        <v>5420</v>
      </c>
    </row>
    <row r="1327" spans="1:53" s="58" customFormat="1" ht="15.6" hidden="1" x14ac:dyDescent="0.3">
      <c r="A1327" s="27" t="s">
        <v>1683</v>
      </c>
      <c r="B1327" s="28" t="s">
        <v>1684</v>
      </c>
      <c r="C1327" s="29" t="str">
        <f>_xlfn.XLOOKUP(B1327,'[1]daily break down'!$D:$D,'[1]daily break down'!$E:$E,"")</f>
        <v>Yaounde</v>
      </c>
      <c r="D1327" s="27" t="s">
        <v>11</v>
      </c>
      <c r="E1327" s="27" t="s">
        <v>12</v>
      </c>
      <c r="F1327" s="29" t="s">
        <v>37</v>
      </c>
      <c r="G1327" s="27" t="s">
        <v>38</v>
      </c>
      <c r="H1327" s="30" t="str">
        <f>_xlfn.XLOOKUP(B1327,[2]CALCULATION!$B:$B,[2]CALCULATION!$H:$H,"")</f>
        <v>ZTE</v>
      </c>
      <c r="I1327" s="25">
        <v>0</v>
      </c>
      <c r="J1327" s="25">
        <v>0</v>
      </c>
      <c r="K1327" s="25">
        <v>0</v>
      </c>
      <c r="L1327" s="25">
        <v>0</v>
      </c>
      <c r="M1327" s="25">
        <v>0</v>
      </c>
      <c r="N1327" s="25">
        <v>0</v>
      </c>
      <c r="O1327" s="25">
        <v>0</v>
      </c>
      <c r="P1327" s="25" t="s">
        <v>6366</v>
      </c>
      <c r="Q1327" s="31" t="s">
        <v>5364</v>
      </c>
      <c r="R1327" s="31"/>
      <c r="S1327" s="32" t="str" cm="1">
        <f t="array" ref="S1327">IFERROR(_xlfn.IFS(
U1327="MPR ISSUE","PDH",
U1327="BSS Hardware Issue","BSS",
U1327="Sites strategiques, MLL, Pylone, etc.","ENVTECH",
U1327="AKTIVCO DEFAUT GE &amp; POWER Cabinet","AKTIVCO",
U1327="AKTIVCO Coupure ENEO &amp; Baisse de tension","AKTIVCO GRID ONLY",
U1327="Coupure ENEO &amp; Baisse de tension","IHS GRID ONLY",
U1327="Defaut GE &amp; POWER Cabinet","IHS",
U1327="Sharing","Partners",
U1327="Sites strategiques &amp; DataCenter","SST &amp; DC",
U1327="Exclu","Exclu",
U1327="SAT","SAT",
U1327="SPARE-ISSUE","SPARE-ISSUE",
U1327="Fiber CAmtel","TRANS_FO_CAMTEL",
U1327="Fiber AOF","Fiber AOF",
U1327="Projet OCM (HUAWEI)","TRAVAUX-HUAWEI",
U1327="Projet OCM (NOKIA)","TRAVAUX-NOKIA",
U1327="ACCESS-ISSUE","ACCESS-ISSUE",
U1327="Projet OCM (ZTE, NOKIA, autres projets)","TRAVAUX OCM",
U1327="No root CAuse","No root cause",
U1327="ODU HS","PDH",
U1327="IP &amp; VLAN","PDH",
U1327="Warehouse HUAWEI","SPARE-ISSUE",
U1327="SPARE-HS","SPARE-ISSUE",
U1327="Power Telco","BSS"
),"")</f>
        <v/>
      </c>
      <c r="T1327" s="32" t="str" cm="1">
        <f t="array" ref="T1327">IFERROR(_xlfn.IFS(
U1327="MPR ISSUE","TX ISSUE",
U1327="BSS Hardware Issue","RAN ISSUE",
U1327="Sites strategiques, MLL, Pylone, etc.","ENVTECH",
U1327="AKTIVCO DEFAUT GE &amp; POWER Cabinet","POWER ISSUE",
U1327="AKTIVCO Coupure ENEO &amp; Baisse de tension","POWER ISSUE",
U1327="Coupure ENEO &amp; Baisse de tension","POWER ISSUE",
U1327="Defaut GE &amp; POWER Cabinet","POWER ISSUE",
U1327="Sharing","POWER ISSUE",
U1327="Sites strategiques &amp; DataCenter","POWER ISSUE",
U1327="Exclu","Exclu",
U1327="SAT","TX ISSUE",
U1327="SPARE-ISSUE","SPARE-ISSUE",
U1327="Fiber CAmtel","TX ISSUE",
U1327="Fiber AOF","TX ISSUE",
U1327="Projet OCM (HUAWEI)","TRAVAUX-HUAWEI",
U1327="Projet OCM (NOKIA)","TRAVAUX -NOKIA",
U1327="ACCESS-ISSUE","ACCESS-ISSUE",
U1327="Projet OCM (ZTE, NOKIA, autres projets)","TRAVAUX OCM",
U1327="No root CAuse","No root cause",
U1327="ODU HS","TX ISSUE",
U1327="IP &amp; VLAN","TX ISSUE",
U1327="Warehouse HUAWEI","SPARE-ISSUE",
U1327="SPARE-HS","SPARE-ISSUE",
U1327="Power Telco","RAN ISSUE"
),"")</f>
        <v/>
      </c>
      <c r="U1327" s="33"/>
      <c r="V1327" s="32" t="str" cm="1">
        <f t="array" ref="V1327">IFERROR(_xlfn.IFS(
U1327="MPR ISSUE","ACTIVE",
U1327="BSS Hardware Issue","ACTIVE",
U1327="Sites strategiques, MLL, Pylone, etc.","PASSIVE",
U1327="AKTIVCO DEFAUT GE &amp; POWER Cabinet","PASSIVE",
U1327="AKTIVCO Coupure ENEO &amp; Baisse de tension","PASSIVE",
U1327="Coupure ENEO &amp; Baisse de tension","PASSIVE",
U1327="Defaut GE &amp; POWER Cabinet","PASSIVE",
U1327="Sharing","PASSIVE",
U1327="Sites strategiques &amp; DataCenter","PASSIVE",
U1327="Exclu","Exclu",
U1327="SAT","ACTIVE",
U1327="SPARE-ISSUE","SPARE-ISSUE",
U1327="Fiber CAmtel","ACTIVE",
U1327="Fiber AOF","ACTIVE",
U1327="Projet OCM (HUAWEI)","PLANNED WORKS",
U1327="Projet OCM (NOKIA)","PLANNED WORKS",
U1327="ACCESS-ISSUE","ACCESS-ISSUE",
U1327="Projet OCM (ZTE, NOKIA, autres projets)","PLANNED WORKS",
U1327="No root CAuse","No root cause",
U1327="ODU HS","ACTIVE",
U1327="IP &amp; VLAN","ACTIVE",
U1327="Warehouse HUAWEI","SPARE-ISSUE",
U1327="SPARE-HS","SPARE-ISSUE",
U1327="Power Telco","ACTIVE"
),"")</f>
        <v/>
      </c>
      <c r="W1327" s="51"/>
      <c r="X1327" s="51"/>
      <c r="Y1327" s="51"/>
      <c r="Z1327" s="51"/>
      <c r="AA1327" s="51"/>
      <c r="AB1327" s="34" t="s">
        <v>5420</v>
      </c>
      <c r="AC1327" s="34" t="str">
        <f>_xlfn.XLOOKUP(B1327,[4]ALL!$B:$B,[4]ALL!$N:$N,"")</f>
        <v/>
      </c>
      <c r="AD1327" s="34" t="s">
        <v>5420</v>
      </c>
      <c r="AE1327" s="34"/>
      <c r="AF1327" s="36" t="s">
        <v>5420</v>
      </c>
      <c r="AG1327" s="29"/>
      <c r="AH1327" s="35"/>
      <c r="AI1327" s="29"/>
      <c r="AJ1327" s="29" t="s">
        <v>5420</v>
      </c>
      <c r="AK1327" s="36" t="s">
        <v>5420</v>
      </c>
      <c r="AL1327" s="36" t="s">
        <v>5420</v>
      </c>
      <c r="AM1327" s="36" t="s">
        <v>5420</v>
      </c>
      <c r="AN1327" s="36" t="s">
        <v>5420</v>
      </c>
      <c r="AO1327" s="36" t="s">
        <v>5420</v>
      </c>
      <c r="AP1327" s="36" t="s">
        <v>5420</v>
      </c>
      <c r="AQ1327" s="36" t="s">
        <v>5420</v>
      </c>
      <c r="AR1327" s="36" t="s">
        <v>5420</v>
      </c>
      <c r="AS1327" s="36" t="s">
        <v>5420</v>
      </c>
      <c r="AT1327" s="36" t="s">
        <v>5420</v>
      </c>
      <c r="AU1327" s="36" t="s">
        <v>5420</v>
      </c>
      <c r="AV1327" s="36" t="s">
        <v>5420</v>
      </c>
      <c r="AW1327" s="45"/>
      <c r="AX1327" s="45" t="s">
        <v>5420</v>
      </c>
      <c r="AY1327" s="45" t="s">
        <v>5420</v>
      </c>
      <c r="AZ1327" s="45" t="s">
        <v>5420</v>
      </c>
      <c r="BA1327" s="36" t="s">
        <v>5420</v>
      </c>
    </row>
    <row r="1328" spans="1:53" s="58" customFormat="1" ht="15.6" hidden="1" x14ac:dyDescent="0.3">
      <c r="A1328" s="27" t="s">
        <v>1309</v>
      </c>
      <c r="B1328" s="28" t="s">
        <v>1310</v>
      </c>
      <c r="C1328" s="29" t="str">
        <f>_xlfn.XLOOKUP(B1328,'[1]daily break down'!$D:$D,'[1]daily break down'!$E:$E,"")</f>
        <v>OUEST</v>
      </c>
      <c r="D1328" s="27" t="s">
        <v>21</v>
      </c>
      <c r="E1328" s="27" t="s">
        <v>988</v>
      </c>
      <c r="F1328" s="29" t="s">
        <v>102</v>
      </c>
      <c r="G1328" s="27" t="s">
        <v>1309</v>
      </c>
      <c r="H1328" s="39" t="str">
        <f>_xlfn.XLOOKUP(B1328,[2]CALCULATION!$B:$B,[2]CALCULATION!$H:$H,"")</f>
        <v>NOKIA</v>
      </c>
      <c r="I1328" s="25">
        <v>0</v>
      </c>
      <c r="J1328" s="25">
        <v>0</v>
      </c>
      <c r="K1328" s="25">
        <v>0</v>
      </c>
      <c r="L1328" s="25">
        <v>0</v>
      </c>
      <c r="M1328" s="25">
        <v>0</v>
      </c>
      <c r="N1328" s="25">
        <v>0</v>
      </c>
      <c r="O1328" s="25">
        <v>0</v>
      </c>
      <c r="P1328" s="25" t="s">
        <v>6366</v>
      </c>
      <c r="Q1328" s="31" t="s">
        <v>5364</v>
      </c>
      <c r="R1328" s="31"/>
      <c r="S1328" s="32" t="str" cm="1">
        <f t="array" ref="S1328">IFERROR(_xlfn.IFS(
U1328="MPR ISSUE","PDH",
U1328="BSS Hardware Issue","BSS",
U1328="Sites strategiques, MLL, Pylone, etc.","ENVTECH",
U1328="AKTIVCO DEFAUT GE &amp; POWER Cabinet","AKTIVCO",
U1328="AKTIVCO Coupure ENEO &amp; Baisse de tension","AKTIVCO GRID ONLY",
U1328="Coupure ENEO &amp; Baisse de tension","IHS GRID ONLY",
U1328="Defaut GE &amp; POWER Cabinet","IHS",
U1328="Sharing","Partners",
U1328="Sites strategiques &amp; DataCenter","SST &amp; DC",
U1328="Exclu","Exclu",
U1328="SAT","SAT",
U1328="SPARE-ISSUE","SPARE-ISSUE",
U1328="Fiber CAmtel","TRANS_FO_CAMTEL",
U1328="Fiber AOF","Fiber AOF",
U1328="Projet OCM (HUAWEI)","TRAVAUX-HUAWEI",
U1328="Projet OCM (NOKIA)","TRAVAUX-NOKIA",
U1328="ACCESS-ISSUE","ACCESS-ISSUE",
U1328="Projet OCM (ZTE, NOKIA, autres projets)","TRAVAUX OCM",
U1328="No root CAuse","No root cause",
U1328="ODU HS","PDH",
U1328="IP &amp; VLAN","PDH",
U1328="Warehouse HUAWEI","SPARE-ISSUE",
U1328="SPARE-HS","SPARE-ISSUE",
U1328="Power Telco","BSS"
),"")</f>
        <v/>
      </c>
      <c r="T1328" s="32" t="str" cm="1">
        <f t="array" ref="T1328">IFERROR(_xlfn.IFS(
U1328="MPR ISSUE","TX ISSUE",
U1328="BSS Hardware Issue","RAN ISSUE",
U1328="Sites strategiques, MLL, Pylone, etc.","ENVTECH",
U1328="AKTIVCO DEFAUT GE &amp; POWER Cabinet","POWER ISSUE",
U1328="AKTIVCO Coupure ENEO &amp; Baisse de tension","POWER ISSUE",
U1328="Coupure ENEO &amp; Baisse de tension","POWER ISSUE",
U1328="Defaut GE &amp; POWER Cabinet","POWER ISSUE",
U1328="Sharing","POWER ISSUE",
U1328="Sites strategiques &amp; DataCenter","POWER ISSUE",
U1328="Exclu","Exclu",
U1328="SAT","TX ISSUE",
U1328="SPARE-ISSUE","SPARE-ISSUE",
U1328="Fiber CAmtel","TX ISSUE",
U1328="Fiber AOF","TX ISSUE",
U1328="Projet OCM (HUAWEI)","TRAVAUX-HUAWEI",
U1328="Projet OCM (NOKIA)","TRAVAUX -NOKIA",
U1328="ACCESS-ISSUE","ACCESS-ISSUE",
U1328="Projet OCM (ZTE, NOKIA, autres projets)","TRAVAUX OCM",
U1328="No root CAuse","No root cause",
U1328="ODU HS","TX ISSUE",
U1328="IP &amp; VLAN","TX ISSUE",
U1328="Warehouse HUAWEI","SPARE-ISSUE",
U1328="SPARE-HS","SPARE-ISSUE",
U1328="Power Telco","RAN ISSUE"
),"")</f>
        <v/>
      </c>
      <c r="U1328" s="33"/>
      <c r="V1328" s="32" t="str" cm="1">
        <f t="array" ref="V1328">IFERROR(_xlfn.IFS(
U1328="MPR ISSUE","ACTIVE",
U1328="BSS Hardware Issue","ACTIVE",
U1328="Sites strategiques, MLL, Pylone, etc.","PASSIVE",
U1328="AKTIVCO DEFAUT GE &amp; POWER Cabinet","PASSIVE",
U1328="AKTIVCO Coupure ENEO &amp; Baisse de tension","PASSIVE",
U1328="Coupure ENEO &amp; Baisse de tension","PASSIVE",
U1328="Defaut GE &amp; POWER Cabinet","PASSIVE",
U1328="Sharing","PASSIVE",
U1328="Sites strategiques &amp; DataCenter","PASSIVE",
U1328="Exclu","Exclu",
U1328="SAT","ACTIVE",
U1328="SPARE-ISSUE","SPARE-ISSUE",
U1328="Fiber CAmtel","ACTIVE",
U1328="Fiber AOF","ACTIVE",
U1328="Projet OCM (HUAWEI)","PLANNED WORKS",
U1328="Projet OCM (NOKIA)","PLANNED WORKS",
U1328="ACCESS-ISSUE","ACCESS-ISSUE",
U1328="Projet OCM (ZTE, NOKIA, autres projets)","PLANNED WORKS",
U1328="No root CAuse","No root cause",
U1328="ODU HS","ACTIVE",
U1328="IP &amp; VLAN","ACTIVE",
U1328="Warehouse HUAWEI","SPARE-ISSUE",
U1328="SPARE-HS","SPARE-ISSUE",
U1328="Power Telco","ACTIVE"
),"")</f>
        <v/>
      </c>
      <c r="W1328" s="51"/>
      <c r="X1328" s="51"/>
      <c r="Y1328" s="51"/>
      <c r="Z1328" s="51"/>
      <c r="AA1328" s="51"/>
      <c r="AB1328" s="34" t="s">
        <v>5420</v>
      </c>
      <c r="AC1328" s="34" t="str">
        <f>_xlfn.XLOOKUP(B1328,[4]ALL!$B:$B,[4]ALL!$N:$N,"")</f>
        <v/>
      </c>
      <c r="AD1328" s="34" t="s">
        <v>5420</v>
      </c>
      <c r="AE1328" s="34"/>
      <c r="AF1328" s="36" t="s">
        <v>5420</v>
      </c>
      <c r="AG1328" s="29"/>
      <c r="AH1328" s="35"/>
      <c r="AI1328" s="29"/>
      <c r="AJ1328" s="29" t="s">
        <v>5420</v>
      </c>
      <c r="AK1328" s="36" t="s">
        <v>5420</v>
      </c>
      <c r="AL1328" s="36" t="s">
        <v>5420</v>
      </c>
      <c r="AM1328" s="36" t="s">
        <v>5420</v>
      </c>
      <c r="AN1328" s="36" t="s">
        <v>5420</v>
      </c>
      <c r="AO1328" s="36" t="s">
        <v>5420</v>
      </c>
      <c r="AP1328" s="36" t="s">
        <v>5420</v>
      </c>
      <c r="AQ1328" s="36" t="s">
        <v>5420</v>
      </c>
      <c r="AR1328" s="36" t="s">
        <v>5420</v>
      </c>
      <c r="AS1328" s="36" t="s">
        <v>5420</v>
      </c>
      <c r="AT1328" s="36" t="s">
        <v>5420</v>
      </c>
      <c r="AU1328" s="36" t="s">
        <v>5420</v>
      </c>
      <c r="AV1328" s="36" t="s">
        <v>5420</v>
      </c>
      <c r="AW1328" s="45"/>
      <c r="AX1328" s="45" t="s">
        <v>5420</v>
      </c>
      <c r="AY1328" s="45" t="s">
        <v>5420</v>
      </c>
      <c r="AZ1328" s="45" t="s">
        <v>5420</v>
      </c>
      <c r="BA1328" s="36" t="s">
        <v>5420</v>
      </c>
    </row>
    <row r="1329" spans="1:53" s="58" customFormat="1" ht="15.6" hidden="1" x14ac:dyDescent="0.3">
      <c r="A1329" s="27" t="s">
        <v>1343</v>
      </c>
      <c r="B1329" s="28" t="s">
        <v>1344</v>
      </c>
      <c r="C1329" s="29" t="str">
        <f>_xlfn.XLOOKUP(B1329,'[1]daily break down'!$D:$D,'[1]daily break down'!$E:$E,"")</f>
        <v>CENTRE</v>
      </c>
      <c r="D1329" s="27"/>
      <c r="E1329" s="27"/>
      <c r="F1329" s="29" t="s">
        <v>69</v>
      </c>
      <c r="G1329" s="27" t="s">
        <v>1345</v>
      </c>
      <c r="H1329" s="39" t="str">
        <f>_xlfn.XLOOKUP(B1329,[2]CALCULATION!$B:$B,[2]CALCULATION!$H:$H,"")</f>
        <v>NOKIA</v>
      </c>
      <c r="I1329" s="25">
        <v>0</v>
      </c>
      <c r="J1329" s="25">
        <v>0</v>
      </c>
      <c r="K1329" s="25">
        <v>0.44715676003848864</v>
      </c>
      <c r="L1329" s="25">
        <v>0</v>
      </c>
      <c r="M1329" s="25">
        <v>0</v>
      </c>
      <c r="N1329" s="25">
        <v>0.83056818965093437</v>
      </c>
      <c r="O1329" s="25">
        <v>0</v>
      </c>
      <c r="P1329" s="25" t="s">
        <v>6366</v>
      </c>
      <c r="Q1329" s="31" t="s">
        <v>5364</v>
      </c>
      <c r="R1329" s="31"/>
      <c r="S1329" s="32" t="str" cm="1">
        <f t="array" ref="S1329">IFERROR(_xlfn.IFS(
U1329="MPR ISSUE","PDH",
U1329="BSS Hardware Issue","BSS",
U1329="Sites strategiques, MLL, Pylone, etc.","ENVTECH",
U1329="AKTIVCO DEFAUT GE &amp; POWER Cabinet","AKTIVCO",
U1329="AKTIVCO Coupure ENEO &amp; Baisse de tension","AKTIVCO GRID ONLY",
U1329="Coupure ENEO &amp; Baisse de tension","IHS GRID ONLY",
U1329="Defaut GE &amp; POWER Cabinet","IHS",
U1329="Sharing","Partners",
U1329="Sites strategiques &amp; DataCenter","SST &amp; DC",
U1329="Exclu","Exclu",
U1329="SAT","SAT",
U1329="SPARE-ISSUE","SPARE-ISSUE",
U1329="Fiber CAmtel","TRANS_FO_CAMTEL",
U1329="Fiber AOF","Fiber AOF",
U1329="Projet OCM (HUAWEI)","TRAVAUX-HUAWEI",
U1329="Projet OCM (NOKIA)","TRAVAUX-NOKIA",
U1329="ACCESS-ISSUE","ACCESS-ISSUE",
U1329="Projet OCM (ZTE, NOKIA, autres projets)","TRAVAUX OCM",
U1329="No root CAuse","No root cause",
U1329="ODU HS","PDH",
U1329="IP &amp; VLAN","PDH",
U1329="Warehouse HUAWEI","SPARE-ISSUE",
U1329="SPARE-HS","SPARE-ISSUE",
U1329="Power Telco","BSS"
),"")</f>
        <v/>
      </c>
      <c r="T1329" s="32" t="str" cm="1">
        <f t="array" ref="T1329">IFERROR(_xlfn.IFS(
U1329="MPR ISSUE","TX ISSUE",
U1329="BSS Hardware Issue","RAN ISSUE",
U1329="Sites strategiques, MLL, Pylone, etc.","ENVTECH",
U1329="AKTIVCO DEFAUT GE &amp; POWER Cabinet","POWER ISSUE",
U1329="AKTIVCO Coupure ENEO &amp; Baisse de tension","POWER ISSUE",
U1329="Coupure ENEO &amp; Baisse de tension","POWER ISSUE",
U1329="Defaut GE &amp; POWER Cabinet","POWER ISSUE",
U1329="Sharing","POWER ISSUE",
U1329="Sites strategiques &amp; DataCenter","POWER ISSUE",
U1329="Exclu","Exclu",
U1329="SAT","TX ISSUE",
U1329="SPARE-ISSUE","SPARE-ISSUE",
U1329="Fiber CAmtel","TX ISSUE",
U1329="Fiber AOF","TX ISSUE",
U1329="Projet OCM (HUAWEI)","TRAVAUX-HUAWEI",
U1329="Projet OCM (NOKIA)","TRAVAUX -NOKIA",
U1329="ACCESS-ISSUE","ACCESS-ISSUE",
U1329="Projet OCM (ZTE, NOKIA, autres projets)","TRAVAUX OCM",
U1329="No root CAuse","No root cause",
U1329="ODU HS","TX ISSUE",
U1329="IP &amp; VLAN","TX ISSUE",
U1329="Warehouse HUAWEI","SPARE-ISSUE",
U1329="SPARE-HS","SPARE-ISSUE",
U1329="Power Telco","RAN ISSUE"
),"")</f>
        <v/>
      </c>
      <c r="U1329" s="33"/>
      <c r="V1329" s="32" t="str" cm="1">
        <f t="array" ref="V1329">IFERROR(_xlfn.IFS(
U1329="MPR ISSUE","ACTIVE",
U1329="BSS Hardware Issue","ACTIVE",
U1329="Sites strategiques, MLL, Pylone, etc.","PASSIVE",
U1329="AKTIVCO DEFAUT GE &amp; POWER Cabinet","PASSIVE",
U1329="AKTIVCO Coupure ENEO &amp; Baisse de tension","PASSIVE",
U1329="Coupure ENEO &amp; Baisse de tension","PASSIVE",
U1329="Defaut GE &amp; POWER Cabinet","PASSIVE",
U1329="Sharing","PASSIVE",
U1329="Sites strategiques &amp; DataCenter","PASSIVE",
U1329="Exclu","Exclu",
U1329="SAT","ACTIVE",
U1329="SPARE-ISSUE","SPARE-ISSUE",
U1329="Fiber CAmtel","ACTIVE",
U1329="Fiber AOF","ACTIVE",
U1329="Projet OCM (HUAWEI)","PLANNED WORKS",
U1329="Projet OCM (NOKIA)","PLANNED WORKS",
U1329="ACCESS-ISSUE","ACCESS-ISSUE",
U1329="Projet OCM (ZTE, NOKIA, autres projets)","PLANNED WORKS",
U1329="No root CAuse","No root cause",
U1329="ODU HS","ACTIVE",
U1329="IP &amp; VLAN","ACTIVE",
U1329="Warehouse HUAWEI","SPARE-ISSUE",
U1329="SPARE-HS","SPARE-ISSUE",
U1329="Power Telco","ACTIVE"
),"")</f>
        <v/>
      </c>
      <c r="W1329" s="51"/>
      <c r="X1329" s="51"/>
      <c r="Y1329" s="51"/>
      <c r="Z1329" s="51"/>
      <c r="AA1329" s="51"/>
      <c r="AB1329" s="34" t="s">
        <v>5420</v>
      </c>
      <c r="AC1329" s="34" t="str">
        <f>_xlfn.XLOOKUP(B1329,[4]ALL!$B:$B,[4]ALL!$N:$N,"")</f>
        <v/>
      </c>
      <c r="AD1329" s="34" t="s">
        <v>5420</v>
      </c>
      <c r="AE1329" s="34"/>
      <c r="AF1329" s="36" t="s">
        <v>5420</v>
      </c>
      <c r="AG1329" s="29"/>
      <c r="AH1329" s="35"/>
      <c r="AI1329" s="29"/>
      <c r="AJ1329" s="29" t="s">
        <v>5420</v>
      </c>
      <c r="AK1329" s="36" t="s">
        <v>5420</v>
      </c>
      <c r="AL1329" s="36" t="s">
        <v>5420</v>
      </c>
      <c r="AM1329" s="36" t="s">
        <v>5420</v>
      </c>
      <c r="AN1329" s="36" t="s">
        <v>5420</v>
      </c>
      <c r="AO1329" s="36" t="s">
        <v>5420</v>
      </c>
      <c r="AP1329" s="36" t="s">
        <v>5420</v>
      </c>
      <c r="AQ1329" s="36" t="s">
        <v>5420</v>
      </c>
      <c r="AR1329" s="36" t="s">
        <v>5420</v>
      </c>
      <c r="AS1329" s="36" t="s">
        <v>5420</v>
      </c>
      <c r="AT1329" s="36" t="s">
        <v>5420</v>
      </c>
      <c r="AU1329" s="36" t="s">
        <v>5420</v>
      </c>
      <c r="AV1329" s="36" t="s">
        <v>5420</v>
      </c>
      <c r="AW1329" s="45"/>
      <c r="AX1329" s="45" t="s">
        <v>5420</v>
      </c>
      <c r="AY1329" s="45" t="s">
        <v>5420</v>
      </c>
      <c r="AZ1329" s="45" t="s">
        <v>5420</v>
      </c>
      <c r="BA1329" s="36" t="s">
        <v>5420</v>
      </c>
    </row>
    <row r="1330" spans="1:53" s="58" customFormat="1" ht="15.6" hidden="1" x14ac:dyDescent="0.3">
      <c r="A1330" s="27" t="s">
        <v>1264</v>
      </c>
      <c r="B1330" s="28" t="s">
        <v>1265</v>
      </c>
      <c r="C1330" s="29" t="str">
        <f>_xlfn.XLOOKUP(B1330,'[1]daily break down'!$D:$D,'[1]daily break down'!$E:$E,"")</f>
        <v>SUD-OUEST</v>
      </c>
      <c r="D1330" s="27" t="s">
        <v>11</v>
      </c>
      <c r="E1330" s="27" t="s">
        <v>12</v>
      </c>
      <c r="F1330" s="29" t="s">
        <v>13</v>
      </c>
      <c r="G1330" s="27" t="s">
        <v>63</v>
      </c>
      <c r="H1330" s="37" t="str">
        <f>_xlfn.XLOOKUP(B1330,[2]CALCULATION!$B:$B,[2]CALCULATION!$H:$H,"")</f>
        <v>Huawei</v>
      </c>
      <c r="I1330" s="25">
        <v>0</v>
      </c>
      <c r="J1330" s="25">
        <v>0</v>
      </c>
      <c r="K1330" s="25">
        <v>0</v>
      </c>
      <c r="L1330" s="25">
        <v>0</v>
      </c>
      <c r="M1330" s="25">
        <v>0</v>
      </c>
      <c r="N1330" s="25">
        <v>0</v>
      </c>
      <c r="O1330" s="25">
        <v>0</v>
      </c>
      <c r="P1330" s="25" t="s">
        <v>6366</v>
      </c>
      <c r="Q1330" s="31" t="s">
        <v>5364</v>
      </c>
      <c r="R1330" s="31"/>
      <c r="S1330" s="32" t="str" cm="1">
        <f t="array" ref="S1330">IFERROR(_xlfn.IFS(
U1330="MPR ISSUE","PDH",
U1330="BSS Hardware Issue","BSS",
U1330="Sites strategiques, MLL, Pylone, etc.","ENVTECH",
U1330="AKTIVCO DEFAUT GE &amp; POWER Cabinet","AKTIVCO",
U1330="AKTIVCO Coupure ENEO &amp; Baisse de tension","AKTIVCO GRID ONLY",
U1330="Coupure ENEO &amp; Baisse de tension","IHS GRID ONLY",
U1330="Defaut GE &amp; POWER Cabinet","IHS",
U1330="Sharing","Partners",
U1330="Sites strategiques &amp; DataCenter","SST &amp; DC",
U1330="Exclu","Exclu",
U1330="SAT","SAT",
U1330="SPARE-ISSUE","SPARE-ISSUE",
U1330="Fiber CAmtel","TRANS_FO_CAMTEL",
U1330="Fiber AOF","Fiber AOF",
U1330="Projet OCM (HUAWEI)","TRAVAUX-HUAWEI",
U1330="Projet OCM (NOKIA)","TRAVAUX-NOKIA",
U1330="ACCESS-ISSUE","ACCESS-ISSUE",
U1330="Projet OCM (ZTE, NOKIA, autres projets)","TRAVAUX OCM",
U1330="No root CAuse","No root cause",
U1330="ODU HS","PDH",
U1330="IP &amp; VLAN","PDH",
U1330="Warehouse HUAWEI","SPARE-ISSUE",
U1330="SPARE-HS","SPARE-ISSUE",
U1330="Power Telco","BSS"
),"")</f>
        <v/>
      </c>
      <c r="T1330" s="32" t="str" cm="1">
        <f t="array" ref="T1330">IFERROR(_xlfn.IFS(
U1330="MPR ISSUE","TX ISSUE",
U1330="BSS Hardware Issue","RAN ISSUE",
U1330="Sites strategiques, MLL, Pylone, etc.","ENVTECH",
U1330="AKTIVCO DEFAUT GE &amp; POWER Cabinet","POWER ISSUE",
U1330="AKTIVCO Coupure ENEO &amp; Baisse de tension","POWER ISSUE",
U1330="Coupure ENEO &amp; Baisse de tension","POWER ISSUE",
U1330="Defaut GE &amp; POWER Cabinet","POWER ISSUE",
U1330="Sharing","POWER ISSUE",
U1330="Sites strategiques &amp; DataCenter","POWER ISSUE",
U1330="Exclu","Exclu",
U1330="SAT","TX ISSUE",
U1330="SPARE-ISSUE","SPARE-ISSUE",
U1330="Fiber CAmtel","TX ISSUE",
U1330="Fiber AOF","TX ISSUE",
U1330="Projet OCM (HUAWEI)","TRAVAUX-HUAWEI",
U1330="Projet OCM (NOKIA)","TRAVAUX -NOKIA",
U1330="ACCESS-ISSUE","ACCESS-ISSUE",
U1330="Projet OCM (ZTE, NOKIA, autres projets)","TRAVAUX OCM",
U1330="No root CAuse","No root cause",
U1330="ODU HS","TX ISSUE",
U1330="IP &amp; VLAN","TX ISSUE",
U1330="Warehouse HUAWEI","SPARE-ISSUE",
U1330="SPARE-HS","SPARE-ISSUE",
U1330="Power Telco","RAN ISSUE"
),"")</f>
        <v/>
      </c>
      <c r="U1330" s="33"/>
      <c r="V1330" s="32" t="str" cm="1">
        <f t="array" ref="V1330">IFERROR(_xlfn.IFS(
U1330="MPR ISSUE","ACTIVE",
U1330="BSS Hardware Issue","ACTIVE",
U1330="Sites strategiques, MLL, Pylone, etc.","PASSIVE",
U1330="AKTIVCO DEFAUT GE &amp; POWER Cabinet","PASSIVE",
U1330="AKTIVCO Coupure ENEO &amp; Baisse de tension","PASSIVE",
U1330="Coupure ENEO &amp; Baisse de tension","PASSIVE",
U1330="Defaut GE &amp; POWER Cabinet","PASSIVE",
U1330="Sharing","PASSIVE",
U1330="Sites strategiques &amp; DataCenter","PASSIVE",
U1330="Exclu","Exclu",
U1330="SAT","ACTIVE",
U1330="SPARE-ISSUE","SPARE-ISSUE",
U1330="Fiber CAmtel","ACTIVE",
U1330="Fiber AOF","ACTIVE",
U1330="Projet OCM (HUAWEI)","PLANNED WORKS",
U1330="Projet OCM (NOKIA)","PLANNED WORKS",
U1330="ACCESS-ISSUE","ACCESS-ISSUE",
U1330="Projet OCM (ZTE, NOKIA, autres projets)","PLANNED WORKS",
U1330="No root CAuse","No root cause",
U1330="ODU HS","ACTIVE",
U1330="IP &amp; VLAN","ACTIVE",
U1330="Warehouse HUAWEI","SPARE-ISSUE",
U1330="SPARE-HS","SPARE-ISSUE",
U1330="Power Telco","ACTIVE"
),"")</f>
        <v/>
      </c>
      <c r="W1330" s="51"/>
      <c r="X1330" s="51"/>
      <c r="Y1330" s="51"/>
      <c r="Z1330" s="51"/>
      <c r="AA1330" s="51"/>
      <c r="AB1330" s="34" t="s">
        <v>5420</v>
      </c>
      <c r="AC1330" s="34" t="str">
        <f>_xlfn.XLOOKUP(B1330,[4]ALL!$B:$B,[4]ALL!$N:$N,"")</f>
        <v/>
      </c>
      <c r="AD1330" s="34" t="s">
        <v>5420</v>
      </c>
      <c r="AE1330" s="34"/>
      <c r="AF1330" s="36" t="s">
        <v>5420</v>
      </c>
      <c r="AG1330" s="29"/>
      <c r="AH1330" s="35"/>
      <c r="AI1330" s="29"/>
      <c r="AJ1330" s="29" t="s">
        <v>5420</v>
      </c>
      <c r="AK1330" s="36" t="s">
        <v>5420</v>
      </c>
      <c r="AL1330" s="36" t="s">
        <v>5420</v>
      </c>
      <c r="AM1330" s="36" t="s">
        <v>5420</v>
      </c>
      <c r="AN1330" s="36" t="s">
        <v>5420</v>
      </c>
      <c r="AO1330" s="36" t="s">
        <v>5420</v>
      </c>
      <c r="AP1330" s="36" t="s">
        <v>5420</v>
      </c>
      <c r="AQ1330" s="36" t="s">
        <v>5420</v>
      </c>
      <c r="AR1330" s="36" t="s">
        <v>5420</v>
      </c>
      <c r="AS1330" s="36" t="s">
        <v>5420</v>
      </c>
      <c r="AT1330" s="36" t="s">
        <v>5420</v>
      </c>
      <c r="AU1330" s="36" t="s">
        <v>5420</v>
      </c>
      <c r="AV1330" s="36" t="s">
        <v>5420</v>
      </c>
      <c r="AW1330" s="45"/>
      <c r="AX1330" s="45" t="s">
        <v>5420</v>
      </c>
      <c r="AY1330" s="45" t="s">
        <v>5420</v>
      </c>
      <c r="AZ1330" s="45" t="s">
        <v>5420</v>
      </c>
      <c r="BA1330" s="36" t="s">
        <v>5420</v>
      </c>
    </row>
    <row r="1331" spans="1:53" s="58" customFormat="1" ht="15.6" hidden="1" x14ac:dyDescent="0.3">
      <c r="A1331" s="29" t="s">
        <v>230</v>
      </c>
      <c r="B1331" s="35" t="s">
        <v>231</v>
      </c>
      <c r="C1331" s="29" t="str">
        <f>_xlfn.XLOOKUP(B1331,'[1]daily break down'!$D:$D,'[1]daily break down'!$E:$E,"")</f>
        <v>CENTRE</v>
      </c>
      <c r="D1331" s="29" t="s">
        <v>11</v>
      </c>
      <c r="E1331" s="29" t="s">
        <v>66</v>
      </c>
      <c r="F1331" s="29" t="s">
        <v>226</v>
      </c>
      <c r="G1331" s="29" t="s">
        <v>230</v>
      </c>
      <c r="H1331" s="39" t="str">
        <f>_xlfn.XLOOKUP(B1331,[2]CALCULATION!$B:$B,[2]CALCULATION!$H:$H,"")</f>
        <v>NOKIA</v>
      </c>
      <c r="I1331" s="25">
        <v>0</v>
      </c>
      <c r="J1331" s="25">
        <v>0</v>
      </c>
      <c r="K1331" s="25">
        <v>0</v>
      </c>
      <c r="L1331" s="25">
        <v>0</v>
      </c>
      <c r="M1331" s="25">
        <v>0</v>
      </c>
      <c r="N1331" s="25">
        <v>0</v>
      </c>
      <c r="O1331" s="25">
        <v>0</v>
      </c>
      <c r="P1331" s="25" t="s">
        <v>6366</v>
      </c>
      <c r="Q1331" s="31" t="s">
        <v>5364</v>
      </c>
      <c r="R1331" s="31"/>
      <c r="S1331" s="32" t="str" cm="1">
        <f t="array" ref="S1331">IFERROR(_xlfn.IFS(
U1331="MPR ISSUE","PDH",
U1331="BSS Hardware Issue","BSS",
U1331="Sites strategiques, MLL, Pylone, etc.","ENVTECH",
U1331="AKTIVCO DEFAUT GE &amp; POWER Cabinet","AKTIVCO",
U1331="AKTIVCO Coupure ENEO &amp; Baisse de tension","AKTIVCO GRID ONLY",
U1331="Coupure ENEO &amp; Baisse de tension","IHS GRID ONLY",
U1331="Defaut GE &amp; POWER Cabinet","IHS",
U1331="Sharing","Partners",
U1331="Sites strategiques &amp; DataCenter","SST &amp; DC",
U1331="Exclu","Exclu",
U1331="SAT","SAT",
U1331="SPARE-ISSUE","SPARE-ISSUE",
U1331="Fiber CAmtel","TRANS_FO_CAMTEL",
U1331="Fiber AOF","Fiber AOF",
U1331="Projet OCM (HUAWEI)","TRAVAUX-HUAWEI",
U1331="Projet OCM (NOKIA)","TRAVAUX-NOKIA",
U1331="ACCESS-ISSUE","ACCESS-ISSUE",
U1331="Projet OCM (ZTE, NOKIA, autres projets)","TRAVAUX OCM",
U1331="No root CAuse","No root cause",
U1331="ODU HS","PDH",
U1331="IP &amp; VLAN","PDH",
U1331="Warehouse HUAWEI","SPARE-ISSUE",
U1331="SPARE-HS","SPARE-ISSUE",
U1331="Power Telco","BSS"
),"")</f>
        <v/>
      </c>
      <c r="T1331" s="32" t="str" cm="1">
        <f t="array" ref="T1331">IFERROR(_xlfn.IFS(
U1331="MPR ISSUE","TX ISSUE",
U1331="BSS Hardware Issue","RAN ISSUE",
U1331="Sites strategiques, MLL, Pylone, etc.","ENVTECH",
U1331="AKTIVCO DEFAUT GE &amp; POWER Cabinet","POWER ISSUE",
U1331="AKTIVCO Coupure ENEO &amp; Baisse de tension","POWER ISSUE",
U1331="Coupure ENEO &amp; Baisse de tension","POWER ISSUE",
U1331="Defaut GE &amp; POWER Cabinet","POWER ISSUE",
U1331="Sharing","POWER ISSUE",
U1331="Sites strategiques &amp; DataCenter","POWER ISSUE",
U1331="Exclu","Exclu",
U1331="SAT","TX ISSUE",
U1331="SPARE-ISSUE","SPARE-ISSUE",
U1331="Fiber CAmtel","TX ISSUE",
U1331="Fiber AOF","TX ISSUE",
U1331="Projet OCM (HUAWEI)","TRAVAUX-HUAWEI",
U1331="Projet OCM (NOKIA)","TRAVAUX -NOKIA",
U1331="ACCESS-ISSUE","ACCESS-ISSUE",
U1331="Projet OCM (ZTE, NOKIA, autres projets)","TRAVAUX OCM",
U1331="No root CAuse","No root cause",
U1331="ODU HS","TX ISSUE",
U1331="IP &amp; VLAN","TX ISSUE",
U1331="Warehouse HUAWEI","SPARE-ISSUE",
U1331="SPARE-HS","SPARE-ISSUE",
U1331="Power Telco","RAN ISSUE"
),"")</f>
        <v/>
      </c>
      <c r="U1331" s="33"/>
      <c r="V1331" s="32" t="str" cm="1">
        <f t="array" ref="V1331">IFERROR(_xlfn.IFS(
U1331="MPR ISSUE","ACTIVE",
U1331="BSS Hardware Issue","ACTIVE",
U1331="Sites strategiques, MLL, Pylone, etc.","PASSIVE",
U1331="AKTIVCO DEFAUT GE &amp; POWER Cabinet","PASSIVE",
U1331="AKTIVCO Coupure ENEO &amp; Baisse de tension","PASSIVE",
U1331="Coupure ENEO &amp; Baisse de tension","PASSIVE",
U1331="Defaut GE &amp; POWER Cabinet","PASSIVE",
U1331="Sharing","PASSIVE",
U1331="Sites strategiques &amp; DataCenter","PASSIVE",
U1331="Exclu","Exclu",
U1331="SAT","ACTIVE",
U1331="SPARE-ISSUE","SPARE-ISSUE",
U1331="Fiber CAmtel","ACTIVE",
U1331="Fiber AOF","ACTIVE",
U1331="Projet OCM (HUAWEI)","PLANNED WORKS",
U1331="Projet OCM (NOKIA)","PLANNED WORKS",
U1331="ACCESS-ISSUE","ACCESS-ISSUE",
U1331="Projet OCM (ZTE, NOKIA, autres projets)","PLANNED WORKS",
U1331="No root CAuse","No root cause",
U1331="ODU HS","ACTIVE",
U1331="IP &amp; VLAN","ACTIVE",
U1331="Warehouse HUAWEI","SPARE-ISSUE",
U1331="SPARE-HS","SPARE-ISSUE",
U1331="Power Telco","ACTIVE"
),"")</f>
        <v/>
      </c>
      <c r="W1331" s="51"/>
      <c r="X1331" s="51"/>
      <c r="Y1331" s="51"/>
      <c r="Z1331" s="51"/>
      <c r="AA1331" s="51"/>
      <c r="AB1331" s="34" t="s">
        <v>5420</v>
      </c>
      <c r="AC1331" s="34" t="str">
        <f>_xlfn.XLOOKUP(B1331,[4]ALL!$B:$B,[4]ALL!$N:$N,"")</f>
        <v/>
      </c>
      <c r="AD1331" s="34" t="s">
        <v>5420</v>
      </c>
      <c r="AE1331" s="34"/>
      <c r="AF1331" s="36" t="s">
        <v>5420</v>
      </c>
      <c r="AG1331" s="29"/>
      <c r="AH1331" s="35"/>
      <c r="AI1331" s="29"/>
      <c r="AJ1331" s="29" t="s">
        <v>5420</v>
      </c>
      <c r="AK1331" s="36" t="s">
        <v>5420</v>
      </c>
      <c r="AL1331" s="36" t="s">
        <v>5420</v>
      </c>
      <c r="AM1331" s="36" t="s">
        <v>5420</v>
      </c>
      <c r="AN1331" s="36" t="s">
        <v>5420</v>
      </c>
      <c r="AO1331" s="36" t="s">
        <v>5420</v>
      </c>
      <c r="AP1331" s="36" t="s">
        <v>5420</v>
      </c>
      <c r="AQ1331" s="36" t="s">
        <v>5420</v>
      </c>
      <c r="AR1331" s="36" t="s">
        <v>5420</v>
      </c>
      <c r="AS1331" s="36" t="s">
        <v>5420</v>
      </c>
      <c r="AT1331" s="36" t="s">
        <v>5420</v>
      </c>
      <c r="AU1331" s="36" t="s">
        <v>5420</v>
      </c>
      <c r="AV1331" s="36" t="s">
        <v>5420</v>
      </c>
      <c r="AW1331" s="45"/>
      <c r="AX1331" s="45" t="s">
        <v>5420</v>
      </c>
      <c r="AY1331" s="45" t="s">
        <v>5420</v>
      </c>
      <c r="AZ1331" s="45" t="s">
        <v>5420</v>
      </c>
      <c r="BA1331" s="36" t="s">
        <v>5420</v>
      </c>
    </row>
    <row r="1332" spans="1:53" s="58" customFormat="1" ht="15.6" hidden="1" x14ac:dyDescent="0.3">
      <c r="A1332" s="27" t="s">
        <v>998</v>
      </c>
      <c r="B1332" s="28" t="s">
        <v>2875</v>
      </c>
      <c r="C1332" s="29" t="str">
        <f>_xlfn.XLOOKUP(B1332,'[1]daily break down'!$D:$D,'[1]daily break down'!$E:$E,"")</f>
        <v>ADAMAOUA</v>
      </c>
      <c r="D1332" s="27" t="s">
        <v>11</v>
      </c>
      <c r="E1332" s="27" t="s">
        <v>12</v>
      </c>
      <c r="F1332" s="29" t="s">
        <v>90</v>
      </c>
      <c r="G1332" s="27" t="s">
        <v>998</v>
      </c>
      <c r="H1332" s="37" t="str">
        <f>_xlfn.XLOOKUP(B1332,[2]CALCULATION!$B:$B,[2]CALCULATION!$H:$H,"")</f>
        <v>Huawei</v>
      </c>
      <c r="I1332" s="25">
        <v>0</v>
      </c>
      <c r="J1332" s="25">
        <v>0</v>
      </c>
      <c r="K1332" s="25">
        <v>5.2613481036317923E-3</v>
      </c>
      <c r="L1332" s="25">
        <v>0</v>
      </c>
      <c r="M1332" s="25">
        <v>0</v>
      </c>
      <c r="N1332" s="25">
        <v>0</v>
      </c>
      <c r="O1332" s="25">
        <v>0</v>
      </c>
      <c r="P1332" s="25" t="s">
        <v>6366</v>
      </c>
      <c r="Q1332" s="31" t="s">
        <v>5364</v>
      </c>
      <c r="R1332" s="31"/>
      <c r="S1332" s="32" t="str" cm="1">
        <f t="array" ref="S1332">IFERROR(_xlfn.IFS(
U1332="MPR ISSUE","PDH",
U1332="BSS Hardware Issue","BSS",
U1332="Sites strategiques, MLL, Pylone, etc.","ENVTECH",
U1332="AKTIVCO DEFAUT GE &amp; POWER Cabinet","AKTIVCO",
U1332="AKTIVCO Coupure ENEO &amp; Baisse de tension","AKTIVCO GRID ONLY",
U1332="Coupure ENEO &amp; Baisse de tension","IHS GRID ONLY",
U1332="Defaut GE &amp; POWER Cabinet","IHS",
U1332="Sharing","Partners",
U1332="Sites strategiques &amp; DataCenter","SST &amp; DC",
U1332="Exclu","Exclu",
U1332="SAT","SAT",
U1332="SPARE-ISSUE","SPARE-ISSUE",
U1332="Fiber CAmtel","TRANS_FO_CAMTEL",
U1332="Fiber AOF","Fiber AOF",
U1332="Projet OCM (HUAWEI)","TRAVAUX-HUAWEI",
U1332="Projet OCM (NOKIA)","TRAVAUX-NOKIA",
U1332="ACCESS-ISSUE","ACCESS-ISSUE",
U1332="Projet OCM (ZTE, NOKIA, autres projets)","TRAVAUX OCM",
U1332="No root CAuse","No root cause",
U1332="ODU HS","PDH",
U1332="IP &amp; VLAN","PDH",
U1332="Warehouse HUAWEI","SPARE-ISSUE",
U1332="SPARE-HS","SPARE-ISSUE",
U1332="Power Telco","BSS"
),"")</f>
        <v/>
      </c>
      <c r="T1332" s="32" t="str" cm="1">
        <f t="array" ref="T1332">IFERROR(_xlfn.IFS(
U1332="MPR ISSUE","TX ISSUE",
U1332="BSS Hardware Issue","RAN ISSUE",
U1332="Sites strategiques, MLL, Pylone, etc.","ENVTECH",
U1332="AKTIVCO DEFAUT GE &amp; POWER Cabinet","POWER ISSUE",
U1332="AKTIVCO Coupure ENEO &amp; Baisse de tension","POWER ISSUE",
U1332="Coupure ENEO &amp; Baisse de tension","POWER ISSUE",
U1332="Defaut GE &amp; POWER Cabinet","POWER ISSUE",
U1332="Sharing","POWER ISSUE",
U1332="Sites strategiques &amp; DataCenter","POWER ISSUE",
U1332="Exclu","Exclu",
U1332="SAT","TX ISSUE",
U1332="SPARE-ISSUE","SPARE-ISSUE",
U1332="Fiber CAmtel","TX ISSUE",
U1332="Fiber AOF","TX ISSUE",
U1332="Projet OCM (HUAWEI)","TRAVAUX-HUAWEI",
U1332="Projet OCM (NOKIA)","TRAVAUX -NOKIA",
U1332="ACCESS-ISSUE","ACCESS-ISSUE",
U1332="Projet OCM (ZTE, NOKIA, autres projets)","TRAVAUX OCM",
U1332="No root CAuse","No root cause",
U1332="ODU HS","TX ISSUE",
U1332="IP &amp; VLAN","TX ISSUE",
U1332="Warehouse HUAWEI","SPARE-ISSUE",
U1332="SPARE-HS","SPARE-ISSUE",
U1332="Power Telco","RAN ISSUE"
),"")</f>
        <v/>
      </c>
      <c r="U1332" s="33"/>
      <c r="V1332" s="32" t="str" cm="1">
        <f t="array" ref="V1332">IFERROR(_xlfn.IFS(
U1332="MPR ISSUE","ACTIVE",
U1332="BSS Hardware Issue","ACTIVE",
U1332="Sites strategiques, MLL, Pylone, etc.","PASSIVE",
U1332="AKTIVCO DEFAUT GE &amp; POWER Cabinet","PASSIVE",
U1332="AKTIVCO Coupure ENEO &amp; Baisse de tension","PASSIVE",
U1332="Coupure ENEO &amp; Baisse de tension","PASSIVE",
U1332="Defaut GE &amp; POWER Cabinet","PASSIVE",
U1332="Sharing","PASSIVE",
U1332="Sites strategiques &amp; DataCenter","PASSIVE",
U1332="Exclu","Exclu",
U1332="SAT","ACTIVE",
U1332="SPARE-ISSUE","SPARE-ISSUE",
U1332="Fiber CAmtel","ACTIVE",
U1332="Fiber AOF","ACTIVE",
U1332="Projet OCM (HUAWEI)","PLANNED WORKS",
U1332="Projet OCM (NOKIA)","PLANNED WORKS",
U1332="ACCESS-ISSUE","ACCESS-ISSUE",
U1332="Projet OCM (ZTE, NOKIA, autres projets)","PLANNED WORKS",
U1332="No root CAuse","No root cause",
U1332="ODU HS","ACTIVE",
U1332="IP &amp; VLAN","ACTIVE",
U1332="Warehouse HUAWEI","SPARE-ISSUE",
U1332="SPARE-HS","SPARE-ISSUE",
U1332="Power Telco","ACTIVE"
),"")</f>
        <v/>
      </c>
      <c r="W1332" s="51"/>
      <c r="X1332" s="51"/>
      <c r="Y1332" s="51"/>
      <c r="Z1332" s="51"/>
      <c r="AA1332" s="51"/>
      <c r="AB1332" s="34" t="s">
        <v>5420</v>
      </c>
      <c r="AC1332" s="34" t="str">
        <f>_xlfn.XLOOKUP(B1332,[4]ALL!$B:$B,[4]ALL!$N:$N,"")</f>
        <v/>
      </c>
      <c r="AD1332" s="34" t="s">
        <v>5420</v>
      </c>
      <c r="AE1332" s="34"/>
      <c r="AF1332" s="36" t="s">
        <v>5420</v>
      </c>
      <c r="AG1332" s="29"/>
      <c r="AH1332" s="35"/>
      <c r="AI1332" s="29"/>
      <c r="AJ1332" s="29" t="s">
        <v>5420</v>
      </c>
      <c r="AK1332" s="36" t="s">
        <v>5420</v>
      </c>
      <c r="AL1332" s="36" t="s">
        <v>5420</v>
      </c>
      <c r="AM1332" s="36" t="s">
        <v>5420</v>
      </c>
      <c r="AN1332" s="36" t="s">
        <v>5420</v>
      </c>
      <c r="AO1332" s="36" t="s">
        <v>5420</v>
      </c>
      <c r="AP1332" s="36" t="s">
        <v>5420</v>
      </c>
      <c r="AQ1332" s="36" t="s">
        <v>5420</v>
      </c>
      <c r="AR1332" s="36" t="s">
        <v>5420</v>
      </c>
      <c r="AS1332" s="36" t="s">
        <v>5420</v>
      </c>
      <c r="AT1332" s="36" t="s">
        <v>5420</v>
      </c>
      <c r="AU1332" s="36" t="s">
        <v>5420</v>
      </c>
      <c r="AV1332" s="36" t="s">
        <v>5420</v>
      </c>
      <c r="AW1332" s="45"/>
      <c r="AX1332" s="45" t="s">
        <v>5420</v>
      </c>
      <c r="AY1332" s="45" t="s">
        <v>5420</v>
      </c>
      <c r="AZ1332" s="45" t="s">
        <v>5420</v>
      </c>
      <c r="BA1332" s="36" t="s">
        <v>5420</v>
      </c>
    </row>
    <row r="1333" spans="1:53" s="58" customFormat="1" ht="15.6" hidden="1" x14ac:dyDescent="0.3">
      <c r="A1333" s="29" t="s">
        <v>1829</v>
      </c>
      <c r="B1333" s="35" t="s">
        <v>1830</v>
      </c>
      <c r="C1333" s="29" t="str">
        <f>_xlfn.XLOOKUP(B1333,'[1]daily break down'!$D:$D,'[1]daily break down'!$E:$E,"")</f>
        <v>CENTRE</v>
      </c>
      <c r="D1333" s="29" t="s">
        <v>11</v>
      </c>
      <c r="E1333" s="29" t="s">
        <v>96</v>
      </c>
      <c r="F1333" s="29" t="s">
        <v>226</v>
      </c>
      <c r="G1333" s="29" t="s">
        <v>1831</v>
      </c>
      <c r="H1333" s="39" t="str">
        <f>_xlfn.XLOOKUP(B1333,[2]CALCULATION!$B:$B,[2]CALCULATION!$H:$H,"")</f>
        <v>NOKIA</v>
      </c>
      <c r="I1333" s="25">
        <v>0</v>
      </c>
      <c r="J1333" s="25">
        <v>0</v>
      </c>
      <c r="K1333" s="25">
        <v>0</v>
      </c>
      <c r="L1333" s="25">
        <v>1.772806784749165E-2</v>
      </c>
      <c r="M1333" s="25">
        <v>0</v>
      </c>
      <c r="N1333" s="25">
        <v>0</v>
      </c>
      <c r="O1333" s="25">
        <v>0</v>
      </c>
      <c r="P1333" s="25" t="s">
        <v>6366</v>
      </c>
      <c r="Q1333" s="31" t="s">
        <v>5364</v>
      </c>
      <c r="R1333" s="31"/>
      <c r="S1333" s="32" t="str" cm="1">
        <f t="array" ref="S1333">IFERROR(_xlfn.IFS(
U1333="MPR ISSUE","PDH",
U1333="BSS Hardware Issue","BSS",
U1333="Sites strategiques, MLL, Pylone, etc.","ENVTECH",
U1333="AKTIVCO DEFAUT GE &amp; POWER Cabinet","AKTIVCO",
U1333="AKTIVCO Coupure ENEO &amp; Baisse de tension","AKTIVCO GRID ONLY",
U1333="Coupure ENEO &amp; Baisse de tension","IHS GRID ONLY",
U1333="Defaut GE &amp; POWER Cabinet","IHS",
U1333="Sharing","Partners",
U1333="Sites strategiques &amp; DataCenter","SST &amp; DC",
U1333="Exclu","Exclu",
U1333="SAT","SAT",
U1333="SPARE-ISSUE","SPARE-ISSUE",
U1333="Fiber CAmtel","TRANS_FO_CAMTEL",
U1333="Fiber AOF","Fiber AOF",
U1333="Projet OCM (HUAWEI)","TRAVAUX-HUAWEI",
U1333="Projet OCM (NOKIA)","TRAVAUX-NOKIA",
U1333="ACCESS-ISSUE","ACCESS-ISSUE",
U1333="Projet OCM (ZTE, NOKIA, autres projets)","TRAVAUX OCM",
U1333="No root CAuse","No root cause",
U1333="ODU HS","PDH",
U1333="IP &amp; VLAN","PDH",
U1333="Warehouse HUAWEI","SPARE-ISSUE",
U1333="SPARE-HS","SPARE-ISSUE",
U1333="Power Telco","BSS"
),"")</f>
        <v/>
      </c>
      <c r="T1333" s="32" t="str" cm="1">
        <f t="array" ref="T1333">IFERROR(_xlfn.IFS(
U1333="MPR ISSUE","TX ISSUE",
U1333="BSS Hardware Issue","RAN ISSUE",
U1333="Sites strategiques, MLL, Pylone, etc.","ENVTECH",
U1333="AKTIVCO DEFAUT GE &amp; POWER Cabinet","POWER ISSUE",
U1333="AKTIVCO Coupure ENEO &amp; Baisse de tension","POWER ISSUE",
U1333="Coupure ENEO &amp; Baisse de tension","POWER ISSUE",
U1333="Defaut GE &amp; POWER Cabinet","POWER ISSUE",
U1333="Sharing","POWER ISSUE",
U1333="Sites strategiques &amp; DataCenter","POWER ISSUE",
U1333="Exclu","Exclu",
U1333="SAT","TX ISSUE",
U1333="SPARE-ISSUE","SPARE-ISSUE",
U1333="Fiber CAmtel","TX ISSUE",
U1333="Fiber AOF","TX ISSUE",
U1333="Projet OCM (HUAWEI)","TRAVAUX-HUAWEI",
U1333="Projet OCM (NOKIA)","TRAVAUX -NOKIA",
U1333="ACCESS-ISSUE","ACCESS-ISSUE",
U1333="Projet OCM (ZTE, NOKIA, autres projets)","TRAVAUX OCM",
U1333="No root CAuse","No root cause",
U1333="ODU HS","TX ISSUE",
U1333="IP &amp; VLAN","TX ISSUE",
U1333="Warehouse HUAWEI","SPARE-ISSUE",
U1333="SPARE-HS","SPARE-ISSUE",
U1333="Power Telco","RAN ISSUE"
),"")</f>
        <v/>
      </c>
      <c r="U1333" s="33"/>
      <c r="V1333" s="32" t="str" cm="1">
        <f t="array" ref="V1333">IFERROR(_xlfn.IFS(
U1333="MPR ISSUE","ACTIVE",
U1333="BSS Hardware Issue","ACTIVE",
U1333="Sites strategiques, MLL, Pylone, etc.","PASSIVE",
U1333="AKTIVCO DEFAUT GE &amp; POWER Cabinet","PASSIVE",
U1333="AKTIVCO Coupure ENEO &amp; Baisse de tension","PASSIVE",
U1333="Coupure ENEO &amp; Baisse de tension","PASSIVE",
U1333="Defaut GE &amp; POWER Cabinet","PASSIVE",
U1333="Sharing","PASSIVE",
U1333="Sites strategiques &amp; DataCenter","PASSIVE",
U1333="Exclu","Exclu",
U1333="SAT","ACTIVE",
U1333="SPARE-ISSUE","SPARE-ISSUE",
U1333="Fiber CAmtel","ACTIVE",
U1333="Fiber AOF","ACTIVE",
U1333="Projet OCM (HUAWEI)","PLANNED WORKS",
U1333="Projet OCM (NOKIA)","PLANNED WORKS",
U1333="ACCESS-ISSUE","ACCESS-ISSUE",
U1333="Projet OCM (ZTE, NOKIA, autres projets)","PLANNED WORKS",
U1333="No root CAuse","No root cause",
U1333="ODU HS","ACTIVE",
U1333="IP &amp; VLAN","ACTIVE",
U1333="Warehouse HUAWEI","SPARE-ISSUE",
U1333="SPARE-HS","SPARE-ISSUE",
U1333="Power Telco","ACTIVE"
),"")</f>
        <v/>
      </c>
      <c r="W1333" s="51"/>
      <c r="X1333" s="51"/>
      <c r="Y1333" s="51"/>
      <c r="Z1333" s="51"/>
      <c r="AA1333" s="51"/>
      <c r="AB1333" s="34" t="s">
        <v>6697</v>
      </c>
      <c r="AC1333" s="34" t="str">
        <f>_xlfn.XLOOKUP(B1333,[4]ALL!$B:$B,[4]ALL!$N:$N,"")</f>
        <v/>
      </c>
      <c r="AD1333" s="34" t="s">
        <v>5420</v>
      </c>
      <c r="AE1333" s="34"/>
      <c r="AF1333" s="36" t="s">
        <v>5420</v>
      </c>
      <c r="AG1333" s="29"/>
      <c r="AH1333" s="35"/>
      <c r="AI1333" s="29"/>
      <c r="AJ1333" s="29" t="s">
        <v>5420</v>
      </c>
      <c r="AK1333" s="36" t="s">
        <v>5420</v>
      </c>
      <c r="AL1333" s="36" t="s">
        <v>5420</v>
      </c>
      <c r="AM1333" s="36" t="s">
        <v>5420</v>
      </c>
      <c r="AN1333" s="36" t="s">
        <v>6193</v>
      </c>
      <c r="AO1333" s="36" t="s">
        <v>6194</v>
      </c>
      <c r="AP1333" s="36" t="s">
        <v>6194</v>
      </c>
      <c r="AQ1333" s="36" t="s">
        <v>5420</v>
      </c>
      <c r="AR1333" s="36" t="s">
        <v>5420</v>
      </c>
      <c r="AS1333" s="36" t="s">
        <v>5420</v>
      </c>
      <c r="AT1333" s="36" t="s">
        <v>5420</v>
      </c>
      <c r="AU1333" s="36" t="s">
        <v>5420</v>
      </c>
      <c r="AV1333" s="36" t="s">
        <v>5420</v>
      </c>
      <c r="AW1333" s="45"/>
      <c r="AX1333" s="45" t="s">
        <v>5420</v>
      </c>
      <c r="AY1333" s="45" t="s">
        <v>5420</v>
      </c>
      <c r="AZ1333" s="45" t="s">
        <v>5420</v>
      </c>
      <c r="BA1333" s="36" t="s">
        <v>5420</v>
      </c>
    </row>
    <row r="1334" spans="1:53" s="58" customFormat="1" ht="15.6" hidden="1" x14ac:dyDescent="0.3">
      <c r="A1334" s="27" t="s">
        <v>4975</v>
      </c>
      <c r="B1334" s="27" t="s">
        <v>4976</v>
      </c>
      <c r="C1334" s="29" t="str">
        <f>_xlfn.XLOOKUP(B1334,'[1]daily break down'!$D:$D,'[1]daily break down'!$E:$E,"")</f>
        <v>Douala</v>
      </c>
      <c r="D1334" s="27" t="s">
        <v>11</v>
      </c>
      <c r="E1334" s="27" t="s">
        <v>302</v>
      </c>
      <c r="F1334" s="29" t="s">
        <v>31</v>
      </c>
      <c r="G1334" s="27" t="s">
        <v>32</v>
      </c>
      <c r="H1334" s="30" t="str">
        <f>_xlfn.XLOOKUP(B1334,[2]CALCULATION!$B:$B,[2]CALCULATION!$H:$H,"")</f>
        <v>ZTE</v>
      </c>
      <c r="I1334" s="25">
        <v>0</v>
      </c>
      <c r="J1334" s="25">
        <v>0</v>
      </c>
      <c r="K1334" s="25">
        <v>0</v>
      </c>
      <c r="L1334" s="25">
        <v>0</v>
      </c>
      <c r="M1334" s="25">
        <v>0</v>
      </c>
      <c r="N1334" s="25">
        <v>0.33694029957224331</v>
      </c>
      <c r="O1334" s="25">
        <v>0</v>
      </c>
      <c r="P1334" s="25" t="s">
        <v>6366</v>
      </c>
      <c r="Q1334" s="31" t="s">
        <v>5364</v>
      </c>
      <c r="R1334" s="31"/>
      <c r="S1334" s="32" t="str" cm="1">
        <f t="array" ref="S1334">IFERROR(_xlfn.IFS(
U1334="MPR ISSUE","PDH",
U1334="BSS Hardware Issue","BSS",
U1334="Sites strategiques, MLL, Pylone, etc.","ENVTECH",
U1334="AKTIVCO DEFAUT GE &amp; POWER Cabinet","AKTIVCO",
U1334="AKTIVCO Coupure ENEO &amp; Baisse de tension","AKTIVCO GRID ONLY",
U1334="Coupure ENEO &amp; Baisse de tension","IHS GRID ONLY",
U1334="Defaut GE &amp; POWER Cabinet","IHS",
U1334="Sharing","Partners",
U1334="Sites strategiques &amp; DataCenter","SST &amp; DC",
U1334="Exclu","Exclu",
U1334="SAT","SAT",
U1334="SPARE-ISSUE","SPARE-ISSUE",
U1334="Fiber CAmtel","TRANS_FO_CAMTEL",
U1334="Fiber AOF","Fiber AOF",
U1334="Projet OCM (HUAWEI)","TRAVAUX-HUAWEI",
U1334="Projet OCM (NOKIA)","TRAVAUX-NOKIA",
U1334="ACCESS-ISSUE","ACCESS-ISSUE",
U1334="Projet OCM (ZTE, NOKIA, autres projets)","TRAVAUX OCM",
U1334="No root CAuse","No root cause",
U1334="ODU HS","PDH",
U1334="IP &amp; VLAN","PDH",
U1334="Warehouse HUAWEI","SPARE-ISSUE",
U1334="SPARE-HS","SPARE-ISSUE",
U1334="Power Telco","BSS"
),"")</f>
        <v/>
      </c>
      <c r="T1334" s="32" t="str" cm="1">
        <f t="array" ref="T1334">IFERROR(_xlfn.IFS(
U1334="MPR ISSUE","TX ISSUE",
U1334="BSS Hardware Issue","RAN ISSUE",
U1334="Sites strategiques, MLL, Pylone, etc.","ENVTECH",
U1334="AKTIVCO DEFAUT GE &amp; POWER Cabinet","POWER ISSUE",
U1334="AKTIVCO Coupure ENEO &amp; Baisse de tension","POWER ISSUE",
U1334="Coupure ENEO &amp; Baisse de tension","POWER ISSUE",
U1334="Defaut GE &amp; POWER Cabinet","POWER ISSUE",
U1334="Sharing","POWER ISSUE",
U1334="Sites strategiques &amp; DataCenter","POWER ISSUE",
U1334="Exclu","Exclu",
U1334="SAT","TX ISSUE",
U1334="SPARE-ISSUE","SPARE-ISSUE",
U1334="Fiber CAmtel","TX ISSUE",
U1334="Fiber AOF","TX ISSUE",
U1334="Projet OCM (HUAWEI)","TRAVAUX-HUAWEI",
U1334="Projet OCM (NOKIA)","TRAVAUX -NOKIA",
U1334="ACCESS-ISSUE","ACCESS-ISSUE",
U1334="Projet OCM (ZTE, NOKIA, autres projets)","TRAVAUX OCM",
U1334="No root CAuse","No root cause",
U1334="ODU HS","TX ISSUE",
U1334="IP &amp; VLAN","TX ISSUE",
U1334="Warehouse HUAWEI","SPARE-ISSUE",
U1334="SPARE-HS","SPARE-ISSUE",
U1334="Power Telco","RAN ISSUE"
),"")</f>
        <v/>
      </c>
      <c r="U1334" s="33"/>
      <c r="V1334" s="32" t="str" cm="1">
        <f t="array" ref="V1334">IFERROR(_xlfn.IFS(
U1334="MPR ISSUE","ACTIVE",
U1334="BSS Hardware Issue","ACTIVE",
U1334="Sites strategiques, MLL, Pylone, etc.","PASSIVE",
U1334="AKTIVCO DEFAUT GE &amp; POWER Cabinet","PASSIVE",
U1334="AKTIVCO Coupure ENEO &amp; Baisse de tension","PASSIVE",
U1334="Coupure ENEO &amp; Baisse de tension","PASSIVE",
U1334="Defaut GE &amp; POWER Cabinet","PASSIVE",
U1334="Sharing","PASSIVE",
U1334="Sites strategiques &amp; DataCenter","PASSIVE",
U1334="Exclu","Exclu",
U1334="SAT","ACTIVE",
U1334="SPARE-ISSUE","SPARE-ISSUE",
U1334="Fiber CAmtel","ACTIVE",
U1334="Fiber AOF","ACTIVE",
U1334="Projet OCM (HUAWEI)","PLANNED WORKS",
U1334="Projet OCM (NOKIA)","PLANNED WORKS",
U1334="ACCESS-ISSUE","ACCESS-ISSUE",
U1334="Projet OCM (ZTE, NOKIA, autres projets)","PLANNED WORKS",
U1334="No root CAuse","No root cause",
U1334="ODU HS","ACTIVE",
U1334="IP &amp; VLAN","ACTIVE",
U1334="Warehouse HUAWEI","SPARE-ISSUE",
U1334="SPARE-HS","SPARE-ISSUE",
U1334="Power Telco","ACTIVE"
),"")</f>
        <v/>
      </c>
      <c r="W1334" s="51"/>
      <c r="X1334" s="51"/>
      <c r="Y1334" s="51"/>
      <c r="Z1334" s="51"/>
      <c r="AA1334" s="51"/>
      <c r="AB1334" s="34" t="s">
        <v>5420</v>
      </c>
      <c r="AC1334" s="34" t="str">
        <f>_xlfn.XLOOKUP(B1334,[4]ALL!$B:$B,[4]ALL!$N:$N,"")</f>
        <v/>
      </c>
      <c r="AD1334" s="34" t="s">
        <v>5420</v>
      </c>
      <c r="AE1334" s="34"/>
      <c r="AF1334" s="36" t="s">
        <v>5420</v>
      </c>
      <c r="AG1334" s="29"/>
      <c r="AH1334" s="35"/>
      <c r="AI1334" s="29"/>
      <c r="AJ1334" s="29" t="s">
        <v>5420</v>
      </c>
      <c r="AK1334" s="36" t="s">
        <v>5420</v>
      </c>
      <c r="AL1334" s="36" t="s">
        <v>5420</v>
      </c>
      <c r="AM1334" s="36" t="s">
        <v>5420</v>
      </c>
      <c r="AN1334" s="36" t="s">
        <v>5420</v>
      </c>
      <c r="AO1334" s="36" t="s">
        <v>5420</v>
      </c>
      <c r="AP1334" s="36" t="s">
        <v>5420</v>
      </c>
      <c r="AQ1334" s="36" t="s">
        <v>5420</v>
      </c>
      <c r="AR1334" s="36" t="s">
        <v>5420</v>
      </c>
      <c r="AS1334" s="36" t="s">
        <v>5420</v>
      </c>
      <c r="AT1334" s="36" t="s">
        <v>5420</v>
      </c>
      <c r="AU1334" s="36" t="s">
        <v>5420</v>
      </c>
      <c r="AV1334" s="36" t="s">
        <v>5420</v>
      </c>
      <c r="AW1334" s="45"/>
      <c r="AX1334" s="45" t="s">
        <v>5420</v>
      </c>
      <c r="AY1334" s="45" t="s">
        <v>5420</v>
      </c>
      <c r="AZ1334" s="45" t="s">
        <v>5420</v>
      </c>
      <c r="BA1334" s="36" t="s">
        <v>5420</v>
      </c>
    </row>
    <row r="1335" spans="1:53" s="58" customFormat="1" ht="15.6" hidden="1" x14ac:dyDescent="0.3">
      <c r="A1335" s="27" t="s">
        <v>643</v>
      </c>
      <c r="B1335" s="27" t="s">
        <v>644</v>
      </c>
      <c r="C1335" s="29" t="str">
        <f>_xlfn.XLOOKUP(B1335,'[1]daily break down'!$D:$D,'[1]daily break down'!$E:$E,"")</f>
        <v>Yaounde</v>
      </c>
      <c r="D1335" s="27" t="s">
        <v>11</v>
      </c>
      <c r="E1335" s="27" t="s">
        <v>12</v>
      </c>
      <c r="F1335" s="29" t="s">
        <v>37</v>
      </c>
      <c r="G1335" s="27" t="s">
        <v>38</v>
      </c>
      <c r="H1335" s="30" t="str">
        <f>_xlfn.XLOOKUP(B1335,[2]CALCULATION!$B:$B,[2]CALCULATION!$H:$H,"")</f>
        <v>ZTE</v>
      </c>
      <c r="I1335" s="25">
        <v>0</v>
      </c>
      <c r="J1335" s="25">
        <v>0</v>
      </c>
      <c r="K1335" s="25">
        <v>0</v>
      </c>
      <c r="L1335" s="25">
        <v>0</v>
      </c>
      <c r="M1335" s="25">
        <v>0</v>
      </c>
      <c r="N1335" s="25">
        <v>0</v>
      </c>
      <c r="O1335" s="25">
        <v>0</v>
      </c>
      <c r="P1335" s="25" t="s">
        <v>6366</v>
      </c>
      <c r="Q1335" s="31" t="s">
        <v>5364</v>
      </c>
      <c r="R1335" s="31"/>
      <c r="S1335" s="32" t="str" cm="1">
        <f t="array" ref="S1335">IFERROR(_xlfn.IFS(
U1335="MPR ISSUE","PDH",
U1335="BSS Hardware Issue","BSS",
U1335="Sites strategiques, MLL, Pylone, etc.","ENVTECH",
U1335="AKTIVCO DEFAUT GE &amp; POWER Cabinet","AKTIVCO",
U1335="AKTIVCO Coupure ENEO &amp; Baisse de tension","AKTIVCO GRID ONLY",
U1335="Coupure ENEO &amp; Baisse de tension","IHS GRID ONLY",
U1335="Defaut GE &amp; POWER Cabinet","IHS",
U1335="Sharing","Partners",
U1335="Sites strategiques &amp; DataCenter","SST &amp; DC",
U1335="Exclu","Exclu",
U1335="SAT","SAT",
U1335="SPARE-ISSUE","SPARE-ISSUE",
U1335="Fiber CAmtel","TRANS_FO_CAMTEL",
U1335="Fiber AOF","Fiber AOF",
U1335="Projet OCM (HUAWEI)","TRAVAUX-HUAWEI",
U1335="Projet OCM (NOKIA)","TRAVAUX-NOKIA",
U1335="ACCESS-ISSUE","ACCESS-ISSUE",
U1335="Projet OCM (ZTE, NOKIA, autres projets)","TRAVAUX OCM",
U1335="No root CAuse","No root cause",
U1335="ODU HS","PDH",
U1335="IP &amp; VLAN","PDH",
U1335="Warehouse HUAWEI","SPARE-ISSUE",
U1335="SPARE-HS","SPARE-ISSUE",
U1335="Power Telco","BSS"
),"")</f>
        <v/>
      </c>
      <c r="T1335" s="32" t="str" cm="1">
        <f t="array" ref="T1335">IFERROR(_xlfn.IFS(
U1335="MPR ISSUE","TX ISSUE",
U1335="BSS Hardware Issue","RAN ISSUE",
U1335="Sites strategiques, MLL, Pylone, etc.","ENVTECH",
U1335="AKTIVCO DEFAUT GE &amp; POWER Cabinet","POWER ISSUE",
U1335="AKTIVCO Coupure ENEO &amp; Baisse de tension","POWER ISSUE",
U1335="Coupure ENEO &amp; Baisse de tension","POWER ISSUE",
U1335="Defaut GE &amp; POWER Cabinet","POWER ISSUE",
U1335="Sharing","POWER ISSUE",
U1335="Sites strategiques &amp; DataCenter","POWER ISSUE",
U1335="Exclu","Exclu",
U1335="SAT","TX ISSUE",
U1335="SPARE-ISSUE","SPARE-ISSUE",
U1335="Fiber CAmtel","TX ISSUE",
U1335="Fiber AOF","TX ISSUE",
U1335="Projet OCM (HUAWEI)","TRAVAUX-HUAWEI",
U1335="Projet OCM (NOKIA)","TRAVAUX -NOKIA",
U1335="ACCESS-ISSUE","ACCESS-ISSUE",
U1335="Projet OCM (ZTE, NOKIA, autres projets)","TRAVAUX OCM",
U1335="No root CAuse","No root cause",
U1335="ODU HS","TX ISSUE",
U1335="IP &amp; VLAN","TX ISSUE",
U1335="Warehouse HUAWEI","SPARE-ISSUE",
U1335="SPARE-HS","SPARE-ISSUE",
U1335="Power Telco","RAN ISSUE"
),"")</f>
        <v/>
      </c>
      <c r="U1335" s="33"/>
      <c r="V1335" s="32" t="str" cm="1">
        <f t="array" ref="V1335">IFERROR(_xlfn.IFS(
U1335="MPR ISSUE","ACTIVE",
U1335="BSS Hardware Issue","ACTIVE",
U1335="Sites strategiques, MLL, Pylone, etc.","PASSIVE",
U1335="AKTIVCO DEFAUT GE &amp; POWER Cabinet","PASSIVE",
U1335="AKTIVCO Coupure ENEO &amp; Baisse de tension","PASSIVE",
U1335="Coupure ENEO &amp; Baisse de tension","PASSIVE",
U1335="Defaut GE &amp; POWER Cabinet","PASSIVE",
U1335="Sharing","PASSIVE",
U1335="Sites strategiques &amp; DataCenter","PASSIVE",
U1335="Exclu","Exclu",
U1335="SAT","ACTIVE",
U1335="SPARE-ISSUE","SPARE-ISSUE",
U1335="Fiber CAmtel","ACTIVE",
U1335="Fiber AOF","ACTIVE",
U1335="Projet OCM (HUAWEI)","PLANNED WORKS",
U1335="Projet OCM (NOKIA)","PLANNED WORKS",
U1335="ACCESS-ISSUE","ACCESS-ISSUE",
U1335="Projet OCM (ZTE, NOKIA, autres projets)","PLANNED WORKS",
U1335="No root CAuse","No root cause",
U1335="ODU HS","ACTIVE",
U1335="IP &amp; VLAN","ACTIVE",
U1335="Warehouse HUAWEI","SPARE-ISSUE",
U1335="SPARE-HS","SPARE-ISSUE",
U1335="Power Telco","ACTIVE"
),"")</f>
        <v/>
      </c>
      <c r="W1335" s="51"/>
      <c r="X1335" s="51"/>
      <c r="Y1335" s="51"/>
      <c r="Z1335" s="51"/>
      <c r="AA1335" s="51"/>
      <c r="AB1335" s="34" t="s">
        <v>5420</v>
      </c>
      <c r="AC1335" s="34" t="str">
        <f>_xlfn.XLOOKUP(B1335,[4]ALL!$B:$B,[4]ALL!$N:$N,"")</f>
        <v/>
      </c>
      <c r="AD1335" s="34" t="s">
        <v>5420</v>
      </c>
      <c r="AE1335" s="34"/>
      <c r="AF1335" s="36" t="s">
        <v>5420</v>
      </c>
      <c r="AG1335" s="29"/>
      <c r="AH1335" s="35"/>
      <c r="AI1335" s="29"/>
      <c r="AJ1335" s="29" t="s">
        <v>5420</v>
      </c>
      <c r="AK1335" s="36" t="s">
        <v>5420</v>
      </c>
      <c r="AL1335" s="36" t="s">
        <v>5420</v>
      </c>
      <c r="AM1335" s="36" t="s">
        <v>5420</v>
      </c>
      <c r="AN1335" s="36" t="s">
        <v>5420</v>
      </c>
      <c r="AO1335" s="36" t="s">
        <v>5420</v>
      </c>
      <c r="AP1335" s="36" t="s">
        <v>5420</v>
      </c>
      <c r="AQ1335" s="36" t="s">
        <v>5420</v>
      </c>
      <c r="AR1335" s="36" t="s">
        <v>5420</v>
      </c>
      <c r="AS1335" s="36" t="s">
        <v>5420</v>
      </c>
      <c r="AT1335" s="36" t="s">
        <v>5420</v>
      </c>
      <c r="AU1335" s="36" t="s">
        <v>5420</v>
      </c>
      <c r="AV1335" s="36" t="s">
        <v>5420</v>
      </c>
      <c r="AW1335" s="45"/>
      <c r="AX1335" s="45" t="s">
        <v>5420</v>
      </c>
      <c r="AY1335" s="45" t="s">
        <v>5420</v>
      </c>
      <c r="AZ1335" s="45" t="s">
        <v>5420</v>
      </c>
      <c r="BA1335" s="36" t="s">
        <v>5420</v>
      </c>
    </row>
    <row r="1336" spans="1:53" s="58" customFormat="1" ht="15.6" hidden="1" x14ac:dyDescent="0.3">
      <c r="A1336" s="27" t="s">
        <v>3178</v>
      </c>
      <c r="B1336" s="27" t="s">
        <v>3179</v>
      </c>
      <c r="C1336" s="29" t="str">
        <f>_xlfn.XLOOKUP(B1336,'[1]daily break down'!$D:$D,'[1]daily break down'!$E:$E,"")</f>
        <v>Yaounde</v>
      </c>
      <c r="D1336" s="27" t="s">
        <v>11</v>
      </c>
      <c r="E1336" s="27" t="s">
        <v>12</v>
      </c>
      <c r="F1336" s="29" t="s">
        <v>37</v>
      </c>
      <c r="G1336" s="27" t="s">
        <v>38</v>
      </c>
      <c r="H1336" s="30" t="str">
        <f>_xlfn.XLOOKUP(B1336,[2]CALCULATION!$B:$B,[2]CALCULATION!$H:$H,"")</f>
        <v>ZTE</v>
      </c>
      <c r="I1336" s="25">
        <v>0</v>
      </c>
      <c r="J1336" s="25">
        <v>0</v>
      </c>
      <c r="K1336" s="25">
        <v>0</v>
      </c>
      <c r="L1336" s="25">
        <v>0</v>
      </c>
      <c r="M1336" s="25">
        <v>0</v>
      </c>
      <c r="N1336" s="25">
        <v>0</v>
      </c>
      <c r="O1336" s="25">
        <v>0</v>
      </c>
      <c r="P1336" s="25" t="s">
        <v>6366</v>
      </c>
      <c r="Q1336" s="31" t="s">
        <v>5364</v>
      </c>
      <c r="R1336" s="31"/>
      <c r="S1336" s="32" t="str" cm="1">
        <f t="array" ref="S1336">IFERROR(_xlfn.IFS(
U1336="MPR ISSUE","PDH",
U1336="BSS Hardware Issue","BSS",
U1336="Sites strategiques, MLL, Pylone, etc.","ENVTECH",
U1336="AKTIVCO DEFAUT GE &amp; POWER Cabinet","AKTIVCO",
U1336="AKTIVCO Coupure ENEO &amp; Baisse de tension","AKTIVCO GRID ONLY",
U1336="Coupure ENEO &amp; Baisse de tension","IHS GRID ONLY",
U1336="Defaut GE &amp; POWER Cabinet","IHS",
U1336="Sharing","Partners",
U1336="Sites strategiques &amp; DataCenter","SST &amp; DC",
U1336="Exclu","Exclu",
U1336="SAT","SAT",
U1336="SPARE-ISSUE","SPARE-ISSUE",
U1336="Fiber CAmtel","TRANS_FO_CAMTEL",
U1336="Fiber AOF","Fiber AOF",
U1336="Projet OCM (HUAWEI)","TRAVAUX-HUAWEI",
U1336="Projet OCM (NOKIA)","TRAVAUX-NOKIA",
U1336="ACCESS-ISSUE","ACCESS-ISSUE",
U1336="Projet OCM (ZTE, NOKIA, autres projets)","TRAVAUX OCM",
U1336="No root CAuse","No root cause",
U1336="ODU HS","PDH",
U1336="IP &amp; VLAN","PDH",
U1336="Warehouse HUAWEI","SPARE-ISSUE",
U1336="SPARE-HS","SPARE-ISSUE",
U1336="Power Telco","BSS"
),"")</f>
        <v/>
      </c>
      <c r="T1336" s="32" t="str" cm="1">
        <f t="array" ref="T1336">IFERROR(_xlfn.IFS(
U1336="MPR ISSUE","TX ISSUE",
U1336="BSS Hardware Issue","RAN ISSUE",
U1336="Sites strategiques, MLL, Pylone, etc.","ENVTECH",
U1336="AKTIVCO DEFAUT GE &amp; POWER Cabinet","POWER ISSUE",
U1336="AKTIVCO Coupure ENEO &amp; Baisse de tension","POWER ISSUE",
U1336="Coupure ENEO &amp; Baisse de tension","POWER ISSUE",
U1336="Defaut GE &amp; POWER Cabinet","POWER ISSUE",
U1336="Sharing","POWER ISSUE",
U1336="Sites strategiques &amp; DataCenter","POWER ISSUE",
U1336="Exclu","Exclu",
U1336="SAT","TX ISSUE",
U1336="SPARE-ISSUE","SPARE-ISSUE",
U1336="Fiber CAmtel","TX ISSUE",
U1336="Fiber AOF","TX ISSUE",
U1336="Projet OCM (HUAWEI)","TRAVAUX-HUAWEI",
U1336="Projet OCM (NOKIA)","TRAVAUX -NOKIA",
U1336="ACCESS-ISSUE","ACCESS-ISSUE",
U1336="Projet OCM (ZTE, NOKIA, autres projets)","TRAVAUX OCM",
U1336="No root CAuse","No root cause",
U1336="ODU HS","TX ISSUE",
U1336="IP &amp; VLAN","TX ISSUE",
U1336="Warehouse HUAWEI","SPARE-ISSUE",
U1336="SPARE-HS","SPARE-ISSUE",
U1336="Power Telco","RAN ISSUE"
),"")</f>
        <v/>
      </c>
      <c r="U1336" s="33"/>
      <c r="V1336" s="32" t="str" cm="1">
        <f t="array" ref="V1336">IFERROR(_xlfn.IFS(
U1336="MPR ISSUE","ACTIVE",
U1336="BSS Hardware Issue","ACTIVE",
U1336="Sites strategiques, MLL, Pylone, etc.","PASSIVE",
U1336="AKTIVCO DEFAUT GE &amp; POWER Cabinet","PASSIVE",
U1336="AKTIVCO Coupure ENEO &amp; Baisse de tension","PASSIVE",
U1336="Coupure ENEO &amp; Baisse de tension","PASSIVE",
U1336="Defaut GE &amp; POWER Cabinet","PASSIVE",
U1336="Sharing","PASSIVE",
U1336="Sites strategiques &amp; DataCenter","PASSIVE",
U1336="Exclu","Exclu",
U1336="SAT","ACTIVE",
U1336="SPARE-ISSUE","SPARE-ISSUE",
U1336="Fiber CAmtel","ACTIVE",
U1336="Fiber AOF","ACTIVE",
U1336="Projet OCM (HUAWEI)","PLANNED WORKS",
U1336="Projet OCM (NOKIA)","PLANNED WORKS",
U1336="ACCESS-ISSUE","ACCESS-ISSUE",
U1336="Projet OCM (ZTE, NOKIA, autres projets)","PLANNED WORKS",
U1336="No root CAuse","No root cause",
U1336="ODU HS","ACTIVE",
U1336="IP &amp; VLAN","ACTIVE",
U1336="Warehouse HUAWEI","SPARE-ISSUE",
U1336="SPARE-HS","SPARE-ISSUE",
U1336="Power Telco","ACTIVE"
),"")</f>
        <v/>
      </c>
      <c r="W1336" s="51"/>
      <c r="X1336" s="51"/>
      <c r="Y1336" s="51"/>
      <c r="Z1336" s="51"/>
      <c r="AA1336" s="51"/>
      <c r="AB1336" s="34" t="s">
        <v>5420</v>
      </c>
      <c r="AC1336" s="34" t="str">
        <f>_xlfn.XLOOKUP(B1336,[4]ALL!$B:$B,[4]ALL!$N:$N,"")</f>
        <v/>
      </c>
      <c r="AD1336" s="34" t="s">
        <v>5420</v>
      </c>
      <c r="AE1336" s="34"/>
      <c r="AF1336" s="36" t="s">
        <v>5420</v>
      </c>
      <c r="AG1336" s="29"/>
      <c r="AH1336" s="35"/>
      <c r="AI1336" s="29"/>
      <c r="AJ1336" s="29" t="s">
        <v>5420</v>
      </c>
      <c r="AK1336" s="36" t="s">
        <v>5420</v>
      </c>
      <c r="AL1336" s="36" t="s">
        <v>5420</v>
      </c>
      <c r="AM1336" s="36" t="s">
        <v>5420</v>
      </c>
      <c r="AN1336" s="36" t="s">
        <v>5420</v>
      </c>
      <c r="AO1336" s="36" t="s">
        <v>5420</v>
      </c>
      <c r="AP1336" s="36" t="s">
        <v>5420</v>
      </c>
      <c r="AQ1336" s="36" t="s">
        <v>5420</v>
      </c>
      <c r="AR1336" s="36" t="s">
        <v>5420</v>
      </c>
      <c r="AS1336" s="36" t="s">
        <v>5420</v>
      </c>
      <c r="AT1336" s="36" t="s">
        <v>5420</v>
      </c>
      <c r="AU1336" s="36" t="s">
        <v>5420</v>
      </c>
      <c r="AV1336" s="36" t="s">
        <v>5420</v>
      </c>
      <c r="AW1336" s="45"/>
      <c r="AX1336" s="45" t="s">
        <v>5420</v>
      </c>
      <c r="AY1336" s="45" t="s">
        <v>5420</v>
      </c>
      <c r="AZ1336" s="45" t="s">
        <v>5420</v>
      </c>
      <c r="BA1336" s="36" t="s">
        <v>5420</v>
      </c>
    </row>
    <row r="1337" spans="1:53" s="58" customFormat="1" ht="15.6" hidden="1" x14ac:dyDescent="0.3">
      <c r="A1337" s="27" t="s">
        <v>2273</v>
      </c>
      <c r="B1337" s="27" t="s">
        <v>2274</v>
      </c>
      <c r="C1337" s="29" t="str">
        <f>_xlfn.XLOOKUP(B1337,'[1]daily break down'!$D:$D,'[1]daily break down'!$E:$E,"")</f>
        <v>Yaounde</v>
      </c>
      <c r="D1337" s="27" t="s">
        <v>11</v>
      </c>
      <c r="E1337" s="27" t="s">
        <v>12</v>
      </c>
      <c r="F1337" s="29" t="s">
        <v>37</v>
      </c>
      <c r="G1337" s="27" t="s">
        <v>38</v>
      </c>
      <c r="H1337" s="30" t="str">
        <f>_xlfn.XLOOKUP(B1337,[2]CALCULATION!$B:$B,[2]CALCULATION!$H:$H,"")</f>
        <v>ZTE</v>
      </c>
      <c r="I1337" s="25">
        <v>0</v>
      </c>
      <c r="J1337" s="25">
        <v>0</v>
      </c>
      <c r="K1337" s="25">
        <v>0</v>
      </c>
      <c r="L1337" s="25">
        <v>0</v>
      </c>
      <c r="M1337" s="25">
        <v>0</v>
      </c>
      <c r="N1337" s="25">
        <v>0</v>
      </c>
      <c r="O1337" s="25">
        <v>0</v>
      </c>
      <c r="P1337" s="25" t="s">
        <v>6366</v>
      </c>
      <c r="Q1337" s="31" t="s">
        <v>5364</v>
      </c>
      <c r="R1337" s="31"/>
      <c r="S1337" s="32" t="str" cm="1">
        <f t="array" ref="S1337">IFERROR(_xlfn.IFS(
U1337="MPR ISSUE","PDH",
U1337="BSS Hardware Issue","BSS",
U1337="Sites strategiques, MLL, Pylone, etc.","ENVTECH",
U1337="AKTIVCO DEFAUT GE &amp; POWER Cabinet","AKTIVCO",
U1337="AKTIVCO Coupure ENEO &amp; Baisse de tension","AKTIVCO GRID ONLY",
U1337="Coupure ENEO &amp; Baisse de tension","IHS GRID ONLY",
U1337="Defaut GE &amp; POWER Cabinet","IHS",
U1337="Sharing","Partners",
U1337="Sites strategiques &amp; DataCenter","SST &amp; DC",
U1337="Exclu","Exclu",
U1337="SAT","SAT",
U1337="SPARE-ISSUE","SPARE-ISSUE",
U1337="Fiber CAmtel","TRANS_FO_CAMTEL",
U1337="Fiber AOF","Fiber AOF",
U1337="Projet OCM (HUAWEI)","TRAVAUX-HUAWEI",
U1337="Projet OCM (NOKIA)","TRAVAUX-NOKIA",
U1337="ACCESS-ISSUE","ACCESS-ISSUE",
U1337="Projet OCM (ZTE, NOKIA, autres projets)","TRAVAUX OCM",
U1337="No root CAuse","No root cause",
U1337="ODU HS","PDH",
U1337="IP &amp; VLAN","PDH",
U1337="Warehouse HUAWEI","SPARE-ISSUE",
U1337="SPARE-HS","SPARE-ISSUE",
U1337="Power Telco","BSS"
),"")</f>
        <v/>
      </c>
      <c r="T1337" s="32" t="str" cm="1">
        <f t="array" ref="T1337">IFERROR(_xlfn.IFS(
U1337="MPR ISSUE","TX ISSUE",
U1337="BSS Hardware Issue","RAN ISSUE",
U1337="Sites strategiques, MLL, Pylone, etc.","ENVTECH",
U1337="AKTIVCO DEFAUT GE &amp; POWER Cabinet","POWER ISSUE",
U1337="AKTIVCO Coupure ENEO &amp; Baisse de tension","POWER ISSUE",
U1337="Coupure ENEO &amp; Baisse de tension","POWER ISSUE",
U1337="Defaut GE &amp; POWER Cabinet","POWER ISSUE",
U1337="Sharing","POWER ISSUE",
U1337="Sites strategiques &amp; DataCenter","POWER ISSUE",
U1337="Exclu","Exclu",
U1337="SAT","TX ISSUE",
U1337="SPARE-ISSUE","SPARE-ISSUE",
U1337="Fiber CAmtel","TX ISSUE",
U1337="Fiber AOF","TX ISSUE",
U1337="Projet OCM (HUAWEI)","TRAVAUX-HUAWEI",
U1337="Projet OCM (NOKIA)","TRAVAUX -NOKIA",
U1337="ACCESS-ISSUE","ACCESS-ISSUE",
U1337="Projet OCM (ZTE, NOKIA, autres projets)","TRAVAUX OCM",
U1337="No root CAuse","No root cause",
U1337="ODU HS","TX ISSUE",
U1337="IP &amp; VLAN","TX ISSUE",
U1337="Warehouse HUAWEI","SPARE-ISSUE",
U1337="SPARE-HS","SPARE-ISSUE",
U1337="Power Telco","RAN ISSUE"
),"")</f>
        <v/>
      </c>
      <c r="U1337" s="33"/>
      <c r="V1337" s="32" t="str" cm="1">
        <f t="array" ref="V1337">IFERROR(_xlfn.IFS(
U1337="MPR ISSUE","ACTIVE",
U1337="BSS Hardware Issue","ACTIVE",
U1337="Sites strategiques, MLL, Pylone, etc.","PASSIVE",
U1337="AKTIVCO DEFAUT GE &amp; POWER Cabinet","PASSIVE",
U1337="AKTIVCO Coupure ENEO &amp; Baisse de tension","PASSIVE",
U1337="Coupure ENEO &amp; Baisse de tension","PASSIVE",
U1337="Defaut GE &amp; POWER Cabinet","PASSIVE",
U1337="Sharing","PASSIVE",
U1337="Sites strategiques &amp; DataCenter","PASSIVE",
U1337="Exclu","Exclu",
U1337="SAT","ACTIVE",
U1337="SPARE-ISSUE","SPARE-ISSUE",
U1337="Fiber CAmtel","ACTIVE",
U1337="Fiber AOF","ACTIVE",
U1337="Projet OCM (HUAWEI)","PLANNED WORKS",
U1337="Projet OCM (NOKIA)","PLANNED WORKS",
U1337="ACCESS-ISSUE","ACCESS-ISSUE",
U1337="Projet OCM (ZTE, NOKIA, autres projets)","PLANNED WORKS",
U1337="No root CAuse","No root cause",
U1337="ODU HS","ACTIVE",
U1337="IP &amp; VLAN","ACTIVE",
U1337="Warehouse HUAWEI","SPARE-ISSUE",
U1337="SPARE-HS","SPARE-ISSUE",
U1337="Power Telco","ACTIVE"
),"")</f>
        <v/>
      </c>
      <c r="W1337" s="51"/>
      <c r="X1337" s="51"/>
      <c r="Y1337" s="51"/>
      <c r="Z1337" s="51"/>
      <c r="AA1337" s="51"/>
      <c r="AB1337" s="34" t="s">
        <v>5420</v>
      </c>
      <c r="AC1337" s="34" t="str">
        <f>_xlfn.XLOOKUP(B1337,[4]ALL!$B:$B,[4]ALL!$N:$N,"")</f>
        <v/>
      </c>
      <c r="AD1337" s="34" t="s">
        <v>5420</v>
      </c>
      <c r="AE1337" s="34"/>
      <c r="AF1337" s="36" t="s">
        <v>5420</v>
      </c>
      <c r="AG1337" s="29"/>
      <c r="AH1337" s="35"/>
      <c r="AI1337" s="29"/>
      <c r="AJ1337" s="29" t="s">
        <v>5420</v>
      </c>
      <c r="AK1337" s="36" t="s">
        <v>5420</v>
      </c>
      <c r="AL1337" s="36" t="s">
        <v>5420</v>
      </c>
      <c r="AM1337" s="36" t="s">
        <v>5420</v>
      </c>
      <c r="AN1337" s="36" t="s">
        <v>5420</v>
      </c>
      <c r="AO1337" s="36" t="s">
        <v>5420</v>
      </c>
      <c r="AP1337" s="36" t="s">
        <v>5420</v>
      </c>
      <c r="AQ1337" s="36" t="s">
        <v>5420</v>
      </c>
      <c r="AR1337" s="36" t="s">
        <v>5420</v>
      </c>
      <c r="AS1337" s="36" t="s">
        <v>5420</v>
      </c>
      <c r="AT1337" s="36" t="s">
        <v>5420</v>
      </c>
      <c r="AU1337" s="36" t="s">
        <v>5420</v>
      </c>
      <c r="AV1337" s="36" t="s">
        <v>5420</v>
      </c>
      <c r="AW1337" s="45"/>
      <c r="AX1337" s="45" t="s">
        <v>5420</v>
      </c>
      <c r="AY1337" s="45" t="s">
        <v>5420</v>
      </c>
      <c r="AZ1337" s="45" t="s">
        <v>5420</v>
      </c>
      <c r="BA1337" s="36" t="s">
        <v>5420</v>
      </c>
    </row>
    <row r="1338" spans="1:53" s="58" customFormat="1" ht="15.6" hidden="1" x14ac:dyDescent="0.3">
      <c r="A1338" s="27" t="s">
        <v>1929</v>
      </c>
      <c r="B1338" s="28" t="s">
        <v>1930</v>
      </c>
      <c r="C1338" s="29" t="str">
        <f>_xlfn.XLOOKUP(B1338,'[1]daily break down'!$D:$D,'[1]daily break down'!$E:$E,"")</f>
        <v>Douala</v>
      </c>
      <c r="D1338" s="27" t="s">
        <v>11</v>
      </c>
      <c r="E1338" s="27" t="s">
        <v>12</v>
      </c>
      <c r="F1338" s="29" t="s">
        <v>31</v>
      </c>
      <c r="G1338" s="27" t="s">
        <v>32</v>
      </c>
      <c r="H1338" s="30" t="str">
        <f>_xlfn.XLOOKUP(B1338,[2]CALCULATION!$B:$B,[2]CALCULATION!$H:$H,"")</f>
        <v>ZTE</v>
      </c>
      <c r="I1338" s="25">
        <v>0</v>
      </c>
      <c r="J1338" s="25">
        <v>0</v>
      </c>
      <c r="K1338" s="25">
        <v>0</v>
      </c>
      <c r="L1338" s="25">
        <v>0</v>
      </c>
      <c r="M1338" s="25">
        <v>0</v>
      </c>
      <c r="N1338" s="25">
        <v>6.3533721139276258</v>
      </c>
      <c r="O1338" s="25">
        <v>0</v>
      </c>
      <c r="P1338" s="25" t="s">
        <v>6366</v>
      </c>
      <c r="Q1338" s="31" t="s">
        <v>5364</v>
      </c>
      <c r="R1338" s="31"/>
      <c r="S1338" s="32" t="str" cm="1">
        <f t="array" ref="S1338">IFERROR(_xlfn.IFS(
U1338="MPR ISSUE","PDH",
U1338="BSS Hardware Issue","BSS",
U1338="Sites strategiques, MLL, Pylone, etc.","ENVTECH",
U1338="AKTIVCO DEFAUT GE &amp; POWER Cabinet","AKTIVCO",
U1338="AKTIVCO Coupure ENEO &amp; Baisse de tension","AKTIVCO GRID ONLY",
U1338="Coupure ENEO &amp; Baisse de tension","IHS GRID ONLY",
U1338="Defaut GE &amp; POWER Cabinet","IHS",
U1338="Sharing","Partners",
U1338="Sites strategiques &amp; DataCenter","SST &amp; DC",
U1338="Exclu","Exclu",
U1338="SAT","SAT",
U1338="SPARE-ISSUE","SPARE-ISSUE",
U1338="Fiber CAmtel","TRANS_FO_CAMTEL",
U1338="Fiber AOF","Fiber AOF",
U1338="Projet OCM (HUAWEI)","TRAVAUX-HUAWEI",
U1338="Projet OCM (NOKIA)","TRAVAUX-NOKIA",
U1338="ACCESS-ISSUE","ACCESS-ISSUE",
U1338="Projet OCM (ZTE, NOKIA, autres projets)","TRAVAUX OCM",
U1338="No root CAuse","No root cause",
U1338="ODU HS","PDH",
U1338="IP &amp; VLAN","PDH",
U1338="Warehouse HUAWEI","SPARE-ISSUE",
U1338="SPARE-HS","SPARE-ISSUE",
U1338="Power Telco","BSS"
),"")</f>
        <v/>
      </c>
      <c r="T1338" s="32" t="str" cm="1">
        <f t="array" ref="T1338">IFERROR(_xlfn.IFS(
U1338="MPR ISSUE","TX ISSUE",
U1338="BSS Hardware Issue","RAN ISSUE",
U1338="Sites strategiques, MLL, Pylone, etc.","ENVTECH",
U1338="AKTIVCO DEFAUT GE &amp; POWER Cabinet","POWER ISSUE",
U1338="AKTIVCO Coupure ENEO &amp; Baisse de tension","POWER ISSUE",
U1338="Coupure ENEO &amp; Baisse de tension","POWER ISSUE",
U1338="Defaut GE &amp; POWER Cabinet","POWER ISSUE",
U1338="Sharing","POWER ISSUE",
U1338="Sites strategiques &amp; DataCenter","POWER ISSUE",
U1338="Exclu","Exclu",
U1338="SAT","TX ISSUE",
U1338="SPARE-ISSUE","SPARE-ISSUE",
U1338="Fiber CAmtel","TX ISSUE",
U1338="Fiber AOF","TX ISSUE",
U1338="Projet OCM (HUAWEI)","TRAVAUX-HUAWEI",
U1338="Projet OCM (NOKIA)","TRAVAUX -NOKIA",
U1338="ACCESS-ISSUE","ACCESS-ISSUE",
U1338="Projet OCM (ZTE, NOKIA, autres projets)","TRAVAUX OCM",
U1338="No root CAuse","No root cause",
U1338="ODU HS","TX ISSUE",
U1338="IP &amp; VLAN","TX ISSUE",
U1338="Warehouse HUAWEI","SPARE-ISSUE",
U1338="SPARE-HS","SPARE-ISSUE",
U1338="Power Telco","RAN ISSUE"
),"")</f>
        <v/>
      </c>
      <c r="U1338" s="33"/>
      <c r="V1338" s="32" t="str" cm="1">
        <f t="array" ref="V1338">IFERROR(_xlfn.IFS(
U1338="MPR ISSUE","ACTIVE",
U1338="BSS Hardware Issue","ACTIVE",
U1338="Sites strategiques, MLL, Pylone, etc.","PASSIVE",
U1338="AKTIVCO DEFAUT GE &amp; POWER Cabinet","PASSIVE",
U1338="AKTIVCO Coupure ENEO &amp; Baisse de tension","PASSIVE",
U1338="Coupure ENEO &amp; Baisse de tension","PASSIVE",
U1338="Defaut GE &amp; POWER Cabinet","PASSIVE",
U1338="Sharing","PASSIVE",
U1338="Sites strategiques &amp; DataCenter","PASSIVE",
U1338="Exclu","Exclu",
U1338="SAT","ACTIVE",
U1338="SPARE-ISSUE","SPARE-ISSUE",
U1338="Fiber CAmtel","ACTIVE",
U1338="Fiber AOF","ACTIVE",
U1338="Projet OCM (HUAWEI)","PLANNED WORKS",
U1338="Projet OCM (NOKIA)","PLANNED WORKS",
U1338="ACCESS-ISSUE","ACCESS-ISSUE",
U1338="Projet OCM (ZTE, NOKIA, autres projets)","PLANNED WORKS",
U1338="No root CAuse","No root cause",
U1338="ODU HS","ACTIVE",
U1338="IP &amp; VLAN","ACTIVE",
U1338="Warehouse HUAWEI","SPARE-ISSUE",
U1338="SPARE-HS","SPARE-ISSUE",
U1338="Power Telco","ACTIVE"
),"")</f>
        <v/>
      </c>
      <c r="W1338" s="51"/>
      <c r="X1338" s="51"/>
      <c r="Y1338" s="51"/>
      <c r="Z1338" s="51"/>
      <c r="AA1338" s="51"/>
      <c r="AB1338" s="34" t="s">
        <v>5420</v>
      </c>
      <c r="AC1338" s="34" t="str">
        <f>_xlfn.XLOOKUP(B1338,[4]ALL!$B:$B,[4]ALL!$N:$N,"")</f>
        <v/>
      </c>
      <c r="AD1338" s="34" t="s">
        <v>5420</v>
      </c>
      <c r="AE1338" s="34"/>
      <c r="AF1338" s="36" t="s">
        <v>5420</v>
      </c>
      <c r="AG1338" s="29"/>
      <c r="AH1338" s="35"/>
      <c r="AI1338" s="29"/>
      <c r="AJ1338" s="29" t="s">
        <v>5420</v>
      </c>
      <c r="AK1338" s="36" t="s">
        <v>5420</v>
      </c>
      <c r="AL1338" s="36" t="s">
        <v>5420</v>
      </c>
      <c r="AM1338" s="36" t="s">
        <v>5420</v>
      </c>
      <c r="AN1338" s="36" t="s">
        <v>5420</v>
      </c>
      <c r="AO1338" s="36" t="s">
        <v>5420</v>
      </c>
      <c r="AP1338" s="36" t="s">
        <v>5420</v>
      </c>
      <c r="AQ1338" s="36" t="s">
        <v>5420</v>
      </c>
      <c r="AR1338" s="36" t="s">
        <v>5420</v>
      </c>
      <c r="AS1338" s="36" t="s">
        <v>5420</v>
      </c>
      <c r="AT1338" s="36" t="s">
        <v>5420</v>
      </c>
      <c r="AU1338" s="36" t="s">
        <v>5420</v>
      </c>
      <c r="AV1338" s="36" t="s">
        <v>5420</v>
      </c>
      <c r="AW1338" s="45"/>
      <c r="AX1338" s="45" t="s">
        <v>5420</v>
      </c>
      <c r="AY1338" s="45" t="s">
        <v>5420</v>
      </c>
      <c r="AZ1338" s="45" t="s">
        <v>5420</v>
      </c>
      <c r="BA1338" s="36" t="s">
        <v>5420</v>
      </c>
    </row>
    <row r="1339" spans="1:53" s="58" customFormat="1" ht="15.6" hidden="1" x14ac:dyDescent="0.3">
      <c r="A1339" s="27" t="s">
        <v>4877</v>
      </c>
      <c r="B1339" s="27" t="s">
        <v>4878</v>
      </c>
      <c r="C1339" s="29" t="str">
        <f>_xlfn.XLOOKUP(B1339,'[1]daily break down'!$D:$D,'[1]daily break down'!$E:$E,"")</f>
        <v>Yaounde</v>
      </c>
      <c r="D1339" s="27" t="s">
        <v>11</v>
      </c>
      <c r="E1339" s="27" t="s">
        <v>594</v>
      </c>
      <c r="F1339" s="29" t="s">
        <v>37</v>
      </c>
      <c r="G1339" s="27" t="s">
        <v>38</v>
      </c>
      <c r="H1339" s="30" t="str">
        <f>_xlfn.XLOOKUP(B1339,[2]CALCULATION!$B:$B,[2]CALCULATION!$H:$H,"")</f>
        <v>ZTE</v>
      </c>
      <c r="I1339" s="25">
        <v>0</v>
      </c>
      <c r="J1339" s="25">
        <v>0</v>
      </c>
      <c r="K1339" s="25">
        <v>0</v>
      </c>
      <c r="L1339" s="25">
        <v>4.0342947153949517E-2</v>
      </c>
      <c r="M1339" s="25">
        <v>0</v>
      </c>
      <c r="N1339" s="25">
        <v>0</v>
      </c>
      <c r="O1339" s="25">
        <v>0</v>
      </c>
      <c r="P1339" s="25" t="s">
        <v>6366</v>
      </c>
      <c r="Q1339" s="31" t="s">
        <v>5364</v>
      </c>
      <c r="R1339" s="31"/>
      <c r="S1339" s="32" t="str" cm="1">
        <f t="array" ref="S1339">IFERROR(_xlfn.IFS(
U1339="MPR ISSUE","PDH",
U1339="BSS Hardware Issue","BSS",
U1339="Sites strategiques, MLL, Pylone, etc.","ENVTECH",
U1339="AKTIVCO DEFAUT GE &amp; POWER Cabinet","AKTIVCO",
U1339="AKTIVCO Coupure ENEO &amp; Baisse de tension","AKTIVCO GRID ONLY",
U1339="Coupure ENEO &amp; Baisse de tension","IHS GRID ONLY",
U1339="Defaut GE &amp; POWER Cabinet","IHS",
U1339="Sharing","Partners",
U1339="Sites strategiques &amp; DataCenter","SST &amp; DC",
U1339="Exclu","Exclu",
U1339="SAT","SAT",
U1339="SPARE-ISSUE","SPARE-ISSUE",
U1339="Fiber CAmtel","TRANS_FO_CAMTEL",
U1339="Fiber AOF","Fiber AOF",
U1339="Projet OCM (HUAWEI)","TRAVAUX-HUAWEI",
U1339="Projet OCM (NOKIA)","TRAVAUX-NOKIA",
U1339="ACCESS-ISSUE","ACCESS-ISSUE",
U1339="Projet OCM (ZTE, NOKIA, autres projets)","TRAVAUX OCM",
U1339="No root CAuse","No root cause",
U1339="ODU HS","PDH",
U1339="IP &amp; VLAN","PDH",
U1339="Warehouse HUAWEI","SPARE-ISSUE",
U1339="SPARE-HS","SPARE-ISSUE",
U1339="Power Telco","BSS"
),"")</f>
        <v/>
      </c>
      <c r="T1339" s="32" t="str" cm="1">
        <f t="array" ref="T1339">IFERROR(_xlfn.IFS(
U1339="MPR ISSUE","TX ISSUE",
U1339="BSS Hardware Issue","RAN ISSUE",
U1339="Sites strategiques, MLL, Pylone, etc.","ENVTECH",
U1339="AKTIVCO DEFAUT GE &amp; POWER Cabinet","POWER ISSUE",
U1339="AKTIVCO Coupure ENEO &amp; Baisse de tension","POWER ISSUE",
U1339="Coupure ENEO &amp; Baisse de tension","POWER ISSUE",
U1339="Defaut GE &amp; POWER Cabinet","POWER ISSUE",
U1339="Sharing","POWER ISSUE",
U1339="Sites strategiques &amp; DataCenter","POWER ISSUE",
U1339="Exclu","Exclu",
U1339="SAT","TX ISSUE",
U1339="SPARE-ISSUE","SPARE-ISSUE",
U1339="Fiber CAmtel","TX ISSUE",
U1339="Fiber AOF","TX ISSUE",
U1339="Projet OCM (HUAWEI)","TRAVAUX-HUAWEI",
U1339="Projet OCM (NOKIA)","TRAVAUX -NOKIA",
U1339="ACCESS-ISSUE","ACCESS-ISSUE",
U1339="Projet OCM (ZTE, NOKIA, autres projets)","TRAVAUX OCM",
U1339="No root CAuse","No root cause",
U1339="ODU HS","TX ISSUE",
U1339="IP &amp; VLAN","TX ISSUE",
U1339="Warehouse HUAWEI","SPARE-ISSUE",
U1339="SPARE-HS","SPARE-ISSUE",
U1339="Power Telco","RAN ISSUE"
),"")</f>
        <v/>
      </c>
      <c r="U1339" s="33"/>
      <c r="V1339" s="32" t="str" cm="1">
        <f t="array" ref="V1339">IFERROR(_xlfn.IFS(
U1339="MPR ISSUE","ACTIVE",
U1339="BSS Hardware Issue","ACTIVE",
U1339="Sites strategiques, MLL, Pylone, etc.","PASSIVE",
U1339="AKTIVCO DEFAUT GE &amp; POWER Cabinet","PASSIVE",
U1339="AKTIVCO Coupure ENEO &amp; Baisse de tension","PASSIVE",
U1339="Coupure ENEO &amp; Baisse de tension","PASSIVE",
U1339="Defaut GE &amp; POWER Cabinet","PASSIVE",
U1339="Sharing","PASSIVE",
U1339="Sites strategiques &amp; DataCenter","PASSIVE",
U1339="Exclu","Exclu",
U1339="SAT","ACTIVE",
U1339="SPARE-ISSUE","SPARE-ISSUE",
U1339="Fiber CAmtel","ACTIVE",
U1339="Fiber AOF","ACTIVE",
U1339="Projet OCM (HUAWEI)","PLANNED WORKS",
U1339="Projet OCM (NOKIA)","PLANNED WORKS",
U1339="ACCESS-ISSUE","ACCESS-ISSUE",
U1339="Projet OCM (ZTE, NOKIA, autres projets)","PLANNED WORKS",
U1339="No root CAuse","No root cause",
U1339="ODU HS","ACTIVE",
U1339="IP &amp; VLAN","ACTIVE",
U1339="Warehouse HUAWEI","SPARE-ISSUE",
U1339="SPARE-HS","SPARE-ISSUE",
U1339="Power Telco","ACTIVE"
),"")</f>
        <v/>
      </c>
      <c r="W1339" s="51"/>
      <c r="X1339" s="51"/>
      <c r="Y1339" s="51"/>
      <c r="Z1339" s="51"/>
      <c r="AA1339" s="51"/>
      <c r="AB1339" s="34" t="s">
        <v>5420</v>
      </c>
      <c r="AC1339" s="34" t="str">
        <f>_xlfn.XLOOKUP(B1339,[4]ALL!$B:$B,[4]ALL!$N:$N,"")</f>
        <v/>
      </c>
      <c r="AD1339" s="34" t="s">
        <v>5420</v>
      </c>
      <c r="AE1339" s="34"/>
      <c r="AF1339" s="36" t="s">
        <v>5420</v>
      </c>
      <c r="AG1339" s="29"/>
      <c r="AH1339" s="35"/>
      <c r="AI1339" s="29"/>
      <c r="AJ1339" s="29" t="s">
        <v>5420</v>
      </c>
      <c r="AK1339" s="36" t="s">
        <v>5420</v>
      </c>
      <c r="AL1339" s="36" t="s">
        <v>5420</v>
      </c>
      <c r="AM1339" s="36" t="s">
        <v>5420</v>
      </c>
      <c r="AN1339" s="36" t="s">
        <v>5420</v>
      </c>
      <c r="AO1339" s="36" t="s">
        <v>5420</v>
      </c>
      <c r="AP1339" s="36" t="s">
        <v>5420</v>
      </c>
      <c r="AQ1339" s="36" t="s">
        <v>5420</v>
      </c>
      <c r="AR1339" s="36" t="s">
        <v>5420</v>
      </c>
      <c r="AS1339" s="36" t="s">
        <v>5420</v>
      </c>
      <c r="AT1339" s="36" t="s">
        <v>5420</v>
      </c>
      <c r="AU1339" s="36" t="s">
        <v>5420</v>
      </c>
      <c r="AV1339" s="36" t="s">
        <v>5420</v>
      </c>
      <c r="AW1339" s="45"/>
      <c r="AX1339" s="45" t="s">
        <v>5420</v>
      </c>
      <c r="AY1339" s="45" t="s">
        <v>5420</v>
      </c>
      <c r="AZ1339" s="45" t="s">
        <v>5420</v>
      </c>
      <c r="BA1339" s="36" t="s">
        <v>5420</v>
      </c>
    </row>
    <row r="1340" spans="1:53" s="58" customFormat="1" ht="15.6" hidden="1" x14ac:dyDescent="0.3">
      <c r="A1340" s="27" t="s">
        <v>1017</v>
      </c>
      <c r="B1340" s="28" t="s">
        <v>1018</v>
      </c>
      <c r="C1340" s="29" t="str">
        <f>_xlfn.XLOOKUP(B1340,'[1]daily break down'!$D:$D,'[1]daily break down'!$E:$E,"")</f>
        <v>Bafoussam</v>
      </c>
      <c r="D1340" s="27" t="s">
        <v>11</v>
      </c>
      <c r="E1340" s="27" t="s">
        <v>145</v>
      </c>
      <c r="F1340" s="29" t="s">
        <v>102</v>
      </c>
      <c r="G1340" s="27" t="s">
        <v>299</v>
      </c>
      <c r="H1340" s="37" t="str">
        <f>_xlfn.XLOOKUP(B1340,[2]CALCULATION!$B:$B,[2]CALCULATION!$H:$H,"")</f>
        <v>Huawei</v>
      </c>
      <c r="I1340" s="25">
        <v>0</v>
      </c>
      <c r="J1340" s="25">
        <v>0</v>
      </c>
      <c r="K1340" s="25">
        <v>0</v>
      </c>
      <c r="L1340" s="25">
        <v>0</v>
      </c>
      <c r="M1340" s="25">
        <v>0</v>
      </c>
      <c r="N1340" s="25">
        <v>0</v>
      </c>
      <c r="O1340" s="25">
        <v>0</v>
      </c>
      <c r="P1340" s="25" t="s">
        <v>6366</v>
      </c>
      <c r="Q1340" s="31" t="s">
        <v>5364</v>
      </c>
      <c r="R1340" s="31"/>
      <c r="S1340" s="32" t="str" cm="1">
        <f t="array" ref="S1340">IFERROR(_xlfn.IFS(
U1340="MPR ISSUE","PDH",
U1340="BSS Hardware Issue","BSS",
U1340="Sites strategiques, MLL, Pylone, etc.","ENVTECH",
U1340="AKTIVCO DEFAUT GE &amp; POWER Cabinet","AKTIVCO",
U1340="AKTIVCO Coupure ENEO &amp; Baisse de tension","AKTIVCO GRID ONLY",
U1340="Coupure ENEO &amp; Baisse de tension","IHS GRID ONLY",
U1340="Defaut GE &amp; POWER Cabinet","IHS",
U1340="Sharing","Partners",
U1340="Sites strategiques &amp; DataCenter","SST &amp; DC",
U1340="Exclu","Exclu",
U1340="SAT","SAT",
U1340="SPARE-ISSUE","SPARE-ISSUE",
U1340="Fiber CAmtel","TRANS_FO_CAMTEL",
U1340="Fiber AOF","Fiber AOF",
U1340="Projet OCM (HUAWEI)","TRAVAUX-HUAWEI",
U1340="Projet OCM (NOKIA)","TRAVAUX-NOKIA",
U1340="ACCESS-ISSUE","ACCESS-ISSUE",
U1340="Projet OCM (ZTE, NOKIA, autres projets)","TRAVAUX OCM",
U1340="No root CAuse","No root cause",
U1340="ODU HS","PDH",
U1340="IP &amp; VLAN","PDH",
U1340="Warehouse HUAWEI","SPARE-ISSUE",
U1340="SPARE-HS","SPARE-ISSUE",
U1340="Power Telco","BSS"
),"")</f>
        <v/>
      </c>
      <c r="T1340" s="32" t="str" cm="1">
        <f t="array" ref="T1340">IFERROR(_xlfn.IFS(
U1340="MPR ISSUE","TX ISSUE",
U1340="BSS Hardware Issue","RAN ISSUE",
U1340="Sites strategiques, MLL, Pylone, etc.","ENVTECH",
U1340="AKTIVCO DEFAUT GE &amp; POWER Cabinet","POWER ISSUE",
U1340="AKTIVCO Coupure ENEO &amp; Baisse de tension","POWER ISSUE",
U1340="Coupure ENEO &amp; Baisse de tension","POWER ISSUE",
U1340="Defaut GE &amp; POWER Cabinet","POWER ISSUE",
U1340="Sharing","POWER ISSUE",
U1340="Sites strategiques &amp; DataCenter","POWER ISSUE",
U1340="Exclu","Exclu",
U1340="SAT","TX ISSUE",
U1340="SPARE-ISSUE","SPARE-ISSUE",
U1340="Fiber CAmtel","TX ISSUE",
U1340="Fiber AOF","TX ISSUE",
U1340="Projet OCM (HUAWEI)","TRAVAUX-HUAWEI",
U1340="Projet OCM (NOKIA)","TRAVAUX -NOKIA",
U1340="ACCESS-ISSUE","ACCESS-ISSUE",
U1340="Projet OCM (ZTE, NOKIA, autres projets)","TRAVAUX OCM",
U1340="No root CAuse","No root cause",
U1340="ODU HS","TX ISSUE",
U1340="IP &amp; VLAN","TX ISSUE",
U1340="Warehouse HUAWEI","SPARE-ISSUE",
U1340="SPARE-HS","SPARE-ISSUE",
U1340="Power Telco","RAN ISSUE"
),"")</f>
        <v/>
      </c>
      <c r="U1340" s="33"/>
      <c r="V1340" s="32" t="str" cm="1">
        <f t="array" ref="V1340">IFERROR(_xlfn.IFS(
U1340="MPR ISSUE","ACTIVE",
U1340="BSS Hardware Issue","ACTIVE",
U1340="Sites strategiques, MLL, Pylone, etc.","PASSIVE",
U1340="AKTIVCO DEFAUT GE &amp; POWER Cabinet","PASSIVE",
U1340="AKTIVCO Coupure ENEO &amp; Baisse de tension","PASSIVE",
U1340="Coupure ENEO &amp; Baisse de tension","PASSIVE",
U1340="Defaut GE &amp; POWER Cabinet","PASSIVE",
U1340="Sharing","PASSIVE",
U1340="Sites strategiques &amp; DataCenter","PASSIVE",
U1340="Exclu","Exclu",
U1340="SAT","ACTIVE",
U1340="SPARE-ISSUE","SPARE-ISSUE",
U1340="Fiber CAmtel","ACTIVE",
U1340="Fiber AOF","ACTIVE",
U1340="Projet OCM (HUAWEI)","PLANNED WORKS",
U1340="Projet OCM (NOKIA)","PLANNED WORKS",
U1340="ACCESS-ISSUE","ACCESS-ISSUE",
U1340="Projet OCM (ZTE, NOKIA, autres projets)","PLANNED WORKS",
U1340="No root CAuse","No root cause",
U1340="ODU HS","ACTIVE",
U1340="IP &amp; VLAN","ACTIVE",
U1340="Warehouse HUAWEI","SPARE-ISSUE",
U1340="SPARE-HS","SPARE-ISSUE",
U1340="Power Telco","ACTIVE"
),"")</f>
        <v/>
      </c>
      <c r="W1340" s="51"/>
      <c r="X1340" s="51"/>
      <c r="Y1340" s="51"/>
      <c r="Z1340" s="51"/>
      <c r="AA1340" s="51"/>
      <c r="AB1340" s="34" t="s">
        <v>5420</v>
      </c>
      <c r="AC1340" s="34" t="str">
        <f>_xlfn.XLOOKUP(B1340,[4]ALL!$B:$B,[4]ALL!$N:$N,"")</f>
        <v/>
      </c>
      <c r="AD1340" s="34" t="s">
        <v>5420</v>
      </c>
      <c r="AE1340" s="34"/>
      <c r="AF1340" s="36" t="s">
        <v>5420</v>
      </c>
      <c r="AG1340" s="29"/>
      <c r="AH1340" s="35"/>
      <c r="AI1340" s="29"/>
      <c r="AJ1340" s="29" t="s">
        <v>5420</v>
      </c>
      <c r="AK1340" s="36" t="s">
        <v>5420</v>
      </c>
      <c r="AL1340" s="36" t="s">
        <v>5420</v>
      </c>
      <c r="AM1340" s="36" t="s">
        <v>5420</v>
      </c>
      <c r="AN1340" s="36" t="s">
        <v>5420</v>
      </c>
      <c r="AO1340" s="36" t="s">
        <v>5420</v>
      </c>
      <c r="AP1340" s="36" t="s">
        <v>5420</v>
      </c>
      <c r="AQ1340" s="36" t="s">
        <v>5420</v>
      </c>
      <c r="AR1340" s="36" t="s">
        <v>5420</v>
      </c>
      <c r="AS1340" s="36" t="s">
        <v>5420</v>
      </c>
      <c r="AT1340" s="36" t="s">
        <v>5420</v>
      </c>
      <c r="AU1340" s="36" t="s">
        <v>5420</v>
      </c>
      <c r="AV1340" s="36" t="s">
        <v>5420</v>
      </c>
      <c r="AW1340" s="45"/>
      <c r="AX1340" s="45" t="s">
        <v>5420</v>
      </c>
      <c r="AY1340" s="45" t="s">
        <v>5420</v>
      </c>
      <c r="AZ1340" s="45" t="s">
        <v>5420</v>
      </c>
      <c r="BA1340" s="36" t="s">
        <v>5420</v>
      </c>
    </row>
    <row r="1341" spans="1:53" s="58" customFormat="1" ht="15.6" hidden="1" x14ac:dyDescent="0.3">
      <c r="A1341" s="27" t="s">
        <v>4755</v>
      </c>
      <c r="B1341" s="27" t="s">
        <v>4756</v>
      </c>
      <c r="C1341" s="29" t="str">
        <f>_xlfn.XLOOKUP(B1341,'[1]daily break down'!$D:$D,'[1]daily break down'!$E:$E,"")</f>
        <v>Douala</v>
      </c>
      <c r="D1341" s="27" t="s">
        <v>11</v>
      </c>
      <c r="E1341" s="27" t="s">
        <v>12</v>
      </c>
      <c r="F1341" s="29" t="s">
        <v>31</v>
      </c>
      <c r="G1341" s="27" t="s">
        <v>32</v>
      </c>
      <c r="H1341" s="30" t="str">
        <f>_xlfn.XLOOKUP(B1341,[2]CALCULATION!$B:$B,[2]CALCULATION!$H:$H,"")</f>
        <v>ZTE</v>
      </c>
      <c r="I1341" s="25">
        <v>0</v>
      </c>
      <c r="J1341" s="25">
        <v>0</v>
      </c>
      <c r="K1341" s="25">
        <v>0</v>
      </c>
      <c r="L1341" s="25">
        <v>0</v>
      </c>
      <c r="M1341" s="25">
        <v>0</v>
      </c>
      <c r="N1341" s="25">
        <v>0</v>
      </c>
      <c r="O1341" s="25">
        <v>0</v>
      </c>
      <c r="P1341" s="25" t="s">
        <v>6366</v>
      </c>
      <c r="Q1341" s="31" t="s">
        <v>5364</v>
      </c>
      <c r="R1341" s="31"/>
      <c r="S1341" s="32" t="str" cm="1">
        <f t="array" ref="S1341">IFERROR(_xlfn.IFS(
U1341="MPR ISSUE","PDH",
U1341="BSS Hardware Issue","BSS",
U1341="Sites strategiques, MLL, Pylone, etc.","ENVTECH",
U1341="AKTIVCO DEFAUT GE &amp; POWER Cabinet","AKTIVCO",
U1341="AKTIVCO Coupure ENEO &amp; Baisse de tension","AKTIVCO GRID ONLY",
U1341="Coupure ENEO &amp; Baisse de tension","IHS GRID ONLY",
U1341="Defaut GE &amp; POWER Cabinet","IHS",
U1341="Sharing","Partners",
U1341="Sites strategiques &amp; DataCenter","SST &amp; DC",
U1341="Exclu","Exclu",
U1341="SAT","SAT",
U1341="SPARE-ISSUE","SPARE-ISSUE",
U1341="Fiber CAmtel","TRANS_FO_CAMTEL",
U1341="Fiber AOF","Fiber AOF",
U1341="Projet OCM (HUAWEI)","TRAVAUX-HUAWEI",
U1341="Projet OCM (NOKIA)","TRAVAUX-NOKIA",
U1341="ACCESS-ISSUE","ACCESS-ISSUE",
U1341="Projet OCM (ZTE, NOKIA, autres projets)","TRAVAUX OCM",
U1341="No root CAuse","No root cause",
U1341="ODU HS","PDH",
U1341="IP &amp; VLAN","PDH",
U1341="Warehouse HUAWEI","SPARE-ISSUE",
U1341="SPARE-HS","SPARE-ISSUE",
U1341="Power Telco","BSS"
),"")</f>
        <v/>
      </c>
      <c r="T1341" s="32" t="str" cm="1">
        <f t="array" ref="T1341">IFERROR(_xlfn.IFS(
U1341="MPR ISSUE","TX ISSUE",
U1341="BSS Hardware Issue","RAN ISSUE",
U1341="Sites strategiques, MLL, Pylone, etc.","ENVTECH",
U1341="AKTIVCO DEFAUT GE &amp; POWER Cabinet","POWER ISSUE",
U1341="AKTIVCO Coupure ENEO &amp; Baisse de tension","POWER ISSUE",
U1341="Coupure ENEO &amp; Baisse de tension","POWER ISSUE",
U1341="Defaut GE &amp; POWER Cabinet","POWER ISSUE",
U1341="Sharing","POWER ISSUE",
U1341="Sites strategiques &amp; DataCenter","POWER ISSUE",
U1341="Exclu","Exclu",
U1341="SAT","TX ISSUE",
U1341="SPARE-ISSUE","SPARE-ISSUE",
U1341="Fiber CAmtel","TX ISSUE",
U1341="Fiber AOF","TX ISSUE",
U1341="Projet OCM (HUAWEI)","TRAVAUX-HUAWEI",
U1341="Projet OCM (NOKIA)","TRAVAUX -NOKIA",
U1341="ACCESS-ISSUE","ACCESS-ISSUE",
U1341="Projet OCM (ZTE, NOKIA, autres projets)","TRAVAUX OCM",
U1341="No root CAuse","No root cause",
U1341="ODU HS","TX ISSUE",
U1341="IP &amp; VLAN","TX ISSUE",
U1341="Warehouse HUAWEI","SPARE-ISSUE",
U1341="SPARE-HS","SPARE-ISSUE",
U1341="Power Telco","RAN ISSUE"
),"")</f>
        <v/>
      </c>
      <c r="U1341" s="33"/>
      <c r="V1341" s="32" t="str" cm="1">
        <f t="array" ref="V1341">IFERROR(_xlfn.IFS(
U1341="MPR ISSUE","ACTIVE",
U1341="BSS Hardware Issue","ACTIVE",
U1341="Sites strategiques, MLL, Pylone, etc.","PASSIVE",
U1341="AKTIVCO DEFAUT GE &amp; POWER Cabinet","PASSIVE",
U1341="AKTIVCO Coupure ENEO &amp; Baisse de tension","PASSIVE",
U1341="Coupure ENEO &amp; Baisse de tension","PASSIVE",
U1341="Defaut GE &amp; POWER Cabinet","PASSIVE",
U1341="Sharing","PASSIVE",
U1341="Sites strategiques &amp; DataCenter","PASSIVE",
U1341="Exclu","Exclu",
U1341="SAT","ACTIVE",
U1341="SPARE-ISSUE","SPARE-ISSUE",
U1341="Fiber CAmtel","ACTIVE",
U1341="Fiber AOF","ACTIVE",
U1341="Projet OCM (HUAWEI)","PLANNED WORKS",
U1341="Projet OCM (NOKIA)","PLANNED WORKS",
U1341="ACCESS-ISSUE","ACCESS-ISSUE",
U1341="Projet OCM (ZTE, NOKIA, autres projets)","PLANNED WORKS",
U1341="No root CAuse","No root cause",
U1341="ODU HS","ACTIVE",
U1341="IP &amp; VLAN","ACTIVE",
U1341="Warehouse HUAWEI","SPARE-ISSUE",
U1341="SPARE-HS","SPARE-ISSUE",
U1341="Power Telco","ACTIVE"
),"")</f>
        <v/>
      </c>
      <c r="W1341" s="51"/>
      <c r="X1341" s="51"/>
      <c r="Y1341" s="51"/>
      <c r="Z1341" s="51"/>
      <c r="AA1341" s="51"/>
      <c r="AB1341" s="34" t="s">
        <v>5420</v>
      </c>
      <c r="AC1341" s="34" t="str">
        <f>_xlfn.XLOOKUP(B1341,[4]ALL!$B:$B,[4]ALL!$N:$N,"")</f>
        <v/>
      </c>
      <c r="AD1341" s="34" t="s">
        <v>5420</v>
      </c>
      <c r="AE1341" s="34"/>
      <c r="AF1341" s="36" t="s">
        <v>5420</v>
      </c>
      <c r="AG1341" s="29"/>
      <c r="AH1341" s="35"/>
      <c r="AI1341" s="29"/>
      <c r="AJ1341" s="29" t="s">
        <v>5420</v>
      </c>
      <c r="AK1341" s="36" t="s">
        <v>5420</v>
      </c>
      <c r="AL1341" s="36" t="s">
        <v>5420</v>
      </c>
      <c r="AM1341" s="36" t="s">
        <v>5420</v>
      </c>
      <c r="AN1341" s="36" t="s">
        <v>5420</v>
      </c>
      <c r="AO1341" s="36" t="s">
        <v>5420</v>
      </c>
      <c r="AP1341" s="36" t="s">
        <v>5420</v>
      </c>
      <c r="AQ1341" s="36" t="s">
        <v>5420</v>
      </c>
      <c r="AR1341" s="36" t="s">
        <v>5420</v>
      </c>
      <c r="AS1341" s="36" t="s">
        <v>5420</v>
      </c>
      <c r="AT1341" s="36" t="s">
        <v>5420</v>
      </c>
      <c r="AU1341" s="36" t="s">
        <v>5420</v>
      </c>
      <c r="AV1341" s="36" t="s">
        <v>5420</v>
      </c>
      <c r="AW1341" s="45"/>
      <c r="AX1341" s="45" t="s">
        <v>5420</v>
      </c>
      <c r="AY1341" s="45" t="s">
        <v>5420</v>
      </c>
      <c r="AZ1341" s="45" t="s">
        <v>5420</v>
      </c>
      <c r="BA1341" s="36" t="s">
        <v>5420</v>
      </c>
    </row>
    <row r="1342" spans="1:53" s="58" customFormat="1" ht="15.6" hidden="1" x14ac:dyDescent="0.3">
      <c r="A1342" s="27" t="s">
        <v>2428</v>
      </c>
      <c r="B1342" s="28" t="s">
        <v>2429</v>
      </c>
      <c r="C1342" s="29" t="str">
        <f>_xlfn.XLOOKUP(B1342,'[1]daily break down'!$D:$D,'[1]daily break down'!$E:$E,"")</f>
        <v>EXTREME-NORD</v>
      </c>
      <c r="D1342" s="27" t="s">
        <v>11</v>
      </c>
      <c r="E1342" s="27" t="s">
        <v>96</v>
      </c>
      <c r="F1342" s="29" t="s">
        <v>55</v>
      </c>
      <c r="G1342" s="27" t="s">
        <v>2428</v>
      </c>
      <c r="H1342" s="39" t="str">
        <f>_xlfn.XLOOKUP(B1342,[2]CALCULATION!$B:$B,[2]CALCULATION!$H:$H,"")</f>
        <v>NOKIA</v>
      </c>
      <c r="I1342" s="25">
        <v>0</v>
      </c>
      <c r="J1342" s="25">
        <v>0</v>
      </c>
      <c r="K1342" s="25">
        <v>0</v>
      </c>
      <c r="L1342" s="25">
        <v>0</v>
      </c>
      <c r="M1342" s="25">
        <v>0</v>
      </c>
      <c r="N1342" s="25">
        <v>0</v>
      </c>
      <c r="O1342" s="25">
        <v>0</v>
      </c>
      <c r="P1342" s="25" t="s">
        <v>6366</v>
      </c>
      <c r="Q1342" s="31" t="str">
        <f>_xlfn.XLOOKUP(B1342,'[1]daily break down'!$D:$D,'[1]daily break down'!$O:$O,"")</f>
        <v>Insecurity</v>
      </c>
      <c r="R1342" s="31"/>
      <c r="S1342" s="32" t="str" cm="1">
        <f t="array" ref="S1342">IFERROR(_xlfn.IFS(
U1342="MPR ISSUE","PDH",
U1342="BSS Hardware Issue","BSS",
U1342="Sites strategiques, MLL, Pylone, etc.","ENVTECH",
U1342="AKTIVCO DEFAUT GE &amp; POWER Cabinet","AKTIVCO",
U1342="AKTIVCO Coupure ENEO &amp; Baisse de tension","AKTIVCO GRID ONLY",
U1342="Coupure ENEO &amp; Baisse de tension","IHS GRID ONLY",
U1342="Defaut GE &amp; POWER Cabinet","IHS",
U1342="Sharing","Partners",
U1342="Sites strategiques &amp; DataCenter","SST &amp; DC",
U1342="Exclu","Exclu",
U1342="SAT","SAT",
U1342="SPARE-ISSUE","SPARE-ISSUE",
U1342="Fiber CAmtel","TRANS_FO_CAMTEL",
U1342="Fiber AOF","Fiber AOF",
U1342="Projet OCM (HUAWEI)","TRAVAUX-HUAWEI",
U1342="Projet OCM (NOKIA)","TRAVAUX-NOKIA",
U1342="ACCESS-ISSUE","ACCESS-ISSUE",
U1342="Projet OCM (ZTE, NOKIA, autres projets)","TRAVAUX OCM",
U1342="No root CAuse","No root cause",
U1342="ODU HS","PDH",
U1342="IP &amp; VLAN","PDH",
U1342="Warehouse HUAWEI","SPARE-ISSUE",
U1342="SPARE-HS","SPARE-ISSUE",
U1342="Power Telco","BSS"
),"")</f>
        <v/>
      </c>
      <c r="T1342" s="32" t="str" cm="1">
        <f t="array" ref="T1342">IFERROR(_xlfn.IFS(
U1342="MPR ISSUE","TX ISSUE",
U1342="BSS Hardware Issue","RAN ISSUE",
U1342="Sites strategiques, MLL, Pylone, etc.","ENVTECH",
U1342="AKTIVCO DEFAUT GE &amp; POWER Cabinet","POWER ISSUE",
U1342="AKTIVCO Coupure ENEO &amp; Baisse de tension","POWER ISSUE",
U1342="Coupure ENEO &amp; Baisse de tension","POWER ISSUE",
U1342="Defaut GE &amp; POWER Cabinet","POWER ISSUE",
U1342="Sharing","POWER ISSUE",
U1342="Sites strategiques &amp; DataCenter","POWER ISSUE",
U1342="Exclu","Exclu",
U1342="SAT","TX ISSUE",
U1342="SPARE-ISSUE","SPARE-ISSUE",
U1342="Fiber CAmtel","TX ISSUE",
U1342="Fiber AOF","TX ISSUE",
U1342="Projet OCM (HUAWEI)","TRAVAUX-HUAWEI",
U1342="Projet OCM (NOKIA)","TRAVAUX -NOKIA",
U1342="ACCESS-ISSUE","ACCESS-ISSUE",
U1342="Projet OCM (ZTE, NOKIA, autres projets)","TRAVAUX OCM",
U1342="No root CAuse","No root cause",
U1342="ODU HS","TX ISSUE",
U1342="IP &amp; VLAN","TX ISSUE",
U1342="Warehouse HUAWEI","SPARE-ISSUE",
U1342="SPARE-HS","SPARE-ISSUE",
U1342="Power Telco","RAN ISSUE"
),"")</f>
        <v/>
      </c>
      <c r="U1342" s="33"/>
      <c r="V1342" s="32" t="str" cm="1">
        <f t="array" ref="V1342">IFERROR(_xlfn.IFS(
U1342="MPR ISSUE","ACTIVE",
U1342="BSS Hardware Issue","ACTIVE",
U1342="Sites strategiques, MLL, Pylone, etc.","PASSIVE",
U1342="AKTIVCO DEFAUT GE &amp; POWER Cabinet","PASSIVE",
U1342="AKTIVCO Coupure ENEO &amp; Baisse de tension","PASSIVE",
U1342="Coupure ENEO &amp; Baisse de tension","PASSIVE",
U1342="Defaut GE &amp; POWER Cabinet","PASSIVE",
U1342="Sharing","PASSIVE",
U1342="Sites strategiques &amp; DataCenter","PASSIVE",
U1342="Exclu","Exclu",
U1342="SAT","ACTIVE",
U1342="SPARE-ISSUE","SPARE-ISSUE",
U1342="Fiber CAmtel","ACTIVE",
U1342="Fiber AOF","ACTIVE",
U1342="Projet OCM (HUAWEI)","PLANNED WORKS",
U1342="Projet OCM (NOKIA)","PLANNED WORKS",
U1342="ACCESS-ISSUE","ACCESS-ISSUE",
U1342="Projet OCM (ZTE, NOKIA, autres projets)","PLANNED WORKS",
U1342="No root CAuse","No root cause",
U1342="ODU HS","ACTIVE",
U1342="IP &amp; VLAN","ACTIVE",
U1342="Warehouse HUAWEI","SPARE-ISSUE",
U1342="SPARE-HS","SPARE-ISSUE",
U1342="Power Telco","ACTIVE"
),"")</f>
        <v/>
      </c>
      <c r="W1342" s="51"/>
      <c r="X1342" s="51"/>
      <c r="Y1342" s="51"/>
      <c r="Z1342" s="51"/>
      <c r="AA1342" s="51"/>
      <c r="AB1342" s="34" t="s">
        <v>5420</v>
      </c>
      <c r="AC1342" s="34" t="str">
        <f>_xlfn.XLOOKUP(B1342,[4]ALL!$B:$B,[4]ALL!$N:$N,"")</f>
        <v/>
      </c>
      <c r="AD1342" s="34" t="s">
        <v>5420</v>
      </c>
      <c r="AE1342" s="34"/>
      <c r="AF1342" s="36" t="s">
        <v>5420</v>
      </c>
      <c r="AG1342" s="29"/>
      <c r="AH1342" s="35"/>
      <c r="AI1342" s="29"/>
      <c r="AJ1342" s="29" t="s">
        <v>5420</v>
      </c>
      <c r="AK1342" s="36" t="s">
        <v>5420</v>
      </c>
      <c r="AL1342" s="36" t="s">
        <v>5420</v>
      </c>
      <c r="AM1342" s="36" t="s">
        <v>5420</v>
      </c>
      <c r="AN1342" s="36" t="s">
        <v>5420</v>
      </c>
      <c r="AO1342" s="36" t="s">
        <v>5420</v>
      </c>
      <c r="AP1342" s="36" t="s">
        <v>5420</v>
      </c>
      <c r="AQ1342" s="36" t="s">
        <v>5420</v>
      </c>
      <c r="AR1342" s="36" t="s">
        <v>5420</v>
      </c>
      <c r="AS1342" s="36" t="s">
        <v>5420</v>
      </c>
      <c r="AT1342" s="36" t="s">
        <v>5420</v>
      </c>
      <c r="AU1342" s="36" t="s">
        <v>5420</v>
      </c>
      <c r="AV1342" s="36" t="s">
        <v>5420</v>
      </c>
      <c r="AW1342" s="45"/>
      <c r="AX1342" s="45" t="s">
        <v>5420</v>
      </c>
      <c r="AY1342" s="45" t="s">
        <v>5420</v>
      </c>
      <c r="AZ1342" s="45" t="s">
        <v>5420</v>
      </c>
      <c r="BA1342" s="36" t="s">
        <v>5420</v>
      </c>
    </row>
    <row r="1343" spans="1:53" s="58" customFormat="1" ht="15.6" hidden="1" x14ac:dyDescent="0.3">
      <c r="A1343" s="27" t="s">
        <v>5185</v>
      </c>
      <c r="B1343" s="28" t="s">
        <v>5186</v>
      </c>
      <c r="C1343" s="29" t="str">
        <f>_xlfn.XLOOKUP(B1343,'[1]daily break down'!$D:$D,'[1]daily break down'!$E:$E,"")</f>
        <v>OUEST</v>
      </c>
      <c r="D1343" s="27" t="s">
        <v>21</v>
      </c>
      <c r="E1343" s="27" t="s">
        <v>188</v>
      </c>
      <c r="F1343" s="29" t="s">
        <v>102</v>
      </c>
      <c r="G1343" s="27" t="s">
        <v>856</v>
      </c>
      <c r="H1343" s="37" t="str">
        <f>_xlfn.XLOOKUP(B1343,[2]CALCULATION!$B:$B,[2]CALCULATION!$H:$H,"")</f>
        <v>Huawei</v>
      </c>
      <c r="I1343" s="25">
        <v>0</v>
      </c>
      <c r="J1343" s="25">
        <v>0</v>
      </c>
      <c r="K1343" s="25">
        <v>0</v>
      </c>
      <c r="L1343" s="25">
        <v>0</v>
      </c>
      <c r="M1343" s="25">
        <v>0</v>
      </c>
      <c r="N1343" s="25">
        <v>0</v>
      </c>
      <c r="O1343" s="25">
        <v>0</v>
      </c>
      <c r="P1343" s="25" t="s">
        <v>6366</v>
      </c>
      <c r="Q1343" s="31" t="s">
        <v>5364</v>
      </c>
      <c r="R1343" s="31"/>
      <c r="S1343" s="32" t="str" cm="1">
        <f t="array" ref="S1343">IFERROR(_xlfn.IFS(
U1343="MPR ISSUE","PDH",
U1343="BSS Hardware Issue","BSS",
U1343="Sites strategiques, MLL, Pylone, etc.","ENVTECH",
U1343="AKTIVCO DEFAUT GE &amp; POWER Cabinet","AKTIVCO",
U1343="AKTIVCO Coupure ENEO &amp; Baisse de tension","AKTIVCO GRID ONLY",
U1343="Coupure ENEO &amp; Baisse de tension","IHS GRID ONLY",
U1343="Defaut GE &amp; POWER Cabinet","IHS",
U1343="Sharing","Partners",
U1343="Sites strategiques &amp; DataCenter","SST &amp; DC",
U1343="Exclu","Exclu",
U1343="SAT","SAT",
U1343="SPARE-ISSUE","SPARE-ISSUE",
U1343="Fiber CAmtel","TRANS_FO_CAMTEL",
U1343="Fiber AOF","Fiber AOF",
U1343="Projet OCM (HUAWEI)","TRAVAUX-HUAWEI",
U1343="Projet OCM (NOKIA)","TRAVAUX-NOKIA",
U1343="ACCESS-ISSUE","ACCESS-ISSUE",
U1343="Projet OCM (ZTE, NOKIA, autres projets)","TRAVAUX OCM",
U1343="No root CAuse","No root cause",
U1343="ODU HS","PDH",
U1343="IP &amp; VLAN","PDH",
U1343="Warehouse HUAWEI","SPARE-ISSUE",
U1343="SPARE-HS","SPARE-ISSUE",
U1343="Power Telco","BSS"
),"")</f>
        <v/>
      </c>
      <c r="T1343" s="32" t="str" cm="1">
        <f t="array" ref="T1343">IFERROR(_xlfn.IFS(
U1343="MPR ISSUE","TX ISSUE",
U1343="BSS Hardware Issue","RAN ISSUE",
U1343="Sites strategiques, MLL, Pylone, etc.","ENVTECH",
U1343="AKTIVCO DEFAUT GE &amp; POWER Cabinet","POWER ISSUE",
U1343="AKTIVCO Coupure ENEO &amp; Baisse de tension","POWER ISSUE",
U1343="Coupure ENEO &amp; Baisse de tension","POWER ISSUE",
U1343="Defaut GE &amp; POWER Cabinet","POWER ISSUE",
U1343="Sharing","POWER ISSUE",
U1343="Sites strategiques &amp; DataCenter","POWER ISSUE",
U1343="Exclu","Exclu",
U1343="SAT","TX ISSUE",
U1343="SPARE-ISSUE","SPARE-ISSUE",
U1343="Fiber CAmtel","TX ISSUE",
U1343="Fiber AOF","TX ISSUE",
U1343="Projet OCM (HUAWEI)","TRAVAUX-HUAWEI",
U1343="Projet OCM (NOKIA)","TRAVAUX -NOKIA",
U1343="ACCESS-ISSUE","ACCESS-ISSUE",
U1343="Projet OCM (ZTE, NOKIA, autres projets)","TRAVAUX OCM",
U1343="No root CAuse","No root cause",
U1343="ODU HS","TX ISSUE",
U1343="IP &amp; VLAN","TX ISSUE",
U1343="Warehouse HUAWEI","SPARE-ISSUE",
U1343="SPARE-HS","SPARE-ISSUE",
U1343="Power Telco","RAN ISSUE"
),"")</f>
        <v/>
      </c>
      <c r="U1343" s="33"/>
      <c r="V1343" s="32" t="str" cm="1">
        <f t="array" ref="V1343">IFERROR(_xlfn.IFS(
U1343="MPR ISSUE","ACTIVE",
U1343="BSS Hardware Issue","ACTIVE",
U1343="Sites strategiques, MLL, Pylone, etc.","PASSIVE",
U1343="AKTIVCO DEFAUT GE &amp; POWER Cabinet","PASSIVE",
U1343="AKTIVCO Coupure ENEO &amp; Baisse de tension","PASSIVE",
U1343="Coupure ENEO &amp; Baisse de tension","PASSIVE",
U1343="Defaut GE &amp; POWER Cabinet","PASSIVE",
U1343="Sharing","PASSIVE",
U1343="Sites strategiques &amp; DataCenter","PASSIVE",
U1343="Exclu","Exclu",
U1343="SAT","ACTIVE",
U1343="SPARE-ISSUE","SPARE-ISSUE",
U1343="Fiber CAmtel","ACTIVE",
U1343="Fiber AOF","ACTIVE",
U1343="Projet OCM (HUAWEI)","PLANNED WORKS",
U1343="Projet OCM (NOKIA)","PLANNED WORKS",
U1343="ACCESS-ISSUE","ACCESS-ISSUE",
U1343="Projet OCM (ZTE, NOKIA, autres projets)","PLANNED WORKS",
U1343="No root CAuse","No root cause",
U1343="ODU HS","ACTIVE",
U1343="IP &amp; VLAN","ACTIVE",
U1343="Warehouse HUAWEI","SPARE-ISSUE",
U1343="SPARE-HS","SPARE-ISSUE",
U1343="Power Telco","ACTIVE"
),"")</f>
        <v/>
      </c>
      <c r="W1343" s="51"/>
      <c r="X1343" s="51"/>
      <c r="Y1343" s="51"/>
      <c r="Z1343" s="51"/>
      <c r="AA1343" s="51"/>
      <c r="AB1343" s="34" t="s">
        <v>5420</v>
      </c>
      <c r="AC1343" s="34" t="str">
        <f>_xlfn.XLOOKUP(B1343,[4]ALL!$B:$B,[4]ALL!$N:$N,"")</f>
        <v/>
      </c>
      <c r="AD1343" s="34" t="s">
        <v>5420</v>
      </c>
      <c r="AE1343" s="34"/>
      <c r="AF1343" s="36" t="s">
        <v>5420</v>
      </c>
      <c r="AG1343" s="29"/>
      <c r="AH1343" s="35"/>
      <c r="AI1343" s="29"/>
      <c r="AJ1343" s="29" t="s">
        <v>5420</v>
      </c>
      <c r="AK1343" s="36" t="s">
        <v>5420</v>
      </c>
      <c r="AL1343" s="36" t="s">
        <v>5420</v>
      </c>
      <c r="AM1343" s="36" t="s">
        <v>5420</v>
      </c>
      <c r="AN1343" s="36" t="s">
        <v>5420</v>
      </c>
      <c r="AO1343" s="36" t="s">
        <v>5420</v>
      </c>
      <c r="AP1343" s="36" t="s">
        <v>5420</v>
      </c>
      <c r="AQ1343" s="36" t="s">
        <v>5420</v>
      </c>
      <c r="AR1343" s="36" t="s">
        <v>5420</v>
      </c>
      <c r="AS1343" s="36" t="s">
        <v>5420</v>
      </c>
      <c r="AT1343" s="36" t="s">
        <v>5420</v>
      </c>
      <c r="AU1343" s="36" t="s">
        <v>5420</v>
      </c>
      <c r="AV1343" s="36" t="s">
        <v>5420</v>
      </c>
      <c r="AW1343" s="45"/>
      <c r="AX1343" s="45" t="s">
        <v>5420</v>
      </c>
      <c r="AY1343" s="45" t="s">
        <v>5420</v>
      </c>
      <c r="AZ1343" s="45" t="s">
        <v>5420</v>
      </c>
      <c r="BA1343" s="36" t="s">
        <v>5420</v>
      </c>
    </row>
    <row r="1344" spans="1:53" s="58" customFormat="1" ht="15.6" hidden="1" x14ac:dyDescent="0.3">
      <c r="A1344" s="27" t="s">
        <v>2622</v>
      </c>
      <c r="B1344" s="28" t="s">
        <v>2623</v>
      </c>
      <c r="C1344" s="29" t="str">
        <f>_xlfn.XLOOKUP(B1344,'[1]daily break down'!$D:$D,'[1]daily break down'!$E:$E,"")</f>
        <v>Yaounde</v>
      </c>
      <c r="D1344" s="27" t="s">
        <v>11</v>
      </c>
      <c r="E1344" s="27" t="s">
        <v>12</v>
      </c>
      <c r="F1344" s="29" t="s">
        <v>37</v>
      </c>
      <c r="G1344" s="27" t="s">
        <v>38</v>
      </c>
      <c r="H1344" s="30" t="str">
        <f>_xlfn.XLOOKUP(B1344,[2]CALCULATION!$B:$B,[2]CALCULATION!$H:$H,"")</f>
        <v>ZTE</v>
      </c>
      <c r="I1344" s="25">
        <v>0</v>
      </c>
      <c r="J1344" s="25">
        <v>0</v>
      </c>
      <c r="K1344" s="25">
        <v>0.56747652190290332</v>
      </c>
      <c r="L1344" s="25">
        <v>0</v>
      </c>
      <c r="M1344" s="25">
        <v>0</v>
      </c>
      <c r="N1344" s="25">
        <v>2.6342410674793808E-2</v>
      </c>
      <c r="O1344" s="25">
        <v>0</v>
      </c>
      <c r="P1344" s="25" t="s">
        <v>6366</v>
      </c>
      <c r="Q1344" s="31" t="s">
        <v>5364</v>
      </c>
      <c r="R1344" s="31"/>
      <c r="S1344" s="32" t="str" cm="1">
        <f t="array" ref="S1344">IFERROR(_xlfn.IFS(
U1344="MPR ISSUE","PDH",
U1344="BSS Hardware Issue","BSS",
U1344="Sites strategiques, MLL, Pylone, etc.","ENVTECH",
U1344="AKTIVCO DEFAUT GE &amp; POWER Cabinet","AKTIVCO",
U1344="AKTIVCO Coupure ENEO &amp; Baisse de tension","AKTIVCO GRID ONLY",
U1344="Coupure ENEO &amp; Baisse de tension","IHS GRID ONLY",
U1344="Defaut GE &amp; POWER Cabinet","IHS",
U1344="Sharing","Partners",
U1344="Sites strategiques &amp; DataCenter","SST &amp; DC",
U1344="Exclu","Exclu",
U1344="SAT","SAT",
U1344="SPARE-ISSUE","SPARE-ISSUE",
U1344="Fiber CAmtel","TRANS_FO_CAMTEL",
U1344="Fiber AOF","Fiber AOF",
U1344="Projet OCM (HUAWEI)","TRAVAUX-HUAWEI",
U1344="Projet OCM (NOKIA)","TRAVAUX-NOKIA",
U1344="ACCESS-ISSUE","ACCESS-ISSUE",
U1344="Projet OCM (ZTE, NOKIA, autres projets)","TRAVAUX OCM",
U1344="No root CAuse","No root cause",
U1344="ODU HS","PDH",
U1344="IP &amp; VLAN","PDH",
U1344="Warehouse HUAWEI","SPARE-ISSUE",
U1344="SPARE-HS","SPARE-ISSUE",
U1344="Power Telco","BSS"
),"")</f>
        <v/>
      </c>
      <c r="T1344" s="32" t="str" cm="1">
        <f t="array" ref="T1344">IFERROR(_xlfn.IFS(
U1344="MPR ISSUE","TX ISSUE",
U1344="BSS Hardware Issue","RAN ISSUE",
U1344="Sites strategiques, MLL, Pylone, etc.","ENVTECH",
U1344="AKTIVCO DEFAUT GE &amp; POWER Cabinet","POWER ISSUE",
U1344="AKTIVCO Coupure ENEO &amp; Baisse de tension","POWER ISSUE",
U1344="Coupure ENEO &amp; Baisse de tension","POWER ISSUE",
U1344="Defaut GE &amp; POWER Cabinet","POWER ISSUE",
U1344="Sharing","POWER ISSUE",
U1344="Sites strategiques &amp; DataCenter","POWER ISSUE",
U1344="Exclu","Exclu",
U1344="SAT","TX ISSUE",
U1344="SPARE-ISSUE","SPARE-ISSUE",
U1344="Fiber CAmtel","TX ISSUE",
U1344="Fiber AOF","TX ISSUE",
U1344="Projet OCM (HUAWEI)","TRAVAUX-HUAWEI",
U1344="Projet OCM (NOKIA)","TRAVAUX -NOKIA",
U1344="ACCESS-ISSUE","ACCESS-ISSUE",
U1344="Projet OCM (ZTE, NOKIA, autres projets)","TRAVAUX OCM",
U1344="No root CAuse","No root cause",
U1344="ODU HS","TX ISSUE",
U1344="IP &amp; VLAN","TX ISSUE",
U1344="Warehouse HUAWEI","SPARE-ISSUE",
U1344="SPARE-HS","SPARE-ISSUE",
U1344="Power Telco","RAN ISSUE"
),"")</f>
        <v/>
      </c>
      <c r="U1344" s="33"/>
      <c r="V1344" s="32" t="str" cm="1">
        <f t="array" ref="V1344">IFERROR(_xlfn.IFS(
U1344="MPR ISSUE","ACTIVE",
U1344="BSS Hardware Issue","ACTIVE",
U1344="Sites strategiques, MLL, Pylone, etc.","PASSIVE",
U1344="AKTIVCO DEFAUT GE &amp; POWER Cabinet","PASSIVE",
U1344="AKTIVCO Coupure ENEO &amp; Baisse de tension","PASSIVE",
U1344="Coupure ENEO &amp; Baisse de tension","PASSIVE",
U1344="Defaut GE &amp; POWER Cabinet","PASSIVE",
U1344="Sharing","PASSIVE",
U1344="Sites strategiques &amp; DataCenter","PASSIVE",
U1344="Exclu","Exclu",
U1344="SAT","ACTIVE",
U1344="SPARE-ISSUE","SPARE-ISSUE",
U1344="Fiber CAmtel","ACTIVE",
U1344="Fiber AOF","ACTIVE",
U1344="Projet OCM (HUAWEI)","PLANNED WORKS",
U1344="Projet OCM (NOKIA)","PLANNED WORKS",
U1344="ACCESS-ISSUE","ACCESS-ISSUE",
U1344="Projet OCM (ZTE, NOKIA, autres projets)","PLANNED WORKS",
U1344="No root CAuse","No root cause",
U1344="ODU HS","ACTIVE",
U1344="IP &amp; VLAN","ACTIVE",
U1344="Warehouse HUAWEI","SPARE-ISSUE",
U1344="SPARE-HS","SPARE-ISSUE",
U1344="Power Telco","ACTIVE"
),"")</f>
        <v/>
      </c>
      <c r="W1344" s="51"/>
      <c r="X1344" s="51"/>
      <c r="Y1344" s="51"/>
      <c r="Z1344" s="51"/>
      <c r="AA1344" s="51"/>
      <c r="AB1344" s="34" t="s">
        <v>2623</v>
      </c>
      <c r="AC1344" s="34" t="str">
        <f>_xlfn.XLOOKUP(B1344,[4]ALL!$B:$B,[4]ALL!$N:$N,"")</f>
        <v/>
      </c>
      <c r="AD1344" s="34" t="s">
        <v>5420</v>
      </c>
      <c r="AE1344" s="34"/>
      <c r="AF1344" s="36" t="s">
        <v>5420</v>
      </c>
      <c r="AG1344" s="29"/>
      <c r="AH1344" s="35"/>
      <c r="AI1344" s="29"/>
      <c r="AJ1344" s="29" t="s">
        <v>5420</v>
      </c>
      <c r="AK1344" s="36" t="s">
        <v>5420</v>
      </c>
      <c r="AL1344" s="36" t="s">
        <v>5420</v>
      </c>
      <c r="AM1344" s="36" t="s">
        <v>5420</v>
      </c>
      <c r="AN1344" s="36" t="s">
        <v>5420</v>
      </c>
      <c r="AO1344" s="36" t="s">
        <v>5420</v>
      </c>
      <c r="AP1344" s="36" t="s">
        <v>5420</v>
      </c>
      <c r="AQ1344" s="36" t="s">
        <v>5420</v>
      </c>
      <c r="AR1344" s="36" t="s">
        <v>5420</v>
      </c>
      <c r="AS1344" s="36" t="s">
        <v>5420</v>
      </c>
      <c r="AT1344" s="36" t="s">
        <v>5420</v>
      </c>
      <c r="AU1344" s="36" t="s">
        <v>5420</v>
      </c>
      <c r="AV1344" s="36" t="s">
        <v>5420</v>
      </c>
      <c r="AW1344" s="45"/>
      <c r="AX1344" s="45" t="s">
        <v>5420</v>
      </c>
      <c r="AY1344" s="45" t="s">
        <v>5420</v>
      </c>
      <c r="AZ1344" s="45" t="s">
        <v>5420</v>
      </c>
      <c r="BA1344" s="36" t="s">
        <v>2623</v>
      </c>
    </row>
    <row r="1345" spans="1:53" s="58" customFormat="1" ht="15.6" hidden="1" x14ac:dyDescent="0.3">
      <c r="A1345" s="27" t="s">
        <v>1564</v>
      </c>
      <c r="B1345" s="28" t="s">
        <v>1565</v>
      </c>
      <c r="C1345" s="29" t="str">
        <f>_xlfn.XLOOKUP(B1345,'[1]daily break down'!$D:$D,'[1]daily break down'!$E:$E,"")</f>
        <v>CENTRE</v>
      </c>
      <c r="D1345" s="27" t="s">
        <v>11</v>
      </c>
      <c r="E1345" s="27" t="s">
        <v>12</v>
      </c>
      <c r="F1345" s="29" t="s">
        <v>69</v>
      </c>
      <c r="G1345" s="27" t="s">
        <v>502</v>
      </c>
      <c r="H1345" s="30" t="str">
        <f>_xlfn.XLOOKUP(B1345,[2]CALCULATION!$B:$B,[2]CALCULATION!$H:$H,"")</f>
        <v>ZTE</v>
      </c>
      <c r="I1345" s="25">
        <v>0</v>
      </c>
      <c r="J1345" s="25">
        <v>0</v>
      </c>
      <c r="K1345" s="25">
        <v>0</v>
      </c>
      <c r="L1345" s="25">
        <v>0</v>
      </c>
      <c r="M1345" s="25">
        <v>0</v>
      </c>
      <c r="N1345" s="25">
        <v>0</v>
      </c>
      <c r="O1345" s="25">
        <v>0</v>
      </c>
      <c r="P1345" s="25" t="s">
        <v>6366</v>
      </c>
      <c r="Q1345" s="31" t="s">
        <v>5364</v>
      </c>
      <c r="R1345" s="31"/>
      <c r="S1345" s="32" t="str" cm="1">
        <f t="array" ref="S1345">IFERROR(_xlfn.IFS(
U1345="MPR ISSUE","PDH",
U1345="BSS Hardware Issue","BSS",
U1345="Sites strategiques, MLL, Pylone, etc.","ENVTECH",
U1345="AKTIVCO DEFAUT GE &amp; POWER Cabinet","AKTIVCO",
U1345="AKTIVCO Coupure ENEO &amp; Baisse de tension","AKTIVCO GRID ONLY",
U1345="Coupure ENEO &amp; Baisse de tension","IHS GRID ONLY",
U1345="Defaut GE &amp; POWER Cabinet","IHS",
U1345="Sharing","Partners",
U1345="Sites strategiques &amp; DataCenter","SST &amp; DC",
U1345="Exclu","Exclu",
U1345="SAT","SAT",
U1345="SPARE-ISSUE","SPARE-ISSUE",
U1345="Fiber CAmtel","TRANS_FO_CAMTEL",
U1345="Fiber AOF","Fiber AOF",
U1345="Projet OCM (HUAWEI)","TRAVAUX-HUAWEI",
U1345="Projet OCM (NOKIA)","TRAVAUX-NOKIA",
U1345="ACCESS-ISSUE","ACCESS-ISSUE",
U1345="Projet OCM (ZTE, NOKIA, autres projets)","TRAVAUX OCM",
U1345="No root CAuse","No root cause",
U1345="ODU HS","PDH",
U1345="IP &amp; VLAN","PDH",
U1345="Warehouse HUAWEI","SPARE-ISSUE",
U1345="SPARE-HS","SPARE-ISSUE",
U1345="Power Telco","BSS"
),"")</f>
        <v/>
      </c>
      <c r="T1345" s="32" t="str" cm="1">
        <f t="array" ref="T1345">IFERROR(_xlfn.IFS(
U1345="MPR ISSUE","TX ISSUE",
U1345="BSS Hardware Issue","RAN ISSUE",
U1345="Sites strategiques, MLL, Pylone, etc.","ENVTECH",
U1345="AKTIVCO DEFAUT GE &amp; POWER Cabinet","POWER ISSUE",
U1345="AKTIVCO Coupure ENEO &amp; Baisse de tension","POWER ISSUE",
U1345="Coupure ENEO &amp; Baisse de tension","POWER ISSUE",
U1345="Defaut GE &amp; POWER Cabinet","POWER ISSUE",
U1345="Sharing","POWER ISSUE",
U1345="Sites strategiques &amp; DataCenter","POWER ISSUE",
U1345="Exclu","Exclu",
U1345="SAT","TX ISSUE",
U1345="SPARE-ISSUE","SPARE-ISSUE",
U1345="Fiber CAmtel","TX ISSUE",
U1345="Fiber AOF","TX ISSUE",
U1345="Projet OCM (HUAWEI)","TRAVAUX-HUAWEI",
U1345="Projet OCM (NOKIA)","TRAVAUX -NOKIA",
U1345="ACCESS-ISSUE","ACCESS-ISSUE",
U1345="Projet OCM (ZTE, NOKIA, autres projets)","TRAVAUX OCM",
U1345="No root CAuse","No root cause",
U1345="ODU HS","TX ISSUE",
U1345="IP &amp; VLAN","TX ISSUE",
U1345="Warehouse HUAWEI","SPARE-ISSUE",
U1345="SPARE-HS","SPARE-ISSUE",
U1345="Power Telco","RAN ISSUE"
),"")</f>
        <v/>
      </c>
      <c r="U1345" s="33"/>
      <c r="V1345" s="32" t="str" cm="1">
        <f t="array" ref="V1345">IFERROR(_xlfn.IFS(
U1345="MPR ISSUE","ACTIVE",
U1345="BSS Hardware Issue","ACTIVE",
U1345="Sites strategiques, MLL, Pylone, etc.","PASSIVE",
U1345="AKTIVCO DEFAUT GE &amp; POWER Cabinet","PASSIVE",
U1345="AKTIVCO Coupure ENEO &amp; Baisse de tension","PASSIVE",
U1345="Coupure ENEO &amp; Baisse de tension","PASSIVE",
U1345="Defaut GE &amp; POWER Cabinet","PASSIVE",
U1345="Sharing","PASSIVE",
U1345="Sites strategiques &amp; DataCenter","PASSIVE",
U1345="Exclu","Exclu",
U1345="SAT","ACTIVE",
U1345="SPARE-ISSUE","SPARE-ISSUE",
U1345="Fiber CAmtel","ACTIVE",
U1345="Fiber AOF","ACTIVE",
U1345="Projet OCM (HUAWEI)","PLANNED WORKS",
U1345="Projet OCM (NOKIA)","PLANNED WORKS",
U1345="ACCESS-ISSUE","ACCESS-ISSUE",
U1345="Projet OCM (ZTE, NOKIA, autres projets)","PLANNED WORKS",
U1345="No root CAuse","No root cause",
U1345="ODU HS","ACTIVE",
U1345="IP &amp; VLAN","ACTIVE",
U1345="Warehouse HUAWEI","SPARE-ISSUE",
U1345="SPARE-HS","SPARE-ISSUE",
U1345="Power Telco","ACTIVE"
),"")</f>
        <v/>
      </c>
      <c r="W1345" s="51"/>
      <c r="X1345" s="51"/>
      <c r="Y1345" s="51"/>
      <c r="Z1345" s="51"/>
      <c r="AA1345" s="51"/>
      <c r="AB1345" s="34" t="s">
        <v>5420</v>
      </c>
      <c r="AC1345" s="34" t="str">
        <f>_xlfn.XLOOKUP(B1345,[4]ALL!$B:$B,[4]ALL!$N:$N,"")</f>
        <v/>
      </c>
      <c r="AD1345" s="34" t="s">
        <v>5420</v>
      </c>
      <c r="AE1345" s="34"/>
      <c r="AF1345" s="36" t="s">
        <v>5420</v>
      </c>
      <c r="AG1345" s="29"/>
      <c r="AH1345" s="35"/>
      <c r="AI1345" s="29"/>
      <c r="AJ1345" s="29" t="s">
        <v>5420</v>
      </c>
      <c r="AK1345" s="36" t="s">
        <v>5420</v>
      </c>
      <c r="AL1345" s="36" t="s">
        <v>5420</v>
      </c>
      <c r="AM1345" s="36" t="s">
        <v>5420</v>
      </c>
      <c r="AN1345" s="36" t="s">
        <v>5420</v>
      </c>
      <c r="AO1345" s="36" t="s">
        <v>5420</v>
      </c>
      <c r="AP1345" s="36" t="s">
        <v>5420</v>
      </c>
      <c r="AQ1345" s="36" t="s">
        <v>5420</v>
      </c>
      <c r="AR1345" s="36" t="s">
        <v>5420</v>
      </c>
      <c r="AS1345" s="36" t="s">
        <v>5420</v>
      </c>
      <c r="AT1345" s="36" t="s">
        <v>5420</v>
      </c>
      <c r="AU1345" s="36" t="s">
        <v>5420</v>
      </c>
      <c r="AV1345" s="36" t="s">
        <v>5420</v>
      </c>
      <c r="AW1345" s="45"/>
      <c r="AX1345" s="45" t="s">
        <v>5420</v>
      </c>
      <c r="AY1345" s="45" t="s">
        <v>5420</v>
      </c>
      <c r="AZ1345" s="45" t="s">
        <v>5420</v>
      </c>
      <c r="BA1345" s="36" t="s">
        <v>5420</v>
      </c>
    </row>
    <row r="1346" spans="1:53" s="58" customFormat="1" ht="15.6" hidden="1" x14ac:dyDescent="0.3">
      <c r="A1346" s="27" t="s">
        <v>1711</v>
      </c>
      <c r="B1346" s="28" t="s">
        <v>1712</v>
      </c>
      <c r="C1346" s="29" t="str">
        <f>_xlfn.XLOOKUP(B1346,'[1]daily break down'!$D:$D,'[1]daily break down'!$E:$E,"")</f>
        <v>Ngaoundere</v>
      </c>
      <c r="D1346" s="27" t="s">
        <v>11</v>
      </c>
      <c r="E1346" s="27" t="s">
        <v>12</v>
      </c>
      <c r="F1346" s="29" t="s">
        <v>90</v>
      </c>
      <c r="G1346" s="27" t="s">
        <v>91</v>
      </c>
      <c r="H1346" s="37" t="str">
        <f>_xlfn.XLOOKUP(B1346,[2]CALCULATION!$B:$B,[2]CALCULATION!$H:$H,"")</f>
        <v>Huawei</v>
      </c>
      <c r="I1346" s="25">
        <v>0</v>
      </c>
      <c r="J1346" s="25">
        <v>0</v>
      </c>
      <c r="K1346" s="25">
        <v>0</v>
      </c>
      <c r="L1346" s="25">
        <v>0</v>
      </c>
      <c r="M1346" s="25">
        <v>0</v>
      </c>
      <c r="N1346" s="25">
        <v>0</v>
      </c>
      <c r="O1346" s="25">
        <v>0</v>
      </c>
      <c r="P1346" s="25" t="s">
        <v>6366</v>
      </c>
      <c r="Q1346" s="31" t="s">
        <v>5364</v>
      </c>
      <c r="R1346" s="31"/>
      <c r="S1346" s="32" t="str" cm="1">
        <f t="array" ref="S1346">IFERROR(_xlfn.IFS(
U1346="MPR ISSUE","PDH",
U1346="BSS Hardware Issue","BSS",
U1346="Sites strategiques, MLL, Pylone, etc.","ENVTECH",
U1346="AKTIVCO DEFAUT GE &amp; POWER Cabinet","AKTIVCO",
U1346="AKTIVCO Coupure ENEO &amp; Baisse de tension","AKTIVCO GRID ONLY",
U1346="Coupure ENEO &amp; Baisse de tension","IHS GRID ONLY",
U1346="Defaut GE &amp; POWER Cabinet","IHS",
U1346="Sharing","Partners",
U1346="Sites strategiques &amp; DataCenter","SST &amp; DC",
U1346="Exclu","Exclu",
U1346="SAT","SAT",
U1346="SPARE-ISSUE","SPARE-ISSUE",
U1346="Fiber CAmtel","TRANS_FO_CAMTEL",
U1346="Fiber AOF","Fiber AOF",
U1346="Projet OCM (HUAWEI)","TRAVAUX-HUAWEI",
U1346="Projet OCM (NOKIA)","TRAVAUX-NOKIA",
U1346="ACCESS-ISSUE","ACCESS-ISSUE",
U1346="Projet OCM (ZTE, NOKIA, autres projets)","TRAVAUX OCM",
U1346="No root CAuse","No root cause",
U1346="ODU HS","PDH",
U1346="IP &amp; VLAN","PDH",
U1346="Warehouse HUAWEI","SPARE-ISSUE",
U1346="SPARE-HS","SPARE-ISSUE",
U1346="Power Telco","BSS"
),"")</f>
        <v/>
      </c>
      <c r="T1346" s="32" t="str" cm="1">
        <f t="array" ref="T1346">IFERROR(_xlfn.IFS(
U1346="MPR ISSUE","TX ISSUE",
U1346="BSS Hardware Issue","RAN ISSUE",
U1346="Sites strategiques, MLL, Pylone, etc.","ENVTECH",
U1346="AKTIVCO DEFAUT GE &amp; POWER Cabinet","POWER ISSUE",
U1346="AKTIVCO Coupure ENEO &amp; Baisse de tension","POWER ISSUE",
U1346="Coupure ENEO &amp; Baisse de tension","POWER ISSUE",
U1346="Defaut GE &amp; POWER Cabinet","POWER ISSUE",
U1346="Sharing","POWER ISSUE",
U1346="Sites strategiques &amp; DataCenter","POWER ISSUE",
U1346="Exclu","Exclu",
U1346="SAT","TX ISSUE",
U1346="SPARE-ISSUE","SPARE-ISSUE",
U1346="Fiber CAmtel","TX ISSUE",
U1346="Fiber AOF","TX ISSUE",
U1346="Projet OCM (HUAWEI)","TRAVAUX-HUAWEI",
U1346="Projet OCM (NOKIA)","TRAVAUX -NOKIA",
U1346="ACCESS-ISSUE","ACCESS-ISSUE",
U1346="Projet OCM (ZTE, NOKIA, autres projets)","TRAVAUX OCM",
U1346="No root CAuse","No root cause",
U1346="ODU HS","TX ISSUE",
U1346="IP &amp; VLAN","TX ISSUE",
U1346="Warehouse HUAWEI","SPARE-ISSUE",
U1346="SPARE-HS","SPARE-ISSUE",
U1346="Power Telco","RAN ISSUE"
),"")</f>
        <v/>
      </c>
      <c r="U1346" s="33"/>
      <c r="V1346" s="32" t="str" cm="1">
        <f t="array" ref="V1346">IFERROR(_xlfn.IFS(
U1346="MPR ISSUE","ACTIVE",
U1346="BSS Hardware Issue","ACTIVE",
U1346="Sites strategiques, MLL, Pylone, etc.","PASSIVE",
U1346="AKTIVCO DEFAUT GE &amp; POWER Cabinet","PASSIVE",
U1346="AKTIVCO Coupure ENEO &amp; Baisse de tension","PASSIVE",
U1346="Coupure ENEO &amp; Baisse de tension","PASSIVE",
U1346="Defaut GE &amp; POWER Cabinet","PASSIVE",
U1346="Sharing","PASSIVE",
U1346="Sites strategiques &amp; DataCenter","PASSIVE",
U1346="Exclu","Exclu",
U1346="SAT","ACTIVE",
U1346="SPARE-ISSUE","SPARE-ISSUE",
U1346="Fiber CAmtel","ACTIVE",
U1346="Fiber AOF","ACTIVE",
U1346="Projet OCM (HUAWEI)","PLANNED WORKS",
U1346="Projet OCM (NOKIA)","PLANNED WORKS",
U1346="ACCESS-ISSUE","ACCESS-ISSUE",
U1346="Projet OCM (ZTE, NOKIA, autres projets)","PLANNED WORKS",
U1346="No root CAuse","No root cause",
U1346="ODU HS","ACTIVE",
U1346="IP &amp; VLAN","ACTIVE",
U1346="Warehouse HUAWEI","SPARE-ISSUE",
U1346="SPARE-HS","SPARE-ISSUE",
U1346="Power Telco","ACTIVE"
),"")</f>
        <v/>
      </c>
      <c r="W1346" s="51"/>
      <c r="X1346" s="51"/>
      <c r="Y1346" s="51"/>
      <c r="Z1346" s="51"/>
      <c r="AA1346" s="51"/>
      <c r="AB1346" s="34" t="s">
        <v>5420</v>
      </c>
      <c r="AC1346" s="34" t="str">
        <f>_xlfn.XLOOKUP(B1346,[4]ALL!$B:$B,[4]ALL!$N:$N,"")</f>
        <v/>
      </c>
      <c r="AD1346" s="34" t="s">
        <v>5420</v>
      </c>
      <c r="AE1346" s="34"/>
      <c r="AF1346" s="36" t="s">
        <v>5420</v>
      </c>
      <c r="AG1346" s="29"/>
      <c r="AH1346" s="35"/>
      <c r="AI1346" s="29"/>
      <c r="AJ1346" s="29" t="s">
        <v>5420</v>
      </c>
      <c r="AK1346" s="36" t="s">
        <v>5420</v>
      </c>
      <c r="AL1346" s="36" t="s">
        <v>5420</v>
      </c>
      <c r="AM1346" s="36" t="s">
        <v>5420</v>
      </c>
      <c r="AN1346" s="36" t="s">
        <v>5420</v>
      </c>
      <c r="AO1346" s="36" t="s">
        <v>5420</v>
      </c>
      <c r="AP1346" s="36" t="s">
        <v>5420</v>
      </c>
      <c r="AQ1346" s="36" t="s">
        <v>5420</v>
      </c>
      <c r="AR1346" s="36" t="s">
        <v>5420</v>
      </c>
      <c r="AS1346" s="36" t="s">
        <v>5420</v>
      </c>
      <c r="AT1346" s="36" t="s">
        <v>5420</v>
      </c>
      <c r="AU1346" s="36" t="s">
        <v>5420</v>
      </c>
      <c r="AV1346" s="36" t="s">
        <v>5420</v>
      </c>
      <c r="AW1346" s="45"/>
      <c r="AX1346" s="45" t="s">
        <v>5420</v>
      </c>
      <c r="AY1346" s="45" t="s">
        <v>5420</v>
      </c>
      <c r="AZ1346" s="45" t="s">
        <v>5420</v>
      </c>
      <c r="BA1346" s="36" t="s">
        <v>5420</v>
      </c>
    </row>
    <row r="1347" spans="1:53" s="58" customFormat="1" ht="15.6" hidden="1" x14ac:dyDescent="0.3">
      <c r="A1347" s="27" t="s">
        <v>2955</v>
      </c>
      <c r="B1347" s="28" t="s">
        <v>2956</v>
      </c>
      <c r="C1347" s="29" t="str">
        <f>_xlfn.XLOOKUP(B1347,'[1]daily break down'!$D:$D,'[1]daily break down'!$E:$E,"")</f>
        <v>Ngaoundere</v>
      </c>
      <c r="D1347" s="27" t="s">
        <v>11</v>
      </c>
      <c r="E1347" s="27" t="s">
        <v>12</v>
      </c>
      <c r="F1347" s="29" t="s">
        <v>90</v>
      </c>
      <c r="G1347" s="27" t="s">
        <v>91</v>
      </c>
      <c r="H1347" s="37" t="str">
        <f>_xlfn.XLOOKUP(B1347,[2]CALCULATION!$B:$B,[2]CALCULATION!$H:$H,"")</f>
        <v>Huawei</v>
      </c>
      <c r="I1347" s="25">
        <v>0</v>
      </c>
      <c r="J1347" s="25">
        <v>0</v>
      </c>
      <c r="K1347" s="25">
        <v>0</v>
      </c>
      <c r="L1347" s="25">
        <v>0</v>
      </c>
      <c r="M1347" s="25">
        <v>0</v>
      </c>
      <c r="N1347" s="25">
        <v>0</v>
      </c>
      <c r="O1347" s="25">
        <v>0</v>
      </c>
      <c r="P1347" s="25" t="s">
        <v>6366</v>
      </c>
      <c r="Q1347" s="31" t="s">
        <v>5364</v>
      </c>
      <c r="R1347" s="31"/>
      <c r="S1347" s="32" t="str" cm="1">
        <f t="array" ref="S1347">IFERROR(_xlfn.IFS(
U1347="MPR ISSUE","PDH",
U1347="BSS Hardware Issue","BSS",
U1347="Sites strategiques, MLL, Pylone, etc.","ENVTECH",
U1347="AKTIVCO DEFAUT GE &amp; POWER Cabinet","AKTIVCO",
U1347="AKTIVCO Coupure ENEO &amp; Baisse de tension","AKTIVCO GRID ONLY",
U1347="Coupure ENEO &amp; Baisse de tension","IHS GRID ONLY",
U1347="Defaut GE &amp; POWER Cabinet","IHS",
U1347="Sharing","Partners",
U1347="Sites strategiques &amp; DataCenter","SST &amp; DC",
U1347="Exclu","Exclu",
U1347="SAT","SAT",
U1347="SPARE-ISSUE","SPARE-ISSUE",
U1347="Fiber CAmtel","TRANS_FO_CAMTEL",
U1347="Fiber AOF","Fiber AOF",
U1347="Projet OCM (HUAWEI)","TRAVAUX-HUAWEI",
U1347="Projet OCM (NOKIA)","TRAVAUX-NOKIA",
U1347="ACCESS-ISSUE","ACCESS-ISSUE",
U1347="Projet OCM (ZTE, NOKIA, autres projets)","TRAVAUX OCM",
U1347="No root CAuse","No root cause",
U1347="ODU HS","PDH",
U1347="IP &amp; VLAN","PDH",
U1347="Warehouse HUAWEI","SPARE-ISSUE",
U1347="SPARE-HS","SPARE-ISSUE",
U1347="Power Telco","BSS"
),"")</f>
        <v/>
      </c>
      <c r="T1347" s="32" t="str" cm="1">
        <f t="array" ref="T1347">IFERROR(_xlfn.IFS(
U1347="MPR ISSUE","TX ISSUE",
U1347="BSS Hardware Issue","RAN ISSUE",
U1347="Sites strategiques, MLL, Pylone, etc.","ENVTECH",
U1347="AKTIVCO DEFAUT GE &amp; POWER Cabinet","POWER ISSUE",
U1347="AKTIVCO Coupure ENEO &amp; Baisse de tension","POWER ISSUE",
U1347="Coupure ENEO &amp; Baisse de tension","POWER ISSUE",
U1347="Defaut GE &amp; POWER Cabinet","POWER ISSUE",
U1347="Sharing","POWER ISSUE",
U1347="Sites strategiques &amp; DataCenter","POWER ISSUE",
U1347="Exclu","Exclu",
U1347="SAT","TX ISSUE",
U1347="SPARE-ISSUE","SPARE-ISSUE",
U1347="Fiber CAmtel","TX ISSUE",
U1347="Fiber AOF","TX ISSUE",
U1347="Projet OCM (HUAWEI)","TRAVAUX-HUAWEI",
U1347="Projet OCM (NOKIA)","TRAVAUX -NOKIA",
U1347="ACCESS-ISSUE","ACCESS-ISSUE",
U1347="Projet OCM (ZTE, NOKIA, autres projets)","TRAVAUX OCM",
U1347="No root CAuse","No root cause",
U1347="ODU HS","TX ISSUE",
U1347="IP &amp; VLAN","TX ISSUE",
U1347="Warehouse HUAWEI","SPARE-ISSUE",
U1347="SPARE-HS","SPARE-ISSUE",
U1347="Power Telco","RAN ISSUE"
),"")</f>
        <v/>
      </c>
      <c r="U1347" s="33"/>
      <c r="V1347" s="32" t="str" cm="1">
        <f t="array" ref="V1347">IFERROR(_xlfn.IFS(
U1347="MPR ISSUE","ACTIVE",
U1347="BSS Hardware Issue","ACTIVE",
U1347="Sites strategiques, MLL, Pylone, etc.","PASSIVE",
U1347="AKTIVCO DEFAUT GE &amp; POWER Cabinet","PASSIVE",
U1347="AKTIVCO Coupure ENEO &amp; Baisse de tension","PASSIVE",
U1347="Coupure ENEO &amp; Baisse de tension","PASSIVE",
U1347="Defaut GE &amp; POWER Cabinet","PASSIVE",
U1347="Sharing","PASSIVE",
U1347="Sites strategiques &amp; DataCenter","PASSIVE",
U1347="Exclu","Exclu",
U1347="SAT","ACTIVE",
U1347="SPARE-ISSUE","SPARE-ISSUE",
U1347="Fiber CAmtel","ACTIVE",
U1347="Fiber AOF","ACTIVE",
U1347="Projet OCM (HUAWEI)","PLANNED WORKS",
U1347="Projet OCM (NOKIA)","PLANNED WORKS",
U1347="ACCESS-ISSUE","ACCESS-ISSUE",
U1347="Projet OCM (ZTE, NOKIA, autres projets)","PLANNED WORKS",
U1347="No root CAuse","No root cause",
U1347="ODU HS","ACTIVE",
U1347="IP &amp; VLAN","ACTIVE",
U1347="Warehouse HUAWEI","SPARE-ISSUE",
U1347="SPARE-HS","SPARE-ISSUE",
U1347="Power Telco","ACTIVE"
),"")</f>
        <v/>
      </c>
      <c r="W1347" s="51"/>
      <c r="X1347" s="51"/>
      <c r="Y1347" s="51"/>
      <c r="Z1347" s="51"/>
      <c r="AA1347" s="51"/>
      <c r="AB1347" s="34" t="s">
        <v>5420</v>
      </c>
      <c r="AC1347" s="34" t="str">
        <f>_xlfn.XLOOKUP(B1347,[4]ALL!$B:$B,[4]ALL!$N:$N,"")</f>
        <v/>
      </c>
      <c r="AD1347" s="34" t="s">
        <v>5420</v>
      </c>
      <c r="AE1347" s="34"/>
      <c r="AF1347" s="36" t="s">
        <v>5420</v>
      </c>
      <c r="AG1347" s="29"/>
      <c r="AH1347" s="35"/>
      <c r="AI1347" s="29"/>
      <c r="AJ1347" s="29" t="s">
        <v>5420</v>
      </c>
      <c r="AK1347" s="36" t="s">
        <v>5420</v>
      </c>
      <c r="AL1347" s="36" t="s">
        <v>5420</v>
      </c>
      <c r="AM1347" s="36" t="s">
        <v>5420</v>
      </c>
      <c r="AN1347" s="36" t="s">
        <v>5420</v>
      </c>
      <c r="AO1347" s="36" t="s">
        <v>5420</v>
      </c>
      <c r="AP1347" s="36" t="s">
        <v>5420</v>
      </c>
      <c r="AQ1347" s="36" t="s">
        <v>5420</v>
      </c>
      <c r="AR1347" s="36" t="s">
        <v>5420</v>
      </c>
      <c r="AS1347" s="36" t="s">
        <v>5420</v>
      </c>
      <c r="AT1347" s="36" t="s">
        <v>5420</v>
      </c>
      <c r="AU1347" s="36" t="s">
        <v>5420</v>
      </c>
      <c r="AV1347" s="36" t="s">
        <v>5420</v>
      </c>
      <c r="AW1347" s="45"/>
      <c r="AX1347" s="45" t="s">
        <v>5420</v>
      </c>
      <c r="AY1347" s="45" t="s">
        <v>5420</v>
      </c>
      <c r="AZ1347" s="45" t="s">
        <v>5420</v>
      </c>
      <c r="BA1347" s="36" t="s">
        <v>5420</v>
      </c>
    </row>
    <row r="1348" spans="1:53" s="58" customFormat="1" ht="15.6" hidden="1" x14ac:dyDescent="0.3">
      <c r="A1348" s="27" t="s">
        <v>2915</v>
      </c>
      <c r="B1348" s="28" t="s">
        <v>2916</v>
      </c>
      <c r="C1348" s="29" t="str">
        <f>_xlfn.XLOOKUP(B1348,'[1]daily break down'!$D:$D,'[1]daily break down'!$E:$E,"")</f>
        <v>Maroua</v>
      </c>
      <c r="D1348" s="27" t="s">
        <v>11</v>
      </c>
      <c r="E1348" s="27" t="s">
        <v>12</v>
      </c>
      <c r="F1348" s="29" t="s">
        <v>55</v>
      </c>
      <c r="G1348" s="27" t="s">
        <v>84</v>
      </c>
      <c r="H1348" s="37" t="str">
        <f>_xlfn.XLOOKUP(B1348,[2]CALCULATION!$B:$B,[2]CALCULATION!$H:$H,"")</f>
        <v>Huawei</v>
      </c>
      <c r="I1348" s="25">
        <v>0</v>
      </c>
      <c r="J1348" s="25">
        <v>0</v>
      </c>
      <c r="K1348" s="25">
        <v>0</v>
      </c>
      <c r="L1348" s="25">
        <v>0</v>
      </c>
      <c r="M1348" s="25">
        <v>0</v>
      </c>
      <c r="N1348" s="25">
        <v>0</v>
      </c>
      <c r="O1348" s="25">
        <v>0</v>
      </c>
      <c r="P1348" s="25" t="s">
        <v>6366</v>
      </c>
      <c r="Q1348" s="31" t="s">
        <v>5364</v>
      </c>
      <c r="R1348" s="31"/>
      <c r="S1348" s="32" t="str" cm="1">
        <f t="array" ref="S1348">IFERROR(_xlfn.IFS(
U1348="MPR ISSUE","PDH",
U1348="BSS Hardware Issue","BSS",
U1348="Sites strategiques, MLL, Pylone, etc.","ENVTECH",
U1348="AKTIVCO DEFAUT GE &amp; POWER Cabinet","AKTIVCO",
U1348="AKTIVCO Coupure ENEO &amp; Baisse de tension","AKTIVCO GRID ONLY",
U1348="Coupure ENEO &amp; Baisse de tension","IHS GRID ONLY",
U1348="Defaut GE &amp; POWER Cabinet","IHS",
U1348="Sharing","Partners",
U1348="Sites strategiques &amp; DataCenter","SST &amp; DC",
U1348="Exclu","Exclu",
U1348="SAT","SAT",
U1348="SPARE-ISSUE","SPARE-ISSUE",
U1348="Fiber CAmtel","TRANS_FO_CAMTEL",
U1348="Fiber AOF","Fiber AOF",
U1348="Projet OCM (HUAWEI)","TRAVAUX-HUAWEI",
U1348="Projet OCM (NOKIA)","TRAVAUX-NOKIA",
U1348="ACCESS-ISSUE","ACCESS-ISSUE",
U1348="Projet OCM (ZTE, NOKIA, autres projets)","TRAVAUX OCM",
U1348="No root CAuse","No root cause",
U1348="ODU HS","PDH",
U1348="IP &amp; VLAN","PDH",
U1348="Warehouse HUAWEI","SPARE-ISSUE",
U1348="SPARE-HS","SPARE-ISSUE",
U1348="Power Telco","BSS"
),"")</f>
        <v/>
      </c>
      <c r="T1348" s="32" t="str" cm="1">
        <f t="array" ref="T1348">IFERROR(_xlfn.IFS(
U1348="MPR ISSUE","TX ISSUE",
U1348="BSS Hardware Issue","RAN ISSUE",
U1348="Sites strategiques, MLL, Pylone, etc.","ENVTECH",
U1348="AKTIVCO DEFAUT GE &amp; POWER Cabinet","POWER ISSUE",
U1348="AKTIVCO Coupure ENEO &amp; Baisse de tension","POWER ISSUE",
U1348="Coupure ENEO &amp; Baisse de tension","POWER ISSUE",
U1348="Defaut GE &amp; POWER Cabinet","POWER ISSUE",
U1348="Sharing","POWER ISSUE",
U1348="Sites strategiques &amp; DataCenter","POWER ISSUE",
U1348="Exclu","Exclu",
U1348="SAT","TX ISSUE",
U1348="SPARE-ISSUE","SPARE-ISSUE",
U1348="Fiber CAmtel","TX ISSUE",
U1348="Fiber AOF","TX ISSUE",
U1348="Projet OCM (HUAWEI)","TRAVAUX-HUAWEI",
U1348="Projet OCM (NOKIA)","TRAVAUX -NOKIA",
U1348="ACCESS-ISSUE","ACCESS-ISSUE",
U1348="Projet OCM (ZTE, NOKIA, autres projets)","TRAVAUX OCM",
U1348="No root CAuse","No root cause",
U1348="ODU HS","TX ISSUE",
U1348="IP &amp; VLAN","TX ISSUE",
U1348="Warehouse HUAWEI","SPARE-ISSUE",
U1348="SPARE-HS","SPARE-ISSUE",
U1348="Power Telco","RAN ISSUE"
),"")</f>
        <v/>
      </c>
      <c r="U1348" s="33"/>
      <c r="V1348" s="32" t="str" cm="1">
        <f t="array" ref="V1348">IFERROR(_xlfn.IFS(
U1348="MPR ISSUE","ACTIVE",
U1348="BSS Hardware Issue","ACTIVE",
U1348="Sites strategiques, MLL, Pylone, etc.","PASSIVE",
U1348="AKTIVCO DEFAUT GE &amp; POWER Cabinet","PASSIVE",
U1348="AKTIVCO Coupure ENEO &amp; Baisse de tension","PASSIVE",
U1348="Coupure ENEO &amp; Baisse de tension","PASSIVE",
U1348="Defaut GE &amp; POWER Cabinet","PASSIVE",
U1348="Sharing","PASSIVE",
U1348="Sites strategiques &amp; DataCenter","PASSIVE",
U1348="Exclu","Exclu",
U1348="SAT","ACTIVE",
U1348="SPARE-ISSUE","SPARE-ISSUE",
U1348="Fiber CAmtel","ACTIVE",
U1348="Fiber AOF","ACTIVE",
U1348="Projet OCM (HUAWEI)","PLANNED WORKS",
U1348="Projet OCM (NOKIA)","PLANNED WORKS",
U1348="ACCESS-ISSUE","ACCESS-ISSUE",
U1348="Projet OCM (ZTE, NOKIA, autres projets)","PLANNED WORKS",
U1348="No root CAuse","No root cause",
U1348="ODU HS","ACTIVE",
U1348="IP &amp; VLAN","ACTIVE",
U1348="Warehouse HUAWEI","SPARE-ISSUE",
U1348="SPARE-HS","SPARE-ISSUE",
U1348="Power Telco","ACTIVE"
),"")</f>
        <v/>
      </c>
      <c r="W1348" s="51"/>
      <c r="X1348" s="51"/>
      <c r="Y1348" s="51"/>
      <c r="Z1348" s="51"/>
      <c r="AA1348" s="51"/>
      <c r="AB1348" s="34" t="s">
        <v>5420</v>
      </c>
      <c r="AC1348" s="34" t="str">
        <f>_xlfn.XLOOKUP(B1348,[4]ALL!$B:$B,[4]ALL!$N:$N,"")</f>
        <v/>
      </c>
      <c r="AD1348" s="34" t="s">
        <v>5420</v>
      </c>
      <c r="AE1348" s="34"/>
      <c r="AF1348" s="36" t="s">
        <v>5420</v>
      </c>
      <c r="AG1348" s="29"/>
      <c r="AH1348" s="35"/>
      <c r="AI1348" s="29"/>
      <c r="AJ1348" s="29" t="s">
        <v>5420</v>
      </c>
      <c r="AK1348" s="36" t="s">
        <v>5420</v>
      </c>
      <c r="AL1348" s="36" t="s">
        <v>5420</v>
      </c>
      <c r="AM1348" s="36" t="s">
        <v>5420</v>
      </c>
      <c r="AN1348" s="36" t="s">
        <v>5420</v>
      </c>
      <c r="AO1348" s="36" t="s">
        <v>5420</v>
      </c>
      <c r="AP1348" s="36" t="s">
        <v>5420</v>
      </c>
      <c r="AQ1348" s="36" t="s">
        <v>5420</v>
      </c>
      <c r="AR1348" s="36" t="s">
        <v>5420</v>
      </c>
      <c r="AS1348" s="36" t="s">
        <v>5420</v>
      </c>
      <c r="AT1348" s="36" t="s">
        <v>5420</v>
      </c>
      <c r="AU1348" s="36" t="s">
        <v>5420</v>
      </c>
      <c r="AV1348" s="36" t="s">
        <v>5420</v>
      </c>
      <c r="AW1348" s="45"/>
      <c r="AX1348" s="45" t="s">
        <v>5420</v>
      </c>
      <c r="AY1348" s="45" t="s">
        <v>5420</v>
      </c>
      <c r="AZ1348" s="45" t="s">
        <v>5420</v>
      </c>
      <c r="BA1348" s="36" t="s">
        <v>5420</v>
      </c>
    </row>
    <row r="1349" spans="1:53" s="58" customFormat="1" ht="15.6" hidden="1" x14ac:dyDescent="0.3">
      <c r="A1349" s="27" t="s">
        <v>2906</v>
      </c>
      <c r="B1349" s="28" t="s">
        <v>2907</v>
      </c>
      <c r="C1349" s="29" t="str">
        <f>_xlfn.XLOOKUP(B1349,'[1]daily break down'!$D:$D,'[1]daily break down'!$E:$E,"")</f>
        <v>Maroua</v>
      </c>
      <c r="D1349" s="27" t="s">
        <v>11</v>
      </c>
      <c r="E1349" s="27" t="s">
        <v>12</v>
      </c>
      <c r="F1349" s="29" t="s">
        <v>55</v>
      </c>
      <c r="G1349" s="27" t="s">
        <v>84</v>
      </c>
      <c r="H1349" s="37" t="str">
        <f>_xlfn.XLOOKUP(B1349,[2]CALCULATION!$B:$B,[2]CALCULATION!$H:$H,"")</f>
        <v>Huawei</v>
      </c>
      <c r="I1349" s="25">
        <v>0</v>
      </c>
      <c r="J1349" s="25">
        <v>0</v>
      </c>
      <c r="K1349" s="25">
        <v>0</v>
      </c>
      <c r="L1349" s="25">
        <v>0</v>
      </c>
      <c r="M1349" s="25">
        <v>0</v>
      </c>
      <c r="N1349" s="25">
        <v>0</v>
      </c>
      <c r="O1349" s="25">
        <v>0</v>
      </c>
      <c r="P1349" s="25" t="s">
        <v>6366</v>
      </c>
      <c r="Q1349" s="31" t="s">
        <v>5364</v>
      </c>
      <c r="R1349" s="31"/>
      <c r="S1349" s="32" t="str" cm="1">
        <f t="array" ref="S1349">IFERROR(_xlfn.IFS(
U1349="MPR ISSUE","PDH",
U1349="BSS Hardware Issue","BSS",
U1349="Sites strategiques, MLL, Pylone, etc.","ENVTECH",
U1349="AKTIVCO DEFAUT GE &amp; POWER Cabinet","AKTIVCO",
U1349="AKTIVCO Coupure ENEO &amp; Baisse de tension","AKTIVCO GRID ONLY",
U1349="Coupure ENEO &amp; Baisse de tension","IHS GRID ONLY",
U1349="Defaut GE &amp; POWER Cabinet","IHS",
U1349="Sharing","Partners",
U1349="Sites strategiques &amp; DataCenter","SST &amp; DC",
U1349="Exclu","Exclu",
U1349="SAT","SAT",
U1349="SPARE-ISSUE","SPARE-ISSUE",
U1349="Fiber CAmtel","TRANS_FO_CAMTEL",
U1349="Fiber AOF","Fiber AOF",
U1349="Projet OCM (HUAWEI)","TRAVAUX-HUAWEI",
U1349="Projet OCM (NOKIA)","TRAVAUX-NOKIA",
U1349="ACCESS-ISSUE","ACCESS-ISSUE",
U1349="Projet OCM (ZTE, NOKIA, autres projets)","TRAVAUX OCM",
U1349="No root CAuse","No root cause",
U1349="ODU HS","PDH",
U1349="IP &amp; VLAN","PDH",
U1349="Warehouse HUAWEI","SPARE-ISSUE",
U1349="SPARE-HS","SPARE-ISSUE",
U1349="Power Telco","BSS"
),"")</f>
        <v/>
      </c>
      <c r="T1349" s="32" t="str" cm="1">
        <f t="array" ref="T1349">IFERROR(_xlfn.IFS(
U1349="MPR ISSUE","TX ISSUE",
U1349="BSS Hardware Issue","RAN ISSUE",
U1349="Sites strategiques, MLL, Pylone, etc.","ENVTECH",
U1349="AKTIVCO DEFAUT GE &amp; POWER Cabinet","POWER ISSUE",
U1349="AKTIVCO Coupure ENEO &amp; Baisse de tension","POWER ISSUE",
U1349="Coupure ENEO &amp; Baisse de tension","POWER ISSUE",
U1349="Defaut GE &amp; POWER Cabinet","POWER ISSUE",
U1349="Sharing","POWER ISSUE",
U1349="Sites strategiques &amp; DataCenter","POWER ISSUE",
U1349="Exclu","Exclu",
U1349="SAT","TX ISSUE",
U1349="SPARE-ISSUE","SPARE-ISSUE",
U1349="Fiber CAmtel","TX ISSUE",
U1349="Fiber AOF","TX ISSUE",
U1349="Projet OCM (HUAWEI)","TRAVAUX-HUAWEI",
U1349="Projet OCM (NOKIA)","TRAVAUX -NOKIA",
U1349="ACCESS-ISSUE","ACCESS-ISSUE",
U1349="Projet OCM (ZTE, NOKIA, autres projets)","TRAVAUX OCM",
U1349="No root CAuse","No root cause",
U1349="ODU HS","TX ISSUE",
U1349="IP &amp; VLAN","TX ISSUE",
U1349="Warehouse HUAWEI","SPARE-ISSUE",
U1349="SPARE-HS","SPARE-ISSUE",
U1349="Power Telco","RAN ISSUE"
),"")</f>
        <v/>
      </c>
      <c r="U1349" s="33"/>
      <c r="V1349" s="32" t="str" cm="1">
        <f t="array" ref="V1349">IFERROR(_xlfn.IFS(
U1349="MPR ISSUE","ACTIVE",
U1349="BSS Hardware Issue","ACTIVE",
U1349="Sites strategiques, MLL, Pylone, etc.","PASSIVE",
U1349="AKTIVCO DEFAUT GE &amp; POWER Cabinet","PASSIVE",
U1349="AKTIVCO Coupure ENEO &amp; Baisse de tension","PASSIVE",
U1349="Coupure ENEO &amp; Baisse de tension","PASSIVE",
U1349="Defaut GE &amp; POWER Cabinet","PASSIVE",
U1349="Sharing","PASSIVE",
U1349="Sites strategiques &amp; DataCenter","PASSIVE",
U1349="Exclu","Exclu",
U1349="SAT","ACTIVE",
U1349="SPARE-ISSUE","SPARE-ISSUE",
U1349="Fiber CAmtel","ACTIVE",
U1349="Fiber AOF","ACTIVE",
U1349="Projet OCM (HUAWEI)","PLANNED WORKS",
U1349="Projet OCM (NOKIA)","PLANNED WORKS",
U1349="ACCESS-ISSUE","ACCESS-ISSUE",
U1349="Projet OCM (ZTE, NOKIA, autres projets)","PLANNED WORKS",
U1349="No root CAuse","No root cause",
U1349="ODU HS","ACTIVE",
U1349="IP &amp; VLAN","ACTIVE",
U1349="Warehouse HUAWEI","SPARE-ISSUE",
U1349="SPARE-HS","SPARE-ISSUE",
U1349="Power Telco","ACTIVE"
),"")</f>
        <v/>
      </c>
      <c r="W1349" s="51"/>
      <c r="X1349" s="51"/>
      <c r="Y1349" s="51"/>
      <c r="Z1349" s="51"/>
      <c r="AA1349" s="51"/>
      <c r="AB1349" s="34" t="s">
        <v>5420</v>
      </c>
      <c r="AC1349" s="34" t="str">
        <f>_xlfn.XLOOKUP(B1349,[4]ALL!$B:$B,[4]ALL!$N:$N,"")</f>
        <v/>
      </c>
      <c r="AD1349" s="34" t="s">
        <v>5420</v>
      </c>
      <c r="AE1349" s="34"/>
      <c r="AF1349" s="36" t="s">
        <v>5420</v>
      </c>
      <c r="AG1349" s="29"/>
      <c r="AH1349" s="35"/>
      <c r="AI1349" s="29"/>
      <c r="AJ1349" s="29" t="s">
        <v>5420</v>
      </c>
      <c r="AK1349" s="36" t="s">
        <v>5420</v>
      </c>
      <c r="AL1349" s="36" t="s">
        <v>5420</v>
      </c>
      <c r="AM1349" s="36" t="s">
        <v>5420</v>
      </c>
      <c r="AN1349" s="36" t="s">
        <v>5420</v>
      </c>
      <c r="AO1349" s="36" t="s">
        <v>5420</v>
      </c>
      <c r="AP1349" s="36" t="s">
        <v>5420</v>
      </c>
      <c r="AQ1349" s="36" t="s">
        <v>5420</v>
      </c>
      <c r="AR1349" s="36" t="s">
        <v>5420</v>
      </c>
      <c r="AS1349" s="36" t="s">
        <v>5420</v>
      </c>
      <c r="AT1349" s="36" t="s">
        <v>5420</v>
      </c>
      <c r="AU1349" s="36" t="s">
        <v>5420</v>
      </c>
      <c r="AV1349" s="36" t="s">
        <v>5420</v>
      </c>
      <c r="AW1349" s="45"/>
      <c r="AX1349" s="45" t="s">
        <v>5420</v>
      </c>
      <c r="AY1349" s="45" t="s">
        <v>5420</v>
      </c>
      <c r="AZ1349" s="45" t="s">
        <v>5420</v>
      </c>
      <c r="BA1349" s="36" t="s">
        <v>5420</v>
      </c>
    </row>
    <row r="1350" spans="1:53" s="58" customFormat="1" ht="15.6" hidden="1" x14ac:dyDescent="0.3">
      <c r="A1350" s="27" t="s">
        <v>2908</v>
      </c>
      <c r="B1350" s="28" t="s">
        <v>2909</v>
      </c>
      <c r="C1350" s="29" t="str">
        <f>_xlfn.XLOOKUP(B1350,'[1]daily break down'!$D:$D,'[1]daily break down'!$E:$E,"")</f>
        <v>Maroua</v>
      </c>
      <c r="D1350" s="27" t="s">
        <v>11</v>
      </c>
      <c r="E1350" s="27" t="s">
        <v>12</v>
      </c>
      <c r="F1350" s="29" t="s">
        <v>55</v>
      </c>
      <c r="G1350" s="27" t="s">
        <v>84</v>
      </c>
      <c r="H1350" s="37" t="str">
        <f>_xlfn.XLOOKUP(B1350,[2]CALCULATION!$B:$B,[2]CALCULATION!$H:$H,"")</f>
        <v>Huawei</v>
      </c>
      <c r="I1350" s="25">
        <v>0</v>
      </c>
      <c r="J1350" s="25">
        <v>0</v>
      </c>
      <c r="K1350" s="25">
        <v>0</v>
      </c>
      <c r="L1350" s="25">
        <v>0</v>
      </c>
      <c r="M1350" s="25">
        <v>0</v>
      </c>
      <c r="N1350" s="25">
        <v>0</v>
      </c>
      <c r="O1350" s="25">
        <v>0</v>
      </c>
      <c r="P1350" s="25" t="s">
        <v>6366</v>
      </c>
      <c r="Q1350" s="31" t="s">
        <v>5364</v>
      </c>
      <c r="R1350" s="31"/>
      <c r="S1350" s="32" t="str" cm="1">
        <f t="array" ref="S1350">IFERROR(_xlfn.IFS(
U1350="MPR ISSUE","PDH",
U1350="BSS Hardware Issue","BSS",
U1350="Sites strategiques, MLL, Pylone, etc.","ENVTECH",
U1350="AKTIVCO DEFAUT GE &amp; POWER Cabinet","AKTIVCO",
U1350="AKTIVCO Coupure ENEO &amp; Baisse de tension","AKTIVCO GRID ONLY",
U1350="Coupure ENEO &amp; Baisse de tension","IHS GRID ONLY",
U1350="Defaut GE &amp; POWER Cabinet","IHS",
U1350="Sharing","Partners",
U1350="Sites strategiques &amp; DataCenter","SST &amp; DC",
U1350="Exclu","Exclu",
U1350="SAT","SAT",
U1350="SPARE-ISSUE","SPARE-ISSUE",
U1350="Fiber CAmtel","TRANS_FO_CAMTEL",
U1350="Fiber AOF","Fiber AOF",
U1350="Projet OCM (HUAWEI)","TRAVAUX-HUAWEI",
U1350="Projet OCM (NOKIA)","TRAVAUX-NOKIA",
U1350="ACCESS-ISSUE","ACCESS-ISSUE",
U1350="Projet OCM (ZTE, NOKIA, autres projets)","TRAVAUX OCM",
U1350="No root CAuse","No root cause",
U1350="ODU HS","PDH",
U1350="IP &amp; VLAN","PDH",
U1350="Warehouse HUAWEI","SPARE-ISSUE",
U1350="SPARE-HS","SPARE-ISSUE",
U1350="Power Telco","BSS"
),"")</f>
        <v/>
      </c>
      <c r="T1350" s="32" t="str" cm="1">
        <f t="array" ref="T1350">IFERROR(_xlfn.IFS(
U1350="MPR ISSUE","TX ISSUE",
U1350="BSS Hardware Issue","RAN ISSUE",
U1350="Sites strategiques, MLL, Pylone, etc.","ENVTECH",
U1350="AKTIVCO DEFAUT GE &amp; POWER Cabinet","POWER ISSUE",
U1350="AKTIVCO Coupure ENEO &amp; Baisse de tension","POWER ISSUE",
U1350="Coupure ENEO &amp; Baisse de tension","POWER ISSUE",
U1350="Defaut GE &amp; POWER Cabinet","POWER ISSUE",
U1350="Sharing","POWER ISSUE",
U1350="Sites strategiques &amp; DataCenter","POWER ISSUE",
U1350="Exclu","Exclu",
U1350="SAT","TX ISSUE",
U1350="SPARE-ISSUE","SPARE-ISSUE",
U1350="Fiber CAmtel","TX ISSUE",
U1350="Fiber AOF","TX ISSUE",
U1350="Projet OCM (HUAWEI)","TRAVAUX-HUAWEI",
U1350="Projet OCM (NOKIA)","TRAVAUX -NOKIA",
U1350="ACCESS-ISSUE","ACCESS-ISSUE",
U1350="Projet OCM (ZTE, NOKIA, autres projets)","TRAVAUX OCM",
U1350="No root CAuse","No root cause",
U1350="ODU HS","TX ISSUE",
U1350="IP &amp; VLAN","TX ISSUE",
U1350="Warehouse HUAWEI","SPARE-ISSUE",
U1350="SPARE-HS","SPARE-ISSUE",
U1350="Power Telco","RAN ISSUE"
),"")</f>
        <v/>
      </c>
      <c r="U1350" s="33"/>
      <c r="V1350" s="32" t="str" cm="1">
        <f t="array" ref="V1350">IFERROR(_xlfn.IFS(
U1350="MPR ISSUE","ACTIVE",
U1350="BSS Hardware Issue","ACTIVE",
U1350="Sites strategiques, MLL, Pylone, etc.","PASSIVE",
U1350="AKTIVCO DEFAUT GE &amp; POWER Cabinet","PASSIVE",
U1350="AKTIVCO Coupure ENEO &amp; Baisse de tension","PASSIVE",
U1350="Coupure ENEO &amp; Baisse de tension","PASSIVE",
U1350="Defaut GE &amp; POWER Cabinet","PASSIVE",
U1350="Sharing","PASSIVE",
U1350="Sites strategiques &amp; DataCenter","PASSIVE",
U1350="Exclu","Exclu",
U1350="SAT","ACTIVE",
U1350="SPARE-ISSUE","SPARE-ISSUE",
U1350="Fiber CAmtel","ACTIVE",
U1350="Fiber AOF","ACTIVE",
U1350="Projet OCM (HUAWEI)","PLANNED WORKS",
U1350="Projet OCM (NOKIA)","PLANNED WORKS",
U1350="ACCESS-ISSUE","ACCESS-ISSUE",
U1350="Projet OCM (ZTE, NOKIA, autres projets)","PLANNED WORKS",
U1350="No root CAuse","No root cause",
U1350="ODU HS","ACTIVE",
U1350="IP &amp; VLAN","ACTIVE",
U1350="Warehouse HUAWEI","SPARE-ISSUE",
U1350="SPARE-HS","SPARE-ISSUE",
U1350="Power Telco","ACTIVE"
),"")</f>
        <v/>
      </c>
      <c r="W1350" s="51"/>
      <c r="X1350" s="51"/>
      <c r="Y1350" s="51"/>
      <c r="Z1350" s="51"/>
      <c r="AA1350" s="51"/>
      <c r="AB1350" s="34" t="s">
        <v>5420</v>
      </c>
      <c r="AC1350" s="34" t="str">
        <f>_xlfn.XLOOKUP(B1350,[4]ALL!$B:$B,[4]ALL!$N:$N,"")</f>
        <v/>
      </c>
      <c r="AD1350" s="34" t="s">
        <v>5420</v>
      </c>
      <c r="AE1350" s="34"/>
      <c r="AF1350" s="36" t="s">
        <v>5420</v>
      </c>
      <c r="AG1350" s="29"/>
      <c r="AH1350" s="35"/>
      <c r="AI1350" s="29"/>
      <c r="AJ1350" s="29" t="s">
        <v>5420</v>
      </c>
      <c r="AK1350" s="36" t="s">
        <v>5420</v>
      </c>
      <c r="AL1350" s="36" t="s">
        <v>5420</v>
      </c>
      <c r="AM1350" s="36" t="s">
        <v>5420</v>
      </c>
      <c r="AN1350" s="36" t="s">
        <v>5420</v>
      </c>
      <c r="AO1350" s="36" t="s">
        <v>5420</v>
      </c>
      <c r="AP1350" s="36" t="s">
        <v>5420</v>
      </c>
      <c r="AQ1350" s="36" t="s">
        <v>5420</v>
      </c>
      <c r="AR1350" s="36" t="s">
        <v>5420</v>
      </c>
      <c r="AS1350" s="36" t="s">
        <v>5420</v>
      </c>
      <c r="AT1350" s="36" t="s">
        <v>5420</v>
      </c>
      <c r="AU1350" s="36" t="s">
        <v>5420</v>
      </c>
      <c r="AV1350" s="36" t="s">
        <v>5420</v>
      </c>
      <c r="AW1350" s="45"/>
      <c r="AX1350" s="45" t="s">
        <v>5420</v>
      </c>
      <c r="AY1350" s="45" t="s">
        <v>5420</v>
      </c>
      <c r="AZ1350" s="45" t="s">
        <v>5420</v>
      </c>
      <c r="BA1350" s="36" t="s">
        <v>5420</v>
      </c>
    </row>
    <row r="1351" spans="1:53" s="58" customFormat="1" ht="15.6" hidden="1" x14ac:dyDescent="0.3">
      <c r="A1351" s="27" t="s">
        <v>2917</v>
      </c>
      <c r="B1351" s="28" t="s">
        <v>2918</v>
      </c>
      <c r="C1351" s="29" t="str">
        <f>_xlfn.XLOOKUP(B1351,'[1]daily break down'!$D:$D,'[1]daily break down'!$E:$E,"")</f>
        <v>Maroua</v>
      </c>
      <c r="D1351" s="27" t="s">
        <v>11</v>
      </c>
      <c r="E1351" s="27" t="s">
        <v>12</v>
      </c>
      <c r="F1351" s="29" t="s">
        <v>55</v>
      </c>
      <c r="G1351" s="27" t="s">
        <v>84</v>
      </c>
      <c r="H1351" s="37" t="str">
        <f>_xlfn.XLOOKUP(B1351,[2]CALCULATION!$B:$B,[2]CALCULATION!$H:$H,"")</f>
        <v>Huawei</v>
      </c>
      <c r="I1351" s="25">
        <v>0</v>
      </c>
      <c r="J1351" s="25">
        <v>0</v>
      </c>
      <c r="K1351" s="25">
        <v>0</v>
      </c>
      <c r="L1351" s="25">
        <v>0</v>
      </c>
      <c r="M1351" s="25">
        <v>0</v>
      </c>
      <c r="N1351" s="25">
        <v>0</v>
      </c>
      <c r="O1351" s="25">
        <v>0</v>
      </c>
      <c r="P1351" s="25" t="s">
        <v>6366</v>
      </c>
      <c r="Q1351" s="31" t="s">
        <v>5364</v>
      </c>
      <c r="R1351" s="31"/>
      <c r="S1351" s="32" t="str" cm="1">
        <f t="array" ref="S1351">IFERROR(_xlfn.IFS(
U1351="MPR ISSUE","PDH",
U1351="BSS Hardware Issue","BSS",
U1351="Sites strategiques, MLL, Pylone, etc.","ENVTECH",
U1351="AKTIVCO DEFAUT GE &amp; POWER Cabinet","AKTIVCO",
U1351="AKTIVCO Coupure ENEO &amp; Baisse de tension","AKTIVCO GRID ONLY",
U1351="Coupure ENEO &amp; Baisse de tension","IHS GRID ONLY",
U1351="Defaut GE &amp; POWER Cabinet","IHS",
U1351="Sharing","Partners",
U1351="Sites strategiques &amp; DataCenter","SST &amp; DC",
U1351="Exclu","Exclu",
U1351="SAT","SAT",
U1351="SPARE-ISSUE","SPARE-ISSUE",
U1351="Fiber CAmtel","TRANS_FO_CAMTEL",
U1351="Fiber AOF","Fiber AOF",
U1351="Projet OCM (HUAWEI)","TRAVAUX-HUAWEI",
U1351="Projet OCM (NOKIA)","TRAVAUX-NOKIA",
U1351="ACCESS-ISSUE","ACCESS-ISSUE",
U1351="Projet OCM (ZTE, NOKIA, autres projets)","TRAVAUX OCM",
U1351="No root CAuse","No root cause",
U1351="ODU HS","PDH",
U1351="IP &amp; VLAN","PDH",
U1351="Warehouse HUAWEI","SPARE-ISSUE",
U1351="SPARE-HS","SPARE-ISSUE",
U1351="Power Telco","BSS"
),"")</f>
        <v/>
      </c>
      <c r="T1351" s="32" t="str" cm="1">
        <f t="array" ref="T1351">IFERROR(_xlfn.IFS(
U1351="MPR ISSUE","TX ISSUE",
U1351="BSS Hardware Issue","RAN ISSUE",
U1351="Sites strategiques, MLL, Pylone, etc.","ENVTECH",
U1351="AKTIVCO DEFAUT GE &amp; POWER Cabinet","POWER ISSUE",
U1351="AKTIVCO Coupure ENEO &amp; Baisse de tension","POWER ISSUE",
U1351="Coupure ENEO &amp; Baisse de tension","POWER ISSUE",
U1351="Defaut GE &amp; POWER Cabinet","POWER ISSUE",
U1351="Sharing","POWER ISSUE",
U1351="Sites strategiques &amp; DataCenter","POWER ISSUE",
U1351="Exclu","Exclu",
U1351="SAT","TX ISSUE",
U1351="SPARE-ISSUE","SPARE-ISSUE",
U1351="Fiber CAmtel","TX ISSUE",
U1351="Fiber AOF","TX ISSUE",
U1351="Projet OCM (HUAWEI)","TRAVAUX-HUAWEI",
U1351="Projet OCM (NOKIA)","TRAVAUX -NOKIA",
U1351="ACCESS-ISSUE","ACCESS-ISSUE",
U1351="Projet OCM (ZTE, NOKIA, autres projets)","TRAVAUX OCM",
U1351="No root CAuse","No root cause",
U1351="ODU HS","TX ISSUE",
U1351="IP &amp; VLAN","TX ISSUE",
U1351="Warehouse HUAWEI","SPARE-ISSUE",
U1351="SPARE-HS","SPARE-ISSUE",
U1351="Power Telco","RAN ISSUE"
),"")</f>
        <v/>
      </c>
      <c r="U1351" s="33"/>
      <c r="V1351" s="32" t="str" cm="1">
        <f t="array" ref="V1351">IFERROR(_xlfn.IFS(
U1351="MPR ISSUE","ACTIVE",
U1351="BSS Hardware Issue","ACTIVE",
U1351="Sites strategiques, MLL, Pylone, etc.","PASSIVE",
U1351="AKTIVCO DEFAUT GE &amp; POWER Cabinet","PASSIVE",
U1351="AKTIVCO Coupure ENEO &amp; Baisse de tension","PASSIVE",
U1351="Coupure ENEO &amp; Baisse de tension","PASSIVE",
U1351="Defaut GE &amp; POWER Cabinet","PASSIVE",
U1351="Sharing","PASSIVE",
U1351="Sites strategiques &amp; DataCenter","PASSIVE",
U1351="Exclu","Exclu",
U1351="SAT","ACTIVE",
U1351="SPARE-ISSUE","SPARE-ISSUE",
U1351="Fiber CAmtel","ACTIVE",
U1351="Fiber AOF","ACTIVE",
U1351="Projet OCM (HUAWEI)","PLANNED WORKS",
U1351="Projet OCM (NOKIA)","PLANNED WORKS",
U1351="ACCESS-ISSUE","ACCESS-ISSUE",
U1351="Projet OCM (ZTE, NOKIA, autres projets)","PLANNED WORKS",
U1351="No root CAuse","No root cause",
U1351="ODU HS","ACTIVE",
U1351="IP &amp; VLAN","ACTIVE",
U1351="Warehouse HUAWEI","SPARE-ISSUE",
U1351="SPARE-HS","SPARE-ISSUE",
U1351="Power Telco","ACTIVE"
),"")</f>
        <v/>
      </c>
      <c r="W1351" s="51"/>
      <c r="X1351" s="51"/>
      <c r="Y1351" s="51"/>
      <c r="Z1351" s="51"/>
      <c r="AA1351" s="51"/>
      <c r="AB1351" s="34" t="s">
        <v>5420</v>
      </c>
      <c r="AC1351" s="34" t="str">
        <f>_xlfn.XLOOKUP(B1351,[4]ALL!$B:$B,[4]ALL!$N:$N,"")</f>
        <v/>
      </c>
      <c r="AD1351" s="34" t="s">
        <v>5420</v>
      </c>
      <c r="AE1351" s="34"/>
      <c r="AF1351" s="36" t="s">
        <v>5420</v>
      </c>
      <c r="AG1351" s="29"/>
      <c r="AH1351" s="35"/>
      <c r="AI1351" s="29"/>
      <c r="AJ1351" s="29" t="s">
        <v>5420</v>
      </c>
      <c r="AK1351" s="36" t="s">
        <v>5420</v>
      </c>
      <c r="AL1351" s="36" t="s">
        <v>5420</v>
      </c>
      <c r="AM1351" s="36" t="s">
        <v>5420</v>
      </c>
      <c r="AN1351" s="36" t="s">
        <v>5420</v>
      </c>
      <c r="AO1351" s="36" t="s">
        <v>5420</v>
      </c>
      <c r="AP1351" s="36" t="s">
        <v>5420</v>
      </c>
      <c r="AQ1351" s="36" t="s">
        <v>5420</v>
      </c>
      <c r="AR1351" s="36" t="s">
        <v>5420</v>
      </c>
      <c r="AS1351" s="36" t="s">
        <v>5420</v>
      </c>
      <c r="AT1351" s="36" t="s">
        <v>5420</v>
      </c>
      <c r="AU1351" s="36" t="s">
        <v>5420</v>
      </c>
      <c r="AV1351" s="36" t="s">
        <v>5420</v>
      </c>
      <c r="AW1351" s="45"/>
      <c r="AX1351" s="45" t="s">
        <v>5420</v>
      </c>
      <c r="AY1351" s="45" t="s">
        <v>5420</v>
      </c>
      <c r="AZ1351" s="45" t="s">
        <v>5420</v>
      </c>
      <c r="BA1351" s="36" t="s">
        <v>5420</v>
      </c>
    </row>
    <row r="1352" spans="1:53" s="58" customFormat="1" ht="15.6" hidden="1" x14ac:dyDescent="0.3">
      <c r="A1352" s="27" t="s">
        <v>2924</v>
      </c>
      <c r="B1352" s="28" t="s">
        <v>2925</v>
      </c>
      <c r="C1352" s="29" t="str">
        <f>_xlfn.XLOOKUP(B1352,'[1]daily break down'!$D:$D,'[1]daily break down'!$E:$E,"")</f>
        <v>Maroua</v>
      </c>
      <c r="D1352" s="27" t="s">
        <v>11</v>
      </c>
      <c r="E1352" s="27" t="s">
        <v>12</v>
      </c>
      <c r="F1352" s="29" t="s">
        <v>55</v>
      </c>
      <c r="G1352" s="27" t="s">
        <v>84</v>
      </c>
      <c r="H1352" s="37" t="str">
        <f>_xlfn.XLOOKUP(B1352,[2]CALCULATION!$B:$B,[2]CALCULATION!$H:$H,"")</f>
        <v>Huawei</v>
      </c>
      <c r="I1352" s="25">
        <v>0</v>
      </c>
      <c r="J1352" s="25">
        <v>0</v>
      </c>
      <c r="K1352" s="25">
        <v>0</v>
      </c>
      <c r="L1352" s="25">
        <v>0</v>
      </c>
      <c r="M1352" s="25">
        <v>0</v>
      </c>
      <c r="N1352" s="25">
        <v>0</v>
      </c>
      <c r="O1352" s="25">
        <v>0</v>
      </c>
      <c r="P1352" s="25" t="s">
        <v>6366</v>
      </c>
      <c r="Q1352" s="31" t="s">
        <v>5364</v>
      </c>
      <c r="R1352" s="31"/>
      <c r="S1352" s="32" t="str" cm="1">
        <f t="array" ref="S1352">IFERROR(_xlfn.IFS(
U1352="MPR ISSUE","PDH",
U1352="BSS Hardware Issue","BSS",
U1352="Sites strategiques, MLL, Pylone, etc.","ENVTECH",
U1352="AKTIVCO DEFAUT GE &amp; POWER Cabinet","AKTIVCO",
U1352="AKTIVCO Coupure ENEO &amp; Baisse de tension","AKTIVCO GRID ONLY",
U1352="Coupure ENEO &amp; Baisse de tension","IHS GRID ONLY",
U1352="Defaut GE &amp; POWER Cabinet","IHS",
U1352="Sharing","Partners",
U1352="Sites strategiques &amp; DataCenter","SST &amp; DC",
U1352="Exclu","Exclu",
U1352="SAT","SAT",
U1352="SPARE-ISSUE","SPARE-ISSUE",
U1352="Fiber CAmtel","TRANS_FO_CAMTEL",
U1352="Fiber AOF","Fiber AOF",
U1352="Projet OCM (HUAWEI)","TRAVAUX-HUAWEI",
U1352="Projet OCM (NOKIA)","TRAVAUX-NOKIA",
U1352="ACCESS-ISSUE","ACCESS-ISSUE",
U1352="Projet OCM (ZTE, NOKIA, autres projets)","TRAVAUX OCM",
U1352="No root CAuse","No root cause",
U1352="ODU HS","PDH",
U1352="IP &amp; VLAN","PDH",
U1352="Warehouse HUAWEI","SPARE-ISSUE",
U1352="SPARE-HS","SPARE-ISSUE",
U1352="Power Telco","BSS"
),"")</f>
        <v/>
      </c>
      <c r="T1352" s="32" t="str" cm="1">
        <f t="array" ref="T1352">IFERROR(_xlfn.IFS(
U1352="MPR ISSUE","TX ISSUE",
U1352="BSS Hardware Issue","RAN ISSUE",
U1352="Sites strategiques, MLL, Pylone, etc.","ENVTECH",
U1352="AKTIVCO DEFAUT GE &amp; POWER Cabinet","POWER ISSUE",
U1352="AKTIVCO Coupure ENEO &amp; Baisse de tension","POWER ISSUE",
U1352="Coupure ENEO &amp; Baisse de tension","POWER ISSUE",
U1352="Defaut GE &amp; POWER Cabinet","POWER ISSUE",
U1352="Sharing","POWER ISSUE",
U1352="Sites strategiques &amp; DataCenter","POWER ISSUE",
U1352="Exclu","Exclu",
U1352="SAT","TX ISSUE",
U1352="SPARE-ISSUE","SPARE-ISSUE",
U1352="Fiber CAmtel","TX ISSUE",
U1352="Fiber AOF","TX ISSUE",
U1352="Projet OCM (HUAWEI)","TRAVAUX-HUAWEI",
U1352="Projet OCM (NOKIA)","TRAVAUX -NOKIA",
U1352="ACCESS-ISSUE","ACCESS-ISSUE",
U1352="Projet OCM (ZTE, NOKIA, autres projets)","TRAVAUX OCM",
U1352="No root CAuse","No root cause",
U1352="ODU HS","TX ISSUE",
U1352="IP &amp; VLAN","TX ISSUE",
U1352="Warehouse HUAWEI","SPARE-ISSUE",
U1352="SPARE-HS","SPARE-ISSUE",
U1352="Power Telco","RAN ISSUE"
),"")</f>
        <v/>
      </c>
      <c r="U1352" s="33"/>
      <c r="V1352" s="32" t="str" cm="1">
        <f t="array" ref="V1352">IFERROR(_xlfn.IFS(
U1352="MPR ISSUE","ACTIVE",
U1352="BSS Hardware Issue","ACTIVE",
U1352="Sites strategiques, MLL, Pylone, etc.","PASSIVE",
U1352="AKTIVCO DEFAUT GE &amp; POWER Cabinet","PASSIVE",
U1352="AKTIVCO Coupure ENEO &amp; Baisse de tension","PASSIVE",
U1352="Coupure ENEO &amp; Baisse de tension","PASSIVE",
U1352="Defaut GE &amp; POWER Cabinet","PASSIVE",
U1352="Sharing","PASSIVE",
U1352="Sites strategiques &amp; DataCenter","PASSIVE",
U1352="Exclu","Exclu",
U1352="SAT","ACTIVE",
U1352="SPARE-ISSUE","SPARE-ISSUE",
U1352="Fiber CAmtel","ACTIVE",
U1352="Fiber AOF","ACTIVE",
U1352="Projet OCM (HUAWEI)","PLANNED WORKS",
U1352="Projet OCM (NOKIA)","PLANNED WORKS",
U1352="ACCESS-ISSUE","ACCESS-ISSUE",
U1352="Projet OCM (ZTE, NOKIA, autres projets)","PLANNED WORKS",
U1352="No root CAuse","No root cause",
U1352="ODU HS","ACTIVE",
U1352="IP &amp; VLAN","ACTIVE",
U1352="Warehouse HUAWEI","SPARE-ISSUE",
U1352="SPARE-HS","SPARE-ISSUE",
U1352="Power Telco","ACTIVE"
),"")</f>
        <v/>
      </c>
      <c r="W1352" s="51"/>
      <c r="X1352" s="51"/>
      <c r="Y1352" s="51"/>
      <c r="Z1352" s="51"/>
      <c r="AA1352" s="51"/>
      <c r="AB1352" s="34" t="s">
        <v>5420</v>
      </c>
      <c r="AC1352" s="34" t="str">
        <f>_xlfn.XLOOKUP(B1352,[4]ALL!$B:$B,[4]ALL!$N:$N,"")</f>
        <v/>
      </c>
      <c r="AD1352" s="34" t="s">
        <v>5420</v>
      </c>
      <c r="AE1352" s="34"/>
      <c r="AF1352" s="36" t="s">
        <v>5420</v>
      </c>
      <c r="AG1352" s="29"/>
      <c r="AH1352" s="35"/>
      <c r="AI1352" s="29"/>
      <c r="AJ1352" s="29" t="s">
        <v>5420</v>
      </c>
      <c r="AK1352" s="36" t="s">
        <v>5420</v>
      </c>
      <c r="AL1352" s="36" t="s">
        <v>5420</v>
      </c>
      <c r="AM1352" s="36" t="s">
        <v>5420</v>
      </c>
      <c r="AN1352" s="36" t="s">
        <v>5420</v>
      </c>
      <c r="AO1352" s="36" t="s">
        <v>5420</v>
      </c>
      <c r="AP1352" s="36" t="s">
        <v>5420</v>
      </c>
      <c r="AQ1352" s="36" t="s">
        <v>5420</v>
      </c>
      <c r="AR1352" s="36" t="s">
        <v>5420</v>
      </c>
      <c r="AS1352" s="36" t="s">
        <v>5420</v>
      </c>
      <c r="AT1352" s="36" t="s">
        <v>5420</v>
      </c>
      <c r="AU1352" s="36" t="s">
        <v>5420</v>
      </c>
      <c r="AV1352" s="36" t="s">
        <v>5420</v>
      </c>
      <c r="AW1352" s="45"/>
      <c r="AX1352" s="45" t="s">
        <v>5420</v>
      </c>
      <c r="AY1352" s="45" t="s">
        <v>5420</v>
      </c>
      <c r="AZ1352" s="45" t="s">
        <v>5420</v>
      </c>
      <c r="BA1352" s="36" t="s">
        <v>5420</v>
      </c>
    </row>
    <row r="1353" spans="1:53" s="58" customFormat="1" ht="15.6" hidden="1" x14ac:dyDescent="0.3">
      <c r="A1353" s="27" t="s">
        <v>854</v>
      </c>
      <c r="B1353" s="28" t="s">
        <v>855</v>
      </c>
      <c r="C1353" s="29" t="str">
        <f>_xlfn.XLOOKUP(B1353,'[1]daily break down'!$D:$D,'[1]daily break down'!$E:$E,"")</f>
        <v>OUEST</v>
      </c>
      <c r="D1353" s="27" t="s">
        <v>21</v>
      </c>
      <c r="E1353" s="27" t="s">
        <v>22</v>
      </c>
      <c r="F1353" s="29" t="s">
        <v>102</v>
      </c>
      <c r="G1353" s="27" t="s">
        <v>856</v>
      </c>
      <c r="H1353" s="37" t="str">
        <f>_xlfn.XLOOKUP(B1353,[2]CALCULATION!$B:$B,[2]CALCULATION!$H:$H,"")</f>
        <v>Huawei</v>
      </c>
      <c r="I1353" s="25">
        <v>0</v>
      </c>
      <c r="J1353" s="25">
        <v>0</v>
      </c>
      <c r="K1353" s="25">
        <v>0</v>
      </c>
      <c r="L1353" s="25">
        <v>0</v>
      </c>
      <c r="M1353" s="25">
        <v>0</v>
      </c>
      <c r="N1353" s="25">
        <v>0</v>
      </c>
      <c r="O1353" s="25">
        <v>0</v>
      </c>
      <c r="P1353" s="25" t="s">
        <v>6366</v>
      </c>
      <c r="Q1353" s="31" t="s">
        <v>5364</v>
      </c>
      <c r="R1353" s="31"/>
      <c r="S1353" s="32" t="str" cm="1">
        <f t="array" ref="S1353">IFERROR(_xlfn.IFS(
U1353="MPR ISSUE","PDH",
U1353="BSS Hardware Issue","BSS",
U1353="Sites strategiques, MLL, Pylone, etc.","ENVTECH",
U1353="AKTIVCO DEFAUT GE &amp; POWER Cabinet","AKTIVCO",
U1353="AKTIVCO Coupure ENEO &amp; Baisse de tension","AKTIVCO GRID ONLY",
U1353="Coupure ENEO &amp; Baisse de tension","IHS GRID ONLY",
U1353="Defaut GE &amp; POWER Cabinet","IHS",
U1353="Sharing","Partners",
U1353="Sites strategiques &amp; DataCenter","SST &amp; DC",
U1353="Exclu","Exclu",
U1353="SAT","SAT",
U1353="SPARE-ISSUE","SPARE-ISSUE",
U1353="Fiber CAmtel","TRANS_FO_CAMTEL",
U1353="Fiber AOF","Fiber AOF",
U1353="Projet OCM (HUAWEI)","TRAVAUX-HUAWEI",
U1353="Projet OCM (NOKIA)","TRAVAUX-NOKIA",
U1353="ACCESS-ISSUE","ACCESS-ISSUE",
U1353="Projet OCM (ZTE, NOKIA, autres projets)","TRAVAUX OCM",
U1353="No root CAuse","No root cause",
U1353="ODU HS","PDH",
U1353="IP &amp; VLAN","PDH",
U1353="Warehouse HUAWEI","SPARE-ISSUE",
U1353="SPARE-HS","SPARE-ISSUE",
U1353="Power Telco","BSS"
),"")</f>
        <v/>
      </c>
      <c r="T1353" s="32" t="str" cm="1">
        <f t="array" ref="T1353">IFERROR(_xlfn.IFS(
U1353="MPR ISSUE","TX ISSUE",
U1353="BSS Hardware Issue","RAN ISSUE",
U1353="Sites strategiques, MLL, Pylone, etc.","ENVTECH",
U1353="AKTIVCO DEFAUT GE &amp; POWER Cabinet","POWER ISSUE",
U1353="AKTIVCO Coupure ENEO &amp; Baisse de tension","POWER ISSUE",
U1353="Coupure ENEO &amp; Baisse de tension","POWER ISSUE",
U1353="Defaut GE &amp; POWER Cabinet","POWER ISSUE",
U1353="Sharing","POWER ISSUE",
U1353="Sites strategiques &amp; DataCenter","POWER ISSUE",
U1353="Exclu","Exclu",
U1353="SAT","TX ISSUE",
U1353="SPARE-ISSUE","SPARE-ISSUE",
U1353="Fiber CAmtel","TX ISSUE",
U1353="Fiber AOF","TX ISSUE",
U1353="Projet OCM (HUAWEI)","TRAVAUX-HUAWEI",
U1353="Projet OCM (NOKIA)","TRAVAUX -NOKIA",
U1353="ACCESS-ISSUE","ACCESS-ISSUE",
U1353="Projet OCM (ZTE, NOKIA, autres projets)","TRAVAUX OCM",
U1353="No root CAuse","No root cause",
U1353="ODU HS","TX ISSUE",
U1353="IP &amp; VLAN","TX ISSUE",
U1353="Warehouse HUAWEI","SPARE-ISSUE",
U1353="SPARE-HS","SPARE-ISSUE",
U1353="Power Telco","RAN ISSUE"
),"")</f>
        <v/>
      </c>
      <c r="U1353" s="33"/>
      <c r="V1353" s="32" t="str" cm="1">
        <f t="array" ref="V1353">IFERROR(_xlfn.IFS(
U1353="MPR ISSUE","ACTIVE",
U1353="BSS Hardware Issue","ACTIVE",
U1353="Sites strategiques, MLL, Pylone, etc.","PASSIVE",
U1353="AKTIVCO DEFAUT GE &amp; POWER Cabinet","PASSIVE",
U1353="AKTIVCO Coupure ENEO &amp; Baisse de tension","PASSIVE",
U1353="Coupure ENEO &amp; Baisse de tension","PASSIVE",
U1353="Defaut GE &amp; POWER Cabinet","PASSIVE",
U1353="Sharing","PASSIVE",
U1353="Sites strategiques &amp; DataCenter","PASSIVE",
U1353="Exclu","Exclu",
U1353="SAT","ACTIVE",
U1353="SPARE-ISSUE","SPARE-ISSUE",
U1353="Fiber CAmtel","ACTIVE",
U1353="Fiber AOF","ACTIVE",
U1353="Projet OCM (HUAWEI)","PLANNED WORKS",
U1353="Projet OCM (NOKIA)","PLANNED WORKS",
U1353="ACCESS-ISSUE","ACCESS-ISSUE",
U1353="Projet OCM (ZTE, NOKIA, autres projets)","PLANNED WORKS",
U1353="No root CAuse","No root cause",
U1353="ODU HS","ACTIVE",
U1353="IP &amp; VLAN","ACTIVE",
U1353="Warehouse HUAWEI","SPARE-ISSUE",
U1353="SPARE-HS","SPARE-ISSUE",
U1353="Power Telco","ACTIVE"
),"")</f>
        <v/>
      </c>
      <c r="W1353" s="51"/>
      <c r="X1353" s="51"/>
      <c r="Y1353" s="51"/>
      <c r="Z1353" s="51"/>
      <c r="AA1353" s="51"/>
      <c r="AB1353" s="34" t="s">
        <v>5420</v>
      </c>
      <c r="AC1353" s="34" t="str">
        <f>_xlfn.XLOOKUP(B1353,[4]ALL!$B:$B,[4]ALL!$N:$N,"")</f>
        <v/>
      </c>
      <c r="AD1353" s="34" t="s">
        <v>5420</v>
      </c>
      <c r="AE1353" s="34"/>
      <c r="AF1353" s="36" t="s">
        <v>5420</v>
      </c>
      <c r="AG1353" s="29"/>
      <c r="AH1353" s="35"/>
      <c r="AI1353" s="29"/>
      <c r="AJ1353" s="29" t="s">
        <v>5420</v>
      </c>
      <c r="AK1353" s="36" t="s">
        <v>5420</v>
      </c>
      <c r="AL1353" s="36" t="s">
        <v>5420</v>
      </c>
      <c r="AM1353" s="36" t="s">
        <v>5420</v>
      </c>
      <c r="AN1353" s="36" t="s">
        <v>5420</v>
      </c>
      <c r="AO1353" s="36" t="s">
        <v>5420</v>
      </c>
      <c r="AP1353" s="36" t="s">
        <v>5420</v>
      </c>
      <c r="AQ1353" s="36" t="s">
        <v>5420</v>
      </c>
      <c r="AR1353" s="36" t="s">
        <v>5420</v>
      </c>
      <c r="AS1353" s="36" t="s">
        <v>5420</v>
      </c>
      <c r="AT1353" s="36" t="s">
        <v>5420</v>
      </c>
      <c r="AU1353" s="36" t="s">
        <v>5420</v>
      </c>
      <c r="AV1353" s="36" t="s">
        <v>5420</v>
      </c>
      <c r="AW1353" s="45"/>
      <c r="AX1353" s="45" t="s">
        <v>5420</v>
      </c>
      <c r="AY1353" s="45" t="s">
        <v>5420</v>
      </c>
      <c r="AZ1353" s="45" t="s">
        <v>5420</v>
      </c>
      <c r="BA1353" s="36" t="s">
        <v>5420</v>
      </c>
    </row>
    <row r="1354" spans="1:53" s="58" customFormat="1" ht="15.6" hidden="1" x14ac:dyDescent="0.3">
      <c r="A1354" s="27" t="s">
        <v>4892</v>
      </c>
      <c r="B1354" s="28" t="s">
        <v>4893</v>
      </c>
      <c r="C1354" s="29" t="str">
        <f>_xlfn.XLOOKUP(B1354,'[1]daily break down'!$D:$D,'[1]daily break down'!$E:$E,"")</f>
        <v>SUD-OUEST</v>
      </c>
      <c r="D1354" s="27" t="s">
        <v>11</v>
      </c>
      <c r="E1354" s="27" t="s">
        <v>12</v>
      </c>
      <c r="F1354" s="29" t="s">
        <v>13</v>
      </c>
      <c r="G1354" s="27" t="s">
        <v>14</v>
      </c>
      <c r="H1354" s="37" t="str">
        <f>_xlfn.XLOOKUP(B1354,[2]CALCULATION!$B:$B,[2]CALCULATION!$H:$H,"")</f>
        <v>Huawei</v>
      </c>
      <c r="I1354" s="25">
        <v>0</v>
      </c>
      <c r="J1354" s="25">
        <v>0</v>
      </c>
      <c r="K1354" s="25">
        <v>0</v>
      </c>
      <c r="L1354" s="25">
        <v>0</v>
      </c>
      <c r="M1354" s="25">
        <v>0</v>
      </c>
      <c r="N1354" s="25">
        <v>0</v>
      </c>
      <c r="O1354" s="25">
        <v>0</v>
      </c>
      <c r="P1354" s="25" t="s">
        <v>6366</v>
      </c>
      <c r="Q1354" s="31" t="s">
        <v>5364</v>
      </c>
      <c r="R1354" s="31"/>
      <c r="S1354" s="32" t="str" cm="1">
        <f t="array" ref="S1354">IFERROR(_xlfn.IFS(
U1354="MPR ISSUE","PDH",
U1354="BSS Hardware Issue","BSS",
U1354="Sites strategiques, MLL, Pylone, etc.","ENVTECH",
U1354="AKTIVCO DEFAUT GE &amp; POWER Cabinet","AKTIVCO",
U1354="AKTIVCO Coupure ENEO &amp; Baisse de tension","AKTIVCO GRID ONLY",
U1354="Coupure ENEO &amp; Baisse de tension","IHS GRID ONLY",
U1354="Defaut GE &amp; POWER Cabinet","IHS",
U1354="Sharing","Partners",
U1354="Sites strategiques &amp; DataCenter","SST &amp; DC",
U1354="Exclu","Exclu",
U1354="SAT","SAT",
U1354="SPARE-ISSUE","SPARE-ISSUE",
U1354="Fiber CAmtel","TRANS_FO_CAMTEL",
U1354="Fiber AOF","Fiber AOF",
U1354="Projet OCM (HUAWEI)","TRAVAUX-HUAWEI",
U1354="Projet OCM (NOKIA)","TRAVAUX-NOKIA",
U1354="ACCESS-ISSUE","ACCESS-ISSUE",
U1354="Projet OCM (ZTE, NOKIA, autres projets)","TRAVAUX OCM",
U1354="No root CAuse","No root cause",
U1354="ODU HS","PDH",
U1354="IP &amp; VLAN","PDH",
U1354="Warehouse HUAWEI","SPARE-ISSUE",
U1354="SPARE-HS","SPARE-ISSUE",
U1354="Power Telco","BSS"
),"")</f>
        <v/>
      </c>
      <c r="T1354" s="32" t="str" cm="1">
        <f t="array" ref="T1354">IFERROR(_xlfn.IFS(
U1354="MPR ISSUE","TX ISSUE",
U1354="BSS Hardware Issue","RAN ISSUE",
U1354="Sites strategiques, MLL, Pylone, etc.","ENVTECH",
U1354="AKTIVCO DEFAUT GE &amp; POWER Cabinet","POWER ISSUE",
U1354="AKTIVCO Coupure ENEO &amp; Baisse de tension","POWER ISSUE",
U1354="Coupure ENEO &amp; Baisse de tension","POWER ISSUE",
U1354="Defaut GE &amp; POWER Cabinet","POWER ISSUE",
U1354="Sharing","POWER ISSUE",
U1354="Sites strategiques &amp; DataCenter","POWER ISSUE",
U1354="Exclu","Exclu",
U1354="SAT","TX ISSUE",
U1354="SPARE-ISSUE","SPARE-ISSUE",
U1354="Fiber CAmtel","TX ISSUE",
U1354="Fiber AOF","TX ISSUE",
U1354="Projet OCM (HUAWEI)","TRAVAUX-HUAWEI",
U1354="Projet OCM (NOKIA)","TRAVAUX -NOKIA",
U1354="ACCESS-ISSUE","ACCESS-ISSUE",
U1354="Projet OCM (ZTE, NOKIA, autres projets)","TRAVAUX OCM",
U1354="No root CAuse","No root cause",
U1354="ODU HS","TX ISSUE",
U1354="IP &amp; VLAN","TX ISSUE",
U1354="Warehouse HUAWEI","SPARE-ISSUE",
U1354="SPARE-HS","SPARE-ISSUE",
U1354="Power Telco","RAN ISSUE"
),"")</f>
        <v/>
      </c>
      <c r="U1354" s="33"/>
      <c r="V1354" s="32" t="str" cm="1">
        <f t="array" ref="V1354">IFERROR(_xlfn.IFS(
U1354="MPR ISSUE","ACTIVE",
U1354="BSS Hardware Issue","ACTIVE",
U1354="Sites strategiques, MLL, Pylone, etc.","PASSIVE",
U1354="AKTIVCO DEFAUT GE &amp; POWER Cabinet","PASSIVE",
U1354="AKTIVCO Coupure ENEO &amp; Baisse de tension","PASSIVE",
U1354="Coupure ENEO &amp; Baisse de tension","PASSIVE",
U1354="Defaut GE &amp; POWER Cabinet","PASSIVE",
U1354="Sharing","PASSIVE",
U1354="Sites strategiques &amp; DataCenter","PASSIVE",
U1354="Exclu","Exclu",
U1354="SAT","ACTIVE",
U1354="SPARE-ISSUE","SPARE-ISSUE",
U1354="Fiber CAmtel","ACTIVE",
U1354="Fiber AOF","ACTIVE",
U1354="Projet OCM (HUAWEI)","PLANNED WORKS",
U1354="Projet OCM (NOKIA)","PLANNED WORKS",
U1354="ACCESS-ISSUE","ACCESS-ISSUE",
U1354="Projet OCM (ZTE, NOKIA, autres projets)","PLANNED WORKS",
U1354="No root CAuse","No root cause",
U1354="ODU HS","ACTIVE",
U1354="IP &amp; VLAN","ACTIVE",
U1354="Warehouse HUAWEI","SPARE-ISSUE",
U1354="SPARE-HS","SPARE-ISSUE",
U1354="Power Telco","ACTIVE"
),"")</f>
        <v/>
      </c>
      <c r="W1354" s="51"/>
      <c r="X1354" s="51"/>
      <c r="Y1354" s="51"/>
      <c r="Z1354" s="51"/>
      <c r="AA1354" s="51"/>
      <c r="AB1354" s="34" t="s">
        <v>5420</v>
      </c>
      <c r="AC1354" s="34" t="str">
        <f>_xlfn.XLOOKUP(B1354,[4]ALL!$B:$B,[4]ALL!$N:$N,"")</f>
        <v/>
      </c>
      <c r="AD1354" s="34" t="s">
        <v>5420</v>
      </c>
      <c r="AE1354" s="34"/>
      <c r="AF1354" s="36" t="s">
        <v>5420</v>
      </c>
      <c r="AG1354" s="29"/>
      <c r="AH1354" s="35"/>
      <c r="AI1354" s="29"/>
      <c r="AJ1354" s="29" t="s">
        <v>5420</v>
      </c>
      <c r="AK1354" s="36" t="s">
        <v>5420</v>
      </c>
      <c r="AL1354" s="36" t="s">
        <v>5420</v>
      </c>
      <c r="AM1354" s="36" t="s">
        <v>5420</v>
      </c>
      <c r="AN1354" s="36" t="s">
        <v>5420</v>
      </c>
      <c r="AO1354" s="36" t="s">
        <v>5420</v>
      </c>
      <c r="AP1354" s="36" t="s">
        <v>5420</v>
      </c>
      <c r="AQ1354" s="36" t="s">
        <v>5420</v>
      </c>
      <c r="AR1354" s="36" t="s">
        <v>5420</v>
      </c>
      <c r="AS1354" s="36" t="s">
        <v>5420</v>
      </c>
      <c r="AT1354" s="36" t="s">
        <v>5420</v>
      </c>
      <c r="AU1354" s="36" t="s">
        <v>5420</v>
      </c>
      <c r="AV1354" s="36" t="s">
        <v>5420</v>
      </c>
      <c r="AW1354" s="45"/>
      <c r="AX1354" s="45" t="s">
        <v>5420</v>
      </c>
      <c r="AY1354" s="45" t="s">
        <v>5420</v>
      </c>
      <c r="AZ1354" s="45" t="s">
        <v>5420</v>
      </c>
      <c r="BA1354" s="36" t="s">
        <v>5420</v>
      </c>
    </row>
    <row r="1355" spans="1:53" s="58" customFormat="1" ht="15.6" hidden="1" x14ac:dyDescent="0.3">
      <c r="A1355" s="27" t="s">
        <v>1888</v>
      </c>
      <c r="B1355" s="28" t="s">
        <v>1889</v>
      </c>
      <c r="C1355" s="29" t="str">
        <f>_xlfn.XLOOKUP(B1355,'[1]daily break down'!$D:$D,'[1]daily break down'!$E:$E,"")</f>
        <v>SUD-OUEST</v>
      </c>
      <c r="D1355" s="27" t="s">
        <v>11</v>
      </c>
      <c r="E1355" s="27" t="s">
        <v>12</v>
      </c>
      <c r="F1355" s="29" t="s">
        <v>13</v>
      </c>
      <c r="G1355" s="27" t="s">
        <v>14</v>
      </c>
      <c r="H1355" s="37" t="str">
        <f>_xlfn.XLOOKUP(B1355,[2]CALCULATION!$B:$B,[2]CALCULATION!$H:$H,"")</f>
        <v>Huawei</v>
      </c>
      <c r="I1355" s="25">
        <v>0</v>
      </c>
      <c r="J1355" s="25">
        <v>0</v>
      </c>
      <c r="K1355" s="25">
        <v>0</v>
      </c>
      <c r="L1355" s="25">
        <v>0</v>
      </c>
      <c r="M1355" s="25">
        <v>0</v>
      </c>
      <c r="N1355" s="25">
        <v>0</v>
      </c>
      <c r="O1355" s="25">
        <v>0</v>
      </c>
      <c r="P1355" s="25" t="s">
        <v>6366</v>
      </c>
      <c r="Q1355" s="31" t="s">
        <v>5364</v>
      </c>
      <c r="R1355" s="31"/>
      <c r="S1355" s="32" t="str" cm="1">
        <f t="array" ref="S1355">IFERROR(_xlfn.IFS(
U1355="MPR ISSUE","PDH",
U1355="BSS Hardware Issue","BSS",
U1355="Sites strategiques, MLL, Pylone, etc.","ENVTECH",
U1355="AKTIVCO DEFAUT GE &amp; POWER Cabinet","AKTIVCO",
U1355="AKTIVCO Coupure ENEO &amp; Baisse de tension","AKTIVCO GRID ONLY",
U1355="Coupure ENEO &amp; Baisse de tension","IHS GRID ONLY",
U1355="Defaut GE &amp; POWER Cabinet","IHS",
U1355="Sharing","Partners",
U1355="Sites strategiques &amp; DataCenter","SST &amp; DC",
U1355="Exclu","Exclu",
U1355="SAT","SAT",
U1355="SPARE-ISSUE","SPARE-ISSUE",
U1355="Fiber CAmtel","TRANS_FO_CAMTEL",
U1355="Fiber AOF","Fiber AOF",
U1355="Projet OCM (HUAWEI)","TRAVAUX-HUAWEI",
U1355="Projet OCM (NOKIA)","TRAVAUX-NOKIA",
U1355="ACCESS-ISSUE","ACCESS-ISSUE",
U1355="Projet OCM (ZTE, NOKIA, autres projets)","TRAVAUX OCM",
U1355="No root CAuse","No root cause",
U1355="ODU HS","PDH",
U1355="IP &amp; VLAN","PDH",
U1355="Warehouse HUAWEI","SPARE-ISSUE",
U1355="SPARE-HS","SPARE-ISSUE",
U1355="Power Telco","BSS"
),"")</f>
        <v/>
      </c>
      <c r="T1355" s="32" t="str" cm="1">
        <f t="array" ref="T1355">IFERROR(_xlfn.IFS(
U1355="MPR ISSUE","TX ISSUE",
U1355="BSS Hardware Issue","RAN ISSUE",
U1355="Sites strategiques, MLL, Pylone, etc.","ENVTECH",
U1355="AKTIVCO DEFAUT GE &amp; POWER Cabinet","POWER ISSUE",
U1355="AKTIVCO Coupure ENEO &amp; Baisse de tension","POWER ISSUE",
U1355="Coupure ENEO &amp; Baisse de tension","POWER ISSUE",
U1355="Defaut GE &amp; POWER Cabinet","POWER ISSUE",
U1355="Sharing","POWER ISSUE",
U1355="Sites strategiques &amp; DataCenter","POWER ISSUE",
U1355="Exclu","Exclu",
U1355="SAT","TX ISSUE",
U1355="SPARE-ISSUE","SPARE-ISSUE",
U1355="Fiber CAmtel","TX ISSUE",
U1355="Fiber AOF","TX ISSUE",
U1355="Projet OCM (HUAWEI)","TRAVAUX-HUAWEI",
U1355="Projet OCM (NOKIA)","TRAVAUX -NOKIA",
U1355="ACCESS-ISSUE","ACCESS-ISSUE",
U1355="Projet OCM (ZTE, NOKIA, autres projets)","TRAVAUX OCM",
U1355="No root CAuse","No root cause",
U1355="ODU HS","TX ISSUE",
U1355="IP &amp; VLAN","TX ISSUE",
U1355="Warehouse HUAWEI","SPARE-ISSUE",
U1355="SPARE-HS","SPARE-ISSUE",
U1355="Power Telco","RAN ISSUE"
),"")</f>
        <v/>
      </c>
      <c r="U1355" s="33"/>
      <c r="V1355" s="32" t="str" cm="1">
        <f t="array" ref="V1355">IFERROR(_xlfn.IFS(
U1355="MPR ISSUE","ACTIVE",
U1355="BSS Hardware Issue","ACTIVE",
U1355="Sites strategiques, MLL, Pylone, etc.","PASSIVE",
U1355="AKTIVCO DEFAUT GE &amp; POWER Cabinet","PASSIVE",
U1355="AKTIVCO Coupure ENEO &amp; Baisse de tension","PASSIVE",
U1355="Coupure ENEO &amp; Baisse de tension","PASSIVE",
U1355="Defaut GE &amp; POWER Cabinet","PASSIVE",
U1355="Sharing","PASSIVE",
U1355="Sites strategiques &amp; DataCenter","PASSIVE",
U1355="Exclu","Exclu",
U1355="SAT","ACTIVE",
U1355="SPARE-ISSUE","SPARE-ISSUE",
U1355="Fiber CAmtel","ACTIVE",
U1355="Fiber AOF","ACTIVE",
U1355="Projet OCM (HUAWEI)","PLANNED WORKS",
U1355="Projet OCM (NOKIA)","PLANNED WORKS",
U1355="ACCESS-ISSUE","ACCESS-ISSUE",
U1355="Projet OCM (ZTE, NOKIA, autres projets)","PLANNED WORKS",
U1355="No root CAuse","No root cause",
U1355="ODU HS","ACTIVE",
U1355="IP &amp; VLAN","ACTIVE",
U1355="Warehouse HUAWEI","SPARE-ISSUE",
U1355="SPARE-HS","SPARE-ISSUE",
U1355="Power Telco","ACTIVE"
),"")</f>
        <v/>
      </c>
      <c r="W1355" s="51"/>
      <c r="X1355" s="51"/>
      <c r="Y1355" s="51"/>
      <c r="Z1355" s="51"/>
      <c r="AA1355" s="51"/>
      <c r="AB1355" s="34" t="s">
        <v>5420</v>
      </c>
      <c r="AC1355" s="34" t="str">
        <f>_xlfn.XLOOKUP(B1355,[4]ALL!$B:$B,[4]ALL!$N:$N,"")</f>
        <v/>
      </c>
      <c r="AD1355" s="34" t="s">
        <v>5420</v>
      </c>
      <c r="AE1355" s="34"/>
      <c r="AF1355" s="36" t="s">
        <v>5420</v>
      </c>
      <c r="AG1355" s="29"/>
      <c r="AH1355" s="35"/>
      <c r="AI1355" s="29"/>
      <c r="AJ1355" s="29" t="s">
        <v>5420</v>
      </c>
      <c r="AK1355" s="36" t="s">
        <v>5420</v>
      </c>
      <c r="AL1355" s="36" t="s">
        <v>5420</v>
      </c>
      <c r="AM1355" s="36" t="s">
        <v>5420</v>
      </c>
      <c r="AN1355" s="36" t="s">
        <v>5420</v>
      </c>
      <c r="AO1355" s="36" t="s">
        <v>5420</v>
      </c>
      <c r="AP1355" s="36" t="s">
        <v>5420</v>
      </c>
      <c r="AQ1355" s="36" t="s">
        <v>5420</v>
      </c>
      <c r="AR1355" s="36" t="s">
        <v>5420</v>
      </c>
      <c r="AS1355" s="36" t="s">
        <v>5420</v>
      </c>
      <c r="AT1355" s="36" t="s">
        <v>5420</v>
      </c>
      <c r="AU1355" s="36" t="s">
        <v>5420</v>
      </c>
      <c r="AV1355" s="36" t="s">
        <v>5420</v>
      </c>
      <c r="AW1355" s="45"/>
      <c r="AX1355" s="45" t="s">
        <v>5420</v>
      </c>
      <c r="AY1355" s="45" t="s">
        <v>5420</v>
      </c>
      <c r="AZ1355" s="45" t="s">
        <v>5420</v>
      </c>
      <c r="BA1355" s="36" t="s">
        <v>5420</v>
      </c>
    </row>
    <row r="1356" spans="1:53" s="58" customFormat="1" ht="15.6" hidden="1" x14ac:dyDescent="0.3">
      <c r="A1356" s="27" t="s">
        <v>2696</v>
      </c>
      <c r="B1356" s="28" t="s">
        <v>2697</v>
      </c>
      <c r="C1356" s="29" t="str">
        <f>_xlfn.XLOOKUP(B1356,'[1]daily break down'!$D:$D,'[1]daily break down'!$E:$E,"")</f>
        <v>SUD-OUEST</v>
      </c>
      <c r="D1356" s="27" t="s">
        <v>11</v>
      </c>
      <c r="E1356" s="27" t="s">
        <v>12</v>
      </c>
      <c r="F1356" s="29" t="s">
        <v>13</v>
      </c>
      <c r="G1356" s="27" t="s">
        <v>14</v>
      </c>
      <c r="H1356" s="37" t="str">
        <f>_xlfn.XLOOKUP(B1356,[2]CALCULATION!$B:$B,[2]CALCULATION!$H:$H,"")</f>
        <v>Huawei</v>
      </c>
      <c r="I1356" s="25">
        <v>0</v>
      </c>
      <c r="J1356" s="25">
        <v>0</v>
      </c>
      <c r="K1356" s="25">
        <v>0</v>
      </c>
      <c r="L1356" s="25">
        <v>0</v>
      </c>
      <c r="M1356" s="25">
        <v>0</v>
      </c>
      <c r="N1356" s="25">
        <v>0</v>
      </c>
      <c r="O1356" s="25">
        <v>0</v>
      </c>
      <c r="P1356" s="25" t="s">
        <v>6366</v>
      </c>
      <c r="Q1356" s="31" t="s">
        <v>5364</v>
      </c>
      <c r="R1356" s="31"/>
      <c r="S1356" s="32" t="str" cm="1">
        <f t="array" ref="S1356">IFERROR(_xlfn.IFS(
U1356="MPR ISSUE","PDH",
U1356="BSS Hardware Issue","BSS",
U1356="Sites strategiques, MLL, Pylone, etc.","ENVTECH",
U1356="AKTIVCO DEFAUT GE &amp; POWER Cabinet","AKTIVCO",
U1356="AKTIVCO Coupure ENEO &amp; Baisse de tension","AKTIVCO GRID ONLY",
U1356="Coupure ENEO &amp; Baisse de tension","IHS GRID ONLY",
U1356="Defaut GE &amp; POWER Cabinet","IHS",
U1356="Sharing","Partners",
U1356="Sites strategiques &amp; DataCenter","SST &amp; DC",
U1356="Exclu","Exclu",
U1356="SAT","SAT",
U1356="SPARE-ISSUE","SPARE-ISSUE",
U1356="Fiber CAmtel","TRANS_FO_CAMTEL",
U1356="Fiber AOF","Fiber AOF",
U1356="Projet OCM (HUAWEI)","TRAVAUX-HUAWEI",
U1356="Projet OCM (NOKIA)","TRAVAUX-NOKIA",
U1356="ACCESS-ISSUE","ACCESS-ISSUE",
U1356="Projet OCM (ZTE, NOKIA, autres projets)","TRAVAUX OCM",
U1356="No root CAuse","No root cause",
U1356="ODU HS","PDH",
U1356="IP &amp; VLAN","PDH",
U1356="Warehouse HUAWEI","SPARE-ISSUE",
U1356="SPARE-HS","SPARE-ISSUE",
U1356="Power Telco","BSS"
),"")</f>
        <v/>
      </c>
      <c r="T1356" s="32" t="str" cm="1">
        <f t="array" ref="T1356">IFERROR(_xlfn.IFS(
U1356="MPR ISSUE","TX ISSUE",
U1356="BSS Hardware Issue","RAN ISSUE",
U1356="Sites strategiques, MLL, Pylone, etc.","ENVTECH",
U1356="AKTIVCO DEFAUT GE &amp; POWER Cabinet","POWER ISSUE",
U1356="AKTIVCO Coupure ENEO &amp; Baisse de tension","POWER ISSUE",
U1356="Coupure ENEO &amp; Baisse de tension","POWER ISSUE",
U1356="Defaut GE &amp; POWER Cabinet","POWER ISSUE",
U1356="Sharing","POWER ISSUE",
U1356="Sites strategiques &amp; DataCenter","POWER ISSUE",
U1356="Exclu","Exclu",
U1356="SAT","TX ISSUE",
U1356="SPARE-ISSUE","SPARE-ISSUE",
U1356="Fiber CAmtel","TX ISSUE",
U1356="Fiber AOF","TX ISSUE",
U1356="Projet OCM (HUAWEI)","TRAVAUX-HUAWEI",
U1356="Projet OCM (NOKIA)","TRAVAUX -NOKIA",
U1356="ACCESS-ISSUE","ACCESS-ISSUE",
U1356="Projet OCM (ZTE, NOKIA, autres projets)","TRAVAUX OCM",
U1356="No root CAuse","No root cause",
U1356="ODU HS","TX ISSUE",
U1356="IP &amp; VLAN","TX ISSUE",
U1356="Warehouse HUAWEI","SPARE-ISSUE",
U1356="SPARE-HS","SPARE-ISSUE",
U1356="Power Telco","RAN ISSUE"
),"")</f>
        <v/>
      </c>
      <c r="U1356" s="33"/>
      <c r="V1356" s="32" t="str" cm="1">
        <f t="array" ref="V1356">IFERROR(_xlfn.IFS(
U1356="MPR ISSUE","ACTIVE",
U1356="BSS Hardware Issue","ACTIVE",
U1356="Sites strategiques, MLL, Pylone, etc.","PASSIVE",
U1356="AKTIVCO DEFAUT GE &amp; POWER Cabinet","PASSIVE",
U1356="AKTIVCO Coupure ENEO &amp; Baisse de tension","PASSIVE",
U1356="Coupure ENEO &amp; Baisse de tension","PASSIVE",
U1356="Defaut GE &amp; POWER Cabinet","PASSIVE",
U1356="Sharing","PASSIVE",
U1356="Sites strategiques &amp; DataCenter","PASSIVE",
U1356="Exclu","Exclu",
U1356="SAT","ACTIVE",
U1356="SPARE-ISSUE","SPARE-ISSUE",
U1356="Fiber CAmtel","ACTIVE",
U1356="Fiber AOF","ACTIVE",
U1356="Projet OCM (HUAWEI)","PLANNED WORKS",
U1356="Projet OCM (NOKIA)","PLANNED WORKS",
U1356="ACCESS-ISSUE","ACCESS-ISSUE",
U1356="Projet OCM (ZTE, NOKIA, autres projets)","PLANNED WORKS",
U1356="No root CAuse","No root cause",
U1356="ODU HS","ACTIVE",
U1356="IP &amp; VLAN","ACTIVE",
U1356="Warehouse HUAWEI","SPARE-ISSUE",
U1356="SPARE-HS","SPARE-ISSUE",
U1356="Power Telco","ACTIVE"
),"")</f>
        <v/>
      </c>
      <c r="W1356" s="51"/>
      <c r="X1356" s="51"/>
      <c r="Y1356" s="51"/>
      <c r="Z1356" s="51"/>
      <c r="AA1356" s="51"/>
      <c r="AB1356" s="34" t="s">
        <v>5420</v>
      </c>
      <c r="AC1356" s="34" t="str">
        <f>_xlfn.XLOOKUP(B1356,[4]ALL!$B:$B,[4]ALL!$N:$N,"")</f>
        <v/>
      </c>
      <c r="AD1356" s="34" t="s">
        <v>5420</v>
      </c>
      <c r="AE1356" s="34"/>
      <c r="AF1356" s="36" t="s">
        <v>5420</v>
      </c>
      <c r="AG1356" s="29"/>
      <c r="AH1356" s="35"/>
      <c r="AI1356" s="29"/>
      <c r="AJ1356" s="29" t="s">
        <v>5420</v>
      </c>
      <c r="AK1356" s="36" t="s">
        <v>5420</v>
      </c>
      <c r="AL1356" s="36" t="s">
        <v>5420</v>
      </c>
      <c r="AM1356" s="36" t="s">
        <v>5420</v>
      </c>
      <c r="AN1356" s="36" t="s">
        <v>5420</v>
      </c>
      <c r="AO1356" s="36" t="s">
        <v>5420</v>
      </c>
      <c r="AP1356" s="36" t="s">
        <v>5420</v>
      </c>
      <c r="AQ1356" s="36" t="s">
        <v>5420</v>
      </c>
      <c r="AR1356" s="36" t="s">
        <v>5420</v>
      </c>
      <c r="AS1356" s="36" t="s">
        <v>5420</v>
      </c>
      <c r="AT1356" s="36" t="s">
        <v>5420</v>
      </c>
      <c r="AU1356" s="36" t="s">
        <v>5420</v>
      </c>
      <c r="AV1356" s="36" t="s">
        <v>5420</v>
      </c>
      <c r="AW1356" s="45"/>
      <c r="AX1356" s="45" t="s">
        <v>5420</v>
      </c>
      <c r="AY1356" s="45" t="s">
        <v>5420</v>
      </c>
      <c r="AZ1356" s="45" t="s">
        <v>5420</v>
      </c>
      <c r="BA1356" s="36" t="s">
        <v>5420</v>
      </c>
    </row>
    <row r="1357" spans="1:53" s="58" customFormat="1" ht="15.6" hidden="1" x14ac:dyDescent="0.3">
      <c r="A1357" s="27" t="s">
        <v>4277</v>
      </c>
      <c r="B1357" s="28" t="s">
        <v>4278</v>
      </c>
      <c r="C1357" s="29" t="str">
        <f>_xlfn.XLOOKUP(B1357,'[1]daily break down'!$D:$D,'[1]daily break down'!$E:$E,"")</f>
        <v>SUD-OUEST</v>
      </c>
      <c r="D1357" s="27"/>
      <c r="E1357" s="27"/>
      <c r="F1357" s="29" t="s">
        <v>13</v>
      </c>
      <c r="G1357" s="27" t="s">
        <v>14</v>
      </c>
      <c r="H1357" s="37" t="str">
        <f>_xlfn.XLOOKUP(B1357,[2]CALCULATION!$B:$B,[2]CALCULATION!$H:$H,"")</f>
        <v>Huawei</v>
      </c>
      <c r="I1357" s="25">
        <v>0</v>
      </c>
      <c r="J1357" s="25">
        <v>0</v>
      </c>
      <c r="K1357" s="25">
        <v>0</v>
      </c>
      <c r="L1357" s="25">
        <v>0</v>
      </c>
      <c r="M1357" s="25">
        <v>0</v>
      </c>
      <c r="N1357" s="25">
        <v>0</v>
      </c>
      <c r="O1357" s="25">
        <v>0</v>
      </c>
      <c r="P1357" s="25" t="s">
        <v>6366</v>
      </c>
      <c r="Q1357" s="31" t="s">
        <v>5364</v>
      </c>
      <c r="R1357" s="31"/>
      <c r="S1357" s="32" t="str" cm="1">
        <f t="array" ref="S1357">IFERROR(_xlfn.IFS(
U1357="MPR ISSUE","PDH",
U1357="BSS Hardware Issue","BSS",
U1357="Sites strategiques, MLL, Pylone, etc.","ENVTECH",
U1357="AKTIVCO DEFAUT GE &amp; POWER Cabinet","AKTIVCO",
U1357="AKTIVCO Coupure ENEO &amp; Baisse de tension","AKTIVCO GRID ONLY",
U1357="Coupure ENEO &amp; Baisse de tension","IHS GRID ONLY",
U1357="Defaut GE &amp; POWER Cabinet","IHS",
U1357="Sharing","Partners",
U1357="Sites strategiques &amp; DataCenter","SST &amp; DC",
U1357="Exclu","Exclu",
U1357="SAT","SAT",
U1357="SPARE-ISSUE","SPARE-ISSUE",
U1357="Fiber CAmtel","TRANS_FO_CAMTEL",
U1357="Fiber AOF","Fiber AOF",
U1357="Projet OCM (HUAWEI)","TRAVAUX-HUAWEI",
U1357="Projet OCM (NOKIA)","TRAVAUX-NOKIA",
U1357="ACCESS-ISSUE","ACCESS-ISSUE",
U1357="Projet OCM (ZTE, NOKIA, autres projets)","TRAVAUX OCM",
U1357="No root CAuse","No root cause",
U1357="ODU HS","PDH",
U1357="IP &amp; VLAN","PDH",
U1357="Warehouse HUAWEI","SPARE-ISSUE",
U1357="SPARE-HS","SPARE-ISSUE",
U1357="Power Telco","BSS"
),"")</f>
        <v/>
      </c>
      <c r="T1357" s="32" t="str" cm="1">
        <f t="array" ref="T1357">IFERROR(_xlfn.IFS(
U1357="MPR ISSUE","TX ISSUE",
U1357="BSS Hardware Issue","RAN ISSUE",
U1357="Sites strategiques, MLL, Pylone, etc.","ENVTECH",
U1357="AKTIVCO DEFAUT GE &amp; POWER Cabinet","POWER ISSUE",
U1357="AKTIVCO Coupure ENEO &amp; Baisse de tension","POWER ISSUE",
U1357="Coupure ENEO &amp; Baisse de tension","POWER ISSUE",
U1357="Defaut GE &amp; POWER Cabinet","POWER ISSUE",
U1357="Sharing","POWER ISSUE",
U1357="Sites strategiques &amp; DataCenter","POWER ISSUE",
U1357="Exclu","Exclu",
U1357="SAT","TX ISSUE",
U1357="SPARE-ISSUE","SPARE-ISSUE",
U1357="Fiber CAmtel","TX ISSUE",
U1357="Fiber AOF","TX ISSUE",
U1357="Projet OCM (HUAWEI)","TRAVAUX-HUAWEI",
U1357="Projet OCM (NOKIA)","TRAVAUX -NOKIA",
U1357="ACCESS-ISSUE","ACCESS-ISSUE",
U1357="Projet OCM (ZTE, NOKIA, autres projets)","TRAVAUX OCM",
U1357="No root CAuse","No root cause",
U1357="ODU HS","TX ISSUE",
U1357="IP &amp; VLAN","TX ISSUE",
U1357="Warehouse HUAWEI","SPARE-ISSUE",
U1357="SPARE-HS","SPARE-ISSUE",
U1357="Power Telco","RAN ISSUE"
),"")</f>
        <v/>
      </c>
      <c r="U1357" s="33"/>
      <c r="V1357" s="32" t="str" cm="1">
        <f t="array" ref="V1357">IFERROR(_xlfn.IFS(
U1357="MPR ISSUE","ACTIVE",
U1357="BSS Hardware Issue","ACTIVE",
U1357="Sites strategiques, MLL, Pylone, etc.","PASSIVE",
U1357="AKTIVCO DEFAUT GE &amp; POWER Cabinet","PASSIVE",
U1357="AKTIVCO Coupure ENEO &amp; Baisse de tension","PASSIVE",
U1357="Coupure ENEO &amp; Baisse de tension","PASSIVE",
U1357="Defaut GE &amp; POWER Cabinet","PASSIVE",
U1357="Sharing","PASSIVE",
U1357="Sites strategiques &amp; DataCenter","PASSIVE",
U1357="Exclu","Exclu",
U1357="SAT","ACTIVE",
U1357="SPARE-ISSUE","SPARE-ISSUE",
U1357="Fiber CAmtel","ACTIVE",
U1357="Fiber AOF","ACTIVE",
U1357="Projet OCM (HUAWEI)","PLANNED WORKS",
U1357="Projet OCM (NOKIA)","PLANNED WORKS",
U1357="ACCESS-ISSUE","ACCESS-ISSUE",
U1357="Projet OCM (ZTE, NOKIA, autres projets)","PLANNED WORKS",
U1357="No root CAuse","No root cause",
U1357="ODU HS","ACTIVE",
U1357="IP &amp; VLAN","ACTIVE",
U1357="Warehouse HUAWEI","SPARE-ISSUE",
U1357="SPARE-HS","SPARE-ISSUE",
U1357="Power Telco","ACTIVE"
),"")</f>
        <v/>
      </c>
      <c r="W1357" s="51"/>
      <c r="X1357" s="51"/>
      <c r="Y1357" s="51"/>
      <c r="Z1357" s="51"/>
      <c r="AA1357" s="51"/>
      <c r="AB1357" s="34" t="s">
        <v>5420</v>
      </c>
      <c r="AC1357" s="34" t="str">
        <f>_xlfn.XLOOKUP(B1357,[4]ALL!$B:$B,[4]ALL!$N:$N,"")</f>
        <v/>
      </c>
      <c r="AD1357" s="34" t="s">
        <v>5420</v>
      </c>
      <c r="AE1357" s="34"/>
      <c r="AF1357" s="36" t="s">
        <v>5420</v>
      </c>
      <c r="AG1357" s="29"/>
      <c r="AH1357" s="35"/>
      <c r="AI1357" s="29"/>
      <c r="AJ1357" s="29" t="s">
        <v>5420</v>
      </c>
      <c r="AK1357" s="36" t="s">
        <v>5420</v>
      </c>
      <c r="AL1357" s="36" t="s">
        <v>5420</v>
      </c>
      <c r="AM1357" s="36" t="s">
        <v>5420</v>
      </c>
      <c r="AN1357" s="36" t="s">
        <v>5420</v>
      </c>
      <c r="AO1357" s="36" t="s">
        <v>5420</v>
      </c>
      <c r="AP1357" s="36" t="s">
        <v>5420</v>
      </c>
      <c r="AQ1357" s="36" t="s">
        <v>5420</v>
      </c>
      <c r="AR1357" s="36" t="s">
        <v>5420</v>
      </c>
      <c r="AS1357" s="36" t="s">
        <v>5420</v>
      </c>
      <c r="AT1357" s="36" t="s">
        <v>5420</v>
      </c>
      <c r="AU1357" s="36" t="s">
        <v>5420</v>
      </c>
      <c r="AV1357" s="36" t="s">
        <v>5420</v>
      </c>
      <c r="AW1357" s="45"/>
      <c r="AX1357" s="45" t="s">
        <v>5420</v>
      </c>
      <c r="AY1357" s="45" t="s">
        <v>5420</v>
      </c>
      <c r="AZ1357" s="45" t="s">
        <v>5420</v>
      </c>
      <c r="BA1357" s="36" t="s">
        <v>5420</v>
      </c>
    </row>
    <row r="1358" spans="1:53" s="58" customFormat="1" ht="15.6" hidden="1" x14ac:dyDescent="0.3">
      <c r="A1358" s="27" t="s">
        <v>2488</v>
      </c>
      <c r="B1358" s="28" t="s">
        <v>2489</v>
      </c>
      <c r="C1358" s="29" t="str">
        <f>_xlfn.XLOOKUP(B1358,'[1]daily break down'!$D:$D,'[1]daily break down'!$E:$E,"")</f>
        <v>SUD-OUEST</v>
      </c>
      <c r="D1358" s="27" t="s">
        <v>11</v>
      </c>
      <c r="E1358" s="27" t="s">
        <v>12</v>
      </c>
      <c r="F1358" s="29" t="s">
        <v>13</v>
      </c>
      <c r="G1358" s="27" t="s">
        <v>14</v>
      </c>
      <c r="H1358" s="37" t="str">
        <f>_xlfn.XLOOKUP(B1358,[2]CALCULATION!$B:$B,[2]CALCULATION!$H:$H,"")</f>
        <v>Huawei</v>
      </c>
      <c r="I1358" s="25">
        <v>0</v>
      </c>
      <c r="J1358" s="25">
        <v>0</v>
      </c>
      <c r="K1358" s="25">
        <v>0</v>
      </c>
      <c r="L1358" s="25">
        <v>0</v>
      </c>
      <c r="M1358" s="25">
        <v>0</v>
      </c>
      <c r="N1358" s="25">
        <v>1.5766209232577981E-2</v>
      </c>
      <c r="O1358" s="25">
        <v>0</v>
      </c>
      <c r="P1358" s="25" t="s">
        <v>6366</v>
      </c>
      <c r="Q1358" s="31" t="s">
        <v>5364</v>
      </c>
      <c r="R1358" s="31"/>
      <c r="S1358" s="32" t="str" cm="1">
        <f t="array" ref="S1358">IFERROR(_xlfn.IFS(
U1358="MPR ISSUE","PDH",
U1358="BSS Hardware Issue","BSS",
U1358="Sites strategiques, MLL, Pylone, etc.","ENVTECH",
U1358="AKTIVCO DEFAUT GE &amp; POWER Cabinet","AKTIVCO",
U1358="AKTIVCO Coupure ENEO &amp; Baisse de tension","AKTIVCO GRID ONLY",
U1358="Coupure ENEO &amp; Baisse de tension","IHS GRID ONLY",
U1358="Defaut GE &amp; POWER Cabinet","IHS",
U1358="Sharing","Partners",
U1358="Sites strategiques &amp; DataCenter","SST &amp; DC",
U1358="Exclu","Exclu",
U1358="SAT","SAT",
U1358="SPARE-ISSUE","SPARE-ISSUE",
U1358="Fiber CAmtel","TRANS_FO_CAMTEL",
U1358="Fiber AOF","Fiber AOF",
U1358="Projet OCM (HUAWEI)","TRAVAUX-HUAWEI",
U1358="Projet OCM (NOKIA)","TRAVAUX-NOKIA",
U1358="ACCESS-ISSUE","ACCESS-ISSUE",
U1358="Projet OCM (ZTE, NOKIA, autres projets)","TRAVAUX OCM",
U1358="No root CAuse","No root cause",
U1358="ODU HS","PDH",
U1358="IP &amp; VLAN","PDH",
U1358="Warehouse HUAWEI","SPARE-ISSUE",
U1358="SPARE-HS","SPARE-ISSUE",
U1358="Power Telco","BSS"
),"")</f>
        <v/>
      </c>
      <c r="T1358" s="32" t="str" cm="1">
        <f t="array" ref="T1358">IFERROR(_xlfn.IFS(
U1358="MPR ISSUE","TX ISSUE",
U1358="BSS Hardware Issue","RAN ISSUE",
U1358="Sites strategiques, MLL, Pylone, etc.","ENVTECH",
U1358="AKTIVCO DEFAUT GE &amp; POWER Cabinet","POWER ISSUE",
U1358="AKTIVCO Coupure ENEO &amp; Baisse de tension","POWER ISSUE",
U1358="Coupure ENEO &amp; Baisse de tension","POWER ISSUE",
U1358="Defaut GE &amp; POWER Cabinet","POWER ISSUE",
U1358="Sharing","POWER ISSUE",
U1358="Sites strategiques &amp; DataCenter","POWER ISSUE",
U1358="Exclu","Exclu",
U1358="SAT","TX ISSUE",
U1358="SPARE-ISSUE","SPARE-ISSUE",
U1358="Fiber CAmtel","TX ISSUE",
U1358="Fiber AOF","TX ISSUE",
U1358="Projet OCM (HUAWEI)","TRAVAUX-HUAWEI",
U1358="Projet OCM (NOKIA)","TRAVAUX -NOKIA",
U1358="ACCESS-ISSUE","ACCESS-ISSUE",
U1358="Projet OCM (ZTE, NOKIA, autres projets)","TRAVAUX OCM",
U1358="No root CAuse","No root cause",
U1358="ODU HS","TX ISSUE",
U1358="IP &amp; VLAN","TX ISSUE",
U1358="Warehouse HUAWEI","SPARE-ISSUE",
U1358="SPARE-HS","SPARE-ISSUE",
U1358="Power Telco","RAN ISSUE"
),"")</f>
        <v/>
      </c>
      <c r="U1358" s="33"/>
      <c r="V1358" s="32" t="str" cm="1">
        <f t="array" ref="V1358">IFERROR(_xlfn.IFS(
U1358="MPR ISSUE","ACTIVE",
U1358="BSS Hardware Issue","ACTIVE",
U1358="Sites strategiques, MLL, Pylone, etc.","PASSIVE",
U1358="AKTIVCO DEFAUT GE &amp; POWER Cabinet","PASSIVE",
U1358="AKTIVCO Coupure ENEO &amp; Baisse de tension","PASSIVE",
U1358="Coupure ENEO &amp; Baisse de tension","PASSIVE",
U1358="Defaut GE &amp; POWER Cabinet","PASSIVE",
U1358="Sharing","PASSIVE",
U1358="Sites strategiques &amp; DataCenter","PASSIVE",
U1358="Exclu","Exclu",
U1358="SAT","ACTIVE",
U1358="SPARE-ISSUE","SPARE-ISSUE",
U1358="Fiber CAmtel","ACTIVE",
U1358="Fiber AOF","ACTIVE",
U1358="Projet OCM (HUAWEI)","PLANNED WORKS",
U1358="Projet OCM (NOKIA)","PLANNED WORKS",
U1358="ACCESS-ISSUE","ACCESS-ISSUE",
U1358="Projet OCM (ZTE, NOKIA, autres projets)","PLANNED WORKS",
U1358="No root CAuse","No root cause",
U1358="ODU HS","ACTIVE",
U1358="IP &amp; VLAN","ACTIVE",
U1358="Warehouse HUAWEI","SPARE-ISSUE",
U1358="SPARE-HS","SPARE-ISSUE",
U1358="Power Telco","ACTIVE"
),"")</f>
        <v/>
      </c>
      <c r="W1358" s="51"/>
      <c r="X1358" s="51"/>
      <c r="Y1358" s="51"/>
      <c r="Z1358" s="51"/>
      <c r="AA1358" s="51"/>
      <c r="AB1358" s="34" t="s">
        <v>5420</v>
      </c>
      <c r="AC1358" s="34" t="str">
        <f>_xlfn.XLOOKUP(B1358,[4]ALL!$B:$B,[4]ALL!$N:$N,"")</f>
        <v/>
      </c>
      <c r="AD1358" s="34" t="s">
        <v>5420</v>
      </c>
      <c r="AE1358" s="34"/>
      <c r="AF1358" s="36" t="s">
        <v>5420</v>
      </c>
      <c r="AG1358" s="29"/>
      <c r="AH1358" s="35"/>
      <c r="AI1358" s="29"/>
      <c r="AJ1358" s="29" t="s">
        <v>5420</v>
      </c>
      <c r="AK1358" s="36" t="s">
        <v>5420</v>
      </c>
      <c r="AL1358" s="36" t="s">
        <v>5420</v>
      </c>
      <c r="AM1358" s="36" t="s">
        <v>5420</v>
      </c>
      <c r="AN1358" s="36" t="s">
        <v>5420</v>
      </c>
      <c r="AO1358" s="36" t="s">
        <v>5420</v>
      </c>
      <c r="AP1358" s="36" t="s">
        <v>5420</v>
      </c>
      <c r="AQ1358" s="36" t="s">
        <v>5420</v>
      </c>
      <c r="AR1358" s="36" t="s">
        <v>5420</v>
      </c>
      <c r="AS1358" s="36" t="s">
        <v>5420</v>
      </c>
      <c r="AT1358" s="36" t="s">
        <v>5420</v>
      </c>
      <c r="AU1358" s="36" t="s">
        <v>5420</v>
      </c>
      <c r="AV1358" s="36" t="s">
        <v>5420</v>
      </c>
      <c r="AW1358" s="45"/>
      <c r="AX1358" s="45" t="s">
        <v>5420</v>
      </c>
      <c r="AY1358" s="45" t="s">
        <v>5420</v>
      </c>
      <c r="AZ1358" s="45" t="s">
        <v>5420</v>
      </c>
      <c r="BA1358" s="36" t="s">
        <v>5420</v>
      </c>
    </row>
    <row r="1359" spans="1:53" s="58" customFormat="1" ht="15.6" hidden="1" x14ac:dyDescent="0.3">
      <c r="A1359" s="27" t="s">
        <v>2910</v>
      </c>
      <c r="B1359" s="28" t="s">
        <v>2911</v>
      </c>
      <c r="C1359" s="29" t="str">
        <f>_xlfn.XLOOKUP(B1359,'[1]daily break down'!$D:$D,'[1]daily break down'!$E:$E,"")</f>
        <v>ADAMAOUA</v>
      </c>
      <c r="D1359" s="27" t="s">
        <v>21</v>
      </c>
      <c r="E1359" s="27" t="s">
        <v>122</v>
      </c>
      <c r="F1359" s="29" t="s">
        <v>90</v>
      </c>
      <c r="G1359" s="27" t="s">
        <v>2912</v>
      </c>
      <c r="H1359" s="37" t="str">
        <f>_xlfn.XLOOKUP(B1359,[2]CALCULATION!$B:$B,[2]CALCULATION!$H:$H,"")</f>
        <v>Huawei</v>
      </c>
      <c r="I1359" s="25">
        <v>0</v>
      </c>
      <c r="J1359" s="25">
        <v>0</v>
      </c>
      <c r="K1359" s="25">
        <v>4.7494813559225302E-2</v>
      </c>
      <c r="L1359" s="25">
        <v>0</v>
      </c>
      <c r="M1359" s="25">
        <v>0</v>
      </c>
      <c r="N1359" s="25">
        <v>0</v>
      </c>
      <c r="O1359" s="25">
        <v>0</v>
      </c>
      <c r="P1359" s="25" t="s">
        <v>6366</v>
      </c>
      <c r="Q1359" s="31" t="s">
        <v>5364</v>
      </c>
      <c r="R1359" s="31"/>
      <c r="S1359" s="32" t="str" cm="1">
        <f t="array" ref="S1359">IFERROR(_xlfn.IFS(
U1359="MPR ISSUE","PDH",
U1359="BSS Hardware Issue","BSS",
U1359="Sites strategiques, MLL, Pylone, etc.","ENVTECH",
U1359="AKTIVCO DEFAUT GE &amp; POWER Cabinet","AKTIVCO",
U1359="AKTIVCO Coupure ENEO &amp; Baisse de tension","AKTIVCO GRID ONLY",
U1359="Coupure ENEO &amp; Baisse de tension","IHS GRID ONLY",
U1359="Defaut GE &amp; POWER Cabinet","IHS",
U1359="Sharing","Partners",
U1359="Sites strategiques &amp; DataCenter","SST &amp; DC",
U1359="Exclu","Exclu",
U1359="SAT","SAT",
U1359="SPARE-ISSUE","SPARE-ISSUE",
U1359="Fiber CAmtel","TRANS_FO_CAMTEL",
U1359="Fiber AOF","Fiber AOF",
U1359="Projet OCM (HUAWEI)","TRAVAUX-HUAWEI",
U1359="Projet OCM (NOKIA)","TRAVAUX-NOKIA",
U1359="ACCESS-ISSUE","ACCESS-ISSUE",
U1359="Projet OCM (ZTE, NOKIA, autres projets)","TRAVAUX OCM",
U1359="No root CAuse","No root cause",
U1359="ODU HS","PDH",
U1359="IP &amp; VLAN","PDH",
U1359="Warehouse HUAWEI","SPARE-ISSUE",
U1359="SPARE-HS","SPARE-ISSUE",
U1359="Power Telco","BSS"
),"")</f>
        <v/>
      </c>
      <c r="T1359" s="32" t="str" cm="1">
        <f t="array" ref="T1359">IFERROR(_xlfn.IFS(
U1359="MPR ISSUE","TX ISSUE",
U1359="BSS Hardware Issue","RAN ISSUE",
U1359="Sites strategiques, MLL, Pylone, etc.","ENVTECH",
U1359="AKTIVCO DEFAUT GE &amp; POWER Cabinet","POWER ISSUE",
U1359="AKTIVCO Coupure ENEO &amp; Baisse de tension","POWER ISSUE",
U1359="Coupure ENEO &amp; Baisse de tension","POWER ISSUE",
U1359="Defaut GE &amp; POWER Cabinet","POWER ISSUE",
U1359="Sharing","POWER ISSUE",
U1359="Sites strategiques &amp; DataCenter","POWER ISSUE",
U1359="Exclu","Exclu",
U1359="SAT","TX ISSUE",
U1359="SPARE-ISSUE","SPARE-ISSUE",
U1359="Fiber CAmtel","TX ISSUE",
U1359="Fiber AOF","TX ISSUE",
U1359="Projet OCM (HUAWEI)","TRAVAUX-HUAWEI",
U1359="Projet OCM (NOKIA)","TRAVAUX -NOKIA",
U1359="ACCESS-ISSUE","ACCESS-ISSUE",
U1359="Projet OCM (ZTE, NOKIA, autres projets)","TRAVAUX OCM",
U1359="No root CAuse","No root cause",
U1359="ODU HS","TX ISSUE",
U1359="IP &amp; VLAN","TX ISSUE",
U1359="Warehouse HUAWEI","SPARE-ISSUE",
U1359="SPARE-HS","SPARE-ISSUE",
U1359="Power Telco","RAN ISSUE"
),"")</f>
        <v/>
      </c>
      <c r="U1359" s="33"/>
      <c r="V1359" s="32" t="str" cm="1">
        <f t="array" ref="V1359">IFERROR(_xlfn.IFS(
U1359="MPR ISSUE","ACTIVE",
U1359="BSS Hardware Issue","ACTIVE",
U1359="Sites strategiques, MLL, Pylone, etc.","PASSIVE",
U1359="AKTIVCO DEFAUT GE &amp; POWER Cabinet","PASSIVE",
U1359="AKTIVCO Coupure ENEO &amp; Baisse de tension","PASSIVE",
U1359="Coupure ENEO &amp; Baisse de tension","PASSIVE",
U1359="Defaut GE &amp; POWER Cabinet","PASSIVE",
U1359="Sharing","PASSIVE",
U1359="Sites strategiques &amp; DataCenter","PASSIVE",
U1359="Exclu","Exclu",
U1359="SAT","ACTIVE",
U1359="SPARE-ISSUE","SPARE-ISSUE",
U1359="Fiber CAmtel","ACTIVE",
U1359="Fiber AOF","ACTIVE",
U1359="Projet OCM (HUAWEI)","PLANNED WORKS",
U1359="Projet OCM (NOKIA)","PLANNED WORKS",
U1359="ACCESS-ISSUE","ACCESS-ISSUE",
U1359="Projet OCM (ZTE, NOKIA, autres projets)","PLANNED WORKS",
U1359="No root CAuse","No root cause",
U1359="ODU HS","ACTIVE",
U1359="IP &amp; VLAN","ACTIVE",
U1359="Warehouse HUAWEI","SPARE-ISSUE",
U1359="SPARE-HS","SPARE-ISSUE",
U1359="Power Telco","ACTIVE"
),"")</f>
        <v/>
      </c>
      <c r="W1359" s="51"/>
      <c r="X1359" s="51"/>
      <c r="Y1359" s="51"/>
      <c r="Z1359" s="51"/>
      <c r="AA1359" s="51"/>
      <c r="AB1359" s="34" t="s">
        <v>5420</v>
      </c>
      <c r="AC1359" s="34" t="str">
        <f>_xlfn.XLOOKUP(B1359,[4]ALL!$B:$B,[4]ALL!$N:$N,"")</f>
        <v/>
      </c>
      <c r="AD1359" s="34" t="s">
        <v>5420</v>
      </c>
      <c r="AE1359" s="34"/>
      <c r="AF1359" s="36" t="s">
        <v>5420</v>
      </c>
      <c r="AG1359" s="29"/>
      <c r="AH1359" s="35"/>
      <c r="AI1359" s="29"/>
      <c r="AJ1359" s="29" t="s">
        <v>5420</v>
      </c>
      <c r="AK1359" s="36" t="s">
        <v>5420</v>
      </c>
      <c r="AL1359" s="36" t="s">
        <v>5420</v>
      </c>
      <c r="AM1359" s="36" t="s">
        <v>5420</v>
      </c>
      <c r="AN1359" s="36" t="s">
        <v>5420</v>
      </c>
      <c r="AO1359" s="36" t="s">
        <v>5420</v>
      </c>
      <c r="AP1359" s="36" t="s">
        <v>5420</v>
      </c>
      <c r="AQ1359" s="36" t="s">
        <v>5420</v>
      </c>
      <c r="AR1359" s="36" t="s">
        <v>5420</v>
      </c>
      <c r="AS1359" s="36" t="s">
        <v>5420</v>
      </c>
      <c r="AT1359" s="36" t="s">
        <v>5420</v>
      </c>
      <c r="AU1359" s="36" t="s">
        <v>5420</v>
      </c>
      <c r="AV1359" s="36" t="s">
        <v>5420</v>
      </c>
      <c r="AW1359" s="45"/>
      <c r="AX1359" s="45" t="s">
        <v>5420</v>
      </c>
      <c r="AY1359" s="45" t="s">
        <v>5420</v>
      </c>
      <c r="AZ1359" s="45" t="s">
        <v>5420</v>
      </c>
      <c r="BA1359" s="36" t="s">
        <v>5420</v>
      </c>
    </row>
    <row r="1360" spans="1:53" s="58" customFormat="1" ht="15.6" hidden="1" x14ac:dyDescent="0.3">
      <c r="A1360" s="27" t="s">
        <v>47</v>
      </c>
      <c r="B1360" s="28" t="s">
        <v>48</v>
      </c>
      <c r="C1360" s="29" t="str">
        <f>_xlfn.XLOOKUP(B1360,'[1]daily break down'!$D:$D,'[1]daily break down'!$E:$E,"")</f>
        <v>Yaounde</v>
      </c>
      <c r="D1360" s="27" t="s">
        <v>21</v>
      </c>
      <c r="E1360" s="27" t="s">
        <v>30</v>
      </c>
      <c r="F1360" s="29" t="s">
        <v>37</v>
      </c>
      <c r="G1360" s="27" t="s">
        <v>38</v>
      </c>
      <c r="H1360" s="30" t="str">
        <f>_xlfn.XLOOKUP(B1360,[2]CALCULATION!$B:$B,[2]CALCULATION!$H:$H,"")</f>
        <v>ZTE</v>
      </c>
      <c r="I1360" s="25">
        <v>0</v>
      </c>
      <c r="J1360" s="25">
        <v>0</v>
      </c>
      <c r="K1360" s="25">
        <v>0</v>
      </c>
      <c r="L1360" s="25">
        <v>0</v>
      </c>
      <c r="M1360" s="25">
        <v>0</v>
      </c>
      <c r="N1360" s="25">
        <v>0</v>
      </c>
      <c r="O1360" s="25">
        <v>0</v>
      </c>
      <c r="P1360" s="25" t="s">
        <v>6366</v>
      </c>
      <c r="Q1360" s="31" t="s">
        <v>5364</v>
      </c>
      <c r="R1360" s="31"/>
      <c r="S1360" s="32" t="str" cm="1">
        <f t="array" ref="S1360">IFERROR(_xlfn.IFS(
U1360="MPR ISSUE","PDH",
U1360="BSS Hardware Issue","BSS",
U1360="Sites strategiques, MLL, Pylone, etc.","ENVTECH",
U1360="AKTIVCO DEFAUT GE &amp; POWER Cabinet","AKTIVCO",
U1360="AKTIVCO Coupure ENEO &amp; Baisse de tension","AKTIVCO GRID ONLY",
U1360="Coupure ENEO &amp; Baisse de tension","IHS GRID ONLY",
U1360="Defaut GE &amp; POWER Cabinet","IHS",
U1360="Sharing","Partners",
U1360="Sites strategiques &amp; DataCenter","SST &amp; DC",
U1360="Exclu","Exclu",
U1360="SAT","SAT",
U1360="SPARE-ISSUE","SPARE-ISSUE",
U1360="Fiber CAmtel","TRANS_FO_CAMTEL",
U1360="Fiber AOF","Fiber AOF",
U1360="Projet OCM (HUAWEI)","TRAVAUX-HUAWEI",
U1360="Projet OCM (NOKIA)","TRAVAUX-NOKIA",
U1360="ACCESS-ISSUE","ACCESS-ISSUE",
U1360="Projet OCM (ZTE, NOKIA, autres projets)","TRAVAUX OCM",
U1360="No root CAuse","No root cause",
U1360="ODU HS","PDH",
U1360="IP &amp; VLAN","PDH",
U1360="Warehouse HUAWEI","SPARE-ISSUE",
U1360="SPARE-HS","SPARE-ISSUE",
U1360="Power Telco","BSS"
),"")</f>
        <v/>
      </c>
      <c r="T1360" s="32" t="str" cm="1">
        <f t="array" ref="T1360">IFERROR(_xlfn.IFS(
U1360="MPR ISSUE","TX ISSUE",
U1360="BSS Hardware Issue","RAN ISSUE",
U1360="Sites strategiques, MLL, Pylone, etc.","ENVTECH",
U1360="AKTIVCO DEFAUT GE &amp; POWER Cabinet","POWER ISSUE",
U1360="AKTIVCO Coupure ENEO &amp; Baisse de tension","POWER ISSUE",
U1360="Coupure ENEO &amp; Baisse de tension","POWER ISSUE",
U1360="Defaut GE &amp; POWER Cabinet","POWER ISSUE",
U1360="Sharing","POWER ISSUE",
U1360="Sites strategiques &amp; DataCenter","POWER ISSUE",
U1360="Exclu","Exclu",
U1360="SAT","TX ISSUE",
U1360="SPARE-ISSUE","SPARE-ISSUE",
U1360="Fiber CAmtel","TX ISSUE",
U1360="Fiber AOF","TX ISSUE",
U1360="Projet OCM (HUAWEI)","TRAVAUX-HUAWEI",
U1360="Projet OCM (NOKIA)","TRAVAUX -NOKIA",
U1360="ACCESS-ISSUE","ACCESS-ISSUE",
U1360="Projet OCM (ZTE, NOKIA, autres projets)","TRAVAUX OCM",
U1360="No root CAuse","No root cause",
U1360="ODU HS","TX ISSUE",
U1360="IP &amp; VLAN","TX ISSUE",
U1360="Warehouse HUAWEI","SPARE-ISSUE",
U1360="SPARE-HS","SPARE-ISSUE",
U1360="Power Telco","RAN ISSUE"
),"")</f>
        <v/>
      </c>
      <c r="U1360" s="33"/>
      <c r="V1360" s="32" t="str" cm="1">
        <f t="array" ref="V1360">IFERROR(_xlfn.IFS(
U1360="MPR ISSUE","ACTIVE",
U1360="BSS Hardware Issue","ACTIVE",
U1360="Sites strategiques, MLL, Pylone, etc.","PASSIVE",
U1360="AKTIVCO DEFAUT GE &amp; POWER Cabinet","PASSIVE",
U1360="AKTIVCO Coupure ENEO &amp; Baisse de tension","PASSIVE",
U1360="Coupure ENEO &amp; Baisse de tension","PASSIVE",
U1360="Defaut GE &amp; POWER Cabinet","PASSIVE",
U1360="Sharing","PASSIVE",
U1360="Sites strategiques &amp; DataCenter","PASSIVE",
U1360="Exclu","Exclu",
U1360="SAT","ACTIVE",
U1360="SPARE-ISSUE","SPARE-ISSUE",
U1360="Fiber CAmtel","ACTIVE",
U1360="Fiber AOF","ACTIVE",
U1360="Projet OCM (HUAWEI)","PLANNED WORKS",
U1360="Projet OCM (NOKIA)","PLANNED WORKS",
U1360="ACCESS-ISSUE","ACCESS-ISSUE",
U1360="Projet OCM (ZTE, NOKIA, autres projets)","PLANNED WORKS",
U1360="No root CAuse","No root cause",
U1360="ODU HS","ACTIVE",
U1360="IP &amp; VLAN","ACTIVE",
U1360="Warehouse HUAWEI","SPARE-ISSUE",
U1360="SPARE-HS","SPARE-ISSUE",
U1360="Power Telco","ACTIVE"
),"")</f>
        <v/>
      </c>
      <c r="W1360" s="51"/>
      <c r="X1360" s="51"/>
      <c r="Y1360" s="51"/>
      <c r="Z1360" s="51"/>
      <c r="AA1360" s="51"/>
      <c r="AB1360" s="34" t="s">
        <v>5420</v>
      </c>
      <c r="AC1360" s="34" t="str">
        <f>_xlfn.XLOOKUP(B1360,[4]ALL!$B:$B,[4]ALL!$N:$N,"")</f>
        <v/>
      </c>
      <c r="AD1360" s="34" t="s">
        <v>5420</v>
      </c>
      <c r="AE1360" s="34"/>
      <c r="AF1360" s="36" t="s">
        <v>5420</v>
      </c>
      <c r="AG1360" s="29"/>
      <c r="AH1360" s="35"/>
      <c r="AI1360" s="29"/>
      <c r="AJ1360" s="29" t="s">
        <v>5420</v>
      </c>
      <c r="AK1360" s="36" t="s">
        <v>5420</v>
      </c>
      <c r="AL1360" s="36" t="s">
        <v>5420</v>
      </c>
      <c r="AM1360" s="36" t="s">
        <v>5420</v>
      </c>
      <c r="AN1360" s="36" t="s">
        <v>5420</v>
      </c>
      <c r="AO1360" s="36" t="s">
        <v>5420</v>
      </c>
      <c r="AP1360" s="36" t="s">
        <v>5420</v>
      </c>
      <c r="AQ1360" s="36" t="s">
        <v>5420</v>
      </c>
      <c r="AR1360" s="36" t="s">
        <v>5420</v>
      </c>
      <c r="AS1360" s="36" t="s">
        <v>5420</v>
      </c>
      <c r="AT1360" s="36" t="s">
        <v>5420</v>
      </c>
      <c r="AU1360" s="36" t="s">
        <v>5420</v>
      </c>
      <c r="AV1360" s="36" t="s">
        <v>5420</v>
      </c>
      <c r="AW1360" s="45"/>
      <c r="AX1360" s="45" t="s">
        <v>5420</v>
      </c>
      <c r="AY1360" s="45" t="s">
        <v>5420</v>
      </c>
      <c r="AZ1360" s="45" t="s">
        <v>5420</v>
      </c>
      <c r="BA1360" s="36" t="s">
        <v>5420</v>
      </c>
    </row>
    <row r="1361" spans="1:53" s="58" customFormat="1" ht="26.55" hidden="1" customHeight="1" x14ac:dyDescent="0.3">
      <c r="A1361" s="27" t="s">
        <v>4881</v>
      </c>
      <c r="B1361" s="28" t="s">
        <v>4882</v>
      </c>
      <c r="C1361" s="29" t="str">
        <f>_xlfn.XLOOKUP(B1361,'[1]daily break down'!$D:$D,'[1]daily break down'!$E:$E,"")</f>
        <v>SUD-OUEST</v>
      </c>
      <c r="D1361" s="27" t="s">
        <v>11</v>
      </c>
      <c r="E1361" s="27" t="s">
        <v>12</v>
      </c>
      <c r="F1361" s="29" t="s">
        <v>13</v>
      </c>
      <c r="G1361" s="27" t="s">
        <v>63</v>
      </c>
      <c r="H1361" s="37" t="str">
        <f>_xlfn.XLOOKUP(B1361,[2]CALCULATION!$B:$B,[2]CALCULATION!$H:$H,"")</f>
        <v>Huawei</v>
      </c>
      <c r="I1361" s="25">
        <v>0</v>
      </c>
      <c r="J1361" s="25">
        <v>0</v>
      </c>
      <c r="K1361" s="25">
        <v>0</v>
      </c>
      <c r="L1361" s="25">
        <v>0</v>
      </c>
      <c r="M1361" s="25">
        <v>0</v>
      </c>
      <c r="N1361" s="25">
        <v>0</v>
      </c>
      <c r="O1361" s="25">
        <v>0</v>
      </c>
      <c r="P1361" s="25" t="s">
        <v>6366</v>
      </c>
      <c r="Q1361" s="31" t="s">
        <v>5364</v>
      </c>
      <c r="R1361" s="31"/>
      <c r="S1361" s="32" t="str" cm="1">
        <f t="array" ref="S1361">IFERROR(_xlfn.IFS(
U1361="MPR ISSUE","PDH",
U1361="BSS Hardware Issue","BSS",
U1361="Sites strategiques, MLL, Pylone, etc.","ENVTECH",
U1361="AKTIVCO DEFAUT GE &amp; POWER Cabinet","AKTIVCO",
U1361="AKTIVCO Coupure ENEO &amp; Baisse de tension","AKTIVCO GRID ONLY",
U1361="Coupure ENEO &amp; Baisse de tension","IHS GRID ONLY",
U1361="Defaut GE &amp; POWER Cabinet","IHS",
U1361="Sharing","Partners",
U1361="Sites strategiques &amp; DataCenter","SST &amp; DC",
U1361="Exclu","Exclu",
U1361="SAT","SAT",
U1361="SPARE-ISSUE","SPARE-ISSUE",
U1361="Fiber CAmtel","TRANS_FO_CAMTEL",
U1361="Fiber AOF","Fiber AOF",
U1361="Projet OCM (HUAWEI)","TRAVAUX-HUAWEI",
U1361="Projet OCM (NOKIA)","TRAVAUX-NOKIA",
U1361="ACCESS-ISSUE","ACCESS-ISSUE",
U1361="Projet OCM (ZTE, NOKIA, autres projets)","TRAVAUX OCM",
U1361="No root CAuse","No root cause",
U1361="ODU HS","PDH",
U1361="IP &amp; VLAN","PDH",
U1361="Warehouse HUAWEI","SPARE-ISSUE",
U1361="SPARE-HS","SPARE-ISSUE",
U1361="Power Telco","BSS"
),"")</f>
        <v/>
      </c>
      <c r="T1361" s="32" t="str" cm="1">
        <f t="array" ref="T1361">IFERROR(_xlfn.IFS(
U1361="MPR ISSUE","TX ISSUE",
U1361="BSS Hardware Issue","RAN ISSUE",
U1361="Sites strategiques, MLL, Pylone, etc.","ENVTECH",
U1361="AKTIVCO DEFAUT GE &amp; POWER Cabinet","POWER ISSUE",
U1361="AKTIVCO Coupure ENEO &amp; Baisse de tension","POWER ISSUE",
U1361="Coupure ENEO &amp; Baisse de tension","POWER ISSUE",
U1361="Defaut GE &amp; POWER Cabinet","POWER ISSUE",
U1361="Sharing","POWER ISSUE",
U1361="Sites strategiques &amp; DataCenter","POWER ISSUE",
U1361="Exclu","Exclu",
U1361="SAT","TX ISSUE",
U1361="SPARE-ISSUE","SPARE-ISSUE",
U1361="Fiber CAmtel","TX ISSUE",
U1361="Fiber AOF","TX ISSUE",
U1361="Projet OCM (HUAWEI)","TRAVAUX-HUAWEI",
U1361="Projet OCM (NOKIA)","TRAVAUX -NOKIA",
U1361="ACCESS-ISSUE","ACCESS-ISSUE",
U1361="Projet OCM (ZTE, NOKIA, autres projets)","TRAVAUX OCM",
U1361="No root CAuse","No root cause",
U1361="ODU HS","TX ISSUE",
U1361="IP &amp; VLAN","TX ISSUE",
U1361="Warehouse HUAWEI","SPARE-ISSUE",
U1361="SPARE-HS","SPARE-ISSUE",
U1361="Power Telco","RAN ISSUE"
),"")</f>
        <v/>
      </c>
      <c r="U1361" s="33"/>
      <c r="V1361" s="32" t="str" cm="1">
        <f t="array" ref="V1361">IFERROR(_xlfn.IFS(
U1361="MPR ISSUE","ACTIVE",
U1361="BSS Hardware Issue","ACTIVE",
U1361="Sites strategiques, MLL, Pylone, etc.","PASSIVE",
U1361="AKTIVCO DEFAUT GE &amp; POWER Cabinet","PASSIVE",
U1361="AKTIVCO Coupure ENEO &amp; Baisse de tension","PASSIVE",
U1361="Coupure ENEO &amp; Baisse de tension","PASSIVE",
U1361="Defaut GE &amp; POWER Cabinet","PASSIVE",
U1361="Sharing","PASSIVE",
U1361="Sites strategiques &amp; DataCenter","PASSIVE",
U1361="Exclu","Exclu",
U1361="SAT","ACTIVE",
U1361="SPARE-ISSUE","SPARE-ISSUE",
U1361="Fiber CAmtel","ACTIVE",
U1361="Fiber AOF","ACTIVE",
U1361="Projet OCM (HUAWEI)","PLANNED WORKS",
U1361="Projet OCM (NOKIA)","PLANNED WORKS",
U1361="ACCESS-ISSUE","ACCESS-ISSUE",
U1361="Projet OCM (ZTE, NOKIA, autres projets)","PLANNED WORKS",
U1361="No root CAuse","No root cause",
U1361="ODU HS","ACTIVE",
U1361="IP &amp; VLAN","ACTIVE",
U1361="Warehouse HUAWEI","SPARE-ISSUE",
U1361="SPARE-HS","SPARE-ISSUE",
U1361="Power Telco","ACTIVE"
),"")</f>
        <v/>
      </c>
      <c r="W1361" s="51"/>
      <c r="X1361" s="51"/>
      <c r="Y1361" s="51"/>
      <c r="Z1361" s="51"/>
      <c r="AA1361" s="51"/>
      <c r="AB1361" s="34" t="s">
        <v>5420</v>
      </c>
      <c r="AC1361" s="34" t="str">
        <f>_xlfn.XLOOKUP(B1361,[4]ALL!$B:$B,[4]ALL!$N:$N,"")</f>
        <v/>
      </c>
      <c r="AD1361" s="34" t="s">
        <v>5420</v>
      </c>
      <c r="AE1361" s="34"/>
      <c r="AF1361" s="36" t="s">
        <v>5420</v>
      </c>
      <c r="AG1361" s="29"/>
      <c r="AH1361" s="35"/>
      <c r="AI1361" s="29"/>
      <c r="AJ1361" s="29" t="s">
        <v>5420</v>
      </c>
      <c r="AK1361" s="36" t="s">
        <v>5420</v>
      </c>
      <c r="AL1361" s="36" t="s">
        <v>5420</v>
      </c>
      <c r="AM1361" s="36" t="s">
        <v>5420</v>
      </c>
      <c r="AN1361" s="36" t="s">
        <v>5420</v>
      </c>
      <c r="AO1361" s="36" t="s">
        <v>5420</v>
      </c>
      <c r="AP1361" s="36" t="s">
        <v>5420</v>
      </c>
      <c r="AQ1361" s="36" t="s">
        <v>5420</v>
      </c>
      <c r="AR1361" s="36" t="s">
        <v>5420</v>
      </c>
      <c r="AS1361" s="36" t="s">
        <v>5420</v>
      </c>
      <c r="AT1361" s="36" t="s">
        <v>5420</v>
      </c>
      <c r="AU1361" s="36" t="s">
        <v>5420</v>
      </c>
      <c r="AV1361" s="36" t="s">
        <v>5420</v>
      </c>
      <c r="AW1361" s="45"/>
      <c r="AX1361" s="45" t="s">
        <v>5420</v>
      </c>
      <c r="AY1361" s="45" t="s">
        <v>5420</v>
      </c>
      <c r="AZ1361" s="45" t="s">
        <v>5420</v>
      </c>
      <c r="BA1361" s="36" t="s">
        <v>5420</v>
      </c>
    </row>
    <row r="1362" spans="1:53" s="58" customFormat="1" ht="15.6" hidden="1" x14ac:dyDescent="0.3">
      <c r="A1362" s="27" t="s">
        <v>4319</v>
      </c>
      <c r="B1362" s="28" t="s">
        <v>4320</v>
      </c>
      <c r="C1362" s="29" t="str">
        <f>_xlfn.XLOOKUP(B1362,'[1]daily break down'!$D:$D,'[1]daily break down'!$E:$E,"")</f>
        <v>Yaounde</v>
      </c>
      <c r="D1362" s="27" t="s">
        <v>11</v>
      </c>
      <c r="E1362" s="27" t="s">
        <v>12</v>
      </c>
      <c r="F1362" s="29" t="s">
        <v>37</v>
      </c>
      <c r="G1362" s="27" t="s">
        <v>38</v>
      </c>
      <c r="H1362" s="30" t="str">
        <f>_xlfn.XLOOKUP(B1362,[2]CALCULATION!$B:$B,[2]CALCULATION!$H:$H,"")</f>
        <v>ZTE</v>
      </c>
      <c r="I1362" s="25">
        <v>0</v>
      </c>
      <c r="J1362" s="25">
        <v>0</v>
      </c>
      <c r="K1362" s="25">
        <v>0</v>
      </c>
      <c r="L1362" s="25">
        <v>0</v>
      </c>
      <c r="M1362" s="25">
        <v>0</v>
      </c>
      <c r="N1362" s="25">
        <v>3.2071216181124482</v>
      </c>
      <c r="O1362" s="25">
        <v>0</v>
      </c>
      <c r="P1362" s="25" t="s">
        <v>6366</v>
      </c>
      <c r="Q1362" s="31" t="s">
        <v>5364</v>
      </c>
      <c r="R1362" s="31"/>
      <c r="S1362" s="32" t="str" cm="1">
        <f t="array" ref="S1362">IFERROR(_xlfn.IFS(
U1362="MPR ISSUE","PDH",
U1362="BSS Hardware Issue","BSS",
U1362="Sites strategiques, MLL, Pylone, etc.","ENVTECH",
U1362="AKTIVCO DEFAUT GE &amp; POWER Cabinet","AKTIVCO",
U1362="AKTIVCO Coupure ENEO &amp; Baisse de tension","AKTIVCO GRID ONLY",
U1362="Coupure ENEO &amp; Baisse de tension","IHS GRID ONLY",
U1362="Defaut GE &amp; POWER Cabinet","IHS",
U1362="Sharing","Partners",
U1362="Sites strategiques &amp; DataCenter","SST &amp; DC",
U1362="Exclu","Exclu",
U1362="SAT","SAT",
U1362="SPARE-ISSUE","SPARE-ISSUE",
U1362="Fiber CAmtel","TRANS_FO_CAMTEL",
U1362="Fiber AOF","Fiber AOF",
U1362="Projet OCM (HUAWEI)","TRAVAUX-HUAWEI",
U1362="Projet OCM (NOKIA)","TRAVAUX-NOKIA",
U1362="ACCESS-ISSUE","ACCESS-ISSUE",
U1362="Projet OCM (ZTE, NOKIA, autres projets)","TRAVAUX OCM",
U1362="No root CAuse","No root cause",
U1362="ODU HS","PDH",
U1362="IP &amp; VLAN","PDH",
U1362="Warehouse HUAWEI","SPARE-ISSUE",
U1362="SPARE-HS","SPARE-ISSUE",
U1362="Power Telco","BSS"
),"")</f>
        <v/>
      </c>
      <c r="T1362" s="32" t="str" cm="1">
        <f t="array" ref="T1362">IFERROR(_xlfn.IFS(
U1362="MPR ISSUE","TX ISSUE",
U1362="BSS Hardware Issue","RAN ISSUE",
U1362="Sites strategiques, MLL, Pylone, etc.","ENVTECH",
U1362="AKTIVCO DEFAUT GE &amp; POWER Cabinet","POWER ISSUE",
U1362="AKTIVCO Coupure ENEO &amp; Baisse de tension","POWER ISSUE",
U1362="Coupure ENEO &amp; Baisse de tension","POWER ISSUE",
U1362="Defaut GE &amp; POWER Cabinet","POWER ISSUE",
U1362="Sharing","POWER ISSUE",
U1362="Sites strategiques &amp; DataCenter","POWER ISSUE",
U1362="Exclu","Exclu",
U1362="SAT","TX ISSUE",
U1362="SPARE-ISSUE","SPARE-ISSUE",
U1362="Fiber CAmtel","TX ISSUE",
U1362="Fiber AOF","TX ISSUE",
U1362="Projet OCM (HUAWEI)","TRAVAUX-HUAWEI",
U1362="Projet OCM (NOKIA)","TRAVAUX -NOKIA",
U1362="ACCESS-ISSUE","ACCESS-ISSUE",
U1362="Projet OCM (ZTE, NOKIA, autres projets)","TRAVAUX OCM",
U1362="No root CAuse","No root cause",
U1362="ODU HS","TX ISSUE",
U1362="IP &amp; VLAN","TX ISSUE",
U1362="Warehouse HUAWEI","SPARE-ISSUE",
U1362="SPARE-HS","SPARE-ISSUE",
U1362="Power Telco","RAN ISSUE"
),"")</f>
        <v/>
      </c>
      <c r="U1362" s="33"/>
      <c r="V1362" s="32" t="str" cm="1">
        <f t="array" ref="V1362">IFERROR(_xlfn.IFS(
U1362="MPR ISSUE","ACTIVE",
U1362="BSS Hardware Issue","ACTIVE",
U1362="Sites strategiques, MLL, Pylone, etc.","PASSIVE",
U1362="AKTIVCO DEFAUT GE &amp; POWER Cabinet","PASSIVE",
U1362="AKTIVCO Coupure ENEO &amp; Baisse de tension","PASSIVE",
U1362="Coupure ENEO &amp; Baisse de tension","PASSIVE",
U1362="Defaut GE &amp; POWER Cabinet","PASSIVE",
U1362="Sharing","PASSIVE",
U1362="Sites strategiques &amp; DataCenter","PASSIVE",
U1362="Exclu","Exclu",
U1362="SAT","ACTIVE",
U1362="SPARE-ISSUE","SPARE-ISSUE",
U1362="Fiber CAmtel","ACTIVE",
U1362="Fiber AOF","ACTIVE",
U1362="Projet OCM (HUAWEI)","PLANNED WORKS",
U1362="Projet OCM (NOKIA)","PLANNED WORKS",
U1362="ACCESS-ISSUE","ACCESS-ISSUE",
U1362="Projet OCM (ZTE, NOKIA, autres projets)","PLANNED WORKS",
U1362="No root CAuse","No root cause",
U1362="ODU HS","ACTIVE",
U1362="IP &amp; VLAN","ACTIVE",
U1362="Warehouse HUAWEI","SPARE-ISSUE",
U1362="SPARE-HS","SPARE-ISSUE",
U1362="Power Telco","ACTIVE"
),"")</f>
        <v/>
      </c>
      <c r="W1362" s="51"/>
      <c r="X1362" s="51"/>
      <c r="Y1362" s="51"/>
      <c r="Z1362" s="51"/>
      <c r="AA1362" s="51"/>
      <c r="AB1362" s="34" t="s">
        <v>5420</v>
      </c>
      <c r="AC1362" s="34" t="str">
        <f>_xlfn.XLOOKUP(B1362,[4]ALL!$B:$B,[4]ALL!$N:$N,"")</f>
        <v/>
      </c>
      <c r="AD1362" s="34" t="s">
        <v>5420</v>
      </c>
      <c r="AE1362" s="34"/>
      <c r="AF1362" s="36" t="s">
        <v>5420</v>
      </c>
      <c r="AG1362" s="29"/>
      <c r="AH1362" s="35"/>
      <c r="AI1362" s="29"/>
      <c r="AJ1362" s="29" t="s">
        <v>5420</v>
      </c>
      <c r="AK1362" s="36" t="s">
        <v>5420</v>
      </c>
      <c r="AL1362" s="36" t="s">
        <v>5420</v>
      </c>
      <c r="AM1362" s="36" t="s">
        <v>5420</v>
      </c>
      <c r="AN1362" s="36" t="s">
        <v>5420</v>
      </c>
      <c r="AO1362" s="36" t="s">
        <v>5420</v>
      </c>
      <c r="AP1362" s="36" t="s">
        <v>5420</v>
      </c>
      <c r="AQ1362" s="36" t="s">
        <v>5420</v>
      </c>
      <c r="AR1362" s="36" t="s">
        <v>5420</v>
      </c>
      <c r="AS1362" s="36" t="s">
        <v>5420</v>
      </c>
      <c r="AT1362" s="36" t="s">
        <v>5420</v>
      </c>
      <c r="AU1362" s="36" t="s">
        <v>5420</v>
      </c>
      <c r="AV1362" s="36" t="s">
        <v>5420</v>
      </c>
      <c r="AW1362" s="45"/>
      <c r="AX1362" s="45" t="s">
        <v>5420</v>
      </c>
      <c r="AY1362" s="45" t="s">
        <v>5420</v>
      </c>
      <c r="AZ1362" s="45" t="s">
        <v>5420</v>
      </c>
      <c r="BA1362" s="36" t="s">
        <v>5420</v>
      </c>
    </row>
    <row r="1363" spans="1:53" s="58" customFormat="1" ht="15.6" hidden="1" x14ac:dyDescent="0.3">
      <c r="A1363" s="27" t="s">
        <v>2305</v>
      </c>
      <c r="B1363" s="28" t="s">
        <v>2306</v>
      </c>
      <c r="C1363" s="29" t="str">
        <f>_xlfn.XLOOKUP(B1363,'[1]daily break down'!$D:$D,'[1]daily break down'!$E:$E,"")</f>
        <v>Douala</v>
      </c>
      <c r="D1363" s="27" t="s">
        <v>11</v>
      </c>
      <c r="E1363" s="27" t="s">
        <v>12</v>
      </c>
      <c r="F1363" s="29" t="s">
        <v>31</v>
      </c>
      <c r="G1363" s="27" t="s">
        <v>32</v>
      </c>
      <c r="H1363" s="30" t="str">
        <f>_xlfn.XLOOKUP(B1363,[2]CALCULATION!$B:$B,[2]CALCULATION!$H:$H,"")</f>
        <v>ZTE</v>
      </c>
      <c r="I1363" s="25">
        <v>0</v>
      </c>
      <c r="J1363" s="25">
        <v>0</v>
      </c>
      <c r="K1363" s="25">
        <v>3.258308292883378</v>
      </c>
      <c r="L1363" s="25">
        <v>39.393478924644647</v>
      </c>
      <c r="M1363" s="25">
        <v>0</v>
      </c>
      <c r="N1363" s="25">
        <v>0</v>
      </c>
      <c r="O1363" s="25">
        <v>0</v>
      </c>
      <c r="P1363" s="25" t="s">
        <v>6366</v>
      </c>
      <c r="Q1363" s="31" t="s">
        <v>5364</v>
      </c>
      <c r="R1363" s="31"/>
      <c r="S1363" s="32" t="str" cm="1">
        <f t="array" ref="S1363">IFERROR(_xlfn.IFS(
U1363="MPR ISSUE","PDH",
U1363="BSS Hardware Issue","BSS",
U1363="Sites strategiques, MLL, Pylone, etc.","ENVTECH",
U1363="AKTIVCO DEFAUT GE &amp; POWER Cabinet","AKTIVCO",
U1363="AKTIVCO Coupure ENEO &amp; Baisse de tension","AKTIVCO GRID ONLY",
U1363="Coupure ENEO &amp; Baisse de tension","IHS GRID ONLY",
U1363="Defaut GE &amp; POWER Cabinet","IHS",
U1363="Sharing","Partners",
U1363="Sites strategiques &amp; DataCenter","SST &amp; DC",
U1363="Exclu","Exclu",
U1363="SAT","SAT",
U1363="SPARE-ISSUE","SPARE-ISSUE",
U1363="Fiber CAmtel","TRANS_FO_CAMTEL",
U1363="Fiber AOF","Fiber AOF",
U1363="Projet OCM (HUAWEI)","TRAVAUX-HUAWEI",
U1363="Projet OCM (NOKIA)","TRAVAUX-NOKIA",
U1363="ACCESS-ISSUE","ACCESS-ISSUE",
U1363="Projet OCM (ZTE, NOKIA, autres projets)","TRAVAUX OCM",
U1363="No root CAuse","No root cause",
U1363="ODU HS","PDH",
U1363="IP &amp; VLAN","PDH",
U1363="Warehouse HUAWEI","SPARE-ISSUE",
U1363="SPARE-HS","SPARE-ISSUE",
U1363="Power Telco","BSS"
),"")</f>
        <v/>
      </c>
      <c r="T1363" s="32" t="str" cm="1">
        <f t="array" ref="T1363">IFERROR(_xlfn.IFS(
U1363="MPR ISSUE","TX ISSUE",
U1363="BSS Hardware Issue","RAN ISSUE",
U1363="Sites strategiques, MLL, Pylone, etc.","ENVTECH",
U1363="AKTIVCO DEFAUT GE &amp; POWER Cabinet","POWER ISSUE",
U1363="AKTIVCO Coupure ENEO &amp; Baisse de tension","POWER ISSUE",
U1363="Coupure ENEO &amp; Baisse de tension","POWER ISSUE",
U1363="Defaut GE &amp; POWER Cabinet","POWER ISSUE",
U1363="Sharing","POWER ISSUE",
U1363="Sites strategiques &amp; DataCenter","POWER ISSUE",
U1363="Exclu","Exclu",
U1363="SAT","TX ISSUE",
U1363="SPARE-ISSUE","SPARE-ISSUE",
U1363="Fiber CAmtel","TX ISSUE",
U1363="Fiber AOF","TX ISSUE",
U1363="Projet OCM (HUAWEI)","TRAVAUX-HUAWEI",
U1363="Projet OCM (NOKIA)","TRAVAUX -NOKIA",
U1363="ACCESS-ISSUE","ACCESS-ISSUE",
U1363="Projet OCM (ZTE, NOKIA, autres projets)","TRAVAUX OCM",
U1363="No root CAuse","No root cause",
U1363="ODU HS","TX ISSUE",
U1363="IP &amp; VLAN","TX ISSUE",
U1363="Warehouse HUAWEI","SPARE-ISSUE",
U1363="SPARE-HS","SPARE-ISSUE",
U1363="Power Telco","RAN ISSUE"
),"")</f>
        <v/>
      </c>
      <c r="U1363" s="33"/>
      <c r="V1363" s="32" t="str" cm="1">
        <f t="array" ref="V1363">IFERROR(_xlfn.IFS(
U1363="MPR ISSUE","ACTIVE",
U1363="BSS Hardware Issue","ACTIVE",
U1363="Sites strategiques, MLL, Pylone, etc.","PASSIVE",
U1363="AKTIVCO DEFAUT GE &amp; POWER Cabinet","PASSIVE",
U1363="AKTIVCO Coupure ENEO &amp; Baisse de tension","PASSIVE",
U1363="Coupure ENEO &amp; Baisse de tension","PASSIVE",
U1363="Defaut GE &amp; POWER Cabinet","PASSIVE",
U1363="Sharing","PASSIVE",
U1363="Sites strategiques &amp; DataCenter","PASSIVE",
U1363="Exclu","Exclu",
U1363="SAT","ACTIVE",
U1363="SPARE-ISSUE","SPARE-ISSUE",
U1363="Fiber CAmtel","ACTIVE",
U1363="Fiber AOF","ACTIVE",
U1363="Projet OCM (HUAWEI)","PLANNED WORKS",
U1363="Projet OCM (NOKIA)","PLANNED WORKS",
U1363="ACCESS-ISSUE","ACCESS-ISSUE",
U1363="Projet OCM (ZTE, NOKIA, autres projets)","PLANNED WORKS",
U1363="No root CAuse","No root cause",
U1363="ODU HS","ACTIVE",
U1363="IP &amp; VLAN","ACTIVE",
U1363="Warehouse HUAWEI","SPARE-ISSUE",
U1363="SPARE-HS","SPARE-ISSUE",
U1363="Power Telco","ACTIVE"
),"")</f>
        <v/>
      </c>
      <c r="W1363" s="51"/>
      <c r="X1363" s="51"/>
      <c r="Y1363" s="51"/>
      <c r="Z1363" s="51"/>
      <c r="AA1363" s="51"/>
      <c r="AB1363" s="34" t="s">
        <v>5420</v>
      </c>
      <c r="AC1363" s="34" t="str">
        <f>_xlfn.XLOOKUP(B1363,[4]ALL!$B:$B,[4]ALL!$N:$N,"")</f>
        <v/>
      </c>
      <c r="AD1363" s="34" t="s">
        <v>5420</v>
      </c>
      <c r="AE1363" s="34"/>
      <c r="AF1363" s="36" t="s">
        <v>5420</v>
      </c>
      <c r="AG1363" s="29"/>
      <c r="AH1363" s="35"/>
      <c r="AI1363" s="29"/>
      <c r="AJ1363" s="29" t="s">
        <v>5420</v>
      </c>
      <c r="AK1363" s="36" t="s">
        <v>5420</v>
      </c>
      <c r="AL1363" s="36" t="s">
        <v>5420</v>
      </c>
      <c r="AM1363" s="36" t="s">
        <v>5420</v>
      </c>
      <c r="AN1363" s="36" t="s">
        <v>5420</v>
      </c>
      <c r="AO1363" s="36" t="s">
        <v>5420</v>
      </c>
      <c r="AP1363" s="36" t="s">
        <v>5420</v>
      </c>
      <c r="AQ1363" s="36" t="s">
        <v>5420</v>
      </c>
      <c r="AR1363" s="36" t="s">
        <v>5420</v>
      </c>
      <c r="AS1363" s="36" t="s">
        <v>5420</v>
      </c>
      <c r="AT1363" s="36" t="s">
        <v>5420</v>
      </c>
      <c r="AU1363" s="36" t="s">
        <v>5420</v>
      </c>
      <c r="AV1363" s="36" t="s">
        <v>5420</v>
      </c>
      <c r="AW1363" s="45"/>
      <c r="AX1363" s="45" t="s">
        <v>5420</v>
      </c>
      <c r="AY1363" s="45" t="s">
        <v>5420</v>
      </c>
      <c r="AZ1363" s="45" t="s">
        <v>5420</v>
      </c>
      <c r="BA1363" s="36" t="s">
        <v>5420</v>
      </c>
    </row>
    <row r="1364" spans="1:53" s="58" customFormat="1" ht="15.6" hidden="1" x14ac:dyDescent="0.3">
      <c r="A1364" s="29" t="s">
        <v>2319</v>
      </c>
      <c r="B1364" s="35" t="s">
        <v>2320</v>
      </c>
      <c r="C1364" s="29" t="str">
        <f>_xlfn.XLOOKUP(B1364,'[1]daily break down'!$D:$D,'[1]daily break down'!$E:$E,"")</f>
        <v>Douala</v>
      </c>
      <c r="D1364" s="27"/>
      <c r="E1364" s="29" t="e">
        <v>#N/A</v>
      </c>
      <c r="F1364" s="29" t="s">
        <v>31</v>
      </c>
      <c r="G1364" s="29" t="s">
        <v>32</v>
      </c>
      <c r="H1364" s="30" t="str">
        <f>_xlfn.XLOOKUP(B1364,[2]CALCULATION!$B:$B,[2]CALCULATION!$H:$H,"")</f>
        <v>ZTE</v>
      </c>
      <c r="I1364" s="25">
        <v>0</v>
      </c>
      <c r="J1364" s="25">
        <v>0</v>
      </c>
      <c r="K1364" s="25">
        <v>3.3386196505466117</v>
      </c>
      <c r="L1364" s="25">
        <v>39.707162282091019</v>
      </c>
      <c r="M1364" s="25">
        <v>0</v>
      </c>
      <c r="N1364" s="25">
        <v>0</v>
      </c>
      <c r="O1364" s="25">
        <v>0</v>
      </c>
      <c r="P1364" s="25" t="s">
        <v>6366</v>
      </c>
      <c r="Q1364" s="31" t="s">
        <v>5364</v>
      </c>
      <c r="R1364" s="31"/>
      <c r="S1364" s="32" t="str" cm="1">
        <f t="array" ref="S1364">IFERROR(_xlfn.IFS(
U1364="MPR ISSUE","PDH",
U1364="BSS Hardware Issue","BSS",
U1364="Sites strategiques, MLL, Pylone, etc.","ENVTECH",
U1364="AKTIVCO DEFAUT GE &amp; POWER Cabinet","AKTIVCO",
U1364="AKTIVCO Coupure ENEO &amp; Baisse de tension","AKTIVCO GRID ONLY",
U1364="Coupure ENEO &amp; Baisse de tension","IHS GRID ONLY",
U1364="Defaut GE &amp; POWER Cabinet","IHS",
U1364="Sharing","Partners",
U1364="Sites strategiques &amp; DataCenter","SST &amp; DC",
U1364="Exclu","Exclu",
U1364="SAT","SAT",
U1364="SPARE-ISSUE","SPARE-ISSUE",
U1364="Fiber CAmtel","TRANS_FO_CAMTEL",
U1364="Fiber AOF","Fiber AOF",
U1364="Projet OCM (HUAWEI)","TRAVAUX-HUAWEI",
U1364="Projet OCM (NOKIA)","TRAVAUX-NOKIA",
U1364="ACCESS-ISSUE","ACCESS-ISSUE",
U1364="Projet OCM (ZTE, NOKIA, autres projets)","TRAVAUX OCM",
U1364="No root CAuse","No root cause",
U1364="ODU HS","PDH",
U1364="IP &amp; VLAN","PDH",
U1364="Warehouse HUAWEI","SPARE-ISSUE",
U1364="SPARE-HS","SPARE-ISSUE",
U1364="Power Telco","BSS"
),"")</f>
        <v/>
      </c>
      <c r="T1364" s="32" t="str" cm="1">
        <f t="array" ref="T1364">IFERROR(_xlfn.IFS(
U1364="MPR ISSUE","TX ISSUE",
U1364="BSS Hardware Issue","RAN ISSUE",
U1364="Sites strategiques, MLL, Pylone, etc.","ENVTECH",
U1364="AKTIVCO DEFAUT GE &amp; POWER Cabinet","POWER ISSUE",
U1364="AKTIVCO Coupure ENEO &amp; Baisse de tension","POWER ISSUE",
U1364="Coupure ENEO &amp; Baisse de tension","POWER ISSUE",
U1364="Defaut GE &amp; POWER Cabinet","POWER ISSUE",
U1364="Sharing","POWER ISSUE",
U1364="Sites strategiques &amp; DataCenter","POWER ISSUE",
U1364="Exclu","Exclu",
U1364="SAT","TX ISSUE",
U1364="SPARE-ISSUE","SPARE-ISSUE",
U1364="Fiber CAmtel","TX ISSUE",
U1364="Fiber AOF","TX ISSUE",
U1364="Projet OCM (HUAWEI)","TRAVAUX-HUAWEI",
U1364="Projet OCM (NOKIA)","TRAVAUX -NOKIA",
U1364="ACCESS-ISSUE","ACCESS-ISSUE",
U1364="Projet OCM (ZTE, NOKIA, autres projets)","TRAVAUX OCM",
U1364="No root CAuse","No root cause",
U1364="ODU HS","TX ISSUE",
U1364="IP &amp; VLAN","TX ISSUE",
U1364="Warehouse HUAWEI","SPARE-ISSUE",
U1364="SPARE-HS","SPARE-ISSUE",
U1364="Power Telco","RAN ISSUE"
),"")</f>
        <v/>
      </c>
      <c r="U1364" s="33"/>
      <c r="V1364" s="32" t="str" cm="1">
        <f t="array" ref="V1364">IFERROR(_xlfn.IFS(
U1364="MPR ISSUE","ACTIVE",
U1364="BSS Hardware Issue","ACTIVE",
U1364="Sites strategiques, MLL, Pylone, etc.","PASSIVE",
U1364="AKTIVCO DEFAUT GE &amp; POWER Cabinet","PASSIVE",
U1364="AKTIVCO Coupure ENEO &amp; Baisse de tension","PASSIVE",
U1364="Coupure ENEO &amp; Baisse de tension","PASSIVE",
U1364="Defaut GE &amp; POWER Cabinet","PASSIVE",
U1364="Sharing","PASSIVE",
U1364="Sites strategiques &amp; DataCenter","PASSIVE",
U1364="Exclu","Exclu",
U1364="SAT","ACTIVE",
U1364="SPARE-ISSUE","SPARE-ISSUE",
U1364="Fiber CAmtel","ACTIVE",
U1364="Fiber AOF","ACTIVE",
U1364="Projet OCM (HUAWEI)","PLANNED WORKS",
U1364="Projet OCM (NOKIA)","PLANNED WORKS",
U1364="ACCESS-ISSUE","ACCESS-ISSUE",
U1364="Projet OCM (ZTE, NOKIA, autres projets)","PLANNED WORKS",
U1364="No root CAuse","No root cause",
U1364="ODU HS","ACTIVE",
U1364="IP &amp; VLAN","ACTIVE",
U1364="Warehouse HUAWEI","SPARE-ISSUE",
U1364="SPARE-HS","SPARE-ISSUE",
U1364="Power Telco","ACTIVE"
),"")</f>
        <v/>
      </c>
      <c r="W1364" s="51"/>
      <c r="X1364" s="51"/>
      <c r="Y1364" s="51"/>
      <c r="Z1364" s="51"/>
      <c r="AA1364" s="51"/>
      <c r="AB1364" s="34" t="s">
        <v>5420</v>
      </c>
      <c r="AC1364" s="34" t="str">
        <f>_xlfn.XLOOKUP(B1364,[4]ALL!$B:$B,[4]ALL!$N:$N,"")</f>
        <v/>
      </c>
      <c r="AD1364" s="34" t="s">
        <v>5420</v>
      </c>
      <c r="AE1364" s="34"/>
      <c r="AF1364" s="36" t="s">
        <v>5420</v>
      </c>
      <c r="AG1364" s="29"/>
      <c r="AH1364" s="35"/>
      <c r="AI1364" s="29"/>
      <c r="AJ1364" s="29" t="s">
        <v>5420</v>
      </c>
      <c r="AK1364" s="36" t="s">
        <v>5420</v>
      </c>
      <c r="AL1364" s="36" t="s">
        <v>5420</v>
      </c>
      <c r="AM1364" s="36" t="s">
        <v>5420</v>
      </c>
      <c r="AN1364" s="36" t="s">
        <v>5420</v>
      </c>
      <c r="AO1364" s="36" t="s">
        <v>5420</v>
      </c>
      <c r="AP1364" s="36" t="s">
        <v>5420</v>
      </c>
      <c r="AQ1364" s="36" t="s">
        <v>5420</v>
      </c>
      <c r="AR1364" s="36" t="s">
        <v>5420</v>
      </c>
      <c r="AS1364" s="36" t="s">
        <v>5420</v>
      </c>
      <c r="AT1364" s="36" t="s">
        <v>5420</v>
      </c>
      <c r="AU1364" s="36" t="s">
        <v>5420</v>
      </c>
      <c r="AV1364" s="36" t="s">
        <v>5420</v>
      </c>
      <c r="AW1364" s="45"/>
      <c r="AX1364" s="45" t="s">
        <v>5420</v>
      </c>
      <c r="AY1364" s="45" t="s">
        <v>5420</v>
      </c>
      <c r="AZ1364" s="45" t="s">
        <v>5420</v>
      </c>
      <c r="BA1364" s="36" t="s">
        <v>5420</v>
      </c>
    </row>
    <row r="1365" spans="1:53" s="58" customFormat="1" ht="15.6" hidden="1" x14ac:dyDescent="0.3">
      <c r="A1365" s="27" t="s">
        <v>4327</v>
      </c>
      <c r="B1365" s="28" t="s">
        <v>4328</v>
      </c>
      <c r="C1365" s="29" t="str">
        <f>_xlfn.XLOOKUP(B1365,'[1]daily break down'!$D:$D,'[1]daily break down'!$E:$E,"")</f>
        <v>CENTRE</v>
      </c>
      <c r="D1365" s="27" t="s">
        <v>11</v>
      </c>
      <c r="E1365" s="27" t="s">
        <v>12</v>
      </c>
      <c r="F1365" s="29" t="s">
        <v>69</v>
      </c>
      <c r="G1365" s="27" t="s">
        <v>1217</v>
      </c>
      <c r="H1365" s="30" t="str">
        <f>_xlfn.XLOOKUP(B1365,[2]CALCULATION!$B:$B,[2]CALCULATION!$H:$H,"")</f>
        <v>ZTE</v>
      </c>
      <c r="I1365" s="25">
        <v>0</v>
      </c>
      <c r="J1365" s="25">
        <v>0</v>
      </c>
      <c r="K1365" s="25">
        <v>0</v>
      </c>
      <c r="L1365" s="25">
        <v>0</v>
      </c>
      <c r="M1365" s="25">
        <v>0</v>
      </c>
      <c r="N1365" s="25">
        <v>0</v>
      </c>
      <c r="O1365" s="25">
        <v>0</v>
      </c>
      <c r="P1365" s="25" t="s">
        <v>6366</v>
      </c>
      <c r="Q1365" s="31" t="s">
        <v>5364</v>
      </c>
      <c r="R1365" s="31"/>
      <c r="S1365" s="32" t="str" cm="1">
        <f t="array" ref="S1365">IFERROR(_xlfn.IFS(
U1365="MPR ISSUE","PDH",
U1365="BSS Hardware Issue","BSS",
U1365="Sites strategiques, MLL, Pylone, etc.","ENVTECH",
U1365="AKTIVCO DEFAUT GE &amp; POWER Cabinet","AKTIVCO",
U1365="AKTIVCO Coupure ENEO &amp; Baisse de tension","AKTIVCO GRID ONLY",
U1365="Coupure ENEO &amp; Baisse de tension","IHS GRID ONLY",
U1365="Defaut GE &amp; POWER Cabinet","IHS",
U1365="Sharing","Partners",
U1365="Sites strategiques &amp; DataCenter","SST &amp; DC",
U1365="Exclu","Exclu",
U1365="SAT","SAT",
U1365="SPARE-ISSUE","SPARE-ISSUE",
U1365="Fiber CAmtel","TRANS_FO_CAMTEL",
U1365="Fiber AOF","Fiber AOF",
U1365="Projet OCM (HUAWEI)","TRAVAUX-HUAWEI",
U1365="Projet OCM (NOKIA)","TRAVAUX-NOKIA",
U1365="ACCESS-ISSUE","ACCESS-ISSUE",
U1365="Projet OCM (ZTE, NOKIA, autres projets)","TRAVAUX OCM",
U1365="No root CAuse","No root cause",
U1365="ODU HS","PDH",
U1365="IP &amp; VLAN","PDH",
U1365="Warehouse HUAWEI","SPARE-ISSUE",
U1365="SPARE-HS","SPARE-ISSUE",
U1365="Power Telco","BSS"
),"")</f>
        <v/>
      </c>
      <c r="T1365" s="32" t="str" cm="1">
        <f t="array" ref="T1365">IFERROR(_xlfn.IFS(
U1365="MPR ISSUE","TX ISSUE",
U1365="BSS Hardware Issue","RAN ISSUE",
U1365="Sites strategiques, MLL, Pylone, etc.","ENVTECH",
U1365="AKTIVCO DEFAUT GE &amp; POWER Cabinet","POWER ISSUE",
U1365="AKTIVCO Coupure ENEO &amp; Baisse de tension","POWER ISSUE",
U1365="Coupure ENEO &amp; Baisse de tension","POWER ISSUE",
U1365="Defaut GE &amp; POWER Cabinet","POWER ISSUE",
U1365="Sharing","POWER ISSUE",
U1365="Sites strategiques &amp; DataCenter","POWER ISSUE",
U1365="Exclu","Exclu",
U1365="SAT","TX ISSUE",
U1365="SPARE-ISSUE","SPARE-ISSUE",
U1365="Fiber CAmtel","TX ISSUE",
U1365="Fiber AOF","TX ISSUE",
U1365="Projet OCM (HUAWEI)","TRAVAUX-HUAWEI",
U1365="Projet OCM (NOKIA)","TRAVAUX -NOKIA",
U1365="ACCESS-ISSUE","ACCESS-ISSUE",
U1365="Projet OCM (ZTE, NOKIA, autres projets)","TRAVAUX OCM",
U1365="No root CAuse","No root cause",
U1365="ODU HS","TX ISSUE",
U1365="IP &amp; VLAN","TX ISSUE",
U1365="Warehouse HUAWEI","SPARE-ISSUE",
U1365="SPARE-HS","SPARE-ISSUE",
U1365="Power Telco","RAN ISSUE"
),"")</f>
        <v/>
      </c>
      <c r="U1365" s="33"/>
      <c r="V1365" s="32" t="str" cm="1">
        <f t="array" ref="V1365">IFERROR(_xlfn.IFS(
U1365="MPR ISSUE","ACTIVE",
U1365="BSS Hardware Issue","ACTIVE",
U1365="Sites strategiques, MLL, Pylone, etc.","PASSIVE",
U1365="AKTIVCO DEFAUT GE &amp; POWER Cabinet","PASSIVE",
U1365="AKTIVCO Coupure ENEO &amp; Baisse de tension","PASSIVE",
U1365="Coupure ENEO &amp; Baisse de tension","PASSIVE",
U1365="Defaut GE &amp; POWER Cabinet","PASSIVE",
U1365="Sharing","PASSIVE",
U1365="Sites strategiques &amp; DataCenter","PASSIVE",
U1365="Exclu","Exclu",
U1365="SAT","ACTIVE",
U1365="SPARE-ISSUE","SPARE-ISSUE",
U1365="Fiber CAmtel","ACTIVE",
U1365="Fiber AOF","ACTIVE",
U1365="Projet OCM (HUAWEI)","PLANNED WORKS",
U1365="Projet OCM (NOKIA)","PLANNED WORKS",
U1365="ACCESS-ISSUE","ACCESS-ISSUE",
U1365="Projet OCM (ZTE, NOKIA, autres projets)","PLANNED WORKS",
U1365="No root CAuse","No root cause",
U1365="ODU HS","ACTIVE",
U1365="IP &amp; VLAN","ACTIVE",
U1365="Warehouse HUAWEI","SPARE-ISSUE",
U1365="SPARE-HS","SPARE-ISSUE",
U1365="Power Telco","ACTIVE"
),"")</f>
        <v/>
      </c>
      <c r="W1365" s="51"/>
      <c r="X1365" s="51"/>
      <c r="Y1365" s="51"/>
      <c r="Z1365" s="51"/>
      <c r="AA1365" s="51"/>
      <c r="AB1365" s="34" t="s">
        <v>5420</v>
      </c>
      <c r="AC1365" s="34" t="str">
        <f>_xlfn.XLOOKUP(B1365,[4]ALL!$B:$B,[4]ALL!$N:$N,"")</f>
        <v/>
      </c>
      <c r="AD1365" s="34" t="s">
        <v>5420</v>
      </c>
      <c r="AE1365" s="34"/>
      <c r="AF1365" s="36" t="s">
        <v>5420</v>
      </c>
      <c r="AG1365" s="29"/>
      <c r="AH1365" s="35"/>
      <c r="AI1365" s="29"/>
      <c r="AJ1365" s="29" t="s">
        <v>5420</v>
      </c>
      <c r="AK1365" s="36" t="s">
        <v>5420</v>
      </c>
      <c r="AL1365" s="36" t="s">
        <v>5420</v>
      </c>
      <c r="AM1365" s="36" t="s">
        <v>5420</v>
      </c>
      <c r="AN1365" s="36" t="s">
        <v>5420</v>
      </c>
      <c r="AO1365" s="36" t="s">
        <v>5420</v>
      </c>
      <c r="AP1365" s="36" t="s">
        <v>5420</v>
      </c>
      <c r="AQ1365" s="36" t="s">
        <v>5420</v>
      </c>
      <c r="AR1365" s="36" t="s">
        <v>5420</v>
      </c>
      <c r="AS1365" s="36" t="s">
        <v>5420</v>
      </c>
      <c r="AT1365" s="36" t="s">
        <v>5420</v>
      </c>
      <c r="AU1365" s="36" t="s">
        <v>5420</v>
      </c>
      <c r="AV1365" s="36" t="s">
        <v>5420</v>
      </c>
      <c r="AW1365" s="45"/>
      <c r="AX1365" s="45" t="s">
        <v>5420</v>
      </c>
      <c r="AY1365" s="45" t="s">
        <v>5420</v>
      </c>
      <c r="AZ1365" s="45" t="s">
        <v>5420</v>
      </c>
      <c r="BA1365" s="36" t="s">
        <v>5420</v>
      </c>
    </row>
    <row r="1366" spans="1:53" s="58" customFormat="1" ht="15.6" hidden="1" x14ac:dyDescent="0.3">
      <c r="A1366" s="27" t="s">
        <v>2953</v>
      </c>
      <c r="B1366" s="28" t="s">
        <v>2954</v>
      </c>
      <c r="C1366" s="29" t="str">
        <f>_xlfn.XLOOKUP(B1366,'[1]daily break down'!$D:$D,'[1]daily break down'!$E:$E,"")</f>
        <v>Ngaoundere</v>
      </c>
      <c r="D1366" s="27" t="s">
        <v>11</v>
      </c>
      <c r="E1366" s="27" t="s">
        <v>12</v>
      </c>
      <c r="F1366" s="29" t="s">
        <v>90</v>
      </c>
      <c r="G1366" s="27" t="s">
        <v>91</v>
      </c>
      <c r="H1366" s="37" t="str">
        <f>_xlfn.XLOOKUP(B1366,[2]CALCULATION!$B:$B,[2]CALCULATION!$H:$H,"")</f>
        <v>Huawei</v>
      </c>
      <c r="I1366" s="25">
        <v>0</v>
      </c>
      <c r="J1366" s="25">
        <v>0</v>
      </c>
      <c r="K1366" s="25">
        <v>0</v>
      </c>
      <c r="L1366" s="25">
        <v>0</v>
      </c>
      <c r="M1366" s="25">
        <v>0</v>
      </c>
      <c r="N1366" s="25">
        <v>0</v>
      </c>
      <c r="O1366" s="25">
        <v>0</v>
      </c>
      <c r="P1366" s="25" t="s">
        <v>6366</v>
      </c>
      <c r="Q1366" s="31" t="s">
        <v>5364</v>
      </c>
      <c r="R1366" s="31"/>
      <c r="S1366" s="32" t="str" cm="1">
        <f t="array" ref="S1366">IFERROR(_xlfn.IFS(
U1366="MPR ISSUE","PDH",
U1366="BSS Hardware Issue","BSS",
U1366="Sites strategiques, MLL, Pylone, etc.","ENVTECH",
U1366="AKTIVCO DEFAUT GE &amp; POWER Cabinet","AKTIVCO",
U1366="AKTIVCO Coupure ENEO &amp; Baisse de tension","AKTIVCO GRID ONLY",
U1366="Coupure ENEO &amp; Baisse de tension","IHS GRID ONLY",
U1366="Defaut GE &amp; POWER Cabinet","IHS",
U1366="Sharing","Partners",
U1366="Sites strategiques &amp; DataCenter","SST &amp; DC",
U1366="Exclu","Exclu",
U1366="SAT","SAT",
U1366="SPARE-ISSUE","SPARE-ISSUE",
U1366="Fiber CAmtel","TRANS_FO_CAMTEL",
U1366="Fiber AOF","Fiber AOF",
U1366="Projet OCM (HUAWEI)","TRAVAUX-HUAWEI",
U1366="Projet OCM (NOKIA)","TRAVAUX-NOKIA",
U1366="ACCESS-ISSUE","ACCESS-ISSUE",
U1366="Projet OCM (ZTE, NOKIA, autres projets)","TRAVAUX OCM",
U1366="No root CAuse","No root cause",
U1366="ODU HS","PDH",
U1366="IP &amp; VLAN","PDH",
U1366="Warehouse HUAWEI","SPARE-ISSUE",
U1366="SPARE-HS","SPARE-ISSUE",
U1366="Power Telco","BSS"
),"")</f>
        <v/>
      </c>
      <c r="T1366" s="32" t="str" cm="1">
        <f t="array" ref="T1366">IFERROR(_xlfn.IFS(
U1366="MPR ISSUE","TX ISSUE",
U1366="BSS Hardware Issue","RAN ISSUE",
U1366="Sites strategiques, MLL, Pylone, etc.","ENVTECH",
U1366="AKTIVCO DEFAUT GE &amp; POWER Cabinet","POWER ISSUE",
U1366="AKTIVCO Coupure ENEO &amp; Baisse de tension","POWER ISSUE",
U1366="Coupure ENEO &amp; Baisse de tension","POWER ISSUE",
U1366="Defaut GE &amp; POWER Cabinet","POWER ISSUE",
U1366="Sharing","POWER ISSUE",
U1366="Sites strategiques &amp; DataCenter","POWER ISSUE",
U1366="Exclu","Exclu",
U1366="SAT","TX ISSUE",
U1366="SPARE-ISSUE","SPARE-ISSUE",
U1366="Fiber CAmtel","TX ISSUE",
U1366="Fiber AOF","TX ISSUE",
U1366="Projet OCM (HUAWEI)","TRAVAUX-HUAWEI",
U1366="Projet OCM (NOKIA)","TRAVAUX -NOKIA",
U1366="ACCESS-ISSUE","ACCESS-ISSUE",
U1366="Projet OCM (ZTE, NOKIA, autres projets)","TRAVAUX OCM",
U1366="No root CAuse","No root cause",
U1366="ODU HS","TX ISSUE",
U1366="IP &amp; VLAN","TX ISSUE",
U1366="Warehouse HUAWEI","SPARE-ISSUE",
U1366="SPARE-HS","SPARE-ISSUE",
U1366="Power Telco","RAN ISSUE"
),"")</f>
        <v/>
      </c>
      <c r="U1366" s="33"/>
      <c r="V1366" s="32" t="str" cm="1">
        <f t="array" ref="V1366">IFERROR(_xlfn.IFS(
U1366="MPR ISSUE","ACTIVE",
U1366="BSS Hardware Issue","ACTIVE",
U1366="Sites strategiques, MLL, Pylone, etc.","PASSIVE",
U1366="AKTIVCO DEFAUT GE &amp; POWER Cabinet","PASSIVE",
U1366="AKTIVCO Coupure ENEO &amp; Baisse de tension","PASSIVE",
U1366="Coupure ENEO &amp; Baisse de tension","PASSIVE",
U1366="Defaut GE &amp; POWER Cabinet","PASSIVE",
U1366="Sharing","PASSIVE",
U1366="Sites strategiques &amp; DataCenter","PASSIVE",
U1366="Exclu","Exclu",
U1366="SAT","ACTIVE",
U1366="SPARE-ISSUE","SPARE-ISSUE",
U1366="Fiber CAmtel","ACTIVE",
U1366="Fiber AOF","ACTIVE",
U1366="Projet OCM (HUAWEI)","PLANNED WORKS",
U1366="Projet OCM (NOKIA)","PLANNED WORKS",
U1366="ACCESS-ISSUE","ACCESS-ISSUE",
U1366="Projet OCM (ZTE, NOKIA, autres projets)","PLANNED WORKS",
U1366="No root CAuse","No root cause",
U1366="ODU HS","ACTIVE",
U1366="IP &amp; VLAN","ACTIVE",
U1366="Warehouse HUAWEI","SPARE-ISSUE",
U1366="SPARE-HS","SPARE-ISSUE",
U1366="Power Telco","ACTIVE"
),"")</f>
        <v/>
      </c>
      <c r="W1366" s="51"/>
      <c r="X1366" s="51"/>
      <c r="Y1366" s="51"/>
      <c r="Z1366" s="51"/>
      <c r="AA1366" s="51"/>
      <c r="AB1366" s="34" t="s">
        <v>5420</v>
      </c>
      <c r="AC1366" s="34" t="str">
        <f>_xlfn.XLOOKUP(B1366,[4]ALL!$B:$B,[4]ALL!$N:$N,"")</f>
        <v/>
      </c>
      <c r="AD1366" s="34" t="s">
        <v>5420</v>
      </c>
      <c r="AE1366" s="34"/>
      <c r="AF1366" s="36" t="s">
        <v>5420</v>
      </c>
      <c r="AG1366" s="29"/>
      <c r="AH1366" s="35"/>
      <c r="AI1366" s="29"/>
      <c r="AJ1366" s="29" t="s">
        <v>5420</v>
      </c>
      <c r="AK1366" s="36" t="s">
        <v>5420</v>
      </c>
      <c r="AL1366" s="36" t="s">
        <v>5420</v>
      </c>
      <c r="AM1366" s="36" t="s">
        <v>5420</v>
      </c>
      <c r="AN1366" s="36" t="s">
        <v>5420</v>
      </c>
      <c r="AO1366" s="36" t="s">
        <v>5420</v>
      </c>
      <c r="AP1366" s="36" t="s">
        <v>5420</v>
      </c>
      <c r="AQ1366" s="36" t="s">
        <v>5420</v>
      </c>
      <c r="AR1366" s="36" t="s">
        <v>5420</v>
      </c>
      <c r="AS1366" s="36" t="s">
        <v>5420</v>
      </c>
      <c r="AT1366" s="36" t="s">
        <v>5420</v>
      </c>
      <c r="AU1366" s="36" t="s">
        <v>5420</v>
      </c>
      <c r="AV1366" s="36" t="s">
        <v>5420</v>
      </c>
      <c r="AW1366" s="45"/>
      <c r="AX1366" s="45" t="s">
        <v>5420</v>
      </c>
      <c r="AY1366" s="45" t="s">
        <v>5420</v>
      </c>
      <c r="AZ1366" s="45" t="s">
        <v>5420</v>
      </c>
      <c r="BA1366" s="36" t="s">
        <v>5420</v>
      </c>
    </row>
    <row r="1367" spans="1:53" s="58" customFormat="1" ht="15.6" hidden="1" x14ac:dyDescent="0.3">
      <c r="A1367" s="27" t="s">
        <v>3792</v>
      </c>
      <c r="B1367" s="28" t="s">
        <v>3793</v>
      </c>
      <c r="C1367" s="29" t="str">
        <f>_xlfn.XLOOKUP(B1367,'[1]daily break down'!$D:$D,'[1]daily break down'!$E:$E,"")</f>
        <v>Garoua</v>
      </c>
      <c r="D1367" s="27" t="s">
        <v>11</v>
      </c>
      <c r="E1367" s="27" t="s">
        <v>12</v>
      </c>
      <c r="F1367" s="29" t="s">
        <v>23</v>
      </c>
      <c r="G1367" s="27" t="s">
        <v>24</v>
      </c>
      <c r="H1367" s="37" t="str">
        <f>_xlfn.XLOOKUP(B1367,[2]CALCULATION!$B:$B,[2]CALCULATION!$H:$H,"")</f>
        <v>Huawei</v>
      </c>
      <c r="I1367" s="25">
        <v>0</v>
      </c>
      <c r="J1367" s="25">
        <v>0</v>
      </c>
      <c r="K1367" s="25">
        <v>0</v>
      </c>
      <c r="L1367" s="25">
        <v>0</v>
      </c>
      <c r="M1367" s="25">
        <v>0</v>
      </c>
      <c r="N1367" s="25">
        <v>0</v>
      </c>
      <c r="O1367" s="25">
        <v>0</v>
      </c>
      <c r="P1367" s="25" t="s">
        <v>6366</v>
      </c>
      <c r="Q1367" s="31" t="s">
        <v>5364</v>
      </c>
      <c r="R1367" s="31"/>
      <c r="S1367" s="32" t="str" cm="1">
        <f t="array" ref="S1367">IFERROR(_xlfn.IFS(
U1367="MPR ISSUE","PDH",
U1367="BSS Hardware Issue","BSS",
U1367="Sites strategiques, MLL, Pylone, etc.","ENVTECH",
U1367="AKTIVCO DEFAUT GE &amp; POWER Cabinet","AKTIVCO",
U1367="AKTIVCO Coupure ENEO &amp; Baisse de tension","AKTIVCO GRID ONLY",
U1367="Coupure ENEO &amp; Baisse de tension","IHS GRID ONLY",
U1367="Defaut GE &amp; POWER Cabinet","IHS",
U1367="Sharing","Partners",
U1367="Sites strategiques &amp; DataCenter","SST &amp; DC",
U1367="Exclu","Exclu",
U1367="SAT","SAT",
U1367="SPARE-ISSUE","SPARE-ISSUE",
U1367="Fiber CAmtel","TRANS_FO_CAMTEL",
U1367="Fiber AOF","Fiber AOF",
U1367="Projet OCM (HUAWEI)","TRAVAUX-HUAWEI",
U1367="Projet OCM (NOKIA)","TRAVAUX-NOKIA",
U1367="ACCESS-ISSUE","ACCESS-ISSUE",
U1367="Projet OCM (ZTE, NOKIA, autres projets)","TRAVAUX OCM",
U1367="No root CAuse","No root cause",
U1367="ODU HS","PDH",
U1367="IP &amp; VLAN","PDH",
U1367="Warehouse HUAWEI","SPARE-ISSUE",
U1367="SPARE-HS","SPARE-ISSUE",
U1367="Power Telco","BSS"
),"")</f>
        <v/>
      </c>
      <c r="T1367" s="32" t="str" cm="1">
        <f t="array" ref="T1367">IFERROR(_xlfn.IFS(
U1367="MPR ISSUE","TX ISSUE",
U1367="BSS Hardware Issue","RAN ISSUE",
U1367="Sites strategiques, MLL, Pylone, etc.","ENVTECH",
U1367="AKTIVCO DEFAUT GE &amp; POWER Cabinet","POWER ISSUE",
U1367="AKTIVCO Coupure ENEO &amp; Baisse de tension","POWER ISSUE",
U1367="Coupure ENEO &amp; Baisse de tension","POWER ISSUE",
U1367="Defaut GE &amp; POWER Cabinet","POWER ISSUE",
U1367="Sharing","POWER ISSUE",
U1367="Sites strategiques &amp; DataCenter","POWER ISSUE",
U1367="Exclu","Exclu",
U1367="SAT","TX ISSUE",
U1367="SPARE-ISSUE","SPARE-ISSUE",
U1367="Fiber CAmtel","TX ISSUE",
U1367="Fiber AOF","TX ISSUE",
U1367="Projet OCM (HUAWEI)","TRAVAUX-HUAWEI",
U1367="Projet OCM (NOKIA)","TRAVAUX -NOKIA",
U1367="ACCESS-ISSUE","ACCESS-ISSUE",
U1367="Projet OCM (ZTE, NOKIA, autres projets)","TRAVAUX OCM",
U1367="No root CAuse","No root cause",
U1367="ODU HS","TX ISSUE",
U1367="IP &amp; VLAN","TX ISSUE",
U1367="Warehouse HUAWEI","SPARE-ISSUE",
U1367="SPARE-HS","SPARE-ISSUE",
U1367="Power Telco","RAN ISSUE"
),"")</f>
        <v/>
      </c>
      <c r="U1367" s="33"/>
      <c r="V1367" s="32" t="str" cm="1">
        <f t="array" ref="V1367">IFERROR(_xlfn.IFS(
U1367="MPR ISSUE","ACTIVE",
U1367="BSS Hardware Issue","ACTIVE",
U1367="Sites strategiques, MLL, Pylone, etc.","PASSIVE",
U1367="AKTIVCO DEFAUT GE &amp; POWER Cabinet","PASSIVE",
U1367="AKTIVCO Coupure ENEO &amp; Baisse de tension","PASSIVE",
U1367="Coupure ENEO &amp; Baisse de tension","PASSIVE",
U1367="Defaut GE &amp; POWER Cabinet","PASSIVE",
U1367="Sharing","PASSIVE",
U1367="Sites strategiques &amp; DataCenter","PASSIVE",
U1367="Exclu","Exclu",
U1367="SAT","ACTIVE",
U1367="SPARE-ISSUE","SPARE-ISSUE",
U1367="Fiber CAmtel","ACTIVE",
U1367="Fiber AOF","ACTIVE",
U1367="Projet OCM (HUAWEI)","PLANNED WORKS",
U1367="Projet OCM (NOKIA)","PLANNED WORKS",
U1367="ACCESS-ISSUE","ACCESS-ISSUE",
U1367="Projet OCM (ZTE, NOKIA, autres projets)","PLANNED WORKS",
U1367="No root CAuse","No root cause",
U1367="ODU HS","ACTIVE",
U1367="IP &amp; VLAN","ACTIVE",
U1367="Warehouse HUAWEI","SPARE-ISSUE",
U1367="SPARE-HS","SPARE-ISSUE",
U1367="Power Telco","ACTIVE"
),"")</f>
        <v/>
      </c>
      <c r="W1367" s="51"/>
      <c r="X1367" s="51"/>
      <c r="Y1367" s="51"/>
      <c r="Z1367" s="51"/>
      <c r="AA1367" s="51"/>
      <c r="AB1367" s="34" t="s">
        <v>5420</v>
      </c>
      <c r="AC1367" s="34" t="str">
        <f>_xlfn.XLOOKUP(B1367,[4]ALL!$B:$B,[4]ALL!$N:$N,"")</f>
        <v/>
      </c>
      <c r="AD1367" s="34" t="s">
        <v>5420</v>
      </c>
      <c r="AE1367" s="34"/>
      <c r="AF1367" s="36" t="s">
        <v>5420</v>
      </c>
      <c r="AG1367" s="29"/>
      <c r="AH1367" s="35"/>
      <c r="AI1367" s="29"/>
      <c r="AJ1367" s="29" t="s">
        <v>5420</v>
      </c>
      <c r="AK1367" s="36" t="s">
        <v>5420</v>
      </c>
      <c r="AL1367" s="36" t="s">
        <v>5420</v>
      </c>
      <c r="AM1367" s="36" t="s">
        <v>5420</v>
      </c>
      <c r="AN1367" s="36" t="s">
        <v>5420</v>
      </c>
      <c r="AO1367" s="36" t="s">
        <v>5420</v>
      </c>
      <c r="AP1367" s="36" t="s">
        <v>5420</v>
      </c>
      <c r="AQ1367" s="36" t="s">
        <v>5420</v>
      </c>
      <c r="AR1367" s="36" t="s">
        <v>5420</v>
      </c>
      <c r="AS1367" s="36" t="s">
        <v>5420</v>
      </c>
      <c r="AT1367" s="36" t="s">
        <v>5420</v>
      </c>
      <c r="AU1367" s="36" t="s">
        <v>5420</v>
      </c>
      <c r="AV1367" s="36" t="s">
        <v>5420</v>
      </c>
      <c r="AW1367" s="45"/>
      <c r="AX1367" s="45" t="s">
        <v>5420</v>
      </c>
      <c r="AY1367" s="45" t="s">
        <v>5420</v>
      </c>
      <c r="AZ1367" s="45" t="s">
        <v>5420</v>
      </c>
      <c r="BA1367" s="36" t="s">
        <v>5420</v>
      </c>
    </row>
    <row r="1368" spans="1:53" s="58" customFormat="1" ht="15.6" hidden="1" x14ac:dyDescent="0.3">
      <c r="A1368" s="27" t="s">
        <v>836</v>
      </c>
      <c r="B1368" s="28" t="s">
        <v>837</v>
      </c>
      <c r="C1368" s="29" t="str">
        <f>_xlfn.XLOOKUP(B1368,'[1]daily break down'!$D:$D,'[1]daily break down'!$E:$E,"")</f>
        <v>LITTORAL</v>
      </c>
      <c r="D1368" s="27" t="s">
        <v>11</v>
      </c>
      <c r="E1368" s="27" t="s">
        <v>12</v>
      </c>
      <c r="F1368" s="29" t="s">
        <v>69</v>
      </c>
      <c r="G1368" s="27" t="s">
        <v>502</v>
      </c>
      <c r="H1368" s="30" t="str">
        <f>_xlfn.XLOOKUP(B1368,[2]CALCULATION!$B:$B,[2]CALCULATION!$H:$H,"")</f>
        <v>ZTE</v>
      </c>
      <c r="I1368" s="25">
        <v>0</v>
      </c>
      <c r="J1368" s="25">
        <v>0</v>
      </c>
      <c r="K1368" s="25">
        <v>0</v>
      </c>
      <c r="L1368" s="25">
        <v>0</v>
      </c>
      <c r="M1368" s="25">
        <v>0</v>
      </c>
      <c r="N1368" s="25">
        <v>0</v>
      </c>
      <c r="O1368" s="25">
        <v>0</v>
      </c>
      <c r="P1368" s="25" t="s">
        <v>6366</v>
      </c>
      <c r="Q1368" s="31" t="s">
        <v>5364</v>
      </c>
      <c r="R1368" s="31"/>
      <c r="S1368" s="32" t="str" cm="1">
        <f t="array" ref="S1368">IFERROR(_xlfn.IFS(
U1368="MPR ISSUE","PDH",
U1368="BSS Hardware Issue","BSS",
U1368="Sites strategiques, MLL, Pylone, etc.","ENVTECH",
U1368="AKTIVCO DEFAUT GE &amp; POWER Cabinet","AKTIVCO",
U1368="AKTIVCO Coupure ENEO &amp; Baisse de tension","AKTIVCO GRID ONLY",
U1368="Coupure ENEO &amp; Baisse de tension","IHS GRID ONLY",
U1368="Defaut GE &amp; POWER Cabinet","IHS",
U1368="Sharing","Partners",
U1368="Sites strategiques &amp; DataCenter","SST &amp; DC",
U1368="Exclu","Exclu",
U1368="SAT","SAT",
U1368="SPARE-ISSUE","SPARE-ISSUE",
U1368="Fiber CAmtel","TRANS_FO_CAMTEL",
U1368="Fiber AOF","Fiber AOF",
U1368="Projet OCM (HUAWEI)","TRAVAUX-HUAWEI",
U1368="Projet OCM (NOKIA)","TRAVAUX-NOKIA",
U1368="ACCESS-ISSUE","ACCESS-ISSUE",
U1368="Projet OCM (ZTE, NOKIA, autres projets)","TRAVAUX OCM",
U1368="No root CAuse","No root cause",
U1368="ODU HS","PDH",
U1368="IP &amp; VLAN","PDH",
U1368="Warehouse HUAWEI","SPARE-ISSUE",
U1368="SPARE-HS","SPARE-ISSUE",
U1368="Power Telco","BSS"
),"")</f>
        <v/>
      </c>
      <c r="T1368" s="32" t="str" cm="1">
        <f t="array" ref="T1368">IFERROR(_xlfn.IFS(
U1368="MPR ISSUE","TX ISSUE",
U1368="BSS Hardware Issue","RAN ISSUE",
U1368="Sites strategiques, MLL, Pylone, etc.","ENVTECH",
U1368="AKTIVCO DEFAUT GE &amp; POWER Cabinet","POWER ISSUE",
U1368="AKTIVCO Coupure ENEO &amp; Baisse de tension","POWER ISSUE",
U1368="Coupure ENEO &amp; Baisse de tension","POWER ISSUE",
U1368="Defaut GE &amp; POWER Cabinet","POWER ISSUE",
U1368="Sharing","POWER ISSUE",
U1368="Sites strategiques &amp; DataCenter","POWER ISSUE",
U1368="Exclu","Exclu",
U1368="SAT","TX ISSUE",
U1368="SPARE-ISSUE","SPARE-ISSUE",
U1368="Fiber CAmtel","TX ISSUE",
U1368="Fiber AOF","TX ISSUE",
U1368="Projet OCM (HUAWEI)","TRAVAUX-HUAWEI",
U1368="Projet OCM (NOKIA)","TRAVAUX -NOKIA",
U1368="ACCESS-ISSUE","ACCESS-ISSUE",
U1368="Projet OCM (ZTE, NOKIA, autres projets)","TRAVAUX OCM",
U1368="No root CAuse","No root cause",
U1368="ODU HS","TX ISSUE",
U1368="IP &amp; VLAN","TX ISSUE",
U1368="Warehouse HUAWEI","SPARE-ISSUE",
U1368="SPARE-HS","SPARE-ISSUE",
U1368="Power Telco","RAN ISSUE"
),"")</f>
        <v/>
      </c>
      <c r="U1368" s="33"/>
      <c r="V1368" s="32" t="str" cm="1">
        <f t="array" ref="V1368">IFERROR(_xlfn.IFS(
U1368="MPR ISSUE","ACTIVE",
U1368="BSS Hardware Issue","ACTIVE",
U1368="Sites strategiques, MLL, Pylone, etc.","PASSIVE",
U1368="AKTIVCO DEFAUT GE &amp; POWER Cabinet","PASSIVE",
U1368="AKTIVCO Coupure ENEO &amp; Baisse de tension","PASSIVE",
U1368="Coupure ENEO &amp; Baisse de tension","PASSIVE",
U1368="Defaut GE &amp; POWER Cabinet","PASSIVE",
U1368="Sharing","PASSIVE",
U1368="Sites strategiques &amp; DataCenter","PASSIVE",
U1368="Exclu","Exclu",
U1368="SAT","ACTIVE",
U1368="SPARE-ISSUE","SPARE-ISSUE",
U1368="Fiber CAmtel","ACTIVE",
U1368="Fiber AOF","ACTIVE",
U1368="Projet OCM (HUAWEI)","PLANNED WORKS",
U1368="Projet OCM (NOKIA)","PLANNED WORKS",
U1368="ACCESS-ISSUE","ACCESS-ISSUE",
U1368="Projet OCM (ZTE, NOKIA, autres projets)","PLANNED WORKS",
U1368="No root CAuse","No root cause",
U1368="ODU HS","ACTIVE",
U1368="IP &amp; VLAN","ACTIVE",
U1368="Warehouse HUAWEI","SPARE-ISSUE",
U1368="SPARE-HS","SPARE-ISSUE",
U1368="Power Telco","ACTIVE"
),"")</f>
        <v/>
      </c>
      <c r="W1368" s="51"/>
      <c r="X1368" s="51"/>
      <c r="Y1368" s="51"/>
      <c r="Z1368" s="51"/>
      <c r="AA1368" s="51"/>
      <c r="AB1368" s="34" t="s">
        <v>5420</v>
      </c>
      <c r="AC1368" s="34" t="str">
        <f>_xlfn.XLOOKUP(B1368,[4]ALL!$B:$B,[4]ALL!$N:$N,"")</f>
        <v/>
      </c>
      <c r="AD1368" s="34" t="s">
        <v>5420</v>
      </c>
      <c r="AE1368" s="34"/>
      <c r="AF1368" s="36" t="s">
        <v>5420</v>
      </c>
      <c r="AG1368" s="29"/>
      <c r="AH1368" s="35"/>
      <c r="AI1368" s="29"/>
      <c r="AJ1368" s="29" t="s">
        <v>5420</v>
      </c>
      <c r="AK1368" s="36" t="s">
        <v>5420</v>
      </c>
      <c r="AL1368" s="36" t="s">
        <v>5420</v>
      </c>
      <c r="AM1368" s="36" t="s">
        <v>5420</v>
      </c>
      <c r="AN1368" s="36" t="s">
        <v>5420</v>
      </c>
      <c r="AO1368" s="36" t="s">
        <v>5420</v>
      </c>
      <c r="AP1368" s="36" t="s">
        <v>5420</v>
      </c>
      <c r="AQ1368" s="36" t="s">
        <v>5420</v>
      </c>
      <c r="AR1368" s="36" t="s">
        <v>5420</v>
      </c>
      <c r="AS1368" s="36" t="s">
        <v>5420</v>
      </c>
      <c r="AT1368" s="36" t="s">
        <v>5420</v>
      </c>
      <c r="AU1368" s="36" t="s">
        <v>5420</v>
      </c>
      <c r="AV1368" s="36" t="s">
        <v>5420</v>
      </c>
      <c r="AW1368" s="45"/>
      <c r="AX1368" s="45" t="s">
        <v>5420</v>
      </c>
      <c r="AY1368" s="45" t="s">
        <v>5420</v>
      </c>
      <c r="AZ1368" s="45" t="s">
        <v>5420</v>
      </c>
      <c r="BA1368" s="36" t="s">
        <v>5420</v>
      </c>
    </row>
    <row r="1369" spans="1:53" s="58" customFormat="1" ht="15.6" hidden="1" x14ac:dyDescent="0.3">
      <c r="A1369" s="27" t="s">
        <v>2292</v>
      </c>
      <c r="B1369" s="28" t="s">
        <v>2293</v>
      </c>
      <c r="C1369" s="29" t="str">
        <f>_xlfn.XLOOKUP(B1369,'[1]daily break down'!$D:$D,'[1]daily break down'!$E:$E,"")</f>
        <v>Douala</v>
      </c>
      <c r="D1369" s="27"/>
      <c r="E1369" s="27"/>
      <c r="F1369" s="29" t="s">
        <v>31</v>
      </c>
      <c r="G1369" s="27" t="s">
        <v>32</v>
      </c>
      <c r="H1369" s="30" t="str">
        <f>_xlfn.XLOOKUP(B1369,[2]CALCULATION!$B:$B,[2]CALCULATION!$H:$H,"")</f>
        <v>ZTE</v>
      </c>
      <c r="I1369" s="25">
        <v>0</v>
      </c>
      <c r="J1369" s="25">
        <v>0</v>
      </c>
      <c r="K1369" s="25">
        <v>2.1352869164719075</v>
      </c>
      <c r="L1369" s="25">
        <v>25.63542817029218</v>
      </c>
      <c r="M1369" s="25">
        <v>0</v>
      </c>
      <c r="N1369" s="25">
        <v>0</v>
      </c>
      <c r="O1369" s="25">
        <v>0</v>
      </c>
      <c r="P1369" s="25" t="s">
        <v>6366</v>
      </c>
      <c r="Q1369" s="31" t="s">
        <v>5364</v>
      </c>
      <c r="R1369" s="31"/>
      <c r="S1369" s="32" t="str" cm="1">
        <f t="array" ref="S1369">IFERROR(_xlfn.IFS(
U1369="MPR ISSUE","PDH",
U1369="BSS Hardware Issue","BSS",
U1369="Sites strategiques, MLL, Pylone, etc.","ENVTECH",
U1369="AKTIVCO DEFAUT GE &amp; POWER Cabinet","AKTIVCO",
U1369="AKTIVCO Coupure ENEO &amp; Baisse de tension","AKTIVCO GRID ONLY",
U1369="Coupure ENEO &amp; Baisse de tension","IHS GRID ONLY",
U1369="Defaut GE &amp; POWER Cabinet","IHS",
U1369="Sharing","Partners",
U1369="Sites strategiques &amp; DataCenter","SST &amp; DC",
U1369="Exclu","Exclu",
U1369="SAT","SAT",
U1369="SPARE-ISSUE","SPARE-ISSUE",
U1369="Fiber CAmtel","TRANS_FO_CAMTEL",
U1369="Fiber AOF","Fiber AOF",
U1369="Projet OCM (HUAWEI)","TRAVAUX-HUAWEI",
U1369="Projet OCM (NOKIA)","TRAVAUX-NOKIA",
U1369="ACCESS-ISSUE","ACCESS-ISSUE",
U1369="Projet OCM (ZTE, NOKIA, autres projets)","TRAVAUX OCM",
U1369="No root CAuse","No root cause",
U1369="ODU HS","PDH",
U1369="IP &amp; VLAN","PDH",
U1369="Warehouse HUAWEI","SPARE-ISSUE",
U1369="SPARE-HS","SPARE-ISSUE",
U1369="Power Telco","BSS"
),"")</f>
        <v/>
      </c>
      <c r="T1369" s="32" t="str" cm="1">
        <f t="array" ref="T1369">IFERROR(_xlfn.IFS(
U1369="MPR ISSUE","TX ISSUE",
U1369="BSS Hardware Issue","RAN ISSUE",
U1369="Sites strategiques, MLL, Pylone, etc.","ENVTECH",
U1369="AKTIVCO DEFAUT GE &amp; POWER Cabinet","POWER ISSUE",
U1369="AKTIVCO Coupure ENEO &amp; Baisse de tension","POWER ISSUE",
U1369="Coupure ENEO &amp; Baisse de tension","POWER ISSUE",
U1369="Defaut GE &amp; POWER Cabinet","POWER ISSUE",
U1369="Sharing","POWER ISSUE",
U1369="Sites strategiques &amp; DataCenter","POWER ISSUE",
U1369="Exclu","Exclu",
U1369="SAT","TX ISSUE",
U1369="SPARE-ISSUE","SPARE-ISSUE",
U1369="Fiber CAmtel","TX ISSUE",
U1369="Fiber AOF","TX ISSUE",
U1369="Projet OCM (HUAWEI)","TRAVAUX-HUAWEI",
U1369="Projet OCM (NOKIA)","TRAVAUX -NOKIA",
U1369="ACCESS-ISSUE","ACCESS-ISSUE",
U1369="Projet OCM (ZTE, NOKIA, autres projets)","TRAVAUX OCM",
U1369="No root CAuse","No root cause",
U1369="ODU HS","TX ISSUE",
U1369="IP &amp; VLAN","TX ISSUE",
U1369="Warehouse HUAWEI","SPARE-ISSUE",
U1369="SPARE-HS","SPARE-ISSUE",
U1369="Power Telco","RAN ISSUE"
),"")</f>
        <v/>
      </c>
      <c r="U1369" s="33"/>
      <c r="V1369" s="32" t="str" cm="1">
        <f t="array" ref="V1369">IFERROR(_xlfn.IFS(
U1369="MPR ISSUE","ACTIVE",
U1369="BSS Hardware Issue","ACTIVE",
U1369="Sites strategiques, MLL, Pylone, etc.","PASSIVE",
U1369="AKTIVCO DEFAUT GE &amp; POWER Cabinet","PASSIVE",
U1369="AKTIVCO Coupure ENEO &amp; Baisse de tension","PASSIVE",
U1369="Coupure ENEO &amp; Baisse de tension","PASSIVE",
U1369="Defaut GE &amp; POWER Cabinet","PASSIVE",
U1369="Sharing","PASSIVE",
U1369="Sites strategiques &amp; DataCenter","PASSIVE",
U1369="Exclu","Exclu",
U1369="SAT","ACTIVE",
U1369="SPARE-ISSUE","SPARE-ISSUE",
U1369="Fiber CAmtel","ACTIVE",
U1369="Fiber AOF","ACTIVE",
U1369="Projet OCM (HUAWEI)","PLANNED WORKS",
U1369="Projet OCM (NOKIA)","PLANNED WORKS",
U1369="ACCESS-ISSUE","ACCESS-ISSUE",
U1369="Projet OCM (ZTE, NOKIA, autres projets)","PLANNED WORKS",
U1369="No root CAuse","No root cause",
U1369="ODU HS","ACTIVE",
U1369="IP &amp; VLAN","ACTIVE",
U1369="Warehouse HUAWEI","SPARE-ISSUE",
U1369="SPARE-HS","SPARE-ISSUE",
U1369="Power Telco","ACTIVE"
),"")</f>
        <v/>
      </c>
      <c r="W1369" s="51"/>
      <c r="X1369" s="51"/>
      <c r="Y1369" s="51"/>
      <c r="Z1369" s="51"/>
      <c r="AA1369" s="51"/>
      <c r="AB1369" s="34" t="s">
        <v>5420</v>
      </c>
      <c r="AC1369" s="34" t="str">
        <f>_xlfn.XLOOKUP(B1369,[4]ALL!$B:$B,[4]ALL!$N:$N,"")</f>
        <v/>
      </c>
      <c r="AD1369" s="34" t="s">
        <v>5420</v>
      </c>
      <c r="AE1369" s="34"/>
      <c r="AF1369" s="36" t="s">
        <v>5420</v>
      </c>
      <c r="AG1369" s="29"/>
      <c r="AH1369" s="35"/>
      <c r="AI1369" s="29"/>
      <c r="AJ1369" s="29" t="s">
        <v>5420</v>
      </c>
      <c r="AK1369" s="36" t="s">
        <v>5420</v>
      </c>
      <c r="AL1369" s="36" t="s">
        <v>5420</v>
      </c>
      <c r="AM1369" s="36" t="s">
        <v>5420</v>
      </c>
      <c r="AN1369" s="36" t="s">
        <v>5420</v>
      </c>
      <c r="AO1369" s="36" t="s">
        <v>5420</v>
      </c>
      <c r="AP1369" s="36" t="s">
        <v>5420</v>
      </c>
      <c r="AQ1369" s="36" t="s">
        <v>5420</v>
      </c>
      <c r="AR1369" s="36" t="s">
        <v>5420</v>
      </c>
      <c r="AS1369" s="36" t="s">
        <v>5420</v>
      </c>
      <c r="AT1369" s="36" t="s">
        <v>5420</v>
      </c>
      <c r="AU1369" s="36" t="s">
        <v>5420</v>
      </c>
      <c r="AV1369" s="36" t="s">
        <v>5420</v>
      </c>
      <c r="AW1369" s="45"/>
      <c r="AX1369" s="45" t="s">
        <v>5420</v>
      </c>
      <c r="AY1369" s="45" t="s">
        <v>5420</v>
      </c>
      <c r="AZ1369" s="45" t="s">
        <v>5420</v>
      </c>
      <c r="BA1369" s="36" t="s">
        <v>5420</v>
      </c>
    </row>
    <row r="1370" spans="1:53" s="58" customFormat="1" ht="15.6" hidden="1" x14ac:dyDescent="0.3">
      <c r="A1370" s="27" t="s">
        <v>3224</v>
      </c>
      <c r="B1370" s="28" t="s">
        <v>3225</v>
      </c>
      <c r="C1370" s="29" t="str">
        <f>_xlfn.XLOOKUP(B1370,'[1]daily break down'!$D:$D,'[1]daily break down'!$E:$E,"")</f>
        <v>SUD-OUEST</v>
      </c>
      <c r="D1370" s="27" t="s">
        <v>11</v>
      </c>
      <c r="E1370" s="27" t="s">
        <v>145</v>
      </c>
      <c r="F1370" s="29" t="s">
        <v>13</v>
      </c>
      <c r="G1370" s="27" t="s">
        <v>63</v>
      </c>
      <c r="H1370" s="37" t="str">
        <f>_xlfn.XLOOKUP(B1370,[2]CALCULATION!$B:$B,[2]CALCULATION!$H:$H,"")</f>
        <v>Huawei</v>
      </c>
      <c r="I1370" s="25">
        <v>0</v>
      </c>
      <c r="J1370" s="25">
        <v>0</v>
      </c>
      <c r="K1370" s="25">
        <v>0</v>
      </c>
      <c r="L1370" s="25">
        <v>0</v>
      </c>
      <c r="M1370" s="25">
        <v>0</v>
      </c>
      <c r="N1370" s="25">
        <v>0</v>
      </c>
      <c r="O1370" s="25">
        <v>0</v>
      </c>
      <c r="P1370" s="25" t="s">
        <v>6366</v>
      </c>
      <c r="Q1370" s="31" t="s">
        <v>5364</v>
      </c>
      <c r="R1370" s="31"/>
      <c r="S1370" s="32" t="str" cm="1">
        <f t="array" ref="S1370">IFERROR(_xlfn.IFS(
U1370="MPR ISSUE","PDH",
U1370="BSS Hardware Issue","BSS",
U1370="Sites strategiques, MLL, Pylone, etc.","ENVTECH",
U1370="AKTIVCO DEFAUT GE &amp; POWER Cabinet","AKTIVCO",
U1370="AKTIVCO Coupure ENEO &amp; Baisse de tension","AKTIVCO GRID ONLY",
U1370="Coupure ENEO &amp; Baisse de tension","IHS GRID ONLY",
U1370="Defaut GE &amp; POWER Cabinet","IHS",
U1370="Sharing","Partners",
U1370="Sites strategiques &amp; DataCenter","SST &amp; DC",
U1370="Exclu","Exclu",
U1370="SAT","SAT",
U1370="SPARE-ISSUE","SPARE-ISSUE",
U1370="Fiber CAmtel","TRANS_FO_CAMTEL",
U1370="Fiber AOF","Fiber AOF",
U1370="Projet OCM (HUAWEI)","TRAVAUX-HUAWEI",
U1370="Projet OCM (NOKIA)","TRAVAUX-NOKIA",
U1370="ACCESS-ISSUE","ACCESS-ISSUE",
U1370="Projet OCM (ZTE, NOKIA, autres projets)","TRAVAUX OCM",
U1370="No root CAuse","No root cause",
U1370="ODU HS","PDH",
U1370="IP &amp; VLAN","PDH",
U1370="Warehouse HUAWEI","SPARE-ISSUE",
U1370="SPARE-HS","SPARE-ISSUE",
U1370="Power Telco","BSS"
),"")</f>
        <v/>
      </c>
      <c r="T1370" s="32" t="str" cm="1">
        <f t="array" ref="T1370">IFERROR(_xlfn.IFS(
U1370="MPR ISSUE","TX ISSUE",
U1370="BSS Hardware Issue","RAN ISSUE",
U1370="Sites strategiques, MLL, Pylone, etc.","ENVTECH",
U1370="AKTIVCO DEFAUT GE &amp; POWER Cabinet","POWER ISSUE",
U1370="AKTIVCO Coupure ENEO &amp; Baisse de tension","POWER ISSUE",
U1370="Coupure ENEO &amp; Baisse de tension","POWER ISSUE",
U1370="Defaut GE &amp; POWER Cabinet","POWER ISSUE",
U1370="Sharing","POWER ISSUE",
U1370="Sites strategiques &amp; DataCenter","POWER ISSUE",
U1370="Exclu","Exclu",
U1370="SAT","TX ISSUE",
U1370="SPARE-ISSUE","SPARE-ISSUE",
U1370="Fiber CAmtel","TX ISSUE",
U1370="Fiber AOF","TX ISSUE",
U1370="Projet OCM (HUAWEI)","TRAVAUX-HUAWEI",
U1370="Projet OCM (NOKIA)","TRAVAUX -NOKIA",
U1370="ACCESS-ISSUE","ACCESS-ISSUE",
U1370="Projet OCM (ZTE, NOKIA, autres projets)","TRAVAUX OCM",
U1370="No root CAuse","No root cause",
U1370="ODU HS","TX ISSUE",
U1370="IP &amp; VLAN","TX ISSUE",
U1370="Warehouse HUAWEI","SPARE-ISSUE",
U1370="SPARE-HS","SPARE-ISSUE",
U1370="Power Telco","RAN ISSUE"
),"")</f>
        <v/>
      </c>
      <c r="U1370" s="33"/>
      <c r="V1370" s="32" t="str" cm="1">
        <f t="array" ref="V1370">IFERROR(_xlfn.IFS(
U1370="MPR ISSUE","ACTIVE",
U1370="BSS Hardware Issue","ACTIVE",
U1370="Sites strategiques, MLL, Pylone, etc.","PASSIVE",
U1370="AKTIVCO DEFAUT GE &amp; POWER Cabinet","PASSIVE",
U1370="AKTIVCO Coupure ENEO &amp; Baisse de tension","PASSIVE",
U1370="Coupure ENEO &amp; Baisse de tension","PASSIVE",
U1370="Defaut GE &amp; POWER Cabinet","PASSIVE",
U1370="Sharing","PASSIVE",
U1370="Sites strategiques &amp; DataCenter","PASSIVE",
U1370="Exclu","Exclu",
U1370="SAT","ACTIVE",
U1370="SPARE-ISSUE","SPARE-ISSUE",
U1370="Fiber CAmtel","ACTIVE",
U1370="Fiber AOF","ACTIVE",
U1370="Projet OCM (HUAWEI)","PLANNED WORKS",
U1370="Projet OCM (NOKIA)","PLANNED WORKS",
U1370="ACCESS-ISSUE","ACCESS-ISSUE",
U1370="Projet OCM (ZTE, NOKIA, autres projets)","PLANNED WORKS",
U1370="No root CAuse","No root cause",
U1370="ODU HS","ACTIVE",
U1370="IP &amp; VLAN","ACTIVE",
U1370="Warehouse HUAWEI","SPARE-ISSUE",
U1370="SPARE-HS","SPARE-ISSUE",
U1370="Power Telco","ACTIVE"
),"")</f>
        <v/>
      </c>
      <c r="W1370" s="51"/>
      <c r="X1370" s="51"/>
      <c r="Y1370" s="51"/>
      <c r="Z1370" s="51"/>
      <c r="AA1370" s="51"/>
      <c r="AB1370" s="34" t="s">
        <v>5420</v>
      </c>
      <c r="AC1370" s="34" t="str">
        <f>_xlfn.XLOOKUP(B1370,[4]ALL!$B:$B,[4]ALL!$N:$N,"")</f>
        <v/>
      </c>
      <c r="AD1370" s="34" t="s">
        <v>5420</v>
      </c>
      <c r="AE1370" s="34"/>
      <c r="AF1370" s="36" t="s">
        <v>5420</v>
      </c>
      <c r="AG1370" s="29"/>
      <c r="AH1370" s="35"/>
      <c r="AI1370" s="29"/>
      <c r="AJ1370" s="29" t="s">
        <v>5420</v>
      </c>
      <c r="AK1370" s="36" t="s">
        <v>5420</v>
      </c>
      <c r="AL1370" s="36" t="s">
        <v>5420</v>
      </c>
      <c r="AM1370" s="36" t="s">
        <v>5420</v>
      </c>
      <c r="AN1370" s="36" t="s">
        <v>5420</v>
      </c>
      <c r="AO1370" s="36" t="s">
        <v>5420</v>
      </c>
      <c r="AP1370" s="36" t="s">
        <v>5420</v>
      </c>
      <c r="AQ1370" s="36" t="s">
        <v>5420</v>
      </c>
      <c r="AR1370" s="36" t="s">
        <v>5420</v>
      </c>
      <c r="AS1370" s="36" t="s">
        <v>5420</v>
      </c>
      <c r="AT1370" s="36" t="s">
        <v>5420</v>
      </c>
      <c r="AU1370" s="36" t="s">
        <v>5420</v>
      </c>
      <c r="AV1370" s="36" t="s">
        <v>5420</v>
      </c>
      <c r="AW1370" s="45"/>
      <c r="AX1370" s="45" t="s">
        <v>5420</v>
      </c>
      <c r="AY1370" s="45" t="s">
        <v>5420</v>
      </c>
      <c r="AZ1370" s="45" t="s">
        <v>5420</v>
      </c>
      <c r="BA1370" s="36" t="s">
        <v>5420</v>
      </c>
    </row>
    <row r="1371" spans="1:53" s="58" customFormat="1" ht="15.6" hidden="1" x14ac:dyDescent="0.3">
      <c r="A1371" s="27" t="s">
        <v>3325</v>
      </c>
      <c r="B1371" s="28" t="s">
        <v>3326</v>
      </c>
      <c r="C1371" s="29" t="str">
        <f>_xlfn.XLOOKUP(B1371,'[1]daily break down'!$D:$D,'[1]daily break down'!$E:$E,"")</f>
        <v>SUD-OUEST</v>
      </c>
      <c r="D1371" s="27" t="s">
        <v>11</v>
      </c>
      <c r="E1371" s="27" t="s">
        <v>12</v>
      </c>
      <c r="F1371" s="29" t="s">
        <v>13</v>
      </c>
      <c r="G1371" s="27" t="s">
        <v>63</v>
      </c>
      <c r="H1371" s="37" t="str">
        <f>_xlfn.XLOOKUP(B1371,[2]CALCULATION!$B:$B,[2]CALCULATION!$H:$H,"")</f>
        <v>Huawei</v>
      </c>
      <c r="I1371" s="25">
        <v>0</v>
      </c>
      <c r="J1371" s="25">
        <v>0</v>
      </c>
      <c r="K1371" s="25">
        <v>0</v>
      </c>
      <c r="L1371" s="25">
        <v>0</v>
      </c>
      <c r="M1371" s="25">
        <v>0</v>
      </c>
      <c r="N1371" s="25">
        <v>0</v>
      </c>
      <c r="O1371" s="25">
        <v>0</v>
      </c>
      <c r="P1371" s="25" t="s">
        <v>6366</v>
      </c>
      <c r="Q1371" s="31" t="s">
        <v>5364</v>
      </c>
      <c r="R1371" s="31"/>
      <c r="S1371" s="32" t="str" cm="1">
        <f t="array" ref="S1371">IFERROR(_xlfn.IFS(
U1371="MPR ISSUE","PDH",
U1371="BSS Hardware Issue","BSS",
U1371="Sites strategiques, MLL, Pylone, etc.","ENVTECH",
U1371="AKTIVCO DEFAUT GE &amp; POWER Cabinet","AKTIVCO",
U1371="AKTIVCO Coupure ENEO &amp; Baisse de tension","AKTIVCO GRID ONLY",
U1371="Coupure ENEO &amp; Baisse de tension","IHS GRID ONLY",
U1371="Defaut GE &amp; POWER Cabinet","IHS",
U1371="Sharing","Partners",
U1371="Sites strategiques &amp; DataCenter","SST &amp; DC",
U1371="Exclu","Exclu",
U1371="SAT","SAT",
U1371="SPARE-ISSUE","SPARE-ISSUE",
U1371="Fiber CAmtel","TRANS_FO_CAMTEL",
U1371="Fiber AOF","Fiber AOF",
U1371="Projet OCM (HUAWEI)","TRAVAUX-HUAWEI",
U1371="Projet OCM (NOKIA)","TRAVAUX-NOKIA",
U1371="ACCESS-ISSUE","ACCESS-ISSUE",
U1371="Projet OCM (ZTE, NOKIA, autres projets)","TRAVAUX OCM",
U1371="No root CAuse","No root cause",
U1371="ODU HS","PDH",
U1371="IP &amp; VLAN","PDH",
U1371="Warehouse HUAWEI","SPARE-ISSUE",
U1371="SPARE-HS","SPARE-ISSUE",
U1371="Power Telco","BSS"
),"")</f>
        <v/>
      </c>
      <c r="T1371" s="32" t="str" cm="1">
        <f t="array" ref="T1371">IFERROR(_xlfn.IFS(
U1371="MPR ISSUE","TX ISSUE",
U1371="BSS Hardware Issue","RAN ISSUE",
U1371="Sites strategiques, MLL, Pylone, etc.","ENVTECH",
U1371="AKTIVCO DEFAUT GE &amp; POWER Cabinet","POWER ISSUE",
U1371="AKTIVCO Coupure ENEO &amp; Baisse de tension","POWER ISSUE",
U1371="Coupure ENEO &amp; Baisse de tension","POWER ISSUE",
U1371="Defaut GE &amp; POWER Cabinet","POWER ISSUE",
U1371="Sharing","POWER ISSUE",
U1371="Sites strategiques &amp; DataCenter","POWER ISSUE",
U1371="Exclu","Exclu",
U1371="SAT","TX ISSUE",
U1371="SPARE-ISSUE","SPARE-ISSUE",
U1371="Fiber CAmtel","TX ISSUE",
U1371="Fiber AOF","TX ISSUE",
U1371="Projet OCM (HUAWEI)","TRAVAUX-HUAWEI",
U1371="Projet OCM (NOKIA)","TRAVAUX -NOKIA",
U1371="ACCESS-ISSUE","ACCESS-ISSUE",
U1371="Projet OCM (ZTE, NOKIA, autres projets)","TRAVAUX OCM",
U1371="No root CAuse","No root cause",
U1371="ODU HS","TX ISSUE",
U1371="IP &amp; VLAN","TX ISSUE",
U1371="Warehouse HUAWEI","SPARE-ISSUE",
U1371="SPARE-HS","SPARE-ISSUE",
U1371="Power Telco","RAN ISSUE"
),"")</f>
        <v/>
      </c>
      <c r="U1371" s="33"/>
      <c r="V1371" s="32" t="str" cm="1">
        <f t="array" ref="V1371">IFERROR(_xlfn.IFS(
U1371="MPR ISSUE","ACTIVE",
U1371="BSS Hardware Issue","ACTIVE",
U1371="Sites strategiques, MLL, Pylone, etc.","PASSIVE",
U1371="AKTIVCO DEFAUT GE &amp; POWER Cabinet","PASSIVE",
U1371="AKTIVCO Coupure ENEO &amp; Baisse de tension","PASSIVE",
U1371="Coupure ENEO &amp; Baisse de tension","PASSIVE",
U1371="Defaut GE &amp; POWER Cabinet","PASSIVE",
U1371="Sharing","PASSIVE",
U1371="Sites strategiques &amp; DataCenter","PASSIVE",
U1371="Exclu","Exclu",
U1371="SAT","ACTIVE",
U1371="SPARE-ISSUE","SPARE-ISSUE",
U1371="Fiber CAmtel","ACTIVE",
U1371="Fiber AOF","ACTIVE",
U1371="Projet OCM (HUAWEI)","PLANNED WORKS",
U1371="Projet OCM (NOKIA)","PLANNED WORKS",
U1371="ACCESS-ISSUE","ACCESS-ISSUE",
U1371="Projet OCM (ZTE, NOKIA, autres projets)","PLANNED WORKS",
U1371="No root CAuse","No root cause",
U1371="ODU HS","ACTIVE",
U1371="IP &amp; VLAN","ACTIVE",
U1371="Warehouse HUAWEI","SPARE-ISSUE",
U1371="SPARE-HS","SPARE-ISSUE",
U1371="Power Telco","ACTIVE"
),"")</f>
        <v/>
      </c>
      <c r="W1371" s="51"/>
      <c r="X1371" s="51"/>
      <c r="Y1371" s="51"/>
      <c r="Z1371" s="51"/>
      <c r="AA1371" s="51"/>
      <c r="AB1371" s="34" t="s">
        <v>5420</v>
      </c>
      <c r="AC1371" s="34" t="str">
        <f>_xlfn.XLOOKUP(B1371,[4]ALL!$B:$B,[4]ALL!$N:$N,"")</f>
        <v/>
      </c>
      <c r="AD1371" s="34" t="s">
        <v>5420</v>
      </c>
      <c r="AE1371" s="34"/>
      <c r="AF1371" s="36" t="s">
        <v>5420</v>
      </c>
      <c r="AG1371" s="29"/>
      <c r="AH1371" s="35"/>
      <c r="AI1371" s="29"/>
      <c r="AJ1371" s="29" t="s">
        <v>5420</v>
      </c>
      <c r="AK1371" s="36" t="s">
        <v>5420</v>
      </c>
      <c r="AL1371" s="36" t="s">
        <v>5420</v>
      </c>
      <c r="AM1371" s="36" t="s">
        <v>5420</v>
      </c>
      <c r="AN1371" s="36" t="s">
        <v>5420</v>
      </c>
      <c r="AO1371" s="36" t="s">
        <v>5420</v>
      </c>
      <c r="AP1371" s="36" t="s">
        <v>5420</v>
      </c>
      <c r="AQ1371" s="36" t="s">
        <v>5420</v>
      </c>
      <c r="AR1371" s="36" t="s">
        <v>5420</v>
      </c>
      <c r="AS1371" s="36" t="s">
        <v>5420</v>
      </c>
      <c r="AT1371" s="36" t="s">
        <v>5420</v>
      </c>
      <c r="AU1371" s="36" t="s">
        <v>5420</v>
      </c>
      <c r="AV1371" s="36" t="s">
        <v>5420</v>
      </c>
      <c r="AW1371" s="45"/>
      <c r="AX1371" s="45" t="s">
        <v>5420</v>
      </c>
      <c r="AY1371" s="45" t="s">
        <v>5420</v>
      </c>
      <c r="AZ1371" s="45" t="s">
        <v>5420</v>
      </c>
      <c r="BA1371" s="36" t="s">
        <v>5420</v>
      </c>
    </row>
    <row r="1372" spans="1:53" s="58" customFormat="1" ht="15.6" hidden="1" x14ac:dyDescent="0.3">
      <c r="A1372" s="27" t="s">
        <v>2949</v>
      </c>
      <c r="B1372" s="28" t="s">
        <v>2950</v>
      </c>
      <c r="C1372" s="29" t="str">
        <f>_xlfn.XLOOKUP(B1372,'[1]daily break down'!$D:$D,'[1]daily break down'!$E:$E,"")</f>
        <v>Yaounde</v>
      </c>
      <c r="D1372" s="27" t="s">
        <v>11</v>
      </c>
      <c r="E1372" s="27" t="s">
        <v>12</v>
      </c>
      <c r="F1372" s="29" t="s">
        <v>37</v>
      </c>
      <c r="G1372" s="27" t="s">
        <v>38</v>
      </c>
      <c r="H1372" s="30" t="str">
        <f>_xlfn.XLOOKUP(B1372,[2]CALCULATION!$B:$B,[2]CALCULATION!$H:$H,"")</f>
        <v>ZTE</v>
      </c>
      <c r="I1372" s="25">
        <v>0</v>
      </c>
      <c r="J1372" s="25">
        <v>0</v>
      </c>
      <c r="K1372" s="25">
        <v>0</v>
      </c>
      <c r="L1372" s="25">
        <v>0</v>
      </c>
      <c r="M1372" s="25">
        <v>0</v>
      </c>
      <c r="N1372" s="25">
        <v>0</v>
      </c>
      <c r="O1372" s="25">
        <v>0</v>
      </c>
      <c r="P1372" s="25" t="s">
        <v>6366</v>
      </c>
      <c r="Q1372" s="31" t="s">
        <v>5364</v>
      </c>
      <c r="R1372" s="31"/>
      <c r="S1372" s="32" t="str" cm="1">
        <f t="array" ref="S1372">IFERROR(_xlfn.IFS(
U1372="MPR ISSUE","PDH",
U1372="BSS Hardware Issue","BSS",
U1372="Sites strategiques, MLL, Pylone, etc.","ENVTECH",
U1372="AKTIVCO DEFAUT GE &amp; POWER Cabinet","AKTIVCO",
U1372="AKTIVCO Coupure ENEO &amp; Baisse de tension","AKTIVCO GRID ONLY",
U1372="Coupure ENEO &amp; Baisse de tension","IHS GRID ONLY",
U1372="Defaut GE &amp; POWER Cabinet","IHS",
U1372="Sharing","Partners",
U1372="Sites strategiques &amp; DataCenter","SST &amp; DC",
U1372="Exclu","Exclu",
U1372="SAT","SAT",
U1372="SPARE-ISSUE","SPARE-ISSUE",
U1372="Fiber CAmtel","TRANS_FO_CAMTEL",
U1372="Fiber AOF","Fiber AOF",
U1372="Projet OCM (HUAWEI)","TRAVAUX-HUAWEI",
U1372="Projet OCM (NOKIA)","TRAVAUX-NOKIA",
U1372="ACCESS-ISSUE","ACCESS-ISSUE",
U1372="Projet OCM (ZTE, NOKIA, autres projets)","TRAVAUX OCM",
U1372="No root CAuse","No root cause",
U1372="ODU HS","PDH",
U1372="IP &amp; VLAN","PDH",
U1372="Warehouse HUAWEI","SPARE-ISSUE",
U1372="SPARE-HS","SPARE-ISSUE",
U1372="Power Telco","BSS"
),"")</f>
        <v/>
      </c>
      <c r="T1372" s="32" t="str" cm="1">
        <f t="array" ref="T1372">IFERROR(_xlfn.IFS(
U1372="MPR ISSUE","TX ISSUE",
U1372="BSS Hardware Issue","RAN ISSUE",
U1372="Sites strategiques, MLL, Pylone, etc.","ENVTECH",
U1372="AKTIVCO DEFAUT GE &amp; POWER Cabinet","POWER ISSUE",
U1372="AKTIVCO Coupure ENEO &amp; Baisse de tension","POWER ISSUE",
U1372="Coupure ENEO &amp; Baisse de tension","POWER ISSUE",
U1372="Defaut GE &amp; POWER Cabinet","POWER ISSUE",
U1372="Sharing","POWER ISSUE",
U1372="Sites strategiques &amp; DataCenter","POWER ISSUE",
U1372="Exclu","Exclu",
U1372="SAT","TX ISSUE",
U1372="SPARE-ISSUE","SPARE-ISSUE",
U1372="Fiber CAmtel","TX ISSUE",
U1372="Fiber AOF","TX ISSUE",
U1372="Projet OCM (HUAWEI)","TRAVAUX-HUAWEI",
U1372="Projet OCM (NOKIA)","TRAVAUX -NOKIA",
U1372="ACCESS-ISSUE","ACCESS-ISSUE",
U1372="Projet OCM (ZTE, NOKIA, autres projets)","TRAVAUX OCM",
U1372="No root CAuse","No root cause",
U1372="ODU HS","TX ISSUE",
U1372="IP &amp; VLAN","TX ISSUE",
U1372="Warehouse HUAWEI","SPARE-ISSUE",
U1372="SPARE-HS","SPARE-ISSUE",
U1372="Power Telco","RAN ISSUE"
),"")</f>
        <v/>
      </c>
      <c r="U1372" s="33"/>
      <c r="V1372" s="32" t="str" cm="1">
        <f t="array" ref="V1372">IFERROR(_xlfn.IFS(
U1372="MPR ISSUE","ACTIVE",
U1372="BSS Hardware Issue","ACTIVE",
U1372="Sites strategiques, MLL, Pylone, etc.","PASSIVE",
U1372="AKTIVCO DEFAUT GE &amp; POWER Cabinet","PASSIVE",
U1372="AKTIVCO Coupure ENEO &amp; Baisse de tension","PASSIVE",
U1372="Coupure ENEO &amp; Baisse de tension","PASSIVE",
U1372="Defaut GE &amp; POWER Cabinet","PASSIVE",
U1372="Sharing","PASSIVE",
U1372="Sites strategiques &amp; DataCenter","PASSIVE",
U1372="Exclu","Exclu",
U1372="SAT","ACTIVE",
U1372="SPARE-ISSUE","SPARE-ISSUE",
U1372="Fiber CAmtel","ACTIVE",
U1372="Fiber AOF","ACTIVE",
U1372="Projet OCM (HUAWEI)","PLANNED WORKS",
U1372="Projet OCM (NOKIA)","PLANNED WORKS",
U1372="ACCESS-ISSUE","ACCESS-ISSUE",
U1372="Projet OCM (ZTE, NOKIA, autres projets)","PLANNED WORKS",
U1372="No root CAuse","No root cause",
U1372="ODU HS","ACTIVE",
U1372="IP &amp; VLAN","ACTIVE",
U1372="Warehouse HUAWEI","SPARE-ISSUE",
U1372="SPARE-HS","SPARE-ISSUE",
U1372="Power Telco","ACTIVE"
),"")</f>
        <v/>
      </c>
      <c r="W1372" s="51"/>
      <c r="X1372" s="51"/>
      <c r="Y1372" s="51"/>
      <c r="Z1372" s="51"/>
      <c r="AA1372" s="51"/>
      <c r="AB1372" s="34" t="s">
        <v>5420</v>
      </c>
      <c r="AC1372" s="34" t="str">
        <f>_xlfn.XLOOKUP(B1372,[4]ALL!$B:$B,[4]ALL!$N:$N,"")</f>
        <v/>
      </c>
      <c r="AD1372" s="34" t="s">
        <v>5420</v>
      </c>
      <c r="AE1372" s="34"/>
      <c r="AF1372" s="36" t="s">
        <v>5420</v>
      </c>
      <c r="AG1372" s="29"/>
      <c r="AH1372" s="35"/>
      <c r="AI1372" s="29"/>
      <c r="AJ1372" s="29" t="s">
        <v>5420</v>
      </c>
      <c r="AK1372" s="36" t="s">
        <v>5420</v>
      </c>
      <c r="AL1372" s="36" t="s">
        <v>5420</v>
      </c>
      <c r="AM1372" s="36" t="s">
        <v>5420</v>
      </c>
      <c r="AN1372" s="36" t="s">
        <v>5420</v>
      </c>
      <c r="AO1372" s="36" t="s">
        <v>5420</v>
      </c>
      <c r="AP1372" s="36" t="s">
        <v>5420</v>
      </c>
      <c r="AQ1372" s="36" t="s">
        <v>5420</v>
      </c>
      <c r="AR1372" s="36" t="s">
        <v>5420</v>
      </c>
      <c r="AS1372" s="36" t="s">
        <v>5420</v>
      </c>
      <c r="AT1372" s="36" t="s">
        <v>5420</v>
      </c>
      <c r="AU1372" s="36" t="s">
        <v>5420</v>
      </c>
      <c r="AV1372" s="36" t="s">
        <v>5420</v>
      </c>
      <c r="AW1372" s="45"/>
      <c r="AX1372" s="45" t="s">
        <v>5420</v>
      </c>
      <c r="AY1372" s="45" t="s">
        <v>5420</v>
      </c>
      <c r="AZ1372" s="45" t="s">
        <v>5420</v>
      </c>
      <c r="BA1372" s="36" t="s">
        <v>5420</v>
      </c>
    </row>
    <row r="1373" spans="1:53" s="58" customFormat="1" ht="15.6" hidden="1" x14ac:dyDescent="0.3">
      <c r="A1373" s="27" t="s">
        <v>2262</v>
      </c>
      <c r="B1373" s="28" t="s">
        <v>2263</v>
      </c>
      <c r="C1373" s="29" t="str">
        <f>_xlfn.XLOOKUP(B1373,'[1]daily break down'!$D:$D,'[1]daily break down'!$E:$E,"")</f>
        <v>Maroua</v>
      </c>
      <c r="D1373" s="27" t="s">
        <v>21</v>
      </c>
      <c r="E1373" s="27" t="s">
        <v>22</v>
      </c>
      <c r="F1373" s="29" t="s">
        <v>55</v>
      </c>
      <c r="G1373" s="27" t="s">
        <v>84</v>
      </c>
      <c r="H1373" s="37" t="str">
        <f>_xlfn.XLOOKUP(B1373,[2]CALCULATION!$B:$B,[2]CALCULATION!$H:$H,"")</f>
        <v>Huawei</v>
      </c>
      <c r="I1373" s="25">
        <v>0</v>
      </c>
      <c r="J1373" s="25">
        <v>0</v>
      </c>
      <c r="K1373" s="25">
        <v>1.9707761540722478E-2</v>
      </c>
      <c r="L1373" s="25">
        <v>4.9046465372838731E-3</v>
      </c>
      <c r="M1373" s="25">
        <v>0</v>
      </c>
      <c r="N1373" s="25">
        <v>0</v>
      </c>
      <c r="O1373" s="25">
        <v>0</v>
      </c>
      <c r="P1373" s="25" t="s">
        <v>6366</v>
      </c>
      <c r="Q1373" s="31" t="s">
        <v>5364</v>
      </c>
      <c r="R1373" s="31"/>
      <c r="S1373" s="32" t="str" cm="1">
        <f t="array" ref="S1373">IFERROR(_xlfn.IFS(
U1373="MPR ISSUE","PDH",
U1373="BSS Hardware Issue","BSS",
U1373="Sites strategiques, MLL, Pylone, etc.","ENVTECH",
U1373="AKTIVCO DEFAUT GE &amp; POWER Cabinet","AKTIVCO",
U1373="AKTIVCO Coupure ENEO &amp; Baisse de tension","AKTIVCO GRID ONLY",
U1373="Coupure ENEO &amp; Baisse de tension","IHS GRID ONLY",
U1373="Defaut GE &amp; POWER Cabinet","IHS",
U1373="Sharing","Partners",
U1373="Sites strategiques &amp; DataCenter","SST &amp; DC",
U1373="Exclu","Exclu",
U1373="SAT","SAT",
U1373="SPARE-ISSUE","SPARE-ISSUE",
U1373="Fiber CAmtel","TRANS_FO_CAMTEL",
U1373="Fiber AOF","Fiber AOF",
U1373="Projet OCM (HUAWEI)","TRAVAUX-HUAWEI",
U1373="Projet OCM (NOKIA)","TRAVAUX-NOKIA",
U1373="ACCESS-ISSUE","ACCESS-ISSUE",
U1373="Projet OCM (ZTE, NOKIA, autres projets)","TRAVAUX OCM",
U1373="No root CAuse","No root cause",
U1373="ODU HS","PDH",
U1373="IP &amp; VLAN","PDH",
U1373="Warehouse HUAWEI","SPARE-ISSUE",
U1373="SPARE-HS","SPARE-ISSUE",
U1373="Power Telco","BSS"
),"")</f>
        <v/>
      </c>
      <c r="T1373" s="32" t="str" cm="1">
        <f t="array" ref="T1373">IFERROR(_xlfn.IFS(
U1373="MPR ISSUE","TX ISSUE",
U1373="BSS Hardware Issue","RAN ISSUE",
U1373="Sites strategiques, MLL, Pylone, etc.","ENVTECH",
U1373="AKTIVCO DEFAUT GE &amp; POWER Cabinet","POWER ISSUE",
U1373="AKTIVCO Coupure ENEO &amp; Baisse de tension","POWER ISSUE",
U1373="Coupure ENEO &amp; Baisse de tension","POWER ISSUE",
U1373="Defaut GE &amp; POWER Cabinet","POWER ISSUE",
U1373="Sharing","POWER ISSUE",
U1373="Sites strategiques &amp; DataCenter","POWER ISSUE",
U1373="Exclu","Exclu",
U1373="SAT","TX ISSUE",
U1373="SPARE-ISSUE","SPARE-ISSUE",
U1373="Fiber CAmtel","TX ISSUE",
U1373="Fiber AOF","TX ISSUE",
U1373="Projet OCM (HUAWEI)","TRAVAUX-HUAWEI",
U1373="Projet OCM (NOKIA)","TRAVAUX -NOKIA",
U1373="ACCESS-ISSUE","ACCESS-ISSUE",
U1373="Projet OCM (ZTE, NOKIA, autres projets)","TRAVAUX OCM",
U1373="No root CAuse","No root cause",
U1373="ODU HS","TX ISSUE",
U1373="IP &amp; VLAN","TX ISSUE",
U1373="Warehouse HUAWEI","SPARE-ISSUE",
U1373="SPARE-HS","SPARE-ISSUE",
U1373="Power Telco","RAN ISSUE"
),"")</f>
        <v/>
      </c>
      <c r="U1373" s="33"/>
      <c r="V1373" s="32" t="str" cm="1">
        <f t="array" ref="V1373">IFERROR(_xlfn.IFS(
U1373="MPR ISSUE","ACTIVE",
U1373="BSS Hardware Issue","ACTIVE",
U1373="Sites strategiques, MLL, Pylone, etc.","PASSIVE",
U1373="AKTIVCO DEFAUT GE &amp; POWER Cabinet","PASSIVE",
U1373="AKTIVCO Coupure ENEO &amp; Baisse de tension","PASSIVE",
U1373="Coupure ENEO &amp; Baisse de tension","PASSIVE",
U1373="Defaut GE &amp; POWER Cabinet","PASSIVE",
U1373="Sharing","PASSIVE",
U1373="Sites strategiques &amp; DataCenter","PASSIVE",
U1373="Exclu","Exclu",
U1373="SAT","ACTIVE",
U1373="SPARE-ISSUE","SPARE-ISSUE",
U1373="Fiber CAmtel","ACTIVE",
U1373="Fiber AOF","ACTIVE",
U1373="Projet OCM (HUAWEI)","PLANNED WORKS",
U1373="Projet OCM (NOKIA)","PLANNED WORKS",
U1373="ACCESS-ISSUE","ACCESS-ISSUE",
U1373="Projet OCM (ZTE, NOKIA, autres projets)","PLANNED WORKS",
U1373="No root CAuse","No root cause",
U1373="ODU HS","ACTIVE",
U1373="IP &amp; VLAN","ACTIVE",
U1373="Warehouse HUAWEI","SPARE-ISSUE",
U1373="SPARE-HS","SPARE-ISSUE",
U1373="Power Telco","ACTIVE"
),"")</f>
        <v/>
      </c>
      <c r="W1373" s="51"/>
      <c r="X1373" s="51"/>
      <c r="Y1373" s="51"/>
      <c r="Z1373" s="51"/>
      <c r="AA1373" s="51"/>
      <c r="AB1373" s="34" t="s">
        <v>5420</v>
      </c>
      <c r="AC1373" s="34" t="str">
        <f>_xlfn.XLOOKUP(B1373,[4]ALL!$B:$B,[4]ALL!$N:$N,"")</f>
        <v/>
      </c>
      <c r="AD1373" s="34" t="s">
        <v>5420</v>
      </c>
      <c r="AE1373" s="34"/>
      <c r="AF1373" s="36" t="s">
        <v>5420</v>
      </c>
      <c r="AG1373" s="29"/>
      <c r="AH1373" s="35"/>
      <c r="AI1373" s="29"/>
      <c r="AJ1373" s="29" t="s">
        <v>5420</v>
      </c>
      <c r="AK1373" s="36" t="s">
        <v>5420</v>
      </c>
      <c r="AL1373" s="36" t="s">
        <v>5420</v>
      </c>
      <c r="AM1373" s="36" t="s">
        <v>5420</v>
      </c>
      <c r="AN1373" s="36" t="s">
        <v>5420</v>
      </c>
      <c r="AO1373" s="36" t="s">
        <v>5420</v>
      </c>
      <c r="AP1373" s="36" t="s">
        <v>5420</v>
      </c>
      <c r="AQ1373" s="36" t="s">
        <v>5420</v>
      </c>
      <c r="AR1373" s="36" t="s">
        <v>5420</v>
      </c>
      <c r="AS1373" s="36" t="s">
        <v>5420</v>
      </c>
      <c r="AT1373" s="36" t="s">
        <v>5420</v>
      </c>
      <c r="AU1373" s="36" t="s">
        <v>5420</v>
      </c>
      <c r="AV1373" s="36" t="s">
        <v>5420</v>
      </c>
      <c r="AW1373" s="45"/>
      <c r="AX1373" s="45" t="s">
        <v>5420</v>
      </c>
      <c r="AY1373" s="45" t="s">
        <v>5420</v>
      </c>
      <c r="AZ1373" s="45" t="s">
        <v>5420</v>
      </c>
      <c r="BA1373" s="36" t="s">
        <v>5420</v>
      </c>
    </row>
    <row r="1374" spans="1:53" s="58" customFormat="1" ht="15.6" hidden="1" x14ac:dyDescent="0.3">
      <c r="A1374" s="27" t="s">
        <v>2944</v>
      </c>
      <c r="B1374" s="28" t="s">
        <v>2945</v>
      </c>
      <c r="C1374" s="29" t="str">
        <f>_xlfn.XLOOKUP(B1374,'[1]daily break down'!$D:$D,'[1]daily break down'!$E:$E,"")</f>
        <v>ADAMAOUA</v>
      </c>
      <c r="D1374" s="27" t="s">
        <v>11</v>
      </c>
      <c r="E1374" s="27" t="s">
        <v>66</v>
      </c>
      <c r="F1374" s="29" t="s">
        <v>90</v>
      </c>
      <c r="G1374" s="27" t="s">
        <v>2946</v>
      </c>
      <c r="H1374" s="39" t="str">
        <f>_xlfn.XLOOKUP(B1374,[2]CALCULATION!$B:$B,[2]CALCULATION!$H:$H,"")</f>
        <v>NOKIA</v>
      </c>
      <c r="I1374" s="25">
        <v>0</v>
      </c>
      <c r="J1374" s="25">
        <v>0</v>
      </c>
      <c r="K1374" s="25">
        <v>0</v>
      </c>
      <c r="L1374" s="25">
        <v>0</v>
      </c>
      <c r="M1374" s="25">
        <v>0</v>
      </c>
      <c r="N1374" s="25">
        <v>0</v>
      </c>
      <c r="O1374" s="25">
        <v>0</v>
      </c>
      <c r="P1374" s="25" t="s">
        <v>6366</v>
      </c>
      <c r="Q1374" s="31" t="s">
        <v>5364</v>
      </c>
      <c r="R1374" s="31"/>
      <c r="S1374" s="32" t="str" cm="1">
        <f t="array" ref="S1374">IFERROR(_xlfn.IFS(
U1374="MPR ISSUE","PDH",
U1374="BSS Hardware Issue","BSS",
U1374="Sites strategiques, MLL, Pylone, etc.","ENVTECH",
U1374="AKTIVCO DEFAUT GE &amp; POWER Cabinet","AKTIVCO",
U1374="AKTIVCO Coupure ENEO &amp; Baisse de tension","AKTIVCO GRID ONLY",
U1374="Coupure ENEO &amp; Baisse de tension","IHS GRID ONLY",
U1374="Defaut GE &amp; POWER Cabinet","IHS",
U1374="Sharing","Partners",
U1374="Sites strategiques &amp; DataCenter","SST &amp; DC",
U1374="Exclu","Exclu",
U1374="SAT","SAT",
U1374="SPARE-ISSUE","SPARE-ISSUE",
U1374="Fiber CAmtel","TRANS_FO_CAMTEL",
U1374="Fiber AOF","Fiber AOF",
U1374="Projet OCM (HUAWEI)","TRAVAUX-HUAWEI",
U1374="Projet OCM (NOKIA)","TRAVAUX-NOKIA",
U1374="ACCESS-ISSUE","ACCESS-ISSUE",
U1374="Projet OCM (ZTE, NOKIA, autres projets)","TRAVAUX OCM",
U1374="No root CAuse","No root cause",
U1374="ODU HS","PDH",
U1374="IP &amp; VLAN","PDH",
U1374="Warehouse HUAWEI","SPARE-ISSUE",
U1374="SPARE-HS","SPARE-ISSUE",
U1374="Power Telco","BSS"
),"")</f>
        <v/>
      </c>
      <c r="T1374" s="32" t="str" cm="1">
        <f t="array" ref="T1374">IFERROR(_xlfn.IFS(
U1374="MPR ISSUE","TX ISSUE",
U1374="BSS Hardware Issue","RAN ISSUE",
U1374="Sites strategiques, MLL, Pylone, etc.","ENVTECH",
U1374="AKTIVCO DEFAUT GE &amp; POWER Cabinet","POWER ISSUE",
U1374="AKTIVCO Coupure ENEO &amp; Baisse de tension","POWER ISSUE",
U1374="Coupure ENEO &amp; Baisse de tension","POWER ISSUE",
U1374="Defaut GE &amp; POWER Cabinet","POWER ISSUE",
U1374="Sharing","POWER ISSUE",
U1374="Sites strategiques &amp; DataCenter","POWER ISSUE",
U1374="Exclu","Exclu",
U1374="SAT","TX ISSUE",
U1374="SPARE-ISSUE","SPARE-ISSUE",
U1374="Fiber CAmtel","TX ISSUE",
U1374="Fiber AOF","TX ISSUE",
U1374="Projet OCM (HUAWEI)","TRAVAUX-HUAWEI",
U1374="Projet OCM (NOKIA)","TRAVAUX -NOKIA",
U1374="ACCESS-ISSUE","ACCESS-ISSUE",
U1374="Projet OCM (ZTE, NOKIA, autres projets)","TRAVAUX OCM",
U1374="No root CAuse","No root cause",
U1374="ODU HS","TX ISSUE",
U1374="IP &amp; VLAN","TX ISSUE",
U1374="Warehouse HUAWEI","SPARE-ISSUE",
U1374="SPARE-HS","SPARE-ISSUE",
U1374="Power Telco","RAN ISSUE"
),"")</f>
        <v/>
      </c>
      <c r="U1374" s="33"/>
      <c r="V1374" s="32" t="str" cm="1">
        <f t="array" ref="V1374">IFERROR(_xlfn.IFS(
U1374="MPR ISSUE","ACTIVE",
U1374="BSS Hardware Issue","ACTIVE",
U1374="Sites strategiques, MLL, Pylone, etc.","PASSIVE",
U1374="AKTIVCO DEFAUT GE &amp; POWER Cabinet","PASSIVE",
U1374="AKTIVCO Coupure ENEO &amp; Baisse de tension","PASSIVE",
U1374="Coupure ENEO &amp; Baisse de tension","PASSIVE",
U1374="Defaut GE &amp; POWER Cabinet","PASSIVE",
U1374="Sharing","PASSIVE",
U1374="Sites strategiques &amp; DataCenter","PASSIVE",
U1374="Exclu","Exclu",
U1374="SAT","ACTIVE",
U1374="SPARE-ISSUE","SPARE-ISSUE",
U1374="Fiber CAmtel","ACTIVE",
U1374="Fiber AOF","ACTIVE",
U1374="Projet OCM (HUAWEI)","PLANNED WORKS",
U1374="Projet OCM (NOKIA)","PLANNED WORKS",
U1374="ACCESS-ISSUE","ACCESS-ISSUE",
U1374="Projet OCM (ZTE, NOKIA, autres projets)","PLANNED WORKS",
U1374="No root CAuse","No root cause",
U1374="ODU HS","ACTIVE",
U1374="IP &amp; VLAN","ACTIVE",
U1374="Warehouse HUAWEI","SPARE-ISSUE",
U1374="SPARE-HS","SPARE-ISSUE",
U1374="Power Telco","ACTIVE"
),"")</f>
        <v/>
      </c>
      <c r="W1374" s="51"/>
      <c r="X1374" s="51"/>
      <c r="Y1374" s="51"/>
      <c r="Z1374" s="51"/>
      <c r="AA1374" s="51"/>
      <c r="AB1374" s="34" t="s">
        <v>5420</v>
      </c>
      <c r="AC1374" s="34" t="str">
        <f>_xlfn.XLOOKUP(B1374,[4]ALL!$B:$B,[4]ALL!$N:$N,"")</f>
        <v/>
      </c>
      <c r="AD1374" s="34" t="s">
        <v>5420</v>
      </c>
      <c r="AE1374" s="34"/>
      <c r="AF1374" s="36" t="s">
        <v>5420</v>
      </c>
      <c r="AG1374" s="29"/>
      <c r="AH1374" s="35"/>
      <c r="AI1374" s="29"/>
      <c r="AJ1374" s="29" t="s">
        <v>5420</v>
      </c>
      <c r="AK1374" s="36" t="s">
        <v>5420</v>
      </c>
      <c r="AL1374" s="36" t="s">
        <v>5420</v>
      </c>
      <c r="AM1374" s="36" t="s">
        <v>5420</v>
      </c>
      <c r="AN1374" s="36" t="s">
        <v>5420</v>
      </c>
      <c r="AO1374" s="36" t="s">
        <v>5420</v>
      </c>
      <c r="AP1374" s="36" t="s">
        <v>5420</v>
      </c>
      <c r="AQ1374" s="36" t="s">
        <v>5420</v>
      </c>
      <c r="AR1374" s="36" t="s">
        <v>5420</v>
      </c>
      <c r="AS1374" s="36" t="s">
        <v>5420</v>
      </c>
      <c r="AT1374" s="36" t="s">
        <v>5420</v>
      </c>
      <c r="AU1374" s="36" t="s">
        <v>5420</v>
      </c>
      <c r="AV1374" s="36" t="s">
        <v>5420</v>
      </c>
      <c r="AW1374" s="45"/>
      <c r="AX1374" s="45" t="s">
        <v>5420</v>
      </c>
      <c r="AY1374" s="45" t="s">
        <v>5420</v>
      </c>
      <c r="AZ1374" s="45" t="s">
        <v>5420</v>
      </c>
      <c r="BA1374" s="36" t="s">
        <v>5420</v>
      </c>
    </row>
    <row r="1375" spans="1:53" s="58" customFormat="1" ht="15.6" hidden="1" x14ac:dyDescent="0.3">
      <c r="A1375" s="27" t="s">
        <v>597</v>
      </c>
      <c r="B1375" s="28" t="s">
        <v>598</v>
      </c>
      <c r="C1375" s="29" t="str">
        <f>_xlfn.XLOOKUP(B1375,'[1]daily break down'!$D:$D,'[1]daily break down'!$E:$E,"")</f>
        <v>Douala</v>
      </c>
      <c r="D1375" s="27" t="s">
        <v>11</v>
      </c>
      <c r="E1375" s="27" t="s">
        <v>12</v>
      </c>
      <c r="F1375" s="29" t="s">
        <v>31</v>
      </c>
      <c r="G1375" s="27" t="s">
        <v>32</v>
      </c>
      <c r="H1375" s="30" t="str">
        <f>_xlfn.XLOOKUP(B1375,[2]CALCULATION!$B:$B,[2]CALCULATION!$H:$H,"")</f>
        <v>ZTE</v>
      </c>
      <c r="I1375" s="25">
        <v>0</v>
      </c>
      <c r="J1375" s="25">
        <v>0</v>
      </c>
      <c r="K1375" s="25">
        <v>0</v>
      </c>
      <c r="L1375" s="25">
        <v>0</v>
      </c>
      <c r="M1375" s="25">
        <v>0</v>
      </c>
      <c r="N1375" s="25">
        <v>0</v>
      </c>
      <c r="O1375" s="25">
        <v>0</v>
      </c>
      <c r="P1375" s="25" t="s">
        <v>6366</v>
      </c>
      <c r="Q1375" s="31" t="s">
        <v>5364</v>
      </c>
      <c r="R1375" s="31"/>
      <c r="S1375" s="32" t="str" cm="1">
        <f t="array" ref="S1375">IFERROR(_xlfn.IFS(
U1375="MPR ISSUE","PDH",
U1375="BSS Hardware Issue","BSS",
U1375="Sites strategiques, MLL, Pylone, etc.","ENVTECH",
U1375="AKTIVCO DEFAUT GE &amp; POWER Cabinet","AKTIVCO",
U1375="AKTIVCO Coupure ENEO &amp; Baisse de tension","AKTIVCO GRID ONLY",
U1375="Coupure ENEO &amp; Baisse de tension","IHS GRID ONLY",
U1375="Defaut GE &amp; POWER Cabinet","IHS",
U1375="Sharing","Partners",
U1375="Sites strategiques &amp; DataCenter","SST &amp; DC",
U1375="Exclu","Exclu",
U1375="SAT","SAT",
U1375="SPARE-ISSUE","SPARE-ISSUE",
U1375="Fiber CAmtel","TRANS_FO_CAMTEL",
U1375="Fiber AOF","Fiber AOF",
U1375="Projet OCM (HUAWEI)","TRAVAUX-HUAWEI",
U1375="Projet OCM (NOKIA)","TRAVAUX-NOKIA",
U1375="ACCESS-ISSUE","ACCESS-ISSUE",
U1375="Projet OCM (ZTE, NOKIA, autres projets)","TRAVAUX OCM",
U1375="No root CAuse","No root cause",
U1375="ODU HS","PDH",
U1375="IP &amp; VLAN","PDH",
U1375="Warehouse HUAWEI","SPARE-ISSUE",
U1375="SPARE-HS","SPARE-ISSUE",
U1375="Power Telco","BSS"
),"")</f>
        <v/>
      </c>
      <c r="T1375" s="32" t="str" cm="1">
        <f t="array" ref="T1375">IFERROR(_xlfn.IFS(
U1375="MPR ISSUE","TX ISSUE",
U1375="BSS Hardware Issue","RAN ISSUE",
U1375="Sites strategiques, MLL, Pylone, etc.","ENVTECH",
U1375="AKTIVCO DEFAUT GE &amp; POWER Cabinet","POWER ISSUE",
U1375="AKTIVCO Coupure ENEO &amp; Baisse de tension","POWER ISSUE",
U1375="Coupure ENEO &amp; Baisse de tension","POWER ISSUE",
U1375="Defaut GE &amp; POWER Cabinet","POWER ISSUE",
U1375="Sharing","POWER ISSUE",
U1375="Sites strategiques &amp; DataCenter","POWER ISSUE",
U1375="Exclu","Exclu",
U1375="SAT","TX ISSUE",
U1375="SPARE-ISSUE","SPARE-ISSUE",
U1375="Fiber CAmtel","TX ISSUE",
U1375="Fiber AOF","TX ISSUE",
U1375="Projet OCM (HUAWEI)","TRAVAUX-HUAWEI",
U1375="Projet OCM (NOKIA)","TRAVAUX -NOKIA",
U1375="ACCESS-ISSUE","ACCESS-ISSUE",
U1375="Projet OCM (ZTE, NOKIA, autres projets)","TRAVAUX OCM",
U1375="No root CAuse","No root cause",
U1375="ODU HS","TX ISSUE",
U1375="IP &amp; VLAN","TX ISSUE",
U1375="Warehouse HUAWEI","SPARE-ISSUE",
U1375="SPARE-HS","SPARE-ISSUE",
U1375="Power Telco","RAN ISSUE"
),"")</f>
        <v/>
      </c>
      <c r="U1375" s="33"/>
      <c r="V1375" s="32" t="str" cm="1">
        <f t="array" ref="V1375">IFERROR(_xlfn.IFS(
U1375="MPR ISSUE","ACTIVE",
U1375="BSS Hardware Issue","ACTIVE",
U1375="Sites strategiques, MLL, Pylone, etc.","PASSIVE",
U1375="AKTIVCO DEFAUT GE &amp; POWER Cabinet","PASSIVE",
U1375="AKTIVCO Coupure ENEO &amp; Baisse de tension","PASSIVE",
U1375="Coupure ENEO &amp; Baisse de tension","PASSIVE",
U1375="Defaut GE &amp; POWER Cabinet","PASSIVE",
U1375="Sharing","PASSIVE",
U1375="Sites strategiques &amp; DataCenter","PASSIVE",
U1375="Exclu","Exclu",
U1375="SAT","ACTIVE",
U1375="SPARE-ISSUE","SPARE-ISSUE",
U1375="Fiber CAmtel","ACTIVE",
U1375="Fiber AOF","ACTIVE",
U1375="Projet OCM (HUAWEI)","PLANNED WORKS",
U1375="Projet OCM (NOKIA)","PLANNED WORKS",
U1375="ACCESS-ISSUE","ACCESS-ISSUE",
U1375="Projet OCM (ZTE, NOKIA, autres projets)","PLANNED WORKS",
U1375="No root CAuse","No root cause",
U1375="ODU HS","ACTIVE",
U1375="IP &amp; VLAN","ACTIVE",
U1375="Warehouse HUAWEI","SPARE-ISSUE",
U1375="SPARE-HS","SPARE-ISSUE",
U1375="Power Telco","ACTIVE"
),"")</f>
        <v/>
      </c>
      <c r="W1375" s="51"/>
      <c r="X1375" s="51"/>
      <c r="Y1375" s="51"/>
      <c r="Z1375" s="51"/>
      <c r="AA1375" s="51"/>
      <c r="AB1375" s="34" t="s">
        <v>5420</v>
      </c>
      <c r="AC1375" s="34" t="str">
        <f>_xlfn.XLOOKUP(B1375,[4]ALL!$B:$B,[4]ALL!$N:$N,"")</f>
        <v/>
      </c>
      <c r="AD1375" s="34" t="s">
        <v>5420</v>
      </c>
      <c r="AE1375" s="34"/>
      <c r="AF1375" s="36" t="s">
        <v>5420</v>
      </c>
      <c r="AG1375" s="29"/>
      <c r="AH1375" s="35"/>
      <c r="AI1375" s="29"/>
      <c r="AJ1375" s="29" t="s">
        <v>5420</v>
      </c>
      <c r="AK1375" s="36" t="s">
        <v>5420</v>
      </c>
      <c r="AL1375" s="36" t="s">
        <v>5420</v>
      </c>
      <c r="AM1375" s="36" t="s">
        <v>5420</v>
      </c>
      <c r="AN1375" s="36" t="s">
        <v>5420</v>
      </c>
      <c r="AO1375" s="36" t="s">
        <v>5420</v>
      </c>
      <c r="AP1375" s="36" t="s">
        <v>5420</v>
      </c>
      <c r="AQ1375" s="36" t="s">
        <v>5420</v>
      </c>
      <c r="AR1375" s="36" t="s">
        <v>5420</v>
      </c>
      <c r="AS1375" s="36" t="s">
        <v>5420</v>
      </c>
      <c r="AT1375" s="36" t="s">
        <v>5420</v>
      </c>
      <c r="AU1375" s="36" t="s">
        <v>5420</v>
      </c>
      <c r="AV1375" s="36" t="s">
        <v>5420</v>
      </c>
      <c r="AW1375" s="45"/>
      <c r="AX1375" s="45" t="s">
        <v>5420</v>
      </c>
      <c r="AY1375" s="45" t="s">
        <v>5420</v>
      </c>
      <c r="AZ1375" s="45" t="s">
        <v>5420</v>
      </c>
      <c r="BA1375" s="36" t="s">
        <v>5420</v>
      </c>
    </row>
    <row r="1376" spans="1:53" s="58" customFormat="1" ht="15.6" hidden="1" x14ac:dyDescent="0.3">
      <c r="A1376" s="27" t="s">
        <v>515</v>
      </c>
      <c r="B1376" s="28" t="s">
        <v>516</v>
      </c>
      <c r="C1376" s="29" t="str">
        <f>_xlfn.XLOOKUP(B1376,'[1]daily break down'!$D:$D,'[1]daily break down'!$E:$E,"")</f>
        <v>SUD-OUEST</v>
      </c>
      <c r="D1376" s="27" t="s">
        <v>21</v>
      </c>
      <c r="E1376" s="27" t="s">
        <v>22</v>
      </c>
      <c r="F1376" s="29" t="s">
        <v>13</v>
      </c>
      <c r="G1376" s="27" t="s">
        <v>63</v>
      </c>
      <c r="H1376" s="37" t="str">
        <f>_xlfn.XLOOKUP(B1376,[2]CALCULATION!$B:$B,[2]CALCULATION!$H:$H,"")</f>
        <v>Huawei</v>
      </c>
      <c r="I1376" s="25">
        <v>0</v>
      </c>
      <c r="J1376" s="25">
        <v>0</v>
      </c>
      <c r="K1376" s="25">
        <v>1.1825370327566183</v>
      </c>
      <c r="L1376" s="25">
        <v>0</v>
      </c>
      <c r="M1376" s="25">
        <v>0</v>
      </c>
      <c r="N1376" s="25">
        <v>10.081634720474383</v>
      </c>
      <c r="O1376" s="25">
        <v>0</v>
      </c>
      <c r="P1376" s="25" t="s">
        <v>6366</v>
      </c>
      <c r="Q1376" s="31" t="s">
        <v>5364</v>
      </c>
      <c r="R1376" s="31"/>
      <c r="S1376" s="32" t="str" cm="1">
        <f t="array" ref="S1376">IFERROR(_xlfn.IFS(
U1376="MPR ISSUE","PDH",
U1376="BSS Hardware Issue","BSS",
U1376="Sites strategiques, MLL, Pylone, etc.","ENVTECH",
U1376="AKTIVCO DEFAUT GE &amp; POWER Cabinet","AKTIVCO",
U1376="AKTIVCO Coupure ENEO &amp; Baisse de tension","AKTIVCO GRID ONLY",
U1376="Coupure ENEO &amp; Baisse de tension","IHS GRID ONLY",
U1376="Defaut GE &amp; POWER Cabinet","IHS",
U1376="Sharing","Partners",
U1376="Sites strategiques &amp; DataCenter","SST &amp; DC",
U1376="Exclu","Exclu",
U1376="SAT","SAT",
U1376="SPARE-ISSUE","SPARE-ISSUE",
U1376="Fiber CAmtel","TRANS_FO_CAMTEL",
U1376="Fiber AOF","Fiber AOF",
U1376="Projet OCM (HUAWEI)","TRAVAUX-HUAWEI",
U1376="Projet OCM (NOKIA)","TRAVAUX-NOKIA",
U1376="ACCESS-ISSUE","ACCESS-ISSUE",
U1376="Projet OCM (ZTE, NOKIA, autres projets)","TRAVAUX OCM",
U1376="No root CAuse","No root cause",
U1376="ODU HS","PDH",
U1376="IP &amp; VLAN","PDH",
U1376="Warehouse HUAWEI","SPARE-ISSUE",
U1376="SPARE-HS","SPARE-ISSUE",
U1376="Power Telco","BSS"
),"")</f>
        <v/>
      </c>
      <c r="T1376" s="32" t="str" cm="1">
        <f t="array" ref="T1376">IFERROR(_xlfn.IFS(
U1376="MPR ISSUE","TX ISSUE",
U1376="BSS Hardware Issue","RAN ISSUE",
U1376="Sites strategiques, MLL, Pylone, etc.","ENVTECH",
U1376="AKTIVCO DEFAUT GE &amp; POWER Cabinet","POWER ISSUE",
U1376="AKTIVCO Coupure ENEO &amp; Baisse de tension","POWER ISSUE",
U1376="Coupure ENEO &amp; Baisse de tension","POWER ISSUE",
U1376="Defaut GE &amp; POWER Cabinet","POWER ISSUE",
U1376="Sharing","POWER ISSUE",
U1376="Sites strategiques &amp; DataCenter","POWER ISSUE",
U1376="Exclu","Exclu",
U1376="SAT","TX ISSUE",
U1376="SPARE-ISSUE","SPARE-ISSUE",
U1376="Fiber CAmtel","TX ISSUE",
U1376="Fiber AOF","TX ISSUE",
U1376="Projet OCM (HUAWEI)","TRAVAUX-HUAWEI",
U1376="Projet OCM (NOKIA)","TRAVAUX -NOKIA",
U1376="ACCESS-ISSUE","ACCESS-ISSUE",
U1376="Projet OCM (ZTE, NOKIA, autres projets)","TRAVAUX OCM",
U1376="No root CAuse","No root cause",
U1376="ODU HS","TX ISSUE",
U1376="IP &amp; VLAN","TX ISSUE",
U1376="Warehouse HUAWEI","SPARE-ISSUE",
U1376="SPARE-HS","SPARE-ISSUE",
U1376="Power Telco","RAN ISSUE"
),"")</f>
        <v/>
      </c>
      <c r="U1376" s="33"/>
      <c r="V1376" s="32" t="str" cm="1">
        <f t="array" ref="V1376">IFERROR(_xlfn.IFS(
U1376="MPR ISSUE","ACTIVE",
U1376="BSS Hardware Issue","ACTIVE",
U1376="Sites strategiques, MLL, Pylone, etc.","PASSIVE",
U1376="AKTIVCO DEFAUT GE &amp; POWER Cabinet","PASSIVE",
U1376="AKTIVCO Coupure ENEO &amp; Baisse de tension","PASSIVE",
U1376="Coupure ENEO &amp; Baisse de tension","PASSIVE",
U1376="Defaut GE &amp; POWER Cabinet","PASSIVE",
U1376="Sharing","PASSIVE",
U1376="Sites strategiques &amp; DataCenter","PASSIVE",
U1376="Exclu","Exclu",
U1376="SAT","ACTIVE",
U1376="SPARE-ISSUE","SPARE-ISSUE",
U1376="Fiber CAmtel","ACTIVE",
U1376="Fiber AOF","ACTIVE",
U1376="Projet OCM (HUAWEI)","PLANNED WORKS",
U1376="Projet OCM (NOKIA)","PLANNED WORKS",
U1376="ACCESS-ISSUE","ACCESS-ISSUE",
U1376="Projet OCM (ZTE, NOKIA, autres projets)","PLANNED WORKS",
U1376="No root CAuse","No root cause",
U1376="ODU HS","ACTIVE",
U1376="IP &amp; VLAN","ACTIVE",
U1376="Warehouse HUAWEI","SPARE-ISSUE",
U1376="SPARE-HS","SPARE-ISSUE",
U1376="Power Telco","ACTIVE"
),"")</f>
        <v/>
      </c>
      <c r="W1376" s="51"/>
      <c r="X1376" s="51"/>
      <c r="Y1376" s="51"/>
      <c r="Z1376" s="51"/>
      <c r="AA1376" s="51"/>
      <c r="AB1376" s="34" t="s">
        <v>5420</v>
      </c>
      <c r="AC1376" s="34" t="str">
        <f>_xlfn.XLOOKUP(B1376,[4]ALL!$B:$B,[4]ALL!$N:$N,"")</f>
        <v/>
      </c>
      <c r="AD1376" s="34" t="s">
        <v>5420</v>
      </c>
      <c r="AE1376" s="34"/>
      <c r="AF1376" s="36" t="s">
        <v>5420</v>
      </c>
      <c r="AG1376" s="29"/>
      <c r="AH1376" s="35"/>
      <c r="AI1376" s="29"/>
      <c r="AJ1376" s="29" t="s">
        <v>5420</v>
      </c>
      <c r="AK1376" s="36" t="s">
        <v>5420</v>
      </c>
      <c r="AL1376" s="36" t="s">
        <v>5420</v>
      </c>
      <c r="AM1376" s="36" t="s">
        <v>5420</v>
      </c>
      <c r="AN1376" s="36" t="s">
        <v>5420</v>
      </c>
      <c r="AO1376" s="36" t="s">
        <v>5420</v>
      </c>
      <c r="AP1376" s="36" t="s">
        <v>5420</v>
      </c>
      <c r="AQ1376" s="36" t="s">
        <v>5420</v>
      </c>
      <c r="AR1376" s="36" t="s">
        <v>5420</v>
      </c>
      <c r="AS1376" s="36" t="s">
        <v>5420</v>
      </c>
      <c r="AT1376" s="36" t="s">
        <v>5420</v>
      </c>
      <c r="AU1376" s="36" t="s">
        <v>5420</v>
      </c>
      <c r="AV1376" s="36" t="s">
        <v>5420</v>
      </c>
      <c r="AW1376" s="45"/>
      <c r="AX1376" s="45" t="s">
        <v>5420</v>
      </c>
      <c r="AY1376" s="45" t="s">
        <v>5420</v>
      </c>
      <c r="AZ1376" s="45" t="s">
        <v>5420</v>
      </c>
      <c r="BA1376" s="36" t="s">
        <v>5420</v>
      </c>
    </row>
    <row r="1377" spans="1:53" s="58" customFormat="1" ht="15.6" hidden="1" x14ac:dyDescent="0.3">
      <c r="A1377" s="27" t="s">
        <v>732</v>
      </c>
      <c r="B1377" s="28" t="s">
        <v>3292</v>
      </c>
      <c r="C1377" s="29" t="str">
        <f>_xlfn.XLOOKUP(B1377,'[1]daily break down'!$D:$D,'[1]daily break down'!$E:$E,"")</f>
        <v>NORD</v>
      </c>
      <c r="D1377" s="27" t="s">
        <v>21</v>
      </c>
      <c r="E1377" s="27" t="s">
        <v>89</v>
      </c>
      <c r="F1377" s="29" t="s">
        <v>23</v>
      </c>
      <c r="G1377" s="27" t="s">
        <v>732</v>
      </c>
      <c r="H1377" s="37" t="str">
        <f>_xlfn.XLOOKUP(B1377,[2]CALCULATION!$B:$B,[2]CALCULATION!$H:$H,"")</f>
        <v>Huawei</v>
      </c>
      <c r="I1377" s="25">
        <v>0</v>
      </c>
      <c r="J1377" s="25">
        <v>0</v>
      </c>
      <c r="K1377" s="25">
        <v>0</v>
      </c>
      <c r="L1377" s="25">
        <v>0</v>
      </c>
      <c r="M1377" s="25">
        <v>0</v>
      </c>
      <c r="N1377" s="25">
        <v>0</v>
      </c>
      <c r="O1377" s="25">
        <v>0</v>
      </c>
      <c r="P1377" s="25" t="s">
        <v>6366</v>
      </c>
      <c r="Q1377" s="31" t="s">
        <v>5364</v>
      </c>
      <c r="R1377" s="31"/>
      <c r="S1377" s="32" t="str" cm="1">
        <f t="array" ref="S1377">IFERROR(_xlfn.IFS(
U1377="MPR ISSUE","PDH",
U1377="BSS Hardware Issue","BSS",
U1377="Sites strategiques, MLL, Pylone, etc.","ENVTECH",
U1377="AKTIVCO DEFAUT GE &amp; POWER Cabinet","AKTIVCO",
U1377="AKTIVCO Coupure ENEO &amp; Baisse de tension","AKTIVCO GRID ONLY",
U1377="Coupure ENEO &amp; Baisse de tension","IHS GRID ONLY",
U1377="Defaut GE &amp; POWER Cabinet","IHS",
U1377="Sharing","Partners",
U1377="Sites strategiques &amp; DataCenter","SST &amp; DC",
U1377="Exclu","Exclu",
U1377="SAT","SAT",
U1377="SPARE-ISSUE","SPARE-ISSUE",
U1377="Fiber CAmtel","TRANS_FO_CAMTEL",
U1377="Fiber AOF","Fiber AOF",
U1377="Projet OCM (HUAWEI)","TRAVAUX-HUAWEI",
U1377="Projet OCM (NOKIA)","TRAVAUX-NOKIA",
U1377="ACCESS-ISSUE","ACCESS-ISSUE",
U1377="Projet OCM (ZTE, NOKIA, autres projets)","TRAVAUX OCM",
U1377="No root CAuse","No root cause",
U1377="ODU HS","PDH",
U1377="IP &amp; VLAN","PDH",
U1377="Warehouse HUAWEI","SPARE-ISSUE",
U1377="SPARE-HS","SPARE-ISSUE",
U1377="Power Telco","BSS"
),"")</f>
        <v/>
      </c>
      <c r="T1377" s="32" t="str" cm="1">
        <f t="array" ref="T1377">IFERROR(_xlfn.IFS(
U1377="MPR ISSUE","TX ISSUE",
U1377="BSS Hardware Issue","RAN ISSUE",
U1377="Sites strategiques, MLL, Pylone, etc.","ENVTECH",
U1377="AKTIVCO DEFAUT GE &amp; POWER Cabinet","POWER ISSUE",
U1377="AKTIVCO Coupure ENEO &amp; Baisse de tension","POWER ISSUE",
U1377="Coupure ENEO &amp; Baisse de tension","POWER ISSUE",
U1377="Defaut GE &amp; POWER Cabinet","POWER ISSUE",
U1377="Sharing","POWER ISSUE",
U1377="Sites strategiques &amp; DataCenter","POWER ISSUE",
U1377="Exclu","Exclu",
U1377="SAT","TX ISSUE",
U1377="SPARE-ISSUE","SPARE-ISSUE",
U1377="Fiber CAmtel","TX ISSUE",
U1377="Fiber AOF","TX ISSUE",
U1377="Projet OCM (HUAWEI)","TRAVAUX-HUAWEI",
U1377="Projet OCM (NOKIA)","TRAVAUX -NOKIA",
U1377="ACCESS-ISSUE","ACCESS-ISSUE",
U1377="Projet OCM (ZTE, NOKIA, autres projets)","TRAVAUX OCM",
U1377="No root CAuse","No root cause",
U1377="ODU HS","TX ISSUE",
U1377="IP &amp; VLAN","TX ISSUE",
U1377="Warehouse HUAWEI","SPARE-ISSUE",
U1377="SPARE-HS","SPARE-ISSUE",
U1377="Power Telco","RAN ISSUE"
),"")</f>
        <v/>
      </c>
      <c r="U1377" s="33"/>
      <c r="V1377" s="32" t="str" cm="1">
        <f t="array" ref="V1377">IFERROR(_xlfn.IFS(
U1377="MPR ISSUE","ACTIVE",
U1377="BSS Hardware Issue","ACTIVE",
U1377="Sites strategiques, MLL, Pylone, etc.","PASSIVE",
U1377="AKTIVCO DEFAUT GE &amp; POWER Cabinet","PASSIVE",
U1377="AKTIVCO Coupure ENEO &amp; Baisse de tension","PASSIVE",
U1377="Coupure ENEO &amp; Baisse de tension","PASSIVE",
U1377="Defaut GE &amp; POWER Cabinet","PASSIVE",
U1377="Sharing","PASSIVE",
U1377="Sites strategiques &amp; DataCenter","PASSIVE",
U1377="Exclu","Exclu",
U1377="SAT","ACTIVE",
U1377="SPARE-ISSUE","SPARE-ISSUE",
U1377="Fiber CAmtel","ACTIVE",
U1377="Fiber AOF","ACTIVE",
U1377="Projet OCM (HUAWEI)","PLANNED WORKS",
U1377="Projet OCM (NOKIA)","PLANNED WORKS",
U1377="ACCESS-ISSUE","ACCESS-ISSUE",
U1377="Projet OCM (ZTE, NOKIA, autres projets)","PLANNED WORKS",
U1377="No root CAuse","No root cause",
U1377="ODU HS","ACTIVE",
U1377="IP &amp; VLAN","ACTIVE",
U1377="Warehouse HUAWEI","SPARE-ISSUE",
U1377="SPARE-HS","SPARE-ISSUE",
U1377="Power Telco","ACTIVE"
),"")</f>
        <v/>
      </c>
      <c r="W1377" s="51"/>
      <c r="X1377" s="51"/>
      <c r="Y1377" s="51"/>
      <c r="Z1377" s="51"/>
      <c r="AA1377" s="51"/>
      <c r="AB1377" s="34" t="s">
        <v>5420</v>
      </c>
      <c r="AC1377" s="34" t="str">
        <f>_xlfn.XLOOKUP(B1377,[4]ALL!$B:$B,[4]ALL!$N:$N,"")</f>
        <v/>
      </c>
      <c r="AD1377" s="34" t="s">
        <v>5420</v>
      </c>
      <c r="AE1377" s="34"/>
      <c r="AF1377" s="36" t="s">
        <v>5420</v>
      </c>
      <c r="AG1377" s="29"/>
      <c r="AH1377" s="35"/>
      <c r="AI1377" s="29"/>
      <c r="AJ1377" s="29" t="s">
        <v>5420</v>
      </c>
      <c r="AK1377" s="36" t="s">
        <v>5420</v>
      </c>
      <c r="AL1377" s="36" t="s">
        <v>5420</v>
      </c>
      <c r="AM1377" s="36" t="s">
        <v>5420</v>
      </c>
      <c r="AN1377" s="36" t="s">
        <v>5420</v>
      </c>
      <c r="AO1377" s="36" t="s">
        <v>5420</v>
      </c>
      <c r="AP1377" s="36" t="s">
        <v>5420</v>
      </c>
      <c r="AQ1377" s="36" t="s">
        <v>5420</v>
      </c>
      <c r="AR1377" s="36" t="s">
        <v>5420</v>
      </c>
      <c r="AS1377" s="36" t="s">
        <v>5420</v>
      </c>
      <c r="AT1377" s="36" t="s">
        <v>5420</v>
      </c>
      <c r="AU1377" s="36" t="s">
        <v>5420</v>
      </c>
      <c r="AV1377" s="36" t="s">
        <v>5420</v>
      </c>
      <c r="AW1377" s="45"/>
      <c r="AX1377" s="45" t="s">
        <v>5420</v>
      </c>
      <c r="AY1377" s="45" t="s">
        <v>5420</v>
      </c>
      <c r="AZ1377" s="45" t="s">
        <v>5420</v>
      </c>
      <c r="BA1377" s="36" t="s">
        <v>5420</v>
      </c>
    </row>
    <row r="1378" spans="1:53" s="58" customFormat="1" ht="15.6" hidden="1" x14ac:dyDescent="0.3">
      <c r="A1378" s="27" t="s">
        <v>4548</v>
      </c>
      <c r="B1378" s="28" t="s">
        <v>4549</v>
      </c>
      <c r="C1378" s="29" t="str">
        <f>_xlfn.XLOOKUP(B1378,'[1]daily break down'!$D:$D,'[1]daily break down'!$E:$E,"")</f>
        <v>Yaounde</v>
      </c>
      <c r="D1378" s="27" t="s">
        <v>11</v>
      </c>
      <c r="E1378" s="27" t="s">
        <v>12</v>
      </c>
      <c r="F1378" s="29" t="s">
        <v>37</v>
      </c>
      <c r="G1378" s="27" t="s">
        <v>38</v>
      </c>
      <c r="H1378" s="30" t="str">
        <f>_xlfn.XLOOKUP(B1378,[2]CALCULATION!$B:$B,[2]CALCULATION!$H:$H,"")</f>
        <v>ZTE</v>
      </c>
      <c r="I1378" s="25">
        <v>0</v>
      </c>
      <c r="J1378" s="25">
        <v>0</v>
      </c>
      <c r="K1378" s="25">
        <v>0</v>
      </c>
      <c r="L1378" s="25">
        <v>0</v>
      </c>
      <c r="M1378" s="25">
        <v>0</v>
      </c>
      <c r="N1378" s="25">
        <v>0</v>
      </c>
      <c r="O1378" s="25">
        <v>0</v>
      </c>
      <c r="P1378" s="25" t="s">
        <v>6366</v>
      </c>
      <c r="Q1378" s="31" t="s">
        <v>5364</v>
      </c>
      <c r="R1378" s="31"/>
      <c r="S1378" s="32" t="str" cm="1">
        <f t="array" ref="S1378">IFERROR(_xlfn.IFS(
U1378="MPR ISSUE","PDH",
U1378="BSS Hardware Issue","BSS",
U1378="Sites strategiques, MLL, Pylone, etc.","ENVTECH",
U1378="AKTIVCO DEFAUT GE &amp; POWER Cabinet","AKTIVCO",
U1378="AKTIVCO Coupure ENEO &amp; Baisse de tension","AKTIVCO GRID ONLY",
U1378="Coupure ENEO &amp; Baisse de tension","IHS GRID ONLY",
U1378="Defaut GE &amp; POWER Cabinet","IHS",
U1378="Sharing","Partners",
U1378="Sites strategiques &amp; DataCenter","SST &amp; DC",
U1378="Exclu","Exclu",
U1378="SAT","SAT",
U1378="SPARE-ISSUE","SPARE-ISSUE",
U1378="Fiber CAmtel","TRANS_FO_CAMTEL",
U1378="Fiber AOF","Fiber AOF",
U1378="Projet OCM (HUAWEI)","TRAVAUX-HUAWEI",
U1378="Projet OCM (NOKIA)","TRAVAUX-NOKIA",
U1378="ACCESS-ISSUE","ACCESS-ISSUE",
U1378="Projet OCM (ZTE, NOKIA, autres projets)","TRAVAUX OCM",
U1378="No root CAuse","No root cause",
U1378="ODU HS","PDH",
U1378="IP &amp; VLAN","PDH",
U1378="Warehouse HUAWEI","SPARE-ISSUE",
U1378="SPARE-HS","SPARE-ISSUE",
U1378="Power Telco","BSS"
),"")</f>
        <v/>
      </c>
      <c r="T1378" s="32" t="str" cm="1">
        <f t="array" ref="T1378">IFERROR(_xlfn.IFS(
U1378="MPR ISSUE","TX ISSUE",
U1378="BSS Hardware Issue","RAN ISSUE",
U1378="Sites strategiques, MLL, Pylone, etc.","ENVTECH",
U1378="AKTIVCO DEFAUT GE &amp; POWER Cabinet","POWER ISSUE",
U1378="AKTIVCO Coupure ENEO &amp; Baisse de tension","POWER ISSUE",
U1378="Coupure ENEO &amp; Baisse de tension","POWER ISSUE",
U1378="Defaut GE &amp; POWER Cabinet","POWER ISSUE",
U1378="Sharing","POWER ISSUE",
U1378="Sites strategiques &amp; DataCenter","POWER ISSUE",
U1378="Exclu","Exclu",
U1378="SAT","TX ISSUE",
U1378="SPARE-ISSUE","SPARE-ISSUE",
U1378="Fiber CAmtel","TX ISSUE",
U1378="Fiber AOF","TX ISSUE",
U1378="Projet OCM (HUAWEI)","TRAVAUX-HUAWEI",
U1378="Projet OCM (NOKIA)","TRAVAUX -NOKIA",
U1378="ACCESS-ISSUE","ACCESS-ISSUE",
U1378="Projet OCM (ZTE, NOKIA, autres projets)","TRAVAUX OCM",
U1378="No root CAuse","No root cause",
U1378="ODU HS","TX ISSUE",
U1378="IP &amp; VLAN","TX ISSUE",
U1378="Warehouse HUAWEI","SPARE-ISSUE",
U1378="SPARE-HS","SPARE-ISSUE",
U1378="Power Telco","RAN ISSUE"
),"")</f>
        <v/>
      </c>
      <c r="U1378" s="33"/>
      <c r="V1378" s="32" t="str" cm="1">
        <f t="array" ref="V1378">IFERROR(_xlfn.IFS(
U1378="MPR ISSUE","ACTIVE",
U1378="BSS Hardware Issue","ACTIVE",
U1378="Sites strategiques, MLL, Pylone, etc.","PASSIVE",
U1378="AKTIVCO DEFAUT GE &amp; POWER Cabinet","PASSIVE",
U1378="AKTIVCO Coupure ENEO &amp; Baisse de tension","PASSIVE",
U1378="Coupure ENEO &amp; Baisse de tension","PASSIVE",
U1378="Defaut GE &amp; POWER Cabinet","PASSIVE",
U1378="Sharing","PASSIVE",
U1378="Sites strategiques &amp; DataCenter","PASSIVE",
U1378="Exclu","Exclu",
U1378="SAT","ACTIVE",
U1378="SPARE-ISSUE","SPARE-ISSUE",
U1378="Fiber CAmtel","ACTIVE",
U1378="Fiber AOF","ACTIVE",
U1378="Projet OCM (HUAWEI)","PLANNED WORKS",
U1378="Projet OCM (NOKIA)","PLANNED WORKS",
U1378="ACCESS-ISSUE","ACCESS-ISSUE",
U1378="Projet OCM (ZTE, NOKIA, autres projets)","PLANNED WORKS",
U1378="No root CAuse","No root cause",
U1378="ODU HS","ACTIVE",
U1378="IP &amp; VLAN","ACTIVE",
U1378="Warehouse HUAWEI","SPARE-ISSUE",
U1378="SPARE-HS","SPARE-ISSUE",
U1378="Power Telco","ACTIVE"
),"")</f>
        <v/>
      </c>
      <c r="W1378" s="51"/>
      <c r="X1378" s="51"/>
      <c r="Y1378" s="51"/>
      <c r="Z1378" s="51"/>
      <c r="AA1378" s="51"/>
      <c r="AB1378" s="34" t="s">
        <v>4549</v>
      </c>
      <c r="AC1378" s="34" t="str">
        <f>_xlfn.XLOOKUP(B1378,[4]ALL!$B:$B,[4]ALL!$N:$N,"")</f>
        <v/>
      </c>
      <c r="AD1378" s="34" t="s">
        <v>5420</v>
      </c>
      <c r="AE1378" s="34"/>
      <c r="AF1378" s="36" t="s">
        <v>5420</v>
      </c>
      <c r="AG1378" s="29"/>
      <c r="AH1378" s="35"/>
      <c r="AI1378" s="29"/>
      <c r="AJ1378" s="29" t="s">
        <v>5420</v>
      </c>
      <c r="AK1378" s="36" t="s">
        <v>5420</v>
      </c>
      <c r="AL1378" s="36" t="s">
        <v>5420</v>
      </c>
      <c r="AM1378" s="36" t="s">
        <v>5420</v>
      </c>
      <c r="AN1378" s="36" t="s">
        <v>5420</v>
      </c>
      <c r="AO1378" s="36" t="s">
        <v>5420</v>
      </c>
      <c r="AP1378" s="36" t="s">
        <v>5420</v>
      </c>
      <c r="AQ1378" s="36" t="s">
        <v>5420</v>
      </c>
      <c r="AR1378" s="36" t="s">
        <v>5420</v>
      </c>
      <c r="AS1378" s="36" t="s">
        <v>5420</v>
      </c>
      <c r="AT1378" s="36" t="s">
        <v>5420</v>
      </c>
      <c r="AU1378" s="36" t="s">
        <v>5420</v>
      </c>
      <c r="AV1378" s="36" t="s">
        <v>5420</v>
      </c>
      <c r="AW1378" s="45"/>
      <c r="AX1378" s="45" t="s">
        <v>4549</v>
      </c>
      <c r="AY1378" s="45" t="s">
        <v>5420</v>
      </c>
      <c r="AZ1378" s="45" t="s">
        <v>5420</v>
      </c>
      <c r="BA1378" s="36" t="s">
        <v>5420</v>
      </c>
    </row>
    <row r="1379" spans="1:53" s="58" customFormat="1" ht="15.6" hidden="1" x14ac:dyDescent="0.3">
      <c r="A1379" s="27" t="s">
        <v>1305</v>
      </c>
      <c r="B1379" s="28" t="s">
        <v>1306</v>
      </c>
      <c r="C1379" s="29" t="str">
        <f>_xlfn.XLOOKUP(B1379,'[1]daily break down'!$D:$D,'[1]daily break down'!$E:$E,"")</f>
        <v>OUEST</v>
      </c>
      <c r="D1379" s="27" t="s">
        <v>11</v>
      </c>
      <c r="E1379" s="27" t="s">
        <v>12</v>
      </c>
      <c r="F1379" s="29" t="s">
        <v>102</v>
      </c>
      <c r="G1379" s="27" t="s">
        <v>103</v>
      </c>
      <c r="H1379" s="39" t="str">
        <f>_xlfn.XLOOKUP(B1379,[2]CALCULATION!$B:$B,[2]CALCULATION!$H:$H,"")</f>
        <v>NOKIA</v>
      </c>
      <c r="I1379" s="25">
        <v>0</v>
      </c>
      <c r="J1379" s="25">
        <v>0</v>
      </c>
      <c r="K1379" s="25">
        <v>0</v>
      </c>
      <c r="L1379" s="25">
        <v>0</v>
      </c>
      <c r="M1379" s="25">
        <v>0</v>
      </c>
      <c r="N1379" s="25">
        <v>0</v>
      </c>
      <c r="O1379" s="25">
        <v>0</v>
      </c>
      <c r="P1379" s="25" t="s">
        <v>6366</v>
      </c>
      <c r="Q1379" s="31" t="s">
        <v>5364</v>
      </c>
      <c r="R1379" s="31"/>
      <c r="S1379" s="32" t="str" cm="1">
        <f t="array" ref="S1379">IFERROR(_xlfn.IFS(
U1379="MPR ISSUE","PDH",
U1379="BSS Hardware Issue","BSS",
U1379="Sites strategiques, MLL, Pylone, etc.","ENVTECH",
U1379="AKTIVCO DEFAUT GE &amp; POWER Cabinet","AKTIVCO",
U1379="AKTIVCO Coupure ENEO &amp; Baisse de tension","AKTIVCO GRID ONLY",
U1379="Coupure ENEO &amp; Baisse de tension","IHS GRID ONLY",
U1379="Defaut GE &amp; POWER Cabinet","IHS",
U1379="Sharing","Partners",
U1379="Sites strategiques &amp; DataCenter","SST &amp; DC",
U1379="Exclu","Exclu",
U1379="SAT","SAT",
U1379="SPARE-ISSUE","SPARE-ISSUE",
U1379="Fiber CAmtel","TRANS_FO_CAMTEL",
U1379="Fiber AOF","Fiber AOF",
U1379="Projet OCM (HUAWEI)","TRAVAUX-HUAWEI",
U1379="Projet OCM (NOKIA)","TRAVAUX-NOKIA",
U1379="ACCESS-ISSUE","ACCESS-ISSUE",
U1379="Projet OCM (ZTE, NOKIA, autres projets)","TRAVAUX OCM",
U1379="No root CAuse","No root cause",
U1379="ODU HS","PDH",
U1379="IP &amp; VLAN","PDH",
U1379="Warehouse HUAWEI","SPARE-ISSUE",
U1379="SPARE-HS","SPARE-ISSUE",
U1379="Power Telco","BSS"
),"")</f>
        <v/>
      </c>
      <c r="T1379" s="32" t="str" cm="1">
        <f t="array" ref="T1379">IFERROR(_xlfn.IFS(
U1379="MPR ISSUE","TX ISSUE",
U1379="BSS Hardware Issue","RAN ISSUE",
U1379="Sites strategiques, MLL, Pylone, etc.","ENVTECH",
U1379="AKTIVCO DEFAUT GE &amp; POWER Cabinet","POWER ISSUE",
U1379="AKTIVCO Coupure ENEO &amp; Baisse de tension","POWER ISSUE",
U1379="Coupure ENEO &amp; Baisse de tension","POWER ISSUE",
U1379="Defaut GE &amp; POWER Cabinet","POWER ISSUE",
U1379="Sharing","POWER ISSUE",
U1379="Sites strategiques &amp; DataCenter","POWER ISSUE",
U1379="Exclu","Exclu",
U1379="SAT","TX ISSUE",
U1379="SPARE-ISSUE","SPARE-ISSUE",
U1379="Fiber CAmtel","TX ISSUE",
U1379="Fiber AOF","TX ISSUE",
U1379="Projet OCM (HUAWEI)","TRAVAUX-HUAWEI",
U1379="Projet OCM (NOKIA)","TRAVAUX -NOKIA",
U1379="ACCESS-ISSUE","ACCESS-ISSUE",
U1379="Projet OCM (ZTE, NOKIA, autres projets)","TRAVAUX OCM",
U1379="No root CAuse","No root cause",
U1379="ODU HS","TX ISSUE",
U1379="IP &amp; VLAN","TX ISSUE",
U1379="Warehouse HUAWEI","SPARE-ISSUE",
U1379="SPARE-HS","SPARE-ISSUE",
U1379="Power Telco","RAN ISSUE"
),"")</f>
        <v/>
      </c>
      <c r="U1379" s="33"/>
      <c r="V1379" s="32" t="str" cm="1">
        <f t="array" ref="V1379">IFERROR(_xlfn.IFS(
U1379="MPR ISSUE","ACTIVE",
U1379="BSS Hardware Issue","ACTIVE",
U1379="Sites strategiques, MLL, Pylone, etc.","PASSIVE",
U1379="AKTIVCO DEFAUT GE &amp; POWER Cabinet","PASSIVE",
U1379="AKTIVCO Coupure ENEO &amp; Baisse de tension","PASSIVE",
U1379="Coupure ENEO &amp; Baisse de tension","PASSIVE",
U1379="Defaut GE &amp; POWER Cabinet","PASSIVE",
U1379="Sharing","PASSIVE",
U1379="Sites strategiques &amp; DataCenter","PASSIVE",
U1379="Exclu","Exclu",
U1379="SAT","ACTIVE",
U1379="SPARE-ISSUE","SPARE-ISSUE",
U1379="Fiber CAmtel","ACTIVE",
U1379="Fiber AOF","ACTIVE",
U1379="Projet OCM (HUAWEI)","PLANNED WORKS",
U1379="Projet OCM (NOKIA)","PLANNED WORKS",
U1379="ACCESS-ISSUE","ACCESS-ISSUE",
U1379="Projet OCM (ZTE, NOKIA, autres projets)","PLANNED WORKS",
U1379="No root CAuse","No root cause",
U1379="ODU HS","ACTIVE",
U1379="IP &amp; VLAN","ACTIVE",
U1379="Warehouse HUAWEI","SPARE-ISSUE",
U1379="SPARE-HS","SPARE-ISSUE",
U1379="Power Telco","ACTIVE"
),"")</f>
        <v/>
      </c>
      <c r="W1379" s="51"/>
      <c r="X1379" s="51"/>
      <c r="Y1379" s="51"/>
      <c r="Z1379" s="51"/>
      <c r="AA1379" s="51"/>
      <c r="AB1379" s="34" t="s">
        <v>5420</v>
      </c>
      <c r="AC1379" s="34" t="str">
        <f>_xlfn.XLOOKUP(B1379,[4]ALL!$B:$B,[4]ALL!$N:$N,"")</f>
        <v/>
      </c>
      <c r="AD1379" s="34" t="s">
        <v>5420</v>
      </c>
      <c r="AE1379" s="34"/>
      <c r="AF1379" s="36" t="s">
        <v>5420</v>
      </c>
      <c r="AG1379" s="29"/>
      <c r="AH1379" s="35"/>
      <c r="AI1379" s="29"/>
      <c r="AJ1379" s="29" t="s">
        <v>5420</v>
      </c>
      <c r="AK1379" s="36" t="s">
        <v>5420</v>
      </c>
      <c r="AL1379" s="36" t="s">
        <v>5420</v>
      </c>
      <c r="AM1379" s="36" t="s">
        <v>5420</v>
      </c>
      <c r="AN1379" s="36" t="s">
        <v>5420</v>
      </c>
      <c r="AO1379" s="36" t="s">
        <v>5420</v>
      </c>
      <c r="AP1379" s="36" t="s">
        <v>5420</v>
      </c>
      <c r="AQ1379" s="36" t="s">
        <v>5420</v>
      </c>
      <c r="AR1379" s="36" t="s">
        <v>5420</v>
      </c>
      <c r="AS1379" s="36" t="s">
        <v>5420</v>
      </c>
      <c r="AT1379" s="36" t="s">
        <v>5420</v>
      </c>
      <c r="AU1379" s="36" t="s">
        <v>5420</v>
      </c>
      <c r="AV1379" s="36" t="s">
        <v>5420</v>
      </c>
      <c r="AW1379" s="45"/>
      <c r="AX1379" s="45" t="s">
        <v>5420</v>
      </c>
      <c r="AY1379" s="45" t="s">
        <v>5420</v>
      </c>
      <c r="AZ1379" s="45" t="s">
        <v>5420</v>
      </c>
      <c r="BA1379" s="36" t="s">
        <v>5420</v>
      </c>
    </row>
    <row r="1380" spans="1:53" s="58" customFormat="1" ht="15.6" hidden="1" x14ac:dyDescent="0.3">
      <c r="A1380" s="40" t="s">
        <v>786</v>
      </c>
      <c r="B1380" s="28" t="s">
        <v>787</v>
      </c>
      <c r="C1380" s="29" t="str">
        <f>_xlfn.XLOOKUP(B1380,'[1]daily break down'!$D:$D,'[1]daily break down'!$E:$E,"")</f>
        <v>SUD-OUEST</v>
      </c>
      <c r="D1380" s="27" t="s">
        <v>11</v>
      </c>
      <c r="E1380" s="27" t="s">
        <v>12</v>
      </c>
      <c r="F1380" s="29" t="s">
        <v>13</v>
      </c>
      <c r="G1380" s="27" t="s">
        <v>788</v>
      </c>
      <c r="H1380" s="39" t="str">
        <f>_xlfn.XLOOKUP(B1380,[2]CALCULATION!$B:$B,[2]CALCULATION!$H:$H,"")</f>
        <v>NOKIA</v>
      </c>
      <c r="I1380" s="25">
        <v>0</v>
      </c>
      <c r="J1380" s="25">
        <v>0</v>
      </c>
      <c r="K1380" s="25">
        <v>0.40198483019578612</v>
      </c>
      <c r="L1380" s="25">
        <v>4.6888420896433927E-2</v>
      </c>
      <c r="M1380" s="25">
        <v>0</v>
      </c>
      <c r="N1380" s="25">
        <v>0</v>
      </c>
      <c r="O1380" s="25">
        <v>0</v>
      </c>
      <c r="P1380" s="25" t="s">
        <v>6366</v>
      </c>
      <c r="Q1380" s="31" t="str">
        <f>_xlfn.XLOOKUP(B1380,'[1]daily break down'!$D:$D,'[1]daily break down'!$O:$O,"")</f>
        <v>Insecurity</v>
      </c>
      <c r="R1380" s="31"/>
      <c r="S1380" s="32" t="str" cm="1">
        <f t="array" ref="S1380">IFERROR(_xlfn.IFS(
U1380="MPR ISSUE","PDH",
U1380="BSS Hardware Issue","BSS",
U1380="Sites strategiques, MLL, Pylone, etc.","ENVTECH",
U1380="AKTIVCO DEFAUT GE &amp; POWER Cabinet","AKTIVCO",
U1380="AKTIVCO Coupure ENEO &amp; Baisse de tension","AKTIVCO GRID ONLY",
U1380="Coupure ENEO &amp; Baisse de tension","IHS GRID ONLY",
U1380="Defaut GE &amp; POWER Cabinet","IHS",
U1380="Sharing","Partners",
U1380="Sites strategiques &amp; DataCenter","SST &amp; DC",
U1380="Exclu","Exclu",
U1380="SAT","SAT",
U1380="SPARE-ISSUE","SPARE-ISSUE",
U1380="Fiber CAmtel","TRANS_FO_CAMTEL",
U1380="Fiber AOF","Fiber AOF",
U1380="Projet OCM (HUAWEI)","TRAVAUX-HUAWEI",
U1380="Projet OCM (NOKIA)","TRAVAUX-NOKIA",
U1380="ACCESS-ISSUE","ACCESS-ISSUE",
U1380="Projet OCM (ZTE, NOKIA, autres projets)","TRAVAUX OCM",
U1380="No root CAuse","No root cause",
U1380="ODU HS","PDH",
U1380="IP &amp; VLAN","PDH",
U1380="Warehouse HUAWEI","SPARE-ISSUE",
U1380="SPARE-HS","SPARE-ISSUE",
U1380="Power Telco","BSS"
),"")</f>
        <v/>
      </c>
      <c r="T1380" s="32" t="str" cm="1">
        <f t="array" ref="T1380">IFERROR(_xlfn.IFS(
U1380="MPR ISSUE","TX ISSUE",
U1380="BSS Hardware Issue","RAN ISSUE",
U1380="Sites strategiques, MLL, Pylone, etc.","ENVTECH",
U1380="AKTIVCO DEFAUT GE &amp; POWER Cabinet","POWER ISSUE",
U1380="AKTIVCO Coupure ENEO &amp; Baisse de tension","POWER ISSUE",
U1380="Coupure ENEO &amp; Baisse de tension","POWER ISSUE",
U1380="Defaut GE &amp; POWER Cabinet","POWER ISSUE",
U1380="Sharing","POWER ISSUE",
U1380="Sites strategiques &amp; DataCenter","POWER ISSUE",
U1380="Exclu","Exclu",
U1380="SAT","TX ISSUE",
U1380="SPARE-ISSUE","SPARE-ISSUE",
U1380="Fiber CAmtel","TX ISSUE",
U1380="Fiber AOF","TX ISSUE",
U1380="Projet OCM (HUAWEI)","TRAVAUX-HUAWEI",
U1380="Projet OCM (NOKIA)","TRAVAUX -NOKIA",
U1380="ACCESS-ISSUE","ACCESS-ISSUE",
U1380="Projet OCM (ZTE, NOKIA, autres projets)","TRAVAUX OCM",
U1380="No root CAuse","No root cause",
U1380="ODU HS","TX ISSUE",
U1380="IP &amp; VLAN","TX ISSUE",
U1380="Warehouse HUAWEI","SPARE-ISSUE",
U1380="SPARE-HS","SPARE-ISSUE",
U1380="Power Telco","RAN ISSUE"
),"")</f>
        <v/>
      </c>
      <c r="U1380" s="33"/>
      <c r="V1380" s="32" t="str" cm="1">
        <f t="array" ref="V1380">IFERROR(_xlfn.IFS(
U1380="MPR ISSUE","ACTIVE",
U1380="BSS Hardware Issue","ACTIVE",
U1380="Sites strategiques, MLL, Pylone, etc.","PASSIVE",
U1380="AKTIVCO DEFAUT GE &amp; POWER Cabinet","PASSIVE",
U1380="AKTIVCO Coupure ENEO &amp; Baisse de tension","PASSIVE",
U1380="Coupure ENEO &amp; Baisse de tension","PASSIVE",
U1380="Defaut GE &amp; POWER Cabinet","PASSIVE",
U1380="Sharing","PASSIVE",
U1380="Sites strategiques &amp; DataCenter","PASSIVE",
U1380="Exclu","Exclu",
U1380="SAT","ACTIVE",
U1380="SPARE-ISSUE","SPARE-ISSUE",
U1380="Fiber CAmtel","ACTIVE",
U1380="Fiber AOF","ACTIVE",
U1380="Projet OCM (HUAWEI)","PLANNED WORKS",
U1380="Projet OCM (NOKIA)","PLANNED WORKS",
U1380="ACCESS-ISSUE","ACCESS-ISSUE",
U1380="Projet OCM (ZTE, NOKIA, autres projets)","PLANNED WORKS",
U1380="No root CAuse","No root cause",
U1380="ODU HS","ACTIVE",
U1380="IP &amp; VLAN","ACTIVE",
U1380="Warehouse HUAWEI","SPARE-ISSUE",
U1380="SPARE-HS","SPARE-ISSUE",
U1380="Power Telco","ACTIVE"
),"")</f>
        <v/>
      </c>
      <c r="W1380" s="51"/>
      <c r="X1380" s="51"/>
      <c r="Y1380" s="51"/>
      <c r="Z1380" s="51"/>
      <c r="AA1380" s="51"/>
      <c r="AB1380" s="34" t="s">
        <v>5420</v>
      </c>
      <c r="AC1380" s="34" t="str">
        <f>_xlfn.XLOOKUP(B1380,[4]ALL!$B:$B,[4]ALL!$N:$N,"")</f>
        <v/>
      </c>
      <c r="AD1380" s="34" t="s">
        <v>5420</v>
      </c>
      <c r="AE1380" s="34"/>
      <c r="AF1380" s="36" t="s">
        <v>5420</v>
      </c>
      <c r="AG1380" s="29"/>
      <c r="AH1380" s="35"/>
      <c r="AI1380" s="29"/>
      <c r="AJ1380" s="29" t="s">
        <v>5420</v>
      </c>
      <c r="AK1380" s="36" t="s">
        <v>5420</v>
      </c>
      <c r="AL1380" s="36" t="s">
        <v>5420</v>
      </c>
      <c r="AM1380" s="36" t="s">
        <v>5420</v>
      </c>
      <c r="AN1380" s="36" t="s">
        <v>5420</v>
      </c>
      <c r="AO1380" s="36" t="s">
        <v>5420</v>
      </c>
      <c r="AP1380" s="36" t="s">
        <v>5420</v>
      </c>
      <c r="AQ1380" s="36" t="s">
        <v>5420</v>
      </c>
      <c r="AR1380" s="36" t="s">
        <v>5420</v>
      </c>
      <c r="AS1380" s="36" t="s">
        <v>5420</v>
      </c>
      <c r="AT1380" s="36" t="s">
        <v>5420</v>
      </c>
      <c r="AU1380" s="36" t="s">
        <v>5420</v>
      </c>
      <c r="AV1380" s="36" t="s">
        <v>5420</v>
      </c>
      <c r="AW1380" s="45"/>
      <c r="AX1380" s="45" t="s">
        <v>5420</v>
      </c>
      <c r="AY1380" s="45" t="s">
        <v>5420</v>
      </c>
      <c r="AZ1380" s="45" t="s">
        <v>5420</v>
      </c>
      <c r="BA1380" s="36" t="s">
        <v>5420</v>
      </c>
    </row>
    <row r="1381" spans="1:53" s="58" customFormat="1" ht="15.6" hidden="1" x14ac:dyDescent="0.3">
      <c r="A1381" s="27" t="s">
        <v>2936</v>
      </c>
      <c r="B1381" s="28" t="s">
        <v>2937</v>
      </c>
      <c r="C1381" s="29" t="str">
        <f>_xlfn.XLOOKUP(B1381,'[1]daily break down'!$D:$D,'[1]daily break down'!$E:$E,"")</f>
        <v>Ngaoundere</v>
      </c>
      <c r="D1381" s="27" t="s">
        <v>11</v>
      </c>
      <c r="E1381" s="27" t="s">
        <v>12</v>
      </c>
      <c r="F1381" s="29" t="s">
        <v>90</v>
      </c>
      <c r="G1381" s="27" t="s">
        <v>91</v>
      </c>
      <c r="H1381" s="37" t="str">
        <f>_xlfn.XLOOKUP(B1381,[2]CALCULATION!$B:$B,[2]CALCULATION!$H:$H,"")</f>
        <v>Huawei</v>
      </c>
      <c r="I1381" s="25">
        <v>0</v>
      </c>
      <c r="J1381" s="25">
        <v>0</v>
      </c>
      <c r="K1381" s="25">
        <v>0</v>
      </c>
      <c r="L1381" s="25">
        <v>0</v>
      </c>
      <c r="M1381" s="25">
        <v>0</v>
      </c>
      <c r="N1381" s="25">
        <v>5.5163897235705542E-2</v>
      </c>
      <c r="O1381" s="25">
        <v>0</v>
      </c>
      <c r="P1381" s="25" t="s">
        <v>6366</v>
      </c>
      <c r="Q1381" s="31" t="s">
        <v>5364</v>
      </c>
      <c r="R1381" s="31"/>
      <c r="S1381" s="32" t="str" cm="1">
        <f t="array" ref="S1381">IFERROR(_xlfn.IFS(
U1381="MPR ISSUE","PDH",
U1381="BSS Hardware Issue","BSS",
U1381="Sites strategiques, MLL, Pylone, etc.","ENVTECH",
U1381="AKTIVCO DEFAUT GE &amp; POWER Cabinet","AKTIVCO",
U1381="AKTIVCO Coupure ENEO &amp; Baisse de tension","AKTIVCO GRID ONLY",
U1381="Coupure ENEO &amp; Baisse de tension","IHS GRID ONLY",
U1381="Defaut GE &amp; POWER Cabinet","IHS",
U1381="Sharing","Partners",
U1381="Sites strategiques &amp; DataCenter","SST &amp; DC",
U1381="Exclu","Exclu",
U1381="SAT","SAT",
U1381="SPARE-ISSUE","SPARE-ISSUE",
U1381="Fiber CAmtel","TRANS_FO_CAMTEL",
U1381="Fiber AOF","Fiber AOF",
U1381="Projet OCM (HUAWEI)","TRAVAUX-HUAWEI",
U1381="Projet OCM (NOKIA)","TRAVAUX-NOKIA",
U1381="ACCESS-ISSUE","ACCESS-ISSUE",
U1381="Projet OCM (ZTE, NOKIA, autres projets)","TRAVAUX OCM",
U1381="No root CAuse","No root cause",
U1381="ODU HS","PDH",
U1381="IP &amp; VLAN","PDH",
U1381="Warehouse HUAWEI","SPARE-ISSUE",
U1381="SPARE-HS","SPARE-ISSUE",
U1381="Power Telco","BSS"
),"")</f>
        <v/>
      </c>
      <c r="T1381" s="32" t="str" cm="1">
        <f t="array" ref="T1381">IFERROR(_xlfn.IFS(
U1381="MPR ISSUE","TX ISSUE",
U1381="BSS Hardware Issue","RAN ISSUE",
U1381="Sites strategiques, MLL, Pylone, etc.","ENVTECH",
U1381="AKTIVCO DEFAUT GE &amp; POWER Cabinet","POWER ISSUE",
U1381="AKTIVCO Coupure ENEO &amp; Baisse de tension","POWER ISSUE",
U1381="Coupure ENEO &amp; Baisse de tension","POWER ISSUE",
U1381="Defaut GE &amp; POWER Cabinet","POWER ISSUE",
U1381="Sharing","POWER ISSUE",
U1381="Sites strategiques &amp; DataCenter","POWER ISSUE",
U1381="Exclu","Exclu",
U1381="SAT","TX ISSUE",
U1381="SPARE-ISSUE","SPARE-ISSUE",
U1381="Fiber CAmtel","TX ISSUE",
U1381="Fiber AOF","TX ISSUE",
U1381="Projet OCM (HUAWEI)","TRAVAUX-HUAWEI",
U1381="Projet OCM (NOKIA)","TRAVAUX -NOKIA",
U1381="ACCESS-ISSUE","ACCESS-ISSUE",
U1381="Projet OCM (ZTE, NOKIA, autres projets)","TRAVAUX OCM",
U1381="No root CAuse","No root cause",
U1381="ODU HS","TX ISSUE",
U1381="IP &amp; VLAN","TX ISSUE",
U1381="Warehouse HUAWEI","SPARE-ISSUE",
U1381="SPARE-HS","SPARE-ISSUE",
U1381="Power Telco","RAN ISSUE"
),"")</f>
        <v/>
      </c>
      <c r="U1381" s="33"/>
      <c r="V1381" s="32" t="str" cm="1">
        <f t="array" ref="V1381">IFERROR(_xlfn.IFS(
U1381="MPR ISSUE","ACTIVE",
U1381="BSS Hardware Issue","ACTIVE",
U1381="Sites strategiques, MLL, Pylone, etc.","PASSIVE",
U1381="AKTIVCO DEFAUT GE &amp; POWER Cabinet","PASSIVE",
U1381="AKTIVCO Coupure ENEO &amp; Baisse de tension","PASSIVE",
U1381="Coupure ENEO &amp; Baisse de tension","PASSIVE",
U1381="Defaut GE &amp; POWER Cabinet","PASSIVE",
U1381="Sharing","PASSIVE",
U1381="Sites strategiques &amp; DataCenter","PASSIVE",
U1381="Exclu","Exclu",
U1381="SAT","ACTIVE",
U1381="SPARE-ISSUE","SPARE-ISSUE",
U1381="Fiber CAmtel","ACTIVE",
U1381="Fiber AOF","ACTIVE",
U1381="Projet OCM (HUAWEI)","PLANNED WORKS",
U1381="Projet OCM (NOKIA)","PLANNED WORKS",
U1381="ACCESS-ISSUE","ACCESS-ISSUE",
U1381="Projet OCM (ZTE, NOKIA, autres projets)","PLANNED WORKS",
U1381="No root CAuse","No root cause",
U1381="ODU HS","ACTIVE",
U1381="IP &amp; VLAN","ACTIVE",
U1381="Warehouse HUAWEI","SPARE-ISSUE",
U1381="SPARE-HS","SPARE-ISSUE",
U1381="Power Telco","ACTIVE"
),"")</f>
        <v/>
      </c>
      <c r="W1381" s="51"/>
      <c r="X1381" s="51"/>
      <c r="Y1381" s="51"/>
      <c r="Z1381" s="51"/>
      <c r="AA1381" s="51"/>
      <c r="AB1381" s="34" t="s">
        <v>5420</v>
      </c>
      <c r="AC1381" s="34" t="str">
        <f>_xlfn.XLOOKUP(B1381,[4]ALL!$B:$B,[4]ALL!$N:$N,"")</f>
        <v/>
      </c>
      <c r="AD1381" s="34" t="s">
        <v>5420</v>
      </c>
      <c r="AE1381" s="34"/>
      <c r="AF1381" s="36" t="s">
        <v>5420</v>
      </c>
      <c r="AG1381" s="29"/>
      <c r="AH1381" s="35"/>
      <c r="AI1381" s="29"/>
      <c r="AJ1381" s="29" t="s">
        <v>5420</v>
      </c>
      <c r="AK1381" s="36" t="s">
        <v>5420</v>
      </c>
      <c r="AL1381" s="36" t="s">
        <v>5420</v>
      </c>
      <c r="AM1381" s="36" t="s">
        <v>5420</v>
      </c>
      <c r="AN1381" s="36" t="s">
        <v>5420</v>
      </c>
      <c r="AO1381" s="36" t="s">
        <v>5420</v>
      </c>
      <c r="AP1381" s="36" t="s">
        <v>5420</v>
      </c>
      <c r="AQ1381" s="36" t="s">
        <v>5420</v>
      </c>
      <c r="AR1381" s="36" t="s">
        <v>5420</v>
      </c>
      <c r="AS1381" s="36" t="s">
        <v>5420</v>
      </c>
      <c r="AT1381" s="36" t="s">
        <v>5420</v>
      </c>
      <c r="AU1381" s="36" t="s">
        <v>5420</v>
      </c>
      <c r="AV1381" s="36" t="s">
        <v>5420</v>
      </c>
      <c r="AW1381" s="45"/>
      <c r="AX1381" s="45" t="s">
        <v>5420</v>
      </c>
      <c r="AY1381" s="45" t="s">
        <v>5420</v>
      </c>
      <c r="AZ1381" s="45" t="s">
        <v>5420</v>
      </c>
      <c r="BA1381" s="36" t="s">
        <v>5420</v>
      </c>
    </row>
    <row r="1382" spans="1:53" s="58" customFormat="1" ht="15.6" hidden="1" x14ac:dyDescent="0.3">
      <c r="A1382" s="27" t="s">
        <v>2938</v>
      </c>
      <c r="B1382" s="28" t="s">
        <v>2939</v>
      </c>
      <c r="C1382" s="29" t="str">
        <f>_xlfn.XLOOKUP(B1382,'[1]daily break down'!$D:$D,'[1]daily break down'!$E:$E,"")</f>
        <v>Ngaoundere</v>
      </c>
      <c r="D1382" s="27" t="s">
        <v>11</v>
      </c>
      <c r="E1382" s="27" t="s">
        <v>12</v>
      </c>
      <c r="F1382" s="29" t="s">
        <v>90</v>
      </c>
      <c r="G1382" s="27" t="s">
        <v>91</v>
      </c>
      <c r="H1382" s="37" t="str">
        <f>_xlfn.XLOOKUP(B1382,[2]CALCULATION!$B:$B,[2]CALCULATION!$H:$H,"")</f>
        <v>Huawei</v>
      </c>
      <c r="I1382" s="25">
        <v>0</v>
      </c>
      <c r="J1382" s="25">
        <v>0</v>
      </c>
      <c r="K1382" s="25">
        <v>0</v>
      </c>
      <c r="L1382" s="25">
        <v>0</v>
      </c>
      <c r="M1382" s="25">
        <v>0</v>
      </c>
      <c r="N1382" s="25">
        <v>4.8261721926873322E-2</v>
      </c>
      <c r="O1382" s="25">
        <v>0</v>
      </c>
      <c r="P1382" s="25" t="s">
        <v>6366</v>
      </c>
      <c r="Q1382" s="31" t="s">
        <v>5364</v>
      </c>
      <c r="R1382" s="31"/>
      <c r="S1382" s="32" t="str" cm="1">
        <f t="array" ref="S1382">IFERROR(_xlfn.IFS(
U1382="MPR ISSUE","PDH",
U1382="BSS Hardware Issue","BSS",
U1382="Sites strategiques, MLL, Pylone, etc.","ENVTECH",
U1382="AKTIVCO DEFAUT GE &amp; POWER Cabinet","AKTIVCO",
U1382="AKTIVCO Coupure ENEO &amp; Baisse de tension","AKTIVCO GRID ONLY",
U1382="Coupure ENEO &amp; Baisse de tension","IHS GRID ONLY",
U1382="Defaut GE &amp; POWER Cabinet","IHS",
U1382="Sharing","Partners",
U1382="Sites strategiques &amp; DataCenter","SST &amp; DC",
U1382="Exclu","Exclu",
U1382="SAT","SAT",
U1382="SPARE-ISSUE","SPARE-ISSUE",
U1382="Fiber CAmtel","TRANS_FO_CAMTEL",
U1382="Fiber AOF","Fiber AOF",
U1382="Projet OCM (HUAWEI)","TRAVAUX-HUAWEI",
U1382="Projet OCM (NOKIA)","TRAVAUX-NOKIA",
U1382="ACCESS-ISSUE","ACCESS-ISSUE",
U1382="Projet OCM (ZTE, NOKIA, autres projets)","TRAVAUX OCM",
U1382="No root CAuse","No root cause",
U1382="ODU HS","PDH",
U1382="IP &amp; VLAN","PDH",
U1382="Warehouse HUAWEI","SPARE-ISSUE",
U1382="SPARE-HS","SPARE-ISSUE",
U1382="Power Telco","BSS"
),"")</f>
        <v/>
      </c>
      <c r="T1382" s="32" t="str" cm="1">
        <f t="array" ref="T1382">IFERROR(_xlfn.IFS(
U1382="MPR ISSUE","TX ISSUE",
U1382="BSS Hardware Issue","RAN ISSUE",
U1382="Sites strategiques, MLL, Pylone, etc.","ENVTECH",
U1382="AKTIVCO DEFAUT GE &amp; POWER Cabinet","POWER ISSUE",
U1382="AKTIVCO Coupure ENEO &amp; Baisse de tension","POWER ISSUE",
U1382="Coupure ENEO &amp; Baisse de tension","POWER ISSUE",
U1382="Defaut GE &amp; POWER Cabinet","POWER ISSUE",
U1382="Sharing","POWER ISSUE",
U1382="Sites strategiques &amp; DataCenter","POWER ISSUE",
U1382="Exclu","Exclu",
U1382="SAT","TX ISSUE",
U1382="SPARE-ISSUE","SPARE-ISSUE",
U1382="Fiber CAmtel","TX ISSUE",
U1382="Fiber AOF","TX ISSUE",
U1382="Projet OCM (HUAWEI)","TRAVAUX-HUAWEI",
U1382="Projet OCM (NOKIA)","TRAVAUX -NOKIA",
U1382="ACCESS-ISSUE","ACCESS-ISSUE",
U1382="Projet OCM (ZTE, NOKIA, autres projets)","TRAVAUX OCM",
U1382="No root CAuse","No root cause",
U1382="ODU HS","TX ISSUE",
U1382="IP &amp; VLAN","TX ISSUE",
U1382="Warehouse HUAWEI","SPARE-ISSUE",
U1382="SPARE-HS","SPARE-ISSUE",
U1382="Power Telco","RAN ISSUE"
),"")</f>
        <v/>
      </c>
      <c r="U1382" s="33"/>
      <c r="V1382" s="32" t="str" cm="1">
        <f t="array" ref="V1382">IFERROR(_xlfn.IFS(
U1382="MPR ISSUE","ACTIVE",
U1382="BSS Hardware Issue","ACTIVE",
U1382="Sites strategiques, MLL, Pylone, etc.","PASSIVE",
U1382="AKTIVCO DEFAUT GE &amp; POWER Cabinet","PASSIVE",
U1382="AKTIVCO Coupure ENEO &amp; Baisse de tension","PASSIVE",
U1382="Coupure ENEO &amp; Baisse de tension","PASSIVE",
U1382="Defaut GE &amp; POWER Cabinet","PASSIVE",
U1382="Sharing","PASSIVE",
U1382="Sites strategiques &amp; DataCenter","PASSIVE",
U1382="Exclu","Exclu",
U1382="SAT","ACTIVE",
U1382="SPARE-ISSUE","SPARE-ISSUE",
U1382="Fiber CAmtel","ACTIVE",
U1382="Fiber AOF","ACTIVE",
U1382="Projet OCM (HUAWEI)","PLANNED WORKS",
U1382="Projet OCM (NOKIA)","PLANNED WORKS",
U1382="ACCESS-ISSUE","ACCESS-ISSUE",
U1382="Projet OCM (ZTE, NOKIA, autres projets)","PLANNED WORKS",
U1382="No root CAuse","No root cause",
U1382="ODU HS","ACTIVE",
U1382="IP &amp; VLAN","ACTIVE",
U1382="Warehouse HUAWEI","SPARE-ISSUE",
U1382="SPARE-HS","SPARE-ISSUE",
U1382="Power Telco","ACTIVE"
),"")</f>
        <v/>
      </c>
      <c r="W1382" s="51"/>
      <c r="X1382" s="51"/>
      <c r="Y1382" s="51"/>
      <c r="Z1382" s="51"/>
      <c r="AA1382" s="51"/>
      <c r="AB1382" s="34" t="s">
        <v>5420</v>
      </c>
      <c r="AC1382" s="34" t="str">
        <f>_xlfn.XLOOKUP(B1382,[4]ALL!$B:$B,[4]ALL!$N:$N,"")</f>
        <v/>
      </c>
      <c r="AD1382" s="34" t="s">
        <v>5420</v>
      </c>
      <c r="AE1382" s="34"/>
      <c r="AF1382" s="36" t="s">
        <v>5420</v>
      </c>
      <c r="AG1382" s="29"/>
      <c r="AH1382" s="35"/>
      <c r="AI1382" s="29"/>
      <c r="AJ1382" s="29" t="s">
        <v>5420</v>
      </c>
      <c r="AK1382" s="36" t="s">
        <v>5420</v>
      </c>
      <c r="AL1382" s="36" t="s">
        <v>5420</v>
      </c>
      <c r="AM1382" s="36" t="s">
        <v>5420</v>
      </c>
      <c r="AN1382" s="36" t="s">
        <v>5420</v>
      </c>
      <c r="AO1382" s="36" t="s">
        <v>5420</v>
      </c>
      <c r="AP1382" s="36" t="s">
        <v>5420</v>
      </c>
      <c r="AQ1382" s="36" t="s">
        <v>5420</v>
      </c>
      <c r="AR1382" s="36" t="s">
        <v>5420</v>
      </c>
      <c r="AS1382" s="36" t="s">
        <v>5420</v>
      </c>
      <c r="AT1382" s="36" t="s">
        <v>5420</v>
      </c>
      <c r="AU1382" s="36" t="s">
        <v>5420</v>
      </c>
      <c r="AV1382" s="36" t="s">
        <v>5420</v>
      </c>
      <c r="AW1382" s="45"/>
      <c r="AX1382" s="45" t="s">
        <v>5420</v>
      </c>
      <c r="AY1382" s="45" t="s">
        <v>5420</v>
      </c>
      <c r="AZ1382" s="45" t="s">
        <v>5420</v>
      </c>
      <c r="BA1382" s="36" t="s">
        <v>5420</v>
      </c>
    </row>
    <row r="1383" spans="1:53" s="58" customFormat="1" ht="15.6" hidden="1" x14ac:dyDescent="0.3">
      <c r="A1383" s="27" t="s">
        <v>3001</v>
      </c>
      <c r="B1383" s="28" t="s">
        <v>3002</v>
      </c>
      <c r="C1383" s="29" t="str">
        <f>_xlfn.XLOOKUP(B1383,'[1]daily break down'!$D:$D,'[1]daily break down'!$E:$E,"")</f>
        <v>Ngaoundere</v>
      </c>
      <c r="D1383" s="27" t="s">
        <v>11</v>
      </c>
      <c r="E1383" s="27" t="s">
        <v>12</v>
      </c>
      <c r="F1383" s="29" t="s">
        <v>90</v>
      </c>
      <c r="G1383" s="27" t="s">
        <v>91</v>
      </c>
      <c r="H1383" s="37" t="str">
        <f>_xlfn.XLOOKUP(B1383,[2]CALCULATION!$B:$B,[2]CALCULATION!$H:$H,"")</f>
        <v>Huawei</v>
      </c>
      <c r="I1383" s="25">
        <v>0</v>
      </c>
      <c r="J1383" s="25">
        <v>0</v>
      </c>
      <c r="K1383" s="25">
        <v>0</v>
      </c>
      <c r="L1383" s="25">
        <v>0</v>
      </c>
      <c r="M1383" s="25">
        <v>0</v>
      </c>
      <c r="N1383" s="25">
        <v>3.7578510014753173E-2</v>
      </c>
      <c r="O1383" s="25">
        <v>0</v>
      </c>
      <c r="P1383" s="25" t="s">
        <v>6366</v>
      </c>
      <c r="Q1383" s="31" t="s">
        <v>5364</v>
      </c>
      <c r="R1383" s="31"/>
      <c r="S1383" s="32" t="str" cm="1">
        <f t="array" ref="S1383">IFERROR(_xlfn.IFS(
U1383="MPR ISSUE","PDH",
U1383="BSS Hardware Issue","BSS",
U1383="Sites strategiques, MLL, Pylone, etc.","ENVTECH",
U1383="AKTIVCO DEFAUT GE &amp; POWER Cabinet","AKTIVCO",
U1383="AKTIVCO Coupure ENEO &amp; Baisse de tension","AKTIVCO GRID ONLY",
U1383="Coupure ENEO &amp; Baisse de tension","IHS GRID ONLY",
U1383="Defaut GE &amp; POWER Cabinet","IHS",
U1383="Sharing","Partners",
U1383="Sites strategiques &amp; DataCenter","SST &amp; DC",
U1383="Exclu","Exclu",
U1383="SAT","SAT",
U1383="SPARE-ISSUE","SPARE-ISSUE",
U1383="Fiber CAmtel","TRANS_FO_CAMTEL",
U1383="Fiber AOF","Fiber AOF",
U1383="Projet OCM (HUAWEI)","TRAVAUX-HUAWEI",
U1383="Projet OCM (NOKIA)","TRAVAUX-NOKIA",
U1383="ACCESS-ISSUE","ACCESS-ISSUE",
U1383="Projet OCM (ZTE, NOKIA, autres projets)","TRAVAUX OCM",
U1383="No root CAuse","No root cause",
U1383="ODU HS","PDH",
U1383="IP &amp; VLAN","PDH",
U1383="Warehouse HUAWEI","SPARE-ISSUE",
U1383="SPARE-HS","SPARE-ISSUE",
U1383="Power Telco","BSS"
),"")</f>
        <v/>
      </c>
      <c r="T1383" s="32" t="str" cm="1">
        <f t="array" ref="T1383">IFERROR(_xlfn.IFS(
U1383="MPR ISSUE","TX ISSUE",
U1383="BSS Hardware Issue","RAN ISSUE",
U1383="Sites strategiques, MLL, Pylone, etc.","ENVTECH",
U1383="AKTIVCO DEFAUT GE &amp; POWER Cabinet","POWER ISSUE",
U1383="AKTIVCO Coupure ENEO &amp; Baisse de tension","POWER ISSUE",
U1383="Coupure ENEO &amp; Baisse de tension","POWER ISSUE",
U1383="Defaut GE &amp; POWER Cabinet","POWER ISSUE",
U1383="Sharing","POWER ISSUE",
U1383="Sites strategiques &amp; DataCenter","POWER ISSUE",
U1383="Exclu","Exclu",
U1383="SAT","TX ISSUE",
U1383="SPARE-ISSUE","SPARE-ISSUE",
U1383="Fiber CAmtel","TX ISSUE",
U1383="Fiber AOF","TX ISSUE",
U1383="Projet OCM (HUAWEI)","TRAVAUX-HUAWEI",
U1383="Projet OCM (NOKIA)","TRAVAUX -NOKIA",
U1383="ACCESS-ISSUE","ACCESS-ISSUE",
U1383="Projet OCM (ZTE, NOKIA, autres projets)","TRAVAUX OCM",
U1383="No root CAuse","No root cause",
U1383="ODU HS","TX ISSUE",
U1383="IP &amp; VLAN","TX ISSUE",
U1383="Warehouse HUAWEI","SPARE-ISSUE",
U1383="SPARE-HS","SPARE-ISSUE",
U1383="Power Telco","RAN ISSUE"
),"")</f>
        <v/>
      </c>
      <c r="U1383" s="33"/>
      <c r="V1383" s="32" t="str" cm="1">
        <f t="array" ref="V1383">IFERROR(_xlfn.IFS(
U1383="MPR ISSUE","ACTIVE",
U1383="BSS Hardware Issue","ACTIVE",
U1383="Sites strategiques, MLL, Pylone, etc.","PASSIVE",
U1383="AKTIVCO DEFAUT GE &amp; POWER Cabinet","PASSIVE",
U1383="AKTIVCO Coupure ENEO &amp; Baisse de tension","PASSIVE",
U1383="Coupure ENEO &amp; Baisse de tension","PASSIVE",
U1383="Defaut GE &amp; POWER Cabinet","PASSIVE",
U1383="Sharing","PASSIVE",
U1383="Sites strategiques &amp; DataCenter","PASSIVE",
U1383="Exclu","Exclu",
U1383="SAT","ACTIVE",
U1383="SPARE-ISSUE","SPARE-ISSUE",
U1383="Fiber CAmtel","ACTIVE",
U1383="Fiber AOF","ACTIVE",
U1383="Projet OCM (HUAWEI)","PLANNED WORKS",
U1383="Projet OCM (NOKIA)","PLANNED WORKS",
U1383="ACCESS-ISSUE","ACCESS-ISSUE",
U1383="Projet OCM (ZTE, NOKIA, autres projets)","PLANNED WORKS",
U1383="No root CAuse","No root cause",
U1383="ODU HS","ACTIVE",
U1383="IP &amp; VLAN","ACTIVE",
U1383="Warehouse HUAWEI","SPARE-ISSUE",
U1383="SPARE-HS","SPARE-ISSUE",
U1383="Power Telco","ACTIVE"
),"")</f>
        <v/>
      </c>
      <c r="W1383" s="51"/>
      <c r="X1383" s="51"/>
      <c r="Y1383" s="51"/>
      <c r="Z1383" s="51"/>
      <c r="AA1383" s="51"/>
      <c r="AB1383" s="34" t="s">
        <v>5420</v>
      </c>
      <c r="AC1383" s="34" t="str">
        <f>_xlfn.XLOOKUP(B1383,[4]ALL!$B:$B,[4]ALL!$N:$N,"")</f>
        <v/>
      </c>
      <c r="AD1383" s="34" t="s">
        <v>5420</v>
      </c>
      <c r="AE1383" s="34"/>
      <c r="AF1383" s="36" t="s">
        <v>5420</v>
      </c>
      <c r="AG1383" s="29"/>
      <c r="AH1383" s="35"/>
      <c r="AI1383" s="29"/>
      <c r="AJ1383" s="29" t="s">
        <v>5420</v>
      </c>
      <c r="AK1383" s="36" t="s">
        <v>5420</v>
      </c>
      <c r="AL1383" s="36" t="s">
        <v>5420</v>
      </c>
      <c r="AM1383" s="36" t="s">
        <v>5420</v>
      </c>
      <c r="AN1383" s="36" t="s">
        <v>5420</v>
      </c>
      <c r="AO1383" s="36" t="s">
        <v>5420</v>
      </c>
      <c r="AP1383" s="36" t="s">
        <v>5420</v>
      </c>
      <c r="AQ1383" s="36" t="s">
        <v>5420</v>
      </c>
      <c r="AR1383" s="36" t="s">
        <v>5420</v>
      </c>
      <c r="AS1383" s="36" t="s">
        <v>5420</v>
      </c>
      <c r="AT1383" s="36" t="s">
        <v>5420</v>
      </c>
      <c r="AU1383" s="36" t="s">
        <v>5420</v>
      </c>
      <c r="AV1383" s="36" t="s">
        <v>5420</v>
      </c>
      <c r="AW1383" s="45"/>
      <c r="AX1383" s="45" t="s">
        <v>5420</v>
      </c>
      <c r="AY1383" s="45" t="s">
        <v>5420</v>
      </c>
      <c r="AZ1383" s="45" t="s">
        <v>5420</v>
      </c>
      <c r="BA1383" s="36" t="s">
        <v>5420</v>
      </c>
    </row>
    <row r="1384" spans="1:53" s="58" customFormat="1" ht="15.6" hidden="1" x14ac:dyDescent="0.3">
      <c r="A1384" s="27" t="s">
        <v>2999</v>
      </c>
      <c r="B1384" s="28" t="s">
        <v>3000</v>
      </c>
      <c r="C1384" s="29" t="str">
        <f>_xlfn.XLOOKUP(B1384,'[1]daily break down'!$D:$D,'[1]daily break down'!$E:$E,"")</f>
        <v>Ngaoundere</v>
      </c>
      <c r="D1384" s="27" t="s">
        <v>11</v>
      </c>
      <c r="E1384" s="27" t="s">
        <v>12</v>
      </c>
      <c r="F1384" s="29" t="s">
        <v>90</v>
      </c>
      <c r="G1384" s="27" t="s">
        <v>91</v>
      </c>
      <c r="H1384" s="37" t="str">
        <f>_xlfn.XLOOKUP(B1384,[2]CALCULATION!$B:$B,[2]CALCULATION!$H:$H,"")</f>
        <v>Huawei</v>
      </c>
      <c r="I1384" s="25">
        <v>0</v>
      </c>
      <c r="J1384" s="25">
        <v>0</v>
      </c>
      <c r="K1384" s="25">
        <v>0</v>
      </c>
      <c r="L1384" s="25">
        <v>0</v>
      </c>
      <c r="M1384" s="25">
        <v>0</v>
      </c>
      <c r="N1384" s="25">
        <v>3.5812837261330978E-2</v>
      </c>
      <c r="O1384" s="25">
        <v>0</v>
      </c>
      <c r="P1384" s="25" t="s">
        <v>6366</v>
      </c>
      <c r="Q1384" s="31" t="s">
        <v>5364</v>
      </c>
      <c r="R1384" s="31"/>
      <c r="S1384" s="32" t="str" cm="1">
        <f t="array" ref="S1384">IFERROR(_xlfn.IFS(
U1384="MPR ISSUE","PDH",
U1384="BSS Hardware Issue","BSS",
U1384="Sites strategiques, MLL, Pylone, etc.","ENVTECH",
U1384="AKTIVCO DEFAUT GE &amp; POWER Cabinet","AKTIVCO",
U1384="AKTIVCO Coupure ENEO &amp; Baisse de tension","AKTIVCO GRID ONLY",
U1384="Coupure ENEO &amp; Baisse de tension","IHS GRID ONLY",
U1384="Defaut GE &amp; POWER Cabinet","IHS",
U1384="Sharing","Partners",
U1384="Sites strategiques &amp; DataCenter","SST &amp; DC",
U1384="Exclu","Exclu",
U1384="SAT","SAT",
U1384="SPARE-ISSUE","SPARE-ISSUE",
U1384="Fiber CAmtel","TRANS_FO_CAMTEL",
U1384="Fiber AOF","Fiber AOF",
U1384="Projet OCM (HUAWEI)","TRAVAUX-HUAWEI",
U1384="Projet OCM (NOKIA)","TRAVAUX-NOKIA",
U1384="ACCESS-ISSUE","ACCESS-ISSUE",
U1384="Projet OCM (ZTE, NOKIA, autres projets)","TRAVAUX OCM",
U1384="No root CAuse","No root cause",
U1384="ODU HS","PDH",
U1384="IP &amp; VLAN","PDH",
U1384="Warehouse HUAWEI","SPARE-ISSUE",
U1384="SPARE-HS","SPARE-ISSUE",
U1384="Power Telco","BSS"
),"")</f>
        <v/>
      </c>
      <c r="T1384" s="32" t="str" cm="1">
        <f t="array" ref="T1384">IFERROR(_xlfn.IFS(
U1384="MPR ISSUE","TX ISSUE",
U1384="BSS Hardware Issue","RAN ISSUE",
U1384="Sites strategiques, MLL, Pylone, etc.","ENVTECH",
U1384="AKTIVCO DEFAUT GE &amp; POWER Cabinet","POWER ISSUE",
U1384="AKTIVCO Coupure ENEO &amp; Baisse de tension","POWER ISSUE",
U1384="Coupure ENEO &amp; Baisse de tension","POWER ISSUE",
U1384="Defaut GE &amp; POWER Cabinet","POWER ISSUE",
U1384="Sharing","POWER ISSUE",
U1384="Sites strategiques &amp; DataCenter","POWER ISSUE",
U1384="Exclu","Exclu",
U1384="SAT","TX ISSUE",
U1384="SPARE-ISSUE","SPARE-ISSUE",
U1384="Fiber CAmtel","TX ISSUE",
U1384="Fiber AOF","TX ISSUE",
U1384="Projet OCM (HUAWEI)","TRAVAUX-HUAWEI",
U1384="Projet OCM (NOKIA)","TRAVAUX -NOKIA",
U1384="ACCESS-ISSUE","ACCESS-ISSUE",
U1384="Projet OCM (ZTE, NOKIA, autres projets)","TRAVAUX OCM",
U1384="No root CAuse","No root cause",
U1384="ODU HS","TX ISSUE",
U1384="IP &amp; VLAN","TX ISSUE",
U1384="Warehouse HUAWEI","SPARE-ISSUE",
U1384="SPARE-HS","SPARE-ISSUE",
U1384="Power Telco","RAN ISSUE"
),"")</f>
        <v/>
      </c>
      <c r="U1384" s="33"/>
      <c r="V1384" s="32" t="str" cm="1">
        <f t="array" ref="V1384">IFERROR(_xlfn.IFS(
U1384="MPR ISSUE","ACTIVE",
U1384="BSS Hardware Issue","ACTIVE",
U1384="Sites strategiques, MLL, Pylone, etc.","PASSIVE",
U1384="AKTIVCO DEFAUT GE &amp; POWER Cabinet","PASSIVE",
U1384="AKTIVCO Coupure ENEO &amp; Baisse de tension","PASSIVE",
U1384="Coupure ENEO &amp; Baisse de tension","PASSIVE",
U1384="Defaut GE &amp; POWER Cabinet","PASSIVE",
U1384="Sharing","PASSIVE",
U1384="Sites strategiques &amp; DataCenter","PASSIVE",
U1384="Exclu","Exclu",
U1384="SAT","ACTIVE",
U1384="SPARE-ISSUE","SPARE-ISSUE",
U1384="Fiber CAmtel","ACTIVE",
U1384="Fiber AOF","ACTIVE",
U1384="Projet OCM (HUAWEI)","PLANNED WORKS",
U1384="Projet OCM (NOKIA)","PLANNED WORKS",
U1384="ACCESS-ISSUE","ACCESS-ISSUE",
U1384="Projet OCM (ZTE, NOKIA, autres projets)","PLANNED WORKS",
U1384="No root CAuse","No root cause",
U1384="ODU HS","ACTIVE",
U1384="IP &amp; VLAN","ACTIVE",
U1384="Warehouse HUAWEI","SPARE-ISSUE",
U1384="SPARE-HS","SPARE-ISSUE",
U1384="Power Telco","ACTIVE"
),"")</f>
        <v/>
      </c>
      <c r="W1384" s="51"/>
      <c r="X1384" s="51"/>
      <c r="Y1384" s="51"/>
      <c r="Z1384" s="51"/>
      <c r="AA1384" s="51"/>
      <c r="AB1384" s="34" t="s">
        <v>5420</v>
      </c>
      <c r="AC1384" s="34" t="str">
        <f>_xlfn.XLOOKUP(B1384,[4]ALL!$B:$B,[4]ALL!$N:$N,"")</f>
        <v/>
      </c>
      <c r="AD1384" s="34" t="s">
        <v>5420</v>
      </c>
      <c r="AE1384" s="34"/>
      <c r="AF1384" s="36" t="s">
        <v>5420</v>
      </c>
      <c r="AG1384" s="29"/>
      <c r="AH1384" s="35"/>
      <c r="AI1384" s="29"/>
      <c r="AJ1384" s="29" t="s">
        <v>5420</v>
      </c>
      <c r="AK1384" s="36" t="s">
        <v>5420</v>
      </c>
      <c r="AL1384" s="36" t="s">
        <v>5420</v>
      </c>
      <c r="AM1384" s="36" t="s">
        <v>5420</v>
      </c>
      <c r="AN1384" s="36" t="s">
        <v>5420</v>
      </c>
      <c r="AO1384" s="36" t="s">
        <v>5420</v>
      </c>
      <c r="AP1384" s="36" t="s">
        <v>5420</v>
      </c>
      <c r="AQ1384" s="36" t="s">
        <v>5420</v>
      </c>
      <c r="AR1384" s="36" t="s">
        <v>5420</v>
      </c>
      <c r="AS1384" s="36" t="s">
        <v>5420</v>
      </c>
      <c r="AT1384" s="36" t="s">
        <v>5420</v>
      </c>
      <c r="AU1384" s="36" t="s">
        <v>5420</v>
      </c>
      <c r="AV1384" s="36" t="s">
        <v>5420</v>
      </c>
      <c r="AW1384" s="45"/>
      <c r="AX1384" s="45" t="s">
        <v>5420</v>
      </c>
      <c r="AY1384" s="45" t="s">
        <v>5420</v>
      </c>
      <c r="AZ1384" s="45" t="s">
        <v>5420</v>
      </c>
      <c r="BA1384" s="36" t="s">
        <v>5420</v>
      </c>
    </row>
    <row r="1385" spans="1:53" s="58" customFormat="1" ht="15.6" hidden="1" x14ac:dyDescent="0.3">
      <c r="A1385" s="27" t="s">
        <v>2942</v>
      </c>
      <c r="B1385" s="28" t="s">
        <v>2943</v>
      </c>
      <c r="C1385" s="29" t="str">
        <f>_xlfn.XLOOKUP(B1385,'[1]daily break down'!$D:$D,'[1]daily break down'!$E:$E,"")</f>
        <v>Ngaoundere</v>
      </c>
      <c r="D1385" s="27" t="s">
        <v>11</v>
      </c>
      <c r="E1385" s="27" t="s">
        <v>12</v>
      </c>
      <c r="F1385" s="29" t="s">
        <v>90</v>
      </c>
      <c r="G1385" s="27" t="s">
        <v>91</v>
      </c>
      <c r="H1385" s="37" t="str">
        <f>_xlfn.XLOOKUP(B1385,[2]CALCULATION!$B:$B,[2]CALCULATION!$H:$H,"")</f>
        <v>Huawei</v>
      </c>
      <c r="I1385" s="25">
        <v>0</v>
      </c>
      <c r="J1385" s="25">
        <v>0</v>
      </c>
      <c r="K1385" s="25">
        <v>0</v>
      </c>
      <c r="L1385" s="25">
        <v>0</v>
      </c>
      <c r="M1385" s="25">
        <v>0</v>
      </c>
      <c r="N1385" s="25">
        <v>5.2845337054444073E-2</v>
      </c>
      <c r="O1385" s="25">
        <v>0</v>
      </c>
      <c r="P1385" s="25" t="s">
        <v>6366</v>
      </c>
      <c r="Q1385" s="31" t="s">
        <v>5364</v>
      </c>
      <c r="R1385" s="31"/>
      <c r="S1385" s="32" t="str" cm="1">
        <f t="array" ref="S1385">IFERROR(_xlfn.IFS(
U1385="MPR ISSUE","PDH",
U1385="BSS Hardware Issue","BSS",
U1385="Sites strategiques, MLL, Pylone, etc.","ENVTECH",
U1385="AKTIVCO DEFAUT GE &amp; POWER Cabinet","AKTIVCO",
U1385="AKTIVCO Coupure ENEO &amp; Baisse de tension","AKTIVCO GRID ONLY",
U1385="Coupure ENEO &amp; Baisse de tension","IHS GRID ONLY",
U1385="Defaut GE &amp; POWER Cabinet","IHS",
U1385="Sharing","Partners",
U1385="Sites strategiques &amp; DataCenter","SST &amp; DC",
U1385="Exclu","Exclu",
U1385="SAT","SAT",
U1385="SPARE-ISSUE","SPARE-ISSUE",
U1385="Fiber CAmtel","TRANS_FO_CAMTEL",
U1385="Fiber AOF","Fiber AOF",
U1385="Projet OCM (HUAWEI)","TRAVAUX-HUAWEI",
U1385="Projet OCM (NOKIA)","TRAVAUX-NOKIA",
U1385="ACCESS-ISSUE","ACCESS-ISSUE",
U1385="Projet OCM (ZTE, NOKIA, autres projets)","TRAVAUX OCM",
U1385="No root CAuse","No root cause",
U1385="ODU HS","PDH",
U1385="IP &amp; VLAN","PDH",
U1385="Warehouse HUAWEI","SPARE-ISSUE",
U1385="SPARE-HS","SPARE-ISSUE",
U1385="Power Telco","BSS"
),"")</f>
        <v/>
      </c>
      <c r="T1385" s="32" t="str" cm="1">
        <f t="array" ref="T1385">IFERROR(_xlfn.IFS(
U1385="MPR ISSUE","TX ISSUE",
U1385="BSS Hardware Issue","RAN ISSUE",
U1385="Sites strategiques, MLL, Pylone, etc.","ENVTECH",
U1385="AKTIVCO DEFAUT GE &amp; POWER Cabinet","POWER ISSUE",
U1385="AKTIVCO Coupure ENEO &amp; Baisse de tension","POWER ISSUE",
U1385="Coupure ENEO &amp; Baisse de tension","POWER ISSUE",
U1385="Defaut GE &amp; POWER Cabinet","POWER ISSUE",
U1385="Sharing","POWER ISSUE",
U1385="Sites strategiques &amp; DataCenter","POWER ISSUE",
U1385="Exclu","Exclu",
U1385="SAT","TX ISSUE",
U1385="SPARE-ISSUE","SPARE-ISSUE",
U1385="Fiber CAmtel","TX ISSUE",
U1385="Fiber AOF","TX ISSUE",
U1385="Projet OCM (HUAWEI)","TRAVAUX-HUAWEI",
U1385="Projet OCM (NOKIA)","TRAVAUX -NOKIA",
U1385="ACCESS-ISSUE","ACCESS-ISSUE",
U1385="Projet OCM (ZTE, NOKIA, autres projets)","TRAVAUX OCM",
U1385="No root CAuse","No root cause",
U1385="ODU HS","TX ISSUE",
U1385="IP &amp; VLAN","TX ISSUE",
U1385="Warehouse HUAWEI","SPARE-ISSUE",
U1385="SPARE-HS","SPARE-ISSUE",
U1385="Power Telco","RAN ISSUE"
),"")</f>
        <v/>
      </c>
      <c r="U1385" s="33"/>
      <c r="V1385" s="32" t="str" cm="1">
        <f t="array" ref="V1385">IFERROR(_xlfn.IFS(
U1385="MPR ISSUE","ACTIVE",
U1385="BSS Hardware Issue","ACTIVE",
U1385="Sites strategiques, MLL, Pylone, etc.","PASSIVE",
U1385="AKTIVCO DEFAUT GE &amp; POWER Cabinet","PASSIVE",
U1385="AKTIVCO Coupure ENEO &amp; Baisse de tension","PASSIVE",
U1385="Coupure ENEO &amp; Baisse de tension","PASSIVE",
U1385="Defaut GE &amp; POWER Cabinet","PASSIVE",
U1385="Sharing","PASSIVE",
U1385="Sites strategiques &amp; DataCenter","PASSIVE",
U1385="Exclu","Exclu",
U1385="SAT","ACTIVE",
U1385="SPARE-ISSUE","SPARE-ISSUE",
U1385="Fiber CAmtel","ACTIVE",
U1385="Fiber AOF","ACTIVE",
U1385="Projet OCM (HUAWEI)","PLANNED WORKS",
U1385="Projet OCM (NOKIA)","PLANNED WORKS",
U1385="ACCESS-ISSUE","ACCESS-ISSUE",
U1385="Projet OCM (ZTE, NOKIA, autres projets)","PLANNED WORKS",
U1385="No root CAuse","No root cause",
U1385="ODU HS","ACTIVE",
U1385="IP &amp; VLAN","ACTIVE",
U1385="Warehouse HUAWEI","SPARE-ISSUE",
U1385="SPARE-HS","SPARE-ISSUE",
U1385="Power Telco","ACTIVE"
),"")</f>
        <v/>
      </c>
      <c r="W1385" s="51"/>
      <c r="X1385" s="51"/>
      <c r="Y1385" s="51"/>
      <c r="Z1385" s="51"/>
      <c r="AA1385" s="51"/>
      <c r="AB1385" s="34" t="s">
        <v>5420</v>
      </c>
      <c r="AC1385" s="34" t="str">
        <f>_xlfn.XLOOKUP(B1385,[4]ALL!$B:$B,[4]ALL!$N:$N,"")</f>
        <v/>
      </c>
      <c r="AD1385" s="34" t="s">
        <v>5420</v>
      </c>
      <c r="AE1385" s="34"/>
      <c r="AF1385" s="36" t="s">
        <v>5420</v>
      </c>
      <c r="AG1385" s="29"/>
      <c r="AH1385" s="35"/>
      <c r="AI1385" s="29"/>
      <c r="AJ1385" s="29" t="s">
        <v>5420</v>
      </c>
      <c r="AK1385" s="36" t="s">
        <v>5420</v>
      </c>
      <c r="AL1385" s="36" t="s">
        <v>5420</v>
      </c>
      <c r="AM1385" s="36" t="s">
        <v>5420</v>
      </c>
      <c r="AN1385" s="36" t="s">
        <v>5420</v>
      </c>
      <c r="AO1385" s="36" t="s">
        <v>5420</v>
      </c>
      <c r="AP1385" s="36" t="s">
        <v>5420</v>
      </c>
      <c r="AQ1385" s="36" t="s">
        <v>5420</v>
      </c>
      <c r="AR1385" s="36" t="s">
        <v>5420</v>
      </c>
      <c r="AS1385" s="36" t="s">
        <v>5420</v>
      </c>
      <c r="AT1385" s="36" t="s">
        <v>5420</v>
      </c>
      <c r="AU1385" s="36" t="s">
        <v>5420</v>
      </c>
      <c r="AV1385" s="36" t="s">
        <v>5420</v>
      </c>
      <c r="AW1385" s="45"/>
      <c r="AX1385" s="45" t="s">
        <v>5420</v>
      </c>
      <c r="AY1385" s="45" t="s">
        <v>5420</v>
      </c>
      <c r="AZ1385" s="45" t="s">
        <v>5420</v>
      </c>
      <c r="BA1385" s="36" t="s">
        <v>5420</v>
      </c>
    </row>
    <row r="1386" spans="1:53" s="58" customFormat="1" ht="15.6" hidden="1" x14ac:dyDescent="0.3">
      <c r="A1386" s="27" t="s">
        <v>2997</v>
      </c>
      <c r="B1386" s="28" t="s">
        <v>2998</v>
      </c>
      <c r="C1386" s="29" t="str">
        <f>_xlfn.XLOOKUP(B1386,'[1]daily break down'!$D:$D,'[1]daily break down'!$E:$E,"")</f>
        <v>Ngaoundere</v>
      </c>
      <c r="D1386" s="27" t="s">
        <v>11</v>
      </c>
      <c r="E1386" s="27" t="s">
        <v>12</v>
      </c>
      <c r="F1386" s="29" t="s">
        <v>90</v>
      </c>
      <c r="G1386" s="27" t="s">
        <v>91</v>
      </c>
      <c r="H1386" s="37" t="str">
        <f>_xlfn.XLOOKUP(B1386,[2]CALCULATION!$B:$B,[2]CALCULATION!$H:$H,"")</f>
        <v>Huawei</v>
      </c>
      <c r="I1386" s="25">
        <v>0</v>
      </c>
      <c r="J1386" s="25">
        <v>0</v>
      </c>
      <c r="K1386" s="25">
        <v>0</v>
      </c>
      <c r="L1386" s="25">
        <v>0</v>
      </c>
      <c r="M1386" s="25">
        <v>0</v>
      </c>
      <c r="N1386" s="25">
        <v>2.823292897643772E-2</v>
      </c>
      <c r="O1386" s="25">
        <v>0</v>
      </c>
      <c r="P1386" s="25" t="s">
        <v>6366</v>
      </c>
      <c r="Q1386" s="31" t="s">
        <v>5364</v>
      </c>
      <c r="R1386" s="31"/>
      <c r="S1386" s="32" t="str" cm="1">
        <f t="array" ref="S1386">IFERROR(_xlfn.IFS(
U1386="MPR ISSUE","PDH",
U1386="BSS Hardware Issue","BSS",
U1386="Sites strategiques, MLL, Pylone, etc.","ENVTECH",
U1386="AKTIVCO DEFAUT GE &amp; POWER Cabinet","AKTIVCO",
U1386="AKTIVCO Coupure ENEO &amp; Baisse de tension","AKTIVCO GRID ONLY",
U1386="Coupure ENEO &amp; Baisse de tension","IHS GRID ONLY",
U1386="Defaut GE &amp; POWER Cabinet","IHS",
U1386="Sharing","Partners",
U1386="Sites strategiques &amp; DataCenter","SST &amp; DC",
U1386="Exclu","Exclu",
U1386="SAT","SAT",
U1386="SPARE-ISSUE","SPARE-ISSUE",
U1386="Fiber CAmtel","TRANS_FO_CAMTEL",
U1386="Fiber AOF","Fiber AOF",
U1386="Projet OCM (HUAWEI)","TRAVAUX-HUAWEI",
U1386="Projet OCM (NOKIA)","TRAVAUX-NOKIA",
U1386="ACCESS-ISSUE","ACCESS-ISSUE",
U1386="Projet OCM (ZTE, NOKIA, autres projets)","TRAVAUX OCM",
U1386="No root CAuse","No root cause",
U1386="ODU HS","PDH",
U1386="IP &amp; VLAN","PDH",
U1386="Warehouse HUAWEI","SPARE-ISSUE",
U1386="SPARE-HS","SPARE-ISSUE",
U1386="Power Telco","BSS"
),"")</f>
        <v/>
      </c>
      <c r="T1386" s="32" t="str" cm="1">
        <f t="array" ref="T1386">IFERROR(_xlfn.IFS(
U1386="MPR ISSUE","TX ISSUE",
U1386="BSS Hardware Issue","RAN ISSUE",
U1386="Sites strategiques, MLL, Pylone, etc.","ENVTECH",
U1386="AKTIVCO DEFAUT GE &amp; POWER Cabinet","POWER ISSUE",
U1386="AKTIVCO Coupure ENEO &amp; Baisse de tension","POWER ISSUE",
U1386="Coupure ENEO &amp; Baisse de tension","POWER ISSUE",
U1386="Defaut GE &amp; POWER Cabinet","POWER ISSUE",
U1386="Sharing","POWER ISSUE",
U1386="Sites strategiques &amp; DataCenter","POWER ISSUE",
U1386="Exclu","Exclu",
U1386="SAT","TX ISSUE",
U1386="SPARE-ISSUE","SPARE-ISSUE",
U1386="Fiber CAmtel","TX ISSUE",
U1386="Fiber AOF","TX ISSUE",
U1386="Projet OCM (HUAWEI)","TRAVAUX-HUAWEI",
U1386="Projet OCM (NOKIA)","TRAVAUX -NOKIA",
U1386="ACCESS-ISSUE","ACCESS-ISSUE",
U1386="Projet OCM (ZTE, NOKIA, autres projets)","TRAVAUX OCM",
U1386="No root CAuse","No root cause",
U1386="ODU HS","TX ISSUE",
U1386="IP &amp; VLAN","TX ISSUE",
U1386="Warehouse HUAWEI","SPARE-ISSUE",
U1386="SPARE-HS","SPARE-ISSUE",
U1386="Power Telco","RAN ISSUE"
),"")</f>
        <v/>
      </c>
      <c r="U1386" s="33"/>
      <c r="V1386" s="32" t="str" cm="1">
        <f t="array" ref="V1386">IFERROR(_xlfn.IFS(
U1386="MPR ISSUE","ACTIVE",
U1386="BSS Hardware Issue","ACTIVE",
U1386="Sites strategiques, MLL, Pylone, etc.","PASSIVE",
U1386="AKTIVCO DEFAUT GE &amp; POWER Cabinet","PASSIVE",
U1386="AKTIVCO Coupure ENEO &amp; Baisse de tension","PASSIVE",
U1386="Coupure ENEO &amp; Baisse de tension","PASSIVE",
U1386="Defaut GE &amp; POWER Cabinet","PASSIVE",
U1386="Sharing","PASSIVE",
U1386="Sites strategiques &amp; DataCenter","PASSIVE",
U1386="Exclu","Exclu",
U1386="SAT","ACTIVE",
U1386="SPARE-ISSUE","SPARE-ISSUE",
U1386="Fiber CAmtel","ACTIVE",
U1386="Fiber AOF","ACTIVE",
U1386="Projet OCM (HUAWEI)","PLANNED WORKS",
U1386="Projet OCM (NOKIA)","PLANNED WORKS",
U1386="ACCESS-ISSUE","ACCESS-ISSUE",
U1386="Projet OCM (ZTE, NOKIA, autres projets)","PLANNED WORKS",
U1386="No root CAuse","No root cause",
U1386="ODU HS","ACTIVE",
U1386="IP &amp; VLAN","ACTIVE",
U1386="Warehouse HUAWEI","SPARE-ISSUE",
U1386="SPARE-HS","SPARE-ISSUE",
U1386="Power Telco","ACTIVE"
),"")</f>
        <v/>
      </c>
      <c r="W1386" s="51"/>
      <c r="X1386" s="51"/>
      <c r="Y1386" s="51"/>
      <c r="Z1386" s="51"/>
      <c r="AA1386" s="51"/>
      <c r="AB1386" s="34" t="s">
        <v>5420</v>
      </c>
      <c r="AC1386" s="34" t="str">
        <f>_xlfn.XLOOKUP(B1386,[4]ALL!$B:$B,[4]ALL!$N:$N,"")</f>
        <v/>
      </c>
      <c r="AD1386" s="34" t="s">
        <v>5420</v>
      </c>
      <c r="AE1386" s="34"/>
      <c r="AF1386" s="36" t="s">
        <v>5420</v>
      </c>
      <c r="AG1386" s="29"/>
      <c r="AH1386" s="35"/>
      <c r="AI1386" s="29"/>
      <c r="AJ1386" s="29" t="s">
        <v>5420</v>
      </c>
      <c r="AK1386" s="36" t="s">
        <v>5420</v>
      </c>
      <c r="AL1386" s="36" t="s">
        <v>5420</v>
      </c>
      <c r="AM1386" s="36" t="s">
        <v>5420</v>
      </c>
      <c r="AN1386" s="36" t="s">
        <v>5420</v>
      </c>
      <c r="AO1386" s="36" t="s">
        <v>5420</v>
      </c>
      <c r="AP1386" s="36" t="s">
        <v>5420</v>
      </c>
      <c r="AQ1386" s="36" t="s">
        <v>5420</v>
      </c>
      <c r="AR1386" s="36" t="s">
        <v>5420</v>
      </c>
      <c r="AS1386" s="36" t="s">
        <v>5420</v>
      </c>
      <c r="AT1386" s="36" t="s">
        <v>5420</v>
      </c>
      <c r="AU1386" s="36" t="s">
        <v>5420</v>
      </c>
      <c r="AV1386" s="36" t="s">
        <v>5420</v>
      </c>
      <c r="AW1386" s="45"/>
      <c r="AX1386" s="45" t="s">
        <v>5420</v>
      </c>
      <c r="AY1386" s="45" t="s">
        <v>5420</v>
      </c>
      <c r="AZ1386" s="45" t="s">
        <v>5420</v>
      </c>
      <c r="BA1386" s="36" t="s">
        <v>5420</v>
      </c>
    </row>
    <row r="1387" spans="1:53" s="58" customFormat="1" ht="15.6" hidden="1" x14ac:dyDescent="0.3">
      <c r="A1387" s="27" t="s">
        <v>3044</v>
      </c>
      <c r="B1387" s="28" t="s">
        <v>3045</v>
      </c>
      <c r="C1387" s="29" t="str">
        <f>_xlfn.XLOOKUP(B1387,'[1]daily break down'!$D:$D,'[1]daily break down'!$E:$E,"")</f>
        <v>Ngaoundere</v>
      </c>
      <c r="D1387" s="27"/>
      <c r="E1387" s="27"/>
      <c r="F1387" s="29" t="s">
        <v>90</v>
      </c>
      <c r="G1387" s="27" t="s">
        <v>91</v>
      </c>
      <c r="H1387" s="37" t="str">
        <f>_xlfn.XLOOKUP(B1387,[2]CALCULATION!$B:$B,[2]CALCULATION!$H:$H,"")</f>
        <v>Huawei</v>
      </c>
      <c r="I1387" s="25">
        <v>0</v>
      </c>
      <c r="J1387" s="25">
        <v>0</v>
      </c>
      <c r="K1387" s="25">
        <v>0</v>
      </c>
      <c r="L1387" s="25">
        <v>0</v>
      </c>
      <c r="M1387" s="25">
        <v>0</v>
      </c>
      <c r="N1387" s="25">
        <v>0</v>
      </c>
      <c r="O1387" s="25">
        <v>0</v>
      </c>
      <c r="P1387" s="25" t="s">
        <v>6366</v>
      </c>
      <c r="Q1387" s="31" t="s">
        <v>5364</v>
      </c>
      <c r="R1387" s="31"/>
      <c r="S1387" s="32" t="str" cm="1">
        <f t="array" ref="S1387">IFERROR(_xlfn.IFS(
U1387="MPR ISSUE","PDH",
U1387="BSS Hardware Issue","BSS",
U1387="Sites strategiques, MLL, Pylone, etc.","ENVTECH",
U1387="AKTIVCO DEFAUT GE &amp; POWER Cabinet","AKTIVCO",
U1387="AKTIVCO Coupure ENEO &amp; Baisse de tension","AKTIVCO GRID ONLY",
U1387="Coupure ENEO &amp; Baisse de tension","IHS GRID ONLY",
U1387="Defaut GE &amp; POWER Cabinet","IHS",
U1387="Sharing","Partners",
U1387="Sites strategiques &amp; DataCenter","SST &amp; DC",
U1387="Exclu","Exclu",
U1387="SAT","SAT",
U1387="SPARE-ISSUE","SPARE-ISSUE",
U1387="Fiber CAmtel","TRANS_FO_CAMTEL",
U1387="Fiber AOF","Fiber AOF",
U1387="Projet OCM (HUAWEI)","TRAVAUX-HUAWEI",
U1387="Projet OCM (NOKIA)","TRAVAUX-NOKIA",
U1387="ACCESS-ISSUE","ACCESS-ISSUE",
U1387="Projet OCM (ZTE, NOKIA, autres projets)","TRAVAUX OCM",
U1387="No root CAuse","No root cause",
U1387="ODU HS","PDH",
U1387="IP &amp; VLAN","PDH",
U1387="Warehouse HUAWEI","SPARE-ISSUE",
U1387="SPARE-HS","SPARE-ISSUE",
U1387="Power Telco","BSS"
),"")</f>
        <v/>
      </c>
      <c r="T1387" s="32" t="str" cm="1">
        <f t="array" ref="T1387">IFERROR(_xlfn.IFS(
U1387="MPR ISSUE","TX ISSUE",
U1387="BSS Hardware Issue","RAN ISSUE",
U1387="Sites strategiques, MLL, Pylone, etc.","ENVTECH",
U1387="AKTIVCO DEFAUT GE &amp; POWER Cabinet","POWER ISSUE",
U1387="AKTIVCO Coupure ENEO &amp; Baisse de tension","POWER ISSUE",
U1387="Coupure ENEO &amp; Baisse de tension","POWER ISSUE",
U1387="Defaut GE &amp; POWER Cabinet","POWER ISSUE",
U1387="Sharing","POWER ISSUE",
U1387="Sites strategiques &amp; DataCenter","POWER ISSUE",
U1387="Exclu","Exclu",
U1387="SAT","TX ISSUE",
U1387="SPARE-ISSUE","SPARE-ISSUE",
U1387="Fiber CAmtel","TX ISSUE",
U1387="Fiber AOF","TX ISSUE",
U1387="Projet OCM (HUAWEI)","TRAVAUX-HUAWEI",
U1387="Projet OCM (NOKIA)","TRAVAUX -NOKIA",
U1387="ACCESS-ISSUE","ACCESS-ISSUE",
U1387="Projet OCM (ZTE, NOKIA, autres projets)","TRAVAUX OCM",
U1387="No root CAuse","No root cause",
U1387="ODU HS","TX ISSUE",
U1387="IP &amp; VLAN","TX ISSUE",
U1387="Warehouse HUAWEI","SPARE-ISSUE",
U1387="SPARE-HS","SPARE-ISSUE",
U1387="Power Telco","RAN ISSUE"
),"")</f>
        <v/>
      </c>
      <c r="U1387" s="33"/>
      <c r="V1387" s="32" t="str" cm="1">
        <f t="array" ref="V1387">IFERROR(_xlfn.IFS(
U1387="MPR ISSUE","ACTIVE",
U1387="BSS Hardware Issue","ACTIVE",
U1387="Sites strategiques, MLL, Pylone, etc.","PASSIVE",
U1387="AKTIVCO DEFAUT GE &amp; POWER Cabinet","PASSIVE",
U1387="AKTIVCO Coupure ENEO &amp; Baisse de tension","PASSIVE",
U1387="Coupure ENEO &amp; Baisse de tension","PASSIVE",
U1387="Defaut GE &amp; POWER Cabinet","PASSIVE",
U1387="Sharing","PASSIVE",
U1387="Sites strategiques &amp; DataCenter","PASSIVE",
U1387="Exclu","Exclu",
U1387="SAT","ACTIVE",
U1387="SPARE-ISSUE","SPARE-ISSUE",
U1387="Fiber CAmtel","ACTIVE",
U1387="Fiber AOF","ACTIVE",
U1387="Projet OCM (HUAWEI)","PLANNED WORKS",
U1387="Projet OCM (NOKIA)","PLANNED WORKS",
U1387="ACCESS-ISSUE","ACCESS-ISSUE",
U1387="Projet OCM (ZTE, NOKIA, autres projets)","PLANNED WORKS",
U1387="No root CAuse","No root cause",
U1387="ODU HS","ACTIVE",
U1387="IP &amp; VLAN","ACTIVE",
U1387="Warehouse HUAWEI","SPARE-ISSUE",
U1387="SPARE-HS","SPARE-ISSUE",
U1387="Power Telco","ACTIVE"
),"")</f>
        <v/>
      </c>
      <c r="W1387" s="51"/>
      <c r="X1387" s="51"/>
      <c r="Y1387" s="51"/>
      <c r="Z1387" s="51"/>
      <c r="AA1387" s="51"/>
      <c r="AB1387" s="34" t="s">
        <v>5420</v>
      </c>
      <c r="AC1387" s="34" t="str">
        <f>_xlfn.XLOOKUP(B1387,[4]ALL!$B:$B,[4]ALL!$N:$N,"")</f>
        <v/>
      </c>
      <c r="AD1387" s="34" t="s">
        <v>5420</v>
      </c>
      <c r="AE1387" s="34"/>
      <c r="AF1387" s="36" t="s">
        <v>5420</v>
      </c>
      <c r="AG1387" s="29"/>
      <c r="AH1387" s="35"/>
      <c r="AI1387" s="29"/>
      <c r="AJ1387" s="29" t="s">
        <v>5420</v>
      </c>
      <c r="AK1387" s="36" t="s">
        <v>5420</v>
      </c>
      <c r="AL1387" s="36" t="s">
        <v>5420</v>
      </c>
      <c r="AM1387" s="36" t="s">
        <v>5420</v>
      </c>
      <c r="AN1387" s="36" t="s">
        <v>5420</v>
      </c>
      <c r="AO1387" s="36" t="s">
        <v>5420</v>
      </c>
      <c r="AP1387" s="36" t="s">
        <v>5420</v>
      </c>
      <c r="AQ1387" s="36" t="s">
        <v>5420</v>
      </c>
      <c r="AR1387" s="36" t="s">
        <v>5420</v>
      </c>
      <c r="AS1387" s="36" t="s">
        <v>5420</v>
      </c>
      <c r="AT1387" s="36" t="s">
        <v>5420</v>
      </c>
      <c r="AU1387" s="36" t="s">
        <v>5420</v>
      </c>
      <c r="AV1387" s="36" t="s">
        <v>5420</v>
      </c>
      <c r="AW1387" s="45"/>
      <c r="AX1387" s="45" t="s">
        <v>5420</v>
      </c>
      <c r="AY1387" s="45" t="s">
        <v>5420</v>
      </c>
      <c r="AZ1387" s="45" t="s">
        <v>5420</v>
      </c>
      <c r="BA1387" s="36" t="s">
        <v>5420</v>
      </c>
    </row>
    <row r="1388" spans="1:53" s="58" customFormat="1" ht="15.6" hidden="1" x14ac:dyDescent="0.3">
      <c r="A1388" s="29" t="s">
        <v>2440</v>
      </c>
      <c r="B1388" s="35" t="s">
        <v>2441</v>
      </c>
      <c r="C1388" s="29" t="str">
        <f>_xlfn.XLOOKUP(B1388,'[1]daily break down'!$D:$D,'[1]daily break down'!$E:$E,"")</f>
        <v>LITTORAL</v>
      </c>
      <c r="D1388" s="29" t="s">
        <v>11</v>
      </c>
      <c r="E1388" s="29" t="s">
        <v>66</v>
      </c>
      <c r="F1388" s="29" t="s">
        <v>31</v>
      </c>
      <c r="G1388" s="29" t="s">
        <v>2442</v>
      </c>
      <c r="H1388" s="39" t="str">
        <f>_xlfn.XLOOKUP(B1388,[2]CALCULATION!$B:$B,[2]CALCULATION!$H:$H,"")</f>
        <v>NOKIA</v>
      </c>
      <c r="I1388" s="25">
        <v>0</v>
      </c>
      <c r="J1388" s="25">
        <v>0</v>
      </c>
      <c r="K1388" s="25">
        <v>0</v>
      </c>
      <c r="L1388" s="25">
        <v>0</v>
      </c>
      <c r="M1388" s="25">
        <v>0</v>
      </c>
      <c r="N1388" s="25">
        <v>0</v>
      </c>
      <c r="O1388" s="25">
        <v>0</v>
      </c>
      <c r="P1388" s="25" t="s">
        <v>6366</v>
      </c>
      <c r="Q1388" s="31" t="s">
        <v>5364</v>
      </c>
      <c r="R1388" s="31"/>
      <c r="S1388" s="32" t="str" cm="1">
        <f t="array" ref="S1388">IFERROR(_xlfn.IFS(
U1388="MPR ISSUE","PDH",
U1388="BSS Hardware Issue","BSS",
U1388="Sites strategiques, MLL, Pylone, etc.","ENVTECH",
U1388="AKTIVCO DEFAUT GE &amp; POWER Cabinet","AKTIVCO",
U1388="AKTIVCO Coupure ENEO &amp; Baisse de tension","AKTIVCO GRID ONLY",
U1388="Coupure ENEO &amp; Baisse de tension","IHS GRID ONLY",
U1388="Defaut GE &amp; POWER Cabinet","IHS",
U1388="Sharing","Partners",
U1388="Sites strategiques &amp; DataCenter","SST &amp; DC",
U1388="Exclu","Exclu",
U1388="SAT","SAT",
U1388="SPARE-ISSUE","SPARE-ISSUE",
U1388="Fiber CAmtel","TRANS_FO_CAMTEL",
U1388="Fiber AOF","Fiber AOF",
U1388="Projet OCM (HUAWEI)","TRAVAUX-HUAWEI",
U1388="Projet OCM (NOKIA)","TRAVAUX-NOKIA",
U1388="ACCESS-ISSUE","ACCESS-ISSUE",
U1388="Projet OCM (ZTE, NOKIA, autres projets)","TRAVAUX OCM",
U1388="No root CAuse","No root cause",
U1388="ODU HS","PDH",
U1388="IP &amp; VLAN","PDH",
U1388="Warehouse HUAWEI","SPARE-ISSUE",
U1388="SPARE-HS","SPARE-ISSUE",
U1388="Power Telco","BSS"
),"")</f>
        <v/>
      </c>
      <c r="T1388" s="32" t="str" cm="1">
        <f t="array" ref="T1388">IFERROR(_xlfn.IFS(
U1388="MPR ISSUE","TX ISSUE",
U1388="BSS Hardware Issue","RAN ISSUE",
U1388="Sites strategiques, MLL, Pylone, etc.","ENVTECH",
U1388="AKTIVCO DEFAUT GE &amp; POWER Cabinet","POWER ISSUE",
U1388="AKTIVCO Coupure ENEO &amp; Baisse de tension","POWER ISSUE",
U1388="Coupure ENEO &amp; Baisse de tension","POWER ISSUE",
U1388="Defaut GE &amp; POWER Cabinet","POWER ISSUE",
U1388="Sharing","POWER ISSUE",
U1388="Sites strategiques &amp; DataCenter","POWER ISSUE",
U1388="Exclu","Exclu",
U1388="SAT","TX ISSUE",
U1388="SPARE-ISSUE","SPARE-ISSUE",
U1388="Fiber CAmtel","TX ISSUE",
U1388="Fiber AOF","TX ISSUE",
U1388="Projet OCM (HUAWEI)","TRAVAUX-HUAWEI",
U1388="Projet OCM (NOKIA)","TRAVAUX -NOKIA",
U1388="ACCESS-ISSUE","ACCESS-ISSUE",
U1388="Projet OCM (ZTE, NOKIA, autres projets)","TRAVAUX OCM",
U1388="No root CAuse","No root cause",
U1388="ODU HS","TX ISSUE",
U1388="IP &amp; VLAN","TX ISSUE",
U1388="Warehouse HUAWEI","SPARE-ISSUE",
U1388="SPARE-HS","SPARE-ISSUE",
U1388="Power Telco","RAN ISSUE"
),"")</f>
        <v/>
      </c>
      <c r="U1388" s="33"/>
      <c r="V1388" s="32" t="str" cm="1">
        <f t="array" ref="V1388">IFERROR(_xlfn.IFS(
U1388="MPR ISSUE","ACTIVE",
U1388="BSS Hardware Issue","ACTIVE",
U1388="Sites strategiques, MLL, Pylone, etc.","PASSIVE",
U1388="AKTIVCO DEFAUT GE &amp; POWER Cabinet","PASSIVE",
U1388="AKTIVCO Coupure ENEO &amp; Baisse de tension","PASSIVE",
U1388="Coupure ENEO &amp; Baisse de tension","PASSIVE",
U1388="Defaut GE &amp; POWER Cabinet","PASSIVE",
U1388="Sharing","PASSIVE",
U1388="Sites strategiques &amp; DataCenter","PASSIVE",
U1388="Exclu","Exclu",
U1388="SAT","ACTIVE",
U1388="SPARE-ISSUE","SPARE-ISSUE",
U1388="Fiber CAmtel","ACTIVE",
U1388="Fiber AOF","ACTIVE",
U1388="Projet OCM (HUAWEI)","PLANNED WORKS",
U1388="Projet OCM (NOKIA)","PLANNED WORKS",
U1388="ACCESS-ISSUE","ACCESS-ISSUE",
U1388="Projet OCM (ZTE, NOKIA, autres projets)","PLANNED WORKS",
U1388="No root CAuse","No root cause",
U1388="ODU HS","ACTIVE",
U1388="IP &amp; VLAN","ACTIVE",
U1388="Warehouse HUAWEI","SPARE-ISSUE",
U1388="SPARE-HS","SPARE-ISSUE",
U1388="Power Telco","ACTIVE"
),"")</f>
        <v/>
      </c>
      <c r="W1388" s="51"/>
      <c r="X1388" s="51"/>
      <c r="Y1388" s="51"/>
      <c r="Z1388" s="51"/>
      <c r="AA1388" s="51"/>
      <c r="AB1388" s="34" t="s">
        <v>5420</v>
      </c>
      <c r="AC1388" s="34" t="str">
        <f>_xlfn.XLOOKUP(B1388,[4]ALL!$B:$B,[4]ALL!$N:$N,"")</f>
        <v/>
      </c>
      <c r="AD1388" s="34" t="s">
        <v>5420</v>
      </c>
      <c r="AE1388" s="34"/>
      <c r="AF1388" s="36" t="s">
        <v>5420</v>
      </c>
      <c r="AG1388" s="29"/>
      <c r="AH1388" s="35"/>
      <c r="AI1388" s="29"/>
      <c r="AJ1388" s="29" t="s">
        <v>5420</v>
      </c>
      <c r="AK1388" s="36" t="s">
        <v>5420</v>
      </c>
      <c r="AL1388" s="36" t="s">
        <v>5420</v>
      </c>
      <c r="AM1388" s="36" t="s">
        <v>5420</v>
      </c>
      <c r="AN1388" s="36" t="s">
        <v>5420</v>
      </c>
      <c r="AO1388" s="36" t="s">
        <v>5420</v>
      </c>
      <c r="AP1388" s="36" t="s">
        <v>5420</v>
      </c>
      <c r="AQ1388" s="36" t="s">
        <v>5420</v>
      </c>
      <c r="AR1388" s="36" t="s">
        <v>5420</v>
      </c>
      <c r="AS1388" s="36" t="s">
        <v>5420</v>
      </c>
      <c r="AT1388" s="36" t="s">
        <v>5420</v>
      </c>
      <c r="AU1388" s="36" t="s">
        <v>5420</v>
      </c>
      <c r="AV1388" s="36" t="s">
        <v>5420</v>
      </c>
      <c r="AW1388" s="45"/>
      <c r="AX1388" s="45" t="s">
        <v>5420</v>
      </c>
      <c r="AY1388" s="45" t="s">
        <v>5420</v>
      </c>
      <c r="AZ1388" s="45" t="s">
        <v>5420</v>
      </c>
      <c r="BA1388" s="36" t="s">
        <v>5420</v>
      </c>
    </row>
    <row r="1389" spans="1:53" s="58" customFormat="1" ht="15.6" hidden="1" x14ac:dyDescent="0.3">
      <c r="A1389" s="27" t="s">
        <v>2013</v>
      </c>
      <c r="B1389" s="28" t="s">
        <v>2014</v>
      </c>
      <c r="C1389" s="29" t="str">
        <f>_xlfn.XLOOKUP(B1389,'[1]daily break down'!$D:$D,'[1]daily break down'!$E:$E,"")</f>
        <v>ADAMAOUA</v>
      </c>
      <c r="D1389" s="27" t="s">
        <v>11</v>
      </c>
      <c r="E1389" s="27" t="s">
        <v>96</v>
      </c>
      <c r="F1389" s="29" t="s">
        <v>90</v>
      </c>
      <c r="G1389" s="27" t="s">
        <v>2015</v>
      </c>
      <c r="H1389" s="39" t="str">
        <f>_xlfn.XLOOKUP(B1389,[2]CALCULATION!$B:$B,[2]CALCULATION!$H:$H,"")</f>
        <v>NOKIA</v>
      </c>
      <c r="I1389" s="25">
        <v>0</v>
      </c>
      <c r="J1389" s="25">
        <v>0</v>
      </c>
      <c r="K1389" s="25">
        <v>2.140581026737913E-3</v>
      </c>
      <c r="L1389" s="25">
        <v>0.13116562831401699</v>
      </c>
      <c r="M1389" s="25">
        <v>0</v>
      </c>
      <c r="N1389" s="25">
        <v>0</v>
      </c>
      <c r="O1389" s="25">
        <v>0</v>
      </c>
      <c r="P1389" s="25" t="s">
        <v>6366</v>
      </c>
      <c r="Q1389" s="31" t="s">
        <v>5364</v>
      </c>
      <c r="R1389" s="31"/>
      <c r="S1389" s="32" t="str" cm="1">
        <f t="array" ref="S1389">IFERROR(_xlfn.IFS(
U1389="MPR ISSUE","PDH",
U1389="BSS Hardware Issue","BSS",
U1389="Sites strategiques, MLL, Pylone, etc.","ENVTECH",
U1389="AKTIVCO DEFAUT GE &amp; POWER Cabinet","AKTIVCO",
U1389="AKTIVCO Coupure ENEO &amp; Baisse de tension","AKTIVCO GRID ONLY",
U1389="Coupure ENEO &amp; Baisse de tension","IHS GRID ONLY",
U1389="Defaut GE &amp; POWER Cabinet","IHS",
U1389="Sharing","Partners",
U1389="Sites strategiques &amp; DataCenter","SST &amp; DC",
U1389="Exclu","Exclu",
U1389="SAT","SAT",
U1389="SPARE-ISSUE","SPARE-ISSUE",
U1389="Fiber CAmtel","TRANS_FO_CAMTEL",
U1389="Fiber AOF","Fiber AOF",
U1389="Projet OCM (HUAWEI)","TRAVAUX-HUAWEI",
U1389="Projet OCM (NOKIA)","TRAVAUX-NOKIA",
U1389="ACCESS-ISSUE","ACCESS-ISSUE",
U1389="Projet OCM (ZTE, NOKIA, autres projets)","TRAVAUX OCM",
U1389="No root CAuse","No root cause",
U1389="ODU HS","PDH",
U1389="IP &amp; VLAN","PDH",
U1389="Warehouse HUAWEI","SPARE-ISSUE",
U1389="SPARE-HS","SPARE-ISSUE",
U1389="Power Telco","BSS"
),"")</f>
        <v/>
      </c>
      <c r="T1389" s="32" t="str" cm="1">
        <f t="array" ref="T1389">IFERROR(_xlfn.IFS(
U1389="MPR ISSUE","TX ISSUE",
U1389="BSS Hardware Issue","RAN ISSUE",
U1389="Sites strategiques, MLL, Pylone, etc.","ENVTECH",
U1389="AKTIVCO DEFAUT GE &amp; POWER Cabinet","POWER ISSUE",
U1389="AKTIVCO Coupure ENEO &amp; Baisse de tension","POWER ISSUE",
U1389="Coupure ENEO &amp; Baisse de tension","POWER ISSUE",
U1389="Defaut GE &amp; POWER Cabinet","POWER ISSUE",
U1389="Sharing","POWER ISSUE",
U1389="Sites strategiques &amp; DataCenter","POWER ISSUE",
U1389="Exclu","Exclu",
U1389="SAT","TX ISSUE",
U1389="SPARE-ISSUE","SPARE-ISSUE",
U1389="Fiber CAmtel","TX ISSUE",
U1389="Fiber AOF","TX ISSUE",
U1389="Projet OCM (HUAWEI)","TRAVAUX-HUAWEI",
U1389="Projet OCM (NOKIA)","TRAVAUX -NOKIA",
U1389="ACCESS-ISSUE","ACCESS-ISSUE",
U1389="Projet OCM (ZTE, NOKIA, autres projets)","TRAVAUX OCM",
U1389="No root CAuse","No root cause",
U1389="ODU HS","TX ISSUE",
U1389="IP &amp; VLAN","TX ISSUE",
U1389="Warehouse HUAWEI","SPARE-ISSUE",
U1389="SPARE-HS","SPARE-ISSUE",
U1389="Power Telco","RAN ISSUE"
),"")</f>
        <v/>
      </c>
      <c r="U1389" s="33"/>
      <c r="V1389" s="32" t="str" cm="1">
        <f t="array" ref="V1389">IFERROR(_xlfn.IFS(
U1389="MPR ISSUE","ACTIVE",
U1389="BSS Hardware Issue","ACTIVE",
U1389="Sites strategiques, MLL, Pylone, etc.","PASSIVE",
U1389="AKTIVCO DEFAUT GE &amp; POWER Cabinet","PASSIVE",
U1389="AKTIVCO Coupure ENEO &amp; Baisse de tension","PASSIVE",
U1389="Coupure ENEO &amp; Baisse de tension","PASSIVE",
U1389="Defaut GE &amp; POWER Cabinet","PASSIVE",
U1389="Sharing","PASSIVE",
U1389="Sites strategiques &amp; DataCenter","PASSIVE",
U1389="Exclu","Exclu",
U1389="SAT","ACTIVE",
U1389="SPARE-ISSUE","SPARE-ISSUE",
U1389="Fiber CAmtel","ACTIVE",
U1389="Fiber AOF","ACTIVE",
U1389="Projet OCM (HUAWEI)","PLANNED WORKS",
U1389="Projet OCM (NOKIA)","PLANNED WORKS",
U1389="ACCESS-ISSUE","ACCESS-ISSUE",
U1389="Projet OCM (ZTE, NOKIA, autres projets)","PLANNED WORKS",
U1389="No root CAuse","No root cause",
U1389="ODU HS","ACTIVE",
U1389="IP &amp; VLAN","ACTIVE",
U1389="Warehouse HUAWEI","SPARE-ISSUE",
U1389="SPARE-HS","SPARE-ISSUE",
U1389="Power Telco","ACTIVE"
),"")</f>
        <v/>
      </c>
      <c r="W1389" s="51"/>
      <c r="X1389" s="51"/>
      <c r="Y1389" s="51"/>
      <c r="Z1389" s="51"/>
      <c r="AA1389" s="51"/>
      <c r="AB1389" s="34" t="s">
        <v>5420</v>
      </c>
      <c r="AC1389" s="34" t="str">
        <f>_xlfn.XLOOKUP(B1389,[4]ALL!$B:$B,[4]ALL!$N:$N,"")</f>
        <v/>
      </c>
      <c r="AD1389" s="34" t="s">
        <v>5420</v>
      </c>
      <c r="AE1389" s="34"/>
      <c r="AF1389" s="36" t="s">
        <v>5420</v>
      </c>
      <c r="AG1389" s="29"/>
      <c r="AH1389" s="35"/>
      <c r="AI1389" s="29"/>
      <c r="AJ1389" s="29" t="s">
        <v>5420</v>
      </c>
      <c r="AK1389" s="36" t="s">
        <v>5420</v>
      </c>
      <c r="AL1389" s="36" t="s">
        <v>5420</v>
      </c>
      <c r="AM1389" s="36" t="s">
        <v>5420</v>
      </c>
      <c r="AN1389" s="36" t="s">
        <v>5420</v>
      </c>
      <c r="AO1389" s="36" t="s">
        <v>5420</v>
      </c>
      <c r="AP1389" s="36" t="s">
        <v>5420</v>
      </c>
      <c r="AQ1389" s="36" t="s">
        <v>5420</v>
      </c>
      <c r="AR1389" s="36" t="s">
        <v>5420</v>
      </c>
      <c r="AS1389" s="36" t="s">
        <v>5420</v>
      </c>
      <c r="AT1389" s="36" t="s">
        <v>5420</v>
      </c>
      <c r="AU1389" s="36" t="s">
        <v>5420</v>
      </c>
      <c r="AV1389" s="36" t="s">
        <v>5420</v>
      </c>
      <c r="AW1389" s="45"/>
      <c r="AX1389" s="45" t="s">
        <v>5420</v>
      </c>
      <c r="AY1389" s="45" t="s">
        <v>5420</v>
      </c>
      <c r="AZ1389" s="45" t="s">
        <v>5420</v>
      </c>
      <c r="BA1389" s="36" t="s">
        <v>5420</v>
      </c>
    </row>
    <row r="1390" spans="1:53" s="58" customFormat="1" ht="15.6" hidden="1" x14ac:dyDescent="0.3">
      <c r="A1390" s="27" t="s">
        <v>5187</v>
      </c>
      <c r="B1390" s="28" t="s">
        <v>5188</v>
      </c>
      <c r="C1390" s="29" t="str">
        <f>_xlfn.XLOOKUP(B1390,'[1]daily break down'!$D:$D,'[1]daily break down'!$E:$E,"")</f>
        <v>SUD-OUEST</v>
      </c>
      <c r="D1390" s="27" t="s">
        <v>11</v>
      </c>
      <c r="E1390" s="27" t="s">
        <v>12</v>
      </c>
      <c r="F1390" s="29" t="s">
        <v>13</v>
      </c>
      <c r="G1390" s="27" t="s">
        <v>14</v>
      </c>
      <c r="H1390" s="37" t="str">
        <f>_xlfn.XLOOKUP(B1390,[2]CALCULATION!$B:$B,[2]CALCULATION!$H:$H,"")</f>
        <v>Huawei</v>
      </c>
      <c r="I1390" s="25">
        <v>0</v>
      </c>
      <c r="J1390" s="25">
        <v>0</v>
      </c>
      <c r="K1390" s="25">
        <v>0</v>
      </c>
      <c r="L1390" s="25">
        <v>6.9556805437844017E-3</v>
      </c>
      <c r="M1390" s="25">
        <v>0</v>
      </c>
      <c r="N1390" s="25">
        <v>0</v>
      </c>
      <c r="O1390" s="25">
        <v>0</v>
      </c>
      <c r="P1390" s="25" t="s">
        <v>6366</v>
      </c>
      <c r="Q1390" s="31" t="s">
        <v>5364</v>
      </c>
      <c r="R1390" s="31"/>
      <c r="S1390" s="32" t="str" cm="1">
        <f t="array" ref="S1390">IFERROR(_xlfn.IFS(
U1390="MPR ISSUE","PDH",
U1390="BSS Hardware Issue","BSS",
U1390="Sites strategiques, MLL, Pylone, etc.","ENVTECH",
U1390="AKTIVCO DEFAUT GE &amp; POWER Cabinet","AKTIVCO",
U1390="AKTIVCO Coupure ENEO &amp; Baisse de tension","AKTIVCO GRID ONLY",
U1390="Coupure ENEO &amp; Baisse de tension","IHS GRID ONLY",
U1390="Defaut GE &amp; POWER Cabinet","IHS",
U1390="Sharing","Partners",
U1390="Sites strategiques &amp; DataCenter","SST &amp; DC",
U1390="Exclu","Exclu",
U1390="SAT","SAT",
U1390="SPARE-ISSUE","SPARE-ISSUE",
U1390="Fiber CAmtel","TRANS_FO_CAMTEL",
U1390="Fiber AOF","Fiber AOF",
U1390="Projet OCM (HUAWEI)","TRAVAUX-HUAWEI",
U1390="Projet OCM (NOKIA)","TRAVAUX-NOKIA",
U1390="ACCESS-ISSUE","ACCESS-ISSUE",
U1390="Projet OCM (ZTE, NOKIA, autres projets)","TRAVAUX OCM",
U1390="No root CAuse","No root cause",
U1390="ODU HS","PDH",
U1390="IP &amp; VLAN","PDH",
U1390="Warehouse HUAWEI","SPARE-ISSUE",
U1390="SPARE-HS","SPARE-ISSUE",
U1390="Power Telco","BSS"
),"")</f>
        <v/>
      </c>
      <c r="T1390" s="32" t="str" cm="1">
        <f t="array" ref="T1390">IFERROR(_xlfn.IFS(
U1390="MPR ISSUE","TX ISSUE",
U1390="BSS Hardware Issue","RAN ISSUE",
U1390="Sites strategiques, MLL, Pylone, etc.","ENVTECH",
U1390="AKTIVCO DEFAUT GE &amp; POWER Cabinet","POWER ISSUE",
U1390="AKTIVCO Coupure ENEO &amp; Baisse de tension","POWER ISSUE",
U1390="Coupure ENEO &amp; Baisse de tension","POWER ISSUE",
U1390="Defaut GE &amp; POWER Cabinet","POWER ISSUE",
U1390="Sharing","POWER ISSUE",
U1390="Sites strategiques &amp; DataCenter","POWER ISSUE",
U1390="Exclu","Exclu",
U1390="SAT","TX ISSUE",
U1390="SPARE-ISSUE","SPARE-ISSUE",
U1390="Fiber CAmtel","TX ISSUE",
U1390="Fiber AOF","TX ISSUE",
U1390="Projet OCM (HUAWEI)","TRAVAUX-HUAWEI",
U1390="Projet OCM (NOKIA)","TRAVAUX -NOKIA",
U1390="ACCESS-ISSUE","ACCESS-ISSUE",
U1390="Projet OCM (ZTE, NOKIA, autres projets)","TRAVAUX OCM",
U1390="No root CAuse","No root cause",
U1390="ODU HS","TX ISSUE",
U1390="IP &amp; VLAN","TX ISSUE",
U1390="Warehouse HUAWEI","SPARE-ISSUE",
U1390="SPARE-HS","SPARE-ISSUE",
U1390="Power Telco","RAN ISSUE"
),"")</f>
        <v/>
      </c>
      <c r="U1390" s="33"/>
      <c r="V1390" s="32" t="str" cm="1">
        <f t="array" ref="V1390">IFERROR(_xlfn.IFS(
U1390="MPR ISSUE","ACTIVE",
U1390="BSS Hardware Issue","ACTIVE",
U1390="Sites strategiques, MLL, Pylone, etc.","PASSIVE",
U1390="AKTIVCO DEFAUT GE &amp; POWER Cabinet","PASSIVE",
U1390="AKTIVCO Coupure ENEO &amp; Baisse de tension","PASSIVE",
U1390="Coupure ENEO &amp; Baisse de tension","PASSIVE",
U1390="Defaut GE &amp; POWER Cabinet","PASSIVE",
U1390="Sharing","PASSIVE",
U1390="Sites strategiques &amp; DataCenter","PASSIVE",
U1390="Exclu","Exclu",
U1390="SAT","ACTIVE",
U1390="SPARE-ISSUE","SPARE-ISSUE",
U1390="Fiber CAmtel","ACTIVE",
U1390="Fiber AOF","ACTIVE",
U1390="Projet OCM (HUAWEI)","PLANNED WORKS",
U1390="Projet OCM (NOKIA)","PLANNED WORKS",
U1390="ACCESS-ISSUE","ACCESS-ISSUE",
U1390="Projet OCM (ZTE, NOKIA, autres projets)","PLANNED WORKS",
U1390="No root CAuse","No root cause",
U1390="ODU HS","ACTIVE",
U1390="IP &amp; VLAN","ACTIVE",
U1390="Warehouse HUAWEI","SPARE-ISSUE",
U1390="SPARE-HS","SPARE-ISSUE",
U1390="Power Telco","ACTIVE"
),"")</f>
        <v/>
      </c>
      <c r="W1390" s="51"/>
      <c r="X1390" s="51"/>
      <c r="Y1390" s="51"/>
      <c r="Z1390" s="51"/>
      <c r="AA1390" s="51"/>
      <c r="AB1390" s="34" t="s">
        <v>5420</v>
      </c>
      <c r="AC1390" s="34" t="str">
        <f>_xlfn.XLOOKUP(B1390,[4]ALL!$B:$B,[4]ALL!$N:$N,"")</f>
        <v/>
      </c>
      <c r="AD1390" s="34" t="s">
        <v>5420</v>
      </c>
      <c r="AE1390" s="34"/>
      <c r="AF1390" s="36" t="s">
        <v>5420</v>
      </c>
      <c r="AG1390" s="29"/>
      <c r="AH1390" s="35"/>
      <c r="AI1390" s="29"/>
      <c r="AJ1390" s="29" t="s">
        <v>5420</v>
      </c>
      <c r="AK1390" s="36" t="s">
        <v>5420</v>
      </c>
      <c r="AL1390" s="36" t="s">
        <v>5420</v>
      </c>
      <c r="AM1390" s="36" t="s">
        <v>5420</v>
      </c>
      <c r="AN1390" s="36" t="s">
        <v>5420</v>
      </c>
      <c r="AO1390" s="36" t="s">
        <v>5420</v>
      </c>
      <c r="AP1390" s="36" t="s">
        <v>5420</v>
      </c>
      <c r="AQ1390" s="36" t="s">
        <v>5420</v>
      </c>
      <c r="AR1390" s="36" t="s">
        <v>5420</v>
      </c>
      <c r="AS1390" s="36" t="s">
        <v>5420</v>
      </c>
      <c r="AT1390" s="36" t="s">
        <v>5420</v>
      </c>
      <c r="AU1390" s="36" t="s">
        <v>5420</v>
      </c>
      <c r="AV1390" s="36" t="s">
        <v>5420</v>
      </c>
      <c r="AW1390" s="45"/>
      <c r="AX1390" s="45" t="s">
        <v>5420</v>
      </c>
      <c r="AY1390" s="45" t="s">
        <v>5420</v>
      </c>
      <c r="AZ1390" s="45" t="s">
        <v>5420</v>
      </c>
      <c r="BA1390" s="36" t="s">
        <v>5420</v>
      </c>
    </row>
    <row r="1391" spans="1:53" s="58" customFormat="1" ht="15.6" hidden="1" x14ac:dyDescent="0.3">
      <c r="A1391" s="27" t="s">
        <v>3394</v>
      </c>
      <c r="B1391" s="28" t="s">
        <v>3395</v>
      </c>
      <c r="C1391" s="29" t="str">
        <f>_xlfn.XLOOKUP(B1391,'[1]daily break down'!$D:$D,'[1]daily break down'!$E:$E,"")</f>
        <v>Yaounde</v>
      </c>
      <c r="D1391" s="27" t="s">
        <v>11</v>
      </c>
      <c r="E1391" s="27" t="s">
        <v>12</v>
      </c>
      <c r="F1391" s="29" t="s">
        <v>37</v>
      </c>
      <c r="G1391" s="27" t="s">
        <v>38</v>
      </c>
      <c r="H1391" s="30" t="str">
        <f>_xlfn.XLOOKUP(B1391,[2]CALCULATION!$B:$B,[2]CALCULATION!$H:$H,"")</f>
        <v>ZTE</v>
      </c>
      <c r="I1391" s="25">
        <v>0</v>
      </c>
      <c r="J1391" s="25">
        <v>0</v>
      </c>
      <c r="K1391" s="25">
        <v>0</v>
      </c>
      <c r="L1391" s="25">
        <v>0</v>
      </c>
      <c r="M1391" s="25">
        <v>0</v>
      </c>
      <c r="N1391" s="25">
        <v>0</v>
      </c>
      <c r="O1391" s="25">
        <v>0</v>
      </c>
      <c r="P1391" s="25" t="s">
        <v>6366</v>
      </c>
      <c r="Q1391" s="31" t="s">
        <v>5364</v>
      </c>
      <c r="R1391" s="31"/>
      <c r="S1391" s="32" t="str" cm="1">
        <f t="array" ref="S1391">IFERROR(_xlfn.IFS(
U1391="MPR ISSUE","PDH",
U1391="BSS Hardware Issue","BSS",
U1391="Sites strategiques, MLL, Pylone, etc.","ENVTECH",
U1391="AKTIVCO DEFAUT GE &amp; POWER Cabinet","AKTIVCO",
U1391="AKTIVCO Coupure ENEO &amp; Baisse de tension","AKTIVCO GRID ONLY",
U1391="Coupure ENEO &amp; Baisse de tension","IHS GRID ONLY",
U1391="Defaut GE &amp; POWER Cabinet","IHS",
U1391="Sharing","Partners",
U1391="Sites strategiques &amp; DataCenter","SST &amp; DC",
U1391="Exclu","Exclu",
U1391="SAT","SAT",
U1391="SPARE-ISSUE","SPARE-ISSUE",
U1391="Fiber CAmtel","TRANS_FO_CAMTEL",
U1391="Fiber AOF","Fiber AOF",
U1391="Projet OCM (HUAWEI)","TRAVAUX-HUAWEI",
U1391="Projet OCM (NOKIA)","TRAVAUX-NOKIA",
U1391="ACCESS-ISSUE","ACCESS-ISSUE",
U1391="Projet OCM (ZTE, NOKIA, autres projets)","TRAVAUX OCM",
U1391="No root CAuse","No root cause",
U1391="ODU HS","PDH",
U1391="IP &amp; VLAN","PDH",
U1391="Warehouse HUAWEI","SPARE-ISSUE",
U1391="SPARE-HS","SPARE-ISSUE",
U1391="Power Telco","BSS"
),"")</f>
        <v/>
      </c>
      <c r="T1391" s="32" t="str" cm="1">
        <f t="array" ref="T1391">IFERROR(_xlfn.IFS(
U1391="MPR ISSUE","TX ISSUE",
U1391="BSS Hardware Issue","RAN ISSUE",
U1391="Sites strategiques, MLL, Pylone, etc.","ENVTECH",
U1391="AKTIVCO DEFAUT GE &amp; POWER Cabinet","POWER ISSUE",
U1391="AKTIVCO Coupure ENEO &amp; Baisse de tension","POWER ISSUE",
U1391="Coupure ENEO &amp; Baisse de tension","POWER ISSUE",
U1391="Defaut GE &amp; POWER Cabinet","POWER ISSUE",
U1391="Sharing","POWER ISSUE",
U1391="Sites strategiques &amp; DataCenter","POWER ISSUE",
U1391="Exclu","Exclu",
U1391="SAT","TX ISSUE",
U1391="SPARE-ISSUE","SPARE-ISSUE",
U1391="Fiber CAmtel","TX ISSUE",
U1391="Fiber AOF","TX ISSUE",
U1391="Projet OCM (HUAWEI)","TRAVAUX-HUAWEI",
U1391="Projet OCM (NOKIA)","TRAVAUX -NOKIA",
U1391="ACCESS-ISSUE","ACCESS-ISSUE",
U1391="Projet OCM (ZTE, NOKIA, autres projets)","TRAVAUX OCM",
U1391="No root CAuse","No root cause",
U1391="ODU HS","TX ISSUE",
U1391="IP &amp; VLAN","TX ISSUE",
U1391="Warehouse HUAWEI","SPARE-ISSUE",
U1391="SPARE-HS","SPARE-ISSUE",
U1391="Power Telco","RAN ISSUE"
),"")</f>
        <v/>
      </c>
      <c r="U1391" s="33"/>
      <c r="V1391" s="32" t="str" cm="1">
        <f t="array" ref="V1391">IFERROR(_xlfn.IFS(
U1391="MPR ISSUE","ACTIVE",
U1391="BSS Hardware Issue","ACTIVE",
U1391="Sites strategiques, MLL, Pylone, etc.","PASSIVE",
U1391="AKTIVCO DEFAUT GE &amp; POWER Cabinet","PASSIVE",
U1391="AKTIVCO Coupure ENEO &amp; Baisse de tension","PASSIVE",
U1391="Coupure ENEO &amp; Baisse de tension","PASSIVE",
U1391="Defaut GE &amp; POWER Cabinet","PASSIVE",
U1391="Sharing","PASSIVE",
U1391="Sites strategiques &amp; DataCenter","PASSIVE",
U1391="Exclu","Exclu",
U1391="SAT","ACTIVE",
U1391="SPARE-ISSUE","SPARE-ISSUE",
U1391="Fiber CAmtel","ACTIVE",
U1391="Fiber AOF","ACTIVE",
U1391="Projet OCM (HUAWEI)","PLANNED WORKS",
U1391="Projet OCM (NOKIA)","PLANNED WORKS",
U1391="ACCESS-ISSUE","ACCESS-ISSUE",
U1391="Projet OCM (ZTE, NOKIA, autres projets)","PLANNED WORKS",
U1391="No root CAuse","No root cause",
U1391="ODU HS","ACTIVE",
U1391="IP &amp; VLAN","ACTIVE",
U1391="Warehouse HUAWEI","SPARE-ISSUE",
U1391="SPARE-HS","SPARE-ISSUE",
U1391="Power Telco","ACTIVE"
),"")</f>
        <v/>
      </c>
      <c r="W1391" s="51"/>
      <c r="X1391" s="51"/>
      <c r="Y1391" s="51"/>
      <c r="Z1391" s="51"/>
      <c r="AA1391" s="51"/>
      <c r="AB1391" s="34" t="s">
        <v>5420</v>
      </c>
      <c r="AC1391" s="34" t="str">
        <f>_xlfn.XLOOKUP(B1391,[4]ALL!$B:$B,[4]ALL!$N:$N,"")</f>
        <v/>
      </c>
      <c r="AD1391" s="34" t="s">
        <v>5420</v>
      </c>
      <c r="AE1391" s="34"/>
      <c r="AF1391" s="36" t="s">
        <v>5420</v>
      </c>
      <c r="AG1391" s="29"/>
      <c r="AH1391" s="35"/>
      <c r="AI1391" s="29"/>
      <c r="AJ1391" s="29" t="s">
        <v>5420</v>
      </c>
      <c r="AK1391" s="36" t="s">
        <v>5420</v>
      </c>
      <c r="AL1391" s="36" t="s">
        <v>5420</v>
      </c>
      <c r="AM1391" s="36" t="s">
        <v>5420</v>
      </c>
      <c r="AN1391" s="36" t="s">
        <v>5420</v>
      </c>
      <c r="AO1391" s="36" t="s">
        <v>5420</v>
      </c>
      <c r="AP1391" s="36" t="s">
        <v>5420</v>
      </c>
      <c r="AQ1391" s="36" t="s">
        <v>5420</v>
      </c>
      <c r="AR1391" s="36" t="s">
        <v>5420</v>
      </c>
      <c r="AS1391" s="36" t="s">
        <v>5420</v>
      </c>
      <c r="AT1391" s="36" t="s">
        <v>5420</v>
      </c>
      <c r="AU1391" s="36" t="s">
        <v>5420</v>
      </c>
      <c r="AV1391" s="36" t="s">
        <v>5420</v>
      </c>
      <c r="AW1391" s="45"/>
      <c r="AX1391" s="45" t="s">
        <v>5420</v>
      </c>
      <c r="AY1391" s="45" t="s">
        <v>5420</v>
      </c>
      <c r="AZ1391" s="45" t="s">
        <v>5420</v>
      </c>
      <c r="BA1391" s="36" t="s">
        <v>5420</v>
      </c>
    </row>
    <row r="1392" spans="1:53" s="58" customFormat="1" ht="46.05" hidden="1" customHeight="1" x14ac:dyDescent="0.3">
      <c r="A1392" s="27" t="s">
        <v>3238</v>
      </c>
      <c r="B1392" s="28" t="s">
        <v>3239</v>
      </c>
      <c r="C1392" s="29" t="str">
        <f>_xlfn.XLOOKUP(B1392,'[1]daily break down'!$D:$D,'[1]daily break down'!$E:$E,"")</f>
        <v>Yaounde</v>
      </c>
      <c r="D1392" s="27" t="s">
        <v>11</v>
      </c>
      <c r="E1392" s="27" t="s">
        <v>145</v>
      </c>
      <c r="F1392" s="29" t="s">
        <v>37</v>
      </c>
      <c r="G1392" s="27" t="s">
        <v>38</v>
      </c>
      <c r="H1392" s="30" t="str">
        <f>_xlfn.XLOOKUP(B1392,[2]CALCULATION!$B:$B,[2]CALCULATION!$H:$H,"")</f>
        <v>ZTE</v>
      </c>
      <c r="I1392" s="25">
        <v>0</v>
      </c>
      <c r="J1392" s="25">
        <v>0</v>
      </c>
      <c r="K1392" s="25">
        <v>0</v>
      </c>
      <c r="L1392" s="25">
        <v>0</v>
      </c>
      <c r="M1392" s="25">
        <v>0</v>
      </c>
      <c r="N1392" s="25">
        <v>0.14492784640715975</v>
      </c>
      <c r="O1392" s="25">
        <v>0</v>
      </c>
      <c r="P1392" s="25" t="s">
        <v>6366</v>
      </c>
      <c r="Q1392" s="31" t="s">
        <v>5364</v>
      </c>
      <c r="R1392" s="31"/>
      <c r="S1392" s="32" t="str" cm="1">
        <f t="array" ref="S1392">IFERROR(_xlfn.IFS(
U1392="MPR ISSUE","PDH",
U1392="BSS Hardware Issue","BSS",
U1392="Sites strategiques, MLL, Pylone, etc.","ENVTECH",
U1392="AKTIVCO DEFAUT GE &amp; POWER Cabinet","AKTIVCO",
U1392="AKTIVCO Coupure ENEO &amp; Baisse de tension","AKTIVCO GRID ONLY",
U1392="Coupure ENEO &amp; Baisse de tension","IHS GRID ONLY",
U1392="Defaut GE &amp; POWER Cabinet","IHS",
U1392="Sharing","Partners",
U1392="Sites strategiques &amp; DataCenter","SST &amp; DC",
U1392="Exclu","Exclu",
U1392="SAT","SAT",
U1392="SPARE-ISSUE","SPARE-ISSUE",
U1392="Fiber CAmtel","TRANS_FO_CAMTEL",
U1392="Fiber AOF","Fiber AOF",
U1392="Projet OCM (HUAWEI)","TRAVAUX-HUAWEI",
U1392="Projet OCM (NOKIA)","TRAVAUX-NOKIA",
U1392="ACCESS-ISSUE","ACCESS-ISSUE",
U1392="Projet OCM (ZTE, NOKIA, autres projets)","TRAVAUX OCM",
U1392="No root CAuse","No root cause",
U1392="ODU HS","PDH",
U1392="IP &amp; VLAN","PDH",
U1392="Warehouse HUAWEI","SPARE-ISSUE",
U1392="SPARE-HS","SPARE-ISSUE",
U1392="Power Telco","BSS"
),"")</f>
        <v/>
      </c>
      <c r="T1392" s="32" t="str" cm="1">
        <f t="array" ref="T1392">IFERROR(_xlfn.IFS(
U1392="MPR ISSUE","TX ISSUE",
U1392="BSS Hardware Issue","RAN ISSUE",
U1392="Sites strategiques, MLL, Pylone, etc.","ENVTECH",
U1392="AKTIVCO DEFAUT GE &amp; POWER Cabinet","POWER ISSUE",
U1392="AKTIVCO Coupure ENEO &amp; Baisse de tension","POWER ISSUE",
U1392="Coupure ENEO &amp; Baisse de tension","POWER ISSUE",
U1392="Defaut GE &amp; POWER Cabinet","POWER ISSUE",
U1392="Sharing","POWER ISSUE",
U1392="Sites strategiques &amp; DataCenter","POWER ISSUE",
U1392="Exclu","Exclu",
U1392="SAT","TX ISSUE",
U1392="SPARE-ISSUE","SPARE-ISSUE",
U1392="Fiber CAmtel","TX ISSUE",
U1392="Fiber AOF","TX ISSUE",
U1392="Projet OCM (HUAWEI)","TRAVAUX-HUAWEI",
U1392="Projet OCM (NOKIA)","TRAVAUX -NOKIA",
U1392="ACCESS-ISSUE","ACCESS-ISSUE",
U1392="Projet OCM (ZTE, NOKIA, autres projets)","TRAVAUX OCM",
U1392="No root CAuse","No root cause",
U1392="ODU HS","TX ISSUE",
U1392="IP &amp; VLAN","TX ISSUE",
U1392="Warehouse HUAWEI","SPARE-ISSUE",
U1392="SPARE-HS","SPARE-ISSUE",
U1392="Power Telco","RAN ISSUE"
),"")</f>
        <v/>
      </c>
      <c r="U1392" s="33"/>
      <c r="V1392" s="32" t="str" cm="1">
        <f t="array" ref="V1392">IFERROR(_xlfn.IFS(
U1392="MPR ISSUE","ACTIVE",
U1392="BSS Hardware Issue","ACTIVE",
U1392="Sites strategiques, MLL, Pylone, etc.","PASSIVE",
U1392="AKTIVCO DEFAUT GE &amp; POWER Cabinet","PASSIVE",
U1392="AKTIVCO Coupure ENEO &amp; Baisse de tension","PASSIVE",
U1392="Coupure ENEO &amp; Baisse de tension","PASSIVE",
U1392="Defaut GE &amp; POWER Cabinet","PASSIVE",
U1392="Sharing","PASSIVE",
U1392="Sites strategiques &amp; DataCenter","PASSIVE",
U1392="Exclu","Exclu",
U1392="SAT","ACTIVE",
U1392="SPARE-ISSUE","SPARE-ISSUE",
U1392="Fiber CAmtel","ACTIVE",
U1392="Fiber AOF","ACTIVE",
U1392="Projet OCM (HUAWEI)","PLANNED WORKS",
U1392="Projet OCM (NOKIA)","PLANNED WORKS",
U1392="ACCESS-ISSUE","ACCESS-ISSUE",
U1392="Projet OCM (ZTE, NOKIA, autres projets)","PLANNED WORKS",
U1392="No root CAuse","No root cause",
U1392="ODU HS","ACTIVE",
U1392="IP &amp; VLAN","ACTIVE",
U1392="Warehouse HUAWEI","SPARE-ISSUE",
U1392="SPARE-HS","SPARE-ISSUE",
U1392="Power Telco","ACTIVE"
),"")</f>
        <v/>
      </c>
      <c r="W1392" s="51"/>
      <c r="X1392" s="51"/>
      <c r="Y1392" s="51"/>
      <c r="Z1392" s="51"/>
      <c r="AA1392" s="51"/>
      <c r="AB1392" s="34" t="s">
        <v>5420</v>
      </c>
      <c r="AC1392" s="34" t="str">
        <f>_xlfn.XLOOKUP(B1392,[4]ALL!$B:$B,[4]ALL!$N:$N,"")</f>
        <v/>
      </c>
      <c r="AD1392" s="34" t="s">
        <v>5420</v>
      </c>
      <c r="AE1392" s="34"/>
      <c r="AF1392" s="36" t="s">
        <v>5420</v>
      </c>
      <c r="AG1392" s="29"/>
      <c r="AH1392" s="35"/>
      <c r="AI1392" s="29"/>
      <c r="AJ1392" s="29" t="s">
        <v>5420</v>
      </c>
      <c r="AK1392" s="36" t="s">
        <v>5420</v>
      </c>
      <c r="AL1392" s="36" t="s">
        <v>5420</v>
      </c>
      <c r="AM1392" s="36" t="s">
        <v>5420</v>
      </c>
      <c r="AN1392" s="36" t="s">
        <v>5420</v>
      </c>
      <c r="AO1392" s="36" t="s">
        <v>5420</v>
      </c>
      <c r="AP1392" s="36" t="s">
        <v>5420</v>
      </c>
      <c r="AQ1392" s="36" t="s">
        <v>5420</v>
      </c>
      <c r="AR1392" s="36" t="s">
        <v>5420</v>
      </c>
      <c r="AS1392" s="36" t="s">
        <v>5420</v>
      </c>
      <c r="AT1392" s="36" t="s">
        <v>5420</v>
      </c>
      <c r="AU1392" s="36" t="s">
        <v>5420</v>
      </c>
      <c r="AV1392" s="36" t="s">
        <v>5420</v>
      </c>
      <c r="AW1392" s="45"/>
      <c r="AX1392" s="45" t="s">
        <v>5420</v>
      </c>
      <c r="AY1392" s="45" t="s">
        <v>5420</v>
      </c>
      <c r="AZ1392" s="45" t="s">
        <v>5420</v>
      </c>
      <c r="BA1392" s="36" t="s">
        <v>5420</v>
      </c>
    </row>
    <row r="1393" spans="1:53" s="58" customFormat="1" ht="15.6" hidden="1" x14ac:dyDescent="0.3">
      <c r="A1393" s="27" t="s">
        <v>1970</v>
      </c>
      <c r="B1393" s="28" t="s">
        <v>1971</v>
      </c>
      <c r="C1393" s="29" t="str">
        <f>_xlfn.XLOOKUP(B1393,'[1]daily break down'!$D:$D,'[1]daily break down'!$E:$E,"")</f>
        <v>Yaounde</v>
      </c>
      <c r="D1393" s="27" t="s">
        <v>11</v>
      </c>
      <c r="E1393" s="27" t="s">
        <v>302</v>
      </c>
      <c r="F1393" s="29" t="s">
        <v>37</v>
      </c>
      <c r="G1393" s="27" t="s">
        <v>38</v>
      </c>
      <c r="H1393" s="30" t="str">
        <f>_xlfn.XLOOKUP(B1393,[2]CALCULATION!$B:$B,[2]CALCULATION!$H:$H,"")</f>
        <v>ZTE</v>
      </c>
      <c r="I1393" s="25">
        <v>0</v>
      </c>
      <c r="J1393" s="25">
        <v>0</v>
      </c>
      <c r="K1393" s="25">
        <v>0</v>
      </c>
      <c r="L1393" s="25">
        <v>0</v>
      </c>
      <c r="M1393" s="25">
        <v>0</v>
      </c>
      <c r="N1393" s="25">
        <v>0</v>
      </c>
      <c r="O1393" s="25">
        <v>0</v>
      </c>
      <c r="P1393" s="25" t="s">
        <v>6366</v>
      </c>
      <c r="Q1393" s="31" t="s">
        <v>5364</v>
      </c>
      <c r="R1393" s="31"/>
      <c r="S1393" s="32" t="str" cm="1">
        <f t="array" ref="S1393">IFERROR(_xlfn.IFS(
U1393="MPR ISSUE","PDH",
U1393="BSS Hardware Issue","BSS",
U1393="Sites strategiques, MLL, Pylone, etc.","ENVTECH",
U1393="AKTIVCO DEFAUT GE &amp; POWER Cabinet","AKTIVCO",
U1393="AKTIVCO Coupure ENEO &amp; Baisse de tension","AKTIVCO GRID ONLY",
U1393="Coupure ENEO &amp; Baisse de tension","IHS GRID ONLY",
U1393="Defaut GE &amp; POWER Cabinet","IHS",
U1393="Sharing","Partners",
U1393="Sites strategiques &amp; DataCenter","SST &amp; DC",
U1393="Exclu","Exclu",
U1393="SAT","SAT",
U1393="SPARE-ISSUE","SPARE-ISSUE",
U1393="Fiber CAmtel","TRANS_FO_CAMTEL",
U1393="Fiber AOF","Fiber AOF",
U1393="Projet OCM (HUAWEI)","TRAVAUX-HUAWEI",
U1393="Projet OCM (NOKIA)","TRAVAUX-NOKIA",
U1393="ACCESS-ISSUE","ACCESS-ISSUE",
U1393="Projet OCM (ZTE, NOKIA, autres projets)","TRAVAUX OCM",
U1393="No root CAuse","No root cause",
U1393="ODU HS","PDH",
U1393="IP &amp; VLAN","PDH",
U1393="Warehouse HUAWEI","SPARE-ISSUE",
U1393="SPARE-HS","SPARE-ISSUE",
U1393="Power Telco","BSS"
),"")</f>
        <v/>
      </c>
      <c r="T1393" s="32" t="str" cm="1">
        <f t="array" ref="T1393">IFERROR(_xlfn.IFS(
U1393="MPR ISSUE","TX ISSUE",
U1393="BSS Hardware Issue","RAN ISSUE",
U1393="Sites strategiques, MLL, Pylone, etc.","ENVTECH",
U1393="AKTIVCO DEFAUT GE &amp; POWER Cabinet","POWER ISSUE",
U1393="AKTIVCO Coupure ENEO &amp; Baisse de tension","POWER ISSUE",
U1393="Coupure ENEO &amp; Baisse de tension","POWER ISSUE",
U1393="Defaut GE &amp; POWER Cabinet","POWER ISSUE",
U1393="Sharing","POWER ISSUE",
U1393="Sites strategiques &amp; DataCenter","POWER ISSUE",
U1393="Exclu","Exclu",
U1393="SAT","TX ISSUE",
U1393="SPARE-ISSUE","SPARE-ISSUE",
U1393="Fiber CAmtel","TX ISSUE",
U1393="Fiber AOF","TX ISSUE",
U1393="Projet OCM (HUAWEI)","TRAVAUX-HUAWEI",
U1393="Projet OCM (NOKIA)","TRAVAUX -NOKIA",
U1393="ACCESS-ISSUE","ACCESS-ISSUE",
U1393="Projet OCM (ZTE, NOKIA, autres projets)","TRAVAUX OCM",
U1393="No root CAuse","No root cause",
U1393="ODU HS","TX ISSUE",
U1393="IP &amp; VLAN","TX ISSUE",
U1393="Warehouse HUAWEI","SPARE-ISSUE",
U1393="SPARE-HS","SPARE-ISSUE",
U1393="Power Telco","RAN ISSUE"
),"")</f>
        <v/>
      </c>
      <c r="U1393" s="33"/>
      <c r="V1393" s="32" t="str" cm="1">
        <f t="array" ref="V1393">IFERROR(_xlfn.IFS(
U1393="MPR ISSUE","ACTIVE",
U1393="BSS Hardware Issue","ACTIVE",
U1393="Sites strategiques, MLL, Pylone, etc.","PASSIVE",
U1393="AKTIVCO DEFAUT GE &amp; POWER Cabinet","PASSIVE",
U1393="AKTIVCO Coupure ENEO &amp; Baisse de tension","PASSIVE",
U1393="Coupure ENEO &amp; Baisse de tension","PASSIVE",
U1393="Defaut GE &amp; POWER Cabinet","PASSIVE",
U1393="Sharing","PASSIVE",
U1393="Sites strategiques &amp; DataCenter","PASSIVE",
U1393="Exclu","Exclu",
U1393="SAT","ACTIVE",
U1393="SPARE-ISSUE","SPARE-ISSUE",
U1393="Fiber CAmtel","ACTIVE",
U1393="Fiber AOF","ACTIVE",
U1393="Projet OCM (HUAWEI)","PLANNED WORKS",
U1393="Projet OCM (NOKIA)","PLANNED WORKS",
U1393="ACCESS-ISSUE","ACCESS-ISSUE",
U1393="Projet OCM (ZTE, NOKIA, autres projets)","PLANNED WORKS",
U1393="No root CAuse","No root cause",
U1393="ODU HS","ACTIVE",
U1393="IP &amp; VLAN","ACTIVE",
U1393="Warehouse HUAWEI","SPARE-ISSUE",
U1393="SPARE-HS","SPARE-ISSUE",
U1393="Power Telco","ACTIVE"
),"")</f>
        <v/>
      </c>
      <c r="W1393" s="51"/>
      <c r="X1393" s="51"/>
      <c r="Y1393" s="51"/>
      <c r="Z1393" s="51"/>
      <c r="AA1393" s="51"/>
      <c r="AB1393" s="34" t="s">
        <v>5420</v>
      </c>
      <c r="AC1393" s="34" t="str">
        <f>_xlfn.XLOOKUP(B1393,[4]ALL!$B:$B,[4]ALL!$N:$N,"")</f>
        <v/>
      </c>
      <c r="AD1393" s="34" t="s">
        <v>5420</v>
      </c>
      <c r="AE1393" s="34"/>
      <c r="AF1393" s="36" t="s">
        <v>5420</v>
      </c>
      <c r="AG1393" s="29"/>
      <c r="AH1393" s="35"/>
      <c r="AI1393" s="29"/>
      <c r="AJ1393" s="29" t="s">
        <v>5420</v>
      </c>
      <c r="AK1393" s="36" t="s">
        <v>5420</v>
      </c>
      <c r="AL1393" s="36" t="s">
        <v>5420</v>
      </c>
      <c r="AM1393" s="36" t="s">
        <v>5420</v>
      </c>
      <c r="AN1393" s="36" t="s">
        <v>5420</v>
      </c>
      <c r="AO1393" s="36" t="s">
        <v>5420</v>
      </c>
      <c r="AP1393" s="36" t="s">
        <v>5420</v>
      </c>
      <c r="AQ1393" s="36" t="s">
        <v>5420</v>
      </c>
      <c r="AR1393" s="36" t="s">
        <v>5420</v>
      </c>
      <c r="AS1393" s="36" t="s">
        <v>5420</v>
      </c>
      <c r="AT1393" s="36" t="s">
        <v>5420</v>
      </c>
      <c r="AU1393" s="36" t="s">
        <v>5420</v>
      </c>
      <c r="AV1393" s="36" t="s">
        <v>5420</v>
      </c>
      <c r="AW1393" s="45"/>
      <c r="AX1393" s="45" t="s">
        <v>5420</v>
      </c>
      <c r="AY1393" s="45" t="s">
        <v>5420</v>
      </c>
      <c r="AZ1393" s="45" t="s">
        <v>5420</v>
      </c>
      <c r="BA1393" s="36" t="s">
        <v>5420</v>
      </c>
    </row>
    <row r="1394" spans="1:53" s="58" customFormat="1" ht="15.6" hidden="1" x14ac:dyDescent="0.3">
      <c r="A1394" s="27" t="s">
        <v>3984</v>
      </c>
      <c r="B1394" s="28" t="s">
        <v>3985</v>
      </c>
      <c r="C1394" s="29" t="str">
        <f>_xlfn.XLOOKUP(B1394,'[1]daily break down'!$D:$D,'[1]daily break down'!$E:$E,"")</f>
        <v>LITTORAL</v>
      </c>
      <c r="D1394" s="27" t="s">
        <v>11</v>
      </c>
      <c r="E1394" s="27" t="s">
        <v>12</v>
      </c>
      <c r="F1394" s="29" t="s">
        <v>69</v>
      </c>
      <c r="G1394" s="27" t="s">
        <v>502</v>
      </c>
      <c r="H1394" s="30" t="str">
        <f>_xlfn.XLOOKUP(B1394,[2]CALCULATION!$B:$B,[2]CALCULATION!$H:$H,"")</f>
        <v>ZTE</v>
      </c>
      <c r="I1394" s="25">
        <v>0</v>
      </c>
      <c r="J1394" s="25">
        <v>0</v>
      </c>
      <c r="K1394" s="25">
        <v>5.2832139096489197</v>
      </c>
      <c r="L1394" s="25">
        <v>0</v>
      </c>
      <c r="M1394" s="25">
        <v>0</v>
      </c>
      <c r="N1394" s="25">
        <v>0</v>
      </c>
      <c r="O1394" s="25">
        <v>0</v>
      </c>
      <c r="P1394" s="25" t="s">
        <v>6366</v>
      </c>
      <c r="Q1394" s="31" t="s">
        <v>5364</v>
      </c>
      <c r="R1394" s="31"/>
      <c r="S1394" s="32" t="str" cm="1">
        <f t="array" ref="S1394">IFERROR(_xlfn.IFS(
U1394="MPR ISSUE","PDH",
U1394="BSS Hardware Issue","BSS",
U1394="Sites strategiques, MLL, Pylone, etc.","ENVTECH",
U1394="AKTIVCO DEFAUT GE &amp; POWER Cabinet","AKTIVCO",
U1394="AKTIVCO Coupure ENEO &amp; Baisse de tension","AKTIVCO GRID ONLY",
U1394="Coupure ENEO &amp; Baisse de tension","IHS GRID ONLY",
U1394="Defaut GE &amp; POWER Cabinet","IHS",
U1394="Sharing","Partners",
U1394="Sites strategiques &amp; DataCenter","SST &amp; DC",
U1394="Exclu","Exclu",
U1394="SAT","SAT",
U1394="SPARE-ISSUE","SPARE-ISSUE",
U1394="Fiber CAmtel","TRANS_FO_CAMTEL",
U1394="Fiber AOF","Fiber AOF",
U1394="Projet OCM (HUAWEI)","TRAVAUX-HUAWEI",
U1394="Projet OCM (NOKIA)","TRAVAUX-NOKIA",
U1394="ACCESS-ISSUE","ACCESS-ISSUE",
U1394="Projet OCM (ZTE, NOKIA, autres projets)","TRAVAUX OCM",
U1394="No root CAuse","No root cause",
U1394="ODU HS","PDH",
U1394="IP &amp; VLAN","PDH",
U1394="Warehouse HUAWEI","SPARE-ISSUE",
U1394="SPARE-HS","SPARE-ISSUE",
U1394="Power Telco","BSS"
),"")</f>
        <v/>
      </c>
      <c r="T1394" s="32" t="str" cm="1">
        <f t="array" ref="T1394">IFERROR(_xlfn.IFS(
U1394="MPR ISSUE","TX ISSUE",
U1394="BSS Hardware Issue","RAN ISSUE",
U1394="Sites strategiques, MLL, Pylone, etc.","ENVTECH",
U1394="AKTIVCO DEFAUT GE &amp; POWER Cabinet","POWER ISSUE",
U1394="AKTIVCO Coupure ENEO &amp; Baisse de tension","POWER ISSUE",
U1394="Coupure ENEO &amp; Baisse de tension","POWER ISSUE",
U1394="Defaut GE &amp; POWER Cabinet","POWER ISSUE",
U1394="Sharing","POWER ISSUE",
U1394="Sites strategiques &amp; DataCenter","POWER ISSUE",
U1394="Exclu","Exclu",
U1394="SAT","TX ISSUE",
U1394="SPARE-ISSUE","SPARE-ISSUE",
U1394="Fiber CAmtel","TX ISSUE",
U1394="Fiber AOF","TX ISSUE",
U1394="Projet OCM (HUAWEI)","TRAVAUX-HUAWEI",
U1394="Projet OCM (NOKIA)","TRAVAUX -NOKIA",
U1394="ACCESS-ISSUE","ACCESS-ISSUE",
U1394="Projet OCM (ZTE, NOKIA, autres projets)","TRAVAUX OCM",
U1394="No root CAuse","No root cause",
U1394="ODU HS","TX ISSUE",
U1394="IP &amp; VLAN","TX ISSUE",
U1394="Warehouse HUAWEI","SPARE-ISSUE",
U1394="SPARE-HS","SPARE-ISSUE",
U1394="Power Telco","RAN ISSUE"
),"")</f>
        <v/>
      </c>
      <c r="U1394" s="33"/>
      <c r="V1394" s="32" t="str" cm="1">
        <f t="array" ref="V1394">IFERROR(_xlfn.IFS(
U1394="MPR ISSUE","ACTIVE",
U1394="BSS Hardware Issue","ACTIVE",
U1394="Sites strategiques, MLL, Pylone, etc.","PASSIVE",
U1394="AKTIVCO DEFAUT GE &amp; POWER Cabinet","PASSIVE",
U1394="AKTIVCO Coupure ENEO &amp; Baisse de tension","PASSIVE",
U1394="Coupure ENEO &amp; Baisse de tension","PASSIVE",
U1394="Defaut GE &amp; POWER Cabinet","PASSIVE",
U1394="Sharing","PASSIVE",
U1394="Sites strategiques &amp; DataCenter","PASSIVE",
U1394="Exclu","Exclu",
U1394="SAT","ACTIVE",
U1394="SPARE-ISSUE","SPARE-ISSUE",
U1394="Fiber CAmtel","ACTIVE",
U1394="Fiber AOF","ACTIVE",
U1394="Projet OCM (HUAWEI)","PLANNED WORKS",
U1394="Projet OCM (NOKIA)","PLANNED WORKS",
U1394="ACCESS-ISSUE","ACCESS-ISSUE",
U1394="Projet OCM (ZTE, NOKIA, autres projets)","PLANNED WORKS",
U1394="No root CAuse","No root cause",
U1394="ODU HS","ACTIVE",
U1394="IP &amp; VLAN","ACTIVE",
U1394="Warehouse HUAWEI","SPARE-ISSUE",
U1394="SPARE-HS","SPARE-ISSUE",
U1394="Power Telco","ACTIVE"
),"")</f>
        <v/>
      </c>
      <c r="W1394" s="51"/>
      <c r="X1394" s="51"/>
      <c r="Y1394" s="51"/>
      <c r="Z1394" s="51"/>
      <c r="AA1394" s="51"/>
      <c r="AB1394" s="34" t="s">
        <v>5420</v>
      </c>
      <c r="AC1394" s="34" t="str">
        <f>_xlfn.XLOOKUP(B1394,[4]ALL!$B:$B,[4]ALL!$N:$N,"")</f>
        <v/>
      </c>
      <c r="AD1394" s="34" t="s">
        <v>5420</v>
      </c>
      <c r="AE1394" s="34"/>
      <c r="AF1394" s="36" t="s">
        <v>5420</v>
      </c>
      <c r="AG1394" s="29"/>
      <c r="AH1394" s="35"/>
      <c r="AI1394" s="29"/>
      <c r="AJ1394" s="29" t="s">
        <v>5420</v>
      </c>
      <c r="AK1394" s="36" t="s">
        <v>5420</v>
      </c>
      <c r="AL1394" s="36" t="s">
        <v>5420</v>
      </c>
      <c r="AM1394" s="36" t="s">
        <v>5420</v>
      </c>
      <c r="AN1394" s="36" t="s">
        <v>5420</v>
      </c>
      <c r="AO1394" s="36" t="s">
        <v>5420</v>
      </c>
      <c r="AP1394" s="36" t="s">
        <v>5420</v>
      </c>
      <c r="AQ1394" s="36" t="s">
        <v>5420</v>
      </c>
      <c r="AR1394" s="36" t="s">
        <v>5420</v>
      </c>
      <c r="AS1394" s="36" t="s">
        <v>5420</v>
      </c>
      <c r="AT1394" s="36" t="s">
        <v>5420</v>
      </c>
      <c r="AU1394" s="36" t="s">
        <v>5420</v>
      </c>
      <c r="AV1394" s="36" t="s">
        <v>5420</v>
      </c>
      <c r="AW1394" s="45"/>
      <c r="AX1394" s="45" t="s">
        <v>5420</v>
      </c>
      <c r="AY1394" s="45" t="s">
        <v>5420</v>
      </c>
      <c r="AZ1394" s="45" t="s">
        <v>5420</v>
      </c>
      <c r="BA1394" s="36" t="s">
        <v>5420</v>
      </c>
    </row>
    <row r="1395" spans="1:53" s="58" customFormat="1" ht="15.6" hidden="1" x14ac:dyDescent="0.3">
      <c r="A1395" s="27" t="s">
        <v>605</v>
      </c>
      <c r="B1395" s="28" t="s">
        <v>606</v>
      </c>
      <c r="C1395" s="29" t="str">
        <f>_xlfn.XLOOKUP(B1395,'[1]daily break down'!$D:$D,'[1]daily break down'!$E:$E,"")</f>
        <v>Yaounde</v>
      </c>
      <c r="D1395" s="27" t="s">
        <v>11</v>
      </c>
      <c r="E1395" s="27" t="s">
        <v>12</v>
      </c>
      <c r="F1395" s="29" t="s">
        <v>37</v>
      </c>
      <c r="G1395" s="27" t="s">
        <v>38</v>
      </c>
      <c r="H1395" s="30" t="str">
        <f>_xlfn.XLOOKUP(B1395,[2]CALCULATION!$B:$B,[2]CALCULATION!$H:$H,"")</f>
        <v>ZTE</v>
      </c>
      <c r="I1395" s="25">
        <v>0</v>
      </c>
      <c r="J1395" s="25">
        <v>0</v>
      </c>
      <c r="K1395" s="25">
        <v>0</v>
      </c>
      <c r="L1395" s="25">
        <v>0</v>
      </c>
      <c r="M1395" s="25">
        <v>0</v>
      </c>
      <c r="N1395" s="25">
        <v>6.9503300202891458E-2</v>
      </c>
      <c r="O1395" s="25">
        <v>0</v>
      </c>
      <c r="P1395" s="25" t="s">
        <v>6366</v>
      </c>
      <c r="Q1395" s="31" t="s">
        <v>5364</v>
      </c>
      <c r="R1395" s="31"/>
      <c r="S1395" s="32" t="str" cm="1">
        <f t="array" ref="S1395">IFERROR(_xlfn.IFS(
U1395="MPR ISSUE","PDH",
U1395="BSS Hardware Issue","BSS",
U1395="Sites strategiques, MLL, Pylone, etc.","ENVTECH",
U1395="AKTIVCO DEFAUT GE &amp; POWER Cabinet","AKTIVCO",
U1395="AKTIVCO Coupure ENEO &amp; Baisse de tension","AKTIVCO GRID ONLY",
U1395="Coupure ENEO &amp; Baisse de tension","IHS GRID ONLY",
U1395="Defaut GE &amp; POWER Cabinet","IHS",
U1395="Sharing","Partners",
U1395="Sites strategiques &amp; DataCenter","SST &amp; DC",
U1395="Exclu","Exclu",
U1395="SAT","SAT",
U1395="SPARE-ISSUE","SPARE-ISSUE",
U1395="Fiber CAmtel","TRANS_FO_CAMTEL",
U1395="Fiber AOF","Fiber AOF",
U1395="Projet OCM (HUAWEI)","TRAVAUX-HUAWEI",
U1395="Projet OCM (NOKIA)","TRAVAUX-NOKIA",
U1395="ACCESS-ISSUE","ACCESS-ISSUE",
U1395="Projet OCM (ZTE, NOKIA, autres projets)","TRAVAUX OCM",
U1395="No root CAuse","No root cause",
U1395="ODU HS","PDH",
U1395="IP &amp; VLAN","PDH",
U1395="Warehouse HUAWEI","SPARE-ISSUE",
U1395="SPARE-HS","SPARE-ISSUE",
U1395="Power Telco","BSS"
),"")</f>
        <v/>
      </c>
      <c r="T1395" s="32" t="str" cm="1">
        <f t="array" ref="T1395">IFERROR(_xlfn.IFS(
U1395="MPR ISSUE","TX ISSUE",
U1395="BSS Hardware Issue","RAN ISSUE",
U1395="Sites strategiques, MLL, Pylone, etc.","ENVTECH",
U1395="AKTIVCO DEFAUT GE &amp; POWER Cabinet","POWER ISSUE",
U1395="AKTIVCO Coupure ENEO &amp; Baisse de tension","POWER ISSUE",
U1395="Coupure ENEO &amp; Baisse de tension","POWER ISSUE",
U1395="Defaut GE &amp; POWER Cabinet","POWER ISSUE",
U1395="Sharing","POWER ISSUE",
U1395="Sites strategiques &amp; DataCenter","POWER ISSUE",
U1395="Exclu","Exclu",
U1395="SAT","TX ISSUE",
U1395="SPARE-ISSUE","SPARE-ISSUE",
U1395="Fiber CAmtel","TX ISSUE",
U1395="Fiber AOF","TX ISSUE",
U1395="Projet OCM (HUAWEI)","TRAVAUX-HUAWEI",
U1395="Projet OCM (NOKIA)","TRAVAUX -NOKIA",
U1395="ACCESS-ISSUE","ACCESS-ISSUE",
U1395="Projet OCM (ZTE, NOKIA, autres projets)","TRAVAUX OCM",
U1395="No root CAuse","No root cause",
U1395="ODU HS","TX ISSUE",
U1395="IP &amp; VLAN","TX ISSUE",
U1395="Warehouse HUAWEI","SPARE-ISSUE",
U1395="SPARE-HS","SPARE-ISSUE",
U1395="Power Telco","RAN ISSUE"
),"")</f>
        <v/>
      </c>
      <c r="U1395" s="33"/>
      <c r="V1395" s="32" t="str" cm="1">
        <f t="array" ref="V1395">IFERROR(_xlfn.IFS(
U1395="MPR ISSUE","ACTIVE",
U1395="BSS Hardware Issue","ACTIVE",
U1395="Sites strategiques, MLL, Pylone, etc.","PASSIVE",
U1395="AKTIVCO DEFAUT GE &amp; POWER Cabinet","PASSIVE",
U1395="AKTIVCO Coupure ENEO &amp; Baisse de tension","PASSIVE",
U1395="Coupure ENEO &amp; Baisse de tension","PASSIVE",
U1395="Defaut GE &amp; POWER Cabinet","PASSIVE",
U1395="Sharing","PASSIVE",
U1395="Sites strategiques &amp; DataCenter","PASSIVE",
U1395="Exclu","Exclu",
U1395="SAT","ACTIVE",
U1395="SPARE-ISSUE","SPARE-ISSUE",
U1395="Fiber CAmtel","ACTIVE",
U1395="Fiber AOF","ACTIVE",
U1395="Projet OCM (HUAWEI)","PLANNED WORKS",
U1395="Projet OCM (NOKIA)","PLANNED WORKS",
U1395="ACCESS-ISSUE","ACCESS-ISSUE",
U1395="Projet OCM (ZTE, NOKIA, autres projets)","PLANNED WORKS",
U1395="No root CAuse","No root cause",
U1395="ODU HS","ACTIVE",
U1395="IP &amp; VLAN","ACTIVE",
U1395="Warehouse HUAWEI","SPARE-ISSUE",
U1395="SPARE-HS","SPARE-ISSUE",
U1395="Power Telco","ACTIVE"
),"")</f>
        <v/>
      </c>
      <c r="W1395" s="51"/>
      <c r="X1395" s="51"/>
      <c r="Y1395" s="51"/>
      <c r="Z1395" s="51"/>
      <c r="AA1395" s="51"/>
      <c r="AB1395" s="34" t="s">
        <v>5420</v>
      </c>
      <c r="AC1395" s="34" t="str">
        <f>_xlfn.XLOOKUP(B1395,[4]ALL!$B:$B,[4]ALL!$N:$N,"")</f>
        <v/>
      </c>
      <c r="AD1395" s="34" t="s">
        <v>5420</v>
      </c>
      <c r="AE1395" s="34"/>
      <c r="AF1395" s="36" t="s">
        <v>5420</v>
      </c>
      <c r="AG1395" s="29"/>
      <c r="AH1395" s="35"/>
      <c r="AI1395" s="29"/>
      <c r="AJ1395" s="29" t="s">
        <v>5420</v>
      </c>
      <c r="AK1395" s="36" t="s">
        <v>5420</v>
      </c>
      <c r="AL1395" s="36" t="s">
        <v>5420</v>
      </c>
      <c r="AM1395" s="36" t="s">
        <v>5420</v>
      </c>
      <c r="AN1395" s="36" t="s">
        <v>5420</v>
      </c>
      <c r="AO1395" s="36" t="s">
        <v>5420</v>
      </c>
      <c r="AP1395" s="36" t="s">
        <v>5420</v>
      </c>
      <c r="AQ1395" s="36" t="s">
        <v>5420</v>
      </c>
      <c r="AR1395" s="36" t="s">
        <v>5420</v>
      </c>
      <c r="AS1395" s="36" t="s">
        <v>5420</v>
      </c>
      <c r="AT1395" s="36" t="s">
        <v>5420</v>
      </c>
      <c r="AU1395" s="36" t="s">
        <v>5420</v>
      </c>
      <c r="AV1395" s="36" t="s">
        <v>5420</v>
      </c>
      <c r="AW1395" s="45"/>
      <c r="AX1395" s="45" t="s">
        <v>5420</v>
      </c>
      <c r="AY1395" s="45" t="s">
        <v>5420</v>
      </c>
      <c r="AZ1395" s="45" t="s">
        <v>5420</v>
      </c>
      <c r="BA1395" s="36" t="s">
        <v>5420</v>
      </c>
    </row>
    <row r="1396" spans="1:53" s="58" customFormat="1" ht="15.6" hidden="1" x14ac:dyDescent="0.3">
      <c r="A1396" s="27" t="s">
        <v>3073</v>
      </c>
      <c r="B1396" s="28" t="s">
        <v>3074</v>
      </c>
      <c r="C1396" s="29" t="str">
        <f>_xlfn.XLOOKUP(B1396,'[1]daily break down'!$D:$D,'[1]daily break down'!$E:$E,"")</f>
        <v>Douala</v>
      </c>
      <c r="D1396" s="27" t="s">
        <v>21</v>
      </c>
      <c r="E1396" s="27" t="s">
        <v>3075</v>
      </c>
      <c r="F1396" s="29" t="s">
        <v>31</v>
      </c>
      <c r="G1396" s="27" t="s">
        <v>32</v>
      </c>
      <c r="H1396" s="30" t="str">
        <f>_xlfn.XLOOKUP(B1396,[2]CALCULATION!$B:$B,[2]CALCULATION!$H:$H,"")</f>
        <v>ZTE</v>
      </c>
      <c r="I1396" s="25">
        <v>0</v>
      </c>
      <c r="J1396" s="25">
        <v>0</v>
      </c>
      <c r="K1396" s="25">
        <v>0</v>
      </c>
      <c r="L1396" s="25">
        <v>0</v>
      </c>
      <c r="M1396" s="25">
        <v>0</v>
      </c>
      <c r="N1396" s="25">
        <v>0</v>
      </c>
      <c r="O1396" s="25">
        <v>0</v>
      </c>
      <c r="P1396" s="25" t="s">
        <v>6366</v>
      </c>
      <c r="Q1396" s="31" t="s">
        <v>5364</v>
      </c>
      <c r="R1396" s="31"/>
      <c r="S1396" s="32" t="str" cm="1">
        <f t="array" ref="S1396">IFERROR(_xlfn.IFS(
U1396="MPR ISSUE","PDH",
U1396="BSS Hardware Issue","BSS",
U1396="Sites strategiques, MLL, Pylone, etc.","ENVTECH",
U1396="AKTIVCO DEFAUT GE &amp; POWER Cabinet","AKTIVCO",
U1396="AKTIVCO Coupure ENEO &amp; Baisse de tension","AKTIVCO GRID ONLY",
U1396="Coupure ENEO &amp; Baisse de tension","IHS GRID ONLY",
U1396="Defaut GE &amp; POWER Cabinet","IHS",
U1396="Sharing","Partners",
U1396="Sites strategiques &amp; DataCenter","SST &amp; DC",
U1396="Exclu","Exclu",
U1396="SAT","SAT",
U1396="SPARE-ISSUE","SPARE-ISSUE",
U1396="Fiber CAmtel","TRANS_FO_CAMTEL",
U1396="Fiber AOF","Fiber AOF",
U1396="Projet OCM (HUAWEI)","TRAVAUX-HUAWEI",
U1396="Projet OCM (NOKIA)","TRAVAUX-NOKIA",
U1396="ACCESS-ISSUE","ACCESS-ISSUE",
U1396="Projet OCM (ZTE, NOKIA, autres projets)","TRAVAUX OCM",
U1396="No root CAuse","No root cause",
U1396="ODU HS","PDH",
U1396="IP &amp; VLAN","PDH",
U1396="Warehouse HUAWEI","SPARE-ISSUE",
U1396="SPARE-HS","SPARE-ISSUE",
U1396="Power Telco","BSS"
),"")</f>
        <v/>
      </c>
      <c r="T1396" s="32" t="str" cm="1">
        <f t="array" ref="T1396">IFERROR(_xlfn.IFS(
U1396="MPR ISSUE","TX ISSUE",
U1396="BSS Hardware Issue","RAN ISSUE",
U1396="Sites strategiques, MLL, Pylone, etc.","ENVTECH",
U1396="AKTIVCO DEFAUT GE &amp; POWER Cabinet","POWER ISSUE",
U1396="AKTIVCO Coupure ENEO &amp; Baisse de tension","POWER ISSUE",
U1396="Coupure ENEO &amp; Baisse de tension","POWER ISSUE",
U1396="Defaut GE &amp; POWER Cabinet","POWER ISSUE",
U1396="Sharing","POWER ISSUE",
U1396="Sites strategiques &amp; DataCenter","POWER ISSUE",
U1396="Exclu","Exclu",
U1396="SAT","TX ISSUE",
U1396="SPARE-ISSUE","SPARE-ISSUE",
U1396="Fiber CAmtel","TX ISSUE",
U1396="Fiber AOF","TX ISSUE",
U1396="Projet OCM (HUAWEI)","TRAVAUX-HUAWEI",
U1396="Projet OCM (NOKIA)","TRAVAUX -NOKIA",
U1396="ACCESS-ISSUE","ACCESS-ISSUE",
U1396="Projet OCM (ZTE, NOKIA, autres projets)","TRAVAUX OCM",
U1396="No root CAuse","No root cause",
U1396="ODU HS","TX ISSUE",
U1396="IP &amp; VLAN","TX ISSUE",
U1396="Warehouse HUAWEI","SPARE-ISSUE",
U1396="SPARE-HS","SPARE-ISSUE",
U1396="Power Telco","RAN ISSUE"
),"")</f>
        <v/>
      </c>
      <c r="U1396" s="33"/>
      <c r="V1396" s="32" t="str" cm="1">
        <f t="array" ref="V1396">IFERROR(_xlfn.IFS(
U1396="MPR ISSUE","ACTIVE",
U1396="BSS Hardware Issue","ACTIVE",
U1396="Sites strategiques, MLL, Pylone, etc.","PASSIVE",
U1396="AKTIVCO DEFAUT GE &amp; POWER Cabinet","PASSIVE",
U1396="AKTIVCO Coupure ENEO &amp; Baisse de tension","PASSIVE",
U1396="Coupure ENEO &amp; Baisse de tension","PASSIVE",
U1396="Defaut GE &amp; POWER Cabinet","PASSIVE",
U1396="Sharing","PASSIVE",
U1396="Sites strategiques &amp; DataCenter","PASSIVE",
U1396="Exclu","Exclu",
U1396="SAT","ACTIVE",
U1396="SPARE-ISSUE","SPARE-ISSUE",
U1396="Fiber CAmtel","ACTIVE",
U1396="Fiber AOF","ACTIVE",
U1396="Projet OCM (HUAWEI)","PLANNED WORKS",
U1396="Projet OCM (NOKIA)","PLANNED WORKS",
U1396="ACCESS-ISSUE","ACCESS-ISSUE",
U1396="Projet OCM (ZTE, NOKIA, autres projets)","PLANNED WORKS",
U1396="No root CAuse","No root cause",
U1396="ODU HS","ACTIVE",
U1396="IP &amp; VLAN","ACTIVE",
U1396="Warehouse HUAWEI","SPARE-ISSUE",
U1396="SPARE-HS","SPARE-ISSUE",
U1396="Power Telco","ACTIVE"
),"")</f>
        <v/>
      </c>
      <c r="W1396" s="51"/>
      <c r="X1396" s="51"/>
      <c r="Y1396" s="51"/>
      <c r="Z1396" s="51"/>
      <c r="AA1396" s="51"/>
      <c r="AB1396" s="34" t="s">
        <v>5420</v>
      </c>
      <c r="AC1396" s="34" t="str">
        <f>_xlfn.XLOOKUP(B1396,[4]ALL!$B:$B,[4]ALL!$N:$N,"")</f>
        <v/>
      </c>
      <c r="AD1396" s="34" t="s">
        <v>5420</v>
      </c>
      <c r="AE1396" s="34"/>
      <c r="AF1396" s="36" t="s">
        <v>5420</v>
      </c>
      <c r="AG1396" s="29"/>
      <c r="AH1396" s="35"/>
      <c r="AI1396" s="29"/>
      <c r="AJ1396" s="29" t="s">
        <v>5420</v>
      </c>
      <c r="AK1396" s="36" t="s">
        <v>5420</v>
      </c>
      <c r="AL1396" s="36" t="s">
        <v>5420</v>
      </c>
      <c r="AM1396" s="36" t="s">
        <v>5420</v>
      </c>
      <c r="AN1396" s="36" t="s">
        <v>5420</v>
      </c>
      <c r="AO1396" s="36" t="s">
        <v>5420</v>
      </c>
      <c r="AP1396" s="36" t="s">
        <v>5420</v>
      </c>
      <c r="AQ1396" s="36" t="s">
        <v>5420</v>
      </c>
      <c r="AR1396" s="36" t="s">
        <v>5420</v>
      </c>
      <c r="AS1396" s="36" t="s">
        <v>5420</v>
      </c>
      <c r="AT1396" s="36" t="s">
        <v>5420</v>
      </c>
      <c r="AU1396" s="36" t="s">
        <v>5420</v>
      </c>
      <c r="AV1396" s="36" t="s">
        <v>5420</v>
      </c>
      <c r="AW1396" s="45"/>
      <c r="AX1396" s="45" t="s">
        <v>5420</v>
      </c>
      <c r="AY1396" s="45" t="s">
        <v>5420</v>
      </c>
      <c r="AZ1396" s="45" t="s">
        <v>5420</v>
      </c>
      <c r="BA1396" s="36" t="s">
        <v>5420</v>
      </c>
    </row>
    <row r="1397" spans="1:53" s="58" customFormat="1" ht="15.6" hidden="1" x14ac:dyDescent="0.3">
      <c r="A1397" s="27" t="s">
        <v>3254</v>
      </c>
      <c r="B1397" s="28" t="s">
        <v>3255</v>
      </c>
      <c r="C1397" s="29" t="str">
        <f>_xlfn.XLOOKUP(B1397,'[1]daily break down'!$D:$D,'[1]daily break down'!$E:$E,"")</f>
        <v>Yaounde</v>
      </c>
      <c r="D1397" s="27" t="s">
        <v>21</v>
      </c>
      <c r="E1397" s="27" t="s">
        <v>36</v>
      </c>
      <c r="F1397" s="29" t="s">
        <v>37</v>
      </c>
      <c r="G1397" s="27" t="s">
        <v>38</v>
      </c>
      <c r="H1397" s="30" t="str">
        <f>_xlfn.XLOOKUP(B1397,[2]CALCULATION!$B:$B,[2]CALCULATION!$H:$H,"")</f>
        <v>ZTE</v>
      </c>
      <c r="I1397" s="25">
        <v>0</v>
      </c>
      <c r="J1397" s="25">
        <v>0</v>
      </c>
      <c r="K1397" s="25">
        <v>0</v>
      </c>
      <c r="L1397" s="25">
        <v>0</v>
      </c>
      <c r="M1397" s="25">
        <v>0</v>
      </c>
      <c r="N1397" s="25">
        <v>0</v>
      </c>
      <c r="O1397" s="25">
        <v>0</v>
      </c>
      <c r="P1397" s="25" t="s">
        <v>6366</v>
      </c>
      <c r="Q1397" s="31" t="s">
        <v>5364</v>
      </c>
      <c r="R1397" s="31"/>
      <c r="S1397" s="32" t="str" cm="1">
        <f t="array" ref="S1397">IFERROR(_xlfn.IFS(
U1397="MPR ISSUE","PDH",
U1397="BSS Hardware Issue","BSS",
U1397="Sites strategiques, MLL, Pylone, etc.","ENVTECH",
U1397="AKTIVCO DEFAUT GE &amp; POWER Cabinet","AKTIVCO",
U1397="AKTIVCO Coupure ENEO &amp; Baisse de tension","AKTIVCO GRID ONLY",
U1397="Coupure ENEO &amp; Baisse de tension","IHS GRID ONLY",
U1397="Defaut GE &amp; POWER Cabinet","IHS",
U1397="Sharing","Partners",
U1397="Sites strategiques &amp; DataCenter","SST &amp; DC",
U1397="Exclu","Exclu",
U1397="SAT","SAT",
U1397="SPARE-ISSUE","SPARE-ISSUE",
U1397="Fiber CAmtel","TRANS_FO_CAMTEL",
U1397="Fiber AOF","Fiber AOF",
U1397="Projet OCM (HUAWEI)","TRAVAUX-HUAWEI",
U1397="Projet OCM (NOKIA)","TRAVAUX-NOKIA",
U1397="ACCESS-ISSUE","ACCESS-ISSUE",
U1397="Projet OCM (ZTE, NOKIA, autres projets)","TRAVAUX OCM",
U1397="No root CAuse","No root cause",
U1397="ODU HS","PDH",
U1397="IP &amp; VLAN","PDH",
U1397="Warehouse HUAWEI","SPARE-ISSUE",
U1397="SPARE-HS","SPARE-ISSUE",
U1397="Power Telco","BSS"
),"")</f>
        <v/>
      </c>
      <c r="T1397" s="32" t="str" cm="1">
        <f t="array" ref="T1397">IFERROR(_xlfn.IFS(
U1397="MPR ISSUE","TX ISSUE",
U1397="BSS Hardware Issue","RAN ISSUE",
U1397="Sites strategiques, MLL, Pylone, etc.","ENVTECH",
U1397="AKTIVCO DEFAUT GE &amp; POWER Cabinet","POWER ISSUE",
U1397="AKTIVCO Coupure ENEO &amp; Baisse de tension","POWER ISSUE",
U1397="Coupure ENEO &amp; Baisse de tension","POWER ISSUE",
U1397="Defaut GE &amp; POWER Cabinet","POWER ISSUE",
U1397="Sharing","POWER ISSUE",
U1397="Sites strategiques &amp; DataCenter","POWER ISSUE",
U1397="Exclu","Exclu",
U1397="SAT","TX ISSUE",
U1397="SPARE-ISSUE","SPARE-ISSUE",
U1397="Fiber CAmtel","TX ISSUE",
U1397="Fiber AOF","TX ISSUE",
U1397="Projet OCM (HUAWEI)","TRAVAUX-HUAWEI",
U1397="Projet OCM (NOKIA)","TRAVAUX -NOKIA",
U1397="ACCESS-ISSUE","ACCESS-ISSUE",
U1397="Projet OCM (ZTE, NOKIA, autres projets)","TRAVAUX OCM",
U1397="No root CAuse","No root cause",
U1397="ODU HS","TX ISSUE",
U1397="IP &amp; VLAN","TX ISSUE",
U1397="Warehouse HUAWEI","SPARE-ISSUE",
U1397="SPARE-HS","SPARE-ISSUE",
U1397="Power Telco","RAN ISSUE"
),"")</f>
        <v/>
      </c>
      <c r="U1397" s="33"/>
      <c r="V1397" s="32" t="str" cm="1">
        <f t="array" ref="V1397">IFERROR(_xlfn.IFS(
U1397="MPR ISSUE","ACTIVE",
U1397="BSS Hardware Issue","ACTIVE",
U1397="Sites strategiques, MLL, Pylone, etc.","PASSIVE",
U1397="AKTIVCO DEFAUT GE &amp; POWER Cabinet","PASSIVE",
U1397="AKTIVCO Coupure ENEO &amp; Baisse de tension","PASSIVE",
U1397="Coupure ENEO &amp; Baisse de tension","PASSIVE",
U1397="Defaut GE &amp; POWER Cabinet","PASSIVE",
U1397="Sharing","PASSIVE",
U1397="Sites strategiques &amp; DataCenter","PASSIVE",
U1397="Exclu","Exclu",
U1397="SAT","ACTIVE",
U1397="SPARE-ISSUE","SPARE-ISSUE",
U1397="Fiber CAmtel","ACTIVE",
U1397="Fiber AOF","ACTIVE",
U1397="Projet OCM (HUAWEI)","PLANNED WORKS",
U1397="Projet OCM (NOKIA)","PLANNED WORKS",
U1397="ACCESS-ISSUE","ACCESS-ISSUE",
U1397="Projet OCM (ZTE, NOKIA, autres projets)","PLANNED WORKS",
U1397="No root CAuse","No root cause",
U1397="ODU HS","ACTIVE",
U1397="IP &amp; VLAN","ACTIVE",
U1397="Warehouse HUAWEI","SPARE-ISSUE",
U1397="SPARE-HS","SPARE-ISSUE",
U1397="Power Telco","ACTIVE"
),"")</f>
        <v/>
      </c>
      <c r="W1397" s="51"/>
      <c r="X1397" s="51"/>
      <c r="Y1397" s="51"/>
      <c r="Z1397" s="51"/>
      <c r="AA1397" s="51"/>
      <c r="AB1397" s="34" t="s">
        <v>5420</v>
      </c>
      <c r="AC1397" s="34" t="str">
        <f>_xlfn.XLOOKUP(B1397,[4]ALL!$B:$B,[4]ALL!$N:$N,"")</f>
        <v/>
      </c>
      <c r="AD1397" s="34" t="s">
        <v>5420</v>
      </c>
      <c r="AE1397" s="34"/>
      <c r="AF1397" s="36" t="s">
        <v>5420</v>
      </c>
      <c r="AG1397" s="29"/>
      <c r="AH1397" s="35"/>
      <c r="AI1397" s="29"/>
      <c r="AJ1397" s="29" t="s">
        <v>5420</v>
      </c>
      <c r="AK1397" s="36" t="s">
        <v>5420</v>
      </c>
      <c r="AL1397" s="36" t="s">
        <v>5420</v>
      </c>
      <c r="AM1397" s="36" t="s">
        <v>5420</v>
      </c>
      <c r="AN1397" s="36" t="s">
        <v>5420</v>
      </c>
      <c r="AO1397" s="36" t="s">
        <v>5420</v>
      </c>
      <c r="AP1397" s="36" t="s">
        <v>5420</v>
      </c>
      <c r="AQ1397" s="36" t="s">
        <v>5420</v>
      </c>
      <c r="AR1397" s="36" t="s">
        <v>5420</v>
      </c>
      <c r="AS1397" s="36" t="s">
        <v>5420</v>
      </c>
      <c r="AT1397" s="36" t="s">
        <v>5420</v>
      </c>
      <c r="AU1397" s="36" t="s">
        <v>5420</v>
      </c>
      <c r="AV1397" s="36" t="s">
        <v>5420</v>
      </c>
      <c r="AW1397" s="45"/>
      <c r="AX1397" s="45" t="s">
        <v>5420</v>
      </c>
      <c r="AY1397" s="45" t="s">
        <v>5420</v>
      </c>
      <c r="AZ1397" s="45" t="s">
        <v>5420</v>
      </c>
      <c r="BA1397" s="36" t="s">
        <v>5420</v>
      </c>
    </row>
    <row r="1398" spans="1:53" s="58" customFormat="1" ht="15.6" hidden="1" x14ac:dyDescent="0.3">
      <c r="A1398" s="27" t="s">
        <v>1695</v>
      </c>
      <c r="B1398" s="28" t="s">
        <v>1696</v>
      </c>
      <c r="C1398" s="29" t="str">
        <f>_xlfn.XLOOKUP(B1398,'[1]daily break down'!$D:$D,'[1]daily break down'!$E:$E,"")</f>
        <v>Bafoussam</v>
      </c>
      <c r="D1398" s="27" t="s">
        <v>11</v>
      </c>
      <c r="E1398" s="27" t="s">
        <v>12</v>
      </c>
      <c r="F1398" s="29" t="s">
        <v>102</v>
      </c>
      <c r="G1398" s="27" t="s">
        <v>299</v>
      </c>
      <c r="H1398" s="37" t="str">
        <f>_xlfn.XLOOKUP(B1398,[2]CALCULATION!$B:$B,[2]CALCULATION!$H:$H,"")</f>
        <v>Huawei</v>
      </c>
      <c r="I1398" s="25">
        <v>0</v>
      </c>
      <c r="J1398" s="25">
        <v>0</v>
      </c>
      <c r="K1398" s="25">
        <v>0</v>
      </c>
      <c r="L1398" s="25">
        <v>0</v>
      </c>
      <c r="M1398" s="25">
        <v>0</v>
      </c>
      <c r="N1398" s="25">
        <v>0</v>
      </c>
      <c r="O1398" s="25">
        <v>0</v>
      </c>
      <c r="P1398" s="25" t="s">
        <v>6366</v>
      </c>
      <c r="Q1398" s="31" t="s">
        <v>5364</v>
      </c>
      <c r="R1398" s="31"/>
      <c r="S1398" s="32" t="str" cm="1">
        <f t="array" ref="S1398">IFERROR(_xlfn.IFS(
U1398="MPR ISSUE","PDH",
U1398="BSS Hardware Issue","BSS",
U1398="Sites strategiques, MLL, Pylone, etc.","ENVTECH",
U1398="AKTIVCO DEFAUT GE &amp; POWER Cabinet","AKTIVCO",
U1398="AKTIVCO Coupure ENEO &amp; Baisse de tension","AKTIVCO GRID ONLY",
U1398="Coupure ENEO &amp; Baisse de tension","IHS GRID ONLY",
U1398="Defaut GE &amp; POWER Cabinet","IHS",
U1398="Sharing","Partners",
U1398="Sites strategiques &amp; DataCenter","SST &amp; DC",
U1398="Exclu","Exclu",
U1398="SAT","SAT",
U1398="SPARE-ISSUE","SPARE-ISSUE",
U1398="Fiber CAmtel","TRANS_FO_CAMTEL",
U1398="Fiber AOF","Fiber AOF",
U1398="Projet OCM (HUAWEI)","TRAVAUX-HUAWEI",
U1398="Projet OCM (NOKIA)","TRAVAUX-NOKIA",
U1398="ACCESS-ISSUE","ACCESS-ISSUE",
U1398="Projet OCM (ZTE, NOKIA, autres projets)","TRAVAUX OCM",
U1398="No root CAuse","No root cause",
U1398="ODU HS","PDH",
U1398="IP &amp; VLAN","PDH",
U1398="Warehouse HUAWEI","SPARE-ISSUE",
U1398="SPARE-HS","SPARE-ISSUE",
U1398="Power Telco","BSS"
),"")</f>
        <v/>
      </c>
      <c r="T1398" s="32" t="str" cm="1">
        <f t="array" ref="T1398">IFERROR(_xlfn.IFS(
U1398="MPR ISSUE","TX ISSUE",
U1398="BSS Hardware Issue","RAN ISSUE",
U1398="Sites strategiques, MLL, Pylone, etc.","ENVTECH",
U1398="AKTIVCO DEFAUT GE &amp; POWER Cabinet","POWER ISSUE",
U1398="AKTIVCO Coupure ENEO &amp; Baisse de tension","POWER ISSUE",
U1398="Coupure ENEO &amp; Baisse de tension","POWER ISSUE",
U1398="Defaut GE &amp; POWER Cabinet","POWER ISSUE",
U1398="Sharing","POWER ISSUE",
U1398="Sites strategiques &amp; DataCenter","POWER ISSUE",
U1398="Exclu","Exclu",
U1398="SAT","TX ISSUE",
U1398="SPARE-ISSUE","SPARE-ISSUE",
U1398="Fiber CAmtel","TX ISSUE",
U1398="Fiber AOF","TX ISSUE",
U1398="Projet OCM (HUAWEI)","TRAVAUX-HUAWEI",
U1398="Projet OCM (NOKIA)","TRAVAUX -NOKIA",
U1398="ACCESS-ISSUE","ACCESS-ISSUE",
U1398="Projet OCM (ZTE, NOKIA, autres projets)","TRAVAUX OCM",
U1398="No root CAuse","No root cause",
U1398="ODU HS","TX ISSUE",
U1398="IP &amp; VLAN","TX ISSUE",
U1398="Warehouse HUAWEI","SPARE-ISSUE",
U1398="SPARE-HS","SPARE-ISSUE",
U1398="Power Telco","RAN ISSUE"
),"")</f>
        <v/>
      </c>
      <c r="U1398" s="33"/>
      <c r="V1398" s="32" t="str" cm="1">
        <f t="array" ref="V1398">IFERROR(_xlfn.IFS(
U1398="MPR ISSUE","ACTIVE",
U1398="BSS Hardware Issue","ACTIVE",
U1398="Sites strategiques, MLL, Pylone, etc.","PASSIVE",
U1398="AKTIVCO DEFAUT GE &amp; POWER Cabinet","PASSIVE",
U1398="AKTIVCO Coupure ENEO &amp; Baisse de tension","PASSIVE",
U1398="Coupure ENEO &amp; Baisse de tension","PASSIVE",
U1398="Defaut GE &amp; POWER Cabinet","PASSIVE",
U1398="Sharing","PASSIVE",
U1398="Sites strategiques &amp; DataCenter","PASSIVE",
U1398="Exclu","Exclu",
U1398="SAT","ACTIVE",
U1398="SPARE-ISSUE","SPARE-ISSUE",
U1398="Fiber CAmtel","ACTIVE",
U1398="Fiber AOF","ACTIVE",
U1398="Projet OCM (HUAWEI)","PLANNED WORKS",
U1398="Projet OCM (NOKIA)","PLANNED WORKS",
U1398="ACCESS-ISSUE","ACCESS-ISSUE",
U1398="Projet OCM (ZTE, NOKIA, autres projets)","PLANNED WORKS",
U1398="No root CAuse","No root cause",
U1398="ODU HS","ACTIVE",
U1398="IP &amp; VLAN","ACTIVE",
U1398="Warehouse HUAWEI","SPARE-ISSUE",
U1398="SPARE-HS","SPARE-ISSUE",
U1398="Power Telco","ACTIVE"
),"")</f>
        <v/>
      </c>
      <c r="W1398" s="51"/>
      <c r="X1398" s="51"/>
      <c r="Y1398" s="51"/>
      <c r="Z1398" s="51"/>
      <c r="AA1398" s="51"/>
      <c r="AB1398" s="34" t="s">
        <v>5420</v>
      </c>
      <c r="AC1398" s="34" t="str">
        <f>_xlfn.XLOOKUP(B1398,[4]ALL!$B:$B,[4]ALL!$N:$N,"")</f>
        <v/>
      </c>
      <c r="AD1398" s="34" t="s">
        <v>5420</v>
      </c>
      <c r="AE1398" s="34"/>
      <c r="AF1398" s="36" t="s">
        <v>5420</v>
      </c>
      <c r="AG1398" s="29"/>
      <c r="AH1398" s="35"/>
      <c r="AI1398" s="29"/>
      <c r="AJ1398" s="29" t="s">
        <v>5420</v>
      </c>
      <c r="AK1398" s="36" t="s">
        <v>5420</v>
      </c>
      <c r="AL1398" s="36" t="s">
        <v>5420</v>
      </c>
      <c r="AM1398" s="36" t="s">
        <v>5420</v>
      </c>
      <c r="AN1398" s="36" t="s">
        <v>5420</v>
      </c>
      <c r="AO1398" s="36" t="s">
        <v>5420</v>
      </c>
      <c r="AP1398" s="36" t="s">
        <v>5420</v>
      </c>
      <c r="AQ1398" s="36" t="s">
        <v>5420</v>
      </c>
      <c r="AR1398" s="36" t="s">
        <v>5420</v>
      </c>
      <c r="AS1398" s="36" t="s">
        <v>5420</v>
      </c>
      <c r="AT1398" s="36" t="s">
        <v>5420</v>
      </c>
      <c r="AU1398" s="36" t="s">
        <v>5420</v>
      </c>
      <c r="AV1398" s="36" t="s">
        <v>5420</v>
      </c>
      <c r="AW1398" s="45"/>
      <c r="AX1398" s="45" t="s">
        <v>5420</v>
      </c>
      <c r="AY1398" s="45" t="s">
        <v>5420</v>
      </c>
      <c r="AZ1398" s="45" t="s">
        <v>5420</v>
      </c>
      <c r="BA1398" s="36" t="s">
        <v>5420</v>
      </c>
    </row>
    <row r="1399" spans="1:53" s="58" customFormat="1" ht="15.6" hidden="1" x14ac:dyDescent="0.3">
      <c r="A1399" s="27" t="s">
        <v>4648</v>
      </c>
      <c r="B1399" s="28" t="s">
        <v>4649</v>
      </c>
      <c r="C1399" s="29" t="str">
        <f>_xlfn.XLOOKUP(B1399,'[1]daily break down'!$D:$D,'[1]daily break down'!$E:$E,"")</f>
        <v>Yaounde</v>
      </c>
      <c r="D1399" s="27" t="s">
        <v>21</v>
      </c>
      <c r="E1399" s="27" t="s">
        <v>563</v>
      </c>
      <c r="F1399" s="29" t="s">
        <v>37</v>
      </c>
      <c r="G1399" s="27" t="s">
        <v>38</v>
      </c>
      <c r="H1399" s="30" t="str">
        <f>_xlfn.XLOOKUP(B1399,[2]CALCULATION!$B:$B,[2]CALCULATION!$H:$H,"")</f>
        <v>ZTE</v>
      </c>
      <c r="I1399" s="25">
        <v>0</v>
      </c>
      <c r="J1399" s="25">
        <v>0</v>
      </c>
      <c r="K1399" s="25">
        <v>0</v>
      </c>
      <c r="L1399" s="25">
        <v>0</v>
      </c>
      <c r="M1399" s="25">
        <v>0</v>
      </c>
      <c r="N1399" s="25">
        <v>0</v>
      </c>
      <c r="O1399" s="25">
        <v>0</v>
      </c>
      <c r="P1399" s="25" t="s">
        <v>6366</v>
      </c>
      <c r="Q1399" s="31" t="s">
        <v>5364</v>
      </c>
      <c r="R1399" s="31"/>
      <c r="S1399" s="32" t="str" cm="1">
        <f t="array" ref="S1399">IFERROR(_xlfn.IFS(
U1399="MPR ISSUE","PDH",
U1399="BSS Hardware Issue","BSS",
U1399="Sites strategiques, MLL, Pylone, etc.","ENVTECH",
U1399="AKTIVCO DEFAUT GE &amp; POWER Cabinet","AKTIVCO",
U1399="AKTIVCO Coupure ENEO &amp; Baisse de tension","AKTIVCO GRID ONLY",
U1399="Coupure ENEO &amp; Baisse de tension","IHS GRID ONLY",
U1399="Defaut GE &amp; POWER Cabinet","IHS",
U1399="Sharing","Partners",
U1399="Sites strategiques &amp; DataCenter","SST &amp; DC",
U1399="Exclu","Exclu",
U1399="SAT","SAT",
U1399="SPARE-ISSUE","SPARE-ISSUE",
U1399="Fiber CAmtel","TRANS_FO_CAMTEL",
U1399="Fiber AOF","Fiber AOF",
U1399="Projet OCM (HUAWEI)","TRAVAUX-HUAWEI",
U1399="Projet OCM (NOKIA)","TRAVAUX-NOKIA",
U1399="ACCESS-ISSUE","ACCESS-ISSUE",
U1399="Projet OCM (ZTE, NOKIA, autres projets)","TRAVAUX OCM",
U1399="No root CAuse","No root cause",
U1399="ODU HS","PDH",
U1399="IP &amp; VLAN","PDH",
U1399="Warehouse HUAWEI","SPARE-ISSUE",
U1399="SPARE-HS","SPARE-ISSUE",
U1399="Power Telco","BSS"
),"")</f>
        <v/>
      </c>
      <c r="T1399" s="32" t="str" cm="1">
        <f t="array" ref="T1399">IFERROR(_xlfn.IFS(
U1399="MPR ISSUE","TX ISSUE",
U1399="BSS Hardware Issue","RAN ISSUE",
U1399="Sites strategiques, MLL, Pylone, etc.","ENVTECH",
U1399="AKTIVCO DEFAUT GE &amp; POWER Cabinet","POWER ISSUE",
U1399="AKTIVCO Coupure ENEO &amp; Baisse de tension","POWER ISSUE",
U1399="Coupure ENEO &amp; Baisse de tension","POWER ISSUE",
U1399="Defaut GE &amp; POWER Cabinet","POWER ISSUE",
U1399="Sharing","POWER ISSUE",
U1399="Sites strategiques &amp; DataCenter","POWER ISSUE",
U1399="Exclu","Exclu",
U1399="SAT","TX ISSUE",
U1399="SPARE-ISSUE","SPARE-ISSUE",
U1399="Fiber CAmtel","TX ISSUE",
U1399="Fiber AOF","TX ISSUE",
U1399="Projet OCM (HUAWEI)","TRAVAUX-HUAWEI",
U1399="Projet OCM (NOKIA)","TRAVAUX -NOKIA",
U1399="ACCESS-ISSUE","ACCESS-ISSUE",
U1399="Projet OCM (ZTE, NOKIA, autres projets)","TRAVAUX OCM",
U1399="No root CAuse","No root cause",
U1399="ODU HS","TX ISSUE",
U1399="IP &amp; VLAN","TX ISSUE",
U1399="Warehouse HUAWEI","SPARE-ISSUE",
U1399="SPARE-HS","SPARE-ISSUE",
U1399="Power Telco","RAN ISSUE"
),"")</f>
        <v/>
      </c>
      <c r="U1399" s="33"/>
      <c r="V1399" s="32" t="str" cm="1">
        <f t="array" ref="V1399">IFERROR(_xlfn.IFS(
U1399="MPR ISSUE","ACTIVE",
U1399="BSS Hardware Issue","ACTIVE",
U1399="Sites strategiques, MLL, Pylone, etc.","PASSIVE",
U1399="AKTIVCO DEFAUT GE &amp; POWER Cabinet","PASSIVE",
U1399="AKTIVCO Coupure ENEO &amp; Baisse de tension","PASSIVE",
U1399="Coupure ENEO &amp; Baisse de tension","PASSIVE",
U1399="Defaut GE &amp; POWER Cabinet","PASSIVE",
U1399="Sharing","PASSIVE",
U1399="Sites strategiques &amp; DataCenter","PASSIVE",
U1399="Exclu","Exclu",
U1399="SAT","ACTIVE",
U1399="SPARE-ISSUE","SPARE-ISSUE",
U1399="Fiber CAmtel","ACTIVE",
U1399="Fiber AOF","ACTIVE",
U1399="Projet OCM (HUAWEI)","PLANNED WORKS",
U1399="Projet OCM (NOKIA)","PLANNED WORKS",
U1399="ACCESS-ISSUE","ACCESS-ISSUE",
U1399="Projet OCM (ZTE, NOKIA, autres projets)","PLANNED WORKS",
U1399="No root CAuse","No root cause",
U1399="ODU HS","ACTIVE",
U1399="IP &amp; VLAN","ACTIVE",
U1399="Warehouse HUAWEI","SPARE-ISSUE",
U1399="SPARE-HS","SPARE-ISSUE",
U1399="Power Telco","ACTIVE"
),"")</f>
        <v/>
      </c>
      <c r="W1399" s="51"/>
      <c r="X1399" s="51"/>
      <c r="Y1399" s="51"/>
      <c r="Z1399" s="51"/>
      <c r="AA1399" s="51"/>
      <c r="AB1399" s="34" t="s">
        <v>5420</v>
      </c>
      <c r="AC1399" s="34" t="str">
        <f>_xlfn.XLOOKUP(B1399,[4]ALL!$B:$B,[4]ALL!$N:$N,"")</f>
        <v/>
      </c>
      <c r="AD1399" s="34" t="s">
        <v>5420</v>
      </c>
      <c r="AE1399" s="34"/>
      <c r="AF1399" s="36" t="s">
        <v>5420</v>
      </c>
      <c r="AG1399" s="29"/>
      <c r="AH1399" s="35"/>
      <c r="AI1399" s="29"/>
      <c r="AJ1399" s="29" t="s">
        <v>5420</v>
      </c>
      <c r="AK1399" s="36" t="s">
        <v>5420</v>
      </c>
      <c r="AL1399" s="36" t="s">
        <v>5420</v>
      </c>
      <c r="AM1399" s="36" t="s">
        <v>5420</v>
      </c>
      <c r="AN1399" s="36" t="s">
        <v>5420</v>
      </c>
      <c r="AO1399" s="36" t="s">
        <v>5420</v>
      </c>
      <c r="AP1399" s="36" t="s">
        <v>5420</v>
      </c>
      <c r="AQ1399" s="36" t="s">
        <v>5420</v>
      </c>
      <c r="AR1399" s="36" t="s">
        <v>5420</v>
      </c>
      <c r="AS1399" s="36" t="s">
        <v>5420</v>
      </c>
      <c r="AT1399" s="36" t="s">
        <v>5420</v>
      </c>
      <c r="AU1399" s="36" t="s">
        <v>5420</v>
      </c>
      <c r="AV1399" s="36" t="s">
        <v>5420</v>
      </c>
      <c r="AW1399" s="45"/>
      <c r="AX1399" s="45" t="s">
        <v>5420</v>
      </c>
      <c r="AY1399" s="45" t="s">
        <v>5420</v>
      </c>
      <c r="AZ1399" s="45" t="s">
        <v>5420</v>
      </c>
      <c r="BA1399" s="36" t="s">
        <v>5420</v>
      </c>
    </row>
    <row r="1400" spans="1:53" s="58" customFormat="1" ht="15.6" hidden="1" x14ac:dyDescent="0.3">
      <c r="A1400" s="27" t="s">
        <v>2003</v>
      </c>
      <c r="B1400" s="28" t="s">
        <v>2004</v>
      </c>
      <c r="C1400" s="29" t="str">
        <f>_xlfn.XLOOKUP(B1400,'[1]daily break down'!$D:$D,'[1]daily break down'!$E:$E,"")</f>
        <v>SUD-OUEST</v>
      </c>
      <c r="D1400" s="27" t="s">
        <v>11</v>
      </c>
      <c r="E1400" s="27"/>
      <c r="F1400" s="29" t="s">
        <v>13</v>
      </c>
      <c r="G1400" s="27" t="s">
        <v>14</v>
      </c>
      <c r="H1400" s="37" t="str">
        <f>_xlfn.XLOOKUP(B1400,[2]CALCULATION!$B:$B,[2]CALCULATION!$H:$H,"")</f>
        <v>Huawei</v>
      </c>
      <c r="I1400" s="25">
        <v>0</v>
      </c>
      <c r="J1400" s="25">
        <v>0</v>
      </c>
      <c r="K1400" s="25">
        <v>0</v>
      </c>
      <c r="L1400" s="25">
        <v>0</v>
      </c>
      <c r="M1400" s="25">
        <v>0</v>
      </c>
      <c r="N1400" s="25">
        <v>0</v>
      </c>
      <c r="O1400" s="25">
        <v>0</v>
      </c>
      <c r="P1400" s="25" t="s">
        <v>6366</v>
      </c>
      <c r="Q1400" s="31" t="s">
        <v>5364</v>
      </c>
      <c r="R1400" s="31"/>
      <c r="S1400" s="32" t="str" cm="1">
        <f t="array" ref="S1400">IFERROR(_xlfn.IFS(
U1400="MPR ISSUE","PDH",
U1400="BSS Hardware Issue","BSS",
U1400="Sites strategiques, MLL, Pylone, etc.","ENVTECH",
U1400="AKTIVCO DEFAUT GE &amp; POWER Cabinet","AKTIVCO",
U1400="AKTIVCO Coupure ENEO &amp; Baisse de tension","AKTIVCO GRID ONLY",
U1400="Coupure ENEO &amp; Baisse de tension","IHS GRID ONLY",
U1400="Defaut GE &amp; POWER Cabinet","IHS",
U1400="Sharing","Partners",
U1400="Sites strategiques &amp; DataCenter","SST &amp; DC",
U1400="Exclu","Exclu",
U1400="SAT","SAT",
U1400="SPARE-ISSUE","SPARE-ISSUE",
U1400="Fiber CAmtel","TRANS_FO_CAMTEL",
U1400="Fiber AOF","Fiber AOF",
U1400="Projet OCM (HUAWEI)","TRAVAUX-HUAWEI",
U1400="Projet OCM (NOKIA)","TRAVAUX-NOKIA",
U1400="ACCESS-ISSUE","ACCESS-ISSUE",
U1400="Projet OCM (ZTE, NOKIA, autres projets)","TRAVAUX OCM",
U1400="No root CAuse","No root cause",
U1400="ODU HS","PDH",
U1400="IP &amp; VLAN","PDH",
U1400="Warehouse HUAWEI","SPARE-ISSUE",
U1400="SPARE-HS","SPARE-ISSUE",
U1400="Power Telco","BSS"
),"")</f>
        <v/>
      </c>
      <c r="T1400" s="32" t="str" cm="1">
        <f t="array" ref="T1400">IFERROR(_xlfn.IFS(
U1400="MPR ISSUE","TX ISSUE",
U1400="BSS Hardware Issue","RAN ISSUE",
U1400="Sites strategiques, MLL, Pylone, etc.","ENVTECH",
U1400="AKTIVCO DEFAUT GE &amp; POWER Cabinet","POWER ISSUE",
U1400="AKTIVCO Coupure ENEO &amp; Baisse de tension","POWER ISSUE",
U1400="Coupure ENEO &amp; Baisse de tension","POWER ISSUE",
U1400="Defaut GE &amp; POWER Cabinet","POWER ISSUE",
U1400="Sharing","POWER ISSUE",
U1400="Sites strategiques &amp; DataCenter","POWER ISSUE",
U1400="Exclu","Exclu",
U1400="SAT","TX ISSUE",
U1400="SPARE-ISSUE","SPARE-ISSUE",
U1400="Fiber CAmtel","TX ISSUE",
U1400="Fiber AOF","TX ISSUE",
U1400="Projet OCM (HUAWEI)","TRAVAUX-HUAWEI",
U1400="Projet OCM (NOKIA)","TRAVAUX -NOKIA",
U1400="ACCESS-ISSUE","ACCESS-ISSUE",
U1400="Projet OCM (ZTE, NOKIA, autres projets)","TRAVAUX OCM",
U1400="No root CAuse","No root cause",
U1400="ODU HS","TX ISSUE",
U1400="IP &amp; VLAN","TX ISSUE",
U1400="Warehouse HUAWEI","SPARE-ISSUE",
U1400="SPARE-HS","SPARE-ISSUE",
U1400="Power Telco","RAN ISSUE"
),"")</f>
        <v/>
      </c>
      <c r="U1400" s="33"/>
      <c r="V1400" s="32" t="str" cm="1">
        <f t="array" ref="V1400">IFERROR(_xlfn.IFS(
U1400="MPR ISSUE","ACTIVE",
U1400="BSS Hardware Issue","ACTIVE",
U1400="Sites strategiques, MLL, Pylone, etc.","PASSIVE",
U1400="AKTIVCO DEFAUT GE &amp; POWER Cabinet","PASSIVE",
U1400="AKTIVCO Coupure ENEO &amp; Baisse de tension","PASSIVE",
U1400="Coupure ENEO &amp; Baisse de tension","PASSIVE",
U1400="Defaut GE &amp; POWER Cabinet","PASSIVE",
U1400="Sharing","PASSIVE",
U1400="Sites strategiques &amp; DataCenter","PASSIVE",
U1400="Exclu","Exclu",
U1400="SAT","ACTIVE",
U1400="SPARE-ISSUE","SPARE-ISSUE",
U1400="Fiber CAmtel","ACTIVE",
U1400="Fiber AOF","ACTIVE",
U1400="Projet OCM (HUAWEI)","PLANNED WORKS",
U1400="Projet OCM (NOKIA)","PLANNED WORKS",
U1400="ACCESS-ISSUE","ACCESS-ISSUE",
U1400="Projet OCM (ZTE, NOKIA, autres projets)","PLANNED WORKS",
U1400="No root CAuse","No root cause",
U1400="ODU HS","ACTIVE",
U1400="IP &amp; VLAN","ACTIVE",
U1400="Warehouse HUAWEI","SPARE-ISSUE",
U1400="SPARE-HS","SPARE-ISSUE",
U1400="Power Telco","ACTIVE"
),"")</f>
        <v/>
      </c>
      <c r="W1400" s="51"/>
      <c r="X1400" s="51"/>
      <c r="Y1400" s="51"/>
      <c r="Z1400" s="51"/>
      <c r="AA1400" s="51"/>
      <c r="AB1400" s="34" t="s">
        <v>5420</v>
      </c>
      <c r="AC1400" s="34" t="str">
        <f>_xlfn.XLOOKUP(B1400,[4]ALL!$B:$B,[4]ALL!$N:$N,"")</f>
        <v/>
      </c>
      <c r="AD1400" s="34" t="s">
        <v>5420</v>
      </c>
      <c r="AE1400" s="34"/>
      <c r="AF1400" s="36" t="s">
        <v>5420</v>
      </c>
      <c r="AG1400" s="29"/>
      <c r="AH1400" s="35"/>
      <c r="AI1400" s="29"/>
      <c r="AJ1400" s="29" t="s">
        <v>5420</v>
      </c>
      <c r="AK1400" s="36" t="s">
        <v>5420</v>
      </c>
      <c r="AL1400" s="36" t="s">
        <v>5420</v>
      </c>
      <c r="AM1400" s="36" t="s">
        <v>5420</v>
      </c>
      <c r="AN1400" s="36" t="s">
        <v>5420</v>
      </c>
      <c r="AO1400" s="36" t="s">
        <v>5420</v>
      </c>
      <c r="AP1400" s="36" t="s">
        <v>5420</v>
      </c>
      <c r="AQ1400" s="36" t="s">
        <v>5420</v>
      </c>
      <c r="AR1400" s="36" t="s">
        <v>5420</v>
      </c>
      <c r="AS1400" s="36" t="s">
        <v>5420</v>
      </c>
      <c r="AT1400" s="36" t="s">
        <v>5420</v>
      </c>
      <c r="AU1400" s="36" t="s">
        <v>5420</v>
      </c>
      <c r="AV1400" s="36" t="s">
        <v>5420</v>
      </c>
      <c r="AW1400" s="45"/>
      <c r="AX1400" s="45" t="s">
        <v>5420</v>
      </c>
      <c r="AY1400" s="45" t="s">
        <v>5420</v>
      </c>
      <c r="AZ1400" s="45" t="s">
        <v>5420</v>
      </c>
      <c r="BA1400" s="36" t="s">
        <v>5420</v>
      </c>
    </row>
    <row r="1401" spans="1:53" s="58" customFormat="1" ht="15.6" hidden="1" x14ac:dyDescent="0.3">
      <c r="A1401" s="27" t="s">
        <v>2007</v>
      </c>
      <c r="B1401" s="28" t="s">
        <v>2008</v>
      </c>
      <c r="C1401" s="29" t="str">
        <f>_xlfn.XLOOKUP(B1401,'[1]daily break down'!$D:$D,'[1]daily break down'!$E:$E,"")</f>
        <v>SUD-OUEST</v>
      </c>
      <c r="D1401" s="27" t="s">
        <v>11</v>
      </c>
      <c r="E1401" s="27" t="s">
        <v>12</v>
      </c>
      <c r="F1401" s="29" t="s">
        <v>13</v>
      </c>
      <c r="G1401" s="27" t="s">
        <v>14</v>
      </c>
      <c r="H1401" s="37" t="str">
        <f>_xlfn.XLOOKUP(B1401,[2]CALCULATION!$B:$B,[2]CALCULATION!$H:$H,"")</f>
        <v>Huawei</v>
      </c>
      <c r="I1401" s="25">
        <v>0</v>
      </c>
      <c r="J1401" s="25">
        <v>0</v>
      </c>
      <c r="K1401" s="25">
        <v>0</v>
      </c>
      <c r="L1401" s="25">
        <v>0</v>
      </c>
      <c r="M1401" s="25">
        <v>0</v>
      </c>
      <c r="N1401" s="25">
        <v>0</v>
      </c>
      <c r="O1401" s="25">
        <v>0</v>
      </c>
      <c r="P1401" s="25" t="s">
        <v>6366</v>
      </c>
      <c r="Q1401" s="31" t="s">
        <v>5364</v>
      </c>
      <c r="R1401" s="31"/>
      <c r="S1401" s="32" t="str" cm="1">
        <f t="array" ref="S1401">IFERROR(_xlfn.IFS(
U1401="MPR ISSUE","PDH",
U1401="BSS Hardware Issue","BSS",
U1401="Sites strategiques, MLL, Pylone, etc.","ENVTECH",
U1401="AKTIVCO DEFAUT GE &amp; POWER Cabinet","AKTIVCO",
U1401="AKTIVCO Coupure ENEO &amp; Baisse de tension","AKTIVCO GRID ONLY",
U1401="Coupure ENEO &amp; Baisse de tension","IHS GRID ONLY",
U1401="Defaut GE &amp; POWER Cabinet","IHS",
U1401="Sharing","Partners",
U1401="Sites strategiques &amp; DataCenter","SST &amp; DC",
U1401="Exclu","Exclu",
U1401="SAT","SAT",
U1401="SPARE-ISSUE","SPARE-ISSUE",
U1401="Fiber CAmtel","TRANS_FO_CAMTEL",
U1401="Fiber AOF","Fiber AOF",
U1401="Projet OCM (HUAWEI)","TRAVAUX-HUAWEI",
U1401="Projet OCM (NOKIA)","TRAVAUX-NOKIA",
U1401="ACCESS-ISSUE","ACCESS-ISSUE",
U1401="Projet OCM (ZTE, NOKIA, autres projets)","TRAVAUX OCM",
U1401="No root CAuse","No root cause",
U1401="ODU HS","PDH",
U1401="IP &amp; VLAN","PDH",
U1401="Warehouse HUAWEI","SPARE-ISSUE",
U1401="SPARE-HS","SPARE-ISSUE",
U1401="Power Telco","BSS"
),"")</f>
        <v/>
      </c>
      <c r="T1401" s="32" t="str" cm="1">
        <f t="array" ref="T1401">IFERROR(_xlfn.IFS(
U1401="MPR ISSUE","TX ISSUE",
U1401="BSS Hardware Issue","RAN ISSUE",
U1401="Sites strategiques, MLL, Pylone, etc.","ENVTECH",
U1401="AKTIVCO DEFAUT GE &amp; POWER Cabinet","POWER ISSUE",
U1401="AKTIVCO Coupure ENEO &amp; Baisse de tension","POWER ISSUE",
U1401="Coupure ENEO &amp; Baisse de tension","POWER ISSUE",
U1401="Defaut GE &amp; POWER Cabinet","POWER ISSUE",
U1401="Sharing","POWER ISSUE",
U1401="Sites strategiques &amp; DataCenter","POWER ISSUE",
U1401="Exclu","Exclu",
U1401="SAT","TX ISSUE",
U1401="SPARE-ISSUE","SPARE-ISSUE",
U1401="Fiber CAmtel","TX ISSUE",
U1401="Fiber AOF","TX ISSUE",
U1401="Projet OCM (HUAWEI)","TRAVAUX-HUAWEI",
U1401="Projet OCM (NOKIA)","TRAVAUX -NOKIA",
U1401="ACCESS-ISSUE","ACCESS-ISSUE",
U1401="Projet OCM (ZTE, NOKIA, autres projets)","TRAVAUX OCM",
U1401="No root CAuse","No root cause",
U1401="ODU HS","TX ISSUE",
U1401="IP &amp; VLAN","TX ISSUE",
U1401="Warehouse HUAWEI","SPARE-ISSUE",
U1401="SPARE-HS","SPARE-ISSUE",
U1401="Power Telco","RAN ISSUE"
),"")</f>
        <v/>
      </c>
      <c r="U1401" s="33"/>
      <c r="V1401" s="32" t="str" cm="1">
        <f t="array" ref="V1401">IFERROR(_xlfn.IFS(
U1401="MPR ISSUE","ACTIVE",
U1401="BSS Hardware Issue","ACTIVE",
U1401="Sites strategiques, MLL, Pylone, etc.","PASSIVE",
U1401="AKTIVCO DEFAUT GE &amp; POWER Cabinet","PASSIVE",
U1401="AKTIVCO Coupure ENEO &amp; Baisse de tension","PASSIVE",
U1401="Coupure ENEO &amp; Baisse de tension","PASSIVE",
U1401="Defaut GE &amp; POWER Cabinet","PASSIVE",
U1401="Sharing","PASSIVE",
U1401="Sites strategiques &amp; DataCenter","PASSIVE",
U1401="Exclu","Exclu",
U1401="SAT","ACTIVE",
U1401="SPARE-ISSUE","SPARE-ISSUE",
U1401="Fiber CAmtel","ACTIVE",
U1401="Fiber AOF","ACTIVE",
U1401="Projet OCM (HUAWEI)","PLANNED WORKS",
U1401="Projet OCM (NOKIA)","PLANNED WORKS",
U1401="ACCESS-ISSUE","ACCESS-ISSUE",
U1401="Projet OCM (ZTE, NOKIA, autres projets)","PLANNED WORKS",
U1401="No root CAuse","No root cause",
U1401="ODU HS","ACTIVE",
U1401="IP &amp; VLAN","ACTIVE",
U1401="Warehouse HUAWEI","SPARE-ISSUE",
U1401="SPARE-HS","SPARE-ISSUE",
U1401="Power Telco","ACTIVE"
),"")</f>
        <v/>
      </c>
      <c r="W1401" s="51"/>
      <c r="X1401" s="51"/>
      <c r="Y1401" s="51"/>
      <c r="Z1401" s="51"/>
      <c r="AA1401" s="51"/>
      <c r="AB1401" s="34" t="s">
        <v>5420</v>
      </c>
      <c r="AC1401" s="34" t="str">
        <f>_xlfn.XLOOKUP(B1401,[4]ALL!$B:$B,[4]ALL!$N:$N,"")</f>
        <v/>
      </c>
      <c r="AD1401" s="34" t="s">
        <v>5420</v>
      </c>
      <c r="AE1401" s="34"/>
      <c r="AF1401" s="36" t="s">
        <v>5420</v>
      </c>
      <c r="AG1401" s="29"/>
      <c r="AH1401" s="35"/>
      <c r="AI1401" s="29"/>
      <c r="AJ1401" s="29" t="s">
        <v>5420</v>
      </c>
      <c r="AK1401" s="36" t="s">
        <v>5420</v>
      </c>
      <c r="AL1401" s="36" t="s">
        <v>5420</v>
      </c>
      <c r="AM1401" s="36" t="s">
        <v>5420</v>
      </c>
      <c r="AN1401" s="36" t="s">
        <v>5420</v>
      </c>
      <c r="AO1401" s="36" t="s">
        <v>5420</v>
      </c>
      <c r="AP1401" s="36" t="s">
        <v>5420</v>
      </c>
      <c r="AQ1401" s="36" t="s">
        <v>5420</v>
      </c>
      <c r="AR1401" s="36" t="s">
        <v>5420</v>
      </c>
      <c r="AS1401" s="36" t="s">
        <v>5420</v>
      </c>
      <c r="AT1401" s="36" t="s">
        <v>5420</v>
      </c>
      <c r="AU1401" s="36" t="s">
        <v>5420</v>
      </c>
      <c r="AV1401" s="36" t="s">
        <v>5420</v>
      </c>
      <c r="AW1401" s="45"/>
      <c r="AX1401" s="45" t="s">
        <v>5420</v>
      </c>
      <c r="AY1401" s="45" t="s">
        <v>5420</v>
      </c>
      <c r="AZ1401" s="45" t="s">
        <v>5420</v>
      </c>
      <c r="BA1401" s="36" t="s">
        <v>5420</v>
      </c>
    </row>
    <row r="1402" spans="1:53" s="58" customFormat="1" ht="15.6" hidden="1" x14ac:dyDescent="0.3">
      <c r="A1402" s="27" t="s">
        <v>2009</v>
      </c>
      <c r="B1402" s="28" t="s">
        <v>2010</v>
      </c>
      <c r="C1402" s="29" t="str">
        <f>_xlfn.XLOOKUP(B1402,'[1]daily break down'!$D:$D,'[1]daily break down'!$E:$E,"")</f>
        <v>SUD-OUEST</v>
      </c>
      <c r="D1402" s="27" t="s">
        <v>11</v>
      </c>
      <c r="E1402" s="27" t="s">
        <v>12</v>
      </c>
      <c r="F1402" s="29" t="s">
        <v>13</v>
      </c>
      <c r="G1402" s="27" t="s">
        <v>14</v>
      </c>
      <c r="H1402" s="37" t="str">
        <f>_xlfn.XLOOKUP(B1402,[2]CALCULATION!$B:$B,[2]CALCULATION!$H:$H,"")</f>
        <v>Huawei</v>
      </c>
      <c r="I1402" s="25">
        <v>0</v>
      </c>
      <c r="J1402" s="25">
        <v>0</v>
      </c>
      <c r="K1402" s="25">
        <v>0</v>
      </c>
      <c r="L1402" s="25">
        <v>0</v>
      </c>
      <c r="M1402" s="25">
        <v>0</v>
      </c>
      <c r="N1402" s="25">
        <v>0</v>
      </c>
      <c r="O1402" s="25">
        <v>0</v>
      </c>
      <c r="P1402" s="25" t="s">
        <v>6366</v>
      </c>
      <c r="Q1402" s="31" t="s">
        <v>5364</v>
      </c>
      <c r="R1402" s="31"/>
      <c r="S1402" s="32" t="str" cm="1">
        <f t="array" ref="S1402">IFERROR(_xlfn.IFS(
U1402="MPR ISSUE","PDH",
U1402="BSS Hardware Issue","BSS",
U1402="Sites strategiques, MLL, Pylone, etc.","ENVTECH",
U1402="AKTIVCO DEFAUT GE &amp; POWER Cabinet","AKTIVCO",
U1402="AKTIVCO Coupure ENEO &amp; Baisse de tension","AKTIVCO GRID ONLY",
U1402="Coupure ENEO &amp; Baisse de tension","IHS GRID ONLY",
U1402="Defaut GE &amp; POWER Cabinet","IHS",
U1402="Sharing","Partners",
U1402="Sites strategiques &amp; DataCenter","SST &amp; DC",
U1402="Exclu","Exclu",
U1402="SAT","SAT",
U1402="SPARE-ISSUE","SPARE-ISSUE",
U1402="Fiber CAmtel","TRANS_FO_CAMTEL",
U1402="Fiber AOF","Fiber AOF",
U1402="Projet OCM (HUAWEI)","TRAVAUX-HUAWEI",
U1402="Projet OCM (NOKIA)","TRAVAUX-NOKIA",
U1402="ACCESS-ISSUE","ACCESS-ISSUE",
U1402="Projet OCM (ZTE, NOKIA, autres projets)","TRAVAUX OCM",
U1402="No root CAuse","No root cause",
U1402="ODU HS","PDH",
U1402="IP &amp; VLAN","PDH",
U1402="Warehouse HUAWEI","SPARE-ISSUE",
U1402="SPARE-HS","SPARE-ISSUE",
U1402="Power Telco","BSS"
),"")</f>
        <v/>
      </c>
      <c r="T1402" s="32" t="str" cm="1">
        <f t="array" ref="T1402">IFERROR(_xlfn.IFS(
U1402="MPR ISSUE","TX ISSUE",
U1402="BSS Hardware Issue","RAN ISSUE",
U1402="Sites strategiques, MLL, Pylone, etc.","ENVTECH",
U1402="AKTIVCO DEFAUT GE &amp; POWER Cabinet","POWER ISSUE",
U1402="AKTIVCO Coupure ENEO &amp; Baisse de tension","POWER ISSUE",
U1402="Coupure ENEO &amp; Baisse de tension","POWER ISSUE",
U1402="Defaut GE &amp; POWER Cabinet","POWER ISSUE",
U1402="Sharing","POWER ISSUE",
U1402="Sites strategiques &amp; DataCenter","POWER ISSUE",
U1402="Exclu","Exclu",
U1402="SAT","TX ISSUE",
U1402="SPARE-ISSUE","SPARE-ISSUE",
U1402="Fiber CAmtel","TX ISSUE",
U1402="Fiber AOF","TX ISSUE",
U1402="Projet OCM (HUAWEI)","TRAVAUX-HUAWEI",
U1402="Projet OCM (NOKIA)","TRAVAUX -NOKIA",
U1402="ACCESS-ISSUE","ACCESS-ISSUE",
U1402="Projet OCM (ZTE, NOKIA, autres projets)","TRAVAUX OCM",
U1402="No root CAuse","No root cause",
U1402="ODU HS","TX ISSUE",
U1402="IP &amp; VLAN","TX ISSUE",
U1402="Warehouse HUAWEI","SPARE-ISSUE",
U1402="SPARE-HS","SPARE-ISSUE",
U1402="Power Telco","RAN ISSUE"
),"")</f>
        <v/>
      </c>
      <c r="U1402" s="33"/>
      <c r="V1402" s="32" t="str" cm="1">
        <f t="array" ref="V1402">IFERROR(_xlfn.IFS(
U1402="MPR ISSUE","ACTIVE",
U1402="BSS Hardware Issue","ACTIVE",
U1402="Sites strategiques, MLL, Pylone, etc.","PASSIVE",
U1402="AKTIVCO DEFAUT GE &amp; POWER Cabinet","PASSIVE",
U1402="AKTIVCO Coupure ENEO &amp; Baisse de tension","PASSIVE",
U1402="Coupure ENEO &amp; Baisse de tension","PASSIVE",
U1402="Defaut GE &amp; POWER Cabinet","PASSIVE",
U1402="Sharing","PASSIVE",
U1402="Sites strategiques &amp; DataCenter","PASSIVE",
U1402="Exclu","Exclu",
U1402="SAT","ACTIVE",
U1402="SPARE-ISSUE","SPARE-ISSUE",
U1402="Fiber CAmtel","ACTIVE",
U1402="Fiber AOF","ACTIVE",
U1402="Projet OCM (HUAWEI)","PLANNED WORKS",
U1402="Projet OCM (NOKIA)","PLANNED WORKS",
U1402="ACCESS-ISSUE","ACCESS-ISSUE",
U1402="Projet OCM (ZTE, NOKIA, autres projets)","PLANNED WORKS",
U1402="No root CAuse","No root cause",
U1402="ODU HS","ACTIVE",
U1402="IP &amp; VLAN","ACTIVE",
U1402="Warehouse HUAWEI","SPARE-ISSUE",
U1402="SPARE-HS","SPARE-ISSUE",
U1402="Power Telco","ACTIVE"
),"")</f>
        <v/>
      </c>
      <c r="W1402" s="51"/>
      <c r="X1402" s="51"/>
      <c r="Y1402" s="51"/>
      <c r="Z1402" s="51"/>
      <c r="AA1402" s="51"/>
      <c r="AB1402" s="34" t="s">
        <v>5420</v>
      </c>
      <c r="AC1402" s="34" t="str">
        <f>_xlfn.XLOOKUP(B1402,[4]ALL!$B:$B,[4]ALL!$N:$N,"")</f>
        <v/>
      </c>
      <c r="AD1402" s="34" t="s">
        <v>5420</v>
      </c>
      <c r="AE1402" s="34"/>
      <c r="AF1402" s="36" t="s">
        <v>5420</v>
      </c>
      <c r="AG1402" s="29"/>
      <c r="AH1402" s="35"/>
      <c r="AI1402" s="29"/>
      <c r="AJ1402" s="29" t="s">
        <v>5420</v>
      </c>
      <c r="AK1402" s="36" t="s">
        <v>5420</v>
      </c>
      <c r="AL1402" s="36" t="s">
        <v>5420</v>
      </c>
      <c r="AM1402" s="36" t="s">
        <v>5420</v>
      </c>
      <c r="AN1402" s="36" t="s">
        <v>5420</v>
      </c>
      <c r="AO1402" s="36" t="s">
        <v>5420</v>
      </c>
      <c r="AP1402" s="36" t="s">
        <v>5420</v>
      </c>
      <c r="AQ1402" s="36" t="s">
        <v>5420</v>
      </c>
      <c r="AR1402" s="36" t="s">
        <v>5420</v>
      </c>
      <c r="AS1402" s="36" t="s">
        <v>5420</v>
      </c>
      <c r="AT1402" s="36" t="s">
        <v>5420</v>
      </c>
      <c r="AU1402" s="36" t="s">
        <v>5420</v>
      </c>
      <c r="AV1402" s="36" t="s">
        <v>5420</v>
      </c>
      <c r="AW1402" s="45"/>
      <c r="AX1402" s="45" t="s">
        <v>5420</v>
      </c>
      <c r="AY1402" s="45" t="s">
        <v>5420</v>
      </c>
      <c r="AZ1402" s="45" t="s">
        <v>5420</v>
      </c>
      <c r="BA1402" s="36" t="s">
        <v>5420</v>
      </c>
    </row>
    <row r="1403" spans="1:53" s="58" customFormat="1" ht="15.6" hidden="1" x14ac:dyDescent="0.3">
      <c r="A1403" s="27" t="s">
        <v>394</v>
      </c>
      <c r="B1403" s="28" t="s">
        <v>395</v>
      </c>
      <c r="C1403" s="29" t="str">
        <f>_xlfn.XLOOKUP(B1403,'[1]daily break down'!$D:$D,'[1]daily break down'!$E:$E,"")</f>
        <v>NORD</v>
      </c>
      <c r="D1403" s="27" t="s">
        <v>11</v>
      </c>
      <c r="E1403" s="27" t="s">
        <v>66</v>
      </c>
      <c r="F1403" s="29" t="s">
        <v>23</v>
      </c>
      <c r="G1403" s="27" t="s">
        <v>396</v>
      </c>
      <c r="H1403" s="39" t="str">
        <f>_xlfn.XLOOKUP(B1403,[2]CALCULATION!$B:$B,[2]CALCULATION!$H:$H,"")</f>
        <v>NOKIA</v>
      </c>
      <c r="I1403" s="25">
        <v>0</v>
      </c>
      <c r="J1403" s="25">
        <v>0</v>
      </c>
      <c r="K1403" s="25">
        <v>0</v>
      </c>
      <c r="L1403" s="25">
        <v>0</v>
      </c>
      <c r="M1403" s="25">
        <v>0</v>
      </c>
      <c r="N1403" s="25">
        <v>0</v>
      </c>
      <c r="O1403" s="25">
        <v>0</v>
      </c>
      <c r="P1403" s="25" t="s">
        <v>6366</v>
      </c>
      <c r="Q1403" s="31" t="s">
        <v>5364</v>
      </c>
      <c r="R1403" s="31"/>
      <c r="S1403" s="32" t="str" cm="1">
        <f t="array" ref="S1403">IFERROR(_xlfn.IFS(
U1403="MPR ISSUE","PDH",
U1403="BSS Hardware Issue","BSS",
U1403="Sites strategiques, MLL, Pylone, etc.","ENVTECH",
U1403="AKTIVCO DEFAUT GE &amp; POWER Cabinet","AKTIVCO",
U1403="AKTIVCO Coupure ENEO &amp; Baisse de tension","AKTIVCO GRID ONLY",
U1403="Coupure ENEO &amp; Baisse de tension","IHS GRID ONLY",
U1403="Defaut GE &amp; POWER Cabinet","IHS",
U1403="Sharing","Partners",
U1403="Sites strategiques &amp; DataCenter","SST &amp; DC",
U1403="Exclu","Exclu",
U1403="SAT","SAT",
U1403="SPARE-ISSUE","SPARE-ISSUE",
U1403="Fiber CAmtel","TRANS_FO_CAMTEL",
U1403="Fiber AOF","Fiber AOF",
U1403="Projet OCM (HUAWEI)","TRAVAUX-HUAWEI",
U1403="Projet OCM (NOKIA)","TRAVAUX-NOKIA",
U1403="ACCESS-ISSUE","ACCESS-ISSUE",
U1403="Projet OCM (ZTE, NOKIA, autres projets)","TRAVAUX OCM",
U1403="No root CAuse","No root cause",
U1403="ODU HS","PDH",
U1403="IP &amp; VLAN","PDH",
U1403="Warehouse HUAWEI","SPARE-ISSUE",
U1403="SPARE-HS","SPARE-ISSUE",
U1403="Power Telco","BSS"
),"")</f>
        <v/>
      </c>
      <c r="T1403" s="32" t="str" cm="1">
        <f t="array" ref="T1403">IFERROR(_xlfn.IFS(
U1403="MPR ISSUE","TX ISSUE",
U1403="BSS Hardware Issue","RAN ISSUE",
U1403="Sites strategiques, MLL, Pylone, etc.","ENVTECH",
U1403="AKTIVCO DEFAUT GE &amp; POWER Cabinet","POWER ISSUE",
U1403="AKTIVCO Coupure ENEO &amp; Baisse de tension","POWER ISSUE",
U1403="Coupure ENEO &amp; Baisse de tension","POWER ISSUE",
U1403="Defaut GE &amp; POWER Cabinet","POWER ISSUE",
U1403="Sharing","POWER ISSUE",
U1403="Sites strategiques &amp; DataCenter","POWER ISSUE",
U1403="Exclu","Exclu",
U1403="SAT","TX ISSUE",
U1403="SPARE-ISSUE","SPARE-ISSUE",
U1403="Fiber CAmtel","TX ISSUE",
U1403="Fiber AOF","TX ISSUE",
U1403="Projet OCM (HUAWEI)","TRAVAUX-HUAWEI",
U1403="Projet OCM (NOKIA)","TRAVAUX -NOKIA",
U1403="ACCESS-ISSUE","ACCESS-ISSUE",
U1403="Projet OCM (ZTE, NOKIA, autres projets)","TRAVAUX OCM",
U1403="No root CAuse","No root cause",
U1403="ODU HS","TX ISSUE",
U1403="IP &amp; VLAN","TX ISSUE",
U1403="Warehouse HUAWEI","SPARE-ISSUE",
U1403="SPARE-HS","SPARE-ISSUE",
U1403="Power Telco","RAN ISSUE"
),"")</f>
        <v/>
      </c>
      <c r="U1403" s="33"/>
      <c r="V1403" s="32" t="str" cm="1">
        <f t="array" ref="V1403">IFERROR(_xlfn.IFS(
U1403="MPR ISSUE","ACTIVE",
U1403="BSS Hardware Issue","ACTIVE",
U1403="Sites strategiques, MLL, Pylone, etc.","PASSIVE",
U1403="AKTIVCO DEFAUT GE &amp; POWER Cabinet","PASSIVE",
U1403="AKTIVCO Coupure ENEO &amp; Baisse de tension","PASSIVE",
U1403="Coupure ENEO &amp; Baisse de tension","PASSIVE",
U1403="Defaut GE &amp; POWER Cabinet","PASSIVE",
U1403="Sharing","PASSIVE",
U1403="Sites strategiques &amp; DataCenter","PASSIVE",
U1403="Exclu","Exclu",
U1403="SAT","ACTIVE",
U1403="SPARE-ISSUE","SPARE-ISSUE",
U1403="Fiber CAmtel","ACTIVE",
U1403="Fiber AOF","ACTIVE",
U1403="Projet OCM (HUAWEI)","PLANNED WORKS",
U1403="Projet OCM (NOKIA)","PLANNED WORKS",
U1403="ACCESS-ISSUE","ACCESS-ISSUE",
U1403="Projet OCM (ZTE, NOKIA, autres projets)","PLANNED WORKS",
U1403="No root CAuse","No root cause",
U1403="ODU HS","ACTIVE",
U1403="IP &amp; VLAN","ACTIVE",
U1403="Warehouse HUAWEI","SPARE-ISSUE",
U1403="SPARE-HS","SPARE-ISSUE",
U1403="Power Telco","ACTIVE"
),"")</f>
        <v/>
      </c>
      <c r="W1403" s="51"/>
      <c r="X1403" s="51"/>
      <c r="Y1403" s="51"/>
      <c r="Z1403" s="51"/>
      <c r="AA1403" s="51"/>
      <c r="AB1403" s="34" t="s">
        <v>5420</v>
      </c>
      <c r="AC1403" s="34" t="str">
        <f>_xlfn.XLOOKUP(B1403,[4]ALL!$B:$B,[4]ALL!$N:$N,"")</f>
        <v/>
      </c>
      <c r="AD1403" s="34" t="s">
        <v>5420</v>
      </c>
      <c r="AE1403" s="34"/>
      <c r="AF1403" s="36" t="s">
        <v>5420</v>
      </c>
      <c r="AG1403" s="29"/>
      <c r="AH1403" s="35"/>
      <c r="AI1403" s="29"/>
      <c r="AJ1403" s="29" t="s">
        <v>5420</v>
      </c>
      <c r="AK1403" s="36" t="s">
        <v>5420</v>
      </c>
      <c r="AL1403" s="36" t="s">
        <v>5420</v>
      </c>
      <c r="AM1403" s="36" t="s">
        <v>5420</v>
      </c>
      <c r="AN1403" s="36" t="s">
        <v>5420</v>
      </c>
      <c r="AO1403" s="36" t="s">
        <v>5420</v>
      </c>
      <c r="AP1403" s="36" t="s">
        <v>5420</v>
      </c>
      <c r="AQ1403" s="36" t="s">
        <v>5420</v>
      </c>
      <c r="AR1403" s="36" t="s">
        <v>5420</v>
      </c>
      <c r="AS1403" s="36" t="s">
        <v>5420</v>
      </c>
      <c r="AT1403" s="36" t="s">
        <v>5420</v>
      </c>
      <c r="AU1403" s="36" t="s">
        <v>5420</v>
      </c>
      <c r="AV1403" s="36" t="s">
        <v>5420</v>
      </c>
      <c r="AW1403" s="45"/>
      <c r="AX1403" s="45" t="s">
        <v>5420</v>
      </c>
      <c r="AY1403" s="45" t="s">
        <v>5420</v>
      </c>
      <c r="AZ1403" s="45" t="s">
        <v>5420</v>
      </c>
      <c r="BA1403" s="36" t="s">
        <v>5420</v>
      </c>
    </row>
    <row r="1404" spans="1:53" s="58" customFormat="1" ht="15.6" hidden="1" x14ac:dyDescent="0.3">
      <c r="A1404" s="27" t="s">
        <v>2745</v>
      </c>
      <c r="B1404" s="28" t="s">
        <v>2746</v>
      </c>
      <c r="C1404" s="29" t="str">
        <f>_xlfn.XLOOKUP(B1404,'[1]daily break down'!$D:$D,'[1]daily break down'!$E:$E,"")</f>
        <v>Yaounde</v>
      </c>
      <c r="D1404" s="27" t="s">
        <v>5404</v>
      </c>
      <c r="E1404" s="27" t="s">
        <v>12</v>
      </c>
      <c r="F1404" s="29" t="s">
        <v>37</v>
      </c>
      <c r="G1404" s="27" t="s">
        <v>38</v>
      </c>
      <c r="H1404" s="30" t="str">
        <f>_xlfn.XLOOKUP(B1404,[2]CALCULATION!$B:$B,[2]CALCULATION!$H:$H,"")</f>
        <v>ZTE</v>
      </c>
      <c r="I1404" s="25">
        <v>0</v>
      </c>
      <c r="J1404" s="25">
        <v>0</v>
      </c>
      <c r="K1404" s="25">
        <v>0</v>
      </c>
      <c r="L1404" s="25">
        <v>0</v>
      </c>
      <c r="M1404" s="25">
        <v>0</v>
      </c>
      <c r="N1404" s="25">
        <v>0</v>
      </c>
      <c r="O1404" s="25">
        <v>0</v>
      </c>
      <c r="P1404" s="25" t="s">
        <v>6366</v>
      </c>
      <c r="Q1404" s="31" t="s">
        <v>5364</v>
      </c>
      <c r="R1404" s="31"/>
      <c r="S1404" s="32" t="str" cm="1">
        <f t="array" ref="S1404">IFERROR(_xlfn.IFS(
U1404="MPR ISSUE","PDH",
U1404="BSS Hardware Issue","BSS",
U1404="Sites strategiques, MLL, Pylone, etc.","ENVTECH",
U1404="AKTIVCO DEFAUT GE &amp; POWER Cabinet","AKTIVCO",
U1404="AKTIVCO Coupure ENEO &amp; Baisse de tension","AKTIVCO GRID ONLY",
U1404="Coupure ENEO &amp; Baisse de tension","IHS GRID ONLY",
U1404="Defaut GE &amp; POWER Cabinet","IHS",
U1404="Sharing","Partners",
U1404="Sites strategiques &amp; DataCenter","SST &amp; DC",
U1404="Exclu","Exclu",
U1404="SAT","SAT",
U1404="SPARE-ISSUE","SPARE-ISSUE",
U1404="Fiber CAmtel","TRANS_FO_CAMTEL",
U1404="Fiber AOF","Fiber AOF",
U1404="Projet OCM (HUAWEI)","TRAVAUX-HUAWEI",
U1404="Projet OCM (NOKIA)","TRAVAUX-NOKIA",
U1404="ACCESS-ISSUE","ACCESS-ISSUE",
U1404="Projet OCM (ZTE, NOKIA, autres projets)","TRAVAUX OCM",
U1404="No root CAuse","No root cause",
U1404="ODU HS","PDH",
U1404="IP &amp; VLAN","PDH",
U1404="Warehouse HUAWEI","SPARE-ISSUE",
U1404="SPARE-HS","SPARE-ISSUE",
U1404="Power Telco","BSS"
),"")</f>
        <v/>
      </c>
      <c r="T1404" s="32" t="str" cm="1">
        <f t="array" ref="T1404">IFERROR(_xlfn.IFS(
U1404="MPR ISSUE","TX ISSUE",
U1404="BSS Hardware Issue","RAN ISSUE",
U1404="Sites strategiques, MLL, Pylone, etc.","ENVTECH",
U1404="AKTIVCO DEFAUT GE &amp; POWER Cabinet","POWER ISSUE",
U1404="AKTIVCO Coupure ENEO &amp; Baisse de tension","POWER ISSUE",
U1404="Coupure ENEO &amp; Baisse de tension","POWER ISSUE",
U1404="Defaut GE &amp; POWER Cabinet","POWER ISSUE",
U1404="Sharing","POWER ISSUE",
U1404="Sites strategiques &amp; DataCenter","POWER ISSUE",
U1404="Exclu","Exclu",
U1404="SAT","TX ISSUE",
U1404="SPARE-ISSUE","SPARE-ISSUE",
U1404="Fiber CAmtel","TX ISSUE",
U1404="Fiber AOF","TX ISSUE",
U1404="Projet OCM (HUAWEI)","TRAVAUX-HUAWEI",
U1404="Projet OCM (NOKIA)","TRAVAUX -NOKIA",
U1404="ACCESS-ISSUE","ACCESS-ISSUE",
U1404="Projet OCM (ZTE, NOKIA, autres projets)","TRAVAUX OCM",
U1404="No root CAuse","No root cause",
U1404="ODU HS","TX ISSUE",
U1404="IP &amp; VLAN","TX ISSUE",
U1404="Warehouse HUAWEI","SPARE-ISSUE",
U1404="SPARE-HS","SPARE-ISSUE",
U1404="Power Telco","RAN ISSUE"
),"")</f>
        <v/>
      </c>
      <c r="U1404" s="33"/>
      <c r="V1404" s="32" t="str" cm="1">
        <f t="array" ref="V1404">IFERROR(_xlfn.IFS(
U1404="MPR ISSUE","ACTIVE",
U1404="BSS Hardware Issue","ACTIVE",
U1404="Sites strategiques, MLL, Pylone, etc.","PASSIVE",
U1404="AKTIVCO DEFAUT GE &amp; POWER Cabinet","PASSIVE",
U1404="AKTIVCO Coupure ENEO &amp; Baisse de tension","PASSIVE",
U1404="Coupure ENEO &amp; Baisse de tension","PASSIVE",
U1404="Defaut GE &amp; POWER Cabinet","PASSIVE",
U1404="Sharing","PASSIVE",
U1404="Sites strategiques &amp; DataCenter","PASSIVE",
U1404="Exclu","Exclu",
U1404="SAT","ACTIVE",
U1404="SPARE-ISSUE","SPARE-ISSUE",
U1404="Fiber CAmtel","ACTIVE",
U1404="Fiber AOF","ACTIVE",
U1404="Projet OCM (HUAWEI)","PLANNED WORKS",
U1404="Projet OCM (NOKIA)","PLANNED WORKS",
U1404="ACCESS-ISSUE","ACCESS-ISSUE",
U1404="Projet OCM (ZTE, NOKIA, autres projets)","PLANNED WORKS",
U1404="No root CAuse","No root cause",
U1404="ODU HS","ACTIVE",
U1404="IP &amp; VLAN","ACTIVE",
U1404="Warehouse HUAWEI","SPARE-ISSUE",
U1404="SPARE-HS","SPARE-ISSUE",
U1404="Power Telco","ACTIVE"
),"")</f>
        <v/>
      </c>
      <c r="W1404" s="51"/>
      <c r="X1404" s="51"/>
      <c r="Y1404" s="51"/>
      <c r="Z1404" s="51"/>
      <c r="AA1404" s="51"/>
      <c r="AB1404" s="34" t="s">
        <v>5420</v>
      </c>
      <c r="AC1404" s="34" t="str">
        <f>_xlfn.XLOOKUP(B1404,[4]ALL!$B:$B,[4]ALL!$N:$N,"")</f>
        <v/>
      </c>
      <c r="AD1404" s="34" t="s">
        <v>5420</v>
      </c>
      <c r="AE1404" s="34"/>
      <c r="AF1404" s="36" t="s">
        <v>5420</v>
      </c>
      <c r="AG1404" s="29"/>
      <c r="AH1404" s="35"/>
      <c r="AI1404" s="29"/>
      <c r="AJ1404" s="29" t="s">
        <v>5420</v>
      </c>
      <c r="AK1404" s="36" t="s">
        <v>5420</v>
      </c>
      <c r="AL1404" s="36" t="s">
        <v>5420</v>
      </c>
      <c r="AM1404" s="36" t="s">
        <v>5420</v>
      </c>
      <c r="AN1404" s="36" t="s">
        <v>5420</v>
      </c>
      <c r="AO1404" s="36" t="s">
        <v>5420</v>
      </c>
      <c r="AP1404" s="36" t="s">
        <v>5420</v>
      </c>
      <c r="AQ1404" s="36" t="s">
        <v>5420</v>
      </c>
      <c r="AR1404" s="36" t="s">
        <v>5420</v>
      </c>
      <c r="AS1404" s="36" t="s">
        <v>5420</v>
      </c>
      <c r="AT1404" s="36" t="s">
        <v>5420</v>
      </c>
      <c r="AU1404" s="36" t="s">
        <v>5420</v>
      </c>
      <c r="AV1404" s="36" t="s">
        <v>5420</v>
      </c>
      <c r="AW1404" s="45"/>
      <c r="AX1404" s="45" t="s">
        <v>5420</v>
      </c>
      <c r="AY1404" s="45" t="s">
        <v>5420</v>
      </c>
      <c r="AZ1404" s="45" t="s">
        <v>5420</v>
      </c>
      <c r="BA1404" s="36" t="s">
        <v>5420</v>
      </c>
    </row>
    <row r="1405" spans="1:53" s="58" customFormat="1" ht="15.6" hidden="1" x14ac:dyDescent="0.3">
      <c r="A1405" s="27" t="s">
        <v>4712</v>
      </c>
      <c r="B1405" s="28" t="s">
        <v>4713</v>
      </c>
      <c r="C1405" s="29" t="str">
        <f>_xlfn.XLOOKUP(B1405,'[1]daily break down'!$D:$D,'[1]daily break down'!$E:$E,"")</f>
        <v>LITTORAL</v>
      </c>
      <c r="D1405" s="27" t="s">
        <v>21</v>
      </c>
      <c r="E1405" s="27" t="s">
        <v>89</v>
      </c>
      <c r="F1405" s="29" t="s">
        <v>69</v>
      </c>
      <c r="G1405" s="27" t="s">
        <v>502</v>
      </c>
      <c r="H1405" s="30" t="str">
        <f>_xlfn.XLOOKUP(B1405,[2]CALCULATION!$B:$B,[2]CALCULATION!$H:$H,"")</f>
        <v>ZTE</v>
      </c>
      <c r="I1405" s="25">
        <v>0</v>
      </c>
      <c r="J1405" s="25">
        <v>0</v>
      </c>
      <c r="K1405" s="25">
        <v>0</v>
      </c>
      <c r="L1405" s="25">
        <v>0</v>
      </c>
      <c r="M1405" s="25">
        <v>0</v>
      </c>
      <c r="N1405" s="25">
        <v>0</v>
      </c>
      <c r="O1405" s="25">
        <v>0</v>
      </c>
      <c r="P1405" s="25" t="s">
        <v>6366</v>
      </c>
      <c r="Q1405" s="31" t="s">
        <v>5364</v>
      </c>
      <c r="R1405" s="31"/>
      <c r="S1405" s="32" t="str" cm="1">
        <f t="array" ref="S1405">IFERROR(_xlfn.IFS(
U1405="MPR ISSUE","PDH",
U1405="BSS Hardware Issue","BSS",
U1405="Sites strategiques, MLL, Pylone, etc.","ENVTECH",
U1405="AKTIVCO DEFAUT GE &amp; POWER Cabinet","AKTIVCO",
U1405="AKTIVCO Coupure ENEO &amp; Baisse de tension","AKTIVCO GRID ONLY",
U1405="Coupure ENEO &amp; Baisse de tension","IHS GRID ONLY",
U1405="Defaut GE &amp; POWER Cabinet","IHS",
U1405="Sharing","Partners",
U1405="Sites strategiques &amp; DataCenter","SST &amp; DC",
U1405="Exclu","Exclu",
U1405="SAT","SAT",
U1405="SPARE-ISSUE","SPARE-ISSUE",
U1405="Fiber CAmtel","TRANS_FO_CAMTEL",
U1405="Fiber AOF","Fiber AOF",
U1405="Projet OCM (HUAWEI)","TRAVAUX-HUAWEI",
U1405="Projet OCM (NOKIA)","TRAVAUX-NOKIA",
U1405="ACCESS-ISSUE","ACCESS-ISSUE",
U1405="Projet OCM (ZTE, NOKIA, autres projets)","TRAVAUX OCM",
U1405="No root CAuse","No root cause",
U1405="ODU HS","PDH",
U1405="IP &amp; VLAN","PDH",
U1405="Warehouse HUAWEI","SPARE-ISSUE",
U1405="SPARE-HS","SPARE-ISSUE",
U1405="Power Telco","BSS"
),"")</f>
        <v/>
      </c>
      <c r="T1405" s="32" t="str" cm="1">
        <f t="array" ref="T1405">IFERROR(_xlfn.IFS(
U1405="MPR ISSUE","TX ISSUE",
U1405="BSS Hardware Issue","RAN ISSUE",
U1405="Sites strategiques, MLL, Pylone, etc.","ENVTECH",
U1405="AKTIVCO DEFAUT GE &amp; POWER Cabinet","POWER ISSUE",
U1405="AKTIVCO Coupure ENEO &amp; Baisse de tension","POWER ISSUE",
U1405="Coupure ENEO &amp; Baisse de tension","POWER ISSUE",
U1405="Defaut GE &amp; POWER Cabinet","POWER ISSUE",
U1405="Sharing","POWER ISSUE",
U1405="Sites strategiques &amp; DataCenter","POWER ISSUE",
U1405="Exclu","Exclu",
U1405="SAT","TX ISSUE",
U1405="SPARE-ISSUE","SPARE-ISSUE",
U1405="Fiber CAmtel","TX ISSUE",
U1405="Fiber AOF","TX ISSUE",
U1405="Projet OCM (HUAWEI)","TRAVAUX-HUAWEI",
U1405="Projet OCM (NOKIA)","TRAVAUX -NOKIA",
U1405="ACCESS-ISSUE","ACCESS-ISSUE",
U1405="Projet OCM (ZTE, NOKIA, autres projets)","TRAVAUX OCM",
U1405="No root CAuse","No root cause",
U1405="ODU HS","TX ISSUE",
U1405="IP &amp; VLAN","TX ISSUE",
U1405="Warehouse HUAWEI","SPARE-ISSUE",
U1405="SPARE-HS","SPARE-ISSUE",
U1405="Power Telco","RAN ISSUE"
),"")</f>
        <v/>
      </c>
      <c r="U1405" s="33"/>
      <c r="V1405" s="32" t="str" cm="1">
        <f t="array" ref="V1405">IFERROR(_xlfn.IFS(
U1405="MPR ISSUE","ACTIVE",
U1405="BSS Hardware Issue","ACTIVE",
U1405="Sites strategiques, MLL, Pylone, etc.","PASSIVE",
U1405="AKTIVCO DEFAUT GE &amp; POWER Cabinet","PASSIVE",
U1405="AKTIVCO Coupure ENEO &amp; Baisse de tension","PASSIVE",
U1405="Coupure ENEO &amp; Baisse de tension","PASSIVE",
U1405="Defaut GE &amp; POWER Cabinet","PASSIVE",
U1405="Sharing","PASSIVE",
U1405="Sites strategiques &amp; DataCenter","PASSIVE",
U1405="Exclu","Exclu",
U1405="SAT","ACTIVE",
U1405="SPARE-ISSUE","SPARE-ISSUE",
U1405="Fiber CAmtel","ACTIVE",
U1405="Fiber AOF","ACTIVE",
U1405="Projet OCM (HUAWEI)","PLANNED WORKS",
U1405="Projet OCM (NOKIA)","PLANNED WORKS",
U1405="ACCESS-ISSUE","ACCESS-ISSUE",
U1405="Projet OCM (ZTE, NOKIA, autres projets)","PLANNED WORKS",
U1405="No root CAuse","No root cause",
U1405="ODU HS","ACTIVE",
U1405="IP &amp; VLAN","ACTIVE",
U1405="Warehouse HUAWEI","SPARE-ISSUE",
U1405="SPARE-HS","SPARE-ISSUE",
U1405="Power Telco","ACTIVE"
),"")</f>
        <v/>
      </c>
      <c r="W1405" s="51"/>
      <c r="X1405" s="51"/>
      <c r="Y1405" s="51"/>
      <c r="Z1405" s="51"/>
      <c r="AA1405" s="51"/>
      <c r="AB1405" s="34" t="s">
        <v>5420</v>
      </c>
      <c r="AC1405" s="34" t="str">
        <f>_xlfn.XLOOKUP(B1405,[4]ALL!$B:$B,[4]ALL!$N:$N,"")</f>
        <v/>
      </c>
      <c r="AD1405" s="34" t="s">
        <v>5420</v>
      </c>
      <c r="AE1405" s="34"/>
      <c r="AF1405" s="36" t="s">
        <v>5420</v>
      </c>
      <c r="AG1405" s="29"/>
      <c r="AH1405" s="35"/>
      <c r="AI1405" s="29"/>
      <c r="AJ1405" s="29" t="s">
        <v>5420</v>
      </c>
      <c r="AK1405" s="36" t="s">
        <v>5420</v>
      </c>
      <c r="AL1405" s="36" t="s">
        <v>5420</v>
      </c>
      <c r="AM1405" s="36" t="s">
        <v>5420</v>
      </c>
      <c r="AN1405" s="36" t="s">
        <v>5420</v>
      </c>
      <c r="AO1405" s="36" t="s">
        <v>5420</v>
      </c>
      <c r="AP1405" s="36" t="s">
        <v>5420</v>
      </c>
      <c r="AQ1405" s="36" t="s">
        <v>5420</v>
      </c>
      <c r="AR1405" s="36" t="s">
        <v>5420</v>
      </c>
      <c r="AS1405" s="36" t="s">
        <v>5420</v>
      </c>
      <c r="AT1405" s="36" t="s">
        <v>5420</v>
      </c>
      <c r="AU1405" s="36" t="s">
        <v>5420</v>
      </c>
      <c r="AV1405" s="36" t="s">
        <v>5420</v>
      </c>
      <c r="AW1405" s="45"/>
      <c r="AX1405" s="45" t="s">
        <v>5420</v>
      </c>
      <c r="AY1405" s="45" t="s">
        <v>5420</v>
      </c>
      <c r="AZ1405" s="45" t="s">
        <v>5420</v>
      </c>
      <c r="BA1405" s="36" t="s">
        <v>5420</v>
      </c>
    </row>
    <row r="1406" spans="1:53" s="58" customFormat="1" ht="15.6" hidden="1" x14ac:dyDescent="0.3">
      <c r="A1406" s="27" t="s">
        <v>2541</v>
      </c>
      <c r="B1406" s="28" t="s">
        <v>2542</v>
      </c>
      <c r="C1406" s="29" t="str">
        <f>_xlfn.XLOOKUP(B1406,'[1]daily break down'!$D:$D,'[1]daily break down'!$E:$E,"")</f>
        <v>OUEST</v>
      </c>
      <c r="D1406" s="27" t="s">
        <v>21</v>
      </c>
      <c r="E1406" s="27" t="s">
        <v>563</v>
      </c>
      <c r="F1406" s="29" t="s">
        <v>102</v>
      </c>
      <c r="G1406" s="27" t="s">
        <v>856</v>
      </c>
      <c r="H1406" s="37" t="str">
        <f>_xlfn.XLOOKUP(B1406,[2]CALCULATION!$B:$B,[2]CALCULATION!$H:$H,"")</f>
        <v>Huawei</v>
      </c>
      <c r="I1406" s="25">
        <v>0</v>
      </c>
      <c r="J1406" s="25">
        <v>0</v>
      </c>
      <c r="K1406" s="25">
        <v>0</v>
      </c>
      <c r="L1406" s="25">
        <v>8.0614553994629509E-3</v>
      </c>
      <c r="M1406" s="25">
        <v>0</v>
      </c>
      <c r="N1406" s="25">
        <v>0</v>
      </c>
      <c r="O1406" s="25">
        <v>0</v>
      </c>
      <c r="P1406" s="25" t="s">
        <v>6366</v>
      </c>
      <c r="Q1406" s="31" t="s">
        <v>5364</v>
      </c>
      <c r="R1406" s="31"/>
      <c r="S1406" s="32" t="str" cm="1">
        <f t="array" ref="S1406">IFERROR(_xlfn.IFS(
U1406="MPR ISSUE","PDH",
U1406="BSS Hardware Issue","BSS",
U1406="Sites strategiques, MLL, Pylone, etc.","ENVTECH",
U1406="AKTIVCO DEFAUT GE &amp; POWER Cabinet","AKTIVCO",
U1406="AKTIVCO Coupure ENEO &amp; Baisse de tension","AKTIVCO GRID ONLY",
U1406="Coupure ENEO &amp; Baisse de tension","IHS GRID ONLY",
U1406="Defaut GE &amp; POWER Cabinet","IHS",
U1406="Sharing","Partners",
U1406="Sites strategiques &amp; DataCenter","SST &amp; DC",
U1406="Exclu","Exclu",
U1406="SAT","SAT",
U1406="SPARE-ISSUE","SPARE-ISSUE",
U1406="Fiber CAmtel","TRANS_FO_CAMTEL",
U1406="Fiber AOF","Fiber AOF",
U1406="Projet OCM (HUAWEI)","TRAVAUX-HUAWEI",
U1406="Projet OCM (NOKIA)","TRAVAUX-NOKIA",
U1406="ACCESS-ISSUE","ACCESS-ISSUE",
U1406="Projet OCM (ZTE, NOKIA, autres projets)","TRAVAUX OCM",
U1406="No root CAuse","No root cause",
U1406="ODU HS","PDH",
U1406="IP &amp; VLAN","PDH",
U1406="Warehouse HUAWEI","SPARE-ISSUE",
U1406="SPARE-HS","SPARE-ISSUE",
U1406="Power Telco","BSS"
),"")</f>
        <v/>
      </c>
      <c r="T1406" s="32" t="str" cm="1">
        <f t="array" ref="T1406">IFERROR(_xlfn.IFS(
U1406="MPR ISSUE","TX ISSUE",
U1406="BSS Hardware Issue","RAN ISSUE",
U1406="Sites strategiques, MLL, Pylone, etc.","ENVTECH",
U1406="AKTIVCO DEFAUT GE &amp; POWER Cabinet","POWER ISSUE",
U1406="AKTIVCO Coupure ENEO &amp; Baisse de tension","POWER ISSUE",
U1406="Coupure ENEO &amp; Baisse de tension","POWER ISSUE",
U1406="Defaut GE &amp; POWER Cabinet","POWER ISSUE",
U1406="Sharing","POWER ISSUE",
U1406="Sites strategiques &amp; DataCenter","POWER ISSUE",
U1406="Exclu","Exclu",
U1406="SAT","TX ISSUE",
U1406="SPARE-ISSUE","SPARE-ISSUE",
U1406="Fiber CAmtel","TX ISSUE",
U1406="Fiber AOF","TX ISSUE",
U1406="Projet OCM (HUAWEI)","TRAVAUX-HUAWEI",
U1406="Projet OCM (NOKIA)","TRAVAUX -NOKIA",
U1406="ACCESS-ISSUE","ACCESS-ISSUE",
U1406="Projet OCM (ZTE, NOKIA, autres projets)","TRAVAUX OCM",
U1406="No root CAuse","No root cause",
U1406="ODU HS","TX ISSUE",
U1406="IP &amp; VLAN","TX ISSUE",
U1406="Warehouse HUAWEI","SPARE-ISSUE",
U1406="SPARE-HS","SPARE-ISSUE",
U1406="Power Telco","RAN ISSUE"
),"")</f>
        <v/>
      </c>
      <c r="U1406" s="33"/>
      <c r="V1406" s="32" t="str" cm="1">
        <f t="array" ref="V1406">IFERROR(_xlfn.IFS(
U1406="MPR ISSUE","ACTIVE",
U1406="BSS Hardware Issue","ACTIVE",
U1406="Sites strategiques, MLL, Pylone, etc.","PASSIVE",
U1406="AKTIVCO DEFAUT GE &amp; POWER Cabinet","PASSIVE",
U1406="AKTIVCO Coupure ENEO &amp; Baisse de tension","PASSIVE",
U1406="Coupure ENEO &amp; Baisse de tension","PASSIVE",
U1406="Defaut GE &amp; POWER Cabinet","PASSIVE",
U1406="Sharing","PASSIVE",
U1406="Sites strategiques &amp; DataCenter","PASSIVE",
U1406="Exclu","Exclu",
U1406="SAT","ACTIVE",
U1406="SPARE-ISSUE","SPARE-ISSUE",
U1406="Fiber CAmtel","ACTIVE",
U1406="Fiber AOF","ACTIVE",
U1406="Projet OCM (HUAWEI)","PLANNED WORKS",
U1406="Projet OCM (NOKIA)","PLANNED WORKS",
U1406="ACCESS-ISSUE","ACCESS-ISSUE",
U1406="Projet OCM (ZTE, NOKIA, autres projets)","PLANNED WORKS",
U1406="No root CAuse","No root cause",
U1406="ODU HS","ACTIVE",
U1406="IP &amp; VLAN","ACTIVE",
U1406="Warehouse HUAWEI","SPARE-ISSUE",
U1406="SPARE-HS","SPARE-ISSUE",
U1406="Power Telco","ACTIVE"
),"")</f>
        <v/>
      </c>
      <c r="W1406" s="51"/>
      <c r="X1406" s="51"/>
      <c r="Y1406" s="51"/>
      <c r="Z1406" s="51"/>
      <c r="AA1406" s="51"/>
      <c r="AB1406" s="34" t="s">
        <v>5420</v>
      </c>
      <c r="AC1406" s="34" t="str">
        <f>_xlfn.XLOOKUP(B1406,[4]ALL!$B:$B,[4]ALL!$N:$N,"")</f>
        <v/>
      </c>
      <c r="AD1406" s="34" t="s">
        <v>5420</v>
      </c>
      <c r="AE1406" s="34"/>
      <c r="AF1406" s="36" t="s">
        <v>5420</v>
      </c>
      <c r="AG1406" s="29"/>
      <c r="AH1406" s="35"/>
      <c r="AI1406" s="29"/>
      <c r="AJ1406" s="29" t="s">
        <v>5420</v>
      </c>
      <c r="AK1406" s="36" t="s">
        <v>5420</v>
      </c>
      <c r="AL1406" s="36" t="s">
        <v>5420</v>
      </c>
      <c r="AM1406" s="36" t="s">
        <v>5420</v>
      </c>
      <c r="AN1406" s="36" t="s">
        <v>5420</v>
      </c>
      <c r="AO1406" s="36" t="s">
        <v>5420</v>
      </c>
      <c r="AP1406" s="36" t="s">
        <v>5420</v>
      </c>
      <c r="AQ1406" s="36" t="s">
        <v>5420</v>
      </c>
      <c r="AR1406" s="36" t="s">
        <v>5420</v>
      </c>
      <c r="AS1406" s="36" t="s">
        <v>5420</v>
      </c>
      <c r="AT1406" s="36" t="s">
        <v>5420</v>
      </c>
      <c r="AU1406" s="36" t="s">
        <v>5420</v>
      </c>
      <c r="AV1406" s="36" t="s">
        <v>5420</v>
      </c>
      <c r="AW1406" s="45"/>
      <c r="AX1406" s="45" t="s">
        <v>5420</v>
      </c>
      <c r="AY1406" s="45" t="s">
        <v>5420</v>
      </c>
      <c r="AZ1406" s="45" t="s">
        <v>5420</v>
      </c>
      <c r="BA1406" s="36" t="s">
        <v>5420</v>
      </c>
    </row>
    <row r="1407" spans="1:53" s="58" customFormat="1" ht="15.6" hidden="1" x14ac:dyDescent="0.3">
      <c r="A1407" s="27" t="s">
        <v>2393</v>
      </c>
      <c r="B1407" s="28" t="s">
        <v>2394</v>
      </c>
      <c r="C1407" s="29" t="str">
        <f>_xlfn.XLOOKUP(B1407,'[1]daily break down'!$D:$D,'[1]daily break down'!$E:$E,"")</f>
        <v>Yaounde</v>
      </c>
      <c r="D1407" s="27" t="s">
        <v>11</v>
      </c>
      <c r="E1407" s="27" t="s">
        <v>12</v>
      </c>
      <c r="F1407" s="29" t="s">
        <v>37</v>
      </c>
      <c r="G1407" s="27" t="s">
        <v>38</v>
      </c>
      <c r="H1407" s="30" t="str">
        <f>_xlfn.XLOOKUP(B1407,[2]CALCULATION!$B:$B,[2]CALCULATION!$H:$H,"")</f>
        <v>ZTE</v>
      </c>
      <c r="I1407" s="25">
        <v>0</v>
      </c>
      <c r="J1407" s="25">
        <v>0</v>
      </c>
      <c r="K1407" s="25">
        <v>0</v>
      </c>
      <c r="L1407" s="25">
        <v>0</v>
      </c>
      <c r="M1407" s="25">
        <v>0</v>
      </c>
      <c r="N1407" s="25">
        <v>0</v>
      </c>
      <c r="O1407" s="25">
        <v>0</v>
      </c>
      <c r="P1407" s="25" t="s">
        <v>6366</v>
      </c>
      <c r="Q1407" s="31" t="s">
        <v>5364</v>
      </c>
      <c r="R1407" s="31"/>
      <c r="S1407" s="32" t="str" cm="1">
        <f t="array" ref="S1407">IFERROR(_xlfn.IFS(
U1407="MPR ISSUE","PDH",
U1407="BSS Hardware Issue","BSS",
U1407="Sites strategiques, MLL, Pylone, etc.","ENVTECH",
U1407="AKTIVCO DEFAUT GE &amp; POWER Cabinet","AKTIVCO",
U1407="AKTIVCO Coupure ENEO &amp; Baisse de tension","AKTIVCO GRID ONLY",
U1407="Coupure ENEO &amp; Baisse de tension","IHS GRID ONLY",
U1407="Defaut GE &amp; POWER Cabinet","IHS",
U1407="Sharing","Partners",
U1407="Sites strategiques &amp; DataCenter","SST &amp; DC",
U1407="Exclu","Exclu",
U1407="SAT","SAT",
U1407="SPARE-ISSUE","SPARE-ISSUE",
U1407="Fiber CAmtel","TRANS_FO_CAMTEL",
U1407="Fiber AOF","Fiber AOF",
U1407="Projet OCM (HUAWEI)","TRAVAUX-HUAWEI",
U1407="Projet OCM (NOKIA)","TRAVAUX-NOKIA",
U1407="ACCESS-ISSUE","ACCESS-ISSUE",
U1407="Projet OCM (ZTE, NOKIA, autres projets)","TRAVAUX OCM",
U1407="No root CAuse","No root cause",
U1407="ODU HS","PDH",
U1407="IP &amp; VLAN","PDH",
U1407="Warehouse HUAWEI","SPARE-ISSUE",
U1407="SPARE-HS","SPARE-ISSUE",
U1407="Power Telco","BSS"
),"")</f>
        <v/>
      </c>
      <c r="T1407" s="32" t="str" cm="1">
        <f t="array" ref="T1407">IFERROR(_xlfn.IFS(
U1407="MPR ISSUE","TX ISSUE",
U1407="BSS Hardware Issue","RAN ISSUE",
U1407="Sites strategiques, MLL, Pylone, etc.","ENVTECH",
U1407="AKTIVCO DEFAUT GE &amp; POWER Cabinet","POWER ISSUE",
U1407="AKTIVCO Coupure ENEO &amp; Baisse de tension","POWER ISSUE",
U1407="Coupure ENEO &amp; Baisse de tension","POWER ISSUE",
U1407="Defaut GE &amp; POWER Cabinet","POWER ISSUE",
U1407="Sharing","POWER ISSUE",
U1407="Sites strategiques &amp; DataCenter","POWER ISSUE",
U1407="Exclu","Exclu",
U1407="SAT","TX ISSUE",
U1407="SPARE-ISSUE","SPARE-ISSUE",
U1407="Fiber CAmtel","TX ISSUE",
U1407="Fiber AOF","TX ISSUE",
U1407="Projet OCM (HUAWEI)","TRAVAUX-HUAWEI",
U1407="Projet OCM (NOKIA)","TRAVAUX -NOKIA",
U1407="ACCESS-ISSUE","ACCESS-ISSUE",
U1407="Projet OCM (ZTE, NOKIA, autres projets)","TRAVAUX OCM",
U1407="No root CAuse","No root cause",
U1407="ODU HS","TX ISSUE",
U1407="IP &amp; VLAN","TX ISSUE",
U1407="Warehouse HUAWEI","SPARE-ISSUE",
U1407="SPARE-HS","SPARE-ISSUE",
U1407="Power Telco","RAN ISSUE"
),"")</f>
        <v/>
      </c>
      <c r="U1407" s="33"/>
      <c r="V1407" s="32" t="str" cm="1">
        <f t="array" ref="V1407">IFERROR(_xlfn.IFS(
U1407="MPR ISSUE","ACTIVE",
U1407="BSS Hardware Issue","ACTIVE",
U1407="Sites strategiques, MLL, Pylone, etc.","PASSIVE",
U1407="AKTIVCO DEFAUT GE &amp; POWER Cabinet","PASSIVE",
U1407="AKTIVCO Coupure ENEO &amp; Baisse de tension","PASSIVE",
U1407="Coupure ENEO &amp; Baisse de tension","PASSIVE",
U1407="Defaut GE &amp; POWER Cabinet","PASSIVE",
U1407="Sharing","PASSIVE",
U1407="Sites strategiques &amp; DataCenter","PASSIVE",
U1407="Exclu","Exclu",
U1407="SAT","ACTIVE",
U1407="SPARE-ISSUE","SPARE-ISSUE",
U1407="Fiber CAmtel","ACTIVE",
U1407="Fiber AOF","ACTIVE",
U1407="Projet OCM (HUAWEI)","PLANNED WORKS",
U1407="Projet OCM (NOKIA)","PLANNED WORKS",
U1407="ACCESS-ISSUE","ACCESS-ISSUE",
U1407="Projet OCM (ZTE, NOKIA, autres projets)","PLANNED WORKS",
U1407="No root CAuse","No root cause",
U1407="ODU HS","ACTIVE",
U1407="IP &amp; VLAN","ACTIVE",
U1407="Warehouse HUAWEI","SPARE-ISSUE",
U1407="SPARE-HS","SPARE-ISSUE",
U1407="Power Telco","ACTIVE"
),"")</f>
        <v/>
      </c>
      <c r="W1407" s="51"/>
      <c r="X1407" s="51"/>
      <c r="Y1407" s="51"/>
      <c r="Z1407" s="51"/>
      <c r="AA1407" s="51"/>
      <c r="AB1407" s="34" t="s">
        <v>5420</v>
      </c>
      <c r="AC1407" s="34" t="str">
        <f>_xlfn.XLOOKUP(B1407,[4]ALL!$B:$B,[4]ALL!$N:$N,"")</f>
        <v/>
      </c>
      <c r="AD1407" s="34" t="s">
        <v>5420</v>
      </c>
      <c r="AE1407" s="34"/>
      <c r="AF1407" s="36" t="s">
        <v>5420</v>
      </c>
      <c r="AG1407" s="29"/>
      <c r="AH1407" s="35"/>
      <c r="AI1407" s="29"/>
      <c r="AJ1407" s="29" t="s">
        <v>5420</v>
      </c>
      <c r="AK1407" s="36" t="s">
        <v>5420</v>
      </c>
      <c r="AL1407" s="36" t="s">
        <v>5420</v>
      </c>
      <c r="AM1407" s="36" t="s">
        <v>5420</v>
      </c>
      <c r="AN1407" s="36" t="s">
        <v>5420</v>
      </c>
      <c r="AO1407" s="36" t="s">
        <v>5420</v>
      </c>
      <c r="AP1407" s="36" t="s">
        <v>5420</v>
      </c>
      <c r="AQ1407" s="36" t="s">
        <v>5420</v>
      </c>
      <c r="AR1407" s="36" t="s">
        <v>5420</v>
      </c>
      <c r="AS1407" s="36" t="s">
        <v>5420</v>
      </c>
      <c r="AT1407" s="36" t="s">
        <v>5420</v>
      </c>
      <c r="AU1407" s="36" t="s">
        <v>5420</v>
      </c>
      <c r="AV1407" s="36" t="s">
        <v>5420</v>
      </c>
      <c r="AW1407" s="45"/>
      <c r="AX1407" s="45" t="s">
        <v>5420</v>
      </c>
      <c r="AY1407" s="45" t="s">
        <v>5420</v>
      </c>
      <c r="AZ1407" s="45" t="s">
        <v>5420</v>
      </c>
      <c r="BA1407" s="36" t="s">
        <v>5420</v>
      </c>
    </row>
    <row r="1408" spans="1:53" s="58" customFormat="1" ht="15.6" hidden="1" x14ac:dyDescent="0.3">
      <c r="A1408" s="27" t="s">
        <v>3692</v>
      </c>
      <c r="B1408" s="28" t="s">
        <v>3693</v>
      </c>
      <c r="C1408" s="29" t="str">
        <f>_xlfn.XLOOKUP(B1408,'[1]daily break down'!$D:$D,'[1]daily break down'!$E:$E,"")</f>
        <v>Garoua</v>
      </c>
      <c r="D1408" s="27" t="s">
        <v>11</v>
      </c>
      <c r="E1408" s="27" t="s">
        <v>12</v>
      </c>
      <c r="F1408" s="29" t="s">
        <v>23</v>
      </c>
      <c r="G1408" s="27" t="s">
        <v>24</v>
      </c>
      <c r="H1408" s="37" t="str">
        <f>_xlfn.XLOOKUP(B1408,[2]CALCULATION!$B:$B,[2]CALCULATION!$H:$H,"")</f>
        <v>Huawei</v>
      </c>
      <c r="I1408" s="25">
        <v>0</v>
      </c>
      <c r="J1408" s="25">
        <v>0</v>
      </c>
      <c r="K1408" s="25">
        <v>0</v>
      </c>
      <c r="L1408" s="25">
        <v>0</v>
      </c>
      <c r="M1408" s="25">
        <v>0</v>
      </c>
      <c r="N1408" s="25">
        <v>0</v>
      </c>
      <c r="O1408" s="25">
        <v>0</v>
      </c>
      <c r="P1408" s="25" t="s">
        <v>6366</v>
      </c>
      <c r="Q1408" s="31" t="s">
        <v>5364</v>
      </c>
      <c r="R1408" s="31"/>
      <c r="S1408" s="32" t="str" cm="1">
        <f t="array" ref="S1408">IFERROR(_xlfn.IFS(
U1408="MPR ISSUE","PDH",
U1408="BSS Hardware Issue","BSS",
U1408="Sites strategiques, MLL, Pylone, etc.","ENVTECH",
U1408="AKTIVCO DEFAUT GE &amp; POWER Cabinet","AKTIVCO",
U1408="AKTIVCO Coupure ENEO &amp; Baisse de tension","AKTIVCO GRID ONLY",
U1408="Coupure ENEO &amp; Baisse de tension","IHS GRID ONLY",
U1408="Defaut GE &amp; POWER Cabinet","IHS",
U1408="Sharing","Partners",
U1408="Sites strategiques &amp; DataCenter","SST &amp; DC",
U1408="Exclu","Exclu",
U1408="SAT","SAT",
U1408="SPARE-ISSUE","SPARE-ISSUE",
U1408="Fiber CAmtel","TRANS_FO_CAMTEL",
U1408="Fiber AOF","Fiber AOF",
U1408="Projet OCM (HUAWEI)","TRAVAUX-HUAWEI",
U1408="Projet OCM (NOKIA)","TRAVAUX-NOKIA",
U1408="ACCESS-ISSUE","ACCESS-ISSUE",
U1408="Projet OCM (ZTE, NOKIA, autres projets)","TRAVAUX OCM",
U1408="No root CAuse","No root cause",
U1408="ODU HS","PDH",
U1408="IP &amp; VLAN","PDH",
U1408="Warehouse HUAWEI","SPARE-ISSUE",
U1408="SPARE-HS","SPARE-ISSUE",
U1408="Power Telco","BSS"
),"")</f>
        <v/>
      </c>
      <c r="T1408" s="32" t="str" cm="1">
        <f t="array" ref="T1408">IFERROR(_xlfn.IFS(
U1408="MPR ISSUE","TX ISSUE",
U1408="BSS Hardware Issue","RAN ISSUE",
U1408="Sites strategiques, MLL, Pylone, etc.","ENVTECH",
U1408="AKTIVCO DEFAUT GE &amp; POWER Cabinet","POWER ISSUE",
U1408="AKTIVCO Coupure ENEO &amp; Baisse de tension","POWER ISSUE",
U1408="Coupure ENEO &amp; Baisse de tension","POWER ISSUE",
U1408="Defaut GE &amp; POWER Cabinet","POWER ISSUE",
U1408="Sharing","POWER ISSUE",
U1408="Sites strategiques &amp; DataCenter","POWER ISSUE",
U1408="Exclu","Exclu",
U1408="SAT","TX ISSUE",
U1408="SPARE-ISSUE","SPARE-ISSUE",
U1408="Fiber CAmtel","TX ISSUE",
U1408="Fiber AOF","TX ISSUE",
U1408="Projet OCM (HUAWEI)","TRAVAUX-HUAWEI",
U1408="Projet OCM (NOKIA)","TRAVAUX -NOKIA",
U1408="ACCESS-ISSUE","ACCESS-ISSUE",
U1408="Projet OCM (ZTE, NOKIA, autres projets)","TRAVAUX OCM",
U1408="No root CAuse","No root cause",
U1408="ODU HS","TX ISSUE",
U1408="IP &amp; VLAN","TX ISSUE",
U1408="Warehouse HUAWEI","SPARE-ISSUE",
U1408="SPARE-HS","SPARE-ISSUE",
U1408="Power Telco","RAN ISSUE"
),"")</f>
        <v/>
      </c>
      <c r="U1408" s="33"/>
      <c r="V1408" s="32" t="str" cm="1">
        <f t="array" ref="V1408">IFERROR(_xlfn.IFS(
U1408="MPR ISSUE","ACTIVE",
U1408="BSS Hardware Issue","ACTIVE",
U1408="Sites strategiques, MLL, Pylone, etc.","PASSIVE",
U1408="AKTIVCO DEFAUT GE &amp; POWER Cabinet","PASSIVE",
U1408="AKTIVCO Coupure ENEO &amp; Baisse de tension","PASSIVE",
U1408="Coupure ENEO &amp; Baisse de tension","PASSIVE",
U1408="Defaut GE &amp; POWER Cabinet","PASSIVE",
U1408="Sharing","PASSIVE",
U1408="Sites strategiques &amp; DataCenter","PASSIVE",
U1408="Exclu","Exclu",
U1408="SAT","ACTIVE",
U1408="SPARE-ISSUE","SPARE-ISSUE",
U1408="Fiber CAmtel","ACTIVE",
U1408="Fiber AOF","ACTIVE",
U1408="Projet OCM (HUAWEI)","PLANNED WORKS",
U1408="Projet OCM (NOKIA)","PLANNED WORKS",
U1408="ACCESS-ISSUE","ACCESS-ISSUE",
U1408="Projet OCM (ZTE, NOKIA, autres projets)","PLANNED WORKS",
U1408="No root CAuse","No root cause",
U1408="ODU HS","ACTIVE",
U1408="IP &amp; VLAN","ACTIVE",
U1408="Warehouse HUAWEI","SPARE-ISSUE",
U1408="SPARE-HS","SPARE-ISSUE",
U1408="Power Telco","ACTIVE"
),"")</f>
        <v/>
      </c>
      <c r="W1408" s="51"/>
      <c r="X1408" s="51"/>
      <c r="Y1408" s="51"/>
      <c r="Z1408" s="51"/>
      <c r="AA1408" s="51"/>
      <c r="AB1408" s="34" t="s">
        <v>5420</v>
      </c>
      <c r="AC1408" s="34" t="str">
        <f>_xlfn.XLOOKUP(B1408,[4]ALL!$B:$B,[4]ALL!$N:$N,"")</f>
        <v/>
      </c>
      <c r="AD1408" s="34" t="s">
        <v>5420</v>
      </c>
      <c r="AE1408" s="34"/>
      <c r="AF1408" s="36" t="s">
        <v>5420</v>
      </c>
      <c r="AG1408" s="29"/>
      <c r="AH1408" s="35"/>
      <c r="AI1408" s="29"/>
      <c r="AJ1408" s="29" t="s">
        <v>5420</v>
      </c>
      <c r="AK1408" s="36" t="s">
        <v>5420</v>
      </c>
      <c r="AL1408" s="36" t="s">
        <v>5420</v>
      </c>
      <c r="AM1408" s="36" t="s">
        <v>5420</v>
      </c>
      <c r="AN1408" s="36" t="s">
        <v>5420</v>
      </c>
      <c r="AO1408" s="36" t="s">
        <v>5420</v>
      </c>
      <c r="AP1408" s="36" t="s">
        <v>5420</v>
      </c>
      <c r="AQ1408" s="36" t="s">
        <v>5420</v>
      </c>
      <c r="AR1408" s="36" t="s">
        <v>5420</v>
      </c>
      <c r="AS1408" s="36" t="s">
        <v>5420</v>
      </c>
      <c r="AT1408" s="36" t="s">
        <v>5420</v>
      </c>
      <c r="AU1408" s="36" t="s">
        <v>5420</v>
      </c>
      <c r="AV1408" s="36" t="s">
        <v>5420</v>
      </c>
      <c r="AW1408" s="45"/>
      <c r="AX1408" s="45" t="s">
        <v>5420</v>
      </c>
      <c r="AY1408" s="45" t="s">
        <v>5420</v>
      </c>
      <c r="AZ1408" s="45" t="s">
        <v>5420</v>
      </c>
      <c r="BA1408" s="36" t="s">
        <v>5420</v>
      </c>
    </row>
    <row r="1409" spans="1:53" s="58" customFormat="1" ht="15.6" hidden="1" x14ac:dyDescent="0.3">
      <c r="A1409" s="29" t="s">
        <v>2298</v>
      </c>
      <c r="B1409" s="35" t="s">
        <v>2299</v>
      </c>
      <c r="C1409" s="29" t="str">
        <f>_xlfn.XLOOKUP(B1409,'[1]daily break down'!$D:$D,'[1]daily break down'!$E:$E,"")</f>
        <v>Yaounde</v>
      </c>
      <c r="D1409" s="27"/>
      <c r="E1409" s="29" t="e">
        <v>#N/A</v>
      </c>
      <c r="F1409" s="29" t="s">
        <v>37</v>
      </c>
      <c r="G1409" s="29" t="s">
        <v>38</v>
      </c>
      <c r="H1409" s="30" t="str">
        <f>_xlfn.XLOOKUP(B1409,[2]CALCULATION!$B:$B,[2]CALCULATION!$H:$H,"")</f>
        <v>ZTE</v>
      </c>
      <c r="I1409" s="25">
        <v>0</v>
      </c>
      <c r="J1409" s="25">
        <v>0</v>
      </c>
      <c r="K1409" s="25">
        <v>0</v>
      </c>
      <c r="L1409" s="25">
        <v>0</v>
      </c>
      <c r="M1409" s="25">
        <v>0</v>
      </c>
      <c r="N1409" s="25">
        <v>1.8097610670227975</v>
      </c>
      <c r="O1409" s="25">
        <v>0</v>
      </c>
      <c r="P1409" s="25" t="s">
        <v>6366</v>
      </c>
      <c r="Q1409" s="31" t="s">
        <v>5364</v>
      </c>
      <c r="R1409" s="31"/>
      <c r="S1409" s="32" t="str" cm="1">
        <f t="array" ref="S1409">IFERROR(_xlfn.IFS(
U1409="MPR ISSUE","PDH",
U1409="BSS Hardware Issue","BSS",
U1409="Sites strategiques, MLL, Pylone, etc.","ENVTECH",
U1409="AKTIVCO DEFAUT GE &amp; POWER Cabinet","AKTIVCO",
U1409="AKTIVCO Coupure ENEO &amp; Baisse de tension","AKTIVCO GRID ONLY",
U1409="Coupure ENEO &amp; Baisse de tension","IHS GRID ONLY",
U1409="Defaut GE &amp; POWER Cabinet","IHS",
U1409="Sharing","Partners",
U1409="Sites strategiques &amp; DataCenter","SST &amp; DC",
U1409="Exclu","Exclu",
U1409="SAT","SAT",
U1409="SPARE-ISSUE","SPARE-ISSUE",
U1409="Fiber CAmtel","TRANS_FO_CAMTEL",
U1409="Fiber AOF","Fiber AOF",
U1409="Projet OCM (HUAWEI)","TRAVAUX-HUAWEI",
U1409="Projet OCM (NOKIA)","TRAVAUX-NOKIA",
U1409="ACCESS-ISSUE","ACCESS-ISSUE",
U1409="Projet OCM (ZTE, NOKIA, autres projets)","TRAVAUX OCM",
U1409="No root CAuse","No root cause",
U1409="ODU HS","PDH",
U1409="IP &amp; VLAN","PDH",
U1409="Warehouse HUAWEI","SPARE-ISSUE",
U1409="SPARE-HS","SPARE-ISSUE",
U1409="Power Telco","BSS"
),"")</f>
        <v/>
      </c>
      <c r="T1409" s="32" t="str" cm="1">
        <f t="array" ref="T1409">IFERROR(_xlfn.IFS(
U1409="MPR ISSUE","TX ISSUE",
U1409="BSS Hardware Issue","RAN ISSUE",
U1409="Sites strategiques, MLL, Pylone, etc.","ENVTECH",
U1409="AKTIVCO DEFAUT GE &amp; POWER Cabinet","POWER ISSUE",
U1409="AKTIVCO Coupure ENEO &amp; Baisse de tension","POWER ISSUE",
U1409="Coupure ENEO &amp; Baisse de tension","POWER ISSUE",
U1409="Defaut GE &amp; POWER Cabinet","POWER ISSUE",
U1409="Sharing","POWER ISSUE",
U1409="Sites strategiques &amp; DataCenter","POWER ISSUE",
U1409="Exclu","Exclu",
U1409="SAT","TX ISSUE",
U1409="SPARE-ISSUE","SPARE-ISSUE",
U1409="Fiber CAmtel","TX ISSUE",
U1409="Fiber AOF","TX ISSUE",
U1409="Projet OCM (HUAWEI)","TRAVAUX-HUAWEI",
U1409="Projet OCM (NOKIA)","TRAVAUX -NOKIA",
U1409="ACCESS-ISSUE","ACCESS-ISSUE",
U1409="Projet OCM (ZTE, NOKIA, autres projets)","TRAVAUX OCM",
U1409="No root CAuse","No root cause",
U1409="ODU HS","TX ISSUE",
U1409="IP &amp; VLAN","TX ISSUE",
U1409="Warehouse HUAWEI","SPARE-ISSUE",
U1409="SPARE-HS","SPARE-ISSUE",
U1409="Power Telco","RAN ISSUE"
),"")</f>
        <v/>
      </c>
      <c r="U1409" s="33"/>
      <c r="V1409" s="32" t="str" cm="1">
        <f t="array" ref="V1409">IFERROR(_xlfn.IFS(
U1409="MPR ISSUE","ACTIVE",
U1409="BSS Hardware Issue","ACTIVE",
U1409="Sites strategiques, MLL, Pylone, etc.","PASSIVE",
U1409="AKTIVCO DEFAUT GE &amp; POWER Cabinet","PASSIVE",
U1409="AKTIVCO Coupure ENEO &amp; Baisse de tension","PASSIVE",
U1409="Coupure ENEO &amp; Baisse de tension","PASSIVE",
U1409="Defaut GE &amp; POWER Cabinet","PASSIVE",
U1409="Sharing","PASSIVE",
U1409="Sites strategiques &amp; DataCenter","PASSIVE",
U1409="Exclu","Exclu",
U1409="SAT","ACTIVE",
U1409="SPARE-ISSUE","SPARE-ISSUE",
U1409="Fiber CAmtel","ACTIVE",
U1409="Fiber AOF","ACTIVE",
U1409="Projet OCM (HUAWEI)","PLANNED WORKS",
U1409="Projet OCM (NOKIA)","PLANNED WORKS",
U1409="ACCESS-ISSUE","ACCESS-ISSUE",
U1409="Projet OCM (ZTE, NOKIA, autres projets)","PLANNED WORKS",
U1409="No root CAuse","No root cause",
U1409="ODU HS","ACTIVE",
U1409="IP &amp; VLAN","ACTIVE",
U1409="Warehouse HUAWEI","SPARE-ISSUE",
U1409="SPARE-HS","SPARE-ISSUE",
U1409="Power Telco","ACTIVE"
),"")</f>
        <v/>
      </c>
      <c r="W1409" s="51"/>
      <c r="X1409" s="51"/>
      <c r="Y1409" s="51"/>
      <c r="Z1409" s="51"/>
      <c r="AA1409" s="51"/>
      <c r="AB1409" s="34" t="s">
        <v>5420</v>
      </c>
      <c r="AC1409" s="34" t="str">
        <f>_xlfn.XLOOKUP(B1409,[4]ALL!$B:$B,[4]ALL!$N:$N,"")</f>
        <v/>
      </c>
      <c r="AD1409" s="34" t="s">
        <v>5420</v>
      </c>
      <c r="AE1409" s="34"/>
      <c r="AF1409" s="36" t="s">
        <v>5420</v>
      </c>
      <c r="AG1409" s="29"/>
      <c r="AH1409" s="35"/>
      <c r="AI1409" s="29"/>
      <c r="AJ1409" s="29" t="s">
        <v>5420</v>
      </c>
      <c r="AK1409" s="36" t="s">
        <v>5420</v>
      </c>
      <c r="AL1409" s="36" t="s">
        <v>5420</v>
      </c>
      <c r="AM1409" s="36" t="s">
        <v>5420</v>
      </c>
      <c r="AN1409" s="36" t="s">
        <v>5420</v>
      </c>
      <c r="AO1409" s="36" t="s">
        <v>5420</v>
      </c>
      <c r="AP1409" s="36" t="s">
        <v>5420</v>
      </c>
      <c r="AQ1409" s="36" t="s">
        <v>5420</v>
      </c>
      <c r="AR1409" s="36" t="s">
        <v>5420</v>
      </c>
      <c r="AS1409" s="36" t="s">
        <v>5420</v>
      </c>
      <c r="AT1409" s="36" t="s">
        <v>5420</v>
      </c>
      <c r="AU1409" s="36" t="s">
        <v>5420</v>
      </c>
      <c r="AV1409" s="36" t="s">
        <v>5420</v>
      </c>
      <c r="AW1409" s="45"/>
      <c r="AX1409" s="45" t="s">
        <v>5420</v>
      </c>
      <c r="AY1409" s="45" t="s">
        <v>5420</v>
      </c>
      <c r="AZ1409" s="45" t="s">
        <v>5420</v>
      </c>
      <c r="BA1409" s="36" t="s">
        <v>5420</v>
      </c>
    </row>
    <row r="1410" spans="1:53" s="58" customFormat="1" ht="15.6" hidden="1" x14ac:dyDescent="0.3">
      <c r="A1410" s="27" t="s">
        <v>745</v>
      </c>
      <c r="B1410" s="28" t="s">
        <v>746</v>
      </c>
      <c r="C1410" s="29" t="str">
        <f>_xlfn.XLOOKUP(B1410,'[1]daily break down'!$D:$D,'[1]daily break down'!$E:$E,"")</f>
        <v>Yaounde</v>
      </c>
      <c r="D1410" s="27" t="s">
        <v>11</v>
      </c>
      <c r="E1410" s="27" t="s">
        <v>145</v>
      </c>
      <c r="F1410" s="29" t="s">
        <v>37</v>
      </c>
      <c r="G1410" s="27" t="s">
        <v>38</v>
      </c>
      <c r="H1410" s="30" t="str">
        <f>_xlfn.XLOOKUP(B1410,[2]CALCULATION!$B:$B,[2]CALCULATION!$H:$H,"")</f>
        <v>ZTE</v>
      </c>
      <c r="I1410" s="25">
        <v>0</v>
      </c>
      <c r="J1410" s="25">
        <v>0</v>
      </c>
      <c r="K1410" s="25">
        <v>0</v>
      </c>
      <c r="L1410" s="25">
        <v>0</v>
      </c>
      <c r="M1410" s="25">
        <v>0</v>
      </c>
      <c r="N1410" s="25">
        <v>0</v>
      </c>
      <c r="O1410" s="25">
        <v>0</v>
      </c>
      <c r="P1410" s="25" t="s">
        <v>6366</v>
      </c>
      <c r="Q1410" s="31" t="s">
        <v>5364</v>
      </c>
      <c r="R1410" s="31"/>
      <c r="S1410" s="32" t="str" cm="1">
        <f t="array" ref="S1410">IFERROR(_xlfn.IFS(
U1410="MPR ISSUE","PDH",
U1410="BSS Hardware Issue","BSS",
U1410="Sites strategiques, MLL, Pylone, etc.","ENVTECH",
U1410="AKTIVCO DEFAUT GE &amp; POWER Cabinet","AKTIVCO",
U1410="AKTIVCO Coupure ENEO &amp; Baisse de tension","AKTIVCO GRID ONLY",
U1410="Coupure ENEO &amp; Baisse de tension","IHS GRID ONLY",
U1410="Defaut GE &amp; POWER Cabinet","IHS",
U1410="Sharing","Partners",
U1410="Sites strategiques &amp; DataCenter","SST &amp; DC",
U1410="Exclu","Exclu",
U1410="SAT","SAT",
U1410="SPARE-ISSUE","SPARE-ISSUE",
U1410="Fiber CAmtel","TRANS_FO_CAMTEL",
U1410="Fiber AOF","Fiber AOF",
U1410="Projet OCM (HUAWEI)","TRAVAUX-HUAWEI",
U1410="Projet OCM (NOKIA)","TRAVAUX-NOKIA",
U1410="ACCESS-ISSUE","ACCESS-ISSUE",
U1410="Projet OCM (ZTE, NOKIA, autres projets)","TRAVAUX OCM",
U1410="No root CAuse","No root cause",
U1410="ODU HS","PDH",
U1410="IP &amp; VLAN","PDH",
U1410="Warehouse HUAWEI","SPARE-ISSUE",
U1410="SPARE-HS","SPARE-ISSUE",
U1410="Power Telco","BSS"
),"")</f>
        <v/>
      </c>
      <c r="T1410" s="32" t="str" cm="1">
        <f t="array" ref="T1410">IFERROR(_xlfn.IFS(
U1410="MPR ISSUE","TX ISSUE",
U1410="BSS Hardware Issue","RAN ISSUE",
U1410="Sites strategiques, MLL, Pylone, etc.","ENVTECH",
U1410="AKTIVCO DEFAUT GE &amp; POWER Cabinet","POWER ISSUE",
U1410="AKTIVCO Coupure ENEO &amp; Baisse de tension","POWER ISSUE",
U1410="Coupure ENEO &amp; Baisse de tension","POWER ISSUE",
U1410="Defaut GE &amp; POWER Cabinet","POWER ISSUE",
U1410="Sharing","POWER ISSUE",
U1410="Sites strategiques &amp; DataCenter","POWER ISSUE",
U1410="Exclu","Exclu",
U1410="SAT","TX ISSUE",
U1410="SPARE-ISSUE","SPARE-ISSUE",
U1410="Fiber CAmtel","TX ISSUE",
U1410="Fiber AOF","TX ISSUE",
U1410="Projet OCM (HUAWEI)","TRAVAUX-HUAWEI",
U1410="Projet OCM (NOKIA)","TRAVAUX -NOKIA",
U1410="ACCESS-ISSUE","ACCESS-ISSUE",
U1410="Projet OCM (ZTE, NOKIA, autres projets)","TRAVAUX OCM",
U1410="No root CAuse","No root cause",
U1410="ODU HS","TX ISSUE",
U1410="IP &amp; VLAN","TX ISSUE",
U1410="Warehouse HUAWEI","SPARE-ISSUE",
U1410="SPARE-HS","SPARE-ISSUE",
U1410="Power Telco","RAN ISSUE"
),"")</f>
        <v/>
      </c>
      <c r="U1410" s="33"/>
      <c r="V1410" s="32" t="str" cm="1">
        <f t="array" ref="V1410">IFERROR(_xlfn.IFS(
U1410="MPR ISSUE","ACTIVE",
U1410="BSS Hardware Issue","ACTIVE",
U1410="Sites strategiques, MLL, Pylone, etc.","PASSIVE",
U1410="AKTIVCO DEFAUT GE &amp; POWER Cabinet","PASSIVE",
U1410="AKTIVCO Coupure ENEO &amp; Baisse de tension","PASSIVE",
U1410="Coupure ENEO &amp; Baisse de tension","PASSIVE",
U1410="Defaut GE &amp; POWER Cabinet","PASSIVE",
U1410="Sharing","PASSIVE",
U1410="Sites strategiques &amp; DataCenter","PASSIVE",
U1410="Exclu","Exclu",
U1410="SAT","ACTIVE",
U1410="SPARE-ISSUE","SPARE-ISSUE",
U1410="Fiber CAmtel","ACTIVE",
U1410="Fiber AOF","ACTIVE",
U1410="Projet OCM (HUAWEI)","PLANNED WORKS",
U1410="Projet OCM (NOKIA)","PLANNED WORKS",
U1410="ACCESS-ISSUE","ACCESS-ISSUE",
U1410="Projet OCM (ZTE, NOKIA, autres projets)","PLANNED WORKS",
U1410="No root CAuse","No root cause",
U1410="ODU HS","ACTIVE",
U1410="IP &amp; VLAN","ACTIVE",
U1410="Warehouse HUAWEI","SPARE-ISSUE",
U1410="SPARE-HS","SPARE-ISSUE",
U1410="Power Telco","ACTIVE"
),"")</f>
        <v/>
      </c>
      <c r="W1410" s="51"/>
      <c r="X1410" s="51"/>
      <c r="Y1410" s="51"/>
      <c r="Z1410" s="51"/>
      <c r="AA1410" s="51"/>
      <c r="AB1410" s="34" t="s">
        <v>5420</v>
      </c>
      <c r="AC1410" s="34" t="str">
        <f>_xlfn.XLOOKUP(B1410,[4]ALL!$B:$B,[4]ALL!$N:$N,"")</f>
        <v/>
      </c>
      <c r="AD1410" s="34" t="s">
        <v>5420</v>
      </c>
      <c r="AE1410" s="34"/>
      <c r="AF1410" s="36" t="s">
        <v>5420</v>
      </c>
      <c r="AG1410" s="29"/>
      <c r="AH1410" s="35"/>
      <c r="AI1410" s="29"/>
      <c r="AJ1410" s="29" t="s">
        <v>5420</v>
      </c>
      <c r="AK1410" s="36" t="s">
        <v>5420</v>
      </c>
      <c r="AL1410" s="36" t="s">
        <v>5420</v>
      </c>
      <c r="AM1410" s="36" t="s">
        <v>5420</v>
      </c>
      <c r="AN1410" s="36" t="s">
        <v>5420</v>
      </c>
      <c r="AO1410" s="36" t="s">
        <v>5420</v>
      </c>
      <c r="AP1410" s="36" t="s">
        <v>5420</v>
      </c>
      <c r="AQ1410" s="36" t="s">
        <v>5420</v>
      </c>
      <c r="AR1410" s="36" t="s">
        <v>5420</v>
      </c>
      <c r="AS1410" s="36" t="s">
        <v>5420</v>
      </c>
      <c r="AT1410" s="36" t="s">
        <v>5420</v>
      </c>
      <c r="AU1410" s="36" t="s">
        <v>5420</v>
      </c>
      <c r="AV1410" s="36" t="s">
        <v>5420</v>
      </c>
      <c r="AW1410" s="45"/>
      <c r="AX1410" s="45" t="s">
        <v>5420</v>
      </c>
      <c r="AY1410" s="45" t="s">
        <v>5420</v>
      </c>
      <c r="AZ1410" s="45" t="s">
        <v>5420</v>
      </c>
      <c r="BA1410" s="36" t="s">
        <v>5420</v>
      </c>
    </row>
    <row r="1411" spans="1:53" s="58" customFormat="1" ht="15.6" hidden="1" x14ac:dyDescent="0.3">
      <c r="A1411" s="27" t="s">
        <v>5708</v>
      </c>
      <c r="B1411" s="28" t="s">
        <v>2332</v>
      </c>
      <c r="C1411" s="29" t="str">
        <f>_xlfn.XLOOKUP(B1411,'[1]daily break down'!$D:$D,'[1]daily break down'!$E:$E,"")</f>
        <v>Yaounde</v>
      </c>
      <c r="D1411" s="27" t="s">
        <v>11</v>
      </c>
      <c r="E1411" s="27" t="s">
        <v>12</v>
      </c>
      <c r="F1411" s="29" t="s">
        <v>37</v>
      </c>
      <c r="G1411" s="27" t="s">
        <v>38</v>
      </c>
      <c r="H1411" s="30" t="str">
        <f>_xlfn.XLOOKUP(B1411,[2]CALCULATION!$B:$B,[2]CALCULATION!$H:$H,"")</f>
        <v>ZTE</v>
      </c>
      <c r="I1411" s="25">
        <v>0</v>
      </c>
      <c r="J1411" s="25">
        <v>0</v>
      </c>
      <c r="K1411" s="25">
        <v>0</v>
      </c>
      <c r="L1411" s="25">
        <v>0</v>
      </c>
      <c r="M1411" s="25">
        <v>0</v>
      </c>
      <c r="N1411" s="25">
        <v>5.2906868074639135</v>
      </c>
      <c r="O1411" s="25">
        <v>0</v>
      </c>
      <c r="P1411" s="25" t="s">
        <v>6366</v>
      </c>
      <c r="Q1411" s="31" t="s">
        <v>5364</v>
      </c>
      <c r="R1411" s="31"/>
      <c r="S1411" s="32" t="str" cm="1">
        <f t="array" ref="S1411">IFERROR(_xlfn.IFS(
U1411="MPR ISSUE","PDH",
U1411="BSS Hardware Issue","BSS",
U1411="Sites strategiques, MLL, Pylone, etc.","ENVTECH",
U1411="AKTIVCO DEFAUT GE &amp; POWER Cabinet","AKTIVCO",
U1411="AKTIVCO Coupure ENEO &amp; Baisse de tension","AKTIVCO GRID ONLY",
U1411="Coupure ENEO &amp; Baisse de tension","IHS GRID ONLY",
U1411="Defaut GE &amp; POWER Cabinet","IHS",
U1411="Sharing","Partners",
U1411="Sites strategiques &amp; DataCenter","SST &amp; DC",
U1411="Exclu","Exclu",
U1411="SAT","SAT",
U1411="SPARE-ISSUE","SPARE-ISSUE",
U1411="Fiber CAmtel","TRANS_FO_CAMTEL",
U1411="Fiber AOF","Fiber AOF",
U1411="Projet OCM (HUAWEI)","TRAVAUX-HUAWEI",
U1411="Projet OCM (NOKIA)","TRAVAUX-NOKIA",
U1411="ACCESS-ISSUE","ACCESS-ISSUE",
U1411="Projet OCM (ZTE, NOKIA, autres projets)","TRAVAUX OCM",
U1411="No root CAuse","No root cause",
U1411="ODU HS","PDH",
U1411="IP &amp; VLAN","PDH",
U1411="Warehouse HUAWEI","SPARE-ISSUE",
U1411="SPARE-HS","SPARE-ISSUE",
U1411="Power Telco","BSS"
),"")</f>
        <v/>
      </c>
      <c r="T1411" s="32" t="str" cm="1">
        <f t="array" ref="T1411">IFERROR(_xlfn.IFS(
U1411="MPR ISSUE","TX ISSUE",
U1411="BSS Hardware Issue","RAN ISSUE",
U1411="Sites strategiques, MLL, Pylone, etc.","ENVTECH",
U1411="AKTIVCO DEFAUT GE &amp; POWER Cabinet","POWER ISSUE",
U1411="AKTIVCO Coupure ENEO &amp; Baisse de tension","POWER ISSUE",
U1411="Coupure ENEO &amp; Baisse de tension","POWER ISSUE",
U1411="Defaut GE &amp; POWER Cabinet","POWER ISSUE",
U1411="Sharing","POWER ISSUE",
U1411="Sites strategiques &amp; DataCenter","POWER ISSUE",
U1411="Exclu","Exclu",
U1411="SAT","TX ISSUE",
U1411="SPARE-ISSUE","SPARE-ISSUE",
U1411="Fiber CAmtel","TX ISSUE",
U1411="Fiber AOF","TX ISSUE",
U1411="Projet OCM (HUAWEI)","TRAVAUX-HUAWEI",
U1411="Projet OCM (NOKIA)","TRAVAUX -NOKIA",
U1411="ACCESS-ISSUE","ACCESS-ISSUE",
U1411="Projet OCM (ZTE, NOKIA, autres projets)","TRAVAUX OCM",
U1411="No root CAuse","No root cause",
U1411="ODU HS","TX ISSUE",
U1411="IP &amp; VLAN","TX ISSUE",
U1411="Warehouse HUAWEI","SPARE-ISSUE",
U1411="SPARE-HS","SPARE-ISSUE",
U1411="Power Telco","RAN ISSUE"
),"")</f>
        <v/>
      </c>
      <c r="U1411" s="33"/>
      <c r="V1411" s="32" t="str" cm="1">
        <f t="array" ref="V1411">IFERROR(_xlfn.IFS(
U1411="MPR ISSUE","ACTIVE",
U1411="BSS Hardware Issue","ACTIVE",
U1411="Sites strategiques, MLL, Pylone, etc.","PASSIVE",
U1411="AKTIVCO DEFAUT GE &amp; POWER Cabinet","PASSIVE",
U1411="AKTIVCO Coupure ENEO &amp; Baisse de tension","PASSIVE",
U1411="Coupure ENEO &amp; Baisse de tension","PASSIVE",
U1411="Defaut GE &amp; POWER Cabinet","PASSIVE",
U1411="Sharing","PASSIVE",
U1411="Sites strategiques &amp; DataCenter","PASSIVE",
U1411="Exclu","Exclu",
U1411="SAT","ACTIVE",
U1411="SPARE-ISSUE","SPARE-ISSUE",
U1411="Fiber CAmtel","ACTIVE",
U1411="Fiber AOF","ACTIVE",
U1411="Projet OCM (HUAWEI)","PLANNED WORKS",
U1411="Projet OCM (NOKIA)","PLANNED WORKS",
U1411="ACCESS-ISSUE","ACCESS-ISSUE",
U1411="Projet OCM (ZTE, NOKIA, autres projets)","PLANNED WORKS",
U1411="No root CAuse","No root cause",
U1411="ODU HS","ACTIVE",
U1411="IP &amp; VLAN","ACTIVE",
U1411="Warehouse HUAWEI","SPARE-ISSUE",
U1411="SPARE-HS","SPARE-ISSUE",
U1411="Power Telco","ACTIVE"
),"")</f>
        <v/>
      </c>
      <c r="W1411" s="51"/>
      <c r="X1411" s="51"/>
      <c r="Y1411" s="51"/>
      <c r="Z1411" s="51"/>
      <c r="AA1411" s="51"/>
      <c r="AB1411" s="34" t="s">
        <v>5420</v>
      </c>
      <c r="AC1411" s="34" t="str">
        <f>_xlfn.XLOOKUP(B1411,[4]ALL!$B:$B,[4]ALL!$N:$N,"")</f>
        <v/>
      </c>
      <c r="AD1411" s="34" t="s">
        <v>5420</v>
      </c>
      <c r="AE1411" s="34"/>
      <c r="AF1411" s="36" t="s">
        <v>5420</v>
      </c>
      <c r="AG1411" s="29"/>
      <c r="AH1411" s="35"/>
      <c r="AI1411" s="29"/>
      <c r="AJ1411" s="29" t="s">
        <v>5420</v>
      </c>
      <c r="AK1411" s="36" t="s">
        <v>5420</v>
      </c>
      <c r="AL1411" s="36" t="s">
        <v>5420</v>
      </c>
      <c r="AM1411" s="36" t="s">
        <v>5420</v>
      </c>
      <c r="AN1411" s="36" t="s">
        <v>5420</v>
      </c>
      <c r="AO1411" s="36" t="s">
        <v>5420</v>
      </c>
      <c r="AP1411" s="36" t="s">
        <v>5420</v>
      </c>
      <c r="AQ1411" s="36" t="s">
        <v>5420</v>
      </c>
      <c r="AR1411" s="36" t="s">
        <v>5420</v>
      </c>
      <c r="AS1411" s="36" t="s">
        <v>5420</v>
      </c>
      <c r="AT1411" s="36" t="s">
        <v>5420</v>
      </c>
      <c r="AU1411" s="36" t="s">
        <v>5420</v>
      </c>
      <c r="AV1411" s="36" t="s">
        <v>5420</v>
      </c>
      <c r="AW1411" s="45"/>
      <c r="AX1411" s="45" t="s">
        <v>5420</v>
      </c>
      <c r="AY1411" s="45" t="s">
        <v>5420</v>
      </c>
      <c r="AZ1411" s="45" t="s">
        <v>5420</v>
      </c>
      <c r="BA1411" s="36" t="s">
        <v>5420</v>
      </c>
    </row>
    <row r="1412" spans="1:53" s="58" customFormat="1" ht="15.6" hidden="1" x14ac:dyDescent="0.3">
      <c r="A1412" s="27" t="s">
        <v>2754</v>
      </c>
      <c r="B1412" s="28" t="s">
        <v>2755</v>
      </c>
      <c r="C1412" s="29" t="str">
        <f>_xlfn.XLOOKUP(B1412,'[1]daily break down'!$D:$D,'[1]daily break down'!$E:$E,"")</f>
        <v>Yaounde</v>
      </c>
      <c r="D1412" s="27" t="s">
        <v>11</v>
      </c>
      <c r="E1412" s="27" t="s">
        <v>12</v>
      </c>
      <c r="F1412" s="29" t="s">
        <v>37</v>
      </c>
      <c r="G1412" s="27" t="s">
        <v>38</v>
      </c>
      <c r="H1412" s="30" t="str">
        <f>_xlfn.XLOOKUP(B1412,[2]CALCULATION!$B:$B,[2]CALCULATION!$H:$H,"")</f>
        <v>ZTE</v>
      </c>
      <c r="I1412" s="25">
        <v>0</v>
      </c>
      <c r="J1412" s="25">
        <v>0</v>
      </c>
      <c r="K1412" s="25">
        <v>0</v>
      </c>
      <c r="L1412" s="25">
        <v>0</v>
      </c>
      <c r="M1412" s="25">
        <v>0</v>
      </c>
      <c r="N1412" s="25">
        <v>0</v>
      </c>
      <c r="O1412" s="25">
        <v>0</v>
      </c>
      <c r="P1412" s="25" t="s">
        <v>6366</v>
      </c>
      <c r="Q1412" s="31" t="s">
        <v>5364</v>
      </c>
      <c r="R1412" s="31"/>
      <c r="S1412" s="32" t="str" cm="1">
        <f t="array" ref="S1412">IFERROR(_xlfn.IFS(
U1412="MPR ISSUE","PDH",
U1412="BSS Hardware Issue","BSS",
U1412="Sites strategiques, MLL, Pylone, etc.","ENVTECH",
U1412="AKTIVCO DEFAUT GE &amp; POWER Cabinet","AKTIVCO",
U1412="AKTIVCO Coupure ENEO &amp; Baisse de tension","AKTIVCO GRID ONLY",
U1412="Coupure ENEO &amp; Baisse de tension","IHS GRID ONLY",
U1412="Defaut GE &amp; POWER Cabinet","IHS",
U1412="Sharing","Partners",
U1412="Sites strategiques &amp; DataCenter","SST &amp; DC",
U1412="Exclu","Exclu",
U1412="SAT","SAT",
U1412="SPARE-ISSUE","SPARE-ISSUE",
U1412="Fiber CAmtel","TRANS_FO_CAMTEL",
U1412="Fiber AOF","Fiber AOF",
U1412="Projet OCM (HUAWEI)","TRAVAUX-HUAWEI",
U1412="Projet OCM (NOKIA)","TRAVAUX-NOKIA",
U1412="ACCESS-ISSUE","ACCESS-ISSUE",
U1412="Projet OCM (ZTE, NOKIA, autres projets)","TRAVAUX OCM",
U1412="No root CAuse","No root cause",
U1412="ODU HS","PDH",
U1412="IP &amp; VLAN","PDH",
U1412="Warehouse HUAWEI","SPARE-ISSUE",
U1412="SPARE-HS","SPARE-ISSUE",
U1412="Power Telco","BSS"
),"")</f>
        <v/>
      </c>
      <c r="T1412" s="32" t="str" cm="1">
        <f t="array" ref="T1412">IFERROR(_xlfn.IFS(
U1412="MPR ISSUE","TX ISSUE",
U1412="BSS Hardware Issue","RAN ISSUE",
U1412="Sites strategiques, MLL, Pylone, etc.","ENVTECH",
U1412="AKTIVCO DEFAUT GE &amp; POWER Cabinet","POWER ISSUE",
U1412="AKTIVCO Coupure ENEO &amp; Baisse de tension","POWER ISSUE",
U1412="Coupure ENEO &amp; Baisse de tension","POWER ISSUE",
U1412="Defaut GE &amp; POWER Cabinet","POWER ISSUE",
U1412="Sharing","POWER ISSUE",
U1412="Sites strategiques &amp; DataCenter","POWER ISSUE",
U1412="Exclu","Exclu",
U1412="SAT","TX ISSUE",
U1412="SPARE-ISSUE","SPARE-ISSUE",
U1412="Fiber CAmtel","TX ISSUE",
U1412="Fiber AOF","TX ISSUE",
U1412="Projet OCM (HUAWEI)","TRAVAUX-HUAWEI",
U1412="Projet OCM (NOKIA)","TRAVAUX -NOKIA",
U1412="ACCESS-ISSUE","ACCESS-ISSUE",
U1412="Projet OCM (ZTE, NOKIA, autres projets)","TRAVAUX OCM",
U1412="No root CAuse","No root cause",
U1412="ODU HS","TX ISSUE",
U1412="IP &amp; VLAN","TX ISSUE",
U1412="Warehouse HUAWEI","SPARE-ISSUE",
U1412="SPARE-HS","SPARE-ISSUE",
U1412="Power Telco","RAN ISSUE"
),"")</f>
        <v/>
      </c>
      <c r="U1412" s="33"/>
      <c r="V1412" s="32" t="str" cm="1">
        <f t="array" ref="V1412">IFERROR(_xlfn.IFS(
U1412="MPR ISSUE","ACTIVE",
U1412="BSS Hardware Issue","ACTIVE",
U1412="Sites strategiques, MLL, Pylone, etc.","PASSIVE",
U1412="AKTIVCO DEFAUT GE &amp; POWER Cabinet","PASSIVE",
U1412="AKTIVCO Coupure ENEO &amp; Baisse de tension","PASSIVE",
U1412="Coupure ENEO &amp; Baisse de tension","PASSIVE",
U1412="Defaut GE &amp; POWER Cabinet","PASSIVE",
U1412="Sharing","PASSIVE",
U1412="Sites strategiques &amp; DataCenter","PASSIVE",
U1412="Exclu","Exclu",
U1412="SAT","ACTIVE",
U1412="SPARE-ISSUE","SPARE-ISSUE",
U1412="Fiber CAmtel","ACTIVE",
U1412="Fiber AOF","ACTIVE",
U1412="Projet OCM (HUAWEI)","PLANNED WORKS",
U1412="Projet OCM (NOKIA)","PLANNED WORKS",
U1412="ACCESS-ISSUE","ACCESS-ISSUE",
U1412="Projet OCM (ZTE, NOKIA, autres projets)","PLANNED WORKS",
U1412="No root CAuse","No root cause",
U1412="ODU HS","ACTIVE",
U1412="IP &amp; VLAN","ACTIVE",
U1412="Warehouse HUAWEI","SPARE-ISSUE",
U1412="SPARE-HS","SPARE-ISSUE",
U1412="Power Telco","ACTIVE"
),"")</f>
        <v/>
      </c>
      <c r="W1412" s="51"/>
      <c r="X1412" s="51"/>
      <c r="Y1412" s="51"/>
      <c r="Z1412" s="51"/>
      <c r="AA1412" s="51"/>
      <c r="AB1412" s="34" t="s">
        <v>5420</v>
      </c>
      <c r="AC1412" s="34" t="str">
        <f>_xlfn.XLOOKUP(B1412,[4]ALL!$B:$B,[4]ALL!$N:$N,"")</f>
        <v/>
      </c>
      <c r="AD1412" s="34" t="s">
        <v>5420</v>
      </c>
      <c r="AE1412" s="34"/>
      <c r="AF1412" s="36" t="s">
        <v>5420</v>
      </c>
      <c r="AG1412" s="29"/>
      <c r="AH1412" s="35"/>
      <c r="AI1412" s="29"/>
      <c r="AJ1412" s="29" t="s">
        <v>5420</v>
      </c>
      <c r="AK1412" s="36" t="s">
        <v>5420</v>
      </c>
      <c r="AL1412" s="36" t="s">
        <v>5420</v>
      </c>
      <c r="AM1412" s="36" t="s">
        <v>5420</v>
      </c>
      <c r="AN1412" s="36" t="s">
        <v>5420</v>
      </c>
      <c r="AO1412" s="36" t="s">
        <v>5420</v>
      </c>
      <c r="AP1412" s="36" t="s">
        <v>5420</v>
      </c>
      <c r="AQ1412" s="36" t="s">
        <v>5420</v>
      </c>
      <c r="AR1412" s="36" t="s">
        <v>5420</v>
      </c>
      <c r="AS1412" s="36" t="s">
        <v>5420</v>
      </c>
      <c r="AT1412" s="36" t="s">
        <v>5420</v>
      </c>
      <c r="AU1412" s="36" t="s">
        <v>5420</v>
      </c>
      <c r="AV1412" s="36" t="s">
        <v>5420</v>
      </c>
      <c r="AW1412" s="45"/>
      <c r="AX1412" s="45" t="s">
        <v>5420</v>
      </c>
      <c r="AY1412" s="45" t="s">
        <v>5420</v>
      </c>
      <c r="AZ1412" s="45" t="s">
        <v>5420</v>
      </c>
      <c r="BA1412" s="36" t="s">
        <v>5420</v>
      </c>
    </row>
    <row r="1413" spans="1:53" s="58" customFormat="1" ht="15.6" hidden="1" x14ac:dyDescent="0.3">
      <c r="A1413" s="27" t="s">
        <v>4646</v>
      </c>
      <c r="B1413" s="28" t="s">
        <v>4647</v>
      </c>
      <c r="C1413" s="29" t="str">
        <f>_xlfn.XLOOKUP(B1413,'[1]daily break down'!$D:$D,'[1]daily break down'!$E:$E,"")</f>
        <v>Yaounde</v>
      </c>
      <c r="D1413" s="27"/>
      <c r="E1413" s="27"/>
      <c r="F1413" s="29" t="s">
        <v>37</v>
      </c>
      <c r="G1413" s="27" t="s">
        <v>38</v>
      </c>
      <c r="H1413" s="30" t="str">
        <f>_xlfn.XLOOKUP(B1413,[2]CALCULATION!$B:$B,[2]CALCULATION!$H:$H,"")</f>
        <v>ZTE</v>
      </c>
      <c r="I1413" s="25">
        <v>0</v>
      </c>
      <c r="J1413" s="25">
        <v>0</v>
      </c>
      <c r="K1413" s="25">
        <v>0</v>
      </c>
      <c r="L1413" s="25">
        <v>0</v>
      </c>
      <c r="M1413" s="25">
        <v>0</v>
      </c>
      <c r="N1413" s="25">
        <v>0</v>
      </c>
      <c r="O1413" s="25">
        <v>0</v>
      </c>
      <c r="P1413" s="25" t="s">
        <v>6366</v>
      </c>
      <c r="Q1413" s="31" t="s">
        <v>5364</v>
      </c>
      <c r="R1413" s="31"/>
      <c r="S1413" s="32" t="str" cm="1">
        <f t="array" ref="S1413">IFERROR(_xlfn.IFS(
U1413="MPR ISSUE","PDH",
U1413="BSS Hardware Issue","BSS",
U1413="Sites strategiques, MLL, Pylone, etc.","ENVTECH",
U1413="AKTIVCO DEFAUT GE &amp; POWER Cabinet","AKTIVCO",
U1413="AKTIVCO Coupure ENEO &amp; Baisse de tension","AKTIVCO GRID ONLY",
U1413="Coupure ENEO &amp; Baisse de tension","IHS GRID ONLY",
U1413="Defaut GE &amp; POWER Cabinet","IHS",
U1413="Sharing","Partners",
U1413="Sites strategiques &amp; DataCenter","SST &amp; DC",
U1413="Exclu","Exclu",
U1413="SAT","SAT",
U1413="SPARE-ISSUE","SPARE-ISSUE",
U1413="Fiber CAmtel","TRANS_FO_CAMTEL",
U1413="Fiber AOF","Fiber AOF",
U1413="Projet OCM (HUAWEI)","TRAVAUX-HUAWEI",
U1413="Projet OCM (NOKIA)","TRAVAUX-NOKIA",
U1413="ACCESS-ISSUE","ACCESS-ISSUE",
U1413="Projet OCM (ZTE, NOKIA, autres projets)","TRAVAUX OCM",
U1413="No root CAuse","No root cause",
U1413="ODU HS","PDH",
U1413="IP &amp; VLAN","PDH",
U1413="Warehouse HUAWEI","SPARE-ISSUE",
U1413="SPARE-HS","SPARE-ISSUE",
U1413="Power Telco","BSS"
),"")</f>
        <v/>
      </c>
      <c r="T1413" s="32" t="str" cm="1">
        <f t="array" ref="T1413">IFERROR(_xlfn.IFS(
U1413="MPR ISSUE","TX ISSUE",
U1413="BSS Hardware Issue","RAN ISSUE",
U1413="Sites strategiques, MLL, Pylone, etc.","ENVTECH",
U1413="AKTIVCO DEFAUT GE &amp; POWER Cabinet","POWER ISSUE",
U1413="AKTIVCO Coupure ENEO &amp; Baisse de tension","POWER ISSUE",
U1413="Coupure ENEO &amp; Baisse de tension","POWER ISSUE",
U1413="Defaut GE &amp; POWER Cabinet","POWER ISSUE",
U1413="Sharing","POWER ISSUE",
U1413="Sites strategiques &amp; DataCenter","POWER ISSUE",
U1413="Exclu","Exclu",
U1413="SAT","TX ISSUE",
U1413="SPARE-ISSUE","SPARE-ISSUE",
U1413="Fiber CAmtel","TX ISSUE",
U1413="Fiber AOF","TX ISSUE",
U1413="Projet OCM (HUAWEI)","TRAVAUX-HUAWEI",
U1413="Projet OCM (NOKIA)","TRAVAUX -NOKIA",
U1413="ACCESS-ISSUE","ACCESS-ISSUE",
U1413="Projet OCM (ZTE, NOKIA, autres projets)","TRAVAUX OCM",
U1413="No root CAuse","No root cause",
U1413="ODU HS","TX ISSUE",
U1413="IP &amp; VLAN","TX ISSUE",
U1413="Warehouse HUAWEI","SPARE-ISSUE",
U1413="SPARE-HS","SPARE-ISSUE",
U1413="Power Telco","RAN ISSUE"
),"")</f>
        <v/>
      </c>
      <c r="U1413" s="33"/>
      <c r="V1413" s="32" t="str" cm="1">
        <f t="array" ref="V1413">IFERROR(_xlfn.IFS(
U1413="MPR ISSUE","ACTIVE",
U1413="BSS Hardware Issue","ACTIVE",
U1413="Sites strategiques, MLL, Pylone, etc.","PASSIVE",
U1413="AKTIVCO DEFAUT GE &amp; POWER Cabinet","PASSIVE",
U1413="AKTIVCO Coupure ENEO &amp; Baisse de tension","PASSIVE",
U1413="Coupure ENEO &amp; Baisse de tension","PASSIVE",
U1413="Defaut GE &amp; POWER Cabinet","PASSIVE",
U1413="Sharing","PASSIVE",
U1413="Sites strategiques &amp; DataCenter","PASSIVE",
U1413="Exclu","Exclu",
U1413="SAT","ACTIVE",
U1413="SPARE-ISSUE","SPARE-ISSUE",
U1413="Fiber CAmtel","ACTIVE",
U1413="Fiber AOF","ACTIVE",
U1413="Projet OCM (HUAWEI)","PLANNED WORKS",
U1413="Projet OCM (NOKIA)","PLANNED WORKS",
U1413="ACCESS-ISSUE","ACCESS-ISSUE",
U1413="Projet OCM (ZTE, NOKIA, autres projets)","PLANNED WORKS",
U1413="No root CAuse","No root cause",
U1413="ODU HS","ACTIVE",
U1413="IP &amp; VLAN","ACTIVE",
U1413="Warehouse HUAWEI","SPARE-ISSUE",
U1413="SPARE-HS","SPARE-ISSUE",
U1413="Power Telco","ACTIVE"
),"")</f>
        <v/>
      </c>
      <c r="W1413" s="51"/>
      <c r="X1413" s="51"/>
      <c r="Y1413" s="51"/>
      <c r="Z1413" s="51"/>
      <c r="AA1413" s="51"/>
      <c r="AB1413" s="34" t="s">
        <v>5420</v>
      </c>
      <c r="AC1413" s="34" t="str">
        <f>_xlfn.XLOOKUP(B1413,[4]ALL!$B:$B,[4]ALL!$N:$N,"")</f>
        <v/>
      </c>
      <c r="AD1413" s="34" t="s">
        <v>5420</v>
      </c>
      <c r="AE1413" s="34"/>
      <c r="AF1413" s="36" t="s">
        <v>5420</v>
      </c>
      <c r="AG1413" s="29"/>
      <c r="AH1413" s="35"/>
      <c r="AI1413" s="29"/>
      <c r="AJ1413" s="29" t="s">
        <v>5420</v>
      </c>
      <c r="AK1413" s="36" t="s">
        <v>5420</v>
      </c>
      <c r="AL1413" s="36" t="s">
        <v>5420</v>
      </c>
      <c r="AM1413" s="36" t="s">
        <v>5420</v>
      </c>
      <c r="AN1413" s="36" t="s">
        <v>5420</v>
      </c>
      <c r="AO1413" s="36" t="s">
        <v>5420</v>
      </c>
      <c r="AP1413" s="36" t="s">
        <v>5420</v>
      </c>
      <c r="AQ1413" s="36" t="s">
        <v>5420</v>
      </c>
      <c r="AR1413" s="36" t="s">
        <v>5420</v>
      </c>
      <c r="AS1413" s="36" t="s">
        <v>5420</v>
      </c>
      <c r="AT1413" s="36" t="s">
        <v>5420</v>
      </c>
      <c r="AU1413" s="36" t="s">
        <v>5420</v>
      </c>
      <c r="AV1413" s="36" t="s">
        <v>5420</v>
      </c>
      <c r="AW1413" s="45"/>
      <c r="AX1413" s="45" t="s">
        <v>5420</v>
      </c>
      <c r="AY1413" s="45" t="s">
        <v>5420</v>
      </c>
      <c r="AZ1413" s="45" t="s">
        <v>5420</v>
      </c>
      <c r="BA1413" s="36" t="s">
        <v>5420</v>
      </c>
    </row>
    <row r="1414" spans="1:53" s="58" customFormat="1" ht="15.6" hidden="1" x14ac:dyDescent="0.3">
      <c r="A1414" s="27" t="s">
        <v>4166</v>
      </c>
      <c r="B1414" s="28" t="s">
        <v>4167</v>
      </c>
      <c r="C1414" s="29" t="str">
        <f>_xlfn.XLOOKUP(B1414,'[1]daily break down'!$D:$D,'[1]daily break down'!$E:$E,"")</f>
        <v>Douala</v>
      </c>
      <c r="D1414" s="27" t="s">
        <v>11</v>
      </c>
      <c r="E1414" s="27" t="s">
        <v>302</v>
      </c>
      <c r="F1414" s="29" t="s">
        <v>31</v>
      </c>
      <c r="G1414" s="27" t="s">
        <v>32</v>
      </c>
      <c r="H1414" s="30" t="str">
        <f>_xlfn.XLOOKUP(B1414,[2]CALCULATION!$B:$B,[2]CALCULATION!$H:$H,"")</f>
        <v>ZTE</v>
      </c>
      <c r="I1414" s="25">
        <v>0</v>
      </c>
      <c r="J1414" s="25">
        <v>0</v>
      </c>
      <c r="K1414" s="25">
        <v>0</v>
      </c>
      <c r="L1414" s="25">
        <v>0</v>
      </c>
      <c r="M1414" s="25">
        <v>0</v>
      </c>
      <c r="N1414" s="25">
        <v>6.5811438991190727E-2</v>
      </c>
      <c r="O1414" s="25">
        <v>0</v>
      </c>
      <c r="P1414" s="25" t="s">
        <v>6366</v>
      </c>
      <c r="Q1414" s="31" t="s">
        <v>5364</v>
      </c>
      <c r="R1414" s="31"/>
      <c r="S1414" s="32" t="str" cm="1">
        <f t="array" ref="S1414">IFERROR(_xlfn.IFS(
U1414="MPR ISSUE","PDH",
U1414="BSS Hardware Issue","BSS",
U1414="Sites strategiques, MLL, Pylone, etc.","ENVTECH",
U1414="AKTIVCO DEFAUT GE &amp; POWER Cabinet","AKTIVCO",
U1414="AKTIVCO Coupure ENEO &amp; Baisse de tension","AKTIVCO GRID ONLY",
U1414="Coupure ENEO &amp; Baisse de tension","IHS GRID ONLY",
U1414="Defaut GE &amp; POWER Cabinet","IHS",
U1414="Sharing","Partners",
U1414="Sites strategiques &amp; DataCenter","SST &amp; DC",
U1414="Exclu","Exclu",
U1414="SAT","SAT",
U1414="SPARE-ISSUE","SPARE-ISSUE",
U1414="Fiber CAmtel","TRANS_FO_CAMTEL",
U1414="Fiber AOF","Fiber AOF",
U1414="Projet OCM (HUAWEI)","TRAVAUX-HUAWEI",
U1414="Projet OCM (NOKIA)","TRAVAUX-NOKIA",
U1414="ACCESS-ISSUE","ACCESS-ISSUE",
U1414="Projet OCM (ZTE, NOKIA, autres projets)","TRAVAUX OCM",
U1414="No root CAuse","No root cause",
U1414="ODU HS","PDH",
U1414="IP &amp; VLAN","PDH",
U1414="Warehouse HUAWEI","SPARE-ISSUE",
U1414="SPARE-HS","SPARE-ISSUE",
U1414="Power Telco","BSS"
),"")</f>
        <v/>
      </c>
      <c r="T1414" s="32" t="str" cm="1">
        <f t="array" ref="T1414">IFERROR(_xlfn.IFS(
U1414="MPR ISSUE","TX ISSUE",
U1414="BSS Hardware Issue","RAN ISSUE",
U1414="Sites strategiques, MLL, Pylone, etc.","ENVTECH",
U1414="AKTIVCO DEFAUT GE &amp; POWER Cabinet","POWER ISSUE",
U1414="AKTIVCO Coupure ENEO &amp; Baisse de tension","POWER ISSUE",
U1414="Coupure ENEO &amp; Baisse de tension","POWER ISSUE",
U1414="Defaut GE &amp; POWER Cabinet","POWER ISSUE",
U1414="Sharing","POWER ISSUE",
U1414="Sites strategiques &amp; DataCenter","POWER ISSUE",
U1414="Exclu","Exclu",
U1414="SAT","TX ISSUE",
U1414="SPARE-ISSUE","SPARE-ISSUE",
U1414="Fiber CAmtel","TX ISSUE",
U1414="Fiber AOF","TX ISSUE",
U1414="Projet OCM (HUAWEI)","TRAVAUX-HUAWEI",
U1414="Projet OCM (NOKIA)","TRAVAUX -NOKIA",
U1414="ACCESS-ISSUE","ACCESS-ISSUE",
U1414="Projet OCM (ZTE, NOKIA, autres projets)","TRAVAUX OCM",
U1414="No root CAuse","No root cause",
U1414="ODU HS","TX ISSUE",
U1414="IP &amp; VLAN","TX ISSUE",
U1414="Warehouse HUAWEI","SPARE-ISSUE",
U1414="SPARE-HS","SPARE-ISSUE",
U1414="Power Telco","RAN ISSUE"
),"")</f>
        <v/>
      </c>
      <c r="U1414" s="33"/>
      <c r="V1414" s="32" t="str" cm="1">
        <f t="array" ref="V1414">IFERROR(_xlfn.IFS(
U1414="MPR ISSUE","ACTIVE",
U1414="BSS Hardware Issue","ACTIVE",
U1414="Sites strategiques, MLL, Pylone, etc.","PASSIVE",
U1414="AKTIVCO DEFAUT GE &amp; POWER Cabinet","PASSIVE",
U1414="AKTIVCO Coupure ENEO &amp; Baisse de tension","PASSIVE",
U1414="Coupure ENEO &amp; Baisse de tension","PASSIVE",
U1414="Defaut GE &amp; POWER Cabinet","PASSIVE",
U1414="Sharing","PASSIVE",
U1414="Sites strategiques &amp; DataCenter","PASSIVE",
U1414="Exclu","Exclu",
U1414="SAT","ACTIVE",
U1414="SPARE-ISSUE","SPARE-ISSUE",
U1414="Fiber CAmtel","ACTIVE",
U1414="Fiber AOF","ACTIVE",
U1414="Projet OCM (HUAWEI)","PLANNED WORKS",
U1414="Projet OCM (NOKIA)","PLANNED WORKS",
U1414="ACCESS-ISSUE","ACCESS-ISSUE",
U1414="Projet OCM (ZTE, NOKIA, autres projets)","PLANNED WORKS",
U1414="No root CAuse","No root cause",
U1414="ODU HS","ACTIVE",
U1414="IP &amp; VLAN","ACTIVE",
U1414="Warehouse HUAWEI","SPARE-ISSUE",
U1414="SPARE-HS","SPARE-ISSUE",
U1414="Power Telco","ACTIVE"
),"")</f>
        <v/>
      </c>
      <c r="W1414" s="51"/>
      <c r="X1414" s="51"/>
      <c r="Y1414" s="51"/>
      <c r="Z1414" s="51"/>
      <c r="AA1414" s="51"/>
      <c r="AB1414" s="34" t="s">
        <v>5420</v>
      </c>
      <c r="AC1414" s="34" t="str">
        <f>_xlfn.XLOOKUP(B1414,[4]ALL!$B:$B,[4]ALL!$N:$N,"")</f>
        <v/>
      </c>
      <c r="AD1414" s="34" t="s">
        <v>5420</v>
      </c>
      <c r="AE1414" s="34"/>
      <c r="AF1414" s="36" t="s">
        <v>5420</v>
      </c>
      <c r="AG1414" s="29"/>
      <c r="AH1414" s="35"/>
      <c r="AI1414" s="29"/>
      <c r="AJ1414" s="29" t="s">
        <v>5420</v>
      </c>
      <c r="AK1414" s="36" t="s">
        <v>5420</v>
      </c>
      <c r="AL1414" s="36" t="s">
        <v>5420</v>
      </c>
      <c r="AM1414" s="36" t="s">
        <v>5420</v>
      </c>
      <c r="AN1414" s="36" t="s">
        <v>5420</v>
      </c>
      <c r="AO1414" s="36" t="s">
        <v>5420</v>
      </c>
      <c r="AP1414" s="36" t="s">
        <v>5420</v>
      </c>
      <c r="AQ1414" s="36" t="s">
        <v>5420</v>
      </c>
      <c r="AR1414" s="36" t="s">
        <v>5420</v>
      </c>
      <c r="AS1414" s="36" t="s">
        <v>5420</v>
      </c>
      <c r="AT1414" s="36" t="s">
        <v>5420</v>
      </c>
      <c r="AU1414" s="36" t="s">
        <v>5420</v>
      </c>
      <c r="AV1414" s="36" t="s">
        <v>5420</v>
      </c>
      <c r="AW1414" s="45"/>
      <c r="AX1414" s="45" t="s">
        <v>5420</v>
      </c>
      <c r="AY1414" s="45" t="s">
        <v>5420</v>
      </c>
      <c r="AZ1414" s="45" t="s">
        <v>5420</v>
      </c>
      <c r="BA1414" s="36" t="s">
        <v>5420</v>
      </c>
    </row>
    <row r="1415" spans="1:53" s="58" customFormat="1" ht="15.6" hidden="1" x14ac:dyDescent="0.3">
      <c r="A1415" s="27" t="s">
        <v>582</v>
      </c>
      <c r="B1415" s="28" t="s">
        <v>583</v>
      </c>
      <c r="C1415" s="29" t="str">
        <f>_xlfn.XLOOKUP(B1415,'[1]daily break down'!$D:$D,'[1]daily break down'!$E:$E,"")</f>
        <v>OUEST</v>
      </c>
      <c r="D1415" s="27" t="s">
        <v>11</v>
      </c>
      <c r="E1415" s="27" t="s">
        <v>12</v>
      </c>
      <c r="F1415" s="29" t="s">
        <v>102</v>
      </c>
      <c r="G1415" s="27" t="s">
        <v>103</v>
      </c>
      <c r="H1415" s="37" t="str">
        <f>_xlfn.XLOOKUP(B1415,[2]CALCULATION!$B:$B,[2]CALCULATION!$H:$H,"")</f>
        <v>Huawei</v>
      </c>
      <c r="I1415" s="25">
        <v>0</v>
      </c>
      <c r="J1415" s="25">
        <v>0</v>
      </c>
      <c r="K1415" s="25">
        <v>0</v>
      </c>
      <c r="L1415" s="25">
        <v>0</v>
      </c>
      <c r="M1415" s="25">
        <v>0</v>
      </c>
      <c r="N1415" s="25">
        <v>0</v>
      </c>
      <c r="O1415" s="25">
        <v>0</v>
      </c>
      <c r="P1415" s="25" t="s">
        <v>6366</v>
      </c>
      <c r="Q1415" s="31" t="s">
        <v>5364</v>
      </c>
      <c r="R1415" s="31"/>
      <c r="S1415" s="32" t="str" cm="1">
        <f t="array" ref="S1415">IFERROR(_xlfn.IFS(
U1415="MPR ISSUE","PDH",
U1415="BSS Hardware Issue","BSS",
U1415="Sites strategiques, MLL, Pylone, etc.","ENVTECH",
U1415="AKTIVCO DEFAUT GE &amp; POWER Cabinet","AKTIVCO",
U1415="AKTIVCO Coupure ENEO &amp; Baisse de tension","AKTIVCO GRID ONLY",
U1415="Coupure ENEO &amp; Baisse de tension","IHS GRID ONLY",
U1415="Defaut GE &amp; POWER Cabinet","IHS",
U1415="Sharing","Partners",
U1415="Sites strategiques &amp; DataCenter","SST &amp; DC",
U1415="Exclu","Exclu",
U1415="SAT","SAT",
U1415="SPARE-ISSUE","SPARE-ISSUE",
U1415="Fiber CAmtel","TRANS_FO_CAMTEL",
U1415="Fiber AOF","Fiber AOF",
U1415="Projet OCM (HUAWEI)","TRAVAUX-HUAWEI",
U1415="Projet OCM (NOKIA)","TRAVAUX-NOKIA",
U1415="ACCESS-ISSUE","ACCESS-ISSUE",
U1415="Projet OCM (ZTE, NOKIA, autres projets)","TRAVAUX OCM",
U1415="No root CAuse","No root cause",
U1415="ODU HS","PDH",
U1415="IP &amp; VLAN","PDH",
U1415="Warehouse HUAWEI","SPARE-ISSUE",
U1415="SPARE-HS","SPARE-ISSUE",
U1415="Power Telco","BSS"
),"")</f>
        <v/>
      </c>
      <c r="T1415" s="32" t="str" cm="1">
        <f t="array" ref="T1415">IFERROR(_xlfn.IFS(
U1415="MPR ISSUE","TX ISSUE",
U1415="BSS Hardware Issue","RAN ISSUE",
U1415="Sites strategiques, MLL, Pylone, etc.","ENVTECH",
U1415="AKTIVCO DEFAUT GE &amp; POWER Cabinet","POWER ISSUE",
U1415="AKTIVCO Coupure ENEO &amp; Baisse de tension","POWER ISSUE",
U1415="Coupure ENEO &amp; Baisse de tension","POWER ISSUE",
U1415="Defaut GE &amp; POWER Cabinet","POWER ISSUE",
U1415="Sharing","POWER ISSUE",
U1415="Sites strategiques &amp; DataCenter","POWER ISSUE",
U1415="Exclu","Exclu",
U1415="SAT","TX ISSUE",
U1415="SPARE-ISSUE","SPARE-ISSUE",
U1415="Fiber CAmtel","TX ISSUE",
U1415="Fiber AOF","TX ISSUE",
U1415="Projet OCM (HUAWEI)","TRAVAUX-HUAWEI",
U1415="Projet OCM (NOKIA)","TRAVAUX -NOKIA",
U1415="ACCESS-ISSUE","ACCESS-ISSUE",
U1415="Projet OCM (ZTE, NOKIA, autres projets)","TRAVAUX OCM",
U1415="No root CAuse","No root cause",
U1415="ODU HS","TX ISSUE",
U1415="IP &amp; VLAN","TX ISSUE",
U1415="Warehouse HUAWEI","SPARE-ISSUE",
U1415="SPARE-HS","SPARE-ISSUE",
U1415="Power Telco","RAN ISSUE"
),"")</f>
        <v/>
      </c>
      <c r="U1415" s="33"/>
      <c r="V1415" s="32" t="str" cm="1">
        <f t="array" ref="V1415">IFERROR(_xlfn.IFS(
U1415="MPR ISSUE","ACTIVE",
U1415="BSS Hardware Issue","ACTIVE",
U1415="Sites strategiques, MLL, Pylone, etc.","PASSIVE",
U1415="AKTIVCO DEFAUT GE &amp; POWER Cabinet","PASSIVE",
U1415="AKTIVCO Coupure ENEO &amp; Baisse de tension","PASSIVE",
U1415="Coupure ENEO &amp; Baisse de tension","PASSIVE",
U1415="Defaut GE &amp; POWER Cabinet","PASSIVE",
U1415="Sharing","PASSIVE",
U1415="Sites strategiques &amp; DataCenter","PASSIVE",
U1415="Exclu","Exclu",
U1415="SAT","ACTIVE",
U1415="SPARE-ISSUE","SPARE-ISSUE",
U1415="Fiber CAmtel","ACTIVE",
U1415="Fiber AOF","ACTIVE",
U1415="Projet OCM (HUAWEI)","PLANNED WORKS",
U1415="Projet OCM (NOKIA)","PLANNED WORKS",
U1415="ACCESS-ISSUE","ACCESS-ISSUE",
U1415="Projet OCM (ZTE, NOKIA, autres projets)","PLANNED WORKS",
U1415="No root CAuse","No root cause",
U1415="ODU HS","ACTIVE",
U1415="IP &amp; VLAN","ACTIVE",
U1415="Warehouse HUAWEI","SPARE-ISSUE",
U1415="SPARE-HS","SPARE-ISSUE",
U1415="Power Telco","ACTIVE"
),"")</f>
        <v/>
      </c>
      <c r="W1415" s="51"/>
      <c r="X1415" s="51"/>
      <c r="Y1415" s="51"/>
      <c r="Z1415" s="51"/>
      <c r="AA1415" s="51"/>
      <c r="AB1415" s="34" t="s">
        <v>5420</v>
      </c>
      <c r="AC1415" s="34" t="str">
        <f>_xlfn.XLOOKUP(B1415,[4]ALL!$B:$B,[4]ALL!$N:$N,"")</f>
        <v/>
      </c>
      <c r="AD1415" s="34" t="s">
        <v>5420</v>
      </c>
      <c r="AE1415" s="34"/>
      <c r="AF1415" s="36" t="s">
        <v>5420</v>
      </c>
      <c r="AG1415" s="29"/>
      <c r="AH1415" s="35"/>
      <c r="AI1415" s="29"/>
      <c r="AJ1415" s="29" t="s">
        <v>5420</v>
      </c>
      <c r="AK1415" s="36" t="s">
        <v>5420</v>
      </c>
      <c r="AL1415" s="36" t="s">
        <v>5420</v>
      </c>
      <c r="AM1415" s="36" t="s">
        <v>5420</v>
      </c>
      <c r="AN1415" s="36" t="s">
        <v>5420</v>
      </c>
      <c r="AO1415" s="36" t="s">
        <v>5420</v>
      </c>
      <c r="AP1415" s="36" t="s">
        <v>5420</v>
      </c>
      <c r="AQ1415" s="36" t="s">
        <v>5420</v>
      </c>
      <c r="AR1415" s="36" t="s">
        <v>5420</v>
      </c>
      <c r="AS1415" s="36" t="s">
        <v>5420</v>
      </c>
      <c r="AT1415" s="36" t="s">
        <v>5420</v>
      </c>
      <c r="AU1415" s="36" t="s">
        <v>5420</v>
      </c>
      <c r="AV1415" s="36" t="s">
        <v>5420</v>
      </c>
      <c r="AW1415" s="45"/>
      <c r="AX1415" s="45" t="s">
        <v>5420</v>
      </c>
      <c r="AY1415" s="45" t="s">
        <v>5420</v>
      </c>
      <c r="AZ1415" s="45" t="s">
        <v>5420</v>
      </c>
      <c r="BA1415" s="36" t="s">
        <v>5420</v>
      </c>
    </row>
    <row r="1416" spans="1:53" s="58" customFormat="1" ht="15.6" hidden="1" x14ac:dyDescent="0.3">
      <c r="A1416" s="27" t="s">
        <v>2572</v>
      </c>
      <c r="B1416" s="28" t="s">
        <v>2573</v>
      </c>
      <c r="C1416" s="29" t="str">
        <f>_xlfn.XLOOKUP(B1416,'[1]daily break down'!$D:$D,'[1]daily break down'!$E:$E,"")</f>
        <v>Yaounde</v>
      </c>
      <c r="D1416" s="27" t="s">
        <v>11</v>
      </c>
      <c r="E1416" s="27" t="s">
        <v>12</v>
      </c>
      <c r="F1416" s="29" t="s">
        <v>37</v>
      </c>
      <c r="G1416" s="27" t="s">
        <v>38</v>
      </c>
      <c r="H1416" s="30" t="str">
        <f>_xlfn.XLOOKUP(B1416,[2]CALCULATION!$B:$B,[2]CALCULATION!$H:$H,"")</f>
        <v>ZTE</v>
      </c>
      <c r="I1416" s="25">
        <v>0</v>
      </c>
      <c r="J1416" s="25">
        <v>0</v>
      </c>
      <c r="K1416" s="25">
        <v>0</v>
      </c>
      <c r="L1416" s="25">
        <v>0</v>
      </c>
      <c r="M1416" s="25">
        <v>0</v>
      </c>
      <c r="N1416" s="25">
        <v>0</v>
      </c>
      <c r="O1416" s="25">
        <v>0</v>
      </c>
      <c r="P1416" s="25" t="s">
        <v>6366</v>
      </c>
      <c r="Q1416" s="31" t="s">
        <v>5364</v>
      </c>
      <c r="R1416" s="31"/>
      <c r="S1416" s="32" t="str" cm="1">
        <f t="array" ref="S1416">IFERROR(_xlfn.IFS(
U1416="MPR ISSUE","PDH",
U1416="BSS Hardware Issue","BSS",
U1416="Sites strategiques, MLL, Pylone, etc.","ENVTECH",
U1416="AKTIVCO DEFAUT GE &amp; POWER Cabinet","AKTIVCO",
U1416="AKTIVCO Coupure ENEO &amp; Baisse de tension","AKTIVCO GRID ONLY",
U1416="Coupure ENEO &amp; Baisse de tension","IHS GRID ONLY",
U1416="Defaut GE &amp; POWER Cabinet","IHS",
U1416="Sharing","Partners",
U1416="Sites strategiques &amp; DataCenter","SST &amp; DC",
U1416="Exclu","Exclu",
U1416="SAT","SAT",
U1416="SPARE-ISSUE","SPARE-ISSUE",
U1416="Fiber CAmtel","TRANS_FO_CAMTEL",
U1416="Fiber AOF","Fiber AOF",
U1416="Projet OCM (HUAWEI)","TRAVAUX-HUAWEI",
U1416="Projet OCM (NOKIA)","TRAVAUX-NOKIA",
U1416="ACCESS-ISSUE","ACCESS-ISSUE",
U1416="Projet OCM (ZTE, NOKIA, autres projets)","TRAVAUX OCM",
U1416="No root CAuse","No root cause",
U1416="ODU HS","PDH",
U1416="IP &amp; VLAN","PDH",
U1416="Warehouse HUAWEI","SPARE-ISSUE",
U1416="SPARE-HS","SPARE-ISSUE",
U1416="Power Telco","BSS"
),"")</f>
        <v/>
      </c>
      <c r="T1416" s="32" t="str" cm="1">
        <f t="array" ref="T1416">IFERROR(_xlfn.IFS(
U1416="MPR ISSUE","TX ISSUE",
U1416="BSS Hardware Issue","RAN ISSUE",
U1416="Sites strategiques, MLL, Pylone, etc.","ENVTECH",
U1416="AKTIVCO DEFAUT GE &amp; POWER Cabinet","POWER ISSUE",
U1416="AKTIVCO Coupure ENEO &amp; Baisse de tension","POWER ISSUE",
U1416="Coupure ENEO &amp; Baisse de tension","POWER ISSUE",
U1416="Defaut GE &amp; POWER Cabinet","POWER ISSUE",
U1416="Sharing","POWER ISSUE",
U1416="Sites strategiques &amp; DataCenter","POWER ISSUE",
U1416="Exclu","Exclu",
U1416="SAT","TX ISSUE",
U1416="SPARE-ISSUE","SPARE-ISSUE",
U1416="Fiber CAmtel","TX ISSUE",
U1416="Fiber AOF","TX ISSUE",
U1416="Projet OCM (HUAWEI)","TRAVAUX-HUAWEI",
U1416="Projet OCM (NOKIA)","TRAVAUX -NOKIA",
U1416="ACCESS-ISSUE","ACCESS-ISSUE",
U1416="Projet OCM (ZTE, NOKIA, autres projets)","TRAVAUX OCM",
U1416="No root CAuse","No root cause",
U1416="ODU HS","TX ISSUE",
U1416="IP &amp; VLAN","TX ISSUE",
U1416="Warehouse HUAWEI","SPARE-ISSUE",
U1416="SPARE-HS","SPARE-ISSUE",
U1416="Power Telco","RAN ISSUE"
),"")</f>
        <v/>
      </c>
      <c r="U1416" s="33"/>
      <c r="V1416" s="32" t="str" cm="1">
        <f t="array" ref="V1416">IFERROR(_xlfn.IFS(
U1416="MPR ISSUE","ACTIVE",
U1416="BSS Hardware Issue","ACTIVE",
U1416="Sites strategiques, MLL, Pylone, etc.","PASSIVE",
U1416="AKTIVCO DEFAUT GE &amp; POWER Cabinet","PASSIVE",
U1416="AKTIVCO Coupure ENEO &amp; Baisse de tension","PASSIVE",
U1416="Coupure ENEO &amp; Baisse de tension","PASSIVE",
U1416="Defaut GE &amp; POWER Cabinet","PASSIVE",
U1416="Sharing","PASSIVE",
U1416="Sites strategiques &amp; DataCenter","PASSIVE",
U1416="Exclu","Exclu",
U1416="SAT","ACTIVE",
U1416="SPARE-ISSUE","SPARE-ISSUE",
U1416="Fiber CAmtel","ACTIVE",
U1416="Fiber AOF","ACTIVE",
U1416="Projet OCM (HUAWEI)","PLANNED WORKS",
U1416="Projet OCM (NOKIA)","PLANNED WORKS",
U1416="ACCESS-ISSUE","ACCESS-ISSUE",
U1416="Projet OCM (ZTE, NOKIA, autres projets)","PLANNED WORKS",
U1416="No root CAuse","No root cause",
U1416="ODU HS","ACTIVE",
U1416="IP &amp; VLAN","ACTIVE",
U1416="Warehouse HUAWEI","SPARE-ISSUE",
U1416="SPARE-HS","SPARE-ISSUE",
U1416="Power Telco","ACTIVE"
),"")</f>
        <v/>
      </c>
      <c r="W1416" s="51"/>
      <c r="X1416" s="51"/>
      <c r="Y1416" s="51"/>
      <c r="Z1416" s="51"/>
      <c r="AA1416" s="51"/>
      <c r="AB1416" s="34" t="s">
        <v>5420</v>
      </c>
      <c r="AC1416" s="34" t="str">
        <f>_xlfn.XLOOKUP(B1416,[4]ALL!$B:$B,[4]ALL!$N:$N,"")</f>
        <v/>
      </c>
      <c r="AD1416" s="34" t="s">
        <v>5420</v>
      </c>
      <c r="AE1416" s="34"/>
      <c r="AF1416" s="36" t="s">
        <v>5420</v>
      </c>
      <c r="AG1416" s="29"/>
      <c r="AH1416" s="35"/>
      <c r="AI1416" s="29"/>
      <c r="AJ1416" s="29" t="s">
        <v>5420</v>
      </c>
      <c r="AK1416" s="36" t="s">
        <v>5420</v>
      </c>
      <c r="AL1416" s="36" t="s">
        <v>5420</v>
      </c>
      <c r="AM1416" s="36" t="s">
        <v>5420</v>
      </c>
      <c r="AN1416" s="36" t="s">
        <v>5420</v>
      </c>
      <c r="AO1416" s="36" t="s">
        <v>5420</v>
      </c>
      <c r="AP1416" s="36" t="s">
        <v>5420</v>
      </c>
      <c r="AQ1416" s="36" t="s">
        <v>5420</v>
      </c>
      <c r="AR1416" s="36" t="s">
        <v>5420</v>
      </c>
      <c r="AS1416" s="36" t="s">
        <v>5420</v>
      </c>
      <c r="AT1416" s="36" t="s">
        <v>5420</v>
      </c>
      <c r="AU1416" s="36" t="s">
        <v>5420</v>
      </c>
      <c r="AV1416" s="36" t="s">
        <v>5420</v>
      </c>
      <c r="AW1416" s="45"/>
      <c r="AX1416" s="45" t="s">
        <v>5420</v>
      </c>
      <c r="AY1416" s="45" t="s">
        <v>5420</v>
      </c>
      <c r="AZ1416" s="45" t="s">
        <v>5420</v>
      </c>
      <c r="BA1416" s="36" t="s">
        <v>5420</v>
      </c>
    </row>
    <row r="1417" spans="1:53" s="58" customFormat="1" ht="15.6" hidden="1" x14ac:dyDescent="0.3">
      <c r="A1417" s="27" t="s">
        <v>3204</v>
      </c>
      <c r="B1417" s="28" t="s">
        <v>3205</v>
      </c>
      <c r="C1417" s="29" t="str">
        <f>_xlfn.XLOOKUP(B1417,'[1]daily break down'!$D:$D,'[1]daily break down'!$E:$E,"")</f>
        <v>Douala</v>
      </c>
      <c r="D1417" s="27" t="s">
        <v>11</v>
      </c>
      <c r="E1417" s="27" t="s">
        <v>12</v>
      </c>
      <c r="F1417" s="29" t="s">
        <v>31</v>
      </c>
      <c r="G1417" s="27" t="s">
        <v>32</v>
      </c>
      <c r="H1417" s="30" t="str">
        <f>_xlfn.XLOOKUP(B1417,[2]CALCULATION!$B:$B,[2]CALCULATION!$H:$H,"")</f>
        <v>ZTE</v>
      </c>
      <c r="I1417" s="25">
        <v>0</v>
      </c>
      <c r="J1417" s="25">
        <v>0</v>
      </c>
      <c r="K1417" s="25">
        <v>0</v>
      </c>
      <c r="L1417" s="25">
        <v>0</v>
      </c>
      <c r="M1417" s="25">
        <v>0</v>
      </c>
      <c r="N1417" s="25">
        <v>0</v>
      </c>
      <c r="O1417" s="25">
        <v>0</v>
      </c>
      <c r="P1417" s="25" t="s">
        <v>6366</v>
      </c>
      <c r="Q1417" s="31" t="s">
        <v>5364</v>
      </c>
      <c r="R1417" s="31"/>
      <c r="S1417" s="32" t="str" cm="1">
        <f t="array" ref="S1417">IFERROR(_xlfn.IFS(
U1417="MPR ISSUE","PDH",
U1417="BSS Hardware Issue","BSS",
U1417="Sites strategiques, MLL, Pylone, etc.","ENVTECH",
U1417="AKTIVCO DEFAUT GE &amp; POWER Cabinet","AKTIVCO",
U1417="AKTIVCO Coupure ENEO &amp; Baisse de tension","AKTIVCO GRID ONLY",
U1417="Coupure ENEO &amp; Baisse de tension","IHS GRID ONLY",
U1417="Defaut GE &amp; POWER Cabinet","IHS",
U1417="Sharing","Partners",
U1417="Sites strategiques &amp; DataCenter","SST &amp; DC",
U1417="Exclu","Exclu",
U1417="SAT","SAT",
U1417="SPARE-ISSUE","SPARE-ISSUE",
U1417="Fiber CAmtel","TRANS_FO_CAMTEL",
U1417="Fiber AOF","Fiber AOF",
U1417="Projet OCM (HUAWEI)","TRAVAUX-HUAWEI",
U1417="Projet OCM (NOKIA)","TRAVAUX-NOKIA",
U1417="ACCESS-ISSUE","ACCESS-ISSUE",
U1417="Projet OCM (ZTE, NOKIA, autres projets)","TRAVAUX OCM",
U1417="No root CAuse","No root cause",
U1417="ODU HS","PDH",
U1417="IP &amp; VLAN","PDH",
U1417="Warehouse HUAWEI","SPARE-ISSUE",
U1417="SPARE-HS","SPARE-ISSUE",
U1417="Power Telco","BSS"
),"")</f>
        <v/>
      </c>
      <c r="T1417" s="32" t="str" cm="1">
        <f t="array" ref="T1417">IFERROR(_xlfn.IFS(
U1417="MPR ISSUE","TX ISSUE",
U1417="BSS Hardware Issue","RAN ISSUE",
U1417="Sites strategiques, MLL, Pylone, etc.","ENVTECH",
U1417="AKTIVCO DEFAUT GE &amp; POWER Cabinet","POWER ISSUE",
U1417="AKTIVCO Coupure ENEO &amp; Baisse de tension","POWER ISSUE",
U1417="Coupure ENEO &amp; Baisse de tension","POWER ISSUE",
U1417="Defaut GE &amp; POWER Cabinet","POWER ISSUE",
U1417="Sharing","POWER ISSUE",
U1417="Sites strategiques &amp; DataCenter","POWER ISSUE",
U1417="Exclu","Exclu",
U1417="SAT","TX ISSUE",
U1417="SPARE-ISSUE","SPARE-ISSUE",
U1417="Fiber CAmtel","TX ISSUE",
U1417="Fiber AOF","TX ISSUE",
U1417="Projet OCM (HUAWEI)","TRAVAUX-HUAWEI",
U1417="Projet OCM (NOKIA)","TRAVAUX -NOKIA",
U1417="ACCESS-ISSUE","ACCESS-ISSUE",
U1417="Projet OCM (ZTE, NOKIA, autres projets)","TRAVAUX OCM",
U1417="No root CAuse","No root cause",
U1417="ODU HS","TX ISSUE",
U1417="IP &amp; VLAN","TX ISSUE",
U1417="Warehouse HUAWEI","SPARE-ISSUE",
U1417="SPARE-HS","SPARE-ISSUE",
U1417="Power Telco","RAN ISSUE"
),"")</f>
        <v/>
      </c>
      <c r="U1417" s="33"/>
      <c r="V1417" s="32" t="str" cm="1">
        <f t="array" ref="V1417">IFERROR(_xlfn.IFS(
U1417="MPR ISSUE","ACTIVE",
U1417="BSS Hardware Issue","ACTIVE",
U1417="Sites strategiques, MLL, Pylone, etc.","PASSIVE",
U1417="AKTIVCO DEFAUT GE &amp; POWER Cabinet","PASSIVE",
U1417="AKTIVCO Coupure ENEO &amp; Baisse de tension","PASSIVE",
U1417="Coupure ENEO &amp; Baisse de tension","PASSIVE",
U1417="Defaut GE &amp; POWER Cabinet","PASSIVE",
U1417="Sharing","PASSIVE",
U1417="Sites strategiques &amp; DataCenter","PASSIVE",
U1417="Exclu","Exclu",
U1417="SAT","ACTIVE",
U1417="SPARE-ISSUE","SPARE-ISSUE",
U1417="Fiber CAmtel","ACTIVE",
U1417="Fiber AOF","ACTIVE",
U1417="Projet OCM (HUAWEI)","PLANNED WORKS",
U1417="Projet OCM (NOKIA)","PLANNED WORKS",
U1417="ACCESS-ISSUE","ACCESS-ISSUE",
U1417="Projet OCM (ZTE, NOKIA, autres projets)","PLANNED WORKS",
U1417="No root CAuse","No root cause",
U1417="ODU HS","ACTIVE",
U1417="IP &amp; VLAN","ACTIVE",
U1417="Warehouse HUAWEI","SPARE-ISSUE",
U1417="SPARE-HS","SPARE-ISSUE",
U1417="Power Telco","ACTIVE"
),"")</f>
        <v/>
      </c>
      <c r="W1417" s="51"/>
      <c r="X1417" s="51"/>
      <c r="Y1417" s="51"/>
      <c r="Z1417" s="51"/>
      <c r="AA1417" s="51"/>
      <c r="AB1417" s="34" t="s">
        <v>5420</v>
      </c>
      <c r="AC1417" s="34" t="str">
        <f>_xlfn.XLOOKUP(B1417,[4]ALL!$B:$B,[4]ALL!$N:$N,"")</f>
        <v/>
      </c>
      <c r="AD1417" s="34" t="s">
        <v>5420</v>
      </c>
      <c r="AE1417" s="34"/>
      <c r="AF1417" s="36" t="s">
        <v>5420</v>
      </c>
      <c r="AG1417" s="29"/>
      <c r="AH1417" s="35"/>
      <c r="AI1417" s="29"/>
      <c r="AJ1417" s="29" t="s">
        <v>5420</v>
      </c>
      <c r="AK1417" s="36" t="s">
        <v>5420</v>
      </c>
      <c r="AL1417" s="36" t="s">
        <v>5420</v>
      </c>
      <c r="AM1417" s="36" t="s">
        <v>5420</v>
      </c>
      <c r="AN1417" s="36" t="s">
        <v>5420</v>
      </c>
      <c r="AO1417" s="36" t="s">
        <v>5420</v>
      </c>
      <c r="AP1417" s="36" t="s">
        <v>5420</v>
      </c>
      <c r="AQ1417" s="36" t="s">
        <v>5420</v>
      </c>
      <c r="AR1417" s="36" t="s">
        <v>5420</v>
      </c>
      <c r="AS1417" s="36" t="s">
        <v>5420</v>
      </c>
      <c r="AT1417" s="36" t="s">
        <v>5420</v>
      </c>
      <c r="AU1417" s="36" t="s">
        <v>5420</v>
      </c>
      <c r="AV1417" s="36" t="s">
        <v>5420</v>
      </c>
      <c r="AW1417" s="45"/>
      <c r="AX1417" s="45" t="s">
        <v>5420</v>
      </c>
      <c r="AY1417" s="45" t="s">
        <v>5420</v>
      </c>
      <c r="AZ1417" s="45" t="s">
        <v>5420</v>
      </c>
      <c r="BA1417" s="36" t="s">
        <v>5420</v>
      </c>
    </row>
    <row r="1418" spans="1:53" s="58" customFormat="1" ht="15.6" hidden="1" x14ac:dyDescent="0.3">
      <c r="A1418" s="27" t="s">
        <v>158</v>
      </c>
      <c r="B1418" s="28" t="s">
        <v>159</v>
      </c>
      <c r="C1418" s="29" t="str">
        <f>_xlfn.XLOOKUP(B1418,'[1]daily break down'!$D:$D,'[1]daily break down'!$E:$E,"")</f>
        <v>Yaounde</v>
      </c>
      <c r="D1418" s="27" t="s">
        <v>21</v>
      </c>
      <c r="E1418" s="27" t="s">
        <v>30</v>
      </c>
      <c r="F1418" s="29" t="s">
        <v>37</v>
      </c>
      <c r="G1418" s="27" t="s">
        <v>38</v>
      </c>
      <c r="H1418" s="30" t="str">
        <f>_xlfn.XLOOKUP(B1418,[2]CALCULATION!$B:$B,[2]CALCULATION!$H:$H,"")</f>
        <v>ZTE</v>
      </c>
      <c r="I1418" s="25">
        <v>0</v>
      </c>
      <c r="J1418" s="25">
        <v>0</v>
      </c>
      <c r="K1418" s="25">
        <v>0</v>
      </c>
      <c r="L1418" s="25">
        <v>0</v>
      </c>
      <c r="M1418" s="25">
        <v>0</v>
      </c>
      <c r="N1418" s="25">
        <v>0</v>
      </c>
      <c r="O1418" s="25">
        <v>0</v>
      </c>
      <c r="P1418" s="25" t="s">
        <v>6366</v>
      </c>
      <c r="Q1418" s="31" t="s">
        <v>5364</v>
      </c>
      <c r="R1418" s="31"/>
      <c r="S1418" s="32" t="str" cm="1">
        <f t="array" ref="S1418">IFERROR(_xlfn.IFS(
U1418="MPR ISSUE","PDH",
U1418="BSS Hardware Issue","BSS",
U1418="Sites strategiques, MLL, Pylone, etc.","ENVTECH",
U1418="AKTIVCO DEFAUT GE &amp; POWER Cabinet","AKTIVCO",
U1418="AKTIVCO Coupure ENEO &amp; Baisse de tension","AKTIVCO GRID ONLY",
U1418="Coupure ENEO &amp; Baisse de tension","IHS GRID ONLY",
U1418="Defaut GE &amp; POWER Cabinet","IHS",
U1418="Sharing","Partners",
U1418="Sites strategiques &amp; DataCenter","SST &amp; DC",
U1418="Exclu","Exclu",
U1418="SAT","SAT",
U1418="SPARE-ISSUE","SPARE-ISSUE",
U1418="Fiber CAmtel","TRANS_FO_CAMTEL",
U1418="Fiber AOF","Fiber AOF",
U1418="Projet OCM (HUAWEI)","TRAVAUX-HUAWEI",
U1418="Projet OCM (NOKIA)","TRAVAUX-NOKIA",
U1418="ACCESS-ISSUE","ACCESS-ISSUE",
U1418="Projet OCM (ZTE, NOKIA, autres projets)","TRAVAUX OCM",
U1418="No root CAuse","No root cause",
U1418="ODU HS","PDH",
U1418="IP &amp; VLAN","PDH",
U1418="Warehouse HUAWEI","SPARE-ISSUE",
U1418="SPARE-HS","SPARE-ISSUE",
U1418="Power Telco","BSS"
),"")</f>
        <v/>
      </c>
      <c r="T1418" s="32" t="str" cm="1">
        <f t="array" ref="T1418">IFERROR(_xlfn.IFS(
U1418="MPR ISSUE","TX ISSUE",
U1418="BSS Hardware Issue","RAN ISSUE",
U1418="Sites strategiques, MLL, Pylone, etc.","ENVTECH",
U1418="AKTIVCO DEFAUT GE &amp; POWER Cabinet","POWER ISSUE",
U1418="AKTIVCO Coupure ENEO &amp; Baisse de tension","POWER ISSUE",
U1418="Coupure ENEO &amp; Baisse de tension","POWER ISSUE",
U1418="Defaut GE &amp; POWER Cabinet","POWER ISSUE",
U1418="Sharing","POWER ISSUE",
U1418="Sites strategiques &amp; DataCenter","POWER ISSUE",
U1418="Exclu","Exclu",
U1418="SAT","TX ISSUE",
U1418="SPARE-ISSUE","SPARE-ISSUE",
U1418="Fiber CAmtel","TX ISSUE",
U1418="Fiber AOF","TX ISSUE",
U1418="Projet OCM (HUAWEI)","TRAVAUX-HUAWEI",
U1418="Projet OCM (NOKIA)","TRAVAUX -NOKIA",
U1418="ACCESS-ISSUE","ACCESS-ISSUE",
U1418="Projet OCM (ZTE, NOKIA, autres projets)","TRAVAUX OCM",
U1418="No root CAuse","No root cause",
U1418="ODU HS","TX ISSUE",
U1418="IP &amp; VLAN","TX ISSUE",
U1418="Warehouse HUAWEI","SPARE-ISSUE",
U1418="SPARE-HS","SPARE-ISSUE",
U1418="Power Telco","RAN ISSUE"
),"")</f>
        <v/>
      </c>
      <c r="U1418" s="33"/>
      <c r="V1418" s="32" t="str" cm="1">
        <f t="array" ref="V1418">IFERROR(_xlfn.IFS(
U1418="MPR ISSUE","ACTIVE",
U1418="BSS Hardware Issue","ACTIVE",
U1418="Sites strategiques, MLL, Pylone, etc.","PASSIVE",
U1418="AKTIVCO DEFAUT GE &amp; POWER Cabinet","PASSIVE",
U1418="AKTIVCO Coupure ENEO &amp; Baisse de tension","PASSIVE",
U1418="Coupure ENEO &amp; Baisse de tension","PASSIVE",
U1418="Defaut GE &amp; POWER Cabinet","PASSIVE",
U1418="Sharing","PASSIVE",
U1418="Sites strategiques &amp; DataCenter","PASSIVE",
U1418="Exclu","Exclu",
U1418="SAT","ACTIVE",
U1418="SPARE-ISSUE","SPARE-ISSUE",
U1418="Fiber CAmtel","ACTIVE",
U1418="Fiber AOF","ACTIVE",
U1418="Projet OCM (HUAWEI)","PLANNED WORKS",
U1418="Projet OCM (NOKIA)","PLANNED WORKS",
U1418="ACCESS-ISSUE","ACCESS-ISSUE",
U1418="Projet OCM (ZTE, NOKIA, autres projets)","PLANNED WORKS",
U1418="No root CAuse","No root cause",
U1418="ODU HS","ACTIVE",
U1418="IP &amp; VLAN","ACTIVE",
U1418="Warehouse HUAWEI","SPARE-ISSUE",
U1418="SPARE-HS","SPARE-ISSUE",
U1418="Power Telco","ACTIVE"
),"")</f>
        <v/>
      </c>
      <c r="W1418" s="51"/>
      <c r="X1418" s="51"/>
      <c r="Y1418" s="51"/>
      <c r="Z1418" s="51"/>
      <c r="AA1418" s="51"/>
      <c r="AB1418" s="34" t="s">
        <v>5420</v>
      </c>
      <c r="AC1418" s="34" t="str">
        <f>_xlfn.XLOOKUP(B1418,[4]ALL!$B:$B,[4]ALL!$N:$N,"")</f>
        <v/>
      </c>
      <c r="AD1418" s="34" t="s">
        <v>5420</v>
      </c>
      <c r="AE1418" s="34"/>
      <c r="AF1418" s="36" t="s">
        <v>5420</v>
      </c>
      <c r="AG1418" s="29"/>
      <c r="AH1418" s="35"/>
      <c r="AI1418" s="29"/>
      <c r="AJ1418" s="29" t="s">
        <v>5420</v>
      </c>
      <c r="AK1418" s="36" t="s">
        <v>5420</v>
      </c>
      <c r="AL1418" s="36" t="s">
        <v>5420</v>
      </c>
      <c r="AM1418" s="36" t="s">
        <v>5420</v>
      </c>
      <c r="AN1418" s="36" t="s">
        <v>5420</v>
      </c>
      <c r="AO1418" s="36" t="s">
        <v>5420</v>
      </c>
      <c r="AP1418" s="36" t="s">
        <v>5420</v>
      </c>
      <c r="AQ1418" s="36" t="s">
        <v>5420</v>
      </c>
      <c r="AR1418" s="36" t="s">
        <v>5420</v>
      </c>
      <c r="AS1418" s="36" t="s">
        <v>5420</v>
      </c>
      <c r="AT1418" s="36" t="s">
        <v>5420</v>
      </c>
      <c r="AU1418" s="36" t="s">
        <v>5420</v>
      </c>
      <c r="AV1418" s="36" t="s">
        <v>5420</v>
      </c>
      <c r="AW1418" s="45"/>
      <c r="AX1418" s="45" t="s">
        <v>5420</v>
      </c>
      <c r="AY1418" s="45" t="s">
        <v>5420</v>
      </c>
      <c r="AZ1418" s="45" t="s">
        <v>5420</v>
      </c>
      <c r="BA1418" s="36" t="s">
        <v>5420</v>
      </c>
    </row>
    <row r="1419" spans="1:53" s="58" customFormat="1" ht="15.6" hidden="1" x14ac:dyDescent="0.3">
      <c r="A1419" s="27" t="s">
        <v>3156</v>
      </c>
      <c r="B1419" s="28" t="s">
        <v>3157</v>
      </c>
      <c r="C1419" s="29" t="str">
        <f>_xlfn.XLOOKUP(B1419,'[1]daily break down'!$D:$D,'[1]daily break down'!$E:$E,"")</f>
        <v>Yaounde</v>
      </c>
      <c r="D1419" s="27" t="s">
        <v>11</v>
      </c>
      <c r="E1419" s="27" t="s">
        <v>12</v>
      </c>
      <c r="F1419" s="29" t="s">
        <v>37</v>
      </c>
      <c r="G1419" s="27" t="s">
        <v>38</v>
      </c>
      <c r="H1419" s="30" t="str">
        <f>_xlfn.XLOOKUP(B1419,[2]CALCULATION!$B:$B,[2]CALCULATION!$H:$H,"")</f>
        <v>ZTE</v>
      </c>
      <c r="I1419" s="25">
        <v>0</v>
      </c>
      <c r="J1419" s="25">
        <v>0</v>
      </c>
      <c r="K1419" s="25">
        <v>0</v>
      </c>
      <c r="L1419" s="25">
        <v>0</v>
      </c>
      <c r="M1419" s="25">
        <v>0</v>
      </c>
      <c r="N1419" s="25">
        <v>0</v>
      </c>
      <c r="O1419" s="25">
        <v>0</v>
      </c>
      <c r="P1419" s="25" t="s">
        <v>6366</v>
      </c>
      <c r="Q1419" s="31" t="s">
        <v>5364</v>
      </c>
      <c r="R1419" s="31"/>
      <c r="S1419" s="32" t="str" cm="1">
        <f t="array" ref="S1419">IFERROR(_xlfn.IFS(
U1419="MPR ISSUE","PDH",
U1419="BSS Hardware Issue","BSS",
U1419="Sites strategiques, MLL, Pylone, etc.","ENVTECH",
U1419="AKTIVCO DEFAUT GE &amp; POWER Cabinet","AKTIVCO",
U1419="AKTIVCO Coupure ENEO &amp; Baisse de tension","AKTIVCO GRID ONLY",
U1419="Coupure ENEO &amp; Baisse de tension","IHS GRID ONLY",
U1419="Defaut GE &amp; POWER Cabinet","IHS",
U1419="Sharing","Partners",
U1419="Sites strategiques &amp; DataCenter","SST &amp; DC",
U1419="Exclu","Exclu",
U1419="SAT","SAT",
U1419="SPARE-ISSUE","SPARE-ISSUE",
U1419="Fiber CAmtel","TRANS_FO_CAMTEL",
U1419="Fiber AOF","Fiber AOF",
U1419="Projet OCM (HUAWEI)","TRAVAUX-HUAWEI",
U1419="Projet OCM (NOKIA)","TRAVAUX-NOKIA",
U1419="ACCESS-ISSUE","ACCESS-ISSUE",
U1419="Projet OCM (ZTE, NOKIA, autres projets)","TRAVAUX OCM",
U1419="No root CAuse","No root cause",
U1419="ODU HS","PDH",
U1419="IP &amp; VLAN","PDH",
U1419="Warehouse HUAWEI","SPARE-ISSUE",
U1419="SPARE-HS","SPARE-ISSUE",
U1419="Power Telco","BSS"
),"")</f>
        <v/>
      </c>
      <c r="T1419" s="32" t="str" cm="1">
        <f t="array" ref="T1419">IFERROR(_xlfn.IFS(
U1419="MPR ISSUE","TX ISSUE",
U1419="BSS Hardware Issue","RAN ISSUE",
U1419="Sites strategiques, MLL, Pylone, etc.","ENVTECH",
U1419="AKTIVCO DEFAUT GE &amp; POWER Cabinet","POWER ISSUE",
U1419="AKTIVCO Coupure ENEO &amp; Baisse de tension","POWER ISSUE",
U1419="Coupure ENEO &amp; Baisse de tension","POWER ISSUE",
U1419="Defaut GE &amp; POWER Cabinet","POWER ISSUE",
U1419="Sharing","POWER ISSUE",
U1419="Sites strategiques &amp; DataCenter","POWER ISSUE",
U1419="Exclu","Exclu",
U1419="SAT","TX ISSUE",
U1419="SPARE-ISSUE","SPARE-ISSUE",
U1419="Fiber CAmtel","TX ISSUE",
U1419="Fiber AOF","TX ISSUE",
U1419="Projet OCM (HUAWEI)","TRAVAUX-HUAWEI",
U1419="Projet OCM (NOKIA)","TRAVAUX -NOKIA",
U1419="ACCESS-ISSUE","ACCESS-ISSUE",
U1419="Projet OCM (ZTE, NOKIA, autres projets)","TRAVAUX OCM",
U1419="No root CAuse","No root cause",
U1419="ODU HS","TX ISSUE",
U1419="IP &amp; VLAN","TX ISSUE",
U1419="Warehouse HUAWEI","SPARE-ISSUE",
U1419="SPARE-HS","SPARE-ISSUE",
U1419="Power Telco","RAN ISSUE"
),"")</f>
        <v/>
      </c>
      <c r="U1419" s="33"/>
      <c r="V1419" s="32" t="str" cm="1">
        <f t="array" ref="V1419">IFERROR(_xlfn.IFS(
U1419="MPR ISSUE","ACTIVE",
U1419="BSS Hardware Issue","ACTIVE",
U1419="Sites strategiques, MLL, Pylone, etc.","PASSIVE",
U1419="AKTIVCO DEFAUT GE &amp; POWER Cabinet","PASSIVE",
U1419="AKTIVCO Coupure ENEO &amp; Baisse de tension","PASSIVE",
U1419="Coupure ENEO &amp; Baisse de tension","PASSIVE",
U1419="Defaut GE &amp; POWER Cabinet","PASSIVE",
U1419="Sharing","PASSIVE",
U1419="Sites strategiques &amp; DataCenter","PASSIVE",
U1419="Exclu","Exclu",
U1419="SAT","ACTIVE",
U1419="SPARE-ISSUE","SPARE-ISSUE",
U1419="Fiber CAmtel","ACTIVE",
U1419="Fiber AOF","ACTIVE",
U1419="Projet OCM (HUAWEI)","PLANNED WORKS",
U1419="Projet OCM (NOKIA)","PLANNED WORKS",
U1419="ACCESS-ISSUE","ACCESS-ISSUE",
U1419="Projet OCM (ZTE, NOKIA, autres projets)","PLANNED WORKS",
U1419="No root CAuse","No root cause",
U1419="ODU HS","ACTIVE",
U1419="IP &amp; VLAN","ACTIVE",
U1419="Warehouse HUAWEI","SPARE-ISSUE",
U1419="SPARE-HS","SPARE-ISSUE",
U1419="Power Telco","ACTIVE"
),"")</f>
        <v/>
      </c>
      <c r="W1419" s="51"/>
      <c r="X1419" s="51"/>
      <c r="Y1419" s="51"/>
      <c r="Z1419" s="51"/>
      <c r="AA1419" s="51"/>
      <c r="AB1419" s="34" t="s">
        <v>5420</v>
      </c>
      <c r="AC1419" s="34" t="str">
        <f>_xlfn.XLOOKUP(B1419,[4]ALL!$B:$B,[4]ALL!$N:$N,"")</f>
        <v/>
      </c>
      <c r="AD1419" s="34" t="s">
        <v>5420</v>
      </c>
      <c r="AE1419" s="34"/>
      <c r="AF1419" s="36" t="s">
        <v>5420</v>
      </c>
      <c r="AG1419" s="29"/>
      <c r="AH1419" s="35"/>
      <c r="AI1419" s="29"/>
      <c r="AJ1419" s="29" t="s">
        <v>5420</v>
      </c>
      <c r="AK1419" s="36" t="s">
        <v>5420</v>
      </c>
      <c r="AL1419" s="36" t="s">
        <v>5420</v>
      </c>
      <c r="AM1419" s="36" t="s">
        <v>5420</v>
      </c>
      <c r="AN1419" s="36" t="s">
        <v>5420</v>
      </c>
      <c r="AO1419" s="36" t="s">
        <v>5420</v>
      </c>
      <c r="AP1419" s="36" t="s">
        <v>5420</v>
      </c>
      <c r="AQ1419" s="36" t="s">
        <v>5420</v>
      </c>
      <c r="AR1419" s="36" t="s">
        <v>5420</v>
      </c>
      <c r="AS1419" s="36" t="s">
        <v>5420</v>
      </c>
      <c r="AT1419" s="36" t="s">
        <v>5420</v>
      </c>
      <c r="AU1419" s="36" t="s">
        <v>5420</v>
      </c>
      <c r="AV1419" s="36" t="s">
        <v>5420</v>
      </c>
      <c r="AW1419" s="45"/>
      <c r="AX1419" s="45" t="s">
        <v>5420</v>
      </c>
      <c r="AY1419" s="45" t="s">
        <v>5420</v>
      </c>
      <c r="AZ1419" s="45" t="s">
        <v>5420</v>
      </c>
      <c r="BA1419" s="36" t="s">
        <v>5420</v>
      </c>
    </row>
    <row r="1420" spans="1:53" s="58" customFormat="1" ht="15.6" hidden="1" x14ac:dyDescent="0.3">
      <c r="A1420" s="27" t="s">
        <v>1657</v>
      </c>
      <c r="B1420" s="28" t="s">
        <v>1658</v>
      </c>
      <c r="C1420" s="29" t="str">
        <f>_xlfn.XLOOKUP(B1420,'[1]daily break down'!$D:$D,'[1]daily break down'!$E:$E,"")</f>
        <v>Yaounde</v>
      </c>
      <c r="D1420" s="27" t="s">
        <v>11</v>
      </c>
      <c r="E1420" s="27" t="s">
        <v>145</v>
      </c>
      <c r="F1420" s="29" t="s">
        <v>37</v>
      </c>
      <c r="G1420" s="27" t="s">
        <v>38</v>
      </c>
      <c r="H1420" s="30" t="str">
        <f>_xlfn.XLOOKUP(B1420,[2]CALCULATION!$B:$B,[2]CALCULATION!$H:$H,"")</f>
        <v>ZTE</v>
      </c>
      <c r="I1420" s="25">
        <v>0</v>
      </c>
      <c r="J1420" s="25">
        <v>0</v>
      </c>
      <c r="K1420" s="25">
        <v>0</v>
      </c>
      <c r="L1420" s="25">
        <v>0</v>
      </c>
      <c r="M1420" s="25">
        <v>0</v>
      </c>
      <c r="N1420" s="25">
        <v>0</v>
      </c>
      <c r="O1420" s="25">
        <v>0</v>
      </c>
      <c r="P1420" s="25" t="s">
        <v>6366</v>
      </c>
      <c r="Q1420" s="31" t="s">
        <v>5364</v>
      </c>
      <c r="R1420" s="31"/>
      <c r="S1420" s="32" t="str" cm="1">
        <f t="array" ref="S1420">IFERROR(_xlfn.IFS(
U1420="MPR ISSUE","PDH",
U1420="BSS Hardware Issue","BSS",
U1420="Sites strategiques, MLL, Pylone, etc.","ENVTECH",
U1420="AKTIVCO DEFAUT GE &amp; POWER Cabinet","AKTIVCO",
U1420="AKTIVCO Coupure ENEO &amp; Baisse de tension","AKTIVCO GRID ONLY",
U1420="Coupure ENEO &amp; Baisse de tension","IHS GRID ONLY",
U1420="Defaut GE &amp; POWER Cabinet","IHS",
U1420="Sharing","Partners",
U1420="Sites strategiques &amp; DataCenter","SST &amp; DC",
U1420="Exclu","Exclu",
U1420="SAT","SAT",
U1420="SPARE-ISSUE","SPARE-ISSUE",
U1420="Fiber CAmtel","TRANS_FO_CAMTEL",
U1420="Fiber AOF","Fiber AOF",
U1420="Projet OCM (HUAWEI)","TRAVAUX-HUAWEI",
U1420="Projet OCM (NOKIA)","TRAVAUX-NOKIA",
U1420="ACCESS-ISSUE","ACCESS-ISSUE",
U1420="Projet OCM (ZTE, NOKIA, autres projets)","TRAVAUX OCM",
U1420="No root CAuse","No root cause",
U1420="ODU HS","PDH",
U1420="IP &amp; VLAN","PDH",
U1420="Warehouse HUAWEI","SPARE-ISSUE",
U1420="SPARE-HS","SPARE-ISSUE",
U1420="Power Telco","BSS"
),"")</f>
        <v/>
      </c>
      <c r="T1420" s="32" t="str" cm="1">
        <f t="array" ref="T1420">IFERROR(_xlfn.IFS(
U1420="MPR ISSUE","TX ISSUE",
U1420="BSS Hardware Issue","RAN ISSUE",
U1420="Sites strategiques, MLL, Pylone, etc.","ENVTECH",
U1420="AKTIVCO DEFAUT GE &amp; POWER Cabinet","POWER ISSUE",
U1420="AKTIVCO Coupure ENEO &amp; Baisse de tension","POWER ISSUE",
U1420="Coupure ENEO &amp; Baisse de tension","POWER ISSUE",
U1420="Defaut GE &amp; POWER Cabinet","POWER ISSUE",
U1420="Sharing","POWER ISSUE",
U1420="Sites strategiques &amp; DataCenter","POWER ISSUE",
U1420="Exclu","Exclu",
U1420="SAT","TX ISSUE",
U1420="SPARE-ISSUE","SPARE-ISSUE",
U1420="Fiber CAmtel","TX ISSUE",
U1420="Fiber AOF","TX ISSUE",
U1420="Projet OCM (HUAWEI)","TRAVAUX-HUAWEI",
U1420="Projet OCM (NOKIA)","TRAVAUX -NOKIA",
U1420="ACCESS-ISSUE","ACCESS-ISSUE",
U1420="Projet OCM (ZTE, NOKIA, autres projets)","TRAVAUX OCM",
U1420="No root CAuse","No root cause",
U1420="ODU HS","TX ISSUE",
U1420="IP &amp; VLAN","TX ISSUE",
U1420="Warehouse HUAWEI","SPARE-ISSUE",
U1420="SPARE-HS","SPARE-ISSUE",
U1420="Power Telco","RAN ISSUE"
),"")</f>
        <v/>
      </c>
      <c r="U1420" s="33"/>
      <c r="V1420" s="32" t="str" cm="1">
        <f t="array" ref="V1420">IFERROR(_xlfn.IFS(
U1420="MPR ISSUE","ACTIVE",
U1420="BSS Hardware Issue","ACTIVE",
U1420="Sites strategiques, MLL, Pylone, etc.","PASSIVE",
U1420="AKTIVCO DEFAUT GE &amp; POWER Cabinet","PASSIVE",
U1420="AKTIVCO Coupure ENEO &amp; Baisse de tension","PASSIVE",
U1420="Coupure ENEO &amp; Baisse de tension","PASSIVE",
U1420="Defaut GE &amp; POWER Cabinet","PASSIVE",
U1420="Sharing","PASSIVE",
U1420="Sites strategiques &amp; DataCenter","PASSIVE",
U1420="Exclu","Exclu",
U1420="SAT","ACTIVE",
U1420="SPARE-ISSUE","SPARE-ISSUE",
U1420="Fiber CAmtel","ACTIVE",
U1420="Fiber AOF","ACTIVE",
U1420="Projet OCM (HUAWEI)","PLANNED WORKS",
U1420="Projet OCM (NOKIA)","PLANNED WORKS",
U1420="ACCESS-ISSUE","ACCESS-ISSUE",
U1420="Projet OCM (ZTE, NOKIA, autres projets)","PLANNED WORKS",
U1420="No root CAuse","No root cause",
U1420="ODU HS","ACTIVE",
U1420="IP &amp; VLAN","ACTIVE",
U1420="Warehouse HUAWEI","SPARE-ISSUE",
U1420="SPARE-HS","SPARE-ISSUE",
U1420="Power Telco","ACTIVE"
),"")</f>
        <v/>
      </c>
      <c r="W1420" s="51"/>
      <c r="X1420" s="51"/>
      <c r="Y1420" s="51"/>
      <c r="Z1420" s="51"/>
      <c r="AA1420" s="51"/>
      <c r="AB1420" s="34" t="s">
        <v>5420</v>
      </c>
      <c r="AC1420" s="34" t="str">
        <f>_xlfn.XLOOKUP(B1420,[4]ALL!$B:$B,[4]ALL!$N:$N,"")</f>
        <v/>
      </c>
      <c r="AD1420" s="34" t="s">
        <v>5420</v>
      </c>
      <c r="AE1420" s="34"/>
      <c r="AF1420" s="36" t="s">
        <v>5420</v>
      </c>
      <c r="AG1420" s="29"/>
      <c r="AH1420" s="35"/>
      <c r="AI1420" s="29"/>
      <c r="AJ1420" s="29" t="s">
        <v>5420</v>
      </c>
      <c r="AK1420" s="36" t="s">
        <v>5420</v>
      </c>
      <c r="AL1420" s="36" t="s">
        <v>5420</v>
      </c>
      <c r="AM1420" s="36" t="s">
        <v>5420</v>
      </c>
      <c r="AN1420" s="36" t="s">
        <v>5420</v>
      </c>
      <c r="AO1420" s="36" t="s">
        <v>5420</v>
      </c>
      <c r="AP1420" s="36" t="s">
        <v>5420</v>
      </c>
      <c r="AQ1420" s="36" t="s">
        <v>5420</v>
      </c>
      <c r="AR1420" s="36" t="s">
        <v>5420</v>
      </c>
      <c r="AS1420" s="36" t="s">
        <v>5420</v>
      </c>
      <c r="AT1420" s="36" t="s">
        <v>5420</v>
      </c>
      <c r="AU1420" s="36" t="s">
        <v>5420</v>
      </c>
      <c r="AV1420" s="36" t="s">
        <v>5420</v>
      </c>
      <c r="AW1420" s="45"/>
      <c r="AX1420" s="45" t="s">
        <v>5420</v>
      </c>
      <c r="AY1420" s="45" t="s">
        <v>5420</v>
      </c>
      <c r="AZ1420" s="45" t="s">
        <v>5420</v>
      </c>
      <c r="BA1420" s="36" t="s">
        <v>5420</v>
      </c>
    </row>
    <row r="1421" spans="1:53" s="58" customFormat="1" ht="15.6" hidden="1" x14ac:dyDescent="0.3">
      <c r="A1421" s="27" t="s">
        <v>3340</v>
      </c>
      <c r="B1421" s="28" t="s">
        <v>3341</v>
      </c>
      <c r="C1421" s="29" t="str">
        <f>_xlfn.XLOOKUP(B1421,'[1]daily break down'!$D:$D,'[1]daily break down'!$E:$E,"")</f>
        <v>Yaounde</v>
      </c>
      <c r="D1421" s="27" t="s">
        <v>11</v>
      </c>
      <c r="E1421" s="27" t="s">
        <v>12</v>
      </c>
      <c r="F1421" s="29" t="s">
        <v>37</v>
      </c>
      <c r="G1421" s="27" t="s">
        <v>38</v>
      </c>
      <c r="H1421" s="30" t="str">
        <f>_xlfn.XLOOKUP(B1421,[2]CALCULATION!$B:$B,[2]CALCULATION!$H:$H,"")</f>
        <v>ZTE</v>
      </c>
      <c r="I1421" s="25">
        <v>0</v>
      </c>
      <c r="J1421" s="25">
        <v>0</v>
      </c>
      <c r="K1421" s="25">
        <v>0</v>
      </c>
      <c r="L1421" s="25">
        <v>0</v>
      </c>
      <c r="M1421" s="25">
        <v>0</v>
      </c>
      <c r="N1421" s="25">
        <v>0</v>
      </c>
      <c r="O1421" s="25">
        <v>0</v>
      </c>
      <c r="P1421" s="25" t="s">
        <v>6366</v>
      </c>
      <c r="Q1421" s="31" t="s">
        <v>5364</v>
      </c>
      <c r="R1421" s="31"/>
      <c r="S1421" s="32" t="str" cm="1">
        <f t="array" ref="S1421">IFERROR(_xlfn.IFS(
U1421="MPR ISSUE","PDH",
U1421="BSS Hardware Issue","BSS",
U1421="Sites strategiques, MLL, Pylone, etc.","ENVTECH",
U1421="AKTIVCO DEFAUT GE &amp; POWER Cabinet","AKTIVCO",
U1421="AKTIVCO Coupure ENEO &amp; Baisse de tension","AKTIVCO GRID ONLY",
U1421="Coupure ENEO &amp; Baisse de tension","IHS GRID ONLY",
U1421="Defaut GE &amp; POWER Cabinet","IHS",
U1421="Sharing","Partners",
U1421="Sites strategiques &amp; DataCenter","SST &amp; DC",
U1421="Exclu","Exclu",
U1421="SAT","SAT",
U1421="SPARE-ISSUE","SPARE-ISSUE",
U1421="Fiber CAmtel","TRANS_FO_CAMTEL",
U1421="Fiber AOF","Fiber AOF",
U1421="Projet OCM (HUAWEI)","TRAVAUX-HUAWEI",
U1421="Projet OCM (NOKIA)","TRAVAUX-NOKIA",
U1421="ACCESS-ISSUE","ACCESS-ISSUE",
U1421="Projet OCM (ZTE, NOKIA, autres projets)","TRAVAUX OCM",
U1421="No root CAuse","No root cause",
U1421="ODU HS","PDH",
U1421="IP &amp; VLAN","PDH",
U1421="Warehouse HUAWEI","SPARE-ISSUE",
U1421="SPARE-HS","SPARE-ISSUE",
U1421="Power Telco","BSS"
),"")</f>
        <v/>
      </c>
      <c r="T1421" s="32" t="str" cm="1">
        <f t="array" ref="T1421">IFERROR(_xlfn.IFS(
U1421="MPR ISSUE","TX ISSUE",
U1421="BSS Hardware Issue","RAN ISSUE",
U1421="Sites strategiques, MLL, Pylone, etc.","ENVTECH",
U1421="AKTIVCO DEFAUT GE &amp; POWER Cabinet","POWER ISSUE",
U1421="AKTIVCO Coupure ENEO &amp; Baisse de tension","POWER ISSUE",
U1421="Coupure ENEO &amp; Baisse de tension","POWER ISSUE",
U1421="Defaut GE &amp; POWER Cabinet","POWER ISSUE",
U1421="Sharing","POWER ISSUE",
U1421="Sites strategiques &amp; DataCenter","POWER ISSUE",
U1421="Exclu","Exclu",
U1421="SAT","TX ISSUE",
U1421="SPARE-ISSUE","SPARE-ISSUE",
U1421="Fiber CAmtel","TX ISSUE",
U1421="Fiber AOF","TX ISSUE",
U1421="Projet OCM (HUAWEI)","TRAVAUX-HUAWEI",
U1421="Projet OCM (NOKIA)","TRAVAUX -NOKIA",
U1421="ACCESS-ISSUE","ACCESS-ISSUE",
U1421="Projet OCM (ZTE, NOKIA, autres projets)","TRAVAUX OCM",
U1421="No root CAuse","No root cause",
U1421="ODU HS","TX ISSUE",
U1421="IP &amp; VLAN","TX ISSUE",
U1421="Warehouse HUAWEI","SPARE-ISSUE",
U1421="SPARE-HS","SPARE-ISSUE",
U1421="Power Telco","RAN ISSUE"
),"")</f>
        <v/>
      </c>
      <c r="U1421" s="33"/>
      <c r="V1421" s="32" t="str" cm="1">
        <f t="array" ref="V1421">IFERROR(_xlfn.IFS(
U1421="MPR ISSUE","ACTIVE",
U1421="BSS Hardware Issue","ACTIVE",
U1421="Sites strategiques, MLL, Pylone, etc.","PASSIVE",
U1421="AKTIVCO DEFAUT GE &amp; POWER Cabinet","PASSIVE",
U1421="AKTIVCO Coupure ENEO &amp; Baisse de tension","PASSIVE",
U1421="Coupure ENEO &amp; Baisse de tension","PASSIVE",
U1421="Defaut GE &amp; POWER Cabinet","PASSIVE",
U1421="Sharing","PASSIVE",
U1421="Sites strategiques &amp; DataCenter","PASSIVE",
U1421="Exclu","Exclu",
U1421="SAT","ACTIVE",
U1421="SPARE-ISSUE","SPARE-ISSUE",
U1421="Fiber CAmtel","ACTIVE",
U1421="Fiber AOF","ACTIVE",
U1421="Projet OCM (HUAWEI)","PLANNED WORKS",
U1421="Projet OCM (NOKIA)","PLANNED WORKS",
U1421="ACCESS-ISSUE","ACCESS-ISSUE",
U1421="Projet OCM (ZTE, NOKIA, autres projets)","PLANNED WORKS",
U1421="No root CAuse","No root cause",
U1421="ODU HS","ACTIVE",
U1421="IP &amp; VLAN","ACTIVE",
U1421="Warehouse HUAWEI","SPARE-ISSUE",
U1421="SPARE-HS","SPARE-ISSUE",
U1421="Power Telco","ACTIVE"
),"")</f>
        <v/>
      </c>
      <c r="W1421" s="51"/>
      <c r="X1421" s="51"/>
      <c r="Y1421" s="51"/>
      <c r="Z1421" s="51"/>
      <c r="AA1421" s="51"/>
      <c r="AB1421" s="34" t="s">
        <v>5420</v>
      </c>
      <c r="AC1421" s="34" t="str">
        <f>_xlfn.XLOOKUP(B1421,[4]ALL!$B:$B,[4]ALL!$N:$N,"")</f>
        <v/>
      </c>
      <c r="AD1421" s="34" t="s">
        <v>5420</v>
      </c>
      <c r="AE1421" s="34"/>
      <c r="AF1421" s="36" t="s">
        <v>5420</v>
      </c>
      <c r="AG1421" s="29"/>
      <c r="AH1421" s="35"/>
      <c r="AI1421" s="29"/>
      <c r="AJ1421" s="29" t="s">
        <v>5420</v>
      </c>
      <c r="AK1421" s="36" t="s">
        <v>5420</v>
      </c>
      <c r="AL1421" s="36" t="s">
        <v>5420</v>
      </c>
      <c r="AM1421" s="36" t="s">
        <v>5420</v>
      </c>
      <c r="AN1421" s="36" t="s">
        <v>5420</v>
      </c>
      <c r="AO1421" s="36" t="s">
        <v>5420</v>
      </c>
      <c r="AP1421" s="36" t="s">
        <v>5420</v>
      </c>
      <c r="AQ1421" s="36" t="s">
        <v>5420</v>
      </c>
      <c r="AR1421" s="36" t="s">
        <v>5420</v>
      </c>
      <c r="AS1421" s="36" t="s">
        <v>5420</v>
      </c>
      <c r="AT1421" s="36" t="s">
        <v>5420</v>
      </c>
      <c r="AU1421" s="36" t="s">
        <v>5420</v>
      </c>
      <c r="AV1421" s="36" t="s">
        <v>5420</v>
      </c>
      <c r="AW1421" s="45"/>
      <c r="AX1421" s="45" t="s">
        <v>5420</v>
      </c>
      <c r="AY1421" s="45" t="s">
        <v>5420</v>
      </c>
      <c r="AZ1421" s="45" t="s">
        <v>5420</v>
      </c>
      <c r="BA1421" s="36" t="s">
        <v>5420</v>
      </c>
    </row>
    <row r="1422" spans="1:53" s="58" customFormat="1" ht="15.6" hidden="1" x14ac:dyDescent="0.3">
      <c r="A1422" s="27" t="s">
        <v>2183</v>
      </c>
      <c r="B1422" s="28" t="s">
        <v>2184</v>
      </c>
      <c r="C1422" s="29" t="str">
        <f>_xlfn.XLOOKUP(B1422,'[1]daily break down'!$D:$D,'[1]daily break down'!$E:$E,"")</f>
        <v>CENTRE</v>
      </c>
      <c r="D1422" s="27" t="s">
        <v>11</v>
      </c>
      <c r="E1422" s="27" t="s">
        <v>12</v>
      </c>
      <c r="F1422" s="29" t="s">
        <v>37</v>
      </c>
      <c r="G1422" s="27" t="s">
        <v>1619</v>
      </c>
      <c r="H1422" s="30" t="str">
        <f>_xlfn.XLOOKUP(B1422,[2]CALCULATION!$B:$B,[2]CALCULATION!$H:$H,"")</f>
        <v>ZTE</v>
      </c>
      <c r="I1422" s="25">
        <v>0</v>
      </c>
      <c r="J1422" s="25">
        <v>0</v>
      </c>
      <c r="K1422" s="25">
        <v>0</v>
      </c>
      <c r="L1422" s="25">
        <v>0.21651785077318528</v>
      </c>
      <c r="M1422" s="25">
        <v>0</v>
      </c>
      <c r="N1422" s="25">
        <v>3.5804276423738637</v>
      </c>
      <c r="O1422" s="25">
        <v>0</v>
      </c>
      <c r="P1422" s="25" t="s">
        <v>6366</v>
      </c>
      <c r="Q1422" s="31" t="s">
        <v>5364</v>
      </c>
      <c r="R1422" s="31"/>
      <c r="S1422" s="32" t="str" cm="1">
        <f t="array" ref="S1422">IFERROR(_xlfn.IFS(
U1422="MPR ISSUE","PDH",
U1422="BSS Hardware Issue","BSS",
U1422="Sites strategiques, MLL, Pylone, etc.","ENVTECH",
U1422="AKTIVCO DEFAUT GE &amp; POWER Cabinet","AKTIVCO",
U1422="AKTIVCO Coupure ENEO &amp; Baisse de tension","AKTIVCO GRID ONLY",
U1422="Coupure ENEO &amp; Baisse de tension","IHS GRID ONLY",
U1422="Defaut GE &amp; POWER Cabinet","IHS",
U1422="Sharing","Partners",
U1422="Sites strategiques &amp; DataCenter","SST &amp; DC",
U1422="Exclu","Exclu",
U1422="SAT","SAT",
U1422="SPARE-ISSUE","SPARE-ISSUE",
U1422="Fiber CAmtel","TRANS_FO_CAMTEL",
U1422="Fiber AOF","Fiber AOF",
U1422="Projet OCM (HUAWEI)","TRAVAUX-HUAWEI",
U1422="Projet OCM (NOKIA)","TRAVAUX-NOKIA",
U1422="ACCESS-ISSUE","ACCESS-ISSUE",
U1422="Projet OCM (ZTE, NOKIA, autres projets)","TRAVAUX OCM",
U1422="No root CAuse","No root cause",
U1422="ODU HS","PDH",
U1422="IP &amp; VLAN","PDH",
U1422="Warehouse HUAWEI","SPARE-ISSUE",
U1422="SPARE-HS","SPARE-ISSUE",
U1422="Power Telco","BSS"
),"")</f>
        <v/>
      </c>
      <c r="T1422" s="32" t="str" cm="1">
        <f t="array" ref="T1422">IFERROR(_xlfn.IFS(
U1422="MPR ISSUE","TX ISSUE",
U1422="BSS Hardware Issue","RAN ISSUE",
U1422="Sites strategiques, MLL, Pylone, etc.","ENVTECH",
U1422="AKTIVCO DEFAUT GE &amp; POWER Cabinet","POWER ISSUE",
U1422="AKTIVCO Coupure ENEO &amp; Baisse de tension","POWER ISSUE",
U1422="Coupure ENEO &amp; Baisse de tension","POWER ISSUE",
U1422="Defaut GE &amp; POWER Cabinet","POWER ISSUE",
U1422="Sharing","POWER ISSUE",
U1422="Sites strategiques &amp; DataCenter","POWER ISSUE",
U1422="Exclu","Exclu",
U1422="SAT","TX ISSUE",
U1422="SPARE-ISSUE","SPARE-ISSUE",
U1422="Fiber CAmtel","TX ISSUE",
U1422="Fiber AOF","TX ISSUE",
U1422="Projet OCM (HUAWEI)","TRAVAUX-HUAWEI",
U1422="Projet OCM (NOKIA)","TRAVAUX -NOKIA",
U1422="ACCESS-ISSUE","ACCESS-ISSUE",
U1422="Projet OCM (ZTE, NOKIA, autres projets)","TRAVAUX OCM",
U1422="No root CAuse","No root cause",
U1422="ODU HS","TX ISSUE",
U1422="IP &amp; VLAN","TX ISSUE",
U1422="Warehouse HUAWEI","SPARE-ISSUE",
U1422="SPARE-HS","SPARE-ISSUE",
U1422="Power Telco","RAN ISSUE"
),"")</f>
        <v/>
      </c>
      <c r="U1422" s="33"/>
      <c r="V1422" s="32" t="str" cm="1">
        <f t="array" ref="V1422">IFERROR(_xlfn.IFS(
U1422="MPR ISSUE","ACTIVE",
U1422="BSS Hardware Issue","ACTIVE",
U1422="Sites strategiques, MLL, Pylone, etc.","PASSIVE",
U1422="AKTIVCO DEFAUT GE &amp; POWER Cabinet","PASSIVE",
U1422="AKTIVCO Coupure ENEO &amp; Baisse de tension","PASSIVE",
U1422="Coupure ENEO &amp; Baisse de tension","PASSIVE",
U1422="Defaut GE &amp; POWER Cabinet","PASSIVE",
U1422="Sharing","PASSIVE",
U1422="Sites strategiques &amp; DataCenter","PASSIVE",
U1422="Exclu","Exclu",
U1422="SAT","ACTIVE",
U1422="SPARE-ISSUE","SPARE-ISSUE",
U1422="Fiber CAmtel","ACTIVE",
U1422="Fiber AOF","ACTIVE",
U1422="Projet OCM (HUAWEI)","PLANNED WORKS",
U1422="Projet OCM (NOKIA)","PLANNED WORKS",
U1422="ACCESS-ISSUE","ACCESS-ISSUE",
U1422="Projet OCM (ZTE, NOKIA, autres projets)","PLANNED WORKS",
U1422="No root CAuse","No root cause",
U1422="ODU HS","ACTIVE",
U1422="IP &amp; VLAN","ACTIVE",
U1422="Warehouse HUAWEI","SPARE-ISSUE",
U1422="SPARE-HS","SPARE-ISSUE",
U1422="Power Telco","ACTIVE"
),"")</f>
        <v/>
      </c>
      <c r="W1422" s="51"/>
      <c r="X1422" s="51"/>
      <c r="Y1422" s="51"/>
      <c r="Z1422" s="51"/>
      <c r="AA1422" s="51"/>
      <c r="AB1422" s="34" t="s">
        <v>5420</v>
      </c>
      <c r="AC1422" s="34" t="str">
        <f>_xlfn.XLOOKUP(B1422,[4]ALL!$B:$B,[4]ALL!$N:$N,"")</f>
        <v/>
      </c>
      <c r="AD1422" s="34" t="s">
        <v>5420</v>
      </c>
      <c r="AE1422" s="34"/>
      <c r="AF1422" s="36" t="s">
        <v>5420</v>
      </c>
      <c r="AG1422" s="29"/>
      <c r="AH1422" s="35"/>
      <c r="AI1422" s="29"/>
      <c r="AJ1422" s="29" t="s">
        <v>5420</v>
      </c>
      <c r="AK1422" s="36" t="s">
        <v>5420</v>
      </c>
      <c r="AL1422" s="36" t="s">
        <v>5420</v>
      </c>
      <c r="AM1422" s="36" t="s">
        <v>5420</v>
      </c>
      <c r="AN1422" s="36" t="s">
        <v>5420</v>
      </c>
      <c r="AO1422" s="36" t="s">
        <v>5420</v>
      </c>
      <c r="AP1422" s="36" t="s">
        <v>5420</v>
      </c>
      <c r="AQ1422" s="36" t="s">
        <v>5420</v>
      </c>
      <c r="AR1422" s="36" t="s">
        <v>5420</v>
      </c>
      <c r="AS1422" s="36" t="s">
        <v>5420</v>
      </c>
      <c r="AT1422" s="36" t="s">
        <v>5420</v>
      </c>
      <c r="AU1422" s="36" t="s">
        <v>5420</v>
      </c>
      <c r="AV1422" s="36" t="s">
        <v>5420</v>
      </c>
      <c r="AW1422" s="45"/>
      <c r="AX1422" s="45" t="s">
        <v>5420</v>
      </c>
      <c r="AY1422" s="45" t="s">
        <v>5420</v>
      </c>
      <c r="AZ1422" s="45" t="s">
        <v>5420</v>
      </c>
      <c r="BA1422" s="36" t="s">
        <v>5420</v>
      </c>
    </row>
    <row r="1423" spans="1:53" s="58" customFormat="1" ht="15.6" hidden="1" x14ac:dyDescent="0.3">
      <c r="A1423" s="27" t="s">
        <v>2735</v>
      </c>
      <c r="B1423" s="28" t="s">
        <v>2736</v>
      </c>
      <c r="C1423" s="29" t="str">
        <f>_xlfn.XLOOKUP(B1423,'[1]daily break down'!$D:$D,'[1]daily break down'!$E:$E,"")</f>
        <v>Yaounde</v>
      </c>
      <c r="D1423" s="27" t="s">
        <v>11</v>
      </c>
      <c r="E1423" s="27" t="s">
        <v>12</v>
      </c>
      <c r="F1423" s="29" t="s">
        <v>37</v>
      </c>
      <c r="G1423" s="27" t="s">
        <v>38</v>
      </c>
      <c r="H1423" s="30" t="str">
        <f>_xlfn.XLOOKUP(B1423,[2]CALCULATION!$B:$B,[2]CALCULATION!$H:$H,"")</f>
        <v>ZTE</v>
      </c>
      <c r="I1423" s="25">
        <v>0</v>
      </c>
      <c r="J1423" s="25">
        <v>0</v>
      </c>
      <c r="K1423" s="25">
        <v>0</v>
      </c>
      <c r="L1423" s="25">
        <v>0</v>
      </c>
      <c r="M1423" s="25">
        <v>0</v>
      </c>
      <c r="N1423" s="25">
        <v>0</v>
      </c>
      <c r="O1423" s="25">
        <v>0</v>
      </c>
      <c r="P1423" s="25" t="s">
        <v>6366</v>
      </c>
      <c r="Q1423" s="31" t="s">
        <v>5364</v>
      </c>
      <c r="R1423" s="31"/>
      <c r="S1423" s="32" t="str" cm="1">
        <f t="array" ref="S1423">IFERROR(_xlfn.IFS(
U1423="MPR ISSUE","PDH",
U1423="BSS Hardware Issue","BSS",
U1423="Sites strategiques, MLL, Pylone, etc.","ENVTECH",
U1423="AKTIVCO DEFAUT GE &amp; POWER Cabinet","AKTIVCO",
U1423="AKTIVCO Coupure ENEO &amp; Baisse de tension","AKTIVCO GRID ONLY",
U1423="Coupure ENEO &amp; Baisse de tension","IHS GRID ONLY",
U1423="Defaut GE &amp; POWER Cabinet","IHS",
U1423="Sharing","Partners",
U1423="Sites strategiques &amp; DataCenter","SST &amp; DC",
U1423="Exclu","Exclu",
U1423="SAT","SAT",
U1423="SPARE-ISSUE","SPARE-ISSUE",
U1423="Fiber CAmtel","TRANS_FO_CAMTEL",
U1423="Fiber AOF","Fiber AOF",
U1423="Projet OCM (HUAWEI)","TRAVAUX-HUAWEI",
U1423="Projet OCM (NOKIA)","TRAVAUX-NOKIA",
U1423="ACCESS-ISSUE","ACCESS-ISSUE",
U1423="Projet OCM (ZTE, NOKIA, autres projets)","TRAVAUX OCM",
U1423="No root CAuse","No root cause",
U1423="ODU HS","PDH",
U1423="IP &amp; VLAN","PDH",
U1423="Warehouse HUAWEI","SPARE-ISSUE",
U1423="SPARE-HS","SPARE-ISSUE",
U1423="Power Telco","BSS"
),"")</f>
        <v/>
      </c>
      <c r="T1423" s="32" t="str" cm="1">
        <f t="array" ref="T1423">IFERROR(_xlfn.IFS(
U1423="MPR ISSUE","TX ISSUE",
U1423="BSS Hardware Issue","RAN ISSUE",
U1423="Sites strategiques, MLL, Pylone, etc.","ENVTECH",
U1423="AKTIVCO DEFAUT GE &amp; POWER Cabinet","POWER ISSUE",
U1423="AKTIVCO Coupure ENEO &amp; Baisse de tension","POWER ISSUE",
U1423="Coupure ENEO &amp; Baisse de tension","POWER ISSUE",
U1423="Defaut GE &amp; POWER Cabinet","POWER ISSUE",
U1423="Sharing","POWER ISSUE",
U1423="Sites strategiques &amp; DataCenter","POWER ISSUE",
U1423="Exclu","Exclu",
U1423="SAT","TX ISSUE",
U1423="SPARE-ISSUE","SPARE-ISSUE",
U1423="Fiber CAmtel","TX ISSUE",
U1423="Fiber AOF","TX ISSUE",
U1423="Projet OCM (HUAWEI)","TRAVAUX-HUAWEI",
U1423="Projet OCM (NOKIA)","TRAVAUX -NOKIA",
U1423="ACCESS-ISSUE","ACCESS-ISSUE",
U1423="Projet OCM (ZTE, NOKIA, autres projets)","TRAVAUX OCM",
U1423="No root CAuse","No root cause",
U1423="ODU HS","TX ISSUE",
U1423="IP &amp; VLAN","TX ISSUE",
U1423="Warehouse HUAWEI","SPARE-ISSUE",
U1423="SPARE-HS","SPARE-ISSUE",
U1423="Power Telco","RAN ISSUE"
),"")</f>
        <v/>
      </c>
      <c r="U1423" s="33"/>
      <c r="V1423" s="32" t="str" cm="1">
        <f t="array" ref="V1423">IFERROR(_xlfn.IFS(
U1423="MPR ISSUE","ACTIVE",
U1423="BSS Hardware Issue","ACTIVE",
U1423="Sites strategiques, MLL, Pylone, etc.","PASSIVE",
U1423="AKTIVCO DEFAUT GE &amp; POWER Cabinet","PASSIVE",
U1423="AKTIVCO Coupure ENEO &amp; Baisse de tension","PASSIVE",
U1423="Coupure ENEO &amp; Baisse de tension","PASSIVE",
U1423="Defaut GE &amp; POWER Cabinet","PASSIVE",
U1423="Sharing","PASSIVE",
U1423="Sites strategiques &amp; DataCenter","PASSIVE",
U1423="Exclu","Exclu",
U1423="SAT","ACTIVE",
U1423="SPARE-ISSUE","SPARE-ISSUE",
U1423="Fiber CAmtel","ACTIVE",
U1423="Fiber AOF","ACTIVE",
U1423="Projet OCM (HUAWEI)","PLANNED WORKS",
U1423="Projet OCM (NOKIA)","PLANNED WORKS",
U1423="ACCESS-ISSUE","ACCESS-ISSUE",
U1423="Projet OCM (ZTE, NOKIA, autres projets)","PLANNED WORKS",
U1423="No root CAuse","No root cause",
U1423="ODU HS","ACTIVE",
U1423="IP &amp; VLAN","ACTIVE",
U1423="Warehouse HUAWEI","SPARE-ISSUE",
U1423="SPARE-HS","SPARE-ISSUE",
U1423="Power Telco","ACTIVE"
),"")</f>
        <v/>
      </c>
      <c r="W1423" s="51"/>
      <c r="X1423" s="51"/>
      <c r="Y1423" s="51"/>
      <c r="Z1423" s="51"/>
      <c r="AA1423" s="51"/>
      <c r="AB1423" s="34" t="s">
        <v>5420</v>
      </c>
      <c r="AC1423" s="34" t="str">
        <f>_xlfn.XLOOKUP(B1423,[4]ALL!$B:$B,[4]ALL!$N:$N,"")</f>
        <v/>
      </c>
      <c r="AD1423" s="34" t="s">
        <v>5420</v>
      </c>
      <c r="AE1423" s="34"/>
      <c r="AF1423" s="36" t="s">
        <v>5420</v>
      </c>
      <c r="AG1423" s="29"/>
      <c r="AH1423" s="35"/>
      <c r="AI1423" s="29"/>
      <c r="AJ1423" s="29" t="s">
        <v>5420</v>
      </c>
      <c r="AK1423" s="36" t="s">
        <v>5420</v>
      </c>
      <c r="AL1423" s="36" t="s">
        <v>5420</v>
      </c>
      <c r="AM1423" s="36" t="s">
        <v>5420</v>
      </c>
      <c r="AN1423" s="36" t="s">
        <v>5420</v>
      </c>
      <c r="AO1423" s="36" t="s">
        <v>5420</v>
      </c>
      <c r="AP1423" s="36" t="s">
        <v>5420</v>
      </c>
      <c r="AQ1423" s="36" t="s">
        <v>5420</v>
      </c>
      <c r="AR1423" s="36" t="s">
        <v>5420</v>
      </c>
      <c r="AS1423" s="36" t="s">
        <v>5420</v>
      </c>
      <c r="AT1423" s="36" t="s">
        <v>5420</v>
      </c>
      <c r="AU1423" s="36" t="s">
        <v>5420</v>
      </c>
      <c r="AV1423" s="36" t="s">
        <v>5420</v>
      </c>
      <c r="AW1423" s="45"/>
      <c r="AX1423" s="45" t="s">
        <v>5420</v>
      </c>
      <c r="AY1423" s="45" t="s">
        <v>5420</v>
      </c>
      <c r="AZ1423" s="45" t="s">
        <v>5420</v>
      </c>
      <c r="BA1423" s="36" t="s">
        <v>5420</v>
      </c>
    </row>
    <row r="1424" spans="1:53" s="58" customFormat="1" ht="15.6" hidden="1" x14ac:dyDescent="0.3">
      <c r="A1424" s="27" t="s">
        <v>2028</v>
      </c>
      <c r="B1424" s="28" t="s">
        <v>2029</v>
      </c>
      <c r="C1424" s="29" t="str">
        <f>_xlfn.XLOOKUP(B1424,'[1]daily break down'!$D:$D,'[1]daily break down'!$E:$E,"")</f>
        <v>NORD</v>
      </c>
      <c r="D1424" s="27" t="s">
        <v>11</v>
      </c>
      <c r="E1424" s="27" t="s">
        <v>66</v>
      </c>
      <c r="F1424" s="29" t="s">
        <v>23</v>
      </c>
      <c r="G1424" s="27" t="s">
        <v>2030</v>
      </c>
      <c r="H1424" s="39" t="str">
        <f>_xlfn.XLOOKUP(B1424,[2]CALCULATION!$B:$B,[2]CALCULATION!$H:$H,"")</f>
        <v>NOKIA</v>
      </c>
      <c r="I1424" s="25">
        <v>0</v>
      </c>
      <c r="J1424" s="25">
        <v>0</v>
      </c>
      <c r="K1424" s="25">
        <v>0</v>
      </c>
      <c r="L1424" s="25">
        <v>3.6472735159074544E-2</v>
      </c>
      <c r="M1424" s="25">
        <v>0</v>
      </c>
      <c r="N1424" s="25">
        <v>0</v>
      </c>
      <c r="O1424" s="25">
        <v>0</v>
      </c>
      <c r="P1424" s="25" t="s">
        <v>6366</v>
      </c>
      <c r="Q1424" s="31" t="s">
        <v>5364</v>
      </c>
      <c r="R1424" s="31"/>
      <c r="S1424" s="32" t="str" cm="1">
        <f t="array" ref="S1424">IFERROR(_xlfn.IFS(
U1424="MPR ISSUE","PDH",
U1424="BSS Hardware Issue","BSS",
U1424="Sites strategiques, MLL, Pylone, etc.","ENVTECH",
U1424="AKTIVCO DEFAUT GE &amp; POWER Cabinet","AKTIVCO",
U1424="AKTIVCO Coupure ENEO &amp; Baisse de tension","AKTIVCO GRID ONLY",
U1424="Coupure ENEO &amp; Baisse de tension","IHS GRID ONLY",
U1424="Defaut GE &amp; POWER Cabinet","IHS",
U1424="Sharing","Partners",
U1424="Sites strategiques &amp; DataCenter","SST &amp; DC",
U1424="Exclu","Exclu",
U1424="SAT","SAT",
U1424="SPARE-ISSUE","SPARE-ISSUE",
U1424="Fiber CAmtel","TRANS_FO_CAMTEL",
U1424="Fiber AOF","Fiber AOF",
U1424="Projet OCM (HUAWEI)","TRAVAUX-HUAWEI",
U1424="Projet OCM (NOKIA)","TRAVAUX-NOKIA",
U1424="ACCESS-ISSUE","ACCESS-ISSUE",
U1424="Projet OCM (ZTE, NOKIA, autres projets)","TRAVAUX OCM",
U1424="No root CAuse","No root cause",
U1424="ODU HS","PDH",
U1424="IP &amp; VLAN","PDH",
U1424="Warehouse HUAWEI","SPARE-ISSUE",
U1424="SPARE-HS","SPARE-ISSUE",
U1424="Power Telco","BSS"
),"")</f>
        <v/>
      </c>
      <c r="T1424" s="32" t="str" cm="1">
        <f t="array" ref="T1424">IFERROR(_xlfn.IFS(
U1424="MPR ISSUE","TX ISSUE",
U1424="BSS Hardware Issue","RAN ISSUE",
U1424="Sites strategiques, MLL, Pylone, etc.","ENVTECH",
U1424="AKTIVCO DEFAUT GE &amp; POWER Cabinet","POWER ISSUE",
U1424="AKTIVCO Coupure ENEO &amp; Baisse de tension","POWER ISSUE",
U1424="Coupure ENEO &amp; Baisse de tension","POWER ISSUE",
U1424="Defaut GE &amp; POWER Cabinet","POWER ISSUE",
U1424="Sharing","POWER ISSUE",
U1424="Sites strategiques &amp; DataCenter","POWER ISSUE",
U1424="Exclu","Exclu",
U1424="SAT","TX ISSUE",
U1424="SPARE-ISSUE","SPARE-ISSUE",
U1424="Fiber CAmtel","TX ISSUE",
U1424="Fiber AOF","TX ISSUE",
U1424="Projet OCM (HUAWEI)","TRAVAUX-HUAWEI",
U1424="Projet OCM (NOKIA)","TRAVAUX -NOKIA",
U1424="ACCESS-ISSUE","ACCESS-ISSUE",
U1424="Projet OCM (ZTE, NOKIA, autres projets)","TRAVAUX OCM",
U1424="No root CAuse","No root cause",
U1424="ODU HS","TX ISSUE",
U1424="IP &amp; VLAN","TX ISSUE",
U1424="Warehouse HUAWEI","SPARE-ISSUE",
U1424="SPARE-HS","SPARE-ISSUE",
U1424="Power Telco","RAN ISSUE"
),"")</f>
        <v/>
      </c>
      <c r="U1424" s="33"/>
      <c r="V1424" s="32" t="str" cm="1">
        <f t="array" ref="V1424">IFERROR(_xlfn.IFS(
U1424="MPR ISSUE","ACTIVE",
U1424="BSS Hardware Issue","ACTIVE",
U1424="Sites strategiques, MLL, Pylone, etc.","PASSIVE",
U1424="AKTIVCO DEFAUT GE &amp; POWER Cabinet","PASSIVE",
U1424="AKTIVCO Coupure ENEO &amp; Baisse de tension","PASSIVE",
U1424="Coupure ENEO &amp; Baisse de tension","PASSIVE",
U1424="Defaut GE &amp; POWER Cabinet","PASSIVE",
U1424="Sharing","PASSIVE",
U1424="Sites strategiques &amp; DataCenter","PASSIVE",
U1424="Exclu","Exclu",
U1424="SAT","ACTIVE",
U1424="SPARE-ISSUE","SPARE-ISSUE",
U1424="Fiber CAmtel","ACTIVE",
U1424="Fiber AOF","ACTIVE",
U1424="Projet OCM (HUAWEI)","PLANNED WORKS",
U1424="Projet OCM (NOKIA)","PLANNED WORKS",
U1424="ACCESS-ISSUE","ACCESS-ISSUE",
U1424="Projet OCM (ZTE, NOKIA, autres projets)","PLANNED WORKS",
U1424="No root CAuse","No root cause",
U1424="ODU HS","ACTIVE",
U1424="IP &amp; VLAN","ACTIVE",
U1424="Warehouse HUAWEI","SPARE-ISSUE",
U1424="SPARE-HS","SPARE-ISSUE",
U1424="Power Telco","ACTIVE"
),"")</f>
        <v/>
      </c>
      <c r="W1424" s="51"/>
      <c r="X1424" s="51"/>
      <c r="Y1424" s="51"/>
      <c r="Z1424" s="51"/>
      <c r="AA1424" s="51"/>
      <c r="AB1424" s="34" t="s">
        <v>5420</v>
      </c>
      <c r="AC1424" s="34" t="str">
        <f>_xlfn.XLOOKUP(B1424,[4]ALL!$B:$B,[4]ALL!$N:$N,"")</f>
        <v/>
      </c>
      <c r="AD1424" s="34" t="s">
        <v>5420</v>
      </c>
      <c r="AE1424" s="34"/>
      <c r="AF1424" s="36" t="s">
        <v>5420</v>
      </c>
      <c r="AG1424" s="29"/>
      <c r="AH1424" s="35"/>
      <c r="AI1424" s="29"/>
      <c r="AJ1424" s="29" t="s">
        <v>5420</v>
      </c>
      <c r="AK1424" s="36" t="s">
        <v>5420</v>
      </c>
      <c r="AL1424" s="36" t="s">
        <v>5420</v>
      </c>
      <c r="AM1424" s="36" t="s">
        <v>5420</v>
      </c>
      <c r="AN1424" s="36" t="s">
        <v>5420</v>
      </c>
      <c r="AO1424" s="36" t="s">
        <v>5420</v>
      </c>
      <c r="AP1424" s="36" t="s">
        <v>5420</v>
      </c>
      <c r="AQ1424" s="36" t="s">
        <v>5420</v>
      </c>
      <c r="AR1424" s="36" t="s">
        <v>5420</v>
      </c>
      <c r="AS1424" s="36" t="s">
        <v>5420</v>
      </c>
      <c r="AT1424" s="36" t="s">
        <v>5420</v>
      </c>
      <c r="AU1424" s="36" t="s">
        <v>5420</v>
      </c>
      <c r="AV1424" s="36" t="s">
        <v>5420</v>
      </c>
      <c r="AW1424" s="45"/>
      <c r="AX1424" s="45" t="s">
        <v>5420</v>
      </c>
      <c r="AY1424" s="45" t="s">
        <v>5420</v>
      </c>
      <c r="AZ1424" s="45" t="s">
        <v>5420</v>
      </c>
      <c r="BA1424" s="36" t="s">
        <v>5420</v>
      </c>
    </row>
    <row r="1425" spans="1:53" s="58" customFormat="1" ht="15.6" hidden="1" x14ac:dyDescent="0.3">
      <c r="A1425" s="27" t="s">
        <v>1607</v>
      </c>
      <c r="B1425" s="28" t="s">
        <v>1608</v>
      </c>
      <c r="C1425" s="29" t="str">
        <f>_xlfn.XLOOKUP(B1425,'[1]daily break down'!$D:$D,'[1]daily break down'!$E:$E,"")</f>
        <v>Douala</v>
      </c>
      <c r="D1425" s="27" t="s">
        <v>21</v>
      </c>
      <c r="E1425" s="27" t="s">
        <v>36</v>
      </c>
      <c r="F1425" s="29" t="s">
        <v>31</v>
      </c>
      <c r="G1425" s="27" t="s">
        <v>32</v>
      </c>
      <c r="H1425" s="30" t="str">
        <f>_xlfn.XLOOKUP(B1425,[2]CALCULATION!$B:$B,[2]CALCULATION!$H:$H,"")</f>
        <v>ZTE</v>
      </c>
      <c r="I1425" s="25">
        <v>0</v>
      </c>
      <c r="J1425" s="25">
        <v>0</v>
      </c>
      <c r="K1425" s="25">
        <v>0</v>
      </c>
      <c r="L1425" s="25">
        <v>0</v>
      </c>
      <c r="M1425" s="25">
        <v>0</v>
      </c>
      <c r="N1425" s="25">
        <v>0</v>
      </c>
      <c r="O1425" s="25">
        <v>0</v>
      </c>
      <c r="P1425" s="25" t="s">
        <v>6366</v>
      </c>
      <c r="Q1425" s="31" t="s">
        <v>5364</v>
      </c>
      <c r="R1425" s="31"/>
      <c r="S1425" s="32" t="str" cm="1">
        <f t="array" ref="S1425">IFERROR(_xlfn.IFS(
U1425="MPR ISSUE","PDH",
U1425="BSS Hardware Issue","BSS",
U1425="Sites strategiques, MLL, Pylone, etc.","ENVTECH",
U1425="AKTIVCO DEFAUT GE &amp; POWER Cabinet","AKTIVCO",
U1425="AKTIVCO Coupure ENEO &amp; Baisse de tension","AKTIVCO GRID ONLY",
U1425="Coupure ENEO &amp; Baisse de tension","IHS GRID ONLY",
U1425="Defaut GE &amp; POWER Cabinet","IHS",
U1425="Sharing","Partners",
U1425="Sites strategiques &amp; DataCenter","SST &amp; DC",
U1425="Exclu","Exclu",
U1425="SAT","SAT",
U1425="SPARE-ISSUE","SPARE-ISSUE",
U1425="Fiber CAmtel","TRANS_FO_CAMTEL",
U1425="Fiber AOF","Fiber AOF",
U1425="Projet OCM (HUAWEI)","TRAVAUX-HUAWEI",
U1425="Projet OCM (NOKIA)","TRAVAUX-NOKIA",
U1425="ACCESS-ISSUE","ACCESS-ISSUE",
U1425="Projet OCM (ZTE, NOKIA, autres projets)","TRAVAUX OCM",
U1425="No root CAuse","No root cause",
U1425="ODU HS","PDH",
U1425="IP &amp; VLAN","PDH",
U1425="Warehouse HUAWEI","SPARE-ISSUE",
U1425="SPARE-HS","SPARE-ISSUE",
U1425="Power Telco","BSS"
),"")</f>
        <v/>
      </c>
      <c r="T1425" s="32" t="str" cm="1">
        <f t="array" ref="T1425">IFERROR(_xlfn.IFS(
U1425="MPR ISSUE","TX ISSUE",
U1425="BSS Hardware Issue","RAN ISSUE",
U1425="Sites strategiques, MLL, Pylone, etc.","ENVTECH",
U1425="AKTIVCO DEFAUT GE &amp; POWER Cabinet","POWER ISSUE",
U1425="AKTIVCO Coupure ENEO &amp; Baisse de tension","POWER ISSUE",
U1425="Coupure ENEO &amp; Baisse de tension","POWER ISSUE",
U1425="Defaut GE &amp; POWER Cabinet","POWER ISSUE",
U1425="Sharing","POWER ISSUE",
U1425="Sites strategiques &amp; DataCenter","POWER ISSUE",
U1425="Exclu","Exclu",
U1425="SAT","TX ISSUE",
U1425="SPARE-ISSUE","SPARE-ISSUE",
U1425="Fiber CAmtel","TX ISSUE",
U1425="Fiber AOF","TX ISSUE",
U1425="Projet OCM (HUAWEI)","TRAVAUX-HUAWEI",
U1425="Projet OCM (NOKIA)","TRAVAUX -NOKIA",
U1425="ACCESS-ISSUE","ACCESS-ISSUE",
U1425="Projet OCM (ZTE, NOKIA, autres projets)","TRAVAUX OCM",
U1425="No root CAuse","No root cause",
U1425="ODU HS","TX ISSUE",
U1425="IP &amp; VLAN","TX ISSUE",
U1425="Warehouse HUAWEI","SPARE-ISSUE",
U1425="SPARE-HS","SPARE-ISSUE",
U1425="Power Telco","RAN ISSUE"
),"")</f>
        <v/>
      </c>
      <c r="U1425" s="33"/>
      <c r="V1425" s="32" t="str" cm="1">
        <f t="array" ref="V1425">IFERROR(_xlfn.IFS(
U1425="MPR ISSUE","ACTIVE",
U1425="BSS Hardware Issue","ACTIVE",
U1425="Sites strategiques, MLL, Pylone, etc.","PASSIVE",
U1425="AKTIVCO DEFAUT GE &amp; POWER Cabinet","PASSIVE",
U1425="AKTIVCO Coupure ENEO &amp; Baisse de tension","PASSIVE",
U1425="Coupure ENEO &amp; Baisse de tension","PASSIVE",
U1425="Defaut GE &amp; POWER Cabinet","PASSIVE",
U1425="Sharing","PASSIVE",
U1425="Sites strategiques &amp; DataCenter","PASSIVE",
U1425="Exclu","Exclu",
U1425="SAT","ACTIVE",
U1425="SPARE-ISSUE","SPARE-ISSUE",
U1425="Fiber CAmtel","ACTIVE",
U1425="Fiber AOF","ACTIVE",
U1425="Projet OCM (HUAWEI)","PLANNED WORKS",
U1425="Projet OCM (NOKIA)","PLANNED WORKS",
U1425="ACCESS-ISSUE","ACCESS-ISSUE",
U1425="Projet OCM (ZTE, NOKIA, autres projets)","PLANNED WORKS",
U1425="No root CAuse","No root cause",
U1425="ODU HS","ACTIVE",
U1425="IP &amp; VLAN","ACTIVE",
U1425="Warehouse HUAWEI","SPARE-ISSUE",
U1425="SPARE-HS","SPARE-ISSUE",
U1425="Power Telco","ACTIVE"
),"")</f>
        <v/>
      </c>
      <c r="W1425" s="51"/>
      <c r="X1425" s="51"/>
      <c r="Y1425" s="51"/>
      <c r="Z1425" s="51"/>
      <c r="AA1425" s="51"/>
      <c r="AB1425" s="34" t="s">
        <v>5420</v>
      </c>
      <c r="AC1425" s="34" t="str">
        <f>_xlfn.XLOOKUP(B1425,[4]ALL!$B:$B,[4]ALL!$N:$N,"")</f>
        <v/>
      </c>
      <c r="AD1425" s="34" t="s">
        <v>5420</v>
      </c>
      <c r="AE1425" s="34"/>
      <c r="AF1425" s="36" t="s">
        <v>5420</v>
      </c>
      <c r="AG1425" s="29"/>
      <c r="AH1425" s="35"/>
      <c r="AI1425" s="29"/>
      <c r="AJ1425" s="29" t="s">
        <v>5420</v>
      </c>
      <c r="AK1425" s="36" t="s">
        <v>5420</v>
      </c>
      <c r="AL1425" s="36" t="s">
        <v>5420</v>
      </c>
      <c r="AM1425" s="36" t="s">
        <v>5420</v>
      </c>
      <c r="AN1425" s="36" t="s">
        <v>5420</v>
      </c>
      <c r="AO1425" s="36" t="s">
        <v>5420</v>
      </c>
      <c r="AP1425" s="36" t="s">
        <v>5420</v>
      </c>
      <c r="AQ1425" s="36" t="s">
        <v>5420</v>
      </c>
      <c r="AR1425" s="36" t="s">
        <v>5420</v>
      </c>
      <c r="AS1425" s="36" t="s">
        <v>5420</v>
      </c>
      <c r="AT1425" s="36" t="s">
        <v>5420</v>
      </c>
      <c r="AU1425" s="36" t="s">
        <v>5420</v>
      </c>
      <c r="AV1425" s="36" t="s">
        <v>5420</v>
      </c>
      <c r="AW1425" s="45"/>
      <c r="AX1425" s="45" t="s">
        <v>5420</v>
      </c>
      <c r="AY1425" s="45" t="s">
        <v>5420</v>
      </c>
      <c r="AZ1425" s="45" t="s">
        <v>5420</v>
      </c>
      <c r="BA1425" s="36" t="s">
        <v>5420</v>
      </c>
    </row>
    <row r="1426" spans="1:53" s="58" customFormat="1" ht="15.6" hidden="1" x14ac:dyDescent="0.3">
      <c r="A1426" s="27" t="s">
        <v>2661</v>
      </c>
      <c r="B1426" s="28" t="s">
        <v>2662</v>
      </c>
      <c r="C1426" s="29" t="str">
        <f>_xlfn.XLOOKUP(B1426,'[1]daily break down'!$D:$D,'[1]daily break down'!$E:$E,"")</f>
        <v>Bafoussam</v>
      </c>
      <c r="D1426" s="27" t="s">
        <v>11</v>
      </c>
      <c r="E1426" s="27" t="s">
        <v>12</v>
      </c>
      <c r="F1426" s="29" t="s">
        <v>102</v>
      </c>
      <c r="G1426" s="27" t="s">
        <v>299</v>
      </c>
      <c r="H1426" s="37" t="str">
        <f>_xlfn.XLOOKUP(B1426,[2]CALCULATION!$B:$B,[2]CALCULATION!$H:$H,"")</f>
        <v>Huawei</v>
      </c>
      <c r="I1426" s="25">
        <v>0</v>
      </c>
      <c r="J1426" s="25">
        <v>0</v>
      </c>
      <c r="K1426" s="25">
        <v>0</v>
      </c>
      <c r="L1426" s="25">
        <v>0</v>
      </c>
      <c r="M1426" s="25">
        <v>0</v>
      </c>
      <c r="N1426" s="25">
        <v>0</v>
      </c>
      <c r="O1426" s="25">
        <v>0</v>
      </c>
      <c r="P1426" s="25" t="s">
        <v>6366</v>
      </c>
      <c r="Q1426" s="31" t="s">
        <v>5364</v>
      </c>
      <c r="R1426" s="31"/>
      <c r="S1426" s="32" t="str" cm="1">
        <f t="array" ref="S1426">IFERROR(_xlfn.IFS(
U1426="MPR ISSUE","PDH",
U1426="BSS Hardware Issue","BSS",
U1426="Sites strategiques, MLL, Pylone, etc.","ENVTECH",
U1426="AKTIVCO DEFAUT GE &amp; POWER Cabinet","AKTIVCO",
U1426="AKTIVCO Coupure ENEO &amp; Baisse de tension","AKTIVCO GRID ONLY",
U1426="Coupure ENEO &amp; Baisse de tension","IHS GRID ONLY",
U1426="Defaut GE &amp; POWER Cabinet","IHS",
U1426="Sharing","Partners",
U1426="Sites strategiques &amp; DataCenter","SST &amp; DC",
U1426="Exclu","Exclu",
U1426="SAT","SAT",
U1426="SPARE-ISSUE","SPARE-ISSUE",
U1426="Fiber CAmtel","TRANS_FO_CAMTEL",
U1426="Fiber AOF","Fiber AOF",
U1426="Projet OCM (HUAWEI)","TRAVAUX-HUAWEI",
U1426="Projet OCM (NOKIA)","TRAVAUX-NOKIA",
U1426="ACCESS-ISSUE","ACCESS-ISSUE",
U1426="Projet OCM (ZTE, NOKIA, autres projets)","TRAVAUX OCM",
U1426="No root CAuse","No root cause",
U1426="ODU HS","PDH",
U1426="IP &amp; VLAN","PDH",
U1426="Warehouse HUAWEI","SPARE-ISSUE",
U1426="SPARE-HS","SPARE-ISSUE",
U1426="Power Telco","BSS"
),"")</f>
        <v/>
      </c>
      <c r="T1426" s="32" t="str" cm="1">
        <f t="array" ref="T1426">IFERROR(_xlfn.IFS(
U1426="MPR ISSUE","TX ISSUE",
U1426="BSS Hardware Issue","RAN ISSUE",
U1426="Sites strategiques, MLL, Pylone, etc.","ENVTECH",
U1426="AKTIVCO DEFAUT GE &amp; POWER Cabinet","POWER ISSUE",
U1426="AKTIVCO Coupure ENEO &amp; Baisse de tension","POWER ISSUE",
U1426="Coupure ENEO &amp; Baisse de tension","POWER ISSUE",
U1426="Defaut GE &amp; POWER Cabinet","POWER ISSUE",
U1426="Sharing","POWER ISSUE",
U1426="Sites strategiques &amp; DataCenter","POWER ISSUE",
U1426="Exclu","Exclu",
U1426="SAT","TX ISSUE",
U1426="SPARE-ISSUE","SPARE-ISSUE",
U1426="Fiber CAmtel","TX ISSUE",
U1426="Fiber AOF","TX ISSUE",
U1426="Projet OCM (HUAWEI)","TRAVAUX-HUAWEI",
U1426="Projet OCM (NOKIA)","TRAVAUX -NOKIA",
U1426="ACCESS-ISSUE","ACCESS-ISSUE",
U1426="Projet OCM (ZTE, NOKIA, autres projets)","TRAVAUX OCM",
U1426="No root CAuse","No root cause",
U1426="ODU HS","TX ISSUE",
U1426="IP &amp; VLAN","TX ISSUE",
U1426="Warehouse HUAWEI","SPARE-ISSUE",
U1426="SPARE-HS","SPARE-ISSUE",
U1426="Power Telco","RAN ISSUE"
),"")</f>
        <v/>
      </c>
      <c r="U1426" s="33"/>
      <c r="V1426" s="32" t="str" cm="1">
        <f t="array" ref="V1426">IFERROR(_xlfn.IFS(
U1426="MPR ISSUE","ACTIVE",
U1426="BSS Hardware Issue","ACTIVE",
U1426="Sites strategiques, MLL, Pylone, etc.","PASSIVE",
U1426="AKTIVCO DEFAUT GE &amp; POWER Cabinet","PASSIVE",
U1426="AKTIVCO Coupure ENEO &amp; Baisse de tension","PASSIVE",
U1426="Coupure ENEO &amp; Baisse de tension","PASSIVE",
U1426="Defaut GE &amp; POWER Cabinet","PASSIVE",
U1426="Sharing","PASSIVE",
U1426="Sites strategiques &amp; DataCenter","PASSIVE",
U1426="Exclu","Exclu",
U1426="SAT","ACTIVE",
U1426="SPARE-ISSUE","SPARE-ISSUE",
U1426="Fiber CAmtel","ACTIVE",
U1426="Fiber AOF","ACTIVE",
U1426="Projet OCM (HUAWEI)","PLANNED WORKS",
U1426="Projet OCM (NOKIA)","PLANNED WORKS",
U1426="ACCESS-ISSUE","ACCESS-ISSUE",
U1426="Projet OCM (ZTE, NOKIA, autres projets)","PLANNED WORKS",
U1426="No root CAuse","No root cause",
U1426="ODU HS","ACTIVE",
U1426="IP &amp; VLAN","ACTIVE",
U1426="Warehouse HUAWEI","SPARE-ISSUE",
U1426="SPARE-HS","SPARE-ISSUE",
U1426="Power Telco","ACTIVE"
),"")</f>
        <v/>
      </c>
      <c r="W1426" s="51"/>
      <c r="X1426" s="51"/>
      <c r="Y1426" s="51"/>
      <c r="Z1426" s="51"/>
      <c r="AA1426" s="51"/>
      <c r="AB1426" s="34" t="s">
        <v>5420</v>
      </c>
      <c r="AC1426" s="34" t="str">
        <f>_xlfn.XLOOKUP(B1426,[4]ALL!$B:$B,[4]ALL!$N:$N,"")</f>
        <v/>
      </c>
      <c r="AD1426" s="34" t="s">
        <v>5420</v>
      </c>
      <c r="AE1426" s="34"/>
      <c r="AF1426" s="36" t="s">
        <v>5420</v>
      </c>
      <c r="AG1426" s="29"/>
      <c r="AH1426" s="35"/>
      <c r="AI1426" s="29"/>
      <c r="AJ1426" s="29" t="s">
        <v>5420</v>
      </c>
      <c r="AK1426" s="36" t="s">
        <v>5420</v>
      </c>
      <c r="AL1426" s="36" t="s">
        <v>5420</v>
      </c>
      <c r="AM1426" s="36" t="s">
        <v>5420</v>
      </c>
      <c r="AN1426" s="36" t="s">
        <v>5420</v>
      </c>
      <c r="AO1426" s="36" t="s">
        <v>5420</v>
      </c>
      <c r="AP1426" s="36" t="s">
        <v>5420</v>
      </c>
      <c r="AQ1426" s="36" t="s">
        <v>5420</v>
      </c>
      <c r="AR1426" s="36" t="s">
        <v>5420</v>
      </c>
      <c r="AS1426" s="36" t="s">
        <v>5420</v>
      </c>
      <c r="AT1426" s="36" t="s">
        <v>5420</v>
      </c>
      <c r="AU1426" s="36" t="s">
        <v>5420</v>
      </c>
      <c r="AV1426" s="36" t="s">
        <v>5420</v>
      </c>
      <c r="AW1426" s="45"/>
      <c r="AX1426" s="45" t="s">
        <v>5420</v>
      </c>
      <c r="AY1426" s="45" t="s">
        <v>5420</v>
      </c>
      <c r="AZ1426" s="45" t="s">
        <v>5420</v>
      </c>
      <c r="BA1426" s="36" t="s">
        <v>5420</v>
      </c>
    </row>
    <row r="1427" spans="1:53" s="58" customFormat="1" ht="15.6" hidden="1" x14ac:dyDescent="0.3">
      <c r="A1427" s="27" t="s">
        <v>4474</v>
      </c>
      <c r="B1427" s="28" t="s">
        <v>4475</v>
      </c>
      <c r="C1427" s="29" t="str">
        <f>_xlfn.XLOOKUP(B1427,'[1]daily break down'!$D:$D,'[1]daily break down'!$E:$E,"")</f>
        <v>Douala</v>
      </c>
      <c r="D1427" s="27" t="s">
        <v>11</v>
      </c>
      <c r="E1427" s="27" t="s">
        <v>12</v>
      </c>
      <c r="F1427" s="29" t="s">
        <v>31</v>
      </c>
      <c r="G1427" s="27" t="s">
        <v>32</v>
      </c>
      <c r="H1427" s="30" t="str">
        <f>_xlfn.XLOOKUP(B1427,[2]CALCULATION!$B:$B,[2]CALCULATION!$H:$H,"")</f>
        <v>ZTE</v>
      </c>
      <c r="I1427" s="25">
        <v>0</v>
      </c>
      <c r="J1427" s="25">
        <v>0</v>
      </c>
      <c r="K1427" s="25">
        <v>0</v>
      </c>
      <c r="L1427" s="25">
        <v>0</v>
      </c>
      <c r="M1427" s="25">
        <v>0</v>
      </c>
      <c r="N1427" s="25">
        <v>0</v>
      </c>
      <c r="O1427" s="25">
        <v>0</v>
      </c>
      <c r="P1427" s="25" t="s">
        <v>6366</v>
      </c>
      <c r="Q1427" s="31" t="s">
        <v>5364</v>
      </c>
      <c r="R1427" s="31"/>
      <c r="S1427" s="32" t="str" cm="1">
        <f t="array" ref="S1427">IFERROR(_xlfn.IFS(
U1427="MPR ISSUE","PDH",
U1427="BSS Hardware Issue","BSS",
U1427="Sites strategiques, MLL, Pylone, etc.","ENVTECH",
U1427="AKTIVCO DEFAUT GE &amp; POWER Cabinet","AKTIVCO",
U1427="AKTIVCO Coupure ENEO &amp; Baisse de tension","AKTIVCO GRID ONLY",
U1427="Coupure ENEO &amp; Baisse de tension","IHS GRID ONLY",
U1427="Defaut GE &amp; POWER Cabinet","IHS",
U1427="Sharing","Partners",
U1427="Sites strategiques &amp; DataCenter","SST &amp; DC",
U1427="Exclu","Exclu",
U1427="SAT","SAT",
U1427="SPARE-ISSUE","SPARE-ISSUE",
U1427="Fiber CAmtel","TRANS_FO_CAMTEL",
U1427="Fiber AOF","Fiber AOF",
U1427="Projet OCM (HUAWEI)","TRAVAUX-HUAWEI",
U1427="Projet OCM (NOKIA)","TRAVAUX-NOKIA",
U1427="ACCESS-ISSUE","ACCESS-ISSUE",
U1427="Projet OCM (ZTE, NOKIA, autres projets)","TRAVAUX OCM",
U1427="No root CAuse","No root cause",
U1427="ODU HS","PDH",
U1427="IP &amp; VLAN","PDH",
U1427="Warehouse HUAWEI","SPARE-ISSUE",
U1427="SPARE-HS","SPARE-ISSUE",
U1427="Power Telco","BSS"
),"")</f>
        <v/>
      </c>
      <c r="T1427" s="32" t="str" cm="1">
        <f t="array" ref="T1427">IFERROR(_xlfn.IFS(
U1427="MPR ISSUE","TX ISSUE",
U1427="BSS Hardware Issue","RAN ISSUE",
U1427="Sites strategiques, MLL, Pylone, etc.","ENVTECH",
U1427="AKTIVCO DEFAUT GE &amp; POWER Cabinet","POWER ISSUE",
U1427="AKTIVCO Coupure ENEO &amp; Baisse de tension","POWER ISSUE",
U1427="Coupure ENEO &amp; Baisse de tension","POWER ISSUE",
U1427="Defaut GE &amp; POWER Cabinet","POWER ISSUE",
U1427="Sharing","POWER ISSUE",
U1427="Sites strategiques &amp; DataCenter","POWER ISSUE",
U1427="Exclu","Exclu",
U1427="SAT","TX ISSUE",
U1427="SPARE-ISSUE","SPARE-ISSUE",
U1427="Fiber CAmtel","TX ISSUE",
U1427="Fiber AOF","TX ISSUE",
U1427="Projet OCM (HUAWEI)","TRAVAUX-HUAWEI",
U1427="Projet OCM (NOKIA)","TRAVAUX -NOKIA",
U1427="ACCESS-ISSUE","ACCESS-ISSUE",
U1427="Projet OCM (ZTE, NOKIA, autres projets)","TRAVAUX OCM",
U1427="No root CAuse","No root cause",
U1427="ODU HS","TX ISSUE",
U1427="IP &amp; VLAN","TX ISSUE",
U1427="Warehouse HUAWEI","SPARE-ISSUE",
U1427="SPARE-HS","SPARE-ISSUE",
U1427="Power Telco","RAN ISSUE"
),"")</f>
        <v/>
      </c>
      <c r="U1427" s="33"/>
      <c r="V1427" s="32" t="str" cm="1">
        <f t="array" ref="V1427">IFERROR(_xlfn.IFS(
U1427="MPR ISSUE","ACTIVE",
U1427="BSS Hardware Issue","ACTIVE",
U1427="Sites strategiques, MLL, Pylone, etc.","PASSIVE",
U1427="AKTIVCO DEFAUT GE &amp; POWER Cabinet","PASSIVE",
U1427="AKTIVCO Coupure ENEO &amp; Baisse de tension","PASSIVE",
U1427="Coupure ENEO &amp; Baisse de tension","PASSIVE",
U1427="Defaut GE &amp; POWER Cabinet","PASSIVE",
U1427="Sharing","PASSIVE",
U1427="Sites strategiques &amp; DataCenter","PASSIVE",
U1427="Exclu","Exclu",
U1427="SAT","ACTIVE",
U1427="SPARE-ISSUE","SPARE-ISSUE",
U1427="Fiber CAmtel","ACTIVE",
U1427="Fiber AOF","ACTIVE",
U1427="Projet OCM (HUAWEI)","PLANNED WORKS",
U1427="Projet OCM (NOKIA)","PLANNED WORKS",
U1427="ACCESS-ISSUE","ACCESS-ISSUE",
U1427="Projet OCM (ZTE, NOKIA, autres projets)","PLANNED WORKS",
U1427="No root CAuse","No root cause",
U1427="ODU HS","ACTIVE",
U1427="IP &amp; VLAN","ACTIVE",
U1427="Warehouse HUAWEI","SPARE-ISSUE",
U1427="SPARE-HS","SPARE-ISSUE",
U1427="Power Telco","ACTIVE"
),"")</f>
        <v/>
      </c>
      <c r="W1427" s="51"/>
      <c r="X1427" s="51"/>
      <c r="Y1427" s="51"/>
      <c r="Z1427" s="51"/>
      <c r="AA1427" s="51"/>
      <c r="AB1427" s="34" t="s">
        <v>5420</v>
      </c>
      <c r="AC1427" s="34" t="str">
        <f>_xlfn.XLOOKUP(B1427,[4]ALL!$B:$B,[4]ALL!$N:$N,"")</f>
        <v/>
      </c>
      <c r="AD1427" s="34" t="s">
        <v>5420</v>
      </c>
      <c r="AE1427" s="34"/>
      <c r="AF1427" s="36" t="s">
        <v>5420</v>
      </c>
      <c r="AG1427" s="29"/>
      <c r="AH1427" s="35"/>
      <c r="AI1427" s="29"/>
      <c r="AJ1427" s="29" t="s">
        <v>5420</v>
      </c>
      <c r="AK1427" s="36" t="s">
        <v>5420</v>
      </c>
      <c r="AL1427" s="36" t="s">
        <v>5420</v>
      </c>
      <c r="AM1427" s="36" t="s">
        <v>5420</v>
      </c>
      <c r="AN1427" s="36" t="s">
        <v>5420</v>
      </c>
      <c r="AO1427" s="36" t="s">
        <v>5420</v>
      </c>
      <c r="AP1427" s="36" t="s">
        <v>5420</v>
      </c>
      <c r="AQ1427" s="36" t="s">
        <v>5420</v>
      </c>
      <c r="AR1427" s="36" t="s">
        <v>5420</v>
      </c>
      <c r="AS1427" s="36" t="s">
        <v>5420</v>
      </c>
      <c r="AT1427" s="36" t="s">
        <v>5420</v>
      </c>
      <c r="AU1427" s="36" t="s">
        <v>5420</v>
      </c>
      <c r="AV1427" s="36" t="s">
        <v>5420</v>
      </c>
      <c r="AW1427" s="45"/>
      <c r="AX1427" s="45" t="s">
        <v>5420</v>
      </c>
      <c r="AY1427" s="45" t="s">
        <v>5420</v>
      </c>
      <c r="AZ1427" s="45" t="s">
        <v>5420</v>
      </c>
      <c r="BA1427" s="36" t="s">
        <v>5420</v>
      </c>
    </row>
    <row r="1428" spans="1:53" s="58" customFormat="1" ht="15.6" hidden="1" x14ac:dyDescent="0.3">
      <c r="A1428" s="27" t="s">
        <v>2044</v>
      </c>
      <c r="B1428" s="28" t="s">
        <v>2045</v>
      </c>
      <c r="C1428" s="29" t="str">
        <f>_xlfn.XLOOKUP(B1428,'[1]daily break down'!$D:$D,'[1]daily break down'!$E:$E,"")</f>
        <v>CENTRE</v>
      </c>
      <c r="D1428" s="27" t="s">
        <v>11</v>
      </c>
      <c r="E1428" s="27" t="s">
        <v>2046</v>
      </c>
      <c r="F1428" s="29" t="s">
        <v>226</v>
      </c>
      <c r="G1428" s="27" t="s">
        <v>2047</v>
      </c>
      <c r="H1428" s="39" t="str">
        <f>_xlfn.XLOOKUP(B1428,[2]CALCULATION!$B:$B,[2]CALCULATION!$H:$H,"")</f>
        <v>NOKIA</v>
      </c>
      <c r="I1428" s="25">
        <v>0</v>
      </c>
      <c r="J1428" s="25">
        <v>0</v>
      </c>
      <c r="K1428" s="25">
        <v>0</v>
      </c>
      <c r="L1428" s="25">
        <v>0</v>
      </c>
      <c r="M1428" s="25">
        <v>0</v>
      </c>
      <c r="N1428" s="25">
        <v>0</v>
      </c>
      <c r="O1428" s="25">
        <v>0</v>
      </c>
      <c r="P1428" s="25" t="s">
        <v>6366</v>
      </c>
      <c r="Q1428" s="31" t="s">
        <v>5364</v>
      </c>
      <c r="R1428" s="31"/>
      <c r="S1428" s="32" t="str" cm="1">
        <f t="array" ref="S1428">IFERROR(_xlfn.IFS(
U1428="MPR ISSUE","PDH",
U1428="BSS Hardware Issue","BSS",
U1428="Sites strategiques, MLL, Pylone, etc.","ENVTECH",
U1428="AKTIVCO DEFAUT GE &amp; POWER Cabinet","AKTIVCO",
U1428="AKTIVCO Coupure ENEO &amp; Baisse de tension","AKTIVCO GRID ONLY",
U1428="Coupure ENEO &amp; Baisse de tension","IHS GRID ONLY",
U1428="Defaut GE &amp; POWER Cabinet","IHS",
U1428="Sharing","Partners",
U1428="Sites strategiques &amp; DataCenter","SST &amp; DC",
U1428="Exclu","Exclu",
U1428="SAT","SAT",
U1428="SPARE-ISSUE","SPARE-ISSUE",
U1428="Fiber CAmtel","TRANS_FO_CAMTEL",
U1428="Fiber AOF","Fiber AOF",
U1428="Projet OCM (HUAWEI)","TRAVAUX-HUAWEI",
U1428="Projet OCM (NOKIA)","TRAVAUX-NOKIA",
U1428="ACCESS-ISSUE","ACCESS-ISSUE",
U1428="Projet OCM (ZTE, NOKIA, autres projets)","TRAVAUX OCM",
U1428="No root CAuse","No root cause",
U1428="ODU HS","PDH",
U1428="IP &amp; VLAN","PDH",
U1428="Warehouse HUAWEI","SPARE-ISSUE",
U1428="SPARE-HS","SPARE-ISSUE",
U1428="Power Telco","BSS"
),"")</f>
        <v/>
      </c>
      <c r="T1428" s="32" t="str" cm="1">
        <f t="array" ref="T1428">IFERROR(_xlfn.IFS(
U1428="MPR ISSUE","TX ISSUE",
U1428="BSS Hardware Issue","RAN ISSUE",
U1428="Sites strategiques, MLL, Pylone, etc.","ENVTECH",
U1428="AKTIVCO DEFAUT GE &amp; POWER Cabinet","POWER ISSUE",
U1428="AKTIVCO Coupure ENEO &amp; Baisse de tension","POWER ISSUE",
U1428="Coupure ENEO &amp; Baisse de tension","POWER ISSUE",
U1428="Defaut GE &amp; POWER Cabinet","POWER ISSUE",
U1428="Sharing","POWER ISSUE",
U1428="Sites strategiques &amp; DataCenter","POWER ISSUE",
U1428="Exclu","Exclu",
U1428="SAT","TX ISSUE",
U1428="SPARE-ISSUE","SPARE-ISSUE",
U1428="Fiber CAmtel","TX ISSUE",
U1428="Fiber AOF","TX ISSUE",
U1428="Projet OCM (HUAWEI)","TRAVAUX-HUAWEI",
U1428="Projet OCM (NOKIA)","TRAVAUX -NOKIA",
U1428="ACCESS-ISSUE","ACCESS-ISSUE",
U1428="Projet OCM (ZTE, NOKIA, autres projets)","TRAVAUX OCM",
U1428="No root CAuse","No root cause",
U1428="ODU HS","TX ISSUE",
U1428="IP &amp; VLAN","TX ISSUE",
U1428="Warehouse HUAWEI","SPARE-ISSUE",
U1428="SPARE-HS","SPARE-ISSUE",
U1428="Power Telco","RAN ISSUE"
),"")</f>
        <v/>
      </c>
      <c r="U1428" s="33"/>
      <c r="V1428" s="32" t="str" cm="1">
        <f t="array" ref="V1428">IFERROR(_xlfn.IFS(
U1428="MPR ISSUE","ACTIVE",
U1428="BSS Hardware Issue","ACTIVE",
U1428="Sites strategiques, MLL, Pylone, etc.","PASSIVE",
U1428="AKTIVCO DEFAUT GE &amp; POWER Cabinet","PASSIVE",
U1428="AKTIVCO Coupure ENEO &amp; Baisse de tension","PASSIVE",
U1428="Coupure ENEO &amp; Baisse de tension","PASSIVE",
U1428="Defaut GE &amp; POWER Cabinet","PASSIVE",
U1428="Sharing","PASSIVE",
U1428="Sites strategiques &amp; DataCenter","PASSIVE",
U1428="Exclu","Exclu",
U1428="SAT","ACTIVE",
U1428="SPARE-ISSUE","SPARE-ISSUE",
U1428="Fiber CAmtel","ACTIVE",
U1428="Fiber AOF","ACTIVE",
U1428="Projet OCM (HUAWEI)","PLANNED WORKS",
U1428="Projet OCM (NOKIA)","PLANNED WORKS",
U1428="ACCESS-ISSUE","ACCESS-ISSUE",
U1428="Projet OCM (ZTE, NOKIA, autres projets)","PLANNED WORKS",
U1428="No root CAuse","No root cause",
U1428="ODU HS","ACTIVE",
U1428="IP &amp; VLAN","ACTIVE",
U1428="Warehouse HUAWEI","SPARE-ISSUE",
U1428="SPARE-HS","SPARE-ISSUE",
U1428="Power Telco","ACTIVE"
),"")</f>
        <v/>
      </c>
      <c r="W1428" s="51"/>
      <c r="X1428" s="51"/>
      <c r="Y1428" s="51"/>
      <c r="Z1428" s="51"/>
      <c r="AA1428" s="51"/>
      <c r="AB1428" s="34" t="s">
        <v>5420</v>
      </c>
      <c r="AC1428" s="34" t="str">
        <f>_xlfn.XLOOKUP(B1428,[4]ALL!$B:$B,[4]ALL!$N:$N,"")</f>
        <v/>
      </c>
      <c r="AD1428" s="34" t="s">
        <v>5420</v>
      </c>
      <c r="AE1428" s="34"/>
      <c r="AF1428" s="36" t="s">
        <v>5420</v>
      </c>
      <c r="AG1428" s="29"/>
      <c r="AH1428" s="35"/>
      <c r="AI1428" s="29"/>
      <c r="AJ1428" s="29" t="s">
        <v>5420</v>
      </c>
      <c r="AK1428" s="36" t="s">
        <v>5420</v>
      </c>
      <c r="AL1428" s="36" t="s">
        <v>5420</v>
      </c>
      <c r="AM1428" s="36" t="s">
        <v>5420</v>
      </c>
      <c r="AN1428" s="36" t="s">
        <v>5420</v>
      </c>
      <c r="AO1428" s="36" t="s">
        <v>5420</v>
      </c>
      <c r="AP1428" s="36" t="s">
        <v>5420</v>
      </c>
      <c r="AQ1428" s="36" t="s">
        <v>5420</v>
      </c>
      <c r="AR1428" s="36" t="s">
        <v>5420</v>
      </c>
      <c r="AS1428" s="36" t="s">
        <v>5420</v>
      </c>
      <c r="AT1428" s="36" t="s">
        <v>5420</v>
      </c>
      <c r="AU1428" s="36" t="s">
        <v>5420</v>
      </c>
      <c r="AV1428" s="36" t="s">
        <v>5420</v>
      </c>
      <c r="AW1428" s="45"/>
      <c r="AX1428" s="45" t="s">
        <v>5420</v>
      </c>
      <c r="AY1428" s="45" t="s">
        <v>5420</v>
      </c>
      <c r="AZ1428" s="45" t="s">
        <v>5420</v>
      </c>
      <c r="BA1428" s="36" t="s">
        <v>5420</v>
      </c>
    </row>
    <row r="1429" spans="1:53" s="58" customFormat="1" ht="15.6" hidden="1" x14ac:dyDescent="0.3">
      <c r="A1429" s="27" t="s">
        <v>1643</v>
      </c>
      <c r="B1429" s="28" t="s">
        <v>1644</v>
      </c>
      <c r="C1429" s="29" t="str">
        <f>_xlfn.XLOOKUP(B1429,'[1]daily break down'!$D:$D,'[1]daily break down'!$E:$E,"")</f>
        <v>OUEST</v>
      </c>
      <c r="D1429" s="27" t="s">
        <v>11</v>
      </c>
      <c r="E1429" s="27" t="s">
        <v>12</v>
      </c>
      <c r="F1429" s="29" t="s">
        <v>102</v>
      </c>
      <c r="G1429" s="27" t="s">
        <v>1476</v>
      </c>
      <c r="H1429" s="37" t="str">
        <f>_xlfn.XLOOKUP(B1429,[2]CALCULATION!$B:$B,[2]CALCULATION!$H:$H,"")</f>
        <v>Huawei</v>
      </c>
      <c r="I1429" s="25">
        <v>0</v>
      </c>
      <c r="J1429" s="25">
        <v>0</v>
      </c>
      <c r="K1429" s="25">
        <v>0</v>
      </c>
      <c r="L1429" s="25">
        <v>6.5929685560435241</v>
      </c>
      <c r="M1429" s="25">
        <v>0</v>
      </c>
      <c r="N1429" s="25">
        <v>0</v>
      </c>
      <c r="O1429" s="25">
        <v>0</v>
      </c>
      <c r="P1429" s="25" t="s">
        <v>6366</v>
      </c>
      <c r="Q1429" s="31" t="s">
        <v>5364</v>
      </c>
      <c r="R1429" s="31"/>
      <c r="S1429" s="32" t="str" cm="1">
        <f t="array" ref="S1429">IFERROR(_xlfn.IFS(
U1429="MPR ISSUE","PDH",
U1429="BSS Hardware Issue","BSS",
U1429="Sites strategiques, MLL, Pylone, etc.","ENVTECH",
U1429="AKTIVCO DEFAUT GE &amp; POWER Cabinet","AKTIVCO",
U1429="AKTIVCO Coupure ENEO &amp; Baisse de tension","AKTIVCO GRID ONLY",
U1429="Coupure ENEO &amp; Baisse de tension","IHS GRID ONLY",
U1429="Defaut GE &amp; POWER Cabinet","IHS",
U1429="Sharing","Partners",
U1429="Sites strategiques &amp; DataCenter","SST &amp; DC",
U1429="Exclu","Exclu",
U1429="SAT","SAT",
U1429="SPARE-ISSUE","SPARE-ISSUE",
U1429="Fiber CAmtel","TRANS_FO_CAMTEL",
U1429="Fiber AOF","Fiber AOF",
U1429="Projet OCM (HUAWEI)","TRAVAUX-HUAWEI",
U1429="Projet OCM (NOKIA)","TRAVAUX-NOKIA",
U1429="ACCESS-ISSUE","ACCESS-ISSUE",
U1429="Projet OCM (ZTE, NOKIA, autres projets)","TRAVAUX OCM",
U1429="No root CAuse","No root cause",
U1429="ODU HS","PDH",
U1429="IP &amp; VLAN","PDH",
U1429="Warehouse HUAWEI","SPARE-ISSUE",
U1429="SPARE-HS","SPARE-ISSUE",
U1429="Power Telco","BSS"
),"")</f>
        <v/>
      </c>
      <c r="T1429" s="32" t="str" cm="1">
        <f t="array" ref="T1429">IFERROR(_xlfn.IFS(
U1429="MPR ISSUE","TX ISSUE",
U1429="BSS Hardware Issue","RAN ISSUE",
U1429="Sites strategiques, MLL, Pylone, etc.","ENVTECH",
U1429="AKTIVCO DEFAUT GE &amp; POWER Cabinet","POWER ISSUE",
U1429="AKTIVCO Coupure ENEO &amp; Baisse de tension","POWER ISSUE",
U1429="Coupure ENEO &amp; Baisse de tension","POWER ISSUE",
U1429="Defaut GE &amp; POWER Cabinet","POWER ISSUE",
U1429="Sharing","POWER ISSUE",
U1429="Sites strategiques &amp; DataCenter","POWER ISSUE",
U1429="Exclu","Exclu",
U1429="SAT","TX ISSUE",
U1429="SPARE-ISSUE","SPARE-ISSUE",
U1429="Fiber CAmtel","TX ISSUE",
U1429="Fiber AOF","TX ISSUE",
U1429="Projet OCM (HUAWEI)","TRAVAUX-HUAWEI",
U1429="Projet OCM (NOKIA)","TRAVAUX -NOKIA",
U1429="ACCESS-ISSUE","ACCESS-ISSUE",
U1429="Projet OCM (ZTE, NOKIA, autres projets)","TRAVAUX OCM",
U1429="No root CAuse","No root cause",
U1429="ODU HS","TX ISSUE",
U1429="IP &amp; VLAN","TX ISSUE",
U1429="Warehouse HUAWEI","SPARE-ISSUE",
U1429="SPARE-HS","SPARE-ISSUE",
U1429="Power Telco","RAN ISSUE"
),"")</f>
        <v/>
      </c>
      <c r="U1429" s="33"/>
      <c r="V1429" s="32" t="str" cm="1">
        <f t="array" ref="V1429">IFERROR(_xlfn.IFS(
U1429="MPR ISSUE","ACTIVE",
U1429="BSS Hardware Issue","ACTIVE",
U1429="Sites strategiques, MLL, Pylone, etc.","PASSIVE",
U1429="AKTIVCO DEFAUT GE &amp; POWER Cabinet","PASSIVE",
U1429="AKTIVCO Coupure ENEO &amp; Baisse de tension","PASSIVE",
U1429="Coupure ENEO &amp; Baisse de tension","PASSIVE",
U1429="Defaut GE &amp; POWER Cabinet","PASSIVE",
U1429="Sharing","PASSIVE",
U1429="Sites strategiques &amp; DataCenter","PASSIVE",
U1429="Exclu","Exclu",
U1429="SAT","ACTIVE",
U1429="SPARE-ISSUE","SPARE-ISSUE",
U1429="Fiber CAmtel","ACTIVE",
U1429="Fiber AOF","ACTIVE",
U1429="Projet OCM (HUAWEI)","PLANNED WORKS",
U1429="Projet OCM (NOKIA)","PLANNED WORKS",
U1429="ACCESS-ISSUE","ACCESS-ISSUE",
U1429="Projet OCM (ZTE, NOKIA, autres projets)","PLANNED WORKS",
U1429="No root CAuse","No root cause",
U1429="ODU HS","ACTIVE",
U1429="IP &amp; VLAN","ACTIVE",
U1429="Warehouse HUAWEI","SPARE-ISSUE",
U1429="SPARE-HS","SPARE-ISSUE",
U1429="Power Telco","ACTIVE"
),"")</f>
        <v/>
      </c>
      <c r="W1429" s="51"/>
      <c r="X1429" s="51"/>
      <c r="Y1429" s="51"/>
      <c r="Z1429" s="51"/>
      <c r="AA1429" s="51"/>
      <c r="AB1429" s="34" t="s">
        <v>5420</v>
      </c>
      <c r="AC1429" s="34" t="str">
        <f>_xlfn.XLOOKUP(B1429,[4]ALL!$B:$B,[4]ALL!$N:$N,"")</f>
        <v/>
      </c>
      <c r="AD1429" s="34" t="s">
        <v>5420</v>
      </c>
      <c r="AE1429" s="34"/>
      <c r="AF1429" s="36" t="s">
        <v>5420</v>
      </c>
      <c r="AG1429" s="29"/>
      <c r="AH1429" s="35"/>
      <c r="AI1429" s="29"/>
      <c r="AJ1429" s="29" t="s">
        <v>5420</v>
      </c>
      <c r="AK1429" s="36" t="s">
        <v>5420</v>
      </c>
      <c r="AL1429" s="36" t="s">
        <v>5420</v>
      </c>
      <c r="AM1429" s="36" t="s">
        <v>5420</v>
      </c>
      <c r="AN1429" s="36" t="s">
        <v>5420</v>
      </c>
      <c r="AO1429" s="36" t="s">
        <v>5420</v>
      </c>
      <c r="AP1429" s="36" t="s">
        <v>5420</v>
      </c>
      <c r="AQ1429" s="36" t="s">
        <v>5420</v>
      </c>
      <c r="AR1429" s="36" t="s">
        <v>5420</v>
      </c>
      <c r="AS1429" s="36" t="s">
        <v>5420</v>
      </c>
      <c r="AT1429" s="36" t="s">
        <v>5420</v>
      </c>
      <c r="AU1429" s="36" t="s">
        <v>5420</v>
      </c>
      <c r="AV1429" s="36" t="s">
        <v>5420</v>
      </c>
      <c r="AW1429" s="45"/>
      <c r="AX1429" s="45" t="s">
        <v>5420</v>
      </c>
      <c r="AY1429" s="45" t="s">
        <v>5420</v>
      </c>
      <c r="AZ1429" s="45" t="s">
        <v>5420</v>
      </c>
      <c r="BA1429" s="36" t="s">
        <v>5420</v>
      </c>
    </row>
    <row r="1430" spans="1:53" s="58" customFormat="1" ht="15.6" hidden="1" x14ac:dyDescent="0.3">
      <c r="A1430" s="27" t="s">
        <v>3015</v>
      </c>
      <c r="B1430" s="28" t="s">
        <v>3016</v>
      </c>
      <c r="C1430" s="29" t="str">
        <f>_xlfn.XLOOKUP(B1430,'[1]daily break down'!$D:$D,'[1]daily break down'!$E:$E,"")</f>
        <v>Ngaoundere</v>
      </c>
      <c r="D1430" s="27" t="s">
        <v>11</v>
      </c>
      <c r="E1430" s="27" t="s">
        <v>12</v>
      </c>
      <c r="F1430" s="29" t="s">
        <v>90</v>
      </c>
      <c r="G1430" s="27" t="s">
        <v>91</v>
      </c>
      <c r="H1430" s="37" t="str">
        <f>_xlfn.XLOOKUP(B1430,[2]CALCULATION!$B:$B,[2]CALCULATION!$H:$H,"")</f>
        <v>Huawei</v>
      </c>
      <c r="I1430" s="25">
        <v>0</v>
      </c>
      <c r="J1430" s="25">
        <v>0</v>
      </c>
      <c r="K1430" s="25">
        <v>0</v>
      </c>
      <c r="L1430" s="25">
        <v>0</v>
      </c>
      <c r="M1430" s="25">
        <v>0</v>
      </c>
      <c r="N1430" s="25">
        <v>0</v>
      </c>
      <c r="O1430" s="25">
        <v>0</v>
      </c>
      <c r="P1430" s="25" t="s">
        <v>6366</v>
      </c>
      <c r="Q1430" s="31" t="s">
        <v>5364</v>
      </c>
      <c r="R1430" s="31"/>
      <c r="S1430" s="32" t="str" cm="1">
        <f t="array" ref="S1430">IFERROR(_xlfn.IFS(
U1430="MPR ISSUE","PDH",
U1430="BSS Hardware Issue","BSS",
U1430="Sites strategiques, MLL, Pylone, etc.","ENVTECH",
U1430="AKTIVCO DEFAUT GE &amp; POWER Cabinet","AKTIVCO",
U1430="AKTIVCO Coupure ENEO &amp; Baisse de tension","AKTIVCO GRID ONLY",
U1430="Coupure ENEO &amp; Baisse de tension","IHS GRID ONLY",
U1430="Defaut GE &amp; POWER Cabinet","IHS",
U1430="Sharing","Partners",
U1430="Sites strategiques &amp; DataCenter","SST &amp; DC",
U1430="Exclu","Exclu",
U1430="SAT","SAT",
U1430="SPARE-ISSUE","SPARE-ISSUE",
U1430="Fiber CAmtel","TRANS_FO_CAMTEL",
U1430="Fiber AOF","Fiber AOF",
U1430="Projet OCM (HUAWEI)","TRAVAUX-HUAWEI",
U1430="Projet OCM (NOKIA)","TRAVAUX-NOKIA",
U1430="ACCESS-ISSUE","ACCESS-ISSUE",
U1430="Projet OCM (ZTE, NOKIA, autres projets)","TRAVAUX OCM",
U1430="No root CAuse","No root cause",
U1430="ODU HS","PDH",
U1430="IP &amp; VLAN","PDH",
U1430="Warehouse HUAWEI","SPARE-ISSUE",
U1430="SPARE-HS","SPARE-ISSUE",
U1430="Power Telco","BSS"
),"")</f>
        <v/>
      </c>
      <c r="T1430" s="32" t="str" cm="1">
        <f t="array" ref="T1430">IFERROR(_xlfn.IFS(
U1430="MPR ISSUE","TX ISSUE",
U1430="BSS Hardware Issue","RAN ISSUE",
U1430="Sites strategiques, MLL, Pylone, etc.","ENVTECH",
U1430="AKTIVCO DEFAUT GE &amp; POWER Cabinet","POWER ISSUE",
U1430="AKTIVCO Coupure ENEO &amp; Baisse de tension","POWER ISSUE",
U1430="Coupure ENEO &amp; Baisse de tension","POWER ISSUE",
U1430="Defaut GE &amp; POWER Cabinet","POWER ISSUE",
U1430="Sharing","POWER ISSUE",
U1430="Sites strategiques &amp; DataCenter","POWER ISSUE",
U1430="Exclu","Exclu",
U1430="SAT","TX ISSUE",
U1430="SPARE-ISSUE","SPARE-ISSUE",
U1430="Fiber CAmtel","TX ISSUE",
U1430="Fiber AOF","TX ISSUE",
U1430="Projet OCM (HUAWEI)","TRAVAUX-HUAWEI",
U1430="Projet OCM (NOKIA)","TRAVAUX -NOKIA",
U1430="ACCESS-ISSUE","ACCESS-ISSUE",
U1430="Projet OCM (ZTE, NOKIA, autres projets)","TRAVAUX OCM",
U1430="No root CAuse","No root cause",
U1430="ODU HS","TX ISSUE",
U1430="IP &amp; VLAN","TX ISSUE",
U1430="Warehouse HUAWEI","SPARE-ISSUE",
U1430="SPARE-HS","SPARE-ISSUE",
U1430="Power Telco","RAN ISSUE"
),"")</f>
        <v/>
      </c>
      <c r="U1430" s="33"/>
      <c r="V1430" s="32" t="str" cm="1">
        <f t="array" ref="V1430">IFERROR(_xlfn.IFS(
U1430="MPR ISSUE","ACTIVE",
U1430="BSS Hardware Issue","ACTIVE",
U1430="Sites strategiques, MLL, Pylone, etc.","PASSIVE",
U1430="AKTIVCO DEFAUT GE &amp; POWER Cabinet","PASSIVE",
U1430="AKTIVCO Coupure ENEO &amp; Baisse de tension","PASSIVE",
U1430="Coupure ENEO &amp; Baisse de tension","PASSIVE",
U1430="Defaut GE &amp; POWER Cabinet","PASSIVE",
U1430="Sharing","PASSIVE",
U1430="Sites strategiques &amp; DataCenter","PASSIVE",
U1430="Exclu","Exclu",
U1430="SAT","ACTIVE",
U1430="SPARE-ISSUE","SPARE-ISSUE",
U1430="Fiber CAmtel","ACTIVE",
U1430="Fiber AOF","ACTIVE",
U1430="Projet OCM (HUAWEI)","PLANNED WORKS",
U1430="Projet OCM (NOKIA)","PLANNED WORKS",
U1430="ACCESS-ISSUE","ACCESS-ISSUE",
U1430="Projet OCM (ZTE, NOKIA, autres projets)","PLANNED WORKS",
U1430="No root CAuse","No root cause",
U1430="ODU HS","ACTIVE",
U1430="IP &amp; VLAN","ACTIVE",
U1430="Warehouse HUAWEI","SPARE-ISSUE",
U1430="SPARE-HS","SPARE-ISSUE",
U1430="Power Telco","ACTIVE"
),"")</f>
        <v/>
      </c>
      <c r="W1430" s="51"/>
      <c r="X1430" s="51"/>
      <c r="Y1430" s="51"/>
      <c r="Z1430" s="51"/>
      <c r="AA1430" s="51"/>
      <c r="AB1430" s="34" t="s">
        <v>5420</v>
      </c>
      <c r="AC1430" s="34" t="str">
        <f>_xlfn.XLOOKUP(B1430,[4]ALL!$B:$B,[4]ALL!$N:$N,"")</f>
        <v/>
      </c>
      <c r="AD1430" s="34" t="s">
        <v>5420</v>
      </c>
      <c r="AE1430" s="34"/>
      <c r="AF1430" s="36" t="s">
        <v>5420</v>
      </c>
      <c r="AG1430" s="29"/>
      <c r="AH1430" s="35"/>
      <c r="AI1430" s="29"/>
      <c r="AJ1430" s="29" t="s">
        <v>5420</v>
      </c>
      <c r="AK1430" s="36" t="s">
        <v>5420</v>
      </c>
      <c r="AL1430" s="36" t="s">
        <v>5420</v>
      </c>
      <c r="AM1430" s="36" t="s">
        <v>5420</v>
      </c>
      <c r="AN1430" s="36" t="s">
        <v>5420</v>
      </c>
      <c r="AO1430" s="36" t="s">
        <v>5420</v>
      </c>
      <c r="AP1430" s="36" t="s">
        <v>5420</v>
      </c>
      <c r="AQ1430" s="36" t="s">
        <v>5420</v>
      </c>
      <c r="AR1430" s="36" t="s">
        <v>5420</v>
      </c>
      <c r="AS1430" s="36" t="s">
        <v>5420</v>
      </c>
      <c r="AT1430" s="36" t="s">
        <v>5420</v>
      </c>
      <c r="AU1430" s="36" t="s">
        <v>5420</v>
      </c>
      <c r="AV1430" s="36" t="s">
        <v>5420</v>
      </c>
      <c r="AW1430" s="45"/>
      <c r="AX1430" s="45" t="s">
        <v>5420</v>
      </c>
      <c r="AY1430" s="45" t="s">
        <v>5420</v>
      </c>
      <c r="AZ1430" s="45" t="s">
        <v>5420</v>
      </c>
      <c r="BA1430" s="36" t="s">
        <v>5420</v>
      </c>
    </row>
    <row r="1431" spans="1:53" s="58" customFormat="1" ht="15.6" hidden="1" x14ac:dyDescent="0.3">
      <c r="A1431" s="29" t="s">
        <v>2251</v>
      </c>
      <c r="B1431" s="35" t="s">
        <v>2252</v>
      </c>
      <c r="C1431" s="29" t="str">
        <f>_xlfn.XLOOKUP(B1431,'[1]daily break down'!$D:$D,'[1]daily break down'!$E:$E,"")</f>
        <v>CENTRE</v>
      </c>
      <c r="D1431" s="29" t="s">
        <v>11</v>
      </c>
      <c r="E1431" s="29" t="s">
        <v>96</v>
      </c>
      <c r="F1431" s="29" t="s">
        <v>226</v>
      </c>
      <c r="G1431" s="29" t="s">
        <v>2253</v>
      </c>
      <c r="H1431" s="39" t="str">
        <f>_xlfn.XLOOKUP(B1431,[2]CALCULATION!$B:$B,[2]CALCULATION!$H:$H,"")</f>
        <v>NOKIA</v>
      </c>
      <c r="I1431" s="25">
        <v>0</v>
      </c>
      <c r="J1431" s="25">
        <v>0</v>
      </c>
      <c r="K1431" s="25">
        <v>0</v>
      </c>
      <c r="L1431" s="25">
        <v>0</v>
      </c>
      <c r="M1431" s="25">
        <v>0</v>
      </c>
      <c r="N1431" s="25">
        <v>0</v>
      </c>
      <c r="O1431" s="25">
        <v>0</v>
      </c>
      <c r="P1431" s="25" t="s">
        <v>6366</v>
      </c>
      <c r="Q1431" s="31" t="s">
        <v>5364</v>
      </c>
      <c r="R1431" s="31"/>
      <c r="S1431" s="32" t="str" cm="1">
        <f t="array" ref="S1431">IFERROR(_xlfn.IFS(
U1431="MPR ISSUE","PDH",
U1431="BSS Hardware Issue","BSS",
U1431="Sites strategiques, MLL, Pylone, etc.","ENVTECH",
U1431="AKTIVCO DEFAUT GE &amp; POWER Cabinet","AKTIVCO",
U1431="AKTIVCO Coupure ENEO &amp; Baisse de tension","AKTIVCO GRID ONLY",
U1431="Coupure ENEO &amp; Baisse de tension","IHS GRID ONLY",
U1431="Defaut GE &amp; POWER Cabinet","IHS",
U1431="Sharing","Partners",
U1431="Sites strategiques &amp; DataCenter","SST &amp; DC",
U1431="Exclu","Exclu",
U1431="SAT","SAT",
U1431="SPARE-ISSUE","SPARE-ISSUE",
U1431="Fiber CAmtel","TRANS_FO_CAMTEL",
U1431="Fiber AOF","Fiber AOF",
U1431="Projet OCM (HUAWEI)","TRAVAUX-HUAWEI",
U1431="Projet OCM (NOKIA)","TRAVAUX-NOKIA",
U1431="ACCESS-ISSUE","ACCESS-ISSUE",
U1431="Projet OCM (ZTE, NOKIA, autres projets)","TRAVAUX OCM",
U1431="No root CAuse","No root cause",
U1431="ODU HS","PDH",
U1431="IP &amp; VLAN","PDH",
U1431="Warehouse HUAWEI","SPARE-ISSUE",
U1431="SPARE-HS","SPARE-ISSUE",
U1431="Power Telco","BSS"
),"")</f>
        <v/>
      </c>
      <c r="T1431" s="32" t="str" cm="1">
        <f t="array" ref="T1431">IFERROR(_xlfn.IFS(
U1431="MPR ISSUE","TX ISSUE",
U1431="BSS Hardware Issue","RAN ISSUE",
U1431="Sites strategiques, MLL, Pylone, etc.","ENVTECH",
U1431="AKTIVCO DEFAUT GE &amp; POWER Cabinet","POWER ISSUE",
U1431="AKTIVCO Coupure ENEO &amp; Baisse de tension","POWER ISSUE",
U1431="Coupure ENEO &amp; Baisse de tension","POWER ISSUE",
U1431="Defaut GE &amp; POWER Cabinet","POWER ISSUE",
U1431="Sharing","POWER ISSUE",
U1431="Sites strategiques &amp; DataCenter","POWER ISSUE",
U1431="Exclu","Exclu",
U1431="SAT","TX ISSUE",
U1431="SPARE-ISSUE","SPARE-ISSUE",
U1431="Fiber CAmtel","TX ISSUE",
U1431="Fiber AOF","TX ISSUE",
U1431="Projet OCM (HUAWEI)","TRAVAUX-HUAWEI",
U1431="Projet OCM (NOKIA)","TRAVAUX -NOKIA",
U1431="ACCESS-ISSUE","ACCESS-ISSUE",
U1431="Projet OCM (ZTE, NOKIA, autres projets)","TRAVAUX OCM",
U1431="No root CAuse","No root cause",
U1431="ODU HS","TX ISSUE",
U1431="IP &amp; VLAN","TX ISSUE",
U1431="Warehouse HUAWEI","SPARE-ISSUE",
U1431="SPARE-HS","SPARE-ISSUE",
U1431="Power Telco","RAN ISSUE"
),"")</f>
        <v/>
      </c>
      <c r="U1431" s="33"/>
      <c r="V1431" s="32" t="str" cm="1">
        <f t="array" ref="V1431">IFERROR(_xlfn.IFS(
U1431="MPR ISSUE","ACTIVE",
U1431="BSS Hardware Issue","ACTIVE",
U1431="Sites strategiques, MLL, Pylone, etc.","PASSIVE",
U1431="AKTIVCO DEFAUT GE &amp; POWER Cabinet","PASSIVE",
U1431="AKTIVCO Coupure ENEO &amp; Baisse de tension","PASSIVE",
U1431="Coupure ENEO &amp; Baisse de tension","PASSIVE",
U1431="Defaut GE &amp; POWER Cabinet","PASSIVE",
U1431="Sharing","PASSIVE",
U1431="Sites strategiques &amp; DataCenter","PASSIVE",
U1431="Exclu","Exclu",
U1431="SAT","ACTIVE",
U1431="SPARE-ISSUE","SPARE-ISSUE",
U1431="Fiber CAmtel","ACTIVE",
U1431="Fiber AOF","ACTIVE",
U1431="Projet OCM (HUAWEI)","PLANNED WORKS",
U1431="Projet OCM (NOKIA)","PLANNED WORKS",
U1431="ACCESS-ISSUE","ACCESS-ISSUE",
U1431="Projet OCM (ZTE, NOKIA, autres projets)","PLANNED WORKS",
U1431="No root CAuse","No root cause",
U1431="ODU HS","ACTIVE",
U1431="IP &amp; VLAN","ACTIVE",
U1431="Warehouse HUAWEI","SPARE-ISSUE",
U1431="SPARE-HS","SPARE-ISSUE",
U1431="Power Telco","ACTIVE"
),"")</f>
        <v/>
      </c>
      <c r="W1431" s="51"/>
      <c r="X1431" s="51"/>
      <c r="Y1431" s="51"/>
      <c r="Z1431" s="51"/>
      <c r="AA1431" s="51"/>
      <c r="AB1431" s="34" t="s">
        <v>5420</v>
      </c>
      <c r="AC1431" s="34" t="str">
        <f>_xlfn.XLOOKUP(B1431,[4]ALL!$B:$B,[4]ALL!$N:$N,"")</f>
        <v/>
      </c>
      <c r="AD1431" s="34" t="s">
        <v>5420</v>
      </c>
      <c r="AE1431" s="34"/>
      <c r="AF1431" s="36" t="s">
        <v>5420</v>
      </c>
      <c r="AG1431" s="29"/>
      <c r="AH1431" s="35"/>
      <c r="AI1431" s="29"/>
      <c r="AJ1431" s="29" t="s">
        <v>5420</v>
      </c>
      <c r="AK1431" s="36" t="s">
        <v>5420</v>
      </c>
      <c r="AL1431" s="36" t="s">
        <v>5420</v>
      </c>
      <c r="AM1431" s="36" t="s">
        <v>5420</v>
      </c>
      <c r="AN1431" s="36" t="s">
        <v>5420</v>
      </c>
      <c r="AO1431" s="36" t="s">
        <v>5420</v>
      </c>
      <c r="AP1431" s="36" t="s">
        <v>5420</v>
      </c>
      <c r="AQ1431" s="36" t="s">
        <v>5420</v>
      </c>
      <c r="AR1431" s="36" t="s">
        <v>5420</v>
      </c>
      <c r="AS1431" s="36" t="s">
        <v>5420</v>
      </c>
      <c r="AT1431" s="36" t="s">
        <v>5420</v>
      </c>
      <c r="AU1431" s="36" t="s">
        <v>5420</v>
      </c>
      <c r="AV1431" s="36" t="s">
        <v>5420</v>
      </c>
      <c r="AW1431" s="45"/>
      <c r="AX1431" s="45" t="s">
        <v>5420</v>
      </c>
      <c r="AY1431" s="45" t="s">
        <v>5420</v>
      </c>
      <c r="AZ1431" s="45" t="s">
        <v>5420</v>
      </c>
      <c r="BA1431" s="36" t="s">
        <v>5420</v>
      </c>
    </row>
    <row r="1432" spans="1:53" s="58" customFormat="1" ht="15.6" hidden="1" x14ac:dyDescent="0.3">
      <c r="A1432" s="27" t="s">
        <v>213</v>
      </c>
      <c r="B1432" s="28" t="s">
        <v>214</v>
      </c>
      <c r="C1432" s="29" t="str">
        <f>_xlfn.XLOOKUP(B1432,'[1]daily break down'!$D:$D,'[1]daily break down'!$E:$E,"")</f>
        <v>SUD-OUEST</v>
      </c>
      <c r="D1432" s="27" t="s">
        <v>11</v>
      </c>
      <c r="E1432" s="27" t="s">
        <v>12</v>
      </c>
      <c r="F1432" s="29" t="s">
        <v>13</v>
      </c>
      <c r="G1432" s="27" t="s">
        <v>14</v>
      </c>
      <c r="H1432" s="37" t="str">
        <f>_xlfn.XLOOKUP(B1432,[2]CALCULATION!$B:$B,[2]CALCULATION!$H:$H,"")</f>
        <v>Huawei</v>
      </c>
      <c r="I1432" s="25">
        <v>0</v>
      </c>
      <c r="J1432" s="25">
        <v>0</v>
      </c>
      <c r="K1432" s="25">
        <v>0</v>
      </c>
      <c r="L1432" s="25">
        <v>0</v>
      </c>
      <c r="M1432" s="25">
        <v>0</v>
      </c>
      <c r="N1432" s="25">
        <v>0</v>
      </c>
      <c r="O1432" s="25">
        <v>0</v>
      </c>
      <c r="P1432" s="25" t="s">
        <v>6366</v>
      </c>
      <c r="Q1432" s="31" t="s">
        <v>5364</v>
      </c>
      <c r="R1432" s="31"/>
      <c r="S1432" s="32" t="str" cm="1">
        <f t="array" ref="S1432">IFERROR(_xlfn.IFS(
U1432="MPR ISSUE","PDH",
U1432="BSS Hardware Issue","BSS",
U1432="Sites strategiques, MLL, Pylone, etc.","ENVTECH",
U1432="AKTIVCO DEFAUT GE &amp; POWER Cabinet","AKTIVCO",
U1432="AKTIVCO Coupure ENEO &amp; Baisse de tension","AKTIVCO GRID ONLY",
U1432="Coupure ENEO &amp; Baisse de tension","IHS GRID ONLY",
U1432="Defaut GE &amp; POWER Cabinet","IHS",
U1432="Sharing","Partners",
U1432="Sites strategiques &amp; DataCenter","SST &amp; DC",
U1432="Exclu","Exclu",
U1432="SAT","SAT",
U1432="SPARE-ISSUE","SPARE-ISSUE",
U1432="Fiber CAmtel","TRANS_FO_CAMTEL",
U1432="Fiber AOF","Fiber AOF",
U1432="Projet OCM (HUAWEI)","TRAVAUX-HUAWEI",
U1432="Projet OCM (NOKIA)","TRAVAUX-NOKIA",
U1432="ACCESS-ISSUE","ACCESS-ISSUE",
U1432="Projet OCM (ZTE, NOKIA, autres projets)","TRAVAUX OCM",
U1432="No root CAuse","No root cause",
U1432="ODU HS","PDH",
U1432="IP &amp; VLAN","PDH",
U1432="Warehouse HUAWEI","SPARE-ISSUE",
U1432="SPARE-HS","SPARE-ISSUE",
U1432="Power Telco","BSS"
),"")</f>
        <v/>
      </c>
      <c r="T1432" s="32" t="str" cm="1">
        <f t="array" ref="T1432">IFERROR(_xlfn.IFS(
U1432="MPR ISSUE","TX ISSUE",
U1432="BSS Hardware Issue","RAN ISSUE",
U1432="Sites strategiques, MLL, Pylone, etc.","ENVTECH",
U1432="AKTIVCO DEFAUT GE &amp; POWER Cabinet","POWER ISSUE",
U1432="AKTIVCO Coupure ENEO &amp; Baisse de tension","POWER ISSUE",
U1432="Coupure ENEO &amp; Baisse de tension","POWER ISSUE",
U1432="Defaut GE &amp; POWER Cabinet","POWER ISSUE",
U1432="Sharing","POWER ISSUE",
U1432="Sites strategiques &amp; DataCenter","POWER ISSUE",
U1432="Exclu","Exclu",
U1432="SAT","TX ISSUE",
U1432="SPARE-ISSUE","SPARE-ISSUE",
U1432="Fiber CAmtel","TX ISSUE",
U1432="Fiber AOF","TX ISSUE",
U1432="Projet OCM (HUAWEI)","TRAVAUX-HUAWEI",
U1432="Projet OCM (NOKIA)","TRAVAUX -NOKIA",
U1432="ACCESS-ISSUE","ACCESS-ISSUE",
U1432="Projet OCM (ZTE, NOKIA, autres projets)","TRAVAUX OCM",
U1432="No root CAuse","No root cause",
U1432="ODU HS","TX ISSUE",
U1432="IP &amp; VLAN","TX ISSUE",
U1432="Warehouse HUAWEI","SPARE-ISSUE",
U1432="SPARE-HS","SPARE-ISSUE",
U1432="Power Telco","RAN ISSUE"
),"")</f>
        <v/>
      </c>
      <c r="U1432" s="33"/>
      <c r="V1432" s="32" t="str" cm="1">
        <f t="array" ref="V1432">IFERROR(_xlfn.IFS(
U1432="MPR ISSUE","ACTIVE",
U1432="BSS Hardware Issue","ACTIVE",
U1432="Sites strategiques, MLL, Pylone, etc.","PASSIVE",
U1432="AKTIVCO DEFAUT GE &amp; POWER Cabinet","PASSIVE",
U1432="AKTIVCO Coupure ENEO &amp; Baisse de tension","PASSIVE",
U1432="Coupure ENEO &amp; Baisse de tension","PASSIVE",
U1432="Defaut GE &amp; POWER Cabinet","PASSIVE",
U1432="Sharing","PASSIVE",
U1432="Sites strategiques &amp; DataCenter","PASSIVE",
U1432="Exclu","Exclu",
U1432="SAT","ACTIVE",
U1432="SPARE-ISSUE","SPARE-ISSUE",
U1432="Fiber CAmtel","ACTIVE",
U1432="Fiber AOF","ACTIVE",
U1432="Projet OCM (HUAWEI)","PLANNED WORKS",
U1432="Projet OCM (NOKIA)","PLANNED WORKS",
U1432="ACCESS-ISSUE","ACCESS-ISSUE",
U1432="Projet OCM (ZTE, NOKIA, autres projets)","PLANNED WORKS",
U1432="No root CAuse","No root cause",
U1432="ODU HS","ACTIVE",
U1432="IP &amp; VLAN","ACTIVE",
U1432="Warehouse HUAWEI","SPARE-ISSUE",
U1432="SPARE-HS","SPARE-ISSUE",
U1432="Power Telco","ACTIVE"
),"")</f>
        <v/>
      </c>
      <c r="W1432" s="51"/>
      <c r="X1432" s="51"/>
      <c r="Y1432" s="51"/>
      <c r="Z1432" s="51"/>
      <c r="AA1432" s="51"/>
      <c r="AB1432" s="34" t="s">
        <v>5420</v>
      </c>
      <c r="AC1432" s="34" t="str">
        <f>_xlfn.XLOOKUP(B1432,[4]ALL!$B:$B,[4]ALL!$N:$N,"")</f>
        <v/>
      </c>
      <c r="AD1432" s="34" t="s">
        <v>5420</v>
      </c>
      <c r="AE1432" s="34"/>
      <c r="AF1432" s="36" t="s">
        <v>5420</v>
      </c>
      <c r="AG1432" s="29"/>
      <c r="AH1432" s="35"/>
      <c r="AI1432" s="29"/>
      <c r="AJ1432" s="29" t="s">
        <v>5420</v>
      </c>
      <c r="AK1432" s="36" t="s">
        <v>5420</v>
      </c>
      <c r="AL1432" s="36" t="s">
        <v>5420</v>
      </c>
      <c r="AM1432" s="36" t="s">
        <v>5420</v>
      </c>
      <c r="AN1432" s="36" t="s">
        <v>5420</v>
      </c>
      <c r="AO1432" s="36" t="s">
        <v>5420</v>
      </c>
      <c r="AP1432" s="36" t="s">
        <v>5420</v>
      </c>
      <c r="AQ1432" s="36" t="s">
        <v>5420</v>
      </c>
      <c r="AR1432" s="36" t="s">
        <v>5420</v>
      </c>
      <c r="AS1432" s="36" t="s">
        <v>5420</v>
      </c>
      <c r="AT1432" s="36" t="s">
        <v>5420</v>
      </c>
      <c r="AU1432" s="36" t="s">
        <v>5420</v>
      </c>
      <c r="AV1432" s="36" t="s">
        <v>5420</v>
      </c>
      <c r="AW1432" s="45"/>
      <c r="AX1432" s="45" t="s">
        <v>5420</v>
      </c>
      <c r="AY1432" s="45" t="s">
        <v>5420</v>
      </c>
      <c r="AZ1432" s="45" t="s">
        <v>5420</v>
      </c>
      <c r="BA1432" s="36" t="s">
        <v>5420</v>
      </c>
    </row>
    <row r="1433" spans="1:53" s="58" customFormat="1" ht="15.6" hidden="1" x14ac:dyDescent="0.3">
      <c r="A1433" s="27" t="s">
        <v>3348</v>
      </c>
      <c r="B1433" s="28" t="s">
        <v>3349</v>
      </c>
      <c r="C1433" s="29" t="str">
        <f>_xlfn.XLOOKUP(B1433,'[1]daily break down'!$D:$D,'[1]daily break down'!$E:$E,"")</f>
        <v>SUD-OUEST</v>
      </c>
      <c r="D1433" s="27" t="s">
        <v>11</v>
      </c>
      <c r="E1433" s="27" t="s">
        <v>12</v>
      </c>
      <c r="F1433" s="29" t="s">
        <v>13</v>
      </c>
      <c r="G1433" s="27" t="s">
        <v>63</v>
      </c>
      <c r="H1433" s="37" t="str">
        <f>_xlfn.XLOOKUP(B1433,[2]CALCULATION!$B:$B,[2]CALCULATION!$H:$H,"")</f>
        <v>Huawei</v>
      </c>
      <c r="I1433" s="25">
        <v>0</v>
      </c>
      <c r="J1433" s="25">
        <v>0</v>
      </c>
      <c r="K1433" s="25">
        <v>0</v>
      </c>
      <c r="L1433" s="25">
        <v>0.5275437815502535</v>
      </c>
      <c r="M1433" s="25">
        <v>0</v>
      </c>
      <c r="N1433" s="25">
        <v>0</v>
      </c>
      <c r="O1433" s="25">
        <v>0</v>
      </c>
      <c r="P1433" s="25" t="s">
        <v>6366</v>
      </c>
      <c r="Q1433" s="31" t="s">
        <v>5364</v>
      </c>
      <c r="R1433" s="31"/>
      <c r="S1433" s="32" t="str" cm="1">
        <f t="array" ref="S1433">IFERROR(_xlfn.IFS(
U1433="MPR ISSUE","PDH",
U1433="BSS Hardware Issue","BSS",
U1433="Sites strategiques, MLL, Pylone, etc.","ENVTECH",
U1433="AKTIVCO DEFAUT GE &amp; POWER Cabinet","AKTIVCO",
U1433="AKTIVCO Coupure ENEO &amp; Baisse de tension","AKTIVCO GRID ONLY",
U1433="Coupure ENEO &amp; Baisse de tension","IHS GRID ONLY",
U1433="Defaut GE &amp; POWER Cabinet","IHS",
U1433="Sharing","Partners",
U1433="Sites strategiques &amp; DataCenter","SST &amp; DC",
U1433="Exclu","Exclu",
U1433="SAT","SAT",
U1433="SPARE-ISSUE","SPARE-ISSUE",
U1433="Fiber CAmtel","TRANS_FO_CAMTEL",
U1433="Fiber AOF","Fiber AOF",
U1433="Projet OCM (HUAWEI)","TRAVAUX-HUAWEI",
U1433="Projet OCM (NOKIA)","TRAVAUX-NOKIA",
U1433="ACCESS-ISSUE","ACCESS-ISSUE",
U1433="Projet OCM (ZTE, NOKIA, autres projets)","TRAVAUX OCM",
U1433="No root CAuse","No root cause",
U1433="ODU HS","PDH",
U1433="IP &amp; VLAN","PDH",
U1433="Warehouse HUAWEI","SPARE-ISSUE",
U1433="SPARE-HS","SPARE-ISSUE",
U1433="Power Telco","BSS"
),"")</f>
        <v/>
      </c>
      <c r="T1433" s="32" t="str" cm="1">
        <f t="array" ref="T1433">IFERROR(_xlfn.IFS(
U1433="MPR ISSUE","TX ISSUE",
U1433="BSS Hardware Issue","RAN ISSUE",
U1433="Sites strategiques, MLL, Pylone, etc.","ENVTECH",
U1433="AKTIVCO DEFAUT GE &amp; POWER Cabinet","POWER ISSUE",
U1433="AKTIVCO Coupure ENEO &amp; Baisse de tension","POWER ISSUE",
U1433="Coupure ENEO &amp; Baisse de tension","POWER ISSUE",
U1433="Defaut GE &amp; POWER Cabinet","POWER ISSUE",
U1433="Sharing","POWER ISSUE",
U1433="Sites strategiques &amp; DataCenter","POWER ISSUE",
U1433="Exclu","Exclu",
U1433="SAT","TX ISSUE",
U1433="SPARE-ISSUE","SPARE-ISSUE",
U1433="Fiber CAmtel","TX ISSUE",
U1433="Fiber AOF","TX ISSUE",
U1433="Projet OCM (HUAWEI)","TRAVAUX-HUAWEI",
U1433="Projet OCM (NOKIA)","TRAVAUX -NOKIA",
U1433="ACCESS-ISSUE","ACCESS-ISSUE",
U1433="Projet OCM (ZTE, NOKIA, autres projets)","TRAVAUX OCM",
U1433="No root CAuse","No root cause",
U1433="ODU HS","TX ISSUE",
U1433="IP &amp; VLAN","TX ISSUE",
U1433="Warehouse HUAWEI","SPARE-ISSUE",
U1433="SPARE-HS","SPARE-ISSUE",
U1433="Power Telco","RAN ISSUE"
),"")</f>
        <v/>
      </c>
      <c r="U1433" s="33"/>
      <c r="V1433" s="32" t="str" cm="1">
        <f t="array" ref="V1433">IFERROR(_xlfn.IFS(
U1433="MPR ISSUE","ACTIVE",
U1433="BSS Hardware Issue","ACTIVE",
U1433="Sites strategiques, MLL, Pylone, etc.","PASSIVE",
U1433="AKTIVCO DEFAUT GE &amp; POWER Cabinet","PASSIVE",
U1433="AKTIVCO Coupure ENEO &amp; Baisse de tension","PASSIVE",
U1433="Coupure ENEO &amp; Baisse de tension","PASSIVE",
U1433="Defaut GE &amp; POWER Cabinet","PASSIVE",
U1433="Sharing","PASSIVE",
U1433="Sites strategiques &amp; DataCenter","PASSIVE",
U1433="Exclu","Exclu",
U1433="SAT","ACTIVE",
U1433="SPARE-ISSUE","SPARE-ISSUE",
U1433="Fiber CAmtel","ACTIVE",
U1433="Fiber AOF","ACTIVE",
U1433="Projet OCM (HUAWEI)","PLANNED WORKS",
U1433="Projet OCM (NOKIA)","PLANNED WORKS",
U1433="ACCESS-ISSUE","ACCESS-ISSUE",
U1433="Projet OCM (ZTE, NOKIA, autres projets)","PLANNED WORKS",
U1433="No root CAuse","No root cause",
U1433="ODU HS","ACTIVE",
U1433="IP &amp; VLAN","ACTIVE",
U1433="Warehouse HUAWEI","SPARE-ISSUE",
U1433="SPARE-HS","SPARE-ISSUE",
U1433="Power Telco","ACTIVE"
),"")</f>
        <v/>
      </c>
      <c r="W1433" s="51"/>
      <c r="X1433" s="51"/>
      <c r="Y1433" s="51"/>
      <c r="Z1433" s="51"/>
      <c r="AA1433" s="51"/>
      <c r="AB1433" s="34" t="s">
        <v>5420</v>
      </c>
      <c r="AC1433" s="34" t="str">
        <f>_xlfn.XLOOKUP(B1433,[4]ALL!$B:$B,[4]ALL!$N:$N,"")</f>
        <v/>
      </c>
      <c r="AD1433" s="34" t="s">
        <v>5420</v>
      </c>
      <c r="AE1433" s="34"/>
      <c r="AF1433" s="36" t="s">
        <v>5420</v>
      </c>
      <c r="AG1433" s="29"/>
      <c r="AH1433" s="35"/>
      <c r="AI1433" s="29"/>
      <c r="AJ1433" s="29" t="s">
        <v>5420</v>
      </c>
      <c r="AK1433" s="36" t="s">
        <v>5420</v>
      </c>
      <c r="AL1433" s="36" t="s">
        <v>5420</v>
      </c>
      <c r="AM1433" s="36" t="s">
        <v>5420</v>
      </c>
      <c r="AN1433" s="36" t="s">
        <v>5420</v>
      </c>
      <c r="AO1433" s="36" t="s">
        <v>5420</v>
      </c>
      <c r="AP1433" s="36" t="s">
        <v>5420</v>
      </c>
      <c r="AQ1433" s="36" t="s">
        <v>5420</v>
      </c>
      <c r="AR1433" s="36" t="s">
        <v>5420</v>
      </c>
      <c r="AS1433" s="36" t="s">
        <v>5420</v>
      </c>
      <c r="AT1433" s="36" t="s">
        <v>5420</v>
      </c>
      <c r="AU1433" s="36" t="s">
        <v>5420</v>
      </c>
      <c r="AV1433" s="36" t="s">
        <v>5420</v>
      </c>
      <c r="AW1433" s="45"/>
      <c r="AX1433" s="45" t="s">
        <v>5420</v>
      </c>
      <c r="AY1433" s="45" t="s">
        <v>5420</v>
      </c>
      <c r="AZ1433" s="45" t="s">
        <v>5420</v>
      </c>
      <c r="BA1433" s="36" t="s">
        <v>5420</v>
      </c>
    </row>
    <row r="1434" spans="1:53" s="58" customFormat="1" ht="15.6" hidden="1" x14ac:dyDescent="0.3">
      <c r="A1434" s="29" t="s">
        <v>1498</v>
      </c>
      <c r="B1434" s="35" t="s">
        <v>1499</v>
      </c>
      <c r="C1434" s="29" t="str">
        <f>_xlfn.XLOOKUP(B1434,'[1]daily break down'!$D:$D,'[1]daily break down'!$E:$E,"")</f>
        <v>CENTRE</v>
      </c>
      <c r="D1434" s="29" t="s">
        <v>11</v>
      </c>
      <c r="E1434" s="29" t="s">
        <v>66</v>
      </c>
      <c r="F1434" s="29" t="s">
        <v>37</v>
      </c>
      <c r="G1434" s="29" t="s">
        <v>1498</v>
      </c>
      <c r="H1434" s="39" t="str">
        <f>_xlfn.XLOOKUP(B1434,[2]CALCULATION!$B:$B,[2]CALCULATION!$H:$H,"")</f>
        <v>NOKIA</v>
      </c>
      <c r="I1434" s="25">
        <v>0</v>
      </c>
      <c r="J1434" s="25">
        <v>0</v>
      </c>
      <c r="K1434" s="25">
        <v>5.1008323987752294E-3</v>
      </c>
      <c r="L1434" s="25">
        <v>0.86184448953152237</v>
      </c>
      <c r="M1434" s="25">
        <v>0</v>
      </c>
      <c r="N1434" s="25">
        <v>0.44239911766300549</v>
      </c>
      <c r="O1434" s="25">
        <v>0</v>
      </c>
      <c r="P1434" s="25" t="s">
        <v>6366</v>
      </c>
      <c r="Q1434" s="31" t="s">
        <v>5364</v>
      </c>
      <c r="R1434" s="31"/>
      <c r="S1434" s="32" t="str" cm="1">
        <f t="array" ref="S1434">IFERROR(_xlfn.IFS(
U1434="MPR ISSUE","PDH",
U1434="BSS Hardware Issue","BSS",
U1434="Sites strategiques, MLL, Pylone, etc.","ENVTECH",
U1434="AKTIVCO DEFAUT GE &amp; POWER Cabinet","AKTIVCO",
U1434="AKTIVCO Coupure ENEO &amp; Baisse de tension","AKTIVCO GRID ONLY",
U1434="Coupure ENEO &amp; Baisse de tension","IHS GRID ONLY",
U1434="Defaut GE &amp; POWER Cabinet","IHS",
U1434="Sharing","Partners",
U1434="Sites strategiques &amp; DataCenter","SST &amp; DC",
U1434="Exclu","Exclu",
U1434="SAT","SAT",
U1434="SPARE-ISSUE","SPARE-ISSUE",
U1434="Fiber CAmtel","TRANS_FO_CAMTEL",
U1434="Fiber AOF","Fiber AOF",
U1434="Projet OCM (HUAWEI)","TRAVAUX-HUAWEI",
U1434="Projet OCM (NOKIA)","TRAVAUX-NOKIA",
U1434="ACCESS-ISSUE","ACCESS-ISSUE",
U1434="Projet OCM (ZTE, NOKIA, autres projets)","TRAVAUX OCM",
U1434="No root CAuse","No root cause",
U1434="ODU HS","PDH",
U1434="IP &amp; VLAN","PDH",
U1434="Warehouse HUAWEI","SPARE-ISSUE",
U1434="SPARE-HS","SPARE-ISSUE",
U1434="Power Telco","BSS"
),"")</f>
        <v/>
      </c>
      <c r="T1434" s="32" t="str" cm="1">
        <f t="array" ref="T1434">IFERROR(_xlfn.IFS(
U1434="MPR ISSUE","TX ISSUE",
U1434="BSS Hardware Issue","RAN ISSUE",
U1434="Sites strategiques, MLL, Pylone, etc.","ENVTECH",
U1434="AKTIVCO DEFAUT GE &amp; POWER Cabinet","POWER ISSUE",
U1434="AKTIVCO Coupure ENEO &amp; Baisse de tension","POWER ISSUE",
U1434="Coupure ENEO &amp; Baisse de tension","POWER ISSUE",
U1434="Defaut GE &amp; POWER Cabinet","POWER ISSUE",
U1434="Sharing","POWER ISSUE",
U1434="Sites strategiques &amp; DataCenter","POWER ISSUE",
U1434="Exclu","Exclu",
U1434="SAT","TX ISSUE",
U1434="SPARE-ISSUE","SPARE-ISSUE",
U1434="Fiber CAmtel","TX ISSUE",
U1434="Fiber AOF","TX ISSUE",
U1434="Projet OCM (HUAWEI)","TRAVAUX-HUAWEI",
U1434="Projet OCM (NOKIA)","TRAVAUX -NOKIA",
U1434="ACCESS-ISSUE","ACCESS-ISSUE",
U1434="Projet OCM (ZTE, NOKIA, autres projets)","TRAVAUX OCM",
U1434="No root CAuse","No root cause",
U1434="ODU HS","TX ISSUE",
U1434="IP &amp; VLAN","TX ISSUE",
U1434="Warehouse HUAWEI","SPARE-ISSUE",
U1434="SPARE-HS","SPARE-ISSUE",
U1434="Power Telco","RAN ISSUE"
),"")</f>
        <v/>
      </c>
      <c r="U1434" s="33"/>
      <c r="V1434" s="32" t="str" cm="1">
        <f t="array" ref="V1434">IFERROR(_xlfn.IFS(
U1434="MPR ISSUE","ACTIVE",
U1434="BSS Hardware Issue","ACTIVE",
U1434="Sites strategiques, MLL, Pylone, etc.","PASSIVE",
U1434="AKTIVCO DEFAUT GE &amp; POWER Cabinet","PASSIVE",
U1434="AKTIVCO Coupure ENEO &amp; Baisse de tension","PASSIVE",
U1434="Coupure ENEO &amp; Baisse de tension","PASSIVE",
U1434="Defaut GE &amp; POWER Cabinet","PASSIVE",
U1434="Sharing","PASSIVE",
U1434="Sites strategiques &amp; DataCenter","PASSIVE",
U1434="Exclu","Exclu",
U1434="SAT","ACTIVE",
U1434="SPARE-ISSUE","SPARE-ISSUE",
U1434="Fiber CAmtel","ACTIVE",
U1434="Fiber AOF","ACTIVE",
U1434="Projet OCM (HUAWEI)","PLANNED WORKS",
U1434="Projet OCM (NOKIA)","PLANNED WORKS",
U1434="ACCESS-ISSUE","ACCESS-ISSUE",
U1434="Projet OCM (ZTE, NOKIA, autres projets)","PLANNED WORKS",
U1434="No root CAuse","No root cause",
U1434="ODU HS","ACTIVE",
U1434="IP &amp; VLAN","ACTIVE",
U1434="Warehouse HUAWEI","SPARE-ISSUE",
U1434="SPARE-HS","SPARE-ISSUE",
U1434="Power Telco","ACTIVE"
),"")</f>
        <v/>
      </c>
      <c r="W1434" s="51"/>
      <c r="X1434" s="51"/>
      <c r="Y1434" s="51"/>
      <c r="Z1434" s="51"/>
      <c r="AA1434" s="51"/>
      <c r="AB1434" s="34" t="s">
        <v>5420</v>
      </c>
      <c r="AC1434" s="34" t="str">
        <f>_xlfn.XLOOKUP(B1434,[4]ALL!$B:$B,[4]ALL!$N:$N,"")</f>
        <v/>
      </c>
      <c r="AD1434" s="34" t="s">
        <v>5420</v>
      </c>
      <c r="AE1434" s="34"/>
      <c r="AF1434" s="36" t="s">
        <v>5420</v>
      </c>
      <c r="AG1434" s="29"/>
      <c r="AH1434" s="35"/>
      <c r="AI1434" s="29"/>
      <c r="AJ1434" s="29" t="s">
        <v>5420</v>
      </c>
      <c r="AK1434" s="36" t="s">
        <v>5420</v>
      </c>
      <c r="AL1434" s="36" t="s">
        <v>5420</v>
      </c>
      <c r="AM1434" s="36" t="s">
        <v>5420</v>
      </c>
      <c r="AN1434" s="36" t="s">
        <v>5420</v>
      </c>
      <c r="AO1434" s="36" t="s">
        <v>5420</v>
      </c>
      <c r="AP1434" s="36" t="s">
        <v>5420</v>
      </c>
      <c r="AQ1434" s="36" t="s">
        <v>5420</v>
      </c>
      <c r="AR1434" s="36" t="s">
        <v>5420</v>
      </c>
      <c r="AS1434" s="36" t="s">
        <v>5420</v>
      </c>
      <c r="AT1434" s="36" t="s">
        <v>5420</v>
      </c>
      <c r="AU1434" s="36" t="s">
        <v>5420</v>
      </c>
      <c r="AV1434" s="36" t="s">
        <v>5420</v>
      </c>
      <c r="AW1434" s="45"/>
      <c r="AX1434" s="45" t="s">
        <v>5420</v>
      </c>
      <c r="AY1434" s="45" t="s">
        <v>5420</v>
      </c>
      <c r="AZ1434" s="45" t="s">
        <v>5420</v>
      </c>
      <c r="BA1434" s="36" t="s">
        <v>5420</v>
      </c>
    </row>
    <row r="1435" spans="1:53" s="58" customFormat="1" ht="15.6" hidden="1" x14ac:dyDescent="0.3">
      <c r="A1435" s="27" t="s">
        <v>4329</v>
      </c>
      <c r="B1435" s="28" t="s">
        <v>4330</v>
      </c>
      <c r="C1435" s="29" t="str">
        <f>_xlfn.XLOOKUP(B1435,'[1]daily break down'!$D:$D,'[1]daily break down'!$E:$E,"")</f>
        <v>Yaounde</v>
      </c>
      <c r="D1435" s="27" t="s">
        <v>21</v>
      </c>
      <c r="E1435" s="27" t="s">
        <v>36</v>
      </c>
      <c r="F1435" s="29" t="s">
        <v>37</v>
      </c>
      <c r="G1435" s="27" t="s">
        <v>38</v>
      </c>
      <c r="H1435" s="30" t="str">
        <f>_xlfn.XLOOKUP(B1435,[2]CALCULATION!$B:$B,[2]CALCULATION!$H:$H,"")</f>
        <v>ZTE</v>
      </c>
      <c r="I1435" s="25">
        <v>0</v>
      </c>
      <c r="J1435" s="25">
        <v>0</v>
      </c>
      <c r="K1435" s="25">
        <v>0</v>
      </c>
      <c r="L1435" s="25">
        <v>0</v>
      </c>
      <c r="M1435" s="25">
        <v>0</v>
      </c>
      <c r="N1435" s="25">
        <v>12.667132518912316</v>
      </c>
      <c r="O1435" s="25">
        <v>0</v>
      </c>
      <c r="P1435" s="25" t="s">
        <v>6366</v>
      </c>
      <c r="Q1435" s="31" t="s">
        <v>5364</v>
      </c>
      <c r="R1435" s="31"/>
      <c r="S1435" s="32" t="str" cm="1">
        <f t="array" ref="S1435">IFERROR(_xlfn.IFS(
U1435="MPR ISSUE","PDH",
U1435="BSS Hardware Issue","BSS",
U1435="Sites strategiques, MLL, Pylone, etc.","ENVTECH",
U1435="AKTIVCO DEFAUT GE &amp; POWER Cabinet","AKTIVCO",
U1435="AKTIVCO Coupure ENEO &amp; Baisse de tension","AKTIVCO GRID ONLY",
U1435="Coupure ENEO &amp; Baisse de tension","IHS GRID ONLY",
U1435="Defaut GE &amp; POWER Cabinet","IHS",
U1435="Sharing","Partners",
U1435="Sites strategiques &amp; DataCenter","SST &amp; DC",
U1435="Exclu","Exclu",
U1435="SAT","SAT",
U1435="SPARE-ISSUE","SPARE-ISSUE",
U1435="Fiber CAmtel","TRANS_FO_CAMTEL",
U1435="Fiber AOF","Fiber AOF",
U1435="Projet OCM (HUAWEI)","TRAVAUX-HUAWEI",
U1435="Projet OCM (NOKIA)","TRAVAUX-NOKIA",
U1435="ACCESS-ISSUE","ACCESS-ISSUE",
U1435="Projet OCM (ZTE, NOKIA, autres projets)","TRAVAUX OCM",
U1435="No root CAuse","No root cause",
U1435="ODU HS","PDH",
U1435="IP &amp; VLAN","PDH",
U1435="Warehouse HUAWEI","SPARE-ISSUE",
U1435="SPARE-HS","SPARE-ISSUE",
U1435="Power Telco","BSS"
),"")</f>
        <v/>
      </c>
      <c r="T1435" s="32" t="str" cm="1">
        <f t="array" ref="T1435">IFERROR(_xlfn.IFS(
U1435="MPR ISSUE","TX ISSUE",
U1435="BSS Hardware Issue","RAN ISSUE",
U1435="Sites strategiques, MLL, Pylone, etc.","ENVTECH",
U1435="AKTIVCO DEFAUT GE &amp; POWER Cabinet","POWER ISSUE",
U1435="AKTIVCO Coupure ENEO &amp; Baisse de tension","POWER ISSUE",
U1435="Coupure ENEO &amp; Baisse de tension","POWER ISSUE",
U1435="Defaut GE &amp; POWER Cabinet","POWER ISSUE",
U1435="Sharing","POWER ISSUE",
U1435="Sites strategiques &amp; DataCenter","POWER ISSUE",
U1435="Exclu","Exclu",
U1435="SAT","TX ISSUE",
U1435="SPARE-ISSUE","SPARE-ISSUE",
U1435="Fiber CAmtel","TX ISSUE",
U1435="Fiber AOF","TX ISSUE",
U1435="Projet OCM (HUAWEI)","TRAVAUX-HUAWEI",
U1435="Projet OCM (NOKIA)","TRAVAUX -NOKIA",
U1435="ACCESS-ISSUE","ACCESS-ISSUE",
U1435="Projet OCM (ZTE, NOKIA, autres projets)","TRAVAUX OCM",
U1435="No root CAuse","No root cause",
U1435="ODU HS","TX ISSUE",
U1435="IP &amp; VLAN","TX ISSUE",
U1435="Warehouse HUAWEI","SPARE-ISSUE",
U1435="SPARE-HS","SPARE-ISSUE",
U1435="Power Telco","RAN ISSUE"
),"")</f>
        <v/>
      </c>
      <c r="U1435" s="33"/>
      <c r="V1435" s="32" t="str" cm="1">
        <f t="array" ref="V1435">IFERROR(_xlfn.IFS(
U1435="MPR ISSUE","ACTIVE",
U1435="BSS Hardware Issue","ACTIVE",
U1435="Sites strategiques, MLL, Pylone, etc.","PASSIVE",
U1435="AKTIVCO DEFAUT GE &amp; POWER Cabinet","PASSIVE",
U1435="AKTIVCO Coupure ENEO &amp; Baisse de tension","PASSIVE",
U1435="Coupure ENEO &amp; Baisse de tension","PASSIVE",
U1435="Defaut GE &amp; POWER Cabinet","PASSIVE",
U1435="Sharing","PASSIVE",
U1435="Sites strategiques &amp; DataCenter","PASSIVE",
U1435="Exclu","Exclu",
U1435="SAT","ACTIVE",
U1435="SPARE-ISSUE","SPARE-ISSUE",
U1435="Fiber CAmtel","ACTIVE",
U1435="Fiber AOF","ACTIVE",
U1435="Projet OCM (HUAWEI)","PLANNED WORKS",
U1435="Projet OCM (NOKIA)","PLANNED WORKS",
U1435="ACCESS-ISSUE","ACCESS-ISSUE",
U1435="Projet OCM (ZTE, NOKIA, autres projets)","PLANNED WORKS",
U1435="No root CAuse","No root cause",
U1435="ODU HS","ACTIVE",
U1435="IP &amp; VLAN","ACTIVE",
U1435="Warehouse HUAWEI","SPARE-ISSUE",
U1435="SPARE-HS","SPARE-ISSUE",
U1435="Power Telco","ACTIVE"
),"")</f>
        <v/>
      </c>
      <c r="W1435" s="51"/>
      <c r="X1435" s="51"/>
      <c r="Y1435" s="51"/>
      <c r="Z1435" s="51"/>
      <c r="AA1435" s="51"/>
      <c r="AB1435" s="34" t="s">
        <v>5420</v>
      </c>
      <c r="AC1435" s="34" t="str">
        <f>_xlfn.XLOOKUP(B1435,[4]ALL!$B:$B,[4]ALL!$N:$N,"")</f>
        <v/>
      </c>
      <c r="AD1435" s="34" t="s">
        <v>5420</v>
      </c>
      <c r="AE1435" s="34"/>
      <c r="AF1435" s="36" t="s">
        <v>5420</v>
      </c>
      <c r="AG1435" s="29"/>
      <c r="AH1435" s="35"/>
      <c r="AI1435" s="29"/>
      <c r="AJ1435" s="29" t="s">
        <v>5420</v>
      </c>
      <c r="AK1435" s="36" t="s">
        <v>5420</v>
      </c>
      <c r="AL1435" s="36" t="s">
        <v>5420</v>
      </c>
      <c r="AM1435" s="36" t="s">
        <v>5420</v>
      </c>
      <c r="AN1435" s="36" t="s">
        <v>5420</v>
      </c>
      <c r="AO1435" s="36" t="s">
        <v>5420</v>
      </c>
      <c r="AP1435" s="36" t="s">
        <v>5420</v>
      </c>
      <c r="AQ1435" s="36" t="s">
        <v>5420</v>
      </c>
      <c r="AR1435" s="36" t="s">
        <v>5420</v>
      </c>
      <c r="AS1435" s="36" t="s">
        <v>5420</v>
      </c>
      <c r="AT1435" s="36" t="s">
        <v>5420</v>
      </c>
      <c r="AU1435" s="36" t="s">
        <v>5420</v>
      </c>
      <c r="AV1435" s="36" t="s">
        <v>5420</v>
      </c>
      <c r="AW1435" s="45"/>
      <c r="AX1435" s="45" t="s">
        <v>5420</v>
      </c>
      <c r="AY1435" s="45" t="s">
        <v>5420</v>
      </c>
      <c r="AZ1435" s="45" t="s">
        <v>5420</v>
      </c>
      <c r="BA1435" s="36" t="s">
        <v>5420</v>
      </c>
    </row>
    <row r="1436" spans="1:53" s="58" customFormat="1" ht="15.6" hidden="1" x14ac:dyDescent="0.3">
      <c r="A1436" s="27" t="s">
        <v>2574</v>
      </c>
      <c r="B1436" s="28" t="s">
        <v>2575</v>
      </c>
      <c r="C1436" s="29" t="str">
        <f>_xlfn.XLOOKUP(B1436,'[1]daily break down'!$D:$D,'[1]daily break down'!$E:$E,"")</f>
        <v>LITTORAL</v>
      </c>
      <c r="D1436" s="27" t="s">
        <v>21</v>
      </c>
      <c r="E1436" s="27" t="s">
        <v>122</v>
      </c>
      <c r="F1436" s="29" t="s">
        <v>31</v>
      </c>
      <c r="G1436" s="27" t="s">
        <v>2574</v>
      </c>
      <c r="H1436" s="39" t="str">
        <f>_xlfn.XLOOKUP(B1436,[2]CALCULATION!$B:$B,[2]CALCULATION!$H:$H,"")</f>
        <v>NOKIA</v>
      </c>
      <c r="I1436" s="25">
        <v>0</v>
      </c>
      <c r="J1436" s="25">
        <v>0</v>
      </c>
      <c r="K1436" s="25">
        <v>0</v>
      </c>
      <c r="L1436" s="25">
        <v>0</v>
      </c>
      <c r="M1436" s="25">
        <v>0</v>
      </c>
      <c r="N1436" s="25">
        <v>0</v>
      </c>
      <c r="O1436" s="25">
        <v>0</v>
      </c>
      <c r="P1436" s="25" t="s">
        <v>6366</v>
      </c>
      <c r="Q1436" s="31" t="str">
        <f>_xlfn.XLOOKUP(B1436,'[1]daily break down'!$D:$D,'[1]daily break down'!$O:$O,"")</f>
        <v>EXCLU</v>
      </c>
      <c r="R1436" s="31"/>
      <c r="S1436" s="32" t="str" cm="1">
        <f t="array" ref="S1436">IFERROR(_xlfn.IFS(
U1436="MPR ISSUE","PDH",
U1436="BSS Hardware Issue","BSS",
U1436="Sites strategiques, MLL, Pylone, etc.","ENVTECH",
U1436="AKTIVCO DEFAUT GE &amp; POWER Cabinet","AKTIVCO",
U1436="AKTIVCO Coupure ENEO &amp; Baisse de tension","AKTIVCO GRID ONLY",
U1436="Coupure ENEO &amp; Baisse de tension","IHS GRID ONLY",
U1436="Defaut GE &amp; POWER Cabinet","IHS",
U1436="Sharing","Partners",
U1436="Sites strategiques &amp; DataCenter","SST &amp; DC",
U1436="Exclu","Exclu",
U1436="SAT","SAT",
U1436="SPARE-ISSUE","SPARE-ISSUE",
U1436="Fiber CAmtel","TRANS_FO_CAMTEL",
U1436="Fiber AOF","Fiber AOF",
U1436="Projet OCM (HUAWEI)","TRAVAUX-HUAWEI",
U1436="Projet OCM (NOKIA)","TRAVAUX-NOKIA",
U1436="ACCESS-ISSUE","ACCESS-ISSUE",
U1436="Projet OCM (ZTE, NOKIA, autres projets)","TRAVAUX OCM",
U1436="No root CAuse","No root cause",
U1436="ODU HS","PDH",
U1436="IP &amp; VLAN","PDH",
U1436="Warehouse HUAWEI","SPARE-ISSUE",
U1436="SPARE-HS","SPARE-ISSUE",
U1436="Power Telco","BSS"
),"")</f>
        <v/>
      </c>
      <c r="T1436" s="32" t="str" cm="1">
        <f t="array" ref="T1436">IFERROR(_xlfn.IFS(
U1436="MPR ISSUE","TX ISSUE",
U1436="BSS Hardware Issue","RAN ISSUE",
U1436="Sites strategiques, MLL, Pylone, etc.","ENVTECH",
U1436="AKTIVCO DEFAUT GE &amp; POWER Cabinet","POWER ISSUE",
U1436="AKTIVCO Coupure ENEO &amp; Baisse de tension","POWER ISSUE",
U1436="Coupure ENEO &amp; Baisse de tension","POWER ISSUE",
U1436="Defaut GE &amp; POWER Cabinet","POWER ISSUE",
U1436="Sharing","POWER ISSUE",
U1436="Sites strategiques &amp; DataCenter","POWER ISSUE",
U1436="Exclu","Exclu",
U1436="SAT","TX ISSUE",
U1436="SPARE-ISSUE","SPARE-ISSUE",
U1436="Fiber CAmtel","TX ISSUE",
U1436="Fiber AOF","TX ISSUE",
U1436="Projet OCM (HUAWEI)","TRAVAUX-HUAWEI",
U1436="Projet OCM (NOKIA)","TRAVAUX -NOKIA",
U1436="ACCESS-ISSUE","ACCESS-ISSUE",
U1436="Projet OCM (ZTE, NOKIA, autres projets)","TRAVAUX OCM",
U1436="No root CAuse","No root cause",
U1436="ODU HS","TX ISSUE",
U1436="IP &amp; VLAN","TX ISSUE",
U1436="Warehouse HUAWEI","SPARE-ISSUE",
U1436="SPARE-HS","SPARE-ISSUE",
U1436="Power Telco","RAN ISSUE"
),"")</f>
        <v/>
      </c>
      <c r="U1436" s="33"/>
      <c r="V1436" s="32" t="str" cm="1">
        <f t="array" ref="V1436">IFERROR(_xlfn.IFS(
U1436="MPR ISSUE","ACTIVE",
U1436="BSS Hardware Issue","ACTIVE",
U1436="Sites strategiques, MLL, Pylone, etc.","PASSIVE",
U1436="AKTIVCO DEFAUT GE &amp; POWER Cabinet","PASSIVE",
U1436="AKTIVCO Coupure ENEO &amp; Baisse de tension","PASSIVE",
U1436="Coupure ENEO &amp; Baisse de tension","PASSIVE",
U1436="Defaut GE &amp; POWER Cabinet","PASSIVE",
U1436="Sharing","PASSIVE",
U1436="Sites strategiques &amp; DataCenter","PASSIVE",
U1436="Exclu","Exclu",
U1436="SAT","ACTIVE",
U1436="SPARE-ISSUE","SPARE-ISSUE",
U1436="Fiber CAmtel","ACTIVE",
U1436="Fiber AOF","ACTIVE",
U1436="Projet OCM (HUAWEI)","PLANNED WORKS",
U1436="Projet OCM (NOKIA)","PLANNED WORKS",
U1436="ACCESS-ISSUE","ACCESS-ISSUE",
U1436="Projet OCM (ZTE, NOKIA, autres projets)","PLANNED WORKS",
U1436="No root CAuse","No root cause",
U1436="ODU HS","ACTIVE",
U1436="IP &amp; VLAN","ACTIVE",
U1436="Warehouse HUAWEI","SPARE-ISSUE",
U1436="SPARE-HS","SPARE-ISSUE",
U1436="Power Telco","ACTIVE"
),"")</f>
        <v/>
      </c>
      <c r="W1436" s="51"/>
      <c r="X1436" s="51"/>
      <c r="Y1436" s="51"/>
      <c r="Z1436" s="51"/>
      <c r="AA1436" s="51"/>
      <c r="AB1436" s="34" t="s">
        <v>5420</v>
      </c>
      <c r="AC1436" s="34" t="str">
        <f>_xlfn.XLOOKUP(B1436,[4]ALL!$B:$B,[4]ALL!$N:$N,"")</f>
        <v/>
      </c>
      <c r="AD1436" s="34" t="s">
        <v>5420</v>
      </c>
      <c r="AE1436" s="34"/>
      <c r="AF1436" s="36" t="s">
        <v>5420</v>
      </c>
      <c r="AG1436" s="29"/>
      <c r="AH1436" s="35"/>
      <c r="AI1436" s="29"/>
      <c r="AJ1436" s="29" t="s">
        <v>5420</v>
      </c>
      <c r="AK1436" s="36" t="s">
        <v>5420</v>
      </c>
      <c r="AL1436" s="36" t="s">
        <v>5420</v>
      </c>
      <c r="AM1436" s="36" t="s">
        <v>5420</v>
      </c>
      <c r="AN1436" s="36" t="s">
        <v>5420</v>
      </c>
      <c r="AO1436" s="36" t="s">
        <v>5420</v>
      </c>
      <c r="AP1436" s="36" t="s">
        <v>5420</v>
      </c>
      <c r="AQ1436" s="36" t="s">
        <v>5420</v>
      </c>
      <c r="AR1436" s="36" t="s">
        <v>5420</v>
      </c>
      <c r="AS1436" s="36" t="s">
        <v>5420</v>
      </c>
      <c r="AT1436" s="36" t="s">
        <v>5420</v>
      </c>
      <c r="AU1436" s="36" t="s">
        <v>5420</v>
      </c>
      <c r="AV1436" s="36" t="s">
        <v>5420</v>
      </c>
      <c r="AW1436" s="45"/>
      <c r="AX1436" s="45" t="s">
        <v>5420</v>
      </c>
      <c r="AY1436" s="45" t="s">
        <v>5420</v>
      </c>
      <c r="AZ1436" s="45" t="s">
        <v>5420</v>
      </c>
      <c r="BA1436" s="36" t="s">
        <v>5420</v>
      </c>
    </row>
    <row r="1437" spans="1:53" s="58" customFormat="1" ht="15.6" hidden="1" x14ac:dyDescent="0.3">
      <c r="A1437" s="27" t="s">
        <v>1536</v>
      </c>
      <c r="B1437" s="28" t="s">
        <v>1537</v>
      </c>
      <c r="C1437" s="29" t="str">
        <f>_xlfn.XLOOKUP(B1437,'[1]daily break down'!$D:$D,'[1]daily break down'!$E:$E,"")</f>
        <v>CENTRE</v>
      </c>
      <c r="D1437" s="27" t="s">
        <v>11</v>
      </c>
      <c r="E1437" s="27" t="s">
        <v>96</v>
      </c>
      <c r="F1437" s="29" t="s">
        <v>37</v>
      </c>
      <c r="G1437" s="27" t="s">
        <v>1538</v>
      </c>
      <c r="H1437" s="39" t="str">
        <f>_xlfn.XLOOKUP(B1437,[2]CALCULATION!$B:$B,[2]CALCULATION!$H:$H,"")</f>
        <v>NOKIA</v>
      </c>
      <c r="I1437" s="25">
        <v>0</v>
      </c>
      <c r="J1437" s="25">
        <v>0</v>
      </c>
      <c r="K1437" s="25">
        <v>0</v>
      </c>
      <c r="L1437" s="25">
        <v>0</v>
      </c>
      <c r="M1437" s="25">
        <v>0</v>
      </c>
      <c r="N1437" s="25">
        <v>0</v>
      </c>
      <c r="O1437" s="25">
        <v>0</v>
      </c>
      <c r="P1437" s="25" t="s">
        <v>6366</v>
      </c>
      <c r="Q1437" s="31" t="s">
        <v>5364</v>
      </c>
      <c r="R1437" s="31"/>
      <c r="S1437" s="32" t="str" cm="1">
        <f t="array" ref="S1437">IFERROR(_xlfn.IFS(
U1437="MPR ISSUE","PDH",
U1437="BSS Hardware Issue","BSS",
U1437="Sites strategiques, MLL, Pylone, etc.","ENVTECH",
U1437="AKTIVCO DEFAUT GE &amp; POWER Cabinet","AKTIVCO",
U1437="AKTIVCO Coupure ENEO &amp; Baisse de tension","AKTIVCO GRID ONLY",
U1437="Coupure ENEO &amp; Baisse de tension","IHS GRID ONLY",
U1437="Defaut GE &amp; POWER Cabinet","IHS",
U1437="Sharing","Partners",
U1437="Sites strategiques &amp; DataCenter","SST &amp; DC",
U1437="Exclu","Exclu",
U1437="SAT","SAT",
U1437="SPARE-ISSUE","SPARE-ISSUE",
U1437="Fiber CAmtel","TRANS_FO_CAMTEL",
U1437="Fiber AOF","Fiber AOF",
U1437="Projet OCM (HUAWEI)","TRAVAUX-HUAWEI",
U1437="Projet OCM (NOKIA)","TRAVAUX-NOKIA",
U1437="ACCESS-ISSUE","ACCESS-ISSUE",
U1437="Projet OCM (ZTE, NOKIA, autres projets)","TRAVAUX OCM",
U1437="No root CAuse","No root cause",
U1437="ODU HS","PDH",
U1437="IP &amp; VLAN","PDH",
U1437="Warehouse HUAWEI","SPARE-ISSUE",
U1437="SPARE-HS","SPARE-ISSUE",
U1437="Power Telco","BSS"
),"")</f>
        <v/>
      </c>
      <c r="T1437" s="32" t="str" cm="1">
        <f t="array" ref="T1437">IFERROR(_xlfn.IFS(
U1437="MPR ISSUE","TX ISSUE",
U1437="BSS Hardware Issue","RAN ISSUE",
U1437="Sites strategiques, MLL, Pylone, etc.","ENVTECH",
U1437="AKTIVCO DEFAUT GE &amp; POWER Cabinet","POWER ISSUE",
U1437="AKTIVCO Coupure ENEO &amp; Baisse de tension","POWER ISSUE",
U1437="Coupure ENEO &amp; Baisse de tension","POWER ISSUE",
U1437="Defaut GE &amp; POWER Cabinet","POWER ISSUE",
U1437="Sharing","POWER ISSUE",
U1437="Sites strategiques &amp; DataCenter","POWER ISSUE",
U1437="Exclu","Exclu",
U1437="SAT","TX ISSUE",
U1437="SPARE-ISSUE","SPARE-ISSUE",
U1437="Fiber CAmtel","TX ISSUE",
U1437="Fiber AOF","TX ISSUE",
U1437="Projet OCM (HUAWEI)","TRAVAUX-HUAWEI",
U1437="Projet OCM (NOKIA)","TRAVAUX -NOKIA",
U1437="ACCESS-ISSUE","ACCESS-ISSUE",
U1437="Projet OCM (ZTE, NOKIA, autres projets)","TRAVAUX OCM",
U1437="No root CAuse","No root cause",
U1437="ODU HS","TX ISSUE",
U1437="IP &amp; VLAN","TX ISSUE",
U1437="Warehouse HUAWEI","SPARE-ISSUE",
U1437="SPARE-HS","SPARE-ISSUE",
U1437="Power Telco","RAN ISSUE"
),"")</f>
        <v/>
      </c>
      <c r="U1437" s="33"/>
      <c r="V1437" s="32" t="str" cm="1">
        <f t="array" ref="V1437">IFERROR(_xlfn.IFS(
U1437="MPR ISSUE","ACTIVE",
U1437="BSS Hardware Issue","ACTIVE",
U1437="Sites strategiques, MLL, Pylone, etc.","PASSIVE",
U1437="AKTIVCO DEFAUT GE &amp; POWER Cabinet","PASSIVE",
U1437="AKTIVCO Coupure ENEO &amp; Baisse de tension","PASSIVE",
U1437="Coupure ENEO &amp; Baisse de tension","PASSIVE",
U1437="Defaut GE &amp; POWER Cabinet","PASSIVE",
U1437="Sharing","PASSIVE",
U1437="Sites strategiques &amp; DataCenter","PASSIVE",
U1437="Exclu","Exclu",
U1437="SAT","ACTIVE",
U1437="SPARE-ISSUE","SPARE-ISSUE",
U1437="Fiber CAmtel","ACTIVE",
U1437="Fiber AOF","ACTIVE",
U1437="Projet OCM (HUAWEI)","PLANNED WORKS",
U1437="Projet OCM (NOKIA)","PLANNED WORKS",
U1437="ACCESS-ISSUE","ACCESS-ISSUE",
U1437="Projet OCM (ZTE, NOKIA, autres projets)","PLANNED WORKS",
U1437="No root CAuse","No root cause",
U1437="ODU HS","ACTIVE",
U1437="IP &amp; VLAN","ACTIVE",
U1437="Warehouse HUAWEI","SPARE-ISSUE",
U1437="SPARE-HS","SPARE-ISSUE",
U1437="Power Telco","ACTIVE"
),"")</f>
        <v/>
      </c>
      <c r="W1437" s="51"/>
      <c r="X1437" s="51"/>
      <c r="Y1437" s="51"/>
      <c r="Z1437" s="51"/>
      <c r="AA1437" s="51"/>
      <c r="AB1437" s="34" t="s">
        <v>5420</v>
      </c>
      <c r="AC1437" s="34" t="str">
        <f>_xlfn.XLOOKUP(B1437,[4]ALL!$B:$B,[4]ALL!$N:$N,"")</f>
        <v/>
      </c>
      <c r="AD1437" s="34" t="s">
        <v>5420</v>
      </c>
      <c r="AE1437" s="34"/>
      <c r="AF1437" s="36" t="s">
        <v>5420</v>
      </c>
      <c r="AG1437" s="29"/>
      <c r="AH1437" s="35"/>
      <c r="AI1437" s="29"/>
      <c r="AJ1437" s="29" t="s">
        <v>5420</v>
      </c>
      <c r="AK1437" s="36" t="s">
        <v>5420</v>
      </c>
      <c r="AL1437" s="36" t="s">
        <v>5420</v>
      </c>
      <c r="AM1437" s="36" t="s">
        <v>5420</v>
      </c>
      <c r="AN1437" s="36" t="s">
        <v>5420</v>
      </c>
      <c r="AO1437" s="36" t="s">
        <v>5420</v>
      </c>
      <c r="AP1437" s="36" t="s">
        <v>5420</v>
      </c>
      <c r="AQ1437" s="36" t="s">
        <v>5420</v>
      </c>
      <c r="AR1437" s="36" t="s">
        <v>5420</v>
      </c>
      <c r="AS1437" s="36" t="s">
        <v>5420</v>
      </c>
      <c r="AT1437" s="36" t="s">
        <v>5420</v>
      </c>
      <c r="AU1437" s="36" t="s">
        <v>5420</v>
      </c>
      <c r="AV1437" s="36" t="s">
        <v>5420</v>
      </c>
      <c r="AW1437" s="45"/>
      <c r="AX1437" s="45" t="s">
        <v>5420</v>
      </c>
      <c r="AY1437" s="45" t="s">
        <v>5420</v>
      </c>
      <c r="AZ1437" s="45" t="s">
        <v>5420</v>
      </c>
      <c r="BA1437" s="36" t="s">
        <v>5420</v>
      </c>
    </row>
    <row r="1438" spans="1:53" s="58" customFormat="1" ht="15.6" hidden="1" x14ac:dyDescent="0.3">
      <c r="A1438" s="27" t="s">
        <v>1402</v>
      </c>
      <c r="B1438" s="28" t="s">
        <v>1403</v>
      </c>
      <c r="C1438" s="29" t="str">
        <f>_xlfn.XLOOKUP(B1438,'[1]daily break down'!$D:$D,'[1]daily break down'!$E:$E,"")</f>
        <v>Yaounde</v>
      </c>
      <c r="D1438" s="27"/>
      <c r="E1438" s="27"/>
      <c r="F1438" s="29" t="s">
        <v>37</v>
      </c>
      <c r="G1438" s="27" t="s">
        <v>38</v>
      </c>
      <c r="H1438" s="30" t="str">
        <f>_xlfn.XLOOKUP(B1438,[2]CALCULATION!$B:$B,[2]CALCULATION!$H:$H,"")</f>
        <v>ZTE</v>
      </c>
      <c r="I1438" s="25">
        <v>0</v>
      </c>
      <c r="J1438" s="25">
        <v>0</v>
      </c>
      <c r="K1438" s="25">
        <v>0</v>
      </c>
      <c r="L1438" s="25">
        <v>0</v>
      </c>
      <c r="M1438" s="25">
        <v>0</v>
      </c>
      <c r="N1438" s="25">
        <v>0</v>
      </c>
      <c r="O1438" s="25">
        <v>0</v>
      </c>
      <c r="P1438" s="25" t="s">
        <v>6366</v>
      </c>
      <c r="Q1438" s="31" t="s">
        <v>5364</v>
      </c>
      <c r="R1438" s="31"/>
      <c r="S1438" s="32" t="str" cm="1">
        <f t="array" ref="S1438">IFERROR(_xlfn.IFS(
U1438="MPR ISSUE","PDH",
U1438="BSS Hardware Issue","BSS",
U1438="Sites strategiques, MLL, Pylone, etc.","ENVTECH",
U1438="AKTIVCO DEFAUT GE &amp; POWER Cabinet","AKTIVCO",
U1438="AKTIVCO Coupure ENEO &amp; Baisse de tension","AKTIVCO GRID ONLY",
U1438="Coupure ENEO &amp; Baisse de tension","IHS GRID ONLY",
U1438="Defaut GE &amp; POWER Cabinet","IHS",
U1438="Sharing","Partners",
U1438="Sites strategiques &amp; DataCenter","SST &amp; DC",
U1438="Exclu","Exclu",
U1438="SAT","SAT",
U1438="SPARE-ISSUE","SPARE-ISSUE",
U1438="Fiber CAmtel","TRANS_FO_CAMTEL",
U1438="Fiber AOF","Fiber AOF",
U1438="Projet OCM (HUAWEI)","TRAVAUX-HUAWEI",
U1438="Projet OCM (NOKIA)","TRAVAUX-NOKIA",
U1438="ACCESS-ISSUE","ACCESS-ISSUE",
U1438="Projet OCM (ZTE, NOKIA, autres projets)","TRAVAUX OCM",
U1438="No root CAuse","No root cause",
U1438="ODU HS","PDH",
U1438="IP &amp; VLAN","PDH",
U1438="Warehouse HUAWEI","SPARE-ISSUE",
U1438="SPARE-HS","SPARE-ISSUE",
U1438="Power Telco","BSS"
),"")</f>
        <v/>
      </c>
      <c r="T1438" s="32" t="str" cm="1">
        <f t="array" ref="T1438">IFERROR(_xlfn.IFS(
U1438="MPR ISSUE","TX ISSUE",
U1438="BSS Hardware Issue","RAN ISSUE",
U1438="Sites strategiques, MLL, Pylone, etc.","ENVTECH",
U1438="AKTIVCO DEFAUT GE &amp; POWER Cabinet","POWER ISSUE",
U1438="AKTIVCO Coupure ENEO &amp; Baisse de tension","POWER ISSUE",
U1438="Coupure ENEO &amp; Baisse de tension","POWER ISSUE",
U1438="Defaut GE &amp; POWER Cabinet","POWER ISSUE",
U1438="Sharing","POWER ISSUE",
U1438="Sites strategiques &amp; DataCenter","POWER ISSUE",
U1438="Exclu","Exclu",
U1438="SAT","TX ISSUE",
U1438="SPARE-ISSUE","SPARE-ISSUE",
U1438="Fiber CAmtel","TX ISSUE",
U1438="Fiber AOF","TX ISSUE",
U1438="Projet OCM (HUAWEI)","TRAVAUX-HUAWEI",
U1438="Projet OCM (NOKIA)","TRAVAUX -NOKIA",
U1438="ACCESS-ISSUE","ACCESS-ISSUE",
U1438="Projet OCM (ZTE, NOKIA, autres projets)","TRAVAUX OCM",
U1438="No root CAuse","No root cause",
U1438="ODU HS","TX ISSUE",
U1438="IP &amp; VLAN","TX ISSUE",
U1438="Warehouse HUAWEI","SPARE-ISSUE",
U1438="SPARE-HS","SPARE-ISSUE",
U1438="Power Telco","RAN ISSUE"
),"")</f>
        <v/>
      </c>
      <c r="U1438" s="33"/>
      <c r="V1438" s="32" t="str" cm="1">
        <f t="array" ref="V1438">IFERROR(_xlfn.IFS(
U1438="MPR ISSUE","ACTIVE",
U1438="BSS Hardware Issue","ACTIVE",
U1438="Sites strategiques, MLL, Pylone, etc.","PASSIVE",
U1438="AKTIVCO DEFAUT GE &amp; POWER Cabinet","PASSIVE",
U1438="AKTIVCO Coupure ENEO &amp; Baisse de tension","PASSIVE",
U1438="Coupure ENEO &amp; Baisse de tension","PASSIVE",
U1438="Defaut GE &amp; POWER Cabinet","PASSIVE",
U1438="Sharing","PASSIVE",
U1438="Sites strategiques &amp; DataCenter","PASSIVE",
U1438="Exclu","Exclu",
U1438="SAT","ACTIVE",
U1438="SPARE-ISSUE","SPARE-ISSUE",
U1438="Fiber CAmtel","ACTIVE",
U1438="Fiber AOF","ACTIVE",
U1438="Projet OCM (HUAWEI)","PLANNED WORKS",
U1438="Projet OCM (NOKIA)","PLANNED WORKS",
U1438="ACCESS-ISSUE","ACCESS-ISSUE",
U1438="Projet OCM (ZTE, NOKIA, autres projets)","PLANNED WORKS",
U1438="No root CAuse","No root cause",
U1438="ODU HS","ACTIVE",
U1438="IP &amp; VLAN","ACTIVE",
U1438="Warehouse HUAWEI","SPARE-ISSUE",
U1438="SPARE-HS","SPARE-ISSUE",
U1438="Power Telco","ACTIVE"
),"")</f>
        <v/>
      </c>
      <c r="W1438" s="51"/>
      <c r="X1438" s="51"/>
      <c r="Y1438" s="51"/>
      <c r="Z1438" s="51"/>
      <c r="AA1438" s="51"/>
      <c r="AB1438" s="34" t="s">
        <v>5420</v>
      </c>
      <c r="AC1438" s="34" t="str">
        <f>_xlfn.XLOOKUP(B1438,[4]ALL!$B:$B,[4]ALL!$N:$N,"")</f>
        <v/>
      </c>
      <c r="AD1438" s="34" t="s">
        <v>5420</v>
      </c>
      <c r="AE1438" s="34"/>
      <c r="AF1438" s="36" t="s">
        <v>5420</v>
      </c>
      <c r="AG1438" s="29"/>
      <c r="AH1438" s="35"/>
      <c r="AI1438" s="29"/>
      <c r="AJ1438" s="29" t="s">
        <v>5420</v>
      </c>
      <c r="AK1438" s="36" t="s">
        <v>5420</v>
      </c>
      <c r="AL1438" s="36" t="s">
        <v>5420</v>
      </c>
      <c r="AM1438" s="36" t="s">
        <v>5420</v>
      </c>
      <c r="AN1438" s="36" t="s">
        <v>5420</v>
      </c>
      <c r="AO1438" s="36" t="s">
        <v>5420</v>
      </c>
      <c r="AP1438" s="36" t="s">
        <v>5420</v>
      </c>
      <c r="AQ1438" s="36" t="s">
        <v>5420</v>
      </c>
      <c r="AR1438" s="36" t="s">
        <v>5420</v>
      </c>
      <c r="AS1438" s="36" t="s">
        <v>5420</v>
      </c>
      <c r="AT1438" s="36" t="s">
        <v>5420</v>
      </c>
      <c r="AU1438" s="36" t="s">
        <v>5420</v>
      </c>
      <c r="AV1438" s="36" t="s">
        <v>5420</v>
      </c>
      <c r="AW1438" s="45"/>
      <c r="AX1438" s="45" t="s">
        <v>5420</v>
      </c>
      <c r="AY1438" s="45" t="s">
        <v>5420</v>
      </c>
      <c r="AZ1438" s="45" t="s">
        <v>5420</v>
      </c>
      <c r="BA1438" s="36" t="s">
        <v>5420</v>
      </c>
    </row>
    <row r="1439" spans="1:53" s="58" customFormat="1" ht="15.6" hidden="1" x14ac:dyDescent="0.3">
      <c r="A1439" s="27" t="s">
        <v>5087</v>
      </c>
      <c r="B1439" s="27" t="s">
        <v>5088</v>
      </c>
      <c r="C1439" s="29" t="str">
        <f>_xlfn.XLOOKUP(B1439,'[1]daily break down'!$D:$D,'[1]daily break down'!$E:$E,"")</f>
        <v>Yaounde</v>
      </c>
      <c r="D1439" s="27" t="s">
        <v>21</v>
      </c>
      <c r="E1439" s="27" t="s">
        <v>30</v>
      </c>
      <c r="F1439" s="29" t="s">
        <v>37</v>
      </c>
      <c r="G1439" s="27" t="s">
        <v>38</v>
      </c>
      <c r="H1439" s="30" t="str">
        <f>_xlfn.XLOOKUP(B1439,[2]CALCULATION!$B:$B,[2]CALCULATION!$H:$H,"")</f>
        <v>ZTE</v>
      </c>
      <c r="I1439" s="25">
        <v>0</v>
      </c>
      <c r="J1439" s="25">
        <v>0</v>
      </c>
      <c r="K1439" s="25">
        <v>0</v>
      </c>
      <c r="L1439" s="25">
        <v>0</v>
      </c>
      <c r="M1439" s="25">
        <v>0</v>
      </c>
      <c r="N1439" s="25">
        <v>0</v>
      </c>
      <c r="O1439" s="25">
        <v>0</v>
      </c>
      <c r="P1439" s="25" t="s">
        <v>6366</v>
      </c>
      <c r="Q1439" s="31" t="s">
        <v>5364</v>
      </c>
      <c r="R1439" s="31"/>
      <c r="S1439" s="32" t="str" cm="1">
        <f t="array" ref="S1439">IFERROR(_xlfn.IFS(
U1439="MPR ISSUE","PDH",
U1439="BSS Hardware Issue","BSS",
U1439="Sites strategiques, MLL, Pylone, etc.","ENVTECH",
U1439="AKTIVCO DEFAUT GE &amp; POWER Cabinet","AKTIVCO",
U1439="AKTIVCO Coupure ENEO &amp; Baisse de tension","AKTIVCO GRID ONLY",
U1439="Coupure ENEO &amp; Baisse de tension","IHS GRID ONLY",
U1439="Defaut GE &amp; POWER Cabinet","IHS",
U1439="Sharing","Partners",
U1439="Sites strategiques &amp; DataCenter","SST &amp; DC",
U1439="Exclu","Exclu",
U1439="SAT","SAT",
U1439="SPARE-ISSUE","SPARE-ISSUE",
U1439="Fiber CAmtel","TRANS_FO_CAMTEL",
U1439="Fiber AOF","Fiber AOF",
U1439="Projet OCM (HUAWEI)","TRAVAUX-HUAWEI",
U1439="Projet OCM (NOKIA)","TRAVAUX-NOKIA",
U1439="ACCESS-ISSUE","ACCESS-ISSUE",
U1439="Projet OCM (ZTE, NOKIA, autres projets)","TRAVAUX OCM",
U1439="No root CAuse","No root cause",
U1439="ODU HS","PDH",
U1439="IP &amp; VLAN","PDH",
U1439="Warehouse HUAWEI","SPARE-ISSUE",
U1439="SPARE-HS","SPARE-ISSUE",
U1439="Power Telco","BSS"
),"")</f>
        <v/>
      </c>
      <c r="T1439" s="32" t="str" cm="1">
        <f t="array" ref="T1439">IFERROR(_xlfn.IFS(
U1439="MPR ISSUE","TX ISSUE",
U1439="BSS Hardware Issue","RAN ISSUE",
U1439="Sites strategiques, MLL, Pylone, etc.","ENVTECH",
U1439="AKTIVCO DEFAUT GE &amp; POWER Cabinet","POWER ISSUE",
U1439="AKTIVCO Coupure ENEO &amp; Baisse de tension","POWER ISSUE",
U1439="Coupure ENEO &amp; Baisse de tension","POWER ISSUE",
U1439="Defaut GE &amp; POWER Cabinet","POWER ISSUE",
U1439="Sharing","POWER ISSUE",
U1439="Sites strategiques &amp; DataCenter","POWER ISSUE",
U1439="Exclu","Exclu",
U1439="SAT","TX ISSUE",
U1439="SPARE-ISSUE","SPARE-ISSUE",
U1439="Fiber CAmtel","TX ISSUE",
U1439="Fiber AOF","TX ISSUE",
U1439="Projet OCM (HUAWEI)","TRAVAUX-HUAWEI",
U1439="Projet OCM (NOKIA)","TRAVAUX -NOKIA",
U1439="ACCESS-ISSUE","ACCESS-ISSUE",
U1439="Projet OCM (ZTE, NOKIA, autres projets)","TRAVAUX OCM",
U1439="No root CAuse","No root cause",
U1439="ODU HS","TX ISSUE",
U1439="IP &amp; VLAN","TX ISSUE",
U1439="Warehouse HUAWEI","SPARE-ISSUE",
U1439="SPARE-HS","SPARE-ISSUE",
U1439="Power Telco","RAN ISSUE"
),"")</f>
        <v/>
      </c>
      <c r="U1439" s="33"/>
      <c r="V1439" s="32" t="str" cm="1">
        <f t="array" ref="V1439">IFERROR(_xlfn.IFS(
U1439="MPR ISSUE","ACTIVE",
U1439="BSS Hardware Issue","ACTIVE",
U1439="Sites strategiques, MLL, Pylone, etc.","PASSIVE",
U1439="AKTIVCO DEFAUT GE &amp; POWER Cabinet","PASSIVE",
U1439="AKTIVCO Coupure ENEO &amp; Baisse de tension","PASSIVE",
U1439="Coupure ENEO &amp; Baisse de tension","PASSIVE",
U1439="Defaut GE &amp; POWER Cabinet","PASSIVE",
U1439="Sharing","PASSIVE",
U1439="Sites strategiques &amp; DataCenter","PASSIVE",
U1439="Exclu","Exclu",
U1439="SAT","ACTIVE",
U1439="SPARE-ISSUE","SPARE-ISSUE",
U1439="Fiber CAmtel","ACTIVE",
U1439="Fiber AOF","ACTIVE",
U1439="Projet OCM (HUAWEI)","PLANNED WORKS",
U1439="Projet OCM (NOKIA)","PLANNED WORKS",
U1439="ACCESS-ISSUE","ACCESS-ISSUE",
U1439="Projet OCM (ZTE, NOKIA, autres projets)","PLANNED WORKS",
U1439="No root CAuse","No root cause",
U1439="ODU HS","ACTIVE",
U1439="IP &amp; VLAN","ACTIVE",
U1439="Warehouse HUAWEI","SPARE-ISSUE",
U1439="SPARE-HS","SPARE-ISSUE",
U1439="Power Telco","ACTIVE"
),"")</f>
        <v/>
      </c>
      <c r="W1439" s="52"/>
      <c r="X1439" s="52"/>
      <c r="Y1439" s="52"/>
      <c r="Z1439" s="52"/>
      <c r="AA1439" s="52"/>
      <c r="AB1439" s="34" t="s">
        <v>6698</v>
      </c>
      <c r="AC1439" s="34" t="str">
        <f>_xlfn.XLOOKUP(B1439,[4]ALL!$B:$B,[4]ALL!$N:$N,"")</f>
        <v/>
      </c>
      <c r="AD1439" s="34" t="s">
        <v>5420</v>
      </c>
      <c r="AE1439" s="34"/>
      <c r="AF1439" s="36" t="s">
        <v>5420</v>
      </c>
      <c r="AG1439" s="29"/>
      <c r="AH1439" s="35"/>
      <c r="AI1439" s="29"/>
      <c r="AJ1439" s="29" t="s">
        <v>5420</v>
      </c>
      <c r="AK1439" s="36" t="s">
        <v>5420</v>
      </c>
      <c r="AL1439" s="36" t="s">
        <v>5420</v>
      </c>
      <c r="AM1439" s="36" t="s">
        <v>5420</v>
      </c>
      <c r="AN1439" s="36" t="s">
        <v>5420</v>
      </c>
      <c r="AO1439" s="36" t="s">
        <v>5420</v>
      </c>
      <c r="AP1439" s="36" t="s">
        <v>5420</v>
      </c>
      <c r="AQ1439" s="36" t="s">
        <v>5420</v>
      </c>
      <c r="AR1439" s="36" t="s">
        <v>5420</v>
      </c>
      <c r="AS1439" s="36" t="s">
        <v>5420</v>
      </c>
      <c r="AT1439" s="36" t="s">
        <v>5799</v>
      </c>
      <c r="AU1439" s="36" t="s">
        <v>5420</v>
      </c>
      <c r="AV1439" s="36" t="s">
        <v>6204</v>
      </c>
      <c r="AW1439" s="45"/>
      <c r="AX1439" s="45" t="s">
        <v>5420</v>
      </c>
      <c r="AY1439" s="45" t="s">
        <v>5420</v>
      </c>
      <c r="AZ1439" s="45" t="s">
        <v>5420</v>
      </c>
      <c r="BA1439" s="36" t="s">
        <v>5420</v>
      </c>
    </row>
    <row r="1440" spans="1:53" s="58" customFormat="1" ht="15.6" hidden="1" x14ac:dyDescent="0.3">
      <c r="A1440" s="27" t="s">
        <v>224</v>
      </c>
      <c r="B1440" s="28" t="s">
        <v>225</v>
      </c>
      <c r="C1440" s="29" t="str">
        <f>_xlfn.XLOOKUP(B1440,'[1]daily break down'!$D:$D,'[1]daily break down'!$E:$E,"")</f>
        <v>CENTRE</v>
      </c>
      <c r="D1440" s="27" t="s">
        <v>11</v>
      </c>
      <c r="E1440" s="27" t="s">
        <v>12</v>
      </c>
      <c r="F1440" s="29" t="s">
        <v>226</v>
      </c>
      <c r="G1440" s="27" t="s">
        <v>224</v>
      </c>
      <c r="H1440" s="39" t="str">
        <f>_xlfn.XLOOKUP(B1440,[2]CALCULATION!$B:$B,[2]CALCULATION!$H:$H,"")</f>
        <v>NOKIA</v>
      </c>
      <c r="I1440" s="25">
        <v>0</v>
      </c>
      <c r="J1440" s="25">
        <v>0</v>
      </c>
      <c r="K1440" s="25">
        <v>0</v>
      </c>
      <c r="L1440" s="25">
        <v>0</v>
      </c>
      <c r="M1440" s="25">
        <v>0</v>
      </c>
      <c r="N1440" s="25">
        <v>0</v>
      </c>
      <c r="O1440" s="25">
        <v>0</v>
      </c>
      <c r="P1440" s="25" t="s">
        <v>6366</v>
      </c>
      <c r="Q1440" s="31" t="s">
        <v>5364</v>
      </c>
      <c r="R1440" s="31"/>
      <c r="S1440" s="32" t="str" cm="1">
        <f t="array" ref="S1440">IFERROR(_xlfn.IFS(
U1440="MPR ISSUE","PDH",
U1440="BSS Hardware Issue","BSS",
U1440="Sites strategiques, MLL, Pylone, etc.","ENVTECH",
U1440="AKTIVCO DEFAUT GE &amp; POWER Cabinet","AKTIVCO",
U1440="AKTIVCO Coupure ENEO &amp; Baisse de tension","AKTIVCO GRID ONLY",
U1440="Coupure ENEO &amp; Baisse de tension","IHS GRID ONLY",
U1440="Defaut GE &amp; POWER Cabinet","IHS",
U1440="Sharing","Partners",
U1440="Sites strategiques &amp; DataCenter","SST &amp; DC",
U1440="Exclu","Exclu",
U1440="SAT","SAT",
U1440="SPARE-ISSUE","SPARE-ISSUE",
U1440="Fiber CAmtel","TRANS_FO_CAMTEL",
U1440="Fiber AOF","Fiber AOF",
U1440="Projet OCM (HUAWEI)","TRAVAUX-HUAWEI",
U1440="Projet OCM (NOKIA)","TRAVAUX-NOKIA",
U1440="ACCESS-ISSUE","ACCESS-ISSUE",
U1440="Projet OCM (ZTE, NOKIA, autres projets)","TRAVAUX OCM",
U1440="No root CAuse","No root cause",
U1440="ODU HS","PDH",
U1440="IP &amp; VLAN","PDH",
U1440="Warehouse HUAWEI","SPARE-ISSUE",
U1440="SPARE-HS","SPARE-ISSUE",
U1440="Power Telco","BSS"
),"")</f>
        <v/>
      </c>
      <c r="T1440" s="32" t="str" cm="1">
        <f t="array" ref="T1440">IFERROR(_xlfn.IFS(
U1440="MPR ISSUE","TX ISSUE",
U1440="BSS Hardware Issue","RAN ISSUE",
U1440="Sites strategiques, MLL, Pylone, etc.","ENVTECH",
U1440="AKTIVCO DEFAUT GE &amp; POWER Cabinet","POWER ISSUE",
U1440="AKTIVCO Coupure ENEO &amp; Baisse de tension","POWER ISSUE",
U1440="Coupure ENEO &amp; Baisse de tension","POWER ISSUE",
U1440="Defaut GE &amp; POWER Cabinet","POWER ISSUE",
U1440="Sharing","POWER ISSUE",
U1440="Sites strategiques &amp; DataCenter","POWER ISSUE",
U1440="Exclu","Exclu",
U1440="SAT","TX ISSUE",
U1440="SPARE-ISSUE","SPARE-ISSUE",
U1440="Fiber CAmtel","TX ISSUE",
U1440="Fiber AOF","TX ISSUE",
U1440="Projet OCM (HUAWEI)","TRAVAUX-HUAWEI",
U1440="Projet OCM (NOKIA)","TRAVAUX -NOKIA",
U1440="ACCESS-ISSUE","ACCESS-ISSUE",
U1440="Projet OCM (ZTE, NOKIA, autres projets)","TRAVAUX OCM",
U1440="No root CAuse","No root cause",
U1440="ODU HS","TX ISSUE",
U1440="IP &amp; VLAN","TX ISSUE",
U1440="Warehouse HUAWEI","SPARE-ISSUE",
U1440="SPARE-HS","SPARE-ISSUE",
U1440="Power Telco","RAN ISSUE"
),"")</f>
        <v/>
      </c>
      <c r="U1440" s="33"/>
      <c r="V1440" s="32" t="str" cm="1">
        <f t="array" ref="V1440">IFERROR(_xlfn.IFS(
U1440="MPR ISSUE","ACTIVE",
U1440="BSS Hardware Issue","ACTIVE",
U1440="Sites strategiques, MLL, Pylone, etc.","PASSIVE",
U1440="AKTIVCO DEFAUT GE &amp; POWER Cabinet","PASSIVE",
U1440="AKTIVCO Coupure ENEO &amp; Baisse de tension","PASSIVE",
U1440="Coupure ENEO &amp; Baisse de tension","PASSIVE",
U1440="Defaut GE &amp; POWER Cabinet","PASSIVE",
U1440="Sharing","PASSIVE",
U1440="Sites strategiques &amp; DataCenter","PASSIVE",
U1440="Exclu","Exclu",
U1440="SAT","ACTIVE",
U1440="SPARE-ISSUE","SPARE-ISSUE",
U1440="Fiber CAmtel","ACTIVE",
U1440="Fiber AOF","ACTIVE",
U1440="Projet OCM (HUAWEI)","PLANNED WORKS",
U1440="Projet OCM (NOKIA)","PLANNED WORKS",
U1440="ACCESS-ISSUE","ACCESS-ISSUE",
U1440="Projet OCM (ZTE, NOKIA, autres projets)","PLANNED WORKS",
U1440="No root CAuse","No root cause",
U1440="ODU HS","ACTIVE",
U1440="IP &amp; VLAN","ACTIVE",
U1440="Warehouse HUAWEI","SPARE-ISSUE",
U1440="SPARE-HS","SPARE-ISSUE",
U1440="Power Telco","ACTIVE"
),"")</f>
        <v/>
      </c>
      <c r="W1440" s="51"/>
      <c r="X1440" s="51"/>
      <c r="Y1440" s="51"/>
      <c r="Z1440" s="51"/>
      <c r="AA1440" s="51"/>
      <c r="AB1440" s="34" t="s">
        <v>5420</v>
      </c>
      <c r="AC1440" s="34" t="str">
        <f>_xlfn.XLOOKUP(B1440,[4]ALL!$B:$B,[4]ALL!$N:$N,"")</f>
        <v/>
      </c>
      <c r="AD1440" s="34" t="s">
        <v>5420</v>
      </c>
      <c r="AE1440" s="34"/>
      <c r="AF1440" s="36" t="s">
        <v>5420</v>
      </c>
      <c r="AG1440" s="29"/>
      <c r="AH1440" s="35"/>
      <c r="AI1440" s="29"/>
      <c r="AJ1440" s="29" t="s">
        <v>5420</v>
      </c>
      <c r="AK1440" s="36" t="s">
        <v>5420</v>
      </c>
      <c r="AL1440" s="36" t="s">
        <v>5420</v>
      </c>
      <c r="AM1440" s="36" t="s">
        <v>5420</v>
      </c>
      <c r="AN1440" s="36" t="s">
        <v>5420</v>
      </c>
      <c r="AO1440" s="36" t="s">
        <v>5420</v>
      </c>
      <c r="AP1440" s="36" t="s">
        <v>5420</v>
      </c>
      <c r="AQ1440" s="36" t="s">
        <v>5420</v>
      </c>
      <c r="AR1440" s="36" t="s">
        <v>5420</v>
      </c>
      <c r="AS1440" s="36" t="s">
        <v>5420</v>
      </c>
      <c r="AT1440" s="36" t="s">
        <v>5420</v>
      </c>
      <c r="AU1440" s="36" t="s">
        <v>5420</v>
      </c>
      <c r="AV1440" s="36" t="s">
        <v>5420</v>
      </c>
      <c r="AW1440" s="45"/>
      <c r="AX1440" s="45" t="s">
        <v>5420</v>
      </c>
      <c r="AY1440" s="45" t="s">
        <v>5420</v>
      </c>
      <c r="AZ1440" s="45" t="s">
        <v>5420</v>
      </c>
      <c r="BA1440" s="36" t="s">
        <v>5420</v>
      </c>
    </row>
    <row r="1441" spans="1:53" s="58" customFormat="1" ht="15.6" hidden="1" x14ac:dyDescent="0.3">
      <c r="A1441" s="27" t="s">
        <v>423</v>
      </c>
      <c r="B1441" s="28" t="s">
        <v>424</v>
      </c>
      <c r="C1441" s="29" t="str">
        <f>_xlfn.XLOOKUP(B1441,'[1]daily break down'!$D:$D,'[1]daily break down'!$E:$E,"")</f>
        <v>SUD-OUEST</v>
      </c>
      <c r="D1441" s="27" t="s">
        <v>11</v>
      </c>
      <c r="E1441" s="27" t="s">
        <v>12</v>
      </c>
      <c r="F1441" s="29" t="s">
        <v>13</v>
      </c>
      <c r="G1441" s="27" t="s">
        <v>106</v>
      </c>
      <c r="H1441" s="37" t="str">
        <f>_xlfn.XLOOKUP(B1441,[2]CALCULATION!$B:$B,[2]CALCULATION!$H:$H,"")</f>
        <v>Huawei</v>
      </c>
      <c r="I1441" s="25">
        <v>0</v>
      </c>
      <c r="J1441" s="25">
        <v>0</v>
      </c>
      <c r="K1441" s="25">
        <v>0.76173619493597922</v>
      </c>
      <c r="L1441" s="25">
        <v>9.4347564299024338E-3</v>
      </c>
      <c r="M1441" s="25">
        <v>0</v>
      </c>
      <c r="N1441" s="25">
        <v>8.0257852428281581E-4</v>
      </c>
      <c r="O1441" s="25">
        <v>0</v>
      </c>
      <c r="P1441" s="25" t="s">
        <v>6366</v>
      </c>
      <c r="Q1441" s="31" t="s">
        <v>5364</v>
      </c>
      <c r="R1441" s="31"/>
      <c r="S1441" s="32" t="str" cm="1">
        <f t="array" ref="S1441">IFERROR(_xlfn.IFS(
U1441="MPR ISSUE","PDH",
U1441="BSS Hardware Issue","BSS",
U1441="Sites strategiques, MLL, Pylone, etc.","ENVTECH",
U1441="AKTIVCO DEFAUT GE &amp; POWER Cabinet","AKTIVCO",
U1441="AKTIVCO Coupure ENEO &amp; Baisse de tension","AKTIVCO GRID ONLY",
U1441="Coupure ENEO &amp; Baisse de tension","IHS GRID ONLY",
U1441="Defaut GE &amp; POWER Cabinet","IHS",
U1441="Sharing","Partners",
U1441="Sites strategiques &amp; DataCenter","SST &amp; DC",
U1441="Exclu","Exclu",
U1441="SAT","SAT",
U1441="SPARE-ISSUE","SPARE-ISSUE",
U1441="Fiber CAmtel","TRANS_FO_CAMTEL",
U1441="Fiber AOF","Fiber AOF",
U1441="Projet OCM (HUAWEI)","TRAVAUX-HUAWEI",
U1441="Projet OCM (NOKIA)","TRAVAUX-NOKIA",
U1441="ACCESS-ISSUE","ACCESS-ISSUE",
U1441="Projet OCM (ZTE, NOKIA, autres projets)","TRAVAUX OCM",
U1441="No root CAuse","No root cause",
U1441="ODU HS","PDH",
U1441="IP &amp; VLAN","PDH",
U1441="Warehouse HUAWEI","SPARE-ISSUE",
U1441="SPARE-HS","SPARE-ISSUE",
U1441="Power Telco","BSS"
),"")</f>
        <v/>
      </c>
      <c r="T1441" s="32" t="str" cm="1">
        <f t="array" ref="T1441">IFERROR(_xlfn.IFS(
U1441="MPR ISSUE","TX ISSUE",
U1441="BSS Hardware Issue","RAN ISSUE",
U1441="Sites strategiques, MLL, Pylone, etc.","ENVTECH",
U1441="AKTIVCO DEFAUT GE &amp; POWER Cabinet","POWER ISSUE",
U1441="AKTIVCO Coupure ENEO &amp; Baisse de tension","POWER ISSUE",
U1441="Coupure ENEO &amp; Baisse de tension","POWER ISSUE",
U1441="Defaut GE &amp; POWER Cabinet","POWER ISSUE",
U1441="Sharing","POWER ISSUE",
U1441="Sites strategiques &amp; DataCenter","POWER ISSUE",
U1441="Exclu","Exclu",
U1441="SAT","TX ISSUE",
U1441="SPARE-ISSUE","SPARE-ISSUE",
U1441="Fiber CAmtel","TX ISSUE",
U1441="Fiber AOF","TX ISSUE",
U1441="Projet OCM (HUAWEI)","TRAVAUX-HUAWEI",
U1441="Projet OCM (NOKIA)","TRAVAUX -NOKIA",
U1441="ACCESS-ISSUE","ACCESS-ISSUE",
U1441="Projet OCM (ZTE, NOKIA, autres projets)","TRAVAUX OCM",
U1441="No root CAuse","No root cause",
U1441="ODU HS","TX ISSUE",
U1441="IP &amp; VLAN","TX ISSUE",
U1441="Warehouse HUAWEI","SPARE-ISSUE",
U1441="SPARE-HS","SPARE-ISSUE",
U1441="Power Telco","RAN ISSUE"
),"")</f>
        <v/>
      </c>
      <c r="U1441" s="33"/>
      <c r="V1441" s="32" t="str" cm="1">
        <f t="array" ref="V1441">IFERROR(_xlfn.IFS(
U1441="MPR ISSUE","ACTIVE",
U1441="BSS Hardware Issue","ACTIVE",
U1441="Sites strategiques, MLL, Pylone, etc.","PASSIVE",
U1441="AKTIVCO DEFAUT GE &amp; POWER Cabinet","PASSIVE",
U1441="AKTIVCO Coupure ENEO &amp; Baisse de tension","PASSIVE",
U1441="Coupure ENEO &amp; Baisse de tension","PASSIVE",
U1441="Defaut GE &amp; POWER Cabinet","PASSIVE",
U1441="Sharing","PASSIVE",
U1441="Sites strategiques &amp; DataCenter","PASSIVE",
U1441="Exclu","Exclu",
U1441="SAT","ACTIVE",
U1441="SPARE-ISSUE","SPARE-ISSUE",
U1441="Fiber CAmtel","ACTIVE",
U1441="Fiber AOF","ACTIVE",
U1441="Projet OCM (HUAWEI)","PLANNED WORKS",
U1441="Projet OCM (NOKIA)","PLANNED WORKS",
U1441="ACCESS-ISSUE","ACCESS-ISSUE",
U1441="Projet OCM (ZTE, NOKIA, autres projets)","PLANNED WORKS",
U1441="No root CAuse","No root cause",
U1441="ODU HS","ACTIVE",
U1441="IP &amp; VLAN","ACTIVE",
U1441="Warehouse HUAWEI","SPARE-ISSUE",
U1441="SPARE-HS","SPARE-ISSUE",
U1441="Power Telco","ACTIVE"
),"")</f>
        <v/>
      </c>
      <c r="W1441" s="51"/>
      <c r="X1441" s="51"/>
      <c r="Y1441" s="51"/>
      <c r="Z1441" s="51"/>
      <c r="AA1441" s="51"/>
      <c r="AB1441" s="34" t="s">
        <v>5420</v>
      </c>
      <c r="AC1441" s="34" t="str">
        <f>_xlfn.XLOOKUP(B1441,[4]ALL!$B:$B,[4]ALL!$N:$N,"")</f>
        <v/>
      </c>
      <c r="AD1441" s="34" t="s">
        <v>5420</v>
      </c>
      <c r="AE1441" s="34"/>
      <c r="AF1441" s="36" t="s">
        <v>5420</v>
      </c>
      <c r="AG1441" s="29"/>
      <c r="AH1441" s="35"/>
      <c r="AI1441" s="29"/>
      <c r="AJ1441" s="29" t="s">
        <v>5420</v>
      </c>
      <c r="AK1441" s="36" t="s">
        <v>5420</v>
      </c>
      <c r="AL1441" s="36" t="s">
        <v>5420</v>
      </c>
      <c r="AM1441" s="36" t="s">
        <v>5420</v>
      </c>
      <c r="AN1441" s="36" t="s">
        <v>5420</v>
      </c>
      <c r="AO1441" s="36" t="s">
        <v>5420</v>
      </c>
      <c r="AP1441" s="36" t="s">
        <v>5420</v>
      </c>
      <c r="AQ1441" s="36" t="s">
        <v>5420</v>
      </c>
      <c r="AR1441" s="36" t="s">
        <v>5420</v>
      </c>
      <c r="AS1441" s="36" t="s">
        <v>5420</v>
      </c>
      <c r="AT1441" s="36" t="s">
        <v>5420</v>
      </c>
      <c r="AU1441" s="36" t="s">
        <v>5420</v>
      </c>
      <c r="AV1441" s="36" t="s">
        <v>5420</v>
      </c>
      <c r="AW1441" s="45"/>
      <c r="AX1441" s="45" t="s">
        <v>5420</v>
      </c>
      <c r="AY1441" s="45" t="s">
        <v>5420</v>
      </c>
      <c r="AZ1441" s="45" t="s">
        <v>5420</v>
      </c>
      <c r="BA1441" s="36" t="s">
        <v>5420</v>
      </c>
    </row>
    <row r="1442" spans="1:53" s="58" customFormat="1" ht="15.6" hidden="1" x14ac:dyDescent="0.3">
      <c r="A1442" s="27" t="s">
        <v>685</v>
      </c>
      <c r="B1442" s="28" t="s">
        <v>686</v>
      </c>
      <c r="C1442" s="29" t="str">
        <f>_xlfn.XLOOKUP(B1442,'[1]daily break down'!$D:$D,'[1]daily break down'!$E:$E,"")</f>
        <v>SUD-OUEST</v>
      </c>
      <c r="D1442" s="27" t="s">
        <v>11</v>
      </c>
      <c r="E1442" s="27" t="s">
        <v>154</v>
      </c>
      <c r="F1442" s="29" t="s">
        <v>13</v>
      </c>
      <c r="G1442" s="27" t="s">
        <v>687</v>
      </c>
      <c r="H1442" s="39" t="str">
        <f>_xlfn.XLOOKUP(B1442,[2]CALCULATION!$B:$B,[2]CALCULATION!$H:$H,"")</f>
        <v>NOKIA</v>
      </c>
      <c r="I1442" s="25">
        <v>0</v>
      </c>
      <c r="J1442" s="25">
        <v>0</v>
      </c>
      <c r="K1442" s="25">
        <v>0.33150060068543769</v>
      </c>
      <c r="L1442" s="25">
        <v>7.1875365619105513E-2</v>
      </c>
      <c r="M1442" s="25">
        <v>0</v>
      </c>
      <c r="N1442" s="25">
        <v>0</v>
      </c>
      <c r="O1442" s="25">
        <v>0</v>
      </c>
      <c r="P1442" s="25" t="s">
        <v>6366</v>
      </c>
      <c r="Q1442" s="31" t="str">
        <f>_xlfn.XLOOKUP(B1442,'[1]daily break down'!$D:$D,'[1]daily break down'!$O:$O,"")</f>
        <v>Insecurity</v>
      </c>
      <c r="R1442" s="31"/>
      <c r="S1442" s="32" t="str" cm="1">
        <f t="array" ref="S1442">IFERROR(_xlfn.IFS(
U1442="MPR ISSUE","PDH",
U1442="BSS Hardware Issue","BSS",
U1442="Sites strategiques, MLL, Pylone, etc.","ENVTECH",
U1442="AKTIVCO DEFAUT GE &amp; POWER Cabinet","AKTIVCO",
U1442="AKTIVCO Coupure ENEO &amp; Baisse de tension","AKTIVCO GRID ONLY",
U1442="Coupure ENEO &amp; Baisse de tension","IHS GRID ONLY",
U1442="Defaut GE &amp; POWER Cabinet","IHS",
U1442="Sharing","Partners",
U1442="Sites strategiques &amp; DataCenter","SST &amp; DC",
U1442="Exclu","Exclu",
U1442="SAT","SAT",
U1442="SPARE-ISSUE","SPARE-ISSUE",
U1442="Fiber CAmtel","TRANS_FO_CAMTEL",
U1442="Fiber AOF","Fiber AOF",
U1442="Projet OCM (HUAWEI)","TRAVAUX-HUAWEI",
U1442="Projet OCM (NOKIA)","TRAVAUX-NOKIA",
U1442="ACCESS-ISSUE","ACCESS-ISSUE",
U1442="Projet OCM (ZTE, NOKIA, autres projets)","TRAVAUX OCM",
U1442="No root CAuse","No root cause",
U1442="ODU HS","PDH",
U1442="IP &amp; VLAN","PDH",
U1442="Warehouse HUAWEI","SPARE-ISSUE",
U1442="SPARE-HS","SPARE-ISSUE",
U1442="Power Telco","BSS"
),"")</f>
        <v/>
      </c>
      <c r="T1442" s="32" t="str" cm="1">
        <f t="array" ref="T1442">IFERROR(_xlfn.IFS(
U1442="MPR ISSUE","TX ISSUE",
U1442="BSS Hardware Issue","RAN ISSUE",
U1442="Sites strategiques, MLL, Pylone, etc.","ENVTECH",
U1442="AKTIVCO DEFAUT GE &amp; POWER Cabinet","POWER ISSUE",
U1442="AKTIVCO Coupure ENEO &amp; Baisse de tension","POWER ISSUE",
U1442="Coupure ENEO &amp; Baisse de tension","POWER ISSUE",
U1442="Defaut GE &amp; POWER Cabinet","POWER ISSUE",
U1442="Sharing","POWER ISSUE",
U1442="Sites strategiques &amp; DataCenter","POWER ISSUE",
U1442="Exclu","Exclu",
U1442="SAT","TX ISSUE",
U1442="SPARE-ISSUE","SPARE-ISSUE",
U1442="Fiber CAmtel","TX ISSUE",
U1442="Fiber AOF","TX ISSUE",
U1442="Projet OCM (HUAWEI)","TRAVAUX-HUAWEI",
U1442="Projet OCM (NOKIA)","TRAVAUX -NOKIA",
U1442="ACCESS-ISSUE","ACCESS-ISSUE",
U1442="Projet OCM (ZTE, NOKIA, autres projets)","TRAVAUX OCM",
U1442="No root CAuse","No root cause",
U1442="ODU HS","TX ISSUE",
U1442="IP &amp; VLAN","TX ISSUE",
U1442="Warehouse HUAWEI","SPARE-ISSUE",
U1442="SPARE-HS","SPARE-ISSUE",
U1442="Power Telco","RAN ISSUE"
),"")</f>
        <v/>
      </c>
      <c r="U1442" s="33"/>
      <c r="V1442" s="32" t="str" cm="1">
        <f t="array" ref="V1442">IFERROR(_xlfn.IFS(
U1442="MPR ISSUE","ACTIVE",
U1442="BSS Hardware Issue","ACTIVE",
U1442="Sites strategiques, MLL, Pylone, etc.","PASSIVE",
U1442="AKTIVCO DEFAUT GE &amp; POWER Cabinet","PASSIVE",
U1442="AKTIVCO Coupure ENEO &amp; Baisse de tension","PASSIVE",
U1442="Coupure ENEO &amp; Baisse de tension","PASSIVE",
U1442="Defaut GE &amp; POWER Cabinet","PASSIVE",
U1442="Sharing","PASSIVE",
U1442="Sites strategiques &amp; DataCenter","PASSIVE",
U1442="Exclu","Exclu",
U1442="SAT","ACTIVE",
U1442="SPARE-ISSUE","SPARE-ISSUE",
U1442="Fiber CAmtel","ACTIVE",
U1442="Fiber AOF","ACTIVE",
U1442="Projet OCM (HUAWEI)","PLANNED WORKS",
U1442="Projet OCM (NOKIA)","PLANNED WORKS",
U1442="ACCESS-ISSUE","ACCESS-ISSUE",
U1442="Projet OCM (ZTE, NOKIA, autres projets)","PLANNED WORKS",
U1442="No root CAuse","No root cause",
U1442="ODU HS","ACTIVE",
U1442="IP &amp; VLAN","ACTIVE",
U1442="Warehouse HUAWEI","SPARE-ISSUE",
U1442="SPARE-HS","SPARE-ISSUE",
U1442="Power Telco","ACTIVE"
),"")</f>
        <v/>
      </c>
      <c r="W1442" s="51"/>
      <c r="X1442" s="51"/>
      <c r="Y1442" s="51"/>
      <c r="Z1442" s="51"/>
      <c r="AA1442" s="51"/>
      <c r="AB1442" s="34" t="s">
        <v>5420</v>
      </c>
      <c r="AC1442" s="34" t="str">
        <f>_xlfn.XLOOKUP(B1442,[4]ALL!$B:$B,[4]ALL!$N:$N,"")</f>
        <v/>
      </c>
      <c r="AD1442" s="34" t="s">
        <v>5420</v>
      </c>
      <c r="AE1442" s="34"/>
      <c r="AF1442" s="36" t="s">
        <v>5420</v>
      </c>
      <c r="AG1442" s="29"/>
      <c r="AH1442" s="35"/>
      <c r="AI1442" s="29"/>
      <c r="AJ1442" s="29" t="s">
        <v>5420</v>
      </c>
      <c r="AK1442" s="36" t="s">
        <v>5420</v>
      </c>
      <c r="AL1442" s="36" t="s">
        <v>5420</v>
      </c>
      <c r="AM1442" s="36" t="s">
        <v>5420</v>
      </c>
      <c r="AN1442" s="36" t="s">
        <v>5420</v>
      </c>
      <c r="AO1442" s="36" t="s">
        <v>5420</v>
      </c>
      <c r="AP1442" s="36" t="s">
        <v>5420</v>
      </c>
      <c r="AQ1442" s="36" t="s">
        <v>5420</v>
      </c>
      <c r="AR1442" s="36" t="s">
        <v>5420</v>
      </c>
      <c r="AS1442" s="36" t="s">
        <v>5420</v>
      </c>
      <c r="AT1442" s="36" t="s">
        <v>5420</v>
      </c>
      <c r="AU1442" s="36" t="s">
        <v>5420</v>
      </c>
      <c r="AV1442" s="36" t="s">
        <v>5420</v>
      </c>
      <c r="AW1442" s="45"/>
      <c r="AX1442" s="45" t="s">
        <v>5420</v>
      </c>
      <c r="AY1442" s="45" t="s">
        <v>5420</v>
      </c>
      <c r="AZ1442" s="45" t="s">
        <v>5420</v>
      </c>
      <c r="BA1442" s="36" t="s">
        <v>5420</v>
      </c>
    </row>
    <row r="1443" spans="1:53" s="58" customFormat="1" ht="15.6" hidden="1" x14ac:dyDescent="0.3">
      <c r="A1443" s="29" t="s">
        <v>2099</v>
      </c>
      <c r="B1443" s="35" t="s">
        <v>2100</v>
      </c>
      <c r="C1443" s="29" t="str">
        <f>_xlfn.XLOOKUP(B1443,'[1]daily break down'!$D:$D,'[1]daily break down'!$E:$E,"")</f>
        <v>Douala</v>
      </c>
      <c r="D1443" s="27" t="s">
        <v>5385</v>
      </c>
      <c r="E1443" s="29" t="s">
        <v>5384</v>
      </c>
      <c r="F1443" s="29" t="s">
        <v>31</v>
      </c>
      <c r="G1443" s="29" t="s">
        <v>32</v>
      </c>
      <c r="H1443" s="30" t="str">
        <f>_xlfn.XLOOKUP(B1443,[2]CALCULATION!$B:$B,[2]CALCULATION!$H:$H,"")</f>
        <v>ZTE</v>
      </c>
      <c r="I1443" s="25">
        <v>0</v>
      </c>
      <c r="J1443" s="25">
        <v>0</v>
      </c>
      <c r="K1443" s="25">
        <v>0</v>
      </c>
      <c r="L1443" s="25">
        <v>0</v>
      </c>
      <c r="M1443" s="25">
        <v>0</v>
      </c>
      <c r="N1443" s="25">
        <v>0</v>
      </c>
      <c r="O1443" s="25">
        <v>0</v>
      </c>
      <c r="P1443" s="25" t="s">
        <v>6366</v>
      </c>
      <c r="Q1443" s="31" t="s">
        <v>5364</v>
      </c>
      <c r="R1443" s="31"/>
      <c r="S1443" s="32" t="str" cm="1">
        <f t="array" ref="S1443">IFERROR(_xlfn.IFS(
U1443="MPR ISSUE","PDH",
U1443="BSS Hardware Issue","BSS",
U1443="Sites strategiques, MLL, Pylone, etc.","ENVTECH",
U1443="AKTIVCO DEFAUT GE &amp; POWER Cabinet","AKTIVCO",
U1443="AKTIVCO Coupure ENEO &amp; Baisse de tension","AKTIVCO GRID ONLY",
U1443="Coupure ENEO &amp; Baisse de tension","IHS GRID ONLY",
U1443="Defaut GE &amp; POWER Cabinet","IHS",
U1443="Sharing","Partners",
U1443="Sites strategiques &amp; DataCenter","SST &amp; DC",
U1443="Exclu","Exclu",
U1443="SAT","SAT",
U1443="SPARE-ISSUE","SPARE-ISSUE",
U1443="Fiber CAmtel","TRANS_FO_CAMTEL",
U1443="Fiber AOF","Fiber AOF",
U1443="Projet OCM (HUAWEI)","TRAVAUX-HUAWEI",
U1443="Projet OCM (NOKIA)","TRAVAUX-NOKIA",
U1443="ACCESS-ISSUE","ACCESS-ISSUE",
U1443="Projet OCM (ZTE, NOKIA, autres projets)","TRAVAUX OCM",
U1443="No root CAuse","No root cause",
U1443="ODU HS","PDH",
U1443="IP &amp; VLAN","PDH",
U1443="Warehouse HUAWEI","SPARE-ISSUE",
U1443="SPARE-HS","SPARE-ISSUE",
U1443="Power Telco","BSS"
),"")</f>
        <v/>
      </c>
      <c r="T1443" s="32" t="str" cm="1">
        <f t="array" ref="T1443">IFERROR(_xlfn.IFS(
U1443="MPR ISSUE","TX ISSUE",
U1443="BSS Hardware Issue","RAN ISSUE",
U1443="Sites strategiques, MLL, Pylone, etc.","ENVTECH",
U1443="AKTIVCO DEFAUT GE &amp; POWER Cabinet","POWER ISSUE",
U1443="AKTIVCO Coupure ENEO &amp; Baisse de tension","POWER ISSUE",
U1443="Coupure ENEO &amp; Baisse de tension","POWER ISSUE",
U1443="Defaut GE &amp; POWER Cabinet","POWER ISSUE",
U1443="Sharing","POWER ISSUE",
U1443="Sites strategiques &amp; DataCenter","POWER ISSUE",
U1443="Exclu","Exclu",
U1443="SAT","TX ISSUE",
U1443="SPARE-ISSUE","SPARE-ISSUE",
U1443="Fiber CAmtel","TX ISSUE",
U1443="Fiber AOF","TX ISSUE",
U1443="Projet OCM (HUAWEI)","TRAVAUX-HUAWEI",
U1443="Projet OCM (NOKIA)","TRAVAUX -NOKIA",
U1443="ACCESS-ISSUE","ACCESS-ISSUE",
U1443="Projet OCM (ZTE, NOKIA, autres projets)","TRAVAUX OCM",
U1443="No root CAuse","No root cause",
U1443="ODU HS","TX ISSUE",
U1443="IP &amp; VLAN","TX ISSUE",
U1443="Warehouse HUAWEI","SPARE-ISSUE",
U1443="SPARE-HS","SPARE-ISSUE",
U1443="Power Telco","RAN ISSUE"
),"")</f>
        <v/>
      </c>
      <c r="U1443" s="33"/>
      <c r="V1443" s="32" t="str" cm="1">
        <f t="array" ref="V1443">IFERROR(_xlfn.IFS(
U1443="MPR ISSUE","ACTIVE",
U1443="BSS Hardware Issue","ACTIVE",
U1443="Sites strategiques, MLL, Pylone, etc.","PASSIVE",
U1443="AKTIVCO DEFAUT GE &amp; POWER Cabinet","PASSIVE",
U1443="AKTIVCO Coupure ENEO &amp; Baisse de tension","PASSIVE",
U1443="Coupure ENEO &amp; Baisse de tension","PASSIVE",
U1443="Defaut GE &amp; POWER Cabinet","PASSIVE",
U1443="Sharing","PASSIVE",
U1443="Sites strategiques &amp; DataCenter","PASSIVE",
U1443="Exclu","Exclu",
U1443="SAT","ACTIVE",
U1443="SPARE-ISSUE","SPARE-ISSUE",
U1443="Fiber CAmtel","ACTIVE",
U1443="Fiber AOF","ACTIVE",
U1443="Projet OCM (HUAWEI)","PLANNED WORKS",
U1443="Projet OCM (NOKIA)","PLANNED WORKS",
U1443="ACCESS-ISSUE","ACCESS-ISSUE",
U1443="Projet OCM (ZTE, NOKIA, autres projets)","PLANNED WORKS",
U1443="No root CAuse","No root cause",
U1443="ODU HS","ACTIVE",
U1443="IP &amp; VLAN","ACTIVE",
U1443="Warehouse HUAWEI","SPARE-ISSUE",
U1443="SPARE-HS","SPARE-ISSUE",
U1443="Power Telco","ACTIVE"
),"")</f>
        <v/>
      </c>
      <c r="W1443" s="51"/>
      <c r="X1443" s="51"/>
      <c r="Y1443" s="51"/>
      <c r="Z1443" s="51"/>
      <c r="AA1443" s="51"/>
      <c r="AB1443" s="34" t="s">
        <v>5420</v>
      </c>
      <c r="AC1443" s="34" t="str">
        <f>_xlfn.XLOOKUP(B1443,[4]ALL!$B:$B,[4]ALL!$N:$N,"")</f>
        <v/>
      </c>
      <c r="AD1443" s="34" t="s">
        <v>5420</v>
      </c>
      <c r="AE1443" s="34"/>
      <c r="AF1443" s="36" t="s">
        <v>5420</v>
      </c>
      <c r="AG1443" s="29"/>
      <c r="AH1443" s="35"/>
      <c r="AI1443" s="29"/>
      <c r="AJ1443" s="29" t="s">
        <v>5420</v>
      </c>
      <c r="AK1443" s="36" t="s">
        <v>5420</v>
      </c>
      <c r="AL1443" s="36" t="s">
        <v>5420</v>
      </c>
      <c r="AM1443" s="36" t="s">
        <v>5420</v>
      </c>
      <c r="AN1443" s="36" t="s">
        <v>5420</v>
      </c>
      <c r="AO1443" s="36" t="s">
        <v>5420</v>
      </c>
      <c r="AP1443" s="36" t="s">
        <v>5420</v>
      </c>
      <c r="AQ1443" s="36" t="s">
        <v>5420</v>
      </c>
      <c r="AR1443" s="36" t="s">
        <v>5420</v>
      </c>
      <c r="AS1443" s="36" t="s">
        <v>5420</v>
      </c>
      <c r="AT1443" s="36" t="s">
        <v>5420</v>
      </c>
      <c r="AU1443" s="36" t="s">
        <v>5420</v>
      </c>
      <c r="AV1443" s="36" t="s">
        <v>5420</v>
      </c>
      <c r="AW1443" s="45"/>
      <c r="AX1443" s="45" t="s">
        <v>5420</v>
      </c>
      <c r="AY1443" s="45" t="s">
        <v>5420</v>
      </c>
      <c r="AZ1443" s="45" t="s">
        <v>5420</v>
      </c>
      <c r="BA1443" s="36" t="s">
        <v>5420</v>
      </c>
    </row>
    <row r="1444" spans="1:53" s="58" customFormat="1" ht="15.6" hidden="1" x14ac:dyDescent="0.3">
      <c r="A1444" s="27" t="s">
        <v>4434</v>
      </c>
      <c r="B1444" s="28" t="s">
        <v>4435</v>
      </c>
      <c r="C1444" s="29" t="str">
        <f>_xlfn.XLOOKUP(B1444,'[1]daily break down'!$D:$D,'[1]daily break down'!$E:$E,"")</f>
        <v>SUD-OUEST</v>
      </c>
      <c r="D1444" s="27" t="s">
        <v>11</v>
      </c>
      <c r="E1444" s="27" t="s">
        <v>12</v>
      </c>
      <c r="F1444" s="29" t="s">
        <v>13</v>
      </c>
      <c r="G1444" s="27" t="s">
        <v>14</v>
      </c>
      <c r="H1444" s="37" t="str">
        <f>_xlfn.XLOOKUP(B1444,[2]CALCULATION!$B:$B,[2]CALCULATION!$H:$H,"")</f>
        <v>Huawei</v>
      </c>
      <c r="I1444" s="25">
        <v>0</v>
      </c>
      <c r="J1444" s="25">
        <v>0</v>
      </c>
      <c r="K1444" s="25">
        <v>0</v>
      </c>
      <c r="L1444" s="25">
        <v>7.044855935371382E-3</v>
      </c>
      <c r="M1444" s="25">
        <v>0</v>
      </c>
      <c r="N1444" s="25">
        <v>0</v>
      </c>
      <c r="O1444" s="25">
        <v>0</v>
      </c>
      <c r="P1444" s="25" t="s">
        <v>6366</v>
      </c>
      <c r="Q1444" s="31" t="str">
        <f>_xlfn.XLOOKUP(B1444,'[1]daily break down'!$D:$D,'[1]daily break down'!$O:$O,"")</f>
        <v>Insecurity</v>
      </c>
      <c r="R1444" s="31"/>
      <c r="S1444" s="32" t="str" cm="1">
        <f t="array" ref="S1444">IFERROR(_xlfn.IFS(
U1444="MPR ISSUE","PDH",
U1444="BSS Hardware Issue","BSS",
U1444="Sites strategiques, MLL, Pylone, etc.","ENVTECH",
U1444="AKTIVCO DEFAUT GE &amp; POWER Cabinet","AKTIVCO",
U1444="AKTIVCO Coupure ENEO &amp; Baisse de tension","AKTIVCO GRID ONLY",
U1444="Coupure ENEO &amp; Baisse de tension","IHS GRID ONLY",
U1444="Defaut GE &amp; POWER Cabinet","IHS",
U1444="Sharing","Partners",
U1444="Sites strategiques &amp; DataCenter","SST &amp; DC",
U1444="Exclu","Exclu",
U1444="SAT","SAT",
U1444="SPARE-ISSUE","SPARE-ISSUE",
U1444="Fiber CAmtel","TRANS_FO_CAMTEL",
U1444="Fiber AOF","Fiber AOF",
U1444="Projet OCM (HUAWEI)","TRAVAUX-HUAWEI",
U1444="Projet OCM (NOKIA)","TRAVAUX-NOKIA",
U1444="ACCESS-ISSUE","ACCESS-ISSUE",
U1444="Projet OCM (ZTE, NOKIA, autres projets)","TRAVAUX OCM",
U1444="No root CAuse","No root cause",
U1444="ODU HS","PDH",
U1444="IP &amp; VLAN","PDH",
U1444="Warehouse HUAWEI","SPARE-ISSUE",
U1444="SPARE-HS","SPARE-ISSUE",
U1444="Power Telco","BSS"
),"")</f>
        <v/>
      </c>
      <c r="T1444" s="32" t="str" cm="1">
        <f t="array" ref="T1444">IFERROR(_xlfn.IFS(
U1444="MPR ISSUE","TX ISSUE",
U1444="BSS Hardware Issue","RAN ISSUE",
U1444="Sites strategiques, MLL, Pylone, etc.","ENVTECH",
U1444="AKTIVCO DEFAUT GE &amp; POWER Cabinet","POWER ISSUE",
U1444="AKTIVCO Coupure ENEO &amp; Baisse de tension","POWER ISSUE",
U1444="Coupure ENEO &amp; Baisse de tension","POWER ISSUE",
U1444="Defaut GE &amp; POWER Cabinet","POWER ISSUE",
U1444="Sharing","POWER ISSUE",
U1444="Sites strategiques &amp; DataCenter","POWER ISSUE",
U1444="Exclu","Exclu",
U1444="SAT","TX ISSUE",
U1444="SPARE-ISSUE","SPARE-ISSUE",
U1444="Fiber CAmtel","TX ISSUE",
U1444="Fiber AOF","TX ISSUE",
U1444="Projet OCM (HUAWEI)","TRAVAUX-HUAWEI",
U1444="Projet OCM (NOKIA)","TRAVAUX -NOKIA",
U1444="ACCESS-ISSUE","ACCESS-ISSUE",
U1444="Projet OCM (ZTE, NOKIA, autres projets)","TRAVAUX OCM",
U1444="No root CAuse","No root cause",
U1444="ODU HS","TX ISSUE",
U1444="IP &amp; VLAN","TX ISSUE",
U1444="Warehouse HUAWEI","SPARE-ISSUE",
U1444="SPARE-HS","SPARE-ISSUE",
U1444="Power Telco","RAN ISSUE"
),"")</f>
        <v/>
      </c>
      <c r="U1444" s="33"/>
      <c r="V1444" s="32" t="str" cm="1">
        <f t="array" ref="V1444">IFERROR(_xlfn.IFS(
U1444="MPR ISSUE","ACTIVE",
U1444="BSS Hardware Issue","ACTIVE",
U1444="Sites strategiques, MLL, Pylone, etc.","PASSIVE",
U1444="AKTIVCO DEFAUT GE &amp; POWER Cabinet","PASSIVE",
U1444="AKTIVCO Coupure ENEO &amp; Baisse de tension","PASSIVE",
U1444="Coupure ENEO &amp; Baisse de tension","PASSIVE",
U1444="Defaut GE &amp; POWER Cabinet","PASSIVE",
U1444="Sharing","PASSIVE",
U1444="Sites strategiques &amp; DataCenter","PASSIVE",
U1444="Exclu","Exclu",
U1444="SAT","ACTIVE",
U1444="SPARE-ISSUE","SPARE-ISSUE",
U1444="Fiber CAmtel","ACTIVE",
U1444="Fiber AOF","ACTIVE",
U1444="Projet OCM (HUAWEI)","PLANNED WORKS",
U1444="Projet OCM (NOKIA)","PLANNED WORKS",
U1444="ACCESS-ISSUE","ACCESS-ISSUE",
U1444="Projet OCM (ZTE, NOKIA, autres projets)","PLANNED WORKS",
U1444="No root CAuse","No root cause",
U1444="ODU HS","ACTIVE",
U1444="IP &amp; VLAN","ACTIVE",
U1444="Warehouse HUAWEI","SPARE-ISSUE",
U1444="SPARE-HS","SPARE-ISSUE",
U1444="Power Telco","ACTIVE"
),"")</f>
        <v/>
      </c>
      <c r="W1444" s="51"/>
      <c r="X1444" s="51"/>
      <c r="Y1444" s="51"/>
      <c r="Z1444" s="51"/>
      <c r="AA1444" s="51"/>
      <c r="AB1444" s="34" t="s">
        <v>5420</v>
      </c>
      <c r="AC1444" s="34" t="str">
        <f>_xlfn.XLOOKUP(B1444,[4]ALL!$B:$B,[4]ALL!$N:$N,"")</f>
        <v/>
      </c>
      <c r="AD1444" s="34" t="s">
        <v>5420</v>
      </c>
      <c r="AE1444" s="34"/>
      <c r="AF1444" s="36" t="s">
        <v>5420</v>
      </c>
      <c r="AG1444" s="29"/>
      <c r="AH1444" s="35"/>
      <c r="AI1444" s="29"/>
      <c r="AJ1444" s="29" t="s">
        <v>5420</v>
      </c>
      <c r="AK1444" s="36" t="s">
        <v>5420</v>
      </c>
      <c r="AL1444" s="36" t="s">
        <v>5420</v>
      </c>
      <c r="AM1444" s="36" t="s">
        <v>5420</v>
      </c>
      <c r="AN1444" s="36" t="s">
        <v>5420</v>
      </c>
      <c r="AO1444" s="36" t="s">
        <v>5420</v>
      </c>
      <c r="AP1444" s="36" t="s">
        <v>5420</v>
      </c>
      <c r="AQ1444" s="36" t="s">
        <v>5420</v>
      </c>
      <c r="AR1444" s="36" t="s">
        <v>5420</v>
      </c>
      <c r="AS1444" s="36" t="s">
        <v>5420</v>
      </c>
      <c r="AT1444" s="36" t="s">
        <v>5420</v>
      </c>
      <c r="AU1444" s="36" t="s">
        <v>5420</v>
      </c>
      <c r="AV1444" s="36" t="s">
        <v>5420</v>
      </c>
      <c r="AW1444" s="45"/>
      <c r="AX1444" s="45" t="s">
        <v>5420</v>
      </c>
      <c r="AY1444" s="45" t="s">
        <v>5420</v>
      </c>
      <c r="AZ1444" s="45" t="s">
        <v>5420</v>
      </c>
      <c r="BA1444" s="36" t="s">
        <v>5420</v>
      </c>
    </row>
    <row r="1445" spans="1:53" s="58" customFormat="1" ht="15.6" hidden="1" x14ac:dyDescent="0.3">
      <c r="A1445" s="27" t="s">
        <v>4513</v>
      </c>
      <c r="B1445" s="28" t="s">
        <v>4514</v>
      </c>
      <c r="C1445" s="29" t="str">
        <f>_xlfn.XLOOKUP(B1445,'[1]daily break down'!$D:$D,'[1]daily break down'!$E:$E,"")</f>
        <v>SUD-OUEST</v>
      </c>
      <c r="D1445" s="27" t="s">
        <v>11</v>
      </c>
      <c r="E1445" s="27" t="s">
        <v>12</v>
      </c>
      <c r="F1445" s="29" t="s">
        <v>13</v>
      </c>
      <c r="G1445" s="27" t="s">
        <v>14</v>
      </c>
      <c r="H1445" s="37" t="str">
        <f>_xlfn.XLOOKUP(B1445,[2]CALCULATION!$B:$B,[2]CALCULATION!$H:$H,"")</f>
        <v>Huawei</v>
      </c>
      <c r="I1445" s="25">
        <v>0</v>
      </c>
      <c r="J1445" s="25">
        <v>0</v>
      </c>
      <c r="K1445" s="25">
        <v>0</v>
      </c>
      <c r="L1445" s="25">
        <v>6.9556805437844017E-3</v>
      </c>
      <c r="M1445" s="25">
        <v>0</v>
      </c>
      <c r="N1445" s="25">
        <v>0</v>
      </c>
      <c r="O1445" s="25">
        <v>0</v>
      </c>
      <c r="P1445" s="25" t="s">
        <v>6366</v>
      </c>
      <c r="Q1445" s="31" t="s">
        <v>5364</v>
      </c>
      <c r="R1445" s="31"/>
      <c r="S1445" s="32" t="str" cm="1">
        <f t="array" ref="S1445">IFERROR(_xlfn.IFS(
U1445="MPR ISSUE","PDH",
U1445="BSS Hardware Issue","BSS",
U1445="Sites strategiques, MLL, Pylone, etc.","ENVTECH",
U1445="AKTIVCO DEFAUT GE &amp; POWER Cabinet","AKTIVCO",
U1445="AKTIVCO Coupure ENEO &amp; Baisse de tension","AKTIVCO GRID ONLY",
U1445="Coupure ENEO &amp; Baisse de tension","IHS GRID ONLY",
U1445="Defaut GE &amp; POWER Cabinet","IHS",
U1445="Sharing","Partners",
U1445="Sites strategiques &amp; DataCenter","SST &amp; DC",
U1445="Exclu","Exclu",
U1445="SAT","SAT",
U1445="SPARE-ISSUE","SPARE-ISSUE",
U1445="Fiber CAmtel","TRANS_FO_CAMTEL",
U1445="Fiber AOF","Fiber AOF",
U1445="Projet OCM (HUAWEI)","TRAVAUX-HUAWEI",
U1445="Projet OCM (NOKIA)","TRAVAUX-NOKIA",
U1445="ACCESS-ISSUE","ACCESS-ISSUE",
U1445="Projet OCM (ZTE, NOKIA, autres projets)","TRAVAUX OCM",
U1445="No root CAuse","No root cause",
U1445="ODU HS","PDH",
U1445="IP &amp; VLAN","PDH",
U1445="Warehouse HUAWEI","SPARE-ISSUE",
U1445="SPARE-HS","SPARE-ISSUE",
U1445="Power Telco","BSS"
),"")</f>
        <v/>
      </c>
      <c r="T1445" s="32" t="str" cm="1">
        <f t="array" ref="T1445">IFERROR(_xlfn.IFS(
U1445="MPR ISSUE","TX ISSUE",
U1445="BSS Hardware Issue","RAN ISSUE",
U1445="Sites strategiques, MLL, Pylone, etc.","ENVTECH",
U1445="AKTIVCO DEFAUT GE &amp; POWER Cabinet","POWER ISSUE",
U1445="AKTIVCO Coupure ENEO &amp; Baisse de tension","POWER ISSUE",
U1445="Coupure ENEO &amp; Baisse de tension","POWER ISSUE",
U1445="Defaut GE &amp; POWER Cabinet","POWER ISSUE",
U1445="Sharing","POWER ISSUE",
U1445="Sites strategiques &amp; DataCenter","POWER ISSUE",
U1445="Exclu","Exclu",
U1445="SAT","TX ISSUE",
U1445="SPARE-ISSUE","SPARE-ISSUE",
U1445="Fiber CAmtel","TX ISSUE",
U1445="Fiber AOF","TX ISSUE",
U1445="Projet OCM (HUAWEI)","TRAVAUX-HUAWEI",
U1445="Projet OCM (NOKIA)","TRAVAUX -NOKIA",
U1445="ACCESS-ISSUE","ACCESS-ISSUE",
U1445="Projet OCM (ZTE, NOKIA, autres projets)","TRAVAUX OCM",
U1445="No root CAuse","No root cause",
U1445="ODU HS","TX ISSUE",
U1445="IP &amp; VLAN","TX ISSUE",
U1445="Warehouse HUAWEI","SPARE-ISSUE",
U1445="SPARE-HS","SPARE-ISSUE",
U1445="Power Telco","RAN ISSUE"
),"")</f>
        <v/>
      </c>
      <c r="U1445" s="33"/>
      <c r="V1445" s="32" t="str" cm="1">
        <f t="array" ref="V1445">IFERROR(_xlfn.IFS(
U1445="MPR ISSUE","ACTIVE",
U1445="BSS Hardware Issue","ACTIVE",
U1445="Sites strategiques, MLL, Pylone, etc.","PASSIVE",
U1445="AKTIVCO DEFAUT GE &amp; POWER Cabinet","PASSIVE",
U1445="AKTIVCO Coupure ENEO &amp; Baisse de tension","PASSIVE",
U1445="Coupure ENEO &amp; Baisse de tension","PASSIVE",
U1445="Defaut GE &amp; POWER Cabinet","PASSIVE",
U1445="Sharing","PASSIVE",
U1445="Sites strategiques &amp; DataCenter","PASSIVE",
U1445="Exclu","Exclu",
U1445="SAT","ACTIVE",
U1445="SPARE-ISSUE","SPARE-ISSUE",
U1445="Fiber CAmtel","ACTIVE",
U1445="Fiber AOF","ACTIVE",
U1445="Projet OCM (HUAWEI)","PLANNED WORKS",
U1445="Projet OCM (NOKIA)","PLANNED WORKS",
U1445="ACCESS-ISSUE","ACCESS-ISSUE",
U1445="Projet OCM (ZTE, NOKIA, autres projets)","PLANNED WORKS",
U1445="No root CAuse","No root cause",
U1445="ODU HS","ACTIVE",
U1445="IP &amp; VLAN","ACTIVE",
U1445="Warehouse HUAWEI","SPARE-ISSUE",
U1445="SPARE-HS","SPARE-ISSUE",
U1445="Power Telco","ACTIVE"
),"")</f>
        <v/>
      </c>
      <c r="W1445" s="51"/>
      <c r="X1445" s="51"/>
      <c r="Y1445" s="51"/>
      <c r="Z1445" s="51"/>
      <c r="AA1445" s="51"/>
      <c r="AB1445" s="34" t="s">
        <v>5420</v>
      </c>
      <c r="AC1445" s="34" t="str">
        <f>_xlfn.XLOOKUP(B1445,[4]ALL!$B:$B,[4]ALL!$N:$N,"")</f>
        <v/>
      </c>
      <c r="AD1445" s="34" t="s">
        <v>5420</v>
      </c>
      <c r="AE1445" s="34"/>
      <c r="AF1445" s="36" t="s">
        <v>5420</v>
      </c>
      <c r="AG1445" s="29"/>
      <c r="AH1445" s="35"/>
      <c r="AI1445" s="29"/>
      <c r="AJ1445" s="29" t="s">
        <v>5420</v>
      </c>
      <c r="AK1445" s="36" t="s">
        <v>5420</v>
      </c>
      <c r="AL1445" s="36" t="s">
        <v>5420</v>
      </c>
      <c r="AM1445" s="36" t="s">
        <v>5420</v>
      </c>
      <c r="AN1445" s="36" t="s">
        <v>5420</v>
      </c>
      <c r="AO1445" s="36" t="s">
        <v>5420</v>
      </c>
      <c r="AP1445" s="36" t="s">
        <v>5420</v>
      </c>
      <c r="AQ1445" s="36" t="s">
        <v>5420</v>
      </c>
      <c r="AR1445" s="36" t="s">
        <v>5420</v>
      </c>
      <c r="AS1445" s="36" t="s">
        <v>5420</v>
      </c>
      <c r="AT1445" s="36" t="s">
        <v>5420</v>
      </c>
      <c r="AU1445" s="36" t="s">
        <v>5420</v>
      </c>
      <c r="AV1445" s="36" t="s">
        <v>5420</v>
      </c>
      <c r="AW1445" s="45"/>
      <c r="AX1445" s="45" t="s">
        <v>5420</v>
      </c>
      <c r="AY1445" s="45" t="s">
        <v>5420</v>
      </c>
      <c r="AZ1445" s="45" t="s">
        <v>5420</v>
      </c>
      <c r="BA1445" s="36" t="s">
        <v>5420</v>
      </c>
    </row>
    <row r="1446" spans="1:53" s="58" customFormat="1" ht="15.6" hidden="1" x14ac:dyDescent="0.3">
      <c r="A1446" s="27" t="s">
        <v>1193</v>
      </c>
      <c r="B1446" s="28" t="s">
        <v>1194</v>
      </c>
      <c r="C1446" s="29" t="str">
        <f>_xlfn.XLOOKUP(B1446,'[1]daily break down'!$D:$D,'[1]daily break down'!$E:$E,"")</f>
        <v>Yaounde</v>
      </c>
      <c r="D1446" s="27" t="s">
        <v>11</v>
      </c>
      <c r="E1446" s="27" t="s">
        <v>12</v>
      </c>
      <c r="F1446" s="29" t="s">
        <v>37</v>
      </c>
      <c r="G1446" s="27" t="s">
        <v>38</v>
      </c>
      <c r="H1446" s="30" t="str">
        <f>_xlfn.XLOOKUP(B1446,[2]CALCULATION!$B:$B,[2]CALCULATION!$H:$H,"")</f>
        <v>ZTE</v>
      </c>
      <c r="I1446" s="25">
        <v>0</v>
      </c>
      <c r="J1446" s="25">
        <v>0</v>
      </c>
      <c r="K1446" s="25">
        <v>0</v>
      </c>
      <c r="L1446" s="25">
        <v>0</v>
      </c>
      <c r="M1446" s="25">
        <v>0</v>
      </c>
      <c r="N1446" s="25">
        <v>0</v>
      </c>
      <c r="O1446" s="25">
        <v>0</v>
      </c>
      <c r="P1446" s="25" t="s">
        <v>6366</v>
      </c>
      <c r="Q1446" s="31" t="s">
        <v>5364</v>
      </c>
      <c r="R1446" s="31"/>
      <c r="S1446" s="32" t="str" cm="1">
        <f t="array" ref="S1446">IFERROR(_xlfn.IFS(
U1446="MPR ISSUE","PDH",
U1446="BSS Hardware Issue","BSS",
U1446="Sites strategiques, MLL, Pylone, etc.","ENVTECH",
U1446="AKTIVCO DEFAUT GE &amp; POWER Cabinet","AKTIVCO",
U1446="AKTIVCO Coupure ENEO &amp; Baisse de tension","AKTIVCO GRID ONLY",
U1446="Coupure ENEO &amp; Baisse de tension","IHS GRID ONLY",
U1446="Defaut GE &amp; POWER Cabinet","IHS",
U1446="Sharing","Partners",
U1446="Sites strategiques &amp; DataCenter","SST &amp; DC",
U1446="Exclu","Exclu",
U1446="SAT","SAT",
U1446="SPARE-ISSUE","SPARE-ISSUE",
U1446="Fiber CAmtel","TRANS_FO_CAMTEL",
U1446="Fiber AOF","Fiber AOF",
U1446="Projet OCM (HUAWEI)","TRAVAUX-HUAWEI",
U1446="Projet OCM (NOKIA)","TRAVAUX-NOKIA",
U1446="ACCESS-ISSUE","ACCESS-ISSUE",
U1446="Projet OCM (ZTE, NOKIA, autres projets)","TRAVAUX OCM",
U1446="No root CAuse","No root cause",
U1446="ODU HS","PDH",
U1446="IP &amp; VLAN","PDH",
U1446="Warehouse HUAWEI","SPARE-ISSUE",
U1446="SPARE-HS","SPARE-ISSUE",
U1446="Power Telco","BSS"
),"")</f>
        <v/>
      </c>
      <c r="T1446" s="32" t="str" cm="1">
        <f t="array" ref="T1446">IFERROR(_xlfn.IFS(
U1446="MPR ISSUE","TX ISSUE",
U1446="BSS Hardware Issue","RAN ISSUE",
U1446="Sites strategiques, MLL, Pylone, etc.","ENVTECH",
U1446="AKTIVCO DEFAUT GE &amp; POWER Cabinet","POWER ISSUE",
U1446="AKTIVCO Coupure ENEO &amp; Baisse de tension","POWER ISSUE",
U1446="Coupure ENEO &amp; Baisse de tension","POWER ISSUE",
U1446="Defaut GE &amp; POWER Cabinet","POWER ISSUE",
U1446="Sharing","POWER ISSUE",
U1446="Sites strategiques &amp; DataCenter","POWER ISSUE",
U1446="Exclu","Exclu",
U1446="SAT","TX ISSUE",
U1446="SPARE-ISSUE","SPARE-ISSUE",
U1446="Fiber CAmtel","TX ISSUE",
U1446="Fiber AOF","TX ISSUE",
U1446="Projet OCM (HUAWEI)","TRAVAUX-HUAWEI",
U1446="Projet OCM (NOKIA)","TRAVAUX -NOKIA",
U1446="ACCESS-ISSUE","ACCESS-ISSUE",
U1446="Projet OCM (ZTE, NOKIA, autres projets)","TRAVAUX OCM",
U1446="No root CAuse","No root cause",
U1446="ODU HS","TX ISSUE",
U1446="IP &amp; VLAN","TX ISSUE",
U1446="Warehouse HUAWEI","SPARE-ISSUE",
U1446="SPARE-HS","SPARE-ISSUE",
U1446="Power Telco","RAN ISSUE"
),"")</f>
        <v/>
      </c>
      <c r="U1446" s="33"/>
      <c r="V1446" s="32" t="str" cm="1">
        <f t="array" ref="V1446">IFERROR(_xlfn.IFS(
U1446="MPR ISSUE","ACTIVE",
U1446="BSS Hardware Issue","ACTIVE",
U1446="Sites strategiques, MLL, Pylone, etc.","PASSIVE",
U1446="AKTIVCO DEFAUT GE &amp; POWER Cabinet","PASSIVE",
U1446="AKTIVCO Coupure ENEO &amp; Baisse de tension","PASSIVE",
U1446="Coupure ENEO &amp; Baisse de tension","PASSIVE",
U1446="Defaut GE &amp; POWER Cabinet","PASSIVE",
U1446="Sharing","PASSIVE",
U1446="Sites strategiques &amp; DataCenter","PASSIVE",
U1446="Exclu","Exclu",
U1446="SAT","ACTIVE",
U1446="SPARE-ISSUE","SPARE-ISSUE",
U1446="Fiber CAmtel","ACTIVE",
U1446="Fiber AOF","ACTIVE",
U1446="Projet OCM (HUAWEI)","PLANNED WORKS",
U1446="Projet OCM (NOKIA)","PLANNED WORKS",
U1446="ACCESS-ISSUE","ACCESS-ISSUE",
U1446="Projet OCM (ZTE, NOKIA, autres projets)","PLANNED WORKS",
U1446="No root CAuse","No root cause",
U1446="ODU HS","ACTIVE",
U1446="IP &amp; VLAN","ACTIVE",
U1446="Warehouse HUAWEI","SPARE-ISSUE",
U1446="SPARE-HS","SPARE-ISSUE",
U1446="Power Telco","ACTIVE"
),"")</f>
        <v/>
      </c>
      <c r="W1446" s="51"/>
      <c r="X1446" s="51"/>
      <c r="Y1446" s="51"/>
      <c r="Z1446" s="51"/>
      <c r="AA1446" s="51"/>
      <c r="AB1446" s="34" t="s">
        <v>5420</v>
      </c>
      <c r="AC1446" s="34" t="str">
        <f>_xlfn.XLOOKUP(B1446,[4]ALL!$B:$B,[4]ALL!$N:$N,"")</f>
        <v/>
      </c>
      <c r="AD1446" s="34" t="s">
        <v>5420</v>
      </c>
      <c r="AE1446" s="34"/>
      <c r="AF1446" s="36" t="s">
        <v>5420</v>
      </c>
      <c r="AG1446" s="29"/>
      <c r="AH1446" s="35"/>
      <c r="AI1446" s="29"/>
      <c r="AJ1446" s="29" t="s">
        <v>5420</v>
      </c>
      <c r="AK1446" s="36" t="s">
        <v>5420</v>
      </c>
      <c r="AL1446" s="36" t="s">
        <v>5420</v>
      </c>
      <c r="AM1446" s="36" t="s">
        <v>5420</v>
      </c>
      <c r="AN1446" s="36" t="s">
        <v>5420</v>
      </c>
      <c r="AO1446" s="36" t="s">
        <v>5420</v>
      </c>
      <c r="AP1446" s="36" t="s">
        <v>5420</v>
      </c>
      <c r="AQ1446" s="36" t="s">
        <v>5420</v>
      </c>
      <c r="AR1446" s="36" t="s">
        <v>5420</v>
      </c>
      <c r="AS1446" s="36" t="s">
        <v>5420</v>
      </c>
      <c r="AT1446" s="36" t="s">
        <v>5420</v>
      </c>
      <c r="AU1446" s="36" t="s">
        <v>5420</v>
      </c>
      <c r="AV1446" s="36" t="s">
        <v>5420</v>
      </c>
      <c r="AW1446" s="45"/>
      <c r="AX1446" s="45" t="s">
        <v>5420</v>
      </c>
      <c r="AY1446" s="45" t="s">
        <v>5420</v>
      </c>
      <c r="AZ1446" s="45" t="s">
        <v>5420</v>
      </c>
      <c r="BA1446" s="36" t="s">
        <v>5420</v>
      </c>
    </row>
    <row r="1447" spans="1:53" s="58" customFormat="1" ht="15.6" hidden="1" x14ac:dyDescent="0.3">
      <c r="A1447" s="27" t="s">
        <v>1318</v>
      </c>
      <c r="B1447" s="28" t="s">
        <v>1319</v>
      </c>
      <c r="C1447" s="29" t="str">
        <f>_xlfn.XLOOKUP(B1447,'[1]daily break down'!$D:$D,'[1]daily break down'!$E:$E,"")</f>
        <v>Maroua</v>
      </c>
      <c r="D1447" s="27" t="s">
        <v>11</v>
      </c>
      <c r="E1447" s="27" t="s">
        <v>12</v>
      </c>
      <c r="F1447" s="29" t="s">
        <v>55</v>
      </c>
      <c r="G1447" s="27" t="s">
        <v>84</v>
      </c>
      <c r="H1447" s="37" t="str">
        <f>_xlfn.XLOOKUP(B1447,[2]CALCULATION!$B:$B,[2]CALCULATION!$H:$H,"")</f>
        <v>Huawei</v>
      </c>
      <c r="I1447" s="25">
        <v>0</v>
      </c>
      <c r="J1447" s="25">
        <v>0</v>
      </c>
      <c r="K1447" s="25">
        <v>0</v>
      </c>
      <c r="L1447" s="25">
        <v>0</v>
      </c>
      <c r="M1447" s="25">
        <v>0</v>
      </c>
      <c r="N1447" s="25">
        <v>0</v>
      </c>
      <c r="O1447" s="25">
        <v>0</v>
      </c>
      <c r="P1447" s="25" t="s">
        <v>6366</v>
      </c>
      <c r="Q1447" s="31" t="s">
        <v>5364</v>
      </c>
      <c r="R1447" s="31"/>
      <c r="S1447" s="32" t="str" cm="1">
        <f t="array" ref="S1447">IFERROR(_xlfn.IFS(
U1447="MPR ISSUE","PDH",
U1447="BSS Hardware Issue","BSS",
U1447="Sites strategiques, MLL, Pylone, etc.","ENVTECH",
U1447="AKTIVCO DEFAUT GE &amp; POWER Cabinet","AKTIVCO",
U1447="AKTIVCO Coupure ENEO &amp; Baisse de tension","AKTIVCO GRID ONLY",
U1447="Coupure ENEO &amp; Baisse de tension","IHS GRID ONLY",
U1447="Defaut GE &amp; POWER Cabinet","IHS",
U1447="Sharing","Partners",
U1447="Sites strategiques &amp; DataCenter","SST &amp; DC",
U1447="Exclu","Exclu",
U1447="SAT","SAT",
U1447="SPARE-ISSUE","SPARE-ISSUE",
U1447="Fiber CAmtel","TRANS_FO_CAMTEL",
U1447="Fiber AOF","Fiber AOF",
U1447="Projet OCM (HUAWEI)","TRAVAUX-HUAWEI",
U1447="Projet OCM (NOKIA)","TRAVAUX-NOKIA",
U1447="ACCESS-ISSUE","ACCESS-ISSUE",
U1447="Projet OCM (ZTE, NOKIA, autres projets)","TRAVAUX OCM",
U1447="No root CAuse","No root cause",
U1447="ODU HS","PDH",
U1447="IP &amp; VLAN","PDH",
U1447="Warehouse HUAWEI","SPARE-ISSUE",
U1447="SPARE-HS","SPARE-ISSUE",
U1447="Power Telco","BSS"
),"")</f>
        <v/>
      </c>
      <c r="T1447" s="32" t="str" cm="1">
        <f t="array" ref="T1447">IFERROR(_xlfn.IFS(
U1447="MPR ISSUE","TX ISSUE",
U1447="BSS Hardware Issue","RAN ISSUE",
U1447="Sites strategiques, MLL, Pylone, etc.","ENVTECH",
U1447="AKTIVCO DEFAUT GE &amp; POWER Cabinet","POWER ISSUE",
U1447="AKTIVCO Coupure ENEO &amp; Baisse de tension","POWER ISSUE",
U1447="Coupure ENEO &amp; Baisse de tension","POWER ISSUE",
U1447="Defaut GE &amp; POWER Cabinet","POWER ISSUE",
U1447="Sharing","POWER ISSUE",
U1447="Sites strategiques &amp; DataCenter","POWER ISSUE",
U1447="Exclu","Exclu",
U1447="SAT","TX ISSUE",
U1447="SPARE-ISSUE","SPARE-ISSUE",
U1447="Fiber CAmtel","TX ISSUE",
U1447="Fiber AOF","TX ISSUE",
U1447="Projet OCM (HUAWEI)","TRAVAUX-HUAWEI",
U1447="Projet OCM (NOKIA)","TRAVAUX -NOKIA",
U1447="ACCESS-ISSUE","ACCESS-ISSUE",
U1447="Projet OCM (ZTE, NOKIA, autres projets)","TRAVAUX OCM",
U1447="No root CAuse","No root cause",
U1447="ODU HS","TX ISSUE",
U1447="IP &amp; VLAN","TX ISSUE",
U1447="Warehouse HUAWEI","SPARE-ISSUE",
U1447="SPARE-HS","SPARE-ISSUE",
U1447="Power Telco","RAN ISSUE"
),"")</f>
        <v/>
      </c>
      <c r="U1447" s="33"/>
      <c r="V1447" s="32" t="str" cm="1">
        <f t="array" ref="V1447">IFERROR(_xlfn.IFS(
U1447="MPR ISSUE","ACTIVE",
U1447="BSS Hardware Issue","ACTIVE",
U1447="Sites strategiques, MLL, Pylone, etc.","PASSIVE",
U1447="AKTIVCO DEFAUT GE &amp; POWER Cabinet","PASSIVE",
U1447="AKTIVCO Coupure ENEO &amp; Baisse de tension","PASSIVE",
U1447="Coupure ENEO &amp; Baisse de tension","PASSIVE",
U1447="Defaut GE &amp; POWER Cabinet","PASSIVE",
U1447="Sharing","PASSIVE",
U1447="Sites strategiques &amp; DataCenter","PASSIVE",
U1447="Exclu","Exclu",
U1447="SAT","ACTIVE",
U1447="SPARE-ISSUE","SPARE-ISSUE",
U1447="Fiber CAmtel","ACTIVE",
U1447="Fiber AOF","ACTIVE",
U1447="Projet OCM (HUAWEI)","PLANNED WORKS",
U1447="Projet OCM (NOKIA)","PLANNED WORKS",
U1447="ACCESS-ISSUE","ACCESS-ISSUE",
U1447="Projet OCM (ZTE, NOKIA, autres projets)","PLANNED WORKS",
U1447="No root CAuse","No root cause",
U1447="ODU HS","ACTIVE",
U1447="IP &amp; VLAN","ACTIVE",
U1447="Warehouse HUAWEI","SPARE-ISSUE",
U1447="SPARE-HS","SPARE-ISSUE",
U1447="Power Telco","ACTIVE"
),"")</f>
        <v/>
      </c>
      <c r="W1447" s="51"/>
      <c r="X1447" s="51"/>
      <c r="Y1447" s="51"/>
      <c r="Z1447" s="51"/>
      <c r="AA1447" s="51"/>
      <c r="AB1447" s="34" t="s">
        <v>5420</v>
      </c>
      <c r="AC1447" s="34" t="str">
        <f>_xlfn.XLOOKUP(B1447,[4]ALL!$B:$B,[4]ALL!$N:$N,"")</f>
        <v/>
      </c>
      <c r="AD1447" s="34" t="s">
        <v>5420</v>
      </c>
      <c r="AE1447" s="34"/>
      <c r="AF1447" s="36" t="s">
        <v>5420</v>
      </c>
      <c r="AG1447" s="29"/>
      <c r="AH1447" s="35"/>
      <c r="AI1447" s="29"/>
      <c r="AJ1447" s="29" t="s">
        <v>5420</v>
      </c>
      <c r="AK1447" s="36" t="s">
        <v>5420</v>
      </c>
      <c r="AL1447" s="36" t="s">
        <v>5420</v>
      </c>
      <c r="AM1447" s="36" t="s">
        <v>5420</v>
      </c>
      <c r="AN1447" s="36" t="s">
        <v>5420</v>
      </c>
      <c r="AO1447" s="36" t="s">
        <v>5420</v>
      </c>
      <c r="AP1447" s="36" t="s">
        <v>5420</v>
      </c>
      <c r="AQ1447" s="36" t="s">
        <v>5420</v>
      </c>
      <c r="AR1447" s="36" t="s">
        <v>5420</v>
      </c>
      <c r="AS1447" s="36" t="s">
        <v>5420</v>
      </c>
      <c r="AT1447" s="36" t="s">
        <v>5420</v>
      </c>
      <c r="AU1447" s="36" t="s">
        <v>5420</v>
      </c>
      <c r="AV1447" s="36" t="s">
        <v>5420</v>
      </c>
      <c r="AW1447" s="45"/>
      <c r="AX1447" s="45" t="s">
        <v>5420</v>
      </c>
      <c r="AY1447" s="45" t="s">
        <v>5420</v>
      </c>
      <c r="AZ1447" s="45" t="s">
        <v>5420</v>
      </c>
      <c r="BA1447" s="36" t="s">
        <v>5420</v>
      </c>
    </row>
    <row r="1448" spans="1:53" s="58" customFormat="1" ht="15.6" hidden="1" x14ac:dyDescent="0.3">
      <c r="A1448" s="27" t="s">
        <v>4803</v>
      </c>
      <c r="B1448" s="28" t="s">
        <v>4804</v>
      </c>
      <c r="C1448" s="29" t="str">
        <f>_xlfn.XLOOKUP(B1448,'[1]daily break down'!$D:$D,'[1]daily break down'!$E:$E,"")</f>
        <v>CENTRE</v>
      </c>
      <c r="D1448" s="27" t="s">
        <v>21</v>
      </c>
      <c r="E1448" s="27" t="s">
        <v>122</v>
      </c>
      <c r="F1448" s="29" t="s">
        <v>37</v>
      </c>
      <c r="G1448" s="27" t="s">
        <v>4805</v>
      </c>
      <c r="H1448" s="39" t="str">
        <f>_xlfn.XLOOKUP(B1448,[2]CALCULATION!$B:$B,[2]CALCULATION!$H:$H,"")</f>
        <v>NOKIA</v>
      </c>
      <c r="I1448" s="25">
        <v>0</v>
      </c>
      <c r="J1448" s="25">
        <v>0</v>
      </c>
      <c r="K1448" s="25">
        <v>0</v>
      </c>
      <c r="L1448" s="25">
        <v>0</v>
      </c>
      <c r="M1448" s="25">
        <v>0</v>
      </c>
      <c r="N1448" s="25">
        <v>0</v>
      </c>
      <c r="O1448" s="25">
        <v>0</v>
      </c>
      <c r="P1448" s="25" t="s">
        <v>6366</v>
      </c>
      <c r="Q1448" s="31" t="s">
        <v>5364</v>
      </c>
      <c r="R1448" s="31"/>
      <c r="S1448" s="32" t="str" cm="1">
        <f t="array" ref="S1448">IFERROR(_xlfn.IFS(
U1448="MPR ISSUE","PDH",
U1448="BSS Hardware Issue","BSS",
U1448="Sites strategiques, MLL, Pylone, etc.","ENVTECH",
U1448="AKTIVCO DEFAUT GE &amp; POWER Cabinet","AKTIVCO",
U1448="AKTIVCO Coupure ENEO &amp; Baisse de tension","AKTIVCO GRID ONLY",
U1448="Coupure ENEO &amp; Baisse de tension","IHS GRID ONLY",
U1448="Defaut GE &amp; POWER Cabinet","IHS",
U1448="Sharing","Partners",
U1448="Sites strategiques &amp; DataCenter","SST &amp; DC",
U1448="Exclu","Exclu",
U1448="SAT","SAT",
U1448="SPARE-ISSUE","SPARE-ISSUE",
U1448="Fiber CAmtel","TRANS_FO_CAMTEL",
U1448="Fiber AOF","Fiber AOF",
U1448="Projet OCM (HUAWEI)","TRAVAUX-HUAWEI",
U1448="Projet OCM (NOKIA)","TRAVAUX-NOKIA",
U1448="ACCESS-ISSUE","ACCESS-ISSUE",
U1448="Projet OCM (ZTE, NOKIA, autres projets)","TRAVAUX OCM",
U1448="No root CAuse","No root cause",
U1448="ODU HS","PDH",
U1448="IP &amp; VLAN","PDH",
U1448="Warehouse HUAWEI","SPARE-ISSUE",
U1448="SPARE-HS","SPARE-ISSUE",
U1448="Power Telco","BSS"
),"")</f>
        <v/>
      </c>
      <c r="T1448" s="32" t="str" cm="1">
        <f t="array" ref="T1448">IFERROR(_xlfn.IFS(
U1448="MPR ISSUE","TX ISSUE",
U1448="BSS Hardware Issue","RAN ISSUE",
U1448="Sites strategiques, MLL, Pylone, etc.","ENVTECH",
U1448="AKTIVCO DEFAUT GE &amp; POWER Cabinet","POWER ISSUE",
U1448="AKTIVCO Coupure ENEO &amp; Baisse de tension","POWER ISSUE",
U1448="Coupure ENEO &amp; Baisse de tension","POWER ISSUE",
U1448="Defaut GE &amp; POWER Cabinet","POWER ISSUE",
U1448="Sharing","POWER ISSUE",
U1448="Sites strategiques &amp; DataCenter","POWER ISSUE",
U1448="Exclu","Exclu",
U1448="SAT","TX ISSUE",
U1448="SPARE-ISSUE","SPARE-ISSUE",
U1448="Fiber CAmtel","TX ISSUE",
U1448="Fiber AOF","TX ISSUE",
U1448="Projet OCM (HUAWEI)","TRAVAUX-HUAWEI",
U1448="Projet OCM (NOKIA)","TRAVAUX -NOKIA",
U1448="ACCESS-ISSUE","ACCESS-ISSUE",
U1448="Projet OCM (ZTE, NOKIA, autres projets)","TRAVAUX OCM",
U1448="No root CAuse","No root cause",
U1448="ODU HS","TX ISSUE",
U1448="IP &amp; VLAN","TX ISSUE",
U1448="Warehouse HUAWEI","SPARE-ISSUE",
U1448="SPARE-HS","SPARE-ISSUE",
U1448="Power Telco","RAN ISSUE"
),"")</f>
        <v/>
      </c>
      <c r="U1448" s="33"/>
      <c r="V1448" s="32" t="str" cm="1">
        <f t="array" ref="V1448">IFERROR(_xlfn.IFS(
U1448="MPR ISSUE","ACTIVE",
U1448="BSS Hardware Issue","ACTIVE",
U1448="Sites strategiques, MLL, Pylone, etc.","PASSIVE",
U1448="AKTIVCO DEFAUT GE &amp; POWER Cabinet","PASSIVE",
U1448="AKTIVCO Coupure ENEO &amp; Baisse de tension","PASSIVE",
U1448="Coupure ENEO &amp; Baisse de tension","PASSIVE",
U1448="Defaut GE &amp; POWER Cabinet","PASSIVE",
U1448="Sharing","PASSIVE",
U1448="Sites strategiques &amp; DataCenter","PASSIVE",
U1448="Exclu","Exclu",
U1448="SAT","ACTIVE",
U1448="SPARE-ISSUE","SPARE-ISSUE",
U1448="Fiber CAmtel","ACTIVE",
U1448="Fiber AOF","ACTIVE",
U1448="Projet OCM (HUAWEI)","PLANNED WORKS",
U1448="Projet OCM (NOKIA)","PLANNED WORKS",
U1448="ACCESS-ISSUE","ACCESS-ISSUE",
U1448="Projet OCM (ZTE, NOKIA, autres projets)","PLANNED WORKS",
U1448="No root CAuse","No root cause",
U1448="ODU HS","ACTIVE",
U1448="IP &amp; VLAN","ACTIVE",
U1448="Warehouse HUAWEI","SPARE-ISSUE",
U1448="SPARE-HS","SPARE-ISSUE",
U1448="Power Telco","ACTIVE"
),"")</f>
        <v/>
      </c>
      <c r="W1448" s="51"/>
      <c r="X1448" s="51"/>
      <c r="Y1448" s="51"/>
      <c r="Z1448" s="51"/>
      <c r="AA1448" s="51"/>
      <c r="AB1448" s="34" t="s">
        <v>5420</v>
      </c>
      <c r="AC1448" s="34" t="str">
        <f>_xlfn.XLOOKUP(B1448,[4]ALL!$B:$B,[4]ALL!$N:$N,"")</f>
        <v/>
      </c>
      <c r="AD1448" s="34" t="s">
        <v>5420</v>
      </c>
      <c r="AE1448" s="34"/>
      <c r="AF1448" s="36" t="s">
        <v>5420</v>
      </c>
      <c r="AG1448" s="29"/>
      <c r="AH1448" s="35"/>
      <c r="AI1448" s="29"/>
      <c r="AJ1448" s="29" t="s">
        <v>5420</v>
      </c>
      <c r="AK1448" s="36" t="s">
        <v>5420</v>
      </c>
      <c r="AL1448" s="36" t="s">
        <v>5420</v>
      </c>
      <c r="AM1448" s="36" t="s">
        <v>5420</v>
      </c>
      <c r="AN1448" s="36" t="s">
        <v>5420</v>
      </c>
      <c r="AO1448" s="36" t="s">
        <v>5420</v>
      </c>
      <c r="AP1448" s="36" t="s">
        <v>5420</v>
      </c>
      <c r="AQ1448" s="36" t="s">
        <v>5420</v>
      </c>
      <c r="AR1448" s="36" t="s">
        <v>5420</v>
      </c>
      <c r="AS1448" s="36" t="s">
        <v>5420</v>
      </c>
      <c r="AT1448" s="36" t="s">
        <v>5420</v>
      </c>
      <c r="AU1448" s="36" t="s">
        <v>5420</v>
      </c>
      <c r="AV1448" s="36" t="s">
        <v>5420</v>
      </c>
      <c r="AW1448" s="45"/>
      <c r="AX1448" s="45" t="s">
        <v>5420</v>
      </c>
      <c r="AY1448" s="45" t="s">
        <v>5420</v>
      </c>
      <c r="AZ1448" s="45" t="s">
        <v>5420</v>
      </c>
      <c r="BA1448" s="36" t="s">
        <v>5420</v>
      </c>
    </row>
    <row r="1449" spans="1:53" s="58" customFormat="1" ht="15.6" hidden="1" x14ac:dyDescent="0.3">
      <c r="A1449" s="27" t="s">
        <v>2663</v>
      </c>
      <c r="B1449" s="28" t="s">
        <v>2664</v>
      </c>
      <c r="C1449" s="29" t="str">
        <f>_xlfn.XLOOKUP(B1449,'[1]daily break down'!$D:$D,'[1]daily break down'!$E:$E,"")</f>
        <v>NORD-OUEST</v>
      </c>
      <c r="D1449" s="27" t="s">
        <v>11</v>
      </c>
      <c r="E1449" s="27" t="s">
        <v>12</v>
      </c>
      <c r="F1449" s="29" t="s">
        <v>51</v>
      </c>
      <c r="G1449" s="27" t="s">
        <v>52</v>
      </c>
      <c r="H1449" s="37" t="str">
        <f>_xlfn.XLOOKUP(B1449,[2]CALCULATION!$B:$B,[2]CALCULATION!$H:$H,"")</f>
        <v>Huawei</v>
      </c>
      <c r="I1449" s="25">
        <v>0</v>
      </c>
      <c r="J1449" s="25">
        <v>0</v>
      </c>
      <c r="K1449" s="25">
        <v>0</v>
      </c>
      <c r="L1449" s="25">
        <v>0</v>
      </c>
      <c r="M1449" s="25">
        <v>0</v>
      </c>
      <c r="N1449" s="25">
        <v>0</v>
      </c>
      <c r="O1449" s="25">
        <v>0</v>
      </c>
      <c r="P1449" s="25" t="s">
        <v>6366</v>
      </c>
      <c r="Q1449" s="31" t="s">
        <v>5364</v>
      </c>
      <c r="R1449" s="31"/>
      <c r="S1449" s="32" t="str" cm="1">
        <f t="array" ref="S1449">IFERROR(_xlfn.IFS(
U1449="MPR ISSUE","PDH",
U1449="BSS Hardware Issue","BSS",
U1449="Sites strategiques, MLL, Pylone, etc.","ENVTECH",
U1449="AKTIVCO DEFAUT GE &amp; POWER Cabinet","AKTIVCO",
U1449="AKTIVCO Coupure ENEO &amp; Baisse de tension","AKTIVCO GRID ONLY",
U1449="Coupure ENEO &amp; Baisse de tension","IHS GRID ONLY",
U1449="Defaut GE &amp; POWER Cabinet","IHS",
U1449="Sharing","Partners",
U1449="Sites strategiques &amp; DataCenter","SST &amp; DC",
U1449="Exclu","Exclu",
U1449="SAT","SAT",
U1449="SPARE-ISSUE","SPARE-ISSUE",
U1449="Fiber CAmtel","TRANS_FO_CAMTEL",
U1449="Fiber AOF","Fiber AOF",
U1449="Projet OCM (HUAWEI)","TRAVAUX-HUAWEI",
U1449="Projet OCM (NOKIA)","TRAVAUX-NOKIA",
U1449="ACCESS-ISSUE","ACCESS-ISSUE",
U1449="Projet OCM (ZTE, NOKIA, autres projets)","TRAVAUX OCM",
U1449="No root CAuse","No root cause",
U1449="ODU HS","PDH",
U1449="IP &amp; VLAN","PDH",
U1449="Warehouse HUAWEI","SPARE-ISSUE",
U1449="SPARE-HS","SPARE-ISSUE",
U1449="Power Telco","BSS"
),"")</f>
        <v/>
      </c>
      <c r="T1449" s="32" t="str" cm="1">
        <f t="array" ref="T1449">IFERROR(_xlfn.IFS(
U1449="MPR ISSUE","TX ISSUE",
U1449="BSS Hardware Issue","RAN ISSUE",
U1449="Sites strategiques, MLL, Pylone, etc.","ENVTECH",
U1449="AKTIVCO DEFAUT GE &amp; POWER Cabinet","POWER ISSUE",
U1449="AKTIVCO Coupure ENEO &amp; Baisse de tension","POWER ISSUE",
U1449="Coupure ENEO &amp; Baisse de tension","POWER ISSUE",
U1449="Defaut GE &amp; POWER Cabinet","POWER ISSUE",
U1449="Sharing","POWER ISSUE",
U1449="Sites strategiques &amp; DataCenter","POWER ISSUE",
U1449="Exclu","Exclu",
U1449="SAT","TX ISSUE",
U1449="SPARE-ISSUE","SPARE-ISSUE",
U1449="Fiber CAmtel","TX ISSUE",
U1449="Fiber AOF","TX ISSUE",
U1449="Projet OCM (HUAWEI)","TRAVAUX-HUAWEI",
U1449="Projet OCM (NOKIA)","TRAVAUX -NOKIA",
U1449="ACCESS-ISSUE","ACCESS-ISSUE",
U1449="Projet OCM (ZTE, NOKIA, autres projets)","TRAVAUX OCM",
U1449="No root CAuse","No root cause",
U1449="ODU HS","TX ISSUE",
U1449="IP &amp; VLAN","TX ISSUE",
U1449="Warehouse HUAWEI","SPARE-ISSUE",
U1449="SPARE-HS","SPARE-ISSUE",
U1449="Power Telco","RAN ISSUE"
),"")</f>
        <v/>
      </c>
      <c r="U1449" s="33"/>
      <c r="V1449" s="32" t="str" cm="1">
        <f t="array" ref="V1449">IFERROR(_xlfn.IFS(
U1449="MPR ISSUE","ACTIVE",
U1449="BSS Hardware Issue","ACTIVE",
U1449="Sites strategiques, MLL, Pylone, etc.","PASSIVE",
U1449="AKTIVCO DEFAUT GE &amp; POWER Cabinet","PASSIVE",
U1449="AKTIVCO Coupure ENEO &amp; Baisse de tension","PASSIVE",
U1449="Coupure ENEO &amp; Baisse de tension","PASSIVE",
U1449="Defaut GE &amp; POWER Cabinet","PASSIVE",
U1449="Sharing","PASSIVE",
U1449="Sites strategiques &amp; DataCenter","PASSIVE",
U1449="Exclu","Exclu",
U1449="SAT","ACTIVE",
U1449="SPARE-ISSUE","SPARE-ISSUE",
U1449="Fiber CAmtel","ACTIVE",
U1449="Fiber AOF","ACTIVE",
U1449="Projet OCM (HUAWEI)","PLANNED WORKS",
U1449="Projet OCM (NOKIA)","PLANNED WORKS",
U1449="ACCESS-ISSUE","ACCESS-ISSUE",
U1449="Projet OCM (ZTE, NOKIA, autres projets)","PLANNED WORKS",
U1449="No root CAuse","No root cause",
U1449="ODU HS","ACTIVE",
U1449="IP &amp; VLAN","ACTIVE",
U1449="Warehouse HUAWEI","SPARE-ISSUE",
U1449="SPARE-HS","SPARE-ISSUE",
U1449="Power Telco","ACTIVE"
),"")</f>
        <v/>
      </c>
      <c r="W1449" s="51"/>
      <c r="X1449" s="51"/>
      <c r="Y1449" s="51"/>
      <c r="Z1449" s="51"/>
      <c r="AA1449" s="51"/>
      <c r="AB1449" s="34" t="s">
        <v>5420</v>
      </c>
      <c r="AC1449" s="34" t="str">
        <f>_xlfn.XLOOKUP(B1449,[4]ALL!$B:$B,[4]ALL!$N:$N,"")</f>
        <v/>
      </c>
      <c r="AD1449" s="34" t="s">
        <v>5420</v>
      </c>
      <c r="AE1449" s="34"/>
      <c r="AF1449" s="36" t="s">
        <v>5420</v>
      </c>
      <c r="AG1449" s="29"/>
      <c r="AH1449" s="35"/>
      <c r="AI1449" s="29"/>
      <c r="AJ1449" s="29" t="s">
        <v>5420</v>
      </c>
      <c r="AK1449" s="36" t="s">
        <v>5420</v>
      </c>
      <c r="AL1449" s="36" t="s">
        <v>5420</v>
      </c>
      <c r="AM1449" s="36" t="s">
        <v>5420</v>
      </c>
      <c r="AN1449" s="36" t="s">
        <v>5420</v>
      </c>
      <c r="AO1449" s="36" t="s">
        <v>5420</v>
      </c>
      <c r="AP1449" s="36" t="s">
        <v>5420</v>
      </c>
      <c r="AQ1449" s="36" t="s">
        <v>5420</v>
      </c>
      <c r="AR1449" s="36" t="s">
        <v>5420</v>
      </c>
      <c r="AS1449" s="36" t="s">
        <v>5420</v>
      </c>
      <c r="AT1449" s="36" t="s">
        <v>5420</v>
      </c>
      <c r="AU1449" s="36" t="s">
        <v>5420</v>
      </c>
      <c r="AV1449" s="36" t="s">
        <v>5420</v>
      </c>
      <c r="AW1449" s="45"/>
      <c r="AX1449" s="45" t="s">
        <v>5420</v>
      </c>
      <c r="AY1449" s="45" t="s">
        <v>5420</v>
      </c>
      <c r="AZ1449" s="45" t="s">
        <v>5420</v>
      </c>
      <c r="BA1449" s="36" t="s">
        <v>5420</v>
      </c>
    </row>
    <row r="1450" spans="1:53" s="58" customFormat="1" ht="15.6" hidden="1" x14ac:dyDescent="0.3">
      <c r="A1450" s="27" t="s">
        <v>3061</v>
      </c>
      <c r="B1450" s="28" t="s">
        <v>3062</v>
      </c>
      <c r="C1450" s="29" t="str">
        <f>_xlfn.XLOOKUP(B1450,'[1]daily break down'!$D:$D,'[1]daily break down'!$E:$E,"")</f>
        <v>NORD-OUEST</v>
      </c>
      <c r="D1450" s="27" t="s">
        <v>21</v>
      </c>
      <c r="E1450" s="27" t="s">
        <v>36</v>
      </c>
      <c r="F1450" s="29" t="s">
        <v>51</v>
      </c>
      <c r="G1450" s="27" t="s">
        <v>52</v>
      </c>
      <c r="H1450" s="37" t="str">
        <f>_xlfn.XLOOKUP(B1450,[2]CALCULATION!$B:$B,[2]CALCULATION!$H:$H,"")</f>
        <v>Huawei</v>
      </c>
      <c r="I1450" s="25">
        <v>0</v>
      </c>
      <c r="J1450" s="25">
        <v>0</v>
      </c>
      <c r="K1450" s="25">
        <v>0</v>
      </c>
      <c r="L1450" s="25">
        <v>0</v>
      </c>
      <c r="M1450" s="25">
        <v>0</v>
      </c>
      <c r="N1450" s="25">
        <v>0</v>
      </c>
      <c r="O1450" s="25">
        <v>0</v>
      </c>
      <c r="P1450" s="25" t="s">
        <v>6366</v>
      </c>
      <c r="Q1450" s="31" t="s">
        <v>5364</v>
      </c>
      <c r="R1450" s="31"/>
      <c r="S1450" s="32" t="str" cm="1">
        <f t="array" ref="S1450">IFERROR(_xlfn.IFS(
U1450="MPR ISSUE","PDH",
U1450="BSS Hardware Issue","BSS",
U1450="Sites strategiques, MLL, Pylone, etc.","ENVTECH",
U1450="AKTIVCO DEFAUT GE &amp; POWER Cabinet","AKTIVCO",
U1450="AKTIVCO Coupure ENEO &amp; Baisse de tension","AKTIVCO GRID ONLY",
U1450="Coupure ENEO &amp; Baisse de tension","IHS GRID ONLY",
U1450="Defaut GE &amp; POWER Cabinet","IHS",
U1450="Sharing","Partners",
U1450="Sites strategiques &amp; DataCenter","SST &amp; DC",
U1450="Exclu","Exclu",
U1450="SAT","SAT",
U1450="SPARE-ISSUE","SPARE-ISSUE",
U1450="Fiber CAmtel","TRANS_FO_CAMTEL",
U1450="Fiber AOF","Fiber AOF",
U1450="Projet OCM (HUAWEI)","TRAVAUX-HUAWEI",
U1450="Projet OCM (NOKIA)","TRAVAUX-NOKIA",
U1450="ACCESS-ISSUE","ACCESS-ISSUE",
U1450="Projet OCM (ZTE, NOKIA, autres projets)","TRAVAUX OCM",
U1450="No root CAuse","No root cause",
U1450="ODU HS","PDH",
U1450="IP &amp; VLAN","PDH",
U1450="Warehouse HUAWEI","SPARE-ISSUE",
U1450="SPARE-HS","SPARE-ISSUE",
U1450="Power Telco","BSS"
),"")</f>
        <v/>
      </c>
      <c r="T1450" s="32" t="str" cm="1">
        <f t="array" ref="T1450">IFERROR(_xlfn.IFS(
U1450="MPR ISSUE","TX ISSUE",
U1450="BSS Hardware Issue","RAN ISSUE",
U1450="Sites strategiques, MLL, Pylone, etc.","ENVTECH",
U1450="AKTIVCO DEFAUT GE &amp; POWER Cabinet","POWER ISSUE",
U1450="AKTIVCO Coupure ENEO &amp; Baisse de tension","POWER ISSUE",
U1450="Coupure ENEO &amp; Baisse de tension","POWER ISSUE",
U1450="Defaut GE &amp; POWER Cabinet","POWER ISSUE",
U1450="Sharing","POWER ISSUE",
U1450="Sites strategiques &amp; DataCenter","POWER ISSUE",
U1450="Exclu","Exclu",
U1450="SAT","TX ISSUE",
U1450="SPARE-ISSUE","SPARE-ISSUE",
U1450="Fiber CAmtel","TX ISSUE",
U1450="Fiber AOF","TX ISSUE",
U1450="Projet OCM (HUAWEI)","TRAVAUX-HUAWEI",
U1450="Projet OCM (NOKIA)","TRAVAUX -NOKIA",
U1450="ACCESS-ISSUE","ACCESS-ISSUE",
U1450="Projet OCM (ZTE, NOKIA, autres projets)","TRAVAUX OCM",
U1450="No root CAuse","No root cause",
U1450="ODU HS","TX ISSUE",
U1450="IP &amp; VLAN","TX ISSUE",
U1450="Warehouse HUAWEI","SPARE-ISSUE",
U1450="SPARE-HS","SPARE-ISSUE",
U1450="Power Telco","RAN ISSUE"
),"")</f>
        <v/>
      </c>
      <c r="U1450" s="33"/>
      <c r="V1450" s="32" t="str" cm="1">
        <f t="array" ref="V1450">IFERROR(_xlfn.IFS(
U1450="MPR ISSUE","ACTIVE",
U1450="BSS Hardware Issue","ACTIVE",
U1450="Sites strategiques, MLL, Pylone, etc.","PASSIVE",
U1450="AKTIVCO DEFAUT GE &amp; POWER Cabinet","PASSIVE",
U1450="AKTIVCO Coupure ENEO &amp; Baisse de tension","PASSIVE",
U1450="Coupure ENEO &amp; Baisse de tension","PASSIVE",
U1450="Defaut GE &amp; POWER Cabinet","PASSIVE",
U1450="Sharing","PASSIVE",
U1450="Sites strategiques &amp; DataCenter","PASSIVE",
U1450="Exclu","Exclu",
U1450="SAT","ACTIVE",
U1450="SPARE-ISSUE","SPARE-ISSUE",
U1450="Fiber CAmtel","ACTIVE",
U1450="Fiber AOF","ACTIVE",
U1450="Projet OCM (HUAWEI)","PLANNED WORKS",
U1450="Projet OCM (NOKIA)","PLANNED WORKS",
U1450="ACCESS-ISSUE","ACCESS-ISSUE",
U1450="Projet OCM (ZTE, NOKIA, autres projets)","PLANNED WORKS",
U1450="No root CAuse","No root cause",
U1450="ODU HS","ACTIVE",
U1450="IP &amp; VLAN","ACTIVE",
U1450="Warehouse HUAWEI","SPARE-ISSUE",
U1450="SPARE-HS","SPARE-ISSUE",
U1450="Power Telco","ACTIVE"
),"")</f>
        <v/>
      </c>
      <c r="W1450" s="51"/>
      <c r="X1450" s="51"/>
      <c r="Y1450" s="51"/>
      <c r="Z1450" s="51"/>
      <c r="AA1450" s="51"/>
      <c r="AB1450" s="34" t="s">
        <v>5420</v>
      </c>
      <c r="AC1450" s="34" t="str">
        <f>_xlfn.XLOOKUP(B1450,[4]ALL!$B:$B,[4]ALL!$N:$N,"")</f>
        <v/>
      </c>
      <c r="AD1450" s="34" t="s">
        <v>5420</v>
      </c>
      <c r="AE1450" s="34"/>
      <c r="AF1450" s="36" t="s">
        <v>5420</v>
      </c>
      <c r="AG1450" s="29"/>
      <c r="AH1450" s="35"/>
      <c r="AI1450" s="29"/>
      <c r="AJ1450" s="29" t="s">
        <v>5420</v>
      </c>
      <c r="AK1450" s="36" t="s">
        <v>5420</v>
      </c>
      <c r="AL1450" s="36" t="s">
        <v>5420</v>
      </c>
      <c r="AM1450" s="36" t="s">
        <v>5420</v>
      </c>
      <c r="AN1450" s="36" t="s">
        <v>5420</v>
      </c>
      <c r="AO1450" s="36" t="s">
        <v>5420</v>
      </c>
      <c r="AP1450" s="36" t="s">
        <v>5420</v>
      </c>
      <c r="AQ1450" s="36" t="s">
        <v>5420</v>
      </c>
      <c r="AR1450" s="36" t="s">
        <v>5420</v>
      </c>
      <c r="AS1450" s="36" t="s">
        <v>5420</v>
      </c>
      <c r="AT1450" s="36" t="s">
        <v>5420</v>
      </c>
      <c r="AU1450" s="36" t="s">
        <v>5420</v>
      </c>
      <c r="AV1450" s="36" t="s">
        <v>5420</v>
      </c>
      <c r="AW1450" s="45"/>
      <c r="AX1450" s="45" t="s">
        <v>5420</v>
      </c>
      <c r="AY1450" s="45" t="s">
        <v>5420</v>
      </c>
      <c r="AZ1450" s="45" t="s">
        <v>5420</v>
      </c>
      <c r="BA1450" s="36" t="s">
        <v>5420</v>
      </c>
    </row>
    <row r="1451" spans="1:53" s="58" customFormat="1" ht="15.6" hidden="1" x14ac:dyDescent="0.3">
      <c r="A1451" s="27" t="s">
        <v>2227</v>
      </c>
      <c r="B1451" s="28" t="s">
        <v>2228</v>
      </c>
      <c r="C1451" s="29" t="str">
        <f>_xlfn.XLOOKUP(B1451,'[1]daily break down'!$D:$D,'[1]daily break down'!$E:$E,"")</f>
        <v>NORD-OUEST</v>
      </c>
      <c r="D1451" s="27" t="s">
        <v>11</v>
      </c>
      <c r="E1451" s="27" t="s">
        <v>12</v>
      </c>
      <c r="F1451" s="29" t="s">
        <v>51</v>
      </c>
      <c r="G1451" s="27" t="s">
        <v>52</v>
      </c>
      <c r="H1451" s="37" t="str">
        <f>_xlfn.XLOOKUP(B1451,[2]CALCULATION!$B:$B,[2]CALCULATION!$H:$H,"")</f>
        <v>Huawei</v>
      </c>
      <c r="I1451" s="25">
        <v>0</v>
      </c>
      <c r="J1451" s="25">
        <v>0</v>
      </c>
      <c r="K1451" s="25">
        <v>0</v>
      </c>
      <c r="L1451" s="25">
        <v>0</v>
      </c>
      <c r="M1451" s="25">
        <v>0</v>
      </c>
      <c r="N1451" s="25">
        <v>0</v>
      </c>
      <c r="O1451" s="25">
        <v>0</v>
      </c>
      <c r="P1451" s="25" t="s">
        <v>6366</v>
      </c>
      <c r="Q1451" s="31" t="s">
        <v>5364</v>
      </c>
      <c r="R1451" s="31"/>
      <c r="S1451" s="32" t="str" cm="1">
        <f t="array" ref="S1451">IFERROR(_xlfn.IFS(
U1451="MPR ISSUE","PDH",
U1451="BSS Hardware Issue","BSS",
U1451="Sites strategiques, MLL, Pylone, etc.","ENVTECH",
U1451="AKTIVCO DEFAUT GE &amp; POWER Cabinet","AKTIVCO",
U1451="AKTIVCO Coupure ENEO &amp; Baisse de tension","AKTIVCO GRID ONLY",
U1451="Coupure ENEO &amp; Baisse de tension","IHS GRID ONLY",
U1451="Defaut GE &amp; POWER Cabinet","IHS",
U1451="Sharing","Partners",
U1451="Sites strategiques &amp; DataCenter","SST &amp; DC",
U1451="Exclu","Exclu",
U1451="SAT","SAT",
U1451="SPARE-ISSUE","SPARE-ISSUE",
U1451="Fiber CAmtel","TRANS_FO_CAMTEL",
U1451="Fiber AOF","Fiber AOF",
U1451="Projet OCM (HUAWEI)","TRAVAUX-HUAWEI",
U1451="Projet OCM (NOKIA)","TRAVAUX-NOKIA",
U1451="ACCESS-ISSUE","ACCESS-ISSUE",
U1451="Projet OCM (ZTE, NOKIA, autres projets)","TRAVAUX OCM",
U1451="No root CAuse","No root cause",
U1451="ODU HS","PDH",
U1451="IP &amp; VLAN","PDH",
U1451="Warehouse HUAWEI","SPARE-ISSUE",
U1451="SPARE-HS","SPARE-ISSUE",
U1451="Power Telco","BSS"
),"")</f>
        <v/>
      </c>
      <c r="T1451" s="32" t="str" cm="1">
        <f t="array" ref="T1451">IFERROR(_xlfn.IFS(
U1451="MPR ISSUE","TX ISSUE",
U1451="BSS Hardware Issue","RAN ISSUE",
U1451="Sites strategiques, MLL, Pylone, etc.","ENVTECH",
U1451="AKTIVCO DEFAUT GE &amp; POWER Cabinet","POWER ISSUE",
U1451="AKTIVCO Coupure ENEO &amp; Baisse de tension","POWER ISSUE",
U1451="Coupure ENEO &amp; Baisse de tension","POWER ISSUE",
U1451="Defaut GE &amp; POWER Cabinet","POWER ISSUE",
U1451="Sharing","POWER ISSUE",
U1451="Sites strategiques &amp; DataCenter","POWER ISSUE",
U1451="Exclu","Exclu",
U1451="SAT","TX ISSUE",
U1451="SPARE-ISSUE","SPARE-ISSUE",
U1451="Fiber CAmtel","TX ISSUE",
U1451="Fiber AOF","TX ISSUE",
U1451="Projet OCM (HUAWEI)","TRAVAUX-HUAWEI",
U1451="Projet OCM (NOKIA)","TRAVAUX -NOKIA",
U1451="ACCESS-ISSUE","ACCESS-ISSUE",
U1451="Projet OCM (ZTE, NOKIA, autres projets)","TRAVAUX OCM",
U1451="No root CAuse","No root cause",
U1451="ODU HS","TX ISSUE",
U1451="IP &amp; VLAN","TX ISSUE",
U1451="Warehouse HUAWEI","SPARE-ISSUE",
U1451="SPARE-HS","SPARE-ISSUE",
U1451="Power Telco","RAN ISSUE"
),"")</f>
        <v/>
      </c>
      <c r="U1451" s="33"/>
      <c r="V1451" s="32" t="str" cm="1">
        <f t="array" ref="V1451">IFERROR(_xlfn.IFS(
U1451="MPR ISSUE","ACTIVE",
U1451="BSS Hardware Issue","ACTIVE",
U1451="Sites strategiques, MLL, Pylone, etc.","PASSIVE",
U1451="AKTIVCO DEFAUT GE &amp; POWER Cabinet","PASSIVE",
U1451="AKTIVCO Coupure ENEO &amp; Baisse de tension","PASSIVE",
U1451="Coupure ENEO &amp; Baisse de tension","PASSIVE",
U1451="Defaut GE &amp; POWER Cabinet","PASSIVE",
U1451="Sharing","PASSIVE",
U1451="Sites strategiques &amp; DataCenter","PASSIVE",
U1451="Exclu","Exclu",
U1451="SAT","ACTIVE",
U1451="SPARE-ISSUE","SPARE-ISSUE",
U1451="Fiber CAmtel","ACTIVE",
U1451="Fiber AOF","ACTIVE",
U1451="Projet OCM (HUAWEI)","PLANNED WORKS",
U1451="Projet OCM (NOKIA)","PLANNED WORKS",
U1451="ACCESS-ISSUE","ACCESS-ISSUE",
U1451="Projet OCM (ZTE, NOKIA, autres projets)","PLANNED WORKS",
U1451="No root CAuse","No root cause",
U1451="ODU HS","ACTIVE",
U1451="IP &amp; VLAN","ACTIVE",
U1451="Warehouse HUAWEI","SPARE-ISSUE",
U1451="SPARE-HS","SPARE-ISSUE",
U1451="Power Telco","ACTIVE"
),"")</f>
        <v/>
      </c>
      <c r="W1451" s="51"/>
      <c r="X1451" s="51"/>
      <c r="Y1451" s="51"/>
      <c r="Z1451" s="51"/>
      <c r="AA1451" s="51"/>
      <c r="AB1451" s="34" t="s">
        <v>5420</v>
      </c>
      <c r="AC1451" s="34" t="str">
        <f>_xlfn.XLOOKUP(B1451,[4]ALL!$B:$B,[4]ALL!$N:$N,"")</f>
        <v/>
      </c>
      <c r="AD1451" s="34" t="s">
        <v>5420</v>
      </c>
      <c r="AE1451" s="34"/>
      <c r="AF1451" s="36" t="s">
        <v>5420</v>
      </c>
      <c r="AG1451" s="29"/>
      <c r="AH1451" s="35"/>
      <c r="AI1451" s="29"/>
      <c r="AJ1451" s="29" t="s">
        <v>5420</v>
      </c>
      <c r="AK1451" s="36" t="s">
        <v>5420</v>
      </c>
      <c r="AL1451" s="36" t="s">
        <v>5420</v>
      </c>
      <c r="AM1451" s="36" t="s">
        <v>5420</v>
      </c>
      <c r="AN1451" s="36" t="s">
        <v>5420</v>
      </c>
      <c r="AO1451" s="36" t="s">
        <v>5420</v>
      </c>
      <c r="AP1451" s="36" t="s">
        <v>5420</v>
      </c>
      <c r="AQ1451" s="36" t="s">
        <v>5420</v>
      </c>
      <c r="AR1451" s="36" t="s">
        <v>5420</v>
      </c>
      <c r="AS1451" s="36" t="s">
        <v>5420</v>
      </c>
      <c r="AT1451" s="36" t="s">
        <v>5420</v>
      </c>
      <c r="AU1451" s="36" t="s">
        <v>5420</v>
      </c>
      <c r="AV1451" s="36" t="s">
        <v>5420</v>
      </c>
      <c r="AW1451" s="45"/>
      <c r="AX1451" s="45" t="s">
        <v>5420</v>
      </c>
      <c r="AY1451" s="45" t="s">
        <v>5420</v>
      </c>
      <c r="AZ1451" s="45" t="s">
        <v>5420</v>
      </c>
      <c r="BA1451" s="36" t="s">
        <v>5420</v>
      </c>
    </row>
    <row r="1452" spans="1:53" s="58" customFormat="1" ht="15.6" hidden="1" x14ac:dyDescent="0.3">
      <c r="A1452" s="27" t="s">
        <v>2680</v>
      </c>
      <c r="B1452" s="28" t="s">
        <v>2681</v>
      </c>
      <c r="C1452" s="29" t="str">
        <f>_xlfn.XLOOKUP(B1452,'[1]daily break down'!$D:$D,'[1]daily break down'!$E:$E,"")</f>
        <v>NORD-OUEST</v>
      </c>
      <c r="D1452" s="27" t="s">
        <v>11</v>
      </c>
      <c r="E1452" s="27" t="s">
        <v>12</v>
      </c>
      <c r="F1452" s="29" t="s">
        <v>51</v>
      </c>
      <c r="G1452" s="27" t="s">
        <v>52</v>
      </c>
      <c r="H1452" s="37" t="str">
        <f>_xlfn.XLOOKUP(B1452,[2]CALCULATION!$B:$B,[2]CALCULATION!$H:$H,"")</f>
        <v>Huawei</v>
      </c>
      <c r="I1452" s="25">
        <v>0</v>
      </c>
      <c r="J1452" s="25">
        <v>0</v>
      </c>
      <c r="K1452" s="25">
        <v>0</v>
      </c>
      <c r="L1452" s="25">
        <v>0</v>
      </c>
      <c r="M1452" s="25">
        <v>0</v>
      </c>
      <c r="N1452" s="25">
        <v>0</v>
      </c>
      <c r="O1452" s="25">
        <v>0</v>
      </c>
      <c r="P1452" s="25" t="s">
        <v>6366</v>
      </c>
      <c r="Q1452" s="31" t="s">
        <v>5364</v>
      </c>
      <c r="R1452" s="31"/>
      <c r="S1452" s="32" t="str" cm="1">
        <f t="array" ref="S1452">IFERROR(_xlfn.IFS(
U1452="MPR ISSUE","PDH",
U1452="BSS Hardware Issue","BSS",
U1452="Sites strategiques, MLL, Pylone, etc.","ENVTECH",
U1452="AKTIVCO DEFAUT GE &amp; POWER Cabinet","AKTIVCO",
U1452="AKTIVCO Coupure ENEO &amp; Baisse de tension","AKTIVCO GRID ONLY",
U1452="Coupure ENEO &amp; Baisse de tension","IHS GRID ONLY",
U1452="Defaut GE &amp; POWER Cabinet","IHS",
U1452="Sharing","Partners",
U1452="Sites strategiques &amp; DataCenter","SST &amp; DC",
U1452="Exclu","Exclu",
U1452="SAT","SAT",
U1452="SPARE-ISSUE","SPARE-ISSUE",
U1452="Fiber CAmtel","TRANS_FO_CAMTEL",
U1452="Fiber AOF","Fiber AOF",
U1452="Projet OCM (HUAWEI)","TRAVAUX-HUAWEI",
U1452="Projet OCM (NOKIA)","TRAVAUX-NOKIA",
U1452="ACCESS-ISSUE","ACCESS-ISSUE",
U1452="Projet OCM (ZTE, NOKIA, autres projets)","TRAVAUX OCM",
U1452="No root CAuse","No root cause",
U1452="ODU HS","PDH",
U1452="IP &amp; VLAN","PDH",
U1452="Warehouse HUAWEI","SPARE-ISSUE",
U1452="SPARE-HS","SPARE-ISSUE",
U1452="Power Telco","BSS"
),"")</f>
        <v/>
      </c>
      <c r="T1452" s="32" t="str" cm="1">
        <f t="array" ref="T1452">IFERROR(_xlfn.IFS(
U1452="MPR ISSUE","TX ISSUE",
U1452="BSS Hardware Issue","RAN ISSUE",
U1452="Sites strategiques, MLL, Pylone, etc.","ENVTECH",
U1452="AKTIVCO DEFAUT GE &amp; POWER Cabinet","POWER ISSUE",
U1452="AKTIVCO Coupure ENEO &amp; Baisse de tension","POWER ISSUE",
U1452="Coupure ENEO &amp; Baisse de tension","POWER ISSUE",
U1452="Defaut GE &amp; POWER Cabinet","POWER ISSUE",
U1452="Sharing","POWER ISSUE",
U1452="Sites strategiques &amp; DataCenter","POWER ISSUE",
U1452="Exclu","Exclu",
U1452="SAT","TX ISSUE",
U1452="SPARE-ISSUE","SPARE-ISSUE",
U1452="Fiber CAmtel","TX ISSUE",
U1452="Fiber AOF","TX ISSUE",
U1452="Projet OCM (HUAWEI)","TRAVAUX-HUAWEI",
U1452="Projet OCM (NOKIA)","TRAVAUX -NOKIA",
U1452="ACCESS-ISSUE","ACCESS-ISSUE",
U1452="Projet OCM (ZTE, NOKIA, autres projets)","TRAVAUX OCM",
U1452="No root CAuse","No root cause",
U1452="ODU HS","TX ISSUE",
U1452="IP &amp; VLAN","TX ISSUE",
U1452="Warehouse HUAWEI","SPARE-ISSUE",
U1452="SPARE-HS","SPARE-ISSUE",
U1452="Power Telco","RAN ISSUE"
),"")</f>
        <v/>
      </c>
      <c r="U1452" s="33"/>
      <c r="V1452" s="32" t="str" cm="1">
        <f t="array" ref="V1452">IFERROR(_xlfn.IFS(
U1452="MPR ISSUE","ACTIVE",
U1452="BSS Hardware Issue","ACTIVE",
U1452="Sites strategiques, MLL, Pylone, etc.","PASSIVE",
U1452="AKTIVCO DEFAUT GE &amp; POWER Cabinet","PASSIVE",
U1452="AKTIVCO Coupure ENEO &amp; Baisse de tension","PASSIVE",
U1452="Coupure ENEO &amp; Baisse de tension","PASSIVE",
U1452="Defaut GE &amp; POWER Cabinet","PASSIVE",
U1452="Sharing","PASSIVE",
U1452="Sites strategiques &amp; DataCenter","PASSIVE",
U1452="Exclu","Exclu",
U1452="SAT","ACTIVE",
U1452="SPARE-ISSUE","SPARE-ISSUE",
U1452="Fiber CAmtel","ACTIVE",
U1452="Fiber AOF","ACTIVE",
U1452="Projet OCM (HUAWEI)","PLANNED WORKS",
U1452="Projet OCM (NOKIA)","PLANNED WORKS",
U1452="ACCESS-ISSUE","ACCESS-ISSUE",
U1452="Projet OCM (ZTE, NOKIA, autres projets)","PLANNED WORKS",
U1452="No root CAuse","No root cause",
U1452="ODU HS","ACTIVE",
U1452="IP &amp; VLAN","ACTIVE",
U1452="Warehouse HUAWEI","SPARE-ISSUE",
U1452="SPARE-HS","SPARE-ISSUE",
U1452="Power Telco","ACTIVE"
),"")</f>
        <v/>
      </c>
      <c r="W1452" s="51"/>
      <c r="X1452" s="51"/>
      <c r="Y1452" s="51"/>
      <c r="Z1452" s="51"/>
      <c r="AA1452" s="51"/>
      <c r="AB1452" s="34" t="s">
        <v>5420</v>
      </c>
      <c r="AC1452" s="34" t="str">
        <f>_xlfn.XLOOKUP(B1452,[4]ALL!$B:$B,[4]ALL!$N:$N,"")</f>
        <v/>
      </c>
      <c r="AD1452" s="34" t="s">
        <v>5420</v>
      </c>
      <c r="AE1452" s="34"/>
      <c r="AF1452" s="36" t="s">
        <v>5420</v>
      </c>
      <c r="AG1452" s="29"/>
      <c r="AH1452" s="35"/>
      <c r="AI1452" s="29"/>
      <c r="AJ1452" s="29" t="s">
        <v>5420</v>
      </c>
      <c r="AK1452" s="36" t="s">
        <v>5420</v>
      </c>
      <c r="AL1452" s="36" t="s">
        <v>5420</v>
      </c>
      <c r="AM1452" s="36" t="s">
        <v>5420</v>
      </c>
      <c r="AN1452" s="36" t="s">
        <v>5420</v>
      </c>
      <c r="AO1452" s="36" t="s">
        <v>5420</v>
      </c>
      <c r="AP1452" s="36" t="s">
        <v>5420</v>
      </c>
      <c r="AQ1452" s="36" t="s">
        <v>5420</v>
      </c>
      <c r="AR1452" s="36" t="s">
        <v>5420</v>
      </c>
      <c r="AS1452" s="36" t="s">
        <v>5420</v>
      </c>
      <c r="AT1452" s="36" t="s">
        <v>5420</v>
      </c>
      <c r="AU1452" s="36" t="s">
        <v>5420</v>
      </c>
      <c r="AV1452" s="36" t="s">
        <v>5420</v>
      </c>
      <c r="AW1452" s="45"/>
      <c r="AX1452" s="45" t="s">
        <v>5420</v>
      </c>
      <c r="AY1452" s="45" t="s">
        <v>5420</v>
      </c>
      <c r="AZ1452" s="45" t="s">
        <v>5420</v>
      </c>
      <c r="BA1452" s="36" t="s">
        <v>5420</v>
      </c>
    </row>
    <row r="1453" spans="1:53" s="58" customFormat="1" ht="15.6" hidden="1" x14ac:dyDescent="0.3">
      <c r="A1453" s="27" t="s">
        <v>4515</v>
      </c>
      <c r="B1453" s="28" t="s">
        <v>4516</v>
      </c>
      <c r="C1453" s="29" t="str">
        <f>_xlfn.XLOOKUP(B1453,'[1]daily break down'!$D:$D,'[1]daily break down'!$E:$E,"")</f>
        <v>Yaounde</v>
      </c>
      <c r="D1453" s="27" t="s">
        <v>11</v>
      </c>
      <c r="E1453" s="27" t="s">
        <v>12</v>
      </c>
      <c r="F1453" s="29" t="s">
        <v>37</v>
      </c>
      <c r="G1453" s="27" t="s">
        <v>38</v>
      </c>
      <c r="H1453" s="30" t="str">
        <f>_xlfn.XLOOKUP(B1453,[2]CALCULATION!$B:$B,[2]CALCULATION!$H:$H,"")</f>
        <v>ZTE</v>
      </c>
      <c r="I1453" s="25">
        <v>0</v>
      </c>
      <c r="J1453" s="25">
        <v>0</v>
      </c>
      <c r="K1453" s="25">
        <v>0</v>
      </c>
      <c r="L1453" s="25">
        <v>0</v>
      </c>
      <c r="M1453" s="25">
        <v>0</v>
      </c>
      <c r="N1453" s="25">
        <v>0</v>
      </c>
      <c r="O1453" s="25">
        <v>0</v>
      </c>
      <c r="P1453" s="25" t="s">
        <v>6366</v>
      </c>
      <c r="Q1453" s="31" t="s">
        <v>5364</v>
      </c>
      <c r="R1453" s="31"/>
      <c r="S1453" s="32" t="str" cm="1">
        <f t="array" ref="S1453">IFERROR(_xlfn.IFS(
U1453="MPR ISSUE","PDH",
U1453="BSS Hardware Issue","BSS",
U1453="Sites strategiques, MLL, Pylone, etc.","ENVTECH",
U1453="AKTIVCO DEFAUT GE &amp; POWER Cabinet","AKTIVCO",
U1453="AKTIVCO Coupure ENEO &amp; Baisse de tension","AKTIVCO GRID ONLY",
U1453="Coupure ENEO &amp; Baisse de tension","IHS GRID ONLY",
U1453="Defaut GE &amp; POWER Cabinet","IHS",
U1453="Sharing","Partners",
U1453="Sites strategiques &amp; DataCenter","SST &amp; DC",
U1453="Exclu","Exclu",
U1453="SAT","SAT",
U1453="SPARE-ISSUE","SPARE-ISSUE",
U1453="Fiber CAmtel","TRANS_FO_CAMTEL",
U1453="Fiber AOF","Fiber AOF",
U1453="Projet OCM (HUAWEI)","TRAVAUX-HUAWEI",
U1453="Projet OCM (NOKIA)","TRAVAUX-NOKIA",
U1453="ACCESS-ISSUE","ACCESS-ISSUE",
U1453="Projet OCM (ZTE, NOKIA, autres projets)","TRAVAUX OCM",
U1453="No root CAuse","No root cause",
U1453="ODU HS","PDH",
U1453="IP &amp; VLAN","PDH",
U1453="Warehouse HUAWEI","SPARE-ISSUE",
U1453="SPARE-HS","SPARE-ISSUE",
U1453="Power Telco","BSS"
),"")</f>
        <v/>
      </c>
      <c r="T1453" s="32" t="str" cm="1">
        <f t="array" ref="T1453">IFERROR(_xlfn.IFS(
U1453="MPR ISSUE","TX ISSUE",
U1453="BSS Hardware Issue","RAN ISSUE",
U1453="Sites strategiques, MLL, Pylone, etc.","ENVTECH",
U1453="AKTIVCO DEFAUT GE &amp; POWER Cabinet","POWER ISSUE",
U1453="AKTIVCO Coupure ENEO &amp; Baisse de tension","POWER ISSUE",
U1453="Coupure ENEO &amp; Baisse de tension","POWER ISSUE",
U1453="Defaut GE &amp; POWER Cabinet","POWER ISSUE",
U1453="Sharing","POWER ISSUE",
U1453="Sites strategiques &amp; DataCenter","POWER ISSUE",
U1453="Exclu","Exclu",
U1453="SAT","TX ISSUE",
U1453="SPARE-ISSUE","SPARE-ISSUE",
U1453="Fiber CAmtel","TX ISSUE",
U1453="Fiber AOF","TX ISSUE",
U1453="Projet OCM (HUAWEI)","TRAVAUX-HUAWEI",
U1453="Projet OCM (NOKIA)","TRAVAUX -NOKIA",
U1453="ACCESS-ISSUE","ACCESS-ISSUE",
U1453="Projet OCM (ZTE, NOKIA, autres projets)","TRAVAUX OCM",
U1453="No root CAuse","No root cause",
U1453="ODU HS","TX ISSUE",
U1453="IP &amp; VLAN","TX ISSUE",
U1453="Warehouse HUAWEI","SPARE-ISSUE",
U1453="SPARE-HS","SPARE-ISSUE",
U1453="Power Telco","RAN ISSUE"
),"")</f>
        <v/>
      </c>
      <c r="U1453" s="33"/>
      <c r="V1453" s="32" t="str" cm="1">
        <f t="array" ref="V1453">IFERROR(_xlfn.IFS(
U1453="MPR ISSUE","ACTIVE",
U1453="BSS Hardware Issue","ACTIVE",
U1453="Sites strategiques, MLL, Pylone, etc.","PASSIVE",
U1453="AKTIVCO DEFAUT GE &amp; POWER Cabinet","PASSIVE",
U1453="AKTIVCO Coupure ENEO &amp; Baisse de tension","PASSIVE",
U1453="Coupure ENEO &amp; Baisse de tension","PASSIVE",
U1453="Defaut GE &amp; POWER Cabinet","PASSIVE",
U1453="Sharing","PASSIVE",
U1453="Sites strategiques &amp; DataCenter","PASSIVE",
U1453="Exclu","Exclu",
U1453="SAT","ACTIVE",
U1453="SPARE-ISSUE","SPARE-ISSUE",
U1453="Fiber CAmtel","ACTIVE",
U1453="Fiber AOF","ACTIVE",
U1453="Projet OCM (HUAWEI)","PLANNED WORKS",
U1453="Projet OCM (NOKIA)","PLANNED WORKS",
U1453="ACCESS-ISSUE","ACCESS-ISSUE",
U1453="Projet OCM (ZTE, NOKIA, autres projets)","PLANNED WORKS",
U1453="No root CAuse","No root cause",
U1453="ODU HS","ACTIVE",
U1453="IP &amp; VLAN","ACTIVE",
U1453="Warehouse HUAWEI","SPARE-ISSUE",
U1453="SPARE-HS","SPARE-ISSUE",
U1453="Power Telco","ACTIVE"
),"")</f>
        <v/>
      </c>
      <c r="W1453" s="51"/>
      <c r="X1453" s="51"/>
      <c r="Y1453" s="51"/>
      <c r="Z1453" s="51"/>
      <c r="AA1453" s="51"/>
      <c r="AB1453" s="34" t="s">
        <v>5420</v>
      </c>
      <c r="AC1453" s="34" t="str">
        <f>_xlfn.XLOOKUP(B1453,[4]ALL!$B:$B,[4]ALL!$N:$N,"")</f>
        <v/>
      </c>
      <c r="AD1453" s="34" t="s">
        <v>5420</v>
      </c>
      <c r="AE1453" s="34"/>
      <c r="AF1453" s="36" t="s">
        <v>5420</v>
      </c>
      <c r="AG1453" s="29"/>
      <c r="AH1453" s="35"/>
      <c r="AI1453" s="29"/>
      <c r="AJ1453" s="29" t="s">
        <v>5420</v>
      </c>
      <c r="AK1453" s="36" t="s">
        <v>5420</v>
      </c>
      <c r="AL1453" s="36" t="s">
        <v>5420</v>
      </c>
      <c r="AM1453" s="36" t="s">
        <v>5420</v>
      </c>
      <c r="AN1453" s="36" t="s">
        <v>5420</v>
      </c>
      <c r="AO1453" s="36" t="s">
        <v>5420</v>
      </c>
      <c r="AP1453" s="36" t="s">
        <v>5420</v>
      </c>
      <c r="AQ1453" s="36" t="s">
        <v>5420</v>
      </c>
      <c r="AR1453" s="36" t="s">
        <v>5420</v>
      </c>
      <c r="AS1453" s="36" t="s">
        <v>5420</v>
      </c>
      <c r="AT1453" s="36" t="s">
        <v>5420</v>
      </c>
      <c r="AU1453" s="36" t="s">
        <v>5420</v>
      </c>
      <c r="AV1453" s="36" t="s">
        <v>5420</v>
      </c>
      <c r="AW1453" s="45"/>
      <c r="AX1453" s="45" t="s">
        <v>5420</v>
      </c>
      <c r="AY1453" s="45" t="s">
        <v>5420</v>
      </c>
      <c r="AZ1453" s="45" t="s">
        <v>5420</v>
      </c>
      <c r="BA1453" s="36" t="s">
        <v>5420</v>
      </c>
    </row>
    <row r="1454" spans="1:53" s="58" customFormat="1" ht="15.6" hidden="1" x14ac:dyDescent="0.3">
      <c r="A1454" s="27" t="s">
        <v>2480</v>
      </c>
      <c r="B1454" s="28" t="s">
        <v>2481</v>
      </c>
      <c r="C1454" s="29" t="str">
        <f>_xlfn.XLOOKUP(B1454,'[1]daily break down'!$D:$D,'[1]daily break down'!$E:$E,"")</f>
        <v>NORD-OUEST</v>
      </c>
      <c r="D1454" s="27" t="s">
        <v>11</v>
      </c>
      <c r="E1454" s="27" t="s">
        <v>12</v>
      </c>
      <c r="F1454" s="29" t="s">
        <v>51</v>
      </c>
      <c r="G1454" s="27" t="s">
        <v>52</v>
      </c>
      <c r="H1454" s="37" t="str">
        <f>_xlfn.XLOOKUP(B1454,[2]CALCULATION!$B:$B,[2]CALCULATION!$H:$H,"")</f>
        <v>Huawei</v>
      </c>
      <c r="I1454" s="25">
        <v>0</v>
      </c>
      <c r="J1454" s="25">
        <v>0</v>
      </c>
      <c r="K1454" s="25">
        <v>0</v>
      </c>
      <c r="L1454" s="25">
        <v>0</v>
      </c>
      <c r="M1454" s="25">
        <v>0</v>
      </c>
      <c r="N1454" s="25">
        <v>0</v>
      </c>
      <c r="O1454" s="25">
        <v>0</v>
      </c>
      <c r="P1454" s="25" t="s">
        <v>6366</v>
      </c>
      <c r="Q1454" s="31" t="s">
        <v>5364</v>
      </c>
      <c r="R1454" s="31"/>
      <c r="S1454" s="32" t="str" cm="1">
        <f t="array" ref="S1454">IFERROR(_xlfn.IFS(
U1454="MPR ISSUE","PDH",
U1454="BSS Hardware Issue","BSS",
U1454="Sites strategiques, MLL, Pylone, etc.","ENVTECH",
U1454="AKTIVCO DEFAUT GE &amp; POWER Cabinet","AKTIVCO",
U1454="AKTIVCO Coupure ENEO &amp; Baisse de tension","AKTIVCO GRID ONLY",
U1454="Coupure ENEO &amp; Baisse de tension","IHS GRID ONLY",
U1454="Defaut GE &amp; POWER Cabinet","IHS",
U1454="Sharing","Partners",
U1454="Sites strategiques &amp; DataCenter","SST &amp; DC",
U1454="Exclu","Exclu",
U1454="SAT","SAT",
U1454="SPARE-ISSUE","SPARE-ISSUE",
U1454="Fiber CAmtel","TRANS_FO_CAMTEL",
U1454="Fiber AOF","Fiber AOF",
U1454="Projet OCM (HUAWEI)","TRAVAUX-HUAWEI",
U1454="Projet OCM (NOKIA)","TRAVAUX-NOKIA",
U1454="ACCESS-ISSUE","ACCESS-ISSUE",
U1454="Projet OCM (ZTE, NOKIA, autres projets)","TRAVAUX OCM",
U1454="No root CAuse","No root cause",
U1454="ODU HS","PDH",
U1454="IP &amp; VLAN","PDH",
U1454="Warehouse HUAWEI","SPARE-ISSUE",
U1454="SPARE-HS","SPARE-ISSUE",
U1454="Power Telco","BSS"
),"")</f>
        <v/>
      </c>
      <c r="T1454" s="32" t="str" cm="1">
        <f t="array" ref="T1454">IFERROR(_xlfn.IFS(
U1454="MPR ISSUE","TX ISSUE",
U1454="BSS Hardware Issue","RAN ISSUE",
U1454="Sites strategiques, MLL, Pylone, etc.","ENVTECH",
U1454="AKTIVCO DEFAUT GE &amp; POWER Cabinet","POWER ISSUE",
U1454="AKTIVCO Coupure ENEO &amp; Baisse de tension","POWER ISSUE",
U1454="Coupure ENEO &amp; Baisse de tension","POWER ISSUE",
U1454="Defaut GE &amp; POWER Cabinet","POWER ISSUE",
U1454="Sharing","POWER ISSUE",
U1454="Sites strategiques &amp; DataCenter","POWER ISSUE",
U1454="Exclu","Exclu",
U1454="SAT","TX ISSUE",
U1454="SPARE-ISSUE","SPARE-ISSUE",
U1454="Fiber CAmtel","TX ISSUE",
U1454="Fiber AOF","TX ISSUE",
U1454="Projet OCM (HUAWEI)","TRAVAUX-HUAWEI",
U1454="Projet OCM (NOKIA)","TRAVAUX -NOKIA",
U1454="ACCESS-ISSUE","ACCESS-ISSUE",
U1454="Projet OCM (ZTE, NOKIA, autres projets)","TRAVAUX OCM",
U1454="No root CAuse","No root cause",
U1454="ODU HS","TX ISSUE",
U1454="IP &amp; VLAN","TX ISSUE",
U1454="Warehouse HUAWEI","SPARE-ISSUE",
U1454="SPARE-HS","SPARE-ISSUE",
U1454="Power Telco","RAN ISSUE"
),"")</f>
        <v/>
      </c>
      <c r="U1454" s="33"/>
      <c r="V1454" s="32" t="str" cm="1">
        <f t="array" ref="V1454">IFERROR(_xlfn.IFS(
U1454="MPR ISSUE","ACTIVE",
U1454="BSS Hardware Issue","ACTIVE",
U1454="Sites strategiques, MLL, Pylone, etc.","PASSIVE",
U1454="AKTIVCO DEFAUT GE &amp; POWER Cabinet","PASSIVE",
U1454="AKTIVCO Coupure ENEO &amp; Baisse de tension","PASSIVE",
U1454="Coupure ENEO &amp; Baisse de tension","PASSIVE",
U1454="Defaut GE &amp; POWER Cabinet","PASSIVE",
U1454="Sharing","PASSIVE",
U1454="Sites strategiques &amp; DataCenter","PASSIVE",
U1454="Exclu","Exclu",
U1454="SAT","ACTIVE",
U1454="SPARE-ISSUE","SPARE-ISSUE",
U1454="Fiber CAmtel","ACTIVE",
U1454="Fiber AOF","ACTIVE",
U1454="Projet OCM (HUAWEI)","PLANNED WORKS",
U1454="Projet OCM (NOKIA)","PLANNED WORKS",
U1454="ACCESS-ISSUE","ACCESS-ISSUE",
U1454="Projet OCM (ZTE, NOKIA, autres projets)","PLANNED WORKS",
U1454="No root CAuse","No root cause",
U1454="ODU HS","ACTIVE",
U1454="IP &amp; VLAN","ACTIVE",
U1454="Warehouse HUAWEI","SPARE-ISSUE",
U1454="SPARE-HS","SPARE-ISSUE",
U1454="Power Telco","ACTIVE"
),"")</f>
        <v/>
      </c>
      <c r="W1454" s="51"/>
      <c r="X1454" s="51"/>
      <c r="Y1454" s="51"/>
      <c r="Z1454" s="51"/>
      <c r="AA1454" s="51"/>
      <c r="AB1454" s="34" t="s">
        <v>5420</v>
      </c>
      <c r="AC1454" s="34" t="str">
        <f>_xlfn.XLOOKUP(B1454,[4]ALL!$B:$B,[4]ALL!$N:$N,"")</f>
        <v/>
      </c>
      <c r="AD1454" s="34" t="s">
        <v>5420</v>
      </c>
      <c r="AE1454" s="34"/>
      <c r="AF1454" s="36" t="s">
        <v>5420</v>
      </c>
      <c r="AG1454" s="29"/>
      <c r="AH1454" s="35"/>
      <c r="AI1454" s="29"/>
      <c r="AJ1454" s="29" t="s">
        <v>5420</v>
      </c>
      <c r="AK1454" s="36" t="s">
        <v>5420</v>
      </c>
      <c r="AL1454" s="36" t="s">
        <v>5420</v>
      </c>
      <c r="AM1454" s="36" t="s">
        <v>5420</v>
      </c>
      <c r="AN1454" s="36" t="s">
        <v>5420</v>
      </c>
      <c r="AO1454" s="36" t="s">
        <v>5420</v>
      </c>
      <c r="AP1454" s="36" t="s">
        <v>5420</v>
      </c>
      <c r="AQ1454" s="36" t="s">
        <v>5420</v>
      </c>
      <c r="AR1454" s="36" t="s">
        <v>5420</v>
      </c>
      <c r="AS1454" s="36" t="s">
        <v>5420</v>
      </c>
      <c r="AT1454" s="36" t="s">
        <v>5420</v>
      </c>
      <c r="AU1454" s="36" t="s">
        <v>5420</v>
      </c>
      <c r="AV1454" s="36" t="s">
        <v>5420</v>
      </c>
      <c r="AW1454" s="45"/>
      <c r="AX1454" s="45" t="s">
        <v>5420</v>
      </c>
      <c r="AY1454" s="45" t="s">
        <v>5420</v>
      </c>
      <c r="AZ1454" s="45" t="s">
        <v>5420</v>
      </c>
      <c r="BA1454" s="36" t="s">
        <v>5420</v>
      </c>
    </row>
    <row r="1455" spans="1:53" s="58" customFormat="1" ht="15.6" hidden="1" x14ac:dyDescent="0.3">
      <c r="A1455" s="27" t="s">
        <v>4584</v>
      </c>
      <c r="B1455" s="28" t="s">
        <v>4585</v>
      </c>
      <c r="C1455" s="29" t="str">
        <f>_xlfn.XLOOKUP(B1455,'[1]daily break down'!$D:$D,'[1]daily break down'!$E:$E,"")</f>
        <v>Yaounde</v>
      </c>
      <c r="D1455" s="27" t="s">
        <v>11</v>
      </c>
      <c r="E1455" s="27" t="s">
        <v>12</v>
      </c>
      <c r="F1455" s="29" t="s">
        <v>37</v>
      </c>
      <c r="G1455" s="27" t="s">
        <v>38</v>
      </c>
      <c r="H1455" s="30" t="str">
        <f>_xlfn.XLOOKUP(B1455,[2]CALCULATION!$B:$B,[2]CALCULATION!$H:$H,"")</f>
        <v>ZTE</v>
      </c>
      <c r="I1455" s="25">
        <v>0</v>
      </c>
      <c r="J1455" s="25">
        <v>0</v>
      </c>
      <c r="K1455" s="25">
        <v>0</v>
      </c>
      <c r="L1455" s="25">
        <v>0</v>
      </c>
      <c r="M1455" s="25">
        <v>0</v>
      </c>
      <c r="N1455" s="25">
        <v>12.204062545479449</v>
      </c>
      <c r="O1455" s="25">
        <v>0</v>
      </c>
      <c r="P1455" s="25" t="s">
        <v>6366</v>
      </c>
      <c r="Q1455" s="31" t="s">
        <v>5364</v>
      </c>
      <c r="R1455" s="31"/>
      <c r="S1455" s="32" t="str" cm="1">
        <f t="array" ref="S1455">IFERROR(_xlfn.IFS(
U1455="MPR ISSUE","PDH",
U1455="BSS Hardware Issue","BSS",
U1455="Sites strategiques, MLL, Pylone, etc.","ENVTECH",
U1455="AKTIVCO DEFAUT GE &amp; POWER Cabinet","AKTIVCO",
U1455="AKTIVCO Coupure ENEO &amp; Baisse de tension","AKTIVCO GRID ONLY",
U1455="Coupure ENEO &amp; Baisse de tension","IHS GRID ONLY",
U1455="Defaut GE &amp; POWER Cabinet","IHS",
U1455="Sharing","Partners",
U1455="Sites strategiques &amp; DataCenter","SST &amp; DC",
U1455="Exclu","Exclu",
U1455="SAT","SAT",
U1455="SPARE-ISSUE","SPARE-ISSUE",
U1455="Fiber CAmtel","TRANS_FO_CAMTEL",
U1455="Fiber AOF","Fiber AOF",
U1455="Projet OCM (HUAWEI)","TRAVAUX-HUAWEI",
U1455="Projet OCM (NOKIA)","TRAVAUX-NOKIA",
U1455="ACCESS-ISSUE","ACCESS-ISSUE",
U1455="Projet OCM (ZTE, NOKIA, autres projets)","TRAVAUX OCM",
U1455="No root CAuse","No root cause",
U1455="ODU HS","PDH",
U1455="IP &amp; VLAN","PDH",
U1455="Warehouse HUAWEI","SPARE-ISSUE",
U1455="SPARE-HS","SPARE-ISSUE",
U1455="Power Telco","BSS"
),"")</f>
        <v/>
      </c>
      <c r="T1455" s="32" t="str" cm="1">
        <f t="array" ref="T1455">IFERROR(_xlfn.IFS(
U1455="MPR ISSUE","TX ISSUE",
U1455="BSS Hardware Issue","RAN ISSUE",
U1455="Sites strategiques, MLL, Pylone, etc.","ENVTECH",
U1455="AKTIVCO DEFAUT GE &amp; POWER Cabinet","POWER ISSUE",
U1455="AKTIVCO Coupure ENEO &amp; Baisse de tension","POWER ISSUE",
U1455="Coupure ENEO &amp; Baisse de tension","POWER ISSUE",
U1455="Defaut GE &amp; POWER Cabinet","POWER ISSUE",
U1455="Sharing","POWER ISSUE",
U1455="Sites strategiques &amp; DataCenter","POWER ISSUE",
U1455="Exclu","Exclu",
U1455="SAT","TX ISSUE",
U1455="SPARE-ISSUE","SPARE-ISSUE",
U1455="Fiber CAmtel","TX ISSUE",
U1455="Fiber AOF","TX ISSUE",
U1455="Projet OCM (HUAWEI)","TRAVAUX-HUAWEI",
U1455="Projet OCM (NOKIA)","TRAVAUX -NOKIA",
U1455="ACCESS-ISSUE","ACCESS-ISSUE",
U1455="Projet OCM (ZTE, NOKIA, autres projets)","TRAVAUX OCM",
U1455="No root CAuse","No root cause",
U1455="ODU HS","TX ISSUE",
U1455="IP &amp; VLAN","TX ISSUE",
U1455="Warehouse HUAWEI","SPARE-ISSUE",
U1455="SPARE-HS","SPARE-ISSUE",
U1455="Power Telco","RAN ISSUE"
),"")</f>
        <v/>
      </c>
      <c r="U1455" s="33"/>
      <c r="V1455" s="32" t="str" cm="1">
        <f t="array" ref="V1455">IFERROR(_xlfn.IFS(
U1455="MPR ISSUE","ACTIVE",
U1455="BSS Hardware Issue","ACTIVE",
U1455="Sites strategiques, MLL, Pylone, etc.","PASSIVE",
U1455="AKTIVCO DEFAUT GE &amp; POWER Cabinet","PASSIVE",
U1455="AKTIVCO Coupure ENEO &amp; Baisse de tension","PASSIVE",
U1455="Coupure ENEO &amp; Baisse de tension","PASSIVE",
U1455="Defaut GE &amp; POWER Cabinet","PASSIVE",
U1455="Sharing","PASSIVE",
U1455="Sites strategiques &amp; DataCenter","PASSIVE",
U1455="Exclu","Exclu",
U1455="SAT","ACTIVE",
U1455="SPARE-ISSUE","SPARE-ISSUE",
U1455="Fiber CAmtel","ACTIVE",
U1455="Fiber AOF","ACTIVE",
U1455="Projet OCM (HUAWEI)","PLANNED WORKS",
U1455="Projet OCM (NOKIA)","PLANNED WORKS",
U1455="ACCESS-ISSUE","ACCESS-ISSUE",
U1455="Projet OCM (ZTE, NOKIA, autres projets)","PLANNED WORKS",
U1455="No root CAuse","No root cause",
U1455="ODU HS","ACTIVE",
U1455="IP &amp; VLAN","ACTIVE",
U1455="Warehouse HUAWEI","SPARE-ISSUE",
U1455="SPARE-HS","SPARE-ISSUE",
U1455="Power Telco","ACTIVE"
),"")</f>
        <v/>
      </c>
      <c r="W1455" s="51"/>
      <c r="X1455" s="51"/>
      <c r="Y1455" s="51"/>
      <c r="Z1455" s="51"/>
      <c r="AA1455" s="51"/>
      <c r="AB1455" s="34" t="s">
        <v>5420</v>
      </c>
      <c r="AC1455" s="34" t="str">
        <f>_xlfn.XLOOKUP(B1455,[4]ALL!$B:$B,[4]ALL!$N:$N,"")</f>
        <v/>
      </c>
      <c r="AD1455" s="34" t="s">
        <v>5420</v>
      </c>
      <c r="AE1455" s="34"/>
      <c r="AF1455" s="36" t="s">
        <v>5420</v>
      </c>
      <c r="AG1455" s="29"/>
      <c r="AH1455" s="35"/>
      <c r="AI1455" s="29"/>
      <c r="AJ1455" s="29" t="s">
        <v>5420</v>
      </c>
      <c r="AK1455" s="36" t="s">
        <v>5420</v>
      </c>
      <c r="AL1455" s="36" t="s">
        <v>5420</v>
      </c>
      <c r="AM1455" s="36" t="s">
        <v>5420</v>
      </c>
      <c r="AN1455" s="36" t="s">
        <v>5420</v>
      </c>
      <c r="AO1455" s="36" t="s">
        <v>5420</v>
      </c>
      <c r="AP1455" s="36" t="s">
        <v>5420</v>
      </c>
      <c r="AQ1455" s="36" t="s">
        <v>5420</v>
      </c>
      <c r="AR1455" s="36" t="s">
        <v>5420</v>
      </c>
      <c r="AS1455" s="36" t="s">
        <v>5420</v>
      </c>
      <c r="AT1455" s="36" t="s">
        <v>5420</v>
      </c>
      <c r="AU1455" s="36" t="s">
        <v>5420</v>
      </c>
      <c r="AV1455" s="36" t="s">
        <v>5420</v>
      </c>
      <c r="AW1455" s="45"/>
      <c r="AX1455" s="45" t="s">
        <v>5420</v>
      </c>
      <c r="AY1455" s="45" t="s">
        <v>5420</v>
      </c>
      <c r="AZ1455" s="45" t="s">
        <v>5420</v>
      </c>
      <c r="BA1455" s="36" t="s">
        <v>5420</v>
      </c>
    </row>
    <row r="1456" spans="1:53" s="58" customFormat="1" ht="15.6" hidden="1" x14ac:dyDescent="0.3">
      <c r="A1456" s="27" t="s">
        <v>2313</v>
      </c>
      <c r="B1456" s="28" t="s">
        <v>2314</v>
      </c>
      <c r="C1456" s="29" t="str">
        <f>_xlfn.XLOOKUP(B1456,'[1]daily break down'!$D:$D,'[1]daily break down'!$E:$E,"")</f>
        <v>Yaounde</v>
      </c>
      <c r="D1456" s="27" t="s">
        <v>11</v>
      </c>
      <c r="E1456" s="27" t="s">
        <v>12</v>
      </c>
      <c r="F1456" s="29" t="s">
        <v>37</v>
      </c>
      <c r="G1456" s="27" t="s">
        <v>38</v>
      </c>
      <c r="H1456" s="30" t="str">
        <f>_xlfn.XLOOKUP(B1456,[2]CALCULATION!$B:$B,[2]CALCULATION!$H:$H,"")</f>
        <v>ZTE</v>
      </c>
      <c r="I1456" s="25">
        <v>0</v>
      </c>
      <c r="J1456" s="25">
        <v>0</v>
      </c>
      <c r="K1456" s="25">
        <v>0</v>
      </c>
      <c r="L1456" s="25">
        <v>0</v>
      </c>
      <c r="M1456" s="25">
        <v>0</v>
      </c>
      <c r="N1456" s="25">
        <v>11.548855273333279</v>
      </c>
      <c r="O1456" s="25">
        <v>0</v>
      </c>
      <c r="P1456" s="25" t="s">
        <v>6366</v>
      </c>
      <c r="Q1456" s="31" t="s">
        <v>5364</v>
      </c>
      <c r="R1456" s="31"/>
      <c r="S1456" s="32" t="str" cm="1">
        <f t="array" ref="S1456">IFERROR(_xlfn.IFS(
U1456="MPR ISSUE","PDH",
U1456="BSS Hardware Issue","BSS",
U1456="Sites strategiques, MLL, Pylone, etc.","ENVTECH",
U1456="AKTIVCO DEFAUT GE &amp; POWER Cabinet","AKTIVCO",
U1456="AKTIVCO Coupure ENEO &amp; Baisse de tension","AKTIVCO GRID ONLY",
U1456="Coupure ENEO &amp; Baisse de tension","IHS GRID ONLY",
U1456="Defaut GE &amp; POWER Cabinet","IHS",
U1456="Sharing","Partners",
U1456="Sites strategiques &amp; DataCenter","SST &amp; DC",
U1456="Exclu","Exclu",
U1456="SAT","SAT",
U1456="SPARE-ISSUE","SPARE-ISSUE",
U1456="Fiber CAmtel","TRANS_FO_CAMTEL",
U1456="Fiber AOF","Fiber AOF",
U1456="Projet OCM (HUAWEI)","TRAVAUX-HUAWEI",
U1456="Projet OCM (NOKIA)","TRAVAUX-NOKIA",
U1456="ACCESS-ISSUE","ACCESS-ISSUE",
U1456="Projet OCM (ZTE, NOKIA, autres projets)","TRAVAUX OCM",
U1456="No root CAuse","No root cause",
U1456="ODU HS","PDH",
U1456="IP &amp; VLAN","PDH",
U1456="Warehouse HUAWEI","SPARE-ISSUE",
U1456="SPARE-HS","SPARE-ISSUE",
U1456="Power Telco","BSS"
),"")</f>
        <v/>
      </c>
      <c r="T1456" s="32" t="str" cm="1">
        <f t="array" ref="T1456">IFERROR(_xlfn.IFS(
U1456="MPR ISSUE","TX ISSUE",
U1456="BSS Hardware Issue","RAN ISSUE",
U1456="Sites strategiques, MLL, Pylone, etc.","ENVTECH",
U1456="AKTIVCO DEFAUT GE &amp; POWER Cabinet","POWER ISSUE",
U1456="AKTIVCO Coupure ENEO &amp; Baisse de tension","POWER ISSUE",
U1456="Coupure ENEO &amp; Baisse de tension","POWER ISSUE",
U1456="Defaut GE &amp; POWER Cabinet","POWER ISSUE",
U1456="Sharing","POWER ISSUE",
U1456="Sites strategiques &amp; DataCenter","POWER ISSUE",
U1456="Exclu","Exclu",
U1456="SAT","TX ISSUE",
U1456="SPARE-ISSUE","SPARE-ISSUE",
U1456="Fiber CAmtel","TX ISSUE",
U1456="Fiber AOF","TX ISSUE",
U1456="Projet OCM (HUAWEI)","TRAVAUX-HUAWEI",
U1456="Projet OCM (NOKIA)","TRAVAUX -NOKIA",
U1456="ACCESS-ISSUE","ACCESS-ISSUE",
U1456="Projet OCM (ZTE, NOKIA, autres projets)","TRAVAUX OCM",
U1456="No root CAuse","No root cause",
U1456="ODU HS","TX ISSUE",
U1456="IP &amp; VLAN","TX ISSUE",
U1456="Warehouse HUAWEI","SPARE-ISSUE",
U1456="SPARE-HS","SPARE-ISSUE",
U1456="Power Telco","RAN ISSUE"
),"")</f>
        <v/>
      </c>
      <c r="U1456" s="33"/>
      <c r="V1456" s="32" t="str" cm="1">
        <f t="array" ref="V1456">IFERROR(_xlfn.IFS(
U1456="MPR ISSUE","ACTIVE",
U1456="BSS Hardware Issue","ACTIVE",
U1456="Sites strategiques, MLL, Pylone, etc.","PASSIVE",
U1456="AKTIVCO DEFAUT GE &amp; POWER Cabinet","PASSIVE",
U1456="AKTIVCO Coupure ENEO &amp; Baisse de tension","PASSIVE",
U1456="Coupure ENEO &amp; Baisse de tension","PASSIVE",
U1456="Defaut GE &amp; POWER Cabinet","PASSIVE",
U1456="Sharing","PASSIVE",
U1456="Sites strategiques &amp; DataCenter","PASSIVE",
U1456="Exclu","Exclu",
U1456="SAT","ACTIVE",
U1456="SPARE-ISSUE","SPARE-ISSUE",
U1456="Fiber CAmtel","ACTIVE",
U1456="Fiber AOF","ACTIVE",
U1456="Projet OCM (HUAWEI)","PLANNED WORKS",
U1456="Projet OCM (NOKIA)","PLANNED WORKS",
U1456="ACCESS-ISSUE","ACCESS-ISSUE",
U1456="Projet OCM (ZTE, NOKIA, autres projets)","PLANNED WORKS",
U1456="No root CAuse","No root cause",
U1456="ODU HS","ACTIVE",
U1456="IP &amp; VLAN","ACTIVE",
U1456="Warehouse HUAWEI","SPARE-ISSUE",
U1456="SPARE-HS","SPARE-ISSUE",
U1456="Power Telco","ACTIVE"
),"")</f>
        <v/>
      </c>
      <c r="W1456" s="51"/>
      <c r="X1456" s="51"/>
      <c r="Y1456" s="51"/>
      <c r="Z1456" s="51"/>
      <c r="AA1456" s="51"/>
      <c r="AB1456" s="34" t="s">
        <v>5420</v>
      </c>
      <c r="AC1456" s="34" t="str">
        <f>_xlfn.XLOOKUP(B1456,[4]ALL!$B:$B,[4]ALL!$N:$N,"")</f>
        <v/>
      </c>
      <c r="AD1456" s="34" t="s">
        <v>5420</v>
      </c>
      <c r="AE1456" s="34"/>
      <c r="AF1456" s="36" t="s">
        <v>5420</v>
      </c>
      <c r="AG1456" s="29"/>
      <c r="AH1456" s="35"/>
      <c r="AI1456" s="29"/>
      <c r="AJ1456" s="29" t="s">
        <v>5420</v>
      </c>
      <c r="AK1456" s="36" t="s">
        <v>5420</v>
      </c>
      <c r="AL1456" s="36" t="s">
        <v>5420</v>
      </c>
      <c r="AM1456" s="36" t="s">
        <v>5420</v>
      </c>
      <c r="AN1456" s="36" t="s">
        <v>5420</v>
      </c>
      <c r="AO1456" s="36" t="s">
        <v>5420</v>
      </c>
      <c r="AP1456" s="36" t="s">
        <v>5420</v>
      </c>
      <c r="AQ1456" s="36" t="s">
        <v>5420</v>
      </c>
      <c r="AR1456" s="36" t="s">
        <v>5420</v>
      </c>
      <c r="AS1456" s="36" t="s">
        <v>5420</v>
      </c>
      <c r="AT1456" s="36" t="s">
        <v>5420</v>
      </c>
      <c r="AU1456" s="36" t="s">
        <v>5420</v>
      </c>
      <c r="AV1456" s="36" t="s">
        <v>5420</v>
      </c>
      <c r="AW1456" s="45"/>
      <c r="AX1456" s="45" t="s">
        <v>5420</v>
      </c>
      <c r="AY1456" s="45" t="s">
        <v>5420</v>
      </c>
      <c r="AZ1456" s="45" t="s">
        <v>5420</v>
      </c>
      <c r="BA1456" s="36" t="s">
        <v>5420</v>
      </c>
    </row>
    <row r="1457" spans="1:53" s="58" customFormat="1" ht="15.6" hidden="1" x14ac:dyDescent="0.3">
      <c r="A1457" s="27" t="s">
        <v>2323</v>
      </c>
      <c r="B1457" s="28" t="s">
        <v>2324</v>
      </c>
      <c r="C1457" s="29" t="str">
        <f>_xlfn.XLOOKUP(B1457,'[1]daily break down'!$D:$D,'[1]daily break down'!$E:$E,"")</f>
        <v>Yaounde</v>
      </c>
      <c r="D1457" s="27" t="s">
        <v>11</v>
      </c>
      <c r="E1457" s="27" t="s">
        <v>12</v>
      </c>
      <c r="F1457" s="29" t="s">
        <v>37</v>
      </c>
      <c r="G1457" s="27" t="s">
        <v>38</v>
      </c>
      <c r="H1457" s="30" t="str">
        <f>_xlfn.XLOOKUP(B1457,[2]CALCULATION!$B:$B,[2]CALCULATION!$H:$H,"")</f>
        <v>ZTE</v>
      </c>
      <c r="I1457" s="25">
        <v>0</v>
      </c>
      <c r="J1457" s="25">
        <v>0</v>
      </c>
      <c r="K1457" s="25">
        <v>0</v>
      </c>
      <c r="L1457" s="25">
        <v>0</v>
      </c>
      <c r="M1457" s="25">
        <v>0</v>
      </c>
      <c r="N1457" s="25">
        <v>0</v>
      </c>
      <c r="O1457" s="25">
        <v>0</v>
      </c>
      <c r="P1457" s="25" t="s">
        <v>6366</v>
      </c>
      <c r="Q1457" s="31" t="s">
        <v>5364</v>
      </c>
      <c r="R1457" s="31"/>
      <c r="S1457" s="32" t="str" cm="1">
        <f t="array" ref="S1457">IFERROR(_xlfn.IFS(
U1457="MPR ISSUE","PDH",
U1457="BSS Hardware Issue","BSS",
U1457="Sites strategiques, MLL, Pylone, etc.","ENVTECH",
U1457="AKTIVCO DEFAUT GE &amp; POWER Cabinet","AKTIVCO",
U1457="AKTIVCO Coupure ENEO &amp; Baisse de tension","AKTIVCO GRID ONLY",
U1457="Coupure ENEO &amp; Baisse de tension","IHS GRID ONLY",
U1457="Defaut GE &amp; POWER Cabinet","IHS",
U1457="Sharing","Partners",
U1457="Sites strategiques &amp; DataCenter","SST &amp; DC",
U1457="Exclu","Exclu",
U1457="SAT","SAT",
U1457="SPARE-ISSUE","SPARE-ISSUE",
U1457="Fiber CAmtel","TRANS_FO_CAMTEL",
U1457="Fiber AOF","Fiber AOF",
U1457="Projet OCM (HUAWEI)","TRAVAUX-HUAWEI",
U1457="Projet OCM (NOKIA)","TRAVAUX-NOKIA",
U1457="ACCESS-ISSUE","ACCESS-ISSUE",
U1457="Projet OCM (ZTE, NOKIA, autres projets)","TRAVAUX OCM",
U1457="No root CAuse","No root cause",
U1457="ODU HS","PDH",
U1457="IP &amp; VLAN","PDH",
U1457="Warehouse HUAWEI","SPARE-ISSUE",
U1457="SPARE-HS","SPARE-ISSUE",
U1457="Power Telco","BSS"
),"")</f>
        <v/>
      </c>
      <c r="T1457" s="32" t="str" cm="1">
        <f t="array" ref="T1457">IFERROR(_xlfn.IFS(
U1457="MPR ISSUE","TX ISSUE",
U1457="BSS Hardware Issue","RAN ISSUE",
U1457="Sites strategiques, MLL, Pylone, etc.","ENVTECH",
U1457="AKTIVCO DEFAUT GE &amp; POWER Cabinet","POWER ISSUE",
U1457="AKTIVCO Coupure ENEO &amp; Baisse de tension","POWER ISSUE",
U1457="Coupure ENEO &amp; Baisse de tension","POWER ISSUE",
U1457="Defaut GE &amp; POWER Cabinet","POWER ISSUE",
U1457="Sharing","POWER ISSUE",
U1457="Sites strategiques &amp; DataCenter","POWER ISSUE",
U1457="Exclu","Exclu",
U1457="SAT","TX ISSUE",
U1457="SPARE-ISSUE","SPARE-ISSUE",
U1457="Fiber CAmtel","TX ISSUE",
U1457="Fiber AOF","TX ISSUE",
U1457="Projet OCM (HUAWEI)","TRAVAUX-HUAWEI",
U1457="Projet OCM (NOKIA)","TRAVAUX -NOKIA",
U1457="ACCESS-ISSUE","ACCESS-ISSUE",
U1457="Projet OCM (ZTE, NOKIA, autres projets)","TRAVAUX OCM",
U1457="No root CAuse","No root cause",
U1457="ODU HS","TX ISSUE",
U1457="IP &amp; VLAN","TX ISSUE",
U1457="Warehouse HUAWEI","SPARE-ISSUE",
U1457="SPARE-HS","SPARE-ISSUE",
U1457="Power Telco","RAN ISSUE"
),"")</f>
        <v/>
      </c>
      <c r="U1457" s="33"/>
      <c r="V1457" s="32" t="str" cm="1">
        <f t="array" ref="V1457">IFERROR(_xlfn.IFS(
U1457="MPR ISSUE","ACTIVE",
U1457="BSS Hardware Issue","ACTIVE",
U1457="Sites strategiques, MLL, Pylone, etc.","PASSIVE",
U1457="AKTIVCO DEFAUT GE &amp; POWER Cabinet","PASSIVE",
U1457="AKTIVCO Coupure ENEO &amp; Baisse de tension","PASSIVE",
U1457="Coupure ENEO &amp; Baisse de tension","PASSIVE",
U1457="Defaut GE &amp; POWER Cabinet","PASSIVE",
U1457="Sharing","PASSIVE",
U1457="Sites strategiques &amp; DataCenter","PASSIVE",
U1457="Exclu","Exclu",
U1457="SAT","ACTIVE",
U1457="SPARE-ISSUE","SPARE-ISSUE",
U1457="Fiber CAmtel","ACTIVE",
U1457="Fiber AOF","ACTIVE",
U1457="Projet OCM (HUAWEI)","PLANNED WORKS",
U1457="Projet OCM (NOKIA)","PLANNED WORKS",
U1457="ACCESS-ISSUE","ACCESS-ISSUE",
U1457="Projet OCM (ZTE, NOKIA, autres projets)","PLANNED WORKS",
U1457="No root CAuse","No root cause",
U1457="ODU HS","ACTIVE",
U1457="IP &amp; VLAN","ACTIVE",
U1457="Warehouse HUAWEI","SPARE-ISSUE",
U1457="SPARE-HS","SPARE-ISSUE",
U1457="Power Telco","ACTIVE"
),"")</f>
        <v/>
      </c>
      <c r="W1457" s="51"/>
      <c r="X1457" s="51"/>
      <c r="Y1457" s="51"/>
      <c r="Z1457" s="51"/>
      <c r="AA1457" s="51"/>
      <c r="AB1457" s="34" t="s">
        <v>5420</v>
      </c>
      <c r="AC1457" s="34" t="str">
        <f>_xlfn.XLOOKUP(B1457,[4]ALL!$B:$B,[4]ALL!$N:$N,"")</f>
        <v/>
      </c>
      <c r="AD1457" s="34" t="s">
        <v>5420</v>
      </c>
      <c r="AE1457" s="34"/>
      <c r="AF1457" s="36" t="s">
        <v>5420</v>
      </c>
      <c r="AG1457" s="29"/>
      <c r="AH1457" s="35"/>
      <c r="AI1457" s="29"/>
      <c r="AJ1457" s="29" t="s">
        <v>5420</v>
      </c>
      <c r="AK1457" s="36" t="s">
        <v>5420</v>
      </c>
      <c r="AL1457" s="36" t="s">
        <v>5420</v>
      </c>
      <c r="AM1457" s="36" t="s">
        <v>5420</v>
      </c>
      <c r="AN1457" s="36" t="s">
        <v>5420</v>
      </c>
      <c r="AO1457" s="36" t="s">
        <v>5420</v>
      </c>
      <c r="AP1457" s="36" t="s">
        <v>5420</v>
      </c>
      <c r="AQ1457" s="36" t="s">
        <v>5420</v>
      </c>
      <c r="AR1457" s="36" t="s">
        <v>5420</v>
      </c>
      <c r="AS1457" s="36" t="s">
        <v>5420</v>
      </c>
      <c r="AT1457" s="36" t="s">
        <v>5420</v>
      </c>
      <c r="AU1457" s="36" t="s">
        <v>5420</v>
      </c>
      <c r="AV1457" s="36" t="s">
        <v>5420</v>
      </c>
      <c r="AW1457" s="45"/>
      <c r="AX1457" s="45" t="s">
        <v>5420</v>
      </c>
      <c r="AY1457" s="45" t="s">
        <v>5420</v>
      </c>
      <c r="AZ1457" s="45" t="s">
        <v>5420</v>
      </c>
      <c r="BA1457" s="36" t="s">
        <v>5420</v>
      </c>
    </row>
    <row r="1458" spans="1:53" s="58" customFormat="1" ht="15.6" hidden="1" x14ac:dyDescent="0.3">
      <c r="A1458" s="27" t="s">
        <v>3464</v>
      </c>
      <c r="B1458" s="28" t="s">
        <v>3465</v>
      </c>
      <c r="C1458" s="29" t="str">
        <f>_xlfn.XLOOKUP(B1458,'[1]daily break down'!$D:$D,'[1]daily break down'!$E:$E,"")</f>
        <v>Yaounde</v>
      </c>
      <c r="D1458" s="27"/>
      <c r="E1458" s="27"/>
      <c r="F1458" s="29" t="s">
        <v>37</v>
      </c>
      <c r="G1458" s="27" t="s">
        <v>38</v>
      </c>
      <c r="H1458" s="30" t="str">
        <f>_xlfn.XLOOKUP(B1458,[2]CALCULATION!$B:$B,[2]CALCULATION!$H:$H,"")</f>
        <v>ZTE</v>
      </c>
      <c r="I1458" s="25">
        <v>0</v>
      </c>
      <c r="J1458" s="25">
        <v>0</v>
      </c>
      <c r="K1458" s="25">
        <v>0</v>
      </c>
      <c r="L1458" s="25">
        <v>0</v>
      </c>
      <c r="M1458" s="25">
        <v>0</v>
      </c>
      <c r="N1458" s="25">
        <v>0</v>
      </c>
      <c r="O1458" s="25">
        <v>0</v>
      </c>
      <c r="P1458" s="25" t="s">
        <v>6366</v>
      </c>
      <c r="Q1458" s="31" t="s">
        <v>5364</v>
      </c>
      <c r="R1458" s="31"/>
      <c r="S1458" s="32" t="str" cm="1">
        <f t="array" ref="S1458">IFERROR(_xlfn.IFS(
U1458="MPR ISSUE","PDH",
U1458="BSS Hardware Issue","BSS",
U1458="Sites strategiques, MLL, Pylone, etc.","ENVTECH",
U1458="AKTIVCO DEFAUT GE &amp; POWER Cabinet","AKTIVCO",
U1458="AKTIVCO Coupure ENEO &amp; Baisse de tension","AKTIVCO GRID ONLY",
U1458="Coupure ENEO &amp; Baisse de tension","IHS GRID ONLY",
U1458="Defaut GE &amp; POWER Cabinet","IHS",
U1458="Sharing","Partners",
U1458="Sites strategiques &amp; DataCenter","SST &amp; DC",
U1458="Exclu","Exclu",
U1458="SAT","SAT",
U1458="SPARE-ISSUE","SPARE-ISSUE",
U1458="Fiber CAmtel","TRANS_FO_CAMTEL",
U1458="Fiber AOF","Fiber AOF",
U1458="Projet OCM (HUAWEI)","TRAVAUX-HUAWEI",
U1458="Projet OCM (NOKIA)","TRAVAUX-NOKIA",
U1458="ACCESS-ISSUE","ACCESS-ISSUE",
U1458="Projet OCM (ZTE, NOKIA, autres projets)","TRAVAUX OCM",
U1458="No root CAuse","No root cause",
U1458="ODU HS","PDH",
U1458="IP &amp; VLAN","PDH",
U1458="Warehouse HUAWEI","SPARE-ISSUE",
U1458="SPARE-HS","SPARE-ISSUE",
U1458="Power Telco","BSS"
),"")</f>
        <v/>
      </c>
      <c r="T1458" s="32" t="str" cm="1">
        <f t="array" ref="T1458">IFERROR(_xlfn.IFS(
U1458="MPR ISSUE","TX ISSUE",
U1458="BSS Hardware Issue","RAN ISSUE",
U1458="Sites strategiques, MLL, Pylone, etc.","ENVTECH",
U1458="AKTIVCO DEFAUT GE &amp; POWER Cabinet","POWER ISSUE",
U1458="AKTIVCO Coupure ENEO &amp; Baisse de tension","POWER ISSUE",
U1458="Coupure ENEO &amp; Baisse de tension","POWER ISSUE",
U1458="Defaut GE &amp; POWER Cabinet","POWER ISSUE",
U1458="Sharing","POWER ISSUE",
U1458="Sites strategiques &amp; DataCenter","POWER ISSUE",
U1458="Exclu","Exclu",
U1458="SAT","TX ISSUE",
U1458="SPARE-ISSUE","SPARE-ISSUE",
U1458="Fiber CAmtel","TX ISSUE",
U1458="Fiber AOF","TX ISSUE",
U1458="Projet OCM (HUAWEI)","TRAVAUX-HUAWEI",
U1458="Projet OCM (NOKIA)","TRAVAUX -NOKIA",
U1458="ACCESS-ISSUE","ACCESS-ISSUE",
U1458="Projet OCM (ZTE, NOKIA, autres projets)","TRAVAUX OCM",
U1458="No root CAuse","No root cause",
U1458="ODU HS","TX ISSUE",
U1458="IP &amp; VLAN","TX ISSUE",
U1458="Warehouse HUAWEI","SPARE-ISSUE",
U1458="SPARE-HS","SPARE-ISSUE",
U1458="Power Telco","RAN ISSUE"
),"")</f>
        <v/>
      </c>
      <c r="U1458" s="33"/>
      <c r="V1458" s="32" t="str" cm="1">
        <f t="array" ref="V1458">IFERROR(_xlfn.IFS(
U1458="MPR ISSUE","ACTIVE",
U1458="BSS Hardware Issue","ACTIVE",
U1458="Sites strategiques, MLL, Pylone, etc.","PASSIVE",
U1458="AKTIVCO DEFAUT GE &amp; POWER Cabinet","PASSIVE",
U1458="AKTIVCO Coupure ENEO &amp; Baisse de tension","PASSIVE",
U1458="Coupure ENEO &amp; Baisse de tension","PASSIVE",
U1458="Defaut GE &amp; POWER Cabinet","PASSIVE",
U1458="Sharing","PASSIVE",
U1458="Sites strategiques &amp; DataCenter","PASSIVE",
U1458="Exclu","Exclu",
U1458="SAT","ACTIVE",
U1458="SPARE-ISSUE","SPARE-ISSUE",
U1458="Fiber CAmtel","ACTIVE",
U1458="Fiber AOF","ACTIVE",
U1458="Projet OCM (HUAWEI)","PLANNED WORKS",
U1458="Projet OCM (NOKIA)","PLANNED WORKS",
U1458="ACCESS-ISSUE","ACCESS-ISSUE",
U1458="Projet OCM (ZTE, NOKIA, autres projets)","PLANNED WORKS",
U1458="No root CAuse","No root cause",
U1458="ODU HS","ACTIVE",
U1458="IP &amp; VLAN","ACTIVE",
U1458="Warehouse HUAWEI","SPARE-ISSUE",
U1458="SPARE-HS","SPARE-ISSUE",
U1458="Power Telco","ACTIVE"
),"")</f>
        <v/>
      </c>
      <c r="W1458" s="51"/>
      <c r="X1458" s="51"/>
      <c r="Y1458" s="51"/>
      <c r="Z1458" s="51"/>
      <c r="AA1458" s="51"/>
      <c r="AB1458" s="34" t="s">
        <v>5420</v>
      </c>
      <c r="AC1458" s="34" t="str">
        <f>_xlfn.XLOOKUP(B1458,[4]ALL!$B:$B,[4]ALL!$N:$N,"")</f>
        <v/>
      </c>
      <c r="AD1458" s="34" t="s">
        <v>5420</v>
      </c>
      <c r="AE1458" s="34"/>
      <c r="AF1458" s="36" t="s">
        <v>5420</v>
      </c>
      <c r="AG1458" s="29"/>
      <c r="AH1458" s="35"/>
      <c r="AI1458" s="29"/>
      <c r="AJ1458" s="29" t="s">
        <v>5420</v>
      </c>
      <c r="AK1458" s="36" t="s">
        <v>5420</v>
      </c>
      <c r="AL1458" s="36" t="s">
        <v>5420</v>
      </c>
      <c r="AM1458" s="36" t="s">
        <v>5420</v>
      </c>
      <c r="AN1458" s="36" t="s">
        <v>5420</v>
      </c>
      <c r="AO1458" s="36" t="s">
        <v>5420</v>
      </c>
      <c r="AP1458" s="36" t="s">
        <v>5420</v>
      </c>
      <c r="AQ1458" s="36" t="s">
        <v>5420</v>
      </c>
      <c r="AR1458" s="36" t="s">
        <v>5420</v>
      </c>
      <c r="AS1458" s="36" t="s">
        <v>5420</v>
      </c>
      <c r="AT1458" s="36" t="s">
        <v>5420</v>
      </c>
      <c r="AU1458" s="36" t="s">
        <v>5420</v>
      </c>
      <c r="AV1458" s="36" t="s">
        <v>5420</v>
      </c>
      <c r="AW1458" s="45"/>
      <c r="AX1458" s="45" t="s">
        <v>5420</v>
      </c>
      <c r="AY1458" s="45" t="s">
        <v>5420</v>
      </c>
      <c r="AZ1458" s="45" t="s">
        <v>5420</v>
      </c>
      <c r="BA1458" s="36" t="s">
        <v>5420</v>
      </c>
    </row>
    <row r="1459" spans="1:53" s="58" customFormat="1" ht="15.6" hidden="1" x14ac:dyDescent="0.3">
      <c r="A1459" s="27" t="s">
        <v>2256</v>
      </c>
      <c r="B1459" s="28" t="s">
        <v>2257</v>
      </c>
      <c r="C1459" s="29" t="str">
        <f>_xlfn.XLOOKUP(B1459,'[1]daily break down'!$D:$D,'[1]daily break down'!$E:$E,"")</f>
        <v>Yaounde</v>
      </c>
      <c r="D1459" s="27" t="s">
        <v>11</v>
      </c>
      <c r="E1459" s="27" t="s">
        <v>12</v>
      </c>
      <c r="F1459" s="29" t="s">
        <v>37</v>
      </c>
      <c r="G1459" s="27" t="s">
        <v>38</v>
      </c>
      <c r="H1459" s="30" t="str">
        <f>_xlfn.XLOOKUP(B1459,[2]CALCULATION!$B:$B,[2]CALCULATION!$H:$H,"")</f>
        <v>ZTE</v>
      </c>
      <c r="I1459" s="25">
        <v>0</v>
      </c>
      <c r="J1459" s="25">
        <v>0</v>
      </c>
      <c r="K1459" s="25">
        <v>0</v>
      </c>
      <c r="L1459" s="25">
        <v>0</v>
      </c>
      <c r="M1459" s="25">
        <v>0</v>
      </c>
      <c r="N1459" s="25">
        <v>0</v>
      </c>
      <c r="O1459" s="25">
        <v>0</v>
      </c>
      <c r="P1459" s="25" t="s">
        <v>6366</v>
      </c>
      <c r="Q1459" s="31" t="s">
        <v>5364</v>
      </c>
      <c r="R1459" s="31"/>
      <c r="S1459" s="32" t="str" cm="1">
        <f t="array" ref="S1459">IFERROR(_xlfn.IFS(
U1459="MPR ISSUE","PDH",
U1459="BSS Hardware Issue","BSS",
U1459="Sites strategiques, MLL, Pylone, etc.","ENVTECH",
U1459="AKTIVCO DEFAUT GE &amp; POWER Cabinet","AKTIVCO",
U1459="AKTIVCO Coupure ENEO &amp; Baisse de tension","AKTIVCO GRID ONLY",
U1459="Coupure ENEO &amp; Baisse de tension","IHS GRID ONLY",
U1459="Defaut GE &amp; POWER Cabinet","IHS",
U1459="Sharing","Partners",
U1459="Sites strategiques &amp; DataCenter","SST &amp; DC",
U1459="Exclu","Exclu",
U1459="SAT","SAT",
U1459="SPARE-ISSUE","SPARE-ISSUE",
U1459="Fiber CAmtel","TRANS_FO_CAMTEL",
U1459="Fiber AOF","Fiber AOF",
U1459="Projet OCM (HUAWEI)","TRAVAUX-HUAWEI",
U1459="Projet OCM (NOKIA)","TRAVAUX-NOKIA",
U1459="ACCESS-ISSUE","ACCESS-ISSUE",
U1459="Projet OCM (ZTE, NOKIA, autres projets)","TRAVAUX OCM",
U1459="No root CAuse","No root cause",
U1459="ODU HS","PDH",
U1459="IP &amp; VLAN","PDH",
U1459="Warehouse HUAWEI","SPARE-ISSUE",
U1459="SPARE-HS","SPARE-ISSUE",
U1459="Power Telco","BSS"
),"")</f>
        <v/>
      </c>
      <c r="T1459" s="32" t="str" cm="1">
        <f t="array" ref="T1459">IFERROR(_xlfn.IFS(
U1459="MPR ISSUE","TX ISSUE",
U1459="BSS Hardware Issue","RAN ISSUE",
U1459="Sites strategiques, MLL, Pylone, etc.","ENVTECH",
U1459="AKTIVCO DEFAUT GE &amp; POWER Cabinet","POWER ISSUE",
U1459="AKTIVCO Coupure ENEO &amp; Baisse de tension","POWER ISSUE",
U1459="Coupure ENEO &amp; Baisse de tension","POWER ISSUE",
U1459="Defaut GE &amp; POWER Cabinet","POWER ISSUE",
U1459="Sharing","POWER ISSUE",
U1459="Sites strategiques &amp; DataCenter","POWER ISSUE",
U1459="Exclu","Exclu",
U1459="SAT","TX ISSUE",
U1459="SPARE-ISSUE","SPARE-ISSUE",
U1459="Fiber CAmtel","TX ISSUE",
U1459="Fiber AOF","TX ISSUE",
U1459="Projet OCM (HUAWEI)","TRAVAUX-HUAWEI",
U1459="Projet OCM (NOKIA)","TRAVAUX -NOKIA",
U1459="ACCESS-ISSUE","ACCESS-ISSUE",
U1459="Projet OCM (ZTE, NOKIA, autres projets)","TRAVAUX OCM",
U1459="No root CAuse","No root cause",
U1459="ODU HS","TX ISSUE",
U1459="IP &amp; VLAN","TX ISSUE",
U1459="Warehouse HUAWEI","SPARE-ISSUE",
U1459="SPARE-HS","SPARE-ISSUE",
U1459="Power Telco","RAN ISSUE"
),"")</f>
        <v/>
      </c>
      <c r="U1459" s="33"/>
      <c r="V1459" s="32" t="str" cm="1">
        <f t="array" ref="V1459">IFERROR(_xlfn.IFS(
U1459="MPR ISSUE","ACTIVE",
U1459="BSS Hardware Issue","ACTIVE",
U1459="Sites strategiques, MLL, Pylone, etc.","PASSIVE",
U1459="AKTIVCO DEFAUT GE &amp; POWER Cabinet","PASSIVE",
U1459="AKTIVCO Coupure ENEO &amp; Baisse de tension","PASSIVE",
U1459="Coupure ENEO &amp; Baisse de tension","PASSIVE",
U1459="Defaut GE &amp; POWER Cabinet","PASSIVE",
U1459="Sharing","PASSIVE",
U1459="Sites strategiques &amp; DataCenter","PASSIVE",
U1459="Exclu","Exclu",
U1459="SAT","ACTIVE",
U1459="SPARE-ISSUE","SPARE-ISSUE",
U1459="Fiber CAmtel","ACTIVE",
U1459="Fiber AOF","ACTIVE",
U1459="Projet OCM (HUAWEI)","PLANNED WORKS",
U1459="Projet OCM (NOKIA)","PLANNED WORKS",
U1459="ACCESS-ISSUE","ACCESS-ISSUE",
U1459="Projet OCM (ZTE, NOKIA, autres projets)","PLANNED WORKS",
U1459="No root CAuse","No root cause",
U1459="ODU HS","ACTIVE",
U1459="IP &amp; VLAN","ACTIVE",
U1459="Warehouse HUAWEI","SPARE-ISSUE",
U1459="SPARE-HS","SPARE-ISSUE",
U1459="Power Telco","ACTIVE"
),"")</f>
        <v/>
      </c>
      <c r="W1459" s="51"/>
      <c r="X1459" s="51"/>
      <c r="Y1459" s="51"/>
      <c r="Z1459" s="51"/>
      <c r="AA1459" s="51"/>
      <c r="AB1459" s="34" t="s">
        <v>5420</v>
      </c>
      <c r="AC1459" s="34" t="str">
        <f>_xlfn.XLOOKUP(B1459,[4]ALL!$B:$B,[4]ALL!$N:$N,"")</f>
        <v/>
      </c>
      <c r="AD1459" s="34" t="s">
        <v>5420</v>
      </c>
      <c r="AE1459" s="34"/>
      <c r="AF1459" s="36" t="s">
        <v>5420</v>
      </c>
      <c r="AG1459" s="29"/>
      <c r="AH1459" s="35"/>
      <c r="AI1459" s="29"/>
      <c r="AJ1459" s="29" t="s">
        <v>5420</v>
      </c>
      <c r="AK1459" s="36" t="s">
        <v>5420</v>
      </c>
      <c r="AL1459" s="36" t="s">
        <v>5420</v>
      </c>
      <c r="AM1459" s="36" t="s">
        <v>5420</v>
      </c>
      <c r="AN1459" s="36" t="s">
        <v>5420</v>
      </c>
      <c r="AO1459" s="36" t="s">
        <v>5420</v>
      </c>
      <c r="AP1459" s="36" t="s">
        <v>5420</v>
      </c>
      <c r="AQ1459" s="36" t="s">
        <v>5420</v>
      </c>
      <c r="AR1459" s="36" t="s">
        <v>5420</v>
      </c>
      <c r="AS1459" s="36" t="s">
        <v>5420</v>
      </c>
      <c r="AT1459" s="36" t="s">
        <v>5420</v>
      </c>
      <c r="AU1459" s="36" t="s">
        <v>5420</v>
      </c>
      <c r="AV1459" s="36" t="s">
        <v>5420</v>
      </c>
      <c r="AW1459" s="45"/>
      <c r="AX1459" s="45" t="s">
        <v>5420</v>
      </c>
      <c r="AY1459" s="45" t="s">
        <v>5420</v>
      </c>
      <c r="AZ1459" s="45" t="s">
        <v>5420</v>
      </c>
      <c r="BA1459" s="36" t="s">
        <v>5420</v>
      </c>
    </row>
    <row r="1460" spans="1:53" s="58" customFormat="1" ht="15.6" hidden="1" x14ac:dyDescent="0.3">
      <c r="A1460" s="27" t="s">
        <v>2700</v>
      </c>
      <c r="B1460" s="28" t="s">
        <v>2701</v>
      </c>
      <c r="C1460" s="29" t="str">
        <f>_xlfn.XLOOKUP(B1460,'[1]daily break down'!$D:$D,'[1]daily break down'!$E:$E,"")</f>
        <v>Yaounde</v>
      </c>
      <c r="D1460" s="27" t="s">
        <v>11</v>
      </c>
      <c r="E1460" s="27"/>
      <c r="F1460" s="29" t="s">
        <v>37</v>
      </c>
      <c r="G1460" s="27" t="s">
        <v>38</v>
      </c>
      <c r="H1460" s="30" t="str">
        <f>_xlfn.XLOOKUP(B1460,[2]CALCULATION!$B:$B,[2]CALCULATION!$H:$H,"")</f>
        <v>ZTE</v>
      </c>
      <c r="I1460" s="25">
        <v>0</v>
      </c>
      <c r="J1460" s="25">
        <v>0</v>
      </c>
      <c r="K1460" s="25">
        <v>0</v>
      </c>
      <c r="L1460" s="25">
        <v>0</v>
      </c>
      <c r="M1460" s="25">
        <v>0</v>
      </c>
      <c r="N1460" s="25">
        <v>0</v>
      </c>
      <c r="O1460" s="25">
        <v>0</v>
      </c>
      <c r="P1460" s="25" t="s">
        <v>6366</v>
      </c>
      <c r="Q1460" s="31" t="s">
        <v>5364</v>
      </c>
      <c r="R1460" s="31"/>
      <c r="S1460" s="32" t="str" cm="1">
        <f t="array" ref="S1460">IFERROR(_xlfn.IFS(
U1460="MPR ISSUE","PDH",
U1460="BSS Hardware Issue","BSS",
U1460="Sites strategiques, MLL, Pylone, etc.","ENVTECH",
U1460="AKTIVCO DEFAUT GE &amp; POWER Cabinet","AKTIVCO",
U1460="AKTIVCO Coupure ENEO &amp; Baisse de tension","AKTIVCO GRID ONLY",
U1460="Coupure ENEO &amp; Baisse de tension","IHS GRID ONLY",
U1460="Defaut GE &amp; POWER Cabinet","IHS",
U1460="Sharing","Partners",
U1460="Sites strategiques &amp; DataCenter","SST &amp; DC",
U1460="Exclu","Exclu",
U1460="SAT","SAT",
U1460="SPARE-ISSUE","SPARE-ISSUE",
U1460="Fiber CAmtel","TRANS_FO_CAMTEL",
U1460="Fiber AOF","Fiber AOF",
U1460="Projet OCM (HUAWEI)","TRAVAUX-HUAWEI",
U1460="Projet OCM (NOKIA)","TRAVAUX-NOKIA",
U1460="ACCESS-ISSUE","ACCESS-ISSUE",
U1460="Projet OCM (ZTE, NOKIA, autres projets)","TRAVAUX OCM",
U1460="No root CAuse","No root cause",
U1460="ODU HS","PDH",
U1460="IP &amp; VLAN","PDH",
U1460="Warehouse HUAWEI","SPARE-ISSUE",
U1460="SPARE-HS","SPARE-ISSUE",
U1460="Power Telco","BSS"
),"")</f>
        <v/>
      </c>
      <c r="T1460" s="32" t="str" cm="1">
        <f t="array" ref="T1460">IFERROR(_xlfn.IFS(
U1460="MPR ISSUE","TX ISSUE",
U1460="BSS Hardware Issue","RAN ISSUE",
U1460="Sites strategiques, MLL, Pylone, etc.","ENVTECH",
U1460="AKTIVCO DEFAUT GE &amp; POWER Cabinet","POWER ISSUE",
U1460="AKTIVCO Coupure ENEO &amp; Baisse de tension","POWER ISSUE",
U1460="Coupure ENEO &amp; Baisse de tension","POWER ISSUE",
U1460="Defaut GE &amp; POWER Cabinet","POWER ISSUE",
U1460="Sharing","POWER ISSUE",
U1460="Sites strategiques &amp; DataCenter","POWER ISSUE",
U1460="Exclu","Exclu",
U1460="SAT","TX ISSUE",
U1460="SPARE-ISSUE","SPARE-ISSUE",
U1460="Fiber CAmtel","TX ISSUE",
U1460="Fiber AOF","TX ISSUE",
U1460="Projet OCM (HUAWEI)","TRAVAUX-HUAWEI",
U1460="Projet OCM (NOKIA)","TRAVAUX -NOKIA",
U1460="ACCESS-ISSUE","ACCESS-ISSUE",
U1460="Projet OCM (ZTE, NOKIA, autres projets)","TRAVAUX OCM",
U1460="No root CAuse","No root cause",
U1460="ODU HS","TX ISSUE",
U1460="IP &amp; VLAN","TX ISSUE",
U1460="Warehouse HUAWEI","SPARE-ISSUE",
U1460="SPARE-HS","SPARE-ISSUE",
U1460="Power Telco","RAN ISSUE"
),"")</f>
        <v/>
      </c>
      <c r="U1460" s="33"/>
      <c r="V1460" s="32" t="str" cm="1">
        <f t="array" ref="V1460">IFERROR(_xlfn.IFS(
U1460="MPR ISSUE","ACTIVE",
U1460="BSS Hardware Issue","ACTIVE",
U1460="Sites strategiques, MLL, Pylone, etc.","PASSIVE",
U1460="AKTIVCO DEFAUT GE &amp; POWER Cabinet","PASSIVE",
U1460="AKTIVCO Coupure ENEO &amp; Baisse de tension","PASSIVE",
U1460="Coupure ENEO &amp; Baisse de tension","PASSIVE",
U1460="Defaut GE &amp; POWER Cabinet","PASSIVE",
U1460="Sharing","PASSIVE",
U1460="Sites strategiques &amp; DataCenter","PASSIVE",
U1460="Exclu","Exclu",
U1460="SAT","ACTIVE",
U1460="SPARE-ISSUE","SPARE-ISSUE",
U1460="Fiber CAmtel","ACTIVE",
U1460="Fiber AOF","ACTIVE",
U1460="Projet OCM (HUAWEI)","PLANNED WORKS",
U1460="Projet OCM (NOKIA)","PLANNED WORKS",
U1460="ACCESS-ISSUE","ACCESS-ISSUE",
U1460="Projet OCM (ZTE, NOKIA, autres projets)","PLANNED WORKS",
U1460="No root CAuse","No root cause",
U1460="ODU HS","ACTIVE",
U1460="IP &amp; VLAN","ACTIVE",
U1460="Warehouse HUAWEI","SPARE-ISSUE",
U1460="SPARE-HS","SPARE-ISSUE",
U1460="Power Telco","ACTIVE"
),"")</f>
        <v/>
      </c>
      <c r="W1460" s="51"/>
      <c r="X1460" s="51"/>
      <c r="Y1460" s="51"/>
      <c r="Z1460" s="51"/>
      <c r="AA1460" s="51"/>
      <c r="AB1460" s="34" t="s">
        <v>5420</v>
      </c>
      <c r="AC1460" s="34" t="str">
        <f>_xlfn.XLOOKUP(B1460,[4]ALL!$B:$B,[4]ALL!$N:$N,"")</f>
        <v/>
      </c>
      <c r="AD1460" s="34" t="s">
        <v>5420</v>
      </c>
      <c r="AE1460" s="34"/>
      <c r="AF1460" s="36" t="s">
        <v>5420</v>
      </c>
      <c r="AG1460" s="29"/>
      <c r="AH1460" s="35"/>
      <c r="AI1460" s="29"/>
      <c r="AJ1460" s="29" t="s">
        <v>5420</v>
      </c>
      <c r="AK1460" s="36" t="s">
        <v>5420</v>
      </c>
      <c r="AL1460" s="36" t="s">
        <v>5420</v>
      </c>
      <c r="AM1460" s="36" t="s">
        <v>5420</v>
      </c>
      <c r="AN1460" s="36" t="s">
        <v>5420</v>
      </c>
      <c r="AO1460" s="36" t="s">
        <v>5420</v>
      </c>
      <c r="AP1460" s="36" t="s">
        <v>5420</v>
      </c>
      <c r="AQ1460" s="36" t="s">
        <v>5420</v>
      </c>
      <c r="AR1460" s="36" t="s">
        <v>5420</v>
      </c>
      <c r="AS1460" s="36" t="s">
        <v>5420</v>
      </c>
      <c r="AT1460" s="36" t="s">
        <v>5420</v>
      </c>
      <c r="AU1460" s="36" t="s">
        <v>5420</v>
      </c>
      <c r="AV1460" s="36" t="s">
        <v>5420</v>
      </c>
      <c r="AW1460" s="45"/>
      <c r="AX1460" s="45" t="s">
        <v>5420</v>
      </c>
      <c r="AY1460" s="45" t="s">
        <v>5420</v>
      </c>
      <c r="AZ1460" s="45" t="s">
        <v>5420</v>
      </c>
      <c r="BA1460" s="36" t="s">
        <v>5420</v>
      </c>
    </row>
    <row r="1461" spans="1:53" s="58" customFormat="1" ht="15.6" hidden="1" x14ac:dyDescent="0.3">
      <c r="A1461" s="27" t="s">
        <v>2382</v>
      </c>
      <c r="B1461" s="28" t="s">
        <v>2383</v>
      </c>
      <c r="C1461" s="29" t="str">
        <f>_xlfn.XLOOKUP(B1461,'[1]daily break down'!$D:$D,'[1]daily break down'!$E:$E,"")</f>
        <v>Douala</v>
      </c>
      <c r="D1461" s="27" t="s">
        <v>11</v>
      </c>
      <c r="E1461" s="27" t="s">
        <v>12</v>
      </c>
      <c r="F1461" s="29" t="s">
        <v>31</v>
      </c>
      <c r="G1461" s="27" t="s">
        <v>32</v>
      </c>
      <c r="H1461" s="30" t="str">
        <f>_xlfn.XLOOKUP(B1461,[2]CALCULATION!$B:$B,[2]CALCULATION!$H:$H,"")</f>
        <v>ZTE</v>
      </c>
      <c r="I1461" s="25">
        <v>0</v>
      </c>
      <c r="J1461" s="25">
        <v>0</v>
      </c>
      <c r="K1461" s="25">
        <v>0</v>
      </c>
      <c r="L1461" s="25">
        <v>0</v>
      </c>
      <c r="M1461" s="25">
        <v>0</v>
      </c>
      <c r="N1461" s="25">
        <v>0</v>
      </c>
      <c r="O1461" s="25">
        <v>0</v>
      </c>
      <c r="P1461" s="25" t="s">
        <v>6366</v>
      </c>
      <c r="Q1461" s="31" t="s">
        <v>5364</v>
      </c>
      <c r="R1461" s="31"/>
      <c r="S1461" s="32" t="str" cm="1">
        <f t="array" ref="S1461">IFERROR(_xlfn.IFS(
U1461="MPR ISSUE","PDH",
U1461="BSS Hardware Issue","BSS",
U1461="Sites strategiques, MLL, Pylone, etc.","ENVTECH",
U1461="AKTIVCO DEFAUT GE &amp; POWER Cabinet","AKTIVCO",
U1461="AKTIVCO Coupure ENEO &amp; Baisse de tension","AKTIVCO GRID ONLY",
U1461="Coupure ENEO &amp; Baisse de tension","IHS GRID ONLY",
U1461="Defaut GE &amp; POWER Cabinet","IHS",
U1461="Sharing","Partners",
U1461="Sites strategiques &amp; DataCenter","SST &amp; DC",
U1461="Exclu","Exclu",
U1461="SAT","SAT",
U1461="SPARE-ISSUE","SPARE-ISSUE",
U1461="Fiber CAmtel","TRANS_FO_CAMTEL",
U1461="Fiber AOF","Fiber AOF",
U1461="Projet OCM (HUAWEI)","TRAVAUX-HUAWEI",
U1461="Projet OCM (NOKIA)","TRAVAUX-NOKIA",
U1461="ACCESS-ISSUE","ACCESS-ISSUE",
U1461="Projet OCM (ZTE, NOKIA, autres projets)","TRAVAUX OCM",
U1461="No root CAuse","No root cause",
U1461="ODU HS","PDH",
U1461="IP &amp; VLAN","PDH",
U1461="Warehouse HUAWEI","SPARE-ISSUE",
U1461="SPARE-HS","SPARE-ISSUE",
U1461="Power Telco","BSS"
),"")</f>
        <v/>
      </c>
      <c r="T1461" s="32" t="str" cm="1">
        <f t="array" ref="T1461">IFERROR(_xlfn.IFS(
U1461="MPR ISSUE","TX ISSUE",
U1461="BSS Hardware Issue","RAN ISSUE",
U1461="Sites strategiques, MLL, Pylone, etc.","ENVTECH",
U1461="AKTIVCO DEFAUT GE &amp; POWER Cabinet","POWER ISSUE",
U1461="AKTIVCO Coupure ENEO &amp; Baisse de tension","POWER ISSUE",
U1461="Coupure ENEO &amp; Baisse de tension","POWER ISSUE",
U1461="Defaut GE &amp; POWER Cabinet","POWER ISSUE",
U1461="Sharing","POWER ISSUE",
U1461="Sites strategiques &amp; DataCenter","POWER ISSUE",
U1461="Exclu","Exclu",
U1461="SAT","TX ISSUE",
U1461="SPARE-ISSUE","SPARE-ISSUE",
U1461="Fiber CAmtel","TX ISSUE",
U1461="Fiber AOF","TX ISSUE",
U1461="Projet OCM (HUAWEI)","TRAVAUX-HUAWEI",
U1461="Projet OCM (NOKIA)","TRAVAUX -NOKIA",
U1461="ACCESS-ISSUE","ACCESS-ISSUE",
U1461="Projet OCM (ZTE, NOKIA, autres projets)","TRAVAUX OCM",
U1461="No root CAuse","No root cause",
U1461="ODU HS","TX ISSUE",
U1461="IP &amp; VLAN","TX ISSUE",
U1461="Warehouse HUAWEI","SPARE-ISSUE",
U1461="SPARE-HS","SPARE-ISSUE",
U1461="Power Telco","RAN ISSUE"
),"")</f>
        <v/>
      </c>
      <c r="U1461" s="33"/>
      <c r="V1461" s="32" t="str" cm="1">
        <f t="array" ref="V1461">IFERROR(_xlfn.IFS(
U1461="MPR ISSUE","ACTIVE",
U1461="BSS Hardware Issue","ACTIVE",
U1461="Sites strategiques, MLL, Pylone, etc.","PASSIVE",
U1461="AKTIVCO DEFAUT GE &amp; POWER Cabinet","PASSIVE",
U1461="AKTIVCO Coupure ENEO &amp; Baisse de tension","PASSIVE",
U1461="Coupure ENEO &amp; Baisse de tension","PASSIVE",
U1461="Defaut GE &amp; POWER Cabinet","PASSIVE",
U1461="Sharing","PASSIVE",
U1461="Sites strategiques &amp; DataCenter","PASSIVE",
U1461="Exclu","Exclu",
U1461="SAT","ACTIVE",
U1461="SPARE-ISSUE","SPARE-ISSUE",
U1461="Fiber CAmtel","ACTIVE",
U1461="Fiber AOF","ACTIVE",
U1461="Projet OCM (HUAWEI)","PLANNED WORKS",
U1461="Projet OCM (NOKIA)","PLANNED WORKS",
U1461="ACCESS-ISSUE","ACCESS-ISSUE",
U1461="Projet OCM (ZTE, NOKIA, autres projets)","PLANNED WORKS",
U1461="No root CAuse","No root cause",
U1461="ODU HS","ACTIVE",
U1461="IP &amp; VLAN","ACTIVE",
U1461="Warehouse HUAWEI","SPARE-ISSUE",
U1461="SPARE-HS","SPARE-ISSUE",
U1461="Power Telco","ACTIVE"
),"")</f>
        <v/>
      </c>
      <c r="W1461" s="51"/>
      <c r="X1461" s="51"/>
      <c r="Y1461" s="51"/>
      <c r="Z1461" s="51"/>
      <c r="AA1461" s="51"/>
      <c r="AB1461" s="34" t="s">
        <v>5420</v>
      </c>
      <c r="AC1461" s="34" t="str">
        <f>_xlfn.XLOOKUP(B1461,[4]ALL!$B:$B,[4]ALL!$N:$N,"")</f>
        <v/>
      </c>
      <c r="AD1461" s="34" t="s">
        <v>5420</v>
      </c>
      <c r="AE1461" s="34"/>
      <c r="AF1461" s="36" t="s">
        <v>5420</v>
      </c>
      <c r="AG1461" s="29"/>
      <c r="AH1461" s="35"/>
      <c r="AI1461" s="29"/>
      <c r="AJ1461" s="29" t="s">
        <v>5420</v>
      </c>
      <c r="AK1461" s="36" t="s">
        <v>5420</v>
      </c>
      <c r="AL1461" s="36" t="s">
        <v>5420</v>
      </c>
      <c r="AM1461" s="36" t="s">
        <v>5420</v>
      </c>
      <c r="AN1461" s="36" t="s">
        <v>5420</v>
      </c>
      <c r="AO1461" s="36" t="s">
        <v>5420</v>
      </c>
      <c r="AP1461" s="36" t="s">
        <v>5420</v>
      </c>
      <c r="AQ1461" s="36" t="s">
        <v>5420</v>
      </c>
      <c r="AR1461" s="36" t="s">
        <v>5420</v>
      </c>
      <c r="AS1461" s="36" t="s">
        <v>5420</v>
      </c>
      <c r="AT1461" s="36" t="s">
        <v>5420</v>
      </c>
      <c r="AU1461" s="36" t="s">
        <v>5420</v>
      </c>
      <c r="AV1461" s="36" t="s">
        <v>5420</v>
      </c>
      <c r="AW1461" s="45"/>
      <c r="AX1461" s="45" t="s">
        <v>5420</v>
      </c>
      <c r="AY1461" s="45" t="s">
        <v>5420</v>
      </c>
      <c r="AZ1461" s="45" t="s">
        <v>5420</v>
      </c>
      <c r="BA1461" s="36" t="s">
        <v>5420</v>
      </c>
    </row>
    <row r="1462" spans="1:53" s="58" customFormat="1" ht="19.05" hidden="1" customHeight="1" x14ac:dyDescent="0.3">
      <c r="A1462" s="27" t="s">
        <v>332</v>
      </c>
      <c r="B1462" s="28" t="s">
        <v>333</v>
      </c>
      <c r="C1462" s="29" t="str">
        <f>_xlfn.XLOOKUP(B1462,'[1]daily break down'!$D:$D,'[1]daily break down'!$E:$E,"")</f>
        <v>Douala</v>
      </c>
      <c r="D1462" s="27" t="s">
        <v>11</v>
      </c>
      <c r="E1462" s="27" t="s">
        <v>12</v>
      </c>
      <c r="F1462" s="29" t="s">
        <v>31</v>
      </c>
      <c r="G1462" s="27" t="s">
        <v>32</v>
      </c>
      <c r="H1462" s="30" t="str">
        <f>_xlfn.XLOOKUP(B1462,[2]CALCULATION!$B:$B,[2]CALCULATION!$H:$H,"")</f>
        <v>ZTE</v>
      </c>
      <c r="I1462" s="25">
        <v>0</v>
      </c>
      <c r="J1462" s="25">
        <v>0</v>
      </c>
      <c r="K1462" s="25">
        <v>0</v>
      </c>
      <c r="L1462" s="25">
        <v>0</v>
      </c>
      <c r="M1462" s="25">
        <v>0</v>
      </c>
      <c r="N1462" s="25">
        <v>0</v>
      </c>
      <c r="O1462" s="25">
        <v>0</v>
      </c>
      <c r="P1462" s="25" t="s">
        <v>6366</v>
      </c>
      <c r="Q1462" s="31" t="s">
        <v>5364</v>
      </c>
      <c r="R1462" s="31"/>
      <c r="S1462" s="32" t="str" cm="1">
        <f t="array" ref="S1462">IFERROR(_xlfn.IFS(
U1462="MPR ISSUE","PDH",
U1462="BSS Hardware Issue","BSS",
U1462="Sites strategiques, MLL, Pylone, etc.","ENVTECH",
U1462="AKTIVCO DEFAUT GE &amp; POWER Cabinet","AKTIVCO",
U1462="AKTIVCO Coupure ENEO &amp; Baisse de tension","AKTIVCO GRID ONLY",
U1462="Coupure ENEO &amp; Baisse de tension","IHS GRID ONLY",
U1462="Defaut GE &amp; POWER Cabinet","IHS",
U1462="Sharing","Partners",
U1462="Sites strategiques &amp; DataCenter","SST &amp; DC",
U1462="Exclu","Exclu",
U1462="SAT","SAT",
U1462="SPARE-ISSUE","SPARE-ISSUE",
U1462="Fiber CAmtel","TRANS_FO_CAMTEL",
U1462="Fiber AOF","Fiber AOF",
U1462="Projet OCM (HUAWEI)","TRAVAUX-HUAWEI",
U1462="Projet OCM (NOKIA)","TRAVAUX-NOKIA",
U1462="ACCESS-ISSUE","ACCESS-ISSUE",
U1462="Projet OCM (ZTE, NOKIA, autres projets)","TRAVAUX OCM",
U1462="No root CAuse","No root cause",
U1462="ODU HS","PDH",
U1462="IP &amp; VLAN","PDH",
U1462="Warehouse HUAWEI","SPARE-ISSUE",
U1462="SPARE-HS","SPARE-ISSUE",
U1462="Power Telco","BSS"
),"")</f>
        <v/>
      </c>
      <c r="T1462" s="32" t="str" cm="1">
        <f t="array" ref="T1462">IFERROR(_xlfn.IFS(
U1462="MPR ISSUE","TX ISSUE",
U1462="BSS Hardware Issue","RAN ISSUE",
U1462="Sites strategiques, MLL, Pylone, etc.","ENVTECH",
U1462="AKTIVCO DEFAUT GE &amp; POWER Cabinet","POWER ISSUE",
U1462="AKTIVCO Coupure ENEO &amp; Baisse de tension","POWER ISSUE",
U1462="Coupure ENEO &amp; Baisse de tension","POWER ISSUE",
U1462="Defaut GE &amp; POWER Cabinet","POWER ISSUE",
U1462="Sharing","POWER ISSUE",
U1462="Sites strategiques &amp; DataCenter","POWER ISSUE",
U1462="Exclu","Exclu",
U1462="SAT","TX ISSUE",
U1462="SPARE-ISSUE","SPARE-ISSUE",
U1462="Fiber CAmtel","TX ISSUE",
U1462="Fiber AOF","TX ISSUE",
U1462="Projet OCM (HUAWEI)","TRAVAUX-HUAWEI",
U1462="Projet OCM (NOKIA)","TRAVAUX -NOKIA",
U1462="ACCESS-ISSUE","ACCESS-ISSUE",
U1462="Projet OCM (ZTE, NOKIA, autres projets)","TRAVAUX OCM",
U1462="No root CAuse","No root cause",
U1462="ODU HS","TX ISSUE",
U1462="IP &amp; VLAN","TX ISSUE",
U1462="Warehouse HUAWEI","SPARE-ISSUE",
U1462="SPARE-HS","SPARE-ISSUE",
U1462="Power Telco","RAN ISSUE"
),"")</f>
        <v/>
      </c>
      <c r="U1462" s="33"/>
      <c r="V1462" s="32" t="str" cm="1">
        <f t="array" ref="V1462">IFERROR(_xlfn.IFS(
U1462="MPR ISSUE","ACTIVE",
U1462="BSS Hardware Issue","ACTIVE",
U1462="Sites strategiques, MLL, Pylone, etc.","PASSIVE",
U1462="AKTIVCO DEFAUT GE &amp; POWER Cabinet","PASSIVE",
U1462="AKTIVCO Coupure ENEO &amp; Baisse de tension","PASSIVE",
U1462="Coupure ENEO &amp; Baisse de tension","PASSIVE",
U1462="Defaut GE &amp; POWER Cabinet","PASSIVE",
U1462="Sharing","PASSIVE",
U1462="Sites strategiques &amp; DataCenter","PASSIVE",
U1462="Exclu","Exclu",
U1462="SAT","ACTIVE",
U1462="SPARE-ISSUE","SPARE-ISSUE",
U1462="Fiber CAmtel","ACTIVE",
U1462="Fiber AOF","ACTIVE",
U1462="Projet OCM (HUAWEI)","PLANNED WORKS",
U1462="Projet OCM (NOKIA)","PLANNED WORKS",
U1462="ACCESS-ISSUE","ACCESS-ISSUE",
U1462="Projet OCM (ZTE, NOKIA, autres projets)","PLANNED WORKS",
U1462="No root CAuse","No root cause",
U1462="ODU HS","ACTIVE",
U1462="IP &amp; VLAN","ACTIVE",
U1462="Warehouse HUAWEI","SPARE-ISSUE",
U1462="SPARE-HS","SPARE-ISSUE",
U1462="Power Telco","ACTIVE"
),"")</f>
        <v/>
      </c>
      <c r="W1462" s="51"/>
      <c r="X1462" s="51"/>
      <c r="Y1462" s="51"/>
      <c r="Z1462" s="51"/>
      <c r="AA1462" s="51"/>
      <c r="AB1462" s="34" t="s">
        <v>5420</v>
      </c>
      <c r="AC1462" s="34" t="str">
        <f>_xlfn.XLOOKUP(B1462,[4]ALL!$B:$B,[4]ALL!$N:$N,"")</f>
        <v/>
      </c>
      <c r="AD1462" s="34" t="s">
        <v>5420</v>
      </c>
      <c r="AE1462" s="34"/>
      <c r="AF1462" s="36" t="s">
        <v>5420</v>
      </c>
      <c r="AG1462" s="29"/>
      <c r="AH1462" s="35"/>
      <c r="AI1462" s="29"/>
      <c r="AJ1462" s="29" t="s">
        <v>5420</v>
      </c>
      <c r="AK1462" s="36" t="s">
        <v>5420</v>
      </c>
      <c r="AL1462" s="36" t="s">
        <v>5420</v>
      </c>
      <c r="AM1462" s="36" t="s">
        <v>5420</v>
      </c>
      <c r="AN1462" s="36" t="s">
        <v>5420</v>
      </c>
      <c r="AO1462" s="36" t="s">
        <v>5420</v>
      </c>
      <c r="AP1462" s="36" t="s">
        <v>5420</v>
      </c>
      <c r="AQ1462" s="36" t="s">
        <v>5420</v>
      </c>
      <c r="AR1462" s="36" t="s">
        <v>5420</v>
      </c>
      <c r="AS1462" s="36" t="s">
        <v>5420</v>
      </c>
      <c r="AT1462" s="36" t="s">
        <v>5420</v>
      </c>
      <c r="AU1462" s="36" t="s">
        <v>5420</v>
      </c>
      <c r="AV1462" s="36" t="s">
        <v>5420</v>
      </c>
      <c r="AW1462" s="45"/>
      <c r="AX1462" s="45" t="s">
        <v>5420</v>
      </c>
      <c r="AY1462" s="45" t="s">
        <v>5420</v>
      </c>
      <c r="AZ1462" s="45" t="s">
        <v>5420</v>
      </c>
      <c r="BA1462" s="36" t="s">
        <v>5420</v>
      </c>
    </row>
    <row r="1463" spans="1:53" s="58" customFormat="1" ht="22.05" hidden="1" customHeight="1" x14ac:dyDescent="0.3">
      <c r="A1463" s="27" t="s">
        <v>4544</v>
      </c>
      <c r="B1463" s="28" t="s">
        <v>4545</v>
      </c>
      <c r="C1463" s="29" t="str">
        <f>_xlfn.XLOOKUP(B1463,'[1]daily break down'!$D:$D,'[1]daily break down'!$E:$E,"")</f>
        <v>Yaounde</v>
      </c>
      <c r="D1463" s="27" t="s">
        <v>11</v>
      </c>
      <c r="E1463" s="27" t="s">
        <v>12</v>
      </c>
      <c r="F1463" s="29" t="s">
        <v>37</v>
      </c>
      <c r="G1463" s="27" t="s">
        <v>38</v>
      </c>
      <c r="H1463" s="30" t="str">
        <f>_xlfn.XLOOKUP(B1463,[2]CALCULATION!$B:$B,[2]CALCULATION!$H:$H,"")</f>
        <v>ZTE</v>
      </c>
      <c r="I1463" s="25">
        <v>0</v>
      </c>
      <c r="J1463" s="25">
        <v>0</v>
      </c>
      <c r="K1463" s="25">
        <v>0</v>
      </c>
      <c r="L1463" s="25">
        <v>0</v>
      </c>
      <c r="M1463" s="25">
        <v>0</v>
      </c>
      <c r="N1463" s="25">
        <v>0</v>
      </c>
      <c r="O1463" s="25">
        <v>0</v>
      </c>
      <c r="P1463" s="25" t="s">
        <v>6366</v>
      </c>
      <c r="Q1463" s="31" t="s">
        <v>5364</v>
      </c>
      <c r="R1463" s="31"/>
      <c r="S1463" s="32" t="str" cm="1">
        <f t="array" ref="S1463">IFERROR(_xlfn.IFS(
U1463="MPR ISSUE","PDH",
U1463="BSS Hardware Issue","BSS",
U1463="Sites strategiques, MLL, Pylone, etc.","ENVTECH",
U1463="AKTIVCO DEFAUT GE &amp; POWER Cabinet","AKTIVCO",
U1463="AKTIVCO Coupure ENEO &amp; Baisse de tension","AKTIVCO GRID ONLY",
U1463="Coupure ENEO &amp; Baisse de tension","IHS GRID ONLY",
U1463="Defaut GE &amp; POWER Cabinet","IHS",
U1463="Sharing","Partners",
U1463="Sites strategiques &amp; DataCenter","SST &amp; DC",
U1463="Exclu","Exclu",
U1463="SAT","SAT",
U1463="SPARE-ISSUE","SPARE-ISSUE",
U1463="Fiber CAmtel","TRANS_FO_CAMTEL",
U1463="Fiber AOF","Fiber AOF",
U1463="Projet OCM (HUAWEI)","TRAVAUX-HUAWEI",
U1463="Projet OCM (NOKIA)","TRAVAUX-NOKIA",
U1463="ACCESS-ISSUE","ACCESS-ISSUE",
U1463="Projet OCM (ZTE, NOKIA, autres projets)","TRAVAUX OCM",
U1463="No root CAuse","No root cause",
U1463="ODU HS","PDH",
U1463="IP &amp; VLAN","PDH",
U1463="Warehouse HUAWEI","SPARE-ISSUE",
U1463="SPARE-HS","SPARE-ISSUE",
U1463="Power Telco","BSS"
),"")</f>
        <v/>
      </c>
      <c r="T1463" s="32" t="str" cm="1">
        <f t="array" ref="T1463">IFERROR(_xlfn.IFS(
U1463="MPR ISSUE","TX ISSUE",
U1463="BSS Hardware Issue","RAN ISSUE",
U1463="Sites strategiques, MLL, Pylone, etc.","ENVTECH",
U1463="AKTIVCO DEFAUT GE &amp; POWER Cabinet","POWER ISSUE",
U1463="AKTIVCO Coupure ENEO &amp; Baisse de tension","POWER ISSUE",
U1463="Coupure ENEO &amp; Baisse de tension","POWER ISSUE",
U1463="Defaut GE &amp; POWER Cabinet","POWER ISSUE",
U1463="Sharing","POWER ISSUE",
U1463="Sites strategiques &amp; DataCenter","POWER ISSUE",
U1463="Exclu","Exclu",
U1463="SAT","TX ISSUE",
U1463="SPARE-ISSUE","SPARE-ISSUE",
U1463="Fiber CAmtel","TX ISSUE",
U1463="Fiber AOF","TX ISSUE",
U1463="Projet OCM (HUAWEI)","TRAVAUX-HUAWEI",
U1463="Projet OCM (NOKIA)","TRAVAUX -NOKIA",
U1463="ACCESS-ISSUE","ACCESS-ISSUE",
U1463="Projet OCM (ZTE, NOKIA, autres projets)","TRAVAUX OCM",
U1463="No root CAuse","No root cause",
U1463="ODU HS","TX ISSUE",
U1463="IP &amp; VLAN","TX ISSUE",
U1463="Warehouse HUAWEI","SPARE-ISSUE",
U1463="SPARE-HS","SPARE-ISSUE",
U1463="Power Telco","RAN ISSUE"
),"")</f>
        <v/>
      </c>
      <c r="U1463" s="33"/>
      <c r="V1463" s="32" t="str" cm="1">
        <f t="array" ref="V1463">IFERROR(_xlfn.IFS(
U1463="MPR ISSUE","ACTIVE",
U1463="BSS Hardware Issue","ACTIVE",
U1463="Sites strategiques, MLL, Pylone, etc.","PASSIVE",
U1463="AKTIVCO DEFAUT GE &amp; POWER Cabinet","PASSIVE",
U1463="AKTIVCO Coupure ENEO &amp; Baisse de tension","PASSIVE",
U1463="Coupure ENEO &amp; Baisse de tension","PASSIVE",
U1463="Defaut GE &amp; POWER Cabinet","PASSIVE",
U1463="Sharing","PASSIVE",
U1463="Sites strategiques &amp; DataCenter","PASSIVE",
U1463="Exclu","Exclu",
U1463="SAT","ACTIVE",
U1463="SPARE-ISSUE","SPARE-ISSUE",
U1463="Fiber CAmtel","ACTIVE",
U1463="Fiber AOF","ACTIVE",
U1463="Projet OCM (HUAWEI)","PLANNED WORKS",
U1463="Projet OCM (NOKIA)","PLANNED WORKS",
U1463="ACCESS-ISSUE","ACCESS-ISSUE",
U1463="Projet OCM (ZTE, NOKIA, autres projets)","PLANNED WORKS",
U1463="No root CAuse","No root cause",
U1463="ODU HS","ACTIVE",
U1463="IP &amp; VLAN","ACTIVE",
U1463="Warehouse HUAWEI","SPARE-ISSUE",
U1463="SPARE-HS","SPARE-ISSUE",
U1463="Power Telco","ACTIVE"
),"")</f>
        <v/>
      </c>
      <c r="W1463" s="51"/>
      <c r="X1463" s="51"/>
      <c r="Y1463" s="51"/>
      <c r="Z1463" s="51"/>
      <c r="AA1463" s="51"/>
      <c r="AB1463" s="34" t="s">
        <v>5420</v>
      </c>
      <c r="AC1463" s="34" t="str">
        <f>_xlfn.XLOOKUP(B1463,[4]ALL!$B:$B,[4]ALL!$N:$N,"")</f>
        <v/>
      </c>
      <c r="AD1463" s="34" t="s">
        <v>5420</v>
      </c>
      <c r="AE1463" s="34"/>
      <c r="AF1463" s="36" t="s">
        <v>5420</v>
      </c>
      <c r="AG1463" s="29"/>
      <c r="AH1463" s="35"/>
      <c r="AI1463" s="29"/>
      <c r="AJ1463" s="29" t="s">
        <v>5420</v>
      </c>
      <c r="AK1463" s="36" t="s">
        <v>5420</v>
      </c>
      <c r="AL1463" s="36" t="s">
        <v>5420</v>
      </c>
      <c r="AM1463" s="36" t="s">
        <v>5420</v>
      </c>
      <c r="AN1463" s="36" t="s">
        <v>5420</v>
      </c>
      <c r="AO1463" s="36" t="s">
        <v>5420</v>
      </c>
      <c r="AP1463" s="36" t="s">
        <v>5420</v>
      </c>
      <c r="AQ1463" s="36" t="s">
        <v>5420</v>
      </c>
      <c r="AR1463" s="36" t="s">
        <v>5420</v>
      </c>
      <c r="AS1463" s="36" t="s">
        <v>5420</v>
      </c>
      <c r="AT1463" s="36" t="s">
        <v>5420</v>
      </c>
      <c r="AU1463" s="36" t="s">
        <v>5420</v>
      </c>
      <c r="AV1463" s="36" t="s">
        <v>5420</v>
      </c>
      <c r="AW1463" s="45"/>
      <c r="AX1463" s="45" t="s">
        <v>5420</v>
      </c>
      <c r="AY1463" s="45" t="s">
        <v>5420</v>
      </c>
      <c r="AZ1463" s="45" t="s">
        <v>5420</v>
      </c>
      <c r="BA1463" s="36" t="s">
        <v>5420</v>
      </c>
    </row>
    <row r="1464" spans="1:53" s="58" customFormat="1" ht="15.6" hidden="1" x14ac:dyDescent="0.3">
      <c r="A1464" s="27" t="s">
        <v>2234</v>
      </c>
      <c r="B1464" s="28" t="s">
        <v>2235</v>
      </c>
      <c r="C1464" s="29" t="str">
        <f>_xlfn.XLOOKUP(B1464,'[1]daily break down'!$D:$D,'[1]daily break down'!$E:$E,"")</f>
        <v>Douala</v>
      </c>
      <c r="D1464" s="27" t="s">
        <v>11</v>
      </c>
      <c r="E1464" s="27" t="s">
        <v>12</v>
      </c>
      <c r="F1464" s="29" t="s">
        <v>31</v>
      </c>
      <c r="G1464" s="27" t="s">
        <v>32</v>
      </c>
      <c r="H1464" s="30" t="str">
        <f>_xlfn.XLOOKUP(B1464,[2]CALCULATION!$B:$B,[2]CALCULATION!$H:$H,"")</f>
        <v>ZTE</v>
      </c>
      <c r="I1464" s="25">
        <v>0</v>
      </c>
      <c r="J1464" s="25">
        <v>0</v>
      </c>
      <c r="K1464" s="25">
        <v>0</v>
      </c>
      <c r="L1464" s="25">
        <v>0</v>
      </c>
      <c r="M1464" s="25">
        <v>0</v>
      </c>
      <c r="N1464" s="25">
        <v>0</v>
      </c>
      <c r="O1464" s="25">
        <v>0</v>
      </c>
      <c r="P1464" s="25" t="s">
        <v>6366</v>
      </c>
      <c r="Q1464" s="31" t="s">
        <v>5364</v>
      </c>
      <c r="R1464" s="31"/>
      <c r="S1464" s="32" t="str" cm="1">
        <f t="array" ref="S1464">IFERROR(_xlfn.IFS(
U1464="MPR ISSUE","PDH",
U1464="BSS Hardware Issue","BSS",
U1464="Sites strategiques, MLL, Pylone, etc.","ENVTECH",
U1464="AKTIVCO DEFAUT GE &amp; POWER Cabinet","AKTIVCO",
U1464="AKTIVCO Coupure ENEO &amp; Baisse de tension","AKTIVCO GRID ONLY",
U1464="Coupure ENEO &amp; Baisse de tension","IHS GRID ONLY",
U1464="Defaut GE &amp; POWER Cabinet","IHS",
U1464="Sharing","Partners",
U1464="Sites strategiques &amp; DataCenter","SST &amp; DC",
U1464="Exclu","Exclu",
U1464="SAT","SAT",
U1464="SPARE-ISSUE","SPARE-ISSUE",
U1464="Fiber CAmtel","TRANS_FO_CAMTEL",
U1464="Fiber AOF","Fiber AOF",
U1464="Projet OCM (HUAWEI)","TRAVAUX-HUAWEI",
U1464="Projet OCM (NOKIA)","TRAVAUX-NOKIA",
U1464="ACCESS-ISSUE","ACCESS-ISSUE",
U1464="Projet OCM (ZTE, NOKIA, autres projets)","TRAVAUX OCM",
U1464="No root CAuse","No root cause",
U1464="ODU HS","PDH",
U1464="IP &amp; VLAN","PDH",
U1464="Warehouse HUAWEI","SPARE-ISSUE",
U1464="SPARE-HS","SPARE-ISSUE",
U1464="Power Telco","BSS"
),"")</f>
        <v/>
      </c>
      <c r="T1464" s="32" t="str" cm="1">
        <f t="array" ref="T1464">IFERROR(_xlfn.IFS(
U1464="MPR ISSUE","TX ISSUE",
U1464="BSS Hardware Issue","RAN ISSUE",
U1464="Sites strategiques, MLL, Pylone, etc.","ENVTECH",
U1464="AKTIVCO DEFAUT GE &amp; POWER Cabinet","POWER ISSUE",
U1464="AKTIVCO Coupure ENEO &amp; Baisse de tension","POWER ISSUE",
U1464="Coupure ENEO &amp; Baisse de tension","POWER ISSUE",
U1464="Defaut GE &amp; POWER Cabinet","POWER ISSUE",
U1464="Sharing","POWER ISSUE",
U1464="Sites strategiques &amp; DataCenter","POWER ISSUE",
U1464="Exclu","Exclu",
U1464="SAT","TX ISSUE",
U1464="SPARE-ISSUE","SPARE-ISSUE",
U1464="Fiber CAmtel","TX ISSUE",
U1464="Fiber AOF","TX ISSUE",
U1464="Projet OCM (HUAWEI)","TRAVAUX-HUAWEI",
U1464="Projet OCM (NOKIA)","TRAVAUX -NOKIA",
U1464="ACCESS-ISSUE","ACCESS-ISSUE",
U1464="Projet OCM (ZTE, NOKIA, autres projets)","TRAVAUX OCM",
U1464="No root CAuse","No root cause",
U1464="ODU HS","TX ISSUE",
U1464="IP &amp; VLAN","TX ISSUE",
U1464="Warehouse HUAWEI","SPARE-ISSUE",
U1464="SPARE-HS","SPARE-ISSUE",
U1464="Power Telco","RAN ISSUE"
),"")</f>
        <v/>
      </c>
      <c r="U1464" s="33"/>
      <c r="V1464" s="32" t="str" cm="1">
        <f t="array" ref="V1464">IFERROR(_xlfn.IFS(
U1464="MPR ISSUE","ACTIVE",
U1464="BSS Hardware Issue","ACTIVE",
U1464="Sites strategiques, MLL, Pylone, etc.","PASSIVE",
U1464="AKTIVCO DEFAUT GE &amp; POWER Cabinet","PASSIVE",
U1464="AKTIVCO Coupure ENEO &amp; Baisse de tension","PASSIVE",
U1464="Coupure ENEO &amp; Baisse de tension","PASSIVE",
U1464="Defaut GE &amp; POWER Cabinet","PASSIVE",
U1464="Sharing","PASSIVE",
U1464="Sites strategiques &amp; DataCenter","PASSIVE",
U1464="Exclu","Exclu",
U1464="SAT","ACTIVE",
U1464="SPARE-ISSUE","SPARE-ISSUE",
U1464="Fiber CAmtel","ACTIVE",
U1464="Fiber AOF","ACTIVE",
U1464="Projet OCM (HUAWEI)","PLANNED WORKS",
U1464="Projet OCM (NOKIA)","PLANNED WORKS",
U1464="ACCESS-ISSUE","ACCESS-ISSUE",
U1464="Projet OCM (ZTE, NOKIA, autres projets)","PLANNED WORKS",
U1464="No root CAuse","No root cause",
U1464="ODU HS","ACTIVE",
U1464="IP &amp; VLAN","ACTIVE",
U1464="Warehouse HUAWEI","SPARE-ISSUE",
U1464="SPARE-HS","SPARE-ISSUE",
U1464="Power Telco","ACTIVE"
),"")</f>
        <v/>
      </c>
      <c r="W1464" s="51"/>
      <c r="X1464" s="51"/>
      <c r="Y1464" s="51"/>
      <c r="Z1464" s="51"/>
      <c r="AA1464" s="51"/>
      <c r="AB1464" s="34" t="s">
        <v>5420</v>
      </c>
      <c r="AC1464" s="34" t="str">
        <f>_xlfn.XLOOKUP(B1464,[4]ALL!$B:$B,[4]ALL!$N:$N,"")</f>
        <v/>
      </c>
      <c r="AD1464" s="34" t="s">
        <v>5420</v>
      </c>
      <c r="AE1464" s="34"/>
      <c r="AF1464" s="36" t="s">
        <v>5420</v>
      </c>
      <c r="AG1464" s="29"/>
      <c r="AH1464" s="35"/>
      <c r="AI1464" s="29"/>
      <c r="AJ1464" s="29" t="s">
        <v>5420</v>
      </c>
      <c r="AK1464" s="36" t="s">
        <v>5420</v>
      </c>
      <c r="AL1464" s="36" t="s">
        <v>5420</v>
      </c>
      <c r="AM1464" s="36" t="s">
        <v>5420</v>
      </c>
      <c r="AN1464" s="36" t="s">
        <v>5420</v>
      </c>
      <c r="AO1464" s="36" t="s">
        <v>5420</v>
      </c>
      <c r="AP1464" s="36" t="s">
        <v>5420</v>
      </c>
      <c r="AQ1464" s="36" t="s">
        <v>5420</v>
      </c>
      <c r="AR1464" s="36" t="s">
        <v>5420</v>
      </c>
      <c r="AS1464" s="36" t="s">
        <v>5420</v>
      </c>
      <c r="AT1464" s="36" t="s">
        <v>5420</v>
      </c>
      <c r="AU1464" s="36" t="s">
        <v>5420</v>
      </c>
      <c r="AV1464" s="36" t="s">
        <v>5420</v>
      </c>
      <c r="AW1464" s="45"/>
      <c r="AX1464" s="45" t="s">
        <v>5420</v>
      </c>
      <c r="AY1464" s="45" t="s">
        <v>5420</v>
      </c>
      <c r="AZ1464" s="45" t="s">
        <v>5420</v>
      </c>
      <c r="BA1464" s="36" t="s">
        <v>5420</v>
      </c>
    </row>
    <row r="1465" spans="1:53" s="58" customFormat="1" ht="15.6" hidden="1" x14ac:dyDescent="0.3">
      <c r="A1465" s="27" t="s">
        <v>2335</v>
      </c>
      <c r="B1465" s="28" t="s">
        <v>2336</v>
      </c>
      <c r="C1465" s="29" t="str">
        <f>_xlfn.XLOOKUP(B1465,'[1]daily break down'!$D:$D,'[1]daily break down'!$E:$E,"")</f>
        <v>Yaounde</v>
      </c>
      <c r="D1465" s="27" t="s">
        <v>11</v>
      </c>
      <c r="E1465" s="27" t="s">
        <v>757</v>
      </c>
      <c r="F1465" s="29" t="s">
        <v>37</v>
      </c>
      <c r="G1465" s="27" t="s">
        <v>38</v>
      </c>
      <c r="H1465" s="30" t="str">
        <f>_xlfn.XLOOKUP(B1465,[2]CALCULATION!$B:$B,[2]CALCULATION!$H:$H,"")</f>
        <v>ZTE</v>
      </c>
      <c r="I1465" s="25">
        <v>0</v>
      </c>
      <c r="J1465" s="25">
        <v>0</v>
      </c>
      <c r="K1465" s="25">
        <v>0</v>
      </c>
      <c r="L1465" s="25">
        <v>0</v>
      </c>
      <c r="M1465" s="25">
        <v>0</v>
      </c>
      <c r="N1465" s="25">
        <v>0</v>
      </c>
      <c r="O1465" s="25">
        <v>0</v>
      </c>
      <c r="P1465" s="25" t="s">
        <v>6366</v>
      </c>
      <c r="Q1465" s="31" t="s">
        <v>5364</v>
      </c>
      <c r="R1465" s="31"/>
      <c r="S1465" s="32" t="str" cm="1">
        <f t="array" ref="S1465">IFERROR(_xlfn.IFS(
U1465="MPR ISSUE","PDH",
U1465="BSS Hardware Issue","BSS",
U1465="Sites strategiques, MLL, Pylone, etc.","ENVTECH",
U1465="AKTIVCO DEFAUT GE &amp; POWER Cabinet","AKTIVCO",
U1465="AKTIVCO Coupure ENEO &amp; Baisse de tension","AKTIVCO GRID ONLY",
U1465="Coupure ENEO &amp; Baisse de tension","IHS GRID ONLY",
U1465="Defaut GE &amp; POWER Cabinet","IHS",
U1465="Sharing","Partners",
U1465="Sites strategiques &amp; DataCenter","SST &amp; DC",
U1465="Exclu","Exclu",
U1465="SAT","SAT",
U1465="SPARE-ISSUE","SPARE-ISSUE",
U1465="Fiber CAmtel","TRANS_FO_CAMTEL",
U1465="Fiber AOF","Fiber AOF",
U1465="Projet OCM (HUAWEI)","TRAVAUX-HUAWEI",
U1465="Projet OCM (NOKIA)","TRAVAUX-NOKIA",
U1465="ACCESS-ISSUE","ACCESS-ISSUE",
U1465="Projet OCM (ZTE, NOKIA, autres projets)","TRAVAUX OCM",
U1465="No root CAuse","No root cause",
U1465="ODU HS","PDH",
U1465="IP &amp; VLAN","PDH",
U1465="Warehouse HUAWEI","SPARE-ISSUE",
U1465="SPARE-HS","SPARE-ISSUE",
U1465="Power Telco","BSS"
),"")</f>
        <v/>
      </c>
      <c r="T1465" s="32" t="str" cm="1">
        <f t="array" ref="T1465">IFERROR(_xlfn.IFS(
U1465="MPR ISSUE","TX ISSUE",
U1465="BSS Hardware Issue","RAN ISSUE",
U1465="Sites strategiques, MLL, Pylone, etc.","ENVTECH",
U1465="AKTIVCO DEFAUT GE &amp; POWER Cabinet","POWER ISSUE",
U1465="AKTIVCO Coupure ENEO &amp; Baisse de tension","POWER ISSUE",
U1465="Coupure ENEO &amp; Baisse de tension","POWER ISSUE",
U1465="Defaut GE &amp; POWER Cabinet","POWER ISSUE",
U1465="Sharing","POWER ISSUE",
U1465="Sites strategiques &amp; DataCenter","POWER ISSUE",
U1465="Exclu","Exclu",
U1465="SAT","TX ISSUE",
U1465="SPARE-ISSUE","SPARE-ISSUE",
U1465="Fiber CAmtel","TX ISSUE",
U1465="Fiber AOF","TX ISSUE",
U1465="Projet OCM (HUAWEI)","TRAVAUX-HUAWEI",
U1465="Projet OCM (NOKIA)","TRAVAUX -NOKIA",
U1465="ACCESS-ISSUE","ACCESS-ISSUE",
U1465="Projet OCM (ZTE, NOKIA, autres projets)","TRAVAUX OCM",
U1465="No root CAuse","No root cause",
U1465="ODU HS","TX ISSUE",
U1465="IP &amp; VLAN","TX ISSUE",
U1465="Warehouse HUAWEI","SPARE-ISSUE",
U1465="SPARE-HS","SPARE-ISSUE",
U1465="Power Telco","RAN ISSUE"
),"")</f>
        <v/>
      </c>
      <c r="U1465" s="33"/>
      <c r="V1465" s="32" t="str" cm="1">
        <f t="array" ref="V1465">IFERROR(_xlfn.IFS(
U1465="MPR ISSUE","ACTIVE",
U1465="BSS Hardware Issue","ACTIVE",
U1465="Sites strategiques, MLL, Pylone, etc.","PASSIVE",
U1465="AKTIVCO DEFAUT GE &amp; POWER Cabinet","PASSIVE",
U1465="AKTIVCO Coupure ENEO &amp; Baisse de tension","PASSIVE",
U1465="Coupure ENEO &amp; Baisse de tension","PASSIVE",
U1465="Defaut GE &amp; POWER Cabinet","PASSIVE",
U1465="Sharing","PASSIVE",
U1465="Sites strategiques &amp; DataCenter","PASSIVE",
U1465="Exclu","Exclu",
U1465="SAT","ACTIVE",
U1465="SPARE-ISSUE","SPARE-ISSUE",
U1465="Fiber CAmtel","ACTIVE",
U1465="Fiber AOF","ACTIVE",
U1465="Projet OCM (HUAWEI)","PLANNED WORKS",
U1465="Projet OCM (NOKIA)","PLANNED WORKS",
U1465="ACCESS-ISSUE","ACCESS-ISSUE",
U1465="Projet OCM (ZTE, NOKIA, autres projets)","PLANNED WORKS",
U1465="No root CAuse","No root cause",
U1465="ODU HS","ACTIVE",
U1465="IP &amp; VLAN","ACTIVE",
U1465="Warehouse HUAWEI","SPARE-ISSUE",
U1465="SPARE-HS","SPARE-ISSUE",
U1465="Power Telco","ACTIVE"
),"")</f>
        <v/>
      </c>
      <c r="W1465" s="51"/>
      <c r="X1465" s="51"/>
      <c r="Y1465" s="51"/>
      <c r="Z1465" s="51"/>
      <c r="AA1465" s="51"/>
      <c r="AB1465" s="34" t="s">
        <v>5420</v>
      </c>
      <c r="AC1465" s="34" t="str">
        <f>_xlfn.XLOOKUP(B1465,[4]ALL!$B:$B,[4]ALL!$N:$N,"")</f>
        <v/>
      </c>
      <c r="AD1465" s="34" t="s">
        <v>5420</v>
      </c>
      <c r="AE1465" s="34"/>
      <c r="AF1465" s="36" t="s">
        <v>5420</v>
      </c>
      <c r="AG1465" s="29"/>
      <c r="AH1465" s="35"/>
      <c r="AI1465" s="29"/>
      <c r="AJ1465" s="29" t="s">
        <v>5420</v>
      </c>
      <c r="AK1465" s="36" t="s">
        <v>5420</v>
      </c>
      <c r="AL1465" s="36" t="s">
        <v>5420</v>
      </c>
      <c r="AM1465" s="36" t="s">
        <v>5420</v>
      </c>
      <c r="AN1465" s="36" t="s">
        <v>5420</v>
      </c>
      <c r="AO1465" s="36" t="s">
        <v>5420</v>
      </c>
      <c r="AP1465" s="36" t="s">
        <v>5420</v>
      </c>
      <c r="AQ1465" s="36" t="s">
        <v>5420</v>
      </c>
      <c r="AR1465" s="36" t="s">
        <v>5420</v>
      </c>
      <c r="AS1465" s="36" t="s">
        <v>5420</v>
      </c>
      <c r="AT1465" s="36" t="s">
        <v>5420</v>
      </c>
      <c r="AU1465" s="36" t="s">
        <v>5420</v>
      </c>
      <c r="AV1465" s="36" t="s">
        <v>5420</v>
      </c>
      <c r="AW1465" s="45"/>
      <c r="AX1465" s="45" t="s">
        <v>5420</v>
      </c>
      <c r="AY1465" s="45" t="s">
        <v>5420</v>
      </c>
      <c r="AZ1465" s="45" t="s">
        <v>5420</v>
      </c>
      <c r="BA1465" s="36" t="s">
        <v>5420</v>
      </c>
    </row>
    <row r="1466" spans="1:53" s="58" customFormat="1" ht="15.6" hidden="1" x14ac:dyDescent="0.3">
      <c r="A1466" s="27" t="s">
        <v>2592</v>
      </c>
      <c r="B1466" s="28" t="s">
        <v>2593</v>
      </c>
      <c r="C1466" s="29" t="str">
        <f>_xlfn.XLOOKUP(B1466,'[1]daily break down'!$D:$D,'[1]daily break down'!$E:$E,"")</f>
        <v>SUD-OUEST</v>
      </c>
      <c r="D1466" s="27" t="s">
        <v>11</v>
      </c>
      <c r="E1466" s="27" t="s">
        <v>12</v>
      </c>
      <c r="F1466" s="29" t="s">
        <v>13</v>
      </c>
      <c r="G1466" s="27" t="s">
        <v>63</v>
      </c>
      <c r="H1466" s="37" t="str">
        <f>_xlfn.XLOOKUP(B1466,[2]CALCULATION!$B:$B,[2]CALCULATION!$H:$H,"")</f>
        <v>Huawei</v>
      </c>
      <c r="I1466" s="25">
        <v>0</v>
      </c>
      <c r="J1466" s="25">
        <v>0</v>
      </c>
      <c r="K1466" s="25">
        <v>1.0862276098426804</v>
      </c>
      <c r="L1466" s="25">
        <v>0</v>
      </c>
      <c r="M1466" s="25">
        <v>0</v>
      </c>
      <c r="N1466" s="25">
        <v>2.6639364728778396</v>
      </c>
      <c r="O1466" s="25">
        <v>0</v>
      </c>
      <c r="P1466" s="25" t="s">
        <v>6366</v>
      </c>
      <c r="Q1466" s="31" t="s">
        <v>5364</v>
      </c>
      <c r="R1466" s="31"/>
      <c r="S1466" s="32" t="str" cm="1">
        <f t="array" ref="S1466">IFERROR(_xlfn.IFS(
U1466="MPR ISSUE","PDH",
U1466="BSS Hardware Issue","BSS",
U1466="Sites strategiques, MLL, Pylone, etc.","ENVTECH",
U1466="AKTIVCO DEFAUT GE &amp; POWER Cabinet","AKTIVCO",
U1466="AKTIVCO Coupure ENEO &amp; Baisse de tension","AKTIVCO GRID ONLY",
U1466="Coupure ENEO &amp; Baisse de tension","IHS GRID ONLY",
U1466="Defaut GE &amp; POWER Cabinet","IHS",
U1466="Sharing","Partners",
U1466="Sites strategiques &amp; DataCenter","SST &amp; DC",
U1466="Exclu","Exclu",
U1466="SAT","SAT",
U1466="SPARE-ISSUE","SPARE-ISSUE",
U1466="Fiber CAmtel","TRANS_FO_CAMTEL",
U1466="Fiber AOF","Fiber AOF",
U1466="Projet OCM (HUAWEI)","TRAVAUX-HUAWEI",
U1466="Projet OCM (NOKIA)","TRAVAUX-NOKIA",
U1466="ACCESS-ISSUE","ACCESS-ISSUE",
U1466="Projet OCM (ZTE, NOKIA, autres projets)","TRAVAUX OCM",
U1466="No root CAuse","No root cause",
U1466="ODU HS","PDH",
U1466="IP &amp; VLAN","PDH",
U1466="Warehouse HUAWEI","SPARE-ISSUE",
U1466="SPARE-HS","SPARE-ISSUE",
U1466="Power Telco","BSS"
),"")</f>
        <v/>
      </c>
      <c r="T1466" s="32" t="str" cm="1">
        <f t="array" ref="T1466">IFERROR(_xlfn.IFS(
U1466="MPR ISSUE","TX ISSUE",
U1466="BSS Hardware Issue","RAN ISSUE",
U1466="Sites strategiques, MLL, Pylone, etc.","ENVTECH",
U1466="AKTIVCO DEFAUT GE &amp; POWER Cabinet","POWER ISSUE",
U1466="AKTIVCO Coupure ENEO &amp; Baisse de tension","POWER ISSUE",
U1466="Coupure ENEO &amp; Baisse de tension","POWER ISSUE",
U1466="Defaut GE &amp; POWER Cabinet","POWER ISSUE",
U1466="Sharing","POWER ISSUE",
U1466="Sites strategiques &amp; DataCenter","POWER ISSUE",
U1466="Exclu","Exclu",
U1466="SAT","TX ISSUE",
U1466="SPARE-ISSUE","SPARE-ISSUE",
U1466="Fiber CAmtel","TX ISSUE",
U1466="Fiber AOF","TX ISSUE",
U1466="Projet OCM (HUAWEI)","TRAVAUX-HUAWEI",
U1466="Projet OCM (NOKIA)","TRAVAUX -NOKIA",
U1466="ACCESS-ISSUE","ACCESS-ISSUE",
U1466="Projet OCM (ZTE, NOKIA, autres projets)","TRAVAUX OCM",
U1466="No root CAuse","No root cause",
U1466="ODU HS","TX ISSUE",
U1466="IP &amp; VLAN","TX ISSUE",
U1466="Warehouse HUAWEI","SPARE-ISSUE",
U1466="SPARE-HS","SPARE-ISSUE",
U1466="Power Telco","RAN ISSUE"
),"")</f>
        <v/>
      </c>
      <c r="U1466" s="33"/>
      <c r="V1466" s="32" t="str" cm="1">
        <f t="array" ref="V1466">IFERROR(_xlfn.IFS(
U1466="MPR ISSUE","ACTIVE",
U1466="BSS Hardware Issue","ACTIVE",
U1466="Sites strategiques, MLL, Pylone, etc.","PASSIVE",
U1466="AKTIVCO DEFAUT GE &amp; POWER Cabinet","PASSIVE",
U1466="AKTIVCO Coupure ENEO &amp; Baisse de tension","PASSIVE",
U1466="Coupure ENEO &amp; Baisse de tension","PASSIVE",
U1466="Defaut GE &amp; POWER Cabinet","PASSIVE",
U1466="Sharing","PASSIVE",
U1466="Sites strategiques &amp; DataCenter","PASSIVE",
U1466="Exclu","Exclu",
U1466="SAT","ACTIVE",
U1466="SPARE-ISSUE","SPARE-ISSUE",
U1466="Fiber CAmtel","ACTIVE",
U1466="Fiber AOF","ACTIVE",
U1466="Projet OCM (HUAWEI)","PLANNED WORKS",
U1466="Projet OCM (NOKIA)","PLANNED WORKS",
U1466="ACCESS-ISSUE","ACCESS-ISSUE",
U1466="Projet OCM (ZTE, NOKIA, autres projets)","PLANNED WORKS",
U1466="No root CAuse","No root cause",
U1466="ODU HS","ACTIVE",
U1466="IP &amp; VLAN","ACTIVE",
U1466="Warehouse HUAWEI","SPARE-ISSUE",
U1466="SPARE-HS","SPARE-ISSUE",
U1466="Power Telco","ACTIVE"
),"")</f>
        <v/>
      </c>
      <c r="W1466" s="51"/>
      <c r="X1466" s="51"/>
      <c r="Y1466" s="51"/>
      <c r="Z1466" s="51"/>
      <c r="AA1466" s="51"/>
      <c r="AB1466" s="34" t="s">
        <v>5420</v>
      </c>
      <c r="AC1466" s="34" t="str">
        <f>_xlfn.XLOOKUP(B1466,[4]ALL!$B:$B,[4]ALL!$N:$N,"")</f>
        <v/>
      </c>
      <c r="AD1466" s="34" t="s">
        <v>5420</v>
      </c>
      <c r="AE1466" s="34"/>
      <c r="AF1466" s="36" t="s">
        <v>5420</v>
      </c>
      <c r="AG1466" s="29"/>
      <c r="AH1466" s="35"/>
      <c r="AI1466" s="29"/>
      <c r="AJ1466" s="29" t="s">
        <v>5420</v>
      </c>
      <c r="AK1466" s="36" t="s">
        <v>5420</v>
      </c>
      <c r="AL1466" s="36" t="s">
        <v>5420</v>
      </c>
      <c r="AM1466" s="36" t="s">
        <v>5420</v>
      </c>
      <c r="AN1466" s="36" t="s">
        <v>5420</v>
      </c>
      <c r="AO1466" s="36" t="s">
        <v>5420</v>
      </c>
      <c r="AP1466" s="36" t="s">
        <v>5420</v>
      </c>
      <c r="AQ1466" s="36" t="s">
        <v>5420</v>
      </c>
      <c r="AR1466" s="36" t="s">
        <v>5420</v>
      </c>
      <c r="AS1466" s="36" t="s">
        <v>5420</v>
      </c>
      <c r="AT1466" s="36" t="s">
        <v>5420</v>
      </c>
      <c r="AU1466" s="36" t="s">
        <v>5420</v>
      </c>
      <c r="AV1466" s="36" t="s">
        <v>5420</v>
      </c>
      <c r="AW1466" s="45"/>
      <c r="AX1466" s="45" t="s">
        <v>5420</v>
      </c>
      <c r="AY1466" s="45" t="s">
        <v>5420</v>
      </c>
      <c r="AZ1466" s="45" t="s">
        <v>5420</v>
      </c>
      <c r="BA1466" s="36" t="s">
        <v>5420</v>
      </c>
    </row>
    <row r="1467" spans="1:53" s="58" customFormat="1" ht="15.6" hidden="1" x14ac:dyDescent="0.3">
      <c r="A1467" s="27" t="s">
        <v>4615</v>
      </c>
      <c r="B1467" s="28" t="s">
        <v>4616</v>
      </c>
      <c r="C1467" s="29" t="str">
        <f>_xlfn.XLOOKUP(B1467,'[1]daily break down'!$D:$D,'[1]daily break down'!$E:$E,"")</f>
        <v>OUEST</v>
      </c>
      <c r="D1467" s="27" t="s">
        <v>11</v>
      </c>
      <c r="E1467" s="27" t="s">
        <v>12</v>
      </c>
      <c r="F1467" s="29" t="s">
        <v>102</v>
      </c>
      <c r="G1467" s="27" t="s">
        <v>856</v>
      </c>
      <c r="H1467" s="37" t="str">
        <f>_xlfn.XLOOKUP(B1467,[2]CALCULATION!$B:$B,[2]CALCULATION!$H:$H,"")</f>
        <v>Huawei</v>
      </c>
      <c r="I1467" s="25">
        <v>0</v>
      </c>
      <c r="J1467" s="25">
        <v>0</v>
      </c>
      <c r="K1467" s="25">
        <v>0</v>
      </c>
      <c r="L1467" s="25">
        <v>0</v>
      </c>
      <c r="M1467" s="25">
        <v>0</v>
      </c>
      <c r="N1467" s="25">
        <v>0</v>
      </c>
      <c r="O1467" s="25">
        <v>0</v>
      </c>
      <c r="P1467" s="25" t="s">
        <v>6366</v>
      </c>
      <c r="Q1467" s="31" t="s">
        <v>5364</v>
      </c>
      <c r="R1467" s="31"/>
      <c r="S1467" s="32" t="str" cm="1">
        <f t="array" ref="S1467">IFERROR(_xlfn.IFS(
U1467="MPR ISSUE","PDH",
U1467="BSS Hardware Issue","BSS",
U1467="Sites strategiques, MLL, Pylone, etc.","ENVTECH",
U1467="AKTIVCO DEFAUT GE &amp; POWER Cabinet","AKTIVCO",
U1467="AKTIVCO Coupure ENEO &amp; Baisse de tension","AKTIVCO GRID ONLY",
U1467="Coupure ENEO &amp; Baisse de tension","IHS GRID ONLY",
U1467="Defaut GE &amp; POWER Cabinet","IHS",
U1467="Sharing","Partners",
U1467="Sites strategiques &amp; DataCenter","SST &amp; DC",
U1467="Exclu","Exclu",
U1467="SAT","SAT",
U1467="SPARE-ISSUE","SPARE-ISSUE",
U1467="Fiber CAmtel","TRANS_FO_CAMTEL",
U1467="Fiber AOF","Fiber AOF",
U1467="Projet OCM (HUAWEI)","TRAVAUX-HUAWEI",
U1467="Projet OCM (NOKIA)","TRAVAUX-NOKIA",
U1467="ACCESS-ISSUE","ACCESS-ISSUE",
U1467="Projet OCM (ZTE, NOKIA, autres projets)","TRAVAUX OCM",
U1467="No root CAuse","No root cause",
U1467="ODU HS","PDH",
U1467="IP &amp; VLAN","PDH",
U1467="Warehouse HUAWEI","SPARE-ISSUE",
U1467="SPARE-HS","SPARE-ISSUE",
U1467="Power Telco","BSS"
),"")</f>
        <v/>
      </c>
      <c r="T1467" s="32" t="str" cm="1">
        <f t="array" ref="T1467">IFERROR(_xlfn.IFS(
U1467="MPR ISSUE","TX ISSUE",
U1467="BSS Hardware Issue","RAN ISSUE",
U1467="Sites strategiques, MLL, Pylone, etc.","ENVTECH",
U1467="AKTIVCO DEFAUT GE &amp; POWER Cabinet","POWER ISSUE",
U1467="AKTIVCO Coupure ENEO &amp; Baisse de tension","POWER ISSUE",
U1467="Coupure ENEO &amp; Baisse de tension","POWER ISSUE",
U1467="Defaut GE &amp; POWER Cabinet","POWER ISSUE",
U1467="Sharing","POWER ISSUE",
U1467="Sites strategiques &amp; DataCenter","POWER ISSUE",
U1467="Exclu","Exclu",
U1467="SAT","TX ISSUE",
U1467="SPARE-ISSUE","SPARE-ISSUE",
U1467="Fiber CAmtel","TX ISSUE",
U1467="Fiber AOF","TX ISSUE",
U1467="Projet OCM (HUAWEI)","TRAVAUX-HUAWEI",
U1467="Projet OCM (NOKIA)","TRAVAUX -NOKIA",
U1467="ACCESS-ISSUE","ACCESS-ISSUE",
U1467="Projet OCM (ZTE, NOKIA, autres projets)","TRAVAUX OCM",
U1467="No root CAuse","No root cause",
U1467="ODU HS","TX ISSUE",
U1467="IP &amp; VLAN","TX ISSUE",
U1467="Warehouse HUAWEI","SPARE-ISSUE",
U1467="SPARE-HS","SPARE-ISSUE",
U1467="Power Telco","RAN ISSUE"
),"")</f>
        <v/>
      </c>
      <c r="U1467" s="33"/>
      <c r="V1467" s="32" t="str" cm="1">
        <f t="array" ref="V1467">IFERROR(_xlfn.IFS(
U1467="MPR ISSUE","ACTIVE",
U1467="BSS Hardware Issue","ACTIVE",
U1467="Sites strategiques, MLL, Pylone, etc.","PASSIVE",
U1467="AKTIVCO DEFAUT GE &amp; POWER Cabinet","PASSIVE",
U1467="AKTIVCO Coupure ENEO &amp; Baisse de tension","PASSIVE",
U1467="Coupure ENEO &amp; Baisse de tension","PASSIVE",
U1467="Defaut GE &amp; POWER Cabinet","PASSIVE",
U1467="Sharing","PASSIVE",
U1467="Sites strategiques &amp; DataCenter","PASSIVE",
U1467="Exclu","Exclu",
U1467="SAT","ACTIVE",
U1467="SPARE-ISSUE","SPARE-ISSUE",
U1467="Fiber CAmtel","ACTIVE",
U1467="Fiber AOF","ACTIVE",
U1467="Projet OCM (HUAWEI)","PLANNED WORKS",
U1467="Projet OCM (NOKIA)","PLANNED WORKS",
U1467="ACCESS-ISSUE","ACCESS-ISSUE",
U1467="Projet OCM (ZTE, NOKIA, autres projets)","PLANNED WORKS",
U1467="No root CAuse","No root cause",
U1467="ODU HS","ACTIVE",
U1467="IP &amp; VLAN","ACTIVE",
U1467="Warehouse HUAWEI","SPARE-ISSUE",
U1467="SPARE-HS","SPARE-ISSUE",
U1467="Power Telco","ACTIVE"
),"")</f>
        <v/>
      </c>
      <c r="W1467" s="51"/>
      <c r="X1467" s="51"/>
      <c r="Y1467" s="51"/>
      <c r="Z1467" s="51"/>
      <c r="AA1467" s="51"/>
      <c r="AB1467" s="34" t="s">
        <v>5420</v>
      </c>
      <c r="AC1467" s="34" t="str">
        <f>_xlfn.XLOOKUP(B1467,[4]ALL!$B:$B,[4]ALL!$N:$N,"")</f>
        <v/>
      </c>
      <c r="AD1467" s="34" t="s">
        <v>5420</v>
      </c>
      <c r="AE1467" s="34"/>
      <c r="AF1467" s="36" t="s">
        <v>5420</v>
      </c>
      <c r="AG1467" s="29"/>
      <c r="AH1467" s="35"/>
      <c r="AI1467" s="29"/>
      <c r="AJ1467" s="29" t="s">
        <v>5420</v>
      </c>
      <c r="AK1467" s="36" t="s">
        <v>5420</v>
      </c>
      <c r="AL1467" s="36" t="s">
        <v>5420</v>
      </c>
      <c r="AM1467" s="36" t="s">
        <v>5420</v>
      </c>
      <c r="AN1467" s="36" t="s">
        <v>5420</v>
      </c>
      <c r="AO1467" s="36" t="s">
        <v>5420</v>
      </c>
      <c r="AP1467" s="36" t="s">
        <v>5420</v>
      </c>
      <c r="AQ1467" s="36" t="s">
        <v>5420</v>
      </c>
      <c r="AR1467" s="36" t="s">
        <v>5420</v>
      </c>
      <c r="AS1467" s="36" t="s">
        <v>5420</v>
      </c>
      <c r="AT1467" s="36" t="s">
        <v>5420</v>
      </c>
      <c r="AU1467" s="36" t="s">
        <v>5420</v>
      </c>
      <c r="AV1467" s="36" t="s">
        <v>5420</v>
      </c>
      <c r="AW1467" s="45"/>
      <c r="AX1467" s="45" t="s">
        <v>5420</v>
      </c>
      <c r="AY1467" s="45" t="s">
        <v>5420</v>
      </c>
      <c r="AZ1467" s="45" t="s">
        <v>5420</v>
      </c>
      <c r="BA1467" s="36" t="s">
        <v>5420</v>
      </c>
    </row>
    <row r="1468" spans="1:53" s="58" customFormat="1" ht="15.6" hidden="1" x14ac:dyDescent="0.3">
      <c r="A1468" s="27" t="s">
        <v>2836</v>
      </c>
      <c r="B1468" s="28" t="s">
        <v>2837</v>
      </c>
      <c r="C1468" s="29" t="str">
        <f>_xlfn.XLOOKUP(B1468,'[1]daily break down'!$D:$D,'[1]daily break down'!$E:$E,"")</f>
        <v>NORD-OUEST</v>
      </c>
      <c r="D1468" s="27" t="s">
        <v>11</v>
      </c>
      <c r="E1468" s="27" t="s">
        <v>12</v>
      </c>
      <c r="F1468" s="29" t="s">
        <v>51</v>
      </c>
      <c r="G1468" s="27" t="s">
        <v>52</v>
      </c>
      <c r="H1468" s="37" t="str">
        <f>_xlfn.XLOOKUP(B1468,[2]CALCULATION!$B:$B,[2]CALCULATION!$H:$H,"")</f>
        <v>Huawei</v>
      </c>
      <c r="I1468" s="25">
        <v>0</v>
      </c>
      <c r="J1468" s="25">
        <v>0</v>
      </c>
      <c r="K1468" s="25">
        <v>0</v>
      </c>
      <c r="L1468" s="25">
        <v>0</v>
      </c>
      <c r="M1468" s="25">
        <v>0</v>
      </c>
      <c r="N1468" s="25">
        <v>0</v>
      </c>
      <c r="O1468" s="25">
        <v>0</v>
      </c>
      <c r="P1468" s="25" t="s">
        <v>6366</v>
      </c>
      <c r="Q1468" s="31" t="s">
        <v>5364</v>
      </c>
      <c r="R1468" s="31"/>
      <c r="S1468" s="32" t="str" cm="1">
        <f t="array" ref="S1468">IFERROR(_xlfn.IFS(
U1468="MPR ISSUE","PDH",
U1468="BSS Hardware Issue","BSS",
U1468="Sites strategiques, MLL, Pylone, etc.","ENVTECH",
U1468="AKTIVCO DEFAUT GE &amp; POWER Cabinet","AKTIVCO",
U1468="AKTIVCO Coupure ENEO &amp; Baisse de tension","AKTIVCO GRID ONLY",
U1468="Coupure ENEO &amp; Baisse de tension","IHS GRID ONLY",
U1468="Defaut GE &amp; POWER Cabinet","IHS",
U1468="Sharing","Partners",
U1468="Sites strategiques &amp; DataCenter","SST &amp; DC",
U1468="Exclu","Exclu",
U1468="SAT","SAT",
U1468="SPARE-ISSUE","SPARE-ISSUE",
U1468="Fiber CAmtel","TRANS_FO_CAMTEL",
U1468="Fiber AOF","Fiber AOF",
U1468="Projet OCM (HUAWEI)","TRAVAUX-HUAWEI",
U1468="Projet OCM (NOKIA)","TRAVAUX-NOKIA",
U1468="ACCESS-ISSUE","ACCESS-ISSUE",
U1468="Projet OCM (ZTE, NOKIA, autres projets)","TRAVAUX OCM",
U1468="No root CAuse","No root cause",
U1468="ODU HS","PDH",
U1468="IP &amp; VLAN","PDH",
U1468="Warehouse HUAWEI","SPARE-ISSUE",
U1468="SPARE-HS","SPARE-ISSUE",
U1468="Power Telco","BSS"
),"")</f>
        <v/>
      </c>
      <c r="T1468" s="32" t="str" cm="1">
        <f t="array" ref="T1468">IFERROR(_xlfn.IFS(
U1468="MPR ISSUE","TX ISSUE",
U1468="BSS Hardware Issue","RAN ISSUE",
U1468="Sites strategiques, MLL, Pylone, etc.","ENVTECH",
U1468="AKTIVCO DEFAUT GE &amp; POWER Cabinet","POWER ISSUE",
U1468="AKTIVCO Coupure ENEO &amp; Baisse de tension","POWER ISSUE",
U1468="Coupure ENEO &amp; Baisse de tension","POWER ISSUE",
U1468="Defaut GE &amp; POWER Cabinet","POWER ISSUE",
U1468="Sharing","POWER ISSUE",
U1468="Sites strategiques &amp; DataCenter","POWER ISSUE",
U1468="Exclu","Exclu",
U1468="SAT","TX ISSUE",
U1468="SPARE-ISSUE","SPARE-ISSUE",
U1468="Fiber CAmtel","TX ISSUE",
U1468="Fiber AOF","TX ISSUE",
U1468="Projet OCM (HUAWEI)","TRAVAUX-HUAWEI",
U1468="Projet OCM (NOKIA)","TRAVAUX -NOKIA",
U1468="ACCESS-ISSUE","ACCESS-ISSUE",
U1468="Projet OCM (ZTE, NOKIA, autres projets)","TRAVAUX OCM",
U1468="No root CAuse","No root cause",
U1468="ODU HS","TX ISSUE",
U1468="IP &amp; VLAN","TX ISSUE",
U1468="Warehouse HUAWEI","SPARE-ISSUE",
U1468="SPARE-HS","SPARE-ISSUE",
U1468="Power Telco","RAN ISSUE"
),"")</f>
        <v/>
      </c>
      <c r="U1468" s="33"/>
      <c r="V1468" s="32" t="str" cm="1">
        <f t="array" ref="V1468">IFERROR(_xlfn.IFS(
U1468="MPR ISSUE","ACTIVE",
U1468="BSS Hardware Issue","ACTIVE",
U1468="Sites strategiques, MLL, Pylone, etc.","PASSIVE",
U1468="AKTIVCO DEFAUT GE &amp; POWER Cabinet","PASSIVE",
U1468="AKTIVCO Coupure ENEO &amp; Baisse de tension","PASSIVE",
U1468="Coupure ENEO &amp; Baisse de tension","PASSIVE",
U1468="Defaut GE &amp; POWER Cabinet","PASSIVE",
U1468="Sharing","PASSIVE",
U1468="Sites strategiques &amp; DataCenter","PASSIVE",
U1468="Exclu","Exclu",
U1468="SAT","ACTIVE",
U1468="SPARE-ISSUE","SPARE-ISSUE",
U1468="Fiber CAmtel","ACTIVE",
U1468="Fiber AOF","ACTIVE",
U1468="Projet OCM (HUAWEI)","PLANNED WORKS",
U1468="Projet OCM (NOKIA)","PLANNED WORKS",
U1468="ACCESS-ISSUE","ACCESS-ISSUE",
U1468="Projet OCM (ZTE, NOKIA, autres projets)","PLANNED WORKS",
U1468="No root CAuse","No root cause",
U1468="ODU HS","ACTIVE",
U1468="IP &amp; VLAN","ACTIVE",
U1468="Warehouse HUAWEI","SPARE-ISSUE",
U1468="SPARE-HS","SPARE-ISSUE",
U1468="Power Telco","ACTIVE"
),"")</f>
        <v/>
      </c>
      <c r="W1468" s="51"/>
      <c r="X1468" s="51"/>
      <c r="Y1468" s="51"/>
      <c r="Z1468" s="51"/>
      <c r="AA1468" s="51"/>
      <c r="AB1468" s="34" t="s">
        <v>5420</v>
      </c>
      <c r="AC1468" s="34" t="str">
        <f>_xlfn.XLOOKUP(B1468,[4]ALL!$B:$B,[4]ALL!$N:$N,"")</f>
        <v/>
      </c>
      <c r="AD1468" s="34" t="s">
        <v>5420</v>
      </c>
      <c r="AE1468" s="34"/>
      <c r="AF1468" s="36" t="s">
        <v>5420</v>
      </c>
      <c r="AG1468" s="29"/>
      <c r="AH1468" s="35"/>
      <c r="AI1468" s="29"/>
      <c r="AJ1468" s="29" t="s">
        <v>5420</v>
      </c>
      <c r="AK1468" s="36" t="s">
        <v>5420</v>
      </c>
      <c r="AL1468" s="36" t="s">
        <v>5420</v>
      </c>
      <c r="AM1468" s="36" t="s">
        <v>5420</v>
      </c>
      <c r="AN1468" s="36" t="s">
        <v>5420</v>
      </c>
      <c r="AO1468" s="36" t="s">
        <v>5420</v>
      </c>
      <c r="AP1468" s="36" t="s">
        <v>5420</v>
      </c>
      <c r="AQ1468" s="36" t="s">
        <v>5420</v>
      </c>
      <c r="AR1468" s="36" t="s">
        <v>5420</v>
      </c>
      <c r="AS1468" s="36" t="s">
        <v>5420</v>
      </c>
      <c r="AT1468" s="36" t="s">
        <v>5420</v>
      </c>
      <c r="AU1468" s="36" t="s">
        <v>5420</v>
      </c>
      <c r="AV1468" s="36" t="s">
        <v>5420</v>
      </c>
      <c r="AW1468" s="45"/>
      <c r="AX1468" s="45" t="s">
        <v>5420</v>
      </c>
      <c r="AY1468" s="45" t="s">
        <v>5420</v>
      </c>
      <c r="AZ1468" s="45" t="s">
        <v>5420</v>
      </c>
      <c r="BA1468" s="36" t="s">
        <v>5420</v>
      </c>
    </row>
    <row r="1469" spans="1:53" s="58" customFormat="1" ht="15.6" hidden="1" x14ac:dyDescent="0.3">
      <c r="A1469" s="27" t="s">
        <v>2900</v>
      </c>
      <c r="B1469" s="28" t="s">
        <v>2901</v>
      </c>
      <c r="C1469" s="29" t="str">
        <f>_xlfn.XLOOKUP(B1469,'[1]daily break down'!$D:$D,'[1]daily break down'!$E:$E,"")</f>
        <v>Douala</v>
      </c>
      <c r="D1469" s="27" t="s">
        <v>11</v>
      </c>
      <c r="E1469" s="27" t="s">
        <v>12</v>
      </c>
      <c r="F1469" s="29" t="s">
        <v>31</v>
      </c>
      <c r="G1469" s="27" t="s">
        <v>32</v>
      </c>
      <c r="H1469" s="30" t="str">
        <f>_xlfn.XLOOKUP(B1469,[2]CALCULATION!$B:$B,[2]CALCULATION!$H:$H,"")</f>
        <v>ZTE</v>
      </c>
      <c r="I1469" s="25">
        <v>0</v>
      </c>
      <c r="J1469" s="25">
        <v>0</v>
      </c>
      <c r="K1469" s="25">
        <v>0</v>
      </c>
      <c r="L1469" s="25">
        <v>0</v>
      </c>
      <c r="M1469" s="25">
        <v>0</v>
      </c>
      <c r="N1469" s="25">
        <v>0</v>
      </c>
      <c r="O1469" s="25">
        <v>0</v>
      </c>
      <c r="P1469" s="25" t="s">
        <v>6366</v>
      </c>
      <c r="Q1469" s="31" t="s">
        <v>5364</v>
      </c>
      <c r="R1469" s="31"/>
      <c r="S1469" s="32" t="str" cm="1">
        <f t="array" ref="S1469">IFERROR(_xlfn.IFS(
U1469="MPR ISSUE","PDH",
U1469="BSS Hardware Issue","BSS",
U1469="Sites strategiques, MLL, Pylone, etc.","ENVTECH",
U1469="AKTIVCO DEFAUT GE &amp; POWER Cabinet","AKTIVCO",
U1469="AKTIVCO Coupure ENEO &amp; Baisse de tension","AKTIVCO GRID ONLY",
U1469="Coupure ENEO &amp; Baisse de tension","IHS GRID ONLY",
U1469="Defaut GE &amp; POWER Cabinet","IHS",
U1469="Sharing","Partners",
U1469="Sites strategiques &amp; DataCenter","SST &amp; DC",
U1469="Exclu","Exclu",
U1469="SAT","SAT",
U1469="SPARE-ISSUE","SPARE-ISSUE",
U1469="Fiber CAmtel","TRANS_FO_CAMTEL",
U1469="Fiber AOF","Fiber AOF",
U1469="Projet OCM (HUAWEI)","TRAVAUX-HUAWEI",
U1469="Projet OCM (NOKIA)","TRAVAUX-NOKIA",
U1469="ACCESS-ISSUE","ACCESS-ISSUE",
U1469="Projet OCM (ZTE, NOKIA, autres projets)","TRAVAUX OCM",
U1469="No root CAuse","No root cause",
U1469="ODU HS","PDH",
U1469="IP &amp; VLAN","PDH",
U1469="Warehouse HUAWEI","SPARE-ISSUE",
U1469="SPARE-HS","SPARE-ISSUE",
U1469="Power Telco","BSS"
),"")</f>
        <v/>
      </c>
      <c r="T1469" s="32" t="str" cm="1">
        <f t="array" ref="T1469">IFERROR(_xlfn.IFS(
U1469="MPR ISSUE","TX ISSUE",
U1469="BSS Hardware Issue","RAN ISSUE",
U1469="Sites strategiques, MLL, Pylone, etc.","ENVTECH",
U1469="AKTIVCO DEFAUT GE &amp; POWER Cabinet","POWER ISSUE",
U1469="AKTIVCO Coupure ENEO &amp; Baisse de tension","POWER ISSUE",
U1469="Coupure ENEO &amp; Baisse de tension","POWER ISSUE",
U1469="Defaut GE &amp; POWER Cabinet","POWER ISSUE",
U1469="Sharing","POWER ISSUE",
U1469="Sites strategiques &amp; DataCenter","POWER ISSUE",
U1469="Exclu","Exclu",
U1469="SAT","TX ISSUE",
U1469="SPARE-ISSUE","SPARE-ISSUE",
U1469="Fiber CAmtel","TX ISSUE",
U1469="Fiber AOF","TX ISSUE",
U1469="Projet OCM (HUAWEI)","TRAVAUX-HUAWEI",
U1469="Projet OCM (NOKIA)","TRAVAUX -NOKIA",
U1469="ACCESS-ISSUE","ACCESS-ISSUE",
U1469="Projet OCM (ZTE, NOKIA, autres projets)","TRAVAUX OCM",
U1469="No root CAuse","No root cause",
U1469="ODU HS","TX ISSUE",
U1469="IP &amp; VLAN","TX ISSUE",
U1469="Warehouse HUAWEI","SPARE-ISSUE",
U1469="SPARE-HS","SPARE-ISSUE",
U1469="Power Telco","RAN ISSUE"
),"")</f>
        <v/>
      </c>
      <c r="U1469" s="33"/>
      <c r="V1469" s="32" t="str" cm="1">
        <f t="array" ref="V1469">IFERROR(_xlfn.IFS(
U1469="MPR ISSUE","ACTIVE",
U1469="BSS Hardware Issue","ACTIVE",
U1469="Sites strategiques, MLL, Pylone, etc.","PASSIVE",
U1469="AKTIVCO DEFAUT GE &amp; POWER Cabinet","PASSIVE",
U1469="AKTIVCO Coupure ENEO &amp; Baisse de tension","PASSIVE",
U1469="Coupure ENEO &amp; Baisse de tension","PASSIVE",
U1469="Defaut GE &amp; POWER Cabinet","PASSIVE",
U1469="Sharing","PASSIVE",
U1469="Sites strategiques &amp; DataCenter","PASSIVE",
U1469="Exclu","Exclu",
U1469="SAT","ACTIVE",
U1469="SPARE-ISSUE","SPARE-ISSUE",
U1469="Fiber CAmtel","ACTIVE",
U1469="Fiber AOF","ACTIVE",
U1469="Projet OCM (HUAWEI)","PLANNED WORKS",
U1469="Projet OCM (NOKIA)","PLANNED WORKS",
U1469="ACCESS-ISSUE","ACCESS-ISSUE",
U1469="Projet OCM (ZTE, NOKIA, autres projets)","PLANNED WORKS",
U1469="No root CAuse","No root cause",
U1469="ODU HS","ACTIVE",
U1469="IP &amp; VLAN","ACTIVE",
U1469="Warehouse HUAWEI","SPARE-ISSUE",
U1469="SPARE-HS","SPARE-ISSUE",
U1469="Power Telco","ACTIVE"
),"")</f>
        <v/>
      </c>
      <c r="W1469" s="51"/>
      <c r="X1469" s="51"/>
      <c r="Y1469" s="51"/>
      <c r="Z1469" s="51"/>
      <c r="AA1469" s="51"/>
      <c r="AB1469" s="34" t="s">
        <v>5420</v>
      </c>
      <c r="AC1469" s="34" t="str">
        <f>_xlfn.XLOOKUP(B1469,[4]ALL!$B:$B,[4]ALL!$N:$N,"")</f>
        <v/>
      </c>
      <c r="AD1469" s="34" t="s">
        <v>5420</v>
      </c>
      <c r="AE1469" s="34"/>
      <c r="AF1469" s="36" t="s">
        <v>5420</v>
      </c>
      <c r="AG1469" s="29"/>
      <c r="AH1469" s="35"/>
      <c r="AI1469" s="29"/>
      <c r="AJ1469" s="29" t="s">
        <v>5420</v>
      </c>
      <c r="AK1469" s="36" t="s">
        <v>5420</v>
      </c>
      <c r="AL1469" s="36" t="s">
        <v>5420</v>
      </c>
      <c r="AM1469" s="36" t="s">
        <v>5420</v>
      </c>
      <c r="AN1469" s="36" t="s">
        <v>5420</v>
      </c>
      <c r="AO1469" s="36" t="s">
        <v>5420</v>
      </c>
      <c r="AP1469" s="36" t="s">
        <v>5420</v>
      </c>
      <c r="AQ1469" s="36" t="s">
        <v>5420</v>
      </c>
      <c r="AR1469" s="36" t="s">
        <v>5420</v>
      </c>
      <c r="AS1469" s="36" t="s">
        <v>5420</v>
      </c>
      <c r="AT1469" s="36" t="s">
        <v>5420</v>
      </c>
      <c r="AU1469" s="36" t="s">
        <v>5420</v>
      </c>
      <c r="AV1469" s="36" t="s">
        <v>5420</v>
      </c>
      <c r="AW1469" s="45"/>
      <c r="AX1469" s="45" t="s">
        <v>5420</v>
      </c>
      <c r="AY1469" s="45" t="s">
        <v>5420</v>
      </c>
      <c r="AZ1469" s="45" t="s">
        <v>5420</v>
      </c>
      <c r="BA1469" s="36" t="s">
        <v>5420</v>
      </c>
    </row>
    <row r="1470" spans="1:53" s="58" customFormat="1" ht="15.6" hidden="1" x14ac:dyDescent="0.3">
      <c r="A1470" s="27" t="s">
        <v>4345</v>
      </c>
      <c r="B1470" s="28" t="s">
        <v>4346</v>
      </c>
      <c r="C1470" s="29" t="str">
        <f>_xlfn.XLOOKUP(B1470,'[1]daily break down'!$D:$D,'[1]daily break down'!$E:$E,"")</f>
        <v>LITTORAL</v>
      </c>
      <c r="D1470" s="27"/>
      <c r="E1470" s="27"/>
      <c r="F1470" s="29" t="s">
        <v>31</v>
      </c>
      <c r="G1470" s="27" t="s">
        <v>4347</v>
      </c>
      <c r="H1470" s="30" t="str">
        <f>_xlfn.XLOOKUP(B1470,[2]CALCULATION!$B:$B,[2]CALCULATION!$H:$H,"")</f>
        <v>ZTE</v>
      </c>
      <c r="I1470" s="25">
        <v>0</v>
      </c>
      <c r="J1470" s="25">
        <v>0</v>
      </c>
      <c r="K1470" s="25">
        <v>0</v>
      </c>
      <c r="L1470" s="25">
        <v>0</v>
      </c>
      <c r="M1470" s="25">
        <v>0</v>
      </c>
      <c r="N1470" s="25">
        <v>0</v>
      </c>
      <c r="O1470" s="25">
        <v>0</v>
      </c>
      <c r="P1470" s="25" t="s">
        <v>6366</v>
      </c>
      <c r="Q1470" s="31" t="s">
        <v>5364</v>
      </c>
      <c r="R1470" s="31"/>
      <c r="S1470" s="32" t="str" cm="1">
        <f t="array" ref="S1470">IFERROR(_xlfn.IFS(
U1470="MPR ISSUE","PDH",
U1470="BSS Hardware Issue","BSS",
U1470="Sites strategiques, MLL, Pylone, etc.","ENVTECH",
U1470="AKTIVCO DEFAUT GE &amp; POWER Cabinet","AKTIVCO",
U1470="AKTIVCO Coupure ENEO &amp; Baisse de tension","AKTIVCO GRID ONLY",
U1470="Coupure ENEO &amp; Baisse de tension","IHS GRID ONLY",
U1470="Defaut GE &amp; POWER Cabinet","IHS",
U1470="Sharing","Partners",
U1470="Sites strategiques &amp; DataCenter","SST &amp; DC",
U1470="Exclu","Exclu",
U1470="SAT","SAT",
U1470="SPARE-ISSUE","SPARE-ISSUE",
U1470="Fiber CAmtel","TRANS_FO_CAMTEL",
U1470="Fiber AOF","Fiber AOF",
U1470="Projet OCM (HUAWEI)","TRAVAUX-HUAWEI",
U1470="Projet OCM (NOKIA)","TRAVAUX-NOKIA",
U1470="ACCESS-ISSUE","ACCESS-ISSUE",
U1470="Projet OCM (ZTE, NOKIA, autres projets)","TRAVAUX OCM",
U1470="No root CAuse","No root cause",
U1470="ODU HS","PDH",
U1470="IP &amp; VLAN","PDH",
U1470="Warehouse HUAWEI","SPARE-ISSUE",
U1470="SPARE-HS","SPARE-ISSUE",
U1470="Power Telco","BSS"
),"")</f>
        <v/>
      </c>
      <c r="T1470" s="32" t="str" cm="1">
        <f t="array" ref="T1470">IFERROR(_xlfn.IFS(
U1470="MPR ISSUE","TX ISSUE",
U1470="BSS Hardware Issue","RAN ISSUE",
U1470="Sites strategiques, MLL, Pylone, etc.","ENVTECH",
U1470="AKTIVCO DEFAUT GE &amp; POWER Cabinet","POWER ISSUE",
U1470="AKTIVCO Coupure ENEO &amp; Baisse de tension","POWER ISSUE",
U1470="Coupure ENEO &amp; Baisse de tension","POWER ISSUE",
U1470="Defaut GE &amp; POWER Cabinet","POWER ISSUE",
U1470="Sharing","POWER ISSUE",
U1470="Sites strategiques &amp; DataCenter","POWER ISSUE",
U1470="Exclu","Exclu",
U1470="SAT","TX ISSUE",
U1470="SPARE-ISSUE","SPARE-ISSUE",
U1470="Fiber CAmtel","TX ISSUE",
U1470="Fiber AOF","TX ISSUE",
U1470="Projet OCM (HUAWEI)","TRAVAUX-HUAWEI",
U1470="Projet OCM (NOKIA)","TRAVAUX -NOKIA",
U1470="ACCESS-ISSUE","ACCESS-ISSUE",
U1470="Projet OCM (ZTE, NOKIA, autres projets)","TRAVAUX OCM",
U1470="No root CAuse","No root cause",
U1470="ODU HS","TX ISSUE",
U1470="IP &amp; VLAN","TX ISSUE",
U1470="Warehouse HUAWEI","SPARE-ISSUE",
U1470="SPARE-HS","SPARE-ISSUE",
U1470="Power Telco","RAN ISSUE"
),"")</f>
        <v/>
      </c>
      <c r="U1470" s="33"/>
      <c r="V1470" s="32" t="str" cm="1">
        <f t="array" ref="V1470">IFERROR(_xlfn.IFS(
U1470="MPR ISSUE","ACTIVE",
U1470="BSS Hardware Issue","ACTIVE",
U1470="Sites strategiques, MLL, Pylone, etc.","PASSIVE",
U1470="AKTIVCO DEFAUT GE &amp; POWER Cabinet","PASSIVE",
U1470="AKTIVCO Coupure ENEO &amp; Baisse de tension","PASSIVE",
U1470="Coupure ENEO &amp; Baisse de tension","PASSIVE",
U1470="Defaut GE &amp; POWER Cabinet","PASSIVE",
U1470="Sharing","PASSIVE",
U1470="Sites strategiques &amp; DataCenter","PASSIVE",
U1470="Exclu","Exclu",
U1470="SAT","ACTIVE",
U1470="SPARE-ISSUE","SPARE-ISSUE",
U1470="Fiber CAmtel","ACTIVE",
U1470="Fiber AOF","ACTIVE",
U1470="Projet OCM (HUAWEI)","PLANNED WORKS",
U1470="Projet OCM (NOKIA)","PLANNED WORKS",
U1470="ACCESS-ISSUE","ACCESS-ISSUE",
U1470="Projet OCM (ZTE, NOKIA, autres projets)","PLANNED WORKS",
U1470="No root CAuse","No root cause",
U1470="ODU HS","ACTIVE",
U1470="IP &amp; VLAN","ACTIVE",
U1470="Warehouse HUAWEI","SPARE-ISSUE",
U1470="SPARE-HS","SPARE-ISSUE",
U1470="Power Telco","ACTIVE"
),"")</f>
        <v/>
      </c>
      <c r="W1470" s="51"/>
      <c r="X1470" s="51"/>
      <c r="Y1470" s="51"/>
      <c r="Z1470" s="51"/>
      <c r="AA1470" s="51"/>
      <c r="AB1470" s="34" t="s">
        <v>6699</v>
      </c>
      <c r="AC1470" s="34" t="str">
        <f>_xlfn.XLOOKUP(B1470,[4]ALL!$B:$B,[4]ALL!$N:$N,"")</f>
        <v/>
      </c>
      <c r="AD1470" s="34" t="s">
        <v>5420</v>
      </c>
      <c r="AE1470" s="34"/>
      <c r="AF1470" s="36" t="s">
        <v>5420</v>
      </c>
      <c r="AG1470" s="29"/>
      <c r="AH1470" s="35"/>
      <c r="AI1470" s="29"/>
      <c r="AJ1470" s="29" t="s">
        <v>5420</v>
      </c>
      <c r="AK1470" s="36" t="s">
        <v>5420</v>
      </c>
      <c r="AL1470" s="36" t="s">
        <v>5420</v>
      </c>
      <c r="AM1470" s="36" t="s">
        <v>5420</v>
      </c>
      <c r="AN1470" s="36" t="s">
        <v>5420</v>
      </c>
      <c r="AO1470" s="36" t="s">
        <v>5420</v>
      </c>
      <c r="AP1470" s="36" t="s">
        <v>5420</v>
      </c>
      <c r="AQ1470" s="36" t="s">
        <v>5420</v>
      </c>
      <c r="AR1470" s="36" t="s">
        <v>5420</v>
      </c>
      <c r="AS1470" s="36" t="s">
        <v>5420</v>
      </c>
      <c r="AT1470" s="36" t="s">
        <v>5838</v>
      </c>
      <c r="AU1470" s="36" t="s">
        <v>6209</v>
      </c>
      <c r="AV1470" s="36" t="s">
        <v>5420</v>
      </c>
      <c r="AW1470" s="45"/>
      <c r="AX1470" s="45" t="s">
        <v>5420</v>
      </c>
      <c r="AY1470" s="45" t="s">
        <v>5420</v>
      </c>
      <c r="AZ1470" s="45" t="s">
        <v>5420</v>
      </c>
      <c r="BA1470" s="36" t="s">
        <v>5420</v>
      </c>
    </row>
    <row r="1471" spans="1:53" s="58" customFormat="1" ht="15.6" hidden="1" x14ac:dyDescent="0.3">
      <c r="A1471" s="27" t="s">
        <v>1832</v>
      </c>
      <c r="B1471" s="28" t="s">
        <v>1833</v>
      </c>
      <c r="C1471" s="29" t="str">
        <f>_xlfn.XLOOKUP(B1471,'[1]daily break down'!$D:$D,'[1]daily break down'!$E:$E,"")</f>
        <v>CENTRE</v>
      </c>
      <c r="D1471" s="27" t="s">
        <v>21</v>
      </c>
      <c r="E1471" s="27"/>
      <c r="F1471" s="29" t="s">
        <v>226</v>
      </c>
      <c r="G1471" s="27" t="s">
        <v>1832</v>
      </c>
      <c r="H1471" s="39" t="str">
        <f>_xlfn.XLOOKUP(B1471,[2]CALCULATION!$B:$B,[2]CALCULATION!$H:$H,"")</f>
        <v>NOKIA</v>
      </c>
      <c r="I1471" s="25">
        <v>0</v>
      </c>
      <c r="J1471" s="25">
        <v>0</v>
      </c>
      <c r="K1471" s="25">
        <v>0</v>
      </c>
      <c r="L1471" s="25">
        <v>0</v>
      </c>
      <c r="M1471" s="25">
        <v>0</v>
      </c>
      <c r="N1471" s="25">
        <v>0</v>
      </c>
      <c r="O1471" s="25">
        <v>0</v>
      </c>
      <c r="P1471" s="25" t="s">
        <v>6366</v>
      </c>
      <c r="Q1471" s="31" t="s">
        <v>5364</v>
      </c>
      <c r="R1471" s="31"/>
      <c r="S1471" s="32" t="str" cm="1">
        <f t="array" ref="S1471">IFERROR(_xlfn.IFS(
U1471="MPR ISSUE","PDH",
U1471="BSS Hardware Issue","BSS",
U1471="Sites strategiques, MLL, Pylone, etc.","ENVTECH",
U1471="AKTIVCO DEFAUT GE &amp; POWER Cabinet","AKTIVCO",
U1471="AKTIVCO Coupure ENEO &amp; Baisse de tension","AKTIVCO GRID ONLY",
U1471="Coupure ENEO &amp; Baisse de tension","IHS GRID ONLY",
U1471="Defaut GE &amp; POWER Cabinet","IHS",
U1471="Sharing","Partners",
U1471="Sites strategiques &amp; DataCenter","SST &amp; DC",
U1471="Exclu","Exclu",
U1471="SAT","SAT",
U1471="SPARE-ISSUE","SPARE-ISSUE",
U1471="Fiber CAmtel","TRANS_FO_CAMTEL",
U1471="Fiber AOF","Fiber AOF",
U1471="Projet OCM (HUAWEI)","TRAVAUX-HUAWEI",
U1471="Projet OCM (NOKIA)","TRAVAUX-NOKIA",
U1471="ACCESS-ISSUE","ACCESS-ISSUE",
U1471="Projet OCM (ZTE, NOKIA, autres projets)","TRAVAUX OCM",
U1471="No root CAuse","No root cause",
U1471="ODU HS","PDH",
U1471="IP &amp; VLAN","PDH",
U1471="Warehouse HUAWEI","SPARE-ISSUE",
U1471="SPARE-HS","SPARE-ISSUE",
U1471="Power Telco","BSS"
),"")</f>
        <v/>
      </c>
      <c r="T1471" s="32" t="str" cm="1">
        <f t="array" ref="T1471">IFERROR(_xlfn.IFS(
U1471="MPR ISSUE","TX ISSUE",
U1471="BSS Hardware Issue","RAN ISSUE",
U1471="Sites strategiques, MLL, Pylone, etc.","ENVTECH",
U1471="AKTIVCO DEFAUT GE &amp; POWER Cabinet","POWER ISSUE",
U1471="AKTIVCO Coupure ENEO &amp; Baisse de tension","POWER ISSUE",
U1471="Coupure ENEO &amp; Baisse de tension","POWER ISSUE",
U1471="Defaut GE &amp; POWER Cabinet","POWER ISSUE",
U1471="Sharing","POWER ISSUE",
U1471="Sites strategiques &amp; DataCenter","POWER ISSUE",
U1471="Exclu","Exclu",
U1471="SAT","TX ISSUE",
U1471="SPARE-ISSUE","SPARE-ISSUE",
U1471="Fiber CAmtel","TX ISSUE",
U1471="Fiber AOF","TX ISSUE",
U1471="Projet OCM (HUAWEI)","TRAVAUX-HUAWEI",
U1471="Projet OCM (NOKIA)","TRAVAUX -NOKIA",
U1471="ACCESS-ISSUE","ACCESS-ISSUE",
U1471="Projet OCM (ZTE, NOKIA, autres projets)","TRAVAUX OCM",
U1471="No root CAuse","No root cause",
U1471="ODU HS","TX ISSUE",
U1471="IP &amp; VLAN","TX ISSUE",
U1471="Warehouse HUAWEI","SPARE-ISSUE",
U1471="SPARE-HS","SPARE-ISSUE",
U1471="Power Telco","RAN ISSUE"
),"")</f>
        <v/>
      </c>
      <c r="U1471" s="33"/>
      <c r="V1471" s="32" t="str" cm="1">
        <f t="array" ref="V1471">IFERROR(_xlfn.IFS(
U1471="MPR ISSUE","ACTIVE",
U1471="BSS Hardware Issue","ACTIVE",
U1471="Sites strategiques, MLL, Pylone, etc.","PASSIVE",
U1471="AKTIVCO DEFAUT GE &amp; POWER Cabinet","PASSIVE",
U1471="AKTIVCO Coupure ENEO &amp; Baisse de tension","PASSIVE",
U1471="Coupure ENEO &amp; Baisse de tension","PASSIVE",
U1471="Defaut GE &amp; POWER Cabinet","PASSIVE",
U1471="Sharing","PASSIVE",
U1471="Sites strategiques &amp; DataCenter","PASSIVE",
U1471="Exclu","Exclu",
U1471="SAT","ACTIVE",
U1471="SPARE-ISSUE","SPARE-ISSUE",
U1471="Fiber CAmtel","ACTIVE",
U1471="Fiber AOF","ACTIVE",
U1471="Projet OCM (HUAWEI)","PLANNED WORKS",
U1471="Projet OCM (NOKIA)","PLANNED WORKS",
U1471="ACCESS-ISSUE","ACCESS-ISSUE",
U1471="Projet OCM (ZTE, NOKIA, autres projets)","PLANNED WORKS",
U1471="No root CAuse","No root cause",
U1471="ODU HS","ACTIVE",
U1471="IP &amp; VLAN","ACTIVE",
U1471="Warehouse HUAWEI","SPARE-ISSUE",
U1471="SPARE-HS","SPARE-ISSUE",
U1471="Power Telco","ACTIVE"
),"")</f>
        <v/>
      </c>
      <c r="W1471" s="51"/>
      <c r="X1471" s="51"/>
      <c r="Y1471" s="51"/>
      <c r="Z1471" s="51"/>
      <c r="AA1471" s="51"/>
      <c r="AB1471" s="34" t="s">
        <v>5420</v>
      </c>
      <c r="AC1471" s="34" t="str">
        <f>_xlfn.XLOOKUP(B1471,[4]ALL!$B:$B,[4]ALL!$N:$N,"")</f>
        <v/>
      </c>
      <c r="AD1471" s="34" t="s">
        <v>5420</v>
      </c>
      <c r="AE1471" s="34"/>
      <c r="AF1471" s="36" t="s">
        <v>5420</v>
      </c>
      <c r="AG1471" s="29"/>
      <c r="AH1471" s="35"/>
      <c r="AI1471" s="29"/>
      <c r="AJ1471" s="29" t="s">
        <v>5420</v>
      </c>
      <c r="AK1471" s="36" t="s">
        <v>5420</v>
      </c>
      <c r="AL1471" s="36" t="s">
        <v>5420</v>
      </c>
      <c r="AM1471" s="36" t="s">
        <v>5420</v>
      </c>
      <c r="AN1471" s="36" t="s">
        <v>5420</v>
      </c>
      <c r="AO1471" s="36" t="s">
        <v>5420</v>
      </c>
      <c r="AP1471" s="36" t="s">
        <v>5420</v>
      </c>
      <c r="AQ1471" s="36" t="s">
        <v>5420</v>
      </c>
      <c r="AR1471" s="36" t="s">
        <v>5420</v>
      </c>
      <c r="AS1471" s="36" t="s">
        <v>5420</v>
      </c>
      <c r="AT1471" s="36" t="s">
        <v>5420</v>
      </c>
      <c r="AU1471" s="36" t="s">
        <v>5420</v>
      </c>
      <c r="AV1471" s="36" t="s">
        <v>5420</v>
      </c>
      <c r="AW1471" s="45"/>
      <c r="AX1471" s="45" t="s">
        <v>5420</v>
      </c>
      <c r="AY1471" s="45" t="s">
        <v>5420</v>
      </c>
      <c r="AZ1471" s="45" t="s">
        <v>5420</v>
      </c>
      <c r="BA1471" s="36" t="s">
        <v>5420</v>
      </c>
    </row>
    <row r="1472" spans="1:53" s="58" customFormat="1" ht="15.6" hidden="1" x14ac:dyDescent="0.3">
      <c r="A1472" s="29" t="s">
        <v>3293</v>
      </c>
      <c r="B1472" s="35" t="s">
        <v>3294</v>
      </c>
      <c r="C1472" s="29" t="str">
        <f>_xlfn.XLOOKUP(B1472,'[1]daily break down'!$D:$D,'[1]daily break down'!$E:$E,"")</f>
        <v>LITTORAL</v>
      </c>
      <c r="D1472" s="29" t="s">
        <v>11</v>
      </c>
      <c r="E1472" s="29" t="s">
        <v>12</v>
      </c>
      <c r="F1472" s="29" t="s">
        <v>31</v>
      </c>
      <c r="G1472" s="29" t="s">
        <v>3293</v>
      </c>
      <c r="H1472" s="39" t="str">
        <f>_xlfn.XLOOKUP(B1472,[2]CALCULATION!$B:$B,[2]CALCULATION!$H:$H,"")</f>
        <v>NOKIA</v>
      </c>
      <c r="I1472" s="25">
        <v>0</v>
      </c>
      <c r="J1472" s="25">
        <v>0</v>
      </c>
      <c r="K1472" s="25">
        <v>0</v>
      </c>
      <c r="L1472" s="25">
        <v>0</v>
      </c>
      <c r="M1472" s="25">
        <v>0</v>
      </c>
      <c r="N1472" s="25">
        <v>0</v>
      </c>
      <c r="O1472" s="25">
        <v>0</v>
      </c>
      <c r="P1472" s="25" t="s">
        <v>6366</v>
      </c>
      <c r="Q1472" s="31" t="s">
        <v>5364</v>
      </c>
      <c r="R1472" s="31"/>
      <c r="S1472" s="32" t="str" cm="1">
        <f t="array" ref="S1472">IFERROR(_xlfn.IFS(
U1472="MPR ISSUE","PDH",
U1472="BSS Hardware Issue","BSS",
U1472="Sites strategiques, MLL, Pylone, etc.","ENVTECH",
U1472="AKTIVCO DEFAUT GE &amp; POWER Cabinet","AKTIVCO",
U1472="AKTIVCO Coupure ENEO &amp; Baisse de tension","AKTIVCO GRID ONLY",
U1472="Coupure ENEO &amp; Baisse de tension","IHS GRID ONLY",
U1472="Defaut GE &amp; POWER Cabinet","IHS",
U1472="Sharing","Partners",
U1472="Sites strategiques &amp; DataCenter","SST &amp; DC",
U1472="Exclu","Exclu",
U1472="SAT","SAT",
U1472="SPARE-ISSUE","SPARE-ISSUE",
U1472="Fiber CAmtel","TRANS_FO_CAMTEL",
U1472="Fiber AOF","Fiber AOF",
U1472="Projet OCM (HUAWEI)","TRAVAUX-HUAWEI",
U1472="Projet OCM (NOKIA)","TRAVAUX-NOKIA",
U1472="ACCESS-ISSUE","ACCESS-ISSUE",
U1472="Projet OCM (ZTE, NOKIA, autres projets)","TRAVAUX OCM",
U1472="No root CAuse","No root cause",
U1472="ODU HS","PDH",
U1472="IP &amp; VLAN","PDH",
U1472="Warehouse HUAWEI","SPARE-ISSUE",
U1472="SPARE-HS","SPARE-ISSUE",
U1472="Power Telco","BSS"
),"")</f>
        <v/>
      </c>
      <c r="T1472" s="32" t="str" cm="1">
        <f t="array" ref="T1472">IFERROR(_xlfn.IFS(
U1472="MPR ISSUE","TX ISSUE",
U1472="BSS Hardware Issue","RAN ISSUE",
U1472="Sites strategiques, MLL, Pylone, etc.","ENVTECH",
U1472="AKTIVCO DEFAUT GE &amp; POWER Cabinet","POWER ISSUE",
U1472="AKTIVCO Coupure ENEO &amp; Baisse de tension","POWER ISSUE",
U1472="Coupure ENEO &amp; Baisse de tension","POWER ISSUE",
U1472="Defaut GE &amp; POWER Cabinet","POWER ISSUE",
U1472="Sharing","POWER ISSUE",
U1472="Sites strategiques &amp; DataCenter","POWER ISSUE",
U1472="Exclu","Exclu",
U1472="SAT","TX ISSUE",
U1472="SPARE-ISSUE","SPARE-ISSUE",
U1472="Fiber CAmtel","TX ISSUE",
U1472="Fiber AOF","TX ISSUE",
U1472="Projet OCM (HUAWEI)","TRAVAUX-HUAWEI",
U1472="Projet OCM (NOKIA)","TRAVAUX -NOKIA",
U1472="ACCESS-ISSUE","ACCESS-ISSUE",
U1472="Projet OCM (ZTE, NOKIA, autres projets)","TRAVAUX OCM",
U1472="No root CAuse","No root cause",
U1472="ODU HS","TX ISSUE",
U1472="IP &amp; VLAN","TX ISSUE",
U1472="Warehouse HUAWEI","SPARE-ISSUE",
U1472="SPARE-HS","SPARE-ISSUE",
U1472="Power Telco","RAN ISSUE"
),"")</f>
        <v/>
      </c>
      <c r="U1472" s="33"/>
      <c r="V1472" s="32" t="str" cm="1">
        <f t="array" ref="V1472">IFERROR(_xlfn.IFS(
U1472="MPR ISSUE","ACTIVE",
U1472="BSS Hardware Issue","ACTIVE",
U1472="Sites strategiques, MLL, Pylone, etc.","PASSIVE",
U1472="AKTIVCO DEFAUT GE &amp; POWER Cabinet","PASSIVE",
U1472="AKTIVCO Coupure ENEO &amp; Baisse de tension","PASSIVE",
U1472="Coupure ENEO &amp; Baisse de tension","PASSIVE",
U1472="Defaut GE &amp; POWER Cabinet","PASSIVE",
U1472="Sharing","PASSIVE",
U1472="Sites strategiques &amp; DataCenter","PASSIVE",
U1472="Exclu","Exclu",
U1472="SAT","ACTIVE",
U1472="SPARE-ISSUE","SPARE-ISSUE",
U1472="Fiber CAmtel","ACTIVE",
U1472="Fiber AOF","ACTIVE",
U1472="Projet OCM (HUAWEI)","PLANNED WORKS",
U1472="Projet OCM (NOKIA)","PLANNED WORKS",
U1472="ACCESS-ISSUE","ACCESS-ISSUE",
U1472="Projet OCM (ZTE, NOKIA, autres projets)","PLANNED WORKS",
U1472="No root CAuse","No root cause",
U1472="ODU HS","ACTIVE",
U1472="IP &amp; VLAN","ACTIVE",
U1472="Warehouse HUAWEI","SPARE-ISSUE",
U1472="SPARE-HS","SPARE-ISSUE",
U1472="Power Telco","ACTIVE"
),"")</f>
        <v/>
      </c>
      <c r="W1472" s="51"/>
      <c r="X1472" s="51"/>
      <c r="Y1472" s="51"/>
      <c r="Z1472" s="51"/>
      <c r="AA1472" s="51"/>
      <c r="AB1472" s="34" t="s">
        <v>5420</v>
      </c>
      <c r="AC1472" s="34" t="str">
        <f>_xlfn.XLOOKUP(B1472,[4]ALL!$B:$B,[4]ALL!$N:$N,"")</f>
        <v/>
      </c>
      <c r="AD1472" s="34" t="s">
        <v>5420</v>
      </c>
      <c r="AE1472" s="34"/>
      <c r="AF1472" s="36" t="s">
        <v>5420</v>
      </c>
      <c r="AG1472" s="29"/>
      <c r="AH1472" s="35"/>
      <c r="AI1472" s="29"/>
      <c r="AJ1472" s="29" t="s">
        <v>5420</v>
      </c>
      <c r="AK1472" s="36" t="s">
        <v>5420</v>
      </c>
      <c r="AL1472" s="36" t="s">
        <v>5420</v>
      </c>
      <c r="AM1472" s="36" t="s">
        <v>5420</v>
      </c>
      <c r="AN1472" s="36" t="s">
        <v>5420</v>
      </c>
      <c r="AO1472" s="36" t="s">
        <v>5420</v>
      </c>
      <c r="AP1472" s="36" t="s">
        <v>5420</v>
      </c>
      <c r="AQ1472" s="36" t="s">
        <v>5420</v>
      </c>
      <c r="AR1472" s="36" t="s">
        <v>5420</v>
      </c>
      <c r="AS1472" s="36" t="s">
        <v>5420</v>
      </c>
      <c r="AT1472" s="36" t="s">
        <v>5420</v>
      </c>
      <c r="AU1472" s="36" t="s">
        <v>5420</v>
      </c>
      <c r="AV1472" s="36" t="s">
        <v>5420</v>
      </c>
      <c r="AW1472" s="45"/>
      <c r="AX1472" s="45" t="s">
        <v>5420</v>
      </c>
      <c r="AY1472" s="45" t="s">
        <v>5420</v>
      </c>
      <c r="AZ1472" s="45" t="s">
        <v>5420</v>
      </c>
      <c r="BA1472" s="36" t="s">
        <v>5420</v>
      </c>
    </row>
    <row r="1473" spans="1:53" s="58" customFormat="1" ht="15.6" hidden="1" x14ac:dyDescent="0.3">
      <c r="A1473" s="27" t="s">
        <v>417</v>
      </c>
      <c r="B1473" s="28" t="s">
        <v>418</v>
      </c>
      <c r="C1473" s="29" t="str">
        <f>_xlfn.XLOOKUP(B1473,'[1]daily break down'!$D:$D,'[1]daily break down'!$E:$E,"")</f>
        <v>SUD-OUEST</v>
      </c>
      <c r="D1473" s="27" t="s">
        <v>11</v>
      </c>
      <c r="E1473" s="27" t="s">
        <v>12</v>
      </c>
      <c r="F1473" s="29" t="s">
        <v>13</v>
      </c>
      <c r="G1473" s="27" t="s">
        <v>106</v>
      </c>
      <c r="H1473" s="37" t="str">
        <f>_xlfn.XLOOKUP(B1473,[2]CALCULATION!$B:$B,[2]CALCULATION!$H:$H,"")</f>
        <v>Huawei</v>
      </c>
      <c r="I1473" s="25">
        <v>0</v>
      </c>
      <c r="J1473" s="25">
        <v>0</v>
      </c>
      <c r="K1473" s="25">
        <v>0.75420979188603798</v>
      </c>
      <c r="L1473" s="25">
        <v>7.7582590680672185E-3</v>
      </c>
      <c r="M1473" s="25">
        <v>0</v>
      </c>
      <c r="N1473" s="25">
        <v>8.0257852428281581E-4</v>
      </c>
      <c r="O1473" s="25">
        <v>0</v>
      </c>
      <c r="P1473" s="25" t="s">
        <v>6366</v>
      </c>
      <c r="Q1473" s="31" t="s">
        <v>5364</v>
      </c>
      <c r="R1473" s="31"/>
      <c r="S1473" s="32" t="str" cm="1">
        <f t="array" ref="S1473">IFERROR(_xlfn.IFS(
U1473="MPR ISSUE","PDH",
U1473="BSS Hardware Issue","BSS",
U1473="Sites strategiques, MLL, Pylone, etc.","ENVTECH",
U1473="AKTIVCO DEFAUT GE &amp; POWER Cabinet","AKTIVCO",
U1473="AKTIVCO Coupure ENEO &amp; Baisse de tension","AKTIVCO GRID ONLY",
U1473="Coupure ENEO &amp; Baisse de tension","IHS GRID ONLY",
U1473="Defaut GE &amp; POWER Cabinet","IHS",
U1473="Sharing","Partners",
U1473="Sites strategiques &amp; DataCenter","SST &amp; DC",
U1473="Exclu","Exclu",
U1473="SAT","SAT",
U1473="SPARE-ISSUE","SPARE-ISSUE",
U1473="Fiber CAmtel","TRANS_FO_CAMTEL",
U1473="Fiber AOF","Fiber AOF",
U1473="Projet OCM (HUAWEI)","TRAVAUX-HUAWEI",
U1473="Projet OCM (NOKIA)","TRAVAUX-NOKIA",
U1473="ACCESS-ISSUE","ACCESS-ISSUE",
U1473="Projet OCM (ZTE, NOKIA, autres projets)","TRAVAUX OCM",
U1473="No root CAuse","No root cause",
U1473="ODU HS","PDH",
U1473="IP &amp; VLAN","PDH",
U1473="Warehouse HUAWEI","SPARE-ISSUE",
U1473="SPARE-HS","SPARE-ISSUE",
U1473="Power Telco","BSS"
),"")</f>
        <v/>
      </c>
      <c r="T1473" s="32" t="str" cm="1">
        <f t="array" ref="T1473">IFERROR(_xlfn.IFS(
U1473="MPR ISSUE","TX ISSUE",
U1473="BSS Hardware Issue","RAN ISSUE",
U1473="Sites strategiques, MLL, Pylone, etc.","ENVTECH",
U1473="AKTIVCO DEFAUT GE &amp; POWER Cabinet","POWER ISSUE",
U1473="AKTIVCO Coupure ENEO &amp; Baisse de tension","POWER ISSUE",
U1473="Coupure ENEO &amp; Baisse de tension","POWER ISSUE",
U1473="Defaut GE &amp; POWER Cabinet","POWER ISSUE",
U1473="Sharing","POWER ISSUE",
U1473="Sites strategiques &amp; DataCenter","POWER ISSUE",
U1473="Exclu","Exclu",
U1473="SAT","TX ISSUE",
U1473="SPARE-ISSUE","SPARE-ISSUE",
U1473="Fiber CAmtel","TX ISSUE",
U1473="Fiber AOF","TX ISSUE",
U1473="Projet OCM (HUAWEI)","TRAVAUX-HUAWEI",
U1473="Projet OCM (NOKIA)","TRAVAUX -NOKIA",
U1473="ACCESS-ISSUE","ACCESS-ISSUE",
U1473="Projet OCM (ZTE, NOKIA, autres projets)","TRAVAUX OCM",
U1473="No root CAuse","No root cause",
U1473="ODU HS","TX ISSUE",
U1473="IP &amp; VLAN","TX ISSUE",
U1473="Warehouse HUAWEI","SPARE-ISSUE",
U1473="SPARE-HS","SPARE-ISSUE",
U1473="Power Telco","RAN ISSUE"
),"")</f>
        <v/>
      </c>
      <c r="U1473" s="33"/>
      <c r="V1473" s="32" t="str" cm="1">
        <f t="array" ref="V1473">IFERROR(_xlfn.IFS(
U1473="MPR ISSUE","ACTIVE",
U1473="BSS Hardware Issue","ACTIVE",
U1473="Sites strategiques, MLL, Pylone, etc.","PASSIVE",
U1473="AKTIVCO DEFAUT GE &amp; POWER Cabinet","PASSIVE",
U1473="AKTIVCO Coupure ENEO &amp; Baisse de tension","PASSIVE",
U1473="Coupure ENEO &amp; Baisse de tension","PASSIVE",
U1473="Defaut GE &amp; POWER Cabinet","PASSIVE",
U1473="Sharing","PASSIVE",
U1473="Sites strategiques &amp; DataCenter","PASSIVE",
U1473="Exclu","Exclu",
U1473="SAT","ACTIVE",
U1473="SPARE-ISSUE","SPARE-ISSUE",
U1473="Fiber CAmtel","ACTIVE",
U1473="Fiber AOF","ACTIVE",
U1473="Projet OCM (HUAWEI)","PLANNED WORKS",
U1473="Projet OCM (NOKIA)","PLANNED WORKS",
U1473="ACCESS-ISSUE","ACCESS-ISSUE",
U1473="Projet OCM (ZTE, NOKIA, autres projets)","PLANNED WORKS",
U1473="No root CAuse","No root cause",
U1473="ODU HS","ACTIVE",
U1473="IP &amp; VLAN","ACTIVE",
U1473="Warehouse HUAWEI","SPARE-ISSUE",
U1473="SPARE-HS","SPARE-ISSUE",
U1473="Power Telco","ACTIVE"
),"")</f>
        <v/>
      </c>
      <c r="W1473" s="51"/>
      <c r="X1473" s="51"/>
      <c r="Y1473" s="51"/>
      <c r="Z1473" s="51"/>
      <c r="AA1473" s="51"/>
      <c r="AB1473" s="34" t="s">
        <v>5420</v>
      </c>
      <c r="AC1473" s="34" t="str">
        <f>_xlfn.XLOOKUP(B1473,[4]ALL!$B:$B,[4]ALL!$N:$N,"")</f>
        <v/>
      </c>
      <c r="AD1473" s="34" t="s">
        <v>5420</v>
      </c>
      <c r="AE1473" s="34"/>
      <c r="AF1473" s="36" t="s">
        <v>5420</v>
      </c>
      <c r="AG1473" s="29"/>
      <c r="AH1473" s="35"/>
      <c r="AI1473" s="29"/>
      <c r="AJ1473" s="29" t="s">
        <v>5420</v>
      </c>
      <c r="AK1473" s="36" t="s">
        <v>5420</v>
      </c>
      <c r="AL1473" s="36" t="s">
        <v>5420</v>
      </c>
      <c r="AM1473" s="36" t="s">
        <v>5420</v>
      </c>
      <c r="AN1473" s="36" t="s">
        <v>5420</v>
      </c>
      <c r="AO1473" s="36" t="s">
        <v>5420</v>
      </c>
      <c r="AP1473" s="36" t="s">
        <v>5420</v>
      </c>
      <c r="AQ1473" s="36" t="s">
        <v>5420</v>
      </c>
      <c r="AR1473" s="36" t="s">
        <v>5420</v>
      </c>
      <c r="AS1473" s="36" t="s">
        <v>5420</v>
      </c>
      <c r="AT1473" s="36" t="s">
        <v>5420</v>
      </c>
      <c r="AU1473" s="36" t="s">
        <v>5420</v>
      </c>
      <c r="AV1473" s="36" t="s">
        <v>5420</v>
      </c>
      <c r="AW1473" s="45"/>
      <c r="AX1473" s="45" t="s">
        <v>5420</v>
      </c>
      <c r="AY1473" s="45" t="s">
        <v>5420</v>
      </c>
      <c r="AZ1473" s="45" t="s">
        <v>5420</v>
      </c>
      <c r="BA1473" s="36" t="s">
        <v>5420</v>
      </c>
    </row>
    <row r="1474" spans="1:53" s="58" customFormat="1" ht="15.6" hidden="1" x14ac:dyDescent="0.3">
      <c r="A1474" s="27" t="s">
        <v>3758</v>
      </c>
      <c r="B1474" s="28" t="s">
        <v>3759</v>
      </c>
      <c r="C1474" s="29" t="str">
        <f>_xlfn.XLOOKUP(B1474,'[1]daily break down'!$D:$D,'[1]daily break down'!$E:$E,"")</f>
        <v>Maroua</v>
      </c>
      <c r="D1474" s="27" t="s">
        <v>11</v>
      </c>
      <c r="E1474" s="27" t="s">
        <v>12</v>
      </c>
      <c r="F1474" s="29" t="s">
        <v>55</v>
      </c>
      <c r="G1474" s="27" t="s">
        <v>84</v>
      </c>
      <c r="H1474" s="37" t="str">
        <f>_xlfn.XLOOKUP(B1474,[2]CALCULATION!$B:$B,[2]CALCULATION!$H:$H,"")</f>
        <v>Huawei</v>
      </c>
      <c r="I1474" s="25">
        <v>0</v>
      </c>
      <c r="J1474" s="25">
        <v>0</v>
      </c>
      <c r="K1474" s="25">
        <v>1.9618586149135499E-2</v>
      </c>
      <c r="L1474" s="25">
        <v>4.8154711456968929E-3</v>
      </c>
      <c r="M1474" s="25">
        <v>0</v>
      </c>
      <c r="N1474" s="25">
        <v>0</v>
      </c>
      <c r="O1474" s="25">
        <v>0</v>
      </c>
      <c r="P1474" s="25" t="s">
        <v>6366</v>
      </c>
      <c r="Q1474" s="31" t="s">
        <v>5364</v>
      </c>
      <c r="R1474" s="31"/>
      <c r="S1474" s="32" t="str" cm="1">
        <f t="array" ref="S1474">IFERROR(_xlfn.IFS(
U1474="MPR ISSUE","PDH",
U1474="BSS Hardware Issue","BSS",
U1474="Sites strategiques, MLL, Pylone, etc.","ENVTECH",
U1474="AKTIVCO DEFAUT GE &amp; POWER Cabinet","AKTIVCO",
U1474="AKTIVCO Coupure ENEO &amp; Baisse de tension","AKTIVCO GRID ONLY",
U1474="Coupure ENEO &amp; Baisse de tension","IHS GRID ONLY",
U1474="Defaut GE &amp; POWER Cabinet","IHS",
U1474="Sharing","Partners",
U1474="Sites strategiques &amp; DataCenter","SST &amp; DC",
U1474="Exclu","Exclu",
U1474="SAT","SAT",
U1474="SPARE-ISSUE","SPARE-ISSUE",
U1474="Fiber CAmtel","TRANS_FO_CAMTEL",
U1474="Fiber AOF","Fiber AOF",
U1474="Projet OCM (HUAWEI)","TRAVAUX-HUAWEI",
U1474="Projet OCM (NOKIA)","TRAVAUX-NOKIA",
U1474="ACCESS-ISSUE","ACCESS-ISSUE",
U1474="Projet OCM (ZTE, NOKIA, autres projets)","TRAVAUX OCM",
U1474="No root CAuse","No root cause",
U1474="ODU HS","PDH",
U1474="IP &amp; VLAN","PDH",
U1474="Warehouse HUAWEI","SPARE-ISSUE",
U1474="SPARE-HS","SPARE-ISSUE",
U1474="Power Telco","BSS"
),"")</f>
        <v/>
      </c>
      <c r="T1474" s="32" t="str" cm="1">
        <f t="array" ref="T1474">IFERROR(_xlfn.IFS(
U1474="MPR ISSUE","TX ISSUE",
U1474="BSS Hardware Issue","RAN ISSUE",
U1474="Sites strategiques, MLL, Pylone, etc.","ENVTECH",
U1474="AKTIVCO DEFAUT GE &amp; POWER Cabinet","POWER ISSUE",
U1474="AKTIVCO Coupure ENEO &amp; Baisse de tension","POWER ISSUE",
U1474="Coupure ENEO &amp; Baisse de tension","POWER ISSUE",
U1474="Defaut GE &amp; POWER Cabinet","POWER ISSUE",
U1474="Sharing","POWER ISSUE",
U1474="Sites strategiques &amp; DataCenter","POWER ISSUE",
U1474="Exclu","Exclu",
U1474="SAT","TX ISSUE",
U1474="SPARE-ISSUE","SPARE-ISSUE",
U1474="Fiber CAmtel","TX ISSUE",
U1474="Fiber AOF","TX ISSUE",
U1474="Projet OCM (HUAWEI)","TRAVAUX-HUAWEI",
U1474="Projet OCM (NOKIA)","TRAVAUX -NOKIA",
U1474="ACCESS-ISSUE","ACCESS-ISSUE",
U1474="Projet OCM (ZTE, NOKIA, autres projets)","TRAVAUX OCM",
U1474="No root CAuse","No root cause",
U1474="ODU HS","TX ISSUE",
U1474="IP &amp; VLAN","TX ISSUE",
U1474="Warehouse HUAWEI","SPARE-ISSUE",
U1474="SPARE-HS","SPARE-ISSUE",
U1474="Power Telco","RAN ISSUE"
),"")</f>
        <v/>
      </c>
      <c r="U1474" s="33"/>
      <c r="V1474" s="32" t="str" cm="1">
        <f t="array" ref="V1474">IFERROR(_xlfn.IFS(
U1474="MPR ISSUE","ACTIVE",
U1474="BSS Hardware Issue","ACTIVE",
U1474="Sites strategiques, MLL, Pylone, etc.","PASSIVE",
U1474="AKTIVCO DEFAUT GE &amp; POWER Cabinet","PASSIVE",
U1474="AKTIVCO Coupure ENEO &amp; Baisse de tension","PASSIVE",
U1474="Coupure ENEO &amp; Baisse de tension","PASSIVE",
U1474="Defaut GE &amp; POWER Cabinet","PASSIVE",
U1474="Sharing","PASSIVE",
U1474="Sites strategiques &amp; DataCenter","PASSIVE",
U1474="Exclu","Exclu",
U1474="SAT","ACTIVE",
U1474="SPARE-ISSUE","SPARE-ISSUE",
U1474="Fiber CAmtel","ACTIVE",
U1474="Fiber AOF","ACTIVE",
U1474="Projet OCM (HUAWEI)","PLANNED WORKS",
U1474="Projet OCM (NOKIA)","PLANNED WORKS",
U1474="ACCESS-ISSUE","ACCESS-ISSUE",
U1474="Projet OCM (ZTE, NOKIA, autres projets)","PLANNED WORKS",
U1474="No root CAuse","No root cause",
U1474="ODU HS","ACTIVE",
U1474="IP &amp; VLAN","ACTIVE",
U1474="Warehouse HUAWEI","SPARE-ISSUE",
U1474="SPARE-HS","SPARE-ISSUE",
U1474="Power Telco","ACTIVE"
),"")</f>
        <v/>
      </c>
      <c r="W1474" s="51"/>
      <c r="X1474" s="51"/>
      <c r="Y1474" s="51"/>
      <c r="Z1474" s="51"/>
      <c r="AA1474" s="51"/>
      <c r="AB1474" s="34" t="s">
        <v>5420</v>
      </c>
      <c r="AC1474" s="34" t="str">
        <f>_xlfn.XLOOKUP(B1474,[4]ALL!$B:$B,[4]ALL!$N:$N,"")</f>
        <v/>
      </c>
      <c r="AD1474" s="34" t="s">
        <v>5420</v>
      </c>
      <c r="AE1474" s="34"/>
      <c r="AF1474" s="36" t="s">
        <v>5420</v>
      </c>
      <c r="AG1474" s="29"/>
      <c r="AH1474" s="35"/>
      <c r="AI1474" s="29"/>
      <c r="AJ1474" s="29" t="s">
        <v>5420</v>
      </c>
      <c r="AK1474" s="36" t="s">
        <v>5420</v>
      </c>
      <c r="AL1474" s="36" t="s">
        <v>5420</v>
      </c>
      <c r="AM1474" s="36" t="s">
        <v>5420</v>
      </c>
      <c r="AN1474" s="36" t="s">
        <v>5420</v>
      </c>
      <c r="AO1474" s="36" t="s">
        <v>5420</v>
      </c>
      <c r="AP1474" s="36" t="s">
        <v>5420</v>
      </c>
      <c r="AQ1474" s="36" t="s">
        <v>5420</v>
      </c>
      <c r="AR1474" s="36" t="s">
        <v>5420</v>
      </c>
      <c r="AS1474" s="36" t="s">
        <v>5420</v>
      </c>
      <c r="AT1474" s="36" t="s">
        <v>5420</v>
      </c>
      <c r="AU1474" s="36" t="s">
        <v>5420</v>
      </c>
      <c r="AV1474" s="36" t="s">
        <v>5420</v>
      </c>
      <c r="AW1474" s="45"/>
      <c r="AX1474" s="45" t="s">
        <v>5420</v>
      </c>
      <c r="AY1474" s="45" t="s">
        <v>5420</v>
      </c>
      <c r="AZ1474" s="45" t="s">
        <v>5420</v>
      </c>
      <c r="BA1474" s="36" t="s">
        <v>5420</v>
      </c>
    </row>
    <row r="1475" spans="1:53" s="58" customFormat="1" ht="15.6" hidden="1" x14ac:dyDescent="0.3">
      <c r="A1475" s="27" t="s">
        <v>1923</v>
      </c>
      <c r="B1475" s="28" t="s">
        <v>1924</v>
      </c>
      <c r="C1475" s="29" t="str">
        <f>_xlfn.XLOOKUP(B1475,'[1]daily break down'!$D:$D,'[1]daily break down'!$E:$E,"")</f>
        <v>CENTRE</v>
      </c>
      <c r="D1475" s="27" t="s">
        <v>11</v>
      </c>
      <c r="E1475" s="27" t="s">
        <v>12</v>
      </c>
      <c r="F1475" s="29" t="s">
        <v>69</v>
      </c>
      <c r="G1475" s="27" t="s">
        <v>70</v>
      </c>
      <c r="H1475" s="30" t="str">
        <f>_xlfn.XLOOKUP(B1475,[2]CALCULATION!$B:$B,[2]CALCULATION!$H:$H,"")</f>
        <v>ZTE</v>
      </c>
      <c r="I1475" s="25">
        <v>0</v>
      </c>
      <c r="J1475" s="25">
        <v>0</v>
      </c>
      <c r="K1475" s="25">
        <v>0</v>
      </c>
      <c r="L1475" s="25">
        <v>0</v>
      </c>
      <c r="M1475" s="25">
        <v>0</v>
      </c>
      <c r="N1475" s="25">
        <v>0</v>
      </c>
      <c r="O1475" s="25">
        <v>0</v>
      </c>
      <c r="P1475" s="25" t="s">
        <v>6366</v>
      </c>
      <c r="Q1475" s="31" t="s">
        <v>5364</v>
      </c>
      <c r="R1475" s="31"/>
      <c r="S1475" s="32" t="str" cm="1">
        <f t="array" ref="S1475">IFERROR(_xlfn.IFS(
U1475="MPR ISSUE","PDH",
U1475="BSS Hardware Issue","BSS",
U1475="Sites strategiques, MLL, Pylone, etc.","ENVTECH",
U1475="AKTIVCO DEFAUT GE &amp; POWER Cabinet","AKTIVCO",
U1475="AKTIVCO Coupure ENEO &amp; Baisse de tension","AKTIVCO GRID ONLY",
U1475="Coupure ENEO &amp; Baisse de tension","IHS GRID ONLY",
U1475="Defaut GE &amp; POWER Cabinet","IHS",
U1475="Sharing","Partners",
U1475="Sites strategiques &amp; DataCenter","SST &amp; DC",
U1475="Exclu","Exclu",
U1475="SAT","SAT",
U1475="SPARE-ISSUE","SPARE-ISSUE",
U1475="Fiber CAmtel","TRANS_FO_CAMTEL",
U1475="Fiber AOF","Fiber AOF",
U1475="Projet OCM (HUAWEI)","TRAVAUX-HUAWEI",
U1475="Projet OCM (NOKIA)","TRAVAUX-NOKIA",
U1475="ACCESS-ISSUE","ACCESS-ISSUE",
U1475="Projet OCM (ZTE, NOKIA, autres projets)","TRAVAUX OCM",
U1475="No root CAuse","No root cause",
U1475="ODU HS","PDH",
U1475="IP &amp; VLAN","PDH",
U1475="Warehouse HUAWEI","SPARE-ISSUE",
U1475="SPARE-HS","SPARE-ISSUE",
U1475="Power Telco","BSS"
),"")</f>
        <v/>
      </c>
      <c r="T1475" s="32" t="str" cm="1">
        <f t="array" ref="T1475">IFERROR(_xlfn.IFS(
U1475="MPR ISSUE","TX ISSUE",
U1475="BSS Hardware Issue","RAN ISSUE",
U1475="Sites strategiques, MLL, Pylone, etc.","ENVTECH",
U1475="AKTIVCO DEFAUT GE &amp; POWER Cabinet","POWER ISSUE",
U1475="AKTIVCO Coupure ENEO &amp; Baisse de tension","POWER ISSUE",
U1475="Coupure ENEO &amp; Baisse de tension","POWER ISSUE",
U1475="Defaut GE &amp; POWER Cabinet","POWER ISSUE",
U1475="Sharing","POWER ISSUE",
U1475="Sites strategiques &amp; DataCenter","POWER ISSUE",
U1475="Exclu","Exclu",
U1475="SAT","TX ISSUE",
U1475="SPARE-ISSUE","SPARE-ISSUE",
U1475="Fiber CAmtel","TX ISSUE",
U1475="Fiber AOF","TX ISSUE",
U1475="Projet OCM (HUAWEI)","TRAVAUX-HUAWEI",
U1475="Projet OCM (NOKIA)","TRAVAUX -NOKIA",
U1475="ACCESS-ISSUE","ACCESS-ISSUE",
U1475="Projet OCM (ZTE, NOKIA, autres projets)","TRAVAUX OCM",
U1475="No root CAuse","No root cause",
U1475="ODU HS","TX ISSUE",
U1475="IP &amp; VLAN","TX ISSUE",
U1475="Warehouse HUAWEI","SPARE-ISSUE",
U1475="SPARE-HS","SPARE-ISSUE",
U1475="Power Telco","RAN ISSUE"
),"")</f>
        <v/>
      </c>
      <c r="U1475" s="33"/>
      <c r="V1475" s="32" t="str" cm="1">
        <f t="array" ref="V1475">IFERROR(_xlfn.IFS(
U1475="MPR ISSUE","ACTIVE",
U1475="BSS Hardware Issue","ACTIVE",
U1475="Sites strategiques, MLL, Pylone, etc.","PASSIVE",
U1475="AKTIVCO DEFAUT GE &amp; POWER Cabinet","PASSIVE",
U1475="AKTIVCO Coupure ENEO &amp; Baisse de tension","PASSIVE",
U1475="Coupure ENEO &amp; Baisse de tension","PASSIVE",
U1475="Defaut GE &amp; POWER Cabinet","PASSIVE",
U1475="Sharing","PASSIVE",
U1475="Sites strategiques &amp; DataCenter","PASSIVE",
U1475="Exclu","Exclu",
U1475="SAT","ACTIVE",
U1475="SPARE-ISSUE","SPARE-ISSUE",
U1475="Fiber CAmtel","ACTIVE",
U1475="Fiber AOF","ACTIVE",
U1475="Projet OCM (HUAWEI)","PLANNED WORKS",
U1475="Projet OCM (NOKIA)","PLANNED WORKS",
U1475="ACCESS-ISSUE","ACCESS-ISSUE",
U1475="Projet OCM (ZTE, NOKIA, autres projets)","PLANNED WORKS",
U1475="No root CAuse","No root cause",
U1475="ODU HS","ACTIVE",
U1475="IP &amp; VLAN","ACTIVE",
U1475="Warehouse HUAWEI","SPARE-ISSUE",
U1475="SPARE-HS","SPARE-ISSUE",
U1475="Power Telco","ACTIVE"
),"")</f>
        <v/>
      </c>
      <c r="W1475" s="51"/>
      <c r="X1475" s="51"/>
      <c r="Y1475" s="51"/>
      <c r="Z1475" s="51"/>
      <c r="AA1475" s="51"/>
      <c r="AB1475" s="34" t="s">
        <v>5420</v>
      </c>
      <c r="AC1475" s="34" t="str">
        <f>_xlfn.XLOOKUP(B1475,[4]ALL!$B:$B,[4]ALL!$N:$N,"")</f>
        <v/>
      </c>
      <c r="AD1475" s="34" t="s">
        <v>5420</v>
      </c>
      <c r="AE1475" s="34"/>
      <c r="AF1475" s="36" t="s">
        <v>5420</v>
      </c>
      <c r="AG1475" s="29"/>
      <c r="AH1475" s="35"/>
      <c r="AI1475" s="29"/>
      <c r="AJ1475" s="29" t="s">
        <v>5420</v>
      </c>
      <c r="AK1475" s="36" t="s">
        <v>5420</v>
      </c>
      <c r="AL1475" s="36" t="s">
        <v>5420</v>
      </c>
      <c r="AM1475" s="36" t="s">
        <v>5420</v>
      </c>
      <c r="AN1475" s="36" t="s">
        <v>5420</v>
      </c>
      <c r="AO1475" s="36" t="s">
        <v>5420</v>
      </c>
      <c r="AP1475" s="36" t="s">
        <v>5420</v>
      </c>
      <c r="AQ1475" s="36" t="s">
        <v>5420</v>
      </c>
      <c r="AR1475" s="36" t="s">
        <v>5420</v>
      </c>
      <c r="AS1475" s="36" t="s">
        <v>5420</v>
      </c>
      <c r="AT1475" s="36" t="s">
        <v>5420</v>
      </c>
      <c r="AU1475" s="36" t="s">
        <v>5420</v>
      </c>
      <c r="AV1475" s="36" t="s">
        <v>5420</v>
      </c>
      <c r="AW1475" s="45"/>
      <c r="AX1475" s="45" t="s">
        <v>5420</v>
      </c>
      <c r="AY1475" s="45" t="s">
        <v>5420</v>
      </c>
      <c r="AZ1475" s="45" t="s">
        <v>5420</v>
      </c>
      <c r="BA1475" s="36" t="s">
        <v>5420</v>
      </c>
    </row>
    <row r="1476" spans="1:53" s="58" customFormat="1" ht="15.6" hidden="1" x14ac:dyDescent="0.3">
      <c r="A1476" s="27" t="s">
        <v>4170</v>
      </c>
      <c r="B1476" s="28" t="s">
        <v>4171</v>
      </c>
      <c r="C1476" s="29" t="str">
        <f>_xlfn.XLOOKUP(B1476,'[1]daily break down'!$D:$D,'[1]daily break down'!$E:$E,"")</f>
        <v>Yaounde</v>
      </c>
      <c r="D1476" s="27" t="s">
        <v>11</v>
      </c>
      <c r="E1476" s="27" t="s">
        <v>12</v>
      </c>
      <c r="F1476" s="29" t="s">
        <v>37</v>
      </c>
      <c r="G1476" s="27" t="s">
        <v>38</v>
      </c>
      <c r="H1476" s="30" t="str">
        <f>_xlfn.XLOOKUP(B1476,[2]CALCULATION!$B:$B,[2]CALCULATION!$H:$H,"")</f>
        <v>ZTE</v>
      </c>
      <c r="I1476" s="25">
        <v>0</v>
      </c>
      <c r="J1476" s="25">
        <v>0</v>
      </c>
      <c r="K1476" s="25">
        <v>0</v>
      </c>
      <c r="L1476" s="25">
        <v>0</v>
      </c>
      <c r="M1476" s="25">
        <v>0</v>
      </c>
      <c r="N1476" s="25">
        <v>0</v>
      </c>
      <c r="O1476" s="25">
        <v>0</v>
      </c>
      <c r="P1476" s="25" t="s">
        <v>6366</v>
      </c>
      <c r="Q1476" s="31" t="s">
        <v>5364</v>
      </c>
      <c r="R1476" s="31"/>
      <c r="S1476" s="32" t="str" cm="1">
        <f t="array" ref="S1476">IFERROR(_xlfn.IFS(
U1476="MPR ISSUE","PDH",
U1476="BSS Hardware Issue","BSS",
U1476="Sites strategiques, MLL, Pylone, etc.","ENVTECH",
U1476="AKTIVCO DEFAUT GE &amp; POWER Cabinet","AKTIVCO",
U1476="AKTIVCO Coupure ENEO &amp; Baisse de tension","AKTIVCO GRID ONLY",
U1476="Coupure ENEO &amp; Baisse de tension","IHS GRID ONLY",
U1476="Defaut GE &amp; POWER Cabinet","IHS",
U1476="Sharing","Partners",
U1476="Sites strategiques &amp; DataCenter","SST &amp; DC",
U1476="Exclu","Exclu",
U1476="SAT","SAT",
U1476="SPARE-ISSUE","SPARE-ISSUE",
U1476="Fiber CAmtel","TRANS_FO_CAMTEL",
U1476="Fiber AOF","Fiber AOF",
U1476="Projet OCM (HUAWEI)","TRAVAUX-HUAWEI",
U1476="Projet OCM (NOKIA)","TRAVAUX-NOKIA",
U1476="ACCESS-ISSUE","ACCESS-ISSUE",
U1476="Projet OCM (ZTE, NOKIA, autres projets)","TRAVAUX OCM",
U1476="No root CAuse","No root cause",
U1476="ODU HS","PDH",
U1476="IP &amp; VLAN","PDH",
U1476="Warehouse HUAWEI","SPARE-ISSUE",
U1476="SPARE-HS","SPARE-ISSUE",
U1476="Power Telco","BSS"
),"")</f>
        <v/>
      </c>
      <c r="T1476" s="32" t="str" cm="1">
        <f t="array" ref="T1476">IFERROR(_xlfn.IFS(
U1476="MPR ISSUE","TX ISSUE",
U1476="BSS Hardware Issue","RAN ISSUE",
U1476="Sites strategiques, MLL, Pylone, etc.","ENVTECH",
U1476="AKTIVCO DEFAUT GE &amp; POWER Cabinet","POWER ISSUE",
U1476="AKTIVCO Coupure ENEO &amp; Baisse de tension","POWER ISSUE",
U1476="Coupure ENEO &amp; Baisse de tension","POWER ISSUE",
U1476="Defaut GE &amp; POWER Cabinet","POWER ISSUE",
U1476="Sharing","POWER ISSUE",
U1476="Sites strategiques &amp; DataCenter","POWER ISSUE",
U1476="Exclu","Exclu",
U1476="SAT","TX ISSUE",
U1476="SPARE-ISSUE","SPARE-ISSUE",
U1476="Fiber CAmtel","TX ISSUE",
U1476="Fiber AOF","TX ISSUE",
U1476="Projet OCM (HUAWEI)","TRAVAUX-HUAWEI",
U1476="Projet OCM (NOKIA)","TRAVAUX -NOKIA",
U1476="ACCESS-ISSUE","ACCESS-ISSUE",
U1476="Projet OCM (ZTE, NOKIA, autres projets)","TRAVAUX OCM",
U1476="No root CAuse","No root cause",
U1476="ODU HS","TX ISSUE",
U1476="IP &amp; VLAN","TX ISSUE",
U1476="Warehouse HUAWEI","SPARE-ISSUE",
U1476="SPARE-HS","SPARE-ISSUE",
U1476="Power Telco","RAN ISSUE"
),"")</f>
        <v/>
      </c>
      <c r="U1476" s="33"/>
      <c r="V1476" s="32" t="str" cm="1">
        <f t="array" ref="V1476">IFERROR(_xlfn.IFS(
U1476="MPR ISSUE","ACTIVE",
U1476="BSS Hardware Issue","ACTIVE",
U1476="Sites strategiques, MLL, Pylone, etc.","PASSIVE",
U1476="AKTIVCO DEFAUT GE &amp; POWER Cabinet","PASSIVE",
U1476="AKTIVCO Coupure ENEO &amp; Baisse de tension","PASSIVE",
U1476="Coupure ENEO &amp; Baisse de tension","PASSIVE",
U1476="Defaut GE &amp; POWER Cabinet","PASSIVE",
U1476="Sharing","PASSIVE",
U1476="Sites strategiques &amp; DataCenter","PASSIVE",
U1476="Exclu","Exclu",
U1476="SAT","ACTIVE",
U1476="SPARE-ISSUE","SPARE-ISSUE",
U1476="Fiber CAmtel","ACTIVE",
U1476="Fiber AOF","ACTIVE",
U1476="Projet OCM (HUAWEI)","PLANNED WORKS",
U1476="Projet OCM (NOKIA)","PLANNED WORKS",
U1476="ACCESS-ISSUE","ACCESS-ISSUE",
U1476="Projet OCM (ZTE, NOKIA, autres projets)","PLANNED WORKS",
U1476="No root CAuse","No root cause",
U1476="ODU HS","ACTIVE",
U1476="IP &amp; VLAN","ACTIVE",
U1476="Warehouse HUAWEI","SPARE-ISSUE",
U1476="SPARE-HS","SPARE-ISSUE",
U1476="Power Telco","ACTIVE"
),"")</f>
        <v/>
      </c>
      <c r="W1476" s="51"/>
      <c r="X1476" s="51"/>
      <c r="Y1476" s="51"/>
      <c r="Z1476" s="51"/>
      <c r="AA1476" s="51"/>
      <c r="AB1476" s="34" t="s">
        <v>5420</v>
      </c>
      <c r="AC1476" s="34" t="str">
        <f>_xlfn.XLOOKUP(B1476,[4]ALL!$B:$B,[4]ALL!$N:$N,"")</f>
        <v/>
      </c>
      <c r="AD1476" s="34" t="s">
        <v>5420</v>
      </c>
      <c r="AE1476" s="34"/>
      <c r="AF1476" s="36" t="s">
        <v>5420</v>
      </c>
      <c r="AG1476" s="29"/>
      <c r="AH1476" s="35"/>
      <c r="AI1476" s="29"/>
      <c r="AJ1476" s="29" t="s">
        <v>5420</v>
      </c>
      <c r="AK1476" s="36" t="s">
        <v>5420</v>
      </c>
      <c r="AL1476" s="36" t="s">
        <v>5420</v>
      </c>
      <c r="AM1476" s="36" t="s">
        <v>5420</v>
      </c>
      <c r="AN1476" s="36" t="s">
        <v>5420</v>
      </c>
      <c r="AO1476" s="36" t="s">
        <v>5420</v>
      </c>
      <c r="AP1476" s="36" t="s">
        <v>5420</v>
      </c>
      <c r="AQ1476" s="36" t="s">
        <v>5420</v>
      </c>
      <c r="AR1476" s="36" t="s">
        <v>5420</v>
      </c>
      <c r="AS1476" s="36" t="s">
        <v>5420</v>
      </c>
      <c r="AT1476" s="36" t="s">
        <v>5420</v>
      </c>
      <c r="AU1476" s="36" t="s">
        <v>5420</v>
      </c>
      <c r="AV1476" s="36" t="s">
        <v>5420</v>
      </c>
      <c r="AW1476" s="45"/>
      <c r="AX1476" s="45" t="s">
        <v>5420</v>
      </c>
      <c r="AY1476" s="45" t="s">
        <v>5420</v>
      </c>
      <c r="AZ1476" s="45" t="s">
        <v>5420</v>
      </c>
      <c r="BA1476" s="36" t="s">
        <v>5420</v>
      </c>
    </row>
    <row r="1477" spans="1:53" s="58" customFormat="1" ht="15.6" hidden="1" x14ac:dyDescent="0.3">
      <c r="A1477" s="27" t="s">
        <v>2084</v>
      </c>
      <c r="B1477" s="28" t="s">
        <v>2085</v>
      </c>
      <c r="C1477" s="29" t="str">
        <f>_xlfn.XLOOKUP(B1477,'[1]daily break down'!$D:$D,'[1]daily break down'!$E:$E,"")</f>
        <v>Douala</v>
      </c>
      <c r="D1477" s="27" t="s">
        <v>11</v>
      </c>
      <c r="E1477" s="27" t="s">
        <v>12</v>
      </c>
      <c r="F1477" s="29" t="s">
        <v>31</v>
      </c>
      <c r="G1477" s="27" t="s">
        <v>32</v>
      </c>
      <c r="H1477" s="30" t="str">
        <f>_xlfn.XLOOKUP(B1477,[2]CALCULATION!$B:$B,[2]CALCULATION!$H:$H,"")</f>
        <v>ZTE</v>
      </c>
      <c r="I1477" s="25">
        <v>0</v>
      </c>
      <c r="J1477" s="25">
        <v>0</v>
      </c>
      <c r="K1477" s="25">
        <v>0</v>
      </c>
      <c r="L1477" s="25">
        <v>0</v>
      </c>
      <c r="M1477" s="25">
        <v>0</v>
      </c>
      <c r="N1477" s="25">
        <v>0</v>
      </c>
      <c r="O1477" s="25">
        <v>0</v>
      </c>
      <c r="P1477" s="25" t="s">
        <v>6366</v>
      </c>
      <c r="Q1477" s="31" t="s">
        <v>5364</v>
      </c>
      <c r="R1477" s="31"/>
      <c r="S1477" s="32" t="str" cm="1">
        <f t="array" ref="S1477">IFERROR(_xlfn.IFS(
U1477="MPR ISSUE","PDH",
U1477="BSS Hardware Issue","BSS",
U1477="Sites strategiques, MLL, Pylone, etc.","ENVTECH",
U1477="AKTIVCO DEFAUT GE &amp; POWER Cabinet","AKTIVCO",
U1477="AKTIVCO Coupure ENEO &amp; Baisse de tension","AKTIVCO GRID ONLY",
U1477="Coupure ENEO &amp; Baisse de tension","IHS GRID ONLY",
U1477="Defaut GE &amp; POWER Cabinet","IHS",
U1477="Sharing","Partners",
U1477="Sites strategiques &amp; DataCenter","SST &amp; DC",
U1477="Exclu","Exclu",
U1477="SAT","SAT",
U1477="SPARE-ISSUE","SPARE-ISSUE",
U1477="Fiber CAmtel","TRANS_FO_CAMTEL",
U1477="Fiber AOF","Fiber AOF",
U1477="Projet OCM (HUAWEI)","TRAVAUX-HUAWEI",
U1477="Projet OCM (NOKIA)","TRAVAUX-NOKIA",
U1477="ACCESS-ISSUE","ACCESS-ISSUE",
U1477="Projet OCM (ZTE, NOKIA, autres projets)","TRAVAUX OCM",
U1477="No root CAuse","No root cause",
U1477="ODU HS","PDH",
U1477="IP &amp; VLAN","PDH",
U1477="Warehouse HUAWEI","SPARE-ISSUE",
U1477="SPARE-HS","SPARE-ISSUE",
U1477="Power Telco","BSS"
),"")</f>
        <v/>
      </c>
      <c r="T1477" s="32" t="str" cm="1">
        <f t="array" ref="T1477">IFERROR(_xlfn.IFS(
U1477="MPR ISSUE","TX ISSUE",
U1477="BSS Hardware Issue","RAN ISSUE",
U1477="Sites strategiques, MLL, Pylone, etc.","ENVTECH",
U1477="AKTIVCO DEFAUT GE &amp; POWER Cabinet","POWER ISSUE",
U1477="AKTIVCO Coupure ENEO &amp; Baisse de tension","POWER ISSUE",
U1477="Coupure ENEO &amp; Baisse de tension","POWER ISSUE",
U1477="Defaut GE &amp; POWER Cabinet","POWER ISSUE",
U1477="Sharing","POWER ISSUE",
U1477="Sites strategiques &amp; DataCenter","POWER ISSUE",
U1477="Exclu","Exclu",
U1477="SAT","TX ISSUE",
U1477="SPARE-ISSUE","SPARE-ISSUE",
U1477="Fiber CAmtel","TX ISSUE",
U1477="Fiber AOF","TX ISSUE",
U1477="Projet OCM (HUAWEI)","TRAVAUX-HUAWEI",
U1477="Projet OCM (NOKIA)","TRAVAUX -NOKIA",
U1477="ACCESS-ISSUE","ACCESS-ISSUE",
U1477="Projet OCM (ZTE, NOKIA, autres projets)","TRAVAUX OCM",
U1477="No root CAuse","No root cause",
U1477="ODU HS","TX ISSUE",
U1477="IP &amp; VLAN","TX ISSUE",
U1477="Warehouse HUAWEI","SPARE-ISSUE",
U1477="SPARE-HS","SPARE-ISSUE",
U1477="Power Telco","RAN ISSUE"
),"")</f>
        <v/>
      </c>
      <c r="U1477" s="33"/>
      <c r="V1477" s="32" t="str" cm="1">
        <f t="array" ref="V1477">IFERROR(_xlfn.IFS(
U1477="MPR ISSUE","ACTIVE",
U1477="BSS Hardware Issue","ACTIVE",
U1477="Sites strategiques, MLL, Pylone, etc.","PASSIVE",
U1477="AKTIVCO DEFAUT GE &amp; POWER Cabinet","PASSIVE",
U1477="AKTIVCO Coupure ENEO &amp; Baisse de tension","PASSIVE",
U1477="Coupure ENEO &amp; Baisse de tension","PASSIVE",
U1477="Defaut GE &amp; POWER Cabinet","PASSIVE",
U1477="Sharing","PASSIVE",
U1477="Sites strategiques &amp; DataCenter","PASSIVE",
U1477="Exclu","Exclu",
U1477="SAT","ACTIVE",
U1477="SPARE-ISSUE","SPARE-ISSUE",
U1477="Fiber CAmtel","ACTIVE",
U1477="Fiber AOF","ACTIVE",
U1477="Projet OCM (HUAWEI)","PLANNED WORKS",
U1477="Projet OCM (NOKIA)","PLANNED WORKS",
U1477="ACCESS-ISSUE","ACCESS-ISSUE",
U1477="Projet OCM (ZTE, NOKIA, autres projets)","PLANNED WORKS",
U1477="No root CAuse","No root cause",
U1477="ODU HS","ACTIVE",
U1477="IP &amp; VLAN","ACTIVE",
U1477="Warehouse HUAWEI","SPARE-ISSUE",
U1477="SPARE-HS","SPARE-ISSUE",
U1477="Power Telco","ACTIVE"
),"")</f>
        <v/>
      </c>
      <c r="W1477" s="51"/>
      <c r="X1477" s="51"/>
      <c r="Y1477" s="51"/>
      <c r="Z1477" s="51"/>
      <c r="AA1477" s="51"/>
      <c r="AB1477" s="34" t="s">
        <v>5420</v>
      </c>
      <c r="AC1477" s="34" t="str">
        <f>_xlfn.XLOOKUP(B1477,[4]ALL!$B:$B,[4]ALL!$N:$N,"")</f>
        <v/>
      </c>
      <c r="AD1477" s="34" t="s">
        <v>5420</v>
      </c>
      <c r="AE1477" s="34"/>
      <c r="AF1477" s="36" t="s">
        <v>5420</v>
      </c>
      <c r="AG1477" s="29"/>
      <c r="AH1477" s="35"/>
      <c r="AI1477" s="29"/>
      <c r="AJ1477" s="29" t="s">
        <v>5420</v>
      </c>
      <c r="AK1477" s="36" t="s">
        <v>5420</v>
      </c>
      <c r="AL1477" s="36" t="s">
        <v>5420</v>
      </c>
      <c r="AM1477" s="36" t="s">
        <v>5420</v>
      </c>
      <c r="AN1477" s="36" t="s">
        <v>5420</v>
      </c>
      <c r="AO1477" s="36" t="s">
        <v>5420</v>
      </c>
      <c r="AP1477" s="36" t="s">
        <v>5420</v>
      </c>
      <c r="AQ1477" s="36" t="s">
        <v>5420</v>
      </c>
      <c r="AR1477" s="36" t="s">
        <v>5420</v>
      </c>
      <c r="AS1477" s="36" t="s">
        <v>5420</v>
      </c>
      <c r="AT1477" s="36" t="s">
        <v>5420</v>
      </c>
      <c r="AU1477" s="36" t="s">
        <v>5420</v>
      </c>
      <c r="AV1477" s="36" t="s">
        <v>5420</v>
      </c>
      <c r="AW1477" s="45"/>
      <c r="AX1477" s="45" t="s">
        <v>5420</v>
      </c>
      <c r="AY1477" s="45" t="s">
        <v>5420</v>
      </c>
      <c r="AZ1477" s="45" t="s">
        <v>5420</v>
      </c>
      <c r="BA1477" s="36" t="s">
        <v>5420</v>
      </c>
    </row>
    <row r="1478" spans="1:53" s="58" customFormat="1" ht="15.6" hidden="1" x14ac:dyDescent="0.3">
      <c r="A1478" s="27" t="s">
        <v>1215</v>
      </c>
      <c r="B1478" s="28" t="s">
        <v>1216</v>
      </c>
      <c r="C1478" s="29" t="str">
        <f>_xlfn.XLOOKUP(B1478,'[1]daily break down'!$D:$D,'[1]daily break down'!$E:$E,"")</f>
        <v>CENTRE</v>
      </c>
      <c r="D1478" s="27" t="s">
        <v>11</v>
      </c>
      <c r="E1478" s="27" t="s">
        <v>12</v>
      </c>
      <c r="F1478" s="29" t="s">
        <v>69</v>
      </c>
      <c r="G1478" s="27" t="s">
        <v>1217</v>
      </c>
      <c r="H1478" s="30" t="str">
        <f>_xlfn.XLOOKUP(B1478,[2]CALCULATION!$B:$B,[2]CALCULATION!$H:$H,"")</f>
        <v>ZTE</v>
      </c>
      <c r="I1478" s="25">
        <v>2.8948430232964443E-17</v>
      </c>
      <c r="J1478" s="25">
        <v>0</v>
      </c>
      <c r="K1478" s="25">
        <v>0</v>
      </c>
      <c r="L1478" s="25">
        <v>0</v>
      </c>
      <c r="M1478" s="25">
        <v>0</v>
      </c>
      <c r="N1478" s="25">
        <v>0</v>
      </c>
      <c r="O1478" s="25">
        <v>0</v>
      </c>
      <c r="P1478" s="25" t="s">
        <v>6366</v>
      </c>
      <c r="Q1478" s="31" t="s">
        <v>5364</v>
      </c>
      <c r="R1478" s="31"/>
      <c r="S1478" s="32" t="str" cm="1">
        <f t="array" ref="S1478">IFERROR(_xlfn.IFS(
U1478="MPR ISSUE","PDH",
U1478="BSS Hardware Issue","BSS",
U1478="Sites strategiques, MLL, Pylone, etc.","ENVTECH",
U1478="AKTIVCO DEFAUT GE &amp; POWER Cabinet","AKTIVCO",
U1478="AKTIVCO Coupure ENEO &amp; Baisse de tension","AKTIVCO GRID ONLY",
U1478="Coupure ENEO &amp; Baisse de tension","IHS GRID ONLY",
U1478="Defaut GE &amp; POWER Cabinet","IHS",
U1478="Sharing","Partners",
U1478="Sites strategiques &amp; DataCenter","SST &amp; DC",
U1478="Exclu","Exclu",
U1478="SAT","SAT",
U1478="SPARE-ISSUE","SPARE-ISSUE",
U1478="Fiber CAmtel","TRANS_FO_CAMTEL",
U1478="Fiber AOF","Fiber AOF",
U1478="Projet OCM (HUAWEI)","TRAVAUX-HUAWEI",
U1478="Projet OCM (NOKIA)","TRAVAUX-NOKIA",
U1478="ACCESS-ISSUE","ACCESS-ISSUE",
U1478="Projet OCM (ZTE, NOKIA, autres projets)","TRAVAUX OCM",
U1478="No root CAuse","No root cause",
U1478="ODU HS","PDH",
U1478="IP &amp; VLAN","PDH",
U1478="Warehouse HUAWEI","SPARE-ISSUE",
U1478="SPARE-HS","SPARE-ISSUE",
U1478="Power Telco","BSS"
),"")</f>
        <v/>
      </c>
      <c r="T1478" s="32" t="str" cm="1">
        <f t="array" ref="T1478">IFERROR(_xlfn.IFS(
U1478="MPR ISSUE","TX ISSUE",
U1478="BSS Hardware Issue","RAN ISSUE",
U1478="Sites strategiques, MLL, Pylone, etc.","ENVTECH",
U1478="AKTIVCO DEFAUT GE &amp; POWER Cabinet","POWER ISSUE",
U1478="AKTIVCO Coupure ENEO &amp; Baisse de tension","POWER ISSUE",
U1478="Coupure ENEO &amp; Baisse de tension","POWER ISSUE",
U1478="Defaut GE &amp; POWER Cabinet","POWER ISSUE",
U1478="Sharing","POWER ISSUE",
U1478="Sites strategiques &amp; DataCenter","POWER ISSUE",
U1478="Exclu","Exclu",
U1478="SAT","TX ISSUE",
U1478="SPARE-ISSUE","SPARE-ISSUE",
U1478="Fiber CAmtel","TX ISSUE",
U1478="Fiber AOF","TX ISSUE",
U1478="Projet OCM (HUAWEI)","TRAVAUX-HUAWEI",
U1478="Projet OCM (NOKIA)","TRAVAUX -NOKIA",
U1478="ACCESS-ISSUE","ACCESS-ISSUE",
U1478="Projet OCM (ZTE, NOKIA, autres projets)","TRAVAUX OCM",
U1478="No root CAuse","No root cause",
U1478="ODU HS","TX ISSUE",
U1478="IP &amp; VLAN","TX ISSUE",
U1478="Warehouse HUAWEI","SPARE-ISSUE",
U1478="SPARE-HS","SPARE-ISSUE",
U1478="Power Telco","RAN ISSUE"
),"")</f>
        <v/>
      </c>
      <c r="U1478" s="33"/>
      <c r="V1478" s="32" t="str" cm="1">
        <f t="array" ref="V1478">IFERROR(_xlfn.IFS(
U1478="MPR ISSUE","ACTIVE",
U1478="BSS Hardware Issue","ACTIVE",
U1478="Sites strategiques, MLL, Pylone, etc.","PASSIVE",
U1478="AKTIVCO DEFAUT GE &amp; POWER Cabinet","PASSIVE",
U1478="AKTIVCO Coupure ENEO &amp; Baisse de tension","PASSIVE",
U1478="Coupure ENEO &amp; Baisse de tension","PASSIVE",
U1478="Defaut GE &amp; POWER Cabinet","PASSIVE",
U1478="Sharing","PASSIVE",
U1478="Sites strategiques &amp; DataCenter","PASSIVE",
U1478="Exclu","Exclu",
U1478="SAT","ACTIVE",
U1478="SPARE-ISSUE","SPARE-ISSUE",
U1478="Fiber CAmtel","ACTIVE",
U1478="Fiber AOF","ACTIVE",
U1478="Projet OCM (HUAWEI)","PLANNED WORKS",
U1478="Projet OCM (NOKIA)","PLANNED WORKS",
U1478="ACCESS-ISSUE","ACCESS-ISSUE",
U1478="Projet OCM (ZTE, NOKIA, autres projets)","PLANNED WORKS",
U1478="No root CAuse","No root cause",
U1478="ODU HS","ACTIVE",
U1478="IP &amp; VLAN","ACTIVE",
U1478="Warehouse HUAWEI","SPARE-ISSUE",
U1478="SPARE-HS","SPARE-ISSUE",
U1478="Power Telco","ACTIVE"
),"")</f>
        <v/>
      </c>
      <c r="W1478" s="51"/>
      <c r="X1478" s="51"/>
      <c r="Y1478" s="51"/>
      <c r="Z1478" s="51"/>
      <c r="AA1478" s="51"/>
      <c r="AB1478" s="34" t="s">
        <v>5420</v>
      </c>
      <c r="AC1478" s="34" t="str">
        <f>_xlfn.XLOOKUP(B1478,[4]ALL!$B:$B,[4]ALL!$N:$N,"")</f>
        <v/>
      </c>
      <c r="AD1478" s="34" t="s">
        <v>5420</v>
      </c>
      <c r="AE1478" s="34"/>
      <c r="AF1478" s="36" t="s">
        <v>5420</v>
      </c>
      <c r="AG1478" s="29"/>
      <c r="AH1478" s="35"/>
      <c r="AI1478" s="29"/>
      <c r="AJ1478" s="29" t="s">
        <v>5420</v>
      </c>
      <c r="AK1478" s="36" t="s">
        <v>5420</v>
      </c>
      <c r="AL1478" s="36" t="s">
        <v>5420</v>
      </c>
      <c r="AM1478" s="36" t="s">
        <v>5420</v>
      </c>
      <c r="AN1478" s="36" t="s">
        <v>5420</v>
      </c>
      <c r="AO1478" s="36" t="s">
        <v>5420</v>
      </c>
      <c r="AP1478" s="36" t="s">
        <v>5420</v>
      </c>
      <c r="AQ1478" s="36" t="s">
        <v>5420</v>
      </c>
      <c r="AR1478" s="36" t="s">
        <v>5420</v>
      </c>
      <c r="AS1478" s="36" t="s">
        <v>5420</v>
      </c>
      <c r="AT1478" s="36" t="s">
        <v>5420</v>
      </c>
      <c r="AU1478" s="36" t="s">
        <v>5420</v>
      </c>
      <c r="AV1478" s="36" t="s">
        <v>5420</v>
      </c>
      <c r="AW1478" s="45"/>
      <c r="AX1478" s="45" t="s">
        <v>5420</v>
      </c>
      <c r="AY1478" s="45" t="s">
        <v>5420</v>
      </c>
      <c r="AZ1478" s="45" t="s">
        <v>5420</v>
      </c>
      <c r="BA1478" s="36" t="s">
        <v>5420</v>
      </c>
    </row>
    <row r="1479" spans="1:53" s="58" customFormat="1" ht="15.6" hidden="1" x14ac:dyDescent="0.3">
      <c r="A1479" s="27" t="s">
        <v>200</v>
      </c>
      <c r="B1479" s="28" t="s">
        <v>201</v>
      </c>
      <c r="C1479" s="29" t="str">
        <f>_xlfn.XLOOKUP(B1479,'[1]daily break down'!$D:$D,'[1]daily break down'!$E:$E,"")</f>
        <v>Douala</v>
      </c>
      <c r="D1479" s="27" t="s">
        <v>21</v>
      </c>
      <c r="E1479" s="27" t="s">
        <v>22</v>
      </c>
      <c r="F1479" s="29" t="s">
        <v>31</v>
      </c>
      <c r="G1479" s="27" t="s">
        <v>32</v>
      </c>
      <c r="H1479" s="30" t="str">
        <f>_xlfn.XLOOKUP(B1479,[2]CALCULATION!$B:$B,[2]CALCULATION!$H:$H,"")</f>
        <v>ZTE</v>
      </c>
      <c r="I1479" s="25">
        <v>0</v>
      </c>
      <c r="J1479" s="25">
        <v>0</v>
      </c>
      <c r="K1479" s="25">
        <v>0</v>
      </c>
      <c r="L1479" s="25">
        <v>0</v>
      </c>
      <c r="M1479" s="25">
        <v>0</v>
      </c>
      <c r="N1479" s="25">
        <v>0</v>
      </c>
      <c r="O1479" s="25">
        <v>0</v>
      </c>
      <c r="P1479" s="25" t="s">
        <v>6366</v>
      </c>
      <c r="Q1479" s="31" t="s">
        <v>5364</v>
      </c>
      <c r="R1479" s="31"/>
      <c r="S1479" s="32" t="str" cm="1">
        <f t="array" ref="S1479">IFERROR(_xlfn.IFS(
U1479="MPR ISSUE","PDH",
U1479="BSS Hardware Issue","BSS",
U1479="Sites strategiques, MLL, Pylone, etc.","ENVTECH",
U1479="AKTIVCO DEFAUT GE &amp; POWER Cabinet","AKTIVCO",
U1479="AKTIVCO Coupure ENEO &amp; Baisse de tension","AKTIVCO GRID ONLY",
U1479="Coupure ENEO &amp; Baisse de tension","IHS GRID ONLY",
U1479="Defaut GE &amp; POWER Cabinet","IHS",
U1479="Sharing","Partners",
U1479="Sites strategiques &amp; DataCenter","SST &amp; DC",
U1479="Exclu","Exclu",
U1479="SAT","SAT",
U1479="SPARE-ISSUE","SPARE-ISSUE",
U1479="Fiber CAmtel","TRANS_FO_CAMTEL",
U1479="Fiber AOF","Fiber AOF",
U1479="Projet OCM (HUAWEI)","TRAVAUX-HUAWEI",
U1479="Projet OCM (NOKIA)","TRAVAUX-NOKIA",
U1479="ACCESS-ISSUE","ACCESS-ISSUE",
U1479="Projet OCM (ZTE, NOKIA, autres projets)","TRAVAUX OCM",
U1479="No root CAuse","No root cause",
U1479="ODU HS","PDH",
U1479="IP &amp; VLAN","PDH",
U1479="Warehouse HUAWEI","SPARE-ISSUE",
U1479="SPARE-HS","SPARE-ISSUE",
U1479="Power Telco","BSS"
),"")</f>
        <v/>
      </c>
      <c r="T1479" s="32" t="str" cm="1">
        <f t="array" ref="T1479">IFERROR(_xlfn.IFS(
U1479="MPR ISSUE","TX ISSUE",
U1479="BSS Hardware Issue","RAN ISSUE",
U1479="Sites strategiques, MLL, Pylone, etc.","ENVTECH",
U1479="AKTIVCO DEFAUT GE &amp; POWER Cabinet","POWER ISSUE",
U1479="AKTIVCO Coupure ENEO &amp; Baisse de tension","POWER ISSUE",
U1479="Coupure ENEO &amp; Baisse de tension","POWER ISSUE",
U1479="Defaut GE &amp; POWER Cabinet","POWER ISSUE",
U1479="Sharing","POWER ISSUE",
U1479="Sites strategiques &amp; DataCenter","POWER ISSUE",
U1479="Exclu","Exclu",
U1479="SAT","TX ISSUE",
U1479="SPARE-ISSUE","SPARE-ISSUE",
U1479="Fiber CAmtel","TX ISSUE",
U1479="Fiber AOF","TX ISSUE",
U1479="Projet OCM (HUAWEI)","TRAVAUX-HUAWEI",
U1479="Projet OCM (NOKIA)","TRAVAUX -NOKIA",
U1479="ACCESS-ISSUE","ACCESS-ISSUE",
U1479="Projet OCM (ZTE, NOKIA, autres projets)","TRAVAUX OCM",
U1479="No root CAuse","No root cause",
U1479="ODU HS","TX ISSUE",
U1479="IP &amp; VLAN","TX ISSUE",
U1479="Warehouse HUAWEI","SPARE-ISSUE",
U1479="SPARE-HS","SPARE-ISSUE",
U1479="Power Telco","RAN ISSUE"
),"")</f>
        <v/>
      </c>
      <c r="U1479" s="33"/>
      <c r="V1479" s="32" t="str" cm="1">
        <f t="array" ref="V1479">IFERROR(_xlfn.IFS(
U1479="MPR ISSUE","ACTIVE",
U1479="BSS Hardware Issue","ACTIVE",
U1479="Sites strategiques, MLL, Pylone, etc.","PASSIVE",
U1479="AKTIVCO DEFAUT GE &amp; POWER Cabinet","PASSIVE",
U1479="AKTIVCO Coupure ENEO &amp; Baisse de tension","PASSIVE",
U1479="Coupure ENEO &amp; Baisse de tension","PASSIVE",
U1479="Defaut GE &amp; POWER Cabinet","PASSIVE",
U1479="Sharing","PASSIVE",
U1479="Sites strategiques &amp; DataCenter","PASSIVE",
U1479="Exclu","Exclu",
U1479="SAT","ACTIVE",
U1479="SPARE-ISSUE","SPARE-ISSUE",
U1479="Fiber CAmtel","ACTIVE",
U1479="Fiber AOF","ACTIVE",
U1479="Projet OCM (HUAWEI)","PLANNED WORKS",
U1479="Projet OCM (NOKIA)","PLANNED WORKS",
U1479="ACCESS-ISSUE","ACCESS-ISSUE",
U1479="Projet OCM (ZTE, NOKIA, autres projets)","PLANNED WORKS",
U1479="No root CAuse","No root cause",
U1479="ODU HS","ACTIVE",
U1479="IP &amp; VLAN","ACTIVE",
U1479="Warehouse HUAWEI","SPARE-ISSUE",
U1479="SPARE-HS","SPARE-ISSUE",
U1479="Power Telco","ACTIVE"
),"")</f>
        <v/>
      </c>
      <c r="W1479" s="51"/>
      <c r="X1479" s="51"/>
      <c r="Y1479" s="51"/>
      <c r="Z1479" s="51"/>
      <c r="AA1479" s="51"/>
      <c r="AB1479" s="34" t="s">
        <v>5420</v>
      </c>
      <c r="AC1479" s="34" t="str">
        <f>_xlfn.XLOOKUP(B1479,[4]ALL!$B:$B,[4]ALL!$N:$N,"")</f>
        <v/>
      </c>
      <c r="AD1479" s="34" t="s">
        <v>5420</v>
      </c>
      <c r="AE1479" s="34"/>
      <c r="AF1479" s="36" t="s">
        <v>5420</v>
      </c>
      <c r="AG1479" s="29"/>
      <c r="AH1479" s="35"/>
      <c r="AI1479" s="29"/>
      <c r="AJ1479" s="29" t="s">
        <v>5420</v>
      </c>
      <c r="AK1479" s="36" t="s">
        <v>5420</v>
      </c>
      <c r="AL1479" s="36" t="s">
        <v>5420</v>
      </c>
      <c r="AM1479" s="36" t="s">
        <v>5420</v>
      </c>
      <c r="AN1479" s="36" t="s">
        <v>5420</v>
      </c>
      <c r="AO1479" s="36" t="s">
        <v>5420</v>
      </c>
      <c r="AP1479" s="36" t="s">
        <v>5420</v>
      </c>
      <c r="AQ1479" s="36" t="s">
        <v>5420</v>
      </c>
      <c r="AR1479" s="36" t="s">
        <v>5420</v>
      </c>
      <c r="AS1479" s="36" t="s">
        <v>5420</v>
      </c>
      <c r="AT1479" s="36" t="s">
        <v>5420</v>
      </c>
      <c r="AU1479" s="36" t="s">
        <v>5420</v>
      </c>
      <c r="AV1479" s="36" t="s">
        <v>5420</v>
      </c>
      <c r="AW1479" s="45"/>
      <c r="AX1479" s="45" t="s">
        <v>5420</v>
      </c>
      <c r="AY1479" s="45" t="s">
        <v>5420</v>
      </c>
      <c r="AZ1479" s="45" t="s">
        <v>5420</v>
      </c>
      <c r="BA1479" s="36" t="s">
        <v>5420</v>
      </c>
    </row>
    <row r="1480" spans="1:53" s="58" customFormat="1" ht="15.6" hidden="1" x14ac:dyDescent="0.3">
      <c r="A1480" s="27" t="s">
        <v>521</v>
      </c>
      <c r="B1480" s="28" t="s">
        <v>522</v>
      </c>
      <c r="C1480" s="29" t="str">
        <f>_xlfn.XLOOKUP(B1480,'[1]daily break down'!$D:$D,'[1]daily break down'!$E:$E,"")</f>
        <v>Bafoussam</v>
      </c>
      <c r="D1480" s="27" t="s">
        <v>11</v>
      </c>
      <c r="E1480" s="27" t="s">
        <v>12</v>
      </c>
      <c r="F1480" s="29" t="s">
        <v>102</v>
      </c>
      <c r="G1480" s="27" t="s">
        <v>299</v>
      </c>
      <c r="H1480" s="37" t="str">
        <f>_xlfn.XLOOKUP(B1480,[2]CALCULATION!$B:$B,[2]CALCULATION!$H:$H,"")</f>
        <v>Huawei</v>
      </c>
      <c r="I1480" s="25">
        <v>0</v>
      </c>
      <c r="J1480" s="25">
        <v>0</v>
      </c>
      <c r="K1480" s="25">
        <v>0</v>
      </c>
      <c r="L1480" s="25">
        <v>0</v>
      </c>
      <c r="M1480" s="25">
        <v>0</v>
      </c>
      <c r="N1480" s="25">
        <v>0</v>
      </c>
      <c r="O1480" s="25">
        <v>0</v>
      </c>
      <c r="P1480" s="25" t="s">
        <v>6366</v>
      </c>
      <c r="Q1480" s="31" t="s">
        <v>5364</v>
      </c>
      <c r="R1480" s="31"/>
      <c r="S1480" s="32" t="str" cm="1">
        <f t="array" ref="S1480">IFERROR(_xlfn.IFS(
U1480="MPR ISSUE","PDH",
U1480="BSS Hardware Issue","BSS",
U1480="Sites strategiques, MLL, Pylone, etc.","ENVTECH",
U1480="AKTIVCO DEFAUT GE &amp; POWER Cabinet","AKTIVCO",
U1480="AKTIVCO Coupure ENEO &amp; Baisse de tension","AKTIVCO GRID ONLY",
U1480="Coupure ENEO &amp; Baisse de tension","IHS GRID ONLY",
U1480="Defaut GE &amp; POWER Cabinet","IHS",
U1480="Sharing","Partners",
U1480="Sites strategiques &amp; DataCenter","SST &amp; DC",
U1480="Exclu","Exclu",
U1480="SAT","SAT",
U1480="SPARE-ISSUE","SPARE-ISSUE",
U1480="Fiber CAmtel","TRANS_FO_CAMTEL",
U1480="Fiber AOF","Fiber AOF",
U1480="Projet OCM (HUAWEI)","TRAVAUX-HUAWEI",
U1480="Projet OCM (NOKIA)","TRAVAUX-NOKIA",
U1480="ACCESS-ISSUE","ACCESS-ISSUE",
U1480="Projet OCM (ZTE, NOKIA, autres projets)","TRAVAUX OCM",
U1480="No root CAuse","No root cause",
U1480="ODU HS","PDH",
U1480="IP &amp; VLAN","PDH",
U1480="Warehouse HUAWEI","SPARE-ISSUE",
U1480="SPARE-HS","SPARE-ISSUE",
U1480="Power Telco","BSS"
),"")</f>
        <v/>
      </c>
      <c r="T1480" s="32" t="str" cm="1">
        <f t="array" ref="T1480">IFERROR(_xlfn.IFS(
U1480="MPR ISSUE","TX ISSUE",
U1480="BSS Hardware Issue","RAN ISSUE",
U1480="Sites strategiques, MLL, Pylone, etc.","ENVTECH",
U1480="AKTIVCO DEFAUT GE &amp; POWER Cabinet","POWER ISSUE",
U1480="AKTIVCO Coupure ENEO &amp; Baisse de tension","POWER ISSUE",
U1480="Coupure ENEO &amp; Baisse de tension","POWER ISSUE",
U1480="Defaut GE &amp; POWER Cabinet","POWER ISSUE",
U1480="Sharing","POWER ISSUE",
U1480="Sites strategiques &amp; DataCenter","POWER ISSUE",
U1480="Exclu","Exclu",
U1480="SAT","TX ISSUE",
U1480="SPARE-ISSUE","SPARE-ISSUE",
U1480="Fiber CAmtel","TX ISSUE",
U1480="Fiber AOF","TX ISSUE",
U1480="Projet OCM (HUAWEI)","TRAVAUX-HUAWEI",
U1480="Projet OCM (NOKIA)","TRAVAUX -NOKIA",
U1480="ACCESS-ISSUE","ACCESS-ISSUE",
U1480="Projet OCM (ZTE, NOKIA, autres projets)","TRAVAUX OCM",
U1480="No root CAuse","No root cause",
U1480="ODU HS","TX ISSUE",
U1480="IP &amp; VLAN","TX ISSUE",
U1480="Warehouse HUAWEI","SPARE-ISSUE",
U1480="SPARE-HS","SPARE-ISSUE",
U1480="Power Telco","RAN ISSUE"
),"")</f>
        <v/>
      </c>
      <c r="U1480" s="33"/>
      <c r="V1480" s="32" t="str" cm="1">
        <f t="array" ref="V1480">IFERROR(_xlfn.IFS(
U1480="MPR ISSUE","ACTIVE",
U1480="BSS Hardware Issue","ACTIVE",
U1480="Sites strategiques, MLL, Pylone, etc.","PASSIVE",
U1480="AKTIVCO DEFAUT GE &amp; POWER Cabinet","PASSIVE",
U1480="AKTIVCO Coupure ENEO &amp; Baisse de tension","PASSIVE",
U1480="Coupure ENEO &amp; Baisse de tension","PASSIVE",
U1480="Defaut GE &amp; POWER Cabinet","PASSIVE",
U1480="Sharing","PASSIVE",
U1480="Sites strategiques &amp; DataCenter","PASSIVE",
U1480="Exclu","Exclu",
U1480="SAT","ACTIVE",
U1480="SPARE-ISSUE","SPARE-ISSUE",
U1480="Fiber CAmtel","ACTIVE",
U1480="Fiber AOF","ACTIVE",
U1480="Projet OCM (HUAWEI)","PLANNED WORKS",
U1480="Projet OCM (NOKIA)","PLANNED WORKS",
U1480="ACCESS-ISSUE","ACCESS-ISSUE",
U1480="Projet OCM (ZTE, NOKIA, autres projets)","PLANNED WORKS",
U1480="No root CAuse","No root cause",
U1480="ODU HS","ACTIVE",
U1480="IP &amp; VLAN","ACTIVE",
U1480="Warehouse HUAWEI","SPARE-ISSUE",
U1480="SPARE-HS","SPARE-ISSUE",
U1480="Power Telco","ACTIVE"
),"")</f>
        <v/>
      </c>
      <c r="W1480" s="51"/>
      <c r="X1480" s="51"/>
      <c r="Y1480" s="51"/>
      <c r="Z1480" s="51"/>
      <c r="AA1480" s="51"/>
      <c r="AB1480" s="34" t="s">
        <v>5420</v>
      </c>
      <c r="AC1480" s="34" t="str">
        <f>_xlfn.XLOOKUP(B1480,[4]ALL!$B:$B,[4]ALL!$N:$N,"")</f>
        <v/>
      </c>
      <c r="AD1480" s="34" t="s">
        <v>5420</v>
      </c>
      <c r="AE1480" s="34"/>
      <c r="AF1480" s="36" t="s">
        <v>5420</v>
      </c>
      <c r="AG1480" s="29"/>
      <c r="AH1480" s="35"/>
      <c r="AI1480" s="29"/>
      <c r="AJ1480" s="29" t="s">
        <v>5420</v>
      </c>
      <c r="AK1480" s="36" t="s">
        <v>5420</v>
      </c>
      <c r="AL1480" s="36" t="s">
        <v>5420</v>
      </c>
      <c r="AM1480" s="36" t="s">
        <v>5420</v>
      </c>
      <c r="AN1480" s="36" t="s">
        <v>5420</v>
      </c>
      <c r="AO1480" s="36" t="s">
        <v>5420</v>
      </c>
      <c r="AP1480" s="36" t="s">
        <v>5420</v>
      </c>
      <c r="AQ1480" s="36" t="s">
        <v>5420</v>
      </c>
      <c r="AR1480" s="36" t="s">
        <v>5420</v>
      </c>
      <c r="AS1480" s="36" t="s">
        <v>5420</v>
      </c>
      <c r="AT1480" s="36" t="s">
        <v>5420</v>
      </c>
      <c r="AU1480" s="36" t="s">
        <v>5420</v>
      </c>
      <c r="AV1480" s="36" t="s">
        <v>5420</v>
      </c>
      <c r="AW1480" s="45"/>
      <c r="AX1480" s="45" t="s">
        <v>5420</v>
      </c>
      <c r="AY1480" s="45" t="s">
        <v>5420</v>
      </c>
      <c r="AZ1480" s="45" t="s">
        <v>5420</v>
      </c>
      <c r="BA1480" s="36" t="s">
        <v>5420</v>
      </c>
    </row>
    <row r="1481" spans="1:53" s="58" customFormat="1" ht="15.6" hidden="1" x14ac:dyDescent="0.3">
      <c r="A1481" s="27" t="s">
        <v>4901</v>
      </c>
      <c r="B1481" s="28" t="s">
        <v>4902</v>
      </c>
      <c r="C1481" s="29" t="str">
        <f>_xlfn.XLOOKUP(B1481,'[1]daily break down'!$D:$D,'[1]daily break down'!$E:$E,"")</f>
        <v>Douala</v>
      </c>
      <c r="D1481" s="27"/>
      <c r="E1481" s="27"/>
      <c r="F1481" s="29" t="s">
        <v>31</v>
      </c>
      <c r="G1481" s="27" t="s">
        <v>32</v>
      </c>
      <c r="H1481" s="30" t="str">
        <f>_xlfn.XLOOKUP(B1481,[2]CALCULATION!$B:$B,[2]CALCULATION!$H:$H,"")</f>
        <v>ZTE</v>
      </c>
      <c r="I1481" s="25">
        <v>0</v>
      </c>
      <c r="J1481" s="25">
        <v>0</v>
      </c>
      <c r="K1481" s="25">
        <v>0</v>
      </c>
      <c r="L1481" s="25">
        <v>0</v>
      </c>
      <c r="M1481" s="25">
        <v>0</v>
      </c>
      <c r="N1481" s="25">
        <v>0</v>
      </c>
      <c r="O1481" s="25">
        <v>0</v>
      </c>
      <c r="P1481" s="25" t="s">
        <v>6366</v>
      </c>
      <c r="Q1481" s="31" t="s">
        <v>5364</v>
      </c>
      <c r="R1481" s="31"/>
      <c r="S1481" s="32" t="str" cm="1">
        <f t="array" ref="S1481">IFERROR(_xlfn.IFS(
U1481="MPR ISSUE","PDH",
U1481="BSS Hardware Issue","BSS",
U1481="Sites strategiques, MLL, Pylone, etc.","ENVTECH",
U1481="AKTIVCO DEFAUT GE &amp; POWER Cabinet","AKTIVCO",
U1481="AKTIVCO Coupure ENEO &amp; Baisse de tension","AKTIVCO GRID ONLY",
U1481="Coupure ENEO &amp; Baisse de tension","IHS GRID ONLY",
U1481="Defaut GE &amp; POWER Cabinet","IHS",
U1481="Sharing","Partners",
U1481="Sites strategiques &amp; DataCenter","SST &amp; DC",
U1481="Exclu","Exclu",
U1481="SAT","SAT",
U1481="SPARE-ISSUE","SPARE-ISSUE",
U1481="Fiber CAmtel","TRANS_FO_CAMTEL",
U1481="Fiber AOF","Fiber AOF",
U1481="Projet OCM (HUAWEI)","TRAVAUX-HUAWEI",
U1481="Projet OCM (NOKIA)","TRAVAUX-NOKIA",
U1481="ACCESS-ISSUE","ACCESS-ISSUE",
U1481="Projet OCM (ZTE, NOKIA, autres projets)","TRAVAUX OCM",
U1481="No root CAuse","No root cause",
U1481="ODU HS","PDH",
U1481="IP &amp; VLAN","PDH",
U1481="Warehouse HUAWEI","SPARE-ISSUE",
U1481="SPARE-HS","SPARE-ISSUE",
U1481="Power Telco","BSS"
),"")</f>
        <v/>
      </c>
      <c r="T1481" s="32" t="str" cm="1">
        <f t="array" ref="T1481">IFERROR(_xlfn.IFS(
U1481="MPR ISSUE","TX ISSUE",
U1481="BSS Hardware Issue","RAN ISSUE",
U1481="Sites strategiques, MLL, Pylone, etc.","ENVTECH",
U1481="AKTIVCO DEFAUT GE &amp; POWER Cabinet","POWER ISSUE",
U1481="AKTIVCO Coupure ENEO &amp; Baisse de tension","POWER ISSUE",
U1481="Coupure ENEO &amp; Baisse de tension","POWER ISSUE",
U1481="Defaut GE &amp; POWER Cabinet","POWER ISSUE",
U1481="Sharing","POWER ISSUE",
U1481="Sites strategiques &amp; DataCenter","POWER ISSUE",
U1481="Exclu","Exclu",
U1481="SAT","TX ISSUE",
U1481="SPARE-ISSUE","SPARE-ISSUE",
U1481="Fiber CAmtel","TX ISSUE",
U1481="Fiber AOF","TX ISSUE",
U1481="Projet OCM (HUAWEI)","TRAVAUX-HUAWEI",
U1481="Projet OCM (NOKIA)","TRAVAUX -NOKIA",
U1481="ACCESS-ISSUE","ACCESS-ISSUE",
U1481="Projet OCM (ZTE, NOKIA, autres projets)","TRAVAUX OCM",
U1481="No root CAuse","No root cause",
U1481="ODU HS","TX ISSUE",
U1481="IP &amp; VLAN","TX ISSUE",
U1481="Warehouse HUAWEI","SPARE-ISSUE",
U1481="SPARE-HS","SPARE-ISSUE",
U1481="Power Telco","RAN ISSUE"
),"")</f>
        <v/>
      </c>
      <c r="U1481" s="33"/>
      <c r="V1481" s="32" t="str" cm="1">
        <f t="array" ref="V1481">IFERROR(_xlfn.IFS(
U1481="MPR ISSUE","ACTIVE",
U1481="BSS Hardware Issue","ACTIVE",
U1481="Sites strategiques, MLL, Pylone, etc.","PASSIVE",
U1481="AKTIVCO DEFAUT GE &amp; POWER Cabinet","PASSIVE",
U1481="AKTIVCO Coupure ENEO &amp; Baisse de tension","PASSIVE",
U1481="Coupure ENEO &amp; Baisse de tension","PASSIVE",
U1481="Defaut GE &amp; POWER Cabinet","PASSIVE",
U1481="Sharing","PASSIVE",
U1481="Sites strategiques &amp; DataCenter","PASSIVE",
U1481="Exclu","Exclu",
U1481="SAT","ACTIVE",
U1481="SPARE-ISSUE","SPARE-ISSUE",
U1481="Fiber CAmtel","ACTIVE",
U1481="Fiber AOF","ACTIVE",
U1481="Projet OCM (HUAWEI)","PLANNED WORKS",
U1481="Projet OCM (NOKIA)","PLANNED WORKS",
U1481="ACCESS-ISSUE","ACCESS-ISSUE",
U1481="Projet OCM (ZTE, NOKIA, autres projets)","PLANNED WORKS",
U1481="No root CAuse","No root cause",
U1481="ODU HS","ACTIVE",
U1481="IP &amp; VLAN","ACTIVE",
U1481="Warehouse HUAWEI","SPARE-ISSUE",
U1481="SPARE-HS","SPARE-ISSUE",
U1481="Power Telco","ACTIVE"
),"")</f>
        <v/>
      </c>
      <c r="W1481" s="51"/>
      <c r="X1481" s="51"/>
      <c r="Y1481" s="51"/>
      <c r="Z1481" s="51"/>
      <c r="AA1481" s="51"/>
      <c r="AB1481" s="34" t="s">
        <v>5420</v>
      </c>
      <c r="AC1481" s="34" t="str">
        <f>_xlfn.XLOOKUP(B1481,[4]ALL!$B:$B,[4]ALL!$N:$N,"")</f>
        <v/>
      </c>
      <c r="AD1481" s="34" t="s">
        <v>5420</v>
      </c>
      <c r="AE1481" s="34"/>
      <c r="AF1481" s="36" t="s">
        <v>5420</v>
      </c>
      <c r="AG1481" s="29"/>
      <c r="AH1481" s="35"/>
      <c r="AI1481" s="29"/>
      <c r="AJ1481" s="29" t="s">
        <v>5420</v>
      </c>
      <c r="AK1481" s="36" t="s">
        <v>5420</v>
      </c>
      <c r="AL1481" s="36" t="s">
        <v>5420</v>
      </c>
      <c r="AM1481" s="36" t="s">
        <v>5420</v>
      </c>
      <c r="AN1481" s="36" t="s">
        <v>5420</v>
      </c>
      <c r="AO1481" s="36" t="s">
        <v>5420</v>
      </c>
      <c r="AP1481" s="36" t="s">
        <v>5420</v>
      </c>
      <c r="AQ1481" s="36" t="s">
        <v>5420</v>
      </c>
      <c r="AR1481" s="36" t="s">
        <v>5420</v>
      </c>
      <c r="AS1481" s="36" t="s">
        <v>5420</v>
      </c>
      <c r="AT1481" s="36" t="s">
        <v>5420</v>
      </c>
      <c r="AU1481" s="36" t="s">
        <v>5420</v>
      </c>
      <c r="AV1481" s="36" t="s">
        <v>5420</v>
      </c>
      <c r="AW1481" s="45"/>
      <c r="AX1481" s="45" t="s">
        <v>5420</v>
      </c>
      <c r="AY1481" s="45" t="s">
        <v>5420</v>
      </c>
      <c r="AZ1481" s="45" t="s">
        <v>5420</v>
      </c>
      <c r="BA1481" s="36" t="s">
        <v>5420</v>
      </c>
    </row>
    <row r="1482" spans="1:53" s="58" customFormat="1" ht="15.6" hidden="1" x14ac:dyDescent="0.3">
      <c r="A1482" s="27" t="s">
        <v>1270</v>
      </c>
      <c r="B1482" s="28" t="s">
        <v>1271</v>
      </c>
      <c r="C1482" s="29" t="str">
        <f>_xlfn.XLOOKUP(B1482,'[1]daily break down'!$D:$D,'[1]daily break down'!$E:$E,"")</f>
        <v>OUEST</v>
      </c>
      <c r="D1482" s="27" t="s">
        <v>21</v>
      </c>
      <c r="E1482" s="27" t="s">
        <v>122</v>
      </c>
      <c r="F1482" s="29" t="s">
        <v>102</v>
      </c>
      <c r="G1482" s="27" t="s">
        <v>1270</v>
      </c>
      <c r="H1482" s="39" t="str">
        <f>_xlfn.XLOOKUP(B1482,[2]CALCULATION!$B:$B,[2]CALCULATION!$H:$H,"")</f>
        <v>NOKIA</v>
      </c>
      <c r="I1482" s="25">
        <v>0</v>
      </c>
      <c r="J1482" s="25">
        <v>0</v>
      </c>
      <c r="K1482" s="25">
        <v>4.9153475842743148E-2</v>
      </c>
      <c r="L1482" s="25">
        <v>0</v>
      </c>
      <c r="M1482" s="25">
        <v>0</v>
      </c>
      <c r="N1482" s="25">
        <v>0</v>
      </c>
      <c r="O1482" s="25">
        <v>0</v>
      </c>
      <c r="P1482" s="25" t="s">
        <v>6366</v>
      </c>
      <c r="Q1482" s="31" t="s">
        <v>5364</v>
      </c>
      <c r="R1482" s="31"/>
      <c r="S1482" s="32" t="str" cm="1">
        <f t="array" ref="S1482">IFERROR(_xlfn.IFS(
U1482="MPR ISSUE","PDH",
U1482="BSS Hardware Issue","BSS",
U1482="Sites strategiques, MLL, Pylone, etc.","ENVTECH",
U1482="AKTIVCO DEFAUT GE &amp; POWER Cabinet","AKTIVCO",
U1482="AKTIVCO Coupure ENEO &amp; Baisse de tension","AKTIVCO GRID ONLY",
U1482="Coupure ENEO &amp; Baisse de tension","IHS GRID ONLY",
U1482="Defaut GE &amp; POWER Cabinet","IHS",
U1482="Sharing","Partners",
U1482="Sites strategiques &amp; DataCenter","SST &amp; DC",
U1482="Exclu","Exclu",
U1482="SAT","SAT",
U1482="SPARE-ISSUE","SPARE-ISSUE",
U1482="Fiber CAmtel","TRANS_FO_CAMTEL",
U1482="Fiber AOF","Fiber AOF",
U1482="Projet OCM (HUAWEI)","TRAVAUX-HUAWEI",
U1482="Projet OCM (NOKIA)","TRAVAUX-NOKIA",
U1482="ACCESS-ISSUE","ACCESS-ISSUE",
U1482="Projet OCM (ZTE, NOKIA, autres projets)","TRAVAUX OCM",
U1482="No root CAuse","No root cause",
U1482="ODU HS","PDH",
U1482="IP &amp; VLAN","PDH",
U1482="Warehouse HUAWEI","SPARE-ISSUE",
U1482="SPARE-HS","SPARE-ISSUE",
U1482="Power Telco","BSS"
),"")</f>
        <v/>
      </c>
      <c r="T1482" s="32" t="str" cm="1">
        <f t="array" ref="T1482">IFERROR(_xlfn.IFS(
U1482="MPR ISSUE","TX ISSUE",
U1482="BSS Hardware Issue","RAN ISSUE",
U1482="Sites strategiques, MLL, Pylone, etc.","ENVTECH",
U1482="AKTIVCO DEFAUT GE &amp; POWER Cabinet","POWER ISSUE",
U1482="AKTIVCO Coupure ENEO &amp; Baisse de tension","POWER ISSUE",
U1482="Coupure ENEO &amp; Baisse de tension","POWER ISSUE",
U1482="Defaut GE &amp; POWER Cabinet","POWER ISSUE",
U1482="Sharing","POWER ISSUE",
U1482="Sites strategiques &amp; DataCenter","POWER ISSUE",
U1482="Exclu","Exclu",
U1482="SAT","TX ISSUE",
U1482="SPARE-ISSUE","SPARE-ISSUE",
U1482="Fiber CAmtel","TX ISSUE",
U1482="Fiber AOF","TX ISSUE",
U1482="Projet OCM (HUAWEI)","TRAVAUX-HUAWEI",
U1482="Projet OCM (NOKIA)","TRAVAUX -NOKIA",
U1482="ACCESS-ISSUE","ACCESS-ISSUE",
U1482="Projet OCM (ZTE, NOKIA, autres projets)","TRAVAUX OCM",
U1482="No root CAuse","No root cause",
U1482="ODU HS","TX ISSUE",
U1482="IP &amp; VLAN","TX ISSUE",
U1482="Warehouse HUAWEI","SPARE-ISSUE",
U1482="SPARE-HS","SPARE-ISSUE",
U1482="Power Telco","RAN ISSUE"
),"")</f>
        <v/>
      </c>
      <c r="U1482" s="33"/>
      <c r="V1482" s="32" t="str" cm="1">
        <f t="array" ref="V1482">IFERROR(_xlfn.IFS(
U1482="MPR ISSUE","ACTIVE",
U1482="BSS Hardware Issue","ACTIVE",
U1482="Sites strategiques, MLL, Pylone, etc.","PASSIVE",
U1482="AKTIVCO DEFAUT GE &amp; POWER Cabinet","PASSIVE",
U1482="AKTIVCO Coupure ENEO &amp; Baisse de tension","PASSIVE",
U1482="Coupure ENEO &amp; Baisse de tension","PASSIVE",
U1482="Defaut GE &amp; POWER Cabinet","PASSIVE",
U1482="Sharing","PASSIVE",
U1482="Sites strategiques &amp; DataCenter","PASSIVE",
U1482="Exclu","Exclu",
U1482="SAT","ACTIVE",
U1482="SPARE-ISSUE","SPARE-ISSUE",
U1482="Fiber CAmtel","ACTIVE",
U1482="Fiber AOF","ACTIVE",
U1482="Projet OCM (HUAWEI)","PLANNED WORKS",
U1482="Projet OCM (NOKIA)","PLANNED WORKS",
U1482="ACCESS-ISSUE","ACCESS-ISSUE",
U1482="Projet OCM (ZTE, NOKIA, autres projets)","PLANNED WORKS",
U1482="No root CAuse","No root cause",
U1482="ODU HS","ACTIVE",
U1482="IP &amp; VLAN","ACTIVE",
U1482="Warehouse HUAWEI","SPARE-ISSUE",
U1482="SPARE-HS","SPARE-ISSUE",
U1482="Power Telco","ACTIVE"
),"")</f>
        <v/>
      </c>
      <c r="W1482" s="51"/>
      <c r="X1482" s="51"/>
      <c r="Y1482" s="51"/>
      <c r="Z1482" s="51"/>
      <c r="AA1482" s="51"/>
      <c r="AB1482" s="34" t="s">
        <v>5420</v>
      </c>
      <c r="AC1482" s="34" t="str">
        <f>_xlfn.XLOOKUP(B1482,[4]ALL!$B:$B,[4]ALL!$N:$N,"")</f>
        <v/>
      </c>
      <c r="AD1482" s="34" t="s">
        <v>5420</v>
      </c>
      <c r="AE1482" s="34"/>
      <c r="AF1482" s="36" t="s">
        <v>5420</v>
      </c>
      <c r="AG1482" s="29"/>
      <c r="AH1482" s="35"/>
      <c r="AI1482" s="29"/>
      <c r="AJ1482" s="29" t="s">
        <v>5420</v>
      </c>
      <c r="AK1482" s="36" t="s">
        <v>5420</v>
      </c>
      <c r="AL1482" s="36" t="s">
        <v>5420</v>
      </c>
      <c r="AM1482" s="36" t="s">
        <v>5420</v>
      </c>
      <c r="AN1482" s="36" t="s">
        <v>5420</v>
      </c>
      <c r="AO1482" s="36" t="s">
        <v>5420</v>
      </c>
      <c r="AP1482" s="36" t="s">
        <v>5420</v>
      </c>
      <c r="AQ1482" s="36" t="s">
        <v>5420</v>
      </c>
      <c r="AR1482" s="36" t="s">
        <v>5420</v>
      </c>
      <c r="AS1482" s="36" t="s">
        <v>5420</v>
      </c>
      <c r="AT1482" s="36" t="s">
        <v>5420</v>
      </c>
      <c r="AU1482" s="36" t="s">
        <v>5420</v>
      </c>
      <c r="AV1482" s="36" t="s">
        <v>5420</v>
      </c>
      <c r="AW1482" s="45"/>
      <c r="AX1482" s="45" t="s">
        <v>5420</v>
      </c>
      <c r="AY1482" s="45" t="s">
        <v>5420</v>
      </c>
      <c r="AZ1482" s="45" t="s">
        <v>5420</v>
      </c>
      <c r="BA1482" s="36" t="s">
        <v>5420</v>
      </c>
    </row>
    <row r="1483" spans="1:53" s="58" customFormat="1" ht="15.6" hidden="1" x14ac:dyDescent="0.3">
      <c r="A1483" s="27" t="s">
        <v>4765</v>
      </c>
      <c r="B1483" s="28" t="s">
        <v>4766</v>
      </c>
      <c r="C1483" s="29" t="str">
        <f>_xlfn.XLOOKUP(B1483,'[1]daily break down'!$D:$D,'[1]daily break down'!$E:$E,"")</f>
        <v>Douala</v>
      </c>
      <c r="D1483" s="27" t="s">
        <v>11</v>
      </c>
      <c r="E1483" s="27" t="s">
        <v>12</v>
      </c>
      <c r="F1483" s="29" t="s">
        <v>31</v>
      </c>
      <c r="G1483" s="27" t="s">
        <v>32</v>
      </c>
      <c r="H1483" s="30" t="str">
        <f>_xlfn.XLOOKUP(B1483,[2]CALCULATION!$B:$B,[2]CALCULATION!$H:$H,"")</f>
        <v>ZTE</v>
      </c>
      <c r="I1483" s="25">
        <v>0</v>
      </c>
      <c r="J1483" s="25">
        <v>0</v>
      </c>
      <c r="K1483" s="25">
        <v>0</v>
      </c>
      <c r="L1483" s="25">
        <v>0</v>
      </c>
      <c r="M1483" s="25">
        <v>0</v>
      </c>
      <c r="N1483" s="25">
        <v>0</v>
      </c>
      <c r="O1483" s="25">
        <v>0</v>
      </c>
      <c r="P1483" s="25" t="s">
        <v>6366</v>
      </c>
      <c r="Q1483" s="31" t="s">
        <v>5364</v>
      </c>
      <c r="R1483" s="31"/>
      <c r="S1483" s="32" t="str" cm="1">
        <f t="array" ref="S1483">IFERROR(_xlfn.IFS(
U1483="MPR ISSUE","PDH",
U1483="BSS Hardware Issue","BSS",
U1483="Sites strategiques, MLL, Pylone, etc.","ENVTECH",
U1483="AKTIVCO DEFAUT GE &amp; POWER Cabinet","AKTIVCO",
U1483="AKTIVCO Coupure ENEO &amp; Baisse de tension","AKTIVCO GRID ONLY",
U1483="Coupure ENEO &amp; Baisse de tension","IHS GRID ONLY",
U1483="Defaut GE &amp; POWER Cabinet","IHS",
U1483="Sharing","Partners",
U1483="Sites strategiques &amp; DataCenter","SST &amp; DC",
U1483="Exclu","Exclu",
U1483="SAT","SAT",
U1483="SPARE-ISSUE","SPARE-ISSUE",
U1483="Fiber CAmtel","TRANS_FO_CAMTEL",
U1483="Fiber AOF","Fiber AOF",
U1483="Projet OCM (HUAWEI)","TRAVAUX-HUAWEI",
U1483="Projet OCM (NOKIA)","TRAVAUX-NOKIA",
U1483="ACCESS-ISSUE","ACCESS-ISSUE",
U1483="Projet OCM (ZTE, NOKIA, autres projets)","TRAVAUX OCM",
U1483="No root CAuse","No root cause",
U1483="ODU HS","PDH",
U1483="IP &amp; VLAN","PDH",
U1483="Warehouse HUAWEI","SPARE-ISSUE",
U1483="SPARE-HS","SPARE-ISSUE",
U1483="Power Telco","BSS"
),"")</f>
        <v/>
      </c>
      <c r="T1483" s="32" t="str" cm="1">
        <f t="array" ref="T1483">IFERROR(_xlfn.IFS(
U1483="MPR ISSUE","TX ISSUE",
U1483="BSS Hardware Issue","RAN ISSUE",
U1483="Sites strategiques, MLL, Pylone, etc.","ENVTECH",
U1483="AKTIVCO DEFAUT GE &amp; POWER Cabinet","POWER ISSUE",
U1483="AKTIVCO Coupure ENEO &amp; Baisse de tension","POWER ISSUE",
U1483="Coupure ENEO &amp; Baisse de tension","POWER ISSUE",
U1483="Defaut GE &amp; POWER Cabinet","POWER ISSUE",
U1483="Sharing","POWER ISSUE",
U1483="Sites strategiques &amp; DataCenter","POWER ISSUE",
U1483="Exclu","Exclu",
U1483="SAT","TX ISSUE",
U1483="SPARE-ISSUE","SPARE-ISSUE",
U1483="Fiber CAmtel","TX ISSUE",
U1483="Fiber AOF","TX ISSUE",
U1483="Projet OCM (HUAWEI)","TRAVAUX-HUAWEI",
U1483="Projet OCM (NOKIA)","TRAVAUX -NOKIA",
U1483="ACCESS-ISSUE","ACCESS-ISSUE",
U1483="Projet OCM (ZTE, NOKIA, autres projets)","TRAVAUX OCM",
U1483="No root CAuse","No root cause",
U1483="ODU HS","TX ISSUE",
U1483="IP &amp; VLAN","TX ISSUE",
U1483="Warehouse HUAWEI","SPARE-ISSUE",
U1483="SPARE-HS","SPARE-ISSUE",
U1483="Power Telco","RAN ISSUE"
),"")</f>
        <v/>
      </c>
      <c r="U1483" s="33"/>
      <c r="V1483" s="32" t="str" cm="1">
        <f t="array" ref="V1483">IFERROR(_xlfn.IFS(
U1483="MPR ISSUE","ACTIVE",
U1483="BSS Hardware Issue","ACTIVE",
U1483="Sites strategiques, MLL, Pylone, etc.","PASSIVE",
U1483="AKTIVCO DEFAUT GE &amp; POWER Cabinet","PASSIVE",
U1483="AKTIVCO Coupure ENEO &amp; Baisse de tension","PASSIVE",
U1483="Coupure ENEO &amp; Baisse de tension","PASSIVE",
U1483="Defaut GE &amp; POWER Cabinet","PASSIVE",
U1483="Sharing","PASSIVE",
U1483="Sites strategiques &amp; DataCenter","PASSIVE",
U1483="Exclu","Exclu",
U1483="SAT","ACTIVE",
U1483="SPARE-ISSUE","SPARE-ISSUE",
U1483="Fiber CAmtel","ACTIVE",
U1483="Fiber AOF","ACTIVE",
U1483="Projet OCM (HUAWEI)","PLANNED WORKS",
U1483="Projet OCM (NOKIA)","PLANNED WORKS",
U1483="ACCESS-ISSUE","ACCESS-ISSUE",
U1483="Projet OCM (ZTE, NOKIA, autres projets)","PLANNED WORKS",
U1483="No root CAuse","No root cause",
U1483="ODU HS","ACTIVE",
U1483="IP &amp; VLAN","ACTIVE",
U1483="Warehouse HUAWEI","SPARE-ISSUE",
U1483="SPARE-HS","SPARE-ISSUE",
U1483="Power Telco","ACTIVE"
),"")</f>
        <v/>
      </c>
      <c r="W1483" s="51"/>
      <c r="X1483" s="51"/>
      <c r="Y1483" s="51"/>
      <c r="Z1483" s="51"/>
      <c r="AA1483" s="51"/>
      <c r="AB1483" s="34" t="s">
        <v>5420</v>
      </c>
      <c r="AC1483" s="34" t="str">
        <f>_xlfn.XLOOKUP(B1483,[4]ALL!$B:$B,[4]ALL!$N:$N,"")</f>
        <v/>
      </c>
      <c r="AD1483" s="34" t="s">
        <v>5420</v>
      </c>
      <c r="AE1483" s="34"/>
      <c r="AF1483" s="36" t="s">
        <v>5420</v>
      </c>
      <c r="AG1483" s="29"/>
      <c r="AH1483" s="35"/>
      <c r="AI1483" s="29"/>
      <c r="AJ1483" s="29" t="s">
        <v>5420</v>
      </c>
      <c r="AK1483" s="36" t="s">
        <v>5420</v>
      </c>
      <c r="AL1483" s="36" t="s">
        <v>5420</v>
      </c>
      <c r="AM1483" s="36" t="s">
        <v>5420</v>
      </c>
      <c r="AN1483" s="36" t="s">
        <v>5420</v>
      </c>
      <c r="AO1483" s="36" t="s">
        <v>5420</v>
      </c>
      <c r="AP1483" s="36" t="s">
        <v>5420</v>
      </c>
      <c r="AQ1483" s="36" t="s">
        <v>5420</v>
      </c>
      <c r="AR1483" s="36" t="s">
        <v>5420</v>
      </c>
      <c r="AS1483" s="36" t="s">
        <v>5420</v>
      </c>
      <c r="AT1483" s="36" t="s">
        <v>5420</v>
      </c>
      <c r="AU1483" s="36" t="s">
        <v>5420</v>
      </c>
      <c r="AV1483" s="36" t="s">
        <v>5420</v>
      </c>
      <c r="AW1483" s="45"/>
      <c r="AX1483" s="45" t="s">
        <v>5420</v>
      </c>
      <c r="AY1483" s="45" t="s">
        <v>5420</v>
      </c>
      <c r="AZ1483" s="45" t="s">
        <v>5420</v>
      </c>
      <c r="BA1483" s="36" t="s">
        <v>5420</v>
      </c>
    </row>
    <row r="1484" spans="1:53" s="58" customFormat="1" ht="15.6" hidden="1" x14ac:dyDescent="0.3">
      <c r="A1484" s="27" t="s">
        <v>75</v>
      </c>
      <c r="B1484" s="28" t="s">
        <v>76</v>
      </c>
      <c r="C1484" s="29" t="str">
        <f>_xlfn.XLOOKUP(B1484,'[1]daily break down'!$D:$D,'[1]daily break down'!$E:$E,"")</f>
        <v>CENTRE</v>
      </c>
      <c r="D1484" s="27" t="s">
        <v>11</v>
      </c>
      <c r="E1484" s="27" t="s">
        <v>12</v>
      </c>
      <c r="F1484" s="29" t="s">
        <v>69</v>
      </c>
      <c r="G1484" s="27" t="s">
        <v>77</v>
      </c>
      <c r="H1484" s="30" t="str">
        <f>_xlfn.XLOOKUP(B1484,[2]CALCULATION!$B:$B,[2]CALCULATION!$H:$H,"")</f>
        <v>ZTE</v>
      </c>
      <c r="I1484" s="25">
        <v>0</v>
      </c>
      <c r="J1484" s="25">
        <v>0</v>
      </c>
      <c r="K1484" s="25">
        <v>0</v>
      </c>
      <c r="L1484" s="25">
        <v>0</v>
      </c>
      <c r="M1484" s="25">
        <v>0</v>
      </c>
      <c r="N1484" s="25">
        <v>0</v>
      </c>
      <c r="O1484" s="25">
        <v>0</v>
      </c>
      <c r="P1484" s="25" t="s">
        <v>6366</v>
      </c>
      <c r="Q1484" s="31" t="s">
        <v>5364</v>
      </c>
      <c r="R1484" s="31"/>
      <c r="S1484" s="32" t="str" cm="1">
        <f t="array" ref="S1484">IFERROR(_xlfn.IFS(
U1484="MPR ISSUE","PDH",
U1484="BSS Hardware Issue","BSS",
U1484="Sites strategiques, MLL, Pylone, etc.","ENVTECH",
U1484="AKTIVCO DEFAUT GE &amp; POWER Cabinet","AKTIVCO",
U1484="AKTIVCO Coupure ENEO &amp; Baisse de tension","AKTIVCO GRID ONLY",
U1484="Coupure ENEO &amp; Baisse de tension","IHS GRID ONLY",
U1484="Defaut GE &amp; POWER Cabinet","IHS",
U1484="Sharing","Partners",
U1484="Sites strategiques &amp; DataCenter","SST &amp; DC",
U1484="Exclu","Exclu",
U1484="SAT","SAT",
U1484="SPARE-ISSUE","SPARE-ISSUE",
U1484="Fiber CAmtel","TRANS_FO_CAMTEL",
U1484="Fiber AOF","Fiber AOF",
U1484="Projet OCM (HUAWEI)","TRAVAUX-HUAWEI",
U1484="Projet OCM (NOKIA)","TRAVAUX-NOKIA",
U1484="ACCESS-ISSUE","ACCESS-ISSUE",
U1484="Projet OCM (ZTE, NOKIA, autres projets)","TRAVAUX OCM",
U1484="No root CAuse","No root cause",
U1484="ODU HS","PDH",
U1484="IP &amp; VLAN","PDH",
U1484="Warehouse HUAWEI","SPARE-ISSUE",
U1484="SPARE-HS","SPARE-ISSUE",
U1484="Power Telco","BSS"
),"")</f>
        <v/>
      </c>
      <c r="T1484" s="32" t="str" cm="1">
        <f t="array" ref="T1484">IFERROR(_xlfn.IFS(
U1484="MPR ISSUE","TX ISSUE",
U1484="BSS Hardware Issue","RAN ISSUE",
U1484="Sites strategiques, MLL, Pylone, etc.","ENVTECH",
U1484="AKTIVCO DEFAUT GE &amp; POWER Cabinet","POWER ISSUE",
U1484="AKTIVCO Coupure ENEO &amp; Baisse de tension","POWER ISSUE",
U1484="Coupure ENEO &amp; Baisse de tension","POWER ISSUE",
U1484="Defaut GE &amp; POWER Cabinet","POWER ISSUE",
U1484="Sharing","POWER ISSUE",
U1484="Sites strategiques &amp; DataCenter","POWER ISSUE",
U1484="Exclu","Exclu",
U1484="SAT","TX ISSUE",
U1484="SPARE-ISSUE","SPARE-ISSUE",
U1484="Fiber CAmtel","TX ISSUE",
U1484="Fiber AOF","TX ISSUE",
U1484="Projet OCM (HUAWEI)","TRAVAUX-HUAWEI",
U1484="Projet OCM (NOKIA)","TRAVAUX -NOKIA",
U1484="ACCESS-ISSUE","ACCESS-ISSUE",
U1484="Projet OCM (ZTE, NOKIA, autres projets)","TRAVAUX OCM",
U1484="No root CAuse","No root cause",
U1484="ODU HS","TX ISSUE",
U1484="IP &amp; VLAN","TX ISSUE",
U1484="Warehouse HUAWEI","SPARE-ISSUE",
U1484="SPARE-HS","SPARE-ISSUE",
U1484="Power Telco","RAN ISSUE"
),"")</f>
        <v/>
      </c>
      <c r="U1484" s="33"/>
      <c r="V1484" s="32" t="str" cm="1">
        <f t="array" ref="V1484">IFERROR(_xlfn.IFS(
U1484="MPR ISSUE","ACTIVE",
U1484="BSS Hardware Issue","ACTIVE",
U1484="Sites strategiques, MLL, Pylone, etc.","PASSIVE",
U1484="AKTIVCO DEFAUT GE &amp; POWER Cabinet","PASSIVE",
U1484="AKTIVCO Coupure ENEO &amp; Baisse de tension","PASSIVE",
U1484="Coupure ENEO &amp; Baisse de tension","PASSIVE",
U1484="Defaut GE &amp; POWER Cabinet","PASSIVE",
U1484="Sharing","PASSIVE",
U1484="Sites strategiques &amp; DataCenter","PASSIVE",
U1484="Exclu","Exclu",
U1484="SAT","ACTIVE",
U1484="SPARE-ISSUE","SPARE-ISSUE",
U1484="Fiber CAmtel","ACTIVE",
U1484="Fiber AOF","ACTIVE",
U1484="Projet OCM (HUAWEI)","PLANNED WORKS",
U1484="Projet OCM (NOKIA)","PLANNED WORKS",
U1484="ACCESS-ISSUE","ACCESS-ISSUE",
U1484="Projet OCM (ZTE, NOKIA, autres projets)","PLANNED WORKS",
U1484="No root CAuse","No root cause",
U1484="ODU HS","ACTIVE",
U1484="IP &amp; VLAN","ACTIVE",
U1484="Warehouse HUAWEI","SPARE-ISSUE",
U1484="SPARE-HS","SPARE-ISSUE",
U1484="Power Telco","ACTIVE"
),"")</f>
        <v/>
      </c>
      <c r="W1484" s="51"/>
      <c r="X1484" s="51"/>
      <c r="Y1484" s="51"/>
      <c r="Z1484" s="51"/>
      <c r="AA1484" s="51"/>
      <c r="AB1484" s="34" t="s">
        <v>5420</v>
      </c>
      <c r="AC1484" s="34" t="str">
        <f>_xlfn.XLOOKUP(B1484,[4]ALL!$B:$B,[4]ALL!$N:$N,"")</f>
        <v/>
      </c>
      <c r="AD1484" s="34" t="s">
        <v>5420</v>
      </c>
      <c r="AE1484" s="34"/>
      <c r="AF1484" s="36" t="s">
        <v>5420</v>
      </c>
      <c r="AG1484" s="29"/>
      <c r="AH1484" s="35"/>
      <c r="AI1484" s="29"/>
      <c r="AJ1484" s="29" t="s">
        <v>5420</v>
      </c>
      <c r="AK1484" s="36" t="s">
        <v>5420</v>
      </c>
      <c r="AL1484" s="36" t="s">
        <v>5420</v>
      </c>
      <c r="AM1484" s="36" t="s">
        <v>5420</v>
      </c>
      <c r="AN1484" s="36" t="s">
        <v>5420</v>
      </c>
      <c r="AO1484" s="36" t="s">
        <v>5420</v>
      </c>
      <c r="AP1484" s="36" t="s">
        <v>5420</v>
      </c>
      <c r="AQ1484" s="36" t="s">
        <v>5420</v>
      </c>
      <c r="AR1484" s="36" t="s">
        <v>5420</v>
      </c>
      <c r="AS1484" s="36" t="s">
        <v>5420</v>
      </c>
      <c r="AT1484" s="36" t="s">
        <v>5420</v>
      </c>
      <c r="AU1484" s="36" t="s">
        <v>5420</v>
      </c>
      <c r="AV1484" s="36" t="s">
        <v>5420</v>
      </c>
      <c r="AW1484" s="45"/>
      <c r="AX1484" s="45" t="s">
        <v>5420</v>
      </c>
      <c r="AY1484" s="45" t="s">
        <v>5420</v>
      </c>
      <c r="AZ1484" s="45" t="s">
        <v>5420</v>
      </c>
      <c r="BA1484" s="36" t="s">
        <v>5420</v>
      </c>
    </row>
    <row r="1485" spans="1:53" s="58" customFormat="1" ht="15.6" hidden="1" x14ac:dyDescent="0.3">
      <c r="A1485" s="27" t="s">
        <v>5137</v>
      </c>
      <c r="B1485" s="27" t="s">
        <v>5138</v>
      </c>
      <c r="C1485" s="29" t="str">
        <f>_xlfn.XLOOKUP(B1485,'[1]daily break down'!$D:$D,'[1]daily break down'!$E:$E,"")</f>
        <v>CENTRE</v>
      </c>
      <c r="D1485" s="27" t="s">
        <v>11</v>
      </c>
      <c r="E1485" s="27" t="s">
        <v>12</v>
      </c>
      <c r="F1485" s="29" t="s">
        <v>37</v>
      </c>
      <c r="G1485" s="27" t="s">
        <v>5137</v>
      </c>
      <c r="H1485" s="30" t="str">
        <f>_xlfn.XLOOKUP(B1485,[2]CALCULATION!$B:$B,[2]CALCULATION!$H:$H,"")</f>
        <v>ZTE</v>
      </c>
      <c r="I1485" s="25">
        <v>0</v>
      </c>
      <c r="J1485" s="25">
        <v>0</v>
      </c>
      <c r="K1485" s="25">
        <v>0</v>
      </c>
      <c r="L1485" s="25">
        <v>0</v>
      </c>
      <c r="M1485" s="25">
        <v>0</v>
      </c>
      <c r="N1485" s="25">
        <v>0</v>
      </c>
      <c r="O1485" s="25">
        <v>0</v>
      </c>
      <c r="P1485" s="25" t="s">
        <v>6366</v>
      </c>
      <c r="Q1485" s="31" t="s">
        <v>5364</v>
      </c>
      <c r="R1485" s="31"/>
      <c r="S1485" s="32" t="str" cm="1">
        <f t="array" ref="S1485">IFERROR(_xlfn.IFS(
U1485="MPR ISSUE","PDH",
U1485="BSS Hardware Issue","BSS",
U1485="Sites strategiques, MLL, Pylone, etc.","ENVTECH",
U1485="AKTIVCO DEFAUT GE &amp; POWER Cabinet","AKTIVCO",
U1485="AKTIVCO Coupure ENEO &amp; Baisse de tension","AKTIVCO GRID ONLY",
U1485="Coupure ENEO &amp; Baisse de tension","IHS GRID ONLY",
U1485="Defaut GE &amp; POWER Cabinet","IHS",
U1485="Sharing","Partners",
U1485="Sites strategiques &amp; DataCenter","SST &amp; DC",
U1485="Exclu","Exclu",
U1485="SAT","SAT",
U1485="SPARE-ISSUE","SPARE-ISSUE",
U1485="Fiber CAmtel","TRANS_FO_CAMTEL",
U1485="Fiber AOF","Fiber AOF",
U1485="Projet OCM (HUAWEI)","TRAVAUX-HUAWEI",
U1485="Projet OCM (NOKIA)","TRAVAUX-NOKIA",
U1485="ACCESS-ISSUE","ACCESS-ISSUE",
U1485="Projet OCM (ZTE, NOKIA, autres projets)","TRAVAUX OCM",
U1485="No root CAuse","No root cause",
U1485="ODU HS","PDH",
U1485="IP &amp; VLAN","PDH",
U1485="Warehouse HUAWEI","SPARE-ISSUE",
U1485="SPARE-HS","SPARE-ISSUE",
U1485="Power Telco","BSS"
),"")</f>
        <v/>
      </c>
      <c r="T1485" s="32" t="str" cm="1">
        <f t="array" ref="T1485">IFERROR(_xlfn.IFS(
U1485="MPR ISSUE","TX ISSUE",
U1485="BSS Hardware Issue","RAN ISSUE",
U1485="Sites strategiques, MLL, Pylone, etc.","ENVTECH",
U1485="AKTIVCO DEFAUT GE &amp; POWER Cabinet","POWER ISSUE",
U1485="AKTIVCO Coupure ENEO &amp; Baisse de tension","POWER ISSUE",
U1485="Coupure ENEO &amp; Baisse de tension","POWER ISSUE",
U1485="Defaut GE &amp; POWER Cabinet","POWER ISSUE",
U1485="Sharing","POWER ISSUE",
U1485="Sites strategiques &amp; DataCenter","POWER ISSUE",
U1485="Exclu","Exclu",
U1485="SAT","TX ISSUE",
U1485="SPARE-ISSUE","SPARE-ISSUE",
U1485="Fiber CAmtel","TX ISSUE",
U1485="Fiber AOF","TX ISSUE",
U1485="Projet OCM (HUAWEI)","TRAVAUX-HUAWEI",
U1485="Projet OCM (NOKIA)","TRAVAUX -NOKIA",
U1485="ACCESS-ISSUE","ACCESS-ISSUE",
U1485="Projet OCM (ZTE, NOKIA, autres projets)","TRAVAUX OCM",
U1485="No root CAuse","No root cause",
U1485="ODU HS","TX ISSUE",
U1485="IP &amp; VLAN","TX ISSUE",
U1485="Warehouse HUAWEI","SPARE-ISSUE",
U1485="SPARE-HS","SPARE-ISSUE",
U1485="Power Telco","RAN ISSUE"
),"")</f>
        <v/>
      </c>
      <c r="U1485" s="33"/>
      <c r="V1485" s="32" t="str" cm="1">
        <f t="array" ref="V1485">IFERROR(_xlfn.IFS(
U1485="MPR ISSUE","ACTIVE",
U1485="BSS Hardware Issue","ACTIVE",
U1485="Sites strategiques, MLL, Pylone, etc.","PASSIVE",
U1485="AKTIVCO DEFAUT GE &amp; POWER Cabinet","PASSIVE",
U1485="AKTIVCO Coupure ENEO &amp; Baisse de tension","PASSIVE",
U1485="Coupure ENEO &amp; Baisse de tension","PASSIVE",
U1485="Defaut GE &amp; POWER Cabinet","PASSIVE",
U1485="Sharing","PASSIVE",
U1485="Sites strategiques &amp; DataCenter","PASSIVE",
U1485="Exclu","Exclu",
U1485="SAT","ACTIVE",
U1485="SPARE-ISSUE","SPARE-ISSUE",
U1485="Fiber CAmtel","ACTIVE",
U1485="Fiber AOF","ACTIVE",
U1485="Projet OCM (HUAWEI)","PLANNED WORKS",
U1485="Projet OCM (NOKIA)","PLANNED WORKS",
U1485="ACCESS-ISSUE","ACCESS-ISSUE",
U1485="Projet OCM (ZTE, NOKIA, autres projets)","PLANNED WORKS",
U1485="No root CAuse","No root cause",
U1485="ODU HS","ACTIVE",
U1485="IP &amp; VLAN","ACTIVE",
U1485="Warehouse HUAWEI","SPARE-ISSUE",
U1485="SPARE-HS","SPARE-ISSUE",
U1485="Power Telco","ACTIVE"
),"")</f>
        <v/>
      </c>
      <c r="W1485" s="51"/>
      <c r="X1485" s="51"/>
      <c r="Y1485" s="51"/>
      <c r="Z1485" s="51"/>
      <c r="AA1485" s="51"/>
      <c r="AB1485" s="34" t="s">
        <v>5138</v>
      </c>
      <c r="AC1485" s="34" t="str">
        <f>_xlfn.XLOOKUP(B1485,[4]ALL!$B:$B,[4]ALL!$N:$N,"")</f>
        <v/>
      </c>
      <c r="AD1485" s="34" t="s">
        <v>5420</v>
      </c>
      <c r="AE1485" s="34"/>
      <c r="AF1485" s="36" t="s">
        <v>5420</v>
      </c>
      <c r="AG1485" s="29"/>
      <c r="AH1485" s="35"/>
      <c r="AI1485" s="29"/>
      <c r="AJ1485" s="29" t="s">
        <v>5420</v>
      </c>
      <c r="AK1485" s="36" t="s">
        <v>5420</v>
      </c>
      <c r="AL1485" s="36" t="s">
        <v>5420</v>
      </c>
      <c r="AM1485" s="36" t="s">
        <v>5420</v>
      </c>
      <c r="AN1485" s="36" t="s">
        <v>5420</v>
      </c>
      <c r="AO1485" s="36" t="s">
        <v>5420</v>
      </c>
      <c r="AP1485" s="36" t="s">
        <v>5420</v>
      </c>
      <c r="AQ1485" s="36" t="s">
        <v>5420</v>
      </c>
      <c r="AR1485" s="36" t="s">
        <v>5420</v>
      </c>
      <c r="AS1485" s="36" t="s">
        <v>5420</v>
      </c>
      <c r="AT1485" s="36" t="s">
        <v>5420</v>
      </c>
      <c r="AU1485" s="36" t="s">
        <v>5420</v>
      </c>
      <c r="AV1485" s="36" t="s">
        <v>5420</v>
      </c>
      <c r="AW1485" s="45"/>
      <c r="AX1485" s="45" t="s">
        <v>5420</v>
      </c>
      <c r="AY1485" s="45" t="s">
        <v>5420</v>
      </c>
      <c r="AZ1485" s="45" t="s">
        <v>5420</v>
      </c>
      <c r="BA1485" s="36" t="s">
        <v>5138</v>
      </c>
    </row>
    <row r="1486" spans="1:53" s="58" customFormat="1" ht="15.6" hidden="1" x14ac:dyDescent="0.3">
      <c r="A1486" s="27" t="s">
        <v>5152</v>
      </c>
      <c r="B1486" s="28" t="s">
        <v>5153</v>
      </c>
      <c r="C1486" s="29" t="str">
        <f>_xlfn.XLOOKUP(B1486,'[1]daily break down'!$D:$D,'[1]daily break down'!$E:$E,"")</f>
        <v>OUEST</v>
      </c>
      <c r="D1486" s="27" t="s">
        <v>11</v>
      </c>
      <c r="E1486" s="27" t="s">
        <v>12</v>
      </c>
      <c r="F1486" s="29" t="s">
        <v>102</v>
      </c>
      <c r="G1486" s="27" t="s">
        <v>1206</v>
      </c>
      <c r="H1486" s="37" t="str">
        <f>_xlfn.XLOOKUP(B1486,[2]CALCULATION!$B:$B,[2]CALCULATION!$H:$H,"")</f>
        <v>HUAWEI</v>
      </c>
      <c r="I1486" s="25">
        <v>0</v>
      </c>
      <c r="J1486" s="25">
        <v>0</v>
      </c>
      <c r="K1486" s="25">
        <v>0</v>
      </c>
      <c r="L1486" s="25">
        <v>0</v>
      </c>
      <c r="M1486" s="25">
        <v>0</v>
      </c>
      <c r="N1486" s="25">
        <v>0</v>
      </c>
      <c r="O1486" s="25">
        <v>4.8154711456968938E-3</v>
      </c>
      <c r="P1486" s="25" t="s">
        <v>6366</v>
      </c>
      <c r="Q1486" s="31" t="s">
        <v>5364</v>
      </c>
      <c r="R1486" s="31"/>
      <c r="S1486" s="32" t="str" cm="1">
        <f t="array" ref="S1486">IFERROR(_xlfn.IFS(
U1486="MPR ISSUE","PDH",
U1486="BSS Hardware Issue","BSS",
U1486="Sites strategiques, MLL, Pylone, etc.","ENVTECH",
U1486="AKTIVCO DEFAUT GE &amp; POWER Cabinet","AKTIVCO",
U1486="AKTIVCO Coupure ENEO &amp; Baisse de tension","AKTIVCO GRID ONLY",
U1486="Coupure ENEO &amp; Baisse de tension","IHS GRID ONLY",
U1486="Defaut GE &amp; POWER Cabinet","IHS",
U1486="Sharing","Partners",
U1486="Sites strategiques &amp; DataCenter","SST &amp; DC",
U1486="Exclu","Exclu",
U1486="SAT","SAT",
U1486="SPARE-ISSUE","SPARE-ISSUE",
U1486="Fiber CAmtel","TRANS_FO_CAMTEL",
U1486="Fiber AOF","Fiber AOF",
U1486="Projet OCM (HUAWEI)","TRAVAUX-HUAWEI",
U1486="Projet OCM (NOKIA)","TRAVAUX-NOKIA",
U1486="ACCESS-ISSUE","ACCESS-ISSUE",
U1486="Projet OCM (ZTE, NOKIA, autres projets)","TRAVAUX OCM",
U1486="No root CAuse","No root cause",
U1486="ODU HS","PDH",
U1486="IP &amp; VLAN","PDH",
U1486="Warehouse HUAWEI","SPARE-ISSUE",
U1486="SPARE-HS","SPARE-ISSUE",
U1486="Power Telco","BSS"
),"")</f>
        <v/>
      </c>
      <c r="T1486" s="32" t="str" cm="1">
        <f t="array" ref="T1486">IFERROR(_xlfn.IFS(
U1486="MPR ISSUE","TX ISSUE",
U1486="BSS Hardware Issue","RAN ISSUE",
U1486="Sites strategiques, MLL, Pylone, etc.","ENVTECH",
U1486="AKTIVCO DEFAUT GE &amp; POWER Cabinet","POWER ISSUE",
U1486="AKTIVCO Coupure ENEO &amp; Baisse de tension","POWER ISSUE",
U1486="Coupure ENEO &amp; Baisse de tension","POWER ISSUE",
U1486="Defaut GE &amp; POWER Cabinet","POWER ISSUE",
U1486="Sharing","POWER ISSUE",
U1486="Sites strategiques &amp; DataCenter","POWER ISSUE",
U1486="Exclu","Exclu",
U1486="SAT","TX ISSUE",
U1486="SPARE-ISSUE","SPARE-ISSUE",
U1486="Fiber CAmtel","TX ISSUE",
U1486="Fiber AOF","TX ISSUE",
U1486="Projet OCM (HUAWEI)","TRAVAUX-HUAWEI",
U1486="Projet OCM (NOKIA)","TRAVAUX -NOKIA",
U1486="ACCESS-ISSUE","ACCESS-ISSUE",
U1486="Projet OCM (ZTE, NOKIA, autres projets)","TRAVAUX OCM",
U1486="No root CAuse","No root cause",
U1486="ODU HS","TX ISSUE",
U1486="IP &amp; VLAN","TX ISSUE",
U1486="Warehouse HUAWEI","SPARE-ISSUE",
U1486="SPARE-HS","SPARE-ISSUE",
U1486="Power Telco","RAN ISSUE"
),"")</f>
        <v/>
      </c>
      <c r="U1486" s="33"/>
      <c r="V1486" s="32" t="str" cm="1">
        <f t="array" ref="V1486">IFERROR(_xlfn.IFS(
U1486="MPR ISSUE","ACTIVE",
U1486="BSS Hardware Issue","ACTIVE",
U1486="Sites strategiques, MLL, Pylone, etc.","PASSIVE",
U1486="AKTIVCO DEFAUT GE &amp; POWER Cabinet","PASSIVE",
U1486="AKTIVCO Coupure ENEO &amp; Baisse de tension","PASSIVE",
U1486="Coupure ENEO &amp; Baisse de tension","PASSIVE",
U1486="Defaut GE &amp; POWER Cabinet","PASSIVE",
U1486="Sharing","PASSIVE",
U1486="Sites strategiques &amp; DataCenter","PASSIVE",
U1486="Exclu","Exclu",
U1486="SAT","ACTIVE",
U1486="SPARE-ISSUE","SPARE-ISSUE",
U1486="Fiber CAmtel","ACTIVE",
U1486="Fiber AOF","ACTIVE",
U1486="Projet OCM (HUAWEI)","PLANNED WORKS",
U1486="Projet OCM (NOKIA)","PLANNED WORKS",
U1486="ACCESS-ISSUE","ACCESS-ISSUE",
U1486="Projet OCM (ZTE, NOKIA, autres projets)","PLANNED WORKS",
U1486="No root CAuse","No root cause",
U1486="ODU HS","ACTIVE",
U1486="IP &amp; VLAN","ACTIVE",
U1486="Warehouse HUAWEI","SPARE-ISSUE",
U1486="SPARE-HS","SPARE-ISSUE",
U1486="Power Telco","ACTIVE"
),"")</f>
        <v/>
      </c>
      <c r="W1486" s="51"/>
      <c r="X1486" s="51"/>
      <c r="Y1486" s="51"/>
      <c r="Z1486" s="51"/>
      <c r="AA1486" s="51"/>
      <c r="AB1486" s="34" t="s">
        <v>5420</v>
      </c>
      <c r="AC1486" s="34" t="str">
        <f>_xlfn.XLOOKUP(B1486,[4]ALL!$B:$B,[4]ALL!$N:$N,"")</f>
        <v/>
      </c>
      <c r="AD1486" s="34" t="s">
        <v>5420</v>
      </c>
      <c r="AE1486" s="34"/>
      <c r="AF1486" s="36" t="s">
        <v>5420</v>
      </c>
      <c r="AG1486" s="29"/>
      <c r="AH1486" s="35"/>
      <c r="AI1486" s="29"/>
      <c r="AJ1486" s="29" t="s">
        <v>5420</v>
      </c>
      <c r="AK1486" s="36" t="s">
        <v>5420</v>
      </c>
      <c r="AL1486" s="36" t="s">
        <v>5420</v>
      </c>
      <c r="AM1486" s="36" t="s">
        <v>5420</v>
      </c>
      <c r="AN1486" s="36" t="s">
        <v>5420</v>
      </c>
      <c r="AO1486" s="36" t="s">
        <v>5420</v>
      </c>
      <c r="AP1486" s="36" t="s">
        <v>5420</v>
      </c>
      <c r="AQ1486" s="36" t="s">
        <v>5420</v>
      </c>
      <c r="AR1486" s="36" t="s">
        <v>5420</v>
      </c>
      <c r="AS1486" s="36" t="s">
        <v>5420</v>
      </c>
      <c r="AT1486" s="36" t="s">
        <v>5420</v>
      </c>
      <c r="AU1486" s="36" t="s">
        <v>5420</v>
      </c>
      <c r="AV1486" s="36" t="s">
        <v>5420</v>
      </c>
      <c r="AW1486" s="45"/>
      <c r="AX1486" s="45" t="s">
        <v>5420</v>
      </c>
      <c r="AY1486" s="45" t="s">
        <v>5420</v>
      </c>
      <c r="AZ1486" s="45" t="s">
        <v>5420</v>
      </c>
      <c r="BA1486" s="36" t="s">
        <v>5420</v>
      </c>
    </row>
    <row r="1487" spans="1:53" s="58" customFormat="1" ht="15.6" hidden="1" x14ac:dyDescent="0.3">
      <c r="A1487" s="27" t="s">
        <v>889</v>
      </c>
      <c r="B1487" s="28" t="s">
        <v>890</v>
      </c>
      <c r="C1487" s="29" t="str">
        <f>_xlfn.XLOOKUP(B1487,'[1]daily break down'!$D:$D,'[1]daily break down'!$E:$E,"")</f>
        <v>OUEST</v>
      </c>
      <c r="D1487" s="27" t="s">
        <v>11</v>
      </c>
      <c r="E1487" s="27" t="s">
        <v>12</v>
      </c>
      <c r="F1487" s="29" t="s">
        <v>102</v>
      </c>
      <c r="G1487" s="27" t="s">
        <v>103</v>
      </c>
      <c r="H1487" s="37" t="str">
        <f>_xlfn.XLOOKUP(B1487,[2]CALCULATION!$B:$B,[2]CALCULATION!$H:$H,"")</f>
        <v>Huawei</v>
      </c>
      <c r="I1487" s="25">
        <v>0</v>
      </c>
      <c r="J1487" s="25">
        <v>0</v>
      </c>
      <c r="K1487" s="25">
        <v>0</v>
      </c>
      <c r="L1487" s="25">
        <v>0</v>
      </c>
      <c r="M1487" s="25">
        <v>0</v>
      </c>
      <c r="N1487" s="25">
        <v>0.14455330976249384</v>
      </c>
      <c r="O1487" s="25">
        <v>0</v>
      </c>
      <c r="P1487" s="25" t="s">
        <v>6366</v>
      </c>
      <c r="Q1487" s="31" t="s">
        <v>5364</v>
      </c>
      <c r="R1487" s="31"/>
      <c r="S1487" s="32" t="str" cm="1">
        <f t="array" ref="S1487">IFERROR(_xlfn.IFS(
U1487="MPR ISSUE","PDH",
U1487="BSS Hardware Issue","BSS",
U1487="Sites strategiques, MLL, Pylone, etc.","ENVTECH",
U1487="AKTIVCO DEFAUT GE &amp; POWER Cabinet","AKTIVCO",
U1487="AKTIVCO Coupure ENEO &amp; Baisse de tension","AKTIVCO GRID ONLY",
U1487="Coupure ENEO &amp; Baisse de tension","IHS GRID ONLY",
U1487="Defaut GE &amp; POWER Cabinet","IHS",
U1487="Sharing","Partners",
U1487="Sites strategiques &amp; DataCenter","SST &amp; DC",
U1487="Exclu","Exclu",
U1487="SAT","SAT",
U1487="SPARE-ISSUE","SPARE-ISSUE",
U1487="Fiber CAmtel","TRANS_FO_CAMTEL",
U1487="Fiber AOF","Fiber AOF",
U1487="Projet OCM (HUAWEI)","TRAVAUX-HUAWEI",
U1487="Projet OCM (NOKIA)","TRAVAUX-NOKIA",
U1487="ACCESS-ISSUE","ACCESS-ISSUE",
U1487="Projet OCM (ZTE, NOKIA, autres projets)","TRAVAUX OCM",
U1487="No root CAuse","No root cause",
U1487="ODU HS","PDH",
U1487="IP &amp; VLAN","PDH",
U1487="Warehouse HUAWEI","SPARE-ISSUE",
U1487="SPARE-HS","SPARE-ISSUE",
U1487="Power Telco","BSS"
),"")</f>
        <v/>
      </c>
      <c r="T1487" s="32" t="str" cm="1">
        <f t="array" ref="T1487">IFERROR(_xlfn.IFS(
U1487="MPR ISSUE","TX ISSUE",
U1487="BSS Hardware Issue","RAN ISSUE",
U1487="Sites strategiques, MLL, Pylone, etc.","ENVTECH",
U1487="AKTIVCO DEFAUT GE &amp; POWER Cabinet","POWER ISSUE",
U1487="AKTIVCO Coupure ENEO &amp; Baisse de tension","POWER ISSUE",
U1487="Coupure ENEO &amp; Baisse de tension","POWER ISSUE",
U1487="Defaut GE &amp; POWER Cabinet","POWER ISSUE",
U1487="Sharing","POWER ISSUE",
U1487="Sites strategiques &amp; DataCenter","POWER ISSUE",
U1487="Exclu","Exclu",
U1487="SAT","TX ISSUE",
U1487="SPARE-ISSUE","SPARE-ISSUE",
U1487="Fiber CAmtel","TX ISSUE",
U1487="Fiber AOF","TX ISSUE",
U1487="Projet OCM (HUAWEI)","TRAVAUX-HUAWEI",
U1487="Projet OCM (NOKIA)","TRAVAUX -NOKIA",
U1487="ACCESS-ISSUE","ACCESS-ISSUE",
U1487="Projet OCM (ZTE, NOKIA, autres projets)","TRAVAUX OCM",
U1487="No root CAuse","No root cause",
U1487="ODU HS","TX ISSUE",
U1487="IP &amp; VLAN","TX ISSUE",
U1487="Warehouse HUAWEI","SPARE-ISSUE",
U1487="SPARE-HS","SPARE-ISSUE",
U1487="Power Telco","RAN ISSUE"
),"")</f>
        <v/>
      </c>
      <c r="U1487" s="33"/>
      <c r="V1487" s="32" t="str" cm="1">
        <f t="array" ref="V1487">IFERROR(_xlfn.IFS(
U1487="MPR ISSUE","ACTIVE",
U1487="BSS Hardware Issue","ACTIVE",
U1487="Sites strategiques, MLL, Pylone, etc.","PASSIVE",
U1487="AKTIVCO DEFAUT GE &amp; POWER Cabinet","PASSIVE",
U1487="AKTIVCO Coupure ENEO &amp; Baisse de tension","PASSIVE",
U1487="Coupure ENEO &amp; Baisse de tension","PASSIVE",
U1487="Defaut GE &amp; POWER Cabinet","PASSIVE",
U1487="Sharing","PASSIVE",
U1487="Sites strategiques &amp; DataCenter","PASSIVE",
U1487="Exclu","Exclu",
U1487="SAT","ACTIVE",
U1487="SPARE-ISSUE","SPARE-ISSUE",
U1487="Fiber CAmtel","ACTIVE",
U1487="Fiber AOF","ACTIVE",
U1487="Projet OCM (HUAWEI)","PLANNED WORKS",
U1487="Projet OCM (NOKIA)","PLANNED WORKS",
U1487="ACCESS-ISSUE","ACCESS-ISSUE",
U1487="Projet OCM (ZTE, NOKIA, autres projets)","PLANNED WORKS",
U1487="No root CAuse","No root cause",
U1487="ODU HS","ACTIVE",
U1487="IP &amp; VLAN","ACTIVE",
U1487="Warehouse HUAWEI","SPARE-ISSUE",
U1487="SPARE-HS","SPARE-ISSUE",
U1487="Power Telco","ACTIVE"
),"")</f>
        <v/>
      </c>
      <c r="W1487" s="51"/>
      <c r="X1487" s="51"/>
      <c r="Y1487" s="51"/>
      <c r="Z1487" s="51"/>
      <c r="AA1487" s="51"/>
      <c r="AB1487" s="34" t="s">
        <v>5420</v>
      </c>
      <c r="AC1487" s="34" t="str">
        <f>_xlfn.XLOOKUP(B1487,[4]ALL!$B:$B,[4]ALL!$N:$N,"")</f>
        <v/>
      </c>
      <c r="AD1487" s="34" t="s">
        <v>5420</v>
      </c>
      <c r="AE1487" s="34"/>
      <c r="AF1487" s="36" t="s">
        <v>5420</v>
      </c>
      <c r="AG1487" s="29"/>
      <c r="AH1487" s="35"/>
      <c r="AI1487" s="29"/>
      <c r="AJ1487" s="29" t="s">
        <v>5420</v>
      </c>
      <c r="AK1487" s="36" t="s">
        <v>5420</v>
      </c>
      <c r="AL1487" s="36" t="s">
        <v>5420</v>
      </c>
      <c r="AM1487" s="36" t="s">
        <v>5420</v>
      </c>
      <c r="AN1487" s="36" t="s">
        <v>5420</v>
      </c>
      <c r="AO1487" s="36" t="s">
        <v>5420</v>
      </c>
      <c r="AP1487" s="36" t="s">
        <v>5420</v>
      </c>
      <c r="AQ1487" s="36" t="s">
        <v>5420</v>
      </c>
      <c r="AR1487" s="36" t="s">
        <v>5420</v>
      </c>
      <c r="AS1487" s="36" t="s">
        <v>5420</v>
      </c>
      <c r="AT1487" s="36" t="s">
        <v>5420</v>
      </c>
      <c r="AU1487" s="36" t="s">
        <v>5420</v>
      </c>
      <c r="AV1487" s="36" t="s">
        <v>5420</v>
      </c>
      <c r="AW1487" s="45"/>
      <c r="AX1487" s="45" t="s">
        <v>5420</v>
      </c>
      <c r="AY1487" s="45" t="s">
        <v>5420</v>
      </c>
      <c r="AZ1487" s="45" t="s">
        <v>5420</v>
      </c>
      <c r="BA1487" s="36" t="s">
        <v>5420</v>
      </c>
    </row>
    <row r="1488" spans="1:53" s="58" customFormat="1" ht="27" hidden="1" customHeight="1" x14ac:dyDescent="0.3">
      <c r="A1488" s="27" t="s">
        <v>4486</v>
      </c>
      <c r="B1488" s="27" t="s">
        <v>4487</v>
      </c>
      <c r="C1488" s="29" t="str">
        <f>_xlfn.XLOOKUP(B1488,'[1]daily break down'!$D:$D,'[1]daily break down'!$E:$E,"")</f>
        <v>OUEST</v>
      </c>
      <c r="D1488" s="27" t="s">
        <v>11</v>
      </c>
      <c r="E1488" s="27" t="s">
        <v>12</v>
      </c>
      <c r="F1488" s="29" t="s">
        <v>102</v>
      </c>
      <c r="G1488" s="27" t="s">
        <v>4485</v>
      </c>
      <c r="H1488" s="37" t="str">
        <f>_xlfn.XLOOKUP(B1488,[2]CALCULATION!$B:$B,[2]CALCULATION!$H:$H,"")</f>
        <v>HUAWEI</v>
      </c>
      <c r="I1488" s="25">
        <v>18.491409199476074</v>
      </c>
      <c r="J1488" s="25">
        <v>18.491409199476074</v>
      </c>
      <c r="K1488" s="25">
        <v>18.491409199476074</v>
      </c>
      <c r="L1488" s="25">
        <v>18.491409199476074</v>
      </c>
      <c r="M1488" s="25">
        <v>18.491409199476074</v>
      </c>
      <c r="N1488" s="25">
        <v>18.491409199476074</v>
      </c>
      <c r="O1488" s="25">
        <v>18.491409199476074</v>
      </c>
      <c r="P1488" s="25" t="s">
        <v>6364</v>
      </c>
      <c r="Q1488" s="31" t="str">
        <f>_xlfn.XLOOKUP(B1488,'[1]daily break down'!$D:$D,'[1]daily break down'!$O:$O,"")</f>
        <v>EXCLU</v>
      </c>
      <c r="R1488" s="31"/>
      <c r="S1488" s="32" t="str" cm="1">
        <f t="array" ref="S1488">IFERROR(_xlfn.IFS(
U1488="MPR ISSUE","PDH",
U1488="BSS Hardware Issue","BSS",
U1488="Sites strategiques, MLL, Pylone, etc.","ENVTECH",
U1488="AKTIVCO DEFAUT GE &amp; POWER Cabinet","AKTIVCO",
U1488="AKTIVCO Coupure ENEO &amp; Baisse de tension","AKTIVCO GRID ONLY",
U1488="Coupure ENEO &amp; Baisse de tension","IHS GRID ONLY",
U1488="Defaut GE &amp; POWER Cabinet","IHS",
U1488="Sharing","Partners",
U1488="Sites strategiques &amp; DataCenter","SST &amp; DC",
U1488="Exclu","Exclu",
U1488="SAT","SAT",
U1488="SPARE-ISSUE","SPARE-ISSUE",
U1488="Fiber CAmtel","TRANS_FO_CAMTEL",
U1488="Fiber AOF","Fiber AOF",
U1488="Projet OCM (HUAWEI)","TRAVAUX-HUAWEI",
U1488="Projet OCM (NOKIA)","TRAVAUX-NOKIA",
U1488="ACCESS-ISSUE","ACCESS-ISSUE",
U1488="Projet OCM (ZTE, NOKIA, autres projets)","TRAVAUX OCM",
U1488="No root CAuse","No root cause",
U1488="ODU HS","PDH",
U1488="IP &amp; VLAN","PDH",
U1488="Warehouse HUAWEI","SPARE-ISSUE",
U1488="SPARE-HS","SPARE-ISSUE",
U1488="Power Telco","BSS"
),"")</f>
        <v/>
      </c>
      <c r="T1488" s="32" t="str" cm="1">
        <f t="array" ref="T1488">IFERROR(_xlfn.IFS(
U1488="MPR ISSUE","TX ISSUE",
U1488="BSS Hardware Issue","RAN ISSUE",
U1488="Sites strategiques, MLL, Pylone, etc.","ENVTECH",
U1488="AKTIVCO DEFAUT GE &amp; POWER Cabinet","POWER ISSUE",
U1488="AKTIVCO Coupure ENEO &amp; Baisse de tension","POWER ISSUE",
U1488="Coupure ENEO &amp; Baisse de tension","POWER ISSUE",
U1488="Defaut GE &amp; POWER Cabinet","POWER ISSUE",
U1488="Sharing","POWER ISSUE",
U1488="Sites strategiques &amp; DataCenter","POWER ISSUE",
U1488="Exclu","Exclu",
U1488="SAT","TX ISSUE",
U1488="SPARE-ISSUE","SPARE-ISSUE",
U1488="Fiber CAmtel","TX ISSUE",
U1488="Fiber AOF","TX ISSUE",
U1488="Projet OCM (HUAWEI)","TRAVAUX-HUAWEI",
U1488="Projet OCM (NOKIA)","TRAVAUX -NOKIA",
U1488="ACCESS-ISSUE","ACCESS-ISSUE",
U1488="Projet OCM (ZTE, NOKIA, autres projets)","TRAVAUX OCM",
U1488="No root CAuse","No root cause",
U1488="ODU HS","TX ISSUE",
U1488="IP &amp; VLAN","TX ISSUE",
U1488="Warehouse HUAWEI","SPARE-ISSUE",
U1488="SPARE-HS","SPARE-ISSUE",
U1488="Power Telco","RAN ISSUE"
),"")</f>
        <v/>
      </c>
      <c r="U1488" s="33"/>
      <c r="V1488" s="32" t="str" cm="1">
        <f t="array" ref="V1488">IFERROR(_xlfn.IFS(
U1488="MPR ISSUE","ACTIVE",
U1488="BSS Hardware Issue","ACTIVE",
U1488="Sites strategiques, MLL, Pylone, etc.","PASSIVE",
U1488="AKTIVCO DEFAUT GE &amp; POWER Cabinet","PASSIVE",
U1488="AKTIVCO Coupure ENEO &amp; Baisse de tension","PASSIVE",
U1488="Coupure ENEO &amp; Baisse de tension","PASSIVE",
U1488="Defaut GE &amp; POWER Cabinet","PASSIVE",
U1488="Sharing","PASSIVE",
U1488="Sites strategiques &amp; DataCenter","PASSIVE",
U1488="Exclu","Exclu",
U1488="SAT","ACTIVE",
U1488="SPARE-ISSUE","SPARE-ISSUE",
U1488="Fiber CAmtel","ACTIVE",
U1488="Fiber AOF","ACTIVE",
U1488="Projet OCM (HUAWEI)","PLANNED WORKS",
U1488="Projet OCM (NOKIA)","PLANNED WORKS",
U1488="ACCESS-ISSUE","ACCESS-ISSUE",
U1488="Projet OCM (ZTE, NOKIA, autres projets)","PLANNED WORKS",
U1488="No root CAuse","No root cause",
U1488="ODU HS","ACTIVE",
U1488="IP &amp; VLAN","ACTIVE",
U1488="Warehouse HUAWEI","SPARE-ISSUE",
U1488="SPARE-HS","SPARE-ISSUE",
U1488="Power Telco","ACTIVE"
),"")</f>
        <v/>
      </c>
      <c r="W1488" s="51"/>
      <c r="X1488" s="51"/>
      <c r="Y1488" s="51"/>
      <c r="Z1488" s="51"/>
      <c r="AA1488" s="51"/>
      <c r="AB1488" s="34" t="s">
        <v>6864</v>
      </c>
      <c r="AC1488" s="34" t="str">
        <f>_xlfn.XLOOKUP(B1488,[4]ALL!$B:$B,[4]ALL!$N:$N,"")</f>
        <v>No Power issue</v>
      </c>
      <c r="AD1488" s="34" t="s">
        <v>6488</v>
      </c>
      <c r="AE1488" s="34"/>
      <c r="AF1488" s="36" t="s">
        <v>5420</v>
      </c>
      <c r="AG1488" s="29"/>
      <c r="AH1488" s="35"/>
      <c r="AI1488" s="29"/>
      <c r="AJ1488" s="29" t="s">
        <v>5420</v>
      </c>
      <c r="AK1488" s="36" t="s">
        <v>5420</v>
      </c>
      <c r="AL1488" s="36" t="s">
        <v>5420</v>
      </c>
      <c r="AM1488" s="36" t="s">
        <v>5420</v>
      </c>
      <c r="AN1488" s="36" t="s">
        <v>5420</v>
      </c>
      <c r="AO1488" s="36" t="s">
        <v>5420</v>
      </c>
      <c r="AP1488" s="36" t="s">
        <v>5420</v>
      </c>
      <c r="AQ1488" s="36" t="s">
        <v>5420</v>
      </c>
      <c r="AR1488" s="36" t="s">
        <v>5420</v>
      </c>
      <c r="AS1488" s="36" t="s">
        <v>5420</v>
      </c>
      <c r="AT1488" s="36" t="s">
        <v>5839</v>
      </c>
      <c r="AU1488" s="36" t="s">
        <v>6213</v>
      </c>
      <c r="AV1488" s="36" t="s">
        <v>5420</v>
      </c>
      <c r="AW1488" s="45"/>
      <c r="AX1488" s="45" t="s">
        <v>5420</v>
      </c>
      <c r="AY1488" s="45" t="s">
        <v>5420</v>
      </c>
      <c r="AZ1488" s="45" t="s">
        <v>4487</v>
      </c>
      <c r="BA1488" s="36" t="s">
        <v>5420</v>
      </c>
    </row>
    <row r="1489" spans="1:53" s="58" customFormat="1" ht="15.6" hidden="1" x14ac:dyDescent="0.3">
      <c r="A1489" s="27" t="s">
        <v>1872</v>
      </c>
      <c r="B1489" s="28" t="s">
        <v>1873</v>
      </c>
      <c r="C1489" s="29" t="str">
        <f>_xlfn.XLOOKUP(B1489,'[1]daily break down'!$D:$D,'[1]daily break down'!$E:$E,"")</f>
        <v>NORD-OUEST</v>
      </c>
      <c r="D1489" s="27" t="s">
        <v>11</v>
      </c>
      <c r="E1489" s="27" t="s">
        <v>12</v>
      </c>
      <c r="F1489" s="29" t="s">
        <v>102</v>
      </c>
      <c r="G1489" s="27" t="s">
        <v>1177</v>
      </c>
      <c r="H1489" s="37" t="str">
        <f>_xlfn.XLOOKUP(B1489,[2]CALCULATION!$B:$B,[2]CALCULATION!$H:$H,"")</f>
        <v>Huawei</v>
      </c>
      <c r="I1489" s="25">
        <v>0</v>
      </c>
      <c r="J1489" s="25">
        <v>0</v>
      </c>
      <c r="K1489" s="25">
        <v>0</v>
      </c>
      <c r="L1489" s="25">
        <v>0</v>
      </c>
      <c r="M1489" s="25">
        <v>0</v>
      </c>
      <c r="N1489" s="25">
        <v>1.3055277328333803E-2</v>
      </c>
      <c r="O1489" s="25">
        <v>0</v>
      </c>
      <c r="P1489" s="25" t="s">
        <v>6366</v>
      </c>
      <c r="Q1489" s="31" t="s">
        <v>5364</v>
      </c>
      <c r="R1489" s="31"/>
      <c r="S1489" s="32" t="str" cm="1">
        <f t="array" ref="S1489">IFERROR(_xlfn.IFS(
U1489="MPR ISSUE","PDH",
U1489="BSS Hardware Issue","BSS",
U1489="Sites strategiques, MLL, Pylone, etc.","ENVTECH",
U1489="AKTIVCO DEFAUT GE &amp; POWER Cabinet","AKTIVCO",
U1489="AKTIVCO Coupure ENEO &amp; Baisse de tension","AKTIVCO GRID ONLY",
U1489="Coupure ENEO &amp; Baisse de tension","IHS GRID ONLY",
U1489="Defaut GE &amp; POWER Cabinet","IHS",
U1489="Sharing","Partners",
U1489="Sites strategiques &amp; DataCenter","SST &amp; DC",
U1489="Exclu","Exclu",
U1489="SAT","SAT",
U1489="SPARE-ISSUE","SPARE-ISSUE",
U1489="Fiber CAmtel","TRANS_FO_CAMTEL",
U1489="Fiber AOF","Fiber AOF",
U1489="Projet OCM (HUAWEI)","TRAVAUX-HUAWEI",
U1489="Projet OCM (NOKIA)","TRAVAUX-NOKIA",
U1489="ACCESS-ISSUE","ACCESS-ISSUE",
U1489="Projet OCM (ZTE, NOKIA, autres projets)","TRAVAUX OCM",
U1489="No root CAuse","No root cause",
U1489="ODU HS","PDH",
U1489="IP &amp; VLAN","PDH",
U1489="Warehouse HUAWEI","SPARE-ISSUE",
U1489="SPARE-HS","SPARE-ISSUE",
U1489="Power Telco","BSS"
),"")</f>
        <v/>
      </c>
      <c r="T1489" s="32" t="str" cm="1">
        <f t="array" ref="T1489">IFERROR(_xlfn.IFS(
U1489="MPR ISSUE","TX ISSUE",
U1489="BSS Hardware Issue","RAN ISSUE",
U1489="Sites strategiques, MLL, Pylone, etc.","ENVTECH",
U1489="AKTIVCO DEFAUT GE &amp; POWER Cabinet","POWER ISSUE",
U1489="AKTIVCO Coupure ENEO &amp; Baisse de tension","POWER ISSUE",
U1489="Coupure ENEO &amp; Baisse de tension","POWER ISSUE",
U1489="Defaut GE &amp; POWER Cabinet","POWER ISSUE",
U1489="Sharing","POWER ISSUE",
U1489="Sites strategiques &amp; DataCenter","POWER ISSUE",
U1489="Exclu","Exclu",
U1489="SAT","TX ISSUE",
U1489="SPARE-ISSUE","SPARE-ISSUE",
U1489="Fiber CAmtel","TX ISSUE",
U1489="Fiber AOF","TX ISSUE",
U1489="Projet OCM (HUAWEI)","TRAVAUX-HUAWEI",
U1489="Projet OCM (NOKIA)","TRAVAUX -NOKIA",
U1489="ACCESS-ISSUE","ACCESS-ISSUE",
U1489="Projet OCM (ZTE, NOKIA, autres projets)","TRAVAUX OCM",
U1489="No root CAuse","No root cause",
U1489="ODU HS","TX ISSUE",
U1489="IP &amp; VLAN","TX ISSUE",
U1489="Warehouse HUAWEI","SPARE-ISSUE",
U1489="SPARE-HS","SPARE-ISSUE",
U1489="Power Telco","RAN ISSUE"
),"")</f>
        <v/>
      </c>
      <c r="U1489" s="33"/>
      <c r="V1489" s="32" t="str" cm="1">
        <f t="array" ref="V1489">IFERROR(_xlfn.IFS(
U1489="MPR ISSUE","ACTIVE",
U1489="BSS Hardware Issue","ACTIVE",
U1489="Sites strategiques, MLL, Pylone, etc.","PASSIVE",
U1489="AKTIVCO DEFAUT GE &amp; POWER Cabinet","PASSIVE",
U1489="AKTIVCO Coupure ENEO &amp; Baisse de tension","PASSIVE",
U1489="Coupure ENEO &amp; Baisse de tension","PASSIVE",
U1489="Defaut GE &amp; POWER Cabinet","PASSIVE",
U1489="Sharing","PASSIVE",
U1489="Sites strategiques &amp; DataCenter","PASSIVE",
U1489="Exclu","Exclu",
U1489="SAT","ACTIVE",
U1489="SPARE-ISSUE","SPARE-ISSUE",
U1489="Fiber CAmtel","ACTIVE",
U1489="Fiber AOF","ACTIVE",
U1489="Projet OCM (HUAWEI)","PLANNED WORKS",
U1489="Projet OCM (NOKIA)","PLANNED WORKS",
U1489="ACCESS-ISSUE","ACCESS-ISSUE",
U1489="Projet OCM (ZTE, NOKIA, autres projets)","PLANNED WORKS",
U1489="No root CAuse","No root cause",
U1489="ODU HS","ACTIVE",
U1489="IP &amp; VLAN","ACTIVE",
U1489="Warehouse HUAWEI","SPARE-ISSUE",
U1489="SPARE-HS","SPARE-ISSUE",
U1489="Power Telco","ACTIVE"
),"")</f>
        <v/>
      </c>
      <c r="W1489" s="51"/>
      <c r="X1489" s="51"/>
      <c r="Y1489" s="51"/>
      <c r="Z1489" s="51"/>
      <c r="AA1489" s="51"/>
      <c r="AB1489" s="34" t="s">
        <v>1873</v>
      </c>
      <c r="AC1489" s="34" t="str">
        <f>_xlfn.XLOOKUP(B1489,[4]ALL!$B:$B,[4]ALL!$N:$N,"")</f>
        <v/>
      </c>
      <c r="AD1489" s="34" t="s">
        <v>5420</v>
      </c>
      <c r="AE1489" s="34"/>
      <c r="AF1489" s="36" t="s">
        <v>5420</v>
      </c>
      <c r="AG1489" s="29"/>
      <c r="AH1489" s="35"/>
      <c r="AI1489" s="29"/>
      <c r="AJ1489" s="29" t="s">
        <v>5420</v>
      </c>
      <c r="AK1489" s="36" t="s">
        <v>5420</v>
      </c>
      <c r="AL1489" s="36" t="s">
        <v>5420</v>
      </c>
      <c r="AM1489" s="36" t="s">
        <v>5420</v>
      </c>
      <c r="AN1489" s="36" t="s">
        <v>5420</v>
      </c>
      <c r="AO1489" s="36" t="s">
        <v>5420</v>
      </c>
      <c r="AP1489" s="36" t="s">
        <v>5420</v>
      </c>
      <c r="AQ1489" s="36" t="s">
        <v>5420</v>
      </c>
      <c r="AR1489" s="36" t="s">
        <v>5420</v>
      </c>
      <c r="AS1489" s="36" t="s">
        <v>5420</v>
      </c>
      <c r="AT1489" s="36" t="s">
        <v>5420</v>
      </c>
      <c r="AU1489" s="36" t="s">
        <v>5420</v>
      </c>
      <c r="AV1489" s="36" t="s">
        <v>5420</v>
      </c>
      <c r="AW1489" s="45"/>
      <c r="AX1489" s="45" t="s">
        <v>5420</v>
      </c>
      <c r="AY1489" s="45" t="s">
        <v>5420</v>
      </c>
      <c r="AZ1489" s="45" t="s">
        <v>1873</v>
      </c>
      <c r="BA1489" s="36" t="s">
        <v>5420</v>
      </c>
    </row>
    <row r="1490" spans="1:53" s="58" customFormat="1" ht="15.6" hidden="1" x14ac:dyDescent="0.3">
      <c r="A1490" s="27" t="s">
        <v>4784</v>
      </c>
      <c r="B1490" s="28" t="s">
        <v>4785</v>
      </c>
      <c r="C1490" s="29" t="str">
        <f>_xlfn.XLOOKUP(B1490,'[1]daily break down'!$D:$D,'[1]daily break down'!$E:$E,"")</f>
        <v>OUEST</v>
      </c>
      <c r="D1490" s="27" t="s">
        <v>21</v>
      </c>
      <c r="E1490" s="27" t="s">
        <v>22</v>
      </c>
      <c r="F1490" s="29" t="s">
        <v>102</v>
      </c>
      <c r="G1490" s="27" t="s">
        <v>1476</v>
      </c>
      <c r="H1490" s="37" t="str">
        <f>_xlfn.XLOOKUP(B1490,[2]CALCULATION!$B:$B,[2]CALCULATION!$H:$H,"")</f>
        <v>Huawei</v>
      </c>
      <c r="I1490" s="25">
        <v>0</v>
      </c>
      <c r="J1490" s="25">
        <v>0</v>
      </c>
      <c r="K1490" s="25">
        <v>0.12859091466842451</v>
      </c>
      <c r="L1490" s="25">
        <v>0</v>
      </c>
      <c r="M1490" s="25">
        <v>0</v>
      </c>
      <c r="N1490" s="25">
        <v>0</v>
      </c>
      <c r="O1490" s="25">
        <v>0</v>
      </c>
      <c r="P1490" s="25" t="s">
        <v>6366</v>
      </c>
      <c r="Q1490" s="31" t="s">
        <v>5364</v>
      </c>
      <c r="R1490" s="31"/>
      <c r="S1490" s="32" t="str" cm="1">
        <f t="array" ref="S1490">IFERROR(_xlfn.IFS(
U1490="MPR ISSUE","PDH",
U1490="BSS Hardware Issue","BSS",
U1490="Sites strategiques, MLL, Pylone, etc.","ENVTECH",
U1490="AKTIVCO DEFAUT GE &amp; POWER Cabinet","AKTIVCO",
U1490="AKTIVCO Coupure ENEO &amp; Baisse de tension","AKTIVCO GRID ONLY",
U1490="Coupure ENEO &amp; Baisse de tension","IHS GRID ONLY",
U1490="Defaut GE &amp; POWER Cabinet","IHS",
U1490="Sharing","Partners",
U1490="Sites strategiques &amp; DataCenter","SST &amp; DC",
U1490="Exclu","Exclu",
U1490="SAT","SAT",
U1490="SPARE-ISSUE","SPARE-ISSUE",
U1490="Fiber CAmtel","TRANS_FO_CAMTEL",
U1490="Fiber AOF","Fiber AOF",
U1490="Projet OCM (HUAWEI)","TRAVAUX-HUAWEI",
U1490="Projet OCM (NOKIA)","TRAVAUX-NOKIA",
U1490="ACCESS-ISSUE","ACCESS-ISSUE",
U1490="Projet OCM (ZTE, NOKIA, autres projets)","TRAVAUX OCM",
U1490="No root CAuse","No root cause",
U1490="ODU HS","PDH",
U1490="IP &amp; VLAN","PDH",
U1490="Warehouse HUAWEI","SPARE-ISSUE",
U1490="SPARE-HS","SPARE-ISSUE",
U1490="Power Telco","BSS"
),"")</f>
        <v/>
      </c>
      <c r="T1490" s="32" t="str" cm="1">
        <f t="array" ref="T1490">IFERROR(_xlfn.IFS(
U1490="MPR ISSUE","TX ISSUE",
U1490="BSS Hardware Issue","RAN ISSUE",
U1490="Sites strategiques, MLL, Pylone, etc.","ENVTECH",
U1490="AKTIVCO DEFAUT GE &amp; POWER Cabinet","POWER ISSUE",
U1490="AKTIVCO Coupure ENEO &amp; Baisse de tension","POWER ISSUE",
U1490="Coupure ENEO &amp; Baisse de tension","POWER ISSUE",
U1490="Defaut GE &amp; POWER Cabinet","POWER ISSUE",
U1490="Sharing","POWER ISSUE",
U1490="Sites strategiques &amp; DataCenter","POWER ISSUE",
U1490="Exclu","Exclu",
U1490="SAT","TX ISSUE",
U1490="SPARE-ISSUE","SPARE-ISSUE",
U1490="Fiber CAmtel","TX ISSUE",
U1490="Fiber AOF","TX ISSUE",
U1490="Projet OCM (HUAWEI)","TRAVAUX-HUAWEI",
U1490="Projet OCM (NOKIA)","TRAVAUX -NOKIA",
U1490="ACCESS-ISSUE","ACCESS-ISSUE",
U1490="Projet OCM (ZTE, NOKIA, autres projets)","TRAVAUX OCM",
U1490="No root CAuse","No root cause",
U1490="ODU HS","TX ISSUE",
U1490="IP &amp; VLAN","TX ISSUE",
U1490="Warehouse HUAWEI","SPARE-ISSUE",
U1490="SPARE-HS","SPARE-ISSUE",
U1490="Power Telco","RAN ISSUE"
),"")</f>
        <v/>
      </c>
      <c r="U1490" s="33"/>
      <c r="V1490" s="32" t="str" cm="1">
        <f t="array" ref="V1490">IFERROR(_xlfn.IFS(
U1490="MPR ISSUE","ACTIVE",
U1490="BSS Hardware Issue","ACTIVE",
U1490="Sites strategiques, MLL, Pylone, etc.","PASSIVE",
U1490="AKTIVCO DEFAUT GE &amp; POWER Cabinet","PASSIVE",
U1490="AKTIVCO Coupure ENEO &amp; Baisse de tension","PASSIVE",
U1490="Coupure ENEO &amp; Baisse de tension","PASSIVE",
U1490="Defaut GE &amp; POWER Cabinet","PASSIVE",
U1490="Sharing","PASSIVE",
U1490="Sites strategiques &amp; DataCenter","PASSIVE",
U1490="Exclu","Exclu",
U1490="SAT","ACTIVE",
U1490="SPARE-ISSUE","SPARE-ISSUE",
U1490="Fiber CAmtel","ACTIVE",
U1490="Fiber AOF","ACTIVE",
U1490="Projet OCM (HUAWEI)","PLANNED WORKS",
U1490="Projet OCM (NOKIA)","PLANNED WORKS",
U1490="ACCESS-ISSUE","ACCESS-ISSUE",
U1490="Projet OCM (ZTE, NOKIA, autres projets)","PLANNED WORKS",
U1490="No root CAuse","No root cause",
U1490="ODU HS","ACTIVE",
U1490="IP &amp; VLAN","ACTIVE",
U1490="Warehouse HUAWEI","SPARE-ISSUE",
U1490="SPARE-HS","SPARE-ISSUE",
U1490="Power Telco","ACTIVE"
),"")</f>
        <v/>
      </c>
      <c r="W1490" s="51"/>
      <c r="X1490" s="51"/>
      <c r="Y1490" s="51"/>
      <c r="Z1490" s="51"/>
      <c r="AA1490" s="51"/>
      <c r="AB1490" s="34" t="s">
        <v>5420</v>
      </c>
      <c r="AC1490" s="34" t="str">
        <f>_xlfn.XLOOKUP(B1490,[4]ALL!$B:$B,[4]ALL!$N:$N,"")</f>
        <v/>
      </c>
      <c r="AD1490" s="34" t="s">
        <v>5420</v>
      </c>
      <c r="AE1490" s="34"/>
      <c r="AF1490" s="36" t="s">
        <v>5420</v>
      </c>
      <c r="AG1490" s="29"/>
      <c r="AH1490" s="35"/>
      <c r="AI1490" s="29"/>
      <c r="AJ1490" s="29" t="s">
        <v>5420</v>
      </c>
      <c r="AK1490" s="36" t="s">
        <v>5420</v>
      </c>
      <c r="AL1490" s="36" t="s">
        <v>5420</v>
      </c>
      <c r="AM1490" s="36" t="s">
        <v>5420</v>
      </c>
      <c r="AN1490" s="36" t="s">
        <v>5420</v>
      </c>
      <c r="AO1490" s="36" t="s">
        <v>5420</v>
      </c>
      <c r="AP1490" s="36" t="s">
        <v>5420</v>
      </c>
      <c r="AQ1490" s="36" t="s">
        <v>5420</v>
      </c>
      <c r="AR1490" s="36" t="s">
        <v>5420</v>
      </c>
      <c r="AS1490" s="36" t="s">
        <v>5420</v>
      </c>
      <c r="AT1490" s="36" t="s">
        <v>5420</v>
      </c>
      <c r="AU1490" s="36" t="s">
        <v>5420</v>
      </c>
      <c r="AV1490" s="36" t="s">
        <v>5420</v>
      </c>
      <c r="AW1490" s="45"/>
      <c r="AX1490" s="45" t="s">
        <v>5420</v>
      </c>
      <c r="AY1490" s="45" t="s">
        <v>5420</v>
      </c>
      <c r="AZ1490" s="45" t="s">
        <v>5420</v>
      </c>
      <c r="BA1490" s="36" t="s">
        <v>5420</v>
      </c>
    </row>
    <row r="1491" spans="1:53" s="58" customFormat="1" ht="15.6" hidden="1" x14ac:dyDescent="0.3">
      <c r="A1491" s="27" t="s">
        <v>500</v>
      </c>
      <c r="B1491" s="28" t="s">
        <v>501</v>
      </c>
      <c r="C1491" s="29" t="str">
        <f>_xlfn.XLOOKUP(B1491,'[1]daily break down'!$D:$D,'[1]daily break down'!$E:$E,"")</f>
        <v>LITTORAL</v>
      </c>
      <c r="D1491" s="27" t="s">
        <v>11</v>
      </c>
      <c r="E1491" s="27" t="s">
        <v>12</v>
      </c>
      <c r="F1491" s="29" t="s">
        <v>69</v>
      </c>
      <c r="G1491" s="27" t="s">
        <v>502</v>
      </c>
      <c r="H1491" s="30" t="str">
        <f>_xlfn.XLOOKUP(B1491,[2]CALCULATION!$B:$B,[2]CALCULATION!$H:$H,"")</f>
        <v>ZTE</v>
      </c>
      <c r="I1491" s="25">
        <v>0</v>
      </c>
      <c r="J1491" s="25">
        <v>0</v>
      </c>
      <c r="K1491" s="25">
        <v>0</v>
      </c>
      <c r="L1491" s="25">
        <v>0</v>
      </c>
      <c r="M1491" s="25">
        <v>0</v>
      </c>
      <c r="N1491" s="25">
        <v>0</v>
      </c>
      <c r="O1491" s="25">
        <v>0</v>
      </c>
      <c r="P1491" s="25" t="s">
        <v>6366</v>
      </c>
      <c r="Q1491" s="31" t="s">
        <v>5364</v>
      </c>
      <c r="R1491" s="31"/>
      <c r="S1491" s="32" t="str" cm="1">
        <f t="array" ref="S1491">IFERROR(_xlfn.IFS(
U1491="MPR ISSUE","PDH",
U1491="BSS Hardware Issue","BSS",
U1491="Sites strategiques, MLL, Pylone, etc.","ENVTECH",
U1491="AKTIVCO DEFAUT GE &amp; POWER Cabinet","AKTIVCO",
U1491="AKTIVCO Coupure ENEO &amp; Baisse de tension","AKTIVCO GRID ONLY",
U1491="Coupure ENEO &amp; Baisse de tension","IHS GRID ONLY",
U1491="Defaut GE &amp; POWER Cabinet","IHS",
U1491="Sharing","Partners",
U1491="Sites strategiques &amp; DataCenter","SST &amp; DC",
U1491="Exclu","Exclu",
U1491="SAT","SAT",
U1491="SPARE-ISSUE","SPARE-ISSUE",
U1491="Fiber CAmtel","TRANS_FO_CAMTEL",
U1491="Fiber AOF","Fiber AOF",
U1491="Projet OCM (HUAWEI)","TRAVAUX-HUAWEI",
U1491="Projet OCM (NOKIA)","TRAVAUX-NOKIA",
U1491="ACCESS-ISSUE","ACCESS-ISSUE",
U1491="Projet OCM (ZTE, NOKIA, autres projets)","TRAVAUX OCM",
U1491="No root CAuse","No root cause",
U1491="ODU HS","PDH",
U1491="IP &amp; VLAN","PDH",
U1491="Warehouse HUAWEI","SPARE-ISSUE",
U1491="SPARE-HS","SPARE-ISSUE",
U1491="Power Telco","BSS"
),"")</f>
        <v/>
      </c>
      <c r="T1491" s="32" t="str" cm="1">
        <f t="array" ref="T1491">IFERROR(_xlfn.IFS(
U1491="MPR ISSUE","TX ISSUE",
U1491="BSS Hardware Issue","RAN ISSUE",
U1491="Sites strategiques, MLL, Pylone, etc.","ENVTECH",
U1491="AKTIVCO DEFAUT GE &amp; POWER Cabinet","POWER ISSUE",
U1491="AKTIVCO Coupure ENEO &amp; Baisse de tension","POWER ISSUE",
U1491="Coupure ENEO &amp; Baisse de tension","POWER ISSUE",
U1491="Defaut GE &amp; POWER Cabinet","POWER ISSUE",
U1491="Sharing","POWER ISSUE",
U1491="Sites strategiques &amp; DataCenter","POWER ISSUE",
U1491="Exclu","Exclu",
U1491="SAT","TX ISSUE",
U1491="SPARE-ISSUE","SPARE-ISSUE",
U1491="Fiber CAmtel","TX ISSUE",
U1491="Fiber AOF","TX ISSUE",
U1491="Projet OCM (HUAWEI)","TRAVAUX-HUAWEI",
U1491="Projet OCM (NOKIA)","TRAVAUX -NOKIA",
U1491="ACCESS-ISSUE","ACCESS-ISSUE",
U1491="Projet OCM (ZTE, NOKIA, autres projets)","TRAVAUX OCM",
U1491="No root CAuse","No root cause",
U1491="ODU HS","TX ISSUE",
U1491="IP &amp; VLAN","TX ISSUE",
U1491="Warehouse HUAWEI","SPARE-ISSUE",
U1491="SPARE-HS","SPARE-ISSUE",
U1491="Power Telco","RAN ISSUE"
),"")</f>
        <v/>
      </c>
      <c r="U1491" s="33"/>
      <c r="V1491" s="32" t="str" cm="1">
        <f t="array" ref="V1491">IFERROR(_xlfn.IFS(
U1491="MPR ISSUE","ACTIVE",
U1491="BSS Hardware Issue","ACTIVE",
U1491="Sites strategiques, MLL, Pylone, etc.","PASSIVE",
U1491="AKTIVCO DEFAUT GE &amp; POWER Cabinet","PASSIVE",
U1491="AKTIVCO Coupure ENEO &amp; Baisse de tension","PASSIVE",
U1491="Coupure ENEO &amp; Baisse de tension","PASSIVE",
U1491="Defaut GE &amp; POWER Cabinet","PASSIVE",
U1491="Sharing","PASSIVE",
U1491="Sites strategiques &amp; DataCenter","PASSIVE",
U1491="Exclu","Exclu",
U1491="SAT","ACTIVE",
U1491="SPARE-ISSUE","SPARE-ISSUE",
U1491="Fiber CAmtel","ACTIVE",
U1491="Fiber AOF","ACTIVE",
U1491="Projet OCM (HUAWEI)","PLANNED WORKS",
U1491="Projet OCM (NOKIA)","PLANNED WORKS",
U1491="ACCESS-ISSUE","ACCESS-ISSUE",
U1491="Projet OCM (ZTE, NOKIA, autres projets)","PLANNED WORKS",
U1491="No root CAuse","No root cause",
U1491="ODU HS","ACTIVE",
U1491="IP &amp; VLAN","ACTIVE",
U1491="Warehouse HUAWEI","SPARE-ISSUE",
U1491="SPARE-HS","SPARE-ISSUE",
U1491="Power Telco","ACTIVE"
),"")</f>
        <v/>
      </c>
      <c r="W1491" s="51"/>
      <c r="X1491" s="51"/>
      <c r="Y1491" s="51"/>
      <c r="Z1491" s="51"/>
      <c r="AA1491" s="51"/>
      <c r="AB1491" s="34" t="s">
        <v>5420</v>
      </c>
      <c r="AC1491" s="34" t="str">
        <f>_xlfn.XLOOKUP(B1491,[4]ALL!$B:$B,[4]ALL!$N:$N,"")</f>
        <v/>
      </c>
      <c r="AD1491" s="34" t="s">
        <v>5420</v>
      </c>
      <c r="AE1491" s="34"/>
      <c r="AF1491" s="36" t="s">
        <v>5420</v>
      </c>
      <c r="AG1491" s="29"/>
      <c r="AH1491" s="35"/>
      <c r="AI1491" s="29"/>
      <c r="AJ1491" s="29" t="s">
        <v>5420</v>
      </c>
      <c r="AK1491" s="36" t="s">
        <v>5420</v>
      </c>
      <c r="AL1491" s="36" t="s">
        <v>5420</v>
      </c>
      <c r="AM1491" s="36" t="s">
        <v>5420</v>
      </c>
      <c r="AN1491" s="36" t="s">
        <v>5420</v>
      </c>
      <c r="AO1491" s="36" t="s">
        <v>5420</v>
      </c>
      <c r="AP1491" s="36" t="s">
        <v>5420</v>
      </c>
      <c r="AQ1491" s="36" t="s">
        <v>5420</v>
      </c>
      <c r="AR1491" s="36" t="s">
        <v>5420</v>
      </c>
      <c r="AS1491" s="36" t="s">
        <v>5420</v>
      </c>
      <c r="AT1491" s="36" t="s">
        <v>5420</v>
      </c>
      <c r="AU1491" s="36" t="s">
        <v>5420</v>
      </c>
      <c r="AV1491" s="36" t="s">
        <v>5420</v>
      </c>
      <c r="AW1491" s="45"/>
      <c r="AX1491" s="45" t="s">
        <v>5420</v>
      </c>
      <c r="AY1491" s="45" t="s">
        <v>5420</v>
      </c>
      <c r="AZ1491" s="45" t="s">
        <v>5420</v>
      </c>
      <c r="BA1491" s="36" t="s">
        <v>5420</v>
      </c>
    </row>
    <row r="1492" spans="1:53" s="58" customFormat="1" ht="15.6" hidden="1" x14ac:dyDescent="0.3">
      <c r="A1492" s="27" t="s">
        <v>3420</v>
      </c>
      <c r="B1492" s="28" t="s">
        <v>3421</v>
      </c>
      <c r="C1492" s="29" t="str">
        <f>_xlfn.XLOOKUP(B1492,'[1]daily break down'!$D:$D,'[1]daily break down'!$E:$E,"")</f>
        <v>CENTRE</v>
      </c>
      <c r="D1492" s="27" t="s">
        <v>11</v>
      </c>
      <c r="E1492" s="27" t="s">
        <v>12</v>
      </c>
      <c r="F1492" s="29" t="s">
        <v>69</v>
      </c>
      <c r="G1492" s="27" t="s">
        <v>502</v>
      </c>
      <c r="H1492" s="30" t="str">
        <f>_xlfn.XLOOKUP(B1492,[2]CALCULATION!$B:$B,[2]CALCULATION!$H:$H,"")</f>
        <v>ZTE</v>
      </c>
      <c r="I1492" s="25">
        <v>0</v>
      </c>
      <c r="J1492" s="25">
        <v>0</v>
      </c>
      <c r="K1492" s="25">
        <v>0</v>
      </c>
      <c r="L1492" s="25">
        <v>0</v>
      </c>
      <c r="M1492" s="25">
        <v>0</v>
      </c>
      <c r="N1492" s="25">
        <v>0</v>
      </c>
      <c r="O1492" s="25">
        <v>0</v>
      </c>
      <c r="P1492" s="25" t="s">
        <v>6366</v>
      </c>
      <c r="Q1492" s="31" t="s">
        <v>5364</v>
      </c>
      <c r="R1492" s="31"/>
      <c r="S1492" s="32" t="str" cm="1">
        <f t="array" ref="S1492">IFERROR(_xlfn.IFS(
U1492="MPR ISSUE","PDH",
U1492="BSS Hardware Issue","BSS",
U1492="Sites strategiques, MLL, Pylone, etc.","ENVTECH",
U1492="AKTIVCO DEFAUT GE &amp; POWER Cabinet","AKTIVCO",
U1492="AKTIVCO Coupure ENEO &amp; Baisse de tension","AKTIVCO GRID ONLY",
U1492="Coupure ENEO &amp; Baisse de tension","IHS GRID ONLY",
U1492="Defaut GE &amp; POWER Cabinet","IHS",
U1492="Sharing","Partners",
U1492="Sites strategiques &amp; DataCenter","SST &amp; DC",
U1492="Exclu","Exclu",
U1492="SAT","SAT",
U1492="SPARE-ISSUE","SPARE-ISSUE",
U1492="Fiber CAmtel","TRANS_FO_CAMTEL",
U1492="Fiber AOF","Fiber AOF",
U1492="Projet OCM (HUAWEI)","TRAVAUX-HUAWEI",
U1492="Projet OCM (NOKIA)","TRAVAUX-NOKIA",
U1492="ACCESS-ISSUE","ACCESS-ISSUE",
U1492="Projet OCM (ZTE, NOKIA, autres projets)","TRAVAUX OCM",
U1492="No root CAuse","No root cause",
U1492="ODU HS","PDH",
U1492="IP &amp; VLAN","PDH",
U1492="Warehouse HUAWEI","SPARE-ISSUE",
U1492="SPARE-HS","SPARE-ISSUE",
U1492="Power Telco","BSS"
),"")</f>
        <v/>
      </c>
      <c r="T1492" s="32" t="str" cm="1">
        <f t="array" ref="T1492">IFERROR(_xlfn.IFS(
U1492="MPR ISSUE","TX ISSUE",
U1492="BSS Hardware Issue","RAN ISSUE",
U1492="Sites strategiques, MLL, Pylone, etc.","ENVTECH",
U1492="AKTIVCO DEFAUT GE &amp; POWER Cabinet","POWER ISSUE",
U1492="AKTIVCO Coupure ENEO &amp; Baisse de tension","POWER ISSUE",
U1492="Coupure ENEO &amp; Baisse de tension","POWER ISSUE",
U1492="Defaut GE &amp; POWER Cabinet","POWER ISSUE",
U1492="Sharing","POWER ISSUE",
U1492="Sites strategiques &amp; DataCenter","POWER ISSUE",
U1492="Exclu","Exclu",
U1492="SAT","TX ISSUE",
U1492="SPARE-ISSUE","SPARE-ISSUE",
U1492="Fiber CAmtel","TX ISSUE",
U1492="Fiber AOF","TX ISSUE",
U1492="Projet OCM (HUAWEI)","TRAVAUX-HUAWEI",
U1492="Projet OCM (NOKIA)","TRAVAUX -NOKIA",
U1492="ACCESS-ISSUE","ACCESS-ISSUE",
U1492="Projet OCM (ZTE, NOKIA, autres projets)","TRAVAUX OCM",
U1492="No root CAuse","No root cause",
U1492="ODU HS","TX ISSUE",
U1492="IP &amp; VLAN","TX ISSUE",
U1492="Warehouse HUAWEI","SPARE-ISSUE",
U1492="SPARE-HS","SPARE-ISSUE",
U1492="Power Telco","RAN ISSUE"
),"")</f>
        <v/>
      </c>
      <c r="U1492" s="33"/>
      <c r="V1492" s="32" t="str" cm="1">
        <f t="array" ref="V1492">IFERROR(_xlfn.IFS(
U1492="MPR ISSUE","ACTIVE",
U1492="BSS Hardware Issue","ACTIVE",
U1492="Sites strategiques, MLL, Pylone, etc.","PASSIVE",
U1492="AKTIVCO DEFAUT GE &amp; POWER Cabinet","PASSIVE",
U1492="AKTIVCO Coupure ENEO &amp; Baisse de tension","PASSIVE",
U1492="Coupure ENEO &amp; Baisse de tension","PASSIVE",
U1492="Defaut GE &amp; POWER Cabinet","PASSIVE",
U1492="Sharing","PASSIVE",
U1492="Sites strategiques &amp; DataCenter","PASSIVE",
U1492="Exclu","Exclu",
U1492="SAT","ACTIVE",
U1492="SPARE-ISSUE","SPARE-ISSUE",
U1492="Fiber CAmtel","ACTIVE",
U1492="Fiber AOF","ACTIVE",
U1492="Projet OCM (HUAWEI)","PLANNED WORKS",
U1492="Projet OCM (NOKIA)","PLANNED WORKS",
U1492="ACCESS-ISSUE","ACCESS-ISSUE",
U1492="Projet OCM (ZTE, NOKIA, autres projets)","PLANNED WORKS",
U1492="No root CAuse","No root cause",
U1492="ODU HS","ACTIVE",
U1492="IP &amp; VLAN","ACTIVE",
U1492="Warehouse HUAWEI","SPARE-ISSUE",
U1492="SPARE-HS","SPARE-ISSUE",
U1492="Power Telco","ACTIVE"
),"")</f>
        <v/>
      </c>
      <c r="W1492" s="51"/>
      <c r="X1492" s="51"/>
      <c r="Y1492" s="51"/>
      <c r="Z1492" s="51"/>
      <c r="AA1492" s="51"/>
      <c r="AB1492" s="34" t="s">
        <v>5420</v>
      </c>
      <c r="AC1492" s="34" t="str">
        <f>_xlfn.XLOOKUP(B1492,[4]ALL!$B:$B,[4]ALL!$N:$N,"")</f>
        <v/>
      </c>
      <c r="AD1492" s="34" t="s">
        <v>5420</v>
      </c>
      <c r="AE1492" s="34"/>
      <c r="AF1492" s="36" t="s">
        <v>5420</v>
      </c>
      <c r="AG1492" s="29"/>
      <c r="AH1492" s="35"/>
      <c r="AI1492" s="29"/>
      <c r="AJ1492" s="29" t="s">
        <v>5420</v>
      </c>
      <c r="AK1492" s="36" t="s">
        <v>5420</v>
      </c>
      <c r="AL1492" s="36" t="s">
        <v>5420</v>
      </c>
      <c r="AM1492" s="36" t="s">
        <v>5420</v>
      </c>
      <c r="AN1492" s="36" t="s">
        <v>5420</v>
      </c>
      <c r="AO1492" s="36" t="s">
        <v>5420</v>
      </c>
      <c r="AP1492" s="36" t="s">
        <v>5420</v>
      </c>
      <c r="AQ1492" s="36" t="s">
        <v>5420</v>
      </c>
      <c r="AR1492" s="36" t="s">
        <v>5420</v>
      </c>
      <c r="AS1492" s="36" t="s">
        <v>5420</v>
      </c>
      <c r="AT1492" s="36" t="s">
        <v>5420</v>
      </c>
      <c r="AU1492" s="36" t="s">
        <v>5420</v>
      </c>
      <c r="AV1492" s="36" t="s">
        <v>5420</v>
      </c>
      <c r="AW1492" s="45"/>
      <c r="AX1492" s="45" t="s">
        <v>5420</v>
      </c>
      <c r="AY1492" s="45" t="s">
        <v>5420</v>
      </c>
      <c r="AZ1492" s="45" t="s">
        <v>5420</v>
      </c>
      <c r="BA1492" s="36" t="s">
        <v>5420</v>
      </c>
    </row>
    <row r="1493" spans="1:53" s="58" customFormat="1" ht="15.6" hidden="1" x14ac:dyDescent="0.3">
      <c r="A1493" s="27" t="s">
        <v>5268</v>
      </c>
      <c r="B1493" s="28" t="s">
        <v>5269</v>
      </c>
      <c r="C1493" s="29" t="str">
        <f>_xlfn.XLOOKUP(B1493,'[1]daily break down'!$D:$D,'[1]daily break down'!$E:$E,"")</f>
        <v>NORD-OUEST</v>
      </c>
      <c r="D1493" s="27" t="s">
        <v>11</v>
      </c>
      <c r="E1493" s="27" t="s">
        <v>12</v>
      </c>
      <c r="F1493" s="29" t="s">
        <v>51</v>
      </c>
      <c r="G1493" s="27" t="s">
        <v>5268</v>
      </c>
      <c r="H1493" s="39" t="str">
        <f>_xlfn.XLOOKUP(B1493,[2]CALCULATION!$B:$B,[2]CALCULATION!$H:$H,"")</f>
        <v>NOKIA</v>
      </c>
      <c r="I1493" s="25">
        <v>0</v>
      </c>
      <c r="J1493" s="25">
        <v>0</v>
      </c>
      <c r="K1493" s="25">
        <v>0</v>
      </c>
      <c r="L1493" s="25">
        <v>0</v>
      </c>
      <c r="M1493" s="25">
        <v>0</v>
      </c>
      <c r="N1493" s="25">
        <v>0</v>
      </c>
      <c r="O1493" s="25">
        <v>0</v>
      </c>
      <c r="P1493" s="25" t="s">
        <v>6366</v>
      </c>
      <c r="Q1493" s="31" t="str">
        <f>_xlfn.XLOOKUP(B1493,'[1]daily break down'!$D:$D,'[1]daily break down'!$O:$O,"")</f>
        <v>Insecurity</v>
      </c>
      <c r="R1493" s="31"/>
      <c r="S1493" s="32" t="str" cm="1">
        <f t="array" ref="S1493">IFERROR(_xlfn.IFS(
U1493="MPR ISSUE","PDH",
U1493="BSS Hardware Issue","BSS",
U1493="Sites strategiques, MLL, Pylone, etc.","ENVTECH",
U1493="AKTIVCO DEFAUT GE &amp; POWER Cabinet","AKTIVCO",
U1493="AKTIVCO Coupure ENEO &amp; Baisse de tension","AKTIVCO GRID ONLY",
U1493="Coupure ENEO &amp; Baisse de tension","IHS GRID ONLY",
U1493="Defaut GE &amp; POWER Cabinet","IHS",
U1493="Sharing","Partners",
U1493="Sites strategiques &amp; DataCenter","SST &amp; DC",
U1493="Exclu","Exclu",
U1493="SAT","SAT",
U1493="SPARE-ISSUE","SPARE-ISSUE",
U1493="Fiber CAmtel","TRANS_FO_CAMTEL",
U1493="Fiber AOF","Fiber AOF",
U1493="Projet OCM (HUAWEI)","TRAVAUX-HUAWEI",
U1493="Projet OCM (NOKIA)","TRAVAUX-NOKIA",
U1493="ACCESS-ISSUE","ACCESS-ISSUE",
U1493="Projet OCM (ZTE, NOKIA, autres projets)","TRAVAUX OCM",
U1493="No root CAuse","No root cause",
U1493="ODU HS","PDH",
U1493="IP &amp; VLAN","PDH",
U1493="Warehouse HUAWEI","SPARE-ISSUE",
U1493="SPARE-HS","SPARE-ISSUE",
U1493="Power Telco","BSS"
),"")</f>
        <v/>
      </c>
      <c r="T1493" s="32" t="str" cm="1">
        <f t="array" ref="T1493">IFERROR(_xlfn.IFS(
U1493="MPR ISSUE","TX ISSUE",
U1493="BSS Hardware Issue","RAN ISSUE",
U1493="Sites strategiques, MLL, Pylone, etc.","ENVTECH",
U1493="AKTIVCO DEFAUT GE &amp; POWER Cabinet","POWER ISSUE",
U1493="AKTIVCO Coupure ENEO &amp; Baisse de tension","POWER ISSUE",
U1493="Coupure ENEO &amp; Baisse de tension","POWER ISSUE",
U1493="Defaut GE &amp; POWER Cabinet","POWER ISSUE",
U1493="Sharing","POWER ISSUE",
U1493="Sites strategiques &amp; DataCenter","POWER ISSUE",
U1493="Exclu","Exclu",
U1493="SAT","TX ISSUE",
U1493="SPARE-ISSUE","SPARE-ISSUE",
U1493="Fiber CAmtel","TX ISSUE",
U1493="Fiber AOF","TX ISSUE",
U1493="Projet OCM (HUAWEI)","TRAVAUX-HUAWEI",
U1493="Projet OCM (NOKIA)","TRAVAUX -NOKIA",
U1493="ACCESS-ISSUE","ACCESS-ISSUE",
U1493="Projet OCM (ZTE, NOKIA, autres projets)","TRAVAUX OCM",
U1493="No root CAuse","No root cause",
U1493="ODU HS","TX ISSUE",
U1493="IP &amp; VLAN","TX ISSUE",
U1493="Warehouse HUAWEI","SPARE-ISSUE",
U1493="SPARE-HS","SPARE-ISSUE",
U1493="Power Telco","RAN ISSUE"
),"")</f>
        <v/>
      </c>
      <c r="U1493" s="33"/>
      <c r="V1493" s="32" t="str" cm="1">
        <f t="array" ref="V1493">IFERROR(_xlfn.IFS(
U1493="MPR ISSUE","ACTIVE",
U1493="BSS Hardware Issue","ACTIVE",
U1493="Sites strategiques, MLL, Pylone, etc.","PASSIVE",
U1493="AKTIVCO DEFAUT GE &amp; POWER Cabinet","PASSIVE",
U1493="AKTIVCO Coupure ENEO &amp; Baisse de tension","PASSIVE",
U1493="Coupure ENEO &amp; Baisse de tension","PASSIVE",
U1493="Defaut GE &amp; POWER Cabinet","PASSIVE",
U1493="Sharing","PASSIVE",
U1493="Sites strategiques &amp; DataCenter","PASSIVE",
U1493="Exclu","Exclu",
U1493="SAT","ACTIVE",
U1493="SPARE-ISSUE","SPARE-ISSUE",
U1493="Fiber CAmtel","ACTIVE",
U1493="Fiber AOF","ACTIVE",
U1493="Projet OCM (HUAWEI)","PLANNED WORKS",
U1493="Projet OCM (NOKIA)","PLANNED WORKS",
U1493="ACCESS-ISSUE","ACCESS-ISSUE",
U1493="Projet OCM (ZTE, NOKIA, autres projets)","PLANNED WORKS",
U1493="No root CAuse","No root cause",
U1493="ODU HS","ACTIVE",
U1493="IP &amp; VLAN","ACTIVE",
U1493="Warehouse HUAWEI","SPARE-ISSUE",
U1493="SPARE-HS","SPARE-ISSUE",
U1493="Power Telco","ACTIVE"
),"")</f>
        <v/>
      </c>
      <c r="W1493" s="51"/>
      <c r="X1493" s="51"/>
      <c r="Y1493" s="51"/>
      <c r="Z1493" s="51"/>
      <c r="AA1493" s="51"/>
      <c r="AB1493" s="34" t="s">
        <v>6700</v>
      </c>
      <c r="AC1493" s="34" t="str">
        <f>_xlfn.XLOOKUP(B1493,[4]ALL!$B:$B,[4]ALL!$N:$N,"")</f>
        <v/>
      </c>
      <c r="AD1493" s="34" t="s">
        <v>5420</v>
      </c>
      <c r="AE1493" s="34"/>
      <c r="AF1493" s="36" t="s">
        <v>5420</v>
      </c>
      <c r="AG1493" s="29"/>
      <c r="AH1493" s="35"/>
      <c r="AI1493" s="29"/>
      <c r="AJ1493" s="29" t="s">
        <v>5420</v>
      </c>
      <c r="AK1493" s="36" t="s">
        <v>5420</v>
      </c>
      <c r="AL1493" s="36" t="s">
        <v>5420</v>
      </c>
      <c r="AM1493" s="36" t="s">
        <v>5420</v>
      </c>
      <c r="AN1493" s="36" t="s">
        <v>6214</v>
      </c>
      <c r="AO1493" s="36" t="s">
        <v>6214</v>
      </c>
      <c r="AP1493" s="36" t="s">
        <v>6214</v>
      </c>
      <c r="AQ1493" s="36" t="s">
        <v>5420</v>
      </c>
      <c r="AR1493" s="36" t="s">
        <v>5420</v>
      </c>
      <c r="AS1493" s="36" t="s">
        <v>5420</v>
      </c>
      <c r="AT1493" s="36" t="s">
        <v>5420</v>
      </c>
      <c r="AU1493" s="36" t="s">
        <v>5420</v>
      </c>
      <c r="AV1493" s="36" t="s">
        <v>6215</v>
      </c>
      <c r="AW1493" s="45"/>
      <c r="AX1493" s="45" t="s">
        <v>5420</v>
      </c>
      <c r="AY1493" s="45" t="s">
        <v>5420</v>
      </c>
      <c r="AZ1493" s="45" t="s">
        <v>5420</v>
      </c>
      <c r="BA1493" s="36" t="s">
        <v>5420</v>
      </c>
    </row>
    <row r="1494" spans="1:53" s="58" customFormat="1" ht="15.6" hidden="1" x14ac:dyDescent="0.3">
      <c r="A1494" s="27" t="s">
        <v>659</v>
      </c>
      <c r="B1494" s="27" t="s">
        <v>660</v>
      </c>
      <c r="C1494" s="29" t="str">
        <f>_xlfn.XLOOKUP(B1494,'[1]daily break down'!$D:$D,'[1]daily break down'!$E:$E,"")</f>
        <v>Douala</v>
      </c>
      <c r="D1494" s="27" t="s">
        <v>21</v>
      </c>
      <c r="E1494" s="27" t="s">
        <v>30</v>
      </c>
      <c r="F1494" s="29" t="s">
        <v>31</v>
      </c>
      <c r="G1494" s="27" t="s">
        <v>32</v>
      </c>
      <c r="H1494" s="30" t="str">
        <f>_xlfn.XLOOKUP(B1494,[2]CALCULATION!$B:$B,[2]CALCULATION!$H:$H,"")</f>
        <v>ZTE</v>
      </c>
      <c r="I1494" s="25">
        <v>0</v>
      </c>
      <c r="J1494" s="25">
        <v>0</v>
      </c>
      <c r="K1494" s="25">
        <v>0</v>
      </c>
      <c r="L1494" s="25">
        <v>0</v>
      </c>
      <c r="M1494" s="25">
        <v>0</v>
      </c>
      <c r="N1494" s="25">
        <v>0</v>
      </c>
      <c r="O1494" s="25">
        <v>0</v>
      </c>
      <c r="P1494" s="25" t="s">
        <v>6366</v>
      </c>
      <c r="Q1494" s="31" t="s">
        <v>5364</v>
      </c>
      <c r="R1494" s="31"/>
      <c r="S1494" s="32" t="str" cm="1">
        <f t="array" ref="S1494">IFERROR(_xlfn.IFS(
U1494="MPR ISSUE","PDH",
U1494="BSS Hardware Issue","BSS",
U1494="Sites strategiques, MLL, Pylone, etc.","ENVTECH",
U1494="AKTIVCO DEFAUT GE &amp; POWER Cabinet","AKTIVCO",
U1494="AKTIVCO Coupure ENEO &amp; Baisse de tension","AKTIVCO GRID ONLY",
U1494="Coupure ENEO &amp; Baisse de tension","IHS GRID ONLY",
U1494="Defaut GE &amp; POWER Cabinet","IHS",
U1494="Sharing","Partners",
U1494="Sites strategiques &amp; DataCenter","SST &amp; DC",
U1494="Exclu","Exclu",
U1494="SAT","SAT",
U1494="SPARE-ISSUE","SPARE-ISSUE",
U1494="Fiber CAmtel","TRANS_FO_CAMTEL",
U1494="Fiber AOF","Fiber AOF",
U1494="Projet OCM (HUAWEI)","TRAVAUX-HUAWEI",
U1494="Projet OCM (NOKIA)","TRAVAUX-NOKIA",
U1494="ACCESS-ISSUE","ACCESS-ISSUE",
U1494="Projet OCM (ZTE, NOKIA, autres projets)","TRAVAUX OCM",
U1494="No root CAuse","No root cause",
U1494="ODU HS","PDH",
U1494="IP &amp; VLAN","PDH",
U1494="Warehouse HUAWEI","SPARE-ISSUE",
U1494="SPARE-HS","SPARE-ISSUE",
U1494="Power Telco","BSS"
),"")</f>
        <v/>
      </c>
      <c r="T1494" s="32" t="str" cm="1">
        <f t="array" ref="T1494">IFERROR(_xlfn.IFS(
U1494="MPR ISSUE","TX ISSUE",
U1494="BSS Hardware Issue","RAN ISSUE",
U1494="Sites strategiques, MLL, Pylone, etc.","ENVTECH",
U1494="AKTIVCO DEFAUT GE &amp; POWER Cabinet","POWER ISSUE",
U1494="AKTIVCO Coupure ENEO &amp; Baisse de tension","POWER ISSUE",
U1494="Coupure ENEO &amp; Baisse de tension","POWER ISSUE",
U1494="Defaut GE &amp; POWER Cabinet","POWER ISSUE",
U1494="Sharing","POWER ISSUE",
U1494="Sites strategiques &amp; DataCenter","POWER ISSUE",
U1494="Exclu","Exclu",
U1494="SAT","TX ISSUE",
U1494="SPARE-ISSUE","SPARE-ISSUE",
U1494="Fiber CAmtel","TX ISSUE",
U1494="Fiber AOF","TX ISSUE",
U1494="Projet OCM (HUAWEI)","TRAVAUX-HUAWEI",
U1494="Projet OCM (NOKIA)","TRAVAUX -NOKIA",
U1494="ACCESS-ISSUE","ACCESS-ISSUE",
U1494="Projet OCM (ZTE, NOKIA, autres projets)","TRAVAUX OCM",
U1494="No root CAuse","No root cause",
U1494="ODU HS","TX ISSUE",
U1494="IP &amp; VLAN","TX ISSUE",
U1494="Warehouse HUAWEI","SPARE-ISSUE",
U1494="SPARE-HS","SPARE-ISSUE",
U1494="Power Telco","RAN ISSUE"
),"")</f>
        <v/>
      </c>
      <c r="U1494" s="33"/>
      <c r="V1494" s="32" t="str" cm="1">
        <f t="array" ref="V1494">IFERROR(_xlfn.IFS(
U1494="MPR ISSUE","ACTIVE",
U1494="BSS Hardware Issue","ACTIVE",
U1494="Sites strategiques, MLL, Pylone, etc.","PASSIVE",
U1494="AKTIVCO DEFAUT GE &amp; POWER Cabinet","PASSIVE",
U1494="AKTIVCO Coupure ENEO &amp; Baisse de tension","PASSIVE",
U1494="Coupure ENEO &amp; Baisse de tension","PASSIVE",
U1494="Defaut GE &amp; POWER Cabinet","PASSIVE",
U1494="Sharing","PASSIVE",
U1494="Sites strategiques &amp; DataCenter","PASSIVE",
U1494="Exclu","Exclu",
U1494="SAT","ACTIVE",
U1494="SPARE-ISSUE","SPARE-ISSUE",
U1494="Fiber CAmtel","ACTIVE",
U1494="Fiber AOF","ACTIVE",
U1494="Projet OCM (HUAWEI)","PLANNED WORKS",
U1494="Projet OCM (NOKIA)","PLANNED WORKS",
U1494="ACCESS-ISSUE","ACCESS-ISSUE",
U1494="Projet OCM (ZTE, NOKIA, autres projets)","PLANNED WORKS",
U1494="No root CAuse","No root cause",
U1494="ODU HS","ACTIVE",
U1494="IP &amp; VLAN","ACTIVE",
U1494="Warehouse HUAWEI","SPARE-ISSUE",
U1494="SPARE-HS","SPARE-ISSUE",
U1494="Power Telco","ACTIVE"
),"")</f>
        <v/>
      </c>
      <c r="W1494" s="51"/>
      <c r="X1494" s="51"/>
      <c r="Y1494" s="51"/>
      <c r="Z1494" s="51"/>
      <c r="AA1494" s="51"/>
      <c r="AB1494" s="34" t="s">
        <v>5420</v>
      </c>
      <c r="AC1494" s="34" t="str">
        <f>_xlfn.XLOOKUP(B1494,[4]ALL!$B:$B,[4]ALL!$N:$N,"")</f>
        <v/>
      </c>
      <c r="AD1494" s="34" t="s">
        <v>5420</v>
      </c>
      <c r="AE1494" s="34"/>
      <c r="AF1494" s="36" t="s">
        <v>5420</v>
      </c>
      <c r="AG1494" s="29"/>
      <c r="AH1494" s="35"/>
      <c r="AI1494" s="29"/>
      <c r="AJ1494" s="29" t="s">
        <v>5420</v>
      </c>
      <c r="AK1494" s="36" t="s">
        <v>5420</v>
      </c>
      <c r="AL1494" s="36" t="s">
        <v>5420</v>
      </c>
      <c r="AM1494" s="36" t="s">
        <v>5420</v>
      </c>
      <c r="AN1494" s="36" t="s">
        <v>5420</v>
      </c>
      <c r="AO1494" s="36" t="s">
        <v>5420</v>
      </c>
      <c r="AP1494" s="36" t="s">
        <v>5420</v>
      </c>
      <c r="AQ1494" s="36" t="s">
        <v>5420</v>
      </c>
      <c r="AR1494" s="36" t="s">
        <v>5420</v>
      </c>
      <c r="AS1494" s="36" t="s">
        <v>5420</v>
      </c>
      <c r="AT1494" s="36" t="s">
        <v>5420</v>
      </c>
      <c r="AU1494" s="36" t="s">
        <v>5420</v>
      </c>
      <c r="AV1494" s="36" t="s">
        <v>5420</v>
      </c>
      <c r="AW1494" s="45"/>
      <c r="AX1494" s="45" t="s">
        <v>5420</v>
      </c>
      <c r="AY1494" s="45" t="s">
        <v>5420</v>
      </c>
      <c r="AZ1494" s="45" t="s">
        <v>5420</v>
      </c>
      <c r="BA1494" s="36" t="s">
        <v>5420</v>
      </c>
    </row>
    <row r="1495" spans="1:53" s="58" customFormat="1" ht="15.6" hidden="1" x14ac:dyDescent="0.3">
      <c r="A1495" s="27" t="s">
        <v>3883</v>
      </c>
      <c r="B1495" s="28" t="s">
        <v>3884</v>
      </c>
      <c r="C1495" s="29" t="str">
        <f>_xlfn.XLOOKUP(B1495,'[1]daily break down'!$D:$D,'[1]daily break down'!$E:$E,"")</f>
        <v>ADAMAOUA</v>
      </c>
      <c r="D1495" s="27"/>
      <c r="E1495" s="27"/>
      <c r="F1495" s="29" t="s">
        <v>90</v>
      </c>
      <c r="G1495" s="27" t="s">
        <v>3885</v>
      </c>
      <c r="H1495" s="37" t="str">
        <f>_xlfn.XLOOKUP(B1495,[2]CALCULATION!$B:$B,[2]CALCULATION!$H:$H,"")</f>
        <v>HUAWEI</v>
      </c>
      <c r="I1495" s="25">
        <v>0</v>
      </c>
      <c r="J1495" s="25">
        <v>0</v>
      </c>
      <c r="K1495" s="25">
        <v>3.381530848978264E-2</v>
      </c>
      <c r="L1495" s="25">
        <v>9.6309422913937893E-3</v>
      </c>
      <c r="M1495" s="25">
        <v>2.6306740518158955E-2</v>
      </c>
      <c r="N1495" s="25">
        <v>8.0257852428281581E-4</v>
      </c>
      <c r="O1495" s="25">
        <v>5.9569161580102338E-3</v>
      </c>
      <c r="P1495" s="25" t="s">
        <v>6366</v>
      </c>
      <c r="Q1495" s="31" t="s">
        <v>5364</v>
      </c>
      <c r="R1495" s="31"/>
      <c r="S1495" s="32" t="str" cm="1">
        <f t="array" ref="S1495">IFERROR(_xlfn.IFS(
U1495="MPR ISSUE","PDH",
U1495="BSS Hardware Issue","BSS",
U1495="Sites strategiques, MLL, Pylone, etc.","ENVTECH",
U1495="AKTIVCO DEFAUT GE &amp; POWER Cabinet","AKTIVCO",
U1495="AKTIVCO Coupure ENEO &amp; Baisse de tension","AKTIVCO GRID ONLY",
U1495="Coupure ENEO &amp; Baisse de tension","IHS GRID ONLY",
U1495="Defaut GE &amp; POWER Cabinet","IHS",
U1495="Sharing","Partners",
U1495="Sites strategiques &amp; DataCenter","SST &amp; DC",
U1495="Exclu","Exclu",
U1495="SAT","SAT",
U1495="SPARE-ISSUE","SPARE-ISSUE",
U1495="Fiber CAmtel","TRANS_FO_CAMTEL",
U1495="Fiber AOF","Fiber AOF",
U1495="Projet OCM (HUAWEI)","TRAVAUX-HUAWEI",
U1495="Projet OCM (NOKIA)","TRAVAUX-NOKIA",
U1495="ACCESS-ISSUE","ACCESS-ISSUE",
U1495="Projet OCM (ZTE, NOKIA, autres projets)","TRAVAUX OCM",
U1495="No root CAuse","No root cause",
U1495="ODU HS","PDH",
U1495="IP &amp; VLAN","PDH",
U1495="Warehouse HUAWEI","SPARE-ISSUE",
U1495="SPARE-HS","SPARE-ISSUE",
U1495="Power Telco","BSS"
),"")</f>
        <v/>
      </c>
      <c r="T1495" s="32" t="str" cm="1">
        <f t="array" ref="T1495">IFERROR(_xlfn.IFS(
U1495="MPR ISSUE","TX ISSUE",
U1495="BSS Hardware Issue","RAN ISSUE",
U1495="Sites strategiques, MLL, Pylone, etc.","ENVTECH",
U1495="AKTIVCO DEFAUT GE &amp; POWER Cabinet","POWER ISSUE",
U1495="AKTIVCO Coupure ENEO &amp; Baisse de tension","POWER ISSUE",
U1495="Coupure ENEO &amp; Baisse de tension","POWER ISSUE",
U1495="Defaut GE &amp; POWER Cabinet","POWER ISSUE",
U1495="Sharing","POWER ISSUE",
U1495="Sites strategiques &amp; DataCenter","POWER ISSUE",
U1495="Exclu","Exclu",
U1495="SAT","TX ISSUE",
U1495="SPARE-ISSUE","SPARE-ISSUE",
U1495="Fiber CAmtel","TX ISSUE",
U1495="Fiber AOF","TX ISSUE",
U1495="Projet OCM (HUAWEI)","TRAVAUX-HUAWEI",
U1495="Projet OCM (NOKIA)","TRAVAUX -NOKIA",
U1495="ACCESS-ISSUE","ACCESS-ISSUE",
U1495="Projet OCM (ZTE, NOKIA, autres projets)","TRAVAUX OCM",
U1495="No root CAuse","No root cause",
U1495="ODU HS","TX ISSUE",
U1495="IP &amp; VLAN","TX ISSUE",
U1495="Warehouse HUAWEI","SPARE-ISSUE",
U1495="SPARE-HS","SPARE-ISSUE",
U1495="Power Telco","RAN ISSUE"
),"")</f>
        <v/>
      </c>
      <c r="U1495" s="33"/>
      <c r="V1495" s="32" t="str" cm="1">
        <f t="array" ref="V1495">IFERROR(_xlfn.IFS(
U1495="MPR ISSUE","ACTIVE",
U1495="BSS Hardware Issue","ACTIVE",
U1495="Sites strategiques, MLL, Pylone, etc.","PASSIVE",
U1495="AKTIVCO DEFAUT GE &amp; POWER Cabinet","PASSIVE",
U1495="AKTIVCO Coupure ENEO &amp; Baisse de tension","PASSIVE",
U1495="Coupure ENEO &amp; Baisse de tension","PASSIVE",
U1495="Defaut GE &amp; POWER Cabinet","PASSIVE",
U1495="Sharing","PASSIVE",
U1495="Sites strategiques &amp; DataCenter","PASSIVE",
U1495="Exclu","Exclu",
U1495="SAT","ACTIVE",
U1495="SPARE-ISSUE","SPARE-ISSUE",
U1495="Fiber CAmtel","ACTIVE",
U1495="Fiber AOF","ACTIVE",
U1495="Projet OCM (HUAWEI)","PLANNED WORKS",
U1495="Projet OCM (NOKIA)","PLANNED WORKS",
U1495="ACCESS-ISSUE","ACCESS-ISSUE",
U1495="Projet OCM (ZTE, NOKIA, autres projets)","PLANNED WORKS",
U1495="No root CAuse","No root cause",
U1495="ODU HS","ACTIVE",
U1495="IP &amp; VLAN","ACTIVE",
U1495="Warehouse HUAWEI","SPARE-ISSUE",
U1495="SPARE-HS","SPARE-ISSUE",
U1495="Power Telco","ACTIVE"
),"")</f>
        <v/>
      </c>
      <c r="W1495" s="51"/>
      <c r="X1495" s="51"/>
      <c r="Y1495" s="51"/>
      <c r="Z1495" s="51"/>
      <c r="AA1495" s="51"/>
      <c r="AB1495" s="34" t="s">
        <v>5420</v>
      </c>
      <c r="AC1495" s="34" t="str">
        <f>_xlfn.XLOOKUP(B1495,[4]ALL!$B:$B,[4]ALL!$N:$N,"")</f>
        <v/>
      </c>
      <c r="AD1495" s="34" t="s">
        <v>5420</v>
      </c>
      <c r="AE1495" s="34"/>
      <c r="AF1495" s="36" t="s">
        <v>5420</v>
      </c>
      <c r="AG1495" s="29"/>
      <c r="AH1495" s="35"/>
      <c r="AI1495" s="29"/>
      <c r="AJ1495" s="29" t="s">
        <v>5420</v>
      </c>
      <c r="AK1495" s="36" t="s">
        <v>5420</v>
      </c>
      <c r="AL1495" s="36" t="s">
        <v>5420</v>
      </c>
      <c r="AM1495" s="36" t="s">
        <v>5420</v>
      </c>
      <c r="AN1495" s="36" t="s">
        <v>5420</v>
      </c>
      <c r="AO1495" s="36" t="s">
        <v>5420</v>
      </c>
      <c r="AP1495" s="36" t="s">
        <v>5420</v>
      </c>
      <c r="AQ1495" s="36" t="s">
        <v>5420</v>
      </c>
      <c r="AR1495" s="36" t="s">
        <v>5420</v>
      </c>
      <c r="AS1495" s="36" t="s">
        <v>5420</v>
      </c>
      <c r="AT1495" s="36" t="s">
        <v>5420</v>
      </c>
      <c r="AU1495" s="36" t="s">
        <v>5420</v>
      </c>
      <c r="AV1495" s="36" t="s">
        <v>5420</v>
      </c>
      <c r="AW1495" s="45"/>
      <c r="AX1495" s="45" t="s">
        <v>5420</v>
      </c>
      <c r="AY1495" s="45" t="s">
        <v>5420</v>
      </c>
      <c r="AZ1495" s="45" t="s">
        <v>5420</v>
      </c>
      <c r="BA1495" s="36" t="s">
        <v>5420</v>
      </c>
    </row>
    <row r="1496" spans="1:53" s="58" customFormat="1" ht="15.6" hidden="1" x14ac:dyDescent="0.3">
      <c r="A1496" s="27" t="s">
        <v>3154</v>
      </c>
      <c r="B1496" s="28" t="s">
        <v>3155</v>
      </c>
      <c r="C1496" s="29" t="str">
        <f>_xlfn.XLOOKUP(B1496,'[1]daily break down'!$D:$D,'[1]daily break down'!$E:$E,"")</f>
        <v>LITTORAL</v>
      </c>
      <c r="D1496" s="27" t="s">
        <v>11</v>
      </c>
      <c r="E1496" s="27" t="s">
        <v>12</v>
      </c>
      <c r="F1496" s="29" t="s">
        <v>31</v>
      </c>
      <c r="G1496" s="27" t="s">
        <v>502</v>
      </c>
      <c r="H1496" s="30" t="str">
        <f>_xlfn.XLOOKUP(B1496,[2]CALCULATION!$B:$B,[2]CALCULATION!$H:$H,"")</f>
        <v>ZTE</v>
      </c>
      <c r="I1496" s="25">
        <v>0</v>
      </c>
      <c r="J1496" s="25">
        <v>0</v>
      </c>
      <c r="K1496" s="25">
        <v>0</v>
      </c>
      <c r="L1496" s="25">
        <v>0</v>
      </c>
      <c r="M1496" s="25">
        <v>0</v>
      </c>
      <c r="N1496" s="25">
        <v>0</v>
      </c>
      <c r="O1496" s="25">
        <v>0</v>
      </c>
      <c r="P1496" s="25" t="s">
        <v>6366</v>
      </c>
      <c r="Q1496" s="31" t="s">
        <v>5364</v>
      </c>
      <c r="R1496" s="31"/>
      <c r="S1496" s="32" t="str" cm="1">
        <f t="array" ref="S1496">IFERROR(_xlfn.IFS(
U1496="MPR ISSUE","PDH",
U1496="BSS Hardware Issue","BSS",
U1496="Sites strategiques, MLL, Pylone, etc.","ENVTECH",
U1496="AKTIVCO DEFAUT GE &amp; POWER Cabinet","AKTIVCO",
U1496="AKTIVCO Coupure ENEO &amp; Baisse de tension","AKTIVCO GRID ONLY",
U1496="Coupure ENEO &amp; Baisse de tension","IHS GRID ONLY",
U1496="Defaut GE &amp; POWER Cabinet","IHS",
U1496="Sharing","Partners",
U1496="Sites strategiques &amp; DataCenter","SST &amp; DC",
U1496="Exclu","Exclu",
U1496="SAT","SAT",
U1496="SPARE-ISSUE","SPARE-ISSUE",
U1496="Fiber CAmtel","TRANS_FO_CAMTEL",
U1496="Fiber AOF","Fiber AOF",
U1496="Projet OCM (HUAWEI)","TRAVAUX-HUAWEI",
U1496="Projet OCM (NOKIA)","TRAVAUX-NOKIA",
U1496="ACCESS-ISSUE","ACCESS-ISSUE",
U1496="Projet OCM (ZTE, NOKIA, autres projets)","TRAVAUX OCM",
U1496="No root CAuse","No root cause",
U1496="ODU HS","PDH",
U1496="IP &amp; VLAN","PDH",
U1496="Warehouse HUAWEI","SPARE-ISSUE",
U1496="SPARE-HS","SPARE-ISSUE",
U1496="Power Telco","BSS"
),"")</f>
        <v/>
      </c>
      <c r="T1496" s="32" t="str" cm="1">
        <f t="array" ref="T1496">IFERROR(_xlfn.IFS(
U1496="MPR ISSUE","TX ISSUE",
U1496="BSS Hardware Issue","RAN ISSUE",
U1496="Sites strategiques, MLL, Pylone, etc.","ENVTECH",
U1496="AKTIVCO DEFAUT GE &amp; POWER Cabinet","POWER ISSUE",
U1496="AKTIVCO Coupure ENEO &amp; Baisse de tension","POWER ISSUE",
U1496="Coupure ENEO &amp; Baisse de tension","POWER ISSUE",
U1496="Defaut GE &amp; POWER Cabinet","POWER ISSUE",
U1496="Sharing","POWER ISSUE",
U1496="Sites strategiques &amp; DataCenter","POWER ISSUE",
U1496="Exclu","Exclu",
U1496="SAT","TX ISSUE",
U1496="SPARE-ISSUE","SPARE-ISSUE",
U1496="Fiber CAmtel","TX ISSUE",
U1496="Fiber AOF","TX ISSUE",
U1496="Projet OCM (HUAWEI)","TRAVAUX-HUAWEI",
U1496="Projet OCM (NOKIA)","TRAVAUX -NOKIA",
U1496="ACCESS-ISSUE","ACCESS-ISSUE",
U1496="Projet OCM (ZTE, NOKIA, autres projets)","TRAVAUX OCM",
U1496="No root CAuse","No root cause",
U1496="ODU HS","TX ISSUE",
U1496="IP &amp; VLAN","TX ISSUE",
U1496="Warehouse HUAWEI","SPARE-ISSUE",
U1496="SPARE-HS","SPARE-ISSUE",
U1496="Power Telco","RAN ISSUE"
),"")</f>
        <v/>
      </c>
      <c r="U1496" s="33"/>
      <c r="V1496" s="32" t="str" cm="1">
        <f t="array" ref="V1496">IFERROR(_xlfn.IFS(
U1496="MPR ISSUE","ACTIVE",
U1496="BSS Hardware Issue","ACTIVE",
U1496="Sites strategiques, MLL, Pylone, etc.","PASSIVE",
U1496="AKTIVCO DEFAUT GE &amp; POWER Cabinet","PASSIVE",
U1496="AKTIVCO Coupure ENEO &amp; Baisse de tension","PASSIVE",
U1496="Coupure ENEO &amp; Baisse de tension","PASSIVE",
U1496="Defaut GE &amp; POWER Cabinet","PASSIVE",
U1496="Sharing","PASSIVE",
U1496="Sites strategiques &amp; DataCenter","PASSIVE",
U1496="Exclu","Exclu",
U1496="SAT","ACTIVE",
U1496="SPARE-ISSUE","SPARE-ISSUE",
U1496="Fiber CAmtel","ACTIVE",
U1496="Fiber AOF","ACTIVE",
U1496="Projet OCM (HUAWEI)","PLANNED WORKS",
U1496="Projet OCM (NOKIA)","PLANNED WORKS",
U1496="ACCESS-ISSUE","ACCESS-ISSUE",
U1496="Projet OCM (ZTE, NOKIA, autres projets)","PLANNED WORKS",
U1496="No root CAuse","No root cause",
U1496="ODU HS","ACTIVE",
U1496="IP &amp; VLAN","ACTIVE",
U1496="Warehouse HUAWEI","SPARE-ISSUE",
U1496="SPARE-HS","SPARE-ISSUE",
U1496="Power Telco","ACTIVE"
),"")</f>
        <v/>
      </c>
      <c r="W1496" s="51"/>
      <c r="X1496" s="51"/>
      <c r="Y1496" s="51"/>
      <c r="Z1496" s="51"/>
      <c r="AA1496" s="51"/>
      <c r="AB1496" s="34" t="s">
        <v>5420</v>
      </c>
      <c r="AC1496" s="34" t="str">
        <f>_xlfn.XLOOKUP(B1496,[4]ALL!$B:$B,[4]ALL!$N:$N,"")</f>
        <v/>
      </c>
      <c r="AD1496" s="34" t="s">
        <v>5420</v>
      </c>
      <c r="AE1496" s="34"/>
      <c r="AF1496" s="36" t="s">
        <v>5420</v>
      </c>
      <c r="AG1496" s="29"/>
      <c r="AH1496" s="35"/>
      <c r="AI1496" s="29"/>
      <c r="AJ1496" s="29" t="s">
        <v>5420</v>
      </c>
      <c r="AK1496" s="36" t="s">
        <v>5420</v>
      </c>
      <c r="AL1496" s="36" t="s">
        <v>5420</v>
      </c>
      <c r="AM1496" s="36" t="s">
        <v>5420</v>
      </c>
      <c r="AN1496" s="36" t="s">
        <v>5420</v>
      </c>
      <c r="AO1496" s="36" t="s">
        <v>5420</v>
      </c>
      <c r="AP1496" s="36" t="s">
        <v>5420</v>
      </c>
      <c r="AQ1496" s="36" t="s">
        <v>5420</v>
      </c>
      <c r="AR1496" s="36" t="s">
        <v>5420</v>
      </c>
      <c r="AS1496" s="36" t="s">
        <v>5420</v>
      </c>
      <c r="AT1496" s="36" t="s">
        <v>5420</v>
      </c>
      <c r="AU1496" s="36" t="s">
        <v>5420</v>
      </c>
      <c r="AV1496" s="36" t="s">
        <v>5420</v>
      </c>
      <c r="AW1496" s="45"/>
      <c r="AX1496" s="45" t="s">
        <v>5420</v>
      </c>
      <c r="AY1496" s="45" t="s">
        <v>5420</v>
      </c>
      <c r="AZ1496" s="45" t="s">
        <v>5420</v>
      </c>
      <c r="BA1496" s="36" t="s">
        <v>5420</v>
      </c>
    </row>
    <row r="1497" spans="1:53" s="58" customFormat="1" ht="15.6" hidden="1" x14ac:dyDescent="0.3">
      <c r="A1497" s="27" t="s">
        <v>2613</v>
      </c>
      <c r="B1497" s="28" t="s">
        <v>2614</v>
      </c>
      <c r="C1497" s="29" t="str">
        <f>_xlfn.XLOOKUP(B1497,'[1]daily break down'!$D:$D,'[1]daily break down'!$E:$E,"")</f>
        <v>CENTRE</v>
      </c>
      <c r="D1497" s="27" t="s">
        <v>11</v>
      </c>
      <c r="E1497" s="27" t="s">
        <v>12</v>
      </c>
      <c r="F1497" s="29" t="s">
        <v>37</v>
      </c>
      <c r="G1497" s="27" t="s">
        <v>2615</v>
      </c>
      <c r="H1497" s="30" t="str">
        <f>_xlfn.XLOOKUP(B1497,[2]CALCULATION!$B:$B,[2]CALCULATION!$H:$H,"")</f>
        <v>ZTE</v>
      </c>
      <c r="I1497" s="25">
        <v>0</v>
      </c>
      <c r="J1497" s="25">
        <v>0</v>
      </c>
      <c r="K1497" s="25">
        <v>0</v>
      </c>
      <c r="L1497" s="25">
        <v>0</v>
      </c>
      <c r="M1497" s="25">
        <v>0</v>
      </c>
      <c r="N1497" s="25">
        <v>0</v>
      </c>
      <c r="O1497" s="25">
        <v>0</v>
      </c>
      <c r="P1497" s="25" t="s">
        <v>6366</v>
      </c>
      <c r="Q1497" s="31" t="s">
        <v>5364</v>
      </c>
      <c r="R1497" s="31"/>
      <c r="S1497" s="32" t="str" cm="1">
        <f t="array" ref="S1497">IFERROR(_xlfn.IFS(
U1497="MPR ISSUE","PDH",
U1497="BSS Hardware Issue","BSS",
U1497="Sites strategiques, MLL, Pylone, etc.","ENVTECH",
U1497="AKTIVCO DEFAUT GE &amp; POWER Cabinet","AKTIVCO",
U1497="AKTIVCO Coupure ENEO &amp; Baisse de tension","AKTIVCO GRID ONLY",
U1497="Coupure ENEO &amp; Baisse de tension","IHS GRID ONLY",
U1497="Defaut GE &amp; POWER Cabinet","IHS",
U1497="Sharing","Partners",
U1497="Sites strategiques &amp; DataCenter","SST &amp; DC",
U1497="Exclu","Exclu",
U1497="SAT","SAT",
U1497="SPARE-ISSUE","SPARE-ISSUE",
U1497="Fiber CAmtel","TRANS_FO_CAMTEL",
U1497="Fiber AOF","Fiber AOF",
U1497="Projet OCM (HUAWEI)","TRAVAUX-HUAWEI",
U1497="Projet OCM (NOKIA)","TRAVAUX-NOKIA",
U1497="ACCESS-ISSUE","ACCESS-ISSUE",
U1497="Projet OCM (ZTE, NOKIA, autres projets)","TRAVAUX OCM",
U1497="No root CAuse","No root cause",
U1497="ODU HS","PDH",
U1497="IP &amp; VLAN","PDH",
U1497="Warehouse HUAWEI","SPARE-ISSUE",
U1497="SPARE-HS","SPARE-ISSUE",
U1497="Power Telco","BSS"
),"")</f>
        <v/>
      </c>
      <c r="T1497" s="32" t="str" cm="1">
        <f t="array" ref="T1497">IFERROR(_xlfn.IFS(
U1497="MPR ISSUE","TX ISSUE",
U1497="BSS Hardware Issue","RAN ISSUE",
U1497="Sites strategiques, MLL, Pylone, etc.","ENVTECH",
U1497="AKTIVCO DEFAUT GE &amp; POWER Cabinet","POWER ISSUE",
U1497="AKTIVCO Coupure ENEO &amp; Baisse de tension","POWER ISSUE",
U1497="Coupure ENEO &amp; Baisse de tension","POWER ISSUE",
U1497="Defaut GE &amp; POWER Cabinet","POWER ISSUE",
U1497="Sharing","POWER ISSUE",
U1497="Sites strategiques &amp; DataCenter","POWER ISSUE",
U1497="Exclu","Exclu",
U1497="SAT","TX ISSUE",
U1497="SPARE-ISSUE","SPARE-ISSUE",
U1497="Fiber CAmtel","TX ISSUE",
U1497="Fiber AOF","TX ISSUE",
U1497="Projet OCM (HUAWEI)","TRAVAUX-HUAWEI",
U1497="Projet OCM (NOKIA)","TRAVAUX -NOKIA",
U1497="ACCESS-ISSUE","ACCESS-ISSUE",
U1497="Projet OCM (ZTE, NOKIA, autres projets)","TRAVAUX OCM",
U1497="No root CAuse","No root cause",
U1497="ODU HS","TX ISSUE",
U1497="IP &amp; VLAN","TX ISSUE",
U1497="Warehouse HUAWEI","SPARE-ISSUE",
U1497="SPARE-HS","SPARE-ISSUE",
U1497="Power Telco","RAN ISSUE"
),"")</f>
        <v/>
      </c>
      <c r="U1497" s="33"/>
      <c r="V1497" s="32" t="str" cm="1">
        <f t="array" ref="V1497">IFERROR(_xlfn.IFS(
U1497="MPR ISSUE","ACTIVE",
U1497="BSS Hardware Issue","ACTIVE",
U1497="Sites strategiques, MLL, Pylone, etc.","PASSIVE",
U1497="AKTIVCO DEFAUT GE &amp; POWER Cabinet","PASSIVE",
U1497="AKTIVCO Coupure ENEO &amp; Baisse de tension","PASSIVE",
U1497="Coupure ENEO &amp; Baisse de tension","PASSIVE",
U1497="Defaut GE &amp; POWER Cabinet","PASSIVE",
U1497="Sharing","PASSIVE",
U1497="Sites strategiques &amp; DataCenter","PASSIVE",
U1497="Exclu","Exclu",
U1497="SAT","ACTIVE",
U1497="SPARE-ISSUE","SPARE-ISSUE",
U1497="Fiber CAmtel","ACTIVE",
U1497="Fiber AOF","ACTIVE",
U1497="Projet OCM (HUAWEI)","PLANNED WORKS",
U1497="Projet OCM (NOKIA)","PLANNED WORKS",
U1497="ACCESS-ISSUE","ACCESS-ISSUE",
U1497="Projet OCM (ZTE, NOKIA, autres projets)","PLANNED WORKS",
U1497="No root CAuse","No root cause",
U1497="ODU HS","ACTIVE",
U1497="IP &amp; VLAN","ACTIVE",
U1497="Warehouse HUAWEI","SPARE-ISSUE",
U1497="SPARE-HS","SPARE-ISSUE",
U1497="Power Telco","ACTIVE"
),"")</f>
        <v/>
      </c>
      <c r="W1497" s="51"/>
      <c r="X1497" s="51"/>
      <c r="Y1497" s="51"/>
      <c r="Z1497" s="51"/>
      <c r="AA1497" s="51"/>
      <c r="AB1497" s="34" t="s">
        <v>5420</v>
      </c>
      <c r="AC1497" s="34" t="str">
        <f>_xlfn.XLOOKUP(B1497,[4]ALL!$B:$B,[4]ALL!$N:$N,"")</f>
        <v/>
      </c>
      <c r="AD1497" s="34" t="s">
        <v>5420</v>
      </c>
      <c r="AE1497" s="34"/>
      <c r="AF1497" s="36" t="s">
        <v>5420</v>
      </c>
      <c r="AG1497" s="29"/>
      <c r="AH1497" s="35"/>
      <c r="AI1497" s="29"/>
      <c r="AJ1497" s="29" t="s">
        <v>5420</v>
      </c>
      <c r="AK1497" s="36" t="s">
        <v>5420</v>
      </c>
      <c r="AL1497" s="36" t="s">
        <v>5420</v>
      </c>
      <c r="AM1497" s="36" t="s">
        <v>5420</v>
      </c>
      <c r="AN1497" s="36" t="s">
        <v>5420</v>
      </c>
      <c r="AO1497" s="36" t="s">
        <v>5420</v>
      </c>
      <c r="AP1497" s="36" t="s">
        <v>5420</v>
      </c>
      <c r="AQ1497" s="36" t="s">
        <v>5420</v>
      </c>
      <c r="AR1497" s="36" t="s">
        <v>5420</v>
      </c>
      <c r="AS1497" s="36" t="s">
        <v>5420</v>
      </c>
      <c r="AT1497" s="36" t="s">
        <v>5420</v>
      </c>
      <c r="AU1497" s="36" t="s">
        <v>5420</v>
      </c>
      <c r="AV1497" s="36" t="s">
        <v>5420</v>
      </c>
      <c r="AW1497" s="45"/>
      <c r="AX1497" s="45" t="s">
        <v>5420</v>
      </c>
      <c r="AY1497" s="45" t="s">
        <v>5420</v>
      </c>
      <c r="AZ1497" s="45" t="s">
        <v>5420</v>
      </c>
      <c r="BA1497" s="36" t="s">
        <v>5420</v>
      </c>
    </row>
    <row r="1498" spans="1:53" s="58" customFormat="1" ht="15.6" hidden="1" x14ac:dyDescent="0.3">
      <c r="A1498" s="27" t="s">
        <v>5130</v>
      </c>
      <c r="B1498" s="28" t="s">
        <v>5131</v>
      </c>
      <c r="C1498" s="29" t="str">
        <f>_xlfn.XLOOKUP(B1498,'[1]daily break down'!$D:$D,'[1]daily break down'!$E:$E,"")</f>
        <v>CENTRE</v>
      </c>
      <c r="D1498" s="27" t="s">
        <v>11</v>
      </c>
      <c r="E1498" s="27" t="s">
        <v>12</v>
      </c>
      <c r="F1498" s="29" t="s">
        <v>37</v>
      </c>
      <c r="G1498" s="27" t="s">
        <v>5130</v>
      </c>
      <c r="H1498" s="30" t="str">
        <f>_xlfn.XLOOKUP(B1498,[2]CALCULATION!$B:$B,[2]CALCULATION!$H:$H,"")</f>
        <v>ZTE</v>
      </c>
      <c r="I1498" s="25">
        <v>0</v>
      </c>
      <c r="J1498" s="25">
        <v>0</v>
      </c>
      <c r="K1498" s="25">
        <v>0</v>
      </c>
      <c r="L1498" s="25">
        <v>0</v>
      </c>
      <c r="M1498" s="25">
        <v>0</v>
      </c>
      <c r="N1498" s="25">
        <v>0</v>
      </c>
      <c r="O1498" s="25">
        <v>0</v>
      </c>
      <c r="P1498" s="25" t="s">
        <v>6366</v>
      </c>
      <c r="Q1498" s="31" t="s">
        <v>5364</v>
      </c>
      <c r="R1498" s="31"/>
      <c r="S1498" s="32" t="str" cm="1">
        <f t="array" ref="S1498">IFERROR(_xlfn.IFS(
U1498="MPR ISSUE","PDH",
U1498="BSS Hardware Issue","BSS",
U1498="Sites strategiques, MLL, Pylone, etc.","ENVTECH",
U1498="AKTIVCO DEFAUT GE &amp; POWER Cabinet","AKTIVCO",
U1498="AKTIVCO Coupure ENEO &amp; Baisse de tension","AKTIVCO GRID ONLY",
U1498="Coupure ENEO &amp; Baisse de tension","IHS GRID ONLY",
U1498="Defaut GE &amp; POWER Cabinet","IHS",
U1498="Sharing","Partners",
U1498="Sites strategiques &amp; DataCenter","SST &amp; DC",
U1498="Exclu","Exclu",
U1498="SAT","SAT",
U1498="SPARE-ISSUE","SPARE-ISSUE",
U1498="Fiber CAmtel","TRANS_FO_CAMTEL",
U1498="Fiber AOF","Fiber AOF",
U1498="Projet OCM (HUAWEI)","TRAVAUX-HUAWEI",
U1498="Projet OCM (NOKIA)","TRAVAUX-NOKIA",
U1498="ACCESS-ISSUE","ACCESS-ISSUE",
U1498="Projet OCM (ZTE, NOKIA, autres projets)","TRAVAUX OCM",
U1498="No root CAuse","No root cause",
U1498="ODU HS","PDH",
U1498="IP &amp; VLAN","PDH",
U1498="Warehouse HUAWEI","SPARE-ISSUE",
U1498="SPARE-HS","SPARE-ISSUE",
U1498="Power Telco","BSS"
),"")</f>
        <v/>
      </c>
      <c r="T1498" s="32" t="str" cm="1">
        <f t="array" ref="T1498">IFERROR(_xlfn.IFS(
U1498="MPR ISSUE","TX ISSUE",
U1498="BSS Hardware Issue","RAN ISSUE",
U1498="Sites strategiques, MLL, Pylone, etc.","ENVTECH",
U1498="AKTIVCO DEFAUT GE &amp; POWER Cabinet","POWER ISSUE",
U1498="AKTIVCO Coupure ENEO &amp; Baisse de tension","POWER ISSUE",
U1498="Coupure ENEO &amp; Baisse de tension","POWER ISSUE",
U1498="Defaut GE &amp; POWER Cabinet","POWER ISSUE",
U1498="Sharing","POWER ISSUE",
U1498="Sites strategiques &amp; DataCenter","POWER ISSUE",
U1498="Exclu","Exclu",
U1498="SAT","TX ISSUE",
U1498="SPARE-ISSUE","SPARE-ISSUE",
U1498="Fiber CAmtel","TX ISSUE",
U1498="Fiber AOF","TX ISSUE",
U1498="Projet OCM (HUAWEI)","TRAVAUX-HUAWEI",
U1498="Projet OCM (NOKIA)","TRAVAUX -NOKIA",
U1498="ACCESS-ISSUE","ACCESS-ISSUE",
U1498="Projet OCM (ZTE, NOKIA, autres projets)","TRAVAUX OCM",
U1498="No root CAuse","No root cause",
U1498="ODU HS","TX ISSUE",
U1498="IP &amp; VLAN","TX ISSUE",
U1498="Warehouse HUAWEI","SPARE-ISSUE",
U1498="SPARE-HS","SPARE-ISSUE",
U1498="Power Telco","RAN ISSUE"
),"")</f>
        <v/>
      </c>
      <c r="U1498" s="33"/>
      <c r="V1498" s="32" t="str" cm="1">
        <f t="array" ref="V1498">IFERROR(_xlfn.IFS(
U1498="MPR ISSUE","ACTIVE",
U1498="BSS Hardware Issue","ACTIVE",
U1498="Sites strategiques, MLL, Pylone, etc.","PASSIVE",
U1498="AKTIVCO DEFAUT GE &amp; POWER Cabinet","PASSIVE",
U1498="AKTIVCO Coupure ENEO &amp; Baisse de tension","PASSIVE",
U1498="Coupure ENEO &amp; Baisse de tension","PASSIVE",
U1498="Defaut GE &amp; POWER Cabinet","PASSIVE",
U1498="Sharing","PASSIVE",
U1498="Sites strategiques &amp; DataCenter","PASSIVE",
U1498="Exclu","Exclu",
U1498="SAT","ACTIVE",
U1498="SPARE-ISSUE","SPARE-ISSUE",
U1498="Fiber CAmtel","ACTIVE",
U1498="Fiber AOF","ACTIVE",
U1498="Projet OCM (HUAWEI)","PLANNED WORKS",
U1498="Projet OCM (NOKIA)","PLANNED WORKS",
U1498="ACCESS-ISSUE","ACCESS-ISSUE",
U1498="Projet OCM (ZTE, NOKIA, autres projets)","PLANNED WORKS",
U1498="No root CAuse","No root cause",
U1498="ODU HS","ACTIVE",
U1498="IP &amp; VLAN","ACTIVE",
U1498="Warehouse HUAWEI","SPARE-ISSUE",
U1498="SPARE-HS","SPARE-ISSUE",
U1498="Power Telco","ACTIVE"
),"")</f>
        <v/>
      </c>
      <c r="W1498" s="52"/>
      <c r="X1498" s="52"/>
      <c r="Y1498" s="52"/>
      <c r="Z1498" s="52"/>
      <c r="AA1498" s="52"/>
      <c r="AB1498" s="34" t="s">
        <v>5881</v>
      </c>
      <c r="AC1498" s="34" t="str">
        <f>_xlfn.XLOOKUP(B1498,[4]ALL!$B:$B,[4]ALL!$N:$N,"")</f>
        <v/>
      </c>
      <c r="AD1498" s="34" t="s">
        <v>5420</v>
      </c>
      <c r="AE1498" s="34"/>
      <c r="AF1498" s="36" t="s">
        <v>5420</v>
      </c>
      <c r="AG1498" s="29"/>
      <c r="AH1498" s="35"/>
      <c r="AI1498" s="29"/>
      <c r="AJ1498" s="29" t="s">
        <v>5420</v>
      </c>
      <c r="AK1498" s="36" t="s">
        <v>5420</v>
      </c>
      <c r="AL1498" s="36" t="s">
        <v>5420</v>
      </c>
      <c r="AM1498" s="36" t="s">
        <v>5420</v>
      </c>
      <c r="AN1498" s="36" t="s">
        <v>5420</v>
      </c>
      <c r="AO1498" s="36" t="s">
        <v>5420</v>
      </c>
      <c r="AP1498" s="36" t="s">
        <v>5420</v>
      </c>
      <c r="AQ1498" s="36" t="s">
        <v>5881</v>
      </c>
      <c r="AR1498" s="36" t="s">
        <v>5420</v>
      </c>
      <c r="AS1498" s="36" t="s">
        <v>5420</v>
      </c>
      <c r="AT1498" s="36" t="s">
        <v>5420</v>
      </c>
      <c r="AU1498" s="36" t="s">
        <v>5420</v>
      </c>
      <c r="AV1498" s="36" t="s">
        <v>5420</v>
      </c>
      <c r="AW1498" s="45"/>
      <c r="AX1498" s="45" t="s">
        <v>5420</v>
      </c>
      <c r="AY1498" s="45" t="s">
        <v>5420</v>
      </c>
      <c r="AZ1498" s="45" t="s">
        <v>5420</v>
      </c>
      <c r="BA1498" s="36" t="s">
        <v>5420</v>
      </c>
    </row>
    <row r="1499" spans="1:53" s="58" customFormat="1" ht="15.6" hidden="1" x14ac:dyDescent="0.3">
      <c r="A1499" s="27" t="s">
        <v>4213</v>
      </c>
      <c r="B1499" s="27" t="s">
        <v>4214</v>
      </c>
      <c r="C1499" s="29" t="str">
        <f>_xlfn.XLOOKUP(B1499,'[1]daily break down'!$D:$D,'[1]daily break down'!$E:$E,"")</f>
        <v>ADAMAOUA</v>
      </c>
      <c r="D1499" s="27" t="s">
        <v>357</v>
      </c>
      <c r="E1499" s="27" t="s">
        <v>5382</v>
      </c>
      <c r="F1499" s="29" t="s">
        <v>90</v>
      </c>
      <c r="G1499" s="27" t="s">
        <v>4213</v>
      </c>
      <c r="H1499" s="37" t="str">
        <f>_xlfn.XLOOKUP(B1499,[2]CALCULATION!$B:$B,[2]CALCULATION!$H:$H,"")</f>
        <v>HUAWEI</v>
      </c>
      <c r="I1499" s="25">
        <v>12.327606132984052</v>
      </c>
      <c r="J1499" s="25">
        <v>12.327606132984052</v>
      </c>
      <c r="K1499" s="25">
        <v>12.327606132984052</v>
      </c>
      <c r="L1499" s="25">
        <v>12.327606132984052</v>
      </c>
      <c r="M1499" s="25">
        <v>12.327606132984052</v>
      </c>
      <c r="N1499" s="25">
        <v>12.327606132984052</v>
      </c>
      <c r="O1499" s="25">
        <v>12.327606132984052</v>
      </c>
      <c r="P1499" s="25" t="s">
        <v>6364</v>
      </c>
      <c r="Q1499" s="31" t="str">
        <f>_xlfn.XLOOKUP(B1499,'[1]daily break down'!$D:$D,'[1]daily break down'!$O:$O,"")</f>
        <v>EXCLU</v>
      </c>
      <c r="R1499" s="31"/>
      <c r="S1499" s="32" t="str" cm="1">
        <f t="array" ref="S1499">IFERROR(_xlfn.IFS(
U1499="MPR ISSUE","PDH",
U1499="BSS Hardware Issue","BSS",
U1499="Sites strategiques, MLL, Pylone, etc.","ENVTECH",
U1499="AKTIVCO DEFAUT GE &amp; POWER Cabinet","AKTIVCO",
U1499="AKTIVCO Coupure ENEO &amp; Baisse de tension","AKTIVCO GRID ONLY",
U1499="Coupure ENEO &amp; Baisse de tension","IHS GRID ONLY",
U1499="Defaut GE &amp; POWER Cabinet","IHS",
U1499="Sharing","Partners",
U1499="Sites strategiques &amp; DataCenter","SST &amp; DC",
U1499="Exclu","Exclu",
U1499="SAT","SAT",
U1499="SPARE-ISSUE","SPARE-ISSUE",
U1499="Fiber CAmtel","TRANS_FO_CAMTEL",
U1499="Fiber AOF","Fiber AOF",
U1499="Projet OCM (HUAWEI)","TRAVAUX-HUAWEI",
U1499="Projet OCM (NOKIA)","TRAVAUX-NOKIA",
U1499="ACCESS-ISSUE","ACCESS-ISSUE",
U1499="Projet OCM (ZTE, NOKIA, autres projets)","TRAVAUX OCM",
U1499="No root CAuse","No root cause",
U1499="ODU HS","PDH",
U1499="IP &amp; VLAN","PDH",
U1499="Warehouse HUAWEI","SPARE-ISSUE",
U1499="SPARE-HS","SPARE-ISSUE",
U1499="Power Telco","BSS"
),"")</f>
        <v/>
      </c>
      <c r="T1499" s="32" t="str" cm="1">
        <f t="array" ref="T1499">IFERROR(_xlfn.IFS(
U1499="MPR ISSUE","TX ISSUE",
U1499="BSS Hardware Issue","RAN ISSUE",
U1499="Sites strategiques, MLL, Pylone, etc.","ENVTECH",
U1499="AKTIVCO DEFAUT GE &amp; POWER Cabinet","POWER ISSUE",
U1499="AKTIVCO Coupure ENEO &amp; Baisse de tension","POWER ISSUE",
U1499="Coupure ENEO &amp; Baisse de tension","POWER ISSUE",
U1499="Defaut GE &amp; POWER Cabinet","POWER ISSUE",
U1499="Sharing","POWER ISSUE",
U1499="Sites strategiques &amp; DataCenter","POWER ISSUE",
U1499="Exclu","Exclu",
U1499="SAT","TX ISSUE",
U1499="SPARE-ISSUE","SPARE-ISSUE",
U1499="Fiber CAmtel","TX ISSUE",
U1499="Fiber AOF","TX ISSUE",
U1499="Projet OCM (HUAWEI)","TRAVAUX-HUAWEI",
U1499="Projet OCM (NOKIA)","TRAVAUX -NOKIA",
U1499="ACCESS-ISSUE","ACCESS-ISSUE",
U1499="Projet OCM (ZTE, NOKIA, autres projets)","TRAVAUX OCM",
U1499="No root CAuse","No root cause",
U1499="ODU HS","TX ISSUE",
U1499="IP &amp; VLAN","TX ISSUE",
U1499="Warehouse HUAWEI","SPARE-ISSUE",
U1499="SPARE-HS","SPARE-ISSUE",
U1499="Power Telco","RAN ISSUE"
),"")</f>
        <v/>
      </c>
      <c r="U1499" s="33"/>
      <c r="V1499" s="32" t="str" cm="1">
        <f t="array" ref="V1499">IFERROR(_xlfn.IFS(
U1499="MPR ISSUE","ACTIVE",
U1499="BSS Hardware Issue","ACTIVE",
U1499="Sites strategiques, MLL, Pylone, etc.","PASSIVE",
U1499="AKTIVCO DEFAUT GE &amp; POWER Cabinet","PASSIVE",
U1499="AKTIVCO Coupure ENEO &amp; Baisse de tension","PASSIVE",
U1499="Coupure ENEO &amp; Baisse de tension","PASSIVE",
U1499="Defaut GE &amp; POWER Cabinet","PASSIVE",
U1499="Sharing","PASSIVE",
U1499="Sites strategiques &amp; DataCenter","PASSIVE",
U1499="Exclu","Exclu",
U1499="SAT","ACTIVE",
U1499="SPARE-ISSUE","SPARE-ISSUE",
U1499="Fiber CAmtel","ACTIVE",
U1499="Fiber AOF","ACTIVE",
U1499="Projet OCM (HUAWEI)","PLANNED WORKS",
U1499="Projet OCM (NOKIA)","PLANNED WORKS",
U1499="ACCESS-ISSUE","ACCESS-ISSUE",
U1499="Projet OCM (ZTE, NOKIA, autres projets)","PLANNED WORKS",
U1499="No root CAuse","No root cause",
U1499="ODU HS","ACTIVE",
U1499="IP &amp; VLAN","ACTIVE",
U1499="Warehouse HUAWEI","SPARE-ISSUE",
U1499="SPARE-HS","SPARE-ISSUE",
U1499="Power Telco","ACTIVE"
),"")</f>
        <v/>
      </c>
      <c r="W1499" s="52"/>
      <c r="X1499" s="52"/>
      <c r="Y1499" s="52"/>
      <c r="Z1499" s="52"/>
      <c r="AA1499" s="52"/>
      <c r="AB1499" s="34" t="s">
        <v>6701</v>
      </c>
      <c r="AC1499" s="34" t="str">
        <f>_xlfn.XLOOKUP(B1499,[4]ALL!$B:$B,[4]ALL!$N:$N,"")</f>
        <v/>
      </c>
      <c r="AD1499" s="34" t="s">
        <v>6489</v>
      </c>
      <c r="AE1499" s="34"/>
      <c r="AF1499" s="36" t="s">
        <v>5420</v>
      </c>
      <c r="AG1499" s="29"/>
      <c r="AH1499" s="35"/>
      <c r="AI1499" s="29"/>
      <c r="AJ1499" s="29" t="s">
        <v>5420</v>
      </c>
      <c r="AK1499" s="36" t="s">
        <v>5420</v>
      </c>
      <c r="AL1499" s="36" t="s">
        <v>5420</v>
      </c>
      <c r="AM1499" s="36" t="s">
        <v>5420</v>
      </c>
      <c r="AN1499" s="36" t="s">
        <v>5420</v>
      </c>
      <c r="AO1499" s="36" t="s">
        <v>5420</v>
      </c>
      <c r="AP1499" s="36" t="s">
        <v>5420</v>
      </c>
      <c r="AQ1499" s="36" t="s">
        <v>5420</v>
      </c>
      <c r="AR1499" s="36" t="s">
        <v>5420</v>
      </c>
      <c r="AS1499" s="36" t="s">
        <v>5420</v>
      </c>
      <c r="AT1499" s="36" t="s">
        <v>5840</v>
      </c>
      <c r="AU1499" s="36" t="s">
        <v>6216</v>
      </c>
      <c r="AV1499" s="36" t="s">
        <v>5420</v>
      </c>
      <c r="AW1499" s="45"/>
      <c r="AX1499" s="45" t="s">
        <v>5420</v>
      </c>
      <c r="AY1499" s="45" t="s">
        <v>5420</v>
      </c>
      <c r="AZ1499" s="45" t="s">
        <v>5420</v>
      </c>
      <c r="BA1499" s="36" t="s">
        <v>5420</v>
      </c>
    </row>
    <row r="1500" spans="1:53" s="58" customFormat="1" ht="15.6" hidden="1" x14ac:dyDescent="0.3">
      <c r="A1500" s="27" t="s">
        <v>2185</v>
      </c>
      <c r="B1500" s="28" t="s">
        <v>2186</v>
      </c>
      <c r="C1500" s="29" t="str">
        <f>_xlfn.XLOOKUP(B1500,'[1]daily break down'!$D:$D,'[1]daily break down'!$E:$E,"")</f>
        <v>SUD-OUEST</v>
      </c>
      <c r="D1500" s="27" t="s">
        <v>21</v>
      </c>
      <c r="E1500" s="27" t="s">
        <v>30</v>
      </c>
      <c r="F1500" s="29" t="s">
        <v>13</v>
      </c>
      <c r="G1500" s="27" t="s">
        <v>2185</v>
      </c>
      <c r="H1500" s="39" t="str">
        <f>_xlfn.XLOOKUP(B1500,[2]CALCULATION!$B:$B,[2]CALCULATION!$H:$H,"")</f>
        <v>NOKIA</v>
      </c>
      <c r="I1500" s="25">
        <v>0</v>
      </c>
      <c r="J1500" s="25">
        <v>0</v>
      </c>
      <c r="K1500" s="25">
        <v>0</v>
      </c>
      <c r="L1500" s="25">
        <v>0</v>
      </c>
      <c r="M1500" s="25">
        <v>0</v>
      </c>
      <c r="N1500" s="25">
        <v>0</v>
      </c>
      <c r="O1500" s="25">
        <v>0</v>
      </c>
      <c r="P1500" s="25" t="s">
        <v>6366</v>
      </c>
      <c r="Q1500" s="31" t="s">
        <v>5364</v>
      </c>
      <c r="R1500" s="31"/>
      <c r="S1500" s="32" t="str" cm="1">
        <f t="array" ref="S1500">IFERROR(_xlfn.IFS(
U1500="MPR ISSUE","PDH",
U1500="BSS Hardware Issue","BSS",
U1500="Sites strategiques, MLL, Pylone, etc.","ENVTECH",
U1500="AKTIVCO DEFAUT GE &amp; POWER Cabinet","AKTIVCO",
U1500="AKTIVCO Coupure ENEO &amp; Baisse de tension","AKTIVCO GRID ONLY",
U1500="Coupure ENEO &amp; Baisse de tension","IHS GRID ONLY",
U1500="Defaut GE &amp; POWER Cabinet","IHS",
U1500="Sharing","Partners",
U1500="Sites strategiques &amp; DataCenter","SST &amp; DC",
U1500="Exclu","Exclu",
U1500="SAT","SAT",
U1500="SPARE-ISSUE","SPARE-ISSUE",
U1500="Fiber CAmtel","TRANS_FO_CAMTEL",
U1500="Fiber AOF","Fiber AOF",
U1500="Projet OCM (HUAWEI)","TRAVAUX-HUAWEI",
U1500="Projet OCM (NOKIA)","TRAVAUX-NOKIA",
U1500="ACCESS-ISSUE","ACCESS-ISSUE",
U1500="Projet OCM (ZTE, NOKIA, autres projets)","TRAVAUX OCM",
U1500="No root CAuse","No root cause",
U1500="ODU HS","PDH",
U1500="IP &amp; VLAN","PDH",
U1500="Warehouse HUAWEI","SPARE-ISSUE",
U1500="SPARE-HS","SPARE-ISSUE",
U1500="Power Telco","BSS"
),"")</f>
        <v/>
      </c>
      <c r="T1500" s="32" t="str" cm="1">
        <f t="array" ref="T1500">IFERROR(_xlfn.IFS(
U1500="MPR ISSUE","TX ISSUE",
U1500="BSS Hardware Issue","RAN ISSUE",
U1500="Sites strategiques, MLL, Pylone, etc.","ENVTECH",
U1500="AKTIVCO DEFAUT GE &amp; POWER Cabinet","POWER ISSUE",
U1500="AKTIVCO Coupure ENEO &amp; Baisse de tension","POWER ISSUE",
U1500="Coupure ENEO &amp; Baisse de tension","POWER ISSUE",
U1500="Defaut GE &amp; POWER Cabinet","POWER ISSUE",
U1500="Sharing","POWER ISSUE",
U1500="Sites strategiques &amp; DataCenter","POWER ISSUE",
U1500="Exclu","Exclu",
U1500="SAT","TX ISSUE",
U1500="SPARE-ISSUE","SPARE-ISSUE",
U1500="Fiber CAmtel","TX ISSUE",
U1500="Fiber AOF","TX ISSUE",
U1500="Projet OCM (HUAWEI)","TRAVAUX-HUAWEI",
U1500="Projet OCM (NOKIA)","TRAVAUX -NOKIA",
U1500="ACCESS-ISSUE","ACCESS-ISSUE",
U1500="Projet OCM (ZTE, NOKIA, autres projets)","TRAVAUX OCM",
U1500="No root CAuse","No root cause",
U1500="ODU HS","TX ISSUE",
U1500="IP &amp; VLAN","TX ISSUE",
U1500="Warehouse HUAWEI","SPARE-ISSUE",
U1500="SPARE-HS","SPARE-ISSUE",
U1500="Power Telco","RAN ISSUE"
),"")</f>
        <v/>
      </c>
      <c r="U1500" s="33"/>
      <c r="V1500" s="32" t="str" cm="1">
        <f t="array" ref="V1500">IFERROR(_xlfn.IFS(
U1500="MPR ISSUE","ACTIVE",
U1500="BSS Hardware Issue","ACTIVE",
U1500="Sites strategiques, MLL, Pylone, etc.","PASSIVE",
U1500="AKTIVCO DEFAUT GE &amp; POWER Cabinet","PASSIVE",
U1500="AKTIVCO Coupure ENEO &amp; Baisse de tension","PASSIVE",
U1500="Coupure ENEO &amp; Baisse de tension","PASSIVE",
U1500="Defaut GE &amp; POWER Cabinet","PASSIVE",
U1500="Sharing","PASSIVE",
U1500="Sites strategiques &amp; DataCenter","PASSIVE",
U1500="Exclu","Exclu",
U1500="SAT","ACTIVE",
U1500="SPARE-ISSUE","SPARE-ISSUE",
U1500="Fiber CAmtel","ACTIVE",
U1500="Fiber AOF","ACTIVE",
U1500="Projet OCM (HUAWEI)","PLANNED WORKS",
U1500="Projet OCM (NOKIA)","PLANNED WORKS",
U1500="ACCESS-ISSUE","ACCESS-ISSUE",
U1500="Projet OCM (ZTE, NOKIA, autres projets)","PLANNED WORKS",
U1500="No root CAuse","No root cause",
U1500="ODU HS","ACTIVE",
U1500="IP &amp; VLAN","ACTIVE",
U1500="Warehouse HUAWEI","SPARE-ISSUE",
U1500="SPARE-HS","SPARE-ISSUE",
U1500="Power Telco","ACTIVE"
),"")</f>
        <v/>
      </c>
      <c r="W1500" s="51"/>
      <c r="X1500" s="51"/>
      <c r="Y1500" s="51"/>
      <c r="Z1500" s="51"/>
      <c r="AA1500" s="51"/>
      <c r="AB1500" s="34" t="s">
        <v>6702</v>
      </c>
      <c r="AC1500" s="34" t="str">
        <f>_xlfn.XLOOKUP(B1500,[4]ALL!$B:$B,[4]ALL!$N:$N,"")</f>
        <v/>
      </c>
      <c r="AD1500" s="34" t="s">
        <v>5420</v>
      </c>
      <c r="AE1500" s="34"/>
      <c r="AF1500" s="36" t="s">
        <v>5420</v>
      </c>
      <c r="AG1500" s="29"/>
      <c r="AH1500" s="35"/>
      <c r="AI1500" s="29"/>
      <c r="AJ1500" s="29" t="s">
        <v>5420</v>
      </c>
      <c r="AK1500" s="36" t="s">
        <v>6217</v>
      </c>
      <c r="AL1500" s="36" t="s">
        <v>6217</v>
      </c>
      <c r="AM1500" s="36" t="s">
        <v>6217</v>
      </c>
      <c r="AN1500" s="36" t="s">
        <v>5420</v>
      </c>
      <c r="AO1500" s="36" t="s">
        <v>5420</v>
      </c>
      <c r="AP1500" s="36" t="s">
        <v>5420</v>
      </c>
      <c r="AQ1500" s="36" t="s">
        <v>5420</v>
      </c>
      <c r="AR1500" s="36" t="s">
        <v>5420</v>
      </c>
      <c r="AS1500" s="36" t="s">
        <v>5420</v>
      </c>
      <c r="AT1500" s="36" t="s">
        <v>5420</v>
      </c>
      <c r="AU1500" s="36" t="s">
        <v>5420</v>
      </c>
      <c r="AV1500" s="36" t="s">
        <v>5420</v>
      </c>
      <c r="AW1500" s="45"/>
      <c r="AX1500" s="45" t="s">
        <v>5420</v>
      </c>
      <c r="AY1500" s="45" t="s">
        <v>5420</v>
      </c>
      <c r="AZ1500" s="45" t="s">
        <v>2186</v>
      </c>
      <c r="BA1500" s="36" t="s">
        <v>5420</v>
      </c>
    </row>
    <row r="1501" spans="1:53" s="58" customFormat="1" ht="15.6" hidden="1" x14ac:dyDescent="0.3">
      <c r="A1501" s="27" t="s">
        <v>797</v>
      </c>
      <c r="B1501" s="28" t="s">
        <v>798</v>
      </c>
      <c r="C1501" s="29" t="str">
        <f>_xlfn.XLOOKUP(B1501,'[1]daily break down'!$D:$D,'[1]daily break down'!$E:$E,"")</f>
        <v>Douala</v>
      </c>
      <c r="D1501" s="27" t="s">
        <v>11</v>
      </c>
      <c r="E1501" s="27" t="s">
        <v>12</v>
      </c>
      <c r="F1501" s="29" t="s">
        <v>31</v>
      </c>
      <c r="G1501" s="27" t="s">
        <v>32</v>
      </c>
      <c r="H1501" s="30" t="str">
        <f>_xlfn.XLOOKUP(B1501,[2]CALCULATION!$B:$B,[2]CALCULATION!$H:$H,"")</f>
        <v>ZTE</v>
      </c>
      <c r="I1501" s="25">
        <v>0</v>
      </c>
      <c r="J1501" s="25">
        <v>0</v>
      </c>
      <c r="K1501" s="25">
        <v>0</v>
      </c>
      <c r="L1501" s="25">
        <v>0</v>
      </c>
      <c r="M1501" s="25">
        <v>0</v>
      </c>
      <c r="N1501" s="25">
        <v>0</v>
      </c>
      <c r="O1501" s="25">
        <v>0</v>
      </c>
      <c r="P1501" s="25" t="s">
        <v>6366</v>
      </c>
      <c r="Q1501" s="31" t="s">
        <v>5364</v>
      </c>
      <c r="R1501" s="31"/>
      <c r="S1501" s="32" t="str" cm="1">
        <f t="array" ref="S1501">IFERROR(_xlfn.IFS(
U1501="MPR ISSUE","PDH",
U1501="BSS Hardware Issue","BSS",
U1501="Sites strategiques, MLL, Pylone, etc.","ENVTECH",
U1501="AKTIVCO DEFAUT GE &amp; POWER Cabinet","AKTIVCO",
U1501="AKTIVCO Coupure ENEO &amp; Baisse de tension","AKTIVCO GRID ONLY",
U1501="Coupure ENEO &amp; Baisse de tension","IHS GRID ONLY",
U1501="Defaut GE &amp; POWER Cabinet","IHS",
U1501="Sharing","Partners",
U1501="Sites strategiques &amp; DataCenter","SST &amp; DC",
U1501="Exclu","Exclu",
U1501="SAT","SAT",
U1501="SPARE-ISSUE","SPARE-ISSUE",
U1501="Fiber CAmtel","TRANS_FO_CAMTEL",
U1501="Fiber AOF","Fiber AOF",
U1501="Projet OCM (HUAWEI)","TRAVAUX-HUAWEI",
U1501="Projet OCM (NOKIA)","TRAVAUX-NOKIA",
U1501="ACCESS-ISSUE","ACCESS-ISSUE",
U1501="Projet OCM (ZTE, NOKIA, autres projets)","TRAVAUX OCM",
U1501="No root CAuse","No root cause",
U1501="ODU HS","PDH",
U1501="IP &amp; VLAN","PDH",
U1501="Warehouse HUAWEI","SPARE-ISSUE",
U1501="SPARE-HS","SPARE-ISSUE",
U1501="Power Telco","BSS"
),"")</f>
        <v/>
      </c>
      <c r="T1501" s="32" t="str" cm="1">
        <f t="array" ref="T1501">IFERROR(_xlfn.IFS(
U1501="MPR ISSUE","TX ISSUE",
U1501="BSS Hardware Issue","RAN ISSUE",
U1501="Sites strategiques, MLL, Pylone, etc.","ENVTECH",
U1501="AKTIVCO DEFAUT GE &amp; POWER Cabinet","POWER ISSUE",
U1501="AKTIVCO Coupure ENEO &amp; Baisse de tension","POWER ISSUE",
U1501="Coupure ENEO &amp; Baisse de tension","POWER ISSUE",
U1501="Defaut GE &amp; POWER Cabinet","POWER ISSUE",
U1501="Sharing","POWER ISSUE",
U1501="Sites strategiques &amp; DataCenter","POWER ISSUE",
U1501="Exclu","Exclu",
U1501="SAT","TX ISSUE",
U1501="SPARE-ISSUE","SPARE-ISSUE",
U1501="Fiber CAmtel","TX ISSUE",
U1501="Fiber AOF","TX ISSUE",
U1501="Projet OCM (HUAWEI)","TRAVAUX-HUAWEI",
U1501="Projet OCM (NOKIA)","TRAVAUX -NOKIA",
U1501="ACCESS-ISSUE","ACCESS-ISSUE",
U1501="Projet OCM (ZTE, NOKIA, autres projets)","TRAVAUX OCM",
U1501="No root CAuse","No root cause",
U1501="ODU HS","TX ISSUE",
U1501="IP &amp; VLAN","TX ISSUE",
U1501="Warehouse HUAWEI","SPARE-ISSUE",
U1501="SPARE-HS","SPARE-ISSUE",
U1501="Power Telco","RAN ISSUE"
),"")</f>
        <v/>
      </c>
      <c r="U1501" s="33"/>
      <c r="V1501" s="32" t="str" cm="1">
        <f t="array" ref="V1501">IFERROR(_xlfn.IFS(
U1501="MPR ISSUE","ACTIVE",
U1501="BSS Hardware Issue","ACTIVE",
U1501="Sites strategiques, MLL, Pylone, etc.","PASSIVE",
U1501="AKTIVCO DEFAUT GE &amp; POWER Cabinet","PASSIVE",
U1501="AKTIVCO Coupure ENEO &amp; Baisse de tension","PASSIVE",
U1501="Coupure ENEO &amp; Baisse de tension","PASSIVE",
U1501="Defaut GE &amp; POWER Cabinet","PASSIVE",
U1501="Sharing","PASSIVE",
U1501="Sites strategiques &amp; DataCenter","PASSIVE",
U1501="Exclu","Exclu",
U1501="SAT","ACTIVE",
U1501="SPARE-ISSUE","SPARE-ISSUE",
U1501="Fiber CAmtel","ACTIVE",
U1501="Fiber AOF","ACTIVE",
U1501="Projet OCM (HUAWEI)","PLANNED WORKS",
U1501="Projet OCM (NOKIA)","PLANNED WORKS",
U1501="ACCESS-ISSUE","ACCESS-ISSUE",
U1501="Projet OCM (ZTE, NOKIA, autres projets)","PLANNED WORKS",
U1501="No root CAuse","No root cause",
U1501="ODU HS","ACTIVE",
U1501="IP &amp; VLAN","ACTIVE",
U1501="Warehouse HUAWEI","SPARE-ISSUE",
U1501="SPARE-HS","SPARE-ISSUE",
U1501="Power Telco","ACTIVE"
),"")</f>
        <v/>
      </c>
      <c r="W1501" s="51"/>
      <c r="X1501" s="51"/>
      <c r="Y1501" s="51"/>
      <c r="Z1501" s="51"/>
      <c r="AA1501" s="51"/>
      <c r="AB1501" s="34" t="s">
        <v>5420</v>
      </c>
      <c r="AC1501" s="34" t="str">
        <f>_xlfn.XLOOKUP(B1501,[4]ALL!$B:$B,[4]ALL!$N:$N,"")</f>
        <v/>
      </c>
      <c r="AD1501" s="34" t="s">
        <v>5420</v>
      </c>
      <c r="AE1501" s="34"/>
      <c r="AF1501" s="36" t="s">
        <v>5420</v>
      </c>
      <c r="AG1501" s="29"/>
      <c r="AH1501" s="35"/>
      <c r="AI1501" s="29"/>
      <c r="AJ1501" s="29" t="s">
        <v>5420</v>
      </c>
      <c r="AK1501" s="36" t="s">
        <v>5420</v>
      </c>
      <c r="AL1501" s="36" t="s">
        <v>5420</v>
      </c>
      <c r="AM1501" s="36" t="s">
        <v>5420</v>
      </c>
      <c r="AN1501" s="36" t="s">
        <v>5420</v>
      </c>
      <c r="AO1501" s="36" t="s">
        <v>5420</v>
      </c>
      <c r="AP1501" s="36" t="s">
        <v>5420</v>
      </c>
      <c r="AQ1501" s="36" t="s">
        <v>5420</v>
      </c>
      <c r="AR1501" s="36" t="s">
        <v>5420</v>
      </c>
      <c r="AS1501" s="36" t="s">
        <v>5420</v>
      </c>
      <c r="AT1501" s="36" t="s">
        <v>5420</v>
      </c>
      <c r="AU1501" s="36" t="s">
        <v>5420</v>
      </c>
      <c r="AV1501" s="36" t="s">
        <v>5420</v>
      </c>
      <c r="AW1501" s="45"/>
      <c r="AX1501" s="45" t="s">
        <v>5420</v>
      </c>
      <c r="AY1501" s="45" t="s">
        <v>5420</v>
      </c>
      <c r="AZ1501" s="45" t="s">
        <v>5420</v>
      </c>
      <c r="BA1501" s="36" t="s">
        <v>5420</v>
      </c>
    </row>
    <row r="1502" spans="1:53" s="58" customFormat="1" ht="15.6" hidden="1" x14ac:dyDescent="0.3">
      <c r="A1502" s="27" t="s">
        <v>4323</v>
      </c>
      <c r="B1502" s="28" t="s">
        <v>4324</v>
      </c>
      <c r="C1502" s="29" t="str">
        <f>_xlfn.XLOOKUP(B1502,'[1]daily break down'!$D:$D,'[1]daily break down'!$E:$E,"")</f>
        <v>Douala</v>
      </c>
      <c r="D1502" s="27" t="s">
        <v>11</v>
      </c>
      <c r="E1502" s="27" t="s">
        <v>12</v>
      </c>
      <c r="F1502" s="29" t="s">
        <v>31</v>
      </c>
      <c r="G1502" s="27" t="s">
        <v>32</v>
      </c>
      <c r="H1502" s="30" t="str">
        <f>_xlfn.XLOOKUP(B1502,[2]CALCULATION!$B:$B,[2]CALCULATION!$H:$H,"")</f>
        <v>ZTE</v>
      </c>
      <c r="I1502" s="25">
        <v>0</v>
      </c>
      <c r="J1502" s="25">
        <v>0</v>
      </c>
      <c r="K1502" s="25">
        <v>0</v>
      </c>
      <c r="L1502" s="25">
        <v>0</v>
      </c>
      <c r="M1502" s="25">
        <v>0</v>
      </c>
      <c r="N1502" s="25">
        <v>0</v>
      </c>
      <c r="O1502" s="25">
        <v>0</v>
      </c>
      <c r="P1502" s="25" t="s">
        <v>6366</v>
      </c>
      <c r="Q1502" s="31" t="s">
        <v>5364</v>
      </c>
      <c r="R1502" s="31"/>
      <c r="S1502" s="32" t="str" cm="1">
        <f t="array" ref="S1502">IFERROR(_xlfn.IFS(
U1502="MPR ISSUE","PDH",
U1502="BSS Hardware Issue","BSS",
U1502="Sites strategiques, MLL, Pylone, etc.","ENVTECH",
U1502="AKTIVCO DEFAUT GE &amp; POWER Cabinet","AKTIVCO",
U1502="AKTIVCO Coupure ENEO &amp; Baisse de tension","AKTIVCO GRID ONLY",
U1502="Coupure ENEO &amp; Baisse de tension","IHS GRID ONLY",
U1502="Defaut GE &amp; POWER Cabinet","IHS",
U1502="Sharing","Partners",
U1502="Sites strategiques &amp; DataCenter","SST &amp; DC",
U1502="Exclu","Exclu",
U1502="SAT","SAT",
U1502="SPARE-ISSUE","SPARE-ISSUE",
U1502="Fiber CAmtel","TRANS_FO_CAMTEL",
U1502="Fiber AOF","Fiber AOF",
U1502="Projet OCM (HUAWEI)","TRAVAUX-HUAWEI",
U1502="Projet OCM (NOKIA)","TRAVAUX-NOKIA",
U1502="ACCESS-ISSUE","ACCESS-ISSUE",
U1502="Projet OCM (ZTE, NOKIA, autres projets)","TRAVAUX OCM",
U1502="No root CAuse","No root cause",
U1502="ODU HS","PDH",
U1502="IP &amp; VLAN","PDH",
U1502="Warehouse HUAWEI","SPARE-ISSUE",
U1502="SPARE-HS","SPARE-ISSUE",
U1502="Power Telco","BSS"
),"")</f>
        <v/>
      </c>
      <c r="T1502" s="32" t="str" cm="1">
        <f t="array" ref="T1502">IFERROR(_xlfn.IFS(
U1502="MPR ISSUE","TX ISSUE",
U1502="BSS Hardware Issue","RAN ISSUE",
U1502="Sites strategiques, MLL, Pylone, etc.","ENVTECH",
U1502="AKTIVCO DEFAUT GE &amp; POWER Cabinet","POWER ISSUE",
U1502="AKTIVCO Coupure ENEO &amp; Baisse de tension","POWER ISSUE",
U1502="Coupure ENEO &amp; Baisse de tension","POWER ISSUE",
U1502="Defaut GE &amp; POWER Cabinet","POWER ISSUE",
U1502="Sharing","POWER ISSUE",
U1502="Sites strategiques &amp; DataCenter","POWER ISSUE",
U1502="Exclu","Exclu",
U1502="SAT","TX ISSUE",
U1502="SPARE-ISSUE","SPARE-ISSUE",
U1502="Fiber CAmtel","TX ISSUE",
U1502="Fiber AOF","TX ISSUE",
U1502="Projet OCM (HUAWEI)","TRAVAUX-HUAWEI",
U1502="Projet OCM (NOKIA)","TRAVAUX -NOKIA",
U1502="ACCESS-ISSUE","ACCESS-ISSUE",
U1502="Projet OCM (ZTE, NOKIA, autres projets)","TRAVAUX OCM",
U1502="No root CAuse","No root cause",
U1502="ODU HS","TX ISSUE",
U1502="IP &amp; VLAN","TX ISSUE",
U1502="Warehouse HUAWEI","SPARE-ISSUE",
U1502="SPARE-HS","SPARE-ISSUE",
U1502="Power Telco","RAN ISSUE"
),"")</f>
        <v/>
      </c>
      <c r="U1502" s="33"/>
      <c r="V1502" s="32" t="str" cm="1">
        <f t="array" ref="V1502">IFERROR(_xlfn.IFS(
U1502="MPR ISSUE","ACTIVE",
U1502="BSS Hardware Issue","ACTIVE",
U1502="Sites strategiques, MLL, Pylone, etc.","PASSIVE",
U1502="AKTIVCO DEFAUT GE &amp; POWER Cabinet","PASSIVE",
U1502="AKTIVCO Coupure ENEO &amp; Baisse de tension","PASSIVE",
U1502="Coupure ENEO &amp; Baisse de tension","PASSIVE",
U1502="Defaut GE &amp; POWER Cabinet","PASSIVE",
U1502="Sharing","PASSIVE",
U1502="Sites strategiques &amp; DataCenter","PASSIVE",
U1502="Exclu","Exclu",
U1502="SAT","ACTIVE",
U1502="SPARE-ISSUE","SPARE-ISSUE",
U1502="Fiber CAmtel","ACTIVE",
U1502="Fiber AOF","ACTIVE",
U1502="Projet OCM (HUAWEI)","PLANNED WORKS",
U1502="Projet OCM (NOKIA)","PLANNED WORKS",
U1502="ACCESS-ISSUE","ACCESS-ISSUE",
U1502="Projet OCM (ZTE, NOKIA, autres projets)","PLANNED WORKS",
U1502="No root CAuse","No root cause",
U1502="ODU HS","ACTIVE",
U1502="IP &amp; VLAN","ACTIVE",
U1502="Warehouse HUAWEI","SPARE-ISSUE",
U1502="SPARE-HS","SPARE-ISSUE",
U1502="Power Telco","ACTIVE"
),"")</f>
        <v/>
      </c>
      <c r="W1502" s="51"/>
      <c r="X1502" s="51"/>
      <c r="Y1502" s="51"/>
      <c r="Z1502" s="51"/>
      <c r="AA1502" s="51"/>
      <c r="AB1502" s="34" t="s">
        <v>5420</v>
      </c>
      <c r="AC1502" s="34" t="str">
        <f>_xlfn.XLOOKUP(B1502,[4]ALL!$B:$B,[4]ALL!$N:$N,"")</f>
        <v/>
      </c>
      <c r="AD1502" s="34" t="s">
        <v>5420</v>
      </c>
      <c r="AE1502" s="34"/>
      <c r="AF1502" s="36" t="s">
        <v>5420</v>
      </c>
      <c r="AG1502" s="29"/>
      <c r="AH1502" s="35"/>
      <c r="AI1502" s="29"/>
      <c r="AJ1502" s="29" t="s">
        <v>5420</v>
      </c>
      <c r="AK1502" s="36" t="s">
        <v>5420</v>
      </c>
      <c r="AL1502" s="36" t="s">
        <v>5420</v>
      </c>
      <c r="AM1502" s="36" t="s">
        <v>5420</v>
      </c>
      <c r="AN1502" s="36" t="s">
        <v>5420</v>
      </c>
      <c r="AO1502" s="36" t="s">
        <v>5420</v>
      </c>
      <c r="AP1502" s="36" t="s">
        <v>5420</v>
      </c>
      <c r="AQ1502" s="36" t="s">
        <v>5420</v>
      </c>
      <c r="AR1502" s="36" t="s">
        <v>5420</v>
      </c>
      <c r="AS1502" s="36" t="s">
        <v>5420</v>
      </c>
      <c r="AT1502" s="36" t="s">
        <v>5420</v>
      </c>
      <c r="AU1502" s="36" t="s">
        <v>5420</v>
      </c>
      <c r="AV1502" s="36" t="s">
        <v>5420</v>
      </c>
      <c r="AW1502" s="45"/>
      <c r="AX1502" s="45" t="s">
        <v>5420</v>
      </c>
      <c r="AY1502" s="45" t="s">
        <v>5420</v>
      </c>
      <c r="AZ1502" s="45" t="s">
        <v>5420</v>
      </c>
      <c r="BA1502" s="36" t="s">
        <v>5420</v>
      </c>
    </row>
    <row r="1503" spans="1:53" s="58" customFormat="1" ht="15.6" hidden="1" x14ac:dyDescent="0.3">
      <c r="A1503" s="27" t="s">
        <v>2388</v>
      </c>
      <c r="B1503" s="28" t="s">
        <v>2389</v>
      </c>
      <c r="C1503" s="29" t="str">
        <f>_xlfn.XLOOKUP(B1503,'[1]daily break down'!$D:$D,'[1]daily break down'!$E:$E,"")</f>
        <v>Douala</v>
      </c>
      <c r="D1503" s="27" t="s">
        <v>11</v>
      </c>
      <c r="E1503" s="27" t="s">
        <v>12</v>
      </c>
      <c r="F1503" s="29" t="s">
        <v>31</v>
      </c>
      <c r="G1503" s="27" t="s">
        <v>32</v>
      </c>
      <c r="H1503" s="30" t="str">
        <f>_xlfn.XLOOKUP(B1503,[2]CALCULATION!$B:$B,[2]CALCULATION!$H:$H,"")</f>
        <v>ZTE</v>
      </c>
      <c r="I1503" s="25">
        <v>0</v>
      </c>
      <c r="J1503" s="25">
        <v>0</v>
      </c>
      <c r="K1503" s="25">
        <v>0</v>
      </c>
      <c r="L1503" s="25">
        <v>0</v>
      </c>
      <c r="M1503" s="25">
        <v>0</v>
      </c>
      <c r="N1503" s="25">
        <v>0</v>
      </c>
      <c r="O1503" s="25">
        <v>0</v>
      </c>
      <c r="P1503" s="25" t="s">
        <v>6366</v>
      </c>
      <c r="Q1503" s="31" t="s">
        <v>5364</v>
      </c>
      <c r="R1503" s="31"/>
      <c r="S1503" s="32" t="str" cm="1">
        <f t="array" ref="S1503">IFERROR(_xlfn.IFS(
U1503="MPR ISSUE","PDH",
U1503="BSS Hardware Issue","BSS",
U1503="Sites strategiques, MLL, Pylone, etc.","ENVTECH",
U1503="AKTIVCO DEFAUT GE &amp; POWER Cabinet","AKTIVCO",
U1503="AKTIVCO Coupure ENEO &amp; Baisse de tension","AKTIVCO GRID ONLY",
U1503="Coupure ENEO &amp; Baisse de tension","IHS GRID ONLY",
U1503="Defaut GE &amp; POWER Cabinet","IHS",
U1503="Sharing","Partners",
U1503="Sites strategiques &amp; DataCenter","SST &amp; DC",
U1503="Exclu","Exclu",
U1503="SAT","SAT",
U1503="SPARE-ISSUE","SPARE-ISSUE",
U1503="Fiber CAmtel","TRANS_FO_CAMTEL",
U1503="Fiber AOF","Fiber AOF",
U1503="Projet OCM (HUAWEI)","TRAVAUX-HUAWEI",
U1503="Projet OCM (NOKIA)","TRAVAUX-NOKIA",
U1503="ACCESS-ISSUE","ACCESS-ISSUE",
U1503="Projet OCM (ZTE, NOKIA, autres projets)","TRAVAUX OCM",
U1503="No root CAuse","No root cause",
U1503="ODU HS","PDH",
U1503="IP &amp; VLAN","PDH",
U1503="Warehouse HUAWEI","SPARE-ISSUE",
U1503="SPARE-HS","SPARE-ISSUE",
U1503="Power Telco","BSS"
),"")</f>
        <v/>
      </c>
      <c r="T1503" s="32" t="str" cm="1">
        <f t="array" ref="T1503">IFERROR(_xlfn.IFS(
U1503="MPR ISSUE","TX ISSUE",
U1503="BSS Hardware Issue","RAN ISSUE",
U1503="Sites strategiques, MLL, Pylone, etc.","ENVTECH",
U1503="AKTIVCO DEFAUT GE &amp; POWER Cabinet","POWER ISSUE",
U1503="AKTIVCO Coupure ENEO &amp; Baisse de tension","POWER ISSUE",
U1503="Coupure ENEO &amp; Baisse de tension","POWER ISSUE",
U1503="Defaut GE &amp; POWER Cabinet","POWER ISSUE",
U1503="Sharing","POWER ISSUE",
U1503="Sites strategiques &amp; DataCenter","POWER ISSUE",
U1503="Exclu","Exclu",
U1503="SAT","TX ISSUE",
U1503="SPARE-ISSUE","SPARE-ISSUE",
U1503="Fiber CAmtel","TX ISSUE",
U1503="Fiber AOF","TX ISSUE",
U1503="Projet OCM (HUAWEI)","TRAVAUX-HUAWEI",
U1503="Projet OCM (NOKIA)","TRAVAUX -NOKIA",
U1503="ACCESS-ISSUE","ACCESS-ISSUE",
U1503="Projet OCM (ZTE, NOKIA, autres projets)","TRAVAUX OCM",
U1503="No root CAuse","No root cause",
U1503="ODU HS","TX ISSUE",
U1503="IP &amp; VLAN","TX ISSUE",
U1503="Warehouse HUAWEI","SPARE-ISSUE",
U1503="SPARE-HS","SPARE-ISSUE",
U1503="Power Telco","RAN ISSUE"
),"")</f>
        <v/>
      </c>
      <c r="U1503" s="33"/>
      <c r="V1503" s="32" t="str" cm="1">
        <f t="array" ref="V1503">IFERROR(_xlfn.IFS(
U1503="MPR ISSUE","ACTIVE",
U1503="BSS Hardware Issue","ACTIVE",
U1503="Sites strategiques, MLL, Pylone, etc.","PASSIVE",
U1503="AKTIVCO DEFAUT GE &amp; POWER Cabinet","PASSIVE",
U1503="AKTIVCO Coupure ENEO &amp; Baisse de tension","PASSIVE",
U1503="Coupure ENEO &amp; Baisse de tension","PASSIVE",
U1503="Defaut GE &amp; POWER Cabinet","PASSIVE",
U1503="Sharing","PASSIVE",
U1503="Sites strategiques &amp; DataCenter","PASSIVE",
U1503="Exclu","Exclu",
U1503="SAT","ACTIVE",
U1503="SPARE-ISSUE","SPARE-ISSUE",
U1503="Fiber CAmtel","ACTIVE",
U1503="Fiber AOF","ACTIVE",
U1503="Projet OCM (HUAWEI)","PLANNED WORKS",
U1503="Projet OCM (NOKIA)","PLANNED WORKS",
U1503="ACCESS-ISSUE","ACCESS-ISSUE",
U1503="Projet OCM (ZTE, NOKIA, autres projets)","PLANNED WORKS",
U1503="No root CAuse","No root cause",
U1503="ODU HS","ACTIVE",
U1503="IP &amp; VLAN","ACTIVE",
U1503="Warehouse HUAWEI","SPARE-ISSUE",
U1503="SPARE-HS","SPARE-ISSUE",
U1503="Power Telco","ACTIVE"
),"")</f>
        <v/>
      </c>
      <c r="W1503" s="51"/>
      <c r="X1503" s="51"/>
      <c r="Y1503" s="51"/>
      <c r="Z1503" s="51"/>
      <c r="AA1503" s="51"/>
      <c r="AB1503" s="34" t="s">
        <v>5420</v>
      </c>
      <c r="AC1503" s="34" t="str">
        <f>_xlfn.XLOOKUP(B1503,[4]ALL!$B:$B,[4]ALL!$N:$N,"")</f>
        <v/>
      </c>
      <c r="AD1503" s="34" t="s">
        <v>5420</v>
      </c>
      <c r="AE1503" s="34"/>
      <c r="AF1503" s="36" t="s">
        <v>5420</v>
      </c>
      <c r="AG1503" s="29"/>
      <c r="AH1503" s="35"/>
      <c r="AI1503" s="29"/>
      <c r="AJ1503" s="29" t="s">
        <v>5420</v>
      </c>
      <c r="AK1503" s="36" t="s">
        <v>5420</v>
      </c>
      <c r="AL1503" s="36" t="s">
        <v>5420</v>
      </c>
      <c r="AM1503" s="36" t="s">
        <v>5420</v>
      </c>
      <c r="AN1503" s="36" t="s">
        <v>5420</v>
      </c>
      <c r="AO1503" s="36" t="s">
        <v>5420</v>
      </c>
      <c r="AP1503" s="36" t="s">
        <v>5420</v>
      </c>
      <c r="AQ1503" s="36" t="s">
        <v>5420</v>
      </c>
      <c r="AR1503" s="36" t="s">
        <v>5420</v>
      </c>
      <c r="AS1503" s="36" t="s">
        <v>5420</v>
      </c>
      <c r="AT1503" s="36" t="s">
        <v>5420</v>
      </c>
      <c r="AU1503" s="36" t="s">
        <v>5420</v>
      </c>
      <c r="AV1503" s="36" t="s">
        <v>5420</v>
      </c>
      <c r="AW1503" s="45"/>
      <c r="AX1503" s="45" t="s">
        <v>5420</v>
      </c>
      <c r="AY1503" s="45" t="s">
        <v>5420</v>
      </c>
      <c r="AZ1503" s="45" t="s">
        <v>5420</v>
      </c>
      <c r="BA1503" s="36" t="s">
        <v>5420</v>
      </c>
    </row>
    <row r="1504" spans="1:53" s="58" customFormat="1" ht="18.45" hidden="1" customHeight="1" x14ac:dyDescent="0.3">
      <c r="A1504" s="27" t="s">
        <v>869</v>
      </c>
      <c r="B1504" s="28" t="s">
        <v>870</v>
      </c>
      <c r="C1504" s="29" t="str">
        <f>_xlfn.XLOOKUP(B1504,'[1]daily break down'!$D:$D,'[1]daily break down'!$E:$E,"")</f>
        <v>Douala</v>
      </c>
      <c r="D1504" s="27" t="s">
        <v>11</v>
      </c>
      <c r="E1504" s="27" t="s">
        <v>12</v>
      </c>
      <c r="F1504" s="29" t="s">
        <v>31</v>
      </c>
      <c r="G1504" s="27" t="s">
        <v>32</v>
      </c>
      <c r="H1504" s="30" t="str">
        <f>_xlfn.XLOOKUP(B1504,[2]CALCULATION!$B:$B,[2]CALCULATION!$H:$H,"")</f>
        <v>ZTE</v>
      </c>
      <c r="I1504" s="25">
        <v>0</v>
      </c>
      <c r="J1504" s="25">
        <v>0</v>
      </c>
      <c r="K1504" s="25">
        <v>0</v>
      </c>
      <c r="L1504" s="25">
        <v>0</v>
      </c>
      <c r="M1504" s="25">
        <v>0</v>
      </c>
      <c r="N1504" s="25">
        <v>0</v>
      </c>
      <c r="O1504" s="25">
        <v>0</v>
      </c>
      <c r="P1504" s="25" t="s">
        <v>6366</v>
      </c>
      <c r="Q1504" s="31" t="s">
        <v>5364</v>
      </c>
      <c r="R1504" s="31"/>
      <c r="S1504" s="32" t="str" cm="1">
        <f t="array" ref="S1504">IFERROR(_xlfn.IFS(
U1504="MPR ISSUE","PDH",
U1504="BSS Hardware Issue","BSS",
U1504="Sites strategiques, MLL, Pylone, etc.","ENVTECH",
U1504="AKTIVCO DEFAUT GE &amp; POWER Cabinet","AKTIVCO",
U1504="AKTIVCO Coupure ENEO &amp; Baisse de tension","AKTIVCO GRID ONLY",
U1504="Coupure ENEO &amp; Baisse de tension","IHS GRID ONLY",
U1504="Defaut GE &amp; POWER Cabinet","IHS",
U1504="Sharing","Partners",
U1504="Sites strategiques &amp; DataCenter","SST &amp; DC",
U1504="Exclu","Exclu",
U1504="SAT","SAT",
U1504="SPARE-ISSUE","SPARE-ISSUE",
U1504="Fiber CAmtel","TRANS_FO_CAMTEL",
U1504="Fiber AOF","Fiber AOF",
U1504="Projet OCM (HUAWEI)","TRAVAUX-HUAWEI",
U1504="Projet OCM (NOKIA)","TRAVAUX-NOKIA",
U1504="ACCESS-ISSUE","ACCESS-ISSUE",
U1504="Projet OCM (ZTE, NOKIA, autres projets)","TRAVAUX OCM",
U1504="No root CAuse","No root cause",
U1504="ODU HS","PDH",
U1504="IP &amp; VLAN","PDH",
U1504="Warehouse HUAWEI","SPARE-ISSUE",
U1504="SPARE-HS","SPARE-ISSUE",
U1504="Power Telco","BSS"
),"")</f>
        <v/>
      </c>
      <c r="T1504" s="32" t="str" cm="1">
        <f t="array" ref="T1504">IFERROR(_xlfn.IFS(
U1504="MPR ISSUE","TX ISSUE",
U1504="BSS Hardware Issue","RAN ISSUE",
U1504="Sites strategiques, MLL, Pylone, etc.","ENVTECH",
U1504="AKTIVCO DEFAUT GE &amp; POWER Cabinet","POWER ISSUE",
U1504="AKTIVCO Coupure ENEO &amp; Baisse de tension","POWER ISSUE",
U1504="Coupure ENEO &amp; Baisse de tension","POWER ISSUE",
U1504="Defaut GE &amp; POWER Cabinet","POWER ISSUE",
U1504="Sharing","POWER ISSUE",
U1504="Sites strategiques &amp; DataCenter","POWER ISSUE",
U1504="Exclu","Exclu",
U1504="SAT","TX ISSUE",
U1504="SPARE-ISSUE","SPARE-ISSUE",
U1504="Fiber CAmtel","TX ISSUE",
U1504="Fiber AOF","TX ISSUE",
U1504="Projet OCM (HUAWEI)","TRAVAUX-HUAWEI",
U1504="Projet OCM (NOKIA)","TRAVAUX -NOKIA",
U1504="ACCESS-ISSUE","ACCESS-ISSUE",
U1504="Projet OCM (ZTE, NOKIA, autres projets)","TRAVAUX OCM",
U1504="No root CAuse","No root cause",
U1504="ODU HS","TX ISSUE",
U1504="IP &amp; VLAN","TX ISSUE",
U1504="Warehouse HUAWEI","SPARE-ISSUE",
U1504="SPARE-HS","SPARE-ISSUE",
U1504="Power Telco","RAN ISSUE"
),"")</f>
        <v/>
      </c>
      <c r="U1504" s="33"/>
      <c r="V1504" s="32" t="str" cm="1">
        <f t="array" ref="V1504">IFERROR(_xlfn.IFS(
U1504="MPR ISSUE","ACTIVE",
U1504="BSS Hardware Issue","ACTIVE",
U1504="Sites strategiques, MLL, Pylone, etc.","PASSIVE",
U1504="AKTIVCO DEFAUT GE &amp; POWER Cabinet","PASSIVE",
U1504="AKTIVCO Coupure ENEO &amp; Baisse de tension","PASSIVE",
U1504="Coupure ENEO &amp; Baisse de tension","PASSIVE",
U1504="Defaut GE &amp; POWER Cabinet","PASSIVE",
U1504="Sharing","PASSIVE",
U1504="Sites strategiques &amp; DataCenter","PASSIVE",
U1504="Exclu","Exclu",
U1504="SAT","ACTIVE",
U1504="SPARE-ISSUE","SPARE-ISSUE",
U1504="Fiber CAmtel","ACTIVE",
U1504="Fiber AOF","ACTIVE",
U1504="Projet OCM (HUAWEI)","PLANNED WORKS",
U1504="Projet OCM (NOKIA)","PLANNED WORKS",
U1504="ACCESS-ISSUE","ACCESS-ISSUE",
U1504="Projet OCM (ZTE, NOKIA, autres projets)","PLANNED WORKS",
U1504="No root CAuse","No root cause",
U1504="ODU HS","ACTIVE",
U1504="IP &amp; VLAN","ACTIVE",
U1504="Warehouse HUAWEI","SPARE-ISSUE",
U1504="SPARE-HS","SPARE-ISSUE",
U1504="Power Telco","ACTIVE"
),"")</f>
        <v/>
      </c>
      <c r="W1504" s="51"/>
      <c r="X1504" s="51"/>
      <c r="Y1504" s="51"/>
      <c r="Z1504" s="51"/>
      <c r="AA1504" s="51"/>
      <c r="AB1504" s="34" t="s">
        <v>5420</v>
      </c>
      <c r="AC1504" s="34" t="str">
        <f>_xlfn.XLOOKUP(B1504,[4]ALL!$B:$B,[4]ALL!$N:$N,"")</f>
        <v/>
      </c>
      <c r="AD1504" s="34" t="s">
        <v>5420</v>
      </c>
      <c r="AE1504" s="34"/>
      <c r="AF1504" s="36" t="s">
        <v>5420</v>
      </c>
      <c r="AG1504" s="29"/>
      <c r="AH1504" s="35"/>
      <c r="AI1504" s="29"/>
      <c r="AJ1504" s="29" t="s">
        <v>5420</v>
      </c>
      <c r="AK1504" s="36" t="s">
        <v>5420</v>
      </c>
      <c r="AL1504" s="36" t="s">
        <v>5420</v>
      </c>
      <c r="AM1504" s="36" t="s">
        <v>5420</v>
      </c>
      <c r="AN1504" s="36" t="s">
        <v>5420</v>
      </c>
      <c r="AO1504" s="36" t="s">
        <v>5420</v>
      </c>
      <c r="AP1504" s="36" t="s">
        <v>5420</v>
      </c>
      <c r="AQ1504" s="36" t="s">
        <v>5420</v>
      </c>
      <c r="AR1504" s="36" t="s">
        <v>5420</v>
      </c>
      <c r="AS1504" s="36" t="s">
        <v>5420</v>
      </c>
      <c r="AT1504" s="36" t="s">
        <v>5420</v>
      </c>
      <c r="AU1504" s="36" t="s">
        <v>5420</v>
      </c>
      <c r="AV1504" s="36" t="s">
        <v>5420</v>
      </c>
      <c r="AW1504" s="45"/>
      <c r="AX1504" s="45" t="s">
        <v>5420</v>
      </c>
      <c r="AY1504" s="45" t="s">
        <v>5420</v>
      </c>
      <c r="AZ1504" s="45" t="s">
        <v>5420</v>
      </c>
      <c r="BA1504" s="36" t="s">
        <v>5420</v>
      </c>
    </row>
    <row r="1505" spans="1:53" s="58" customFormat="1" ht="15.6" hidden="1" x14ac:dyDescent="0.3">
      <c r="A1505" s="27" t="s">
        <v>823</v>
      </c>
      <c r="B1505" s="28" t="s">
        <v>824</v>
      </c>
      <c r="C1505" s="29" t="str">
        <f>_xlfn.XLOOKUP(B1505,'[1]daily break down'!$D:$D,'[1]daily break down'!$E:$E,"")</f>
        <v>Douala</v>
      </c>
      <c r="D1505" s="27" t="s">
        <v>11</v>
      </c>
      <c r="E1505" s="27" t="s">
        <v>12</v>
      </c>
      <c r="F1505" s="29" t="s">
        <v>31</v>
      </c>
      <c r="G1505" s="27" t="s">
        <v>32</v>
      </c>
      <c r="H1505" s="30" t="str">
        <f>_xlfn.XLOOKUP(B1505,[2]CALCULATION!$B:$B,[2]CALCULATION!$H:$H,"")</f>
        <v>ZTE</v>
      </c>
      <c r="I1505" s="25">
        <v>0</v>
      </c>
      <c r="J1505" s="25">
        <v>0</v>
      </c>
      <c r="K1505" s="25">
        <v>0</v>
      </c>
      <c r="L1505" s="25">
        <v>0</v>
      </c>
      <c r="M1505" s="25">
        <v>0</v>
      </c>
      <c r="N1505" s="25">
        <v>0</v>
      </c>
      <c r="O1505" s="25">
        <v>0</v>
      </c>
      <c r="P1505" s="25" t="s">
        <v>6366</v>
      </c>
      <c r="Q1505" s="31" t="s">
        <v>5364</v>
      </c>
      <c r="R1505" s="31"/>
      <c r="S1505" s="32" t="str" cm="1">
        <f t="array" ref="S1505">IFERROR(_xlfn.IFS(
U1505="MPR ISSUE","PDH",
U1505="BSS Hardware Issue","BSS",
U1505="Sites strategiques, MLL, Pylone, etc.","ENVTECH",
U1505="AKTIVCO DEFAUT GE &amp; POWER Cabinet","AKTIVCO",
U1505="AKTIVCO Coupure ENEO &amp; Baisse de tension","AKTIVCO GRID ONLY",
U1505="Coupure ENEO &amp; Baisse de tension","IHS GRID ONLY",
U1505="Defaut GE &amp; POWER Cabinet","IHS",
U1505="Sharing","Partners",
U1505="Sites strategiques &amp; DataCenter","SST &amp; DC",
U1505="Exclu","Exclu",
U1505="SAT","SAT",
U1505="SPARE-ISSUE","SPARE-ISSUE",
U1505="Fiber CAmtel","TRANS_FO_CAMTEL",
U1505="Fiber AOF","Fiber AOF",
U1505="Projet OCM (HUAWEI)","TRAVAUX-HUAWEI",
U1505="Projet OCM (NOKIA)","TRAVAUX-NOKIA",
U1505="ACCESS-ISSUE","ACCESS-ISSUE",
U1505="Projet OCM (ZTE, NOKIA, autres projets)","TRAVAUX OCM",
U1505="No root CAuse","No root cause",
U1505="ODU HS","PDH",
U1505="IP &amp; VLAN","PDH",
U1505="Warehouse HUAWEI","SPARE-ISSUE",
U1505="SPARE-HS","SPARE-ISSUE",
U1505="Power Telco","BSS"
),"")</f>
        <v/>
      </c>
      <c r="T1505" s="32" t="str" cm="1">
        <f t="array" ref="T1505">IFERROR(_xlfn.IFS(
U1505="MPR ISSUE","TX ISSUE",
U1505="BSS Hardware Issue","RAN ISSUE",
U1505="Sites strategiques, MLL, Pylone, etc.","ENVTECH",
U1505="AKTIVCO DEFAUT GE &amp; POWER Cabinet","POWER ISSUE",
U1505="AKTIVCO Coupure ENEO &amp; Baisse de tension","POWER ISSUE",
U1505="Coupure ENEO &amp; Baisse de tension","POWER ISSUE",
U1505="Defaut GE &amp; POWER Cabinet","POWER ISSUE",
U1505="Sharing","POWER ISSUE",
U1505="Sites strategiques &amp; DataCenter","POWER ISSUE",
U1505="Exclu","Exclu",
U1505="SAT","TX ISSUE",
U1505="SPARE-ISSUE","SPARE-ISSUE",
U1505="Fiber CAmtel","TX ISSUE",
U1505="Fiber AOF","TX ISSUE",
U1505="Projet OCM (HUAWEI)","TRAVAUX-HUAWEI",
U1505="Projet OCM (NOKIA)","TRAVAUX -NOKIA",
U1505="ACCESS-ISSUE","ACCESS-ISSUE",
U1505="Projet OCM (ZTE, NOKIA, autres projets)","TRAVAUX OCM",
U1505="No root CAuse","No root cause",
U1505="ODU HS","TX ISSUE",
U1505="IP &amp; VLAN","TX ISSUE",
U1505="Warehouse HUAWEI","SPARE-ISSUE",
U1505="SPARE-HS","SPARE-ISSUE",
U1505="Power Telco","RAN ISSUE"
),"")</f>
        <v/>
      </c>
      <c r="U1505" s="33"/>
      <c r="V1505" s="32" t="str" cm="1">
        <f t="array" ref="V1505">IFERROR(_xlfn.IFS(
U1505="MPR ISSUE","ACTIVE",
U1505="BSS Hardware Issue","ACTIVE",
U1505="Sites strategiques, MLL, Pylone, etc.","PASSIVE",
U1505="AKTIVCO DEFAUT GE &amp; POWER Cabinet","PASSIVE",
U1505="AKTIVCO Coupure ENEO &amp; Baisse de tension","PASSIVE",
U1505="Coupure ENEO &amp; Baisse de tension","PASSIVE",
U1505="Defaut GE &amp; POWER Cabinet","PASSIVE",
U1505="Sharing","PASSIVE",
U1505="Sites strategiques &amp; DataCenter","PASSIVE",
U1505="Exclu","Exclu",
U1505="SAT","ACTIVE",
U1505="SPARE-ISSUE","SPARE-ISSUE",
U1505="Fiber CAmtel","ACTIVE",
U1505="Fiber AOF","ACTIVE",
U1505="Projet OCM (HUAWEI)","PLANNED WORKS",
U1505="Projet OCM (NOKIA)","PLANNED WORKS",
U1505="ACCESS-ISSUE","ACCESS-ISSUE",
U1505="Projet OCM (ZTE, NOKIA, autres projets)","PLANNED WORKS",
U1505="No root CAuse","No root cause",
U1505="ODU HS","ACTIVE",
U1505="IP &amp; VLAN","ACTIVE",
U1505="Warehouse HUAWEI","SPARE-ISSUE",
U1505="SPARE-HS","SPARE-ISSUE",
U1505="Power Telco","ACTIVE"
),"")</f>
        <v/>
      </c>
      <c r="W1505" s="51"/>
      <c r="X1505" s="51"/>
      <c r="Y1505" s="51"/>
      <c r="Z1505" s="51"/>
      <c r="AA1505" s="51"/>
      <c r="AB1505" s="34" t="s">
        <v>5420</v>
      </c>
      <c r="AC1505" s="34" t="str">
        <f>_xlfn.XLOOKUP(B1505,[4]ALL!$B:$B,[4]ALL!$N:$N,"")</f>
        <v/>
      </c>
      <c r="AD1505" s="34" t="s">
        <v>5420</v>
      </c>
      <c r="AE1505" s="34"/>
      <c r="AF1505" s="36" t="s">
        <v>5420</v>
      </c>
      <c r="AG1505" s="29"/>
      <c r="AH1505" s="35"/>
      <c r="AI1505" s="29"/>
      <c r="AJ1505" s="29" t="s">
        <v>5420</v>
      </c>
      <c r="AK1505" s="36" t="s">
        <v>5420</v>
      </c>
      <c r="AL1505" s="36" t="s">
        <v>5420</v>
      </c>
      <c r="AM1505" s="36" t="s">
        <v>5420</v>
      </c>
      <c r="AN1505" s="36" t="s">
        <v>5420</v>
      </c>
      <c r="AO1505" s="36" t="s">
        <v>5420</v>
      </c>
      <c r="AP1505" s="36" t="s">
        <v>5420</v>
      </c>
      <c r="AQ1505" s="36" t="s">
        <v>5420</v>
      </c>
      <c r="AR1505" s="36" t="s">
        <v>5420</v>
      </c>
      <c r="AS1505" s="36" t="s">
        <v>5420</v>
      </c>
      <c r="AT1505" s="36" t="s">
        <v>5420</v>
      </c>
      <c r="AU1505" s="36" t="s">
        <v>5420</v>
      </c>
      <c r="AV1505" s="36" t="s">
        <v>5420</v>
      </c>
      <c r="AW1505" s="45"/>
      <c r="AX1505" s="45" t="s">
        <v>5420</v>
      </c>
      <c r="AY1505" s="45" t="s">
        <v>5420</v>
      </c>
      <c r="AZ1505" s="45" t="s">
        <v>5420</v>
      </c>
      <c r="BA1505" s="36" t="s">
        <v>5420</v>
      </c>
    </row>
    <row r="1506" spans="1:53" s="58" customFormat="1" ht="37.049999999999997" hidden="1" customHeight="1" x14ac:dyDescent="0.3">
      <c r="A1506" s="27" t="s">
        <v>793</v>
      </c>
      <c r="B1506" s="28" t="s">
        <v>794</v>
      </c>
      <c r="C1506" s="29" t="str">
        <f>_xlfn.XLOOKUP(B1506,'[1]daily break down'!$D:$D,'[1]daily break down'!$E:$E,"")</f>
        <v>Douala</v>
      </c>
      <c r="D1506" s="27" t="s">
        <v>11</v>
      </c>
      <c r="E1506" s="27" t="s">
        <v>12</v>
      </c>
      <c r="F1506" s="29" t="s">
        <v>31</v>
      </c>
      <c r="G1506" s="27" t="s">
        <v>32</v>
      </c>
      <c r="H1506" s="30" t="str">
        <f>_xlfn.XLOOKUP(B1506,[2]CALCULATION!$B:$B,[2]CALCULATION!$H:$H,"")</f>
        <v>ZTE</v>
      </c>
      <c r="I1506" s="25">
        <v>0</v>
      </c>
      <c r="J1506" s="25">
        <v>0</v>
      </c>
      <c r="K1506" s="25">
        <v>0</v>
      </c>
      <c r="L1506" s="25">
        <v>0</v>
      </c>
      <c r="M1506" s="25">
        <v>0</v>
      </c>
      <c r="N1506" s="25">
        <v>0</v>
      </c>
      <c r="O1506" s="25">
        <v>0</v>
      </c>
      <c r="P1506" s="25" t="s">
        <v>6366</v>
      </c>
      <c r="Q1506" s="31" t="s">
        <v>5364</v>
      </c>
      <c r="R1506" s="31"/>
      <c r="S1506" s="32" t="str" cm="1">
        <f t="array" ref="S1506">IFERROR(_xlfn.IFS(
U1506="MPR ISSUE","PDH",
U1506="BSS Hardware Issue","BSS",
U1506="Sites strategiques, MLL, Pylone, etc.","ENVTECH",
U1506="AKTIVCO DEFAUT GE &amp; POWER Cabinet","AKTIVCO",
U1506="AKTIVCO Coupure ENEO &amp; Baisse de tension","AKTIVCO GRID ONLY",
U1506="Coupure ENEO &amp; Baisse de tension","IHS GRID ONLY",
U1506="Defaut GE &amp; POWER Cabinet","IHS",
U1506="Sharing","Partners",
U1506="Sites strategiques &amp; DataCenter","SST &amp; DC",
U1506="Exclu","Exclu",
U1506="SAT","SAT",
U1506="SPARE-ISSUE","SPARE-ISSUE",
U1506="Fiber CAmtel","TRANS_FO_CAMTEL",
U1506="Fiber AOF","Fiber AOF",
U1506="Projet OCM (HUAWEI)","TRAVAUX-HUAWEI",
U1506="Projet OCM (NOKIA)","TRAVAUX-NOKIA",
U1506="ACCESS-ISSUE","ACCESS-ISSUE",
U1506="Projet OCM (ZTE, NOKIA, autres projets)","TRAVAUX OCM",
U1506="No root CAuse","No root cause",
U1506="ODU HS","PDH",
U1506="IP &amp; VLAN","PDH",
U1506="Warehouse HUAWEI","SPARE-ISSUE",
U1506="SPARE-HS","SPARE-ISSUE",
U1506="Power Telco","BSS"
),"")</f>
        <v/>
      </c>
      <c r="T1506" s="32" t="str" cm="1">
        <f t="array" ref="T1506">IFERROR(_xlfn.IFS(
U1506="MPR ISSUE","TX ISSUE",
U1506="BSS Hardware Issue","RAN ISSUE",
U1506="Sites strategiques, MLL, Pylone, etc.","ENVTECH",
U1506="AKTIVCO DEFAUT GE &amp; POWER Cabinet","POWER ISSUE",
U1506="AKTIVCO Coupure ENEO &amp; Baisse de tension","POWER ISSUE",
U1506="Coupure ENEO &amp; Baisse de tension","POWER ISSUE",
U1506="Defaut GE &amp; POWER Cabinet","POWER ISSUE",
U1506="Sharing","POWER ISSUE",
U1506="Sites strategiques &amp; DataCenter","POWER ISSUE",
U1506="Exclu","Exclu",
U1506="SAT","TX ISSUE",
U1506="SPARE-ISSUE","SPARE-ISSUE",
U1506="Fiber CAmtel","TX ISSUE",
U1506="Fiber AOF","TX ISSUE",
U1506="Projet OCM (HUAWEI)","TRAVAUX-HUAWEI",
U1506="Projet OCM (NOKIA)","TRAVAUX -NOKIA",
U1506="ACCESS-ISSUE","ACCESS-ISSUE",
U1506="Projet OCM (ZTE, NOKIA, autres projets)","TRAVAUX OCM",
U1506="No root CAuse","No root cause",
U1506="ODU HS","TX ISSUE",
U1506="IP &amp; VLAN","TX ISSUE",
U1506="Warehouse HUAWEI","SPARE-ISSUE",
U1506="SPARE-HS","SPARE-ISSUE",
U1506="Power Telco","RAN ISSUE"
),"")</f>
        <v/>
      </c>
      <c r="U1506" s="33"/>
      <c r="V1506" s="32" t="str" cm="1">
        <f t="array" ref="V1506">IFERROR(_xlfn.IFS(
U1506="MPR ISSUE","ACTIVE",
U1506="BSS Hardware Issue","ACTIVE",
U1506="Sites strategiques, MLL, Pylone, etc.","PASSIVE",
U1506="AKTIVCO DEFAUT GE &amp; POWER Cabinet","PASSIVE",
U1506="AKTIVCO Coupure ENEO &amp; Baisse de tension","PASSIVE",
U1506="Coupure ENEO &amp; Baisse de tension","PASSIVE",
U1506="Defaut GE &amp; POWER Cabinet","PASSIVE",
U1506="Sharing","PASSIVE",
U1506="Sites strategiques &amp; DataCenter","PASSIVE",
U1506="Exclu","Exclu",
U1506="SAT","ACTIVE",
U1506="SPARE-ISSUE","SPARE-ISSUE",
U1506="Fiber CAmtel","ACTIVE",
U1506="Fiber AOF","ACTIVE",
U1506="Projet OCM (HUAWEI)","PLANNED WORKS",
U1506="Projet OCM (NOKIA)","PLANNED WORKS",
U1506="ACCESS-ISSUE","ACCESS-ISSUE",
U1506="Projet OCM (ZTE, NOKIA, autres projets)","PLANNED WORKS",
U1506="No root CAuse","No root cause",
U1506="ODU HS","ACTIVE",
U1506="IP &amp; VLAN","ACTIVE",
U1506="Warehouse HUAWEI","SPARE-ISSUE",
U1506="SPARE-HS","SPARE-ISSUE",
U1506="Power Telco","ACTIVE"
),"")</f>
        <v/>
      </c>
      <c r="W1506" s="51"/>
      <c r="X1506" s="51"/>
      <c r="Y1506" s="51"/>
      <c r="Z1506" s="51"/>
      <c r="AA1506" s="51"/>
      <c r="AB1506" s="34" t="s">
        <v>5420</v>
      </c>
      <c r="AC1506" s="34" t="str">
        <f>_xlfn.XLOOKUP(B1506,[4]ALL!$B:$B,[4]ALL!$N:$N,"")</f>
        <v/>
      </c>
      <c r="AD1506" s="34" t="s">
        <v>5420</v>
      </c>
      <c r="AE1506" s="34"/>
      <c r="AF1506" s="36" t="s">
        <v>5420</v>
      </c>
      <c r="AG1506" s="29"/>
      <c r="AH1506" s="35"/>
      <c r="AI1506" s="29"/>
      <c r="AJ1506" s="29" t="s">
        <v>5420</v>
      </c>
      <c r="AK1506" s="36" t="s">
        <v>5420</v>
      </c>
      <c r="AL1506" s="36" t="s">
        <v>5420</v>
      </c>
      <c r="AM1506" s="36" t="s">
        <v>5420</v>
      </c>
      <c r="AN1506" s="36" t="s">
        <v>5420</v>
      </c>
      <c r="AO1506" s="36" t="s">
        <v>5420</v>
      </c>
      <c r="AP1506" s="36" t="s">
        <v>5420</v>
      </c>
      <c r="AQ1506" s="36" t="s">
        <v>5420</v>
      </c>
      <c r="AR1506" s="36" t="s">
        <v>5420</v>
      </c>
      <c r="AS1506" s="36" t="s">
        <v>5420</v>
      </c>
      <c r="AT1506" s="36" t="s">
        <v>5420</v>
      </c>
      <c r="AU1506" s="36" t="s">
        <v>5420</v>
      </c>
      <c r="AV1506" s="36" t="s">
        <v>5420</v>
      </c>
      <c r="AW1506" s="45"/>
      <c r="AX1506" s="45" t="s">
        <v>5420</v>
      </c>
      <c r="AY1506" s="45" t="s">
        <v>5420</v>
      </c>
      <c r="AZ1506" s="45" t="s">
        <v>5420</v>
      </c>
      <c r="BA1506" s="36" t="s">
        <v>5420</v>
      </c>
    </row>
    <row r="1507" spans="1:53" s="58" customFormat="1" ht="15.6" hidden="1" x14ac:dyDescent="0.3">
      <c r="A1507" s="27" t="s">
        <v>782</v>
      </c>
      <c r="B1507" s="28" t="s">
        <v>783</v>
      </c>
      <c r="C1507" s="29" t="str">
        <f>_xlfn.XLOOKUP(B1507,'[1]daily break down'!$D:$D,'[1]daily break down'!$E:$E,"")</f>
        <v>Douala</v>
      </c>
      <c r="D1507" s="27" t="s">
        <v>11</v>
      </c>
      <c r="E1507" s="27" t="s">
        <v>12</v>
      </c>
      <c r="F1507" s="29" t="s">
        <v>31</v>
      </c>
      <c r="G1507" s="27" t="s">
        <v>32</v>
      </c>
      <c r="H1507" s="30" t="str">
        <f>_xlfn.XLOOKUP(B1507,[2]CALCULATION!$B:$B,[2]CALCULATION!$H:$H,"")</f>
        <v>ZTE</v>
      </c>
      <c r="I1507" s="25">
        <v>0</v>
      </c>
      <c r="J1507" s="25">
        <v>0</v>
      </c>
      <c r="K1507" s="25">
        <v>0</v>
      </c>
      <c r="L1507" s="25">
        <v>0</v>
      </c>
      <c r="M1507" s="25">
        <v>0</v>
      </c>
      <c r="N1507" s="25">
        <v>0</v>
      </c>
      <c r="O1507" s="25">
        <v>0</v>
      </c>
      <c r="P1507" s="25" t="s">
        <v>6366</v>
      </c>
      <c r="Q1507" s="31" t="s">
        <v>5364</v>
      </c>
      <c r="R1507" s="31"/>
      <c r="S1507" s="32" t="str" cm="1">
        <f t="array" ref="S1507">IFERROR(_xlfn.IFS(
U1507="MPR ISSUE","PDH",
U1507="BSS Hardware Issue","BSS",
U1507="Sites strategiques, MLL, Pylone, etc.","ENVTECH",
U1507="AKTIVCO DEFAUT GE &amp; POWER Cabinet","AKTIVCO",
U1507="AKTIVCO Coupure ENEO &amp; Baisse de tension","AKTIVCO GRID ONLY",
U1507="Coupure ENEO &amp; Baisse de tension","IHS GRID ONLY",
U1507="Defaut GE &amp; POWER Cabinet","IHS",
U1507="Sharing","Partners",
U1507="Sites strategiques &amp; DataCenter","SST &amp; DC",
U1507="Exclu","Exclu",
U1507="SAT","SAT",
U1507="SPARE-ISSUE","SPARE-ISSUE",
U1507="Fiber CAmtel","TRANS_FO_CAMTEL",
U1507="Fiber AOF","Fiber AOF",
U1507="Projet OCM (HUAWEI)","TRAVAUX-HUAWEI",
U1507="Projet OCM (NOKIA)","TRAVAUX-NOKIA",
U1507="ACCESS-ISSUE","ACCESS-ISSUE",
U1507="Projet OCM (ZTE, NOKIA, autres projets)","TRAVAUX OCM",
U1507="No root CAuse","No root cause",
U1507="ODU HS","PDH",
U1507="IP &amp; VLAN","PDH",
U1507="Warehouse HUAWEI","SPARE-ISSUE",
U1507="SPARE-HS","SPARE-ISSUE",
U1507="Power Telco","BSS"
),"")</f>
        <v/>
      </c>
      <c r="T1507" s="32" t="str" cm="1">
        <f t="array" ref="T1507">IFERROR(_xlfn.IFS(
U1507="MPR ISSUE","TX ISSUE",
U1507="BSS Hardware Issue","RAN ISSUE",
U1507="Sites strategiques, MLL, Pylone, etc.","ENVTECH",
U1507="AKTIVCO DEFAUT GE &amp; POWER Cabinet","POWER ISSUE",
U1507="AKTIVCO Coupure ENEO &amp; Baisse de tension","POWER ISSUE",
U1507="Coupure ENEO &amp; Baisse de tension","POWER ISSUE",
U1507="Defaut GE &amp; POWER Cabinet","POWER ISSUE",
U1507="Sharing","POWER ISSUE",
U1507="Sites strategiques &amp; DataCenter","POWER ISSUE",
U1507="Exclu","Exclu",
U1507="SAT","TX ISSUE",
U1507="SPARE-ISSUE","SPARE-ISSUE",
U1507="Fiber CAmtel","TX ISSUE",
U1507="Fiber AOF","TX ISSUE",
U1507="Projet OCM (HUAWEI)","TRAVAUX-HUAWEI",
U1507="Projet OCM (NOKIA)","TRAVAUX -NOKIA",
U1507="ACCESS-ISSUE","ACCESS-ISSUE",
U1507="Projet OCM (ZTE, NOKIA, autres projets)","TRAVAUX OCM",
U1507="No root CAuse","No root cause",
U1507="ODU HS","TX ISSUE",
U1507="IP &amp; VLAN","TX ISSUE",
U1507="Warehouse HUAWEI","SPARE-ISSUE",
U1507="SPARE-HS","SPARE-ISSUE",
U1507="Power Telco","RAN ISSUE"
),"")</f>
        <v/>
      </c>
      <c r="U1507" s="33"/>
      <c r="V1507" s="32" t="str" cm="1">
        <f t="array" ref="V1507">IFERROR(_xlfn.IFS(
U1507="MPR ISSUE","ACTIVE",
U1507="BSS Hardware Issue","ACTIVE",
U1507="Sites strategiques, MLL, Pylone, etc.","PASSIVE",
U1507="AKTIVCO DEFAUT GE &amp; POWER Cabinet","PASSIVE",
U1507="AKTIVCO Coupure ENEO &amp; Baisse de tension","PASSIVE",
U1507="Coupure ENEO &amp; Baisse de tension","PASSIVE",
U1507="Defaut GE &amp; POWER Cabinet","PASSIVE",
U1507="Sharing","PASSIVE",
U1507="Sites strategiques &amp; DataCenter","PASSIVE",
U1507="Exclu","Exclu",
U1507="SAT","ACTIVE",
U1507="SPARE-ISSUE","SPARE-ISSUE",
U1507="Fiber CAmtel","ACTIVE",
U1507="Fiber AOF","ACTIVE",
U1507="Projet OCM (HUAWEI)","PLANNED WORKS",
U1507="Projet OCM (NOKIA)","PLANNED WORKS",
U1507="ACCESS-ISSUE","ACCESS-ISSUE",
U1507="Projet OCM (ZTE, NOKIA, autres projets)","PLANNED WORKS",
U1507="No root CAuse","No root cause",
U1507="ODU HS","ACTIVE",
U1507="IP &amp; VLAN","ACTIVE",
U1507="Warehouse HUAWEI","SPARE-ISSUE",
U1507="SPARE-HS","SPARE-ISSUE",
U1507="Power Telco","ACTIVE"
),"")</f>
        <v/>
      </c>
      <c r="W1507" s="51"/>
      <c r="X1507" s="51"/>
      <c r="Y1507" s="51"/>
      <c r="Z1507" s="51"/>
      <c r="AA1507" s="51"/>
      <c r="AB1507" s="34" t="s">
        <v>5420</v>
      </c>
      <c r="AC1507" s="34" t="str">
        <f>_xlfn.XLOOKUP(B1507,[4]ALL!$B:$B,[4]ALL!$N:$N,"")</f>
        <v/>
      </c>
      <c r="AD1507" s="34" t="s">
        <v>5420</v>
      </c>
      <c r="AE1507" s="34"/>
      <c r="AF1507" s="36" t="s">
        <v>5420</v>
      </c>
      <c r="AG1507" s="29"/>
      <c r="AH1507" s="35"/>
      <c r="AI1507" s="29"/>
      <c r="AJ1507" s="29" t="s">
        <v>5420</v>
      </c>
      <c r="AK1507" s="36" t="s">
        <v>5420</v>
      </c>
      <c r="AL1507" s="36" t="s">
        <v>5420</v>
      </c>
      <c r="AM1507" s="36" t="s">
        <v>5420</v>
      </c>
      <c r="AN1507" s="36" t="s">
        <v>5420</v>
      </c>
      <c r="AO1507" s="36" t="s">
        <v>5420</v>
      </c>
      <c r="AP1507" s="36" t="s">
        <v>5420</v>
      </c>
      <c r="AQ1507" s="36" t="s">
        <v>5420</v>
      </c>
      <c r="AR1507" s="36" t="s">
        <v>5420</v>
      </c>
      <c r="AS1507" s="36" t="s">
        <v>5420</v>
      </c>
      <c r="AT1507" s="36" t="s">
        <v>5420</v>
      </c>
      <c r="AU1507" s="36" t="s">
        <v>5420</v>
      </c>
      <c r="AV1507" s="36" t="s">
        <v>5420</v>
      </c>
      <c r="AW1507" s="45"/>
      <c r="AX1507" s="45" t="s">
        <v>5420</v>
      </c>
      <c r="AY1507" s="45" t="s">
        <v>5420</v>
      </c>
      <c r="AZ1507" s="45" t="s">
        <v>5420</v>
      </c>
      <c r="BA1507" s="36" t="s">
        <v>5420</v>
      </c>
    </row>
    <row r="1508" spans="1:53" s="58" customFormat="1" ht="15.6" hidden="1" x14ac:dyDescent="0.3">
      <c r="A1508" s="27" t="s">
        <v>526</v>
      </c>
      <c r="B1508" s="28" t="s">
        <v>527</v>
      </c>
      <c r="C1508" s="29" t="str">
        <f>_xlfn.XLOOKUP(B1508,'[1]daily break down'!$D:$D,'[1]daily break down'!$E:$E,"")</f>
        <v>Douala</v>
      </c>
      <c r="D1508" s="27" t="s">
        <v>11</v>
      </c>
      <c r="E1508" s="27" t="s">
        <v>12</v>
      </c>
      <c r="F1508" s="29" t="s">
        <v>31</v>
      </c>
      <c r="G1508" s="27" t="s">
        <v>32</v>
      </c>
      <c r="H1508" s="30" t="str">
        <f>_xlfn.XLOOKUP(B1508,[2]CALCULATION!$B:$B,[2]CALCULATION!$H:$H,"")</f>
        <v>ZTE</v>
      </c>
      <c r="I1508" s="25">
        <v>0</v>
      </c>
      <c r="J1508" s="25">
        <v>0</v>
      </c>
      <c r="K1508" s="25">
        <v>0</v>
      </c>
      <c r="L1508" s="25">
        <v>0</v>
      </c>
      <c r="M1508" s="25">
        <v>0</v>
      </c>
      <c r="N1508" s="25">
        <v>0</v>
      </c>
      <c r="O1508" s="25">
        <v>0</v>
      </c>
      <c r="P1508" s="25" t="s">
        <v>6366</v>
      </c>
      <c r="Q1508" s="31" t="s">
        <v>5364</v>
      </c>
      <c r="R1508" s="31"/>
      <c r="S1508" s="32" t="str" cm="1">
        <f t="array" ref="S1508">IFERROR(_xlfn.IFS(
U1508="MPR ISSUE","PDH",
U1508="BSS Hardware Issue","BSS",
U1508="Sites strategiques, MLL, Pylone, etc.","ENVTECH",
U1508="AKTIVCO DEFAUT GE &amp; POWER Cabinet","AKTIVCO",
U1508="AKTIVCO Coupure ENEO &amp; Baisse de tension","AKTIVCO GRID ONLY",
U1508="Coupure ENEO &amp; Baisse de tension","IHS GRID ONLY",
U1508="Defaut GE &amp; POWER Cabinet","IHS",
U1508="Sharing","Partners",
U1508="Sites strategiques &amp; DataCenter","SST &amp; DC",
U1508="Exclu","Exclu",
U1508="SAT","SAT",
U1508="SPARE-ISSUE","SPARE-ISSUE",
U1508="Fiber CAmtel","TRANS_FO_CAMTEL",
U1508="Fiber AOF","Fiber AOF",
U1508="Projet OCM (HUAWEI)","TRAVAUX-HUAWEI",
U1508="Projet OCM (NOKIA)","TRAVAUX-NOKIA",
U1508="ACCESS-ISSUE","ACCESS-ISSUE",
U1508="Projet OCM (ZTE, NOKIA, autres projets)","TRAVAUX OCM",
U1508="No root CAuse","No root cause",
U1508="ODU HS","PDH",
U1508="IP &amp; VLAN","PDH",
U1508="Warehouse HUAWEI","SPARE-ISSUE",
U1508="SPARE-HS","SPARE-ISSUE",
U1508="Power Telco","BSS"
),"")</f>
        <v/>
      </c>
      <c r="T1508" s="32" t="str" cm="1">
        <f t="array" ref="T1508">IFERROR(_xlfn.IFS(
U1508="MPR ISSUE","TX ISSUE",
U1508="BSS Hardware Issue","RAN ISSUE",
U1508="Sites strategiques, MLL, Pylone, etc.","ENVTECH",
U1508="AKTIVCO DEFAUT GE &amp; POWER Cabinet","POWER ISSUE",
U1508="AKTIVCO Coupure ENEO &amp; Baisse de tension","POWER ISSUE",
U1508="Coupure ENEO &amp; Baisse de tension","POWER ISSUE",
U1508="Defaut GE &amp; POWER Cabinet","POWER ISSUE",
U1508="Sharing","POWER ISSUE",
U1508="Sites strategiques &amp; DataCenter","POWER ISSUE",
U1508="Exclu","Exclu",
U1508="SAT","TX ISSUE",
U1508="SPARE-ISSUE","SPARE-ISSUE",
U1508="Fiber CAmtel","TX ISSUE",
U1508="Fiber AOF","TX ISSUE",
U1508="Projet OCM (HUAWEI)","TRAVAUX-HUAWEI",
U1508="Projet OCM (NOKIA)","TRAVAUX -NOKIA",
U1508="ACCESS-ISSUE","ACCESS-ISSUE",
U1508="Projet OCM (ZTE, NOKIA, autres projets)","TRAVAUX OCM",
U1508="No root CAuse","No root cause",
U1508="ODU HS","TX ISSUE",
U1508="IP &amp; VLAN","TX ISSUE",
U1508="Warehouse HUAWEI","SPARE-ISSUE",
U1508="SPARE-HS","SPARE-ISSUE",
U1508="Power Telco","RAN ISSUE"
),"")</f>
        <v/>
      </c>
      <c r="U1508" s="33"/>
      <c r="V1508" s="32" t="str" cm="1">
        <f t="array" ref="V1508">IFERROR(_xlfn.IFS(
U1508="MPR ISSUE","ACTIVE",
U1508="BSS Hardware Issue","ACTIVE",
U1508="Sites strategiques, MLL, Pylone, etc.","PASSIVE",
U1508="AKTIVCO DEFAUT GE &amp; POWER Cabinet","PASSIVE",
U1508="AKTIVCO Coupure ENEO &amp; Baisse de tension","PASSIVE",
U1508="Coupure ENEO &amp; Baisse de tension","PASSIVE",
U1508="Defaut GE &amp; POWER Cabinet","PASSIVE",
U1508="Sharing","PASSIVE",
U1508="Sites strategiques &amp; DataCenter","PASSIVE",
U1508="Exclu","Exclu",
U1508="SAT","ACTIVE",
U1508="SPARE-ISSUE","SPARE-ISSUE",
U1508="Fiber CAmtel","ACTIVE",
U1508="Fiber AOF","ACTIVE",
U1508="Projet OCM (HUAWEI)","PLANNED WORKS",
U1508="Projet OCM (NOKIA)","PLANNED WORKS",
U1508="ACCESS-ISSUE","ACCESS-ISSUE",
U1508="Projet OCM (ZTE, NOKIA, autres projets)","PLANNED WORKS",
U1508="No root CAuse","No root cause",
U1508="ODU HS","ACTIVE",
U1508="IP &amp; VLAN","ACTIVE",
U1508="Warehouse HUAWEI","SPARE-ISSUE",
U1508="SPARE-HS","SPARE-ISSUE",
U1508="Power Telco","ACTIVE"
),"")</f>
        <v/>
      </c>
      <c r="W1508" s="51"/>
      <c r="X1508" s="51"/>
      <c r="Y1508" s="51"/>
      <c r="Z1508" s="51"/>
      <c r="AA1508" s="51"/>
      <c r="AB1508" s="34" t="s">
        <v>5420</v>
      </c>
      <c r="AC1508" s="34" t="str">
        <f>_xlfn.XLOOKUP(B1508,[4]ALL!$B:$B,[4]ALL!$N:$N,"")</f>
        <v/>
      </c>
      <c r="AD1508" s="34" t="s">
        <v>5420</v>
      </c>
      <c r="AE1508" s="34"/>
      <c r="AF1508" s="36" t="s">
        <v>5420</v>
      </c>
      <c r="AG1508" s="29"/>
      <c r="AH1508" s="35"/>
      <c r="AI1508" s="29"/>
      <c r="AJ1508" s="29" t="s">
        <v>5420</v>
      </c>
      <c r="AK1508" s="36" t="s">
        <v>5420</v>
      </c>
      <c r="AL1508" s="36" t="s">
        <v>5420</v>
      </c>
      <c r="AM1508" s="36" t="s">
        <v>5420</v>
      </c>
      <c r="AN1508" s="36" t="s">
        <v>5420</v>
      </c>
      <c r="AO1508" s="36" t="s">
        <v>5420</v>
      </c>
      <c r="AP1508" s="36" t="s">
        <v>5420</v>
      </c>
      <c r="AQ1508" s="36" t="s">
        <v>5420</v>
      </c>
      <c r="AR1508" s="36" t="s">
        <v>5420</v>
      </c>
      <c r="AS1508" s="36" t="s">
        <v>5420</v>
      </c>
      <c r="AT1508" s="36" t="s">
        <v>5420</v>
      </c>
      <c r="AU1508" s="36" t="s">
        <v>5420</v>
      </c>
      <c r="AV1508" s="36" t="s">
        <v>5420</v>
      </c>
      <c r="AW1508" s="45"/>
      <c r="AX1508" s="45" t="s">
        <v>5420</v>
      </c>
      <c r="AY1508" s="45" t="s">
        <v>5420</v>
      </c>
      <c r="AZ1508" s="45" t="s">
        <v>5420</v>
      </c>
      <c r="BA1508" s="36" t="s">
        <v>5420</v>
      </c>
    </row>
    <row r="1509" spans="1:53" s="58" customFormat="1" ht="15.6" hidden="1" x14ac:dyDescent="0.3">
      <c r="A1509" s="27" t="s">
        <v>678</v>
      </c>
      <c r="B1509" s="28" t="s">
        <v>679</v>
      </c>
      <c r="C1509" s="29" t="str">
        <f>_xlfn.XLOOKUP(B1509,'[1]daily break down'!$D:$D,'[1]daily break down'!$E:$E,"")</f>
        <v>Douala</v>
      </c>
      <c r="D1509" s="27" t="s">
        <v>21</v>
      </c>
      <c r="E1509" s="27" t="s">
        <v>36</v>
      </c>
      <c r="F1509" s="29" t="s">
        <v>31</v>
      </c>
      <c r="G1509" s="27" t="s">
        <v>32</v>
      </c>
      <c r="H1509" s="30" t="str">
        <f>_xlfn.XLOOKUP(B1509,[2]CALCULATION!$B:$B,[2]CALCULATION!$H:$H,"")</f>
        <v>ZTE</v>
      </c>
      <c r="I1509" s="25">
        <v>0</v>
      </c>
      <c r="J1509" s="25">
        <v>0</v>
      </c>
      <c r="K1509" s="25">
        <v>0</v>
      </c>
      <c r="L1509" s="25">
        <v>0</v>
      </c>
      <c r="M1509" s="25">
        <v>0</v>
      </c>
      <c r="N1509" s="25">
        <v>0</v>
      </c>
      <c r="O1509" s="25">
        <v>0</v>
      </c>
      <c r="P1509" s="25" t="s">
        <v>6366</v>
      </c>
      <c r="Q1509" s="31" t="s">
        <v>5364</v>
      </c>
      <c r="R1509" s="31"/>
      <c r="S1509" s="32" t="str" cm="1">
        <f t="array" ref="S1509">IFERROR(_xlfn.IFS(
U1509="MPR ISSUE","PDH",
U1509="BSS Hardware Issue","BSS",
U1509="Sites strategiques, MLL, Pylone, etc.","ENVTECH",
U1509="AKTIVCO DEFAUT GE &amp; POWER Cabinet","AKTIVCO",
U1509="AKTIVCO Coupure ENEO &amp; Baisse de tension","AKTIVCO GRID ONLY",
U1509="Coupure ENEO &amp; Baisse de tension","IHS GRID ONLY",
U1509="Defaut GE &amp; POWER Cabinet","IHS",
U1509="Sharing","Partners",
U1509="Sites strategiques &amp; DataCenter","SST &amp; DC",
U1509="Exclu","Exclu",
U1509="SAT","SAT",
U1509="SPARE-ISSUE","SPARE-ISSUE",
U1509="Fiber CAmtel","TRANS_FO_CAMTEL",
U1509="Fiber AOF","Fiber AOF",
U1509="Projet OCM (HUAWEI)","TRAVAUX-HUAWEI",
U1509="Projet OCM (NOKIA)","TRAVAUX-NOKIA",
U1509="ACCESS-ISSUE","ACCESS-ISSUE",
U1509="Projet OCM (ZTE, NOKIA, autres projets)","TRAVAUX OCM",
U1509="No root CAuse","No root cause",
U1509="ODU HS","PDH",
U1509="IP &amp; VLAN","PDH",
U1509="Warehouse HUAWEI","SPARE-ISSUE",
U1509="SPARE-HS","SPARE-ISSUE",
U1509="Power Telco","BSS"
),"")</f>
        <v/>
      </c>
      <c r="T1509" s="32" t="str" cm="1">
        <f t="array" ref="T1509">IFERROR(_xlfn.IFS(
U1509="MPR ISSUE","TX ISSUE",
U1509="BSS Hardware Issue","RAN ISSUE",
U1509="Sites strategiques, MLL, Pylone, etc.","ENVTECH",
U1509="AKTIVCO DEFAUT GE &amp; POWER Cabinet","POWER ISSUE",
U1509="AKTIVCO Coupure ENEO &amp; Baisse de tension","POWER ISSUE",
U1509="Coupure ENEO &amp; Baisse de tension","POWER ISSUE",
U1509="Defaut GE &amp; POWER Cabinet","POWER ISSUE",
U1509="Sharing","POWER ISSUE",
U1509="Sites strategiques &amp; DataCenter","POWER ISSUE",
U1509="Exclu","Exclu",
U1509="SAT","TX ISSUE",
U1509="SPARE-ISSUE","SPARE-ISSUE",
U1509="Fiber CAmtel","TX ISSUE",
U1509="Fiber AOF","TX ISSUE",
U1509="Projet OCM (HUAWEI)","TRAVAUX-HUAWEI",
U1509="Projet OCM (NOKIA)","TRAVAUX -NOKIA",
U1509="ACCESS-ISSUE","ACCESS-ISSUE",
U1509="Projet OCM (ZTE, NOKIA, autres projets)","TRAVAUX OCM",
U1509="No root CAuse","No root cause",
U1509="ODU HS","TX ISSUE",
U1509="IP &amp; VLAN","TX ISSUE",
U1509="Warehouse HUAWEI","SPARE-ISSUE",
U1509="SPARE-HS","SPARE-ISSUE",
U1509="Power Telco","RAN ISSUE"
),"")</f>
        <v/>
      </c>
      <c r="U1509" s="33"/>
      <c r="V1509" s="32" t="str" cm="1">
        <f t="array" ref="V1509">IFERROR(_xlfn.IFS(
U1509="MPR ISSUE","ACTIVE",
U1509="BSS Hardware Issue","ACTIVE",
U1509="Sites strategiques, MLL, Pylone, etc.","PASSIVE",
U1509="AKTIVCO DEFAUT GE &amp; POWER Cabinet","PASSIVE",
U1509="AKTIVCO Coupure ENEO &amp; Baisse de tension","PASSIVE",
U1509="Coupure ENEO &amp; Baisse de tension","PASSIVE",
U1509="Defaut GE &amp; POWER Cabinet","PASSIVE",
U1509="Sharing","PASSIVE",
U1509="Sites strategiques &amp; DataCenter","PASSIVE",
U1509="Exclu","Exclu",
U1509="SAT","ACTIVE",
U1509="SPARE-ISSUE","SPARE-ISSUE",
U1509="Fiber CAmtel","ACTIVE",
U1509="Fiber AOF","ACTIVE",
U1509="Projet OCM (HUAWEI)","PLANNED WORKS",
U1509="Projet OCM (NOKIA)","PLANNED WORKS",
U1509="ACCESS-ISSUE","ACCESS-ISSUE",
U1509="Projet OCM (ZTE, NOKIA, autres projets)","PLANNED WORKS",
U1509="No root CAuse","No root cause",
U1509="ODU HS","ACTIVE",
U1509="IP &amp; VLAN","ACTIVE",
U1509="Warehouse HUAWEI","SPARE-ISSUE",
U1509="SPARE-HS","SPARE-ISSUE",
U1509="Power Telco","ACTIVE"
),"")</f>
        <v/>
      </c>
      <c r="W1509" s="51"/>
      <c r="X1509" s="51"/>
      <c r="Y1509" s="51"/>
      <c r="Z1509" s="51"/>
      <c r="AA1509" s="51"/>
      <c r="AB1509" s="34" t="s">
        <v>5420</v>
      </c>
      <c r="AC1509" s="34" t="str">
        <f>_xlfn.XLOOKUP(B1509,[4]ALL!$B:$B,[4]ALL!$N:$N,"")</f>
        <v/>
      </c>
      <c r="AD1509" s="34" t="s">
        <v>5420</v>
      </c>
      <c r="AE1509" s="34"/>
      <c r="AF1509" s="36" t="s">
        <v>5420</v>
      </c>
      <c r="AG1509" s="29"/>
      <c r="AH1509" s="35"/>
      <c r="AI1509" s="29"/>
      <c r="AJ1509" s="29" t="s">
        <v>5420</v>
      </c>
      <c r="AK1509" s="36" t="s">
        <v>5420</v>
      </c>
      <c r="AL1509" s="36" t="s">
        <v>5420</v>
      </c>
      <c r="AM1509" s="36" t="s">
        <v>5420</v>
      </c>
      <c r="AN1509" s="36" t="s">
        <v>5420</v>
      </c>
      <c r="AO1509" s="36" t="s">
        <v>5420</v>
      </c>
      <c r="AP1509" s="36" t="s">
        <v>5420</v>
      </c>
      <c r="AQ1509" s="36" t="s">
        <v>5420</v>
      </c>
      <c r="AR1509" s="36" t="s">
        <v>5420</v>
      </c>
      <c r="AS1509" s="36" t="s">
        <v>5420</v>
      </c>
      <c r="AT1509" s="36" t="s">
        <v>5420</v>
      </c>
      <c r="AU1509" s="36" t="s">
        <v>5420</v>
      </c>
      <c r="AV1509" s="36" t="s">
        <v>5420</v>
      </c>
      <c r="AW1509" s="45"/>
      <c r="AX1509" s="45" t="s">
        <v>5420</v>
      </c>
      <c r="AY1509" s="45" t="s">
        <v>5420</v>
      </c>
      <c r="AZ1509" s="45" t="s">
        <v>5420</v>
      </c>
      <c r="BA1509" s="36" t="s">
        <v>5420</v>
      </c>
    </row>
    <row r="1510" spans="1:53" s="58" customFormat="1" ht="15.6" hidden="1" x14ac:dyDescent="0.3">
      <c r="A1510" s="27" t="s">
        <v>2714</v>
      </c>
      <c r="B1510" s="28" t="s">
        <v>2715</v>
      </c>
      <c r="C1510" s="29" t="str">
        <f>_xlfn.XLOOKUP(B1510,'[1]daily break down'!$D:$D,'[1]daily break down'!$E:$E,"")</f>
        <v>LITTORAL</v>
      </c>
      <c r="D1510" s="27" t="s">
        <v>21</v>
      </c>
      <c r="E1510" s="27" t="s">
        <v>563</v>
      </c>
      <c r="F1510" s="29" t="s">
        <v>69</v>
      </c>
      <c r="G1510" s="27" t="s">
        <v>502</v>
      </c>
      <c r="H1510" s="30" t="str">
        <f>_xlfn.XLOOKUP(B1510,[2]CALCULATION!$B:$B,[2]CALCULATION!$H:$H,"")</f>
        <v>ZTE</v>
      </c>
      <c r="I1510" s="25">
        <v>0</v>
      </c>
      <c r="J1510" s="25">
        <v>0</v>
      </c>
      <c r="K1510" s="25">
        <v>0</v>
      </c>
      <c r="L1510" s="25">
        <v>0</v>
      </c>
      <c r="M1510" s="25">
        <v>0</v>
      </c>
      <c r="N1510" s="25">
        <v>3.2386897067342395</v>
      </c>
      <c r="O1510" s="25">
        <v>0</v>
      </c>
      <c r="P1510" s="25" t="s">
        <v>6366</v>
      </c>
      <c r="Q1510" s="31" t="s">
        <v>5364</v>
      </c>
      <c r="R1510" s="31"/>
      <c r="S1510" s="32" t="str" cm="1">
        <f t="array" ref="S1510">IFERROR(_xlfn.IFS(
U1510="MPR ISSUE","PDH",
U1510="BSS Hardware Issue","BSS",
U1510="Sites strategiques, MLL, Pylone, etc.","ENVTECH",
U1510="AKTIVCO DEFAUT GE &amp; POWER Cabinet","AKTIVCO",
U1510="AKTIVCO Coupure ENEO &amp; Baisse de tension","AKTIVCO GRID ONLY",
U1510="Coupure ENEO &amp; Baisse de tension","IHS GRID ONLY",
U1510="Defaut GE &amp; POWER Cabinet","IHS",
U1510="Sharing","Partners",
U1510="Sites strategiques &amp; DataCenter","SST &amp; DC",
U1510="Exclu","Exclu",
U1510="SAT","SAT",
U1510="SPARE-ISSUE","SPARE-ISSUE",
U1510="Fiber CAmtel","TRANS_FO_CAMTEL",
U1510="Fiber AOF","Fiber AOF",
U1510="Projet OCM (HUAWEI)","TRAVAUX-HUAWEI",
U1510="Projet OCM (NOKIA)","TRAVAUX-NOKIA",
U1510="ACCESS-ISSUE","ACCESS-ISSUE",
U1510="Projet OCM (ZTE, NOKIA, autres projets)","TRAVAUX OCM",
U1510="No root CAuse","No root cause",
U1510="ODU HS","PDH",
U1510="IP &amp; VLAN","PDH",
U1510="Warehouse HUAWEI","SPARE-ISSUE",
U1510="SPARE-HS","SPARE-ISSUE",
U1510="Power Telco","BSS"
),"")</f>
        <v/>
      </c>
      <c r="T1510" s="32" t="str" cm="1">
        <f t="array" ref="T1510">IFERROR(_xlfn.IFS(
U1510="MPR ISSUE","TX ISSUE",
U1510="BSS Hardware Issue","RAN ISSUE",
U1510="Sites strategiques, MLL, Pylone, etc.","ENVTECH",
U1510="AKTIVCO DEFAUT GE &amp; POWER Cabinet","POWER ISSUE",
U1510="AKTIVCO Coupure ENEO &amp; Baisse de tension","POWER ISSUE",
U1510="Coupure ENEO &amp; Baisse de tension","POWER ISSUE",
U1510="Defaut GE &amp; POWER Cabinet","POWER ISSUE",
U1510="Sharing","POWER ISSUE",
U1510="Sites strategiques &amp; DataCenter","POWER ISSUE",
U1510="Exclu","Exclu",
U1510="SAT","TX ISSUE",
U1510="SPARE-ISSUE","SPARE-ISSUE",
U1510="Fiber CAmtel","TX ISSUE",
U1510="Fiber AOF","TX ISSUE",
U1510="Projet OCM (HUAWEI)","TRAVAUX-HUAWEI",
U1510="Projet OCM (NOKIA)","TRAVAUX -NOKIA",
U1510="ACCESS-ISSUE","ACCESS-ISSUE",
U1510="Projet OCM (ZTE, NOKIA, autres projets)","TRAVAUX OCM",
U1510="No root CAuse","No root cause",
U1510="ODU HS","TX ISSUE",
U1510="IP &amp; VLAN","TX ISSUE",
U1510="Warehouse HUAWEI","SPARE-ISSUE",
U1510="SPARE-HS","SPARE-ISSUE",
U1510="Power Telco","RAN ISSUE"
),"")</f>
        <v/>
      </c>
      <c r="U1510" s="33"/>
      <c r="V1510" s="32" t="str" cm="1">
        <f t="array" ref="V1510">IFERROR(_xlfn.IFS(
U1510="MPR ISSUE","ACTIVE",
U1510="BSS Hardware Issue","ACTIVE",
U1510="Sites strategiques, MLL, Pylone, etc.","PASSIVE",
U1510="AKTIVCO DEFAUT GE &amp; POWER Cabinet","PASSIVE",
U1510="AKTIVCO Coupure ENEO &amp; Baisse de tension","PASSIVE",
U1510="Coupure ENEO &amp; Baisse de tension","PASSIVE",
U1510="Defaut GE &amp; POWER Cabinet","PASSIVE",
U1510="Sharing","PASSIVE",
U1510="Sites strategiques &amp; DataCenter","PASSIVE",
U1510="Exclu","Exclu",
U1510="SAT","ACTIVE",
U1510="SPARE-ISSUE","SPARE-ISSUE",
U1510="Fiber CAmtel","ACTIVE",
U1510="Fiber AOF","ACTIVE",
U1510="Projet OCM (HUAWEI)","PLANNED WORKS",
U1510="Projet OCM (NOKIA)","PLANNED WORKS",
U1510="ACCESS-ISSUE","ACCESS-ISSUE",
U1510="Projet OCM (ZTE, NOKIA, autres projets)","PLANNED WORKS",
U1510="No root CAuse","No root cause",
U1510="ODU HS","ACTIVE",
U1510="IP &amp; VLAN","ACTIVE",
U1510="Warehouse HUAWEI","SPARE-ISSUE",
U1510="SPARE-HS","SPARE-ISSUE",
U1510="Power Telco","ACTIVE"
),"")</f>
        <v/>
      </c>
      <c r="W1510" s="51"/>
      <c r="X1510" s="51"/>
      <c r="Y1510" s="51"/>
      <c r="Z1510" s="51"/>
      <c r="AA1510" s="51"/>
      <c r="AB1510" s="34" t="s">
        <v>5420</v>
      </c>
      <c r="AC1510" s="34" t="str">
        <f>_xlfn.XLOOKUP(B1510,[4]ALL!$B:$B,[4]ALL!$N:$N,"")</f>
        <v/>
      </c>
      <c r="AD1510" s="34" t="s">
        <v>5420</v>
      </c>
      <c r="AE1510" s="34"/>
      <c r="AF1510" s="36" t="s">
        <v>5420</v>
      </c>
      <c r="AG1510" s="29"/>
      <c r="AH1510" s="35"/>
      <c r="AI1510" s="29"/>
      <c r="AJ1510" s="29" t="s">
        <v>5420</v>
      </c>
      <c r="AK1510" s="36" t="s">
        <v>5420</v>
      </c>
      <c r="AL1510" s="36" t="s">
        <v>5420</v>
      </c>
      <c r="AM1510" s="36" t="s">
        <v>5420</v>
      </c>
      <c r="AN1510" s="36" t="s">
        <v>5420</v>
      </c>
      <c r="AO1510" s="36" t="s">
        <v>5420</v>
      </c>
      <c r="AP1510" s="36" t="s">
        <v>5420</v>
      </c>
      <c r="AQ1510" s="36" t="s">
        <v>5420</v>
      </c>
      <c r="AR1510" s="36" t="s">
        <v>5420</v>
      </c>
      <c r="AS1510" s="36" t="s">
        <v>5420</v>
      </c>
      <c r="AT1510" s="36" t="s">
        <v>5420</v>
      </c>
      <c r="AU1510" s="36" t="s">
        <v>5420</v>
      </c>
      <c r="AV1510" s="36" t="s">
        <v>5420</v>
      </c>
      <c r="AW1510" s="45"/>
      <c r="AX1510" s="45" t="s">
        <v>5420</v>
      </c>
      <c r="AY1510" s="45" t="s">
        <v>5420</v>
      </c>
      <c r="AZ1510" s="45" t="s">
        <v>5420</v>
      </c>
      <c r="BA1510" s="36" t="s">
        <v>5420</v>
      </c>
    </row>
    <row r="1511" spans="1:53" s="58" customFormat="1" ht="27" hidden="1" customHeight="1" x14ac:dyDescent="0.3">
      <c r="A1511" s="27" t="s">
        <v>1914</v>
      </c>
      <c r="B1511" s="28" t="s">
        <v>1915</v>
      </c>
      <c r="C1511" s="29" t="str">
        <f>_xlfn.XLOOKUP(B1511,'[1]daily break down'!$D:$D,'[1]daily break down'!$E:$E,"")</f>
        <v>Douala</v>
      </c>
      <c r="D1511" s="27" t="s">
        <v>11</v>
      </c>
      <c r="E1511" s="27" t="s">
        <v>12</v>
      </c>
      <c r="F1511" s="29" t="s">
        <v>31</v>
      </c>
      <c r="G1511" s="27" t="s">
        <v>32</v>
      </c>
      <c r="H1511" s="30" t="str">
        <f>_xlfn.XLOOKUP(B1511,[2]CALCULATION!$B:$B,[2]CALCULATION!$H:$H,"")</f>
        <v>ZTE</v>
      </c>
      <c r="I1511" s="25">
        <v>0</v>
      </c>
      <c r="J1511" s="25">
        <v>0</v>
      </c>
      <c r="K1511" s="25">
        <v>0</v>
      </c>
      <c r="L1511" s="25">
        <v>0</v>
      </c>
      <c r="M1511" s="25">
        <v>0</v>
      </c>
      <c r="N1511" s="25">
        <v>0</v>
      </c>
      <c r="O1511" s="25">
        <v>0</v>
      </c>
      <c r="P1511" s="25" t="s">
        <v>6366</v>
      </c>
      <c r="Q1511" s="31" t="s">
        <v>5364</v>
      </c>
      <c r="R1511" s="31"/>
      <c r="S1511" s="32" t="str" cm="1">
        <f t="array" ref="S1511">IFERROR(_xlfn.IFS(
U1511="MPR ISSUE","PDH",
U1511="BSS Hardware Issue","BSS",
U1511="Sites strategiques, MLL, Pylone, etc.","ENVTECH",
U1511="AKTIVCO DEFAUT GE &amp; POWER Cabinet","AKTIVCO",
U1511="AKTIVCO Coupure ENEO &amp; Baisse de tension","AKTIVCO GRID ONLY",
U1511="Coupure ENEO &amp; Baisse de tension","IHS GRID ONLY",
U1511="Defaut GE &amp; POWER Cabinet","IHS",
U1511="Sharing","Partners",
U1511="Sites strategiques &amp; DataCenter","SST &amp; DC",
U1511="Exclu","Exclu",
U1511="SAT","SAT",
U1511="SPARE-ISSUE","SPARE-ISSUE",
U1511="Fiber CAmtel","TRANS_FO_CAMTEL",
U1511="Fiber AOF","Fiber AOF",
U1511="Projet OCM (HUAWEI)","TRAVAUX-HUAWEI",
U1511="Projet OCM (NOKIA)","TRAVAUX-NOKIA",
U1511="ACCESS-ISSUE","ACCESS-ISSUE",
U1511="Projet OCM (ZTE, NOKIA, autres projets)","TRAVAUX OCM",
U1511="No root CAuse","No root cause",
U1511="ODU HS","PDH",
U1511="IP &amp; VLAN","PDH",
U1511="Warehouse HUAWEI","SPARE-ISSUE",
U1511="SPARE-HS","SPARE-ISSUE",
U1511="Power Telco","BSS"
),"")</f>
        <v/>
      </c>
      <c r="T1511" s="32" t="str" cm="1">
        <f t="array" ref="T1511">IFERROR(_xlfn.IFS(
U1511="MPR ISSUE","TX ISSUE",
U1511="BSS Hardware Issue","RAN ISSUE",
U1511="Sites strategiques, MLL, Pylone, etc.","ENVTECH",
U1511="AKTIVCO DEFAUT GE &amp; POWER Cabinet","POWER ISSUE",
U1511="AKTIVCO Coupure ENEO &amp; Baisse de tension","POWER ISSUE",
U1511="Coupure ENEO &amp; Baisse de tension","POWER ISSUE",
U1511="Defaut GE &amp; POWER Cabinet","POWER ISSUE",
U1511="Sharing","POWER ISSUE",
U1511="Sites strategiques &amp; DataCenter","POWER ISSUE",
U1511="Exclu","Exclu",
U1511="SAT","TX ISSUE",
U1511="SPARE-ISSUE","SPARE-ISSUE",
U1511="Fiber CAmtel","TX ISSUE",
U1511="Fiber AOF","TX ISSUE",
U1511="Projet OCM (HUAWEI)","TRAVAUX-HUAWEI",
U1511="Projet OCM (NOKIA)","TRAVAUX -NOKIA",
U1511="ACCESS-ISSUE","ACCESS-ISSUE",
U1511="Projet OCM (ZTE, NOKIA, autres projets)","TRAVAUX OCM",
U1511="No root CAuse","No root cause",
U1511="ODU HS","TX ISSUE",
U1511="IP &amp; VLAN","TX ISSUE",
U1511="Warehouse HUAWEI","SPARE-ISSUE",
U1511="SPARE-HS","SPARE-ISSUE",
U1511="Power Telco","RAN ISSUE"
),"")</f>
        <v/>
      </c>
      <c r="U1511" s="33"/>
      <c r="V1511" s="32" t="str" cm="1">
        <f t="array" ref="V1511">IFERROR(_xlfn.IFS(
U1511="MPR ISSUE","ACTIVE",
U1511="BSS Hardware Issue","ACTIVE",
U1511="Sites strategiques, MLL, Pylone, etc.","PASSIVE",
U1511="AKTIVCO DEFAUT GE &amp; POWER Cabinet","PASSIVE",
U1511="AKTIVCO Coupure ENEO &amp; Baisse de tension","PASSIVE",
U1511="Coupure ENEO &amp; Baisse de tension","PASSIVE",
U1511="Defaut GE &amp; POWER Cabinet","PASSIVE",
U1511="Sharing","PASSIVE",
U1511="Sites strategiques &amp; DataCenter","PASSIVE",
U1511="Exclu","Exclu",
U1511="SAT","ACTIVE",
U1511="SPARE-ISSUE","SPARE-ISSUE",
U1511="Fiber CAmtel","ACTIVE",
U1511="Fiber AOF","ACTIVE",
U1511="Projet OCM (HUAWEI)","PLANNED WORKS",
U1511="Projet OCM (NOKIA)","PLANNED WORKS",
U1511="ACCESS-ISSUE","ACCESS-ISSUE",
U1511="Projet OCM (ZTE, NOKIA, autres projets)","PLANNED WORKS",
U1511="No root CAuse","No root cause",
U1511="ODU HS","ACTIVE",
U1511="IP &amp; VLAN","ACTIVE",
U1511="Warehouse HUAWEI","SPARE-ISSUE",
U1511="SPARE-HS","SPARE-ISSUE",
U1511="Power Telco","ACTIVE"
),"")</f>
        <v/>
      </c>
      <c r="W1511" s="51"/>
      <c r="X1511" s="51"/>
      <c r="Y1511" s="51"/>
      <c r="Z1511" s="51"/>
      <c r="AA1511" s="51"/>
      <c r="AB1511" s="34" t="s">
        <v>5420</v>
      </c>
      <c r="AC1511" s="34" t="str">
        <f>_xlfn.XLOOKUP(B1511,[4]ALL!$B:$B,[4]ALL!$N:$N,"")</f>
        <v/>
      </c>
      <c r="AD1511" s="34" t="s">
        <v>5420</v>
      </c>
      <c r="AE1511" s="34"/>
      <c r="AF1511" s="36" t="s">
        <v>5420</v>
      </c>
      <c r="AG1511" s="29"/>
      <c r="AH1511" s="35"/>
      <c r="AI1511" s="29"/>
      <c r="AJ1511" s="29" t="s">
        <v>5420</v>
      </c>
      <c r="AK1511" s="36" t="s">
        <v>5420</v>
      </c>
      <c r="AL1511" s="36" t="s">
        <v>5420</v>
      </c>
      <c r="AM1511" s="36" t="s">
        <v>5420</v>
      </c>
      <c r="AN1511" s="36" t="s">
        <v>5420</v>
      </c>
      <c r="AO1511" s="36" t="s">
        <v>5420</v>
      </c>
      <c r="AP1511" s="36" t="s">
        <v>5420</v>
      </c>
      <c r="AQ1511" s="36" t="s">
        <v>5420</v>
      </c>
      <c r="AR1511" s="36" t="s">
        <v>5420</v>
      </c>
      <c r="AS1511" s="36" t="s">
        <v>5420</v>
      </c>
      <c r="AT1511" s="36" t="s">
        <v>5420</v>
      </c>
      <c r="AU1511" s="36" t="s">
        <v>5420</v>
      </c>
      <c r="AV1511" s="36" t="s">
        <v>5420</v>
      </c>
      <c r="AW1511" s="45"/>
      <c r="AX1511" s="45" t="s">
        <v>5420</v>
      </c>
      <c r="AY1511" s="45" t="s">
        <v>5420</v>
      </c>
      <c r="AZ1511" s="45" t="s">
        <v>5420</v>
      </c>
      <c r="BA1511" s="36" t="s">
        <v>5420</v>
      </c>
    </row>
    <row r="1512" spans="1:53" s="58" customFormat="1" ht="15.6" hidden="1" x14ac:dyDescent="0.3">
      <c r="A1512" s="27" t="s">
        <v>5027</v>
      </c>
      <c r="B1512" s="27" t="s">
        <v>5028</v>
      </c>
      <c r="C1512" s="29" t="str">
        <f>_xlfn.XLOOKUP(B1512,'[1]daily break down'!$D:$D,'[1]daily break down'!$E:$E,"")</f>
        <v>Douala</v>
      </c>
      <c r="D1512" s="27" t="s">
        <v>11</v>
      </c>
      <c r="E1512" s="27" t="s">
        <v>12</v>
      </c>
      <c r="F1512" s="29" t="s">
        <v>31</v>
      </c>
      <c r="G1512" s="27" t="s">
        <v>32</v>
      </c>
      <c r="H1512" s="30" t="str">
        <f>_xlfn.XLOOKUP(B1512,[2]CALCULATION!$B:$B,[2]CALCULATION!$H:$H,"")</f>
        <v>ZTE</v>
      </c>
      <c r="I1512" s="25">
        <v>0</v>
      </c>
      <c r="J1512" s="25">
        <v>0</v>
      </c>
      <c r="K1512" s="25">
        <v>0</v>
      </c>
      <c r="L1512" s="25">
        <v>0</v>
      </c>
      <c r="M1512" s="25">
        <v>0</v>
      </c>
      <c r="N1512" s="25">
        <v>0</v>
      </c>
      <c r="O1512" s="25">
        <v>0</v>
      </c>
      <c r="P1512" s="25" t="s">
        <v>6366</v>
      </c>
      <c r="Q1512" s="31" t="s">
        <v>5364</v>
      </c>
      <c r="R1512" s="31"/>
      <c r="S1512" s="32" t="str" cm="1">
        <f t="array" ref="S1512">IFERROR(_xlfn.IFS(
U1512="MPR ISSUE","PDH",
U1512="BSS Hardware Issue","BSS",
U1512="Sites strategiques, MLL, Pylone, etc.","ENVTECH",
U1512="AKTIVCO DEFAUT GE &amp; POWER Cabinet","AKTIVCO",
U1512="AKTIVCO Coupure ENEO &amp; Baisse de tension","AKTIVCO GRID ONLY",
U1512="Coupure ENEO &amp; Baisse de tension","IHS GRID ONLY",
U1512="Defaut GE &amp; POWER Cabinet","IHS",
U1512="Sharing","Partners",
U1512="Sites strategiques &amp; DataCenter","SST &amp; DC",
U1512="Exclu","Exclu",
U1512="SAT","SAT",
U1512="SPARE-ISSUE","SPARE-ISSUE",
U1512="Fiber CAmtel","TRANS_FO_CAMTEL",
U1512="Fiber AOF","Fiber AOF",
U1512="Projet OCM (HUAWEI)","TRAVAUX-HUAWEI",
U1512="Projet OCM (NOKIA)","TRAVAUX-NOKIA",
U1512="ACCESS-ISSUE","ACCESS-ISSUE",
U1512="Projet OCM (ZTE, NOKIA, autres projets)","TRAVAUX OCM",
U1512="No root CAuse","No root cause",
U1512="ODU HS","PDH",
U1512="IP &amp; VLAN","PDH",
U1512="Warehouse HUAWEI","SPARE-ISSUE",
U1512="SPARE-HS","SPARE-ISSUE",
U1512="Power Telco","BSS"
),"")</f>
        <v/>
      </c>
      <c r="T1512" s="32" t="str" cm="1">
        <f t="array" ref="T1512">IFERROR(_xlfn.IFS(
U1512="MPR ISSUE","TX ISSUE",
U1512="BSS Hardware Issue","RAN ISSUE",
U1512="Sites strategiques, MLL, Pylone, etc.","ENVTECH",
U1512="AKTIVCO DEFAUT GE &amp; POWER Cabinet","POWER ISSUE",
U1512="AKTIVCO Coupure ENEO &amp; Baisse de tension","POWER ISSUE",
U1512="Coupure ENEO &amp; Baisse de tension","POWER ISSUE",
U1512="Defaut GE &amp; POWER Cabinet","POWER ISSUE",
U1512="Sharing","POWER ISSUE",
U1512="Sites strategiques &amp; DataCenter","POWER ISSUE",
U1512="Exclu","Exclu",
U1512="SAT","TX ISSUE",
U1512="SPARE-ISSUE","SPARE-ISSUE",
U1512="Fiber CAmtel","TX ISSUE",
U1512="Fiber AOF","TX ISSUE",
U1512="Projet OCM (HUAWEI)","TRAVAUX-HUAWEI",
U1512="Projet OCM (NOKIA)","TRAVAUX -NOKIA",
U1512="ACCESS-ISSUE","ACCESS-ISSUE",
U1512="Projet OCM (ZTE, NOKIA, autres projets)","TRAVAUX OCM",
U1512="No root CAuse","No root cause",
U1512="ODU HS","TX ISSUE",
U1512="IP &amp; VLAN","TX ISSUE",
U1512="Warehouse HUAWEI","SPARE-ISSUE",
U1512="SPARE-HS","SPARE-ISSUE",
U1512="Power Telco","RAN ISSUE"
),"")</f>
        <v/>
      </c>
      <c r="U1512" s="33"/>
      <c r="V1512" s="32" t="str" cm="1">
        <f t="array" ref="V1512">IFERROR(_xlfn.IFS(
U1512="MPR ISSUE","ACTIVE",
U1512="BSS Hardware Issue","ACTIVE",
U1512="Sites strategiques, MLL, Pylone, etc.","PASSIVE",
U1512="AKTIVCO DEFAUT GE &amp; POWER Cabinet","PASSIVE",
U1512="AKTIVCO Coupure ENEO &amp; Baisse de tension","PASSIVE",
U1512="Coupure ENEO &amp; Baisse de tension","PASSIVE",
U1512="Defaut GE &amp; POWER Cabinet","PASSIVE",
U1512="Sharing","PASSIVE",
U1512="Sites strategiques &amp; DataCenter","PASSIVE",
U1512="Exclu","Exclu",
U1512="SAT","ACTIVE",
U1512="SPARE-ISSUE","SPARE-ISSUE",
U1512="Fiber CAmtel","ACTIVE",
U1512="Fiber AOF","ACTIVE",
U1512="Projet OCM (HUAWEI)","PLANNED WORKS",
U1512="Projet OCM (NOKIA)","PLANNED WORKS",
U1512="ACCESS-ISSUE","ACCESS-ISSUE",
U1512="Projet OCM (ZTE, NOKIA, autres projets)","PLANNED WORKS",
U1512="No root CAuse","No root cause",
U1512="ODU HS","ACTIVE",
U1512="IP &amp; VLAN","ACTIVE",
U1512="Warehouse HUAWEI","SPARE-ISSUE",
U1512="SPARE-HS","SPARE-ISSUE",
U1512="Power Telco","ACTIVE"
),"")</f>
        <v/>
      </c>
      <c r="W1512" s="52"/>
      <c r="X1512" s="52"/>
      <c r="Y1512" s="52"/>
      <c r="Z1512" s="52"/>
      <c r="AA1512" s="52"/>
      <c r="AB1512" s="34" t="s">
        <v>6218</v>
      </c>
      <c r="AC1512" s="34" t="str">
        <f>_xlfn.XLOOKUP(B1512,[4]ALL!$B:$B,[4]ALL!$N:$N,"")</f>
        <v/>
      </c>
      <c r="AD1512" s="34" t="s">
        <v>5420</v>
      </c>
      <c r="AE1512" s="34"/>
      <c r="AF1512" s="36" t="s">
        <v>5420</v>
      </c>
      <c r="AG1512" s="29"/>
      <c r="AH1512" s="35"/>
      <c r="AI1512" s="29"/>
      <c r="AJ1512" s="29" t="s">
        <v>5420</v>
      </c>
      <c r="AK1512" s="36" t="s">
        <v>5420</v>
      </c>
      <c r="AL1512" s="36" t="s">
        <v>5420</v>
      </c>
      <c r="AM1512" s="36" t="s">
        <v>5420</v>
      </c>
      <c r="AN1512" s="36" t="s">
        <v>5420</v>
      </c>
      <c r="AO1512" s="36" t="s">
        <v>5420</v>
      </c>
      <c r="AP1512" s="36" t="s">
        <v>5420</v>
      </c>
      <c r="AQ1512" s="36" t="s">
        <v>5420</v>
      </c>
      <c r="AR1512" s="36" t="s">
        <v>5420</v>
      </c>
      <c r="AS1512" s="36" t="s">
        <v>5420</v>
      </c>
      <c r="AT1512" s="36" t="s">
        <v>5420</v>
      </c>
      <c r="AU1512" s="36" t="s">
        <v>5420</v>
      </c>
      <c r="AV1512" s="36" t="s">
        <v>6218</v>
      </c>
      <c r="AW1512" s="45"/>
      <c r="AX1512" s="45" t="s">
        <v>5420</v>
      </c>
      <c r="AY1512" s="45" t="s">
        <v>5420</v>
      </c>
      <c r="AZ1512" s="45" t="s">
        <v>5420</v>
      </c>
      <c r="BA1512" s="36" t="s">
        <v>5420</v>
      </c>
    </row>
    <row r="1513" spans="1:53" s="58" customFormat="1" ht="15.6" hidden="1" x14ac:dyDescent="0.3">
      <c r="A1513" s="27" t="s">
        <v>4255</v>
      </c>
      <c r="B1513" s="28" t="s">
        <v>4256</v>
      </c>
      <c r="C1513" s="29" t="str">
        <f>_xlfn.XLOOKUP(B1513,'[1]daily break down'!$D:$D,'[1]daily break down'!$E:$E,"")</f>
        <v>CENTRE</v>
      </c>
      <c r="D1513" s="27" t="s">
        <v>357</v>
      </c>
      <c r="E1513" s="27" t="s">
        <v>563</v>
      </c>
      <c r="F1513" s="29" t="s">
        <v>37</v>
      </c>
      <c r="G1513" s="27" t="s">
        <v>4255</v>
      </c>
      <c r="H1513" s="39" t="str">
        <f>_xlfn.XLOOKUP(B1513,[2]CALCULATION!$B:$B,[2]CALCULATION!$H:$H,"")</f>
        <v>NOKIA</v>
      </c>
      <c r="I1513" s="25">
        <v>0</v>
      </c>
      <c r="J1513" s="25">
        <v>0</v>
      </c>
      <c r="K1513" s="25">
        <v>0.35741496948061402</v>
      </c>
      <c r="L1513" s="25">
        <v>0</v>
      </c>
      <c r="M1513" s="25">
        <v>0</v>
      </c>
      <c r="N1513" s="25">
        <v>0.57584290947145478</v>
      </c>
      <c r="O1513" s="25">
        <v>0</v>
      </c>
      <c r="P1513" s="25" t="s">
        <v>6366</v>
      </c>
      <c r="Q1513" s="31" t="s">
        <v>5364</v>
      </c>
      <c r="R1513" s="31"/>
      <c r="S1513" s="32" t="str" cm="1">
        <f t="array" ref="S1513">IFERROR(_xlfn.IFS(
U1513="MPR ISSUE","PDH",
U1513="BSS Hardware Issue","BSS",
U1513="Sites strategiques, MLL, Pylone, etc.","ENVTECH",
U1513="AKTIVCO DEFAUT GE &amp; POWER Cabinet","AKTIVCO",
U1513="AKTIVCO Coupure ENEO &amp; Baisse de tension","AKTIVCO GRID ONLY",
U1513="Coupure ENEO &amp; Baisse de tension","IHS GRID ONLY",
U1513="Defaut GE &amp; POWER Cabinet","IHS",
U1513="Sharing","Partners",
U1513="Sites strategiques &amp; DataCenter","SST &amp; DC",
U1513="Exclu","Exclu",
U1513="SAT","SAT",
U1513="SPARE-ISSUE","SPARE-ISSUE",
U1513="Fiber CAmtel","TRANS_FO_CAMTEL",
U1513="Fiber AOF","Fiber AOF",
U1513="Projet OCM (HUAWEI)","TRAVAUX-HUAWEI",
U1513="Projet OCM (NOKIA)","TRAVAUX-NOKIA",
U1513="ACCESS-ISSUE","ACCESS-ISSUE",
U1513="Projet OCM (ZTE, NOKIA, autres projets)","TRAVAUX OCM",
U1513="No root CAuse","No root cause",
U1513="ODU HS","PDH",
U1513="IP &amp; VLAN","PDH",
U1513="Warehouse HUAWEI","SPARE-ISSUE",
U1513="SPARE-HS","SPARE-ISSUE",
U1513="Power Telco","BSS"
),"")</f>
        <v/>
      </c>
      <c r="T1513" s="32" t="str" cm="1">
        <f t="array" ref="T1513">IFERROR(_xlfn.IFS(
U1513="MPR ISSUE","TX ISSUE",
U1513="BSS Hardware Issue","RAN ISSUE",
U1513="Sites strategiques, MLL, Pylone, etc.","ENVTECH",
U1513="AKTIVCO DEFAUT GE &amp; POWER Cabinet","POWER ISSUE",
U1513="AKTIVCO Coupure ENEO &amp; Baisse de tension","POWER ISSUE",
U1513="Coupure ENEO &amp; Baisse de tension","POWER ISSUE",
U1513="Defaut GE &amp; POWER Cabinet","POWER ISSUE",
U1513="Sharing","POWER ISSUE",
U1513="Sites strategiques &amp; DataCenter","POWER ISSUE",
U1513="Exclu","Exclu",
U1513="SAT","TX ISSUE",
U1513="SPARE-ISSUE","SPARE-ISSUE",
U1513="Fiber CAmtel","TX ISSUE",
U1513="Fiber AOF","TX ISSUE",
U1513="Projet OCM (HUAWEI)","TRAVAUX-HUAWEI",
U1513="Projet OCM (NOKIA)","TRAVAUX -NOKIA",
U1513="ACCESS-ISSUE","ACCESS-ISSUE",
U1513="Projet OCM (ZTE, NOKIA, autres projets)","TRAVAUX OCM",
U1513="No root CAuse","No root cause",
U1513="ODU HS","TX ISSUE",
U1513="IP &amp; VLAN","TX ISSUE",
U1513="Warehouse HUAWEI","SPARE-ISSUE",
U1513="SPARE-HS","SPARE-ISSUE",
U1513="Power Telco","RAN ISSUE"
),"")</f>
        <v/>
      </c>
      <c r="U1513" s="33"/>
      <c r="V1513" s="32" t="str" cm="1">
        <f t="array" ref="V1513">IFERROR(_xlfn.IFS(
U1513="MPR ISSUE","ACTIVE",
U1513="BSS Hardware Issue","ACTIVE",
U1513="Sites strategiques, MLL, Pylone, etc.","PASSIVE",
U1513="AKTIVCO DEFAUT GE &amp; POWER Cabinet","PASSIVE",
U1513="AKTIVCO Coupure ENEO &amp; Baisse de tension","PASSIVE",
U1513="Coupure ENEO &amp; Baisse de tension","PASSIVE",
U1513="Defaut GE &amp; POWER Cabinet","PASSIVE",
U1513="Sharing","PASSIVE",
U1513="Sites strategiques &amp; DataCenter","PASSIVE",
U1513="Exclu","Exclu",
U1513="SAT","ACTIVE",
U1513="SPARE-ISSUE","SPARE-ISSUE",
U1513="Fiber CAmtel","ACTIVE",
U1513="Fiber AOF","ACTIVE",
U1513="Projet OCM (HUAWEI)","PLANNED WORKS",
U1513="Projet OCM (NOKIA)","PLANNED WORKS",
U1513="ACCESS-ISSUE","ACCESS-ISSUE",
U1513="Projet OCM (ZTE, NOKIA, autres projets)","PLANNED WORKS",
U1513="No root CAuse","No root cause",
U1513="ODU HS","ACTIVE",
U1513="IP &amp; VLAN","ACTIVE",
U1513="Warehouse HUAWEI","SPARE-ISSUE",
U1513="SPARE-HS","SPARE-ISSUE",
U1513="Power Telco","ACTIVE"
),"")</f>
        <v/>
      </c>
      <c r="W1513" s="51"/>
      <c r="X1513" s="51"/>
      <c r="Y1513" s="51"/>
      <c r="Z1513" s="51"/>
      <c r="AA1513" s="51"/>
      <c r="AB1513" s="34" t="s">
        <v>5420</v>
      </c>
      <c r="AC1513" s="34" t="str">
        <f>_xlfn.XLOOKUP(B1513,[4]ALL!$B:$B,[4]ALL!$N:$N,"")</f>
        <v/>
      </c>
      <c r="AD1513" s="34" t="s">
        <v>5420</v>
      </c>
      <c r="AE1513" s="34"/>
      <c r="AF1513" s="36" t="s">
        <v>5420</v>
      </c>
      <c r="AG1513" s="29"/>
      <c r="AH1513" s="35"/>
      <c r="AI1513" s="29"/>
      <c r="AJ1513" s="29" t="s">
        <v>5420</v>
      </c>
      <c r="AK1513" s="36" t="s">
        <v>5420</v>
      </c>
      <c r="AL1513" s="36" t="s">
        <v>5420</v>
      </c>
      <c r="AM1513" s="36" t="s">
        <v>5420</v>
      </c>
      <c r="AN1513" s="36" t="s">
        <v>5420</v>
      </c>
      <c r="AO1513" s="36" t="s">
        <v>5420</v>
      </c>
      <c r="AP1513" s="36" t="s">
        <v>5420</v>
      </c>
      <c r="AQ1513" s="36" t="s">
        <v>5420</v>
      </c>
      <c r="AR1513" s="36" t="s">
        <v>5420</v>
      </c>
      <c r="AS1513" s="36" t="s">
        <v>5420</v>
      </c>
      <c r="AT1513" s="36" t="s">
        <v>5420</v>
      </c>
      <c r="AU1513" s="36" t="s">
        <v>5420</v>
      </c>
      <c r="AV1513" s="36" t="s">
        <v>5420</v>
      </c>
      <c r="AW1513" s="45"/>
      <c r="AX1513" s="45" t="s">
        <v>5420</v>
      </c>
      <c r="AY1513" s="45" t="s">
        <v>5420</v>
      </c>
      <c r="AZ1513" s="45" t="s">
        <v>5420</v>
      </c>
      <c r="BA1513" s="36" t="s">
        <v>5420</v>
      </c>
    </row>
    <row r="1514" spans="1:53" s="58" customFormat="1" ht="15.6" hidden="1" x14ac:dyDescent="0.3">
      <c r="A1514" s="27" t="s">
        <v>3712</v>
      </c>
      <c r="B1514" s="28" t="s">
        <v>3713</v>
      </c>
      <c r="C1514" s="29" t="str">
        <f>_xlfn.XLOOKUP(B1514,'[1]daily break down'!$D:$D,'[1]daily break down'!$E:$E,"")</f>
        <v>OUEST</v>
      </c>
      <c r="D1514" s="27" t="s">
        <v>357</v>
      </c>
      <c r="E1514" s="27" t="s">
        <v>5386</v>
      </c>
      <c r="F1514" s="29" t="s">
        <v>102</v>
      </c>
      <c r="G1514" s="27" t="s">
        <v>1184</v>
      </c>
      <c r="H1514" s="37" t="str">
        <f>_xlfn.XLOOKUP(B1514,[2]CALCULATION!$B:$B,[2]CALCULATION!$H:$H,"")</f>
        <v>HUAWEI</v>
      </c>
      <c r="I1514" s="25">
        <v>18.491409199476074</v>
      </c>
      <c r="J1514" s="25">
        <v>18.491409199476074</v>
      </c>
      <c r="K1514" s="25">
        <v>8.4688085882322728</v>
      </c>
      <c r="L1514" s="25">
        <v>1.7980612556465858</v>
      </c>
      <c r="M1514" s="25">
        <v>7.9659663901516131</v>
      </c>
      <c r="N1514" s="25">
        <v>0</v>
      </c>
      <c r="O1514" s="25">
        <v>1.1327058239378143</v>
      </c>
      <c r="P1514" s="25" t="s">
        <v>6364</v>
      </c>
      <c r="Q1514" s="31" t="str">
        <f>_xlfn.XLOOKUP(B1514,'[1]daily break down'!$D:$D,'[1]daily break down'!$O:$O,"")</f>
        <v>Insecurity</v>
      </c>
      <c r="R1514" s="31"/>
      <c r="S1514" s="32" t="str" cm="1">
        <f t="array" ref="S1514">IFERROR(_xlfn.IFS(
U1514="MPR ISSUE","PDH",
U1514="BSS Hardware Issue","BSS",
U1514="Sites strategiques, MLL, Pylone, etc.","ENVTECH",
U1514="AKTIVCO DEFAUT GE &amp; POWER Cabinet","AKTIVCO",
U1514="AKTIVCO Coupure ENEO &amp; Baisse de tension","AKTIVCO GRID ONLY",
U1514="Coupure ENEO &amp; Baisse de tension","IHS GRID ONLY",
U1514="Defaut GE &amp; POWER Cabinet","IHS",
U1514="Sharing","Partners",
U1514="Sites strategiques &amp; DataCenter","SST &amp; DC",
U1514="Exclu","Exclu",
U1514="SAT","SAT",
U1514="SPARE-ISSUE","SPARE-ISSUE",
U1514="Fiber CAmtel","TRANS_FO_CAMTEL",
U1514="Fiber AOF","Fiber AOF",
U1514="Projet OCM (HUAWEI)","TRAVAUX-HUAWEI",
U1514="Projet OCM (NOKIA)","TRAVAUX-NOKIA",
U1514="ACCESS-ISSUE","ACCESS-ISSUE",
U1514="Projet OCM (ZTE, NOKIA, autres projets)","TRAVAUX OCM",
U1514="No root CAuse","No root cause",
U1514="ODU HS","PDH",
U1514="IP &amp; VLAN","PDH",
U1514="Warehouse HUAWEI","SPARE-ISSUE",
U1514="SPARE-HS","SPARE-ISSUE",
U1514="Power Telco","BSS"
),"")</f>
        <v/>
      </c>
      <c r="T1514" s="32" t="str" cm="1">
        <f t="array" ref="T1514">IFERROR(_xlfn.IFS(
U1514="MPR ISSUE","TX ISSUE",
U1514="BSS Hardware Issue","RAN ISSUE",
U1514="Sites strategiques, MLL, Pylone, etc.","ENVTECH",
U1514="AKTIVCO DEFAUT GE &amp; POWER Cabinet","POWER ISSUE",
U1514="AKTIVCO Coupure ENEO &amp; Baisse de tension","POWER ISSUE",
U1514="Coupure ENEO &amp; Baisse de tension","POWER ISSUE",
U1514="Defaut GE &amp; POWER Cabinet","POWER ISSUE",
U1514="Sharing","POWER ISSUE",
U1514="Sites strategiques &amp; DataCenter","POWER ISSUE",
U1514="Exclu","Exclu",
U1514="SAT","TX ISSUE",
U1514="SPARE-ISSUE","SPARE-ISSUE",
U1514="Fiber CAmtel","TX ISSUE",
U1514="Fiber AOF","TX ISSUE",
U1514="Projet OCM (HUAWEI)","TRAVAUX-HUAWEI",
U1514="Projet OCM (NOKIA)","TRAVAUX -NOKIA",
U1514="ACCESS-ISSUE","ACCESS-ISSUE",
U1514="Projet OCM (ZTE, NOKIA, autres projets)","TRAVAUX OCM",
U1514="No root CAuse","No root cause",
U1514="ODU HS","TX ISSUE",
U1514="IP &amp; VLAN","TX ISSUE",
U1514="Warehouse HUAWEI","SPARE-ISSUE",
U1514="SPARE-HS","SPARE-ISSUE",
U1514="Power Telco","RAN ISSUE"
),"")</f>
        <v/>
      </c>
      <c r="U1514" s="33"/>
      <c r="V1514" s="32" t="str" cm="1">
        <f t="array" ref="V1514">IFERROR(_xlfn.IFS(
U1514="MPR ISSUE","ACTIVE",
U1514="BSS Hardware Issue","ACTIVE",
U1514="Sites strategiques, MLL, Pylone, etc.","PASSIVE",
U1514="AKTIVCO DEFAUT GE &amp; POWER Cabinet","PASSIVE",
U1514="AKTIVCO Coupure ENEO &amp; Baisse de tension","PASSIVE",
U1514="Coupure ENEO &amp; Baisse de tension","PASSIVE",
U1514="Defaut GE &amp; POWER Cabinet","PASSIVE",
U1514="Sharing","PASSIVE",
U1514="Sites strategiques &amp; DataCenter","PASSIVE",
U1514="Exclu","Exclu",
U1514="SAT","ACTIVE",
U1514="SPARE-ISSUE","SPARE-ISSUE",
U1514="Fiber CAmtel","ACTIVE",
U1514="Fiber AOF","ACTIVE",
U1514="Projet OCM (HUAWEI)","PLANNED WORKS",
U1514="Projet OCM (NOKIA)","PLANNED WORKS",
U1514="ACCESS-ISSUE","ACCESS-ISSUE",
U1514="Projet OCM (ZTE, NOKIA, autres projets)","PLANNED WORKS",
U1514="No root CAuse","No root cause",
U1514="ODU HS","ACTIVE",
U1514="IP &amp; VLAN","ACTIVE",
U1514="Warehouse HUAWEI","SPARE-ISSUE",
U1514="SPARE-HS","SPARE-ISSUE",
U1514="Power Telco","ACTIVE"
),"")</f>
        <v/>
      </c>
      <c r="W1514" s="51"/>
      <c r="X1514" s="51"/>
      <c r="Y1514" s="51"/>
      <c r="Z1514" s="51"/>
      <c r="AA1514" s="51"/>
      <c r="AB1514" s="34" t="s">
        <v>3713</v>
      </c>
      <c r="AC1514" s="34" t="str">
        <f>_xlfn.XLOOKUP(B1514,[4]ALL!$B:$B,[4]ALL!$N:$N,"")</f>
        <v/>
      </c>
      <c r="AD1514" s="34" t="s">
        <v>5420</v>
      </c>
      <c r="AE1514" s="34"/>
      <c r="AF1514" s="36" t="s">
        <v>5420</v>
      </c>
      <c r="AG1514" s="29"/>
      <c r="AH1514" s="35"/>
      <c r="AI1514" s="29"/>
      <c r="AJ1514" s="29" t="s">
        <v>5420</v>
      </c>
      <c r="AK1514" s="36" t="s">
        <v>5420</v>
      </c>
      <c r="AL1514" s="36" t="s">
        <v>5420</v>
      </c>
      <c r="AM1514" s="36" t="s">
        <v>5420</v>
      </c>
      <c r="AN1514" s="36" t="s">
        <v>5420</v>
      </c>
      <c r="AO1514" s="36" t="s">
        <v>5420</v>
      </c>
      <c r="AP1514" s="36" t="s">
        <v>5420</v>
      </c>
      <c r="AQ1514" s="36" t="s">
        <v>5420</v>
      </c>
      <c r="AR1514" s="36" t="s">
        <v>5420</v>
      </c>
      <c r="AS1514" s="36" t="s">
        <v>5420</v>
      </c>
      <c r="AT1514" s="36" t="s">
        <v>5420</v>
      </c>
      <c r="AU1514" s="36" t="s">
        <v>5420</v>
      </c>
      <c r="AV1514" s="36" t="s">
        <v>5420</v>
      </c>
      <c r="AW1514" s="45"/>
      <c r="AX1514" s="45" t="s">
        <v>5420</v>
      </c>
      <c r="AY1514" s="45" t="s">
        <v>5420</v>
      </c>
      <c r="AZ1514" s="45" t="s">
        <v>3713</v>
      </c>
      <c r="BA1514" s="36" t="s">
        <v>5420</v>
      </c>
    </row>
    <row r="1515" spans="1:53" s="58" customFormat="1" ht="15.6" hidden="1" x14ac:dyDescent="0.3">
      <c r="A1515" s="27" t="s">
        <v>1393</v>
      </c>
      <c r="B1515" s="27" t="s">
        <v>3872</v>
      </c>
      <c r="C1515" s="29" t="str">
        <f>_xlfn.XLOOKUP(B1515,'[1]daily break down'!$D:$D,'[1]daily break down'!$E:$E,"")</f>
        <v>CENTRE</v>
      </c>
      <c r="D1515" s="27" t="s">
        <v>11</v>
      </c>
      <c r="E1515" s="27" t="s">
        <v>12</v>
      </c>
      <c r="F1515" s="29" t="s">
        <v>37</v>
      </c>
      <c r="G1515" s="27" t="s">
        <v>1393</v>
      </c>
      <c r="H1515" s="30" t="str">
        <f>_xlfn.XLOOKUP(B1515,[2]CALCULATION!$B:$B,[2]CALCULATION!$H:$H,"")</f>
        <v>ZTE</v>
      </c>
      <c r="I1515" s="25">
        <v>0</v>
      </c>
      <c r="J1515" s="25">
        <v>0</v>
      </c>
      <c r="K1515" s="25">
        <v>0</v>
      </c>
      <c r="L1515" s="25">
        <v>0</v>
      </c>
      <c r="M1515" s="25">
        <v>0</v>
      </c>
      <c r="N1515" s="25">
        <v>0</v>
      </c>
      <c r="O1515" s="25">
        <v>0</v>
      </c>
      <c r="P1515" s="25" t="s">
        <v>6366</v>
      </c>
      <c r="Q1515" s="31" t="s">
        <v>5364</v>
      </c>
      <c r="R1515" s="31"/>
      <c r="S1515" s="32" t="str" cm="1">
        <f t="array" ref="S1515">IFERROR(_xlfn.IFS(
U1515="MPR ISSUE","PDH",
U1515="BSS Hardware Issue","BSS",
U1515="Sites strategiques, MLL, Pylone, etc.","ENVTECH",
U1515="AKTIVCO DEFAUT GE &amp; POWER Cabinet","AKTIVCO",
U1515="AKTIVCO Coupure ENEO &amp; Baisse de tension","AKTIVCO GRID ONLY",
U1515="Coupure ENEO &amp; Baisse de tension","IHS GRID ONLY",
U1515="Defaut GE &amp; POWER Cabinet","IHS",
U1515="Sharing","Partners",
U1515="Sites strategiques &amp; DataCenter","SST &amp; DC",
U1515="Exclu","Exclu",
U1515="SAT","SAT",
U1515="SPARE-ISSUE","SPARE-ISSUE",
U1515="Fiber CAmtel","TRANS_FO_CAMTEL",
U1515="Fiber AOF","Fiber AOF",
U1515="Projet OCM (HUAWEI)","TRAVAUX-HUAWEI",
U1515="Projet OCM (NOKIA)","TRAVAUX-NOKIA",
U1515="ACCESS-ISSUE","ACCESS-ISSUE",
U1515="Projet OCM (ZTE, NOKIA, autres projets)","TRAVAUX OCM",
U1515="No root CAuse","No root cause",
U1515="ODU HS","PDH",
U1515="IP &amp; VLAN","PDH",
U1515="Warehouse HUAWEI","SPARE-ISSUE",
U1515="SPARE-HS","SPARE-ISSUE",
U1515="Power Telco","BSS"
),"")</f>
        <v/>
      </c>
      <c r="T1515" s="32" t="str" cm="1">
        <f t="array" ref="T1515">IFERROR(_xlfn.IFS(
U1515="MPR ISSUE","TX ISSUE",
U1515="BSS Hardware Issue","RAN ISSUE",
U1515="Sites strategiques, MLL, Pylone, etc.","ENVTECH",
U1515="AKTIVCO DEFAUT GE &amp; POWER Cabinet","POWER ISSUE",
U1515="AKTIVCO Coupure ENEO &amp; Baisse de tension","POWER ISSUE",
U1515="Coupure ENEO &amp; Baisse de tension","POWER ISSUE",
U1515="Defaut GE &amp; POWER Cabinet","POWER ISSUE",
U1515="Sharing","POWER ISSUE",
U1515="Sites strategiques &amp; DataCenter","POWER ISSUE",
U1515="Exclu","Exclu",
U1515="SAT","TX ISSUE",
U1515="SPARE-ISSUE","SPARE-ISSUE",
U1515="Fiber CAmtel","TX ISSUE",
U1515="Fiber AOF","TX ISSUE",
U1515="Projet OCM (HUAWEI)","TRAVAUX-HUAWEI",
U1515="Projet OCM (NOKIA)","TRAVAUX -NOKIA",
U1515="ACCESS-ISSUE","ACCESS-ISSUE",
U1515="Projet OCM (ZTE, NOKIA, autres projets)","TRAVAUX OCM",
U1515="No root CAuse","No root cause",
U1515="ODU HS","TX ISSUE",
U1515="IP &amp; VLAN","TX ISSUE",
U1515="Warehouse HUAWEI","SPARE-ISSUE",
U1515="SPARE-HS","SPARE-ISSUE",
U1515="Power Telco","RAN ISSUE"
),"")</f>
        <v/>
      </c>
      <c r="U1515" s="33"/>
      <c r="V1515" s="32" t="str" cm="1">
        <f t="array" ref="V1515">IFERROR(_xlfn.IFS(
U1515="MPR ISSUE","ACTIVE",
U1515="BSS Hardware Issue","ACTIVE",
U1515="Sites strategiques, MLL, Pylone, etc.","PASSIVE",
U1515="AKTIVCO DEFAUT GE &amp; POWER Cabinet","PASSIVE",
U1515="AKTIVCO Coupure ENEO &amp; Baisse de tension","PASSIVE",
U1515="Coupure ENEO &amp; Baisse de tension","PASSIVE",
U1515="Defaut GE &amp; POWER Cabinet","PASSIVE",
U1515="Sharing","PASSIVE",
U1515="Sites strategiques &amp; DataCenter","PASSIVE",
U1515="Exclu","Exclu",
U1515="SAT","ACTIVE",
U1515="SPARE-ISSUE","SPARE-ISSUE",
U1515="Fiber CAmtel","ACTIVE",
U1515="Fiber AOF","ACTIVE",
U1515="Projet OCM (HUAWEI)","PLANNED WORKS",
U1515="Projet OCM (NOKIA)","PLANNED WORKS",
U1515="ACCESS-ISSUE","ACCESS-ISSUE",
U1515="Projet OCM (ZTE, NOKIA, autres projets)","PLANNED WORKS",
U1515="No root CAuse","No root cause",
U1515="ODU HS","ACTIVE",
U1515="IP &amp; VLAN","ACTIVE",
U1515="Warehouse HUAWEI","SPARE-ISSUE",
U1515="SPARE-HS","SPARE-ISSUE",
U1515="Power Telco","ACTIVE"
),"")</f>
        <v/>
      </c>
      <c r="W1515" s="51"/>
      <c r="X1515" s="51"/>
      <c r="Y1515" s="51"/>
      <c r="Z1515" s="51"/>
      <c r="AA1515" s="51"/>
      <c r="AB1515" s="34" t="s">
        <v>3872</v>
      </c>
      <c r="AC1515" s="34" t="str">
        <f>_xlfn.XLOOKUP(B1515,[4]ALL!$B:$B,[4]ALL!$N:$N,"")</f>
        <v/>
      </c>
      <c r="AD1515" s="34" t="s">
        <v>5420</v>
      </c>
      <c r="AE1515" s="34"/>
      <c r="AF1515" s="36" t="s">
        <v>5420</v>
      </c>
      <c r="AG1515" s="29"/>
      <c r="AH1515" s="35"/>
      <c r="AI1515" s="29"/>
      <c r="AJ1515" s="29" t="s">
        <v>5420</v>
      </c>
      <c r="AK1515" s="36" t="s">
        <v>5420</v>
      </c>
      <c r="AL1515" s="36" t="s">
        <v>5420</v>
      </c>
      <c r="AM1515" s="36" t="s">
        <v>5420</v>
      </c>
      <c r="AN1515" s="36" t="s">
        <v>5420</v>
      </c>
      <c r="AO1515" s="36" t="s">
        <v>5420</v>
      </c>
      <c r="AP1515" s="36" t="s">
        <v>5420</v>
      </c>
      <c r="AQ1515" s="36" t="s">
        <v>5420</v>
      </c>
      <c r="AR1515" s="36" t="s">
        <v>5420</v>
      </c>
      <c r="AS1515" s="36" t="s">
        <v>5420</v>
      </c>
      <c r="AT1515" s="36" t="s">
        <v>5420</v>
      </c>
      <c r="AU1515" s="36" t="s">
        <v>5420</v>
      </c>
      <c r="AV1515" s="36" t="s">
        <v>5420</v>
      </c>
      <c r="AW1515" s="45"/>
      <c r="AX1515" s="45" t="s">
        <v>5420</v>
      </c>
      <c r="AY1515" s="45" t="s">
        <v>5420</v>
      </c>
      <c r="AZ1515" s="45" t="s">
        <v>5420</v>
      </c>
      <c r="BA1515" s="36" t="s">
        <v>3872</v>
      </c>
    </row>
    <row r="1516" spans="1:53" s="58" customFormat="1" ht="15.6" hidden="1" x14ac:dyDescent="0.3">
      <c r="A1516" s="27" t="s">
        <v>4148</v>
      </c>
      <c r="B1516" s="27" t="s">
        <v>4149</v>
      </c>
      <c r="C1516" s="29" t="str">
        <f>_xlfn.XLOOKUP(B1516,'[1]daily break down'!$D:$D,'[1]daily break down'!$E:$E,"")</f>
        <v>CENTRE</v>
      </c>
      <c r="D1516" s="27" t="s">
        <v>11</v>
      </c>
      <c r="E1516" s="27" t="s">
        <v>12</v>
      </c>
      <c r="F1516" s="29" t="s">
        <v>37</v>
      </c>
      <c r="G1516" s="27" t="s">
        <v>4150</v>
      </c>
      <c r="H1516" s="30" t="str">
        <f>_xlfn.XLOOKUP(B1516,[2]CALCULATION!$B:$B,[2]CALCULATION!$H:$H,"")</f>
        <v>ZTE</v>
      </c>
      <c r="I1516" s="25">
        <v>0</v>
      </c>
      <c r="J1516" s="25">
        <v>0</v>
      </c>
      <c r="K1516" s="25">
        <v>0</v>
      </c>
      <c r="L1516" s="25">
        <v>0</v>
      </c>
      <c r="M1516" s="25">
        <v>0</v>
      </c>
      <c r="N1516" s="25">
        <v>0</v>
      </c>
      <c r="O1516" s="25">
        <v>0</v>
      </c>
      <c r="P1516" s="25" t="s">
        <v>6366</v>
      </c>
      <c r="Q1516" s="31" t="s">
        <v>5364</v>
      </c>
      <c r="R1516" s="31"/>
      <c r="S1516" s="32" t="str" cm="1">
        <f t="array" ref="S1516">IFERROR(_xlfn.IFS(
U1516="MPR ISSUE","PDH",
U1516="BSS Hardware Issue","BSS",
U1516="Sites strategiques, MLL, Pylone, etc.","ENVTECH",
U1516="AKTIVCO DEFAUT GE &amp; POWER Cabinet","AKTIVCO",
U1516="AKTIVCO Coupure ENEO &amp; Baisse de tension","AKTIVCO GRID ONLY",
U1516="Coupure ENEO &amp; Baisse de tension","IHS GRID ONLY",
U1516="Defaut GE &amp; POWER Cabinet","IHS",
U1516="Sharing","Partners",
U1516="Sites strategiques &amp; DataCenter","SST &amp; DC",
U1516="Exclu","Exclu",
U1516="SAT","SAT",
U1516="SPARE-ISSUE","SPARE-ISSUE",
U1516="Fiber CAmtel","TRANS_FO_CAMTEL",
U1516="Fiber AOF","Fiber AOF",
U1516="Projet OCM (HUAWEI)","TRAVAUX-HUAWEI",
U1516="Projet OCM (NOKIA)","TRAVAUX-NOKIA",
U1516="ACCESS-ISSUE","ACCESS-ISSUE",
U1516="Projet OCM (ZTE, NOKIA, autres projets)","TRAVAUX OCM",
U1516="No root CAuse","No root cause",
U1516="ODU HS","PDH",
U1516="IP &amp; VLAN","PDH",
U1516="Warehouse HUAWEI","SPARE-ISSUE",
U1516="SPARE-HS","SPARE-ISSUE",
U1516="Power Telco","BSS"
),"")</f>
        <v/>
      </c>
      <c r="T1516" s="32" t="str" cm="1">
        <f t="array" ref="T1516">IFERROR(_xlfn.IFS(
U1516="MPR ISSUE","TX ISSUE",
U1516="BSS Hardware Issue","RAN ISSUE",
U1516="Sites strategiques, MLL, Pylone, etc.","ENVTECH",
U1516="AKTIVCO DEFAUT GE &amp; POWER Cabinet","POWER ISSUE",
U1516="AKTIVCO Coupure ENEO &amp; Baisse de tension","POWER ISSUE",
U1516="Coupure ENEO &amp; Baisse de tension","POWER ISSUE",
U1516="Defaut GE &amp; POWER Cabinet","POWER ISSUE",
U1516="Sharing","POWER ISSUE",
U1516="Sites strategiques &amp; DataCenter","POWER ISSUE",
U1516="Exclu","Exclu",
U1516="SAT","TX ISSUE",
U1516="SPARE-ISSUE","SPARE-ISSUE",
U1516="Fiber CAmtel","TX ISSUE",
U1516="Fiber AOF","TX ISSUE",
U1516="Projet OCM (HUAWEI)","TRAVAUX-HUAWEI",
U1516="Projet OCM (NOKIA)","TRAVAUX -NOKIA",
U1516="ACCESS-ISSUE","ACCESS-ISSUE",
U1516="Projet OCM (ZTE, NOKIA, autres projets)","TRAVAUX OCM",
U1516="No root CAuse","No root cause",
U1516="ODU HS","TX ISSUE",
U1516="IP &amp; VLAN","TX ISSUE",
U1516="Warehouse HUAWEI","SPARE-ISSUE",
U1516="SPARE-HS","SPARE-ISSUE",
U1516="Power Telco","RAN ISSUE"
),"")</f>
        <v/>
      </c>
      <c r="U1516" s="33"/>
      <c r="V1516" s="32" t="str" cm="1">
        <f t="array" ref="V1516">IFERROR(_xlfn.IFS(
U1516="MPR ISSUE","ACTIVE",
U1516="BSS Hardware Issue","ACTIVE",
U1516="Sites strategiques, MLL, Pylone, etc.","PASSIVE",
U1516="AKTIVCO DEFAUT GE &amp; POWER Cabinet","PASSIVE",
U1516="AKTIVCO Coupure ENEO &amp; Baisse de tension","PASSIVE",
U1516="Coupure ENEO &amp; Baisse de tension","PASSIVE",
U1516="Defaut GE &amp; POWER Cabinet","PASSIVE",
U1516="Sharing","PASSIVE",
U1516="Sites strategiques &amp; DataCenter","PASSIVE",
U1516="Exclu","Exclu",
U1516="SAT","ACTIVE",
U1516="SPARE-ISSUE","SPARE-ISSUE",
U1516="Fiber CAmtel","ACTIVE",
U1516="Fiber AOF","ACTIVE",
U1516="Projet OCM (HUAWEI)","PLANNED WORKS",
U1516="Projet OCM (NOKIA)","PLANNED WORKS",
U1516="ACCESS-ISSUE","ACCESS-ISSUE",
U1516="Projet OCM (ZTE, NOKIA, autres projets)","PLANNED WORKS",
U1516="No root CAuse","No root cause",
U1516="ODU HS","ACTIVE",
U1516="IP &amp; VLAN","ACTIVE",
U1516="Warehouse HUAWEI","SPARE-ISSUE",
U1516="SPARE-HS","SPARE-ISSUE",
U1516="Power Telco","ACTIVE"
),"")</f>
        <v/>
      </c>
      <c r="W1516" s="52"/>
      <c r="X1516" s="52"/>
      <c r="Y1516" s="52"/>
      <c r="Z1516" s="52"/>
      <c r="AA1516" s="52"/>
      <c r="AB1516" s="34" t="s">
        <v>6703</v>
      </c>
      <c r="AC1516" s="34" t="str">
        <f>_xlfn.XLOOKUP(B1516,[4]ALL!$B:$B,[4]ALL!$N:$N,"")</f>
        <v/>
      </c>
      <c r="AD1516" s="34" t="s">
        <v>5420</v>
      </c>
      <c r="AE1516" s="34"/>
      <c r="AF1516" s="36" t="s">
        <v>5420</v>
      </c>
      <c r="AG1516" s="29"/>
      <c r="AH1516" s="35"/>
      <c r="AI1516" s="29"/>
      <c r="AJ1516" s="29" t="s">
        <v>5420</v>
      </c>
      <c r="AK1516" s="36" t="s">
        <v>5420</v>
      </c>
      <c r="AL1516" s="36" t="s">
        <v>5420</v>
      </c>
      <c r="AM1516" s="36" t="s">
        <v>5420</v>
      </c>
      <c r="AN1516" s="36" t="s">
        <v>5420</v>
      </c>
      <c r="AO1516" s="36" t="s">
        <v>5420</v>
      </c>
      <c r="AP1516" s="36" t="s">
        <v>5420</v>
      </c>
      <c r="AQ1516" s="36" t="s">
        <v>6220</v>
      </c>
      <c r="AR1516" s="36" t="s">
        <v>6221</v>
      </c>
      <c r="AS1516" s="36" t="s">
        <v>6221</v>
      </c>
      <c r="AT1516" s="36" t="s">
        <v>5420</v>
      </c>
      <c r="AU1516" s="36" t="s">
        <v>5420</v>
      </c>
      <c r="AV1516" s="36" t="s">
        <v>5420</v>
      </c>
      <c r="AW1516" s="45"/>
      <c r="AX1516" s="45" t="s">
        <v>5420</v>
      </c>
      <c r="AY1516" s="45" t="s">
        <v>5420</v>
      </c>
      <c r="AZ1516" s="45" t="s">
        <v>5420</v>
      </c>
      <c r="BA1516" s="36" t="s">
        <v>4149</v>
      </c>
    </row>
    <row r="1517" spans="1:53" s="58" customFormat="1" ht="15.6" hidden="1" x14ac:dyDescent="0.3">
      <c r="A1517" s="27" t="s">
        <v>5040</v>
      </c>
      <c r="B1517" s="28" t="s">
        <v>5041</v>
      </c>
      <c r="C1517" s="29" t="str">
        <f>_xlfn.XLOOKUP(B1517,'[1]daily break down'!$D:$D,'[1]daily break down'!$E:$E,"")</f>
        <v>CENTRE</v>
      </c>
      <c r="D1517" s="27" t="s">
        <v>11</v>
      </c>
      <c r="E1517" s="27" t="s">
        <v>12</v>
      </c>
      <c r="F1517" s="29" t="s">
        <v>37</v>
      </c>
      <c r="G1517" s="27" t="s">
        <v>1578</v>
      </c>
      <c r="H1517" s="30" t="str">
        <f>_xlfn.XLOOKUP(B1517,[2]CALCULATION!$B:$B,[2]CALCULATION!$H:$H,"")</f>
        <v>ZTE</v>
      </c>
      <c r="I1517" s="25">
        <v>0</v>
      </c>
      <c r="J1517" s="25">
        <v>0</v>
      </c>
      <c r="K1517" s="25">
        <v>0</v>
      </c>
      <c r="L1517" s="25">
        <v>0</v>
      </c>
      <c r="M1517" s="25">
        <v>0</v>
      </c>
      <c r="N1517" s="25">
        <v>0</v>
      </c>
      <c r="O1517" s="25">
        <v>0</v>
      </c>
      <c r="P1517" s="25" t="s">
        <v>6366</v>
      </c>
      <c r="Q1517" s="31" t="str">
        <f>_xlfn.XLOOKUP(B1517,'[1]daily break down'!$D:$D,'[1]daily break down'!$O:$O,"")</f>
        <v>EXCLU</v>
      </c>
      <c r="R1517" s="31"/>
      <c r="S1517" s="32" t="str" cm="1">
        <f t="array" ref="S1517">IFERROR(_xlfn.IFS(
U1517="MPR ISSUE","PDH",
U1517="BSS Hardware Issue","BSS",
U1517="Sites strategiques, MLL, Pylone, etc.","ENVTECH",
U1517="AKTIVCO DEFAUT GE &amp; POWER Cabinet","AKTIVCO",
U1517="AKTIVCO Coupure ENEO &amp; Baisse de tension","AKTIVCO GRID ONLY",
U1517="Coupure ENEO &amp; Baisse de tension","IHS GRID ONLY",
U1517="Defaut GE &amp; POWER Cabinet","IHS",
U1517="Sharing","Partners",
U1517="Sites strategiques &amp; DataCenter","SST &amp; DC",
U1517="Exclu","Exclu",
U1517="SAT","SAT",
U1517="SPARE-ISSUE","SPARE-ISSUE",
U1517="Fiber CAmtel","TRANS_FO_CAMTEL",
U1517="Fiber AOF","Fiber AOF",
U1517="Projet OCM (HUAWEI)","TRAVAUX-HUAWEI",
U1517="Projet OCM (NOKIA)","TRAVAUX-NOKIA",
U1517="ACCESS-ISSUE","ACCESS-ISSUE",
U1517="Projet OCM (ZTE, NOKIA, autres projets)","TRAVAUX OCM",
U1517="No root CAuse","No root cause",
U1517="ODU HS","PDH",
U1517="IP &amp; VLAN","PDH",
U1517="Warehouse HUAWEI","SPARE-ISSUE",
U1517="SPARE-HS","SPARE-ISSUE",
U1517="Power Telco","BSS"
),"")</f>
        <v/>
      </c>
      <c r="T1517" s="32" t="str" cm="1">
        <f t="array" ref="T1517">IFERROR(_xlfn.IFS(
U1517="MPR ISSUE","TX ISSUE",
U1517="BSS Hardware Issue","RAN ISSUE",
U1517="Sites strategiques, MLL, Pylone, etc.","ENVTECH",
U1517="AKTIVCO DEFAUT GE &amp; POWER Cabinet","POWER ISSUE",
U1517="AKTIVCO Coupure ENEO &amp; Baisse de tension","POWER ISSUE",
U1517="Coupure ENEO &amp; Baisse de tension","POWER ISSUE",
U1517="Defaut GE &amp; POWER Cabinet","POWER ISSUE",
U1517="Sharing","POWER ISSUE",
U1517="Sites strategiques &amp; DataCenter","POWER ISSUE",
U1517="Exclu","Exclu",
U1517="SAT","TX ISSUE",
U1517="SPARE-ISSUE","SPARE-ISSUE",
U1517="Fiber CAmtel","TX ISSUE",
U1517="Fiber AOF","TX ISSUE",
U1517="Projet OCM (HUAWEI)","TRAVAUX-HUAWEI",
U1517="Projet OCM (NOKIA)","TRAVAUX -NOKIA",
U1517="ACCESS-ISSUE","ACCESS-ISSUE",
U1517="Projet OCM (ZTE, NOKIA, autres projets)","TRAVAUX OCM",
U1517="No root CAuse","No root cause",
U1517="ODU HS","TX ISSUE",
U1517="IP &amp; VLAN","TX ISSUE",
U1517="Warehouse HUAWEI","SPARE-ISSUE",
U1517="SPARE-HS","SPARE-ISSUE",
U1517="Power Telco","RAN ISSUE"
),"")</f>
        <v/>
      </c>
      <c r="U1517" s="33"/>
      <c r="V1517" s="32" t="str" cm="1">
        <f t="array" ref="V1517">IFERROR(_xlfn.IFS(
U1517="MPR ISSUE","ACTIVE",
U1517="BSS Hardware Issue","ACTIVE",
U1517="Sites strategiques, MLL, Pylone, etc.","PASSIVE",
U1517="AKTIVCO DEFAUT GE &amp; POWER Cabinet","PASSIVE",
U1517="AKTIVCO Coupure ENEO &amp; Baisse de tension","PASSIVE",
U1517="Coupure ENEO &amp; Baisse de tension","PASSIVE",
U1517="Defaut GE &amp; POWER Cabinet","PASSIVE",
U1517="Sharing","PASSIVE",
U1517="Sites strategiques &amp; DataCenter","PASSIVE",
U1517="Exclu","Exclu",
U1517="SAT","ACTIVE",
U1517="SPARE-ISSUE","SPARE-ISSUE",
U1517="Fiber CAmtel","ACTIVE",
U1517="Fiber AOF","ACTIVE",
U1517="Projet OCM (HUAWEI)","PLANNED WORKS",
U1517="Projet OCM (NOKIA)","PLANNED WORKS",
U1517="ACCESS-ISSUE","ACCESS-ISSUE",
U1517="Projet OCM (ZTE, NOKIA, autres projets)","PLANNED WORKS",
U1517="No root CAuse","No root cause",
U1517="ODU HS","ACTIVE",
U1517="IP &amp; VLAN","ACTIVE",
U1517="Warehouse HUAWEI","SPARE-ISSUE",
U1517="SPARE-HS","SPARE-ISSUE",
U1517="Power Telco","ACTIVE"
),"")</f>
        <v/>
      </c>
      <c r="W1517" s="51"/>
      <c r="X1517" s="51"/>
      <c r="Y1517" s="51"/>
      <c r="Z1517" s="51"/>
      <c r="AA1517" s="51"/>
      <c r="AB1517" s="34" t="s">
        <v>5420</v>
      </c>
      <c r="AC1517" s="34" t="str">
        <f>_xlfn.XLOOKUP(B1517,[4]ALL!$B:$B,[4]ALL!$N:$N,"")</f>
        <v/>
      </c>
      <c r="AD1517" s="34" t="s">
        <v>5420</v>
      </c>
      <c r="AE1517" s="34"/>
      <c r="AF1517" s="36" t="s">
        <v>5420</v>
      </c>
      <c r="AG1517" s="29"/>
      <c r="AH1517" s="35"/>
      <c r="AI1517" s="29"/>
      <c r="AJ1517" s="29" t="s">
        <v>5420</v>
      </c>
      <c r="AK1517" s="36" t="s">
        <v>5420</v>
      </c>
      <c r="AL1517" s="36" t="s">
        <v>5420</v>
      </c>
      <c r="AM1517" s="36" t="s">
        <v>5420</v>
      </c>
      <c r="AN1517" s="36" t="s">
        <v>5420</v>
      </c>
      <c r="AO1517" s="36" t="s">
        <v>5420</v>
      </c>
      <c r="AP1517" s="36" t="s">
        <v>5420</v>
      </c>
      <c r="AQ1517" s="36" t="s">
        <v>5420</v>
      </c>
      <c r="AR1517" s="36" t="s">
        <v>5420</v>
      </c>
      <c r="AS1517" s="36" t="s">
        <v>5420</v>
      </c>
      <c r="AT1517" s="36" t="s">
        <v>5420</v>
      </c>
      <c r="AU1517" s="36" t="s">
        <v>5420</v>
      </c>
      <c r="AV1517" s="36" t="s">
        <v>5420</v>
      </c>
      <c r="AW1517" s="45"/>
      <c r="AX1517" s="45" t="s">
        <v>5420</v>
      </c>
      <c r="AY1517" s="45" t="s">
        <v>5420</v>
      </c>
      <c r="AZ1517" s="45" t="s">
        <v>5420</v>
      </c>
      <c r="BA1517" s="36" t="s">
        <v>5420</v>
      </c>
    </row>
    <row r="1518" spans="1:53" s="58" customFormat="1" ht="15.6" hidden="1" x14ac:dyDescent="0.3">
      <c r="A1518" s="27" t="s">
        <v>4383</v>
      </c>
      <c r="B1518" s="28" t="s">
        <v>4384</v>
      </c>
      <c r="C1518" s="29" t="str">
        <f>_xlfn.XLOOKUP(B1518,'[1]daily break down'!$D:$D,'[1]daily break down'!$E:$E,"")</f>
        <v>ADAMAOUA</v>
      </c>
      <c r="D1518" s="27" t="s">
        <v>11</v>
      </c>
      <c r="E1518" s="27" t="s">
        <v>96</v>
      </c>
      <c r="F1518" s="29" t="s">
        <v>90</v>
      </c>
      <c r="G1518" s="27" t="s">
        <v>4383</v>
      </c>
      <c r="H1518" s="39" t="str">
        <f>_xlfn.XLOOKUP(B1518,[2]CALCULATION!$B:$B,[2]CALCULATION!$H:$H,"")</f>
        <v>NOKIA</v>
      </c>
      <c r="I1518" s="25">
        <v>0</v>
      </c>
      <c r="J1518" s="25">
        <v>0</v>
      </c>
      <c r="K1518" s="25">
        <v>3.4227141166428852E-2</v>
      </c>
      <c r="L1518" s="25">
        <v>0</v>
      </c>
      <c r="M1518" s="25">
        <v>0</v>
      </c>
      <c r="N1518" s="25">
        <v>0</v>
      </c>
      <c r="O1518" s="25">
        <v>0</v>
      </c>
      <c r="P1518" s="25" t="s">
        <v>6366</v>
      </c>
      <c r="Q1518" s="31" t="s">
        <v>5364</v>
      </c>
      <c r="R1518" s="31"/>
      <c r="S1518" s="32" t="str" cm="1">
        <f t="array" ref="S1518">IFERROR(_xlfn.IFS(
U1518="MPR ISSUE","PDH",
U1518="BSS Hardware Issue","BSS",
U1518="Sites strategiques, MLL, Pylone, etc.","ENVTECH",
U1518="AKTIVCO DEFAUT GE &amp; POWER Cabinet","AKTIVCO",
U1518="AKTIVCO Coupure ENEO &amp; Baisse de tension","AKTIVCO GRID ONLY",
U1518="Coupure ENEO &amp; Baisse de tension","IHS GRID ONLY",
U1518="Defaut GE &amp; POWER Cabinet","IHS",
U1518="Sharing","Partners",
U1518="Sites strategiques &amp; DataCenter","SST &amp; DC",
U1518="Exclu","Exclu",
U1518="SAT","SAT",
U1518="SPARE-ISSUE","SPARE-ISSUE",
U1518="Fiber CAmtel","TRANS_FO_CAMTEL",
U1518="Fiber AOF","Fiber AOF",
U1518="Projet OCM (HUAWEI)","TRAVAUX-HUAWEI",
U1518="Projet OCM (NOKIA)","TRAVAUX-NOKIA",
U1518="ACCESS-ISSUE","ACCESS-ISSUE",
U1518="Projet OCM (ZTE, NOKIA, autres projets)","TRAVAUX OCM",
U1518="No root CAuse","No root cause",
U1518="ODU HS","PDH",
U1518="IP &amp; VLAN","PDH",
U1518="Warehouse HUAWEI","SPARE-ISSUE",
U1518="SPARE-HS","SPARE-ISSUE",
U1518="Power Telco","BSS"
),"")</f>
        <v/>
      </c>
      <c r="T1518" s="32" t="str" cm="1">
        <f t="array" ref="T1518">IFERROR(_xlfn.IFS(
U1518="MPR ISSUE","TX ISSUE",
U1518="BSS Hardware Issue","RAN ISSUE",
U1518="Sites strategiques, MLL, Pylone, etc.","ENVTECH",
U1518="AKTIVCO DEFAUT GE &amp; POWER Cabinet","POWER ISSUE",
U1518="AKTIVCO Coupure ENEO &amp; Baisse de tension","POWER ISSUE",
U1518="Coupure ENEO &amp; Baisse de tension","POWER ISSUE",
U1518="Defaut GE &amp; POWER Cabinet","POWER ISSUE",
U1518="Sharing","POWER ISSUE",
U1518="Sites strategiques &amp; DataCenter","POWER ISSUE",
U1518="Exclu","Exclu",
U1518="SAT","TX ISSUE",
U1518="SPARE-ISSUE","SPARE-ISSUE",
U1518="Fiber CAmtel","TX ISSUE",
U1518="Fiber AOF","TX ISSUE",
U1518="Projet OCM (HUAWEI)","TRAVAUX-HUAWEI",
U1518="Projet OCM (NOKIA)","TRAVAUX -NOKIA",
U1518="ACCESS-ISSUE","ACCESS-ISSUE",
U1518="Projet OCM (ZTE, NOKIA, autres projets)","TRAVAUX OCM",
U1518="No root CAuse","No root cause",
U1518="ODU HS","TX ISSUE",
U1518="IP &amp; VLAN","TX ISSUE",
U1518="Warehouse HUAWEI","SPARE-ISSUE",
U1518="SPARE-HS","SPARE-ISSUE",
U1518="Power Telco","RAN ISSUE"
),"")</f>
        <v/>
      </c>
      <c r="U1518" s="33"/>
      <c r="V1518" s="32" t="str" cm="1">
        <f t="array" ref="V1518">IFERROR(_xlfn.IFS(
U1518="MPR ISSUE","ACTIVE",
U1518="BSS Hardware Issue","ACTIVE",
U1518="Sites strategiques, MLL, Pylone, etc.","PASSIVE",
U1518="AKTIVCO DEFAUT GE &amp; POWER Cabinet","PASSIVE",
U1518="AKTIVCO Coupure ENEO &amp; Baisse de tension","PASSIVE",
U1518="Coupure ENEO &amp; Baisse de tension","PASSIVE",
U1518="Defaut GE &amp; POWER Cabinet","PASSIVE",
U1518="Sharing","PASSIVE",
U1518="Sites strategiques &amp; DataCenter","PASSIVE",
U1518="Exclu","Exclu",
U1518="SAT","ACTIVE",
U1518="SPARE-ISSUE","SPARE-ISSUE",
U1518="Fiber CAmtel","ACTIVE",
U1518="Fiber AOF","ACTIVE",
U1518="Projet OCM (HUAWEI)","PLANNED WORKS",
U1518="Projet OCM (NOKIA)","PLANNED WORKS",
U1518="ACCESS-ISSUE","ACCESS-ISSUE",
U1518="Projet OCM (ZTE, NOKIA, autres projets)","PLANNED WORKS",
U1518="No root CAuse","No root cause",
U1518="ODU HS","ACTIVE",
U1518="IP &amp; VLAN","ACTIVE",
U1518="Warehouse HUAWEI","SPARE-ISSUE",
U1518="SPARE-HS","SPARE-ISSUE",
U1518="Power Telco","ACTIVE"
),"")</f>
        <v/>
      </c>
      <c r="W1518" s="51"/>
      <c r="X1518" s="51"/>
      <c r="Y1518" s="51"/>
      <c r="Z1518" s="51"/>
      <c r="AA1518" s="51"/>
      <c r="AB1518" s="34" t="s">
        <v>5420</v>
      </c>
      <c r="AC1518" s="34" t="str">
        <f>_xlfn.XLOOKUP(B1518,[4]ALL!$B:$B,[4]ALL!$N:$N,"")</f>
        <v/>
      </c>
      <c r="AD1518" s="34" t="s">
        <v>5420</v>
      </c>
      <c r="AE1518" s="34"/>
      <c r="AF1518" s="36" t="s">
        <v>5420</v>
      </c>
      <c r="AG1518" s="29"/>
      <c r="AH1518" s="35"/>
      <c r="AI1518" s="29"/>
      <c r="AJ1518" s="29" t="s">
        <v>5420</v>
      </c>
      <c r="AK1518" s="36" t="s">
        <v>5420</v>
      </c>
      <c r="AL1518" s="36" t="s">
        <v>5420</v>
      </c>
      <c r="AM1518" s="36" t="s">
        <v>5420</v>
      </c>
      <c r="AN1518" s="36" t="s">
        <v>5420</v>
      </c>
      <c r="AO1518" s="36" t="s">
        <v>5420</v>
      </c>
      <c r="AP1518" s="36" t="s">
        <v>5420</v>
      </c>
      <c r="AQ1518" s="36" t="s">
        <v>5420</v>
      </c>
      <c r="AR1518" s="36" t="s">
        <v>5420</v>
      </c>
      <c r="AS1518" s="36" t="s">
        <v>5420</v>
      </c>
      <c r="AT1518" s="36" t="s">
        <v>5420</v>
      </c>
      <c r="AU1518" s="36" t="s">
        <v>5420</v>
      </c>
      <c r="AV1518" s="36" t="s">
        <v>5420</v>
      </c>
      <c r="AW1518" s="45"/>
      <c r="AX1518" s="45" t="s">
        <v>5420</v>
      </c>
      <c r="AY1518" s="45" t="s">
        <v>5420</v>
      </c>
      <c r="AZ1518" s="45" t="s">
        <v>5420</v>
      </c>
      <c r="BA1518" s="36" t="s">
        <v>5420</v>
      </c>
    </row>
    <row r="1519" spans="1:53" s="58" customFormat="1" ht="15.6" hidden="1" x14ac:dyDescent="0.3">
      <c r="A1519" s="27" t="s">
        <v>726</v>
      </c>
      <c r="B1519" s="28" t="s">
        <v>727</v>
      </c>
      <c r="C1519" s="29" t="str">
        <f>_xlfn.XLOOKUP(B1519,'[1]daily break down'!$D:$D,'[1]daily break down'!$E:$E,"")</f>
        <v>Douala</v>
      </c>
      <c r="D1519" s="27" t="s">
        <v>11</v>
      </c>
      <c r="E1519" s="27" t="s">
        <v>12</v>
      </c>
      <c r="F1519" s="29" t="s">
        <v>31</v>
      </c>
      <c r="G1519" s="27" t="s">
        <v>32</v>
      </c>
      <c r="H1519" s="30" t="str">
        <f>_xlfn.XLOOKUP(B1519,[2]CALCULATION!$B:$B,[2]CALCULATION!$H:$H,"")</f>
        <v>ZTE</v>
      </c>
      <c r="I1519" s="25">
        <v>0</v>
      </c>
      <c r="J1519" s="25">
        <v>0</v>
      </c>
      <c r="K1519" s="25">
        <v>0</v>
      </c>
      <c r="L1519" s="25">
        <v>0</v>
      </c>
      <c r="M1519" s="25">
        <v>0</v>
      </c>
      <c r="N1519" s="25">
        <v>0</v>
      </c>
      <c r="O1519" s="25">
        <v>0</v>
      </c>
      <c r="P1519" s="25" t="s">
        <v>6366</v>
      </c>
      <c r="Q1519" s="31" t="s">
        <v>5364</v>
      </c>
      <c r="R1519" s="31"/>
      <c r="S1519" s="32" t="str" cm="1">
        <f t="array" ref="S1519">IFERROR(_xlfn.IFS(
U1519="MPR ISSUE","PDH",
U1519="BSS Hardware Issue","BSS",
U1519="Sites strategiques, MLL, Pylone, etc.","ENVTECH",
U1519="AKTIVCO DEFAUT GE &amp; POWER Cabinet","AKTIVCO",
U1519="AKTIVCO Coupure ENEO &amp; Baisse de tension","AKTIVCO GRID ONLY",
U1519="Coupure ENEO &amp; Baisse de tension","IHS GRID ONLY",
U1519="Defaut GE &amp; POWER Cabinet","IHS",
U1519="Sharing","Partners",
U1519="Sites strategiques &amp; DataCenter","SST &amp; DC",
U1519="Exclu","Exclu",
U1519="SAT","SAT",
U1519="SPARE-ISSUE","SPARE-ISSUE",
U1519="Fiber CAmtel","TRANS_FO_CAMTEL",
U1519="Fiber AOF","Fiber AOF",
U1519="Projet OCM (HUAWEI)","TRAVAUX-HUAWEI",
U1519="Projet OCM (NOKIA)","TRAVAUX-NOKIA",
U1519="ACCESS-ISSUE","ACCESS-ISSUE",
U1519="Projet OCM (ZTE, NOKIA, autres projets)","TRAVAUX OCM",
U1519="No root CAuse","No root cause",
U1519="ODU HS","PDH",
U1519="IP &amp; VLAN","PDH",
U1519="Warehouse HUAWEI","SPARE-ISSUE",
U1519="SPARE-HS","SPARE-ISSUE",
U1519="Power Telco","BSS"
),"")</f>
        <v/>
      </c>
      <c r="T1519" s="32" t="str" cm="1">
        <f t="array" ref="T1519">IFERROR(_xlfn.IFS(
U1519="MPR ISSUE","TX ISSUE",
U1519="BSS Hardware Issue","RAN ISSUE",
U1519="Sites strategiques, MLL, Pylone, etc.","ENVTECH",
U1519="AKTIVCO DEFAUT GE &amp; POWER Cabinet","POWER ISSUE",
U1519="AKTIVCO Coupure ENEO &amp; Baisse de tension","POWER ISSUE",
U1519="Coupure ENEO &amp; Baisse de tension","POWER ISSUE",
U1519="Defaut GE &amp; POWER Cabinet","POWER ISSUE",
U1519="Sharing","POWER ISSUE",
U1519="Sites strategiques &amp; DataCenter","POWER ISSUE",
U1519="Exclu","Exclu",
U1519="SAT","TX ISSUE",
U1519="SPARE-ISSUE","SPARE-ISSUE",
U1519="Fiber CAmtel","TX ISSUE",
U1519="Fiber AOF","TX ISSUE",
U1519="Projet OCM (HUAWEI)","TRAVAUX-HUAWEI",
U1519="Projet OCM (NOKIA)","TRAVAUX -NOKIA",
U1519="ACCESS-ISSUE","ACCESS-ISSUE",
U1519="Projet OCM (ZTE, NOKIA, autres projets)","TRAVAUX OCM",
U1519="No root CAuse","No root cause",
U1519="ODU HS","TX ISSUE",
U1519="IP &amp; VLAN","TX ISSUE",
U1519="Warehouse HUAWEI","SPARE-ISSUE",
U1519="SPARE-HS","SPARE-ISSUE",
U1519="Power Telco","RAN ISSUE"
),"")</f>
        <v/>
      </c>
      <c r="U1519" s="33"/>
      <c r="V1519" s="32" t="str" cm="1">
        <f t="array" ref="V1519">IFERROR(_xlfn.IFS(
U1519="MPR ISSUE","ACTIVE",
U1519="BSS Hardware Issue","ACTIVE",
U1519="Sites strategiques, MLL, Pylone, etc.","PASSIVE",
U1519="AKTIVCO DEFAUT GE &amp; POWER Cabinet","PASSIVE",
U1519="AKTIVCO Coupure ENEO &amp; Baisse de tension","PASSIVE",
U1519="Coupure ENEO &amp; Baisse de tension","PASSIVE",
U1519="Defaut GE &amp; POWER Cabinet","PASSIVE",
U1519="Sharing","PASSIVE",
U1519="Sites strategiques &amp; DataCenter","PASSIVE",
U1519="Exclu","Exclu",
U1519="SAT","ACTIVE",
U1519="SPARE-ISSUE","SPARE-ISSUE",
U1519="Fiber CAmtel","ACTIVE",
U1519="Fiber AOF","ACTIVE",
U1519="Projet OCM (HUAWEI)","PLANNED WORKS",
U1519="Projet OCM (NOKIA)","PLANNED WORKS",
U1519="ACCESS-ISSUE","ACCESS-ISSUE",
U1519="Projet OCM (ZTE, NOKIA, autres projets)","PLANNED WORKS",
U1519="No root CAuse","No root cause",
U1519="ODU HS","ACTIVE",
U1519="IP &amp; VLAN","ACTIVE",
U1519="Warehouse HUAWEI","SPARE-ISSUE",
U1519="SPARE-HS","SPARE-ISSUE",
U1519="Power Telco","ACTIVE"
),"")</f>
        <v/>
      </c>
      <c r="W1519" s="51"/>
      <c r="X1519" s="51"/>
      <c r="Y1519" s="51"/>
      <c r="Z1519" s="51"/>
      <c r="AA1519" s="51"/>
      <c r="AB1519" s="34" t="s">
        <v>5420</v>
      </c>
      <c r="AC1519" s="34" t="str">
        <f>_xlfn.XLOOKUP(B1519,[4]ALL!$B:$B,[4]ALL!$N:$N,"")</f>
        <v/>
      </c>
      <c r="AD1519" s="34" t="s">
        <v>5420</v>
      </c>
      <c r="AE1519" s="34"/>
      <c r="AF1519" s="36" t="s">
        <v>5420</v>
      </c>
      <c r="AG1519" s="29"/>
      <c r="AH1519" s="35"/>
      <c r="AI1519" s="29"/>
      <c r="AJ1519" s="29" t="s">
        <v>5420</v>
      </c>
      <c r="AK1519" s="36" t="s">
        <v>5420</v>
      </c>
      <c r="AL1519" s="36" t="s">
        <v>5420</v>
      </c>
      <c r="AM1519" s="36" t="s">
        <v>5420</v>
      </c>
      <c r="AN1519" s="36" t="s">
        <v>5420</v>
      </c>
      <c r="AO1519" s="36" t="s">
        <v>5420</v>
      </c>
      <c r="AP1519" s="36" t="s">
        <v>5420</v>
      </c>
      <c r="AQ1519" s="36" t="s">
        <v>5420</v>
      </c>
      <c r="AR1519" s="36" t="s">
        <v>5420</v>
      </c>
      <c r="AS1519" s="36" t="s">
        <v>5420</v>
      </c>
      <c r="AT1519" s="36" t="s">
        <v>5420</v>
      </c>
      <c r="AU1519" s="36" t="s">
        <v>5420</v>
      </c>
      <c r="AV1519" s="36" t="s">
        <v>5420</v>
      </c>
      <c r="AW1519" s="45"/>
      <c r="AX1519" s="45" t="s">
        <v>5420</v>
      </c>
      <c r="AY1519" s="45" t="s">
        <v>5420</v>
      </c>
      <c r="AZ1519" s="45" t="s">
        <v>5420</v>
      </c>
      <c r="BA1519" s="36" t="s">
        <v>5420</v>
      </c>
    </row>
    <row r="1520" spans="1:53" s="58" customFormat="1" ht="15.6" hidden="1" x14ac:dyDescent="0.3">
      <c r="A1520" s="27" t="s">
        <v>904</v>
      </c>
      <c r="B1520" s="28" t="s">
        <v>905</v>
      </c>
      <c r="C1520" s="29" t="str">
        <f>_xlfn.XLOOKUP(B1520,'[1]daily break down'!$D:$D,'[1]daily break down'!$E:$E,"")</f>
        <v>Douala</v>
      </c>
      <c r="D1520" s="27" t="s">
        <v>11</v>
      </c>
      <c r="E1520" s="27" t="s">
        <v>12</v>
      </c>
      <c r="F1520" s="29" t="s">
        <v>31</v>
      </c>
      <c r="G1520" s="27" t="s">
        <v>32</v>
      </c>
      <c r="H1520" s="30" t="str">
        <f>_xlfn.XLOOKUP(B1520,[2]CALCULATION!$B:$B,[2]CALCULATION!$H:$H,"")</f>
        <v>ZTE</v>
      </c>
      <c r="I1520" s="25">
        <v>0</v>
      </c>
      <c r="J1520" s="25">
        <v>0</v>
      </c>
      <c r="K1520" s="25">
        <v>0</v>
      </c>
      <c r="L1520" s="25">
        <v>0</v>
      </c>
      <c r="M1520" s="25">
        <v>0</v>
      </c>
      <c r="N1520" s="25">
        <v>0</v>
      </c>
      <c r="O1520" s="25">
        <v>0</v>
      </c>
      <c r="P1520" s="25" t="s">
        <v>6366</v>
      </c>
      <c r="Q1520" s="31" t="s">
        <v>5364</v>
      </c>
      <c r="R1520" s="31"/>
      <c r="S1520" s="32" t="str" cm="1">
        <f t="array" ref="S1520">IFERROR(_xlfn.IFS(
U1520="MPR ISSUE","PDH",
U1520="BSS Hardware Issue","BSS",
U1520="Sites strategiques, MLL, Pylone, etc.","ENVTECH",
U1520="AKTIVCO DEFAUT GE &amp; POWER Cabinet","AKTIVCO",
U1520="AKTIVCO Coupure ENEO &amp; Baisse de tension","AKTIVCO GRID ONLY",
U1520="Coupure ENEO &amp; Baisse de tension","IHS GRID ONLY",
U1520="Defaut GE &amp; POWER Cabinet","IHS",
U1520="Sharing","Partners",
U1520="Sites strategiques &amp; DataCenter","SST &amp; DC",
U1520="Exclu","Exclu",
U1520="SAT","SAT",
U1520="SPARE-ISSUE","SPARE-ISSUE",
U1520="Fiber CAmtel","TRANS_FO_CAMTEL",
U1520="Fiber AOF","Fiber AOF",
U1520="Projet OCM (HUAWEI)","TRAVAUX-HUAWEI",
U1520="Projet OCM (NOKIA)","TRAVAUX-NOKIA",
U1520="ACCESS-ISSUE","ACCESS-ISSUE",
U1520="Projet OCM (ZTE, NOKIA, autres projets)","TRAVAUX OCM",
U1520="No root CAuse","No root cause",
U1520="ODU HS","PDH",
U1520="IP &amp; VLAN","PDH",
U1520="Warehouse HUAWEI","SPARE-ISSUE",
U1520="SPARE-HS","SPARE-ISSUE",
U1520="Power Telco","BSS"
),"")</f>
        <v/>
      </c>
      <c r="T1520" s="32" t="str" cm="1">
        <f t="array" ref="T1520">IFERROR(_xlfn.IFS(
U1520="MPR ISSUE","TX ISSUE",
U1520="BSS Hardware Issue","RAN ISSUE",
U1520="Sites strategiques, MLL, Pylone, etc.","ENVTECH",
U1520="AKTIVCO DEFAUT GE &amp; POWER Cabinet","POWER ISSUE",
U1520="AKTIVCO Coupure ENEO &amp; Baisse de tension","POWER ISSUE",
U1520="Coupure ENEO &amp; Baisse de tension","POWER ISSUE",
U1520="Defaut GE &amp; POWER Cabinet","POWER ISSUE",
U1520="Sharing","POWER ISSUE",
U1520="Sites strategiques &amp; DataCenter","POWER ISSUE",
U1520="Exclu","Exclu",
U1520="SAT","TX ISSUE",
U1520="SPARE-ISSUE","SPARE-ISSUE",
U1520="Fiber CAmtel","TX ISSUE",
U1520="Fiber AOF","TX ISSUE",
U1520="Projet OCM (HUAWEI)","TRAVAUX-HUAWEI",
U1520="Projet OCM (NOKIA)","TRAVAUX -NOKIA",
U1520="ACCESS-ISSUE","ACCESS-ISSUE",
U1520="Projet OCM (ZTE, NOKIA, autres projets)","TRAVAUX OCM",
U1520="No root CAuse","No root cause",
U1520="ODU HS","TX ISSUE",
U1520="IP &amp; VLAN","TX ISSUE",
U1520="Warehouse HUAWEI","SPARE-ISSUE",
U1520="SPARE-HS","SPARE-ISSUE",
U1520="Power Telco","RAN ISSUE"
),"")</f>
        <v/>
      </c>
      <c r="U1520" s="33"/>
      <c r="V1520" s="32" t="str" cm="1">
        <f t="array" ref="V1520">IFERROR(_xlfn.IFS(
U1520="MPR ISSUE","ACTIVE",
U1520="BSS Hardware Issue","ACTIVE",
U1520="Sites strategiques, MLL, Pylone, etc.","PASSIVE",
U1520="AKTIVCO DEFAUT GE &amp; POWER Cabinet","PASSIVE",
U1520="AKTIVCO Coupure ENEO &amp; Baisse de tension","PASSIVE",
U1520="Coupure ENEO &amp; Baisse de tension","PASSIVE",
U1520="Defaut GE &amp; POWER Cabinet","PASSIVE",
U1520="Sharing","PASSIVE",
U1520="Sites strategiques &amp; DataCenter","PASSIVE",
U1520="Exclu","Exclu",
U1520="SAT","ACTIVE",
U1520="SPARE-ISSUE","SPARE-ISSUE",
U1520="Fiber CAmtel","ACTIVE",
U1520="Fiber AOF","ACTIVE",
U1520="Projet OCM (HUAWEI)","PLANNED WORKS",
U1520="Projet OCM (NOKIA)","PLANNED WORKS",
U1520="ACCESS-ISSUE","ACCESS-ISSUE",
U1520="Projet OCM (ZTE, NOKIA, autres projets)","PLANNED WORKS",
U1520="No root CAuse","No root cause",
U1520="ODU HS","ACTIVE",
U1520="IP &amp; VLAN","ACTIVE",
U1520="Warehouse HUAWEI","SPARE-ISSUE",
U1520="SPARE-HS","SPARE-ISSUE",
U1520="Power Telco","ACTIVE"
),"")</f>
        <v/>
      </c>
      <c r="W1520" s="51"/>
      <c r="X1520" s="51"/>
      <c r="Y1520" s="51"/>
      <c r="Z1520" s="51"/>
      <c r="AA1520" s="51"/>
      <c r="AB1520" s="34" t="s">
        <v>5420</v>
      </c>
      <c r="AC1520" s="34" t="str">
        <f>_xlfn.XLOOKUP(B1520,[4]ALL!$B:$B,[4]ALL!$N:$N,"")</f>
        <v/>
      </c>
      <c r="AD1520" s="34" t="s">
        <v>5420</v>
      </c>
      <c r="AE1520" s="34"/>
      <c r="AF1520" s="36" t="s">
        <v>5420</v>
      </c>
      <c r="AG1520" s="29"/>
      <c r="AH1520" s="35"/>
      <c r="AI1520" s="29"/>
      <c r="AJ1520" s="29" t="s">
        <v>5420</v>
      </c>
      <c r="AK1520" s="36" t="s">
        <v>5420</v>
      </c>
      <c r="AL1520" s="36" t="s">
        <v>5420</v>
      </c>
      <c r="AM1520" s="36" t="s">
        <v>5420</v>
      </c>
      <c r="AN1520" s="36" t="s">
        <v>5420</v>
      </c>
      <c r="AO1520" s="36" t="s">
        <v>5420</v>
      </c>
      <c r="AP1520" s="36" t="s">
        <v>5420</v>
      </c>
      <c r="AQ1520" s="36" t="s">
        <v>5420</v>
      </c>
      <c r="AR1520" s="36" t="s">
        <v>5420</v>
      </c>
      <c r="AS1520" s="36" t="s">
        <v>5420</v>
      </c>
      <c r="AT1520" s="36" t="s">
        <v>5420</v>
      </c>
      <c r="AU1520" s="36" t="s">
        <v>5420</v>
      </c>
      <c r="AV1520" s="36" t="s">
        <v>5420</v>
      </c>
      <c r="AW1520" s="45"/>
      <c r="AX1520" s="45" t="s">
        <v>5420</v>
      </c>
      <c r="AY1520" s="45" t="s">
        <v>5420</v>
      </c>
      <c r="AZ1520" s="45" t="s">
        <v>5420</v>
      </c>
      <c r="BA1520" s="36" t="s">
        <v>5420</v>
      </c>
    </row>
    <row r="1521" spans="1:53" s="58" customFormat="1" ht="15.6" hidden="1" x14ac:dyDescent="0.3">
      <c r="A1521" s="27" t="s">
        <v>545</v>
      </c>
      <c r="B1521" s="28" t="s">
        <v>546</v>
      </c>
      <c r="C1521" s="29" t="str">
        <f>_xlfn.XLOOKUP(B1521,'[1]daily break down'!$D:$D,'[1]daily break down'!$E:$E,"")</f>
        <v>Douala</v>
      </c>
      <c r="D1521" s="27" t="s">
        <v>11</v>
      </c>
      <c r="E1521" s="27" t="s">
        <v>12</v>
      </c>
      <c r="F1521" s="29" t="s">
        <v>31</v>
      </c>
      <c r="G1521" s="27" t="s">
        <v>32</v>
      </c>
      <c r="H1521" s="30" t="str">
        <f>_xlfn.XLOOKUP(B1521,[2]CALCULATION!$B:$B,[2]CALCULATION!$H:$H,"")</f>
        <v>ZTE</v>
      </c>
      <c r="I1521" s="25">
        <v>0</v>
      </c>
      <c r="J1521" s="25">
        <v>0</v>
      </c>
      <c r="K1521" s="25">
        <v>0</v>
      </c>
      <c r="L1521" s="25">
        <v>0</v>
      </c>
      <c r="M1521" s="25">
        <v>0</v>
      </c>
      <c r="N1521" s="25">
        <v>0</v>
      </c>
      <c r="O1521" s="25">
        <v>0</v>
      </c>
      <c r="P1521" s="25" t="s">
        <v>6366</v>
      </c>
      <c r="Q1521" s="31" t="s">
        <v>5364</v>
      </c>
      <c r="R1521" s="31"/>
      <c r="S1521" s="32" t="str" cm="1">
        <f t="array" ref="S1521">IFERROR(_xlfn.IFS(
U1521="MPR ISSUE","PDH",
U1521="BSS Hardware Issue","BSS",
U1521="Sites strategiques, MLL, Pylone, etc.","ENVTECH",
U1521="AKTIVCO DEFAUT GE &amp; POWER Cabinet","AKTIVCO",
U1521="AKTIVCO Coupure ENEO &amp; Baisse de tension","AKTIVCO GRID ONLY",
U1521="Coupure ENEO &amp; Baisse de tension","IHS GRID ONLY",
U1521="Defaut GE &amp; POWER Cabinet","IHS",
U1521="Sharing","Partners",
U1521="Sites strategiques &amp; DataCenter","SST &amp; DC",
U1521="Exclu","Exclu",
U1521="SAT","SAT",
U1521="SPARE-ISSUE","SPARE-ISSUE",
U1521="Fiber CAmtel","TRANS_FO_CAMTEL",
U1521="Fiber AOF","Fiber AOF",
U1521="Projet OCM (HUAWEI)","TRAVAUX-HUAWEI",
U1521="Projet OCM (NOKIA)","TRAVAUX-NOKIA",
U1521="ACCESS-ISSUE","ACCESS-ISSUE",
U1521="Projet OCM (ZTE, NOKIA, autres projets)","TRAVAUX OCM",
U1521="No root CAuse","No root cause",
U1521="ODU HS","PDH",
U1521="IP &amp; VLAN","PDH",
U1521="Warehouse HUAWEI","SPARE-ISSUE",
U1521="SPARE-HS","SPARE-ISSUE",
U1521="Power Telco","BSS"
),"")</f>
        <v/>
      </c>
      <c r="T1521" s="32" t="str" cm="1">
        <f t="array" ref="T1521">IFERROR(_xlfn.IFS(
U1521="MPR ISSUE","TX ISSUE",
U1521="BSS Hardware Issue","RAN ISSUE",
U1521="Sites strategiques, MLL, Pylone, etc.","ENVTECH",
U1521="AKTIVCO DEFAUT GE &amp; POWER Cabinet","POWER ISSUE",
U1521="AKTIVCO Coupure ENEO &amp; Baisse de tension","POWER ISSUE",
U1521="Coupure ENEO &amp; Baisse de tension","POWER ISSUE",
U1521="Defaut GE &amp; POWER Cabinet","POWER ISSUE",
U1521="Sharing","POWER ISSUE",
U1521="Sites strategiques &amp; DataCenter","POWER ISSUE",
U1521="Exclu","Exclu",
U1521="SAT","TX ISSUE",
U1521="SPARE-ISSUE","SPARE-ISSUE",
U1521="Fiber CAmtel","TX ISSUE",
U1521="Fiber AOF","TX ISSUE",
U1521="Projet OCM (HUAWEI)","TRAVAUX-HUAWEI",
U1521="Projet OCM (NOKIA)","TRAVAUX -NOKIA",
U1521="ACCESS-ISSUE","ACCESS-ISSUE",
U1521="Projet OCM (ZTE, NOKIA, autres projets)","TRAVAUX OCM",
U1521="No root CAuse","No root cause",
U1521="ODU HS","TX ISSUE",
U1521="IP &amp; VLAN","TX ISSUE",
U1521="Warehouse HUAWEI","SPARE-ISSUE",
U1521="SPARE-HS","SPARE-ISSUE",
U1521="Power Telco","RAN ISSUE"
),"")</f>
        <v/>
      </c>
      <c r="U1521" s="33"/>
      <c r="V1521" s="32" t="str" cm="1">
        <f t="array" ref="V1521">IFERROR(_xlfn.IFS(
U1521="MPR ISSUE","ACTIVE",
U1521="BSS Hardware Issue","ACTIVE",
U1521="Sites strategiques, MLL, Pylone, etc.","PASSIVE",
U1521="AKTIVCO DEFAUT GE &amp; POWER Cabinet","PASSIVE",
U1521="AKTIVCO Coupure ENEO &amp; Baisse de tension","PASSIVE",
U1521="Coupure ENEO &amp; Baisse de tension","PASSIVE",
U1521="Defaut GE &amp; POWER Cabinet","PASSIVE",
U1521="Sharing","PASSIVE",
U1521="Sites strategiques &amp; DataCenter","PASSIVE",
U1521="Exclu","Exclu",
U1521="SAT","ACTIVE",
U1521="SPARE-ISSUE","SPARE-ISSUE",
U1521="Fiber CAmtel","ACTIVE",
U1521="Fiber AOF","ACTIVE",
U1521="Projet OCM (HUAWEI)","PLANNED WORKS",
U1521="Projet OCM (NOKIA)","PLANNED WORKS",
U1521="ACCESS-ISSUE","ACCESS-ISSUE",
U1521="Projet OCM (ZTE, NOKIA, autres projets)","PLANNED WORKS",
U1521="No root CAuse","No root cause",
U1521="ODU HS","ACTIVE",
U1521="IP &amp; VLAN","ACTIVE",
U1521="Warehouse HUAWEI","SPARE-ISSUE",
U1521="SPARE-HS","SPARE-ISSUE",
U1521="Power Telco","ACTIVE"
),"")</f>
        <v/>
      </c>
      <c r="W1521" s="51"/>
      <c r="X1521" s="51"/>
      <c r="Y1521" s="51"/>
      <c r="Z1521" s="51"/>
      <c r="AA1521" s="51"/>
      <c r="AB1521" s="34" t="s">
        <v>5420</v>
      </c>
      <c r="AC1521" s="34" t="str">
        <f>_xlfn.XLOOKUP(B1521,[4]ALL!$B:$B,[4]ALL!$N:$N,"")</f>
        <v/>
      </c>
      <c r="AD1521" s="34" t="s">
        <v>5420</v>
      </c>
      <c r="AE1521" s="34"/>
      <c r="AF1521" s="36" t="s">
        <v>5420</v>
      </c>
      <c r="AG1521" s="29"/>
      <c r="AH1521" s="35"/>
      <c r="AI1521" s="29"/>
      <c r="AJ1521" s="29" t="s">
        <v>5420</v>
      </c>
      <c r="AK1521" s="36" t="s">
        <v>5420</v>
      </c>
      <c r="AL1521" s="36" t="s">
        <v>5420</v>
      </c>
      <c r="AM1521" s="36" t="s">
        <v>5420</v>
      </c>
      <c r="AN1521" s="36" t="s">
        <v>5420</v>
      </c>
      <c r="AO1521" s="36" t="s">
        <v>5420</v>
      </c>
      <c r="AP1521" s="36" t="s">
        <v>5420</v>
      </c>
      <c r="AQ1521" s="36" t="s">
        <v>5420</v>
      </c>
      <c r="AR1521" s="36" t="s">
        <v>5420</v>
      </c>
      <c r="AS1521" s="36" t="s">
        <v>5420</v>
      </c>
      <c r="AT1521" s="36" t="s">
        <v>5420</v>
      </c>
      <c r="AU1521" s="36" t="s">
        <v>5420</v>
      </c>
      <c r="AV1521" s="36" t="s">
        <v>5420</v>
      </c>
      <c r="AW1521" s="45"/>
      <c r="AX1521" s="45" t="s">
        <v>5420</v>
      </c>
      <c r="AY1521" s="45" t="s">
        <v>5420</v>
      </c>
      <c r="AZ1521" s="45" t="s">
        <v>5420</v>
      </c>
      <c r="BA1521" s="36" t="s">
        <v>5420</v>
      </c>
    </row>
    <row r="1522" spans="1:53" s="58" customFormat="1" ht="15.6" hidden="1" x14ac:dyDescent="0.3">
      <c r="A1522" s="27" t="s">
        <v>3140</v>
      </c>
      <c r="B1522" s="28" t="s">
        <v>3141</v>
      </c>
      <c r="C1522" s="29" t="str">
        <f>_xlfn.XLOOKUP(B1522,'[1]daily break down'!$D:$D,'[1]daily break down'!$E:$E,"")</f>
        <v>EXTREME-NORD</v>
      </c>
      <c r="D1522" s="27" t="s">
        <v>11</v>
      </c>
      <c r="E1522" s="27" t="s">
        <v>12</v>
      </c>
      <c r="F1522" s="29" t="s">
        <v>55</v>
      </c>
      <c r="G1522" s="27" t="s">
        <v>3140</v>
      </c>
      <c r="H1522" s="37" t="str">
        <f>_xlfn.XLOOKUP(B1522,[2]CALCULATION!$B:$B,[2]CALCULATION!$H:$H,"")</f>
        <v>HUAWEI</v>
      </c>
      <c r="I1522" s="25">
        <v>2.6752617476093858E-2</v>
      </c>
      <c r="J1522" s="25">
        <v>0</v>
      </c>
      <c r="K1522" s="25">
        <v>0</v>
      </c>
      <c r="L1522" s="25">
        <v>0</v>
      </c>
      <c r="M1522" s="25">
        <v>2.5682512777050099E-2</v>
      </c>
      <c r="N1522" s="25">
        <v>0</v>
      </c>
      <c r="O1522" s="25">
        <v>0</v>
      </c>
      <c r="P1522" s="25" t="s">
        <v>6366</v>
      </c>
      <c r="Q1522" s="31" t="str">
        <f>_xlfn.XLOOKUP(B1522,'[1]daily break down'!$D:$D,'[1]daily break down'!$O:$O,"")</f>
        <v>Insecurity</v>
      </c>
      <c r="R1522" s="31"/>
      <c r="S1522" s="32" t="str" cm="1">
        <f t="array" ref="S1522">IFERROR(_xlfn.IFS(
U1522="MPR ISSUE","PDH",
U1522="BSS Hardware Issue","BSS",
U1522="Sites strategiques, MLL, Pylone, etc.","ENVTECH",
U1522="AKTIVCO DEFAUT GE &amp; POWER Cabinet","AKTIVCO",
U1522="AKTIVCO Coupure ENEO &amp; Baisse de tension","AKTIVCO GRID ONLY",
U1522="Coupure ENEO &amp; Baisse de tension","IHS GRID ONLY",
U1522="Defaut GE &amp; POWER Cabinet","IHS",
U1522="Sharing","Partners",
U1522="Sites strategiques &amp; DataCenter","SST &amp; DC",
U1522="Exclu","Exclu",
U1522="SAT","SAT",
U1522="SPARE-ISSUE","SPARE-ISSUE",
U1522="Fiber CAmtel","TRANS_FO_CAMTEL",
U1522="Fiber AOF","Fiber AOF",
U1522="Projet OCM (HUAWEI)","TRAVAUX-HUAWEI",
U1522="Projet OCM (NOKIA)","TRAVAUX-NOKIA",
U1522="ACCESS-ISSUE","ACCESS-ISSUE",
U1522="Projet OCM (ZTE, NOKIA, autres projets)","TRAVAUX OCM",
U1522="No root CAuse","No root cause",
U1522="ODU HS","PDH",
U1522="IP &amp; VLAN","PDH",
U1522="Warehouse HUAWEI","SPARE-ISSUE",
U1522="SPARE-HS","SPARE-ISSUE",
U1522="Power Telco","BSS"
),"")</f>
        <v/>
      </c>
      <c r="T1522" s="32" t="str" cm="1">
        <f t="array" ref="T1522">IFERROR(_xlfn.IFS(
U1522="MPR ISSUE","TX ISSUE",
U1522="BSS Hardware Issue","RAN ISSUE",
U1522="Sites strategiques, MLL, Pylone, etc.","ENVTECH",
U1522="AKTIVCO DEFAUT GE &amp; POWER Cabinet","POWER ISSUE",
U1522="AKTIVCO Coupure ENEO &amp; Baisse de tension","POWER ISSUE",
U1522="Coupure ENEO &amp; Baisse de tension","POWER ISSUE",
U1522="Defaut GE &amp; POWER Cabinet","POWER ISSUE",
U1522="Sharing","POWER ISSUE",
U1522="Sites strategiques &amp; DataCenter","POWER ISSUE",
U1522="Exclu","Exclu",
U1522="SAT","TX ISSUE",
U1522="SPARE-ISSUE","SPARE-ISSUE",
U1522="Fiber CAmtel","TX ISSUE",
U1522="Fiber AOF","TX ISSUE",
U1522="Projet OCM (HUAWEI)","TRAVAUX-HUAWEI",
U1522="Projet OCM (NOKIA)","TRAVAUX -NOKIA",
U1522="ACCESS-ISSUE","ACCESS-ISSUE",
U1522="Projet OCM (ZTE, NOKIA, autres projets)","TRAVAUX OCM",
U1522="No root CAuse","No root cause",
U1522="ODU HS","TX ISSUE",
U1522="IP &amp; VLAN","TX ISSUE",
U1522="Warehouse HUAWEI","SPARE-ISSUE",
U1522="SPARE-HS","SPARE-ISSUE",
U1522="Power Telco","RAN ISSUE"
),"")</f>
        <v/>
      </c>
      <c r="U1522" s="33"/>
      <c r="V1522" s="32" t="str" cm="1">
        <f t="array" ref="V1522">IFERROR(_xlfn.IFS(
U1522="MPR ISSUE","ACTIVE",
U1522="BSS Hardware Issue","ACTIVE",
U1522="Sites strategiques, MLL, Pylone, etc.","PASSIVE",
U1522="AKTIVCO DEFAUT GE &amp; POWER Cabinet","PASSIVE",
U1522="AKTIVCO Coupure ENEO &amp; Baisse de tension","PASSIVE",
U1522="Coupure ENEO &amp; Baisse de tension","PASSIVE",
U1522="Defaut GE &amp; POWER Cabinet","PASSIVE",
U1522="Sharing","PASSIVE",
U1522="Sites strategiques &amp; DataCenter","PASSIVE",
U1522="Exclu","Exclu",
U1522="SAT","ACTIVE",
U1522="SPARE-ISSUE","SPARE-ISSUE",
U1522="Fiber CAmtel","ACTIVE",
U1522="Fiber AOF","ACTIVE",
U1522="Projet OCM (HUAWEI)","PLANNED WORKS",
U1522="Projet OCM (NOKIA)","PLANNED WORKS",
U1522="ACCESS-ISSUE","ACCESS-ISSUE",
U1522="Projet OCM (ZTE, NOKIA, autres projets)","PLANNED WORKS",
U1522="No root CAuse","No root cause",
U1522="ODU HS","ACTIVE",
U1522="IP &amp; VLAN","ACTIVE",
U1522="Warehouse HUAWEI","SPARE-ISSUE",
U1522="SPARE-HS","SPARE-ISSUE",
U1522="Power Telco","ACTIVE"
),"")</f>
        <v/>
      </c>
      <c r="W1522" s="51"/>
      <c r="X1522" s="51"/>
      <c r="Y1522" s="51"/>
      <c r="Z1522" s="51"/>
      <c r="AA1522" s="51"/>
      <c r="AB1522" s="34" t="s">
        <v>3141</v>
      </c>
      <c r="AC1522" s="34" t="str">
        <f>_xlfn.XLOOKUP(B1522,[4]ALL!$B:$B,[4]ALL!$N:$N,"")</f>
        <v/>
      </c>
      <c r="AD1522" s="34" t="s">
        <v>5420</v>
      </c>
      <c r="AE1522" s="34"/>
      <c r="AF1522" s="36" t="s">
        <v>5420</v>
      </c>
      <c r="AG1522" s="29"/>
      <c r="AH1522" s="35"/>
      <c r="AI1522" s="29"/>
      <c r="AJ1522" s="29" t="s">
        <v>5420</v>
      </c>
      <c r="AK1522" s="36" t="s">
        <v>5420</v>
      </c>
      <c r="AL1522" s="36" t="s">
        <v>5420</v>
      </c>
      <c r="AM1522" s="36" t="s">
        <v>5420</v>
      </c>
      <c r="AN1522" s="36" t="s">
        <v>5420</v>
      </c>
      <c r="AO1522" s="36" t="s">
        <v>5420</v>
      </c>
      <c r="AP1522" s="36" t="s">
        <v>5420</v>
      </c>
      <c r="AQ1522" s="36" t="s">
        <v>5420</v>
      </c>
      <c r="AR1522" s="36" t="s">
        <v>5420</v>
      </c>
      <c r="AS1522" s="36" t="s">
        <v>5420</v>
      </c>
      <c r="AT1522" s="36" t="s">
        <v>5420</v>
      </c>
      <c r="AU1522" s="36" t="s">
        <v>5420</v>
      </c>
      <c r="AV1522" s="36" t="s">
        <v>5420</v>
      </c>
      <c r="AW1522" s="45"/>
      <c r="AX1522" s="45" t="s">
        <v>5420</v>
      </c>
      <c r="AY1522" s="45" t="s">
        <v>5420</v>
      </c>
      <c r="AZ1522" s="45" t="s">
        <v>3141</v>
      </c>
      <c r="BA1522" s="36" t="s">
        <v>5420</v>
      </c>
    </row>
    <row r="1523" spans="1:53" s="58" customFormat="1" ht="15.6" hidden="1" x14ac:dyDescent="0.3">
      <c r="A1523" s="27" t="s">
        <v>601</v>
      </c>
      <c r="B1523" s="28" t="s">
        <v>602</v>
      </c>
      <c r="C1523" s="29" t="str">
        <f>_xlfn.XLOOKUP(B1523,'[1]daily break down'!$D:$D,'[1]daily break down'!$E:$E,"")</f>
        <v>SUD-OUEST</v>
      </c>
      <c r="D1523" s="27" t="s">
        <v>11</v>
      </c>
      <c r="E1523" s="27" t="s">
        <v>12</v>
      </c>
      <c r="F1523" s="29" t="s">
        <v>13</v>
      </c>
      <c r="G1523" s="27" t="s">
        <v>78</v>
      </c>
      <c r="H1523" s="37" t="str">
        <f>_xlfn.XLOOKUP(B1523,[2]CALCULATION!$B:$B,[2]CALCULATION!$H:$H,"")</f>
        <v>Huawei</v>
      </c>
      <c r="I1523" s="25">
        <v>18.491409199476074</v>
      </c>
      <c r="J1523" s="25">
        <v>18.491409199476074</v>
      </c>
      <c r="K1523" s="25">
        <v>18.491409199476074</v>
      </c>
      <c r="L1523" s="25">
        <v>15.034917516329797</v>
      </c>
      <c r="M1523" s="25">
        <v>3.837876997885473</v>
      </c>
      <c r="N1523" s="25">
        <v>5.843431554676644</v>
      </c>
      <c r="O1523" s="25">
        <v>0.87707564641457836</v>
      </c>
      <c r="P1523" s="25" t="s">
        <v>6366</v>
      </c>
      <c r="Q1523" s="31" t="str">
        <f>_xlfn.XLOOKUP(B1523,'[1]daily break down'!$D:$D,'[1]daily break down'!$O:$O,"")</f>
        <v>Insecurity</v>
      </c>
      <c r="R1523" s="31"/>
      <c r="S1523" s="32" t="str" cm="1">
        <f t="array" ref="S1523">IFERROR(_xlfn.IFS(
U1523="MPR ISSUE","PDH",
U1523="BSS Hardware Issue","BSS",
U1523="Sites strategiques, MLL, Pylone, etc.","ENVTECH",
U1523="AKTIVCO DEFAUT GE &amp; POWER Cabinet","AKTIVCO",
U1523="AKTIVCO Coupure ENEO &amp; Baisse de tension","AKTIVCO GRID ONLY",
U1523="Coupure ENEO &amp; Baisse de tension","IHS GRID ONLY",
U1523="Defaut GE &amp; POWER Cabinet","IHS",
U1523="Sharing","Partners",
U1523="Sites strategiques &amp; DataCenter","SST &amp; DC",
U1523="Exclu","Exclu",
U1523="SAT","SAT",
U1523="SPARE-ISSUE","SPARE-ISSUE",
U1523="Fiber CAmtel","TRANS_FO_CAMTEL",
U1523="Fiber AOF","Fiber AOF",
U1523="Projet OCM (HUAWEI)","TRAVAUX-HUAWEI",
U1523="Projet OCM (NOKIA)","TRAVAUX-NOKIA",
U1523="ACCESS-ISSUE","ACCESS-ISSUE",
U1523="Projet OCM (ZTE, NOKIA, autres projets)","TRAVAUX OCM",
U1523="No root CAuse","No root cause",
U1523="ODU HS","PDH",
U1523="IP &amp; VLAN","PDH",
U1523="Warehouse HUAWEI","SPARE-ISSUE",
U1523="SPARE-HS","SPARE-ISSUE",
U1523="Power Telco","BSS"
),"")</f>
        <v/>
      </c>
      <c r="T1523" s="32" t="str" cm="1">
        <f t="array" ref="T1523">IFERROR(_xlfn.IFS(
U1523="MPR ISSUE","TX ISSUE",
U1523="BSS Hardware Issue","RAN ISSUE",
U1523="Sites strategiques, MLL, Pylone, etc.","ENVTECH",
U1523="AKTIVCO DEFAUT GE &amp; POWER Cabinet","POWER ISSUE",
U1523="AKTIVCO Coupure ENEO &amp; Baisse de tension","POWER ISSUE",
U1523="Coupure ENEO &amp; Baisse de tension","POWER ISSUE",
U1523="Defaut GE &amp; POWER Cabinet","POWER ISSUE",
U1523="Sharing","POWER ISSUE",
U1523="Sites strategiques &amp; DataCenter","POWER ISSUE",
U1523="Exclu","Exclu",
U1523="SAT","TX ISSUE",
U1523="SPARE-ISSUE","SPARE-ISSUE",
U1523="Fiber CAmtel","TX ISSUE",
U1523="Fiber AOF","TX ISSUE",
U1523="Projet OCM (HUAWEI)","TRAVAUX-HUAWEI",
U1523="Projet OCM (NOKIA)","TRAVAUX -NOKIA",
U1523="ACCESS-ISSUE","ACCESS-ISSUE",
U1523="Projet OCM (ZTE, NOKIA, autres projets)","TRAVAUX OCM",
U1523="No root CAuse","No root cause",
U1523="ODU HS","TX ISSUE",
U1523="IP &amp; VLAN","TX ISSUE",
U1523="Warehouse HUAWEI","SPARE-ISSUE",
U1523="SPARE-HS","SPARE-ISSUE",
U1523="Power Telco","RAN ISSUE"
),"")</f>
        <v/>
      </c>
      <c r="U1523" s="33"/>
      <c r="V1523" s="32" t="str" cm="1">
        <f t="array" ref="V1523">IFERROR(_xlfn.IFS(
U1523="MPR ISSUE","ACTIVE",
U1523="BSS Hardware Issue","ACTIVE",
U1523="Sites strategiques, MLL, Pylone, etc.","PASSIVE",
U1523="AKTIVCO DEFAUT GE &amp; POWER Cabinet","PASSIVE",
U1523="AKTIVCO Coupure ENEO &amp; Baisse de tension","PASSIVE",
U1523="Coupure ENEO &amp; Baisse de tension","PASSIVE",
U1523="Defaut GE &amp; POWER Cabinet","PASSIVE",
U1523="Sharing","PASSIVE",
U1523="Sites strategiques &amp; DataCenter","PASSIVE",
U1523="Exclu","Exclu",
U1523="SAT","ACTIVE",
U1523="SPARE-ISSUE","SPARE-ISSUE",
U1523="Fiber CAmtel","ACTIVE",
U1523="Fiber AOF","ACTIVE",
U1523="Projet OCM (HUAWEI)","PLANNED WORKS",
U1523="Projet OCM (NOKIA)","PLANNED WORKS",
U1523="ACCESS-ISSUE","ACCESS-ISSUE",
U1523="Projet OCM (ZTE, NOKIA, autres projets)","PLANNED WORKS",
U1523="No root CAuse","No root cause",
U1523="ODU HS","ACTIVE",
U1523="IP &amp; VLAN","ACTIVE",
U1523="Warehouse HUAWEI","SPARE-ISSUE",
U1523="SPARE-HS","SPARE-ISSUE",
U1523="Power Telco","ACTIVE"
),"")</f>
        <v/>
      </c>
      <c r="W1523" s="51"/>
      <c r="X1523" s="51"/>
      <c r="Y1523" s="51"/>
      <c r="Z1523" s="51"/>
      <c r="AA1523" s="51"/>
      <c r="AB1523" s="34" t="s">
        <v>602</v>
      </c>
      <c r="AC1523" s="34" t="str">
        <f>_xlfn.XLOOKUP(B1523,[4]ALL!$B:$B,[4]ALL!$N:$N,"")</f>
        <v/>
      </c>
      <c r="AD1523" s="34" t="s">
        <v>5420</v>
      </c>
      <c r="AE1523" s="34"/>
      <c r="AF1523" s="36" t="s">
        <v>5420</v>
      </c>
      <c r="AG1523" s="29"/>
      <c r="AH1523" s="35"/>
      <c r="AI1523" s="29"/>
      <c r="AJ1523" s="29" t="s">
        <v>5420</v>
      </c>
      <c r="AK1523" s="36" t="s">
        <v>5420</v>
      </c>
      <c r="AL1523" s="36" t="s">
        <v>5420</v>
      </c>
      <c r="AM1523" s="36" t="s">
        <v>5420</v>
      </c>
      <c r="AN1523" s="36" t="s">
        <v>5420</v>
      </c>
      <c r="AO1523" s="36" t="s">
        <v>5420</v>
      </c>
      <c r="AP1523" s="36" t="s">
        <v>5420</v>
      </c>
      <c r="AQ1523" s="36" t="s">
        <v>5420</v>
      </c>
      <c r="AR1523" s="36" t="s">
        <v>5420</v>
      </c>
      <c r="AS1523" s="36" t="s">
        <v>5420</v>
      </c>
      <c r="AT1523" s="36" t="s">
        <v>5420</v>
      </c>
      <c r="AU1523" s="36" t="s">
        <v>5420</v>
      </c>
      <c r="AV1523" s="36" t="s">
        <v>5420</v>
      </c>
      <c r="AW1523" s="45"/>
      <c r="AX1523" s="45" t="s">
        <v>5420</v>
      </c>
      <c r="AY1523" s="45" t="s">
        <v>5420</v>
      </c>
      <c r="AZ1523" s="45" t="s">
        <v>602</v>
      </c>
      <c r="BA1523" s="36" t="s">
        <v>5420</v>
      </c>
    </row>
    <row r="1524" spans="1:53" s="58" customFormat="1" ht="15.6" hidden="1" x14ac:dyDescent="0.3">
      <c r="A1524" s="27" t="s">
        <v>4067</v>
      </c>
      <c r="B1524" s="28" t="s">
        <v>4068</v>
      </c>
      <c r="C1524" s="29" t="str">
        <f>_xlfn.XLOOKUP(B1524,'[1]daily break down'!$D:$D,'[1]daily break down'!$E:$E,"")</f>
        <v>OUEST</v>
      </c>
      <c r="D1524" s="27" t="s">
        <v>11</v>
      </c>
      <c r="E1524" s="27" t="s">
        <v>12</v>
      </c>
      <c r="F1524" s="29" t="s">
        <v>102</v>
      </c>
      <c r="G1524" s="27" t="s">
        <v>4067</v>
      </c>
      <c r="H1524" s="37" t="str">
        <f>_xlfn.XLOOKUP(B1524,[2]CALCULATION!$B:$B,[2]CALCULATION!$H:$H,"")</f>
        <v>HUAWEI</v>
      </c>
      <c r="I1524" s="25">
        <v>0</v>
      </c>
      <c r="J1524" s="25">
        <v>0</v>
      </c>
      <c r="K1524" s="25">
        <v>0</v>
      </c>
      <c r="L1524" s="25">
        <v>0</v>
      </c>
      <c r="M1524" s="25">
        <v>0</v>
      </c>
      <c r="N1524" s="25">
        <v>4.0128926214140796E-3</v>
      </c>
      <c r="O1524" s="25">
        <v>0</v>
      </c>
      <c r="P1524" s="25" t="s">
        <v>6366</v>
      </c>
      <c r="Q1524" s="31" t="s">
        <v>5364</v>
      </c>
      <c r="R1524" s="31"/>
      <c r="S1524" s="32" t="str" cm="1">
        <f t="array" ref="S1524">IFERROR(_xlfn.IFS(
U1524="MPR ISSUE","PDH",
U1524="BSS Hardware Issue","BSS",
U1524="Sites strategiques, MLL, Pylone, etc.","ENVTECH",
U1524="AKTIVCO DEFAUT GE &amp; POWER Cabinet","AKTIVCO",
U1524="AKTIVCO Coupure ENEO &amp; Baisse de tension","AKTIVCO GRID ONLY",
U1524="Coupure ENEO &amp; Baisse de tension","IHS GRID ONLY",
U1524="Defaut GE &amp; POWER Cabinet","IHS",
U1524="Sharing","Partners",
U1524="Sites strategiques &amp; DataCenter","SST &amp; DC",
U1524="Exclu","Exclu",
U1524="SAT","SAT",
U1524="SPARE-ISSUE","SPARE-ISSUE",
U1524="Fiber CAmtel","TRANS_FO_CAMTEL",
U1524="Fiber AOF","Fiber AOF",
U1524="Projet OCM (HUAWEI)","TRAVAUX-HUAWEI",
U1524="Projet OCM (NOKIA)","TRAVAUX-NOKIA",
U1524="ACCESS-ISSUE","ACCESS-ISSUE",
U1524="Projet OCM (ZTE, NOKIA, autres projets)","TRAVAUX OCM",
U1524="No root CAuse","No root cause",
U1524="ODU HS","PDH",
U1524="IP &amp; VLAN","PDH",
U1524="Warehouse HUAWEI","SPARE-ISSUE",
U1524="SPARE-HS","SPARE-ISSUE",
U1524="Power Telco","BSS"
),"")</f>
        <v/>
      </c>
      <c r="T1524" s="32" t="str" cm="1">
        <f t="array" ref="T1524">IFERROR(_xlfn.IFS(
U1524="MPR ISSUE","TX ISSUE",
U1524="BSS Hardware Issue","RAN ISSUE",
U1524="Sites strategiques, MLL, Pylone, etc.","ENVTECH",
U1524="AKTIVCO DEFAUT GE &amp; POWER Cabinet","POWER ISSUE",
U1524="AKTIVCO Coupure ENEO &amp; Baisse de tension","POWER ISSUE",
U1524="Coupure ENEO &amp; Baisse de tension","POWER ISSUE",
U1524="Defaut GE &amp; POWER Cabinet","POWER ISSUE",
U1524="Sharing","POWER ISSUE",
U1524="Sites strategiques &amp; DataCenter","POWER ISSUE",
U1524="Exclu","Exclu",
U1524="SAT","TX ISSUE",
U1524="SPARE-ISSUE","SPARE-ISSUE",
U1524="Fiber CAmtel","TX ISSUE",
U1524="Fiber AOF","TX ISSUE",
U1524="Projet OCM (HUAWEI)","TRAVAUX-HUAWEI",
U1524="Projet OCM (NOKIA)","TRAVAUX -NOKIA",
U1524="ACCESS-ISSUE","ACCESS-ISSUE",
U1524="Projet OCM (ZTE, NOKIA, autres projets)","TRAVAUX OCM",
U1524="No root CAuse","No root cause",
U1524="ODU HS","TX ISSUE",
U1524="IP &amp; VLAN","TX ISSUE",
U1524="Warehouse HUAWEI","SPARE-ISSUE",
U1524="SPARE-HS","SPARE-ISSUE",
U1524="Power Telco","RAN ISSUE"
),"")</f>
        <v/>
      </c>
      <c r="U1524" s="33"/>
      <c r="V1524" s="32" t="str" cm="1">
        <f t="array" ref="V1524">IFERROR(_xlfn.IFS(
U1524="MPR ISSUE","ACTIVE",
U1524="BSS Hardware Issue","ACTIVE",
U1524="Sites strategiques, MLL, Pylone, etc.","PASSIVE",
U1524="AKTIVCO DEFAUT GE &amp; POWER Cabinet","PASSIVE",
U1524="AKTIVCO Coupure ENEO &amp; Baisse de tension","PASSIVE",
U1524="Coupure ENEO &amp; Baisse de tension","PASSIVE",
U1524="Defaut GE &amp; POWER Cabinet","PASSIVE",
U1524="Sharing","PASSIVE",
U1524="Sites strategiques &amp; DataCenter","PASSIVE",
U1524="Exclu","Exclu",
U1524="SAT","ACTIVE",
U1524="SPARE-ISSUE","SPARE-ISSUE",
U1524="Fiber CAmtel","ACTIVE",
U1524="Fiber AOF","ACTIVE",
U1524="Projet OCM (HUAWEI)","PLANNED WORKS",
U1524="Projet OCM (NOKIA)","PLANNED WORKS",
U1524="ACCESS-ISSUE","ACCESS-ISSUE",
U1524="Projet OCM (ZTE, NOKIA, autres projets)","PLANNED WORKS",
U1524="No root CAuse","No root cause",
U1524="ODU HS","ACTIVE",
U1524="IP &amp; VLAN","ACTIVE",
U1524="Warehouse HUAWEI","SPARE-ISSUE",
U1524="SPARE-HS","SPARE-ISSUE",
U1524="Power Telco","ACTIVE"
),"")</f>
        <v/>
      </c>
      <c r="W1524" s="51"/>
      <c r="X1524" s="51"/>
      <c r="Y1524" s="51"/>
      <c r="Z1524" s="51"/>
      <c r="AA1524" s="51"/>
      <c r="AB1524" s="34" t="s">
        <v>5420</v>
      </c>
      <c r="AC1524" s="34" t="str">
        <f>_xlfn.XLOOKUP(B1524,[4]ALL!$B:$B,[4]ALL!$N:$N,"")</f>
        <v/>
      </c>
      <c r="AD1524" s="34" t="s">
        <v>5420</v>
      </c>
      <c r="AE1524" s="34"/>
      <c r="AF1524" s="36" t="s">
        <v>5420</v>
      </c>
      <c r="AG1524" s="29"/>
      <c r="AH1524" s="35"/>
      <c r="AI1524" s="29"/>
      <c r="AJ1524" s="29" t="s">
        <v>5420</v>
      </c>
      <c r="AK1524" s="36" t="s">
        <v>5420</v>
      </c>
      <c r="AL1524" s="36" t="s">
        <v>5420</v>
      </c>
      <c r="AM1524" s="36" t="s">
        <v>5420</v>
      </c>
      <c r="AN1524" s="36" t="s">
        <v>5420</v>
      </c>
      <c r="AO1524" s="36" t="s">
        <v>5420</v>
      </c>
      <c r="AP1524" s="36" t="s">
        <v>5420</v>
      </c>
      <c r="AQ1524" s="36" t="s">
        <v>5420</v>
      </c>
      <c r="AR1524" s="36" t="s">
        <v>5420</v>
      </c>
      <c r="AS1524" s="36" t="s">
        <v>5420</v>
      </c>
      <c r="AT1524" s="36" t="s">
        <v>5420</v>
      </c>
      <c r="AU1524" s="36" t="s">
        <v>5420</v>
      </c>
      <c r="AV1524" s="36" t="s">
        <v>5420</v>
      </c>
      <c r="AW1524" s="45"/>
      <c r="AX1524" s="45" t="s">
        <v>5420</v>
      </c>
      <c r="AY1524" s="45" t="s">
        <v>5420</v>
      </c>
      <c r="AZ1524" s="45" t="s">
        <v>5420</v>
      </c>
      <c r="BA1524" s="36" t="s">
        <v>5420</v>
      </c>
    </row>
    <row r="1525" spans="1:53" s="58" customFormat="1" ht="15.6" hidden="1" x14ac:dyDescent="0.3">
      <c r="A1525" s="27" t="s">
        <v>3834</v>
      </c>
      <c r="B1525" s="28" t="s">
        <v>3835</v>
      </c>
      <c r="C1525" s="29" t="str">
        <f>_xlfn.XLOOKUP(B1525,'[1]daily break down'!$D:$D,'[1]daily break down'!$E:$E,"")</f>
        <v>NORD</v>
      </c>
      <c r="D1525" s="27" t="s">
        <v>11</v>
      </c>
      <c r="E1525" s="27" t="s">
        <v>66</v>
      </c>
      <c r="F1525" s="29" t="s">
        <v>23</v>
      </c>
      <c r="G1525" s="27" t="s">
        <v>3836</v>
      </c>
      <c r="H1525" s="37" t="str">
        <f>_xlfn.XLOOKUP(B1525,[2]CALCULATION!$B:$B,[2]CALCULATION!$H:$H,"")</f>
        <v>HUAWEI</v>
      </c>
      <c r="I1525" s="25">
        <v>1.5409507666230065</v>
      </c>
      <c r="J1525" s="25">
        <v>1.5409507666230065</v>
      </c>
      <c r="K1525" s="25">
        <v>1.5409507666230065</v>
      </c>
      <c r="L1525" s="25">
        <v>1.5409507666230065</v>
      </c>
      <c r="M1525" s="25">
        <v>1.5409507666230065</v>
      </c>
      <c r="N1525" s="25">
        <v>1.5409507666230065</v>
      </c>
      <c r="O1525" s="25">
        <v>1.5409507666230065</v>
      </c>
      <c r="P1525" s="25" t="s">
        <v>6364</v>
      </c>
      <c r="Q1525" s="31" t="s">
        <v>5364</v>
      </c>
      <c r="R1525" s="31"/>
      <c r="S1525" s="32" t="str" cm="1">
        <f t="array" ref="S1525">IFERROR(_xlfn.IFS(
U1525="MPR ISSUE","PDH",
U1525="BSS Hardware Issue","BSS",
U1525="Sites strategiques, MLL, Pylone, etc.","ENVTECH",
U1525="AKTIVCO DEFAUT GE &amp; POWER Cabinet","AKTIVCO",
U1525="AKTIVCO Coupure ENEO &amp; Baisse de tension","AKTIVCO GRID ONLY",
U1525="Coupure ENEO &amp; Baisse de tension","IHS GRID ONLY",
U1525="Defaut GE &amp; POWER Cabinet","IHS",
U1525="Sharing","Partners",
U1525="Sites strategiques &amp; DataCenter","SST &amp; DC",
U1525="Exclu","Exclu",
U1525="SAT","SAT",
U1525="SPARE-ISSUE","SPARE-ISSUE",
U1525="Fiber CAmtel","TRANS_FO_CAMTEL",
U1525="Fiber AOF","Fiber AOF",
U1525="Projet OCM (HUAWEI)","TRAVAUX-HUAWEI",
U1525="Projet OCM (NOKIA)","TRAVAUX-NOKIA",
U1525="ACCESS-ISSUE","ACCESS-ISSUE",
U1525="Projet OCM (ZTE, NOKIA, autres projets)","TRAVAUX OCM",
U1525="No root CAuse","No root cause",
U1525="ODU HS","PDH",
U1525="IP &amp; VLAN","PDH",
U1525="Warehouse HUAWEI","SPARE-ISSUE",
U1525="SPARE-HS","SPARE-ISSUE",
U1525="Power Telco","BSS"
),"")</f>
        <v/>
      </c>
      <c r="T1525" s="32" t="str" cm="1">
        <f t="array" ref="T1525">IFERROR(_xlfn.IFS(
U1525="MPR ISSUE","TX ISSUE",
U1525="BSS Hardware Issue","RAN ISSUE",
U1525="Sites strategiques, MLL, Pylone, etc.","ENVTECH",
U1525="AKTIVCO DEFAUT GE &amp; POWER Cabinet","POWER ISSUE",
U1525="AKTIVCO Coupure ENEO &amp; Baisse de tension","POWER ISSUE",
U1525="Coupure ENEO &amp; Baisse de tension","POWER ISSUE",
U1525="Defaut GE &amp; POWER Cabinet","POWER ISSUE",
U1525="Sharing","POWER ISSUE",
U1525="Sites strategiques &amp; DataCenter","POWER ISSUE",
U1525="Exclu","Exclu",
U1525="SAT","TX ISSUE",
U1525="SPARE-ISSUE","SPARE-ISSUE",
U1525="Fiber CAmtel","TX ISSUE",
U1525="Fiber AOF","TX ISSUE",
U1525="Projet OCM (HUAWEI)","TRAVAUX-HUAWEI",
U1525="Projet OCM (NOKIA)","TRAVAUX -NOKIA",
U1525="ACCESS-ISSUE","ACCESS-ISSUE",
U1525="Projet OCM (ZTE, NOKIA, autres projets)","TRAVAUX OCM",
U1525="No root CAuse","No root cause",
U1525="ODU HS","TX ISSUE",
U1525="IP &amp; VLAN","TX ISSUE",
U1525="Warehouse HUAWEI","SPARE-ISSUE",
U1525="SPARE-HS","SPARE-ISSUE",
U1525="Power Telco","RAN ISSUE"
),"")</f>
        <v/>
      </c>
      <c r="U1525" s="33"/>
      <c r="V1525" s="32" t="str" cm="1">
        <f t="array" ref="V1525">IFERROR(_xlfn.IFS(
U1525="MPR ISSUE","ACTIVE",
U1525="BSS Hardware Issue","ACTIVE",
U1525="Sites strategiques, MLL, Pylone, etc.","PASSIVE",
U1525="AKTIVCO DEFAUT GE &amp; POWER Cabinet","PASSIVE",
U1525="AKTIVCO Coupure ENEO &amp; Baisse de tension","PASSIVE",
U1525="Coupure ENEO &amp; Baisse de tension","PASSIVE",
U1525="Defaut GE &amp; POWER Cabinet","PASSIVE",
U1525="Sharing","PASSIVE",
U1525="Sites strategiques &amp; DataCenter","PASSIVE",
U1525="Exclu","Exclu",
U1525="SAT","ACTIVE",
U1525="SPARE-ISSUE","SPARE-ISSUE",
U1525="Fiber CAmtel","ACTIVE",
U1525="Fiber AOF","ACTIVE",
U1525="Projet OCM (HUAWEI)","PLANNED WORKS",
U1525="Projet OCM (NOKIA)","PLANNED WORKS",
U1525="ACCESS-ISSUE","ACCESS-ISSUE",
U1525="Projet OCM (ZTE, NOKIA, autres projets)","PLANNED WORKS",
U1525="No root CAuse","No root cause",
U1525="ODU HS","ACTIVE",
U1525="IP &amp; VLAN","ACTIVE",
U1525="Warehouse HUAWEI","SPARE-ISSUE",
U1525="SPARE-HS","SPARE-ISSUE",
U1525="Power Telco","ACTIVE"
),"")</f>
        <v/>
      </c>
      <c r="W1525" s="52" t="s">
        <v>6305</v>
      </c>
      <c r="X1525" s="52" t="s">
        <v>6306</v>
      </c>
      <c r="Y1525" s="52"/>
      <c r="Z1525" s="52" t="s">
        <v>6307</v>
      </c>
      <c r="AA1525" s="52" t="s">
        <v>6308</v>
      </c>
      <c r="AB1525" s="34" t="s">
        <v>3835</v>
      </c>
      <c r="AC1525" s="34" t="str">
        <f>_xlfn.XLOOKUP(B1525,[4]ALL!$B:$B,[4]ALL!$N:$N,"")</f>
        <v/>
      </c>
      <c r="AD1525" s="34" t="s">
        <v>5420</v>
      </c>
      <c r="AE1525" s="34"/>
      <c r="AF1525" s="36" t="s">
        <v>5420</v>
      </c>
      <c r="AG1525" s="29"/>
      <c r="AH1525" s="35"/>
      <c r="AI1525" s="29"/>
      <c r="AJ1525" s="29" t="s">
        <v>5420</v>
      </c>
      <c r="AK1525" s="36" t="s">
        <v>5420</v>
      </c>
      <c r="AL1525" s="36" t="s">
        <v>5420</v>
      </c>
      <c r="AM1525" s="36" t="s">
        <v>5420</v>
      </c>
      <c r="AN1525" s="36" t="s">
        <v>5420</v>
      </c>
      <c r="AO1525" s="36" t="s">
        <v>5420</v>
      </c>
      <c r="AP1525" s="36" t="s">
        <v>5420</v>
      </c>
      <c r="AQ1525" s="36" t="s">
        <v>5420</v>
      </c>
      <c r="AR1525" s="36" t="s">
        <v>5420</v>
      </c>
      <c r="AS1525" s="36" t="s">
        <v>5420</v>
      </c>
      <c r="AT1525" s="36" t="s">
        <v>5420</v>
      </c>
      <c r="AU1525" s="36" t="s">
        <v>5420</v>
      </c>
      <c r="AV1525" s="36" t="s">
        <v>5420</v>
      </c>
      <c r="AW1525" s="45"/>
      <c r="AX1525" s="45" t="s">
        <v>5420</v>
      </c>
      <c r="AY1525" s="45" t="s">
        <v>5420</v>
      </c>
      <c r="AZ1525" s="45" t="s">
        <v>3835</v>
      </c>
      <c r="BA1525" s="36" t="s">
        <v>5420</v>
      </c>
    </row>
    <row r="1526" spans="1:53" s="58" customFormat="1" ht="15.6" hidden="1" x14ac:dyDescent="0.3">
      <c r="A1526" s="27" t="s">
        <v>4057</v>
      </c>
      <c r="B1526" s="28" t="s">
        <v>4058</v>
      </c>
      <c r="C1526" s="29" t="str">
        <f>_xlfn.XLOOKUP(B1526,'[1]daily break down'!$D:$D,'[1]daily break down'!$E:$E,"")</f>
        <v>OUEST</v>
      </c>
      <c r="D1526" s="27" t="s">
        <v>11</v>
      </c>
      <c r="E1526" s="27" t="s">
        <v>12</v>
      </c>
      <c r="F1526" s="29" t="s">
        <v>102</v>
      </c>
      <c r="G1526" s="27" t="s">
        <v>4059</v>
      </c>
      <c r="H1526" s="37" t="str">
        <f>_xlfn.XLOOKUP(B1526,[2]CALCULATION!$B:$B,[2]CALCULATION!$H:$H,"")</f>
        <v>HUAWEI</v>
      </c>
      <c r="I1526" s="25">
        <v>0</v>
      </c>
      <c r="J1526" s="25">
        <v>0</v>
      </c>
      <c r="K1526" s="25">
        <v>3.7453664466531407E-3</v>
      </c>
      <c r="L1526" s="25">
        <v>0</v>
      </c>
      <c r="M1526" s="25">
        <v>0</v>
      </c>
      <c r="N1526" s="25">
        <v>4.1841093732610801E-2</v>
      </c>
      <c r="O1526" s="25">
        <v>7.6512485981628436E-2</v>
      </c>
      <c r="P1526" s="25" t="s">
        <v>6366</v>
      </c>
      <c r="Q1526" s="31" t="s">
        <v>5364</v>
      </c>
      <c r="R1526" s="31"/>
      <c r="S1526" s="32" t="str" cm="1">
        <f t="array" ref="S1526">IFERROR(_xlfn.IFS(
U1526="MPR ISSUE","PDH",
U1526="BSS Hardware Issue","BSS",
U1526="Sites strategiques, MLL, Pylone, etc.","ENVTECH",
U1526="AKTIVCO DEFAUT GE &amp; POWER Cabinet","AKTIVCO",
U1526="AKTIVCO Coupure ENEO &amp; Baisse de tension","AKTIVCO GRID ONLY",
U1526="Coupure ENEO &amp; Baisse de tension","IHS GRID ONLY",
U1526="Defaut GE &amp; POWER Cabinet","IHS",
U1526="Sharing","Partners",
U1526="Sites strategiques &amp; DataCenter","SST &amp; DC",
U1526="Exclu","Exclu",
U1526="SAT","SAT",
U1526="SPARE-ISSUE","SPARE-ISSUE",
U1526="Fiber CAmtel","TRANS_FO_CAMTEL",
U1526="Fiber AOF","Fiber AOF",
U1526="Projet OCM (HUAWEI)","TRAVAUX-HUAWEI",
U1526="Projet OCM (NOKIA)","TRAVAUX-NOKIA",
U1526="ACCESS-ISSUE","ACCESS-ISSUE",
U1526="Projet OCM (ZTE, NOKIA, autres projets)","TRAVAUX OCM",
U1526="No root CAuse","No root cause",
U1526="ODU HS","PDH",
U1526="IP &amp; VLAN","PDH",
U1526="Warehouse HUAWEI","SPARE-ISSUE",
U1526="SPARE-HS","SPARE-ISSUE",
U1526="Power Telco","BSS"
),"")</f>
        <v/>
      </c>
      <c r="T1526" s="32" t="str" cm="1">
        <f t="array" ref="T1526">IFERROR(_xlfn.IFS(
U1526="MPR ISSUE","TX ISSUE",
U1526="BSS Hardware Issue","RAN ISSUE",
U1526="Sites strategiques, MLL, Pylone, etc.","ENVTECH",
U1526="AKTIVCO DEFAUT GE &amp; POWER Cabinet","POWER ISSUE",
U1526="AKTIVCO Coupure ENEO &amp; Baisse de tension","POWER ISSUE",
U1526="Coupure ENEO &amp; Baisse de tension","POWER ISSUE",
U1526="Defaut GE &amp; POWER Cabinet","POWER ISSUE",
U1526="Sharing","POWER ISSUE",
U1526="Sites strategiques &amp; DataCenter","POWER ISSUE",
U1526="Exclu","Exclu",
U1526="SAT","TX ISSUE",
U1526="SPARE-ISSUE","SPARE-ISSUE",
U1526="Fiber CAmtel","TX ISSUE",
U1526="Fiber AOF","TX ISSUE",
U1526="Projet OCM (HUAWEI)","TRAVAUX-HUAWEI",
U1526="Projet OCM (NOKIA)","TRAVAUX -NOKIA",
U1526="ACCESS-ISSUE","ACCESS-ISSUE",
U1526="Projet OCM (ZTE, NOKIA, autres projets)","TRAVAUX OCM",
U1526="No root CAuse","No root cause",
U1526="ODU HS","TX ISSUE",
U1526="IP &amp; VLAN","TX ISSUE",
U1526="Warehouse HUAWEI","SPARE-ISSUE",
U1526="SPARE-HS","SPARE-ISSUE",
U1526="Power Telco","RAN ISSUE"
),"")</f>
        <v/>
      </c>
      <c r="U1526" s="33"/>
      <c r="V1526" s="32" t="str" cm="1">
        <f t="array" ref="V1526">IFERROR(_xlfn.IFS(
U1526="MPR ISSUE","ACTIVE",
U1526="BSS Hardware Issue","ACTIVE",
U1526="Sites strategiques, MLL, Pylone, etc.","PASSIVE",
U1526="AKTIVCO DEFAUT GE &amp; POWER Cabinet","PASSIVE",
U1526="AKTIVCO Coupure ENEO &amp; Baisse de tension","PASSIVE",
U1526="Coupure ENEO &amp; Baisse de tension","PASSIVE",
U1526="Defaut GE &amp; POWER Cabinet","PASSIVE",
U1526="Sharing","PASSIVE",
U1526="Sites strategiques &amp; DataCenter","PASSIVE",
U1526="Exclu","Exclu",
U1526="SAT","ACTIVE",
U1526="SPARE-ISSUE","SPARE-ISSUE",
U1526="Fiber CAmtel","ACTIVE",
U1526="Fiber AOF","ACTIVE",
U1526="Projet OCM (HUAWEI)","PLANNED WORKS",
U1526="Projet OCM (NOKIA)","PLANNED WORKS",
U1526="ACCESS-ISSUE","ACCESS-ISSUE",
U1526="Projet OCM (ZTE, NOKIA, autres projets)","PLANNED WORKS",
U1526="No root CAuse","No root cause",
U1526="ODU HS","ACTIVE",
U1526="IP &amp; VLAN","ACTIVE",
U1526="Warehouse HUAWEI","SPARE-ISSUE",
U1526="SPARE-HS","SPARE-ISSUE",
U1526="Power Telco","ACTIVE"
),"")</f>
        <v/>
      </c>
      <c r="W1526" s="51"/>
      <c r="X1526" s="51"/>
      <c r="Y1526" s="51"/>
      <c r="Z1526" s="51"/>
      <c r="AA1526" s="51"/>
      <c r="AB1526" s="34" t="s">
        <v>4058</v>
      </c>
      <c r="AC1526" s="34" t="str">
        <f>_xlfn.XLOOKUP(B1526,[4]ALL!$B:$B,[4]ALL!$N:$N,"")</f>
        <v/>
      </c>
      <c r="AD1526" s="34" t="s">
        <v>5420</v>
      </c>
      <c r="AE1526" s="34"/>
      <c r="AF1526" s="36" t="s">
        <v>5420</v>
      </c>
      <c r="AG1526" s="29"/>
      <c r="AH1526" s="35"/>
      <c r="AI1526" s="29"/>
      <c r="AJ1526" s="29" t="s">
        <v>5420</v>
      </c>
      <c r="AK1526" s="36" t="s">
        <v>5420</v>
      </c>
      <c r="AL1526" s="36" t="s">
        <v>5420</v>
      </c>
      <c r="AM1526" s="36" t="s">
        <v>5420</v>
      </c>
      <c r="AN1526" s="36" t="s">
        <v>5420</v>
      </c>
      <c r="AO1526" s="36" t="s">
        <v>5420</v>
      </c>
      <c r="AP1526" s="36" t="s">
        <v>5420</v>
      </c>
      <c r="AQ1526" s="36" t="s">
        <v>5420</v>
      </c>
      <c r="AR1526" s="36" t="s">
        <v>5420</v>
      </c>
      <c r="AS1526" s="36" t="s">
        <v>5420</v>
      </c>
      <c r="AT1526" s="36" t="s">
        <v>5420</v>
      </c>
      <c r="AU1526" s="36" t="s">
        <v>5420</v>
      </c>
      <c r="AV1526" s="36" t="s">
        <v>5420</v>
      </c>
      <c r="AW1526" s="45"/>
      <c r="AX1526" s="45" t="s">
        <v>5420</v>
      </c>
      <c r="AY1526" s="45" t="s">
        <v>5420</v>
      </c>
      <c r="AZ1526" s="45" t="s">
        <v>4058</v>
      </c>
      <c r="BA1526" s="36" t="s">
        <v>5420</v>
      </c>
    </row>
    <row r="1527" spans="1:53" s="58" customFormat="1" ht="15.6" hidden="1" x14ac:dyDescent="0.3">
      <c r="A1527" s="27" t="s">
        <v>1412</v>
      </c>
      <c r="B1527" s="28" t="s">
        <v>1413</v>
      </c>
      <c r="C1527" s="29" t="str">
        <f>_xlfn.XLOOKUP(B1527,'[1]daily break down'!$D:$D,'[1]daily break down'!$E:$E,"")</f>
        <v>Bafoussam</v>
      </c>
      <c r="D1527" s="27" t="s">
        <v>11</v>
      </c>
      <c r="E1527" s="27" t="s">
        <v>12</v>
      </c>
      <c r="F1527" s="29" t="s">
        <v>102</v>
      </c>
      <c r="G1527" s="27" t="s">
        <v>299</v>
      </c>
      <c r="H1527" s="37" t="str">
        <f>_xlfn.XLOOKUP(B1527,[2]CALCULATION!$B:$B,[2]CALCULATION!$H:$H,"")</f>
        <v>Huawei</v>
      </c>
      <c r="I1527" s="25">
        <v>0</v>
      </c>
      <c r="J1527" s="25">
        <v>0</v>
      </c>
      <c r="K1527" s="25">
        <v>0</v>
      </c>
      <c r="L1527" s="25">
        <v>0</v>
      </c>
      <c r="M1527" s="25">
        <v>0</v>
      </c>
      <c r="N1527" s="25">
        <v>0</v>
      </c>
      <c r="O1527" s="25">
        <v>0</v>
      </c>
      <c r="P1527" s="25" t="s">
        <v>6366</v>
      </c>
      <c r="Q1527" s="31" t="s">
        <v>5364</v>
      </c>
      <c r="R1527" s="31"/>
      <c r="S1527" s="32" t="str" cm="1">
        <f t="array" ref="S1527">IFERROR(_xlfn.IFS(
U1527="MPR ISSUE","PDH",
U1527="BSS Hardware Issue","BSS",
U1527="Sites strategiques, MLL, Pylone, etc.","ENVTECH",
U1527="AKTIVCO DEFAUT GE &amp; POWER Cabinet","AKTIVCO",
U1527="AKTIVCO Coupure ENEO &amp; Baisse de tension","AKTIVCO GRID ONLY",
U1527="Coupure ENEO &amp; Baisse de tension","IHS GRID ONLY",
U1527="Defaut GE &amp; POWER Cabinet","IHS",
U1527="Sharing","Partners",
U1527="Sites strategiques &amp; DataCenter","SST &amp; DC",
U1527="Exclu","Exclu",
U1527="SAT","SAT",
U1527="SPARE-ISSUE","SPARE-ISSUE",
U1527="Fiber CAmtel","TRANS_FO_CAMTEL",
U1527="Fiber AOF","Fiber AOF",
U1527="Projet OCM (HUAWEI)","TRAVAUX-HUAWEI",
U1527="Projet OCM (NOKIA)","TRAVAUX-NOKIA",
U1527="ACCESS-ISSUE","ACCESS-ISSUE",
U1527="Projet OCM (ZTE, NOKIA, autres projets)","TRAVAUX OCM",
U1527="No root CAuse","No root cause",
U1527="ODU HS","PDH",
U1527="IP &amp; VLAN","PDH",
U1527="Warehouse HUAWEI","SPARE-ISSUE",
U1527="SPARE-HS","SPARE-ISSUE",
U1527="Power Telco","BSS"
),"")</f>
        <v/>
      </c>
      <c r="T1527" s="32" t="str" cm="1">
        <f t="array" ref="T1527">IFERROR(_xlfn.IFS(
U1527="MPR ISSUE","TX ISSUE",
U1527="BSS Hardware Issue","RAN ISSUE",
U1527="Sites strategiques, MLL, Pylone, etc.","ENVTECH",
U1527="AKTIVCO DEFAUT GE &amp; POWER Cabinet","POWER ISSUE",
U1527="AKTIVCO Coupure ENEO &amp; Baisse de tension","POWER ISSUE",
U1527="Coupure ENEO &amp; Baisse de tension","POWER ISSUE",
U1527="Defaut GE &amp; POWER Cabinet","POWER ISSUE",
U1527="Sharing","POWER ISSUE",
U1527="Sites strategiques &amp; DataCenter","POWER ISSUE",
U1527="Exclu","Exclu",
U1527="SAT","TX ISSUE",
U1527="SPARE-ISSUE","SPARE-ISSUE",
U1527="Fiber CAmtel","TX ISSUE",
U1527="Fiber AOF","TX ISSUE",
U1527="Projet OCM (HUAWEI)","TRAVAUX-HUAWEI",
U1527="Projet OCM (NOKIA)","TRAVAUX -NOKIA",
U1527="ACCESS-ISSUE","ACCESS-ISSUE",
U1527="Projet OCM (ZTE, NOKIA, autres projets)","TRAVAUX OCM",
U1527="No root CAuse","No root cause",
U1527="ODU HS","TX ISSUE",
U1527="IP &amp; VLAN","TX ISSUE",
U1527="Warehouse HUAWEI","SPARE-ISSUE",
U1527="SPARE-HS","SPARE-ISSUE",
U1527="Power Telco","RAN ISSUE"
),"")</f>
        <v/>
      </c>
      <c r="U1527" s="33"/>
      <c r="V1527" s="32" t="str" cm="1">
        <f t="array" ref="V1527">IFERROR(_xlfn.IFS(
U1527="MPR ISSUE","ACTIVE",
U1527="BSS Hardware Issue","ACTIVE",
U1527="Sites strategiques, MLL, Pylone, etc.","PASSIVE",
U1527="AKTIVCO DEFAUT GE &amp; POWER Cabinet","PASSIVE",
U1527="AKTIVCO Coupure ENEO &amp; Baisse de tension","PASSIVE",
U1527="Coupure ENEO &amp; Baisse de tension","PASSIVE",
U1527="Defaut GE &amp; POWER Cabinet","PASSIVE",
U1527="Sharing","PASSIVE",
U1527="Sites strategiques &amp; DataCenter","PASSIVE",
U1527="Exclu","Exclu",
U1527="SAT","ACTIVE",
U1527="SPARE-ISSUE","SPARE-ISSUE",
U1527="Fiber CAmtel","ACTIVE",
U1527="Fiber AOF","ACTIVE",
U1527="Projet OCM (HUAWEI)","PLANNED WORKS",
U1527="Projet OCM (NOKIA)","PLANNED WORKS",
U1527="ACCESS-ISSUE","ACCESS-ISSUE",
U1527="Projet OCM (ZTE, NOKIA, autres projets)","PLANNED WORKS",
U1527="No root CAuse","No root cause",
U1527="ODU HS","ACTIVE",
U1527="IP &amp; VLAN","ACTIVE",
U1527="Warehouse HUAWEI","SPARE-ISSUE",
U1527="SPARE-HS","SPARE-ISSUE",
U1527="Power Telco","ACTIVE"
),"")</f>
        <v/>
      </c>
      <c r="W1527" s="51"/>
      <c r="X1527" s="51"/>
      <c r="Y1527" s="51"/>
      <c r="Z1527" s="51"/>
      <c r="AA1527" s="51"/>
      <c r="AB1527" s="34" t="s">
        <v>5420</v>
      </c>
      <c r="AC1527" s="34" t="str">
        <f>_xlfn.XLOOKUP(B1527,[4]ALL!$B:$B,[4]ALL!$N:$N,"")</f>
        <v/>
      </c>
      <c r="AD1527" s="34" t="s">
        <v>5420</v>
      </c>
      <c r="AE1527" s="34"/>
      <c r="AF1527" s="36" t="s">
        <v>5420</v>
      </c>
      <c r="AG1527" s="29"/>
      <c r="AH1527" s="35"/>
      <c r="AI1527" s="29"/>
      <c r="AJ1527" s="29" t="s">
        <v>5420</v>
      </c>
      <c r="AK1527" s="36" t="s">
        <v>5420</v>
      </c>
      <c r="AL1527" s="36" t="s">
        <v>5420</v>
      </c>
      <c r="AM1527" s="36" t="s">
        <v>5420</v>
      </c>
      <c r="AN1527" s="36" t="s">
        <v>5420</v>
      </c>
      <c r="AO1527" s="36" t="s">
        <v>5420</v>
      </c>
      <c r="AP1527" s="36" t="s">
        <v>5420</v>
      </c>
      <c r="AQ1527" s="36" t="s">
        <v>5420</v>
      </c>
      <c r="AR1527" s="36" t="s">
        <v>5420</v>
      </c>
      <c r="AS1527" s="36" t="s">
        <v>5420</v>
      </c>
      <c r="AT1527" s="36" t="s">
        <v>5420</v>
      </c>
      <c r="AU1527" s="36" t="s">
        <v>5420</v>
      </c>
      <c r="AV1527" s="36" t="s">
        <v>5420</v>
      </c>
      <c r="AW1527" s="45"/>
      <c r="AX1527" s="45" t="s">
        <v>5420</v>
      </c>
      <c r="AY1527" s="45" t="s">
        <v>5420</v>
      </c>
      <c r="AZ1527" s="45" t="s">
        <v>5420</v>
      </c>
      <c r="BA1527" s="36" t="s">
        <v>5420</v>
      </c>
    </row>
    <row r="1528" spans="1:53" s="58" customFormat="1" ht="15.6" hidden="1" x14ac:dyDescent="0.3">
      <c r="A1528" s="27" t="s">
        <v>3092</v>
      </c>
      <c r="B1528" s="28" t="s">
        <v>3910</v>
      </c>
      <c r="C1528" s="29" t="str">
        <f>_xlfn.XLOOKUP(B1528,'[1]daily break down'!$D:$D,'[1]daily break down'!$E:$E,"")</f>
        <v>EXTREME-NORD</v>
      </c>
      <c r="D1528" s="27" t="s">
        <v>11</v>
      </c>
      <c r="E1528" s="27" t="s">
        <v>12</v>
      </c>
      <c r="F1528" s="29" t="s">
        <v>55</v>
      </c>
      <c r="G1528" s="27" t="s">
        <v>3092</v>
      </c>
      <c r="H1528" s="37" t="str">
        <f>_xlfn.XLOOKUP(B1528,[2]CALCULATION!$B:$B,[2]CALCULATION!$H:$H,"")</f>
        <v>HUAWEI</v>
      </c>
      <c r="I1528" s="25">
        <v>2.7420719509863507</v>
      </c>
      <c r="J1528" s="25">
        <v>0.23249808094557306</v>
      </c>
      <c r="K1528" s="25">
        <v>2.6168340310415972</v>
      </c>
      <c r="L1528" s="25">
        <v>3.5109243421709708</v>
      </c>
      <c r="M1528" s="25">
        <v>3.6590446675969446</v>
      </c>
      <c r="N1528" s="25">
        <v>1.8338027525946474</v>
      </c>
      <c r="O1528" s="25">
        <v>0</v>
      </c>
      <c r="P1528" s="25" t="s">
        <v>6366</v>
      </c>
      <c r="Q1528" s="31" t="str">
        <f>_xlfn.XLOOKUP(B1528,'[1]daily break down'!$D:$D,'[1]daily break down'!$O:$O,"")</f>
        <v>Insecurity</v>
      </c>
      <c r="R1528" s="31"/>
      <c r="S1528" s="32" t="str" cm="1">
        <f t="array" ref="S1528">IFERROR(_xlfn.IFS(
U1528="MPR ISSUE","PDH",
U1528="BSS Hardware Issue","BSS",
U1528="Sites strategiques, MLL, Pylone, etc.","ENVTECH",
U1528="AKTIVCO DEFAUT GE &amp; POWER Cabinet","AKTIVCO",
U1528="AKTIVCO Coupure ENEO &amp; Baisse de tension","AKTIVCO GRID ONLY",
U1528="Coupure ENEO &amp; Baisse de tension","IHS GRID ONLY",
U1528="Defaut GE &amp; POWER Cabinet","IHS",
U1528="Sharing","Partners",
U1528="Sites strategiques &amp; DataCenter","SST &amp; DC",
U1528="Exclu","Exclu",
U1528="SAT","SAT",
U1528="SPARE-ISSUE","SPARE-ISSUE",
U1528="Fiber CAmtel","TRANS_FO_CAMTEL",
U1528="Fiber AOF","Fiber AOF",
U1528="Projet OCM (HUAWEI)","TRAVAUX-HUAWEI",
U1528="Projet OCM (NOKIA)","TRAVAUX-NOKIA",
U1528="ACCESS-ISSUE","ACCESS-ISSUE",
U1528="Projet OCM (ZTE, NOKIA, autres projets)","TRAVAUX OCM",
U1528="No root CAuse","No root cause",
U1528="ODU HS","PDH",
U1528="IP &amp; VLAN","PDH",
U1528="Warehouse HUAWEI","SPARE-ISSUE",
U1528="SPARE-HS","SPARE-ISSUE",
U1528="Power Telco","BSS"
),"")</f>
        <v/>
      </c>
      <c r="T1528" s="32" t="str" cm="1">
        <f t="array" ref="T1528">IFERROR(_xlfn.IFS(
U1528="MPR ISSUE","TX ISSUE",
U1528="BSS Hardware Issue","RAN ISSUE",
U1528="Sites strategiques, MLL, Pylone, etc.","ENVTECH",
U1528="AKTIVCO DEFAUT GE &amp; POWER Cabinet","POWER ISSUE",
U1528="AKTIVCO Coupure ENEO &amp; Baisse de tension","POWER ISSUE",
U1528="Coupure ENEO &amp; Baisse de tension","POWER ISSUE",
U1528="Defaut GE &amp; POWER Cabinet","POWER ISSUE",
U1528="Sharing","POWER ISSUE",
U1528="Sites strategiques &amp; DataCenter","POWER ISSUE",
U1528="Exclu","Exclu",
U1528="SAT","TX ISSUE",
U1528="SPARE-ISSUE","SPARE-ISSUE",
U1528="Fiber CAmtel","TX ISSUE",
U1528="Fiber AOF","TX ISSUE",
U1528="Projet OCM (HUAWEI)","TRAVAUX-HUAWEI",
U1528="Projet OCM (NOKIA)","TRAVAUX -NOKIA",
U1528="ACCESS-ISSUE","ACCESS-ISSUE",
U1528="Projet OCM (ZTE, NOKIA, autres projets)","TRAVAUX OCM",
U1528="No root CAuse","No root cause",
U1528="ODU HS","TX ISSUE",
U1528="IP &amp; VLAN","TX ISSUE",
U1528="Warehouse HUAWEI","SPARE-ISSUE",
U1528="SPARE-HS","SPARE-ISSUE",
U1528="Power Telco","RAN ISSUE"
),"")</f>
        <v/>
      </c>
      <c r="U1528" s="33"/>
      <c r="V1528" s="32" t="str" cm="1">
        <f t="array" ref="V1528">IFERROR(_xlfn.IFS(
U1528="MPR ISSUE","ACTIVE",
U1528="BSS Hardware Issue","ACTIVE",
U1528="Sites strategiques, MLL, Pylone, etc.","PASSIVE",
U1528="AKTIVCO DEFAUT GE &amp; POWER Cabinet","PASSIVE",
U1528="AKTIVCO Coupure ENEO &amp; Baisse de tension","PASSIVE",
U1528="Coupure ENEO &amp; Baisse de tension","PASSIVE",
U1528="Defaut GE &amp; POWER Cabinet","PASSIVE",
U1528="Sharing","PASSIVE",
U1528="Sites strategiques &amp; DataCenter","PASSIVE",
U1528="Exclu","Exclu",
U1528="SAT","ACTIVE",
U1528="SPARE-ISSUE","SPARE-ISSUE",
U1528="Fiber CAmtel","ACTIVE",
U1528="Fiber AOF","ACTIVE",
U1528="Projet OCM (HUAWEI)","PLANNED WORKS",
U1528="Projet OCM (NOKIA)","PLANNED WORKS",
U1528="ACCESS-ISSUE","ACCESS-ISSUE",
U1528="Projet OCM (ZTE, NOKIA, autres projets)","PLANNED WORKS",
U1528="No root CAuse","No root cause",
U1528="ODU HS","ACTIVE",
U1528="IP &amp; VLAN","ACTIVE",
U1528="Warehouse HUAWEI","SPARE-ISSUE",
U1528="SPARE-HS","SPARE-ISSUE",
U1528="Power Telco","ACTIVE"
),"")</f>
        <v/>
      </c>
      <c r="W1528" s="51"/>
      <c r="X1528" s="51"/>
      <c r="Y1528" s="51"/>
      <c r="Z1528" s="51"/>
      <c r="AA1528" s="51"/>
      <c r="AB1528" s="34" t="s">
        <v>6865</v>
      </c>
      <c r="AC1528" s="34" t="str">
        <f>_xlfn.XLOOKUP(B1528,[4]ALL!$B:$B,[4]ALL!$N:$N,"")</f>
        <v>No Power issue</v>
      </c>
      <c r="AD1528" s="34"/>
      <c r="AE1528" s="34"/>
      <c r="AF1528" s="36" t="s">
        <v>5420</v>
      </c>
      <c r="AG1528" s="29"/>
      <c r="AH1528" s="35"/>
      <c r="AI1528" s="29"/>
      <c r="AJ1528" s="29" t="s">
        <v>5420</v>
      </c>
      <c r="AK1528" s="36" t="s">
        <v>5420</v>
      </c>
      <c r="AL1528" s="36" t="s">
        <v>5420</v>
      </c>
      <c r="AM1528" s="36" t="s">
        <v>5420</v>
      </c>
      <c r="AN1528" s="36" t="s">
        <v>5420</v>
      </c>
      <c r="AO1528" s="36" t="s">
        <v>5420</v>
      </c>
      <c r="AP1528" s="36" t="s">
        <v>5420</v>
      </c>
      <c r="AQ1528" s="36" t="s">
        <v>5420</v>
      </c>
      <c r="AR1528" s="36" t="s">
        <v>5420</v>
      </c>
      <c r="AS1528" s="36" t="s">
        <v>5420</v>
      </c>
      <c r="AT1528" s="36" t="s">
        <v>5420</v>
      </c>
      <c r="AU1528" s="36" t="s">
        <v>5420</v>
      </c>
      <c r="AV1528" s="36" t="s">
        <v>5420</v>
      </c>
      <c r="AW1528" s="45"/>
      <c r="AX1528" s="45" t="s">
        <v>5420</v>
      </c>
      <c r="AY1528" s="45" t="s">
        <v>5420</v>
      </c>
      <c r="AZ1528" s="45" t="s">
        <v>3910</v>
      </c>
      <c r="BA1528" s="36" t="s">
        <v>5420</v>
      </c>
    </row>
    <row r="1529" spans="1:53" s="58" customFormat="1" ht="15.6" hidden="1" x14ac:dyDescent="0.3">
      <c r="A1529" s="27" t="s">
        <v>4470</v>
      </c>
      <c r="B1529" s="28" t="s">
        <v>4471</v>
      </c>
      <c r="C1529" s="29" t="str">
        <f>_xlfn.XLOOKUP(B1529,'[1]daily break down'!$D:$D,'[1]daily break down'!$E:$E,"")</f>
        <v>SUD-OUEST</v>
      </c>
      <c r="D1529" s="27" t="s">
        <v>11</v>
      </c>
      <c r="E1529" s="27" t="s">
        <v>12</v>
      </c>
      <c r="F1529" s="29" t="s">
        <v>13</v>
      </c>
      <c r="G1529" s="27" t="s">
        <v>3462</v>
      </c>
      <c r="H1529" s="37" t="str">
        <f>_xlfn.XLOOKUP(B1529,[2]CALCULATION!$B:$B,[2]CALCULATION!$H:$H,"")</f>
        <v>HUAWEI</v>
      </c>
      <c r="I1529" s="25">
        <v>0.17760170988462845</v>
      </c>
      <c r="J1529" s="25">
        <v>0.61830649510748137</v>
      </c>
      <c r="K1529" s="25">
        <v>2.0802835349410587</v>
      </c>
      <c r="L1529" s="25">
        <v>1.9413839450051791</v>
      </c>
      <c r="M1529" s="25">
        <v>1.1185269366754842</v>
      </c>
      <c r="N1529" s="25">
        <v>0</v>
      </c>
      <c r="O1529" s="25">
        <v>0.17442706594413193</v>
      </c>
      <c r="P1529" s="25" t="s">
        <v>6366</v>
      </c>
      <c r="Q1529" s="31" t="str">
        <f>_xlfn.XLOOKUP(B1529,'[1]daily break down'!$D:$D,'[1]daily break down'!$O:$O,"")</f>
        <v>Insecurity</v>
      </c>
      <c r="R1529" s="31"/>
      <c r="S1529" s="32" t="str" cm="1">
        <f t="array" ref="S1529">IFERROR(_xlfn.IFS(
U1529="MPR ISSUE","PDH",
U1529="BSS Hardware Issue","BSS",
U1529="Sites strategiques, MLL, Pylone, etc.","ENVTECH",
U1529="AKTIVCO DEFAUT GE &amp; POWER Cabinet","AKTIVCO",
U1529="AKTIVCO Coupure ENEO &amp; Baisse de tension","AKTIVCO GRID ONLY",
U1529="Coupure ENEO &amp; Baisse de tension","IHS GRID ONLY",
U1529="Defaut GE &amp; POWER Cabinet","IHS",
U1529="Sharing","Partners",
U1529="Sites strategiques &amp; DataCenter","SST &amp; DC",
U1529="Exclu","Exclu",
U1529="SAT","SAT",
U1529="SPARE-ISSUE","SPARE-ISSUE",
U1529="Fiber CAmtel","TRANS_FO_CAMTEL",
U1529="Fiber AOF","Fiber AOF",
U1529="Projet OCM (HUAWEI)","TRAVAUX-HUAWEI",
U1529="Projet OCM (NOKIA)","TRAVAUX-NOKIA",
U1529="ACCESS-ISSUE","ACCESS-ISSUE",
U1529="Projet OCM (ZTE, NOKIA, autres projets)","TRAVAUX OCM",
U1529="No root CAuse","No root cause",
U1529="ODU HS","PDH",
U1529="IP &amp; VLAN","PDH",
U1529="Warehouse HUAWEI","SPARE-ISSUE",
U1529="SPARE-HS","SPARE-ISSUE",
U1529="Power Telco","BSS"
),"")</f>
        <v/>
      </c>
      <c r="T1529" s="32" t="str" cm="1">
        <f t="array" ref="T1529">IFERROR(_xlfn.IFS(
U1529="MPR ISSUE","TX ISSUE",
U1529="BSS Hardware Issue","RAN ISSUE",
U1529="Sites strategiques, MLL, Pylone, etc.","ENVTECH",
U1529="AKTIVCO DEFAUT GE &amp; POWER Cabinet","POWER ISSUE",
U1529="AKTIVCO Coupure ENEO &amp; Baisse de tension","POWER ISSUE",
U1529="Coupure ENEO &amp; Baisse de tension","POWER ISSUE",
U1529="Defaut GE &amp; POWER Cabinet","POWER ISSUE",
U1529="Sharing","POWER ISSUE",
U1529="Sites strategiques &amp; DataCenter","POWER ISSUE",
U1529="Exclu","Exclu",
U1529="SAT","TX ISSUE",
U1529="SPARE-ISSUE","SPARE-ISSUE",
U1529="Fiber CAmtel","TX ISSUE",
U1529="Fiber AOF","TX ISSUE",
U1529="Projet OCM (HUAWEI)","TRAVAUX-HUAWEI",
U1529="Projet OCM (NOKIA)","TRAVAUX -NOKIA",
U1529="ACCESS-ISSUE","ACCESS-ISSUE",
U1529="Projet OCM (ZTE, NOKIA, autres projets)","TRAVAUX OCM",
U1529="No root CAuse","No root cause",
U1529="ODU HS","TX ISSUE",
U1529="IP &amp; VLAN","TX ISSUE",
U1529="Warehouse HUAWEI","SPARE-ISSUE",
U1529="SPARE-HS","SPARE-ISSUE",
U1529="Power Telco","RAN ISSUE"
),"")</f>
        <v/>
      </c>
      <c r="U1529" s="33"/>
      <c r="V1529" s="32" t="str" cm="1">
        <f t="array" ref="V1529">IFERROR(_xlfn.IFS(
U1529="MPR ISSUE","ACTIVE",
U1529="BSS Hardware Issue","ACTIVE",
U1529="Sites strategiques, MLL, Pylone, etc.","PASSIVE",
U1529="AKTIVCO DEFAUT GE &amp; POWER Cabinet","PASSIVE",
U1529="AKTIVCO Coupure ENEO &amp; Baisse de tension","PASSIVE",
U1529="Coupure ENEO &amp; Baisse de tension","PASSIVE",
U1529="Defaut GE &amp; POWER Cabinet","PASSIVE",
U1529="Sharing","PASSIVE",
U1529="Sites strategiques &amp; DataCenter","PASSIVE",
U1529="Exclu","Exclu",
U1529="SAT","ACTIVE",
U1529="SPARE-ISSUE","SPARE-ISSUE",
U1529="Fiber CAmtel","ACTIVE",
U1529="Fiber AOF","ACTIVE",
U1529="Projet OCM (HUAWEI)","PLANNED WORKS",
U1529="Projet OCM (NOKIA)","PLANNED WORKS",
U1529="ACCESS-ISSUE","ACCESS-ISSUE",
U1529="Projet OCM (ZTE, NOKIA, autres projets)","PLANNED WORKS",
U1529="No root CAuse","No root cause",
U1529="ODU HS","ACTIVE",
U1529="IP &amp; VLAN","ACTIVE",
U1529="Warehouse HUAWEI","SPARE-ISSUE",
U1529="SPARE-HS","SPARE-ISSUE",
U1529="Power Telco","ACTIVE"
),"")</f>
        <v/>
      </c>
      <c r="W1529" s="51"/>
      <c r="X1529" s="51"/>
      <c r="Y1529" s="51"/>
      <c r="Z1529" s="51"/>
      <c r="AA1529" s="51"/>
      <c r="AB1529" s="34" t="s">
        <v>5420</v>
      </c>
      <c r="AC1529" s="34" t="str">
        <f>_xlfn.XLOOKUP(B1529,[4]ALL!$B:$B,[4]ALL!$N:$N,"")</f>
        <v/>
      </c>
      <c r="AD1529" s="34" t="s">
        <v>5420</v>
      </c>
      <c r="AE1529" s="34"/>
      <c r="AF1529" s="36" t="s">
        <v>5420</v>
      </c>
      <c r="AG1529" s="29"/>
      <c r="AH1529" s="35"/>
      <c r="AI1529" s="29"/>
      <c r="AJ1529" s="29" t="s">
        <v>5420</v>
      </c>
      <c r="AK1529" s="36" t="s">
        <v>5420</v>
      </c>
      <c r="AL1529" s="36" t="s">
        <v>5420</v>
      </c>
      <c r="AM1529" s="36" t="s">
        <v>5420</v>
      </c>
      <c r="AN1529" s="36" t="s">
        <v>5420</v>
      </c>
      <c r="AO1529" s="36" t="s">
        <v>5420</v>
      </c>
      <c r="AP1529" s="36" t="s">
        <v>5420</v>
      </c>
      <c r="AQ1529" s="36" t="s">
        <v>5420</v>
      </c>
      <c r="AR1529" s="36" t="s">
        <v>5420</v>
      </c>
      <c r="AS1529" s="36" t="s">
        <v>5420</v>
      </c>
      <c r="AT1529" s="36" t="s">
        <v>5420</v>
      </c>
      <c r="AU1529" s="36" t="s">
        <v>5420</v>
      </c>
      <c r="AV1529" s="36" t="s">
        <v>5420</v>
      </c>
      <c r="AW1529" s="45"/>
      <c r="AX1529" s="45" t="s">
        <v>5420</v>
      </c>
      <c r="AY1529" s="45" t="s">
        <v>5420</v>
      </c>
      <c r="AZ1529" s="45" t="s">
        <v>5420</v>
      </c>
      <c r="BA1529" s="36" t="s">
        <v>5420</v>
      </c>
    </row>
    <row r="1530" spans="1:53" s="58" customFormat="1" ht="15.6" hidden="1" x14ac:dyDescent="0.3">
      <c r="A1530" s="40" t="s">
        <v>5284</v>
      </c>
      <c r="B1530" s="28" t="s">
        <v>5285</v>
      </c>
      <c r="C1530" s="29" t="str">
        <f>_xlfn.XLOOKUP(B1530,'[1]daily break down'!$D:$D,'[1]daily break down'!$E:$E,"")</f>
        <v>SUD-OUEST</v>
      </c>
      <c r="D1530" s="27" t="s">
        <v>11</v>
      </c>
      <c r="E1530" s="27" t="s">
        <v>96</v>
      </c>
      <c r="F1530" s="29" t="s">
        <v>13</v>
      </c>
      <c r="G1530" s="27" t="s">
        <v>5284</v>
      </c>
      <c r="H1530" s="37" t="str">
        <f>_xlfn.XLOOKUP(B1530,[2]CALCULATION!$B:$B,[2]CALCULATION!$H:$H,"")</f>
        <v>HUAWEI</v>
      </c>
      <c r="I1530" s="25">
        <v>2.4772923782862912E-2</v>
      </c>
      <c r="J1530" s="25">
        <v>0</v>
      </c>
      <c r="K1530" s="25">
        <v>0.28570011956636504</v>
      </c>
      <c r="L1530" s="25">
        <v>1.6764973618352151E-3</v>
      </c>
      <c r="M1530" s="25">
        <v>0.29347621371274962</v>
      </c>
      <c r="N1530" s="25">
        <v>0</v>
      </c>
      <c r="O1530" s="25">
        <v>4.3250064919685076E-2</v>
      </c>
      <c r="P1530" s="25" t="s">
        <v>6366</v>
      </c>
      <c r="Q1530" s="31" t="s">
        <v>5364</v>
      </c>
      <c r="R1530" s="31"/>
      <c r="S1530" s="32" t="str" cm="1">
        <f t="array" ref="S1530">IFERROR(_xlfn.IFS(
U1530="MPR ISSUE","PDH",
U1530="BSS Hardware Issue","BSS",
U1530="Sites strategiques, MLL, Pylone, etc.","ENVTECH",
U1530="AKTIVCO DEFAUT GE &amp; POWER Cabinet","AKTIVCO",
U1530="AKTIVCO Coupure ENEO &amp; Baisse de tension","AKTIVCO GRID ONLY",
U1530="Coupure ENEO &amp; Baisse de tension","IHS GRID ONLY",
U1530="Defaut GE &amp; POWER Cabinet","IHS",
U1530="Sharing","Partners",
U1530="Sites strategiques &amp; DataCenter","SST &amp; DC",
U1530="Exclu","Exclu",
U1530="SAT","SAT",
U1530="SPARE-ISSUE","SPARE-ISSUE",
U1530="Fiber CAmtel","TRANS_FO_CAMTEL",
U1530="Fiber AOF","Fiber AOF",
U1530="Projet OCM (HUAWEI)","TRAVAUX-HUAWEI",
U1530="Projet OCM (NOKIA)","TRAVAUX-NOKIA",
U1530="ACCESS-ISSUE","ACCESS-ISSUE",
U1530="Projet OCM (ZTE, NOKIA, autres projets)","TRAVAUX OCM",
U1530="No root CAuse","No root cause",
U1530="ODU HS","PDH",
U1530="IP &amp; VLAN","PDH",
U1530="Warehouse HUAWEI","SPARE-ISSUE",
U1530="SPARE-HS","SPARE-ISSUE",
U1530="Power Telco","BSS"
),"")</f>
        <v/>
      </c>
      <c r="T1530" s="32" t="str" cm="1">
        <f t="array" ref="T1530">IFERROR(_xlfn.IFS(
U1530="MPR ISSUE","TX ISSUE",
U1530="BSS Hardware Issue","RAN ISSUE",
U1530="Sites strategiques, MLL, Pylone, etc.","ENVTECH",
U1530="AKTIVCO DEFAUT GE &amp; POWER Cabinet","POWER ISSUE",
U1530="AKTIVCO Coupure ENEO &amp; Baisse de tension","POWER ISSUE",
U1530="Coupure ENEO &amp; Baisse de tension","POWER ISSUE",
U1530="Defaut GE &amp; POWER Cabinet","POWER ISSUE",
U1530="Sharing","POWER ISSUE",
U1530="Sites strategiques &amp; DataCenter","POWER ISSUE",
U1530="Exclu","Exclu",
U1530="SAT","TX ISSUE",
U1530="SPARE-ISSUE","SPARE-ISSUE",
U1530="Fiber CAmtel","TX ISSUE",
U1530="Fiber AOF","TX ISSUE",
U1530="Projet OCM (HUAWEI)","TRAVAUX-HUAWEI",
U1530="Projet OCM (NOKIA)","TRAVAUX -NOKIA",
U1530="ACCESS-ISSUE","ACCESS-ISSUE",
U1530="Projet OCM (ZTE, NOKIA, autres projets)","TRAVAUX OCM",
U1530="No root CAuse","No root cause",
U1530="ODU HS","TX ISSUE",
U1530="IP &amp; VLAN","TX ISSUE",
U1530="Warehouse HUAWEI","SPARE-ISSUE",
U1530="SPARE-HS","SPARE-ISSUE",
U1530="Power Telco","RAN ISSUE"
),"")</f>
        <v/>
      </c>
      <c r="U1530" s="33"/>
      <c r="V1530" s="32" t="str" cm="1">
        <f t="array" ref="V1530">IFERROR(_xlfn.IFS(
U1530="MPR ISSUE","ACTIVE",
U1530="BSS Hardware Issue","ACTIVE",
U1530="Sites strategiques, MLL, Pylone, etc.","PASSIVE",
U1530="AKTIVCO DEFAUT GE &amp; POWER Cabinet","PASSIVE",
U1530="AKTIVCO Coupure ENEO &amp; Baisse de tension","PASSIVE",
U1530="Coupure ENEO &amp; Baisse de tension","PASSIVE",
U1530="Defaut GE &amp; POWER Cabinet","PASSIVE",
U1530="Sharing","PASSIVE",
U1530="Sites strategiques &amp; DataCenter","PASSIVE",
U1530="Exclu","Exclu",
U1530="SAT","ACTIVE",
U1530="SPARE-ISSUE","SPARE-ISSUE",
U1530="Fiber CAmtel","ACTIVE",
U1530="Fiber AOF","ACTIVE",
U1530="Projet OCM (HUAWEI)","PLANNED WORKS",
U1530="Projet OCM (NOKIA)","PLANNED WORKS",
U1530="ACCESS-ISSUE","ACCESS-ISSUE",
U1530="Projet OCM (ZTE, NOKIA, autres projets)","PLANNED WORKS",
U1530="No root CAuse","No root cause",
U1530="ODU HS","ACTIVE",
U1530="IP &amp; VLAN","ACTIVE",
U1530="Warehouse HUAWEI","SPARE-ISSUE",
U1530="SPARE-HS","SPARE-ISSUE",
U1530="Power Telco","ACTIVE"
),"")</f>
        <v/>
      </c>
      <c r="W1530" s="51"/>
      <c r="X1530" s="51"/>
      <c r="Y1530" s="51"/>
      <c r="Z1530" s="51"/>
      <c r="AA1530" s="51"/>
      <c r="AB1530" s="34" t="s">
        <v>5420</v>
      </c>
      <c r="AC1530" s="34" t="str">
        <f>_xlfn.XLOOKUP(B1530,[4]ALL!$B:$B,[4]ALL!$N:$N,"")</f>
        <v/>
      </c>
      <c r="AD1530" s="34" t="s">
        <v>5420</v>
      </c>
      <c r="AE1530" s="34"/>
      <c r="AF1530" s="36" t="s">
        <v>5420</v>
      </c>
      <c r="AG1530" s="29"/>
      <c r="AH1530" s="35"/>
      <c r="AI1530" s="29"/>
      <c r="AJ1530" s="29" t="s">
        <v>5420</v>
      </c>
      <c r="AK1530" s="36" t="s">
        <v>5420</v>
      </c>
      <c r="AL1530" s="36" t="s">
        <v>5420</v>
      </c>
      <c r="AM1530" s="36" t="s">
        <v>5420</v>
      </c>
      <c r="AN1530" s="36" t="s">
        <v>5420</v>
      </c>
      <c r="AO1530" s="36" t="s">
        <v>5420</v>
      </c>
      <c r="AP1530" s="36" t="s">
        <v>5420</v>
      </c>
      <c r="AQ1530" s="36" t="s">
        <v>5420</v>
      </c>
      <c r="AR1530" s="36" t="s">
        <v>5420</v>
      </c>
      <c r="AS1530" s="36" t="s">
        <v>5420</v>
      </c>
      <c r="AT1530" s="36" t="s">
        <v>5420</v>
      </c>
      <c r="AU1530" s="36" t="s">
        <v>5420</v>
      </c>
      <c r="AV1530" s="36" t="s">
        <v>5420</v>
      </c>
      <c r="AW1530" s="45"/>
      <c r="AX1530" s="45" t="s">
        <v>5420</v>
      </c>
      <c r="AY1530" s="45" t="s">
        <v>5420</v>
      </c>
      <c r="AZ1530" s="45" t="s">
        <v>5420</v>
      </c>
      <c r="BA1530" s="36" t="s">
        <v>5420</v>
      </c>
    </row>
    <row r="1531" spans="1:53" s="58" customFormat="1" ht="24" hidden="1" customHeight="1" x14ac:dyDescent="0.3">
      <c r="A1531" s="27" t="s">
        <v>5239</v>
      </c>
      <c r="B1531" s="28" t="s">
        <v>5240</v>
      </c>
      <c r="C1531" s="29" t="str">
        <f>_xlfn.XLOOKUP(B1531,'[1]daily break down'!$D:$D,'[1]daily break down'!$E:$E,"")</f>
        <v>SUD-OUEST</v>
      </c>
      <c r="D1531" s="27" t="s">
        <v>11</v>
      </c>
      <c r="E1531" s="27" t="s">
        <v>96</v>
      </c>
      <c r="F1531" s="29" t="s">
        <v>13</v>
      </c>
      <c r="G1531" s="27" t="s">
        <v>5241</v>
      </c>
      <c r="H1531" s="37" t="str">
        <f>_xlfn.XLOOKUP(B1531,[2]CALCULATION!$B:$B,[2]CALCULATION!$H:$H,"")</f>
        <v>HUAWEI</v>
      </c>
      <c r="I1531" s="25">
        <v>4.6424708860181546E-2</v>
      </c>
      <c r="J1531" s="25">
        <v>0</v>
      </c>
      <c r="K1531" s="25">
        <v>0.19493740600913728</v>
      </c>
      <c r="L1531" s="25">
        <v>1.2484554822177136E-3</v>
      </c>
      <c r="M1531" s="25">
        <v>0.19606101594313319</v>
      </c>
      <c r="N1531" s="25">
        <v>7.881321108457251E-2</v>
      </c>
      <c r="O1531" s="25">
        <v>0.69724455174027555</v>
      </c>
      <c r="P1531" s="25" t="s">
        <v>6366</v>
      </c>
      <c r="Q1531" s="31" t="str">
        <f>_xlfn.XLOOKUP(B1531,'[1]daily break down'!$D:$D,'[1]daily break down'!$O:$O,"")</f>
        <v>Insecurity</v>
      </c>
      <c r="R1531" s="31"/>
      <c r="S1531" s="32" t="str" cm="1">
        <f t="array" ref="S1531">IFERROR(_xlfn.IFS(
U1531="MPR ISSUE","PDH",
U1531="BSS Hardware Issue","BSS",
U1531="Sites strategiques, MLL, Pylone, etc.","ENVTECH",
U1531="AKTIVCO DEFAUT GE &amp; POWER Cabinet","AKTIVCO",
U1531="AKTIVCO Coupure ENEO &amp; Baisse de tension","AKTIVCO GRID ONLY",
U1531="Coupure ENEO &amp; Baisse de tension","IHS GRID ONLY",
U1531="Defaut GE &amp; POWER Cabinet","IHS",
U1531="Sharing","Partners",
U1531="Sites strategiques &amp; DataCenter","SST &amp; DC",
U1531="Exclu","Exclu",
U1531="SAT","SAT",
U1531="SPARE-ISSUE","SPARE-ISSUE",
U1531="Fiber CAmtel","TRANS_FO_CAMTEL",
U1531="Fiber AOF","Fiber AOF",
U1531="Projet OCM (HUAWEI)","TRAVAUX-HUAWEI",
U1531="Projet OCM (NOKIA)","TRAVAUX-NOKIA",
U1531="ACCESS-ISSUE","ACCESS-ISSUE",
U1531="Projet OCM (ZTE, NOKIA, autres projets)","TRAVAUX OCM",
U1531="No root CAuse","No root cause",
U1531="ODU HS","PDH",
U1531="IP &amp; VLAN","PDH",
U1531="Warehouse HUAWEI","SPARE-ISSUE",
U1531="SPARE-HS","SPARE-ISSUE",
U1531="Power Telco","BSS"
),"")</f>
        <v/>
      </c>
      <c r="T1531" s="32" t="str" cm="1">
        <f t="array" ref="T1531">IFERROR(_xlfn.IFS(
U1531="MPR ISSUE","TX ISSUE",
U1531="BSS Hardware Issue","RAN ISSUE",
U1531="Sites strategiques, MLL, Pylone, etc.","ENVTECH",
U1531="AKTIVCO DEFAUT GE &amp; POWER Cabinet","POWER ISSUE",
U1531="AKTIVCO Coupure ENEO &amp; Baisse de tension","POWER ISSUE",
U1531="Coupure ENEO &amp; Baisse de tension","POWER ISSUE",
U1531="Defaut GE &amp; POWER Cabinet","POWER ISSUE",
U1531="Sharing","POWER ISSUE",
U1531="Sites strategiques &amp; DataCenter","POWER ISSUE",
U1531="Exclu","Exclu",
U1531="SAT","TX ISSUE",
U1531="SPARE-ISSUE","SPARE-ISSUE",
U1531="Fiber CAmtel","TX ISSUE",
U1531="Fiber AOF","TX ISSUE",
U1531="Projet OCM (HUAWEI)","TRAVAUX-HUAWEI",
U1531="Projet OCM (NOKIA)","TRAVAUX -NOKIA",
U1531="ACCESS-ISSUE","ACCESS-ISSUE",
U1531="Projet OCM (ZTE, NOKIA, autres projets)","TRAVAUX OCM",
U1531="No root CAuse","No root cause",
U1531="ODU HS","TX ISSUE",
U1531="IP &amp; VLAN","TX ISSUE",
U1531="Warehouse HUAWEI","SPARE-ISSUE",
U1531="SPARE-HS","SPARE-ISSUE",
U1531="Power Telco","RAN ISSUE"
),"")</f>
        <v/>
      </c>
      <c r="U1531" s="33"/>
      <c r="V1531" s="32" t="str" cm="1">
        <f t="array" ref="V1531">IFERROR(_xlfn.IFS(
U1531="MPR ISSUE","ACTIVE",
U1531="BSS Hardware Issue","ACTIVE",
U1531="Sites strategiques, MLL, Pylone, etc.","PASSIVE",
U1531="AKTIVCO DEFAUT GE &amp; POWER Cabinet","PASSIVE",
U1531="AKTIVCO Coupure ENEO &amp; Baisse de tension","PASSIVE",
U1531="Coupure ENEO &amp; Baisse de tension","PASSIVE",
U1531="Defaut GE &amp; POWER Cabinet","PASSIVE",
U1531="Sharing","PASSIVE",
U1531="Sites strategiques &amp; DataCenter","PASSIVE",
U1531="Exclu","Exclu",
U1531="SAT","ACTIVE",
U1531="SPARE-ISSUE","SPARE-ISSUE",
U1531="Fiber CAmtel","ACTIVE",
U1531="Fiber AOF","ACTIVE",
U1531="Projet OCM (HUAWEI)","PLANNED WORKS",
U1531="Projet OCM (NOKIA)","PLANNED WORKS",
U1531="ACCESS-ISSUE","ACCESS-ISSUE",
U1531="Projet OCM (ZTE, NOKIA, autres projets)","PLANNED WORKS",
U1531="No root CAuse","No root cause",
U1531="ODU HS","ACTIVE",
U1531="IP &amp; VLAN","ACTIVE",
U1531="Warehouse HUAWEI","SPARE-ISSUE",
U1531="SPARE-HS","SPARE-ISSUE",
U1531="Power Telco","ACTIVE"
),"")</f>
        <v/>
      </c>
      <c r="W1531" s="51"/>
      <c r="X1531" s="51"/>
      <c r="Y1531" s="51"/>
      <c r="Z1531" s="51"/>
      <c r="AA1531" s="51"/>
      <c r="AB1531" s="34" t="s">
        <v>6222</v>
      </c>
      <c r="AC1531" s="34" t="str">
        <f>_xlfn.XLOOKUP(B1531,[4]ALL!$B:$B,[4]ALL!$N:$N,"")</f>
        <v/>
      </c>
      <c r="AD1531" s="34" t="s">
        <v>5420</v>
      </c>
      <c r="AE1531" s="34"/>
      <c r="AF1531" s="36" t="s">
        <v>5420</v>
      </c>
      <c r="AG1531" s="29"/>
      <c r="AH1531" s="35"/>
      <c r="AI1531" s="29"/>
      <c r="AJ1531" s="29" t="s">
        <v>6222</v>
      </c>
      <c r="AK1531" s="36" t="s">
        <v>5420</v>
      </c>
      <c r="AL1531" s="36" t="s">
        <v>5420</v>
      </c>
      <c r="AM1531" s="36" t="s">
        <v>5420</v>
      </c>
      <c r="AN1531" s="36" t="s">
        <v>5420</v>
      </c>
      <c r="AO1531" s="36" t="s">
        <v>5420</v>
      </c>
      <c r="AP1531" s="36" t="s">
        <v>5420</v>
      </c>
      <c r="AQ1531" s="36" t="s">
        <v>5420</v>
      </c>
      <c r="AR1531" s="36" t="s">
        <v>5420</v>
      </c>
      <c r="AS1531" s="36" t="s">
        <v>5420</v>
      </c>
      <c r="AT1531" s="36" t="s">
        <v>5420</v>
      </c>
      <c r="AU1531" s="36" t="s">
        <v>5420</v>
      </c>
      <c r="AV1531" s="36" t="s">
        <v>5420</v>
      </c>
      <c r="AW1531" s="45"/>
      <c r="AX1531" s="45" t="s">
        <v>5420</v>
      </c>
      <c r="AY1531" s="45" t="s">
        <v>5420</v>
      </c>
      <c r="AZ1531" s="45" t="s">
        <v>5420</v>
      </c>
      <c r="BA1531" s="36" t="s">
        <v>5420</v>
      </c>
    </row>
    <row r="1532" spans="1:53" s="58" customFormat="1" ht="15.45" hidden="1" customHeight="1" x14ac:dyDescent="0.3">
      <c r="A1532" s="40" t="s">
        <v>4368</v>
      </c>
      <c r="B1532" s="28" t="s">
        <v>4369</v>
      </c>
      <c r="C1532" s="29" t="str">
        <f>_xlfn.XLOOKUP(B1532,'[1]daily break down'!$D:$D,'[1]daily break down'!$E:$E,"")</f>
        <v>OUEST</v>
      </c>
      <c r="D1532" s="27" t="s">
        <v>357</v>
      </c>
      <c r="E1532" s="27" t="s">
        <v>22</v>
      </c>
      <c r="F1532" s="29" t="s">
        <v>102</v>
      </c>
      <c r="G1532" s="27" t="s">
        <v>4370</v>
      </c>
      <c r="H1532" s="37" t="str">
        <f>_xlfn.XLOOKUP(B1532,[2]CALCULATION!$B:$B,[2]CALCULATION!$H:$H,"")</f>
        <v>HUAWEI</v>
      </c>
      <c r="I1532" s="25">
        <v>0</v>
      </c>
      <c r="J1532" s="25">
        <v>0</v>
      </c>
      <c r="K1532" s="25">
        <v>0</v>
      </c>
      <c r="L1532" s="25">
        <v>0</v>
      </c>
      <c r="M1532" s="25">
        <v>0</v>
      </c>
      <c r="N1532" s="25">
        <v>3.5580981243204836E-2</v>
      </c>
      <c r="O1532" s="25">
        <v>0</v>
      </c>
      <c r="P1532" s="25" t="s">
        <v>6366</v>
      </c>
      <c r="Q1532" s="31" t="s">
        <v>5364</v>
      </c>
      <c r="R1532" s="31"/>
      <c r="S1532" s="32" t="str" cm="1">
        <f t="array" ref="S1532">IFERROR(_xlfn.IFS(
U1532="MPR ISSUE","PDH",
U1532="BSS Hardware Issue","BSS",
U1532="Sites strategiques, MLL, Pylone, etc.","ENVTECH",
U1532="AKTIVCO DEFAUT GE &amp; POWER Cabinet","AKTIVCO",
U1532="AKTIVCO Coupure ENEO &amp; Baisse de tension","AKTIVCO GRID ONLY",
U1532="Coupure ENEO &amp; Baisse de tension","IHS GRID ONLY",
U1532="Defaut GE &amp; POWER Cabinet","IHS",
U1532="Sharing","Partners",
U1532="Sites strategiques &amp; DataCenter","SST &amp; DC",
U1532="Exclu","Exclu",
U1532="SAT","SAT",
U1532="SPARE-ISSUE","SPARE-ISSUE",
U1532="Fiber CAmtel","TRANS_FO_CAMTEL",
U1532="Fiber AOF","Fiber AOF",
U1532="Projet OCM (HUAWEI)","TRAVAUX-HUAWEI",
U1532="Projet OCM (NOKIA)","TRAVAUX-NOKIA",
U1532="ACCESS-ISSUE","ACCESS-ISSUE",
U1532="Projet OCM (ZTE, NOKIA, autres projets)","TRAVAUX OCM",
U1532="No root CAuse","No root cause",
U1532="ODU HS","PDH",
U1532="IP &amp; VLAN","PDH",
U1532="Warehouse HUAWEI","SPARE-ISSUE",
U1532="SPARE-HS","SPARE-ISSUE",
U1532="Power Telco","BSS"
),"")</f>
        <v/>
      </c>
      <c r="T1532" s="32" t="str" cm="1">
        <f t="array" ref="T1532">IFERROR(_xlfn.IFS(
U1532="MPR ISSUE","TX ISSUE",
U1532="BSS Hardware Issue","RAN ISSUE",
U1532="Sites strategiques, MLL, Pylone, etc.","ENVTECH",
U1532="AKTIVCO DEFAUT GE &amp; POWER Cabinet","POWER ISSUE",
U1532="AKTIVCO Coupure ENEO &amp; Baisse de tension","POWER ISSUE",
U1532="Coupure ENEO &amp; Baisse de tension","POWER ISSUE",
U1532="Defaut GE &amp; POWER Cabinet","POWER ISSUE",
U1532="Sharing","POWER ISSUE",
U1532="Sites strategiques &amp; DataCenter","POWER ISSUE",
U1532="Exclu","Exclu",
U1532="SAT","TX ISSUE",
U1532="SPARE-ISSUE","SPARE-ISSUE",
U1532="Fiber CAmtel","TX ISSUE",
U1532="Fiber AOF","TX ISSUE",
U1532="Projet OCM (HUAWEI)","TRAVAUX-HUAWEI",
U1532="Projet OCM (NOKIA)","TRAVAUX -NOKIA",
U1532="ACCESS-ISSUE","ACCESS-ISSUE",
U1532="Projet OCM (ZTE, NOKIA, autres projets)","TRAVAUX OCM",
U1532="No root CAuse","No root cause",
U1532="ODU HS","TX ISSUE",
U1532="IP &amp; VLAN","TX ISSUE",
U1532="Warehouse HUAWEI","SPARE-ISSUE",
U1532="SPARE-HS","SPARE-ISSUE",
U1532="Power Telco","RAN ISSUE"
),"")</f>
        <v/>
      </c>
      <c r="U1532" s="33"/>
      <c r="V1532" s="32" t="str" cm="1">
        <f t="array" ref="V1532">IFERROR(_xlfn.IFS(
U1532="MPR ISSUE","ACTIVE",
U1532="BSS Hardware Issue","ACTIVE",
U1532="Sites strategiques, MLL, Pylone, etc.","PASSIVE",
U1532="AKTIVCO DEFAUT GE &amp; POWER Cabinet","PASSIVE",
U1532="AKTIVCO Coupure ENEO &amp; Baisse de tension","PASSIVE",
U1532="Coupure ENEO &amp; Baisse de tension","PASSIVE",
U1532="Defaut GE &amp; POWER Cabinet","PASSIVE",
U1532="Sharing","PASSIVE",
U1532="Sites strategiques &amp; DataCenter","PASSIVE",
U1532="Exclu","Exclu",
U1532="SAT","ACTIVE",
U1532="SPARE-ISSUE","SPARE-ISSUE",
U1532="Fiber CAmtel","ACTIVE",
U1532="Fiber AOF","ACTIVE",
U1532="Projet OCM (HUAWEI)","PLANNED WORKS",
U1532="Projet OCM (NOKIA)","PLANNED WORKS",
U1532="ACCESS-ISSUE","ACCESS-ISSUE",
U1532="Projet OCM (ZTE, NOKIA, autres projets)","PLANNED WORKS",
U1532="No root CAuse","No root cause",
U1532="ODU HS","ACTIVE",
U1532="IP &amp; VLAN","ACTIVE",
U1532="Warehouse HUAWEI","SPARE-ISSUE",
U1532="SPARE-HS","SPARE-ISSUE",
U1532="Power Telco","ACTIVE"
),"")</f>
        <v/>
      </c>
      <c r="W1532" s="51"/>
      <c r="X1532" s="51"/>
      <c r="Y1532" s="51"/>
      <c r="Z1532" s="51"/>
      <c r="AA1532" s="51"/>
      <c r="AB1532" s="34" t="s">
        <v>5420</v>
      </c>
      <c r="AC1532" s="34" t="str">
        <f>_xlfn.XLOOKUP(B1532,[4]ALL!$B:$B,[4]ALL!$N:$N,"")</f>
        <v/>
      </c>
      <c r="AD1532" s="34" t="s">
        <v>5420</v>
      </c>
      <c r="AE1532" s="34"/>
      <c r="AF1532" s="36" t="s">
        <v>5420</v>
      </c>
      <c r="AG1532" s="29"/>
      <c r="AH1532" s="35"/>
      <c r="AI1532" s="29"/>
      <c r="AJ1532" s="29" t="s">
        <v>5420</v>
      </c>
      <c r="AK1532" s="36" t="s">
        <v>5420</v>
      </c>
      <c r="AL1532" s="36" t="s">
        <v>5420</v>
      </c>
      <c r="AM1532" s="36" t="s">
        <v>5420</v>
      </c>
      <c r="AN1532" s="36" t="s">
        <v>5420</v>
      </c>
      <c r="AO1532" s="36" t="s">
        <v>5420</v>
      </c>
      <c r="AP1532" s="36" t="s">
        <v>5420</v>
      </c>
      <c r="AQ1532" s="36" t="s">
        <v>5420</v>
      </c>
      <c r="AR1532" s="36" t="s">
        <v>5420</v>
      </c>
      <c r="AS1532" s="36" t="s">
        <v>5420</v>
      </c>
      <c r="AT1532" s="36" t="s">
        <v>5420</v>
      </c>
      <c r="AU1532" s="36" t="s">
        <v>5420</v>
      </c>
      <c r="AV1532" s="36" t="s">
        <v>5420</v>
      </c>
      <c r="AW1532" s="45"/>
      <c r="AX1532" s="45" t="s">
        <v>5420</v>
      </c>
      <c r="AY1532" s="45" t="s">
        <v>5420</v>
      </c>
      <c r="AZ1532" s="45" t="s">
        <v>5420</v>
      </c>
      <c r="BA1532" s="36" t="s">
        <v>5420</v>
      </c>
    </row>
    <row r="1533" spans="1:53" s="58" customFormat="1" ht="15.6" hidden="1" x14ac:dyDescent="0.3">
      <c r="A1533" s="27" t="s">
        <v>4483</v>
      </c>
      <c r="B1533" s="28" t="s">
        <v>4484</v>
      </c>
      <c r="C1533" s="29" t="str">
        <f>_xlfn.XLOOKUP(B1533,'[1]daily break down'!$D:$D,'[1]daily break down'!$E:$E,"")</f>
        <v>OUEST</v>
      </c>
      <c r="D1533" s="27" t="s">
        <v>11</v>
      </c>
      <c r="E1533" s="27" t="s">
        <v>237</v>
      </c>
      <c r="F1533" s="29" t="s">
        <v>102</v>
      </c>
      <c r="G1533" s="27" t="s">
        <v>4485</v>
      </c>
      <c r="H1533" s="37" t="str">
        <f>_xlfn.XLOOKUP(B1533,[2]CALCULATION!$B:$B,[2]CALCULATION!$H:$H,"")</f>
        <v>HUAWEI</v>
      </c>
      <c r="I1533" s="25">
        <v>0</v>
      </c>
      <c r="J1533" s="25">
        <v>0</v>
      </c>
      <c r="K1533" s="25">
        <v>0</v>
      </c>
      <c r="L1533" s="25">
        <v>0</v>
      </c>
      <c r="M1533" s="25">
        <v>0</v>
      </c>
      <c r="N1533" s="25">
        <v>0</v>
      </c>
      <c r="O1533" s="25">
        <v>0</v>
      </c>
      <c r="P1533" s="25" t="s">
        <v>6366</v>
      </c>
      <c r="Q1533" s="31" t="s">
        <v>5364</v>
      </c>
      <c r="R1533" s="31"/>
      <c r="S1533" s="32" t="str" cm="1">
        <f t="array" ref="S1533">IFERROR(_xlfn.IFS(
U1533="MPR ISSUE","PDH",
U1533="BSS Hardware Issue","BSS",
U1533="Sites strategiques, MLL, Pylone, etc.","ENVTECH",
U1533="AKTIVCO DEFAUT GE &amp; POWER Cabinet","AKTIVCO",
U1533="AKTIVCO Coupure ENEO &amp; Baisse de tension","AKTIVCO GRID ONLY",
U1533="Coupure ENEO &amp; Baisse de tension","IHS GRID ONLY",
U1533="Defaut GE &amp; POWER Cabinet","IHS",
U1533="Sharing","Partners",
U1533="Sites strategiques &amp; DataCenter","SST &amp; DC",
U1533="Exclu","Exclu",
U1533="SAT","SAT",
U1533="SPARE-ISSUE","SPARE-ISSUE",
U1533="Fiber CAmtel","TRANS_FO_CAMTEL",
U1533="Fiber AOF","Fiber AOF",
U1533="Projet OCM (HUAWEI)","TRAVAUX-HUAWEI",
U1533="Projet OCM (NOKIA)","TRAVAUX-NOKIA",
U1533="ACCESS-ISSUE","ACCESS-ISSUE",
U1533="Projet OCM (ZTE, NOKIA, autres projets)","TRAVAUX OCM",
U1533="No root CAuse","No root cause",
U1533="ODU HS","PDH",
U1533="IP &amp; VLAN","PDH",
U1533="Warehouse HUAWEI","SPARE-ISSUE",
U1533="SPARE-HS","SPARE-ISSUE",
U1533="Power Telco","BSS"
),"")</f>
        <v/>
      </c>
      <c r="T1533" s="32" t="str" cm="1">
        <f t="array" ref="T1533">IFERROR(_xlfn.IFS(
U1533="MPR ISSUE","TX ISSUE",
U1533="BSS Hardware Issue","RAN ISSUE",
U1533="Sites strategiques, MLL, Pylone, etc.","ENVTECH",
U1533="AKTIVCO DEFAUT GE &amp; POWER Cabinet","POWER ISSUE",
U1533="AKTIVCO Coupure ENEO &amp; Baisse de tension","POWER ISSUE",
U1533="Coupure ENEO &amp; Baisse de tension","POWER ISSUE",
U1533="Defaut GE &amp; POWER Cabinet","POWER ISSUE",
U1533="Sharing","POWER ISSUE",
U1533="Sites strategiques &amp; DataCenter","POWER ISSUE",
U1533="Exclu","Exclu",
U1533="SAT","TX ISSUE",
U1533="SPARE-ISSUE","SPARE-ISSUE",
U1533="Fiber CAmtel","TX ISSUE",
U1533="Fiber AOF","TX ISSUE",
U1533="Projet OCM (HUAWEI)","TRAVAUX-HUAWEI",
U1533="Projet OCM (NOKIA)","TRAVAUX -NOKIA",
U1533="ACCESS-ISSUE","ACCESS-ISSUE",
U1533="Projet OCM (ZTE, NOKIA, autres projets)","TRAVAUX OCM",
U1533="No root CAuse","No root cause",
U1533="ODU HS","TX ISSUE",
U1533="IP &amp; VLAN","TX ISSUE",
U1533="Warehouse HUAWEI","SPARE-ISSUE",
U1533="SPARE-HS","SPARE-ISSUE",
U1533="Power Telco","RAN ISSUE"
),"")</f>
        <v/>
      </c>
      <c r="U1533" s="33"/>
      <c r="V1533" s="32" t="str" cm="1">
        <f t="array" ref="V1533">IFERROR(_xlfn.IFS(
U1533="MPR ISSUE","ACTIVE",
U1533="BSS Hardware Issue","ACTIVE",
U1533="Sites strategiques, MLL, Pylone, etc.","PASSIVE",
U1533="AKTIVCO DEFAUT GE &amp; POWER Cabinet","PASSIVE",
U1533="AKTIVCO Coupure ENEO &amp; Baisse de tension","PASSIVE",
U1533="Coupure ENEO &amp; Baisse de tension","PASSIVE",
U1533="Defaut GE &amp; POWER Cabinet","PASSIVE",
U1533="Sharing","PASSIVE",
U1533="Sites strategiques &amp; DataCenter","PASSIVE",
U1533="Exclu","Exclu",
U1533="SAT","ACTIVE",
U1533="SPARE-ISSUE","SPARE-ISSUE",
U1533="Fiber CAmtel","ACTIVE",
U1533="Fiber AOF","ACTIVE",
U1533="Projet OCM (HUAWEI)","PLANNED WORKS",
U1533="Projet OCM (NOKIA)","PLANNED WORKS",
U1533="ACCESS-ISSUE","ACCESS-ISSUE",
U1533="Projet OCM (ZTE, NOKIA, autres projets)","PLANNED WORKS",
U1533="No root CAuse","No root cause",
U1533="ODU HS","ACTIVE",
U1533="IP &amp; VLAN","ACTIVE",
U1533="Warehouse HUAWEI","SPARE-ISSUE",
U1533="SPARE-HS","SPARE-ISSUE",
U1533="Power Telco","ACTIVE"
),"")</f>
        <v/>
      </c>
      <c r="W1533" s="51"/>
      <c r="X1533" s="51"/>
      <c r="Y1533" s="51"/>
      <c r="Z1533" s="51"/>
      <c r="AA1533" s="51"/>
      <c r="AB1533" s="34" t="s">
        <v>5420</v>
      </c>
      <c r="AC1533" s="34" t="str">
        <f>_xlfn.XLOOKUP(B1533,[4]ALL!$B:$B,[4]ALL!$N:$N,"")</f>
        <v/>
      </c>
      <c r="AD1533" s="34" t="s">
        <v>5420</v>
      </c>
      <c r="AE1533" s="34"/>
      <c r="AF1533" s="36" t="s">
        <v>5420</v>
      </c>
      <c r="AG1533" s="29"/>
      <c r="AH1533" s="35"/>
      <c r="AI1533" s="29"/>
      <c r="AJ1533" s="29" t="s">
        <v>5420</v>
      </c>
      <c r="AK1533" s="36" t="s">
        <v>5420</v>
      </c>
      <c r="AL1533" s="36" t="s">
        <v>5420</v>
      </c>
      <c r="AM1533" s="36" t="s">
        <v>5420</v>
      </c>
      <c r="AN1533" s="36" t="s">
        <v>5420</v>
      </c>
      <c r="AO1533" s="36" t="s">
        <v>5420</v>
      </c>
      <c r="AP1533" s="36" t="s">
        <v>5420</v>
      </c>
      <c r="AQ1533" s="36" t="s">
        <v>5420</v>
      </c>
      <c r="AR1533" s="36" t="s">
        <v>5420</v>
      </c>
      <c r="AS1533" s="36" t="s">
        <v>5420</v>
      </c>
      <c r="AT1533" s="36" t="s">
        <v>5420</v>
      </c>
      <c r="AU1533" s="36" t="s">
        <v>5420</v>
      </c>
      <c r="AV1533" s="36" t="s">
        <v>5420</v>
      </c>
      <c r="AW1533" s="45"/>
      <c r="AX1533" s="45" t="s">
        <v>5420</v>
      </c>
      <c r="AY1533" s="45" t="s">
        <v>5420</v>
      </c>
      <c r="AZ1533" s="45" t="s">
        <v>5420</v>
      </c>
      <c r="BA1533" s="36" t="s">
        <v>5420</v>
      </c>
    </row>
    <row r="1534" spans="1:53" s="58" customFormat="1" ht="15.6" hidden="1" x14ac:dyDescent="0.3">
      <c r="A1534" s="27" t="s">
        <v>4370</v>
      </c>
      <c r="B1534" s="28" t="s">
        <v>4499</v>
      </c>
      <c r="C1534" s="29" t="str">
        <f>_xlfn.XLOOKUP(B1534,'[1]daily break down'!$D:$D,'[1]daily break down'!$E:$E,"")</f>
        <v>OUEST</v>
      </c>
      <c r="D1534" s="27" t="s">
        <v>11</v>
      </c>
      <c r="E1534" s="27" t="s">
        <v>12</v>
      </c>
      <c r="F1534" s="29" t="s">
        <v>102</v>
      </c>
      <c r="G1534" s="27" t="s">
        <v>4370</v>
      </c>
      <c r="H1534" s="37" t="str">
        <f>_xlfn.XLOOKUP(B1534,[2]CALCULATION!$B:$B,[2]CALCULATION!$H:$H,"")</f>
        <v>HUAWEI</v>
      </c>
      <c r="I1534" s="25">
        <v>0</v>
      </c>
      <c r="J1534" s="25">
        <v>0</v>
      </c>
      <c r="K1534" s="25">
        <v>0</v>
      </c>
      <c r="L1534" s="25">
        <v>0</v>
      </c>
      <c r="M1534" s="25">
        <v>0</v>
      </c>
      <c r="N1534" s="25">
        <v>3.6829436725422562E-2</v>
      </c>
      <c r="O1534" s="25">
        <v>0</v>
      </c>
      <c r="P1534" s="25" t="s">
        <v>6366</v>
      </c>
      <c r="Q1534" s="31" t="s">
        <v>5364</v>
      </c>
      <c r="R1534" s="31"/>
      <c r="S1534" s="32" t="str" cm="1">
        <f t="array" ref="S1534">IFERROR(_xlfn.IFS(
U1534="MPR ISSUE","PDH",
U1534="BSS Hardware Issue","BSS",
U1534="Sites strategiques, MLL, Pylone, etc.","ENVTECH",
U1534="AKTIVCO DEFAUT GE &amp; POWER Cabinet","AKTIVCO",
U1534="AKTIVCO Coupure ENEO &amp; Baisse de tension","AKTIVCO GRID ONLY",
U1534="Coupure ENEO &amp; Baisse de tension","IHS GRID ONLY",
U1534="Defaut GE &amp; POWER Cabinet","IHS",
U1534="Sharing","Partners",
U1534="Sites strategiques &amp; DataCenter","SST &amp; DC",
U1534="Exclu","Exclu",
U1534="SAT","SAT",
U1534="SPARE-ISSUE","SPARE-ISSUE",
U1534="Fiber CAmtel","TRANS_FO_CAMTEL",
U1534="Fiber AOF","Fiber AOF",
U1534="Projet OCM (HUAWEI)","TRAVAUX-HUAWEI",
U1534="Projet OCM (NOKIA)","TRAVAUX-NOKIA",
U1534="ACCESS-ISSUE","ACCESS-ISSUE",
U1534="Projet OCM (ZTE, NOKIA, autres projets)","TRAVAUX OCM",
U1534="No root CAuse","No root cause",
U1534="ODU HS","PDH",
U1534="IP &amp; VLAN","PDH",
U1534="Warehouse HUAWEI","SPARE-ISSUE",
U1534="SPARE-HS","SPARE-ISSUE",
U1534="Power Telco","BSS"
),"")</f>
        <v/>
      </c>
      <c r="T1534" s="32" t="str" cm="1">
        <f t="array" ref="T1534">IFERROR(_xlfn.IFS(
U1534="MPR ISSUE","TX ISSUE",
U1534="BSS Hardware Issue","RAN ISSUE",
U1534="Sites strategiques, MLL, Pylone, etc.","ENVTECH",
U1534="AKTIVCO DEFAUT GE &amp; POWER Cabinet","POWER ISSUE",
U1534="AKTIVCO Coupure ENEO &amp; Baisse de tension","POWER ISSUE",
U1534="Coupure ENEO &amp; Baisse de tension","POWER ISSUE",
U1534="Defaut GE &amp; POWER Cabinet","POWER ISSUE",
U1534="Sharing","POWER ISSUE",
U1534="Sites strategiques &amp; DataCenter","POWER ISSUE",
U1534="Exclu","Exclu",
U1534="SAT","TX ISSUE",
U1534="SPARE-ISSUE","SPARE-ISSUE",
U1534="Fiber CAmtel","TX ISSUE",
U1534="Fiber AOF","TX ISSUE",
U1534="Projet OCM (HUAWEI)","TRAVAUX-HUAWEI",
U1534="Projet OCM (NOKIA)","TRAVAUX -NOKIA",
U1534="ACCESS-ISSUE","ACCESS-ISSUE",
U1534="Projet OCM (ZTE, NOKIA, autres projets)","TRAVAUX OCM",
U1534="No root CAuse","No root cause",
U1534="ODU HS","TX ISSUE",
U1534="IP &amp; VLAN","TX ISSUE",
U1534="Warehouse HUAWEI","SPARE-ISSUE",
U1534="SPARE-HS","SPARE-ISSUE",
U1534="Power Telco","RAN ISSUE"
),"")</f>
        <v/>
      </c>
      <c r="U1534" s="33"/>
      <c r="V1534" s="32" t="str" cm="1">
        <f t="array" ref="V1534">IFERROR(_xlfn.IFS(
U1534="MPR ISSUE","ACTIVE",
U1534="BSS Hardware Issue","ACTIVE",
U1534="Sites strategiques, MLL, Pylone, etc.","PASSIVE",
U1534="AKTIVCO DEFAUT GE &amp; POWER Cabinet","PASSIVE",
U1534="AKTIVCO Coupure ENEO &amp; Baisse de tension","PASSIVE",
U1534="Coupure ENEO &amp; Baisse de tension","PASSIVE",
U1534="Defaut GE &amp; POWER Cabinet","PASSIVE",
U1534="Sharing","PASSIVE",
U1534="Sites strategiques &amp; DataCenter","PASSIVE",
U1534="Exclu","Exclu",
U1534="SAT","ACTIVE",
U1534="SPARE-ISSUE","SPARE-ISSUE",
U1534="Fiber CAmtel","ACTIVE",
U1534="Fiber AOF","ACTIVE",
U1534="Projet OCM (HUAWEI)","PLANNED WORKS",
U1534="Projet OCM (NOKIA)","PLANNED WORKS",
U1534="ACCESS-ISSUE","ACCESS-ISSUE",
U1534="Projet OCM (ZTE, NOKIA, autres projets)","PLANNED WORKS",
U1534="No root CAuse","No root cause",
U1534="ODU HS","ACTIVE",
U1534="IP &amp; VLAN","ACTIVE",
U1534="Warehouse HUAWEI","SPARE-ISSUE",
U1534="SPARE-HS","SPARE-ISSUE",
U1534="Power Telco","ACTIVE"
),"")</f>
        <v/>
      </c>
      <c r="W1534" s="51"/>
      <c r="X1534" s="51"/>
      <c r="Y1534" s="51"/>
      <c r="Z1534" s="51"/>
      <c r="AA1534" s="51"/>
      <c r="AB1534" s="34" t="s">
        <v>5420</v>
      </c>
      <c r="AC1534" s="34" t="str">
        <f>_xlfn.XLOOKUP(B1534,[4]ALL!$B:$B,[4]ALL!$N:$N,"")</f>
        <v/>
      </c>
      <c r="AD1534" s="34" t="s">
        <v>5420</v>
      </c>
      <c r="AE1534" s="34"/>
      <c r="AF1534" s="36" t="s">
        <v>5420</v>
      </c>
      <c r="AG1534" s="29"/>
      <c r="AH1534" s="35"/>
      <c r="AI1534" s="29"/>
      <c r="AJ1534" s="29" t="s">
        <v>5420</v>
      </c>
      <c r="AK1534" s="36" t="s">
        <v>5420</v>
      </c>
      <c r="AL1534" s="36" t="s">
        <v>5420</v>
      </c>
      <c r="AM1534" s="36" t="s">
        <v>5420</v>
      </c>
      <c r="AN1534" s="36" t="s">
        <v>5420</v>
      </c>
      <c r="AO1534" s="36" t="s">
        <v>5420</v>
      </c>
      <c r="AP1534" s="36" t="s">
        <v>5420</v>
      </c>
      <c r="AQ1534" s="36" t="s">
        <v>5420</v>
      </c>
      <c r="AR1534" s="36" t="s">
        <v>5420</v>
      </c>
      <c r="AS1534" s="36" t="s">
        <v>5420</v>
      </c>
      <c r="AT1534" s="36" t="s">
        <v>5420</v>
      </c>
      <c r="AU1534" s="36" t="s">
        <v>5420</v>
      </c>
      <c r="AV1534" s="36" t="s">
        <v>5420</v>
      </c>
      <c r="AW1534" s="45"/>
      <c r="AX1534" s="45" t="s">
        <v>5420</v>
      </c>
      <c r="AY1534" s="45" t="s">
        <v>5420</v>
      </c>
      <c r="AZ1534" s="45" t="s">
        <v>5420</v>
      </c>
      <c r="BA1534" s="36" t="s">
        <v>5420</v>
      </c>
    </row>
    <row r="1535" spans="1:53" s="58" customFormat="1" ht="15.6" hidden="1" x14ac:dyDescent="0.3">
      <c r="A1535" s="27" t="s">
        <v>3740</v>
      </c>
      <c r="B1535" s="27" t="s">
        <v>3741</v>
      </c>
      <c r="C1535" s="29" t="str">
        <f>_xlfn.XLOOKUP(B1535,'[1]daily break down'!$D:$D,'[1]daily break down'!$E:$E,"")</f>
        <v>SUD-OUEST</v>
      </c>
      <c r="D1535" s="27"/>
      <c r="E1535" s="27"/>
      <c r="F1535" s="29" t="s">
        <v>13</v>
      </c>
      <c r="G1535" s="27" t="s">
        <v>3742</v>
      </c>
      <c r="H1535" s="37" t="str">
        <f>_xlfn.XLOOKUP(B1535,[2]CALCULATION!$B:$B,[2]CALCULATION!$H:$H,"")</f>
        <v>HUAWEI</v>
      </c>
      <c r="I1535" s="25">
        <v>18.491409199476074</v>
      </c>
      <c r="J1535" s="25">
        <v>18.491409199476074</v>
      </c>
      <c r="K1535" s="25">
        <v>18.491409199476074</v>
      </c>
      <c r="L1535" s="25">
        <v>18.491409199476074</v>
      </c>
      <c r="M1535" s="25">
        <v>18.491409199476074</v>
      </c>
      <c r="N1535" s="25">
        <v>18.491409199476074</v>
      </c>
      <c r="O1535" s="25">
        <v>18.491409199476074</v>
      </c>
      <c r="P1535" s="25" t="s">
        <v>6364</v>
      </c>
      <c r="Q1535" s="31" t="str">
        <f>_xlfn.XLOOKUP(B1535,'[1]daily break down'!$D:$D,'[1]daily break down'!$O:$O,"")</f>
        <v>Insecurity</v>
      </c>
      <c r="R1535" s="31"/>
      <c r="S1535" s="32" t="str" cm="1">
        <f t="array" ref="S1535">IFERROR(_xlfn.IFS(
U1535="MPR ISSUE","PDH",
U1535="BSS Hardware Issue","BSS",
U1535="Sites strategiques, MLL, Pylone, etc.","ENVTECH",
U1535="AKTIVCO DEFAUT GE &amp; POWER Cabinet","AKTIVCO",
U1535="AKTIVCO Coupure ENEO &amp; Baisse de tension","AKTIVCO GRID ONLY",
U1535="Coupure ENEO &amp; Baisse de tension","IHS GRID ONLY",
U1535="Defaut GE &amp; POWER Cabinet","IHS",
U1535="Sharing","Partners",
U1535="Sites strategiques &amp; DataCenter","SST &amp; DC",
U1535="Exclu","Exclu",
U1535="SAT","SAT",
U1535="SPARE-ISSUE","SPARE-ISSUE",
U1535="Fiber CAmtel","TRANS_FO_CAMTEL",
U1535="Fiber AOF","Fiber AOF",
U1535="Projet OCM (HUAWEI)","TRAVAUX-HUAWEI",
U1535="Projet OCM (NOKIA)","TRAVAUX-NOKIA",
U1535="ACCESS-ISSUE","ACCESS-ISSUE",
U1535="Projet OCM (ZTE, NOKIA, autres projets)","TRAVAUX OCM",
U1535="No root CAuse","No root cause",
U1535="ODU HS","PDH",
U1535="IP &amp; VLAN","PDH",
U1535="Warehouse HUAWEI","SPARE-ISSUE",
U1535="SPARE-HS","SPARE-ISSUE",
U1535="Power Telco","BSS"
),"")</f>
        <v/>
      </c>
      <c r="T1535" s="32" t="str" cm="1">
        <f t="array" ref="T1535">IFERROR(_xlfn.IFS(
U1535="MPR ISSUE","TX ISSUE",
U1535="BSS Hardware Issue","RAN ISSUE",
U1535="Sites strategiques, MLL, Pylone, etc.","ENVTECH",
U1535="AKTIVCO DEFAUT GE &amp; POWER Cabinet","POWER ISSUE",
U1535="AKTIVCO Coupure ENEO &amp; Baisse de tension","POWER ISSUE",
U1535="Coupure ENEO &amp; Baisse de tension","POWER ISSUE",
U1535="Defaut GE &amp; POWER Cabinet","POWER ISSUE",
U1535="Sharing","POWER ISSUE",
U1535="Sites strategiques &amp; DataCenter","POWER ISSUE",
U1535="Exclu","Exclu",
U1535="SAT","TX ISSUE",
U1535="SPARE-ISSUE","SPARE-ISSUE",
U1535="Fiber CAmtel","TX ISSUE",
U1535="Fiber AOF","TX ISSUE",
U1535="Projet OCM (HUAWEI)","TRAVAUX-HUAWEI",
U1535="Projet OCM (NOKIA)","TRAVAUX -NOKIA",
U1535="ACCESS-ISSUE","ACCESS-ISSUE",
U1535="Projet OCM (ZTE, NOKIA, autres projets)","TRAVAUX OCM",
U1535="No root CAuse","No root cause",
U1535="ODU HS","TX ISSUE",
U1535="IP &amp; VLAN","TX ISSUE",
U1535="Warehouse HUAWEI","SPARE-ISSUE",
U1535="SPARE-HS","SPARE-ISSUE",
U1535="Power Telco","RAN ISSUE"
),"")</f>
        <v/>
      </c>
      <c r="U1535" s="33"/>
      <c r="V1535" s="32" t="str" cm="1">
        <f t="array" ref="V1535">IFERROR(_xlfn.IFS(
U1535="MPR ISSUE","ACTIVE",
U1535="BSS Hardware Issue","ACTIVE",
U1535="Sites strategiques, MLL, Pylone, etc.","PASSIVE",
U1535="AKTIVCO DEFAUT GE &amp; POWER Cabinet","PASSIVE",
U1535="AKTIVCO Coupure ENEO &amp; Baisse de tension","PASSIVE",
U1535="Coupure ENEO &amp; Baisse de tension","PASSIVE",
U1535="Defaut GE &amp; POWER Cabinet","PASSIVE",
U1535="Sharing","PASSIVE",
U1535="Sites strategiques &amp; DataCenter","PASSIVE",
U1535="Exclu","Exclu",
U1535="SAT","ACTIVE",
U1535="SPARE-ISSUE","SPARE-ISSUE",
U1535="Fiber CAmtel","ACTIVE",
U1535="Fiber AOF","ACTIVE",
U1535="Projet OCM (HUAWEI)","PLANNED WORKS",
U1535="Projet OCM (NOKIA)","PLANNED WORKS",
U1535="ACCESS-ISSUE","ACCESS-ISSUE",
U1535="Projet OCM (ZTE, NOKIA, autres projets)","PLANNED WORKS",
U1535="No root CAuse","No root cause",
U1535="ODU HS","ACTIVE",
U1535="IP &amp; VLAN","ACTIVE",
U1535="Warehouse HUAWEI","SPARE-ISSUE",
U1535="SPARE-HS","SPARE-ISSUE",
U1535="Power Telco","ACTIVE"
),"")</f>
        <v/>
      </c>
      <c r="W1535" s="52"/>
      <c r="X1535" s="52"/>
      <c r="Y1535" s="52"/>
      <c r="Z1535" s="52"/>
      <c r="AA1535" s="52"/>
      <c r="AB1535" s="34" t="s">
        <v>6704</v>
      </c>
      <c r="AC1535" s="34" t="str">
        <f>_xlfn.XLOOKUP(B1535,[4]ALL!$B:$B,[4]ALL!$N:$N,"")</f>
        <v/>
      </c>
      <c r="AD1535" s="34" t="s">
        <v>6490</v>
      </c>
      <c r="AE1535" s="34"/>
      <c r="AF1535" s="36" t="s">
        <v>5420</v>
      </c>
      <c r="AG1535" s="29"/>
      <c r="AH1535" s="35"/>
      <c r="AI1535" s="29"/>
      <c r="AJ1535" s="29" t="s">
        <v>5420</v>
      </c>
      <c r="AK1535" s="36" t="s">
        <v>5420</v>
      </c>
      <c r="AL1535" s="36" t="s">
        <v>5420</v>
      </c>
      <c r="AM1535" s="36" t="s">
        <v>5420</v>
      </c>
      <c r="AN1535" s="36" t="s">
        <v>5420</v>
      </c>
      <c r="AO1535" s="36" t="s">
        <v>5420</v>
      </c>
      <c r="AP1535" s="36" t="s">
        <v>5420</v>
      </c>
      <c r="AQ1535" s="36" t="s">
        <v>5420</v>
      </c>
      <c r="AR1535" s="36" t="s">
        <v>5420</v>
      </c>
      <c r="AS1535" s="36" t="s">
        <v>5420</v>
      </c>
      <c r="AT1535" s="36" t="s">
        <v>5842</v>
      </c>
      <c r="AU1535" s="36" t="s">
        <v>6223</v>
      </c>
      <c r="AV1535" s="36" t="s">
        <v>5420</v>
      </c>
      <c r="AW1535" s="45"/>
      <c r="AX1535" s="45" t="s">
        <v>5420</v>
      </c>
      <c r="AY1535" s="45" t="s">
        <v>5420</v>
      </c>
      <c r="AZ1535" s="45" t="s">
        <v>3741</v>
      </c>
      <c r="BA1535" s="36" t="s">
        <v>5420</v>
      </c>
    </row>
    <row r="1536" spans="1:53" s="58" customFormat="1" ht="15.6" hidden="1" x14ac:dyDescent="0.3">
      <c r="A1536" s="27" t="s">
        <v>4339</v>
      </c>
      <c r="B1536" s="28" t="s">
        <v>4340</v>
      </c>
      <c r="C1536" s="29" t="str">
        <f>_xlfn.XLOOKUP(B1536,'[1]daily break down'!$D:$D,'[1]daily break down'!$E:$E,"")</f>
        <v>SUD-OUEST</v>
      </c>
      <c r="D1536" s="27" t="s">
        <v>5376</v>
      </c>
      <c r="E1536" s="27" t="s">
        <v>96</v>
      </c>
      <c r="F1536" s="29" t="s">
        <v>13</v>
      </c>
      <c r="G1536" s="27" t="s">
        <v>4341</v>
      </c>
      <c r="H1536" s="37" t="str">
        <f>_xlfn.XLOOKUP(B1536,[2]CALCULATION!$B:$B,[2]CALCULATION!$H:$H,"")</f>
        <v>HUAWEI</v>
      </c>
      <c r="I1536" s="25">
        <v>7.2232067185453433E-3</v>
      </c>
      <c r="J1536" s="25">
        <v>0</v>
      </c>
      <c r="K1536" s="25">
        <v>0.14908341965511232</v>
      </c>
      <c r="L1536" s="25">
        <v>0</v>
      </c>
      <c r="M1536" s="25">
        <v>3.7453664466531398E-3</v>
      </c>
      <c r="N1536" s="25">
        <v>0</v>
      </c>
      <c r="O1536" s="25">
        <v>0</v>
      </c>
      <c r="P1536" s="25" t="s">
        <v>6366</v>
      </c>
      <c r="Q1536" s="31" t="str">
        <f>_xlfn.XLOOKUP(B1536,'[1]daily break down'!$D:$D,'[1]daily break down'!$O:$O,"")</f>
        <v>Insecurity</v>
      </c>
      <c r="R1536" s="31"/>
      <c r="S1536" s="32" t="str" cm="1">
        <f t="array" ref="S1536">IFERROR(_xlfn.IFS(
U1536="MPR ISSUE","PDH",
U1536="BSS Hardware Issue","BSS",
U1536="Sites strategiques, MLL, Pylone, etc.","ENVTECH",
U1536="AKTIVCO DEFAUT GE &amp; POWER Cabinet","AKTIVCO",
U1536="AKTIVCO Coupure ENEO &amp; Baisse de tension","AKTIVCO GRID ONLY",
U1536="Coupure ENEO &amp; Baisse de tension","IHS GRID ONLY",
U1536="Defaut GE &amp; POWER Cabinet","IHS",
U1536="Sharing","Partners",
U1536="Sites strategiques &amp; DataCenter","SST &amp; DC",
U1536="Exclu","Exclu",
U1536="SAT","SAT",
U1536="SPARE-ISSUE","SPARE-ISSUE",
U1536="Fiber CAmtel","TRANS_FO_CAMTEL",
U1536="Fiber AOF","Fiber AOF",
U1536="Projet OCM (HUAWEI)","TRAVAUX-HUAWEI",
U1536="Projet OCM (NOKIA)","TRAVAUX-NOKIA",
U1536="ACCESS-ISSUE","ACCESS-ISSUE",
U1536="Projet OCM (ZTE, NOKIA, autres projets)","TRAVAUX OCM",
U1536="No root CAuse","No root cause",
U1536="ODU HS","PDH",
U1536="IP &amp; VLAN","PDH",
U1536="Warehouse HUAWEI","SPARE-ISSUE",
U1536="SPARE-HS","SPARE-ISSUE",
U1536="Power Telco","BSS"
),"")</f>
        <v/>
      </c>
      <c r="T1536" s="32" t="str" cm="1">
        <f t="array" ref="T1536">IFERROR(_xlfn.IFS(
U1536="MPR ISSUE","TX ISSUE",
U1536="BSS Hardware Issue","RAN ISSUE",
U1536="Sites strategiques, MLL, Pylone, etc.","ENVTECH",
U1536="AKTIVCO DEFAUT GE &amp; POWER Cabinet","POWER ISSUE",
U1536="AKTIVCO Coupure ENEO &amp; Baisse de tension","POWER ISSUE",
U1536="Coupure ENEO &amp; Baisse de tension","POWER ISSUE",
U1536="Defaut GE &amp; POWER Cabinet","POWER ISSUE",
U1536="Sharing","POWER ISSUE",
U1536="Sites strategiques &amp; DataCenter","POWER ISSUE",
U1536="Exclu","Exclu",
U1536="SAT","TX ISSUE",
U1536="SPARE-ISSUE","SPARE-ISSUE",
U1536="Fiber CAmtel","TX ISSUE",
U1536="Fiber AOF","TX ISSUE",
U1536="Projet OCM (HUAWEI)","TRAVAUX-HUAWEI",
U1536="Projet OCM (NOKIA)","TRAVAUX -NOKIA",
U1536="ACCESS-ISSUE","ACCESS-ISSUE",
U1536="Projet OCM (ZTE, NOKIA, autres projets)","TRAVAUX OCM",
U1536="No root CAuse","No root cause",
U1536="ODU HS","TX ISSUE",
U1536="IP &amp; VLAN","TX ISSUE",
U1536="Warehouse HUAWEI","SPARE-ISSUE",
U1536="SPARE-HS","SPARE-ISSUE",
U1536="Power Telco","RAN ISSUE"
),"")</f>
        <v/>
      </c>
      <c r="U1536" s="33"/>
      <c r="V1536" s="32" t="str" cm="1">
        <f t="array" ref="V1536">IFERROR(_xlfn.IFS(
U1536="MPR ISSUE","ACTIVE",
U1536="BSS Hardware Issue","ACTIVE",
U1536="Sites strategiques, MLL, Pylone, etc.","PASSIVE",
U1536="AKTIVCO DEFAUT GE &amp; POWER Cabinet","PASSIVE",
U1536="AKTIVCO Coupure ENEO &amp; Baisse de tension","PASSIVE",
U1536="Coupure ENEO &amp; Baisse de tension","PASSIVE",
U1536="Defaut GE &amp; POWER Cabinet","PASSIVE",
U1536="Sharing","PASSIVE",
U1536="Sites strategiques &amp; DataCenter","PASSIVE",
U1536="Exclu","Exclu",
U1536="SAT","ACTIVE",
U1536="SPARE-ISSUE","SPARE-ISSUE",
U1536="Fiber CAmtel","ACTIVE",
U1536="Fiber AOF","ACTIVE",
U1536="Projet OCM (HUAWEI)","PLANNED WORKS",
U1536="Projet OCM (NOKIA)","PLANNED WORKS",
U1536="ACCESS-ISSUE","ACCESS-ISSUE",
U1536="Projet OCM (ZTE, NOKIA, autres projets)","PLANNED WORKS",
U1536="No root CAuse","No root cause",
U1536="ODU HS","ACTIVE",
U1536="IP &amp; VLAN","ACTIVE",
U1536="Warehouse HUAWEI","SPARE-ISSUE",
U1536="SPARE-HS","SPARE-ISSUE",
U1536="Power Telco","ACTIVE"
),"")</f>
        <v/>
      </c>
      <c r="W1536" s="51"/>
      <c r="X1536" s="51"/>
      <c r="Y1536" s="51"/>
      <c r="Z1536" s="51"/>
      <c r="AA1536" s="51"/>
      <c r="AB1536" s="34" t="s">
        <v>5420</v>
      </c>
      <c r="AC1536" s="34" t="str">
        <f>_xlfn.XLOOKUP(B1536,[4]ALL!$B:$B,[4]ALL!$N:$N,"")</f>
        <v/>
      </c>
      <c r="AD1536" s="34" t="s">
        <v>5420</v>
      </c>
      <c r="AE1536" s="34"/>
      <c r="AF1536" s="36" t="s">
        <v>5420</v>
      </c>
      <c r="AG1536" s="29"/>
      <c r="AH1536" s="35"/>
      <c r="AI1536" s="29"/>
      <c r="AJ1536" s="29" t="s">
        <v>5420</v>
      </c>
      <c r="AK1536" s="36" t="s">
        <v>5420</v>
      </c>
      <c r="AL1536" s="36" t="s">
        <v>5420</v>
      </c>
      <c r="AM1536" s="36" t="s">
        <v>5420</v>
      </c>
      <c r="AN1536" s="36" t="s">
        <v>5420</v>
      </c>
      <c r="AO1536" s="36" t="s">
        <v>5420</v>
      </c>
      <c r="AP1536" s="36" t="s">
        <v>5420</v>
      </c>
      <c r="AQ1536" s="36" t="s">
        <v>5420</v>
      </c>
      <c r="AR1536" s="36" t="s">
        <v>5420</v>
      </c>
      <c r="AS1536" s="36" t="s">
        <v>5420</v>
      </c>
      <c r="AT1536" s="36" t="s">
        <v>5420</v>
      </c>
      <c r="AU1536" s="36" t="s">
        <v>5420</v>
      </c>
      <c r="AV1536" s="36" t="s">
        <v>5420</v>
      </c>
      <c r="AW1536" s="45"/>
      <c r="AX1536" s="45" t="s">
        <v>5420</v>
      </c>
      <c r="AY1536" s="45" t="s">
        <v>5420</v>
      </c>
      <c r="AZ1536" s="45" t="s">
        <v>5420</v>
      </c>
      <c r="BA1536" s="36" t="s">
        <v>5420</v>
      </c>
    </row>
    <row r="1537" spans="1:53" s="58" customFormat="1" ht="15.6" hidden="1" x14ac:dyDescent="0.3">
      <c r="A1537" s="27" t="s">
        <v>4341</v>
      </c>
      <c r="B1537" s="28" t="s">
        <v>5207</v>
      </c>
      <c r="C1537" s="29" t="str">
        <f>_xlfn.XLOOKUP(B1537,'[1]daily break down'!$D:$D,'[1]daily break down'!$E:$E,"")</f>
        <v>SUD-OUEST</v>
      </c>
      <c r="D1537" s="27" t="s">
        <v>11</v>
      </c>
      <c r="E1537" s="27" t="s">
        <v>12</v>
      </c>
      <c r="F1537" s="29" t="s">
        <v>13</v>
      </c>
      <c r="G1537" s="27" t="s">
        <v>4341</v>
      </c>
      <c r="H1537" s="37" t="str">
        <f>_xlfn.XLOOKUP(B1537,[2]CALCULATION!$B:$B,[2]CALCULATION!$H:$H,"")</f>
        <v>HUAWEI</v>
      </c>
      <c r="I1537" s="25">
        <v>0.36287250344573718</v>
      </c>
      <c r="J1537" s="25">
        <v>0</v>
      </c>
      <c r="K1537" s="25">
        <v>0.13982701400838393</v>
      </c>
      <c r="L1537" s="25">
        <v>0</v>
      </c>
      <c r="M1537" s="25">
        <v>6.6435666732299753E-2</v>
      </c>
      <c r="N1537" s="25">
        <v>8.1434967597229721E-2</v>
      </c>
      <c r="O1537" s="25">
        <v>4.2697177491845796E-2</v>
      </c>
      <c r="P1537" s="25" t="s">
        <v>6366</v>
      </c>
      <c r="Q1537" s="31" t="s">
        <v>5364</v>
      </c>
      <c r="R1537" s="31"/>
      <c r="S1537" s="32" t="str" cm="1">
        <f t="array" ref="S1537">IFERROR(_xlfn.IFS(
U1537="MPR ISSUE","PDH",
U1537="BSS Hardware Issue","BSS",
U1537="Sites strategiques, MLL, Pylone, etc.","ENVTECH",
U1537="AKTIVCO DEFAUT GE &amp; POWER Cabinet","AKTIVCO",
U1537="AKTIVCO Coupure ENEO &amp; Baisse de tension","AKTIVCO GRID ONLY",
U1537="Coupure ENEO &amp; Baisse de tension","IHS GRID ONLY",
U1537="Defaut GE &amp; POWER Cabinet","IHS",
U1537="Sharing","Partners",
U1537="Sites strategiques &amp; DataCenter","SST &amp; DC",
U1537="Exclu","Exclu",
U1537="SAT","SAT",
U1537="SPARE-ISSUE","SPARE-ISSUE",
U1537="Fiber CAmtel","TRANS_FO_CAMTEL",
U1537="Fiber AOF","Fiber AOF",
U1537="Projet OCM (HUAWEI)","TRAVAUX-HUAWEI",
U1537="Projet OCM (NOKIA)","TRAVAUX-NOKIA",
U1537="ACCESS-ISSUE","ACCESS-ISSUE",
U1537="Projet OCM (ZTE, NOKIA, autres projets)","TRAVAUX OCM",
U1537="No root CAuse","No root cause",
U1537="ODU HS","PDH",
U1537="IP &amp; VLAN","PDH",
U1537="Warehouse HUAWEI","SPARE-ISSUE",
U1537="SPARE-HS","SPARE-ISSUE",
U1537="Power Telco","BSS"
),"")</f>
        <v/>
      </c>
      <c r="T1537" s="32" t="str" cm="1">
        <f t="array" ref="T1537">IFERROR(_xlfn.IFS(
U1537="MPR ISSUE","TX ISSUE",
U1537="BSS Hardware Issue","RAN ISSUE",
U1537="Sites strategiques, MLL, Pylone, etc.","ENVTECH",
U1537="AKTIVCO DEFAUT GE &amp; POWER Cabinet","POWER ISSUE",
U1537="AKTIVCO Coupure ENEO &amp; Baisse de tension","POWER ISSUE",
U1537="Coupure ENEO &amp; Baisse de tension","POWER ISSUE",
U1537="Defaut GE &amp; POWER Cabinet","POWER ISSUE",
U1537="Sharing","POWER ISSUE",
U1537="Sites strategiques &amp; DataCenter","POWER ISSUE",
U1537="Exclu","Exclu",
U1537="SAT","TX ISSUE",
U1537="SPARE-ISSUE","SPARE-ISSUE",
U1537="Fiber CAmtel","TX ISSUE",
U1537="Fiber AOF","TX ISSUE",
U1537="Projet OCM (HUAWEI)","TRAVAUX-HUAWEI",
U1537="Projet OCM (NOKIA)","TRAVAUX -NOKIA",
U1537="ACCESS-ISSUE","ACCESS-ISSUE",
U1537="Projet OCM (ZTE, NOKIA, autres projets)","TRAVAUX OCM",
U1537="No root CAuse","No root cause",
U1537="ODU HS","TX ISSUE",
U1537="IP &amp; VLAN","TX ISSUE",
U1537="Warehouse HUAWEI","SPARE-ISSUE",
U1537="SPARE-HS","SPARE-ISSUE",
U1537="Power Telco","RAN ISSUE"
),"")</f>
        <v/>
      </c>
      <c r="U1537" s="33"/>
      <c r="V1537" s="32" t="str" cm="1">
        <f t="array" ref="V1537">IFERROR(_xlfn.IFS(
U1537="MPR ISSUE","ACTIVE",
U1537="BSS Hardware Issue","ACTIVE",
U1537="Sites strategiques, MLL, Pylone, etc.","PASSIVE",
U1537="AKTIVCO DEFAUT GE &amp; POWER Cabinet","PASSIVE",
U1537="AKTIVCO Coupure ENEO &amp; Baisse de tension","PASSIVE",
U1537="Coupure ENEO &amp; Baisse de tension","PASSIVE",
U1537="Defaut GE &amp; POWER Cabinet","PASSIVE",
U1537="Sharing","PASSIVE",
U1537="Sites strategiques &amp; DataCenter","PASSIVE",
U1537="Exclu","Exclu",
U1537="SAT","ACTIVE",
U1537="SPARE-ISSUE","SPARE-ISSUE",
U1537="Fiber CAmtel","ACTIVE",
U1537="Fiber AOF","ACTIVE",
U1537="Projet OCM (HUAWEI)","PLANNED WORKS",
U1537="Projet OCM (NOKIA)","PLANNED WORKS",
U1537="ACCESS-ISSUE","ACCESS-ISSUE",
U1537="Projet OCM (ZTE, NOKIA, autres projets)","PLANNED WORKS",
U1537="No root CAuse","No root cause",
U1537="ODU HS","ACTIVE",
U1537="IP &amp; VLAN","ACTIVE",
U1537="Warehouse HUAWEI","SPARE-ISSUE",
U1537="SPARE-HS","SPARE-ISSUE",
U1537="Power Telco","ACTIVE"
),"")</f>
        <v/>
      </c>
      <c r="W1537" s="51"/>
      <c r="X1537" s="51"/>
      <c r="Y1537" s="51"/>
      <c r="Z1537" s="51"/>
      <c r="AA1537" s="51"/>
      <c r="AB1537" s="34" t="s">
        <v>5420</v>
      </c>
      <c r="AC1537" s="34" t="str">
        <f>_xlfn.XLOOKUP(B1537,[4]ALL!$B:$B,[4]ALL!$N:$N,"")</f>
        <v/>
      </c>
      <c r="AD1537" s="34" t="s">
        <v>5420</v>
      </c>
      <c r="AE1537" s="34"/>
      <c r="AF1537" s="36" t="s">
        <v>5420</v>
      </c>
      <c r="AG1537" s="29"/>
      <c r="AH1537" s="35"/>
      <c r="AI1537" s="29"/>
      <c r="AJ1537" s="29" t="s">
        <v>5420</v>
      </c>
      <c r="AK1537" s="36" t="s">
        <v>5420</v>
      </c>
      <c r="AL1537" s="36" t="s">
        <v>5420</v>
      </c>
      <c r="AM1537" s="36" t="s">
        <v>5420</v>
      </c>
      <c r="AN1537" s="36" t="s">
        <v>5420</v>
      </c>
      <c r="AO1537" s="36" t="s">
        <v>5420</v>
      </c>
      <c r="AP1537" s="36" t="s">
        <v>5420</v>
      </c>
      <c r="AQ1537" s="36" t="s">
        <v>5420</v>
      </c>
      <c r="AR1537" s="36" t="s">
        <v>5420</v>
      </c>
      <c r="AS1537" s="36" t="s">
        <v>5420</v>
      </c>
      <c r="AT1537" s="36" t="s">
        <v>5420</v>
      </c>
      <c r="AU1537" s="36" t="s">
        <v>5420</v>
      </c>
      <c r="AV1537" s="36" t="s">
        <v>5420</v>
      </c>
      <c r="AW1537" s="45"/>
      <c r="AX1537" s="45" t="s">
        <v>5420</v>
      </c>
      <c r="AY1537" s="45" t="s">
        <v>5420</v>
      </c>
      <c r="AZ1537" s="45" t="s">
        <v>5420</v>
      </c>
      <c r="BA1537" s="36" t="s">
        <v>5420</v>
      </c>
    </row>
    <row r="1538" spans="1:53" s="58" customFormat="1" ht="15.6" hidden="1" x14ac:dyDescent="0.3">
      <c r="A1538" s="27" t="s">
        <v>5248</v>
      </c>
      <c r="B1538" s="28" t="s">
        <v>5249</v>
      </c>
      <c r="C1538" s="29" t="str">
        <f>_xlfn.XLOOKUP(B1538,'[1]daily break down'!$D:$D,'[1]daily break down'!$E:$E,"")</f>
        <v>SUD-OUEST</v>
      </c>
      <c r="D1538" s="27" t="s">
        <v>11</v>
      </c>
      <c r="E1538" s="27"/>
      <c r="F1538" s="29" t="s">
        <v>13</v>
      </c>
      <c r="G1538" s="27" t="s">
        <v>5248</v>
      </c>
      <c r="H1538" s="37" t="str">
        <f>_xlfn.XLOOKUP(B1538,[2]CALCULATION!$B:$B,[2]CALCULATION!$H:$H,"")</f>
        <v>HUAWEI</v>
      </c>
      <c r="I1538" s="25">
        <v>1.7835078317395905E-3</v>
      </c>
      <c r="J1538" s="25">
        <v>0</v>
      </c>
      <c r="K1538" s="25">
        <v>3.7542839858118383E-2</v>
      </c>
      <c r="L1538" s="25">
        <v>0</v>
      </c>
      <c r="M1538" s="25">
        <v>9.8092930745677484E-4</v>
      </c>
      <c r="N1538" s="25">
        <v>0</v>
      </c>
      <c r="O1538" s="25">
        <v>0</v>
      </c>
      <c r="P1538" s="25" t="s">
        <v>6366</v>
      </c>
      <c r="Q1538" s="31" t="s">
        <v>5364</v>
      </c>
      <c r="R1538" s="31"/>
      <c r="S1538" s="32" t="str" cm="1">
        <f t="array" ref="S1538">IFERROR(_xlfn.IFS(
U1538="MPR ISSUE","PDH",
U1538="BSS Hardware Issue","BSS",
U1538="Sites strategiques, MLL, Pylone, etc.","ENVTECH",
U1538="AKTIVCO DEFAUT GE &amp; POWER Cabinet","AKTIVCO",
U1538="AKTIVCO Coupure ENEO &amp; Baisse de tension","AKTIVCO GRID ONLY",
U1538="Coupure ENEO &amp; Baisse de tension","IHS GRID ONLY",
U1538="Defaut GE &amp; POWER Cabinet","IHS",
U1538="Sharing","Partners",
U1538="Sites strategiques &amp; DataCenter","SST &amp; DC",
U1538="Exclu","Exclu",
U1538="SAT","SAT",
U1538="SPARE-ISSUE","SPARE-ISSUE",
U1538="Fiber CAmtel","TRANS_FO_CAMTEL",
U1538="Fiber AOF","Fiber AOF",
U1538="Projet OCM (HUAWEI)","TRAVAUX-HUAWEI",
U1538="Projet OCM (NOKIA)","TRAVAUX-NOKIA",
U1538="ACCESS-ISSUE","ACCESS-ISSUE",
U1538="Projet OCM (ZTE, NOKIA, autres projets)","TRAVAUX OCM",
U1538="No root CAuse","No root cause",
U1538="ODU HS","PDH",
U1538="IP &amp; VLAN","PDH",
U1538="Warehouse HUAWEI","SPARE-ISSUE",
U1538="SPARE-HS","SPARE-ISSUE",
U1538="Power Telco","BSS"
),"")</f>
        <v/>
      </c>
      <c r="T1538" s="32" t="str" cm="1">
        <f t="array" ref="T1538">IFERROR(_xlfn.IFS(
U1538="MPR ISSUE","TX ISSUE",
U1538="BSS Hardware Issue","RAN ISSUE",
U1538="Sites strategiques, MLL, Pylone, etc.","ENVTECH",
U1538="AKTIVCO DEFAUT GE &amp; POWER Cabinet","POWER ISSUE",
U1538="AKTIVCO Coupure ENEO &amp; Baisse de tension","POWER ISSUE",
U1538="Coupure ENEO &amp; Baisse de tension","POWER ISSUE",
U1538="Defaut GE &amp; POWER Cabinet","POWER ISSUE",
U1538="Sharing","POWER ISSUE",
U1538="Sites strategiques &amp; DataCenter","POWER ISSUE",
U1538="Exclu","Exclu",
U1538="SAT","TX ISSUE",
U1538="SPARE-ISSUE","SPARE-ISSUE",
U1538="Fiber CAmtel","TX ISSUE",
U1538="Fiber AOF","TX ISSUE",
U1538="Projet OCM (HUAWEI)","TRAVAUX-HUAWEI",
U1538="Projet OCM (NOKIA)","TRAVAUX -NOKIA",
U1538="ACCESS-ISSUE","ACCESS-ISSUE",
U1538="Projet OCM (ZTE, NOKIA, autres projets)","TRAVAUX OCM",
U1538="No root CAuse","No root cause",
U1538="ODU HS","TX ISSUE",
U1538="IP &amp; VLAN","TX ISSUE",
U1538="Warehouse HUAWEI","SPARE-ISSUE",
U1538="SPARE-HS","SPARE-ISSUE",
U1538="Power Telco","RAN ISSUE"
),"")</f>
        <v/>
      </c>
      <c r="U1538" s="33"/>
      <c r="V1538" s="32" t="str" cm="1">
        <f t="array" ref="V1538">IFERROR(_xlfn.IFS(
U1538="MPR ISSUE","ACTIVE",
U1538="BSS Hardware Issue","ACTIVE",
U1538="Sites strategiques, MLL, Pylone, etc.","PASSIVE",
U1538="AKTIVCO DEFAUT GE &amp; POWER Cabinet","PASSIVE",
U1538="AKTIVCO Coupure ENEO &amp; Baisse de tension","PASSIVE",
U1538="Coupure ENEO &amp; Baisse de tension","PASSIVE",
U1538="Defaut GE &amp; POWER Cabinet","PASSIVE",
U1538="Sharing","PASSIVE",
U1538="Sites strategiques &amp; DataCenter","PASSIVE",
U1538="Exclu","Exclu",
U1538="SAT","ACTIVE",
U1538="SPARE-ISSUE","SPARE-ISSUE",
U1538="Fiber CAmtel","ACTIVE",
U1538="Fiber AOF","ACTIVE",
U1538="Projet OCM (HUAWEI)","PLANNED WORKS",
U1538="Projet OCM (NOKIA)","PLANNED WORKS",
U1538="ACCESS-ISSUE","ACCESS-ISSUE",
U1538="Projet OCM (ZTE, NOKIA, autres projets)","PLANNED WORKS",
U1538="No root CAuse","No root cause",
U1538="ODU HS","ACTIVE",
U1538="IP &amp; VLAN","ACTIVE",
U1538="Warehouse HUAWEI","SPARE-ISSUE",
U1538="SPARE-HS","SPARE-ISSUE",
U1538="Power Telco","ACTIVE"
),"")</f>
        <v/>
      </c>
      <c r="W1538" s="51"/>
      <c r="X1538" s="51"/>
      <c r="Y1538" s="51"/>
      <c r="Z1538" s="51"/>
      <c r="AA1538" s="51"/>
      <c r="AB1538" s="34" t="s">
        <v>5420</v>
      </c>
      <c r="AC1538" s="34" t="str">
        <f>_xlfn.XLOOKUP(B1538,[4]ALL!$B:$B,[4]ALL!$N:$N,"")</f>
        <v/>
      </c>
      <c r="AD1538" s="34" t="s">
        <v>5420</v>
      </c>
      <c r="AE1538" s="34"/>
      <c r="AF1538" s="36" t="s">
        <v>5420</v>
      </c>
      <c r="AG1538" s="29"/>
      <c r="AH1538" s="35"/>
      <c r="AI1538" s="29"/>
      <c r="AJ1538" s="29" t="s">
        <v>5420</v>
      </c>
      <c r="AK1538" s="36" t="s">
        <v>5420</v>
      </c>
      <c r="AL1538" s="36" t="s">
        <v>5420</v>
      </c>
      <c r="AM1538" s="36" t="s">
        <v>5420</v>
      </c>
      <c r="AN1538" s="36" t="s">
        <v>5420</v>
      </c>
      <c r="AO1538" s="36" t="s">
        <v>5420</v>
      </c>
      <c r="AP1538" s="36" t="s">
        <v>5420</v>
      </c>
      <c r="AQ1538" s="36" t="s">
        <v>5420</v>
      </c>
      <c r="AR1538" s="36" t="s">
        <v>5420</v>
      </c>
      <c r="AS1538" s="36" t="s">
        <v>5420</v>
      </c>
      <c r="AT1538" s="36" t="s">
        <v>5420</v>
      </c>
      <c r="AU1538" s="36" t="s">
        <v>5420</v>
      </c>
      <c r="AV1538" s="36" t="s">
        <v>5420</v>
      </c>
      <c r="AW1538" s="45"/>
      <c r="AX1538" s="45" t="s">
        <v>5420</v>
      </c>
      <c r="AY1538" s="45" t="s">
        <v>5420</v>
      </c>
      <c r="AZ1538" s="45" t="s">
        <v>5420</v>
      </c>
      <c r="BA1538" s="36" t="s">
        <v>5420</v>
      </c>
    </row>
    <row r="1539" spans="1:53" s="58" customFormat="1" ht="15.6" hidden="1" x14ac:dyDescent="0.3">
      <c r="A1539" s="27" t="s">
        <v>3120</v>
      </c>
      <c r="B1539" s="28" t="s">
        <v>3121</v>
      </c>
      <c r="C1539" s="29" t="str">
        <f>_xlfn.XLOOKUP(B1539,'[1]daily break down'!$D:$D,'[1]daily break down'!$E:$E,"")</f>
        <v>EXTREME-NORD</v>
      </c>
      <c r="D1539" s="27" t="s">
        <v>11</v>
      </c>
      <c r="E1539" s="27" t="s">
        <v>12</v>
      </c>
      <c r="F1539" s="29" t="s">
        <v>55</v>
      </c>
      <c r="G1539" s="27" t="s">
        <v>3120</v>
      </c>
      <c r="H1539" s="37" t="str">
        <f>_xlfn.XLOOKUP(B1539,[2]CALCULATION!$B:$B,[2]CALCULATION!$H:$H,"")</f>
        <v>HUAWEI</v>
      </c>
      <c r="I1539" s="25">
        <v>4.6228522998690194</v>
      </c>
      <c r="J1539" s="25">
        <v>4.6999533434351219</v>
      </c>
      <c r="K1539" s="25">
        <v>4.6228522998690194</v>
      </c>
      <c r="L1539" s="25">
        <v>4.6228522998690194</v>
      </c>
      <c r="M1539" s="25">
        <v>4.6228522998690194</v>
      </c>
      <c r="N1539" s="25">
        <v>4.6228522998690194</v>
      </c>
      <c r="O1539" s="25">
        <v>4.6228522998690194</v>
      </c>
      <c r="P1539" s="25" t="s">
        <v>6364</v>
      </c>
      <c r="Q1539" s="31" t="str">
        <f>_xlfn.XLOOKUP(B1539,'[1]daily break down'!$D:$D,'[1]daily break down'!$O:$O,"")</f>
        <v>Insecurity</v>
      </c>
      <c r="R1539" s="31"/>
      <c r="S1539" s="32" t="str" cm="1">
        <f t="array" ref="S1539">IFERROR(_xlfn.IFS(
U1539="MPR ISSUE","PDH",
U1539="BSS Hardware Issue","BSS",
U1539="Sites strategiques, MLL, Pylone, etc.","ENVTECH",
U1539="AKTIVCO DEFAUT GE &amp; POWER Cabinet","AKTIVCO",
U1539="AKTIVCO Coupure ENEO &amp; Baisse de tension","AKTIVCO GRID ONLY",
U1539="Coupure ENEO &amp; Baisse de tension","IHS GRID ONLY",
U1539="Defaut GE &amp; POWER Cabinet","IHS",
U1539="Sharing","Partners",
U1539="Sites strategiques &amp; DataCenter","SST &amp; DC",
U1539="Exclu","Exclu",
U1539="SAT","SAT",
U1539="SPARE-ISSUE","SPARE-ISSUE",
U1539="Fiber CAmtel","TRANS_FO_CAMTEL",
U1539="Fiber AOF","Fiber AOF",
U1539="Projet OCM (HUAWEI)","TRAVAUX-HUAWEI",
U1539="Projet OCM (NOKIA)","TRAVAUX-NOKIA",
U1539="ACCESS-ISSUE","ACCESS-ISSUE",
U1539="Projet OCM (ZTE, NOKIA, autres projets)","TRAVAUX OCM",
U1539="No root CAuse","No root cause",
U1539="ODU HS","PDH",
U1539="IP &amp; VLAN","PDH",
U1539="Warehouse HUAWEI","SPARE-ISSUE",
U1539="SPARE-HS","SPARE-ISSUE",
U1539="Power Telco","BSS"
),"")</f>
        <v/>
      </c>
      <c r="T1539" s="32" t="str" cm="1">
        <f t="array" ref="T1539">IFERROR(_xlfn.IFS(
U1539="MPR ISSUE","TX ISSUE",
U1539="BSS Hardware Issue","RAN ISSUE",
U1539="Sites strategiques, MLL, Pylone, etc.","ENVTECH",
U1539="AKTIVCO DEFAUT GE &amp; POWER Cabinet","POWER ISSUE",
U1539="AKTIVCO Coupure ENEO &amp; Baisse de tension","POWER ISSUE",
U1539="Coupure ENEO &amp; Baisse de tension","POWER ISSUE",
U1539="Defaut GE &amp; POWER Cabinet","POWER ISSUE",
U1539="Sharing","POWER ISSUE",
U1539="Sites strategiques &amp; DataCenter","POWER ISSUE",
U1539="Exclu","Exclu",
U1539="SAT","TX ISSUE",
U1539="SPARE-ISSUE","SPARE-ISSUE",
U1539="Fiber CAmtel","TX ISSUE",
U1539="Fiber AOF","TX ISSUE",
U1539="Projet OCM (HUAWEI)","TRAVAUX-HUAWEI",
U1539="Projet OCM (NOKIA)","TRAVAUX -NOKIA",
U1539="ACCESS-ISSUE","ACCESS-ISSUE",
U1539="Projet OCM (ZTE, NOKIA, autres projets)","TRAVAUX OCM",
U1539="No root CAuse","No root cause",
U1539="ODU HS","TX ISSUE",
U1539="IP &amp; VLAN","TX ISSUE",
U1539="Warehouse HUAWEI","SPARE-ISSUE",
U1539="SPARE-HS","SPARE-ISSUE",
U1539="Power Telco","RAN ISSUE"
),"")</f>
        <v/>
      </c>
      <c r="U1539" s="33"/>
      <c r="V1539" s="32" t="str" cm="1">
        <f t="array" ref="V1539">IFERROR(_xlfn.IFS(
U1539="MPR ISSUE","ACTIVE",
U1539="BSS Hardware Issue","ACTIVE",
U1539="Sites strategiques, MLL, Pylone, etc.","PASSIVE",
U1539="AKTIVCO DEFAUT GE &amp; POWER Cabinet","PASSIVE",
U1539="AKTIVCO Coupure ENEO &amp; Baisse de tension","PASSIVE",
U1539="Coupure ENEO &amp; Baisse de tension","PASSIVE",
U1539="Defaut GE &amp; POWER Cabinet","PASSIVE",
U1539="Sharing","PASSIVE",
U1539="Sites strategiques &amp; DataCenter","PASSIVE",
U1539="Exclu","Exclu",
U1539="SAT","ACTIVE",
U1539="SPARE-ISSUE","SPARE-ISSUE",
U1539="Fiber CAmtel","ACTIVE",
U1539="Fiber AOF","ACTIVE",
U1539="Projet OCM (HUAWEI)","PLANNED WORKS",
U1539="Projet OCM (NOKIA)","PLANNED WORKS",
U1539="ACCESS-ISSUE","ACCESS-ISSUE",
U1539="Projet OCM (ZTE, NOKIA, autres projets)","PLANNED WORKS",
U1539="No root CAuse","No root cause",
U1539="ODU HS","ACTIVE",
U1539="IP &amp; VLAN","ACTIVE",
U1539="Warehouse HUAWEI","SPARE-ISSUE",
U1539="SPARE-HS","SPARE-ISSUE",
U1539="Power Telco","ACTIVE"
),"")</f>
        <v/>
      </c>
      <c r="W1539" s="51"/>
      <c r="X1539" s="51"/>
      <c r="Y1539" s="51"/>
      <c r="Z1539" s="51"/>
      <c r="AA1539" s="51"/>
      <c r="AB1539" s="34" t="s">
        <v>6866</v>
      </c>
      <c r="AC1539" s="34" t="str">
        <f>_xlfn.XLOOKUP(B1539,[4]ALL!$B:$B,[4]ALL!$N:$N,"")</f>
        <v>No Power issue</v>
      </c>
      <c r="AD1539" s="34"/>
      <c r="AE1539" s="34"/>
      <c r="AF1539" s="36" t="s">
        <v>5420</v>
      </c>
      <c r="AG1539" s="29"/>
      <c r="AH1539" s="35"/>
      <c r="AI1539" s="29"/>
      <c r="AJ1539" s="29" t="s">
        <v>5420</v>
      </c>
      <c r="AK1539" s="36" t="s">
        <v>5420</v>
      </c>
      <c r="AL1539" s="36" t="s">
        <v>5420</v>
      </c>
      <c r="AM1539" s="36" t="s">
        <v>5420</v>
      </c>
      <c r="AN1539" s="36" t="s">
        <v>5420</v>
      </c>
      <c r="AO1539" s="36" t="s">
        <v>5420</v>
      </c>
      <c r="AP1539" s="36" t="s">
        <v>5420</v>
      </c>
      <c r="AQ1539" s="36" t="s">
        <v>5420</v>
      </c>
      <c r="AR1539" s="36" t="s">
        <v>5420</v>
      </c>
      <c r="AS1539" s="36" t="s">
        <v>5420</v>
      </c>
      <c r="AT1539" s="36" t="s">
        <v>5420</v>
      </c>
      <c r="AU1539" s="36" t="s">
        <v>5420</v>
      </c>
      <c r="AV1539" s="36" t="s">
        <v>5420</v>
      </c>
      <c r="AW1539" s="45"/>
      <c r="AX1539" s="45" t="s">
        <v>5420</v>
      </c>
      <c r="AY1539" s="45" t="s">
        <v>5420</v>
      </c>
      <c r="AZ1539" s="45" t="s">
        <v>3121</v>
      </c>
      <c r="BA1539" s="36" t="s">
        <v>5420</v>
      </c>
    </row>
    <row r="1540" spans="1:53" s="58" customFormat="1" ht="15.6" hidden="1" x14ac:dyDescent="0.3">
      <c r="A1540" s="27" t="s">
        <v>1547</v>
      </c>
      <c r="B1540" s="28" t="s">
        <v>1548</v>
      </c>
      <c r="C1540" s="29" t="str">
        <f>_xlfn.XLOOKUP(B1540,'[1]daily break down'!$D:$D,'[1]daily break down'!$E:$E,"")</f>
        <v>NORD-OUEST</v>
      </c>
      <c r="D1540" s="27" t="s">
        <v>11</v>
      </c>
      <c r="E1540" s="27" t="s">
        <v>12</v>
      </c>
      <c r="F1540" s="29" t="s">
        <v>13</v>
      </c>
      <c r="G1540" s="27" t="s">
        <v>1547</v>
      </c>
      <c r="H1540" s="37" t="str">
        <f>_xlfn.XLOOKUP(B1540,[2]CALCULATION!$B:$B,[2]CALCULATION!$H:$H,"")</f>
        <v>Huawei</v>
      </c>
      <c r="I1540" s="25">
        <v>4.4768721838411327</v>
      </c>
      <c r="J1540" s="25">
        <v>0</v>
      </c>
      <c r="K1540" s="25">
        <v>0</v>
      </c>
      <c r="L1540" s="25">
        <v>0</v>
      </c>
      <c r="M1540" s="25">
        <v>0</v>
      </c>
      <c r="N1540" s="25">
        <v>1.3362932429308887</v>
      </c>
      <c r="O1540" s="25">
        <v>0</v>
      </c>
      <c r="P1540" s="25" t="s">
        <v>6366</v>
      </c>
      <c r="Q1540" s="31" t="str">
        <f>_xlfn.XLOOKUP(B1540,'[1]daily break down'!$D:$D,'[1]daily break down'!$O:$O,"")</f>
        <v>Insecurity</v>
      </c>
      <c r="R1540" s="31"/>
      <c r="S1540" s="32" t="str" cm="1">
        <f t="array" ref="S1540">IFERROR(_xlfn.IFS(
U1540="MPR ISSUE","PDH",
U1540="BSS Hardware Issue","BSS",
U1540="Sites strategiques, MLL, Pylone, etc.","ENVTECH",
U1540="AKTIVCO DEFAUT GE &amp; POWER Cabinet","AKTIVCO",
U1540="AKTIVCO Coupure ENEO &amp; Baisse de tension","AKTIVCO GRID ONLY",
U1540="Coupure ENEO &amp; Baisse de tension","IHS GRID ONLY",
U1540="Defaut GE &amp; POWER Cabinet","IHS",
U1540="Sharing","Partners",
U1540="Sites strategiques &amp; DataCenter","SST &amp; DC",
U1540="Exclu","Exclu",
U1540="SAT","SAT",
U1540="SPARE-ISSUE","SPARE-ISSUE",
U1540="Fiber CAmtel","TRANS_FO_CAMTEL",
U1540="Fiber AOF","Fiber AOF",
U1540="Projet OCM (HUAWEI)","TRAVAUX-HUAWEI",
U1540="Projet OCM (NOKIA)","TRAVAUX-NOKIA",
U1540="ACCESS-ISSUE","ACCESS-ISSUE",
U1540="Projet OCM (ZTE, NOKIA, autres projets)","TRAVAUX OCM",
U1540="No root CAuse","No root cause",
U1540="ODU HS","PDH",
U1540="IP &amp; VLAN","PDH",
U1540="Warehouse HUAWEI","SPARE-ISSUE",
U1540="SPARE-HS","SPARE-ISSUE",
U1540="Power Telco","BSS"
),"")</f>
        <v/>
      </c>
      <c r="T1540" s="32" t="str" cm="1">
        <f t="array" ref="T1540">IFERROR(_xlfn.IFS(
U1540="MPR ISSUE","TX ISSUE",
U1540="BSS Hardware Issue","RAN ISSUE",
U1540="Sites strategiques, MLL, Pylone, etc.","ENVTECH",
U1540="AKTIVCO DEFAUT GE &amp; POWER Cabinet","POWER ISSUE",
U1540="AKTIVCO Coupure ENEO &amp; Baisse de tension","POWER ISSUE",
U1540="Coupure ENEO &amp; Baisse de tension","POWER ISSUE",
U1540="Defaut GE &amp; POWER Cabinet","POWER ISSUE",
U1540="Sharing","POWER ISSUE",
U1540="Sites strategiques &amp; DataCenter","POWER ISSUE",
U1540="Exclu","Exclu",
U1540="SAT","TX ISSUE",
U1540="SPARE-ISSUE","SPARE-ISSUE",
U1540="Fiber CAmtel","TX ISSUE",
U1540="Fiber AOF","TX ISSUE",
U1540="Projet OCM (HUAWEI)","TRAVAUX-HUAWEI",
U1540="Projet OCM (NOKIA)","TRAVAUX -NOKIA",
U1540="ACCESS-ISSUE","ACCESS-ISSUE",
U1540="Projet OCM (ZTE, NOKIA, autres projets)","TRAVAUX OCM",
U1540="No root CAuse","No root cause",
U1540="ODU HS","TX ISSUE",
U1540="IP &amp; VLAN","TX ISSUE",
U1540="Warehouse HUAWEI","SPARE-ISSUE",
U1540="SPARE-HS","SPARE-ISSUE",
U1540="Power Telco","RAN ISSUE"
),"")</f>
        <v/>
      </c>
      <c r="U1540" s="33"/>
      <c r="V1540" s="32" t="str" cm="1">
        <f t="array" ref="V1540">IFERROR(_xlfn.IFS(
U1540="MPR ISSUE","ACTIVE",
U1540="BSS Hardware Issue","ACTIVE",
U1540="Sites strategiques, MLL, Pylone, etc.","PASSIVE",
U1540="AKTIVCO DEFAUT GE &amp; POWER Cabinet","PASSIVE",
U1540="AKTIVCO Coupure ENEO &amp; Baisse de tension","PASSIVE",
U1540="Coupure ENEO &amp; Baisse de tension","PASSIVE",
U1540="Defaut GE &amp; POWER Cabinet","PASSIVE",
U1540="Sharing","PASSIVE",
U1540="Sites strategiques &amp; DataCenter","PASSIVE",
U1540="Exclu","Exclu",
U1540="SAT","ACTIVE",
U1540="SPARE-ISSUE","SPARE-ISSUE",
U1540="Fiber CAmtel","ACTIVE",
U1540="Fiber AOF","ACTIVE",
U1540="Projet OCM (HUAWEI)","PLANNED WORKS",
U1540="Projet OCM (NOKIA)","PLANNED WORKS",
U1540="ACCESS-ISSUE","ACCESS-ISSUE",
U1540="Projet OCM (ZTE, NOKIA, autres projets)","PLANNED WORKS",
U1540="No root CAuse","No root cause",
U1540="ODU HS","ACTIVE",
U1540="IP &amp; VLAN","ACTIVE",
U1540="Warehouse HUAWEI","SPARE-ISSUE",
U1540="SPARE-HS","SPARE-ISSUE",
U1540="Power Telco","ACTIVE"
),"")</f>
        <v/>
      </c>
      <c r="W1540" s="51"/>
      <c r="X1540" s="51"/>
      <c r="Y1540" s="51"/>
      <c r="Z1540" s="51"/>
      <c r="AA1540" s="51"/>
      <c r="AB1540" s="34" t="s">
        <v>5420</v>
      </c>
      <c r="AC1540" s="34" t="str">
        <f>_xlfn.XLOOKUP(B1540,[4]ALL!$B:$B,[4]ALL!$N:$N,"")</f>
        <v/>
      </c>
      <c r="AD1540" s="34" t="s">
        <v>5420</v>
      </c>
      <c r="AE1540" s="34"/>
      <c r="AF1540" s="36" t="s">
        <v>5420</v>
      </c>
      <c r="AG1540" s="29"/>
      <c r="AH1540" s="35"/>
      <c r="AI1540" s="29"/>
      <c r="AJ1540" s="29" t="s">
        <v>5420</v>
      </c>
      <c r="AK1540" s="36" t="s">
        <v>5420</v>
      </c>
      <c r="AL1540" s="36" t="s">
        <v>5420</v>
      </c>
      <c r="AM1540" s="36" t="s">
        <v>5420</v>
      </c>
      <c r="AN1540" s="36" t="s">
        <v>5420</v>
      </c>
      <c r="AO1540" s="36" t="s">
        <v>5420</v>
      </c>
      <c r="AP1540" s="36" t="s">
        <v>5420</v>
      </c>
      <c r="AQ1540" s="36" t="s">
        <v>5420</v>
      </c>
      <c r="AR1540" s="36" t="s">
        <v>5420</v>
      </c>
      <c r="AS1540" s="36" t="s">
        <v>5420</v>
      </c>
      <c r="AT1540" s="36" t="s">
        <v>5420</v>
      </c>
      <c r="AU1540" s="36" t="s">
        <v>5420</v>
      </c>
      <c r="AV1540" s="36" t="s">
        <v>5420</v>
      </c>
      <c r="AW1540" s="45"/>
      <c r="AX1540" s="45" t="s">
        <v>5420</v>
      </c>
      <c r="AY1540" s="45" t="s">
        <v>5420</v>
      </c>
      <c r="AZ1540" s="45" t="s">
        <v>5420</v>
      </c>
      <c r="BA1540" s="36" t="s">
        <v>5420</v>
      </c>
    </row>
    <row r="1541" spans="1:53" s="58" customFormat="1" ht="15.6" hidden="1" x14ac:dyDescent="0.3">
      <c r="A1541" s="27" t="s">
        <v>5242</v>
      </c>
      <c r="B1541" s="28" t="s">
        <v>5243</v>
      </c>
      <c r="C1541" s="29" t="str">
        <f>_xlfn.XLOOKUP(B1541,'[1]daily break down'!$D:$D,'[1]daily break down'!$E:$E,"")</f>
        <v>SUD-OUEST</v>
      </c>
      <c r="D1541" s="27" t="s">
        <v>11</v>
      </c>
      <c r="E1541" s="27" t="s">
        <v>154</v>
      </c>
      <c r="F1541" s="29" t="s">
        <v>13</v>
      </c>
      <c r="G1541" s="27" t="s">
        <v>5244</v>
      </c>
      <c r="H1541" s="37" t="str">
        <f>_xlfn.XLOOKUP(B1541,[2]CALCULATION!$B:$B,[2]CALCULATION!$H:$H,"")</f>
        <v>HUAWEI</v>
      </c>
      <c r="I1541" s="25">
        <v>2.1030946001090078</v>
      </c>
      <c r="J1541" s="25">
        <v>2.1015251132170776</v>
      </c>
      <c r="K1541" s="25">
        <v>2.5373252519026459</v>
      </c>
      <c r="L1541" s="25">
        <v>2.5090744878478914</v>
      </c>
      <c r="M1541" s="25">
        <v>2.3753292355457396</v>
      </c>
      <c r="N1541" s="25">
        <v>2.3934140049595785</v>
      </c>
      <c r="O1541" s="25">
        <v>2.4015289655939935</v>
      </c>
      <c r="P1541" s="25" t="s">
        <v>6364</v>
      </c>
      <c r="Q1541" s="31" t="str">
        <f>_xlfn.XLOOKUP(B1541,'[1]daily break down'!$D:$D,'[1]daily break down'!$O:$O,"")</f>
        <v>Insecurity</v>
      </c>
      <c r="R1541" s="31"/>
      <c r="S1541" s="32" t="str" cm="1">
        <f t="array" ref="S1541">IFERROR(_xlfn.IFS(
U1541="MPR ISSUE","PDH",
U1541="BSS Hardware Issue","BSS",
U1541="Sites strategiques, MLL, Pylone, etc.","ENVTECH",
U1541="AKTIVCO DEFAUT GE &amp; POWER Cabinet","AKTIVCO",
U1541="AKTIVCO Coupure ENEO &amp; Baisse de tension","AKTIVCO GRID ONLY",
U1541="Coupure ENEO &amp; Baisse de tension","IHS GRID ONLY",
U1541="Defaut GE &amp; POWER Cabinet","IHS",
U1541="Sharing","Partners",
U1541="Sites strategiques &amp; DataCenter","SST &amp; DC",
U1541="Exclu","Exclu",
U1541="SAT","SAT",
U1541="SPARE-ISSUE","SPARE-ISSUE",
U1541="Fiber CAmtel","TRANS_FO_CAMTEL",
U1541="Fiber AOF","Fiber AOF",
U1541="Projet OCM (HUAWEI)","TRAVAUX-HUAWEI",
U1541="Projet OCM (NOKIA)","TRAVAUX-NOKIA",
U1541="ACCESS-ISSUE","ACCESS-ISSUE",
U1541="Projet OCM (ZTE, NOKIA, autres projets)","TRAVAUX OCM",
U1541="No root CAuse","No root cause",
U1541="ODU HS","PDH",
U1541="IP &amp; VLAN","PDH",
U1541="Warehouse HUAWEI","SPARE-ISSUE",
U1541="SPARE-HS","SPARE-ISSUE",
U1541="Power Telco","BSS"
),"")</f>
        <v/>
      </c>
      <c r="T1541" s="32" t="str" cm="1">
        <f t="array" ref="T1541">IFERROR(_xlfn.IFS(
U1541="MPR ISSUE","TX ISSUE",
U1541="BSS Hardware Issue","RAN ISSUE",
U1541="Sites strategiques, MLL, Pylone, etc.","ENVTECH",
U1541="AKTIVCO DEFAUT GE &amp; POWER Cabinet","POWER ISSUE",
U1541="AKTIVCO Coupure ENEO &amp; Baisse de tension","POWER ISSUE",
U1541="Coupure ENEO &amp; Baisse de tension","POWER ISSUE",
U1541="Defaut GE &amp; POWER Cabinet","POWER ISSUE",
U1541="Sharing","POWER ISSUE",
U1541="Sites strategiques &amp; DataCenter","POWER ISSUE",
U1541="Exclu","Exclu",
U1541="SAT","TX ISSUE",
U1541="SPARE-ISSUE","SPARE-ISSUE",
U1541="Fiber CAmtel","TX ISSUE",
U1541="Fiber AOF","TX ISSUE",
U1541="Projet OCM (HUAWEI)","TRAVAUX-HUAWEI",
U1541="Projet OCM (NOKIA)","TRAVAUX -NOKIA",
U1541="ACCESS-ISSUE","ACCESS-ISSUE",
U1541="Projet OCM (ZTE, NOKIA, autres projets)","TRAVAUX OCM",
U1541="No root CAuse","No root cause",
U1541="ODU HS","TX ISSUE",
U1541="IP &amp; VLAN","TX ISSUE",
U1541="Warehouse HUAWEI","SPARE-ISSUE",
U1541="SPARE-HS","SPARE-ISSUE",
U1541="Power Telco","RAN ISSUE"
),"")</f>
        <v/>
      </c>
      <c r="U1541" s="33"/>
      <c r="V1541" s="32" t="str" cm="1">
        <f t="array" ref="V1541">IFERROR(_xlfn.IFS(
U1541="MPR ISSUE","ACTIVE",
U1541="BSS Hardware Issue","ACTIVE",
U1541="Sites strategiques, MLL, Pylone, etc.","PASSIVE",
U1541="AKTIVCO DEFAUT GE &amp; POWER Cabinet","PASSIVE",
U1541="AKTIVCO Coupure ENEO &amp; Baisse de tension","PASSIVE",
U1541="Coupure ENEO &amp; Baisse de tension","PASSIVE",
U1541="Defaut GE &amp; POWER Cabinet","PASSIVE",
U1541="Sharing","PASSIVE",
U1541="Sites strategiques &amp; DataCenter","PASSIVE",
U1541="Exclu","Exclu",
U1541="SAT","ACTIVE",
U1541="SPARE-ISSUE","SPARE-ISSUE",
U1541="Fiber CAmtel","ACTIVE",
U1541="Fiber AOF","ACTIVE",
U1541="Projet OCM (HUAWEI)","PLANNED WORKS",
U1541="Projet OCM (NOKIA)","PLANNED WORKS",
U1541="ACCESS-ISSUE","ACCESS-ISSUE",
U1541="Projet OCM (ZTE, NOKIA, autres projets)","PLANNED WORKS",
U1541="No root CAuse","No root cause",
U1541="ODU HS","ACTIVE",
U1541="IP &amp; VLAN","ACTIVE",
U1541="Warehouse HUAWEI","SPARE-ISSUE",
U1541="SPARE-HS","SPARE-ISSUE",
U1541="Power Telco","ACTIVE"
),"")</f>
        <v/>
      </c>
      <c r="W1541" s="52"/>
      <c r="X1541" s="52"/>
      <c r="Y1541" s="52"/>
      <c r="Z1541" s="52"/>
      <c r="AA1541" s="52"/>
      <c r="AB1541" s="34" t="s">
        <v>6705</v>
      </c>
      <c r="AC1541" s="34" t="str">
        <f>_xlfn.XLOOKUP(B1541,[4]ALL!$B:$B,[4]ALL!$N:$N,"")</f>
        <v/>
      </c>
      <c r="AD1541" s="34" t="s">
        <v>5420</v>
      </c>
      <c r="AE1541" s="34"/>
      <c r="AF1541" s="36" t="s">
        <v>5420</v>
      </c>
      <c r="AG1541" s="29"/>
      <c r="AH1541" s="35"/>
      <c r="AI1541" s="29"/>
      <c r="AJ1541" s="29" t="s">
        <v>5420</v>
      </c>
      <c r="AK1541" s="36" t="s">
        <v>5420</v>
      </c>
      <c r="AL1541" s="36" t="s">
        <v>5420</v>
      </c>
      <c r="AM1541" s="36" t="s">
        <v>5420</v>
      </c>
      <c r="AN1541" s="36" t="s">
        <v>5420</v>
      </c>
      <c r="AO1541" s="36" t="s">
        <v>5420</v>
      </c>
      <c r="AP1541" s="36" t="s">
        <v>5420</v>
      </c>
      <c r="AQ1541" s="36" t="s">
        <v>5420</v>
      </c>
      <c r="AR1541" s="36" t="s">
        <v>5420</v>
      </c>
      <c r="AS1541" s="36" t="s">
        <v>5420</v>
      </c>
      <c r="AT1541" s="36" t="s">
        <v>5420</v>
      </c>
      <c r="AU1541" s="36" t="s">
        <v>5869</v>
      </c>
      <c r="AV1541" s="36" t="s">
        <v>5420</v>
      </c>
      <c r="AW1541" s="45"/>
      <c r="AX1541" s="45" t="s">
        <v>5420</v>
      </c>
      <c r="AY1541" s="45" t="s">
        <v>5420</v>
      </c>
      <c r="AZ1541" s="45" t="s">
        <v>5243</v>
      </c>
      <c r="BA1541" s="36" t="s">
        <v>5420</v>
      </c>
    </row>
    <row r="1542" spans="1:53" s="58" customFormat="1" ht="15.6" hidden="1" x14ac:dyDescent="0.3">
      <c r="A1542" s="27" t="s">
        <v>3095</v>
      </c>
      <c r="B1542" s="28" t="s">
        <v>3096</v>
      </c>
      <c r="C1542" s="29" t="str">
        <f>_xlfn.XLOOKUP(B1542,'[1]daily break down'!$D:$D,'[1]daily break down'!$E:$E,"")</f>
        <v>EXTREME-NORD</v>
      </c>
      <c r="D1542" s="27" t="s">
        <v>11</v>
      </c>
      <c r="E1542" s="27" t="s">
        <v>66</v>
      </c>
      <c r="F1542" s="29" t="s">
        <v>55</v>
      </c>
      <c r="G1542" s="27" t="s">
        <v>3097</v>
      </c>
      <c r="H1542" s="37" t="str">
        <f>_xlfn.XLOOKUP(B1542,[2]CALCULATION!$B:$B,[2]CALCULATION!$H:$H,"")</f>
        <v>HUAWEI</v>
      </c>
      <c r="I1542" s="25">
        <v>0</v>
      </c>
      <c r="J1542" s="25">
        <v>0</v>
      </c>
      <c r="K1542" s="25">
        <v>0</v>
      </c>
      <c r="L1542" s="25">
        <v>0</v>
      </c>
      <c r="M1542" s="25">
        <v>1.73776085585547</v>
      </c>
      <c r="N1542" s="25">
        <v>0</v>
      </c>
      <c r="O1542" s="25">
        <v>0</v>
      </c>
      <c r="P1542" s="25" t="s">
        <v>6366</v>
      </c>
      <c r="Q1542" s="31" t="str">
        <f>_xlfn.XLOOKUP(B1542,'[1]daily break down'!$D:$D,'[1]daily break down'!$O:$O,"")</f>
        <v>Insecurity</v>
      </c>
      <c r="R1542" s="31"/>
      <c r="S1542" s="32" t="str" cm="1">
        <f t="array" ref="S1542">IFERROR(_xlfn.IFS(
U1542="MPR ISSUE","PDH",
U1542="BSS Hardware Issue","BSS",
U1542="Sites strategiques, MLL, Pylone, etc.","ENVTECH",
U1542="AKTIVCO DEFAUT GE &amp; POWER Cabinet","AKTIVCO",
U1542="AKTIVCO Coupure ENEO &amp; Baisse de tension","AKTIVCO GRID ONLY",
U1542="Coupure ENEO &amp; Baisse de tension","IHS GRID ONLY",
U1542="Defaut GE &amp; POWER Cabinet","IHS",
U1542="Sharing","Partners",
U1542="Sites strategiques &amp; DataCenter","SST &amp; DC",
U1542="Exclu","Exclu",
U1542="SAT","SAT",
U1542="SPARE-ISSUE","SPARE-ISSUE",
U1542="Fiber CAmtel","TRANS_FO_CAMTEL",
U1542="Fiber AOF","Fiber AOF",
U1542="Projet OCM (HUAWEI)","TRAVAUX-HUAWEI",
U1542="Projet OCM (NOKIA)","TRAVAUX-NOKIA",
U1542="ACCESS-ISSUE","ACCESS-ISSUE",
U1542="Projet OCM (ZTE, NOKIA, autres projets)","TRAVAUX OCM",
U1542="No root CAuse","No root cause",
U1542="ODU HS","PDH",
U1542="IP &amp; VLAN","PDH",
U1542="Warehouse HUAWEI","SPARE-ISSUE",
U1542="SPARE-HS","SPARE-ISSUE",
U1542="Power Telco","BSS"
),"")</f>
        <v/>
      </c>
      <c r="T1542" s="32" t="str" cm="1">
        <f t="array" ref="T1542">IFERROR(_xlfn.IFS(
U1542="MPR ISSUE","TX ISSUE",
U1542="BSS Hardware Issue","RAN ISSUE",
U1542="Sites strategiques, MLL, Pylone, etc.","ENVTECH",
U1542="AKTIVCO DEFAUT GE &amp; POWER Cabinet","POWER ISSUE",
U1542="AKTIVCO Coupure ENEO &amp; Baisse de tension","POWER ISSUE",
U1542="Coupure ENEO &amp; Baisse de tension","POWER ISSUE",
U1542="Defaut GE &amp; POWER Cabinet","POWER ISSUE",
U1542="Sharing","POWER ISSUE",
U1542="Sites strategiques &amp; DataCenter","POWER ISSUE",
U1542="Exclu","Exclu",
U1542="SAT","TX ISSUE",
U1542="SPARE-ISSUE","SPARE-ISSUE",
U1542="Fiber CAmtel","TX ISSUE",
U1542="Fiber AOF","TX ISSUE",
U1542="Projet OCM (HUAWEI)","TRAVAUX-HUAWEI",
U1542="Projet OCM (NOKIA)","TRAVAUX -NOKIA",
U1542="ACCESS-ISSUE","ACCESS-ISSUE",
U1542="Projet OCM (ZTE, NOKIA, autres projets)","TRAVAUX OCM",
U1542="No root CAuse","No root cause",
U1542="ODU HS","TX ISSUE",
U1542="IP &amp; VLAN","TX ISSUE",
U1542="Warehouse HUAWEI","SPARE-ISSUE",
U1542="SPARE-HS","SPARE-ISSUE",
U1542="Power Telco","RAN ISSUE"
),"")</f>
        <v/>
      </c>
      <c r="U1542" s="33"/>
      <c r="V1542" s="32" t="str" cm="1">
        <f t="array" ref="V1542">IFERROR(_xlfn.IFS(
U1542="MPR ISSUE","ACTIVE",
U1542="BSS Hardware Issue","ACTIVE",
U1542="Sites strategiques, MLL, Pylone, etc.","PASSIVE",
U1542="AKTIVCO DEFAUT GE &amp; POWER Cabinet","PASSIVE",
U1542="AKTIVCO Coupure ENEO &amp; Baisse de tension","PASSIVE",
U1542="Coupure ENEO &amp; Baisse de tension","PASSIVE",
U1542="Defaut GE &amp; POWER Cabinet","PASSIVE",
U1542="Sharing","PASSIVE",
U1542="Sites strategiques &amp; DataCenter","PASSIVE",
U1542="Exclu","Exclu",
U1542="SAT","ACTIVE",
U1542="SPARE-ISSUE","SPARE-ISSUE",
U1542="Fiber CAmtel","ACTIVE",
U1542="Fiber AOF","ACTIVE",
U1542="Projet OCM (HUAWEI)","PLANNED WORKS",
U1542="Projet OCM (NOKIA)","PLANNED WORKS",
U1542="ACCESS-ISSUE","ACCESS-ISSUE",
U1542="Projet OCM (ZTE, NOKIA, autres projets)","PLANNED WORKS",
U1542="No root CAuse","No root cause",
U1542="ODU HS","ACTIVE",
U1542="IP &amp; VLAN","ACTIVE",
U1542="Warehouse HUAWEI","SPARE-ISSUE",
U1542="SPARE-HS","SPARE-ISSUE",
U1542="Power Telco","ACTIVE"
),"")</f>
        <v/>
      </c>
      <c r="W1542" s="51"/>
      <c r="X1542" s="51"/>
      <c r="Y1542" s="51"/>
      <c r="Z1542" s="51"/>
      <c r="AA1542" s="51"/>
      <c r="AB1542" s="34" t="s">
        <v>3096</v>
      </c>
      <c r="AC1542" s="34" t="str">
        <f>_xlfn.XLOOKUP(B1542,[4]ALL!$B:$B,[4]ALL!$N:$N,"")</f>
        <v/>
      </c>
      <c r="AD1542" s="34" t="s">
        <v>5420</v>
      </c>
      <c r="AE1542" s="34"/>
      <c r="AF1542" s="36" t="s">
        <v>5420</v>
      </c>
      <c r="AG1542" s="29"/>
      <c r="AH1542" s="35"/>
      <c r="AI1542" s="29"/>
      <c r="AJ1542" s="29" t="s">
        <v>5420</v>
      </c>
      <c r="AK1542" s="36" t="s">
        <v>5420</v>
      </c>
      <c r="AL1542" s="36" t="s">
        <v>5420</v>
      </c>
      <c r="AM1542" s="36" t="s">
        <v>5420</v>
      </c>
      <c r="AN1542" s="36" t="s">
        <v>5420</v>
      </c>
      <c r="AO1542" s="36" t="s">
        <v>5420</v>
      </c>
      <c r="AP1542" s="36" t="s">
        <v>5420</v>
      </c>
      <c r="AQ1542" s="36" t="s">
        <v>5420</v>
      </c>
      <c r="AR1542" s="36" t="s">
        <v>5420</v>
      </c>
      <c r="AS1542" s="36" t="s">
        <v>5420</v>
      </c>
      <c r="AT1542" s="36" t="s">
        <v>5420</v>
      </c>
      <c r="AU1542" s="36" t="s">
        <v>5420</v>
      </c>
      <c r="AV1542" s="36" t="s">
        <v>5420</v>
      </c>
      <c r="AW1542" s="45"/>
      <c r="AX1542" s="45" t="s">
        <v>5420</v>
      </c>
      <c r="AY1542" s="45" t="s">
        <v>5420</v>
      </c>
      <c r="AZ1542" s="45" t="s">
        <v>3096</v>
      </c>
      <c r="BA1542" s="36" t="s">
        <v>5420</v>
      </c>
    </row>
    <row r="1543" spans="1:53" s="58" customFormat="1" ht="15.6" hidden="1" x14ac:dyDescent="0.3">
      <c r="A1543" s="27" t="s">
        <v>3846</v>
      </c>
      <c r="B1543" s="28" t="s">
        <v>3847</v>
      </c>
      <c r="C1543" s="29" t="str">
        <f>_xlfn.XLOOKUP(B1543,'[1]daily break down'!$D:$D,'[1]daily break down'!$E:$E,"")</f>
        <v>EXTREME-NORD</v>
      </c>
      <c r="D1543" s="27" t="s">
        <v>11</v>
      </c>
      <c r="E1543" s="27" t="s">
        <v>66</v>
      </c>
      <c r="F1543" s="29" t="s">
        <v>55</v>
      </c>
      <c r="G1543" s="27" t="s">
        <v>3846</v>
      </c>
      <c r="H1543" s="37" t="str">
        <f>_xlfn.XLOOKUP(B1543,[2]CALCULATION!$B:$B,[2]CALCULATION!$H:$H,"")</f>
        <v>HUAWEI</v>
      </c>
      <c r="I1543" s="25">
        <v>0</v>
      </c>
      <c r="J1543" s="25">
        <v>2.675261747609386E-4</v>
      </c>
      <c r="K1543" s="25">
        <v>0</v>
      </c>
      <c r="L1543" s="25">
        <v>0</v>
      </c>
      <c r="M1543" s="25">
        <v>0</v>
      </c>
      <c r="N1543" s="25">
        <v>0</v>
      </c>
      <c r="O1543" s="25">
        <v>0</v>
      </c>
      <c r="P1543" s="25" t="s">
        <v>6366</v>
      </c>
      <c r="Q1543" s="31" t="str">
        <f>_xlfn.XLOOKUP(B1543,'[1]daily break down'!$D:$D,'[1]daily break down'!$O:$O,"")</f>
        <v>Insecurity</v>
      </c>
      <c r="R1543" s="31"/>
      <c r="S1543" s="32" t="str" cm="1">
        <f t="array" ref="S1543">IFERROR(_xlfn.IFS(
U1543="MPR ISSUE","PDH",
U1543="BSS Hardware Issue","BSS",
U1543="Sites strategiques, MLL, Pylone, etc.","ENVTECH",
U1543="AKTIVCO DEFAUT GE &amp; POWER Cabinet","AKTIVCO",
U1543="AKTIVCO Coupure ENEO &amp; Baisse de tension","AKTIVCO GRID ONLY",
U1543="Coupure ENEO &amp; Baisse de tension","IHS GRID ONLY",
U1543="Defaut GE &amp; POWER Cabinet","IHS",
U1543="Sharing","Partners",
U1543="Sites strategiques &amp; DataCenter","SST &amp; DC",
U1543="Exclu","Exclu",
U1543="SAT","SAT",
U1543="SPARE-ISSUE","SPARE-ISSUE",
U1543="Fiber CAmtel","TRANS_FO_CAMTEL",
U1543="Fiber AOF","Fiber AOF",
U1543="Projet OCM (HUAWEI)","TRAVAUX-HUAWEI",
U1543="Projet OCM (NOKIA)","TRAVAUX-NOKIA",
U1543="ACCESS-ISSUE","ACCESS-ISSUE",
U1543="Projet OCM (ZTE, NOKIA, autres projets)","TRAVAUX OCM",
U1543="No root CAuse","No root cause",
U1543="ODU HS","PDH",
U1543="IP &amp; VLAN","PDH",
U1543="Warehouse HUAWEI","SPARE-ISSUE",
U1543="SPARE-HS","SPARE-ISSUE",
U1543="Power Telco","BSS"
),"")</f>
        <v/>
      </c>
      <c r="T1543" s="32" t="str" cm="1">
        <f t="array" ref="T1543">IFERROR(_xlfn.IFS(
U1543="MPR ISSUE","TX ISSUE",
U1543="BSS Hardware Issue","RAN ISSUE",
U1543="Sites strategiques, MLL, Pylone, etc.","ENVTECH",
U1543="AKTIVCO DEFAUT GE &amp; POWER Cabinet","POWER ISSUE",
U1543="AKTIVCO Coupure ENEO &amp; Baisse de tension","POWER ISSUE",
U1543="Coupure ENEO &amp; Baisse de tension","POWER ISSUE",
U1543="Defaut GE &amp; POWER Cabinet","POWER ISSUE",
U1543="Sharing","POWER ISSUE",
U1543="Sites strategiques &amp; DataCenter","POWER ISSUE",
U1543="Exclu","Exclu",
U1543="SAT","TX ISSUE",
U1543="SPARE-ISSUE","SPARE-ISSUE",
U1543="Fiber CAmtel","TX ISSUE",
U1543="Fiber AOF","TX ISSUE",
U1543="Projet OCM (HUAWEI)","TRAVAUX-HUAWEI",
U1543="Projet OCM (NOKIA)","TRAVAUX -NOKIA",
U1543="ACCESS-ISSUE","ACCESS-ISSUE",
U1543="Projet OCM (ZTE, NOKIA, autres projets)","TRAVAUX OCM",
U1543="No root CAuse","No root cause",
U1543="ODU HS","TX ISSUE",
U1543="IP &amp; VLAN","TX ISSUE",
U1543="Warehouse HUAWEI","SPARE-ISSUE",
U1543="SPARE-HS","SPARE-ISSUE",
U1543="Power Telco","RAN ISSUE"
),"")</f>
        <v/>
      </c>
      <c r="U1543" s="33"/>
      <c r="V1543" s="32" t="str" cm="1">
        <f t="array" ref="V1543">IFERROR(_xlfn.IFS(
U1543="MPR ISSUE","ACTIVE",
U1543="BSS Hardware Issue","ACTIVE",
U1543="Sites strategiques, MLL, Pylone, etc.","PASSIVE",
U1543="AKTIVCO DEFAUT GE &amp; POWER Cabinet","PASSIVE",
U1543="AKTIVCO Coupure ENEO &amp; Baisse de tension","PASSIVE",
U1543="Coupure ENEO &amp; Baisse de tension","PASSIVE",
U1543="Defaut GE &amp; POWER Cabinet","PASSIVE",
U1543="Sharing","PASSIVE",
U1543="Sites strategiques &amp; DataCenter","PASSIVE",
U1543="Exclu","Exclu",
U1543="SAT","ACTIVE",
U1543="SPARE-ISSUE","SPARE-ISSUE",
U1543="Fiber CAmtel","ACTIVE",
U1543="Fiber AOF","ACTIVE",
U1543="Projet OCM (HUAWEI)","PLANNED WORKS",
U1543="Projet OCM (NOKIA)","PLANNED WORKS",
U1543="ACCESS-ISSUE","ACCESS-ISSUE",
U1543="Projet OCM (ZTE, NOKIA, autres projets)","PLANNED WORKS",
U1543="No root CAuse","No root cause",
U1543="ODU HS","ACTIVE",
U1543="IP &amp; VLAN","ACTIVE",
U1543="Warehouse HUAWEI","SPARE-ISSUE",
U1543="SPARE-HS","SPARE-ISSUE",
U1543="Power Telco","ACTIVE"
),"")</f>
        <v/>
      </c>
      <c r="W1543" s="51"/>
      <c r="X1543" s="51"/>
      <c r="Y1543" s="51"/>
      <c r="Z1543" s="51"/>
      <c r="AA1543" s="51"/>
      <c r="AB1543" s="34" t="s">
        <v>3847</v>
      </c>
      <c r="AC1543" s="34" t="str">
        <f>_xlfn.XLOOKUP(B1543,[4]ALL!$B:$B,[4]ALL!$N:$N,"")</f>
        <v/>
      </c>
      <c r="AD1543" s="34" t="s">
        <v>5420</v>
      </c>
      <c r="AE1543" s="34"/>
      <c r="AF1543" s="36" t="s">
        <v>5420</v>
      </c>
      <c r="AG1543" s="29"/>
      <c r="AH1543" s="35"/>
      <c r="AI1543" s="29"/>
      <c r="AJ1543" s="29" t="s">
        <v>5420</v>
      </c>
      <c r="AK1543" s="36" t="s">
        <v>5420</v>
      </c>
      <c r="AL1543" s="36" t="s">
        <v>5420</v>
      </c>
      <c r="AM1543" s="36" t="s">
        <v>5420</v>
      </c>
      <c r="AN1543" s="36" t="s">
        <v>5420</v>
      </c>
      <c r="AO1543" s="36" t="s">
        <v>5420</v>
      </c>
      <c r="AP1543" s="36" t="s">
        <v>5420</v>
      </c>
      <c r="AQ1543" s="36" t="s">
        <v>5420</v>
      </c>
      <c r="AR1543" s="36" t="s">
        <v>5420</v>
      </c>
      <c r="AS1543" s="36" t="s">
        <v>5420</v>
      </c>
      <c r="AT1543" s="36" t="s">
        <v>5420</v>
      </c>
      <c r="AU1543" s="36" t="s">
        <v>5420</v>
      </c>
      <c r="AV1543" s="36" t="s">
        <v>5420</v>
      </c>
      <c r="AW1543" s="45"/>
      <c r="AX1543" s="45" t="s">
        <v>5420</v>
      </c>
      <c r="AY1543" s="45" t="s">
        <v>5420</v>
      </c>
      <c r="AZ1543" s="45" t="s">
        <v>3847</v>
      </c>
      <c r="BA1543" s="36" t="s">
        <v>5420</v>
      </c>
    </row>
    <row r="1544" spans="1:53" s="58" customFormat="1" ht="15.6" hidden="1" x14ac:dyDescent="0.3">
      <c r="A1544" s="27" t="s">
        <v>4132</v>
      </c>
      <c r="B1544" s="28" t="s">
        <v>4133</v>
      </c>
      <c r="C1544" s="29" t="str">
        <f>_xlfn.XLOOKUP(B1544,'[1]daily break down'!$D:$D,'[1]daily break down'!$E:$E,"")</f>
        <v>OUEST</v>
      </c>
      <c r="D1544" s="27" t="s">
        <v>21</v>
      </c>
      <c r="E1544" s="27" t="s">
        <v>122</v>
      </c>
      <c r="F1544" s="29" t="s">
        <v>102</v>
      </c>
      <c r="G1544" s="27" t="s">
        <v>4132</v>
      </c>
      <c r="H1544" s="37" t="str">
        <f>_xlfn.XLOOKUP(B1544,[2]CALCULATION!$B:$B,[2]CALCULATION!$H:$H,"")</f>
        <v>HUAWEI</v>
      </c>
      <c r="I1544" s="25">
        <v>0</v>
      </c>
      <c r="J1544" s="25">
        <v>0</v>
      </c>
      <c r="K1544" s="25">
        <v>0</v>
      </c>
      <c r="L1544" s="25">
        <v>0</v>
      </c>
      <c r="M1544" s="25">
        <v>0</v>
      </c>
      <c r="N1544" s="25">
        <v>1.4161052184012349E-2</v>
      </c>
      <c r="O1544" s="25">
        <v>0</v>
      </c>
      <c r="P1544" s="25" t="s">
        <v>6366</v>
      </c>
      <c r="Q1544" s="31" t="s">
        <v>5364</v>
      </c>
      <c r="R1544" s="31"/>
      <c r="S1544" s="32" t="str" cm="1">
        <f t="array" ref="S1544">IFERROR(_xlfn.IFS(
U1544="MPR ISSUE","PDH",
U1544="BSS Hardware Issue","BSS",
U1544="Sites strategiques, MLL, Pylone, etc.","ENVTECH",
U1544="AKTIVCO DEFAUT GE &amp; POWER Cabinet","AKTIVCO",
U1544="AKTIVCO Coupure ENEO &amp; Baisse de tension","AKTIVCO GRID ONLY",
U1544="Coupure ENEO &amp; Baisse de tension","IHS GRID ONLY",
U1544="Defaut GE &amp; POWER Cabinet","IHS",
U1544="Sharing","Partners",
U1544="Sites strategiques &amp; DataCenter","SST &amp; DC",
U1544="Exclu","Exclu",
U1544="SAT","SAT",
U1544="SPARE-ISSUE","SPARE-ISSUE",
U1544="Fiber CAmtel","TRANS_FO_CAMTEL",
U1544="Fiber AOF","Fiber AOF",
U1544="Projet OCM (HUAWEI)","TRAVAUX-HUAWEI",
U1544="Projet OCM (NOKIA)","TRAVAUX-NOKIA",
U1544="ACCESS-ISSUE","ACCESS-ISSUE",
U1544="Projet OCM (ZTE, NOKIA, autres projets)","TRAVAUX OCM",
U1544="No root CAuse","No root cause",
U1544="ODU HS","PDH",
U1544="IP &amp; VLAN","PDH",
U1544="Warehouse HUAWEI","SPARE-ISSUE",
U1544="SPARE-HS","SPARE-ISSUE",
U1544="Power Telco","BSS"
),"")</f>
        <v/>
      </c>
      <c r="T1544" s="32" t="str" cm="1">
        <f t="array" ref="T1544">IFERROR(_xlfn.IFS(
U1544="MPR ISSUE","TX ISSUE",
U1544="BSS Hardware Issue","RAN ISSUE",
U1544="Sites strategiques, MLL, Pylone, etc.","ENVTECH",
U1544="AKTIVCO DEFAUT GE &amp; POWER Cabinet","POWER ISSUE",
U1544="AKTIVCO Coupure ENEO &amp; Baisse de tension","POWER ISSUE",
U1544="Coupure ENEO &amp; Baisse de tension","POWER ISSUE",
U1544="Defaut GE &amp; POWER Cabinet","POWER ISSUE",
U1544="Sharing","POWER ISSUE",
U1544="Sites strategiques &amp; DataCenter","POWER ISSUE",
U1544="Exclu","Exclu",
U1544="SAT","TX ISSUE",
U1544="SPARE-ISSUE","SPARE-ISSUE",
U1544="Fiber CAmtel","TX ISSUE",
U1544="Fiber AOF","TX ISSUE",
U1544="Projet OCM (HUAWEI)","TRAVAUX-HUAWEI",
U1544="Projet OCM (NOKIA)","TRAVAUX -NOKIA",
U1544="ACCESS-ISSUE","ACCESS-ISSUE",
U1544="Projet OCM (ZTE, NOKIA, autres projets)","TRAVAUX OCM",
U1544="No root CAuse","No root cause",
U1544="ODU HS","TX ISSUE",
U1544="IP &amp; VLAN","TX ISSUE",
U1544="Warehouse HUAWEI","SPARE-ISSUE",
U1544="SPARE-HS","SPARE-ISSUE",
U1544="Power Telco","RAN ISSUE"
),"")</f>
        <v/>
      </c>
      <c r="U1544" s="33"/>
      <c r="V1544" s="32" t="str" cm="1">
        <f t="array" ref="V1544">IFERROR(_xlfn.IFS(
U1544="MPR ISSUE","ACTIVE",
U1544="BSS Hardware Issue","ACTIVE",
U1544="Sites strategiques, MLL, Pylone, etc.","PASSIVE",
U1544="AKTIVCO DEFAUT GE &amp; POWER Cabinet","PASSIVE",
U1544="AKTIVCO Coupure ENEO &amp; Baisse de tension","PASSIVE",
U1544="Coupure ENEO &amp; Baisse de tension","PASSIVE",
U1544="Defaut GE &amp; POWER Cabinet","PASSIVE",
U1544="Sharing","PASSIVE",
U1544="Sites strategiques &amp; DataCenter","PASSIVE",
U1544="Exclu","Exclu",
U1544="SAT","ACTIVE",
U1544="SPARE-ISSUE","SPARE-ISSUE",
U1544="Fiber CAmtel","ACTIVE",
U1544="Fiber AOF","ACTIVE",
U1544="Projet OCM (HUAWEI)","PLANNED WORKS",
U1544="Projet OCM (NOKIA)","PLANNED WORKS",
U1544="ACCESS-ISSUE","ACCESS-ISSUE",
U1544="Projet OCM (ZTE, NOKIA, autres projets)","PLANNED WORKS",
U1544="No root CAuse","No root cause",
U1544="ODU HS","ACTIVE",
U1544="IP &amp; VLAN","ACTIVE",
U1544="Warehouse HUAWEI","SPARE-ISSUE",
U1544="SPARE-HS","SPARE-ISSUE",
U1544="Power Telco","ACTIVE"
),"")</f>
        <v/>
      </c>
      <c r="W1544" s="51"/>
      <c r="X1544" s="51"/>
      <c r="Y1544" s="51"/>
      <c r="Z1544" s="51"/>
      <c r="AA1544" s="51"/>
      <c r="AB1544" s="34" t="s">
        <v>4133</v>
      </c>
      <c r="AC1544" s="34" t="str">
        <f>_xlfn.XLOOKUP(B1544,[4]ALL!$B:$B,[4]ALL!$N:$N,"")</f>
        <v/>
      </c>
      <c r="AD1544" s="34" t="s">
        <v>5420</v>
      </c>
      <c r="AE1544" s="34"/>
      <c r="AF1544" s="36" t="s">
        <v>5420</v>
      </c>
      <c r="AG1544" s="29"/>
      <c r="AH1544" s="35"/>
      <c r="AI1544" s="29"/>
      <c r="AJ1544" s="29" t="s">
        <v>5420</v>
      </c>
      <c r="AK1544" s="36" t="s">
        <v>5420</v>
      </c>
      <c r="AL1544" s="36" t="s">
        <v>5420</v>
      </c>
      <c r="AM1544" s="36" t="s">
        <v>5420</v>
      </c>
      <c r="AN1544" s="36" t="s">
        <v>5420</v>
      </c>
      <c r="AO1544" s="36" t="s">
        <v>5420</v>
      </c>
      <c r="AP1544" s="36" t="s">
        <v>5420</v>
      </c>
      <c r="AQ1544" s="36" t="s">
        <v>5420</v>
      </c>
      <c r="AR1544" s="36" t="s">
        <v>5420</v>
      </c>
      <c r="AS1544" s="36" t="s">
        <v>5420</v>
      </c>
      <c r="AT1544" s="36" t="s">
        <v>5420</v>
      </c>
      <c r="AU1544" s="36" t="s">
        <v>5420</v>
      </c>
      <c r="AV1544" s="36" t="s">
        <v>5420</v>
      </c>
      <c r="AW1544" s="45"/>
      <c r="AX1544" s="45" t="s">
        <v>5420</v>
      </c>
      <c r="AY1544" s="45" t="s">
        <v>5420</v>
      </c>
      <c r="AZ1544" s="45" t="s">
        <v>4133</v>
      </c>
      <c r="BA1544" s="36" t="s">
        <v>5420</v>
      </c>
    </row>
    <row r="1545" spans="1:53" s="58" customFormat="1" ht="15.6" hidden="1" x14ac:dyDescent="0.3">
      <c r="A1545" s="27" t="s">
        <v>3861</v>
      </c>
      <c r="B1545" s="28" t="s">
        <v>3862</v>
      </c>
      <c r="C1545" s="29" t="str">
        <f>_xlfn.XLOOKUP(B1545,'[1]daily break down'!$D:$D,'[1]daily break down'!$E:$E,"")</f>
        <v>NORD</v>
      </c>
      <c r="D1545" s="27" t="s">
        <v>11</v>
      </c>
      <c r="E1545" s="27" t="s">
        <v>96</v>
      </c>
      <c r="F1545" s="29" t="s">
        <v>23</v>
      </c>
      <c r="G1545" s="27" t="s">
        <v>3863</v>
      </c>
      <c r="H1545" s="37" t="str">
        <f>_xlfn.XLOOKUP(B1545,[2]CALCULATION!$B:$B,[2]CALCULATION!$H:$H,"")</f>
        <v>HUAWEI</v>
      </c>
      <c r="I1545" s="25">
        <v>0</v>
      </c>
      <c r="J1545" s="25">
        <v>0</v>
      </c>
      <c r="K1545" s="25">
        <v>0</v>
      </c>
      <c r="L1545" s="25">
        <v>0</v>
      </c>
      <c r="M1545" s="25">
        <v>0</v>
      </c>
      <c r="N1545" s="25">
        <v>0</v>
      </c>
      <c r="O1545" s="25">
        <v>0</v>
      </c>
      <c r="P1545" s="25" t="s">
        <v>6366</v>
      </c>
      <c r="Q1545" s="31" t="s">
        <v>5364</v>
      </c>
      <c r="R1545" s="31"/>
      <c r="S1545" s="32" t="str" cm="1">
        <f t="array" ref="S1545">IFERROR(_xlfn.IFS(
U1545="MPR ISSUE","PDH",
U1545="BSS Hardware Issue","BSS",
U1545="Sites strategiques, MLL, Pylone, etc.","ENVTECH",
U1545="AKTIVCO DEFAUT GE &amp; POWER Cabinet","AKTIVCO",
U1545="AKTIVCO Coupure ENEO &amp; Baisse de tension","AKTIVCO GRID ONLY",
U1545="Coupure ENEO &amp; Baisse de tension","IHS GRID ONLY",
U1545="Defaut GE &amp; POWER Cabinet","IHS",
U1545="Sharing","Partners",
U1545="Sites strategiques &amp; DataCenter","SST &amp; DC",
U1545="Exclu","Exclu",
U1545="SAT","SAT",
U1545="SPARE-ISSUE","SPARE-ISSUE",
U1545="Fiber CAmtel","TRANS_FO_CAMTEL",
U1545="Fiber AOF","Fiber AOF",
U1545="Projet OCM (HUAWEI)","TRAVAUX-HUAWEI",
U1545="Projet OCM (NOKIA)","TRAVAUX-NOKIA",
U1545="ACCESS-ISSUE","ACCESS-ISSUE",
U1545="Projet OCM (ZTE, NOKIA, autres projets)","TRAVAUX OCM",
U1545="No root CAuse","No root cause",
U1545="ODU HS","PDH",
U1545="IP &amp; VLAN","PDH",
U1545="Warehouse HUAWEI","SPARE-ISSUE",
U1545="SPARE-HS","SPARE-ISSUE",
U1545="Power Telco","BSS"
),"")</f>
        <v/>
      </c>
      <c r="T1545" s="32" t="str" cm="1">
        <f t="array" ref="T1545">IFERROR(_xlfn.IFS(
U1545="MPR ISSUE","TX ISSUE",
U1545="BSS Hardware Issue","RAN ISSUE",
U1545="Sites strategiques, MLL, Pylone, etc.","ENVTECH",
U1545="AKTIVCO DEFAUT GE &amp; POWER Cabinet","POWER ISSUE",
U1545="AKTIVCO Coupure ENEO &amp; Baisse de tension","POWER ISSUE",
U1545="Coupure ENEO &amp; Baisse de tension","POWER ISSUE",
U1545="Defaut GE &amp; POWER Cabinet","POWER ISSUE",
U1545="Sharing","POWER ISSUE",
U1545="Sites strategiques &amp; DataCenter","POWER ISSUE",
U1545="Exclu","Exclu",
U1545="SAT","TX ISSUE",
U1545="SPARE-ISSUE","SPARE-ISSUE",
U1545="Fiber CAmtel","TX ISSUE",
U1545="Fiber AOF","TX ISSUE",
U1545="Projet OCM (HUAWEI)","TRAVAUX-HUAWEI",
U1545="Projet OCM (NOKIA)","TRAVAUX -NOKIA",
U1545="ACCESS-ISSUE","ACCESS-ISSUE",
U1545="Projet OCM (ZTE, NOKIA, autres projets)","TRAVAUX OCM",
U1545="No root CAuse","No root cause",
U1545="ODU HS","TX ISSUE",
U1545="IP &amp; VLAN","TX ISSUE",
U1545="Warehouse HUAWEI","SPARE-ISSUE",
U1545="SPARE-HS","SPARE-ISSUE",
U1545="Power Telco","RAN ISSUE"
),"")</f>
        <v/>
      </c>
      <c r="U1545" s="33"/>
      <c r="V1545" s="32" t="str" cm="1">
        <f t="array" ref="V1545">IFERROR(_xlfn.IFS(
U1545="MPR ISSUE","ACTIVE",
U1545="BSS Hardware Issue","ACTIVE",
U1545="Sites strategiques, MLL, Pylone, etc.","PASSIVE",
U1545="AKTIVCO DEFAUT GE &amp; POWER Cabinet","PASSIVE",
U1545="AKTIVCO Coupure ENEO &amp; Baisse de tension","PASSIVE",
U1545="Coupure ENEO &amp; Baisse de tension","PASSIVE",
U1545="Defaut GE &amp; POWER Cabinet","PASSIVE",
U1545="Sharing","PASSIVE",
U1545="Sites strategiques &amp; DataCenter","PASSIVE",
U1545="Exclu","Exclu",
U1545="SAT","ACTIVE",
U1545="SPARE-ISSUE","SPARE-ISSUE",
U1545="Fiber CAmtel","ACTIVE",
U1545="Fiber AOF","ACTIVE",
U1545="Projet OCM (HUAWEI)","PLANNED WORKS",
U1545="Projet OCM (NOKIA)","PLANNED WORKS",
U1545="ACCESS-ISSUE","ACCESS-ISSUE",
U1545="Projet OCM (ZTE, NOKIA, autres projets)","PLANNED WORKS",
U1545="No root CAuse","No root cause",
U1545="ODU HS","ACTIVE",
U1545="IP &amp; VLAN","ACTIVE",
U1545="Warehouse HUAWEI","SPARE-ISSUE",
U1545="SPARE-HS","SPARE-ISSUE",
U1545="Power Telco","ACTIVE"
),"")</f>
        <v/>
      </c>
      <c r="W1545" s="51"/>
      <c r="X1545" s="51"/>
      <c r="Y1545" s="51"/>
      <c r="Z1545" s="51"/>
      <c r="AA1545" s="51"/>
      <c r="AB1545" s="34" t="s">
        <v>3862</v>
      </c>
      <c r="AC1545" s="34" t="str">
        <f>_xlfn.XLOOKUP(B1545,[4]ALL!$B:$B,[4]ALL!$N:$N,"")</f>
        <v/>
      </c>
      <c r="AD1545" s="34" t="s">
        <v>5420</v>
      </c>
      <c r="AE1545" s="34"/>
      <c r="AF1545" s="36" t="s">
        <v>5420</v>
      </c>
      <c r="AG1545" s="29"/>
      <c r="AH1545" s="35"/>
      <c r="AI1545" s="29"/>
      <c r="AJ1545" s="29" t="s">
        <v>5420</v>
      </c>
      <c r="AK1545" s="36" t="s">
        <v>5420</v>
      </c>
      <c r="AL1545" s="36" t="s">
        <v>5420</v>
      </c>
      <c r="AM1545" s="36" t="s">
        <v>5420</v>
      </c>
      <c r="AN1545" s="36" t="s">
        <v>5420</v>
      </c>
      <c r="AO1545" s="36" t="s">
        <v>5420</v>
      </c>
      <c r="AP1545" s="36" t="s">
        <v>5420</v>
      </c>
      <c r="AQ1545" s="36" t="s">
        <v>5420</v>
      </c>
      <c r="AR1545" s="36" t="s">
        <v>5420</v>
      </c>
      <c r="AS1545" s="36" t="s">
        <v>5420</v>
      </c>
      <c r="AT1545" s="36" t="s">
        <v>5420</v>
      </c>
      <c r="AU1545" s="36" t="s">
        <v>5420</v>
      </c>
      <c r="AV1545" s="36" t="s">
        <v>5420</v>
      </c>
      <c r="AW1545" s="45"/>
      <c r="AX1545" s="45" t="s">
        <v>5420</v>
      </c>
      <c r="AY1545" s="45" t="s">
        <v>5420</v>
      </c>
      <c r="AZ1545" s="45" t="s">
        <v>3862</v>
      </c>
      <c r="BA1545" s="36" t="s">
        <v>5420</v>
      </c>
    </row>
    <row r="1546" spans="1:53" s="58" customFormat="1" ht="15.6" hidden="1" x14ac:dyDescent="0.3">
      <c r="A1546" s="27" t="s">
        <v>3895</v>
      </c>
      <c r="B1546" s="28" t="s">
        <v>3896</v>
      </c>
      <c r="C1546" s="29" t="str">
        <f>_xlfn.XLOOKUP(B1546,'[1]daily break down'!$D:$D,'[1]daily break down'!$E:$E,"")</f>
        <v>EXTREME-NORD</v>
      </c>
      <c r="D1546" s="27" t="s">
        <v>11</v>
      </c>
      <c r="E1546" s="27" t="s">
        <v>12</v>
      </c>
      <c r="F1546" s="29" t="s">
        <v>55</v>
      </c>
      <c r="G1546" s="27" t="s">
        <v>3895</v>
      </c>
      <c r="H1546" s="37" t="str">
        <f>_xlfn.XLOOKUP(B1546,[2]CALCULATION!$B:$B,[2]CALCULATION!$H:$H,"")</f>
        <v>HUAWEI</v>
      </c>
      <c r="I1546" s="25">
        <v>0</v>
      </c>
      <c r="J1546" s="25">
        <v>0</v>
      </c>
      <c r="K1546" s="25">
        <v>0</v>
      </c>
      <c r="L1546" s="25">
        <v>0</v>
      </c>
      <c r="M1546" s="25">
        <v>0</v>
      </c>
      <c r="N1546" s="25">
        <v>0</v>
      </c>
      <c r="O1546" s="25">
        <v>0</v>
      </c>
      <c r="P1546" s="25" t="s">
        <v>6366</v>
      </c>
      <c r="Q1546" s="31" t="str">
        <f>_xlfn.XLOOKUP(B1546,'[1]daily break down'!$D:$D,'[1]daily break down'!$O:$O,"")</f>
        <v>Insecurity</v>
      </c>
      <c r="R1546" s="31"/>
      <c r="S1546" s="32" t="str" cm="1">
        <f t="array" ref="S1546">IFERROR(_xlfn.IFS(
U1546="MPR ISSUE","PDH",
U1546="BSS Hardware Issue","BSS",
U1546="Sites strategiques, MLL, Pylone, etc.","ENVTECH",
U1546="AKTIVCO DEFAUT GE &amp; POWER Cabinet","AKTIVCO",
U1546="AKTIVCO Coupure ENEO &amp; Baisse de tension","AKTIVCO GRID ONLY",
U1546="Coupure ENEO &amp; Baisse de tension","IHS GRID ONLY",
U1546="Defaut GE &amp; POWER Cabinet","IHS",
U1546="Sharing","Partners",
U1546="Sites strategiques &amp; DataCenter","SST &amp; DC",
U1546="Exclu","Exclu",
U1546="SAT","SAT",
U1546="SPARE-ISSUE","SPARE-ISSUE",
U1546="Fiber CAmtel","TRANS_FO_CAMTEL",
U1546="Fiber AOF","Fiber AOF",
U1546="Projet OCM (HUAWEI)","TRAVAUX-HUAWEI",
U1546="Projet OCM (NOKIA)","TRAVAUX-NOKIA",
U1546="ACCESS-ISSUE","ACCESS-ISSUE",
U1546="Projet OCM (ZTE, NOKIA, autres projets)","TRAVAUX OCM",
U1546="No root CAuse","No root cause",
U1546="ODU HS","PDH",
U1546="IP &amp; VLAN","PDH",
U1546="Warehouse HUAWEI","SPARE-ISSUE",
U1546="SPARE-HS","SPARE-ISSUE",
U1546="Power Telco","BSS"
),"")</f>
        <v/>
      </c>
      <c r="T1546" s="32" t="str" cm="1">
        <f t="array" ref="T1546">IFERROR(_xlfn.IFS(
U1546="MPR ISSUE","TX ISSUE",
U1546="BSS Hardware Issue","RAN ISSUE",
U1546="Sites strategiques, MLL, Pylone, etc.","ENVTECH",
U1546="AKTIVCO DEFAUT GE &amp; POWER Cabinet","POWER ISSUE",
U1546="AKTIVCO Coupure ENEO &amp; Baisse de tension","POWER ISSUE",
U1546="Coupure ENEO &amp; Baisse de tension","POWER ISSUE",
U1546="Defaut GE &amp; POWER Cabinet","POWER ISSUE",
U1546="Sharing","POWER ISSUE",
U1546="Sites strategiques &amp; DataCenter","POWER ISSUE",
U1546="Exclu","Exclu",
U1546="SAT","TX ISSUE",
U1546="SPARE-ISSUE","SPARE-ISSUE",
U1546="Fiber CAmtel","TX ISSUE",
U1546="Fiber AOF","TX ISSUE",
U1546="Projet OCM (HUAWEI)","TRAVAUX-HUAWEI",
U1546="Projet OCM (NOKIA)","TRAVAUX -NOKIA",
U1546="ACCESS-ISSUE","ACCESS-ISSUE",
U1546="Projet OCM (ZTE, NOKIA, autres projets)","TRAVAUX OCM",
U1546="No root CAuse","No root cause",
U1546="ODU HS","TX ISSUE",
U1546="IP &amp; VLAN","TX ISSUE",
U1546="Warehouse HUAWEI","SPARE-ISSUE",
U1546="SPARE-HS","SPARE-ISSUE",
U1546="Power Telco","RAN ISSUE"
),"")</f>
        <v/>
      </c>
      <c r="U1546" s="33"/>
      <c r="V1546" s="32" t="str" cm="1">
        <f t="array" ref="V1546">IFERROR(_xlfn.IFS(
U1546="MPR ISSUE","ACTIVE",
U1546="BSS Hardware Issue","ACTIVE",
U1546="Sites strategiques, MLL, Pylone, etc.","PASSIVE",
U1546="AKTIVCO DEFAUT GE &amp; POWER Cabinet","PASSIVE",
U1546="AKTIVCO Coupure ENEO &amp; Baisse de tension","PASSIVE",
U1546="Coupure ENEO &amp; Baisse de tension","PASSIVE",
U1546="Defaut GE &amp; POWER Cabinet","PASSIVE",
U1546="Sharing","PASSIVE",
U1546="Sites strategiques &amp; DataCenter","PASSIVE",
U1546="Exclu","Exclu",
U1546="SAT","ACTIVE",
U1546="SPARE-ISSUE","SPARE-ISSUE",
U1546="Fiber CAmtel","ACTIVE",
U1546="Fiber AOF","ACTIVE",
U1546="Projet OCM (HUAWEI)","PLANNED WORKS",
U1546="Projet OCM (NOKIA)","PLANNED WORKS",
U1546="ACCESS-ISSUE","ACCESS-ISSUE",
U1546="Projet OCM (ZTE, NOKIA, autres projets)","PLANNED WORKS",
U1546="No root CAuse","No root cause",
U1546="ODU HS","ACTIVE",
U1546="IP &amp; VLAN","ACTIVE",
U1546="Warehouse HUAWEI","SPARE-ISSUE",
U1546="SPARE-HS","SPARE-ISSUE",
U1546="Power Telco","ACTIVE"
),"")</f>
        <v/>
      </c>
      <c r="W1546" s="51"/>
      <c r="X1546" s="51"/>
      <c r="Y1546" s="51"/>
      <c r="Z1546" s="51"/>
      <c r="AA1546" s="51"/>
      <c r="AB1546" s="34" t="s">
        <v>3896</v>
      </c>
      <c r="AC1546" s="34" t="str">
        <f>_xlfn.XLOOKUP(B1546,[4]ALL!$B:$B,[4]ALL!$N:$N,"")</f>
        <v/>
      </c>
      <c r="AD1546" s="34" t="s">
        <v>5420</v>
      </c>
      <c r="AE1546" s="34"/>
      <c r="AF1546" s="36" t="s">
        <v>5420</v>
      </c>
      <c r="AG1546" s="29"/>
      <c r="AH1546" s="35"/>
      <c r="AI1546" s="29"/>
      <c r="AJ1546" s="29" t="s">
        <v>5420</v>
      </c>
      <c r="AK1546" s="36" t="s">
        <v>5420</v>
      </c>
      <c r="AL1546" s="36" t="s">
        <v>5420</v>
      </c>
      <c r="AM1546" s="36" t="s">
        <v>5420</v>
      </c>
      <c r="AN1546" s="36" t="s">
        <v>5420</v>
      </c>
      <c r="AO1546" s="36" t="s">
        <v>5420</v>
      </c>
      <c r="AP1546" s="36" t="s">
        <v>5420</v>
      </c>
      <c r="AQ1546" s="36" t="s">
        <v>5420</v>
      </c>
      <c r="AR1546" s="36" t="s">
        <v>5420</v>
      </c>
      <c r="AS1546" s="36" t="s">
        <v>5420</v>
      </c>
      <c r="AT1546" s="36" t="s">
        <v>5420</v>
      </c>
      <c r="AU1546" s="36" t="s">
        <v>5420</v>
      </c>
      <c r="AV1546" s="36" t="s">
        <v>5420</v>
      </c>
      <c r="AW1546" s="45"/>
      <c r="AX1546" s="45" t="s">
        <v>5420</v>
      </c>
      <c r="AY1546" s="45" t="s">
        <v>5420</v>
      </c>
      <c r="AZ1546" s="45" t="s">
        <v>3896</v>
      </c>
      <c r="BA1546" s="36" t="s">
        <v>5420</v>
      </c>
    </row>
    <row r="1547" spans="1:53" s="58" customFormat="1" ht="15.6" hidden="1" x14ac:dyDescent="0.3">
      <c r="A1547" s="27" t="s">
        <v>4101</v>
      </c>
      <c r="B1547" s="28" t="s">
        <v>4102</v>
      </c>
      <c r="C1547" s="29" t="str">
        <f>_xlfn.XLOOKUP(B1547,'[1]daily break down'!$D:$D,'[1]daily break down'!$E:$E,"")</f>
        <v>OUEST</v>
      </c>
      <c r="D1547" s="27" t="s">
        <v>11</v>
      </c>
      <c r="E1547" s="27" t="s">
        <v>96</v>
      </c>
      <c r="F1547" s="29" t="s">
        <v>102</v>
      </c>
      <c r="G1547" s="27" t="s">
        <v>4103</v>
      </c>
      <c r="H1547" s="37" t="str">
        <f>_xlfn.XLOOKUP(B1547,[2]CALCULATION!$B:$B,[2]CALCULATION!$H:$H,"")</f>
        <v>HUAWEI</v>
      </c>
      <c r="I1547" s="25">
        <v>0</v>
      </c>
      <c r="J1547" s="25">
        <v>0</v>
      </c>
      <c r="K1547" s="25">
        <v>0</v>
      </c>
      <c r="L1547" s="25">
        <v>0</v>
      </c>
      <c r="M1547" s="25">
        <v>0</v>
      </c>
      <c r="N1547" s="25">
        <v>0</v>
      </c>
      <c r="O1547" s="25">
        <v>0</v>
      </c>
      <c r="P1547" s="25" t="s">
        <v>6366</v>
      </c>
      <c r="Q1547" s="31" t="s">
        <v>5364</v>
      </c>
      <c r="R1547" s="31"/>
      <c r="S1547" s="32" t="str" cm="1">
        <f t="array" ref="S1547">IFERROR(_xlfn.IFS(
U1547="MPR ISSUE","PDH",
U1547="BSS Hardware Issue","BSS",
U1547="Sites strategiques, MLL, Pylone, etc.","ENVTECH",
U1547="AKTIVCO DEFAUT GE &amp; POWER Cabinet","AKTIVCO",
U1547="AKTIVCO Coupure ENEO &amp; Baisse de tension","AKTIVCO GRID ONLY",
U1547="Coupure ENEO &amp; Baisse de tension","IHS GRID ONLY",
U1547="Defaut GE &amp; POWER Cabinet","IHS",
U1547="Sharing","Partners",
U1547="Sites strategiques &amp; DataCenter","SST &amp; DC",
U1547="Exclu","Exclu",
U1547="SAT","SAT",
U1547="SPARE-ISSUE","SPARE-ISSUE",
U1547="Fiber CAmtel","TRANS_FO_CAMTEL",
U1547="Fiber AOF","Fiber AOF",
U1547="Projet OCM (HUAWEI)","TRAVAUX-HUAWEI",
U1547="Projet OCM (NOKIA)","TRAVAUX-NOKIA",
U1547="ACCESS-ISSUE","ACCESS-ISSUE",
U1547="Projet OCM (ZTE, NOKIA, autres projets)","TRAVAUX OCM",
U1547="No root CAuse","No root cause",
U1547="ODU HS","PDH",
U1547="IP &amp; VLAN","PDH",
U1547="Warehouse HUAWEI","SPARE-ISSUE",
U1547="SPARE-HS","SPARE-ISSUE",
U1547="Power Telco","BSS"
),"")</f>
        <v/>
      </c>
      <c r="T1547" s="32" t="str" cm="1">
        <f t="array" ref="T1547">IFERROR(_xlfn.IFS(
U1547="MPR ISSUE","TX ISSUE",
U1547="BSS Hardware Issue","RAN ISSUE",
U1547="Sites strategiques, MLL, Pylone, etc.","ENVTECH",
U1547="AKTIVCO DEFAUT GE &amp; POWER Cabinet","POWER ISSUE",
U1547="AKTIVCO Coupure ENEO &amp; Baisse de tension","POWER ISSUE",
U1547="Coupure ENEO &amp; Baisse de tension","POWER ISSUE",
U1547="Defaut GE &amp; POWER Cabinet","POWER ISSUE",
U1547="Sharing","POWER ISSUE",
U1547="Sites strategiques &amp; DataCenter","POWER ISSUE",
U1547="Exclu","Exclu",
U1547="SAT","TX ISSUE",
U1547="SPARE-ISSUE","SPARE-ISSUE",
U1547="Fiber CAmtel","TX ISSUE",
U1547="Fiber AOF","TX ISSUE",
U1547="Projet OCM (HUAWEI)","TRAVAUX-HUAWEI",
U1547="Projet OCM (NOKIA)","TRAVAUX -NOKIA",
U1547="ACCESS-ISSUE","ACCESS-ISSUE",
U1547="Projet OCM (ZTE, NOKIA, autres projets)","TRAVAUX OCM",
U1547="No root CAuse","No root cause",
U1547="ODU HS","TX ISSUE",
U1547="IP &amp; VLAN","TX ISSUE",
U1547="Warehouse HUAWEI","SPARE-ISSUE",
U1547="SPARE-HS","SPARE-ISSUE",
U1547="Power Telco","RAN ISSUE"
),"")</f>
        <v/>
      </c>
      <c r="U1547" s="33"/>
      <c r="V1547" s="32" t="str" cm="1">
        <f t="array" ref="V1547">IFERROR(_xlfn.IFS(
U1547="MPR ISSUE","ACTIVE",
U1547="BSS Hardware Issue","ACTIVE",
U1547="Sites strategiques, MLL, Pylone, etc.","PASSIVE",
U1547="AKTIVCO DEFAUT GE &amp; POWER Cabinet","PASSIVE",
U1547="AKTIVCO Coupure ENEO &amp; Baisse de tension","PASSIVE",
U1547="Coupure ENEO &amp; Baisse de tension","PASSIVE",
U1547="Defaut GE &amp; POWER Cabinet","PASSIVE",
U1547="Sharing","PASSIVE",
U1547="Sites strategiques &amp; DataCenter","PASSIVE",
U1547="Exclu","Exclu",
U1547="SAT","ACTIVE",
U1547="SPARE-ISSUE","SPARE-ISSUE",
U1547="Fiber CAmtel","ACTIVE",
U1547="Fiber AOF","ACTIVE",
U1547="Projet OCM (HUAWEI)","PLANNED WORKS",
U1547="Projet OCM (NOKIA)","PLANNED WORKS",
U1547="ACCESS-ISSUE","ACCESS-ISSUE",
U1547="Projet OCM (ZTE, NOKIA, autres projets)","PLANNED WORKS",
U1547="No root CAuse","No root cause",
U1547="ODU HS","ACTIVE",
U1547="IP &amp; VLAN","ACTIVE",
U1547="Warehouse HUAWEI","SPARE-ISSUE",
U1547="SPARE-HS","SPARE-ISSUE",
U1547="Power Telco","ACTIVE"
),"")</f>
        <v/>
      </c>
      <c r="W1547" s="51"/>
      <c r="X1547" s="51"/>
      <c r="Y1547" s="51"/>
      <c r="Z1547" s="51"/>
      <c r="AA1547" s="51"/>
      <c r="AB1547" s="34" t="s">
        <v>5420</v>
      </c>
      <c r="AC1547" s="34" t="str">
        <f>_xlfn.XLOOKUP(B1547,[4]ALL!$B:$B,[4]ALL!$N:$N,"")</f>
        <v/>
      </c>
      <c r="AD1547" s="34" t="s">
        <v>5420</v>
      </c>
      <c r="AE1547" s="34"/>
      <c r="AF1547" s="36" t="s">
        <v>5420</v>
      </c>
      <c r="AG1547" s="29"/>
      <c r="AH1547" s="35"/>
      <c r="AI1547" s="29"/>
      <c r="AJ1547" s="29" t="s">
        <v>5420</v>
      </c>
      <c r="AK1547" s="36" t="s">
        <v>5420</v>
      </c>
      <c r="AL1547" s="36" t="s">
        <v>5420</v>
      </c>
      <c r="AM1547" s="36" t="s">
        <v>5420</v>
      </c>
      <c r="AN1547" s="36" t="s">
        <v>5420</v>
      </c>
      <c r="AO1547" s="36" t="s">
        <v>5420</v>
      </c>
      <c r="AP1547" s="36" t="s">
        <v>5420</v>
      </c>
      <c r="AQ1547" s="36" t="s">
        <v>5420</v>
      </c>
      <c r="AR1547" s="36" t="s">
        <v>5420</v>
      </c>
      <c r="AS1547" s="36" t="s">
        <v>5420</v>
      </c>
      <c r="AT1547" s="36" t="s">
        <v>5420</v>
      </c>
      <c r="AU1547" s="36" t="s">
        <v>5420</v>
      </c>
      <c r="AV1547" s="36" t="s">
        <v>5420</v>
      </c>
      <c r="AW1547" s="45"/>
      <c r="AX1547" s="45" t="s">
        <v>5420</v>
      </c>
      <c r="AY1547" s="45" t="s">
        <v>5420</v>
      </c>
      <c r="AZ1547" s="45" t="s">
        <v>5420</v>
      </c>
      <c r="BA1547" s="36" t="s">
        <v>5420</v>
      </c>
    </row>
    <row r="1548" spans="1:53" s="58" customFormat="1" ht="15.6" hidden="1" x14ac:dyDescent="0.3">
      <c r="A1548" s="27" t="s">
        <v>4281</v>
      </c>
      <c r="B1548" s="28" t="s">
        <v>4282</v>
      </c>
      <c r="C1548" s="29" t="str">
        <f>_xlfn.XLOOKUP(B1548,'[1]daily break down'!$D:$D,'[1]daily break down'!$E:$E,"")</f>
        <v>OUEST</v>
      </c>
      <c r="D1548" s="27" t="s">
        <v>11</v>
      </c>
      <c r="E1548" s="27" t="s">
        <v>12</v>
      </c>
      <c r="F1548" s="29" t="s">
        <v>102</v>
      </c>
      <c r="G1548" s="27" t="s">
        <v>4281</v>
      </c>
      <c r="H1548" s="37" t="str">
        <f>_xlfn.XLOOKUP(B1548,[2]CALCULATION!$B:$B,[2]CALCULATION!$H:$H,"")</f>
        <v>HUAWEI</v>
      </c>
      <c r="I1548" s="25">
        <v>2.675261747609386E-4</v>
      </c>
      <c r="J1548" s="25">
        <v>0</v>
      </c>
      <c r="K1548" s="25">
        <v>0</v>
      </c>
      <c r="L1548" s="25">
        <v>0</v>
      </c>
      <c r="M1548" s="25">
        <v>0</v>
      </c>
      <c r="N1548" s="25">
        <v>0</v>
      </c>
      <c r="O1548" s="25">
        <v>0</v>
      </c>
      <c r="P1548" s="25" t="s">
        <v>6366</v>
      </c>
      <c r="Q1548" s="31" t="s">
        <v>5364</v>
      </c>
      <c r="R1548" s="31"/>
      <c r="S1548" s="32" t="str" cm="1">
        <f t="array" ref="S1548">IFERROR(_xlfn.IFS(
U1548="MPR ISSUE","PDH",
U1548="BSS Hardware Issue","BSS",
U1548="Sites strategiques, MLL, Pylone, etc.","ENVTECH",
U1548="AKTIVCO DEFAUT GE &amp; POWER Cabinet","AKTIVCO",
U1548="AKTIVCO Coupure ENEO &amp; Baisse de tension","AKTIVCO GRID ONLY",
U1548="Coupure ENEO &amp; Baisse de tension","IHS GRID ONLY",
U1548="Defaut GE &amp; POWER Cabinet","IHS",
U1548="Sharing","Partners",
U1548="Sites strategiques &amp; DataCenter","SST &amp; DC",
U1548="Exclu","Exclu",
U1548="SAT","SAT",
U1548="SPARE-ISSUE","SPARE-ISSUE",
U1548="Fiber CAmtel","TRANS_FO_CAMTEL",
U1548="Fiber AOF","Fiber AOF",
U1548="Projet OCM (HUAWEI)","TRAVAUX-HUAWEI",
U1548="Projet OCM (NOKIA)","TRAVAUX-NOKIA",
U1548="ACCESS-ISSUE","ACCESS-ISSUE",
U1548="Projet OCM (ZTE, NOKIA, autres projets)","TRAVAUX OCM",
U1548="No root CAuse","No root cause",
U1548="ODU HS","PDH",
U1548="IP &amp; VLAN","PDH",
U1548="Warehouse HUAWEI","SPARE-ISSUE",
U1548="SPARE-HS","SPARE-ISSUE",
U1548="Power Telco","BSS"
),"")</f>
        <v/>
      </c>
      <c r="T1548" s="32" t="str" cm="1">
        <f t="array" ref="T1548">IFERROR(_xlfn.IFS(
U1548="MPR ISSUE","TX ISSUE",
U1548="BSS Hardware Issue","RAN ISSUE",
U1548="Sites strategiques, MLL, Pylone, etc.","ENVTECH",
U1548="AKTIVCO DEFAUT GE &amp; POWER Cabinet","POWER ISSUE",
U1548="AKTIVCO Coupure ENEO &amp; Baisse de tension","POWER ISSUE",
U1548="Coupure ENEO &amp; Baisse de tension","POWER ISSUE",
U1548="Defaut GE &amp; POWER Cabinet","POWER ISSUE",
U1548="Sharing","POWER ISSUE",
U1548="Sites strategiques &amp; DataCenter","POWER ISSUE",
U1548="Exclu","Exclu",
U1548="SAT","TX ISSUE",
U1548="SPARE-ISSUE","SPARE-ISSUE",
U1548="Fiber CAmtel","TX ISSUE",
U1548="Fiber AOF","TX ISSUE",
U1548="Projet OCM (HUAWEI)","TRAVAUX-HUAWEI",
U1548="Projet OCM (NOKIA)","TRAVAUX -NOKIA",
U1548="ACCESS-ISSUE","ACCESS-ISSUE",
U1548="Projet OCM (ZTE, NOKIA, autres projets)","TRAVAUX OCM",
U1548="No root CAuse","No root cause",
U1548="ODU HS","TX ISSUE",
U1548="IP &amp; VLAN","TX ISSUE",
U1548="Warehouse HUAWEI","SPARE-ISSUE",
U1548="SPARE-HS","SPARE-ISSUE",
U1548="Power Telco","RAN ISSUE"
),"")</f>
        <v/>
      </c>
      <c r="U1548" s="33"/>
      <c r="V1548" s="32" t="str" cm="1">
        <f t="array" ref="V1548">IFERROR(_xlfn.IFS(
U1548="MPR ISSUE","ACTIVE",
U1548="BSS Hardware Issue","ACTIVE",
U1548="Sites strategiques, MLL, Pylone, etc.","PASSIVE",
U1548="AKTIVCO DEFAUT GE &amp; POWER Cabinet","PASSIVE",
U1548="AKTIVCO Coupure ENEO &amp; Baisse de tension","PASSIVE",
U1548="Coupure ENEO &amp; Baisse de tension","PASSIVE",
U1548="Defaut GE &amp; POWER Cabinet","PASSIVE",
U1548="Sharing","PASSIVE",
U1548="Sites strategiques &amp; DataCenter","PASSIVE",
U1548="Exclu","Exclu",
U1548="SAT","ACTIVE",
U1548="SPARE-ISSUE","SPARE-ISSUE",
U1548="Fiber CAmtel","ACTIVE",
U1548="Fiber AOF","ACTIVE",
U1548="Projet OCM (HUAWEI)","PLANNED WORKS",
U1548="Projet OCM (NOKIA)","PLANNED WORKS",
U1548="ACCESS-ISSUE","ACCESS-ISSUE",
U1548="Projet OCM (ZTE, NOKIA, autres projets)","PLANNED WORKS",
U1548="No root CAuse","No root cause",
U1548="ODU HS","ACTIVE",
U1548="IP &amp; VLAN","ACTIVE",
U1548="Warehouse HUAWEI","SPARE-ISSUE",
U1548="SPARE-HS","SPARE-ISSUE",
U1548="Power Telco","ACTIVE"
),"")</f>
        <v/>
      </c>
      <c r="W1548" s="51"/>
      <c r="X1548" s="51"/>
      <c r="Y1548" s="51"/>
      <c r="Z1548" s="51"/>
      <c r="AA1548" s="51"/>
      <c r="AB1548" s="34" t="s">
        <v>4282</v>
      </c>
      <c r="AC1548" s="34" t="str">
        <f>_xlfn.XLOOKUP(B1548,[4]ALL!$B:$B,[4]ALL!$N:$N,"")</f>
        <v/>
      </c>
      <c r="AD1548" s="34" t="s">
        <v>5420</v>
      </c>
      <c r="AE1548" s="34"/>
      <c r="AF1548" s="36" t="s">
        <v>5420</v>
      </c>
      <c r="AG1548" s="29"/>
      <c r="AH1548" s="35"/>
      <c r="AI1548" s="29"/>
      <c r="AJ1548" s="29" t="s">
        <v>5420</v>
      </c>
      <c r="AK1548" s="36" t="s">
        <v>5420</v>
      </c>
      <c r="AL1548" s="36" t="s">
        <v>5420</v>
      </c>
      <c r="AM1548" s="36" t="s">
        <v>5420</v>
      </c>
      <c r="AN1548" s="36" t="s">
        <v>5420</v>
      </c>
      <c r="AO1548" s="36" t="s">
        <v>5420</v>
      </c>
      <c r="AP1548" s="36" t="s">
        <v>5420</v>
      </c>
      <c r="AQ1548" s="36" t="s">
        <v>5420</v>
      </c>
      <c r="AR1548" s="36" t="s">
        <v>5420</v>
      </c>
      <c r="AS1548" s="36" t="s">
        <v>5420</v>
      </c>
      <c r="AT1548" s="36" t="s">
        <v>5420</v>
      </c>
      <c r="AU1548" s="36" t="s">
        <v>5420</v>
      </c>
      <c r="AV1548" s="36" t="s">
        <v>5420</v>
      </c>
      <c r="AW1548" s="45"/>
      <c r="AX1548" s="45" t="s">
        <v>5420</v>
      </c>
      <c r="AY1548" s="45" t="s">
        <v>5420</v>
      </c>
      <c r="AZ1548" s="45" t="s">
        <v>4282</v>
      </c>
      <c r="BA1548" s="36" t="s">
        <v>5420</v>
      </c>
    </row>
    <row r="1549" spans="1:53" s="58" customFormat="1" ht="18" hidden="1" customHeight="1" x14ac:dyDescent="0.3">
      <c r="A1549" s="40" t="s">
        <v>1386</v>
      </c>
      <c r="B1549" s="28" t="s">
        <v>1387</v>
      </c>
      <c r="C1549" s="29" t="str">
        <f>_xlfn.XLOOKUP(B1549,'[1]daily break down'!$D:$D,'[1]daily break down'!$E:$E,"")</f>
        <v>OUEST</v>
      </c>
      <c r="D1549" s="27" t="s">
        <v>11</v>
      </c>
      <c r="E1549" s="27" t="s">
        <v>237</v>
      </c>
      <c r="F1549" s="29" t="s">
        <v>102</v>
      </c>
      <c r="G1549" s="27" t="s">
        <v>1388</v>
      </c>
      <c r="H1549" s="37" t="str">
        <f>_xlfn.XLOOKUP(B1549,[2]CALCULATION!$B:$B,[2]CALCULATION!$H:$H,"")</f>
        <v>Huawei</v>
      </c>
      <c r="I1549" s="25">
        <v>2.6312269392437355</v>
      </c>
      <c r="J1549" s="25">
        <v>4.6228522998690194</v>
      </c>
      <c r="K1549" s="25">
        <v>4.6424352158615205</v>
      </c>
      <c r="L1549" s="25">
        <v>4.6299684961176615</v>
      </c>
      <c r="M1549" s="25">
        <v>4.6414899567106973</v>
      </c>
      <c r="N1549" s="25">
        <v>4.6234765276101282</v>
      </c>
      <c r="O1549" s="25">
        <v>4.6233873522185416</v>
      </c>
      <c r="P1549" s="25" t="s">
        <v>6364</v>
      </c>
      <c r="Q1549" s="31" t="str">
        <f>_xlfn.XLOOKUP(B1549,'[1]daily break down'!$D:$D,'[1]daily break down'!$O:$O,"")</f>
        <v>EXCLU</v>
      </c>
      <c r="R1549" s="31"/>
      <c r="S1549" s="32" t="str" cm="1">
        <f t="array" ref="S1549">IFERROR(_xlfn.IFS(
U1549="MPR ISSUE","PDH",
U1549="BSS Hardware Issue","BSS",
U1549="Sites strategiques, MLL, Pylone, etc.","ENVTECH",
U1549="AKTIVCO DEFAUT GE &amp; POWER Cabinet","AKTIVCO",
U1549="AKTIVCO Coupure ENEO &amp; Baisse de tension","AKTIVCO GRID ONLY",
U1549="Coupure ENEO &amp; Baisse de tension","IHS GRID ONLY",
U1549="Defaut GE &amp; POWER Cabinet","IHS",
U1549="Sharing","Partners",
U1549="Sites strategiques &amp; DataCenter","SST &amp; DC",
U1549="Exclu","Exclu",
U1549="SAT","SAT",
U1549="SPARE-ISSUE","SPARE-ISSUE",
U1549="Fiber CAmtel","TRANS_FO_CAMTEL",
U1549="Fiber AOF","Fiber AOF",
U1549="Projet OCM (HUAWEI)","TRAVAUX-HUAWEI",
U1549="Projet OCM (NOKIA)","TRAVAUX-NOKIA",
U1549="ACCESS-ISSUE","ACCESS-ISSUE",
U1549="Projet OCM (ZTE, NOKIA, autres projets)","TRAVAUX OCM",
U1549="No root CAuse","No root cause",
U1549="ODU HS","PDH",
U1549="IP &amp; VLAN","PDH",
U1549="Warehouse HUAWEI","SPARE-ISSUE",
U1549="SPARE-HS","SPARE-ISSUE",
U1549="Power Telco","BSS"
),"")</f>
        <v/>
      </c>
      <c r="T1549" s="32" t="str" cm="1">
        <f t="array" ref="T1549">IFERROR(_xlfn.IFS(
U1549="MPR ISSUE","TX ISSUE",
U1549="BSS Hardware Issue","RAN ISSUE",
U1549="Sites strategiques, MLL, Pylone, etc.","ENVTECH",
U1549="AKTIVCO DEFAUT GE &amp; POWER Cabinet","POWER ISSUE",
U1549="AKTIVCO Coupure ENEO &amp; Baisse de tension","POWER ISSUE",
U1549="Coupure ENEO &amp; Baisse de tension","POWER ISSUE",
U1549="Defaut GE &amp; POWER Cabinet","POWER ISSUE",
U1549="Sharing","POWER ISSUE",
U1549="Sites strategiques &amp; DataCenter","POWER ISSUE",
U1549="Exclu","Exclu",
U1549="SAT","TX ISSUE",
U1549="SPARE-ISSUE","SPARE-ISSUE",
U1549="Fiber CAmtel","TX ISSUE",
U1549="Fiber AOF","TX ISSUE",
U1549="Projet OCM (HUAWEI)","TRAVAUX-HUAWEI",
U1549="Projet OCM (NOKIA)","TRAVAUX -NOKIA",
U1549="ACCESS-ISSUE","ACCESS-ISSUE",
U1549="Projet OCM (ZTE, NOKIA, autres projets)","TRAVAUX OCM",
U1549="No root CAuse","No root cause",
U1549="ODU HS","TX ISSUE",
U1549="IP &amp; VLAN","TX ISSUE",
U1549="Warehouse HUAWEI","SPARE-ISSUE",
U1549="SPARE-HS","SPARE-ISSUE",
U1549="Power Telco","RAN ISSUE"
),"")</f>
        <v/>
      </c>
      <c r="U1549" s="33"/>
      <c r="V1549" s="32" t="str" cm="1">
        <f t="array" ref="V1549">IFERROR(_xlfn.IFS(
U1549="MPR ISSUE","ACTIVE",
U1549="BSS Hardware Issue","ACTIVE",
U1549="Sites strategiques, MLL, Pylone, etc.","PASSIVE",
U1549="AKTIVCO DEFAUT GE &amp; POWER Cabinet","PASSIVE",
U1549="AKTIVCO Coupure ENEO &amp; Baisse de tension","PASSIVE",
U1549="Coupure ENEO &amp; Baisse de tension","PASSIVE",
U1549="Defaut GE &amp; POWER Cabinet","PASSIVE",
U1549="Sharing","PASSIVE",
U1549="Sites strategiques &amp; DataCenter","PASSIVE",
U1549="Exclu","Exclu",
U1549="SAT","ACTIVE",
U1549="SPARE-ISSUE","SPARE-ISSUE",
U1549="Fiber CAmtel","ACTIVE",
U1549="Fiber AOF","ACTIVE",
U1549="Projet OCM (HUAWEI)","PLANNED WORKS",
U1549="Projet OCM (NOKIA)","PLANNED WORKS",
U1549="ACCESS-ISSUE","ACCESS-ISSUE",
U1549="Projet OCM (ZTE, NOKIA, autres projets)","PLANNED WORKS",
U1549="No root CAuse","No root cause",
U1549="ODU HS","ACTIVE",
U1549="IP &amp; VLAN","ACTIVE",
U1549="Warehouse HUAWEI","SPARE-ISSUE",
U1549="SPARE-HS","SPARE-ISSUE",
U1549="Power Telco","ACTIVE"
),"")</f>
        <v/>
      </c>
      <c r="W1549" s="51"/>
      <c r="X1549" s="51"/>
      <c r="Y1549" s="51"/>
      <c r="Z1549" s="51"/>
      <c r="AA1549" s="51"/>
      <c r="AB1549" s="34" t="s">
        <v>6867</v>
      </c>
      <c r="AC1549" s="34" t="str">
        <f>_xlfn.XLOOKUP(B1549,[4]ALL!$B:$B,[4]ALL!$N:$N,"")</f>
        <v>No Power issue</v>
      </c>
      <c r="AD1549" s="34"/>
      <c r="AE1549" s="34"/>
      <c r="AF1549" s="36" t="s">
        <v>5420</v>
      </c>
      <c r="AG1549" s="29"/>
      <c r="AH1549" s="35"/>
      <c r="AI1549" s="29"/>
      <c r="AJ1549" s="29" t="s">
        <v>5420</v>
      </c>
      <c r="AK1549" s="36" t="s">
        <v>5420</v>
      </c>
      <c r="AL1549" s="36" t="s">
        <v>5420</v>
      </c>
      <c r="AM1549" s="36" t="s">
        <v>5420</v>
      </c>
      <c r="AN1549" s="36" t="s">
        <v>5420</v>
      </c>
      <c r="AO1549" s="36" t="s">
        <v>5420</v>
      </c>
      <c r="AP1549" s="36" t="s">
        <v>5420</v>
      </c>
      <c r="AQ1549" s="36" t="s">
        <v>5420</v>
      </c>
      <c r="AR1549" s="36" t="s">
        <v>5420</v>
      </c>
      <c r="AS1549" s="36" t="s">
        <v>5420</v>
      </c>
      <c r="AT1549" s="36" t="s">
        <v>5420</v>
      </c>
      <c r="AU1549" s="36" t="s">
        <v>5420</v>
      </c>
      <c r="AV1549" s="36" t="s">
        <v>5420</v>
      </c>
      <c r="AW1549" s="45"/>
      <c r="AX1549" s="45" t="s">
        <v>5420</v>
      </c>
      <c r="AY1549" s="45" t="s">
        <v>5420</v>
      </c>
      <c r="AZ1549" s="45" t="s">
        <v>1387</v>
      </c>
      <c r="BA1549" s="36" t="s">
        <v>5420</v>
      </c>
    </row>
    <row r="1550" spans="1:53" s="58" customFormat="1" ht="15.6" hidden="1" x14ac:dyDescent="0.3">
      <c r="A1550" s="27" t="s">
        <v>3327</v>
      </c>
      <c r="B1550" s="28" t="s">
        <v>3328</v>
      </c>
      <c r="C1550" s="29" t="str">
        <f>_xlfn.XLOOKUP(B1550,'[1]daily break down'!$D:$D,'[1]daily break down'!$E:$E,"")</f>
        <v>EXTREME-NORD</v>
      </c>
      <c r="D1550" s="27" t="s">
        <v>11</v>
      </c>
      <c r="E1550" s="27" t="s">
        <v>12</v>
      </c>
      <c r="F1550" s="29" t="s">
        <v>55</v>
      </c>
      <c r="G1550" s="27" t="s">
        <v>3327</v>
      </c>
      <c r="H1550" s="37" t="str">
        <f>_xlfn.XLOOKUP(B1550,[2]CALCULATION!$B:$B,[2]CALCULATION!$H:$H,"")</f>
        <v>HUAWEI</v>
      </c>
      <c r="I1550" s="25">
        <v>0</v>
      </c>
      <c r="J1550" s="25">
        <v>0</v>
      </c>
      <c r="K1550" s="25">
        <v>0.50473271638230421</v>
      </c>
      <c r="L1550" s="25">
        <v>0</v>
      </c>
      <c r="M1550" s="25">
        <v>0</v>
      </c>
      <c r="N1550" s="25">
        <v>1.0203983357731718</v>
      </c>
      <c r="O1550" s="25">
        <v>2.1421355865457881</v>
      </c>
      <c r="P1550" s="25" t="s">
        <v>6364</v>
      </c>
      <c r="Q1550" s="31" t="str">
        <f>_xlfn.XLOOKUP(B1550,'[1]daily break down'!$D:$D,'[1]daily break down'!$O:$O,"")</f>
        <v>Insecurity</v>
      </c>
      <c r="R1550" s="31"/>
      <c r="S1550" s="32" t="str" cm="1">
        <f t="array" ref="S1550">IFERROR(_xlfn.IFS(
U1550="MPR ISSUE","PDH",
U1550="BSS Hardware Issue","BSS",
U1550="Sites strategiques, MLL, Pylone, etc.","ENVTECH",
U1550="AKTIVCO DEFAUT GE &amp; POWER Cabinet","AKTIVCO",
U1550="AKTIVCO Coupure ENEO &amp; Baisse de tension","AKTIVCO GRID ONLY",
U1550="Coupure ENEO &amp; Baisse de tension","IHS GRID ONLY",
U1550="Defaut GE &amp; POWER Cabinet","IHS",
U1550="Sharing","Partners",
U1550="Sites strategiques &amp; DataCenter","SST &amp; DC",
U1550="Exclu","Exclu",
U1550="SAT","SAT",
U1550="SPARE-ISSUE","SPARE-ISSUE",
U1550="Fiber CAmtel","TRANS_FO_CAMTEL",
U1550="Fiber AOF","Fiber AOF",
U1550="Projet OCM (HUAWEI)","TRAVAUX-HUAWEI",
U1550="Projet OCM (NOKIA)","TRAVAUX-NOKIA",
U1550="ACCESS-ISSUE","ACCESS-ISSUE",
U1550="Projet OCM (ZTE, NOKIA, autres projets)","TRAVAUX OCM",
U1550="No root CAuse","No root cause",
U1550="ODU HS","PDH",
U1550="IP &amp; VLAN","PDH",
U1550="Warehouse HUAWEI","SPARE-ISSUE",
U1550="SPARE-HS","SPARE-ISSUE",
U1550="Power Telco","BSS"
),"")</f>
        <v/>
      </c>
      <c r="T1550" s="32" t="str" cm="1">
        <f t="array" ref="T1550">IFERROR(_xlfn.IFS(
U1550="MPR ISSUE","TX ISSUE",
U1550="BSS Hardware Issue","RAN ISSUE",
U1550="Sites strategiques, MLL, Pylone, etc.","ENVTECH",
U1550="AKTIVCO DEFAUT GE &amp; POWER Cabinet","POWER ISSUE",
U1550="AKTIVCO Coupure ENEO &amp; Baisse de tension","POWER ISSUE",
U1550="Coupure ENEO &amp; Baisse de tension","POWER ISSUE",
U1550="Defaut GE &amp; POWER Cabinet","POWER ISSUE",
U1550="Sharing","POWER ISSUE",
U1550="Sites strategiques &amp; DataCenter","POWER ISSUE",
U1550="Exclu","Exclu",
U1550="SAT","TX ISSUE",
U1550="SPARE-ISSUE","SPARE-ISSUE",
U1550="Fiber CAmtel","TX ISSUE",
U1550="Fiber AOF","TX ISSUE",
U1550="Projet OCM (HUAWEI)","TRAVAUX-HUAWEI",
U1550="Projet OCM (NOKIA)","TRAVAUX -NOKIA",
U1550="ACCESS-ISSUE","ACCESS-ISSUE",
U1550="Projet OCM (ZTE, NOKIA, autres projets)","TRAVAUX OCM",
U1550="No root CAuse","No root cause",
U1550="ODU HS","TX ISSUE",
U1550="IP &amp; VLAN","TX ISSUE",
U1550="Warehouse HUAWEI","SPARE-ISSUE",
U1550="SPARE-HS","SPARE-ISSUE",
U1550="Power Telco","RAN ISSUE"
),"")</f>
        <v/>
      </c>
      <c r="U1550" s="33"/>
      <c r="V1550" s="32" t="str" cm="1">
        <f t="array" ref="V1550">IFERROR(_xlfn.IFS(
U1550="MPR ISSUE","ACTIVE",
U1550="BSS Hardware Issue","ACTIVE",
U1550="Sites strategiques, MLL, Pylone, etc.","PASSIVE",
U1550="AKTIVCO DEFAUT GE &amp; POWER Cabinet","PASSIVE",
U1550="AKTIVCO Coupure ENEO &amp; Baisse de tension","PASSIVE",
U1550="Coupure ENEO &amp; Baisse de tension","PASSIVE",
U1550="Defaut GE &amp; POWER Cabinet","PASSIVE",
U1550="Sharing","PASSIVE",
U1550="Sites strategiques &amp; DataCenter","PASSIVE",
U1550="Exclu","Exclu",
U1550="SAT","ACTIVE",
U1550="SPARE-ISSUE","SPARE-ISSUE",
U1550="Fiber CAmtel","ACTIVE",
U1550="Fiber AOF","ACTIVE",
U1550="Projet OCM (HUAWEI)","PLANNED WORKS",
U1550="Projet OCM (NOKIA)","PLANNED WORKS",
U1550="ACCESS-ISSUE","ACCESS-ISSUE",
U1550="Projet OCM (ZTE, NOKIA, autres projets)","PLANNED WORKS",
U1550="No root CAuse","No root cause",
U1550="ODU HS","ACTIVE",
U1550="IP &amp; VLAN","ACTIVE",
U1550="Warehouse HUAWEI","SPARE-ISSUE",
U1550="SPARE-HS","SPARE-ISSUE",
U1550="Power Telco","ACTIVE"
),"")</f>
        <v/>
      </c>
      <c r="W1550" s="51"/>
      <c r="X1550" s="51"/>
      <c r="Y1550" s="51"/>
      <c r="Z1550" s="51"/>
      <c r="AA1550" s="51"/>
      <c r="AB1550" s="34" t="s">
        <v>3328</v>
      </c>
      <c r="AC1550" s="34" t="str">
        <f>_xlfn.XLOOKUP(B1550,[4]ALL!$B:$B,[4]ALL!$N:$N,"")</f>
        <v/>
      </c>
      <c r="AD1550" s="34" t="s">
        <v>5420</v>
      </c>
      <c r="AE1550" s="34"/>
      <c r="AF1550" s="36" t="s">
        <v>5420</v>
      </c>
      <c r="AG1550" s="29"/>
      <c r="AH1550" s="35"/>
      <c r="AI1550" s="29"/>
      <c r="AJ1550" s="29" t="s">
        <v>5420</v>
      </c>
      <c r="AK1550" s="36" t="s">
        <v>5420</v>
      </c>
      <c r="AL1550" s="36" t="s">
        <v>5420</v>
      </c>
      <c r="AM1550" s="36" t="s">
        <v>5420</v>
      </c>
      <c r="AN1550" s="36" t="s">
        <v>5420</v>
      </c>
      <c r="AO1550" s="36" t="s">
        <v>5420</v>
      </c>
      <c r="AP1550" s="36" t="s">
        <v>5420</v>
      </c>
      <c r="AQ1550" s="36" t="s">
        <v>5420</v>
      </c>
      <c r="AR1550" s="36" t="s">
        <v>5420</v>
      </c>
      <c r="AS1550" s="36" t="s">
        <v>5420</v>
      </c>
      <c r="AT1550" s="36" t="s">
        <v>5420</v>
      </c>
      <c r="AU1550" s="36" t="s">
        <v>5420</v>
      </c>
      <c r="AV1550" s="36" t="s">
        <v>5420</v>
      </c>
      <c r="AW1550" s="45"/>
      <c r="AX1550" s="45" t="s">
        <v>5420</v>
      </c>
      <c r="AY1550" s="45" t="s">
        <v>5420</v>
      </c>
      <c r="AZ1550" s="45" t="s">
        <v>3328</v>
      </c>
      <c r="BA1550" s="36" t="s">
        <v>5420</v>
      </c>
    </row>
    <row r="1551" spans="1:53" s="58" customFormat="1" ht="15.6" hidden="1" x14ac:dyDescent="0.3">
      <c r="A1551" s="27" t="s">
        <v>1496</v>
      </c>
      <c r="B1551" s="28" t="s">
        <v>1497</v>
      </c>
      <c r="C1551" s="29" t="str">
        <f>_xlfn.XLOOKUP(B1551,'[1]daily break down'!$D:$D,'[1]daily break down'!$E:$E,"")</f>
        <v>NORD-OUEST</v>
      </c>
      <c r="D1551" s="27" t="s">
        <v>21</v>
      </c>
      <c r="E1551" s="27" t="s">
        <v>188</v>
      </c>
      <c r="F1551" s="29" t="s">
        <v>51</v>
      </c>
      <c r="G1551" s="27" t="s">
        <v>1496</v>
      </c>
      <c r="H1551" s="37" t="str">
        <f>_xlfn.XLOOKUP(B1551,[2]CALCULATION!$B:$B,[2]CALCULATION!$H:$H,"")</f>
        <v>Huawei</v>
      </c>
      <c r="I1551" s="25">
        <v>4.5193196702365368</v>
      </c>
      <c r="J1551" s="25">
        <v>0</v>
      </c>
      <c r="K1551" s="25">
        <v>3.5670156634791817E-4</v>
      </c>
      <c r="L1551" s="25">
        <v>1.5358677693025486</v>
      </c>
      <c r="M1551" s="25">
        <v>8.9175391586979538E-4</v>
      </c>
      <c r="N1551" s="25">
        <v>1.3379875753710413</v>
      </c>
      <c r="O1551" s="25">
        <v>2.7159792314080016</v>
      </c>
      <c r="P1551" s="25" t="s">
        <v>6364</v>
      </c>
      <c r="Q1551" s="31" t="str">
        <f>_xlfn.XLOOKUP(B1551,'[1]daily break down'!$D:$D,'[1]daily break down'!$O:$O,"")</f>
        <v>Insecurity</v>
      </c>
      <c r="R1551" s="31"/>
      <c r="S1551" s="32" t="str" cm="1">
        <f t="array" ref="S1551">IFERROR(_xlfn.IFS(
U1551="MPR ISSUE","PDH",
U1551="BSS Hardware Issue","BSS",
U1551="Sites strategiques, MLL, Pylone, etc.","ENVTECH",
U1551="AKTIVCO DEFAUT GE &amp; POWER Cabinet","AKTIVCO",
U1551="AKTIVCO Coupure ENEO &amp; Baisse de tension","AKTIVCO GRID ONLY",
U1551="Coupure ENEO &amp; Baisse de tension","IHS GRID ONLY",
U1551="Defaut GE &amp; POWER Cabinet","IHS",
U1551="Sharing","Partners",
U1551="Sites strategiques &amp; DataCenter","SST &amp; DC",
U1551="Exclu","Exclu",
U1551="SAT","SAT",
U1551="SPARE-ISSUE","SPARE-ISSUE",
U1551="Fiber CAmtel","TRANS_FO_CAMTEL",
U1551="Fiber AOF","Fiber AOF",
U1551="Projet OCM (HUAWEI)","TRAVAUX-HUAWEI",
U1551="Projet OCM (NOKIA)","TRAVAUX-NOKIA",
U1551="ACCESS-ISSUE","ACCESS-ISSUE",
U1551="Projet OCM (ZTE, NOKIA, autres projets)","TRAVAUX OCM",
U1551="No root CAuse","No root cause",
U1551="ODU HS","PDH",
U1551="IP &amp; VLAN","PDH",
U1551="Warehouse HUAWEI","SPARE-ISSUE",
U1551="SPARE-HS","SPARE-ISSUE",
U1551="Power Telco","BSS"
),"")</f>
        <v/>
      </c>
      <c r="T1551" s="32" t="str" cm="1">
        <f t="array" ref="T1551">IFERROR(_xlfn.IFS(
U1551="MPR ISSUE","TX ISSUE",
U1551="BSS Hardware Issue","RAN ISSUE",
U1551="Sites strategiques, MLL, Pylone, etc.","ENVTECH",
U1551="AKTIVCO DEFAUT GE &amp; POWER Cabinet","POWER ISSUE",
U1551="AKTIVCO Coupure ENEO &amp; Baisse de tension","POWER ISSUE",
U1551="Coupure ENEO &amp; Baisse de tension","POWER ISSUE",
U1551="Defaut GE &amp; POWER Cabinet","POWER ISSUE",
U1551="Sharing","POWER ISSUE",
U1551="Sites strategiques &amp; DataCenter","POWER ISSUE",
U1551="Exclu","Exclu",
U1551="SAT","TX ISSUE",
U1551="SPARE-ISSUE","SPARE-ISSUE",
U1551="Fiber CAmtel","TX ISSUE",
U1551="Fiber AOF","TX ISSUE",
U1551="Projet OCM (HUAWEI)","TRAVAUX-HUAWEI",
U1551="Projet OCM (NOKIA)","TRAVAUX -NOKIA",
U1551="ACCESS-ISSUE","ACCESS-ISSUE",
U1551="Projet OCM (ZTE, NOKIA, autres projets)","TRAVAUX OCM",
U1551="No root CAuse","No root cause",
U1551="ODU HS","TX ISSUE",
U1551="IP &amp; VLAN","TX ISSUE",
U1551="Warehouse HUAWEI","SPARE-ISSUE",
U1551="SPARE-HS","SPARE-ISSUE",
U1551="Power Telco","RAN ISSUE"
),"")</f>
        <v/>
      </c>
      <c r="U1551" s="33"/>
      <c r="V1551" s="32" t="str" cm="1">
        <f t="array" ref="V1551">IFERROR(_xlfn.IFS(
U1551="MPR ISSUE","ACTIVE",
U1551="BSS Hardware Issue","ACTIVE",
U1551="Sites strategiques, MLL, Pylone, etc.","PASSIVE",
U1551="AKTIVCO DEFAUT GE &amp; POWER Cabinet","PASSIVE",
U1551="AKTIVCO Coupure ENEO &amp; Baisse de tension","PASSIVE",
U1551="Coupure ENEO &amp; Baisse de tension","PASSIVE",
U1551="Defaut GE &amp; POWER Cabinet","PASSIVE",
U1551="Sharing","PASSIVE",
U1551="Sites strategiques &amp; DataCenter","PASSIVE",
U1551="Exclu","Exclu",
U1551="SAT","ACTIVE",
U1551="SPARE-ISSUE","SPARE-ISSUE",
U1551="Fiber CAmtel","ACTIVE",
U1551="Fiber AOF","ACTIVE",
U1551="Projet OCM (HUAWEI)","PLANNED WORKS",
U1551="Projet OCM (NOKIA)","PLANNED WORKS",
U1551="ACCESS-ISSUE","ACCESS-ISSUE",
U1551="Projet OCM (ZTE, NOKIA, autres projets)","PLANNED WORKS",
U1551="No root CAuse","No root cause",
U1551="ODU HS","ACTIVE",
U1551="IP &amp; VLAN","ACTIVE",
U1551="Warehouse HUAWEI","SPARE-ISSUE",
U1551="SPARE-HS","SPARE-ISSUE",
U1551="Power Telco","ACTIVE"
),"")</f>
        <v/>
      </c>
      <c r="W1551" s="51"/>
      <c r="X1551" s="51"/>
      <c r="Y1551" s="51"/>
      <c r="Z1551" s="51"/>
      <c r="AA1551" s="51"/>
      <c r="AB1551" s="34" t="s">
        <v>6706</v>
      </c>
      <c r="AC1551" s="34" t="str">
        <f>_xlfn.XLOOKUP(B1551,[4]ALL!$B:$B,[4]ALL!$N:$N,"")</f>
        <v/>
      </c>
      <c r="AD1551" s="34" t="s">
        <v>5420</v>
      </c>
      <c r="AE1551" s="34"/>
      <c r="AF1551" s="36" t="s">
        <v>6407</v>
      </c>
      <c r="AG1551" s="29"/>
      <c r="AH1551" s="35"/>
      <c r="AI1551" s="29"/>
      <c r="AJ1551" s="29" t="s">
        <v>5420</v>
      </c>
      <c r="AK1551" s="36" t="s">
        <v>5420</v>
      </c>
      <c r="AL1551" s="36" t="s">
        <v>5420</v>
      </c>
      <c r="AM1551" s="36" t="s">
        <v>5420</v>
      </c>
      <c r="AN1551" s="36" t="s">
        <v>5420</v>
      </c>
      <c r="AO1551" s="36" t="s">
        <v>5420</v>
      </c>
      <c r="AP1551" s="36" t="s">
        <v>5420</v>
      </c>
      <c r="AQ1551" s="36" t="s">
        <v>5420</v>
      </c>
      <c r="AR1551" s="36" t="s">
        <v>5420</v>
      </c>
      <c r="AS1551" s="36" t="s">
        <v>5420</v>
      </c>
      <c r="AT1551" s="36" t="s">
        <v>5420</v>
      </c>
      <c r="AU1551" s="36" t="s">
        <v>5420</v>
      </c>
      <c r="AV1551" s="36" t="s">
        <v>5420</v>
      </c>
      <c r="AW1551" s="45"/>
      <c r="AX1551" s="45" t="s">
        <v>5420</v>
      </c>
      <c r="AY1551" s="45" t="s">
        <v>5420</v>
      </c>
      <c r="AZ1551" s="45" t="s">
        <v>1497</v>
      </c>
      <c r="BA1551" s="36" t="s">
        <v>5420</v>
      </c>
    </row>
    <row r="1552" spans="1:53" s="58" customFormat="1" ht="15.6" hidden="1" x14ac:dyDescent="0.3">
      <c r="A1552" s="27" t="s">
        <v>2798</v>
      </c>
      <c r="B1552" s="28" t="s">
        <v>2799</v>
      </c>
      <c r="C1552" s="29" t="str">
        <f>_xlfn.XLOOKUP(B1552,'[1]daily break down'!$D:$D,'[1]daily break down'!$E:$E,"")</f>
        <v>OUEST</v>
      </c>
      <c r="D1552" s="27" t="s">
        <v>11</v>
      </c>
      <c r="E1552" s="27" t="s">
        <v>12</v>
      </c>
      <c r="F1552" s="29" t="s">
        <v>102</v>
      </c>
      <c r="G1552" s="27" t="s">
        <v>2794</v>
      </c>
      <c r="H1552" s="37" t="str">
        <f>_xlfn.XLOOKUP(B1552,[2]CALCULATION!$B:$B,[2]CALCULATION!$H:$H,"")</f>
        <v>HUAWEI</v>
      </c>
      <c r="I1552" s="25">
        <v>0.25156377966686932</v>
      </c>
      <c r="J1552" s="25">
        <v>0</v>
      </c>
      <c r="K1552" s="25">
        <v>0.21209475135047215</v>
      </c>
      <c r="L1552" s="25">
        <v>0</v>
      </c>
      <c r="M1552" s="25">
        <v>1.4112005718639509</v>
      </c>
      <c r="N1552" s="25">
        <v>0</v>
      </c>
      <c r="O1552" s="25">
        <v>0.10321159822277011</v>
      </c>
      <c r="P1552" s="25" t="s">
        <v>6366</v>
      </c>
      <c r="Q1552" s="31" t="s">
        <v>5364</v>
      </c>
      <c r="R1552" s="31"/>
      <c r="S1552" s="32" t="str" cm="1">
        <f t="array" ref="S1552">IFERROR(_xlfn.IFS(
U1552="MPR ISSUE","PDH",
U1552="BSS Hardware Issue","BSS",
U1552="Sites strategiques, MLL, Pylone, etc.","ENVTECH",
U1552="AKTIVCO DEFAUT GE &amp; POWER Cabinet","AKTIVCO",
U1552="AKTIVCO Coupure ENEO &amp; Baisse de tension","AKTIVCO GRID ONLY",
U1552="Coupure ENEO &amp; Baisse de tension","IHS GRID ONLY",
U1552="Defaut GE &amp; POWER Cabinet","IHS",
U1552="Sharing","Partners",
U1552="Sites strategiques &amp; DataCenter","SST &amp; DC",
U1552="Exclu","Exclu",
U1552="SAT","SAT",
U1552="SPARE-ISSUE","SPARE-ISSUE",
U1552="Fiber CAmtel","TRANS_FO_CAMTEL",
U1552="Fiber AOF","Fiber AOF",
U1552="Projet OCM (HUAWEI)","TRAVAUX-HUAWEI",
U1552="Projet OCM (NOKIA)","TRAVAUX-NOKIA",
U1552="ACCESS-ISSUE","ACCESS-ISSUE",
U1552="Projet OCM (ZTE, NOKIA, autres projets)","TRAVAUX OCM",
U1552="No root CAuse","No root cause",
U1552="ODU HS","PDH",
U1552="IP &amp; VLAN","PDH",
U1552="Warehouse HUAWEI","SPARE-ISSUE",
U1552="SPARE-HS","SPARE-ISSUE",
U1552="Power Telco","BSS"
),"")</f>
        <v/>
      </c>
      <c r="T1552" s="32" t="str" cm="1">
        <f t="array" ref="T1552">IFERROR(_xlfn.IFS(
U1552="MPR ISSUE","TX ISSUE",
U1552="BSS Hardware Issue","RAN ISSUE",
U1552="Sites strategiques, MLL, Pylone, etc.","ENVTECH",
U1552="AKTIVCO DEFAUT GE &amp; POWER Cabinet","POWER ISSUE",
U1552="AKTIVCO Coupure ENEO &amp; Baisse de tension","POWER ISSUE",
U1552="Coupure ENEO &amp; Baisse de tension","POWER ISSUE",
U1552="Defaut GE &amp; POWER Cabinet","POWER ISSUE",
U1552="Sharing","POWER ISSUE",
U1552="Sites strategiques &amp; DataCenter","POWER ISSUE",
U1552="Exclu","Exclu",
U1552="SAT","TX ISSUE",
U1552="SPARE-ISSUE","SPARE-ISSUE",
U1552="Fiber CAmtel","TX ISSUE",
U1552="Fiber AOF","TX ISSUE",
U1552="Projet OCM (HUAWEI)","TRAVAUX-HUAWEI",
U1552="Projet OCM (NOKIA)","TRAVAUX -NOKIA",
U1552="ACCESS-ISSUE","ACCESS-ISSUE",
U1552="Projet OCM (ZTE, NOKIA, autres projets)","TRAVAUX OCM",
U1552="No root CAuse","No root cause",
U1552="ODU HS","TX ISSUE",
U1552="IP &amp; VLAN","TX ISSUE",
U1552="Warehouse HUAWEI","SPARE-ISSUE",
U1552="SPARE-HS","SPARE-ISSUE",
U1552="Power Telco","RAN ISSUE"
),"")</f>
        <v/>
      </c>
      <c r="U1552" s="33"/>
      <c r="V1552" s="32" t="str" cm="1">
        <f t="array" ref="V1552">IFERROR(_xlfn.IFS(
U1552="MPR ISSUE","ACTIVE",
U1552="BSS Hardware Issue","ACTIVE",
U1552="Sites strategiques, MLL, Pylone, etc.","PASSIVE",
U1552="AKTIVCO DEFAUT GE &amp; POWER Cabinet","PASSIVE",
U1552="AKTIVCO Coupure ENEO &amp; Baisse de tension","PASSIVE",
U1552="Coupure ENEO &amp; Baisse de tension","PASSIVE",
U1552="Defaut GE &amp; POWER Cabinet","PASSIVE",
U1552="Sharing","PASSIVE",
U1552="Sites strategiques &amp; DataCenter","PASSIVE",
U1552="Exclu","Exclu",
U1552="SAT","ACTIVE",
U1552="SPARE-ISSUE","SPARE-ISSUE",
U1552="Fiber CAmtel","ACTIVE",
U1552="Fiber AOF","ACTIVE",
U1552="Projet OCM (HUAWEI)","PLANNED WORKS",
U1552="Projet OCM (NOKIA)","PLANNED WORKS",
U1552="ACCESS-ISSUE","ACCESS-ISSUE",
U1552="Projet OCM (ZTE, NOKIA, autres projets)","PLANNED WORKS",
U1552="No root CAuse","No root cause",
U1552="ODU HS","ACTIVE",
U1552="IP &amp; VLAN","ACTIVE",
U1552="Warehouse HUAWEI","SPARE-ISSUE",
U1552="SPARE-HS","SPARE-ISSUE",
U1552="Power Telco","ACTIVE"
),"")</f>
        <v/>
      </c>
      <c r="W1552" s="51"/>
      <c r="X1552" s="51"/>
      <c r="Y1552" s="51"/>
      <c r="Z1552" s="51"/>
      <c r="AA1552" s="51"/>
      <c r="AB1552" s="34" t="s">
        <v>2799</v>
      </c>
      <c r="AC1552" s="34" t="str">
        <f>_xlfn.XLOOKUP(B1552,[4]ALL!$B:$B,[4]ALL!$N:$N,"")</f>
        <v/>
      </c>
      <c r="AD1552" s="34" t="s">
        <v>5420</v>
      </c>
      <c r="AE1552" s="34"/>
      <c r="AF1552" s="36" t="s">
        <v>5420</v>
      </c>
      <c r="AG1552" s="29"/>
      <c r="AH1552" s="35"/>
      <c r="AI1552" s="29"/>
      <c r="AJ1552" s="29" t="s">
        <v>5420</v>
      </c>
      <c r="AK1552" s="36" t="s">
        <v>5420</v>
      </c>
      <c r="AL1552" s="36" t="s">
        <v>5420</v>
      </c>
      <c r="AM1552" s="36" t="s">
        <v>5420</v>
      </c>
      <c r="AN1552" s="36" t="s">
        <v>5420</v>
      </c>
      <c r="AO1552" s="36" t="s">
        <v>5420</v>
      </c>
      <c r="AP1552" s="36" t="s">
        <v>5420</v>
      </c>
      <c r="AQ1552" s="36" t="s">
        <v>5420</v>
      </c>
      <c r="AR1552" s="36" t="s">
        <v>5420</v>
      </c>
      <c r="AS1552" s="36" t="s">
        <v>5420</v>
      </c>
      <c r="AT1552" s="36" t="s">
        <v>5420</v>
      </c>
      <c r="AU1552" s="36" t="s">
        <v>5420</v>
      </c>
      <c r="AV1552" s="36" t="s">
        <v>5420</v>
      </c>
      <c r="AW1552" s="45"/>
      <c r="AX1552" s="45" t="s">
        <v>5420</v>
      </c>
      <c r="AY1552" s="45" t="s">
        <v>5420</v>
      </c>
      <c r="AZ1552" s="45" t="s">
        <v>2799</v>
      </c>
      <c r="BA1552" s="36" t="s">
        <v>5420</v>
      </c>
    </row>
    <row r="1553" spans="1:53" s="58" customFormat="1" ht="15.6" hidden="1" x14ac:dyDescent="0.3">
      <c r="A1553" s="27" t="s">
        <v>3038</v>
      </c>
      <c r="B1553" s="28" t="s">
        <v>3039</v>
      </c>
      <c r="C1553" s="29" t="str">
        <f>_xlfn.XLOOKUP(B1553,'[1]daily break down'!$D:$D,'[1]daily break down'!$E:$E,"")</f>
        <v>ADAMAOUA</v>
      </c>
      <c r="D1553" s="27" t="s">
        <v>11</v>
      </c>
      <c r="E1553" s="27" t="s">
        <v>12</v>
      </c>
      <c r="F1553" s="29" t="s">
        <v>90</v>
      </c>
      <c r="G1553" s="27" t="s">
        <v>3038</v>
      </c>
      <c r="H1553" s="37" t="str">
        <f>_xlfn.XLOOKUP(B1553,[2]CALCULATION!$B:$B,[2]CALCULATION!$H:$H,"")</f>
        <v>HUAWEI</v>
      </c>
      <c r="I1553" s="25">
        <v>0</v>
      </c>
      <c r="J1553" s="25">
        <v>0</v>
      </c>
      <c r="K1553" s="25">
        <v>4.2804187961750168E-3</v>
      </c>
      <c r="L1553" s="25">
        <v>9.6309422913937893E-3</v>
      </c>
      <c r="M1553" s="25">
        <v>0.21872940048454345</v>
      </c>
      <c r="N1553" s="25">
        <v>0</v>
      </c>
      <c r="O1553" s="25">
        <v>0</v>
      </c>
      <c r="P1553" s="25" t="s">
        <v>6366</v>
      </c>
      <c r="Q1553" s="31" t="s">
        <v>5364</v>
      </c>
      <c r="R1553" s="31"/>
      <c r="S1553" s="32" t="str" cm="1">
        <f t="array" ref="S1553">IFERROR(_xlfn.IFS(
U1553="MPR ISSUE","PDH",
U1553="BSS Hardware Issue","BSS",
U1553="Sites strategiques, MLL, Pylone, etc.","ENVTECH",
U1553="AKTIVCO DEFAUT GE &amp; POWER Cabinet","AKTIVCO",
U1553="AKTIVCO Coupure ENEO &amp; Baisse de tension","AKTIVCO GRID ONLY",
U1553="Coupure ENEO &amp; Baisse de tension","IHS GRID ONLY",
U1553="Defaut GE &amp; POWER Cabinet","IHS",
U1553="Sharing","Partners",
U1553="Sites strategiques &amp; DataCenter","SST &amp; DC",
U1553="Exclu","Exclu",
U1553="SAT","SAT",
U1553="SPARE-ISSUE","SPARE-ISSUE",
U1553="Fiber CAmtel","TRANS_FO_CAMTEL",
U1553="Fiber AOF","Fiber AOF",
U1553="Projet OCM (HUAWEI)","TRAVAUX-HUAWEI",
U1553="Projet OCM (NOKIA)","TRAVAUX-NOKIA",
U1553="ACCESS-ISSUE","ACCESS-ISSUE",
U1553="Projet OCM (ZTE, NOKIA, autres projets)","TRAVAUX OCM",
U1553="No root CAuse","No root cause",
U1553="ODU HS","PDH",
U1553="IP &amp; VLAN","PDH",
U1553="Warehouse HUAWEI","SPARE-ISSUE",
U1553="SPARE-HS","SPARE-ISSUE",
U1553="Power Telco","BSS"
),"")</f>
        <v/>
      </c>
      <c r="T1553" s="32" t="str" cm="1">
        <f t="array" ref="T1553">IFERROR(_xlfn.IFS(
U1553="MPR ISSUE","TX ISSUE",
U1553="BSS Hardware Issue","RAN ISSUE",
U1553="Sites strategiques, MLL, Pylone, etc.","ENVTECH",
U1553="AKTIVCO DEFAUT GE &amp; POWER Cabinet","POWER ISSUE",
U1553="AKTIVCO Coupure ENEO &amp; Baisse de tension","POWER ISSUE",
U1553="Coupure ENEO &amp; Baisse de tension","POWER ISSUE",
U1553="Defaut GE &amp; POWER Cabinet","POWER ISSUE",
U1553="Sharing","POWER ISSUE",
U1553="Sites strategiques &amp; DataCenter","POWER ISSUE",
U1553="Exclu","Exclu",
U1553="SAT","TX ISSUE",
U1553="SPARE-ISSUE","SPARE-ISSUE",
U1553="Fiber CAmtel","TX ISSUE",
U1553="Fiber AOF","TX ISSUE",
U1553="Projet OCM (HUAWEI)","TRAVAUX-HUAWEI",
U1553="Projet OCM (NOKIA)","TRAVAUX -NOKIA",
U1553="ACCESS-ISSUE","ACCESS-ISSUE",
U1553="Projet OCM (ZTE, NOKIA, autres projets)","TRAVAUX OCM",
U1553="No root CAuse","No root cause",
U1553="ODU HS","TX ISSUE",
U1553="IP &amp; VLAN","TX ISSUE",
U1553="Warehouse HUAWEI","SPARE-ISSUE",
U1553="SPARE-HS","SPARE-ISSUE",
U1553="Power Telco","RAN ISSUE"
),"")</f>
        <v/>
      </c>
      <c r="U1553" s="33"/>
      <c r="V1553" s="32" t="str" cm="1">
        <f t="array" ref="V1553">IFERROR(_xlfn.IFS(
U1553="MPR ISSUE","ACTIVE",
U1553="BSS Hardware Issue","ACTIVE",
U1553="Sites strategiques, MLL, Pylone, etc.","PASSIVE",
U1553="AKTIVCO DEFAUT GE &amp; POWER Cabinet","PASSIVE",
U1553="AKTIVCO Coupure ENEO &amp; Baisse de tension","PASSIVE",
U1553="Coupure ENEO &amp; Baisse de tension","PASSIVE",
U1553="Defaut GE &amp; POWER Cabinet","PASSIVE",
U1553="Sharing","PASSIVE",
U1553="Sites strategiques &amp; DataCenter","PASSIVE",
U1553="Exclu","Exclu",
U1553="SAT","ACTIVE",
U1553="SPARE-ISSUE","SPARE-ISSUE",
U1553="Fiber CAmtel","ACTIVE",
U1553="Fiber AOF","ACTIVE",
U1553="Projet OCM (HUAWEI)","PLANNED WORKS",
U1553="Projet OCM (NOKIA)","PLANNED WORKS",
U1553="ACCESS-ISSUE","ACCESS-ISSUE",
U1553="Projet OCM (ZTE, NOKIA, autres projets)","PLANNED WORKS",
U1553="No root CAuse","No root cause",
U1553="ODU HS","ACTIVE",
U1553="IP &amp; VLAN","ACTIVE",
U1553="Warehouse HUAWEI","SPARE-ISSUE",
U1553="SPARE-HS","SPARE-ISSUE",
U1553="Power Telco","ACTIVE"
),"")</f>
        <v/>
      </c>
      <c r="W1553" s="51"/>
      <c r="X1553" s="51"/>
      <c r="Y1553" s="51"/>
      <c r="Z1553" s="51"/>
      <c r="AA1553" s="51"/>
      <c r="AB1553" s="34" t="s">
        <v>5420</v>
      </c>
      <c r="AC1553" s="34" t="str">
        <f>_xlfn.XLOOKUP(B1553,[4]ALL!$B:$B,[4]ALL!$N:$N,"")</f>
        <v/>
      </c>
      <c r="AD1553" s="34" t="s">
        <v>5420</v>
      </c>
      <c r="AE1553" s="34"/>
      <c r="AF1553" s="36" t="s">
        <v>5420</v>
      </c>
      <c r="AG1553" s="29"/>
      <c r="AH1553" s="35"/>
      <c r="AI1553" s="29"/>
      <c r="AJ1553" s="29" t="s">
        <v>5420</v>
      </c>
      <c r="AK1553" s="36" t="s">
        <v>5420</v>
      </c>
      <c r="AL1553" s="36" t="s">
        <v>5420</v>
      </c>
      <c r="AM1553" s="36" t="s">
        <v>5420</v>
      </c>
      <c r="AN1553" s="36" t="s">
        <v>5420</v>
      </c>
      <c r="AO1553" s="36" t="s">
        <v>5420</v>
      </c>
      <c r="AP1553" s="36" t="s">
        <v>5420</v>
      </c>
      <c r="AQ1553" s="36" t="s">
        <v>5420</v>
      </c>
      <c r="AR1553" s="36" t="s">
        <v>5420</v>
      </c>
      <c r="AS1553" s="36" t="s">
        <v>5420</v>
      </c>
      <c r="AT1553" s="36" t="s">
        <v>5420</v>
      </c>
      <c r="AU1553" s="36" t="s">
        <v>5420</v>
      </c>
      <c r="AV1553" s="36" t="s">
        <v>5420</v>
      </c>
      <c r="AW1553" s="45"/>
      <c r="AX1553" s="45" t="s">
        <v>5420</v>
      </c>
      <c r="AY1553" s="45" t="s">
        <v>5420</v>
      </c>
      <c r="AZ1553" s="45" t="s">
        <v>5420</v>
      </c>
      <c r="BA1553" s="36" t="s">
        <v>5420</v>
      </c>
    </row>
    <row r="1554" spans="1:53" s="58" customFormat="1" ht="16.95" hidden="1" customHeight="1" x14ac:dyDescent="0.3">
      <c r="A1554" s="40" t="s">
        <v>3903</v>
      </c>
      <c r="B1554" s="28" t="s">
        <v>3904</v>
      </c>
      <c r="C1554" s="29" t="str">
        <f>_xlfn.XLOOKUP(B1554,'[1]daily break down'!$D:$D,'[1]daily break down'!$E:$E,"")</f>
        <v>EXTREME-NORD</v>
      </c>
      <c r="D1554" s="27" t="s">
        <v>11</v>
      </c>
      <c r="E1554" s="27" t="s">
        <v>83</v>
      </c>
      <c r="F1554" s="29" t="s">
        <v>55</v>
      </c>
      <c r="G1554" s="27" t="s">
        <v>3903</v>
      </c>
      <c r="H1554" s="37" t="str">
        <f>_xlfn.XLOOKUP(B1554,[2]CALCULATION!$B:$B,[2]CALCULATION!$H:$H,"")</f>
        <v>HUAWEI</v>
      </c>
      <c r="I1554" s="25">
        <v>0.96234515585004843</v>
      </c>
      <c r="J1554" s="25">
        <v>7.9205582807555228E-2</v>
      </c>
      <c r="K1554" s="25">
        <v>0.91454714595942732</v>
      </c>
      <c r="L1554" s="25">
        <v>1.2298534955326696</v>
      </c>
      <c r="M1554" s="25">
        <v>1.2332599954912922</v>
      </c>
      <c r="N1554" s="25">
        <v>0.66849440549263339</v>
      </c>
      <c r="O1554" s="25">
        <v>0</v>
      </c>
      <c r="P1554" s="25" t="s">
        <v>6366</v>
      </c>
      <c r="Q1554" s="31" t="str">
        <f>_xlfn.XLOOKUP(B1554,'[1]daily break down'!$D:$D,'[1]daily break down'!$O:$O,"")</f>
        <v>Insecurity</v>
      </c>
      <c r="R1554" s="31"/>
      <c r="S1554" s="32" t="str" cm="1">
        <f t="array" ref="S1554">IFERROR(_xlfn.IFS(
U1554="MPR ISSUE","PDH",
U1554="BSS Hardware Issue","BSS",
U1554="Sites strategiques, MLL, Pylone, etc.","ENVTECH",
U1554="AKTIVCO DEFAUT GE &amp; POWER Cabinet","AKTIVCO",
U1554="AKTIVCO Coupure ENEO &amp; Baisse de tension","AKTIVCO GRID ONLY",
U1554="Coupure ENEO &amp; Baisse de tension","IHS GRID ONLY",
U1554="Defaut GE &amp; POWER Cabinet","IHS",
U1554="Sharing","Partners",
U1554="Sites strategiques &amp; DataCenter","SST &amp; DC",
U1554="Exclu","Exclu",
U1554="SAT","SAT",
U1554="SPARE-ISSUE","SPARE-ISSUE",
U1554="Fiber CAmtel","TRANS_FO_CAMTEL",
U1554="Fiber AOF","Fiber AOF",
U1554="Projet OCM (HUAWEI)","TRAVAUX-HUAWEI",
U1554="Projet OCM (NOKIA)","TRAVAUX-NOKIA",
U1554="ACCESS-ISSUE","ACCESS-ISSUE",
U1554="Projet OCM (ZTE, NOKIA, autres projets)","TRAVAUX OCM",
U1554="No root CAuse","No root cause",
U1554="ODU HS","PDH",
U1554="IP &amp; VLAN","PDH",
U1554="Warehouse HUAWEI","SPARE-ISSUE",
U1554="SPARE-HS","SPARE-ISSUE",
U1554="Power Telco","BSS"
),"")</f>
        <v/>
      </c>
      <c r="T1554" s="32" t="str" cm="1">
        <f t="array" ref="T1554">IFERROR(_xlfn.IFS(
U1554="MPR ISSUE","TX ISSUE",
U1554="BSS Hardware Issue","RAN ISSUE",
U1554="Sites strategiques, MLL, Pylone, etc.","ENVTECH",
U1554="AKTIVCO DEFAUT GE &amp; POWER Cabinet","POWER ISSUE",
U1554="AKTIVCO Coupure ENEO &amp; Baisse de tension","POWER ISSUE",
U1554="Coupure ENEO &amp; Baisse de tension","POWER ISSUE",
U1554="Defaut GE &amp; POWER Cabinet","POWER ISSUE",
U1554="Sharing","POWER ISSUE",
U1554="Sites strategiques &amp; DataCenter","POWER ISSUE",
U1554="Exclu","Exclu",
U1554="SAT","TX ISSUE",
U1554="SPARE-ISSUE","SPARE-ISSUE",
U1554="Fiber CAmtel","TX ISSUE",
U1554="Fiber AOF","TX ISSUE",
U1554="Projet OCM (HUAWEI)","TRAVAUX-HUAWEI",
U1554="Projet OCM (NOKIA)","TRAVAUX -NOKIA",
U1554="ACCESS-ISSUE","ACCESS-ISSUE",
U1554="Projet OCM (ZTE, NOKIA, autres projets)","TRAVAUX OCM",
U1554="No root CAuse","No root cause",
U1554="ODU HS","TX ISSUE",
U1554="IP &amp; VLAN","TX ISSUE",
U1554="Warehouse HUAWEI","SPARE-ISSUE",
U1554="SPARE-HS","SPARE-ISSUE",
U1554="Power Telco","RAN ISSUE"
),"")</f>
        <v/>
      </c>
      <c r="U1554" s="33"/>
      <c r="V1554" s="32" t="str" cm="1">
        <f t="array" ref="V1554">IFERROR(_xlfn.IFS(
U1554="MPR ISSUE","ACTIVE",
U1554="BSS Hardware Issue","ACTIVE",
U1554="Sites strategiques, MLL, Pylone, etc.","PASSIVE",
U1554="AKTIVCO DEFAUT GE &amp; POWER Cabinet","PASSIVE",
U1554="AKTIVCO Coupure ENEO &amp; Baisse de tension","PASSIVE",
U1554="Coupure ENEO &amp; Baisse de tension","PASSIVE",
U1554="Defaut GE &amp; POWER Cabinet","PASSIVE",
U1554="Sharing","PASSIVE",
U1554="Sites strategiques &amp; DataCenter","PASSIVE",
U1554="Exclu","Exclu",
U1554="SAT","ACTIVE",
U1554="SPARE-ISSUE","SPARE-ISSUE",
U1554="Fiber CAmtel","ACTIVE",
U1554="Fiber AOF","ACTIVE",
U1554="Projet OCM (HUAWEI)","PLANNED WORKS",
U1554="Projet OCM (NOKIA)","PLANNED WORKS",
U1554="ACCESS-ISSUE","ACCESS-ISSUE",
U1554="Projet OCM (ZTE, NOKIA, autres projets)","PLANNED WORKS",
U1554="No root CAuse","No root cause",
U1554="ODU HS","ACTIVE",
U1554="IP &amp; VLAN","ACTIVE",
U1554="Warehouse HUAWEI","SPARE-ISSUE",
U1554="SPARE-HS","SPARE-ISSUE",
U1554="Power Telco","ACTIVE"
),"")</f>
        <v/>
      </c>
      <c r="W1554" s="51"/>
      <c r="X1554" s="51"/>
      <c r="Y1554" s="51"/>
      <c r="Z1554" s="51"/>
      <c r="AA1554" s="51"/>
      <c r="AB1554" s="34" t="s">
        <v>5420</v>
      </c>
      <c r="AC1554" s="34" t="str">
        <f>_xlfn.XLOOKUP(B1554,[4]ALL!$B:$B,[4]ALL!$N:$N,"")</f>
        <v/>
      </c>
      <c r="AD1554" s="34" t="s">
        <v>5420</v>
      </c>
      <c r="AE1554" s="34"/>
      <c r="AF1554" s="36" t="s">
        <v>5420</v>
      </c>
      <c r="AG1554" s="29"/>
      <c r="AH1554" s="35"/>
      <c r="AI1554" s="29"/>
      <c r="AJ1554" s="29" t="s">
        <v>5420</v>
      </c>
      <c r="AK1554" s="36" t="s">
        <v>5420</v>
      </c>
      <c r="AL1554" s="36" t="s">
        <v>5420</v>
      </c>
      <c r="AM1554" s="36" t="s">
        <v>5420</v>
      </c>
      <c r="AN1554" s="36" t="s">
        <v>5420</v>
      </c>
      <c r="AO1554" s="36" t="s">
        <v>5420</v>
      </c>
      <c r="AP1554" s="36" t="s">
        <v>5420</v>
      </c>
      <c r="AQ1554" s="36" t="s">
        <v>5420</v>
      </c>
      <c r="AR1554" s="36" t="s">
        <v>5420</v>
      </c>
      <c r="AS1554" s="36" t="s">
        <v>5420</v>
      </c>
      <c r="AT1554" s="36" t="s">
        <v>5420</v>
      </c>
      <c r="AU1554" s="36" t="s">
        <v>5420</v>
      </c>
      <c r="AV1554" s="36" t="s">
        <v>5420</v>
      </c>
      <c r="AW1554" s="45"/>
      <c r="AX1554" s="45" t="s">
        <v>5420</v>
      </c>
      <c r="AY1554" s="45" t="s">
        <v>5420</v>
      </c>
      <c r="AZ1554" s="45" t="s">
        <v>5420</v>
      </c>
      <c r="BA1554" s="36" t="s">
        <v>5420</v>
      </c>
    </row>
    <row r="1555" spans="1:53" s="58" customFormat="1" ht="15.6" hidden="1" x14ac:dyDescent="0.3">
      <c r="A1555" s="27" t="s">
        <v>3513</v>
      </c>
      <c r="B1555" s="27" t="s">
        <v>3564</v>
      </c>
      <c r="C1555" s="29" t="str">
        <f>_xlfn.XLOOKUP(B1555,'[1]daily break down'!$D:$D,'[1]daily break down'!$E:$E,"")</f>
        <v>LITTORAL</v>
      </c>
      <c r="D1555" s="27" t="s">
        <v>11</v>
      </c>
      <c r="E1555" s="27" t="s">
        <v>12</v>
      </c>
      <c r="F1555" s="29" t="s">
        <v>31</v>
      </c>
      <c r="G1555" s="27" t="s">
        <v>3513</v>
      </c>
      <c r="H1555" s="30" t="str">
        <f>_xlfn.XLOOKUP(B1555,[2]CALCULATION!$B:$B,[2]CALCULATION!$H:$H,"")</f>
        <v>ZTE</v>
      </c>
      <c r="I1555" s="25">
        <v>0</v>
      </c>
      <c r="J1555" s="25">
        <v>0</v>
      </c>
      <c r="K1555" s="25">
        <v>0</v>
      </c>
      <c r="L1555" s="25">
        <v>0</v>
      </c>
      <c r="M1555" s="25">
        <v>0</v>
      </c>
      <c r="N1555" s="25">
        <v>0</v>
      </c>
      <c r="O1555" s="25">
        <v>0</v>
      </c>
      <c r="P1555" s="25" t="s">
        <v>6366</v>
      </c>
      <c r="Q1555" s="31" t="s">
        <v>5364</v>
      </c>
      <c r="R1555" s="31"/>
      <c r="S1555" s="32" t="str" cm="1">
        <f t="array" ref="S1555">IFERROR(_xlfn.IFS(
U1555="MPR ISSUE","PDH",
U1555="BSS Hardware Issue","BSS",
U1555="Sites strategiques, MLL, Pylone, etc.","ENVTECH",
U1555="AKTIVCO DEFAUT GE &amp; POWER Cabinet","AKTIVCO",
U1555="AKTIVCO Coupure ENEO &amp; Baisse de tension","AKTIVCO GRID ONLY",
U1555="Coupure ENEO &amp; Baisse de tension","IHS GRID ONLY",
U1555="Defaut GE &amp; POWER Cabinet","IHS",
U1555="Sharing","Partners",
U1555="Sites strategiques &amp; DataCenter","SST &amp; DC",
U1555="Exclu","Exclu",
U1555="SAT","SAT",
U1555="SPARE-ISSUE","SPARE-ISSUE",
U1555="Fiber CAmtel","TRANS_FO_CAMTEL",
U1555="Fiber AOF","Fiber AOF",
U1555="Projet OCM (HUAWEI)","TRAVAUX-HUAWEI",
U1555="Projet OCM (NOKIA)","TRAVAUX-NOKIA",
U1555="ACCESS-ISSUE","ACCESS-ISSUE",
U1555="Projet OCM (ZTE, NOKIA, autres projets)","TRAVAUX OCM",
U1555="No root CAuse","No root cause",
U1555="ODU HS","PDH",
U1555="IP &amp; VLAN","PDH",
U1555="Warehouse HUAWEI","SPARE-ISSUE",
U1555="SPARE-HS","SPARE-ISSUE",
U1555="Power Telco","BSS"
),"")</f>
        <v/>
      </c>
      <c r="T1555" s="32" t="str" cm="1">
        <f t="array" ref="T1555">IFERROR(_xlfn.IFS(
U1555="MPR ISSUE","TX ISSUE",
U1555="BSS Hardware Issue","RAN ISSUE",
U1555="Sites strategiques, MLL, Pylone, etc.","ENVTECH",
U1555="AKTIVCO DEFAUT GE &amp; POWER Cabinet","POWER ISSUE",
U1555="AKTIVCO Coupure ENEO &amp; Baisse de tension","POWER ISSUE",
U1555="Coupure ENEO &amp; Baisse de tension","POWER ISSUE",
U1555="Defaut GE &amp; POWER Cabinet","POWER ISSUE",
U1555="Sharing","POWER ISSUE",
U1555="Sites strategiques &amp; DataCenter","POWER ISSUE",
U1555="Exclu","Exclu",
U1555="SAT","TX ISSUE",
U1555="SPARE-ISSUE","SPARE-ISSUE",
U1555="Fiber CAmtel","TX ISSUE",
U1555="Fiber AOF","TX ISSUE",
U1555="Projet OCM (HUAWEI)","TRAVAUX-HUAWEI",
U1555="Projet OCM (NOKIA)","TRAVAUX -NOKIA",
U1555="ACCESS-ISSUE","ACCESS-ISSUE",
U1555="Projet OCM (ZTE, NOKIA, autres projets)","TRAVAUX OCM",
U1555="No root CAuse","No root cause",
U1555="ODU HS","TX ISSUE",
U1555="IP &amp; VLAN","TX ISSUE",
U1555="Warehouse HUAWEI","SPARE-ISSUE",
U1555="SPARE-HS","SPARE-ISSUE",
U1555="Power Telco","RAN ISSUE"
),"")</f>
        <v/>
      </c>
      <c r="U1555" s="33"/>
      <c r="V1555" s="32" t="str" cm="1">
        <f t="array" ref="V1555">IFERROR(_xlfn.IFS(
U1555="MPR ISSUE","ACTIVE",
U1555="BSS Hardware Issue","ACTIVE",
U1555="Sites strategiques, MLL, Pylone, etc.","PASSIVE",
U1555="AKTIVCO DEFAUT GE &amp; POWER Cabinet","PASSIVE",
U1555="AKTIVCO Coupure ENEO &amp; Baisse de tension","PASSIVE",
U1555="Coupure ENEO &amp; Baisse de tension","PASSIVE",
U1555="Defaut GE &amp; POWER Cabinet","PASSIVE",
U1555="Sharing","PASSIVE",
U1555="Sites strategiques &amp; DataCenter","PASSIVE",
U1555="Exclu","Exclu",
U1555="SAT","ACTIVE",
U1555="SPARE-ISSUE","SPARE-ISSUE",
U1555="Fiber CAmtel","ACTIVE",
U1555="Fiber AOF","ACTIVE",
U1555="Projet OCM (HUAWEI)","PLANNED WORKS",
U1555="Projet OCM (NOKIA)","PLANNED WORKS",
U1555="ACCESS-ISSUE","ACCESS-ISSUE",
U1555="Projet OCM (ZTE, NOKIA, autres projets)","PLANNED WORKS",
U1555="No root CAuse","No root cause",
U1555="ODU HS","ACTIVE",
U1555="IP &amp; VLAN","ACTIVE",
U1555="Warehouse HUAWEI","SPARE-ISSUE",
U1555="SPARE-HS","SPARE-ISSUE",
U1555="Power Telco","ACTIVE"
),"")</f>
        <v/>
      </c>
      <c r="W1555" s="51"/>
      <c r="X1555" s="51"/>
      <c r="Y1555" s="51"/>
      <c r="Z1555" s="51"/>
      <c r="AA1555" s="51"/>
      <c r="AB1555" s="34" t="s">
        <v>6707</v>
      </c>
      <c r="AC1555" s="34" t="str">
        <f>_xlfn.XLOOKUP(B1555,[4]ALL!$B:$B,[4]ALL!$N:$N,"")</f>
        <v/>
      </c>
      <c r="AD1555" s="34" t="s">
        <v>5420</v>
      </c>
      <c r="AE1555" s="34"/>
      <c r="AF1555" s="36" t="s">
        <v>5420</v>
      </c>
      <c r="AG1555" s="29"/>
      <c r="AH1555" s="35"/>
      <c r="AI1555" s="29"/>
      <c r="AJ1555" s="29" t="s">
        <v>5420</v>
      </c>
      <c r="AK1555" s="36" t="s">
        <v>5420</v>
      </c>
      <c r="AL1555" s="36" t="s">
        <v>5420</v>
      </c>
      <c r="AM1555" s="36" t="s">
        <v>5420</v>
      </c>
      <c r="AN1555" s="36" t="s">
        <v>5420</v>
      </c>
      <c r="AO1555" s="36" t="s">
        <v>5420</v>
      </c>
      <c r="AP1555" s="36" t="s">
        <v>5420</v>
      </c>
      <c r="AQ1555" s="36" t="s">
        <v>6224</v>
      </c>
      <c r="AR1555" s="36" t="s">
        <v>6224</v>
      </c>
      <c r="AS1555" s="36" t="s">
        <v>6224</v>
      </c>
      <c r="AT1555" s="36" t="s">
        <v>5420</v>
      </c>
      <c r="AU1555" s="36" t="s">
        <v>5420</v>
      </c>
      <c r="AV1555" s="36" t="s">
        <v>5420</v>
      </c>
      <c r="AW1555" s="45"/>
      <c r="AX1555" s="45" t="s">
        <v>5420</v>
      </c>
      <c r="AY1555" s="45" t="s">
        <v>5420</v>
      </c>
      <c r="AZ1555" s="45" t="s">
        <v>5420</v>
      </c>
      <c r="BA1555" s="36" t="s">
        <v>3564</v>
      </c>
    </row>
    <row r="1556" spans="1:53" s="58" customFormat="1" ht="15.6" hidden="1" x14ac:dyDescent="0.3">
      <c r="A1556" s="27" t="s">
        <v>3683</v>
      </c>
      <c r="B1556" s="28" t="s">
        <v>3684</v>
      </c>
      <c r="C1556" s="29" t="str">
        <f>_xlfn.XLOOKUP(B1556,'[1]daily break down'!$D:$D,'[1]daily break down'!$E:$E,"")</f>
        <v>CENTRE</v>
      </c>
      <c r="D1556" s="27" t="s">
        <v>21</v>
      </c>
      <c r="E1556" s="27" t="s">
        <v>122</v>
      </c>
      <c r="F1556" s="29" t="s">
        <v>69</v>
      </c>
      <c r="G1556" s="27" t="s">
        <v>3683</v>
      </c>
      <c r="H1556" s="30" t="str">
        <f>_xlfn.XLOOKUP(B1556,[2]CALCULATION!$B:$B,[2]CALCULATION!$H:$H,"")</f>
        <v>ZTE</v>
      </c>
      <c r="I1556" s="25">
        <v>0</v>
      </c>
      <c r="J1556" s="25">
        <v>0</v>
      </c>
      <c r="K1556" s="25">
        <v>0</v>
      </c>
      <c r="L1556" s="25">
        <v>0</v>
      </c>
      <c r="M1556" s="25">
        <v>0</v>
      </c>
      <c r="N1556" s="25">
        <v>0</v>
      </c>
      <c r="O1556" s="25">
        <v>0</v>
      </c>
      <c r="P1556" s="25" t="s">
        <v>6366</v>
      </c>
      <c r="Q1556" s="31" t="s">
        <v>5364</v>
      </c>
      <c r="R1556" s="31"/>
      <c r="S1556" s="32" t="str" cm="1">
        <f t="array" ref="S1556">IFERROR(_xlfn.IFS(
U1556="MPR ISSUE","PDH",
U1556="BSS Hardware Issue","BSS",
U1556="Sites strategiques, MLL, Pylone, etc.","ENVTECH",
U1556="AKTIVCO DEFAUT GE &amp; POWER Cabinet","AKTIVCO",
U1556="AKTIVCO Coupure ENEO &amp; Baisse de tension","AKTIVCO GRID ONLY",
U1556="Coupure ENEO &amp; Baisse de tension","IHS GRID ONLY",
U1556="Defaut GE &amp; POWER Cabinet","IHS",
U1556="Sharing","Partners",
U1556="Sites strategiques &amp; DataCenter","SST &amp; DC",
U1556="Exclu","Exclu",
U1556="SAT","SAT",
U1556="SPARE-ISSUE","SPARE-ISSUE",
U1556="Fiber CAmtel","TRANS_FO_CAMTEL",
U1556="Fiber AOF","Fiber AOF",
U1556="Projet OCM (HUAWEI)","TRAVAUX-HUAWEI",
U1556="Projet OCM (NOKIA)","TRAVAUX-NOKIA",
U1556="ACCESS-ISSUE","ACCESS-ISSUE",
U1556="Projet OCM (ZTE, NOKIA, autres projets)","TRAVAUX OCM",
U1556="No root CAuse","No root cause",
U1556="ODU HS","PDH",
U1556="IP &amp; VLAN","PDH",
U1556="Warehouse HUAWEI","SPARE-ISSUE",
U1556="SPARE-HS","SPARE-ISSUE",
U1556="Power Telco","BSS"
),"")</f>
        <v/>
      </c>
      <c r="T1556" s="32" t="str" cm="1">
        <f t="array" ref="T1556">IFERROR(_xlfn.IFS(
U1556="MPR ISSUE","TX ISSUE",
U1556="BSS Hardware Issue","RAN ISSUE",
U1556="Sites strategiques, MLL, Pylone, etc.","ENVTECH",
U1556="AKTIVCO DEFAUT GE &amp; POWER Cabinet","POWER ISSUE",
U1556="AKTIVCO Coupure ENEO &amp; Baisse de tension","POWER ISSUE",
U1556="Coupure ENEO &amp; Baisse de tension","POWER ISSUE",
U1556="Defaut GE &amp; POWER Cabinet","POWER ISSUE",
U1556="Sharing","POWER ISSUE",
U1556="Sites strategiques &amp; DataCenter","POWER ISSUE",
U1556="Exclu","Exclu",
U1556="SAT","TX ISSUE",
U1556="SPARE-ISSUE","SPARE-ISSUE",
U1556="Fiber CAmtel","TX ISSUE",
U1556="Fiber AOF","TX ISSUE",
U1556="Projet OCM (HUAWEI)","TRAVAUX-HUAWEI",
U1556="Projet OCM (NOKIA)","TRAVAUX -NOKIA",
U1556="ACCESS-ISSUE","ACCESS-ISSUE",
U1556="Projet OCM (ZTE, NOKIA, autres projets)","TRAVAUX OCM",
U1556="No root CAuse","No root cause",
U1556="ODU HS","TX ISSUE",
U1556="IP &amp; VLAN","TX ISSUE",
U1556="Warehouse HUAWEI","SPARE-ISSUE",
U1556="SPARE-HS","SPARE-ISSUE",
U1556="Power Telco","RAN ISSUE"
),"")</f>
        <v/>
      </c>
      <c r="U1556" s="33"/>
      <c r="V1556" s="32" t="str" cm="1">
        <f t="array" ref="V1556">IFERROR(_xlfn.IFS(
U1556="MPR ISSUE","ACTIVE",
U1556="BSS Hardware Issue","ACTIVE",
U1556="Sites strategiques, MLL, Pylone, etc.","PASSIVE",
U1556="AKTIVCO DEFAUT GE &amp; POWER Cabinet","PASSIVE",
U1556="AKTIVCO Coupure ENEO &amp; Baisse de tension","PASSIVE",
U1556="Coupure ENEO &amp; Baisse de tension","PASSIVE",
U1556="Defaut GE &amp; POWER Cabinet","PASSIVE",
U1556="Sharing","PASSIVE",
U1556="Sites strategiques &amp; DataCenter","PASSIVE",
U1556="Exclu","Exclu",
U1556="SAT","ACTIVE",
U1556="SPARE-ISSUE","SPARE-ISSUE",
U1556="Fiber CAmtel","ACTIVE",
U1556="Fiber AOF","ACTIVE",
U1556="Projet OCM (HUAWEI)","PLANNED WORKS",
U1556="Projet OCM (NOKIA)","PLANNED WORKS",
U1556="ACCESS-ISSUE","ACCESS-ISSUE",
U1556="Projet OCM (ZTE, NOKIA, autres projets)","PLANNED WORKS",
U1556="No root CAuse","No root cause",
U1556="ODU HS","ACTIVE",
U1556="IP &amp; VLAN","ACTIVE",
U1556="Warehouse HUAWEI","SPARE-ISSUE",
U1556="SPARE-HS","SPARE-ISSUE",
U1556="Power Telco","ACTIVE"
),"")</f>
        <v/>
      </c>
      <c r="W1556" s="51"/>
      <c r="X1556" s="51"/>
      <c r="Y1556" s="51"/>
      <c r="Z1556" s="51"/>
      <c r="AA1556" s="51"/>
      <c r="AB1556" s="34" t="s">
        <v>6708</v>
      </c>
      <c r="AC1556" s="34" t="str">
        <f>_xlfn.XLOOKUP(B1556,[4]ALL!$B:$B,[4]ALL!$N:$N,"")</f>
        <v/>
      </c>
      <c r="AD1556" s="34" t="s">
        <v>5420</v>
      </c>
      <c r="AE1556" s="34"/>
      <c r="AF1556" s="36" t="s">
        <v>5420</v>
      </c>
      <c r="AG1556" s="29"/>
      <c r="AH1556" s="35"/>
      <c r="AI1556" s="29"/>
      <c r="AJ1556" s="29" t="s">
        <v>5420</v>
      </c>
      <c r="AK1556" s="36" t="s">
        <v>5420</v>
      </c>
      <c r="AL1556" s="36" t="s">
        <v>5420</v>
      </c>
      <c r="AM1556" s="36" t="s">
        <v>5420</v>
      </c>
      <c r="AN1556" s="36" t="s">
        <v>5420</v>
      </c>
      <c r="AO1556" s="36" t="s">
        <v>5420</v>
      </c>
      <c r="AP1556" s="36" t="s">
        <v>5420</v>
      </c>
      <c r="AQ1556" s="36" t="s">
        <v>6225</v>
      </c>
      <c r="AR1556" s="36" t="s">
        <v>6226</v>
      </c>
      <c r="AS1556" s="36" t="s">
        <v>6227</v>
      </c>
      <c r="AT1556" s="36" t="s">
        <v>5420</v>
      </c>
      <c r="AU1556" s="36" t="s">
        <v>5420</v>
      </c>
      <c r="AV1556" s="36" t="s">
        <v>5420</v>
      </c>
      <c r="AW1556" s="45"/>
      <c r="AX1556" s="45" t="s">
        <v>5420</v>
      </c>
      <c r="AY1556" s="45" t="s">
        <v>5420</v>
      </c>
      <c r="AZ1556" s="45" t="s">
        <v>5420</v>
      </c>
      <c r="BA1556" s="36" t="s">
        <v>3684</v>
      </c>
    </row>
    <row r="1557" spans="1:53" s="58" customFormat="1" ht="15.6" hidden="1" x14ac:dyDescent="0.3">
      <c r="A1557" s="27" t="s">
        <v>3244</v>
      </c>
      <c r="B1557" s="28" t="s">
        <v>3245</v>
      </c>
      <c r="C1557" s="29" t="str">
        <f>_xlfn.XLOOKUP(B1557,'[1]daily break down'!$D:$D,'[1]daily break down'!$E:$E,"")</f>
        <v>Yaounde</v>
      </c>
      <c r="D1557" s="27" t="s">
        <v>11</v>
      </c>
      <c r="E1557" s="27" t="s">
        <v>12</v>
      </c>
      <c r="F1557" s="29" t="s">
        <v>37</v>
      </c>
      <c r="G1557" s="27" t="s">
        <v>38</v>
      </c>
      <c r="H1557" s="30" t="str">
        <f>_xlfn.XLOOKUP(B1557,[2]CALCULATION!$B:$B,[2]CALCULATION!$H:$H,"")</f>
        <v>ZTE</v>
      </c>
      <c r="I1557" s="25">
        <v>0</v>
      </c>
      <c r="J1557" s="25">
        <v>0</v>
      </c>
      <c r="K1557" s="25">
        <v>0</v>
      </c>
      <c r="L1557" s="25">
        <v>0</v>
      </c>
      <c r="M1557" s="25">
        <v>0</v>
      </c>
      <c r="N1557" s="25">
        <v>0</v>
      </c>
      <c r="O1557" s="25">
        <v>0</v>
      </c>
      <c r="P1557" s="25" t="s">
        <v>6366</v>
      </c>
      <c r="Q1557" s="31" t="s">
        <v>5364</v>
      </c>
      <c r="R1557" s="31"/>
      <c r="S1557" s="32" t="str" cm="1">
        <f t="array" ref="S1557">IFERROR(_xlfn.IFS(
U1557="MPR ISSUE","PDH",
U1557="BSS Hardware Issue","BSS",
U1557="Sites strategiques, MLL, Pylone, etc.","ENVTECH",
U1557="AKTIVCO DEFAUT GE &amp; POWER Cabinet","AKTIVCO",
U1557="AKTIVCO Coupure ENEO &amp; Baisse de tension","AKTIVCO GRID ONLY",
U1557="Coupure ENEO &amp; Baisse de tension","IHS GRID ONLY",
U1557="Defaut GE &amp; POWER Cabinet","IHS",
U1557="Sharing","Partners",
U1557="Sites strategiques &amp; DataCenter","SST &amp; DC",
U1557="Exclu","Exclu",
U1557="SAT","SAT",
U1557="SPARE-ISSUE","SPARE-ISSUE",
U1557="Fiber CAmtel","TRANS_FO_CAMTEL",
U1557="Fiber AOF","Fiber AOF",
U1557="Projet OCM (HUAWEI)","TRAVAUX-HUAWEI",
U1557="Projet OCM (NOKIA)","TRAVAUX-NOKIA",
U1557="ACCESS-ISSUE","ACCESS-ISSUE",
U1557="Projet OCM (ZTE, NOKIA, autres projets)","TRAVAUX OCM",
U1557="No root CAuse","No root cause",
U1557="ODU HS","PDH",
U1557="IP &amp; VLAN","PDH",
U1557="Warehouse HUAWEI","SPARE-ISSUE",
U1557="SPARE-HS","SPARE-ISSUE",
U1557="Power Telco","BSS"
),"")</f>
        <v/>
      </c>
      <c r="T1557" s="32" t="str" cm="1">
        <f t="array" ref="T1557">IFERROR(_xlfn.IFS(
U1557="MPR ISSUE","TX ISSUE",
U1557="BSS Hardware Issue","RAN ISSUE",
U1557="Sites strategiques, MLL, Pylone, etc.","ENVTECH",
U1557="AKTIVCO DEFAUT GE &amp; POWER Cabinet","POWER ISSUE",
U1557="AKTIVCO Coupure ENEO &amp; Baisse de tension","POWER ISSUE",
U1557="Coupure ENEO &amp; Baisse de tension","POWER ISSUE",
U1557="Defaut GE &amp; POWER Cabinet","POWER ISSUE",
U1557="Sharing","POWER ISSUE",
U1557="Sites strategiques &amp; DataCenter","POWER ISSUE",
U1557="Exclu","Exclu",
U1557="SAT","TX ISSUE",
U1557="SPARE-ISSUE","SPARE-ISSUE",
U1557="Fiber CAmtel","TX ISSUE",
U1557="Fiber AOF","TX ISSUE",
U1557="Projet OCM (HUAWEI)","TRAVAUX-HUAWEI",
U1557="Projet OCM (NOKIA)","TRAVAUX -NOKIA",
U1557="ACCESS-ISSUE","ACCESS-ISSUE",
U1557="Projet OCM (ZTE, NOKIA, autres projets)","TRAVAUX OCM",
U1557="No root CAuse","No root cause",
U1557="ODU HS","TX ISSUE",
U1557="IP &amp; VLAN","TX ISSUE",
U1557="Warehouse HUAWEI","SPARE-ISSUE",
U1557="SPARE-HS","SPARE-ISSUE",
U1557="Power Telco","RAN ISSUE"
),"")</f>
        <v/>
      </c>
      <c r="U1557" s="33"/>
      <c r="V1557" s="32" t="str" cm="1">
        <f t="array" ref="V1557">IFERROR(_xlfn.IFS(
U1557="MPR ISSUE","ACTIVE",
U1557="BSS Hardware Issue","ACTIVE",
U1557="Sites strategiques, MLL, Pylone, etc.","PASSIVE",
U1557="AKTIVCO DEFAUT GE &amp; POWER Cabinet","PASSIVE",
U1557="AKTIVCO Coupure ENEO &amp; Baisse de tension","PASSIVE",
U1557="Coupure ENEO &amp; Baisse de tension","PASSIVE",
U1557="Defaut GE &amp; POWER Cabinet","PASSIVE",
U1557="Sharing","PASSIVE",
U1557="Sites strategiques &amp; DataCenter","PASSIVE",
U1557="Exclu","Exclu",
U1557="SAT","ACTIVE",
U1557="SPARE-ISSUE","SPARE-ISSUE",
U1557="Fiber CAmtel","ACTIVE",
U1557="Fiber AOF","ACTIVE",
U1557="Projet OCM (HUAWEI)","PLANNED WORKS",
U1557="Projet OCM (NOKIA)","PLANNED WORKS",
U1557="ACCESS-ISSUE","ACCESS-ISSUE",
U1557="Projet OCM (ZTE, NOKIA, autres projets)","PLANNED WORKS",
U1557="No root CAuse","No root cause",
U1557="ODU HS","ACTIVE",
U1557="IP &amp; VLAN","ACTIVE",
U1557="Warehouse HUAWEI","SPARE-ISSUE",
U1557="SPARE-HS","SPARE-ISSUE",
U1557="Power Telco","ACTIVE"
),"")</f>
        <v/>
      </c>
      <c r="W1557" s="51"/>
      <c r="X1557" s="51"/>
      <c r="Y1557" s="51"/>
      <c r="Z1557" s="51"/>
      <c r="AA1557" s="51"/>
      <c r="AB1557" s="34" t="s">
        <v>5420</v>
      </c>
      <c r="AC1557" s="34" t="str">
        <f>_xlfn.XLOOKUP(B1557,[4]ALL!$B:$B,[4]ALL!$N:$N,"")</f>
        <v/>
      </c>
      <c r="AD1557" s="34" t="s">
        <v>5420</v>
      </c>
      <c r="AE1557" s="34"/>
      <c r="AF1557" s="36" t="s">
        <v>5420</v>
      </c>
      <c r="AG1557" s="29"/>
      <c r="AH1557" s="35"/>
      <c r="AI1557" s="29"/>
      <c r="AJ1557" s="29" t="s">
        <v>5420</v>
      </c>
      <c r="AK1557" s="36" t="s">
        <v>5420</v>
      </c>
      <c r="AL1557" s="36" t="s">
        <v>5420</v>
      </c>
      <c r="AM1557" s="36" t="s">
        <v>5420</v>
      </c>
      <c r="AN1557" s="36" t="s">
        <v>5420</v>
      </c>
      <c r="AO1557" s="36" t="s">
        <v>5420</v>
      </c>
      <c r="AP1557" s="36" t="s">
        <v>5420</v>
      </c>
      <c r="AQ1557" s="36" t="s">
        <v>5420</v>
      </c>
      <c r="AR1557" s="36" t="s">
        <v>5420</v>
      </c>
      <c r="AS1557" s="36" t="s">
        <v>5420</v>
      </c>
      <c r="AT1557" s="36" t="s">
        <v>5420</v>
      </c>
      <c r="AU1557" s="36" t="s">
        <v>5420</v>
      </c>
      <c r="AV1557" s="36" t="s">
        <v>5420</v>
      </c>
      <c r="AW1557" s="45"/>
      <c r="AX1557" s="45" t="s">
        <v>5420</v>
      </c>
      <c r="AY1557" s="45" t="s">
        <v>5420</v>
      </c>
      <c r="AZ1557" s="45" t="s">
        <v>5420</v>
      </c>
      <c r="BA1557" s="36" t="s">
        <v>5420</v>
      </c>
    </row>
    <row r="1558" spans="1:53" s="58" customFormat="1" ht="15.6" hidden="1" x14ac:dyDescent="0.3">
      <c r="A1558" s="27" t="s">
        <v>4020</v>
      </c>
      <c r="B1558" s="27" t="s">
        <v>4021</v>
      </c>
      <c r="C1558" s="29" t="str">
        <f>_xlfn.XLOOKUP(B1558,'[1]daily break down'!$D:$D,'[1]daily break down'!$E:$E,"")</f>
        <v>CENTRE</v>
      </c>
      <c r="D1558" s="27" t="s">
        <v>11</v>
      </c>
      <c r="E1558" s="27" t="s">
        <v>318</v>
      </c>
      <c r="F1558" s="29" t="s">
        <v>69</v>
      </c>
      <c r="G1558" s="27" t="s">
        <v>4022</v>
      </c>
      <c r="H1558" s="30" t="str">
        <f>_xlfn.XLOOKUP(B1558,[2]CALCULATION!$B:$B,[2]CALCULATION!$H:$H,"")</f>
        <v>ZTE</v>
      </c>
      <c r="I1558" s="25">
        <v>0</v>
      </c>
      <c r="J1558" s="25">
        <v>0</v>
      </c>
      <c r="K1558" s="25">
        <v>0</v>
      </c>
      <c r="L1558" s="25">
        <v>0</v>
      </c>
      <c r="M1558" s="25">
        <v>0</v>
      </c>
      <c r="N1558" s="25">
        <v>0</v>
      </c>
      <c r="O1558" s="25">
        <v>0</v>
      </c>
      <c r="P1558" s="25" t="s">
        <v>6366</v>
      </c>
      <c r="Q1558" s="31" t="s">
        <v>5364</v>
      </c>
      <c r="R1558" s="31"/>
      <c r="S1558" s="32" t="str" cm="1">
        <f t="array" ref="S1558">IFERROR(_xlfn.IFS(
U1558="MPR ISSUE","PDH",
U1558="BSS Hardware Issue","BSS",
U1558="Sites strategiques, MLL, Pylone, etc.","ENVTECH",
U1558="AKTIVCO DEFAUT GE &amp; POWER Cabinet","AKTIVCO",
U1558="AKTIVCO Coupure ENEO &amp; Baisse de tension","AKTIVCO GRID ONLY",
U1558="Coupure ENEO &amp; Baisse de tension","IHS GRID ONLY",
U1558="Defaut GE &amp; POWER Cabinet","IHS",
U1558="Sharing","Partners",
U1558="Sites strategiques &amp; DataCenter","SST &amp; DC",
U1558="Exclu","Exclu",
U1558="SAT","SAT",
U1558="SPARE-ISSUE","SPARE-ISSUE",
U1558="Fiber CAmtel","TRANS_FO_CAMTEL",
U1558="Fiber AOF","Fiber AOF",
U1558="Projet OCM (HUAWEI)","TRAVAUX-HUAWEI",
U1558="Projet OCM (NOKIA)","TRAVAUX-NOKIA",
U1558="ACCESS-ISSUE","ACCESS-ISSUE",
U1558="Projet OCM (ZTE, NOKIA, autres projets)","TRAVAUX OCM",
U1558="No root CAuse","No root cause",
U1558="ODU HS","PDH",
U1558="IP &amp; VLAN","PDH",
U1558="Warehouse HUAWEI","SPARE-ISSUE",
U1558="SPARE-HS","SPARE-ISSUE",
U1558="Power Telco","BSS"
),"")</f>
        <v/>
      </c>
      <c r="T1558" s="32" t="str" cm="1">
        <f t="array" ref="T1558">IFERROR(_xlfn.IFS(
U1558="MPR ISSUE","TX ISSUE",
U1558="BSS Hardware Issue","RAN ISSUE",
U1558="Sites strategiques, MLL, Pylone, etc.","ENVTECH",
U1558="AKTIVCO DEFAUT GE &amp; POWER Cabinet","POWER ISSUE",
U1558="AKTIVCO Coupure ENEO &amp; Baisse de tension","POWER ISSUE",
U1558="Coupure ENEO &amp; Baisse de tension","POWER ISSUE",
U1558="Defaut GE &amp; POWER Cabinet","POWER ISSUE",
U1558="Sharing","POWER ISSUE",
U1558="Sites strategiques &amp; DataCenter","POWER ISSUE",
U1558="Exclu","Exclu",
U1558="SAT","TX ISSUE",
U1558="SPARE-ISSUE","SPARE-ISSUE",
U1558="Fiber CAmtel","TX ISSUE",
U1558="Fiber AOF","TX ISSUE",
U1558="Projet OCM (HUAWEI)","TRAVAUX-HUAWEI",
U1558="Projet OCM (NOKIA)","TRAVAUX -NOKIA",
U1558="ACCESS-ISSUE","ACCESS-ISSUE",
U1558="Projet OCM (ZTE, NOKIA, autres projets)","TRAVAUX OCM",
U1558="No root CAuse","No root cause",
U1558="ODU HS","TX ISSUE",
U1558="IP &amp; VLAN","TX ISSUE",
U1558="Warehouse HUAWEI","SPARE-ISSUE",
U1558="SPARE-HS","SPARE-ISSUE",
U1558="Power Telco","RAN ISSUE"
),"")</f>
        <v/>
      </c>
      <c r="U1558" s="33"/>
      <c r="V1558" s="32" t="str" cm="1">
        <f t="array" ref="V1558">IFERROR(_xlfn.IFS(
U1558="MPR ISSUE","ACTIVE",
U1558="BSS Hardware Issue","ACTIVE",
U1558="Sites strategiques, MLL, Pylone, etc.","PASSIVE",
U1558="AKTIVCO DEFAUT GE &amp; POWER Cabinet","PASSIVE",
U1558="AKTIVCO Coupure ENEO &amp; Baisse de tension","PASSIVE",
U1558="Coupure ENEO &amp; Baisse de tension","PASSIVE",
U1558="Defaut GE &amp; POWER Cabinet","PASSIVE",
U1558="Sharing","PASSIVE",
U1558="Sites strategiques &amp; DataCenter","PASSIVE",
U1558="Exclu","Exclu",
U1558="SAT","ACTIVE",
U1558="SPARE-ISSUE","SPARE-ISSUE",
U1558="Fiber CAmtel","ACTIVE",
U1558="Fiber AOF","ACTIVE",
U1558="Projet OCM (HUAWEI)","PLANNED WORKS",
U1558="Projet OCM (NOKIA)","PLANNED WORKS",
U1558="ACCESS-ISSUE","ACCESS-ISSUE",
U1558="Projet OCM (ZTE, NOKIA, autres projets)","PLANNED WORKS",
U1558="No root CAuse","No root cause",
U1558="ODU HS","ACTIVE",
U1558="IP &amp; VLAN","ACTIVE",
U1558="Warehouse HUAWEI","SPARE-ISSUE",
U1558="SPARE-HS","SPARE-ISSUE",
U1558="Power Telco","ACTIVE"
),"")</f>
        <v/>
      </c>
      <c r="W1558" s="51"/>
      <c r="X1558" s="51"/>
      <c r="Y1558" s="51"/>
      <c r="Z1558" s="51"/>
      <c r="AA1558" s="51"/>
      <c r="AB1558" s="34" t="s">
        <v>4021</v>
      </c>
      <c r="AC1558" s="34" t="str">
        <f>_xlfn.XLOOKUP(B1558,[4]ALL!$B:$B,[4]ALL!$N:$N,"")</f>
        <v/>
      </c>
      <c r="AD1558" s="34" t="s">
        <v>5420</v>
      </c>
      <c r="AE1558" s="34"/>
      <c r="AF1558" s="36" t="s">
        <v>5420</v>
      </c>
      <c r="AG1558" s="29"/>
      <c r="AH1558" s="35"/>
      <c r="AI1558" s="29"/>
      <c r="AJ1558" s="29" t="s">
        <v>5420</v>
      </c>
      <c r="AK1558" s="36" t="s">
        <v>5420</v>
      </c>
      <c r="AL1558" s="36" t="s">
        <v>5420</v>
      </c>
      <c r="AM1558" s="36" t="s">
        <v>5420</v>
      </c>
      <c r="AN1558" s="36" t="s">
        <v>5420</v>
      </c>
      <c r="AO1558" s="36" t="s">
        <v>5420</v>
      </c>
      <c r="AP1558" s="36" t="s">
        <v>5420</v>
      </c>
      <c r="AQ1558" s="36" t="s">
        <v>5420</v>
      </c>
      <c r="AR1558" s="36" t="s">
        <v>5420</v>
      </c>
      <c r="AS1558" s="36" t="s">
        <v>5420</v>
      </c>
      <c r="AT1558" s="36" t="s">
        <v>5420</v>
      </c>
      <c r="AU1558" s="36" t="s">
        <v>5420</v>
      </c>
      <c r="AV1558" s="36" t="s">
        <v>5420</v>
      </c>
      <c r="AW1558" s="45"/>
      <c r="AX1558" s="45" t="s">
        <v>5420</v>
      </c>
      <c r="AY1558" s="45" t="s">
        <v>5420</v>
      </c>
      <c r="AZ1558" s="45" t="s">
        <v>5420</v>
      </c>
      <c r="BA1558" s="36" t="s">
        <v>4021</v>
      </c>
    </row>
    <row r="1559" spans="1:53" s="58" customFormat="1" ht="15.6" hidden="1" x14ac:dyDescent="0.3">
      <c r="A1559" s="27" t="s">
        <v>3506</v>
      </c>
      <c r="B1559" s="28" t="s">
        <v>3507</v>
      </c>
      <c r="C1559" s="29" t="str">
        <f>_xlfn.XLOOKUP(B1559,'[1]daily break down'!$D:$D,'[1]daily break down'!$E:$E,"")</f>
        <v>LITTORAL</v>
      </c>
      <c r="D1559" s="27" t="s">
        <v>21</v>
      </c>
      <c r="E1559" s="27" t="s">
        <v>30</v>
      </c>
      <c r="F1559" s="29" t="s">
        <v>31</v>
      </c>
      <c r="G1559" s="27" t="s">
        <v>3508</v>
      </c>
      <c r="H1559" s="30" t="str">
        <f>_xlfn.XLOOKUP(B1559,[2]CALCULATION!$B:$B,[2]CALCULATION!$H:$H,"")</f>
        <v>ZTE</v>
      </c>
      <c r="I1559" s="25">
        <v>0</v>
      </c>
      <c r="J1559" s="25">
        <v>0</v>
      </c>
      <c r="K1559" s="25">
        <v>0</v>
      </c>
      <c r="L1559" s="25">
        <v>0</v>
      </c>
      <c r="M1559" s="25">
        <v>0</v>
      </c>
      <c r="N1559" s="25">
        <v>0</v>
      </c>
      <c r="O1559" s="25">
        <v>0</v>
      </c>
      <c r="P1559" s="25" t="s">
        <v>6366</v>
      </c>
      <c r="Q1559" s="31" t="s">
        <v>5364</v>
      </c>
      <c r="R1559" s="31"/>
      <c r="S1559" s="32" t="str" cm="1">
        <f t="array" ref="S1559">IFERROR(_xlfn.IFS(
U1559="MPR ISSUE","PDH",
U1559="BSS Hardware Issue","BSS",
U1559="Sites strategiques, MLL, Pylone, etc.","ENVTECH",
U1559="AKTIVCO DEFAUT GE &amp; POWER Cabinet","AKTIVCO",
U1559="AKTIVCO Coupure ENEO &amp; Baisse de tension","AKTIVCO GRID ONLY",
U1559="Coupure ENEO &amp; Baisse de tension","IHS GRID ONLY",
U1559="Defaut GE &amp; POWER Cabinet","IHS",
U1559="Sharing","Partners",
U1559="Sites strategiques &amp; DataCenter","SST &amp; DC",
U1559="Exclu","Exclu",
U1559="SAT","SAT",
U1559="SPARE-ISSUE","SPARE-ISSUE",
U1559="Fiber CAmtel","TRANS_FO_CAMTEL",
U1559="Fiber AOF","Fiber AOF",
U1559="Projet OCM (HUAWEI)","TRAVAUX-HUAWEI",
U1559="Projet OCM (NOKIA)","TRAVAUX-NOKIA",
U1559="ACCESS-ISSUE","ACCESS-ISSUE",
U1559="Projet OCM (ZTE, NOKIA, autres projets)","TRAVAUX OCM",
U1559="No root CAuse","No root cause",
U1559="ODU HS","PDH",
U1559="IP &amp; VLAN","PDH",
U1559="Warehouse HUAWEI","SPARE-ISSUE",
U1559="SPARE-HS","SPARE-ISSUE",
U1559="Power Telco","BSS"
),"")</f>
        <v/>
      </c>
      <c r="T1559" s="32" t="str" cm="1">
        <f t="array" ref="T1559">IFERROR(_xlfn.IFS(
U1559="MPR ISSUE","TX ISSUE",
U1559="BSS Hardware Issue","RAN ISSUE",
U1559="Sites strategiques, MLL, Pylone, etc.","ENVTECH",
U1559="AKTIVCO DEFAUT GE &amp; POWER Cabinet","POWER ISSUE",
U1559="AKTIVCO Coupure ENEO &amp; Baisse de tension","POWER ISSUE",
U1559="Coupure ENEO &amp; Baisse de tension","POWER ISSUE",
U1559="Defaut GE &amp; POWER Cabinet","POWER ISSUE",
U1559="Sharing","POWER ISSUE",
U1559="Sites strategiques &amp; DataCenter","POWER ISSUE",
U1559="Exclu","Exclu",
U1559="SAT","TX ISSUE",
U1559="SPARE-ISSUE","SPARE-ISSUE",
U1559="Fiber CAmtel","TX ISSUE",
U1559="Fiber AOF","TX ISSUE",
U1559="Projet OCM (HUAWEI)","TRAVAUX-HUAWEI",
U1559="Projet OCM (NOKIA)","TRAVAUX -NOKIA",
U1559="ACCESS-ISSUE","ACCESS-ISSUE",
U1559="Projet OCM (ZTE, NOKIA, autres projets)","TRAVAUX OCM",
U1559="No root CAuse","No root cause",
U1559="ODU HS","TX ISSUE",
U1559="IP &amp; VLAN","TX ISSUE",
U1559="Warehouse HUAWEI","SPARE-ISSUE",
U1559="SPARE-HS","SPARE-ISSUE",
U1559="Power Telco","RAN ISSUE"
),"")</f>
        <v/>
      </c>
      <c r="U1559" s="33"/>
      <c r="V1559" s="32" t="str" cm="1">
        <f t="array" ref="V1559">IFERROR(_xlfn.IFS(
U1559="MPR ISSUE","ACTIVE",
U1559="BSS Hardware Issue","ACTIVE",
U1559="Sites strategiques, MLL, Pylone, etc.","PASSIVE",
U1559="AKTIVCO DEFAUT GE &amp; POWER Cabinet","PASSIVE",
U1559="AKTIVCO Coupure ENEO &amp; Baisse de tension","PASSIVE",
U1559="Coupure ENEO &amp; Baisse de tension","PASSIVE",
U1559="Defaut GE &amp; POWER Cabinet","PASSIVE",
U1559="Sharing","PASSIVE",
U1559="Sites strategiques &amp; DataCenter","PASSIVE",
U1559="Exclu","Exclu",
U1559="SAT","ACTIVE",
U1559="SPARE-ISSUE","SPARE-ISSUE",
U1559="Fiber CAmtel","ACTIVE",
U1559="Fiber AOF","ACTIVE",
U1559="Projet OCM (HUAWEI)","PLANNED WORKS",
U1559="Projet OCM (NOKIA)","PLANNED WORKS",
U1559="ACCESS-ISSUE","ACCESS-ISSUE",
U1559="Projet OCM (ZTE, NOKIA, autres projets)","PLANNED WORKS",
U1559="No root CAuse","No root cause",
U1559="ODU HS","ACTIVE",
U1559="IP &amp; VLAN","ACTIVE",
U1559="Warehouse HUAWEI","SPARE-ISSUE",
U1559="SPARE-HS","SPARE-ISSUE",
U1559="Power Telco","ACTIVE"
),"")</f>
        <v/>
      </c>
      <c r="W1559" s="51"/>
      <c r="X1559" s="51"/>
      <c r="Y1559" s="51"/>
      <c r="Z1559" s="51"/>
      <c r="AA1559" s="51"/>
      <c r="AB1559" s="34" t="s">
        <v>5420</v>
      </c>
      <c r="AC1559" s="34" t="str">
        <f>_xlfn.XLOOKUP(B1559,[4]ALL!$B:$B,[4]ALL!$N:$N,"")</f>
        <v/>
      </c>
      <c r="AD1559" s="34" t="s">
        <v>5420</v>
      </c>
      <c r="AE1559" s="34"/>
      <c r="AF1559" s="36" t="s">
        <v>5420</v>
      </c>
      <c r="AG1559" s="29"/>
      <c r="AH1559" s="35"/>
      <c r="AI1559" s="29"/>
      <c r="AJ1559" s="29" t="s">
        <v>5420</v>
      </c>
      <c r="AK1559" s="36" t="s">
        <v>5420</v>
      </c>
      <c r="AL1559" s="36" t="s">
        <v>5420</v>
      </c>
      <c r="AM1559" s="36" t="s">
        <v>5420</v>
      </c>
      <c r="AN1559" s="36" t="s">
        <v>5420</v>
      </c>
      <c r="AO1559" s="36" t="s">
        <v>5420</v>
      </c>
      <c r="AP1559" s="36" t="s">
        <v>5420</v>
      </c>
      <c r="AQ1559" s="36" t="s">
        <v>5420</v>
      </c>
      <c r="AR1559" s="36" t="s">
        <v>5420</v>
      </c>
      <c r="AS1559" s="36" t="s">
        <v>5420</v>
      </c>
      <c r="AT1559" s="36" t="s">
        <v>5420</v>
      </c>
      <c r="AU1559" s="36" t="s">
        <v>5420</v>
      </c>
      <c r="AV1559" s="36" t="s">
        <v>5420</v>
      </c>
      <c r="AW1559" s="45"/>
      <c r="AX1559" s="45" t="s">
        <v>5420</v>
      </c>
      <c r="AY1559" s="45" t="s">
        <v>5420</v>
      </c>
      <c r="AZ1559" s="45" t="s">
        <v>5420</v>
      </c>
      <c r="BA1559" s="36" t="s">
        <v>5420</v>
      </c>
    </row>
    <row r="1560" spans="1:53" s="58" customFormat="1" ht="15.6" hidden="1" x14ac:dyDescent="0.3">
      <c r="A1560" s="27" t="s">
        <v>3382</v>
      </c>
      <c r="B1560" s="28" t="s">
        <v>3383</v>
      </c>
      <c r="C1560" s="29" t="str">
        <f>_xlfn.XLOOKUP(B1560,'[1]daily break down'!$D:$D,'[1]daily break down'!$E:$E,"")</f>
        <v>EXTREME-NORD</v>
      </c>
      <c r="D1560" s="27" t="s">
        <v>11</v>
      </c>
      <c r="E1560" s="27" t="s">
        <v>237</v>
      </c>
      <c r="F1560" s="29" t="s">
        <v>55</v>
      </c>
      <c r="G1560" s="27" t="s">
        <v>3382</v>
      </c>
      <c r="H1560" s="37" t="str">
        <f>_xlfn.XLOOKUP(B1560,[2]CALCULATION!$B:$B,[2]CALCULATION!$H:$H,"")</f>
        <v>HUAWEI</v>
      </c>
      <c r="I1560" s="25">
        <v>1.7835078317395909E-4</v>
      </c>
      <c r="J1560" s="25">
        <v>3.5491805851617861E-3</v>
      </c>
      <c r="K1560" s="25">
        <v>2.2293847896744882E-3</v>
      </c>
      <c r="L1560" s="25">
        <v>9.4525915082198323E-3</v>
      </c>
      <c r="M1560" s="25">
        <v>0.14223474958123233</v>
      </c>
      <c r="N1560" s="25">
        <v>0</v>
      </c>
      <c r="O1560" s="25">
        <v>8.9175391586979543E-5</v>
      </c>
      <c r="P1560" s="25" t="s">
        <v>6366</v>
      </c>
      <c r="Q1560" s="31" t="str">
        <f>_xlfn.XLOOKUP(B1560,'[1]daily break down'!$D:$D,'[1]daily break down'!$O:$O,"")</f>
        <v>Insecurity</v>
      </c>
      <c r="R1560" s="31"/>
      <c r="S1560" s="32" t="str" cm="1">
        <f t="array" ref="S1560">IFERROR(_xlfn.IFS(
U1560="MPR ISSUE","PDH",
U1560="BSS Hardware Issue","BSS",
U1560="Sites strategiques, MLL, Pylone, etc.","ENVTECH",
U1560="AKTIVCO DEFAUT GE &amp; POWER Cabinet","AKTIVCO",
U1560="AKTIVCO Coupure ENEO &amp; Baisse de tension","AKTIVCO GRID ONLY",
U1560="Coupure ENEO &amp; Baisse de tension","IHS GRID ONLY",
U1560="Defaut GE &amp; POWER Cabinet","IHS",
U1560="Sharing","Partners",
U1560="Sites strategiques &amp; DataCenter","SST &amp; DC",
U1560="Exclu","Exclu",
U1560="SAT","SAT",
U1560="SPARE-ISSUE","SPARE-ISSUE",
U1560="Fiber CAmtel","TRANS_FO_CAMTEL",
U1560="Fiber AOF","Fiber AOF",
U1560="Projet OCM (HUAWEI)","TRAVAUX-HUAWEI",
U1560="Projet OCM (NOKIA)","TRAVAUX-NOKIA",
U1560="ACCESS-ISSUE","ACCESS-ISSUE",
U1560="Projet OCM (ZTE, NOKIA, autres projets)","TRAVAUX OCM",
U1560="No root CAuse","No root cause",
U1560="ODU HS","PDH",
U1560="IP &amp; VLAN","PDH",
U1560="Warehouse HUAWEI","SPARE-ISSUE",
U1560="SPARE-HS","SPARE-ISSUE",
U1560="Power Telco","BSS"
),"")</f>
        <v/>
      </c>
      <c r="T1560" s="32" t="str" cm="1">
        <f t="array" ref="T1560">IFERROR(_xlfn.IFS(
U1560="MPR ISSUE","TX ISSUE",
U1560="BSS Hardware Issue","RAN ISSUE",
U1560="Sites strategiques, MLL, Pylone, etc.","ENVTECH",
U1560="AKTIVCO DEFAUT GE &amp; POWER Cabinet","POWER ISSUE",
U1560="AKTIVCO Coupure ENEO &amp; Baisse de tension","POWER ISSUE",
U1560="Coupure ENEO &amp; Baisse de tension","POWER ISSUE",
U1560="Defaut GE &amp; POWER Cabinet","POWER ISSUE",
U1560="Sharing","POWER ISSUE",
U1560="Sites strategiques &amp; DataCenter","POWER ISSUE",
U1560="Exclu","Exclu",
U1560="SAT","TX ISSUE",
U1560="SPARE-ISSUE","SPARE-ISSUE",
U1560="Fiber CAmtel","TX ISSUE",
U1560="Fiber AOF","TX ISSUE",
U1560="Projet OCM (HUAWEI)","TRAVAUX-HUAWEI",
U1560="Projet OCM (NOKIA)","TRAVAUX -NOKIA",
U1560="ACCESS-ISSUE","ACCESS-ISSUE",
U1560="Projet OCM (ZTE, NOKIA, autres projets)","TRAVAUX OCM",
U1560="No root CAuse","No root cause",
U1560="ODU HS","TX ISSUE",
U1560="IP &amp; VLAN","TX ISSUE",
U1560="Warehouse HUAWEI","SPARE-ISSUE",
U1560="SPARE-HS","SPARE-ISSUE",
U1560="Power Telco","RAN ISSUE"
),"")</f>
        <v/>
      </c>
      <c r="U1560" s="33"/>
      <c r="V1560" s="32" t="str" cm="1">
        <f t="array" ref="V1560">IFERROR(_xlfn.IFS(
U1560="MPR ISSUE","ACTIVE",
U1560="BSS Hardware Issue","ACTIVE",
U1560="Sites strategiques, MLL, Pylone, etc.","PASSIVE",
U1560="AKTIVCO DEFAUT GE &amp; POWER Cabinet","PASSIVE",
U1560="AKTIVCO Coupure ENEO &amp; Baisse de tension","PASSIVE",
U1560="Coupure ENEO &amp; Baisse de tension","PASSIVE",
U1560="Defaut GE &amp; POWER Cabinet","PASSIVE",
U1560="Sharing","PASSIVE",
U1560="Sites strategiques &amp; DataCenter","PASSIVE",
U1560="Exclu","Exclu",
U1560="SAT","ACTIVE",
U1560="SPARE-ISSUE","SPARE-ISSUE",
U1560="Fiber CAmtel","ACTIVE",
U1560="Fiber AOF","ACTIVE",
U1560="Projet OCM (HUAWEI)","PLANNED WORKS",
U1560="Projet OCM (NOKIA)","PLANNED WORKS",
U1560="ACCESS-ISSUE","ACCESS-ISSUE",
U1560="Projet OCM (ZTE, NOKIA, autres projets)","PLANNED WORKS",
U1560="No root CAuse","No root cause",
U1560="ODU HS","ACTIVE",
U1560="IP &amp; VLAN","ACTIVE",
U1560="Warehouse HUAWEI","SPARE-ISSUE",
U1560="SPARE-HS","SPARE-ISSUE",
U1560="Power Telco","ACTIVE"
),"")</f>
        <v/>
      </c>
      <c r="W1560" s="51"/>
      <c r="X1560" s="51"/>
      <c r="Y1560" s="51"/>
      <c r="Z1560" s="51"/>
      <c r="AA1560" s="51"/>
      <c r="AB1560" s="34" t="s">
        <v>5420</v>
      </c>
      <c r="AC1560" s="34" t="str">
        <f>_xlfn.XLOOKUP(B1560,[4]ALL!$B:$B,[4]ALL!$N:$N,"")</f>
        <v/>
      </c>
      <c r="AD1560" s="34" t="s">
        <v>5420</v>
      </c>
      <c r="AE1560" s="34"/>
      <c r="AF1560" s="36" t="s">
        <v>5420</v>
      </c>
      <c r="AG1560" s="29"/>
      <c r="AH1560" s="35"/>
      <c r="AI1560" s="29"/>
      <c r="AJ1560" s="29" t="s">
        <v>5420</v>
      </c>
      <c r="AK1560" s="36" t="s">
        <v>5420</v>
      </c>
      <c r="AL1560" s="36" t="s">
        <v>5420</v>
      </c>
      <c r="AM1560" s="36" t="s">
        <v>5420</v>
      </c>
      <c r="AN1560" s="36" t="s">
        <v>5420</v>
      </c>
      <c r="AO1560" s="36" t="s">
        <v>5420</v>
      </c>
      <c r="AP1560" s="36" t="s">
        <v>5420</v>
      </c>
      <c r="AQ1560" s="36" t="s">
        <v>5420</v>
      </c>
      <c r="AR1560" s="36" t="s">
        <v>5420</v>
      </c>
      <c r="AS1560" s="36" t="s">
        <v>5420</v>
      </c>
      <c r="AT1560" s="36" t="s">
        <v>5420</v>
      </c>
      <c r="AU1560" s="36" t="s">
        <v>5420</v>
      </c>
      <c r="AV1560" s="36" t="s">
        <v>5420</v>
      </c>
      <c r="AW1560" s="45"/>
      <c r="AX1560" s="45" t="s">
        <v>5420</v>
      </c>
      <c r="AY1560" s="45" t="s">
        <v>5420</v>
      </c>
      <c r="AZ1560" s="45" t="s">
        <v>5420</v>
      </c>
      <c r="BA1560" s="36" t="s">
        <v>5420</v>
      </c>
    </row>
    <row r="1561" spans="1:53" s="58" customFormat="1" ht="15.6" hidden="1" x14ac:dyDescent="0.3">
      <c r="A1561" s="27" t="s">
        <v>4219</v>
      </c>
      <c r="B1561" s="27" t="s">
        <v>4220</v>
      </c>
      <c r="C1561" s="29" t="str">
        <f>_xlfn.XLOOKUP(B1561,'[1]daily break down'!$D:$D,'[1]daily break down'!$E:$E,"")</f>
        <v>CENTRE</v>
      </c>
      <c r="D1561" s="27" t="s">
        <v>11</v>
      </c>
      <c r="E1561" s="27" t="s">
        <v>594</v>
      </c>
      <c r="F1561" s="29" t="s">
        <v>37</v>
      </c>
      <c r="G1561" s="27" t="s">
        <v>4221</v>
      </c>
      <c r="H1561" s="30" t="str">
        <f>_xlfn.XLOOKUP(B1561,[2]CALCULATION!$B:$B,[2]CALCULATION!$H:$H,"")</f>
        <v>ZTE</v>
      </c>
      <c r="I1561" s="25">
        <v>0</v>
      </c>
      <c r="J1561" s="25">
        <v>0</v>
      </c>
      <c r="K1561" s="25">
        <v>0</v>
      </c>
      <c r="L1561" s="25">
        <v>0</v>
      </c>
      <c r="M1561" s="25">
        <v>0</v>
      </c>
      <c r="N1561" s="25">
        <v>0</v>
      </c>
      <c r="O1561" s="25">
        <v>0</v>
      </c>
      <c r="P1561" s="25" t="s">
        <v>6366</v>
      </c>
      <c r="Q1561" s="31" t="s">
        <v>5364</v>
      </c>
      <c r="R1561" s="31"/>
      <c r="S1561" s="32" t="str" cm="1">
        <f t="array" ref="S1561">IFERROR(_xlfn.IFS(
U1561="MPR ISSUE","PDH",
U1561="BSS Hardware Issue","BSS",
U1561="Sites strategiques, MLL, Pylone, etc.","ENVTECH",
U1561="AKTIVCO DEFAUT GE &amp; POWER Cabinet","AKTIVCO",
U1561="AKTIVCO Coupure ENEO &amp; Baisse de tension","AKTIVCO GRID ONLY",
U1561="Coupure ENEO &amp; Baisse de tension","IHS GRID ONLY",
U1561="Defaut GE &amp; POWER Cabinet","IHS",
U1561="Sharing","Partners",
U1561="Sites strategiques &amp; DataCenter","SST &amp; DC",
U1561="Exclu","Exclu",
U1561="SAT","SAT",
U1561="SPARE-ISSUE","SPARE-ISSUE",
U1561="Fiber CAmtel","TRANS_FO_CAMTEL",
U1561="Fiber AOF","Fiber AOF",
U1561="Projet OCM (HUAWEI)","TRAVAUX-HUAWEI",
U1561="Projet OCM (NOKIA)","TRAVAUX-NOKIA",
U1561="ACCESS-ISSUE","ACCESS-ISSUE",
U1561="Projet OCM (ZTE, NOKIA, autres projets)","TRAVAUX OCM",
U1561="No root CAuse","No root cause",
U1561="ODU HS","PDH",
U1561="IP &amp; VLAN","PDH",
U1561="Warehouse HUAWEI","SPARE-ISSUE",
U1561="SPARE-HS","SPARE-ISSUE",
U1561="Power Telco","BSS"
),"")</f>
        <v/>
      </c>
      <c r="T1561" s="32" t="str" cm="1">
        <f t="array" ref="T1561">IFERROR(_xlfn.IFS(
U1561="MPR ISSUE","TX ISSUE",
U1561="BSS Hardware Issue","RAN ISSUE",
U1561="Sites strategiques, MLL, Pylone, etc.","ENVTECH",
U1561="AKTIVCO DEFAUT GE &amp; POWER Cabinet","POWER ISSUE",
U1561="AKTIVCO Coupure ENEO &amp; Baisse de tension","POWER ISSUE",
U1561="Coupure ENEO &amp; Baisse de tension","POWER ISSUE",
U1561="Defaut GE &amp; POWER Cabinet","POWER ISSUE",
U1561="Sharing","POWER ISSUE",
U1561="Sites strategiques &amp; DataCenter","POWER ISSUE",
U1561="Exclu","Exclu",
U1561="SAT","TX ISSUE",
U1561="SPARE-ISSUE","SPARE-ISSUE",
U1561="Fiber CAmtel","TX ISSUE",
U1561="Fiber AOF","TX ISSUE",
U1561="Projet OCM (HUAWEI)","TRAVAUX-HUAWEI",
U1561="Projet OCM (NOKIA)","TRAVAUX -NOKIA",
U1561="ACCESS-ISSUE","ACCESS-ISSUE",
U1561="Projet OCM (ZTE, NOKIA, autres projets)","TRAVAUX OCM",
U1561="No root CAuse","No root cause",
U1561="ODU HS","TX ISSUE",
U1561="IP &amp; VLAN","TX ISSUE",
U1561="Warehouse HUAWEI","SPARE-ISSUE",
U1561="SPARE-HS","SPARE-ISSUE",
U1561="Power Telco","RAN ISSUE"
),"")</f>
        <v/>
      </c>
      <c r="U1561" s="33"/>
      <c r="V1561" s="32" t="str" cm="1">
        <f t="array" ref="V1561">IFERROR(_xlfn.IFS(
U1561="MPR ISSUE","ACTIVE",
U1561="BSS Hardware Issue","ACTIVE",
U1561="Sites strategiques, MLL, Pylone, etc.","PASSIVE",
U1561="AKTIVCO DEFAUT GE &amp; POWER Cabinet","PASSIVE",
U1561="AKTIVCO Coupure ENEO &amp; Baisse de tension","PASSIVE",
U1561="Coupure ENEO &amp; Baisse de tension","PASSIVE",
U1561="Defaut GE &amp; POWER Cabinet","PASSIVE",
U1561="Sharing","PASSIVE",
U1561="Sites strategiques &amp; DataCenter","PASSIVE",
U1561="Exclu","Exclu",
U1561="SAT","ACTIVE",
U1561="SPARE-ISSUE","SPARE-ISSUE",
U1561="Fiber CAmtel","ACTIVE",
U1561="Fiber AOF","ACTIVE",
U1561="Projet OCM (HUAWEI)","PLANNED WORKS",
U1561="Projet OCM (NOKIA)","PLANNED WORKS",
U1561="ACCESS-ISSUE","ACCESS-ISSUE",
U1561="Projet OCM (ZTE, NOKIA, autres projets)","PLANNED WORKS",
U1561="No root CAuse","No root cause",
U1561="ODU HS","ACTIVE",
U1561="IP &amp; VLAN","ACTIVE",
U1561="Warehouse HUAWEI","SPARE-ISSUE",
U1561="SPARE-HS","SPARE-ISSUE",
U1561="Power Telco","ACTIVE"
),"")</f>
        <v/>
      </c>
      <c r="W1561" s="51"/>
      <c r="X1561" s="51"/>
      <c r="Y1561" s="51"/>
      <c r="Z1561" s="51"/>
      <c r="AA1561" s="51"/>
      <c r="AB1561" s="34" t="s">
        <v>6709</v>
      </c>
      <c r="AC1561" s="34" t="str">
        <f>_xlfn.XLOOKUP(B1561,[4]ALL!$B:$B,[4]ALL!$N:$N,"")</f>
        <v/>
      </c>
      <c r="AD1561" s="34" t="s">
        <v>5420</v>
      </c>
      <c r="AE1561" s="34"/>
      <c r="AF1561" s="36" t="s">
        <v>5420</v>
      </c>
      <c r="AG1561" s="29"/>
      <c r="AH1561" s="35"/>
      <c r="AI1561" s="29"/>
      <c r="AJ1561" s="29" t="s">
        <v>5420</v>
      </c>
      <c r="AK1561" s="36" t="s">
        <v>5420</v>
      </c>
      <c r="AL1561" s="36" t="s">
        <v>5420</v>
      </c>
      <c r="AM1561" s="36" t="s">
        <v>5420</v>
      </c>
      <c r="AN1561" s="36" t="s">
        <v>5420</v>
      </c>
      <c r="AO1561" s="36" t="s">
        <v>5420</v>
      </c>
      <c r="AP1561" s="36" t="s">
        <v>5420</v>
      </c>
      <c r="AQ1561" s="36" t="s">
        <v>6228</v>
      </c>
      <c r="AR1561" s="36" t="s">
        <v>6228</v>
      </c>
      <c r="AS1561" s="36" t="s">
        <v>6228</v>
      </c>
      <c r="AT1561" s="36" t="s">
        <v>5420</v>
      </c>
      <c r="AU1561" s="36" t="s">
        <v>5420</v>
      </c>
      <c r="AV1561" s="36" t="s">
        <v>5420</v>
      </c>
      <c r="AW1561" s="45"/>
      <c r="AX1561" s="45" t="s">
        <v>5420</v>
      </c>
      <c r="AY1561" s="45" t="s">
        <v>5420</v>
      </c>
      <c r="AZ1561" s="45" t="s">
        <v>5420</v>
      </c>
      <c r="BA1561" s="36" t="s">
        <v>4220</v>
      </c>
    </row>
    <row r="1562" spans="1:53" s="58" customFormat="1" ht="15.6" hidden="1" x14ac:dyDescent="0.3">
      <c r="A1562" s="27" t="s">
        <v>4030</v>
      </c>
      <c r="B1562" s="28" t="s">
        <v>4031</v>
      </c>
      <c r="C1562" s="29" t="str">
        <f>_xlfn.XLOOKUP(B1562,'[1]daily break down'!$D:$D,'[1]daily break down'!$E:$E,"")</f>
        <v>LITTORAL</v>
      </c>
      <c r="D1562" s="27" t="s">
        <v>11</v>
      </c>
      <c r="E1562" s="27" t="s">
        <v>1714</v>
      </c>
      <c r="F1562" s="29" t="s">
        <v>31</v>
      </c>
      <c r="G1562" s="27" t="s">
        <v>4032</v>
      </c>
      <c r="H1562" s="30" t="str">
        <f>_xlfn.XLOOKUP(B1562,[2]CALCULATION!$B:$B,[2]CALCULATION!$H:$H,"")</f>
        <v>ZTE</v>
      </c>
      <c r="I1562" s="25">
        <v>0</v>
      </c>
      <c r="J1562" s="25">
        <v>0</v>
      </c>
      <c r="K1562" s="25">
        <v>0</v>
      </c>
      <c r="L1562" s="25">
        <v>0</v>
      </c>
      <c r="M1562" s="25">
        <v>0</v>
      </c>
      <c r="N1562" s="25">
        <v>0</v>
      </c>
      <c r="O1562" s="25">
        <v>0</v>
      </c>
      <c r="P1562" s="25" t="s">
        <v>6366</v>
      </c>
      <c r="Q1562" s="31" t="s">
        <v>5364</v>
      </c>
      <c r="R1562" s="31"/>
      <c r="S1562" s="32" t="str" cm="1">
        <f t="array" ref="S1562">IFERROR(_xlfn.IFS(
U1562="MPR ISSUE","PDH",
U1562="BSS Hardware Issue","BSS",
U1562="Sites strategiques, MLL, Pylone, etc.","ENVTECH",
U1562="AKTIVCO DEFAUT GE &amp; POWER Cabinet","AKTIVCO",
U1562="AKTIVCO Coupure ENEO &amp; Baisse de tension","AKTIVCO GRID ONLY",
U1562="Coupure ENEO &amp; Baisse de tension","IHS GRID ONLY",
U1562="Defaut GE &amp; POWER Cabinet","IHS",
U1562="Sharing","Partners",
U1562="Sites strategiques &amp; DataCenter","SST &amp; DC",
U1562="Exclu","Exclu",
U1562="SAT","SAT",
U1562="SPARE-ISSUE","SPARE-ISSUE",
U1562="Fiber CAmtel","TRANS_FO_CAMTEL",
U1562="Fiber AOF","Fiber AOF",
U1562="Projet OCM (HUAWEI)","TRAVAUX-HUAWEI",
U1562="Projet OCM (NOKIA)","TRAVAUX-NOKIA",
U1562="ACCESS-ISSUE","ACCESS-ISSUE",
U1562="Projet OCM (ZTE, NOKIA, autres projets)","TRAVAUX OCM",
U1562="No root CAuse","No root cause",
U1562="ODU HS","PDH",
U1562="IP &amp; VLAN","PDH",
U1562="Warehouse HUAWEI","SPARE-ISSUE",
U1562="SPARE-HS","SPARE-ISSUE",
U1562="Power Telco","BSS"
),"")</f>
        <v/>
      </c>
      <c r="T1562" s="32" t="str" cm="1">
        <f t="array" ref="T1562">IFERROR(_xlfn.IFS(
U1562="MPR ISSUE","TX ISSUE",
U1562="BSS Hardware Issue","RAN ISSUE",
U1562="Sites strategiques, MLL, Pylone, etc.","ENVTECH",
U1562="AKTIVCO DEFAUT GE &amp; POWER Cabinet","POWER ISSUE",
U1562="AKTIVCO Coupure ENEO &amp; Baisse de tension","POWER ISSUE",
U1562="Coupure ENEO &amp; Baisse de tension","POWER ISSUE",
U1562="Defaut GE &amp; POWER Cabinet","POWER ISSUE",
U1562="Sharing","POWER ISSUE",
U1562="Sites strategiques &amp; DataCenter","POWER ISSUE",
U1562="Exclu","Exclu",
U1562="SAT","TX ISSUE",
U1562="SPARE-ISSUE","SPARE-ISSUE",
U1562="Fiber CAmtel","TX ISSUE",
U1562="Fiber AOF","TX ISSUE",
U1562="Projet OCM (HUAWEI)","TRAVAUX-HUAWEI",
U1562="Projet OCM (NOKIA)","TRAVAUX -NOKIA",
U1562="ACCESS-ISSUE","ACCESS-ISSUE",
U1562="Projet OCM (ZTE, NOKIA, autres projets)","TRAVAUX OCM",
U1562="No root CAuse","No root cause",
U1562="ODU HS","TX ISSUE",
U1562="IP &amp; VLAN","TX ISSUE",
U1562="Warehouse HUAWEI","SPARE-ISSUE",
U1562="SPARE-HS","SPARE-ISSUE",
U1562="Power Telco","RAN ISSUE"
),"")</f>
        <v/>
      </c>
      <c r="U1562" s="33"/>
      <c r="V1562" s="32" t="str" cm="1">
        <f t="array" ref="V1562">IFERROR(_xlfn.IFS(
U1562="MPR ISSUE","ACTIVE",
U1562="BSS Hardware Issue","ACTIVE",
U1562="Sites strategiques, MLL, Pylone, etc.","PASSIVE",
U1562="AKTIVCO DEFAUT GE &amp; POWER Cabinet","PASSIVE",
U1562="AKTIVCO Coupure ENEO &amp; Baisse de tension","PASSIVE",
U1562="Coupure ENEO &amp; Baisse de tension","PASSIVE",
U1562="Defaut GE &amp; POWER Cabinet","PASSIVE",
U1562="Sharing","PASSIVE",
U1562="Sites strategiques &amp; DataCenter","PASSIVE",
U1562="Exclu","Exclu",
U1562="SAT","ACTIVE",
U1562="SPARE-ISSUE","SPARE-ISSUE",
U1562="Fiber CAmtel","ACTIVE",
U1562="Fiber AOF","ACTIVE",
U1562="Projet OCM (HUAWEI)","PLANNED WORKS",
U1562="Projet OCM (NOKIA)","PLANNED WORKS",
U1562="ACCESS-ISSUE","ACCESS-ISSUE",
U1562="Projet OCM (ZTE, NOKIA, autres projets)","PLANNED WORKS",
U1562="No root CAuse","No root cause",
U1562="ODU HS","ACTIVE",
U1562="IP &amp; VLAN","ACTIVE",
U1562="Warehouse HUAWEI","SPARE-ISSUE",
U1562="SPARE-HS","SPARE-ISSUE",
U1562="Power Telco","ACTIVE"
),"")</f>
        <v/>
      </c>
      <c r="W1562" s="51"/>
      <c r="X1562" s="51"/>
      <c r="Y1562" s="51"/>
      <c r="Z1562" s="51"/>
      <c r="AA1562" s="51"/>
      <c r="AB1562" s="34" t="s">
        <v>5420</v>
      </c>
      <c r="AC1562" s="34" t="str">
        <f>_xlfn.XLOOKUP(B1562,[4]ALL!$B:$B,[4]ALL!$N:$N,"")</f>
        <v/>
      </c>
      <c r="AD1562" s="34" t="s">
        <v>5420</v>
      </c>
      <c r="AE1562" s="34"/>
      <c r="AF1562" s="36" t="s">
        <v>5420</v>
      </c>
      <c r="AG1562" s="29"/>
      <c r="AH1562" s="35"/>
      <c r="AI1562" s="29"/>
      <c r="AJ1562" s="29" t="s">
        <v>5420</v>
      </c>
      <c r="AK1562" s="36" t="s">
        <v>5420</v>
      </c>
      <c r="AL1562" s="36" t="s">
        <v>5420</v>
      </c>
      <c r="AM1562" s="36" t="s">
        <v>5420</v>
      </c>
      <c r="AN1562" s="36" t="s">
        <v>5420</v>
      </c>
      <c r="AO1562" s="36" t="s">
        <v>5420</v>
      </c>
      <c r="AP1562" s="36" t="s">
        <v>5420</v>
      </c>
      <c r="AQ1562" s="36" t="s">
        <v>5420</v>
      </c>
      <c r="AR1562" s="36" t="s">
        <v>5420</v>
      </c>
      <c r="AS1562" s="36" t="s">
        <v>5420</v>
      </c>
      <c r="AT1562" s="36" t="s">
        <v>5420</v>
      </c>
      <c r="AU1562" s="36" t="s">
        <v>5420</v>
      </c>
      <c r="AV1562" s="36" t="s">
        <v>5420</v>
      </c>
      <c r="AW1562" s="45"/>
      <c r="AX1562" s="45" t="s">
        <v>5420</v>
      </c>
      <c r="AY1562" s="45" t="s">
        <v>5420</v>
      </c>
      <c r="AZ1562" s="45" t="s">
        <v>5420</v>
      </c>
      <c r="BA1562" s="36" t="s">
        <v>5420</v>
      </c>
    </row>
    <row r="1563" spans="1:53" s="58" customFormat="1" ht="15.6" hidden="1" x14ac:dyDescent="0.3">
      <c r="A1563" s="27" t="s">
        <v>1100</v>
      </c>
      <c r="B1563" s="28" t="s">
        <v>1101</v>
      </c>
      <c r="C1563" s="29" t="str">
        <f>_xlfn.XLOOKUP(B1563,'[1]daily break down'!$D:$D,'[1]daily break down'!$E:$E,"")</f>
        <v>OUEST</v>
      </c>
      <c r="D1563" s="27" t="s">
        <v>11</v>
      </c>
      <c r="E1563" s="27" t="s">
        <v>12</v>
      </c>
      <c r="F1563" s="29" t="s">
        <v>102</v>
      </c>
      <c r="G1563" s="27" t="s">
        <v>1100</v>
      </c>
      <c r="H1563" s="39" t="str">
        <f>_xlfn.XLOOKUP(B1563,[2]CALCULATION!$B:$B,[2]CALCULATION!$H:$H,"")</f>
        <v>NOKIA</v>
      </c>
      <c r="I1563" s="25">
        <v>0</v>
      </c>
      <c r="J1563" s="25">
        <v>0</v>
      </c>
      <c r="K1563" s="25">
        <v>0</v>
      </c>
      <c r="L1563" s="25">
        <v>0</v>
      </c>
      <c r="M1563" s="25">
        <v>0</v>
      </c>
      <c r="N1563" s="25">
        <v>0</v>
      </c>
      <c r="O1563" s="25">
        <v>0</v>
      </c>
      <c r="P1563" s="25" t="s">
        <v>6366</v>
      </c>
      <c r="Q1563" s="31" t="s">
        <v>5364</v>
      </c>
      <c r="R1563" s="31"/>
      <c r="S1563" s="32" t="str" cm="1">
        <f t="array" ref="S1563">IFERROR(_xlfn.IFS(
U1563="MPR ISSUE","PDH",
U1563="BSS Hardware Issue","BSS",
U1563="Sites strategiques, MLL, Pylone, etc.","ENVTECH",
U1563="AKTIVCO DEFAUT GE &amp; POWER Cabinet","AKTIVCO",
U1563="AKTIVCO Coupure ENEO &amp; Baisse de tension","AKTIVCO GRID ONLY",
U1563="Coupure ENEO &amp; Baisse de tension","IHS GRID ONLY",
U1563="Defaut GE &amp; POWER Cabinet","IHS",
U1563="Sharing","Partners",
U1563="Sites strategiques &amp; DataCenter","SST &amp; DC",
U1563="Exclu","Exclu",
U1563="SAT","SAT",
U1563="SPARE-ISSUE","SPARE-ISSUE",
U1563="Fiber CAmtel","TRANS_FO_CAMTEL",
U1563="Fiber AOF","Fiber AOF",
U1563="Projet OCM (HUAWEI)","TRAVAUX-HUAWEI",
U1563="Projet OCM (NOKIA)","TRAVAUX-NOKIA",
U1563="ACCESS-ISSUE","ACCESS-ISSUE",
U1563="Projet OCM (ZTE, NOKIA, autres projets)","TRAVAUX OCM",
U1563="No root CAuse","No root cause",
U1563="ODU HS","PDH",
U1563="IP &amp; VLAN","PDH",
U1563="Warehouse HUAWEI","SPARE-ISSUE",
U1563="SPARE-HS","SPARE-ISSUE",
U1563="Power Telco","BSS"
),"")</f>
        <v/>
      </c>
      <c r="T1563" s="32" t="str" cm="1">
        <f t="array" ref="T1563">IFERROR(_xlfn.IFS(
U1563="MPR ISSUE","TX ISSUE",
U1563="BSS Hardware Issue","RAN ISSUE",
U1563="Sites strategiques, MLL, Pylone, etc.","ENVTECH",
U1563="AKTIVCO DEFAUT GE &amp; POWER Cabinet","POWER ISSUE",
U1563="AKTIVCO Coupure ENEO &amp; Baisse de tension","POWER ISSUE",
U1563="Coupure ENEO &amp; Baisse de tension","POWER ISSUE",
U1563="Defaut GE &amp; POWER Cabinet","POWER ISSUE",
U1563="Sharing","POWER ISSUE",
U1563="Sites strategiques &amp; DataCenter","POWER ISSUE",
U1563="Exclu","Exclu",
U1563="SAT","TX ISSUE",
U1563="SPARE-ISSUE","SPARE-ISSUE",
U1563="Fiber CAmtel","TX ISSUE",
U1563="Fiber AOF","TX ISSUE",
U1563="Projet OCM (HUAWEI)","TRAVAUX-HUAWEI",
U1563="Projet OCM (NOKIA)","TRAVAUX -NOKIA",
U1563="ACCESS-ISSUE","ACCESS-ISSUE",
U1563="Projet OCM (ZTE, NOKIA, autres projets)","TRAVAUX OCM",
U1563="No root CAuse","No root cause",
U1563="ODU HS","TX ISSUE",
U1563="IP &amp; VLAN","TX ISSUE",
U1563="Warehouse HUAWEI","SPARE-ISSUE",
U1563="SPARE-HS","SPARE-ISSUE",
U1563="Power Telco","RAN ISSUE"
),"")</f>
        <v/>
      </c>
      <c r="U1563" s="33"/>
      <c r="V1563" s="32" t="str" cm="1">
        <f t="array" ref="V1563">IFERROR(_xlfn.IFS(
U1563="MPR ISSUE","ACTIVE",
U1563="BSS Hardware Issue","ACTIVE",
U1563="Sites strategiques, MLL, Pylone, etc.","PASSIVE",
U1563="AKTIVCO DEFAUT GE &amp; POWER Cabinet","PASSIVE",
U1563="AKTIVCO Coupure ENEO &amp; Baisse de tension","PASSIVE",
U1563="Coupure ENEO &amp; Baisse de tension","PASSIVE",
U1563="Defaut GE &amp; POWER Cabinet","PASSIVE",
U1563="Sharing","PASSIVE",
U1563="Sites strategiques &amp; DataCenter","PASSIVE",
U1563="Exclu","Exclu",
U1563="SAT","ACTIVE",
U1563="SPARE-ISSUE","SPARE-ISSUE",
U1563="Fiber CAmtel","ACTIVE",
U1563="Fiber AOF","ACTIVE",
U1563="Projet OCM (HUAWEI)","PLANNED WORKS",
U1563="Projet OCM (NOKIA)","PLANNED WORKS",
U1563="ACCESS-ISSUE","ACCESS-ISSUE",
U1563="Projet OCM (ZTE, NOKIA, autres projets)","PLANNED WORKS",
U1563="No root CAuse","No root cause",
U1563="ODU HS","ACTIVE",
U1563="IP &amp; VLAN","ACTIVE",
U1563="Warehouse HUAWEI","SPARE-ISSUE",
U1563="SPARE-HS","SPARE-ISSUE",
U1563="Power Telco","ACTIVE"
),"")</f>
        <v/>
      </c>
      <c r="W1563" s="51"/>
      <c r="X1563" s="51"/>
      <c r="Y1563" s="51"/>
      <c r="Z1563" s="51"/>
      <c r="AA1563" s="51"/>
      <c r="AB1563" s="34" t="s">
        <v>5420</v>
      </c>
      <c r="AC1563" s="34" t="str">
        <f>_xlfn.XLOOKUP(B1563,[4]ALL!$B:$B,[4]ALL!$N:$N,"")</f>
        <v/>
      </c>
      <c r="AD1563" s="34" t="s">
        <v>5420</v>
      </c>
      <c r="AE1563" s="34"/>
      <c r="AF1563" s="36" t="s">
        <v>5420</v>
      </c>
      <c r="AG1563" s="29"/>
      <c r="AH1563" s="35"/>
      <c r="AI1563" s="29"/>
      <c r="AJ1563" s="29" t="s">
        <v>5420</v>
      </c>
      <c r="AK1563" s="36" t="s">
        <v>5420</v>
      </c>
      <c r="AL1563" s="36" t="s">
        <v>5420</v>
      </c>
      <c r="AM1563" s="36" t="s">
        <v>5420</v>
      </c>
      <c r="AN1563" s="36" t="s">
        <v>5420</v>
      </c>
      <c r="AO1563" s="36" t="s">
        <v>5420</v>
      </c>
      <c r="AP1563" s="36" t="s">
        <v>5420</v>
      </c>
      <c r="AQ1563" s="36" t="s">
        <v>5420</v>
      </c>
      <c r="AR1563" s="36" t="s">
        <v>5420</v>
      </c>
      <c r="AS1563" s="36" t="s">
        <v>5420</v>
      </c>
      <c r="AT1563" s="36" t="s">
        <v>5420</v>
      </c>
      <c r="AU1563" s="36" t="s">
        <v>5420</v>
      </c>
      <c r="AV1563" s="36" t="s">
        <v>5420</v>
      </c>
      <c r="AW1563" s="45"/>
      <c r="AX1563" s="45" t="s">
        <v>5420</v>
      </c>
      <c r="AY1563" s="45" t="s">
        <v>5420</v>
      </c>
      <c r="AZ1563" s="45" t="s">
        <v>5420</v>
      </c>
      <c r="BA1563" s="36" t="s">
        <v>5420</v>
      </c>
    </row>
    <row r="1564" spans="1:53" s="58" customFormat="1" ht="15.6" hidden="1" x14ac:dyDescent="0.3">
      <c r="A1564" s="27" t="s">
        <v>3864</v>
      </c>
      <c r="B1564" s="28" t="s">
        <v>3865</v>
      </c>
      <c r="C1564" s="29" t="str">
        <f>_xlfn.XLOOKUP(B1564,'[1]daily break down'!$D:$D,'[1]daily break down'!$E:$E,"")</f>
        <v>EXTREME-NORD</v>
      </c>
      <c r="D1564" s="27" t="s">
        <v>11</v>
      </c>
      <c r="E1564" s="27" t="s">
        <v>96</v>
      </c>
      <c r="F1564" s="29" t="s">
        <v>55</v>
      </c>
      <c r="G1564" s="27" t="s">
        <v>3864</v>
      </c>
      <c r="H1564" s="37" t="str">
        <f>_xlfn.XLOOKUP(B1564,[2]CALCULATION!$B:$B,[2]CALCULATION!$H:$H,"")</f>
        <v>HUAWEI</v>
      </c>
      <c r="I1564" s="25">
        <v>4.6228522998690194</v>
      </c>
      <c r="J1564" s="25">
        <v>4.6228522998690194</v>
      </c>
      <c r="K1564" s="25">
        <v>4.6228522998690194</v>
      </c>
      <c r="L1564" s="25">
        <v>4.6228522998690194</v>
      </c>
      <c r="M1564" s="25">
        <v>4.6228522998690194</v>
      </c>
      <c r="N1564" s="25">
        <v>4.6228522998690194</v>
      </c>
      <c r="O1564" s="25">
        <v>4.6228522998690194</v>
      </c>
      <c r="P1564" s="25" t="s">
        <v>6364</v>
      </c>
      <c r="Q1564" s="31" t="str">
        <f>_xlfn.XLOOKUP(B1564,'[1]daily break down'!$D:$D,'[1]daily break down'!$O:$O,"")</f>
        <v>Insecurity</v>
      </c>
      <c r="R1564" s="31"/>
      <c r="S1564" s="32" t="str" cm="1">
        <f t="array" ref="S1564">IFERROR(_xlfn.IFS(
U1564="MPR ISSUE","PDH",
U1564="BSS Hardware Issue","BSS",
U1564="Sites strategiques, MLL, Pylone, etc.","ENVTECH",
U1564="AKTIVCO DEFAUT GE &amp; POWER Cabinet","AKTIVCO",
U1564="AKTIVCO Coupure ENEO &amp; Baisse de tension","AKTIVCO GRID ONLY",
U1564="Coupure ENEO &amp; Baisse de tension","IHS GRID ONLY",
U1564="Defaut GE &amp; POWER Cabinet","IHS",
U1564="Sharing","Partners",
U1564="Sites strategiques &amp; DataCenter","SST &amp; DC",
U1564="Exclu","Exclu",
U1564="SAT","SAT",
U1564="SPARE-ISSUE","SPARE-ISSUE",
U1564="Fiber CAmtel","TRANS_FO_CAMTEL",
U1564="Fiber AOF","Fiber AOF",
U1564="Projet OCM (HUAWEI)","TRAVAUX-HUAWEI",
U1564="Projet OCM (NOKIA)","TRAVAUX-NOKIA",
U1564="ACCESS-ISSUE","ACCESS-ISSUE",
U1564="Projet OCM (ZTE, NOKIA, autres projets)","TRAVAUX OCM",
U1564="No root CAuse","No root cause",
U1564="ODU HS","PDH",
U1564="IP &amp; VLAN","PDH",
U1564="Warehouse HUAWEI","SPARE-ISSUE",
U1564="SPARE-HS","SPARE-ISSUE",
U1564="Power Telco","BSS"
),"")</f>
        <v/>
      </c>
      <c r="T1564" s="32" t="str" cm="1">
        <f t="array" ref="T1564">IFERROR(_xlfn.IFS(
U1564="MPR ISSUE","TX ISSUE",
U1564="BSS Hardware Issue","RAN ISSUE",
U1564="Sites strategiques, MLL, Pylone, etc.","ENVTECH",
U1564="AKTIVCO DEFAUT GE &amp; POWER Cabinet","POWER ISSUE",
U1564="AKTIVCO Coupure ENEO &amp; Baisse de tension","POWER ISSUE",
U1564="Coupure ENEO &amp; Baisse de tension","POWER ISSUE",
U1564="Defaut GE &amp; POWER Cabinet","POWER ISSUE",
U1564="Sharing","POWER ISSUE",
U1564="Sites strategiques &amp; DataCenter","POWER ISSUE",
U1564="Exclu","Exclu",
U1564="SAT","TX ISSUE",
U1564="SPARE-ISSUE","SPARE-ISSUE",
U1564="Fiber CAmtel","TX ISSUE",
U1564="Fiber AOF","TX ISSUE",
U1564="Projet OCM (HUAWEI)","TRAVAUX-HUAWEI",
U1564="Projet OCM (NOKIA)","TRAVAUX -NOKIA",
U1564="ACCESS-ISSUE","ACCESS-ISSUE",
U1564="Projet OCM (ZTE, NOKIA, autres projets)","TRAVAUX OCM",
U1564="No root CAuse","No root cause",
U1564="ODU HS","TX ISSUE",
U1564="IP &amp; VLAN","TX ISSUE",
U1564="Warehouse HUAWEI","SPARE-ISSUE",
U1564="SPARE-HS","SPARE-ISSUE",
U1564="Power Telco","RAN ISSUE"
),"")</f>
        <v/>
      </c>
      <c r="U1564" s="33"/>
      <c r="V1564" s="32" t="str" cm="1">
        <f t="array" ref="V1564">IFERROR(_xlfn.IFS(
U1564="MPR ISSUE","ACTIVE",
U1564="BSS Hardware Issue","ACTIVE",
U1564="Sites strategiques, MLL, Pylone, etc.","PASSIVE",
U1564="AKTIVCO DEFAUT GE &amp; POWER Cabinet","PASSIVE",
U1564="AKTIVCO Coupure ENEO &amp; Baisse de tension","PASSIVE",
U1564="Coupure ENEO &amp; Baisse de tension","PASSIVE",
U1564="Defaut GE &amp; POWER Cabinet","PASSIVE",
U1564="Sharing","PASSIVE",
U1564="Sites strategiques &amp; DataCenter","PASSIVE",
U1564="Exclu","Exclu",
U1564="SAT","ACTIVE",
U1564="SPARE-ISSUE","SPARE-ISSUE",
U1564="Fiber CAmtel","ACTIVE",
U1564="Fiber AOF","ACTIVE",
U1564="Projet OCM (HUAWEI)","PLANNED WORKS",
U1564="Projet OCM (NOKIA)","PLANNED WORKS",
U1564="ACCESS-ISSUE","ACCESS-ISSUE",
U1564="Projet OCM (ZTE, NOKIA, autres projets)","PLANNED WORKS",
U1564="No root CAuse","No root cause",
U1564="ODU HS","ACTIVE",
U1564="IP &amp; VLAN","ACTIVE",
U1564="Warehouse HUAWEI","SPARE-ISSUE",
U1564="SPARE-HS","SPARE-ISSUE",
U1564="Power Telco","ACTIVE"
),"")</f>
        <v/>
      </c>
      <c r="W1564" s="51"/>
      <c r="X1564" s="51"/>
      <c r="Y1564" s="51"/>
      <c r="Z1564" s="51"/>
      <c r="AA1564" s="51"/>
      <c r="AB1564" s="34" t="s">
        <v>6868</v>
      </c>
      <c r="AC1564" s="34" t="str">
        <f>_xlfn.XLOOKUP(B1564,[4]ALL!$B:$B,[4]ALL!$N:$N,"")</f>
        <v>No Power issue</v>
      </c>
      <c r="AD1564" s="34"/>
      <c r="AE1564" s="34"/>
      <c r="AF1564" s="36" t="s">
        <v>5420</v>
      </c>
      <c r="AG1564" s="29"/>
      <c r="AH1564" s="35"/>
      <c r="AI1564" s="29"/>
      <c r="AJ1564" s="29" t="s">
        <v>5420</v>
      </c>
      <c r="AK1564" s="36" t="s">
        <v>5420</v>
      </c>
      <c r="AL1564" s="36" t="s">
        <v>5420</v>
      </c>
      <c r="AM1564" s="36" t="s">
        <v>5420</v>
      </c>
      <c r="AN1564" s="36" t="s">
        <v>5420</v>
      </c>
      <c r="AO1564" s="36" t="s">
        <v>5420</v>
      </c>
      <c r="AP1564" s="36" t="s">
        <v>5420</v>
      </c>
      <c r="AQ1564" s="36" t="s">
        <v>5420</v>
      </c>
      <c r="AR1564" s="36" t="s">
        <v>5420</v>
      </c>
      <c r="AS1564" s="36" t="s">
        <v>5420</v>
      </c>
      <c r="AT1564" s="36" t="s">
        <v>5420</v>
      </c>
      <c r="AU1564" s="36" t="s">
        <v>5420</v>
      </c>
      <c r="AV1564" s="36" t="s">
        <v>5420</v>
      </c>
      <c r="AW1564" s="45"/>
      <c r="AX1564" s="45" t="s">
        <v>5420</v>
      </c>
      <c r="AY1564" s="45" t="s">
        <v>5420</v>
      </c>
      <c r="AZ1564" s="45" t="s">
        <v>3865</v>
      </c>
      <c r="BA1564" s="36" t="s">
        <v>5420</v>
      </c>
    </row>
    <row r="1565" spans="1:53" s="58" customFormat="1" ht="15.6" hidden="1" x14ac:dyDescent="0.3">
      <c r="A1565" s="27" t="s">
        <v>2490</v>
      </c>
      <c r="B1565" s="28" t="s">
        <v>2491</v>
      </c>
      <c r="C1565" s="29" t="str">
        <f>_xlfn.XLOOKUP(B1565,'[1]daily break down'!$D:$D,'[1]daily break down'!$E:$E,"")</f>
        <v>OUEST</v>
      </c>
      <c r="D1565" s="27" t="s">
        <v>11</v>
      </c>
      <c r="E1565" s="27" t="s">
        <v>12</v>
      </c>
      <c r="F1565" s="29" t="s">
        <v>102</v>
      </c>
      <c r="G1565" s="27" t="s">
        <v>2490</v>
      </c>
      <c r="H1565" s="39" t="str">
        <f>_xlfn.XLOOKUP(B1565,[2]CALCULATION!$B:$B,[2]CALCULATION!$H:$H,"")</f>
        <v>NOKIA</v>
      </c>
      <c r="I1565" s="25">
        <v>0</v>
      </c>
      <c r="J1565" s="25">
        <v>0</v>
      </c>
      <c r="K1565" s="25">
        <v>0</v>
      </c>
      <c r="L1565" s="25">
        <v>0</v>
      </c>
      <c r="M1565" s="25">
        <v>0</v>
      </c>
      <c r="N1565" s="25">
        <v>0</v>
      </c>
      <c r="O1565" s="25">
        <v>0</v>
      </c>
      <c r="P1565" s="25" t="s">
        <v>6366</v>
      </c>
      <c r="Q1565" s="31" t="s">
        <v>5364</v>
      </c>
      <c r="R1565" s="31"/>
      <c r="S1565" s="32" t="str" cm="1">
        <f t="array" ref="S1565">IFERROR(_xlfn.IFS(
U1565="MPR ISSUE","PDH",
U1565="BSS Hardware Issue","BSS",
U1565="Sites strategiques, MLL, Pylone, etc.","ENVTECH",
U1565="AKTIVCO DEFAUT GE &amp; POWER Cabinet","AKTIVCO",
U1565="AKTIVCO Coupure ENEO &amp; Baisse de tension","AKTIVCO GRID ONLY",
U1565="Coupure ENEO &amp; Baisse de tension","IHS GRID ONLY",
U1565="Defaut GE &amp; POWER Cabinet","IHS",
U1565="Sharing","Partners",
U1565="Sites strategiques &amp; DataCenter","SST &amp; DC",
U1565="Exclu","Exclu",
U1565="SAT","SAT",
U1565="SPARE-ISSUE","SPARE-ISSUE",
U1565="Fiber CAmtel","TRANS_FO_CAMTEL",
U1565="Fiber AOF","Fiber AOF",
U1565="Projet OCM (HUAWEI)","TRAVAUX-HUAWEI",
U1565="Projet OCM (NOKIA)","TRAVAUX-NOKIA",
U1565="ACCESS-ISSUE","ACCESS-ISSUE",
U1565="Projet OCM (ZTE, NOKIA, autres projets)","TRAVAUX OCM",
U1565="No root CAuse","No root cause",
U1565="ODU HS","PDH",
U1565="IP &amp; VLAN","PDH",
U1565="Warehouse HUAWEI","SPARE-ISSUE",
U1565="SPARE-HS","SPARE-ISSUE",
U1565="Power Telco","BSS"
),"")</f>
        <v/>
      </c>
      <c r="T1565" s="32" t="str" cm="1">
        <f t="array" ref="T1565">IFERROR(_xlfn.IFS(
U1565="MPR ISSUE","TX ISSUE",
U1565="BSS Hardware Issue","RAN ISSUE",
U1565="Sites strategiques, MLL, Pylone, etc.","ENVTECH",
U1565="AKTIVCO DEFAUT GE &amp; POWER Cabinet","POWER ISSUE",
U1565="AKTIVCO Coupure ENEO &amp; Baisse de tension","POWER ISSUE",
U1565="Coupure ENEO &amp; Baisse de tension","POWER ISSUE",
U1565="Defaut GE &amp; POWER Cabinet","POWER ISSUE",
U1565="Sharing","POWER ISSUE",
U1565="Sites strategiques &amp; DataCenter","POWER ISSUE",
U1565="Exclu","Exclu",
U1565="SAT","TX ISSUE",
U1565="SPARE-ISSUE","SPARE-ISSUE",
U1565="Fiber CAmtel","TX ISSUE",
U1565="Fiber AOF","TX ISSUE",
U1565="Projet OCM (HUAWEI)","TRAVAUX-HUAWEI",
U1565="Projet OCM (NOKIA)","TRAVAUX -NOKIA",
U1565="ACCESS-ISSUE","ACCESS-ISSUE",
U1565="Projet OCM (ZTE, NOKIA, autres projets)","TRAVAUX OCM",
U1565="No root CAuse","No root cause",
U1565="ODU HS","TX ISSUE",
U1565="IP &amp; VLAN","TX ISSUE",
U1565="Warehouse HUAWEI","SPARE-ISSUE",
U1565="SPARE-HS","SPARE-ISSUE",
U1565="Power Telco","RAN ISSUE"
),"")</f>
        <v/>
      </c>
      <c r="U1565" s="33"/>
      <c r="V1565" s="32" t="str" cm="1">
        <f t="array" ref="V1565">IFERROR(_xlfn.IFS(
U1565="MPR ISSUE","ACTIVE",
U1565="BSS Hardware Issue","ACTIVE",
U1565="Sites strategiques, MLL, Pylone, etc.","PASSIVE",
U1565="AKTIVCO DEFAUT GE &amp; POWER Cabinet","PASSIVE",
U1565="AKTIVCO Coupure ENEO &amp; Baisse de tension","PASSIVE",
U1565="Coupure ENEO &amp; Baisse de tension","PASSIVE",
U1565="Defaut GE &amp; POWER Cabinet","PASSIVE",
U1565="Sharing","PASSIVE",
U1565="Sites strategiques &amp; DataCenter","PASSIVE",
U1565="Exclu","Exclu",
U1565="SAT","ACTIVE",
U1565="SPARE-ISSUE","SPARE-ISSUE",
U1565="Fiber CAmtel","ACTIVE",
U1565="Fiber AOF","ACTIVE",
U1565="Projet OCM (HUAWEI)","PLANNED WORKS",
U1565="Projet OCM (NOKIA)","PLANNED WORKS",
U1565="ACCESS-ISSUE","ACCESS-ISSUE",
U1565="Projet OCM (ZTE, NOKIA, autres projets)","PLANNED WORKS",
U1565="No root CAuse","No root cause",
U1565="ODU HS","ACTIVE",
U1565="IP &amp; VLAN","ACTIVE",
U1565="Warehouse HUAWEI","SPARE-ISSUE",
U1565="SPARE-HS","SPARE-ISSUE",
U1565="Power Telco","ACTIVE"
),"")</f>
        <v/>
      </c>
      <c r="W1565" s="51"/>
      <c r="X1565" s="51"/>
      <c r="Y1565" s="51"/>
      <c r="Z1565" s="51"/>
      <c r="AA1565" s="51"/>
      <c r="AB1565" s="34" t="s">
        <v>2491</v>
      </c>
      <c r="AC1565" s="34" t="str">
        <f>_xlfn.XLOOKUP(B1565,[4]ALL!$B:$B,[4]ALL!$N:$N,"")</f>
        <v/>
      </c>
      <c r="AD1565" s="34" t="s">
        <v>5420</v>
      </c>
      <c r="AE1565" s="34"/>
      <c r="AF1565" s="36" t="s">
        <v>5420</v>
      </c>
      <c r="AG1565" s="29"/>
      <c r="AH1565" s="35"/>
      <c r="AI1565" s="29"/>
      <c r="AJ1565" s="29" t="s">
        <v>5420</v>
      </c>
      <c r="AK1565" s="36" t="s">
        <v>5420</v>
      </c>
      <c r="AL1565" s="36" t="s">
        <v>5420</v>
      </c>
      <c r="AM1565" s="36" t="s">
        <v>5420</v>
      </c>
      <c r="AN1565" s="36" t="s">
        <v>5420</v>
      </c>
      <c r="AO1565" s="36" t="s">
        <v>5420</v>
      </c>
      <c r="AP1565" s="36" t="s">
        <v>5420</v>
      </c>
      <c r="AQ1565" s="36" t="s">
        <v>5420</v>
      </c>
      <c r="AR1565" s="36" t="s">
        <v>5420</v>
      </c>
      <c r="AS1565" s="36" t="s">
        <v>5420</v>
      </c>
      <c r="AT1565" s="36" t="s">
        <v>5420</v>
      </c>
      <c r="AU1565" s="36" t="s">
        <v>5420</v>
      </c>
      <c r="AV1565" s="36" t="s">
        <v>5420</v>
      </c>
      <c r="AW1565" s="45"/>
      <c r="AX1565" s="45" t="s">
        <v>5420</v>
      </c>
      <c r="AY1565" s="45" t="s">
        <v>5420</v>
      </c>
      <c r="AZ1565" s="45" t="s">
        <v>2491</v>
      </c>
      <c r="BA1565" s="36" t="s">
        <v>5420</v>
      </c>
    </row>
    <row r="1566" spans="1:53" s="58" customFormat="1" ht="15.6" hidden="1" x14ac:dyDescent="0.3">
      <c r="A1566" s="27" t="s">
        <v>3053</v>
      </c>
      <c r="B1566" s="28" t="s">
        <v>3054</v>
      </c>
      <c r="C1566" s="29" t="str">
        <f>_xlfn.XLOOKUP(B1566,'[1]daily break down'!$D:$D,'[1]daily break down'!$E:$E,"")</f>
        <v>NORD-OUEST</v>
      </c>
      <c r="D1566" s="27" t="s">
        <v>21</v>
      </c>
      <c r="E1566" s="27" t="s">
        <v>563</v>
      </c>
      <c r="F1566" s="29" t="s">
        <v>51</v>
      </c>
      <c r="G1566" s="27" t="s">
        <v>52</v>
      </c>
      <c r="H1566" s="37" t="str">
        <f>_xlfn.XLOOKUP(B1566,[2]CALCULATION!$B:$B,[2]CALCULATION!$H:$H,"")</f>
        <v>HUAWEI</v>
      </c>
      <c r="I1566" s="25">
        <v>18.002977744675871</v>
      </c>
      <c r="J1566" s="25">
        <v>18.491409199476074</v>
      </c>
      <c r="K1566" s="25">
        <v>9.4618657489448807</v>
      </c>
      <c r="L1566" s="25">
        <v>0.44207808625329237</v>
      </c>
      <c r="M1566" s="25">
        <v>10.885729226414178</v>
      </c>
      <c r="N1566" s="25">
        <v>6.6731729032368525</v>
      </c>
      <c r="O1566" s="25">
        <v>1.6287171870229118</v>
      </c>
      <c r="P1566" s="25" t="s">
        <v>6364</v>
      </c>
      <c r="Q1566" s="31" t="s">
        <v>5364</v>
      </c>
      <c r="R1566" s="31"/>
      <c r="S1566" s="32" t="str" cm="1">
        <f t="array" ref="S1566">IFERROR(_xlfn.IFS(
U1566="MPR ISSUE","PDH",
U1566="BSS Hardware Issue","BSS",
U1566="Sites strategiques, MLL, Pylone, etc.","ENVTECH",
U1566="AKTIVCO DEFAUT GE &amp; POWER Cabinet","AKTIVCO",
U1566="AKTIVCO Coupure ENEO &amp; Baisse de tension","AKTIVCO GRID ONLY",
U1566="Coupure ENEO &amp; Baisse de tension","IHS GRID ONLY",
U1566="Defaut GE &amp; POWER Cabinet","IHS",
U1566="Sharing","Partners",
U1566="Sites strategiques &amp; DataCenter","SST &amp; DC",
U1566="Exclu","Exclu",
U1566="SAT","SAT",
U1566="SPARE-ISSUE","SPARE-ISSUE",
U1566="Fiber CAmtel","TRANS_FO_CAMTEL",
U1566="Fiber AOF","Fiber AOF",
U1566="Projet OCM (HUAWEI)","TRAVAUX-HUAWEI",
U1566="Projet OCM (NOKIA)","TRAVAUX-NOKIA",
U1566="ACCESS-ISSUE","ACCESS-ISSUE",
U1566="Projet OCM (ZTE, NOKIA, autres projets)","TRAVAUX OCM",
U1566="No root CAuse","No root cause",
U1566="ODU HS","PDH",
U1566="IP &amp; VLAN","PDH",
U1566="Warehouse HUAWEI","SPARE-ISSUE",
U1566="SPARE-HS","SPARE-ISSUE",
U1566="Power Telco","BSS"
),"")</f>
        <v/>
      </c>
      <c r="T1566" s="32" t="str" cm="1">
        <f t="array" ref="T1566">IFERROR(_xlfn.IFS(
U1566="MPR ISSUE","TX ISSUE",
U1566="BSS Hardware Issue","RAN ISSUE",
U1566="Sites strategiques, MLL, Pylone, etc.","ENVTECH",
U1566="AKTIVCO DEFAUT GE &amp; POWER Cabinet","POWER ISSUE",
U1566="AKTIVCO Coupure ENEO &amp; Baisse de tension","POWER ISSUE",
U1566="Coupure ENEO &amp; Baisse de tension","POWER ISSUE",
U1566="Defaut GE &amp; POWER Cabinet","POWER ISSUE",
U1566="Sharing","POWER ISSUE",
U1566="Sites strategiques &amp; DataCenter","POWER ISSUE",
U1566="Exclu","Exclu",
U1566="SAT","TX ISSUE",
U1566="SPARE-ISSUE","SPARE-ISSUE",
U1566="Fiber CAmtel","TX ISSUE",
U1566="Fiber AOF","TX ISSUE",
U1566="Projet OCM (HUAWEI)","TRAVAUX-HUAWEI",
U1566="Projet OCM (NOKIA)","TRAVAUX -NOKIA",
U1566="ACCESS-ISSUE","ACCESS-ISSUE",
U1566="Projet OCM (ZTE, NOKIA, autres projets)","TRAVAUX OCM",
U1566="No root CAuse","No root cause",
U1566="ODU HS","TX ISSUE",
U1566="IP &amp; VLAN","TX ISSUE",
U1566="Warehouse HUAWEI","SPARE-ISSUE",
U1566="SPARE-HS","SPARE-ISSUE",
U1566="Power Telco","RAN ISSUE"
),"")</f>
        <v/>
      </c>
      <c r="U1566" s="33"/>
      <c r="V1566" s="32" t="str" cm="1">
        <f t="array" ref="V1566">IFERROR(_xlfn.IFS(
U1566="MPR ISSUE","ACTIVE",
U1566="BSS Hardware Issue","ACTIVE",
U1566="Sites strategiques, MLL, Pylone, etc.","PASSIVE",
U1566="AKTIVCO DEFAUT GE &amp; POWER Cabinet","PASSIVE",
U1566="AKTIVCO Coupure ENEO &amp; Baisse de tension","PASSIVE",
U1566="Coupure ENEO &amp; Baisse de tension","PASSIVE",
U1566="Defaut GE &amp; POWER Cabinet","PASSIVE",
U1566="Sharing","PASSIVE",
U1566="Sites strategiques &amp; DataCenter","PASSIVE",
U1566="Exclu","Exclu",
U1566="SAT","ACTIVE",
U1566="SPARE-ISSUE","SPARE-ISSUE",
U1566="Fiber CAmtel","ACTIVE",
U1566="Fiber AOF","ACTIVE",
U1566="Projet OCM (HUAWEI)","PLANNED WORKS",
U1566="Projet OCM (NOKIA)","PLANNED WORKS",
U1566="ACCESS-ISSUE","ACCESS-ISSUE",
U1566="Projet OCM (ZTE, NOKIA, autres projets)","PLANNED WORKS",
U1566="No root CAuse","No root cause",
U1566="ODU HS","ACTIVE",
U1566="IP &amp; VLAN","ACTIVE",
U1566="Warehouse HUAWEI","SPARE-ISSUE",
U1566="SPARE-HS","SPARE-ISSUE",
U1566="Power Telco","ACTIVE"
),"")</f>
        <v/>
      </c>
      <c r="W1566" s="52" t="s">
        <v>6732</v>
      </c>
      <c r="X1566" s="52" t="s">
        <v>6733</v>
      </c>
      <c r="Y1566" s="52"/>
      <c r="Z1566" s="52"/>
      <c r="AA1566" s="52" t="s">
        <v>6308</v>
      </c>
      <c r="AB1566" s="34" t="s">
        <v>5962</v>
      </c>
      <c r="AC1566" s="34" t="str">
        <f>_xlfn.XLOOKUP(B1566,[4]ALL!$B:$B,[4]ALL!$N:$N,"")</f>
        <v/>
      </c>
      <c r="AD1566" s="34" t="s">
        <v>5420</v>
      </c>
      <c r="AE1566" s="34"/>
      <c r="AF1566" s="36" t="s">
        <v>5420</v>
      </c>
      <c r="AG1566" s="29"/>
      <c r="AH1566" s="35"/>
      <c r="AI1566" s="29"/>
      <c r="AJ1566" s="29" t="s">
        <v>5420</v>
      </c>
      <c r="AK1566" s="36" t="s">
        <v>5962</v>
      </c>
      <c r="AL1566" s="36" t="s">
        <v>5420</v>
      </c>
      <c r="AM1566" s="36" t="s">
        <v>5420</v>
      </c>
      <c r="AN1566" s="36" t="s">
        <v>5420</v>
      </c>
      <c r="AO1566" s="36" t="s">
        <v>5420</v>
      </c>
      <c r="AP1566" s="36" t="s">
        <v>5420</v>
      </c>
      <c r="AQ1566" s="36" t="s">
        <v>5420</v>
      </c>
      <c r="AR1566" s="36" t="s">
        <v>5420</v>
      </c>
      <c r="AS1566" s="36" t="s">
        <v>5420</v>
      </c>
      <c r="AT1566" s="36" t="s">
        <v>5420</v>
      </c>
      <c r="AU1566" s="36" t="s">
        <v>5420</v>
      </c>
      <c r="AV1566" s="36" t="s">
        <v>5420</v>
      </c>
      <c r="AW1566" s="45"/>
      <c r="AX1566" s="45" t="s">
        <v>5420</v>
      </c>
      <c r="AY1566" s="45" t="s">
        <v>5420</v>
      </c>
      <c r="AZ1566" s="45" t="s">
        <v>5420</v>
      </c>
      <c r="BA1566" s="36" t="s">
        <v>5420</v>
      </c>
    </row>
    <row r="1567" spans="1:53" s="58" customFormat="1" ht="15.6" hidden="1" x14ac:dyDescent="0.3">
      <c r="A1567" s="27" t="s">
        <v>4503</v>
      </c>
      <c r="B1567" s="28" t="s">
        <v>4504</v>
      </c>
      <c r="C1567" s="29" t="str">
        <f>_xlfn.XLOOKUP(B1567,'[1]daily break down'!$D:$D,'[1]daily break down'!$E:$E,"")</f>
        <v>CENTRE</v>
      </c>
      <c r="D1567" s="27"/>
      <c r="E1567" s="27"/>
      <c r="F1567" s="29" t="s">
        <v>37</v>
      </c>
      <c r="G1567" s="27" t="s">
        <v>4503</v>
      </c>
      <c r="H1567" s="30" t="str">
        <f>_xlfn.XLOOKUP(B1567,[2]CALCULATION!$B:$B,[2]CALCULATION!$H:$H,"")</f>
        <v>ZTE</v>
      </c>
      <c r="I1567" s="25">
        <v>0</v>
      </c>
      <c r="J1567" s="25">
        <v>0</v>
      </c>
      <c r="K1567" s="25">
        <v>0</v>
      </c>
      <c r="L1567" s="25">
        <v>0</v>
      </c>
      <c r="M1567" s="25">
        <v>0</v>
      </c>
      <c r="N1567" s="25">
        <v>0</v>
      </c>
      <c r="O1567" s="25">
        <v>0</v>
      </c>
      <c r="P1567" s="25" t="s">
        <v>6366</v>
      </c>
      <c r="Q1567" s="31" t="s">
        <v>5364</v>
      </c>
      <c r="R1567" s="31"/>
      <c r="S1567" s="32" t="str" cm="1">
        <f t="array" ref="S1567">IFERROR(_xlfn.IFS(
U1567="MPR ISSUE","PDH",
U1567="BSS Hardware Issue","BSS",
U1567="Sites strategiques, MLL, Pylone, etc.","ENVTECH",
U1567="AKTIVCO DEFAUT GE &amp; POWER Cabinet","AKTIVCO",
U1567="AKTIVCO Coupure ENEO &amp; Baisse de tension","AKTIVCO GRID ONLY",
U1567="Coupure ENEO &amp; Baisse de tension","IHS GRID ONLY",
U1567="Defaut GE &amp; POWER Cabinet","IHS",
U1567="Sharing","Partners",
U1567="Sites strategiques &amp; DataCenter","SST &amp; DC",
U1567="Exclu","Exclu",
U1567="SAT","SAT",
U1567="SPARE-ISSUE","SPARE-ISSUE",
U1567="Fiber CAmtel","TRANS_FO_CAMTEL",
U1567="Fiber AOF","Fiber AOF",
U1567="Projet OCM (HUAWEI)","TRAVAUX-HUAWEI",
U1567="Projet OCM (NOKIA)","TRAVAUX-NOKIA",
U1567="ACCESS-ISSUE","ACCESS-ISSUE",
U1567="Projet OCM (ZTE, NOKIA, autres projets)","TRAVAUX OCM",
U1567="No root CAuse","No root cause",
U1567="ODU HS","PDH",
U1567="IP &amp; VLAN","PDH",
U1567="Warehouse HUAWEI","SPARE-ISSUE",
U1567="SPARE-HS","SPARE-ISSUE",
U1567="Power Telco","BSS"
),"")</f>
        <v/>
      </c>
      <c r="T1567" s="32" t="str" cm="1">
        <f t="array" ref="T1567">IFERROR(_xlfn.IFS(
U1567="MPR ISSUE","TX ISSUE",
U1567="BSS Hardware Issue","RAN ISSUE",
U1567="Sites strategiques, MLL, Pylone, etc.","ENVTECH",
U1567="AKTIVCO DEFAUT GE &amp; POWER Cabinet","POWER ISSUE",
U1567="AKTIVCO Coupure ENEO &amp; Baisse de tension","POWER ISSUE",
U1567="Coupure ENEO &amp; Baisse de tension","POWER ISSUE",
U1567="Defaut GE &amp; POWER Cabinet","POWER ISSUE",
U1567="Sharing","POWER ISSUE",
U1567="Sites strategiques &amp; DataCenter","POWER ISSUE",
U1567="Exclu","Exclu",
U1567="SAT","TX ISSUE",
U1567="SPARE-ISSUE","SPARE-ISSUE",
U1567="Fiber CAmtel","TX ISSUE",
U1567="Fiber AOF","TX ISSUE",
U1567="Projet OCM (HUAWEI)","TRAVAUX-HUAWEI",
U1567="Projet OCM (NOKIA)","TRAVAUX -NOKIA",
U1567="ACCESS-ISSUE","ACCESS-ISSUE",
U1567="Projet OCM (ZTE, NOKIA, autres projets)","TRAVAUX OCM",
U1567="No root CAuse","No root cause",
U1567="ODU HS","TX ISSUE",
U1567="IP &amp; VLAN","TX ISSUE",
U1567="Warehouse HUAWEI","SPARE-ISSUE",
U1567="SPARE-HS","SPARE-ISSUE",
U1567="Power Telco","RAN ISSUE"
),"")</f>
        <v/>
      </c>
      <c r="U1567" s="33"/>
      <c r="V1567" s="32" t="str" cm="1">
        <f t="array" ref="V1567">IFERROR(_xlfn.IFS(
U1567="MPR ISSUE","ACTIVE",
U1567="BSS Hardware Issue","ACTIVE",
U1567="Sites strategiques, MLL, Pylone, etc.","PASSIVE",
U1567="AKTIVCO DEFAUT GE &amp; POWER Cabinet","PASSIVE",
U1567="AKTIVCO Coupure ENEO &amp; Baisse de tension","PASSIVE",
U1567="Coupure ENEO &amp; Baisse de tension","PASSIVE",
U1567="Defaut GE &amp; POWER Cabinet","PASSIVE",
U1567="Sharing","PASSIVE",
U1567="Sites strategiques &amp; DataCenter","PASSIVE",
U1567="Exclu","Exclu",
U1567="SAT","ACTIVE",
U1567="SPARE-ISSUE","SPARE-ISSUE",
U1567="Fiber CAmtel","ACTIVE",
U1567="Fiber AOF","ACTIVE",
U1567="Projet OCM (HUAWEI)","PLANNED WORKS",
U1567="Projet OCM (NOKIA)","PLANNED WORKS",
U1567="ACCESS-ISSUE","ACCESS-ISSUE",
U1567="Projet OCM (ZTE, NOKIA, autres projets)","PLANNED WORKS",
U1567="No root CAuse","No root cause",
U1567="ODU HS","ACTIVE",
U1567="IP &amp; VLAN","ACTIVE",
U1567="Warehouse HUAWEI","SPARE-ISSUE",
U1567="SPARE-HS","SPARE-ISSUE",
U1567="Power Telco","ACTIVE"
),"")</f>
        <v/>
      </c>
      <c r="W1567" s="51"/>
      <c r="X1567" s="51"/>
      <c r="Y1567" s="51"/>
      <c r="Z1567" s="51"/>
      <c r="AA1567" s="51"/>
      <c r="AB1567" s="34" t="s">
        <v>5420</v>
      </c>
      <c r="AC1567" s="34" t="str">
        <f>_xlfn.XLOOKUP(B1567,[4]ALL!$B:$B,[4]ALL!$N:$N,"")</f>
        <v/>
      </c>
      <c r="AD1567" s="34" t="s">
        <v>5420</v>
      </c>
      <c r="AE1567" s="34"/>
      <c r="AF1567" s="36" t="s">
        <v>5420</v>
      </c>
      <c r="AG1567" s="29"/>
      <c r="AH1567" s="35"/>
      <c r="AI1567" s="29"/>
      <c r="AJ1567" s="29" t="s">
        <v>5420</v>
      </c>
      <c r="AK1567" s="36" t="s">
        <v>5420</v>
      </c>
      <c r="AL1567" s="36" t="s">
        <v>5420</v>
      </c>
      <c r="AM1567" s="36" t="s">
        <v>5420</v>
      </c>
      <c r="AN1567" s="36" t="s">
        <v>5420</v>
      </c>
      <c r="AO1567" s="36" t="s">
        <v>5420</v>
      </c>
      <c r="AP1567" s="36" t="s">
        <v>5420</v>
      </c>
      <c r="AQ1567" s="36" t="s">
        <v>5420</v>
      </c>
      <c r="AR1567" s="36" t="s">
        <v>5420</v>
      </c>
      <c r="AS1567" s="36" t="s">
        <v>5420</v>
      </c>
      <c r="AT1567" s="36" t="s">
        <v>5420</v>
      </c>
      <c r="AU1567" s="36" t="s">
        <v>5420</v>
      </c>
      <c r="AV1567" s="36" t="s">
        <v>5420</v>
      </c>
      <c r="AW1567" s="45"/>
      <c r="AX1567" s="45" t="s">
        <v>5420</v>
      </c>
      <c r="AY1567" s="45" t="s">
        <v>5420</v>
      </c>
      <c r="AZ1567" s="45" t="s">
        <v>5420</v>
      </c>
      <c r="BA1567" s="36" t="s">
        <v>5420</v>
      </c>
    </row>
    <row r="1568" spans="1:53" s="58" customFormat="1" ht="15.6" hidden="1" x14ac:dyDescent="0.3">
      <c r="A1568" s="27" t="s">
        <v>2176</v>
      </c>
      <c r="B1568" s="28" t="s">
        <v>2392</v>
      </c>
      <c r="C1568" s="29" t="str">
        <f>_xlfn.XLOOKUP(B1568,'[1]daily break down'!$D:$D,'[1]daily break down'!$E:$E,"")</f>
        <v>Yaounde</v>
      </c>
      <c r="D1568" s="27" t="s">
        <v>11</v>
      </c>
      <c r="E1568" s="27" t="s">
        <v>12</v>
      </c>
      <c r="F1568" s="29" t="s">
        <v>37</v>
      </c>
      <c r="G1568" s="27" t="s">
        <v>38</v>
      </c>
      <c r="H1568" s="30" t="str">
        <f>_xlfn.XLOOKUP(B1568,[2]CALCULATION!$B:$B,[2]CALCULATION!$H:$H,"")</f>
        <v>ZTE</v>
      </c>
      <c r="I1568" s="25">
        <v>0</v>
      </c>
      <c r="J1568" s="25">
        <v>0</v>
      </c>
      <c r="K1568" s="25">
        <v>0</v>
      </c>
      <c r="L1568" s="25">
        <v>0</v>
      </c>
      <c r="M1568" s="25">
        <v>0</v>
      </c>
      <c r="N1568" s="25">
        <v>0</v>
      </c>
      <c r="O1568" s="25">
        <v>0</v>
      </c>
      <c r="P1568" s="25" t="s">
        <v>6366</v>
      </c>
      <c r="Q1568" s="31" t="s">
        <v>5364</v>
      </c>
      <c r="R1568" s="31"/>
      <c r="S1568" s="32" t="str" cm="1">
        <f t="array" ref="S1568">IFERROR(_xlfn.IFS(
U1568="MPR ISSUE","PDH",
U1568="BSS Hardware Issue","BSS",
U1568="Sites strategiques, MLL, Pylone, etc.","ENVTECH",
U1568="AKTIVCO DEFAUT GE &amp; POWER Cabinet","AKTIVCO",
U1568="AKTIVCO Coupure ENEO &amp; Baisse de tension","AKTIVCO GRID ONLY",
U1568="Coupure ENEO &amp; Baisse de tension","IHS GRID ONLY",
U1568="Defaut GE &amp; POWER Cabinet","IHS",
U1568="Sharing","Partners",
U1568="Sites strategiques &amp; DataCenter","SST &amp; DC",
U1568="Exclu","Exclu",
U1568="SAT","SAT",
U1568="SPARE-ISSUE","SPARE-ISSUE",
U1568="Fiber CAmtel","TRANS_FO_CAMTEL",
U1568="Fiber AOF","Fiber AOF",
U1568="Projet OCM (HUAWEI)","TRAVAUX-HUAWEI",
U1568="Projet OCM (NOKIA)","TRAVAUX-NOKIA",
U1568="ACCESS-ISSUE","ACCESS-ISSUE",
U1568="Projet OCM (ZTE, NOKIA, autres projets)","TRAVAUX OCM",
U1568="No root CAuse","No root cause",
U1568="ODU HS","PDH",
U1568="IP &amp; VLAN","PDH",
U1568="Warehouse HUAWEI","SPARE-ISSUE",
U1568="SPARE-HS","SPARE-ISSUE",
U1568="Power Telco","BSS"
),"")</f>
        <v/>
      </c>
      <c r="T1568" s="32" t="str" cm="1">
        <f t="array" ref="T1568">IFERROR(_xlfn.IFS(
U1568="MPR ISSUE","TX ISSUE",
U1568="BSS Hardware Issue","RAN ISSUE",
U1568="Sites strategiques, MLL, Pylone, etc.","ENVTECH",
U1568="AKTIVCO DEFAUT GE &amp; POWER Cabinet","POWER ISSUE",
U1568="AKTIVCO Coupure ENEO &amp; Baisse de tension","POWER ISSUE",
U1568="Coupure ENEO &amp; Baisse de tension","POWER ISSUE",
U1568="Defaut GE &amp; POWER Cabinet","POWER ISSUE",
U1568="Sharing","POWER ISSUE",
U1568="Sites strategiques &amp; DataCenter","POWER ISSUE",
U1568="Exclu","Exclu",
U1568="SAT","TX ISSUE",
U1568="SPARE-ISSUE","SPARE-ISSUE",
U1568="Fiber CAmtel","TX ISSUE",
U1568="Fiber AOF","TX ISSUE",
U1568="Projet OCM (HUAWEI)","TRAVAUX-HUAWEI",
U1568="Projet OCM (NOKIA)","TRAVAUX -NOKIA",
U1568="ACCESS-ISSUE","ACCESS-ISSUE",
U1568="Projet OCM (ZTE, NOKIA, autres projets)","TRAVAUX OCM",
U1568="No root CAuse","No root cause",
U1568="ODU HS","TX ISSUE",
U1568="IP &amp; VLAN","TX ISSUE",
U1568="Warehouse HUAWEI","SPARE-ISSUE",
U1568="SPARE-HS","SPARE-ISSUE",
U1568="Power Telco","RAN ISSUE"
),"")</f>
        <v/>
      </c>
      <c r="U1568" s="33"/>
      <c r="V1568" s="32" t="str" cm="1">
        <f t="array" ref="V1568">IFERROR(_xlfn.IFS(
U1568="MPR ISSUE","ACTIVE",
U1568="BSS Hardware Issue","ACTIVE",
U1568="Sites strategiques, MLL, Pylone, etc.","PASSIVE",
U1568="AKTIVCO DEFAUT GE &amp; POWER Cabinet","PASSIVE",
U1568="AKTIVCO Coupure ENEO &amp; Baisse de tension","PASSIVE",
U1568="Coupure ENEO &amp; Baisse de tension","PASSIVE",
U1568="Defaut GE &amp; POWER Cabinet","PASSIVE",
U1568="Sharing","PASSIVE",
U1568="Sites strategiques &amp; DataCenter","PASSIVE",
U1568="Exclu","Exclu",
U1568="SAT","ACTIVE",
U1568="SPARE-ISSUE","SPARE-ISSUE",
U1568="Fiber CAmtel","ACTIVE",
U1568="Fiber AOF","ACTIVE",
U1568="Projet OCM (HUAWEI)","PLANNED WORKS",
U1568="Projet OCM (NOKIA)","PLANNED WORKS",
U1568="ACCESS-ISSUE","ACCESS-ISSUE",
U1568="Projet OCM (ZTE, NOKIA, autres projets)","PLANNED WORKS",
U1568="No root CAuse","No root cause",
U1568="ODU HS","ACTIVE",
U1568="IP &amp; VLAN","ACTIVE",
U1568="Warehouse HUAWEI","SPARE-ISSUE",
U1568="SPARE-HS","SPARE-ISSUE",
U1568="Power Telco","ACTIVE"
),"")</f>
        <v/>
      </c>
      <c r="W1568" s="51"/>
      <c r="X1568" s="51"/>
      <c r="Y1568" s="51"/>
      <c r="Z1568" s="51"/>
      <c r="AA1568" s="51"/>
      <c r="AB1568" s="34" t="s">
        <v>5420</v>
      </c>
      <c r="AC1568" s="34" t="str">
        <f>_xlfn.XLOOKUP(B1568,[4]ALL!$B:$B,[4]ALL!$N:$N,"")</f>
        <v/>
      </c>
      <c r="AD1568" s="34" t="s">
        <v>5420</v>
      </c>
      <c r="AE1568" s="34"/>
      <c r="AF1568" s="36" t="s">
        <v>5420</v>
      </c>
      <c r="AG1568" s="29"/>
      <c r="AH1568" s="35"/>
      <c r="AI1568" s="29"/>
      <c r="AJ1568" s="29" t="s">
        <v>5420</v>
      </c>
      <c r="AK1568" s="36" t="s">
        <v>5420</v>
      </c>
      <c r="AL1568" s="36" t="s">
        <v>5420</v>
      </c>
      <c r="AM1568" s="36" t="s">
        <v>5420</v>
      </c>
      <c r="AN1568" s="36" t="s">
        <v>5420</v>
      </c>
      <c r="AO1568" s="36" t="s">
        <v>5420</v>
      </c>
      <c r="AP1568" s="36" t="s">
        <v>5420</v>
      </c>
      <c r="AQ1568" s="36" t="s">
        <v>5420</v>
      </c>
      <c r="AR1568" s="36" t="s">
        <v>5420</v>
      </c>
      <c r="AS1568" s="36" t="s">
        <v>5420</v>
      </c>
      <c r="AT1568" s="36" t="s">
        <v>5420</v>
      </c>
      <c r="AU1568" s="36" t="s">
        <v>5420</v>
      </c>
      <c r="AV1568" s="36" t="s">
        <v>5420</v>
      </c>
      <c r="AW1568" s="45"/>
      <c r="AX1568" s="45" t="s">
        <v>5420</v>
      </c>
      <c r="AY1568" s="45" t="s">
        <v>5420</v>
      </c>
      <c r="AZ1568" s="45" t="s">
        <v>5420</v>
      </c>
      <c r="BA1568" s="36" t="s">
        <v>5420</v>
      </c>
    </row>
    <row r="1569" spans="1:53" s="58" customFormat="1" ht="15.6" hidden="1" x14ac:dyDescent="0.3">
      <c r="A1569" s="27" t="s">
        <v>4638</v>
      </c>
      <c r="B1569" s="28" t="s">
        <v>4639</v>
      </c>
      <c r="C1569" s="29" t="str">
        <f>_xlfn.XLOOKUP(B1569,'[1]daily break down'!$D:$D,'[1]daily break down'!$E:$E,"")</f>
        <v>OUEST</v>
      </c>
      <c r="D1569" s="27" t="s">
        <v>11</v>
      </c>
      <c r="E1569" s="27" t="s">
        <v>12</v>
      </c>
      <c r="F1569" s="29" t="s">
        <v>102</v>
      </c>
      <c r="G1569" s="27" t="s">
        <v>856</v>
      </c>
      <c r="H1569" s="37" t="str">
        <f>_xlfn.XLOOKUP(B1569,[2]CALCULATION!$B:$B,[2]CALCULATION!$H:$H,"")</f>
        <v>Huawei</v>
      </c>
      <c r="I1569" s="25">
        <v>0</v>
      </c>
      <c r="J1569" s="25">
        <v>0</v>
      </c>
      <c r="K1569" s="25">
        <v>0</v>
      </c>
      <c r="L1569" s="25">
        <v>0</v>
      </c>
      <c r="M1569" s="25">
        <v>0</v>
      </c>
      <c r="N1569" s="25">
        <v>0</v>
      </c>
      <c r="O1569" s="25">
        <v>0</v>
      </c>
      <c r="P1569" s="25" t="s">
        <v>6366</v>
      </c>
      <c r="Q1569" s="31" t="s">
        <v>5364</v>
      </c>
      <c r="R1569" s="31"/>
      <c r="S1569" s="32" t="str" cm="1">
        <f t="array" ref="S1569">IFERROR(_xlfn.IFS(
U1569="MPR ISSUE","PDH",
U1569="BSS Hardware Issue","BSS",
U1569="Sites strategiques, MLL, Pylone, etc.","ENVTECH",
U1569="AKTIVCO DEFAUT GE &amp; POWER Cabinet","AKTIVCO",
U1569="AKTIVCO Coupure ENEO &amp; Baisse de tension","AKTIVCO GRID ONLY",
U1569="Coupure ENEO &amp; Baisse de tension","IHS GRID ONLY",
U1569="Defaut GE &amp; POWER Cabinet","IHS",
U1569="Sharing","Partners",
U1569="Sites strategiques &amp; DataCenter","SST &amp; DC",
U1569="Exclu","Exclu",
U1569="SAT","SAT",
U1569="SPARE-ISSUE","SPARE-ISSUE",
U1569="Fiber CAmtel","TRANS_FO_CAMTEL",
U1569="Fiber AOF","Fiber AOF",
U1569="Projet OCM (HUAWEI)","TRAVAUX-HUAWEI",
U1569="Projet OCM (NOKIA)","TRAVAUX-NOKIA",
U1569="ACCESS-ISSUE","ACCESS-ISSUE",
U1569="Projet OCM (ZTE, NOKIA, autres projets)","TRAVAUX OCM",
U1569="No root CAuse","No root cause",
U1569="ODU HS","PDH",
U1569="IP &amp; VLAN","PDH",
U1569="Warehouse HUAWEI","SPARE-ISSUE",
U1569="SPARE-HS","SPARE-ISSUE",
U1569="Power Telco","BSS"
),"")</f>
        <v/>
      </c>
      <c r="T1569" s="32" t="str" cm="1">
        <f t="array" ref="T1569">IFERROR(_xlfn.IFS(
U1569="MPR ISSUE","TX ISSUE",
U1569="BSS Hardware Issue","RAN ISSUE",
U1569="Sites strategiques, MLL, Pylone, etc.","ENVTECH",
U1569="AKTIVCO DEFAUT GE &amp; POWER Cabinet","POWER ISSUE",
U1569="AKTIVCO Coupure ENEO &amp; Baisse de tension","POWER ISSUE",
U1569="Coupure ENEO &amp; Baisse de tension","POWER ISSUE",
U1569="Defaut GE &amp; POWER Cabinet","POWER ISSUE",
U1569="Sharing","POWER ISSUE",
U1569="Sites strategiques &amp; DataCenter","POWER ISSUE",
U1569="Exclu","Exclu",
U1569="SAT","TX ISSUE",
U1569="SPARE-ISSUE","SPARE-ISSUE",
U1569="Fiber CAmtel","TX ISSUE",
U1569="Fiber AOF","TX ISSUE",
U1569="Projet OCM (HUAWEI)","TRAVAUX-HUAWEI",
U1569="Projet OCM (NOKIA)","TRAVAUX -NOKIA",
U1569="ACCESS-ISSUE","ACCESS-ISSUE",
U1569="Projet OCM (ZTE, NOKIA, autres projets)","TRAVAUX OCM",
U1569="No root CAuse","No root cause",
U1569="ODU HS","TX ISSUE",
U1569="IP &amp; VLAN","TX ISSUE",
U1569="Warehouse HUAWEI","SPARE-ISSUE",
U1569="SPARE-HS","SPARE-ISSUE",
U1569="Power Telco","RAN ISSUE"
),"")</f>
        <v/>
      </c>
      <c r="U1569" s="33"/>
      <c r="V1569" s="32" t="str" cm="1">
        <f t="array" ref="V1569">IFERROR(_xlfn.IFS(
U1569="MPR ISSUE","ACTIVE",
U1569="BSS Hardware Issue","ACTIVE",
U1569="Sites strategiques, MLL, Pylone, etc.","PASSIVE",
U1569="AKTIVCO DEFAUT GE &amp; POWER Cabinet","PASSIVE",
U1569="AKTIVCO Coupure ENEO &amp; Baisse de tension","PASSIVE",
U1569="Coupure ENEO &amp; Baisse de tension","PASSIVE",
U1569="Defaut GE &amp; POWER Cabinet","PASSIVE",
U1569="Sharing","PASSIVE",
U1569="Sites strategiques &amp; DataCenter","PASSIVE",
U1569="Exclu","Exclu",
U1569="SAT","ACTIVE",
U1569="SPARE-ISSUE","SPARE-ISSUE",
U1569="Fiber CAmtel","ACTIVE",
U1569="Fiber AOF","ACTIVE",
U1569="Projet OCM (HUAWEI)","PLANNED WORKS",
U1569="Projet OCM (NOKIA)","PLANNED WORKS",
U1569="ACCESS-ISSUE","ACCESS-ISSUE",
U1569="Projet OCM (ZTE, NOKIA, autres projets)","PLANNED WORKS",
U1569="No root CAuse","No root cause",
U1569="ODU HS","ACTIVE",
U1569="IP &amp; VLAN","ACTIVE",
U1569="Warehouse HUAWEI","SPARE-ISSUE",
U1569="SPARE-HS","SPARE-ISSUE",
U1569="Power Telco","ACTIVE"
),"")</f>
        <v/>
      </c>
      <c r="W1569" s="51"/>
      <c r="X1569" s="51"/>
      <c r="Y1569" s="51"/>
      <c r="Z1569" s="51"/>
      <c r="AA1569" s="51"/>
      <c r="AB1569" s="34" t="s">
        <v>5420</v>
      </c>
      <c r="AC1569" s="34" t="str">
        <f>_xlfn.XLOOKUP(B1569,[4]ALL!$B:$B,[4]ALL!$N:$N,"")</f>
        <v/>
      </c>
      <c r="AD1569" s="34" t="s">
        <v>5420</v>
      </c>
      <c r="AE1569" s="34"/>
      <c r="AF1569" s="36" t="s">
        <v>5420</v>
      </c>
      <c r="AG1569" s="29"/>
      <c r="AH1569" s="35"/>
      <c r="AI1569" s="29"/>
      <c r="AJ1569" s="29" t="s">
        <v>5420</v>
      </c>
      <c r="AK1569" s="36" t="s">
        <v>5420</v>
      </c>
      <c r="AL1569" s="36" t="s">
        <v>5420</v>
      </c>
      <c r="AM1569" s="36" t="s">
        <v>5420</v>
      </c>
      <c r="AN1569" s="36" t="s">
        <v>5420</v>
      </c>
      <c r="AO1569" s="36" t="s">
        <v>5420</v>
      </c>
      <c r="AP1569" s="36" t="s">
        <v>5420</v>
      </c>
      <c r="AQ1569" s="36" t="s">
        <v>5420</v>
      </c>
      <c r="AR1569" s="36" t="s">
        <v>5420</v>
      </c>
      <c r="AS1569" s="36" t="s">
        <v>5420</v>
      </c>
      <c r="AT1569" s="36" t="s">
        <v>5420</v>
      </c>
      <c r="AU1569" s="36" t="s">
        <v>5420</v>
      </c>
      <c r="AV1569" s="36" t="s">
        <v>5420</v>
      </c>
      <c r="AW1569" s="45"/>
      <c r="AX1569" s="45" t="s">
        <v>5420</v>
      </c>
      <c r="AY1569" s="45" t="s">
        <v>5420</v>
      </c>
      <c r="AZ1569" s="45" t="s">
        <v>5420</v>
      </c>
      <c r="BA1569" s="36" t="s">
        <v>5420</v>
      </c>
    </row>
    <row r="1570" spans="1:53" s="58" customFormat="1" ht="15.6" hidden="1" x14ac:dyDescent="0.3">
      <c r="A1570" s="27" t="s">
        <v>2147</v>
      </c>
      <c r="B1570" s="28" t="s">
        <v>2148</v>
      </c>
      <c r="C1570" s="29" t="str">
        <f>_xlfn.XLOOKUP(B1570,'[1]daily break down'!$D:$D,'[1]daily break down'!$E:$E,"")</f>
        <v>Yaounde</v>
      </c>
      <c r="D1570" s="27" t="s">
        <v>21</v>
      </c>
      <c r="E1570" s="27" t="s">
        <v>36</v>
      </c>
      <c r="F1570" s="29" t="s">
        <v>37</v>
      </c>
      <c r="G1570" s="27" t="s">
        <v>38</v>
      </c>
      <c r="H1570" s="30" t="str">
        <f>_xlfn.XLOOKUP(B1570,[2]CALCULATION!$B:$B,[2]CALCULATION!$H:$H,"")</f>
        <v>ZTE</v>
      </c>
      <c r="I1570" s="25">
        <v>0</v>
      </c>
      <c r="J1570" s="25">
        <v>0</v>
      </c>
      <c r="K1570" s="25">
        <v>0</v>
      </c>
      <c r="L1570" s="25">
        <v>0</v>
      </c>
      <c r="M1570" s="25">
        <v>0</v>
      </c>
      <c r="N1570" s="25">
        <v>0</v>
      </c>
      <c r="O1570" s="25">
        <v>0</v>
      </c>
      <c r="P1570" s="25" t="s">
        <v>6366</v>
      </c>
      <c r="Q1570" s="31" t="s">
        <v>5364</v>
      </c>
      <c r="R1570" s="31"/>
      <c r="S1570" s="32" t="str" cm="1">
        <f t="array" ref="S1570">IFERROR(_xlfn.IFS(
U1570="MPR ISSUE","PDH",
U1570="BSS Hardware Issue","BSS",
U1570="Sites strategiques, MLL, Pylone, etc.","ENVTECH",
U1570="AKTIVCO DEFAUT GE &amp; POWER Cabinet","AKTIVCO",
U1570="AKTIVCO Coupure ENEO &amp; Baisse de tension","AKTIVCO GRID ONLY",
U1570="Coupure ENEO &amp; Baisse de tension","IHS GRID ONLY",
U1570="Defaut GE &amp; POWER Cabinet","IHS",
U1570="Sharing","Partners",
U1570="Sites strategiques &amp; DataCenter","SST &amp; DC",
U1570="Exclu","Exclu",
U1570="SAT","SAT",
U1570="SPARE-ISSUE","SPARE-ISSUE",
U1570="Fiber CAmtel","TRANS_FO_CAMTEL",
U1570="Fiber AOF","Fiber AOF",
U1570="Projet OCM (HUAWEI)","TRAVAUX-HUAWEI",
U1570="Projet OCM (NOKIA)","TRAVAUX-NOKIA",
U1570="ACCESS-ISSUE","ACCESS-ISSUE",
U1570="Projet OCM (ZTE, NOKIA, autres projets)","TRAVAUX OCM",
U1570="No root CAuse","No root cause",
U1570="ODU HS","PDH",
U1570="IP &amp; VLAN","PDH",
U1570="Warehouse HUAWEI","SPARE-ISSUE",
U1570="SPARE-HS","SPARE-ISSUE",
U1570="Power Telco","BSS"
),"")</f>
        <v/>
      </c>
      <c r="T1570" s="32" t="str" cm="1">
        <f t="array" ref="T1570">IFERROR(_xlfn.IFS(
U1570="MPR ISSUE","TX ISSUE",
U1570="BSS Hardware Issue","RAN ISSUE",
U1570="Sites strategiques, MLL, Pylone, etc.","ENVTECH",
U1570="AKTIVCO DEFAUT GE &amp; POWER Cabinet","POWER ISSUE",
U1570="AKTIVCO Coupure ENEO &amp; Baisse de tension","POWER ISSUE",
U1570="Coupure ENEO &amp; Baisse de tension","POWER ISSUE",
U1570="Defaut GE &amp; POWER Cabinet","POWER ISSUE",
U1570="Sharing","POWER ISSUE",
U1570="Sites strategiques &amp; DataCenter","POWER ISSUE",
U1570="Exclu","Exclu",
U1570="SAT","TX ISSUE",
U1570="SPARE-ISSUE","SPARE-ISSUE",
U1570="Fiber CAmtel","TX ISSUE",
U1570="Fiber AOF","TX ISSUE",
U1570="Projet OCM (HUAWEI)","TRAVAUX-HUAWEI",
U1570="Projet OCM (NOKIA)","TRAVAUX -NOKIA",
U1570="ACCESS-ISSUE","ACCESS-ISSUE",
U1570="Projet OCM (ZTE, NOKIA, autres projets)","TRAVAUX OCM",
U1570="No root CAuse","No root cause",
U1570="ODU HS","TX ISSUE",
U1570="IP &amp; VLAN","TX ISSUE",
U1570="Warehouse HUAWEI","SPARE-ISSUE",
U1570="SPARE-HS","SPARE-ISSUE",
U1570="Power Telco","RAN ISSUE"
),"")</f>
        <v/>
      </c>
      <c r="U1570" s="33"/>
      <c r="V1570" s="32" t="str" cm="1">
        <f t="array" ref="V1570">IFERROR(_xlfn.IFS(
U1570="MPR ISSUE","ACTIVE",
U1570="BSS Hardware Issue","ACTIVE",
U1570="Sites strategiques, MLL, Pylone, etc.","PASSIVE",
U1570="AKTIVCO DEFAUT GE &amp; POWER Cabinet","PASSIVE",
U1570="AKTIVCO Coupure ENEO &amp; Baisse de tension","PASSIVE",
U1570="Coupure ENEO &amp; Baisse de tension","PASSIVE",
U1570="Defaut GE &amp; POWER Cabinet","PASSIVE",
U1570="Sharing","PASSIVE",
U1570="Sites strategiques &amp; DataCenter","PASSIVE",
U1570="Exclu","Exclu",
U1570="SAT","ACTIVE",
U1570="SPARE-ISSUE","SPARE-ISSUE",
U1570="Fiber CAmtel","ACTIVE",
U1570="Fiber AOF","ACTIVE",
U1570="Projet OCM (HUAWEI)","PLANNED WORKS",
U1570="Projet OCM (NOKIA)","PLANNED WORKS",
U1570="ACCESS-ISSUE","ACCESS-ISSUE",
U1570="Projet OCM (ZTE, NOKIA, autres projets)","PLANNED WORKS",
U1570="No root CAuse","No root cause",
U1570="ODU HS","ACTIVE",
U1570="IP &amp; VLAN","ACTIVE",
U1570="Warehouse HUAWEI","SPARE-ISSUE",
U1570="SPARE-HS","SPARE-ISSUE",
U1570="Power Telco","ACTIVE"
),"")</f>
        <v/>
      </c>
      <c r="W1570" s="51"/>
      <c r="X1570" s="51"/>
      <c r="Y1570" s="51"/>
      <c r="Z1570" s="51"/>
      <c r="AA1570" s="51"/>
      <c r="AB1570" s="34" t="s">
        <v>5420</v>
      </c>
      <c r="AC1570" s="34" t="str">
        <f>_xlfn.XLOOKUP(B1570,[4]ALL!$B:$B,[4]ALL!$N:$N,"")</f>
        <v/>
      </c>
      <c r="AD1570" s="34" t="s">
        <v>5420</v>
      </c>
      <c r="AE1570" s="34"/>
      <c r="AF1570" s="36" t="s">
        <v>5420</v>
      </c>
      <c r="AG1570" s="29"/>
      <c r="AH1570" s="35"/>
      <c r="AI1570" s="29"/>
      <c r="AJ1570" s="29" t="s">
        <v>5420</v>
      </c>
      <c r="AK1570" s="36" t="s">
        <v>5420</v>
      </c>
      <c r="AL1570" s="36" t="s">
        <v>5420</v>
      </c>
      <c r="AM1570" s="36" t="s">
        <v>5420</v>
      </c>
      <c r="AN1570" s="36" t="s">
        <v>5420</v>
      </c>
      <c r="AO1570" s="36" t="s">
        <v>5420</v>
      </c>
      <c r="AP1570" s="36" t="s">
        <v>5420</v>
      </c>
      <c r="AQ1570" s="36" t="s">
        <v>5420</v>
      </c>
      <c r="AR1570" s="36" t="s">
        <v>5420</v>
      </c>
      <c r="AS1570" s="36" t="s">
        <v>5420</v>
      </c>
      <c r="AT1570" s="36" t="s">
        <v>5420</v>
      </c>
      <c r="AU1570" s="36" t="s">
        <v>5420</v>
      </c>
      <c r="AV1570" s="36" t="s">
        <v>5420</v>
      </c>
      <c r="AW1570" s="45"/>
      <c r="AX1570" s="45" t="s">
        <v>5420</v>
      </c>
      <c r="AY1570" s="45" t="s">
        <v>5420</v>
      </c>
      <c r="AZ1570" s="45" t="s">
        <v>5420</v>
      </c>
      <c r="BA1570" s="36" t="s">
        <v>5420</v>
      </c>
    </row>
    <row r="1571" spans="1:53" s="58" customFormat="1" ht="15.6" hidden="1" x14ac:dyDescent="0.3">
      <c r="A1571" s="27" t="s">
        <v>912</v>
      </c>
      <c r="B1571" s="28" t="s">
        <v>913</v>
      </c>
      <c r="C1571" s="29" t="str">
        <f>_xlfn.XLOOKUP(B1571,'[1]daily break down'!$D:$D,'[1]daily break down'!$E:$E,"")</f>
        <v>OUEST</v>
      </c>
      <c r="D1571" s="27" t="s">
        <v>11</v>
      </c>
      <c r="E1571" s="27" t="s">
        <v>12</v>
      </c>
      <c r="F1571" s="29" t="s">
        <v>102</v>
      </c>
      <c r="G1571" s="27" t="s">
        <v>856</v>
      </c>
      <c r="H1571" s="37" t="str">
        <f>_xlfn.XLOOKUP(B1571,[2]CALCULATION!$B:$B,[2]CALCULATION!$H:$H,"")</f>
        <v>Huawei</v>
      </c>
      <c r="I1571" s="25">
        <v>0</v>
      </c>
      <c r="J1571" s="25">
        <v>0</v>
      </c>
      <c r="K1571" s="25">
        <v>0</v>
      </c>
      <c r="L1571" s="25">
        <v>0</v>
      </c>
      <c r="M1571" s="25">
        <v>0</v>
      </c>
      <c r="N1571" s="25">
        <v>0</v>
      </c>
      <c r="O1571" s="25">
        <v>0</v>
      </c>
      <c r="P1571" s="25" t="s">
        <v>6366</v>
      </c>
      <c r="Q1571" s="31" t="s">
        <v>5364</v>
      </c>
      <c r="R1571" s="31"/>
      <c r="S1571" s="32" t="str" cm="1">
        <f t="array" ref="S1571">IFERROR(_xlfn.IFS(
U1571="MPR ISSUE","PDH",
U1571="BSS Hardware Issue","BSS",
U1571="Sites strategiques, MLL, Pylone, etc.","ENVTECH",
U1571="AKTIVCO DEFAUT GE &amp; POWER Cabinet","AKTIVCO",
U1571="AKTIVCO Coupure ENEO &amp; Baisse de tension","AKTIVCO GRID ONLY",
U1571="Coupure ENEO &amp; Baisse de tension","IHS GRID ONLY",
U1571="Defaut GE &amp; POWER Cabinet","IHS",
U1571="Sharing","Partners",
U1571="Sites strategiques &amp; DataCenter","SST &amp; DC",
U1571="Exclu","Exclu",
U1571="SAT","SAT",
U1571="SPARE-ISSUE","SPARE-ISSUE",
U1571="Fiber CAmtel","TRANS_FO_CAMTEL",
U1571="Fiber AOF","Fiber AOF",
U1571="Projet OCM (HUAWEI)","TRAVAUX-HUAWEI",
U1571="Projet OCM (NOKIA)","TRAVAUX-NOKIA",
U1571="ACCESS-ISSUE","ACCESS-ISSUE",
U1571="Projet OCM (ZTE, NOKIA, autres projets)","TRAVAUX OCM",
U1571="No root CAuse","No root cause",
U1571="ODU HS","PDH",
U1571="IP &amp; VLAN","PDH",
U1571="Warehouse HUAWEI","SPARE-ISSUE",
U1571="SPARE-HS","SPARE-ISSUE",
U1571="Power Telco","BSS"
),"")</f>
        <v/>
      </c>
      <c r="T1571" s="32" t="str" cm="1">
        <f t="array" ref="T1571">IFERROR(_xlfn.IFS(
U1571="MPR ISSUE","TX ISSUE",
U1571="BSS Hardware Issue","RAN ISSUE",
U1571="Sites strategiques, MLL, Pylone, etc.","ENVTECH",
U1571="AKTIVCO DEFAUT GE &amp; POWER Cabinet","POWER ISSUE",
U1571="AKTIVCO Coupure ENEO &amp; Baisse de tension","POWER ISSUE",
U1571="Coupure ENEO &amp; Baisse de tension","POWER ISSUE",
U1571="Defaut GE &amp; POWER Cabinet","POWER ISSUE",
U1571="Sharing","POWER ISSUE",
U1571="Sites strategiques &amp; DataCenter","POWER ISSUE",
U1571="Exclu","Exclu",
U1571="SAT","TX ISSUE",
U1571="SPARE-ISSUE","SPARE-ISSUE",
U1571="Fiber CAmtel","TX ISSUE",
U1571="Fiber AOF","TX ISSUE",
U1571="Projet OCM (HUAWEI)","TRAVAUX-HUAWEI",
U1571="Projet OCM (NOKIA)","TRAVAUX -NOKIA",
U1571="ACCESS-ISSUE","ACCESS-ISSUE",
U1571="Projet OCM (ZTE, NOKIA, autres projets)","TRAVAUX OCM",
U1571="No root CAuse","No root cause",
U1571="ODU HS","TX ISSUE",
U1571="IP &amp; VLAN","TX ISSUE",
U1571="Warehouse HUAWEI","SPARE-ISSUE",
U1571="SPARE-HS","SPARE-ISSUE",
U1571="Power Telco","RAN ISSUE"
),"")</f>
        <v/>
      </c>
      <c r="U1571" s="33"/>
      <c r="V1571" s="32" t="str" cm="1">
        <f t="array" ref="V1571">IFERROR(_xlfn.IFS(
U1571="MPR ISSUE","ACTIVE",
U1571="BSS Hardware Issue","ACTIVE",
U1571="Sites strategiques, MLL, Pylone, etc.","PASSIVE",
U1571="AKTIVCO DEFAUT GE &amp; POWER Cabinet","PASSIVE",
U1571="AKTIVCO Coupure ENEO &amp; Baisse de tension","PASSIVE",
U1571="Coupure ENEO &amp; Baisse de tension","PASSIVE",
U1571="Defaut GE &amp; POWER Cabinet","PASSIVE",
U1571="Sharing","PASSIVE",
U1571="Sites strategiques &amp; DataCenter","PASSIVE",
U1571="Exclu","Exclu",
U1571="SAT","ACTIVE",
U1571="SPARE-ISSUE","SPARE-ISSUE",
U1571="Fiber CAmtel","ACTIVE",
U1571="Fiber AOF","ACTIVE",
U1571="Projet OCM (HUAWEI)","PLANNED WORKS",
U1571="Projet OCM (NOKIA)","PLANNED WORKS",
U1571="ACCESS-ISSUE","ACCESS-ISSUE",
U1571="Projet OCM (ZTE, NOKIA, autres projets)","PLANNED WORKS",
U1571="No root CAuse","No root cause",
U1571="ODU HS","ACTIVE",
U1571="IP &amp; VLAN","ACTIVE",
U1571="Warehouse HUAWEI","SPARE-ISSUE",
U1571="SPARE-HS","SPARE-ISSUE",
U1571="Power Telco","ACTIVE"
),"")</f>
        <v/>
      </c>
      <c r="W1571" s="51"/>
      <c r="X1571" s="51"/>
      <c r="Y1571" s="51"/>
      <c r="Z1571" s="51"/>
      <c r="AA1571" s="51"/>
      <c r="AB1571" s="34" t="s">
        <v>5420</v>
      </c>
      <c r="AC1571" s="34" t="str">
        <f>_xlfn.XLOOKUP(B1571,[4]ALL!$B:$B,[4]ALL!$N:$N,"")</f>
        <v/>
      </c>
      <c r="AD1571" s="34" t="s">
        <v>5420</v>
      </c>
      <c r="AE1571" s="34"/>
      <c r="AF1571" s="36" t="s">
        <v>5420</v>
      </c>
      <c r="AG1571" s="29"/>
      <c r="AH1571" s="35"/>
      <c r="AI1571" s="29"/>
      <c r="AJ1571" s="29" t="s">
        <v>5420</v>
      </c>
      <c r="AK1571" s="36" t="s">
        <v>5420</v>
      </c>
      <c r="AL1571" s="36" t="s">
        <v>5420</v>
      </c>
      <c r="AM1571" s="36" t="s">
        <v>5420</v>
      </c>
      <c r="AN1571" s="36" t="s">
        <v>5420</v>
      </c>
      <c r="AO1571" s="36" t="s">
        <v>5420</v>
      </c>
      <c r="AP1571" s="36" t="s">
        <v>5420</v>
      </c>
      <c r="AQ1571" s="36" t="s">
        <v>5420</v>
      </c>
      <c r="AR1571" s="36" t="s">
        <v>5420</v>
      </c>
      <c r="AS1571" s="36" t="s">
        <v>5420</v>
      </c>
      <c r="AT1571" s="36" t="s">
        <v>5420</v>
      </c>
      <c r="AU1571" s="36" t="s">
        <v>5420</v>
      </c>
      <c r="AV1571" s="36" t="s">
        <v>5420</v>
      </c>
      <c r="AW1571" s="45"/>
      <c r="AX1571" s="45" t="s">
        <v>5420</v>
      </c>
      <c r="AY1571" s="45" t="s">
        <v>5420</v>
      </c>
      <c r="AZ1571" s="45" t="s">
        <v>5420</v>
      </c>
      <c r="BA1571" s="36" t="s">
        <v>5420</v>
      </c>
    </row>
    <row r="1572" spans="1:53" s="58" customFormat="1" ht="15.6" hidden="1" x14ac:dyDescent="0.3">
      <c r="A1572" s="27" t="s">
        <v>1479</v>
      </c>
      <c r="B1572" s="28" t="s">
        <v>1480</v>
      </c>
      <c r="C1572" s="29" t="str">
        <f>_xlfn.XLOOKUP(B1572,'[1]daily break down'!$D:$D,'[1]daily break down'!$E:$E,"")</f>
        <v>Bafoussam</v>
      </c>
      <c r="D1572" s="27" t="s">
        <v>11</v>
      </c>
      <c r="E1572" s="27" t="s">
        <v>145</v>
      </c>
      <c r="F1572" s="29" t="s">
        <v>102</v>
      </c>
      <c r="G1572" s="27" t="s">
        <v>299</v>
      </c>
      <c r="H1572" s="37" t="str">
        <f>_xlfn.XLOOKUP(B1572,[2]CALCULATION!$B:$B,[2]CALCULATION!$H:$H,"")</f>
        <v>Huawei</v>
      </c>
      <c r="I1572" s="25">
        <v>0</v>
      </c>
      <c r="J1572" s="25">
        <v>0</v>
      </c>
      <c r="K1572" s="25">
        <v>0</v>
      </c>
      <c r="L1572" s="25">
        <v>0</v>
      </c>
      <c r="M1572" s="25">
        <v>0</v>
      </c>
      <c r="N1572" s="25">
        <v>8.9175391586979543E-5</v>
      </c>
      <c r="O1572" s="25">
        <v>0</v>
      </c>
      <c r="P1572" s="25" t="s">
        <v>6366</v>
      </c>
      <c r="Q1572" s="31" t="s">
        <v>5364</v>
      </c>
      <c r="R1572" s="31"/>
      <c r="S1572" s="32" t="str" cm="1">
        <f t="array" ref="S1572">IFERROR(_xlfn.IFS(
U1572="MPR ISSUE","PDH",
U1572="BSS Hardware Issue","BSS",
U1572="Sites strategiques, MLL, Pylone, etc.","ENVTECH",
U1572="AKTIVCO DEFAUT GE &amp; POWER Cabinet","AKTIVCO",
U1572="AKTIVCO Coupure ENEO &amp; Baisse de tension","AKTIVCO GRID ONLY",
U1572="Coupure ENEO &amp; Baisse de tension","IHS GRID ONLY",
U1572="Defaut GE &amp; POWER Cabinet","IHS",
U1572="Sharing","Partners",
U1572="Sites strategiques &amp; DataCenter","SST &amp; DC",
U1572="Exclu","Exclu",
U1572="SAT","SAT",
U1572="SPARE-ISSUE","SPARE-ISSUE",
U1572="Fiber CAmtel","TRANS_FO_CAMTEL",
U1572="Fiber AOF","Fiber AOF",
U1572="Projet OCM (HUAWEI)","TRAVAUX-HUAWEI",
U1572="Projet OCM (NOKIA)","TRAVAUX-NOKIA",
U1572="ACCESS-ISSUE","ACCESS-ISSUE",
U1572="Projet OCM (ZTE, NOKIA, autres projets)","TRAVAUX OCM",
U1572="No root CAuse","No root cause",
U1572="ODU HS","PDH",
U1572="IP &amp; VLAN","PDH",
U1572="Warehouse HUAWEI","SPARE-ISSUE",
U1572="SPARE-HS","SPARE-ISSUE",
U1572="Power Telco","BSS"
),"")</f>
        <v/>
      </c>
      <c r="T1572" s="32" t="str" cm="1">
        <f t="array" ref="T1572">IFERROR(_xlfn.IFS(
U1572="MPR ISSUE","TX ISSUE",
U1572="BSS Hardware Issue","RAN ISSUE",
U1572="Sites strategiques, MLL, Pylone, etc.","ENVTECH",
U1572="AKTIVCO DEFAUT GE &amp; POWER Cabinet","POWER ISSUE",
U1572="AKTIVCO Coupure ENEO &amp; Baisse de tension","POWER ISSUE",
U1572="Coupure ENEO &amp; Baisse de tension","POWER ISSUE",
U1572="Defaut GE &amp; POWER Cabinet","POWER ISSUE",
U1572="Sharing","POWER ISSUE",
U1572="Sites strategiques &amp; DataCenter","POWER ISSUE",
U1572="Exclu","Exclu",
U1572="SAT","TX ISSUE",
U1572="SPARE-ISSUE","SPARE-ISSUE",
U1572="Fiber CAmtel","TX ISSUE",
U1572="Fiber AOF","TX ISSUE",
U1572="Projet OCM (HUAWEI)","TRAVAUX-HUAWEI",
U1572="Projet OCM (NOKIA)","TRAVAUX -NOKIA",
U1572="ACCESS-ISSUE","ACCESS-ISSUE",
U1572="Projet OCM (ZTE, NOKIA, autres projets)","TRAVAUX OCM",
U1572="No root CAuse","No root cause",
U1572="ODU HS","TX ISSUE",
U1572="IP &amp; VLAN","TX ISSUE",
U1572="Warehouse HUAWEI","SPARE-ISSUE",
U1572="SPARE-HS","SPARE-ISSUE",
U1572="Power Telco","RAN ISSUE"
),"")</f>
        <v/>
      </c>
      <c r="U1572" s="33"/>
      <c r="V1572" s="32" t="str" cm="1">
        <f t="array" ref="V1572">IFERROR(_xlfn.IFS(
U1572="MPR ISSUE","ACTIVE",
U1572="BSS Hardware Issue","ACTIVE",
U1572="Sites strategiques, MLL, Pylone, etc.","PASSIVE",
U1572="AKTIVCO DEFAUT GE &amp; POWER Cabinet","PASSIVE",
U1572="AKTIVCO Coupure ENEO &amp; Baisse de tension","PASSIVE",
U1572="Coupure ENEO &amp; Baisse de tension","PASSIVE",
U1572="Defaut GE &amp; POWER Cabinet","PASSIVE",
U1572="Sharing","PASSIVE",
U1572="Sites strategiques &amp; DataCenter","PASSIVE",
U1572="Exclu","Exclu",
U1572="SAT","ACTIVE",
U1572="SPARE-ISSUE","SPARE-ISSUE",
U1572="Fiber CAmtel","ACTIVE",
U1572="Fiber AOF","ACTIVE",
U1572="Projet OCM (HUAWEI)","PLANNED WORKS",
U1572="Projet OCM (NOKIA)","PLANNED WORKS",
U1572="ACCESS-ISSUE","ACCESS-ISSUE",
U1572="Projet OCM (ZTE, NOKIA, autres projets)","PLANNED WORKS",
U1572="No root CAuse","No root cause",
U1572="ODU HS","ACTIVE",
U1572="IP &amp; VLAN","ACTIVE",
U1572="Warehouse HUAWEI","SPARE-ISSUE",
U1572="SPARE-HS","SPARE-ISSUE",
U1572="Power Telco","ACTIVE"
),"")</f>
        <v/>
      </c>
      <c r="W1572" s="51"/>
      <c r="X1572" s="51"/>
      <c r="Y1572" s="51"/>
      <c r="Z1572" s="51"/>
      <c r="AA1572" s="51"/>
      <c r="AB1572" s="34" t="s">
        <v>5420</v>
      </c>
      <c r="AC1572" s="34" t="str">
        <f>_xlfn.XLOOKUP(B1572,[4]ALL!$B:$B,[4]ALL!$N:$N,"")</f>
        <v/>
      </c>
      <c r="AD1572" s="34" t="s">
        <v>5420</v>
      </c>
      <c r="AE1572" s="34"/>
      <c r="AF1572" s="36" t="s">
        <v>5420</v>
      </c>
      <c r="AG1572" s="29"/>
      <c r="AH1572" s="35"/>
      <c r="AI1572" s="29"/>
      <c r="AJ1572" s="29" t="s">
        <v>5420</v>
      </c>
      <c r="AK1572" s="36" t="s">
        <v>5420</v>
      </c>
      <c r="AL1572" s="36" t="s">
        <v>5420</v>
      </c>
      <c r="AM1572" s="36" t="s">
        <v>5420</v>
      </c>
      <c r="AN1572" s="36" t="s">
        <v>5420</v>
      </c>
      <c r="AO1572" s="36" t="s">
        <v>5420</v>
      </c>
      <c r="AP1572" s="36" t="s">
        <v>5420</v>
      </c>
      <c r="AQ1572" s="36" t="s">
        <v>5420</v>
      </c>
      <c r="AR1572" s="36" t="s">
        <v>5420</v>
      </c>
      <c r="AS1572" s="36" t="s">
        <v>5420</v>
      </c>
      <c r="AT1572" s="36" t="s">
        <v>5420</v>
      </c>
      <c r="AU1572" s="36" t="s">
        <v>5420</v>
      </c>
      <c r="AV1572" s="36" t="s">
        <v>5420</v>
      </c>
      <c r="AW1572" s="45"/>
      <c r="AX1572" s="45" t="s">
        <v>5420</v>
      </c>
      <c r="AY1572" s="45" t="s">
        <v>5420</v>
      </c>
      <c r="AZ1572" s="45" t="s">
        <v>5420</v>
      </c>
      <c r="BA1572" s="36" t="s">
        <v>5420</v>
      </c>
    </row>
    <row r="1573" spans="1:53" s="58" customFormat="1" ht="15.6" hidden="1" x14ac:dyDescent="0.3">
      <c r="A1573" s="27" t="s">
        <v>2653</v>
      </c>
      <c r="B1573" s="28" t="s">
        <v>2654</v>
      </c>
      <c r="C1573" s="29" t="str">
        <f>_xlfn.XLOOKUP(B1573,'[1]daily break down'!$D:$D,'[1]daily break down'!$E:$E,"")</f>
        <v>Bafoussam</v>
      </c>
      <c r="D1573" s="27" t="s">
        <v>11</v>
      </c>
      <c r="E1573" s="27" t="s">
        <v>12</v>
      </c>
      <c r="F1573" s="29" t="s">
        <v>102</v>
      </c>
      <c r="G1573" s="27" t="s">
        <v>299</v>
      </c>
      <c r="H1573" s="37" t="str">
        <f>_xlfn.XLOOKUP(B1573,[2]CALCULATION!$B:$B,[2]CALCULATION!$H:$H,"")</f>
        <v>Huawei</v>
      </c>
      <c r="I1573" s="25">
        <v>0</v>
      </c>
      <c r="J1573" s="25">
        <v>0</v>
      </c>
      <c r="K1573" s="25">
        <v>0</v>
      </c>
      <c r="L1573" s="25">
        <v>0</v>
      </c>
      <c r="M1573" s="25">
        <v>0</v>
      </c>
      <c r="N1573" s="25">
        <v>0</v>
      </c>
      <c r="O1573" s="25">
        <v>0</v>
      </c>
      <c r="P1573" s="25" t="s">
        <v>6366</v>
      </c>
      <c r="Q1573" s="31" t="s">
        <v>5364</v>
      </c>
      <c r="R1573" s="31"/>
      <c r="S1573" s="32" t="str" cm="1">
        <f t="array" ref="S1573">IFERROR(_xlfn.IFS(
U1573="MPR ISSUE","PDH",
U1573="BSS Hardware Issue","BSS",
U1573="Sites strategiques, MLL, Pylone, etc.","ENVTECH",
U1573="AKTIVCO DEFAUT GE &amp; POWER Cabinet","AKTIVCO",
U1573="AKTIVCO Coupure ENEO &amp; Baisse de tension","AKTIVCO GRID ONLY",
U1573="Coupure ENEO &amp; Baisse de tension","IHS GRID ONLY",
U1573="Defaut GE &amp; POWER Cabinet","IHS",
U1573="Sharing","Partners",
U1573="Sites strategiques &amp; DataCenter","SST &amp; DC",
U1573="Exclu","Exclu",
U1573="SAT","SAT",
U1573="SPARE-ISSUE","SPARE-ISSUE",
U1573="Fiber CAmtel","TRANS_FO_CAMTEL",
U1573="Fiber AOF","Fiber AOF",
U1573="Projet OCM (HUAWEI)","TRAVAUX-HUAWEI",
U1573="Projet OCM (NOKIA)","TRAVAUX-NOKIA",
U1573="ACCESS-ISSUE","ACCESS-ISSUE",
U1573="Projet OCM (ZTE, NOKIA, autres projets)","TRAVAUX OCM",
U1573="No root CAuse","No root cause",
U1573="ODU HS","PDH",
U1573="IP &amp; VLAN","PDH",
U1573="Warehouse HUAWEI","SPARE-ISSUE",
U1573="SPARE-HS","SPARE-ISSUE",
U1573="Power Telco","BSS"
),"")</f>
        <v/>
      </c>
      <c r="T1573" s="32" t="str" cm="1">
        <f t="array" ref="T1573">IFERROR(_xlfn.IFS(
U1573="MPR ISSUE","TX ISSUE",
U1573="BSS Hardware Issue","RAN ISSUE",
U1573="Sites strategiques, MLL, Pylone, etc.","ENVTECH",
U1573="AKTIVCO DEFAUT GE &amp; POWER Cabinet","POWER ISSUE",
U1573="AKTIVCO Coupure ENEO &amp; Baisse de tension","POWER ISSUE",
U1573="Coupure ENEO &amp; Baisse de tension","POWER ISSUE",
U1573="Defaut GE &amp; POWER Cabinet","POWER ISSUE",
U1573="Sharing","POWER ISSUE",
U1573="Sites strategiques &amp; DataCenter","POWER ISSUE",
U1573="Exclu","Exclu",
U1573="SAT","TX ISSUE",
U1573="SPARE-ISSUE","SPARE-ISSUE",
U1573="Fiber CAmtel","TX ISSUE",
U1573="Fiber AOF","TX ISSUE",
U1573="Projet OCM (HUAWEI)","TRAVAUX-HUAWEI",
U1573="Projet OCM (NOKIA)","TRAVAUX -NOKIA",
U1573="ACCESS-ISSUE","ACCESS-ISSUE",
U1573="Projet OCM (ZTE, NOKIA, autres projets)","TRAVAUX OCM",
U1573="No root CAuse","No root cause",
U1573="ODU HS","TX ISSUE",
U1573="IP &amp; VLAN","TX ISSUE",
U1573="Warehouse HUAWEI","SPARE-ISSUE",
U1573="SPARE-HS","SPARE-ISSUE",
U1573="Power Telco","RAN ISSUE"
),"")</f>
        <v/>
      </c>
      <c r="U1573" s="33"/>
      <c r="V1573" s="32" t="str" cm="1">
        <f t="array" ref="V1573">IFERROR(_xlfn.IFS(
U1573="MPR ISSUE","ACTIVE",
U1573="BSS Hardware Issue","ACTIVE",
U1573="Sites strategiques, MLL, Pylone, etc.","PASSIVE",
U1573="AKTIVCO DEFAUT GE &amp; POWER Cabinet","PASSIVE",
U1573="AKTIVCO Coupure ENEO &amp; Baisse de tension","PASSIVE",
U1573="Coupure ENEO &amp; Baisse de tension","PASSIVE",
U1573="Defaut GE &amp; POWER Cabinet","PASSIVE",
U1573="Sharing","PASSIVE",
U1573="Sites strategiques &amp; DataCenter","PASSIVE",
U1573="Exclu","Exclu",
U1573="SAT","ACTIVE",
U1573="SPARE-ISSUE","SPARE-ISSUE",
U1573="Fiber CAmtel","ACTIVE",
U1573="Fiber AOF","ACTIVE",
U1573="Projet OCM (HUAWEI)","PLANNED WORKS",
U1573="Projet OCM (NOKIA)","PLANNED WORKS",
U1573="ACCESS-ISSUE","ACCESS-ISSUE",
U1573="Projet OCM (ZTE, NOKIA, autres projets)","PLANNED WORKS",
U1573="No root CAuse","No root cause",
U1573="ODU HS","ACTIVE",
U1573="IP &amp; VLAN","ACTIVE",
U1573="Warehouse HUAWEI","SPARE-ISSUE",
U1573="SPARE-HS","SPARE-ISSUE",
U1573="Power Telco","ACTIVE"
),"")</f>
        <v/>
      </c>
      <c r="W1573" s="51"/>
      <c r="X1573" s="51"/>
      <c r="Y1573" s="51"/>
      <c r="Z1573" s="51"/>
      <c r="AA1573" s="51"/>
      <c r="AB1573" s="34" t="s">
        <v>5420</v>
      </c>
      <c r="AC1573" s="34" t="str">
        <f>_xlfn.XLOOKUP(B1573,[4]ALL!$B:$B,[4]ALL!$N:$N,"")</f>
        <v/>
      </c>
      <c r="AD1573" s="34" t="s">
        <v>5420</v>
      </c>
      <c r="AE1573" s="34"/>
      <c r="AF1573" s="36" t="s">
        <v>5420</v>
      </c>
      <c r="AG1573" s="29"/>
      <c r="AH1573" s="35"/>
      <c r="AI1573" s="29"/>
      <c r="AJ1573" s="29" t="s">
        <v>5420</v>
      </c>
      <c r="AK1573" s="36" t="s">
        <v>5420</v>
      </c>
      <c r="AL1573" s="36" t="s">
        <v>5420</v>
      </c>
      <c r="AM1573" s="36" t="s">
        <v>5420</v>
      </c>
      <c r="AN1573" s="36" t="s">
        <v>5420</v>
      </c>
      <c r="AO1573" s="36" t="s">
        <v>5420</v>
      </c>
      <c r="AP1573" s="36" t="s">
        <v>5420</v>
      </c>
      <c r="AQ1573" s="36" t="s">
        <v>5420</v>
      </c>
      <c r="AR1573" s="36" t="s">
        <v>5420</v>
      </c>
      <c r="AS1573" s="36" t="s">
        <v>5420</v>
      </c>
      <c r="AT1573" s="36" t="s">
        <v>5420</v>
      </c>
      <c r="AU1573" s="36" t="s">
        <v>5420</v>
      </c>
      <c r="AV1573" s="36" t="s">
        <v>5420</v>
      </c>
      <c r="AW1573" s="45"/>
      <c r="AX1573" s="45" t="s">
        <v>5420</v>
      </c>
      <c r="AY1573" s="45" t="s">
        <v>5420</v>
      </c>
      <c r="AZ1573" s="45" t="s">
        <v>5420</v>
      </c>
      <c r="BA1573" s="36" t="s">
        <v>5420</v>
      </c>
    </row>
    <row r="1574" spans="1:53" s="58" customFormat="1" ht="15.6" hidden="1" x14ac:dyDescent="0.3">
      <c r="A1574" s="27" t="s">
        <v>2588</v>
      </c>
      <c r="B1574" s="28" t="s">
        <v>2589</v>
      </c>
      <c r="C1574" s="29" t="str">
        <f>_xlfn.XLOOKUP(B1574,'[1]daily break down'!$D:$D,'[1]daily break down'!$E:$E,"")</f>
        <v>Yaounde</v>
      </c>
      <c r="D1574" s="27" t="s">
        <v>21</v>
      </c>
      <c r="E1574" s="27" t="s">
        <v>36</v>
      </c>
      <c r="F1574" s="29" t="s">
        <v>37</v>
      </c>
      <c r="G1574" s="27" t="s">
        <v>38</v>
      </c>
      <c r="H1574" s="30" t="str">
        <f>_xlfn.XLOOKUP(B1574,[2]CALCULATION!$B:$B,[2]CALCULATION!$H:$H,"")</f>
        <v>ZTE</v>
      </c>
      <c r="I1574" s="25">
        <v>0</v>
      </c>
      <c r="J1574" s="25">
        <v>0</v>
      </c>
      <c r="K1574" s="25">
        <v>0.59658336971689319</v>
      </c>
      <c r="L1574" s="25">
        <v>0</v>
      </c>
      <c r="M1574" s="25">
        <v>0</v>
      </c>
      <c r="N1574" s="25">
        <v>0</v>
      </c>
      <c r="O1574" s="25">
        <v>0</v>
      </c>
      <c r="P1574" s="25" t="s">
        <v>6366</v>
      </c>
      <c r="Q1574" s="31" t="s">
        <v>5364</v>
      </c>
      <c r="R1574" s="31"/>
      <c r="S1574" s="32" t="str" cm="1">
        <f t="array" ref="S1574">IFERROR(_xlfn.IFS(
U1574="MPR ISSUE","PDH",
U1574="BSS Hardware Issue","BSS",
U1574="Sites strategiques, MLL, Pylone, etc.","ENVTECH",
U1574="AKTIVCO DEFAUT GE &amp; POWER Cabinet","AKTIVCO",
U1574="AKTIVCO Coupure ENEO &amp; Baisse de tension","AKTIVCO GRID ONLY",
U1574="Coupure ENEO &amp; Baisse de tension","IHS GRID ONLY",
U1574="Defaut GE &amp; POWER Cabinet","IHS",
U1574="Sharing","Partners",
U1574="Sites strategiques &amp; DataCenter","SST &amp; DC",
U1574="Exclu","Exclu",
U1574="SAT","SAT",
U1574="SPARE-ISSUE","SPARE-ISSUE",
U1574="Fiber CAmtel","TRANS_FO_CAMTEL",
U1574="Fiber AOF","Fiber AOF",
U1574="Projet OCM (HUAWEI)","TRAVAUX-HUAWEI",
U1574="Projet OCM (NOKIA)","TRAVAUX-NOKIA",
U1574="ACCESS-ISSUE","ACCESS-ISSUE",
U1574="Projet OCM (ZTE, NOKIA, autres projets)","TRAVAUX OCM",
U1574="No root CAuse","No root cause",
U1574="ODU HS","PDH",
U1574="IP &amp; VLAN","PDH",
U1574="Warehouse HUAWEI","SPARE-ISSUE",
U1574="SPARE-HS","SPARE-ISSUE",
U1574="Power Telco","BSS"
),"")</f>
        <v/>
      </c>
      <c r="T1574" s="32" t="str" cm="1">
        <f t="array" ref="T1574">IFERROR(_xlfn.IFS(
U1574="MPR ISSUE","TX ISSUE",
U1574="BSS Hardware Issue","RAN ISSUE",
U1574="Sites strategiques, MLL, Pylone, etc.","ENVTECH",
U1574="AKTIVCO DEFAUT GE &amp; POWER Cabinet","POWER ISSUE",
U1574="AKTIVCO Coupure ENEO &amp; Baisse de tension","POWER ISSUE",
U1574="Coupure ENEO &amp; Baisse de tension","POWER ISSUE",
U1574="Defaut GE &amp; POWER Cabinet","POWER ISSUE",
U1574="Sharing","POWER ISSUE",
U1574="Sites strategiques &amp; DataCenter","POWER ISSUE",
U1574="Exclu","Exclu",
U1574="SAT","TX ISSUE",
U1574="SPARE-ISSUE","SPARE-ISSUE",
U1574="Fiber CAmtel","TX ISSUE",
U1574="Fiber AOF","TX ISSUE",
U1574="Projet OCM (HUAWEI)","TRAVAUX-HUAWEI",
U1574="Projet OCM (NOKIA)","TRAVAUX -NOKIA",
U1574="ACCESS-ISSUE","ACCESS-ISSUE",
U1574="Projet OCM (ZTE, NOKIA, autres projets)","TRAVAUX OCM",
U1574="No root CAuse","No root cause",
U1574="ODU HS","TX ISSUE",
U1574="IP &amp; VLAN","TX ISSUE",
U1574="Warehouse HUAWEI","SPARE-ISSUE",
U1574="SPARE-HS","SPARE-ISSUE",
U1574="Power Telco","RAN ISSUE"
),"")</f>
        <v/>
      </c>
      <c r="U1574" s="33"/>
      <c r="V1574" s="32" t="str" cm="1">
        <f t="array" ref="V1574">IFERROR(_xlfn.IFS(
U1574="MPR ISSUE","ACTIVE",
U1574="BSS Hardware Issue","ACTIVE",
U1574="Sites strategiques, MLL, Pylone, etc.","PASSIVE",
U1574="AKTIVCO DEFAUT GE &amp; POWER Cabinet","PASSIVE",
U1574="AKTIVCO Coupure ENEO &amp; Baisse de tension","PASSIVE",
U1574="Coupure ENEO &amp; Baisse de tension","PASSIVE",
U1574="Defaut GE &amp; POWER Cabinet","PASSIVE",
U1574="Sharing","PASSIVE",
U1574="Sites strategiques &amp; DataCenter","PASSIVE",
U1574="Exclu","Exclu",
U1574="SAT","ACTIVE",
U1574="SPARE-ISSUE","SPARE-ISSUE",
U1574="Fiber CAmtel","ACTIVE",
U1574="Fiber AOF","ACTIVE",
U1574="Projet OCM (HUAWEI)","PLANNED WORKS",
U1574="Projet OCM (NOKIA)","PLANNED WORKS",
U1574="ACCESS-ISSUE","ACCESS-ISSUE",
U1574="Projet OCM (ZTE, NOKIA, autres projets)","PLANNED WORKS",
U1574="No root CAuse","No root cause",
U1574="ODU HS","ACTIVE",
U1574="IP &amp; VLAN","ACTIVE",
U1574="Warehouse HUAWEI","SPARE-ISSUE",
U1574="SPARE-HS","SPARE-ISSUE",
U1574="Power Telco","ACTIVE"
),"")</f>
        <v/>
      </c>
      <c r="W1574" s="51"/>
      <c r="X1574" s="51"/>
      <c r="Y1574" s="51"/>
      <c r="Z1574" s="51"/>
      <c r="AA1574" s="51"/>
      <c r="AB1574" s="34" t="s">
        <v>5420</v>
      </c>
      <c r="AC1574" s="34" t="str">
        <f>_xlfn.XLOOKUP(B1574,[4]ALL!$B:$B,[4]ALL!$N:$N,"")</f>
        <v/>
      </c>
      <c r="AD1574" s="34" t="s">
        <v>5420</v>
      </c>
      <c r="AE1574" s="34"/>
      <c r="AF1574" s="36" t="s">
        <v>5420</v>
      </c>
      <c r="AG1574" s="29"/>
      <c r="AH1574" s="35"/>
      <c r="AI1574" s="29"/>
      <c r="AJ1574" s="29" t="s">
        <v>5420</v>
      </c>
      <c r="AK1574" s="36" t="s">
        <v>5420</v>
      </c>
      <c r="AL1574" s="36" t="s">
        <v>5420</v>
      </c>
      <c r="AM1574" s="36" t="s">
        <v>5420</v>
      </c>
      <c r="AN1574" s="36" t="s">
        <v>5420</v>
      </c>
      <c r="AO1574" s="36" t="s">
        <v>5420</v>
      </c>
      <c r="AP1574" s="36" t="s">
        <v>5420</v>
      </c>
      <c r="AQ1574" s="36" t="s">
        <v>5420</v>
      </c>
      <c r="AR1574" s="36" t="s">
        <v>5420</v>
      </c>
      <c r="AS1574" s="36" t="s">
        <v>5420</v>
      </c>
      <c r="AT1574" s="36" t="s">
        <v>5420</v>
      </c>
      <c r="AU1574" s="36" t="s">
        <v>5420</v>
      </c>
      <c r="AV1574" s="36" t="s">
        <v>5420</v>
      </c>
      <c r="AW1574" s="45"/>
      <c r="AX1574" s="45" t="s">
        <v>5420</v>
      </c>
      <c r="AY1574" s="45" t="s">
        <v>5420</v>
      </c>
      <c r="AZ1574" s="45" t="s">
        <v>5420</v>
      </c>
      <c r="BA1574" s="36" t="s">
        <v>5420</v>
      </c>
    </row>
    <row r="1575" spans="1:53" s="58" customFormat="1" ht="15.6" hidden="1" x14ac:dyDescent="0.3">
      <c r="A1575" s="27" t="s">
        <v>3705</v>
      </c>
      <c r="B1575" s="28" t="s">
        <v>3706</v>
      </c>
      <c r="C1575" s="29" t="str">
        <f>_xlfn.XLOOKUP(B1575,'[1]daily break down'!$D:$D,'[1]daily break down'!$E:$E,"")</f>
        <v>CENTRE</v>
      </c>
      <c r="D1575" s="27" t="s">
        <v>11</v>
      </c>
      <c r="E1575" s="27" t="s">
        <v>237</v>
      </c>
      <c r="F1575" s="29" t="s">
        <v>37</v>
      </c>
      <c r="G1575" s="27" t="s">
        <v>3705</v>
      </c>
      <c r="H1575" s="30" t="str">
        <f>_xlfn.XLOOKUP(B1575,[2]CALCULATION!$B:$B,[2]CALCULATION!$H:$H,"")</f>
        <v>ZTE</v>
      </c>
      <c r="I1575" s="25">
        <v>0</v>
      </c>
      <c r="J1575" s="25">
        <v>0</v>
      </c>
      <c r="K1575" s="25">
        <v>0</v>
      </c>
      <c r="L1575" s="25">
        <v>0</v>
      </c>
      <c r="M1575" s="25">
        <v>0</v>
      </c>
      <c r="N1575" s="25">
        <v>0</v>
      </c>
      <c r="O1575" s="25">
        <v>0</v>
      </c>
      <c r="P1575" s="25" t="s">
        <v>6366</v>
      </c>
      <c r="Q1575" s="31" t="s">
        <v>5364</v>
      </c>
      <c r="R1575" s="31"/>
      <c r="S1575" s="32" t="str" cm="1">
        <f t="array" ref="S1575">IFERROR(_xlfn.IFS(
U1575="MPR ISSUE","PDH",
U1575="BSS Hardware Issue","BSS",
U1575="Sites strategiques, MLL, Pylone, etc.","ENVTECH",
U1575="AKTIVCO DEFAUT GE &amp; POWER Cabinet","AKTIVCO",
U1575="AKTIVCO Coupure ENEO &amp; Baisse de tension","AKTIVCO GRID ONLY",
U1575="Coupure ENEO &amp; Baisse de tension","IHS GRID ONLY",
U1575="Defaut GE &amp; POWER Cabinet","IHS",
U1575="Sharing","Partners",
U1575="Sites strategiques &amp; DataCenter","SST &amp; DC",
U1575="Exclu","Exclu",
U1575="SAT","SAT",
U1575="SPARE-ISSUE","SPARE-ISSUE",
U1575="Fiber CAmtel","TRANS_FO_CAMTEL",
U1575="Fiber AOF","Fiber AOF",
U1575="Projet OCM (HUAWEI)","TRAVAUX-HUAWEI",
U1575="Projet OCM (NOKIA)","TRAVAUX-NOKIA",
U1575="ACCESS-ISSUE","ACCESS-ISSUE",
U1575="Projet OCM (ZTE, NOKIA, autres projets)","TRAVAUX OCM",
U1575="No root CAuse","No root cause",
U1575="ODU HS","PDH",
U1575="IP &amp; VLAN","PDH",
U1575="Warehouse HUAWEI","SPARE-ISSUE",
U1575="SPARE-HS","SPARE-ISSUE",
U1575="Power Telco","BSS"
),"")</f>
        <v/>
      </c>
      <c r="T1575" s="32" t="str" cm="1">
        <f t="array" ref="T1575">IFERROR(_xlfn.IFS(
U1575="MPR ISSUE","TX ISSUE",
U1575="BSS Hardware Issue","RAN ISSUE",
U1575="Sites strategiques, MLL, Pylone, etc.","ENVTECH",
U1575="AKTIVCO DEFAUT GE &amp; POWER Cabinet","POWER ISSUE",
U1575="AKTIVCO Coupure ENEO &amp; Baisse de tension","POWER ISSUE",
U1575="Coupure ENEO &amp; Baisse de tension","POWER ISSUE",
U1575="Defaut GE &amp; POWER Cabinet","POWER ISSUE",
U1575="Sharing","POWER ISSUE",
U1575="Sites strategiques &amp; DataCenter","POWER ISSUE",
U1575="Exclu","Exclu",
U1575="SAT","TX ISSUE",
U1575="SPARE-ISSUE","SPARE-ISSUE",
U1575="Fiber CAmtel","TX ISSUE",
U1575="Fiber AOF","TX ISSUE",
U1575="Projet OCM (HUAWEI)","TRAVAUX-HUAWEI",
U1575="Projet OCM (NOKIA)","TRAVAUX -NOKIA",
U1575="ACCESS-ISSUE","ACCESS-ISSUE",
U1575="Projet OCM (ZTE, NOKIA, autres projets)","TRAVAUX OCM",
U1575="No root CAuse","No root cause",
U1575="ODU HS","TX ISSUE",
U1575="IP &amp; VLAN","TX ISSUE",
U1575="Warehouse HUAWEI","SPARE-ISSUE",
U1575="SPARE-HS","SPARE-ISSUE",
U1575="Power Telco","RAN ISSUE"
),"")</f>
        <v/>
      </c>
      <c r="U1575" s="33"/>
      <c r="V1575" s="32" t="str" cm="1">
        <f t="array" ref="V1575">IFERROR(_xlfn.IFS(
U1575="MPR ISSUE","ACTIVE",
U1575="BSS Hardware Issue","ACTIVE",
U1575="Sites strategiques, MLL, Pylone, etc.","PASSIVE",
U1575="AKTIVCO DEFAUT GE &amp; POWER Cabinet","PASSIVE",
U1575="AKTIVCO Coupure ENEO &amp; Baisse de tension","PASSIVE",
U1575="Coupure ENEO &amp; Baisse de tension","PASSIVE",
U1575="Defaut GE &amp; POWER Cabinet","PASSIVE",
U1575="Sharing","PASSIVE",
U1575="Sites strategiques &amp; DataCenter","PASSIVE",
U1575="Exclu","Exclu",
U1575="SAT","ACTIVE",
U1575="SPARE-ISSUE","SPARE-ISSUE",
U1575="Fiber CAmtel","ACTIVE",
U1575="Fiber AOF","ACTIVE",
U1575="Projet OCM (HUAWEI)","PLANNED WORKS",
U1575="Projet OCM (NOKIA)","PLANNED WORKS",
U1575="ACCESS-ISSUE","ACCESS-ISSUE",
U1575="Projet OCM (ZTE, NOKIA, autres projets)","PLANNED WORKS",
U1575="No root CAuse","No root cause",
U1575="ODU HS","ACTIVE",
U1575="IP &amp; VLAN","ACTIVE",
U1575="Warehouse HUAWEI","SPARE-ISSUE",
U1575="SPARE-HS","SPARE-ISSUE",
U1575="Power Telco","ACTIVE"
),"")</f>
        <v/>
      </c>
      <c r="W1575" s="51"/>
      <c r="X1575" s="51"/>
      <c r="Y1575" s="51"/>
      <c r="Z1575" s="51"/>
      <c r="AA1575" s="51"/>
      <c r="AB1575" s="34" t="s">
        <v>3706</v>
      </c>
      <c r="AC1575" s="34" t="str">
        <f>_xlfn.XLOOKUP(B1575,[4]ALL!$B:$B,[4]ALL!$N:$N,"")</f>
        <v/>
      </c>
      <c r="AD1575" s="34" t="s">
        <v>5420</v>
      </c>
      <c r="AE1575" s="34"/>
      <c r="AF1575" s="36" t="s">
        <v>5420</v>
      </c>
      <c r="AG1575" s="29"/>
      <c r="AH1575" s="35"/>
      <c r="AI1575" s="29"/>
      <c r="AJ1575" s="29" t="s">
        <v>5420</v>
      </c>
      <c r="AK1575" s="36" t="s">
        <v>5420</v>
      </c>
      <c r="AL1575" s="36" t="s">
        <v>5420</v>
      </c>
      <c r="AM1575" s="36" t="s">
        <v>5420</v>
      </c>
      <c r="AN1575" s="36" t="s">
        <v>5420</v>
      </c>
      <c r="AO1575" s="36" t="s">
        <v>5420</v>
      </c>
      <c r="AP1575" s="36" t="s">
        <v>5420</v>
      </c>
      <c r="AQ1575" s="36" t="s">
        <v>5420</v>
      </c>
      <c r="AR1575" s="36" t="s">
        <v>5420</v>
      </c>
      <c r="AS1575" s="36" t="s">
        <v>5420</v>
      </c>
      <c r="AT1575" s="36" t="s">
        <v>5420</v>
      </c>
      <c r="AU1575" s="36" t="s">
        <v>5420</v>
      </c>
      <c r="AV1575" s="36" t="s">
        <v>5420</v>
      </c>
      <c r="AW1575" s="45"/>
      <c r="AX1575" s="45" t="s">
        <v>5420</v>
      </c>
      <c r="AY1575" s="45" t="s">
        <v>5420</v>
      </c>
      <c r="AZ1575" s="45" t="s">
        <v>5420</v>
      </c>
      <c r="BA1575" s="36" t="s">
        <v>3706</v>
      </c>
    </row>
    <row r="1576" spans="1:53" s="58" customFormat="1" ht="15.6" hidden="1" x14ac:dyDescent="0.3">
      <c r="A1576" s="27" t="s">
        <v>4146</v>
      </c>
      <c r="B1576" s="28" t="s">
        <v>4147</v>
      </c>
      <c r="C1576" s="29" t="str">
        <f>_xlfn.XLOOKUP(B1576,'[1]daily break down'!$D:$D,'[1]daily break down'!$E:$E,"")</f>
        <v>CENTRE</v>
      </c>
      <c r="D1576" s="27" t="s">
        <v>11</v>
      </c>
      <c r="E1576" s="27" t="s">
        <v>12</v>
      </c>
      <c r="F1576" s="29" t="s">
        <v>37</v>
      </c>
      <c r="G1576" s="27" t="s">
        <v>4146</v>
      </c>
      <c r="H1576" s="30" t="str">
        <f>_xlfn.XLOOKUP(B1576,[2]CALCULATION!$B:$B,[2]CALCULATION!$H:$H,"")</f>
        <v>ZTE</v>
      </c>
      <c r="I1576" s="25">
        <v>0</v>
      </c>
      <c r="J1576" s="25">
        <v>0</v>
      </c>
      <c r="K1576" s="25">
        <v>0</v>
      </c>
      <c r="L1576" s="25">
        <v>0</v>
      </c>
      <c r="M1576" s="25">
        <v>0</v>
      </c>
      <c r="N1576" s="25">
        <v>0</v>
      </c>
      <c r="O1576" s="25">
        <v>0</v>
      </c>
      <c r="P1576" s="25" t="s">
        <v>6366</v>
      </c>
      <c r="Q1576" s="31" t="str">
        <f>_xlfn.XLOOKUP(B1576,'[1]daily break down'!$D:$D,'[1]daily break down'!$O:$O,"")</f>
        <v>EXCLU</v>
      </c>
      <c r="R1576" s="31"/>
      <c r="S1576" s="32" t="str" cm="1">
        <f t="array" ref="S1576">IFERROR(_xlfn.IFS(
U1576="MPR ISSUE","PDH",
U1576="BSS Hardware Issue","BSS",
U1576="Sites strategiques, MLL, Pylone, etc.","ENVTECH",
U1576="AKTIVCO DEFAUT GE &amp; POWER Cabinet","AKTIVCO",
U1576="AKTIVCO Coupure ENEO &amp; Baisse de tension","AKTIVCO GRID ONLY",
U1576="Coupure ENEO &amp; Baisse de tension","IHS GRID ONLY",
U1576="Defaut GE &amp; POWER Cabinet","IHS",
U1576="Sharing","Partners",
U1576="Sites strategiques &amp; DataCenter","SST &amp; DC",
U1576="Exclu","Exclu",
U1576="SAT","SAT",
U1576="SPARE-ISSUE","SPARE-ISSUE",
U1576="Fiber CAmtel","TRANS_FO_CAMTEL",
U1576="Fiber AOF","Fiber AOF",
U1576="Projet OCM (HUAWEI)","TRAVAUX-HUAWEI",
U1576="Projet OCM (NOKIA)","TRAVAUX-NOKIA",
U1576="ACCESS-ISSUE","ACCESS-ISSUE",
U1576="Projet OCM (ZTE, NOKIA, autres projets)","TRAVAUX OCM",
U1576="No root CAuse","No root cause",
U1576="ODU HS","PDH",
U1576="IP &amp; VLAN","PDH",
U1576="Warehouse HUAWEI","SPARE-ISSUE",
U1576="SPARE-HS","SPARE-ISSUE",
U1576="Power Telco","BSS"
),"")</f>
        <v/>
      </c>
      <c r="T1576" s="32" t="str" cm="1">
        <f t="array" ref="T1576">IFERROR(_xlfn.IFS(
U1576="MPR ISSUE","TX ISSUE",
U1576="BSS Hardware Issue","RAN ISSUE",
U1576="Sites strategiques, MLL, Pylone, etc.","ENVTECH",
U1576="AKTIVCO DEFAUT GE &amp; POWER Cabinet","POWER ISSUE",
U1576="AKTIVCO Coupure ENEO &amp; Baisse de tension","POWER ISSUE",
U1576="Coupure ENEO &amp; Baisse de tension","POWER ISSUE",
U1576="Defaut GE &amp; POWER Cabinet","POWER ISSUE",
U1576="Sharing","POWER ISSUE",
U1576="Sites strategiques &amp; DataCenter","POWER ISSUE",
U1576="Exclu","Exclu",
U1576="SAT","TX ISSUE",
U1576="SPARE-ISSUE","SPARE-ISSUE",
U1576="Fiber CAmtel","TX ISSUE",
U1576="Fiber AOF","TX ISSUE",
U1576="Projet OCM (HUAWEI)","TRAVAUX-HUAWEI",
U1576="Projet OCM (NOKIA)","TRAVAUX -NOKIA",
U1576="ACCESS-ISSUE","ACCESS-ISSUE",
U1576="Projet OCM (ZTE, NOKIA, autres projets)","TRAVAUX OCM",
U1576="No root CAuse","No root cause",
U1576="ODU HS","TX ISSUE",
U1576="IP &amp; VLAN","TX ISSUE",
U1576="Warehouse HUAWEI","SPARE-ISSUE",
U1576="SPARE-HS","SPARE-ISSUE",
U1576="Power Telco","RAN ISSUE"
),"")</f>
        <v/>
      </c>
      <c r="U1576" s="33"/>
      <c r="V1576" s="32" t="str" cm="1">
        <f t="array" ref="V1576">IFERROR(_xlfn.IFS(
U1576="MPR ISSUE","ACTIVE",
U1576="BSS Hardware Issue","ACTIVE",
U1576="Sites strategiques, MLL, Pylone, etc.","PASSIVE",
U1576="AKTIVCO DEFAUT GE &amp; POWER Cabinet","PASSIVE",
U1576="AKTIVCO Coupure ENEO &amp; Baisse de tension","PASSIVE",
U1576="Coupure ENEO &amp; Baisse de tension","PASSIVE",
U1576="Defaut GE &amp; POWER Cabinet","PASSIVE",
U1576="Sharing","PASSIVE",
U1576="Sites strategiques &amp; DataCenter","PASSIVE",
U1576="Exclu","Exclu",
U1576="SAT","ACTIVE",
U1576="SPARE-ISSUE","SPARE-ISSUE",
U1576="Fiber CAmtel","ACTIVE",
U1576="Fiber AOF","ACTIVE",
U1576="Projet OCM (HUAWEI)","PLANNED WORKS",
U1576="Projet OCM (NOKIA)","PLANNED WORKS",
U1576="ACCESS-ISSUE","ACCESS-ISSUE",
U1576="Projet OCM (ZTE, NOKIA, autres projets)","PLANNED WORKS",
U1576="No root CAuse","No root cause",
U1576="ODU HS","ACTIVE",
U1576="IP &amp; VLAN","ACTIVE",
U1576="Warehouse HUAWEI","SPARE-ISSUE",
U1576="SPARE-HS","SPARE-ISSUE",
U1576="Power Telco","ACTIVE"
),"")</f>
        <v/>
      </c>
      <c r="W1576" s="51"/>
      <c r="X1576" s="51"/>
      <c r="Y1576" s="51"/>
      <c r="Z1576" s="51"/>
      <c r="AA1576" s="51"/>
      <c r="AB1576" s="34" t="s">
        <v>4147</v>
      </c>
      <c r="AC1576" s="34" t="str">
        <f>_xlfn.XLOOKUP(B1576,[4]ALL!$B:$B,[4]ALL!$N:$N,"")</f>
        <v/>
      </c>
      <c r="AD1576" s="34" t="s">
        <v>5420</v>
      </c>
      <c r="AE1576" s="34"/>
      <c r="AF1576" s="36" t="s">
        <v>5420</v>
      </c>
      <c r="AG1576" s="29"/>
      <c r="AH1576" s="35"/>
      <c r="AI1576" s="29"/>
      <c r="AJ1576" s="29" t="s">
        <v>5420</v>
      </c>
      <c r="AK1576" s="36" t="s">
        <v>5420</v>
      </c>
      <c r="AL1576" s="36" t="s">
        <v>5420</v>
      </c>
      <c r="AM1576" s="36" t="s">
        <v>5420</v>
      </c>
      <c r="AN1576" s="36" t="s">
        <v>5420</v>
      </c>
      <c r="AO1576" s="36" t="s">
        <v>5420</v>
      </c>
      <c r="AP1576" s="36" t="s">
        <v>5420</v>
      </c>
      <c r="AQ1576" s="36" t="s">
        <v>5420</v>
      </c>
      <c r="AR1576" s="36" t="s">
        <v>5420</v>
      </c>
      <c r="AS1576" s="36" t="s">
        <v>5420</v>
      </c>
      <c r="AT1576" s="36" t="s">
        <v>5420</v>
      </c>
      <c r="AU1576" s="36" t="s">
        <v>5420</v>
      </c>
      <c r="AV1576" s="36" t="s">
        <v>5420</v>
      </c>
      <c r="AW1576" s="45"/>
      <c r="AX1576" s="45" t="s">
        <v>5420</v>
      </c>
      <c r="AY1576" s="45" t="s">
        <v>5420</v>
      </c>
      <c r="AZ1576" s="45" t="s">
        <v>5420</v>
      </c>
      <c r="BA1576" s="36" t="s">
        <v>4147</v>
      </c>
    </row>
    <row r="1577" spans="1:53" s="58" customFormat="1" ht="15.6" hidden="1" x14ac:dyDescent="0.3">
      <c r="A1577" s="27" t="s">
        <v>4047</v>
      </c>
      <c r="B1577" s="28" t="s">
        <v>4048</v>
      </c>
      <c r="C1577" s="29" t="str">
        <f>_xlfn.XLOOKUP(B1577,'[1]daily break down'!$D:$D,'[1]daily break down'!$E:$E,"")</f>
        <v>CENTRE</v>
      </c>
      <c r="D1577" s="27" t="s">
        <v>11</v>
      </c>
      <c r="E1577" s="27" t="s">
        <v>12</v>
      </c>
      <c r="F1577" s="29" t="s">
        <v>37</v>
      </c>
      <c r="G1577" s="27" t="s">
        <v>4044</v>
      </c>
      <c r="H1577" s="30" t="str">
        <f>_xlfn.XLOOKUP(B1577,[2]CALCULATION!$B:$B,[2]CALCULATION!$H:$H,"")</f>
        <v>ZTE</v>
      </c>
      <c r="I1577" s="25">
        <v>0</v>
      </c>
      <c r="J1577" s="25">
        <v>0</v>
      </c>
      <c r="K1577" s="25">
        <v>0</v>
      </c>
      <c r="L1577" s="25">
        <v>0</v>
      </c>
      <c r="M1577" s="25">
        <v>0</v>
      </c>
      <c r="N1577" s="25">
        <v>0</v>
      </c>
      <c r="O1577" s="25">
        <v>0</v>
      </c>
      <c r="P1577" s="25" t="s">
        <v>6366</v>
      </c>
      <c r="Q1577" s="31" t="s">
        <v>5364</v>
      </c>
      <c r="R1577" s="31"/>
      <c r="S1577" s="32" t="str" cm="1">
        <f t="array" ref="S1577">IFERROR(_xlfn.IFS(
U1577="MPR ISSUE","PDH",
U1577="BSS Hardware Issue","BSS",
U1577="Sites strategiques, MLL, Pylone, etc.","ENVTECH",
U1577="AKTIVCO DEFAUT GE &amp; POWER Cabinet","AKTIVCO",
U1577="AKTIVCO Coupure ENEO &amp; Baisse de tension","AKTIVCO GRID ONLY",
U1577="Coupure ENEO &amp; Baisse de tension","IHS GRID ONLY",
U1577="Defaut GE &amp; POWER Cabinet","IHS",
U1577="Sharing","Partners",
U1577="Sites strategiques &amp; DataCenter","SST &amp; DC",
U1577="Exclu","Exclu",
U1577="SAT","SAT",
U1577="SPARE-ISSUE","SPARE-ISSUE",
U1577="Fiber CAmtel","TRANS_FO_CAMTEL",
U1577="Fiber AOF","Fiber AOF",
U1577="Projet OCM (HUAWEI)","TRAVAUX-HUAWEI",
U1577="Projet OCM (NOKIA)","TRAVAUX-NOKIA",
U1577="ACCESS-ISSUE","ACCESS-ISSUE",
U1577="Projet OCM (ZTE, NOKIA, autres projets)","TRAVAUX OCM",
U1577="No root CAuse","No root cause",
U1577="ODU HS","PDH",
U1577="IP &amp; VLAN","PDH",
U1577="Warehouse HUAWEI","SPARE-ISSUE",
U1577="SPARE-HS","SPARE-ISSUE",
U1577="Power Telco","BSS"
),"")</f>
        <v/>
      </c>
      <c r="T1577" s="32" t="str" cm="1">
        <f t="array" ref="T1577">IFERROR(_xlfn.IFS(
U1577="MPR ISSUE","TX ISSUE",
U1577="BSS Hardware Issue","RAN ISSUE",
U1577="Sites strategiques, MLL, Pylone, etc.","ENVTECH",
U1577="AKTIVCO DEFAUT GE &amp; POWER Cabinet","POWER ISSUE",
U1577="AKTIVCO Coupure ENEO &amp; Baisse de tension","POWER ISSUE",
U1577="Coupure ENEO &amp; Baisse de tension","POWER ISSUE",
U1577="Defaut GE &amp; POWER Cabinet","POWER ISSUE",
U1577="Sharing","POWER ISSUE",
U1577="Sites strategiques &amp; DataCenter","POWER ISSUE",
U1577="Exclu","Exclu",
U1577="SAT","TX ISSUE",
U1577="SPARE-ISSUE","SPARE-ISSUE",
U1577="Fiber CAmtel","TX ISSUE",
U1577="Fiber AOF","TX ISSUE",
U1577="Projet OCM (HUAWEI)","TRAVAUX-HUAWEI",
U1577="Projet OCM (NOKIA)","TRAVAUX -NOKIA",
U1577="ACCESS-ISSUE","ACCESS-ISSUE",
U1577="Projet OCM (ZTE, NOKIA, autres projets)","TRAVAUX OCM",
U1577="No root CAuse","No root cause",
U1577="ODU HS","TX ISSUE",
U1577="IP &amp; VLAN","TX ISSUE",
U1577="Warehouse HUAWEI","SPARE-ISSUE",
U1577="SPARE-HS","SPARE-ISSUE",
U1577="Power Telco","RAN ISSUE"
),"")</f>
        <v/>
      </c>
      <c r="U1577" s="33"/>
      <c r="V1577" s="32" t="str" cm="1">
        <f t="array" ref="V1577">IFERROR(_xlfn.IFS(
U1577="MPR ISSUE","ACTIVE",
U1577="BSS Hardware Issue","ACTIVE",
U1577="Sites strategiques, MLL, Pylone, etc.","PASSIVE",
U1577="AKTIVCO DEFAUT GE &amp; POWER Cabinet","PASSIVE",
U1577="AKTIVCO Coupure ENEO &amp; Baisse de tension","PASSIVE",
U1577="Coupure ENEO &amp; Baisse de tension","PASSIVE",
U1577="Defaut GE &amp; POWER Cabinet","PASSIVE",
U1577="Sharing","PASSIVE",
U1577="Sites strategiques &amp; DataCenter","PASSIVE",
U1577="Exclu","Exclu",
U1577="SAT","ACTIVE",
U1577="SPARE-ISSUE","SPARE-ISSUE",
U1577="Fiber CAmtel","ACTIVE",
U1577="Fiber AOF","ACTIVE",
U1577="Projet OCM (HUAWEI)","PLANNED WORKS",
U1577="Projet OCM (NOKIA)","PLANNED WORKS",
U1577="ACCESS-ISSUE","ACCESS-ISSUE",
U1577="Projet OCM (ZTE, NOKIA, autres projets)","PLANNED WORKS",
U1577="No root CAuse","No root cause",
U1577="ODU HS","ACTIVE",
U1577="IP &amp; VLAN","ACTIVE",
U1577="Warehouse HUAWEI","SPARE-ISSUE",
U1577="SPARE-HS","SPARE-ISSUE",
U1577="Power Telco","ACTIVE"
),"")</f>
        <v/>
      </c>
      <c r="W1577" s="51"/>
      <c r="X1577" s="51"/>
      <c r="Y1577" s="51"/>
      <c r="Z1577" s="51"/>
      <c r="AA1577" s="51"/>
      <c r="AB1577" s="34" t="s">
        <v>4048</v>
      </c>
      <c r="AC1577" s="34" t="str">
        <f>_xlfn.XLOOKUP(B1577,[4]ALL!$B:$B,[4]ALL!$N:$N,"")</f>
        <v/>
      </c>
      <c r="AD1577" s="34" t="s">
        <v>5420</v>
      </c>
      <c r="AE1577" s="34"/>
      <c r="AF1577" s="36" t="s">
        <v>5420</v>
      </c>
      <c r="AG1577" s="29"/>
      <c r="AH1577" s="35"/>
      <c r="AI1577" s="29"/>
      <c r="AJ1577" s="29" t="s">
        <v>5420</v>
      </c>
      <c r="AK1577" s="36" t="s">
        <v>5420</v>
      </c>
      <c r="AL1577" s="36" t="s">
        <v>5420</v>
      </c>
      <c r="AM1577" s="36" t="s">
        <v>5420</v>
      </c>
      <c r="AN1577" s="36" t="s">
        <v>5420</v>
      </c>
      <c r="AO1577" s="36" t="s">
        <v>5420</v>
      </c>
      <c r="AP1577" s="36" t="s">
        <v>5420</v>
      </c>
      <c r="AQ1577" s="36" t="s">
        <v>5420</v>
      </c>
      <c r="AR1577" s="36" t="s">
        <v>5420</v>
      </c>
      <c r="AS1577" s="36" t="s">
        <v>5420</v>
      </c>
      <c r="AT1577" s="36" t="s">
        <v>5420</v>
      </c>
      <c r="AU1577" s="36" t="s">
        <v>5420</v>
      </c>
      <c r="AV1577" s="36" t="s">
        <v>5420</v>
      </c>
      <c r="AW1577" s="45"/>
      <c r="AX1577" s="45" t="s">
        <v>5420</v>
      </c>
      <c r="AY1577" s="45" t="s">
        <v>5420</v>
      </c>
      <c r="AZ1577" s="45" t="s">
        <v>5420</v>
      </c>
      <c r="BA1577" s="36" t="s">
        <v>4048</v>
      </c>
    </row>
    <row r="1578" spans="1:53" s="58" customFormat="1" ht="15.6" hidden="1" x14ac:dyDescent="0.3">
      <c r="A1578" s="27" t="s">
        <v>1770</v>
      </c>
      <c r="B1578" s="28" t="s">
        <v>1771</v>
      </c>
      <c r="C1578" s="29" t="str">
        <f>_xlfn.XLOOKUP(B1578,'[1]daily break down'!$D:$D,'[1]daily break down'!$E:$E,"")</f>
        <v>Yaounde</v>
      </c>
      <c r="D1578" s="27" t="s">
        <v>11</v>
      </c>
      <c r="E1578" s="27" t="s">
        <v>12</v>
      </c>
      <c r="F1578" s="29" t="s">
        <v>37</v>
      </c>
      <c r="G1578" s="27" t="s">
        <v>38</v>
      </c>
      <c r="H1578" s="30" t="str">
        <f>_xlfn.XLOOKUP(B1578,[2]CALCULATION!$B:$B,[2]CALCULATION!$H:$H,"")</f>
        <v>ZTE</v>
      </c>
      <c r="I1578" s="25">
        <v>0</v>
      </c>
      <c r="J1578" s="25">
        <v>0</v>
      </c>
      <c r="K1578" s="25">
        <v>0</v>
      </c>
      <c r="L1578" s="25">
        <v>0</v>
      </c>
      <c r="M1578" s="25">
        <v>0</v>
      </c>
      <c r="N1578" s="25">
        <v>0</v>
      </c>
      <c r="O1578" s="25">
        <v>0</v>
      </c>
      <c r="P1578" s="25" t="s">
        <v>6366</v>
      </c>
      <c r="Q1578" s="31" t="s">
        <v>5364</v>
      </c>
      <c r="R1578" s="31"/>
      <c r="S1578" s="32" t="str" cm="1">
        <f t="array" ref="S1578">IFERROR(_xlfn.IFS(
U1578="MPR ISSUE","PDH",
U1578="BSS Hardware Issue","BSS",
U1578="Sites strategiques, MLL, Pylone, etc.","ENVTECH",
U1578="AKTIVCO DEFAUT GE &amp; POWER Cabinet","AKTIVCO",
U1578="AKTIVCO Coupure ENEO &amp; Baisse de tension","AKTIVCO GRID ONLY",
U1578="Coupure ENEO &amp; Baisse de tension","IHS GRID ONLY",
U1578="Defaut GE &amp; POWER Cabinet","IHS",
U1578="Sharing","Partners",
U1578="Sites strategiques &amp; DataCenter","SST &amp; DC",
U1578="Exclu","Exclu",
U1578="SAT","SAT",
U1578="SPARE-ISSUE","SPARE-ISSUE",
U1578="Fiber CAmtel","TRANS_FO_CAMTEL",
U1578="Fiber AOF","Fiber AOF",
U1578="Projet OCM (HUAWEI)","TRAVAUX-HUAWEI",
U1578="Projet OCM (NOKIA)","TRAVAUX-NOKIA",
U1578="ACCESS-ISSUE","ACCESS-ISSUE",
U1578="Projet OCM (ZTE, NOKIA, autres projets)","TRAVAUX OCM",
U1578="No root CAuse","No root cause",
U1578="ODU HS","PDH",
U1578="IP &amp; VLAN","PDH",
U1578="Warehouse HUAWEI","SPARE-ISSUE",
U1578="SPARE-HS","SPARE-ISSUE",
U1578="Power Telco","BSS"
),"")</f>
        <v/>
      </c>
      <c r="T1578" s="32" t="str" cm="1">
        <f t="array" ref="T1578">IFERROR(_xlfn.IFS(
U1578="MPR ISSUE","TX ISSUE",
U1578="BSS Hardware Issue","RAN ISSUE",
U1578="Sites strategiques, MLL, Pylone, etc.","ENVTECH",
U1578="AKTIVCO DEFAUT GE &amp; POWER Cabinet","POWER ISSUE",
U1578="AKTIVCO Coupure ENEO &amp; Baisse de tension","POWER ISSUE",
U1578="Coupure ENEO &amp; Baisse de tension","POWER ISSUE",
U1578="Defaut GE &amp; POWER Cabinet","POWER ISSUE",
U1578="Sharing","POWER ISSUE",
U1578="Sites strategiques &amp; DataCenter","POWER ISSUE",
U1578="Exclu","Exclu",
U1578="SAT","TX ISSUE",
U1578="SPARE-ISSUE","SPARE-ISSUE",
U1578="Fiber CAmtel","TX ISSUE",
U1578="Fiber AOF","TX ISSUE",
U1578="Projet OCM (HUAWEI)","TRAVAUX-HUAWEI",
U1578="Projet OCM (NOKIA)","TRAVAUX -NOKIA",
U1578="ACCESS-ISSUE","ACCESS-ISSUE",
U1578="Projet OCM (ZTE, NOKIA, autres projets)","TRAVAUX OCM",
U1578="No root CAuse","No root cause",
U1578="ODU HS","TX ISSUE",
U1578="IP &amp; VLAN","TX ISSUE",
U1578="Warehouse HUAWEI","SPARE-ISSUE",
U1578="SPARE-HS","SPARE-ISSUE",
U1578="Power Telco","RAN ISSUE"
),"")</f>
        <v/>
      </c>
      <c r="U1578" s="33"/>
      <c r="V1578" s="32" t="str" cm="1">
        <f t="array" ref="V1578">IFERROR(_xlfn.IFS(
U1578="MPR ISSUE","ACTIVE",
U1578="BSS Hardware Issue","ACTIVE",
U1578="Sites strategiques, MLL, Pylone, etc.","PASSIVE",
U1578="AKTIVCO DEFAUT GE &amp; POWER Cabinet","PASSIVE",
U1578="AKTIVCO Coupure ENEO &amp; Baisse de tension","PASSIVE",
U1578="Coupure ENEO &amp; Baisse de tension","PASSIVE",
U1578="Defaut GE &amp; POWER Cabinet","PASSIVE",
U1578="Sharing","PASSIVE",
U1578="Sites strategiques &amp; DataCenter","PASSIVE",
U1578="Exclu","Exclu",
U1578="SAT","ACTIVE",
U1578="SPARE-ISSUE","SPARE-ISSUE",
U1578="Fiber CAmtel","ACTIVE",
U1578="Fiber AOF","ACTIVE",
U1578="Projet OCM (HUAWEI)","PLANNED WORKS",
U1578="Projet OCM (NOKIA)","PLANNED WORKS",
U1578="ACCESS-ISSUE","ACCESS-ISSUE",
U1578="Projet OCM (ZTE, NOKIA, autres projets)","PLANNED WORKS",
U1578="No root CAuse","No root cause",
U1578="ODU HS","ACTIVE",
U1578="IP &amp; VLAN","ACTIVE",
U1578="Warehouse HUAWEI","SPARE-ISSUE",
U1578="SPARE-HS","SPARE-ISSUE",
U1578="Power Telco","ACTIVE"
),"")</f>
        <v/>
      </c>
      <c r="W1578" s="51"/>
      <c r="X1578" s="51"/>
      <c r="Y1578" s="51"/>
      <c r="Z1578" s="51"/>
      <c r="AA1578" s="51"/>
      <c r="AB1578" s="34" t="s">
        <v>1771</v>
      </c>
      <c r="AC1578" s="34" t="str">
        <f>_xlfn.XLOOKUP(B1578,[4]ALL!$B:$B,[4]ALL!$N:$N,"")</f>
        <v/>
      </c>
      <c r="AD1578" s="34" t="s">
        <v>5420</v>
      </c>
      <c r="AE1578" s="34"/>
      <c r="AF1578" s="36" t="s">
        <v>5420</v>
      </c>
      <c r="AG1578" s="29"/>
      <c r="AH1578" s="35"/>
      <c r="AI1578" s="29"/>
      <c r="AJ1578" s="29" t="s">
        <v>5420</v>
      </c>
      <c r="AK1578" s="36" t="s">
        <v>5420</v>
      </c>
      <c r="AL1578" s="36" t="s">
        <v>5420</v>
      </c>
      <c r="AM1578" s="36" t="s">
        <v>5420</v>
      </c>
      <c r="AN1578" s="36" t="s">
        <v>5420</v>
      </c>
      <c r="AO1578" s="36" t="s">
        <v>5420</v>
      </c>
      <c r="AP1578" s="36" t="s">
        <v>5420</v>
      </c>
      <c r="AQ1578" s="36" t="s">
        <v>5420</v>
      </c>
      <c r="AR1578" s="36" t="s">
        <v>5420</v>
      </c>
      <c r="AS1578" s="36" t="s">
        <v>5420</v>
      </c>
      <c r="AT1578" s="36" t="s">
        <v>5420</v>
      </c>
      <c r="AU1578" s="36" t="s">
        <v>5420</v>
      </c>
      <c r="AV1578" s="36" t="s">
        <v>5420</v>
      </c>
      <c r="AW1578" s="45"/>
      <c r="AX1578" s="45" t="s">
        <v>5420</v>
      </c>
      <c r="AY1578" s="45" t="s">
        <v>5420</v>
      </c>
      <c r="AZ1578" s="45" t="s">
        <v>5420</v>
      </c>
      <c r="BA1578" s="36" t="s">
        <v>1771</v>
      </c>
    </row>
    <row r="1579" spans="1:53" s="58" customFormat="1" ht="15.6" hidden="1" x14ac:dyDescent="0.3">
      <c r="A1579" s="27" t="s">
        <v>2584</v>
      </c>
      <c r="B1579" s="28" t="s">
        <v>2587</v>
      </c>
      <c r="C1579" s="29" t="str">
        <f>_xlfn.XLOOKUP(B1579,'[1]daily break down'!$D:$D,'[1]daily break down'!$E:$E,"")</f>
        <v>Yaounde</v>
      </c>
      <c r="D1579" s="27"/>
      <c r="E1579" s="27"/>
      <c r="F1579" s="29" t="s">
        <v>37</v>
      </c>
      <c r="G1579" s="27" t="s">
        <v>38</v>
      </c>
      <c r="H1579" s="30" t="str">
        <f>_xlfn.XLOOKUP(B1579,[2]CALCULATION!$B:$B,[2]CALCULATION!$H:$H,"")</f>
        <v>ZTE</v>
      </c>
      <c r="I1579" s="25">
        <v>0</v>
      </c>
      <c r="J1579" s="25">
        <v>0</v>
      </c>
      <c r="K1579" s="25">
        <v>0</v>
      </c>
      <c r="L1579" s="25">
        <v>0</v>
      </c>
      <c r="M1579" s="25">
        <v>0</v>
      </c>
      <c r="N1579" s="25">
        <v>0</v>
      </c>
      <c r="O1579" s="25">
        <v>0</v>
      </c>
      <c r="P1579" s="25" t="s">
        <v>6366</v>
      </c>
      <c r="Q1579" s="31" t="s">
        <v>5364</v>
      </c>
      <c r="R1579" s="31"/>
      <c r="S1579" s="32" t="str" cm="1">
        <f t="array" ref="S1579">IFERROR(_xlfn.IFS(
U1579="MPR ISSUE","PDH",
U1579="BSS Hardware Issue","BSS",
U1579="Sites strategiques, MLL, Pylone, etc.","ENVTECH",
U1579="AKTIVCO DEFAUT GE &amp; POWER Cabinet","AKTIVCO",
U1579="AKTIVCO Coupure ENEO &amp; Baisse de tension","AKTIVCO GRID ONLY",
U1579="Coupure ENEO &amp; Baisse de tension","IHS GRID ONLY",
U1579="Defaut GE &amp; POWER Cabinet","IHS",
U1579="Sharing","Partners",
U1579="Sites strategiques &amp; DataCenter","SST &amp; DC",
U1579="Exclu","Exclu",
U1579="SAT","SAT",
U1579="SPARE-ISSUE","SPARE-ISSUE",
U1579="Fiber CAmtel","TRANS_FO_CAMTEL",
U1579="Fiber AOF","Fiber AOF",
U1579="Projet OCM (HUAWEI)","TRAVAUX-HUAWEI",
U1579="Projet OCM (NOKIA)","TRAVAUX-NOKIA",
U1579="ACCESS-ISSUE","ACCESS-ISSUE",
U1579="Projet OCM (ZTE, NOKIA, autres projets)","TRAVAUX OCM",
U1579="No root CAuse","No root cause",
U1579="ODU HS","PDH",
U1579="IP &amp; VLAN","PDH",
U1579="Warehouse HUAWEI","SPARE-ISSUE",
U1579="SPARE-HS","SPARE-ISSUE",
U1579="Power Telco","BSS"
),"")</f>
        <v/>
      </c>
      <c r="T1579" s="32" t="str" cm="1">
        <f t="array" ref="T1579">IFERROR(_xlfn.IFS(
U1579="MPR ISSUE","TX ISSUE",
U1579="BSS Hardware Issue","RAN ISSUE",
U1579="Sites strategiques, MLL, Pylone, etc.","ENVTECH",
U1579="AKTIVCO DEFAUT GE &amp; POWER Cabinet","POWER ISSUE",
U1579="AKTIVCO Coupure ENEO &amp; Baisse de tension","POWER ISSUE",
U1579="Coupure ENEO &amp; Baisse de tension","POWER ISSUE",
U1579="Defaut GE &amp; POWER Cabinet","POWER ISSUE",
U1579="Sharing","POWER ISSUE",
U1579="Sites strategiques &amp; DataCenter","POWER ISSUE",
U1579="Exclu","Exclu",
U1579="SAT","TX ISSUE",
U1579="SPARE-ISSUE","SPARE-ISSUE",
U1579="Fiber CAmtel","TX ISSUE",
U1579="Fiber AOF","TX ISSUE",
U1579="Projet OCM (HUAWEI)","TRAVAUX-HUAWEI",
U1579="Projet OCM (NOKIA)","TRAVAUX -NOKIA",
U1579="ACCESS-ISSUE","ACCESS-ISSUE",
U1579="Projet OCM (ZTE, NOKIA, autres projets)","TRAVAUX OCM",
U1579="No root CAuse","No root cause",
U1579="ODU HS","TX ISSUE",
U1579="IP &amp; VLAN","TX ISSUE",
U1579="Warehouse HUAWEI","SPARE-ISSUE",
U1579="SPARE-HS","SPARE-ISSUE",
U1579="Power Telco","RAN ISSUE"
),"")</f>
        <v/>
      </c>
      <c r="U1579" s="33"/>
      <c r="V1579" s="32" t="str" cm="1">
        <f t="array" ref="V1579">IFERROR(_xlfn.IFS(
U1579="MPR ISSUE","ACTIVE",
U1579="BSS Hardware Issue","ACTIVE",
U1579="Sites strategiques, MLL, Pylone, etc.","PASSIVE",
U1579="AKTIVCO DEFAUT GE &amp; POWER Cabinet","PASSIVE",
U1579="AKTIVCO Coupure ENEO &amp; Baisse de tension","PASSIVE",
U1579="Coupure ENEO &amp; Baisse de tension","PASSIVE",
U1579="Defaut GE &amp; POWER Cabinet","PASSIVE",
U1579="Sharing","PASSIVE",
U1579="Sites strategiques &amp; DataCenter","PASSIVE",
U1579="Exclu","Exclu",
U1579="SAT","ACTIVE",
U1579="SPARE-ISSUE","SPARE-ISSUE",
U1579="Fiber CAmtel","ACTIVE",
U1579="Fiber AOF","ACTIVE",
U1579="Projet OCM (HUAWEI)","PLANNED WORKS",
U1579="Projet OCM (NOKIA)","PLANNED WORKS",
U1579="ACCESS-ISSUE","ACCESS-ISSUE",
U1579="Projet OCM (ZTE, NOKIA, autres projets)","PLANNED WORKS",
U1579="No root CAuse","No root cause",
U1579="ODU HS","ACTIVE",
U1579="IP &amp; VLAN","ACTIVE",
U1579="Warehouse HUAWEI","SPARE-ISSUE",
U1579="SPARE-HS","SPARE-ISSUE",
U1579="Power Telco","ACTIVE"
),"")</f>
        <v/>
      </c>
      <c r="W1579" s="51"/>
      <c r="X1579" s="51"/>
      <c r="Y1579" s="51"/>
      <c r="Z1579" s="51"/>
      <c r="AA1579" s="51"/>
      <c r="AB1579" s="34" t="s">
        <v>6419</v>
      </c>
      <c r="AC1579" s="34" t="str">
        <f>_xlfn.XLOOKUP(B1579,[4]ALL!$B:$B,[4]ALL!$N:$N,"")</f>
        <v/>
      </c>
      <c r="AD1579" s="34" t="s">
        <v>5420</v>
      </c>
      <c r="AE1579" s="34"/>
      <c r="AF1579" s="36" t="s">
        <v>6419</v>
      </c>
      <c r="AG1579" s="29"/>
      <c r="AH1579" s="35"/>
      <c r="AI1579" s="29"/>
      <c r="AJ1579" s="29" t="s">
        <v>5420</v>
      </c>
      <c r="AK1579" s="36" t="s">
        <v>5420</v>
      </c>
      <c r="AL1579" s="36" t="s">
        <v>5420</v>
      </c>
      <c r="AM1579" s="36" t="s">
        <v>5420</v>
      </c>
      <c r="AN1579" s="36" t="s">
        <v>5420</v>
      </c>
      <c r="AO1579" s="36" t="s">
        <v>5420</v>
      </c>
      <c r="AP1579" s="36" t="s">
        <v>5420</v>
      </c>
      <c r="AQ1579" s="36" t="s">
        <v>5420</v>
      </c>
      <c r="AR1579" s="36" t="s">
        <v>5420</v>
      </c>
      <c r="AS1579" s="36" t="s">
        <v>5420</v>
      </c>
      <c r="AT1579" s="36" t="s">
        <v>5420</v>
      </c>
      <c r="AU1579" s="36" t="s">
        <v>5420</v>
      </c>
      <c r="AV1579" s="36" t="s">
        <v>5420</v>
      </c>
      <c r="AW1579" s="45"/>
      <c r="AX1579" s="45" t="s">
        <v>5420</v>
      </c>
      <c r="AY1579" s="45" t="s">
        <v>5420</v>
      </c>
      <c r="AZ1579" s="45" t="s">
        <v>5420</v>
      </c>
      <c r="BA1579" s="36" t="s">
        <v>5420</v>
      </c>
    </row>
    <row r="1580" spans="1:53" s="58" customFormat="1" ht="15.6" hidden="1" x14ac:dyDescent="0.3">
      <c r="A1580" s="27" t="s">
        <v>4957</v>
      </c>
      <c r="B1580" s="28" t="s">
        <v>4958</v>
      </c>
      <c r="C1580" s="29" t="str">
        <f>_xlfn.XLOOKUP(B1580,'[1]daily break down'!$D:$D,'[1]daily break down'!$E:$E,"")</f>
        <v>LITTORAL</v>
      </c>
      <c r="D1580" s="27" t="s">
        <v>11</v>
      </c>
      <c r="E1580" s="27" t="s">
        <v>12</v>
      </c>
      <c r="F1580" s="29" t="s">
        <v>31</v>
      </c>
      <c r="G1580" s="27" t="s">
        <v>3940</v>
      </c>
      <c r="H1580" s="30" t="str">
        <f>_xlfn.XLOOKUP(B1580,[2]CALCULATION!$B:$B,[2]CALCULATION!$H:$H,"")</f>
        <v>ZTE</v>
      </c>
      <c r="I1580" s="25">
        <v>0</v>
      </c>
      <c r="J1580" s="25">
        <v>0</v>
      </c>
      <c r="K1580" s="25">
        <v>0</v>
      </c>
      <c r="L1580" s="25">
        <v>0</v>
      </c>
      <c r="M1580" s="25">
        <v>0</v>
      </c>
      <c r="N1580" s="25">
        <v>0</v>
      </c>
      <c r="O1580" s="25">
        <v>0</v>
      </c>
      <c r="P1580" s="25" t="s">
        <v>6366</v>
      </c>
      <c r="Q1580" s="31" t="s">
        <v>5364</v>
      </c>
      <c r="R1580" s="31"/>
      <c r="S1580" s="32" t="str" cm="1">
        <f t="array" ref="S1580">IFERROR(_xlfn.IFS(
U1580="MPR ISSUE","PDH",
U1580="BSS Hardware Issue","BSS",
U1580="Sites strategiques, MLL, Pylone, etc.","ENVTECH",
U1580="AKTIVCO DEFAUT GE &amp; POWER Cabinet","AKTIVCO",
U1580="AKTIVCO Coupure ENEO &amp; Baisse de tension","AKTIVCO GRID ONLY",
U1580="Coupure ENEO &amp; Baisse de tension","IHS GRID ONLY",
U1580="Defaut GE &amp; POWER Cabinet","IHS",
U1580="Sharing","Partners",
U1580="Sites strategiques &amp; DataCenter","SST &amp; DC",
U1580="Exclu","Exclu",
U1580="SAT","SAT",
U1580="SPARE-ISSUE","SPARE-ISSUE",
U1580="Fiber CAmtel","TRANS_FO_CAMTEL",
U1580="Fiber AOF","Fiber AOF",
U1580="Projet OCM (HUAWEI)","TRAVAUX-HUAWEI",
U1580="Projet OCM (NOKIA)","TRAVAUX-NOKIA",
U1580="ACCESS-ISSUE","ACCESS-ISSUE",
U1580="Projet OCM (ZTE, NOKIA, autres projets)","TRAVAUX OCM",
U1580="No root CAuse","No root cause",
U1580="ODU HS","PDH",
U1580="IP &amp; VLAN","PDH",
U1580="Warehouse HUAWEI","SPARE-ISSUE",
U1580="SPARE-HS","SPARE-ISSUE",
U1580="Power Telco","BSS"
),"")</f>
        <v/>
      </c>
      <c r="T1580" s="32" t="str" cm="1">
        <f t="array" ref="T1580">IFERROR(_xlfn.IFS(
U1580="MPR ISSUE","TX ISSUE",
U1580="BSS Hardware Issue","RAN ISSUE",
U1580="Sites strategiques, MLL, Pylone, etc.","ENVTECH",
U1580="AKTIVCO DEFAUT GE &amp; POWER Cabinet","POWER ISSUE",
U1580="AKTIVCO Coupure ENEO &amp; Baisse de tension","POWER ISSUE",
U1580="Coupure ENEO &amp; Baisse de tension","POWER ISSUE",
U1580="Defaut GE &amp; POWER Cabinet","POWER ISSUE",
U1580="Sharing","POWER ISSUE",
U1580="Sites strategiques &amp; DataCenter","POWER ISSUE",
U1580="Exclu","Exclu",
U1580="SAT","TX ISSUE",
U1580="SPARE-ISSUE","SPARE-ISSUE",
U1580="Fiber CAmtel","TX ISSUE",
U1580="Fiber AOF","TX ISSUE",
U1580="Projet OCM (HUAWEI)","TRAVAUX-HUAWEI",
U1580="Projet OCM (NOKIA)","TRAVAUX -NOKIA",
U1580="ACCESS-ISSUE","ACCESS-ISSUE",
U1580="Projet OCM (ZTE, NOKIA, autres projets)","TRAVAUX OCM",
U1580="No root CAuse","No root cause",
U1580="ODU HS","TX ISSUE",
U1580="IP &amp; VLAN","TX ISSUE",
U1580="Warehouse HUAWEI","SPARE-ISSUE",
U1580="SPARE-HS","SPARE-ISSUE",
U1580="Power Telco","RAN ISSUE"
),"")</f>
        <v/>
      </c>
      <c r="U1580" s="33"/>
      <c r="V1580" s="32" t="str" cm="1">
        <f t="array" ref="V1580">IFERROR(_xlfn.IFS(
U1580="MPR ISSUE","ACTIVE",
U1580="BSS Hardware Issue","ACTIVE",
U1580="Sites strategiques, MLL, Pylone, etc.","PASSIVE",
U1580="AKTIVCO DEFAUT GE &amp; POWER Cabinet","PASSIVE",
U1580="AKTIVCO Coupure ENEO &amp; Baisse de tension","PASSIVE",
U1580="Coupure ENEO &amp; Baisse de tension","PASSIVE",
U1580="Defaut GE &amp; POWER Cabinet","PASSIVE",
U1580="Sharing","PASSIVE",
U1580="Sites strategiques &amp; DataCenter","PASSIVE",
U1580="Exclu","Exclu",
U1580="SAT","ACTIVE",
U1580="SPARE-ISSUE","SPARE-ISSUE",
U1580="Fiber CAmtel","ACTIVE",
U1580="Fiber AOF","ACTIVE",
U1580="Projet OCM (HUAWEI)","PLANNED WORKS",
U1580="Projet OCM (NOKIA)","PLANNED WORKS",
U1580="ACCESS-ISSUE","ACCESS-ISSUE",
U1580="Projet OCM (ZTE, NOKIA, autres projets)","PLANNED WORKS",
U1580="No root CAuse","No root cause",
U1580="ODU HS","ACTIVE",
U1580="IP &amp; VLAN","ACTIVE",
U1580="Warehouse HUAWEI","SPARE-ISSUE",
U1580="SPARE-HS","SPARE-ISSUE",
U1580="Power Telco","ACTIVE"
),"")</f>
        <v/>
      </c>
      <c r="W1580" s="51"/>
      <c r="X1580" s="51"/>
      <c r="Y1580" s="51"/>
      <c r="Z1580" s="51"/>
      <c r="AA1580" s="51"/>
      <c r="AB1580" s="34" t="s">
        <v>5867</v>
      </c>
      <c r="AC1580" s="34" t="str">
        <f>_xlfn.XLOOKUP(B1580,[4]ALL!$B:$B,[4]ALL!$N:$N,"")</f>
        <v/>
      </c>
      <c r="AD1580" s="34" t="s">
        <v>5420</v>
      </c>
      <c r="AE1580" s="34"/>
      <c r="AF1580" s="36" t="s">
        <v>5420</v>
      </c>
      <c r="AG1580" s="29"/>
      <c r="AH1580" s="35"/>
      <c r="AI1580" s="29"/>
      <c r="AJ1580" s="29" t="s">
        <v>5420</v>
      </c>
      <c r="AK1580" s="36" t="s">
        <v>5420</v>
      </c>
      <c r="AL1580" s="36" t="s">
        <v>5420</v>
      </c>
      <c r="AM1580" s="36" t="s">
        <v>5420</v>
      </c>
      <c r="AN1580" s="36" t="s">
        <v>5420</v>
      </c>
      <c r="AO1580" s="36" t="s">
        <v>5420</v>
      </c>
      <c r="AP1580" s="36" t="s">
        <v>5420</v>
      </c>
      <c r="AQ1580" s="36" t="s">
        <v>5420</v>
      </c>
      <c r="AR1580" s="36" t="s">
        <v>5867</v>
      </c>
      <c r="AS1580" s="36" t="s">
        <v>5420</v>
      </c>
      <c r="AT1580" s="36" t="s">
        <v>5420</v>
      </c>
      <c r="AU1580" s="36" t="s">
        <v>5420</v>
      </c>
      <c r="AV1580" s="36" t="s">
        <v>5420</v>
      </c>
      <c r="AW1580" s="45"/>
      <c r="AX1580" s="45" t="s">
        <v>5420</v>
      </c>
      <c r="AY1580" s="45" t="s">
        <v>5420</v>
      </c>
      <c r="AZ1580" s="45" t="s">
        <v>5420</v>
      </c>
      <c r="BA1580" s="36" t="s">
        <v>5420</v>
      </c>
    </row>
    <row r="1581" spans="1:53" s="58" customFormat="1" ht="15.6" hidden="1" x14ac:dyDescent="0.3">
      <c r="A1581" s="27" t="s">
        <v>3509</v>
      </c>
      <c r="B1581" s="28" t="s">
        <v>3510</v>
      </c>
      <c r="C1581" s="29" t="str">
        <f>_xlfn.XLOOKUP(B1581,'[1]daily break down'!$D:$D,'[1]daily break down'!$E:$E,"")</f>
        <v>LITTORAL</v>
      </c>
      <c r="D1581" s="27" t="s">
        <v>11</v>
      </c>
      <c r="E1581" s="27" t="s">
        <v>12</v>
      </c>
      <c r="F1581" s="29" t="s">
        <v>31</v>
      </c>
      <c r="G1581" s="27" t="s">
        <v>3509</v>
      </c>
      <c r="H1581" s="30" t="str">
        <f>_xlfn.XLOOKUP(B1581,[2]CALCULATION!$B:$B,[2]CALCULATION!$H:$H,"")</f>
        <v>ZTE</v>
      </c>
      <c r="I1581" s="25">
        <v>0</v>
      </c>
      <c r="J1581" s="25">
        <v>0</v>
      </c>
      <c r="K1581" s="25">
        <v>0</v>
      </c>
      <c r="L1581" s="25">
        <v>0</v>
      </c>
      <c r="M1581" s="25">
        <v>0</v>
      </c>
      <c r="N1581" s="25">
        <v>0</v>
      </c>
      <c r="O1581" s="25">
        <v>0</v>
      </c>
      <c r="P1581" s="25" t="s">
        <v>6366</v>
      </c>
      <c r="Q1581" s="31" t="s">
        <v>5364</v>
      </c>
      <c r="R1581" s="31"/>
      <c r="S1581" s="32" t="str" cm="1">
        <f t="array" ref="S1581">IFERROR(_xlfn.IFS(
U1581="MPR ISSUE","PDH",
U1581="BSS Hardware Issue","BSS",
U1581="Sites strategiques, MLL, Pylone, etc.","ENVTECH",
U1581="AKTIVCO DEFAUT GE &amp; POWER Cabinet","AKTIVCO",
U1581="AKTIVCO Coupure ENEO &amp; Baisse de tension","AKTIVCO GRID ONLY",
U1581="Coupure ENEO &amp; Baisse de tension","IHS GRID ONLY",
U1581="Defaut GE &amp; POWER Cabinet","IHS",
U1581="Sharing","Partners",
U1581="Sites strategiques &amp; DataCenter","SST &amp; DC",
U1581="Exclu","Exclu",
U1581="SAT","SAT",
U1581="SPARE-ISSUE","SPARE-ISSUE",
U1581="Fiber CAmtel","TRANS_FO_CAMTEL",
U1581="Fiber AOF","Fiber AOF",
U1581="Projet OCM (HUAWEI)","TRAVAUX-HUAWEI",
U1581="Projet OCM (NOKIA)","TRAVAUX-NOKIA",
U1581="ACCESS-ISSUE","ACCESS-ISSUE",
U1581="Projet OCM (ZTE, NOKIA, autres projets)","TRAVAUX OCM",
U1581="No root CAuse","No root cause",
U1581="ODU HS","PDH",
U1581="IP &amp; VLAN","PDH",
U1581="Warehouse HUAWEI","SPARE-ISSUE",
U1581="SPARE-HS","SPARE-ISSUE",
U1581="Power Telco","BSS"
),"")</f>
        <v/>
      </c>
      <c r="T1581" s="32" t="str" cm="1">
        <f t="array" ref="T1581">IFERROR(_xlfn.IFS(
U1581="MPR ISSUE","TX ISSUE",
U1581="BSS Hardware Issue","RAN ISSUE",
U1581="Sites strategiques, MLL, Pylone, etc.","ENVTECH",
U1581="AKTIVCO DEFAUT GE &amp; POWER Cabinet","POWER ISSUE",
U1581="AKTIVCO Coupure ENEO &amp; Baisse de tension","POWER ISSUE",
U1581="Coupure ENEO &amp; Baisse de tension","POWER ISSUE",
U1581="Defaut GE &amp; POWER Cabinet","POWER ISSUE",
U1581="Sharing","POWER ISSUE",
U1581="Sites strategiques &amp; DataCenter","POWER ISSUE",
U1581="Exclu","Exclu",
U1581="SAT","TX ISSUE",
U1581="SPARE-ISSUE","SPARE-ISSUE",
U1581="Fiber CAmtel","TX ISSUE",
U1581="Fiber AOF","TX ISSUE",
U1581="Projet OCM (HUAWEI)","TRAVAUX-HUAWEI",
U1581="Projet OCM (NOKIA)","TRAVAUX -NOKIA",
U1581="ACCESS-ISSUE","ACCESS-ISSUE",
U1581="Projet OCM (ZTE, NOKIA, autres projets)","TRAVAUX OCM",
U1581="No root CAuse","No root cause",
U1581="ODU HS","TX ISSUE",
U1581="IP &amp; VLAN","TX ISSUE",
U1581="Warehouse HUAWEI","SPARE-ISSUE",
U1581="SPARE-HS","SPARE-ISSUE",
U1581="Power Telco","RAN ISSUE"
),"")</f>
        <v/>
      </c>
      <c r="U1581" s="33"/>
      <c r="V1581" s="32" t="str" cm="1">
        <f t="array" ref="V1581">IFERROR(_xlfn.IFS(
U1581="MPR ISSUE","ACTIVE",
U1581="BSS Hardware Issue","ACTIVE",
U1581="Sites strategiques, MLL, Pylone, etc.","PASSIVE",
U1581="AKTIVCO DEFAUT GE &amp; POWER Cabinet","PASSIVE",
U1581="AKTIVCO Coupure ENEO &amp; Baisse de tension","PASSIVE",
U1581="Coupure ENEO &amp; Baisse de tension","PASSIVE",
U1581="Defaut GE &amp; POWER Cabinet","PASSIVE",
U1581="Sharing","PASSIVE",
U1581="Sites strategiques &amp; DataCenter","PASSIVE",
U1581="Exclu","Exclu",
U1581="SAT","ACTIVE",
U1581="SPARE-ISSUE","SPARE-ISSUE",
U1581="Fiber CAmtel","ACTIVE",
U1581="Fiber AOF","ACTIVE",
U1581="Projet OCM (HUAWEI)","PLANNED WORKS",
U1581="Projet OCM (NOKIA)","PLANNED WORKS",
U1581="ACCESS-ISSUE","ACCESS-ISSUE",
U1581="Projet OCM (ZTE, NOKIA, autres projets)","PLANNED WORKS",
U1581="No root CAuse","No root cause",
U1581="ODU HS","ACTIVE",
U1581="IP &amp; VLAN","ACTIVE",
U1581="Warehouse HUAWEI","SPARE-ISSUE",
U1581="SPARE-HS","SPARE-ISSUE",
U1581="Power Telco","ACTIVE"
),"")</f>
        <v/>
      </c>
      <c r="W1581" s="51"/>
      <c r="X1581" s="51"/>
      <c r="Y1581" s="51"/>
      <c r="Z1581" s="51"/>
      <c r="AA1581" s="51"/>
      <c r="AB1581" s="34" t="s">
        <v>6229</v>
      </c>
      <c r="AC1581" s="34" t="str">
        <f>_xlfn.XLOOKUP(B1581,[4]ALL!$B:$B,[4]ALL!$N:$N,"")</f>
        <v/>
      </c>
      <c r="AD1581" s="34" t="s">
        <v>5420</v>
      </c>
      <c r="AE1581" s="34"/>
      <c r="AF1581" s="36" t="s">
        <v>5420</v>
      </c>
      <c r="AG1581" s="29"/>
      <c r="AH1581" s="35"/>
      <c r="AI1581" s="29"/>
      <c r="AJ1581" s="29" t="s">
        <v>5420</v>
      </c>
      <c r="AK1581" s="36" t="s">
        <v>5420</v>
      </c>
      <c r="AL1581" s="36" t="s">
        <v>5420</v>
      </c>
      <c r="AM1581" s="36" t="s">
        <v>5420</v>
      </c>
      <c r="AN1581" s="36" t="s">
        <v>5420</v>
      </c>
      <c r="AO1581" s="36" t="s">
        <v>5420</v>
      </c>
      <c r="AP1581" s="36" t="s">
        <v>5420</v>
      </c>
      <c r="AQ1581" s="36" t="s">
        <v>5420</v>
      </c>
      <c r="AR1581" s="36" t="s">
        <v>5420</v>
      </c>
      <c r="AS1581" s="36" t="s">
        <v>5420</v>
      </c>
      <c r="AT1581" s="36" t="s">
        <v>5420</v>
      </c>
      <c r="AU1581" s="36" t="s">
        <v>5420</v>
      </c>
      <c r="AV1581" s="36" t="s">
        <v>6229</v>
      </c>
      <c r="AW1581" s="45"/>
      <c r="AX1581" s="45" t="s">
        <v>5420</v>
      </c>
      <c r="AY1581" s="45" t="s">
        <v>5420</v>
      </c>
      <c r="AZ1581" s="45" t="s">
        <v>5420</v>
      </c>
      <c r="BA1581" s="36" t="s">
        <v>5420</v>
      </c>
    </row>
    <row r="1582" spans="1:53" s="58" customFormat="1" ht="15.6" hidden="1" x14ac:dyDescent="0.3">
      <c r="A1582" s="27" t="s">
        <v>4088</v>
      </c>
      <c r="B1582" s="28" t="s">
        <v>4089</v>
      </c>
      <c r="C1582" s="29" t="str">
        <f>_xlfn.XLOOKUP(B1582,'[1]daily break down'!$D:$D,'[1]daily break down'!$E:$E,"")</f>
        <v>SUD-OUEST</v>
      </c>
      <c r="D1582" s="27" t="s">
        <v>11</v>
      </c>
      <c r="E1582" s="27" t="s">
        <v>12</v>
      </c>
      <c r="F1582" s="29" t="s">
        <v>13</v>
      </c>
      <c r="G1582" s="27" t="s">
        <v>63</v>
      </c>
      <c r="H1582" s="37" t="str">
        <f>_xlfn.XLOOKUP(B1582,[2]CALCULATION!$B:$B,[2]CALCULATION!$H:$H,"")</f>
        <v>HUAWEI</v>
      </c>
      <c r="I1582" s="25">
        <v>0.36055394326447571</v>
      </c>
      <c r="J1582" s="25">
        <v>0</v>
      </c>
      <c r="K1582" s="25">
        <v>0</v>
      </c>
      <c r="L1582" s="25">
        <v>0</v>
      </c>
      <c r="M1582" s="25">
        <v>1.533816735296048E-2</v>
      </c>
      <c r="N1582" s="25">
        <v>0.1268074068366849</v>
      </c>
      <c r="O1582" s="25">
        <v>0</v>
      </c>
      <c r="P1582" s="25" t="s">
        <v>6366</v>
      </c>
      <c r="Q1582" s="31" t="s">
        <v>5364</v>
      </c>
      <c r="R1582" s="31"/>
      <c r="S1582" s="32" t="str" cm="1">
        <f t="array" ref="S1582">IFERROR(_xlfn.IFS(
U1582="MPR ISSUE","PDH",
U1582="BSS Hardware Issue","BSS",
U1582="Sites strategiques, MLL, Pylone, etc.","ENVTECH",
U1582="AKTIVCO DEFAUT GE &amp; POWER Cabinet","AKTIVCO",
U1582="AKTIVCO Coupure ENEO &amp; Baisse de tension","AKTIVCO GRID ONLY",
U1582="Coupure ENEO &amp; Baisse de tension","IHS GRID ONLY",
U1582="Defaut GE &amp; POWER Cabinet","IHS",
U1582="Sharing","Partners",
U1582="Sites strategiques &amp; DataCenter","SST &amp; DC",
U1582="Exclu","Exclu",
U1582="SAT","SAT",
U1582="SPARE-ISSUE","SPARE-ISSUE",
U1582="Fiber CAmtel","TRANS_FO_CAMTEL",
U1582="Fiber AOF","Fiber AOF",
U1582="Projet OCM (HUAWEI)","TRAVAUX-HUAWEI",
U1582="Projet OCM (NOKIA)","TRAVAUX-NOKIA",
U1582="ACCESS-ISSUE","ACCESS-ISSUE",
U1582="Projet OCM (ZTE, NOKIA, autres projets)","TRAVAUX OCM",
U1582="No root CAuse","No root cause",
U1582="ODU HS","PDH",
U1582="IP &amp; VLAN","PDH",
U1582="Warehouse HUAWEI","SPARE-ISSUE",
U1582="SPARE-HS","SPARE-ISSUE",
U1582="Power Telco","BSS"
),"")</f>
        <v/>
      </c>
      <c r="T1582" s="32" t="str" cm="1">
        <f t="array" ref="T1582">IFERROR(_xlfn.IFS(
U1582="MPR ISSUE","TX ISSUE",
U1582="BSS Hardware Issue","RAN ISSUE",
U1582="Sites strategiques, MLL, Pylone, etc.","ENVTECH",
U1582="AKTIVCO DEFAUT GE &amp; POWER Cabinet","POWER ISSUE",
U1582="AKTIVCO Coupure ENEO &amp; Baisse de tension","POWER ISSUE",
U1582="Coupure ENEO &amp; Baisse de tension","POWER ISSUE",
U1582="Defaut GE &amp; POWER Cabinet","POWER ISSUE",
U1582="Sharing","POWER ISSUE",
U1582="Sites strategiques &amp; DataCenter","POWER ISSUE",
U1582="Exclu","Exclu",
U1582="SAT","TX ISSUE",
U1582="SPARE-ISSUE","SPARE-ISSUE",
U1582="Fiber CAmtel","TX ISSUE",
U1582="Fiber AOF","TX ISSUE",
U1582="Projet OCM (HUAWEI)","TRAVAUX-HUAWEI",
U1582="Projet OCM (NOKIA)","TRAVAUX -NOKIA",
U1582="ACCESS-ISSUE","ACCESS-ISSUE",
U1582="Projet OCM (ZTE, NOKIA, autres projets)","TRAVAUX OCM",
U1582="No root CAuse","No root cause",
U1582="ODU HS","TX ISSUE",
U1582="IP &amp; VLAN","TX ISSUE",
U1582="Warehouse HUAWEI","SPARE-ISSUE",
U1582="SPARE-HS","SPARE-ISSUE",
U1582="Power Telco","RAN ISSUE"
),"")</f>
        <v/>
      </c>
      <c r="U1582" s="33"/>
      <c r="V1582" s="32" t="str" cm="1">
        <f t="array" ref="V1582">IFERROR(_xlfn.IFS(
U1582="MPR ISSUE","ACTIVE",
U1582="BSS Hardware Issue","ACTIVE",
U1582="Sites strategiques, MLL, Pylone, etc.","PASSIVE",
U1582="AKTIVCO DEFAUT GE &amp; POWER Cabinet","PASSIVE",
U1582="AKTIVCO Coupure ENEO &amp; Baisse de tension","PASSIVE",
U1582="Coupure ENEO &amp; Baisse de tension","PASSIVE",
U1582="Defaut GE &amp; POWER Cabinet","PASSIVE",
U1582="Sharing","PASSIVE",
U1582="Sites strategiques &amp; DataCenter","PASSIVE",
U1582="Exclu","Exclu",
U1582="SAT","ACTIVE",
U1582="SPARE-ISSUE","SPARE-ISSUE",
U1582="Fiber CAmtel","ACTIVE",
U1582="Fiber AOF","ACTIVE",
U1582="Projet OCM (HUAWEI)","PLANNED WORKS",
U1582="Projet OCM (NOKIA)","PLANNED WORKS",
U1582="ACCESS-ISSUE","ACCESS-ISSUE",
U1582="Projet OCM (ZTE, NOKIA, autres projets)","PLANNED WORKS",
U1582="No root CAuse","No root cause",
U1582="ODU HS","ACTIVE",
U1582="IP &amp; VLAN","ACTIVE",
U1582="Warehouse HUAWEI","SPARE-ISSUE",
U1582="SPARE-HS","SPARE-ISSUE",
U1582="Power Telco","ACTIVE"
),"")</f>
        <v/>
      </c>
      <c r="W1582" s="51"/>
      <c r="X1582" s="51"/>
      <c r="Y1582" s="51"/>
      <c r="Z1582" s="51"/>
      <c r="AA1582" s="51"/>
      <c r="AB1582" s="34" t="s">
        <v>5420</v>
      </c>
      <c r="AC1582" s="34" t="str">
        <f>_xlfn.XLOOKUP(B1582,[4]ALL!$B:$B,[4]ALL!$N:$N,"")</f>
        <v/>
      </c>
      <c r="AD1582" s="34" t="s">
        <v>5420</v>
      </c>
      <c r="AE1582" s="34"/>
      <c r="AF1582" s="36" t="s">
        <v>5420</v>
      </c>
      <c r="AG1582" s="29"/>
      <c r="AH1582" s="35"/>
      <c r="AI1582" s="29"/>
      <c r="AJ1582" s="29" t="s">
        <v>5420</v>
      </c>
      <c r="AK1582" s="36" t="s">
        <v>5420</v>
      </c>
      <c r="AL1582" s="36" t="s">
        <v>5420</v>
      </c>
      <c r="AM1582" s="36" t="s">
        <v>5420</v>
      </c>
      <c r="AN1582" s="36" t="s">
        <v>5420</v>
      </c>
      <c r="AO1582" s="36" t="s">
        <v>5420</v>
      </c>
      <c r="AP1582" s="36" t="s">
        <v>5420</v>
      </c>
      <c r="AQ1582" s="36" t="s">
        <v>5420</v>
      </c>
      <c r="AR1582" s="36" t="s">
        <v>5420</v>
      </c>
      <c r="AS1582" s="36" t="s">
        <v>5420</v>
      </c>
      <c r="AT1582" s="36" t="s">
        <v>5420</v>
      </c>
      <c r="AU1582" s="36" t="s">
        <v>5420</v>
      </c>
      <c r="AV1582" s="36" t="s">
        <v>5420</v>
      </c>
      <c r="AW1582" s="45"/>
      <c r="AX1582" s="45" t="s">
        <v>5420</v>
      </c>
      <c r="AY1582" s="45" t="s">
        <v>5420</v>
      </c>
      <c r="AZ1582" s="45" t="s">
        <v>5420</v>
      </c>
      <c r="BA1582" s="36" t="s">
        <v>5420</v>
      </c>
    </row>
    <row r="1583" spans="1:53" s="58" customFormat="1" ht="15.6" hidden="1" x14ac:dyDescent="0.3">
      <c r="A1583" s="27" t="s">
        <v>1325</v>
      </c>
      <c r="B1583" s="28" t="s">
        <v>1326</v>
      </c>
      <c r="C1583" s="29" t="str">
        <f>_xlfn.XLOOKUP(B1583,'[1]daily break down'!$D:$D,'[1]daily break down'!$E:$E,"")</f>
        <v>SUD-OUEST</v>
      </c>
      <c r="D1583" s="27" t="s">
        <v>11</v>
      </c>
      <c r="E1583" s="27" t="s">
        <v>66</v>
      </c>
      <c r="F1583" s="29" t="s">
        <v>13</v>
      </c>
      <c r="G1583" s="27" t="s">
        <v>1327</v>
      </c>
      <c r="H1583" s="39" t="str">
        <f>_xlfn.XLOOKUP(B1583,[2]CALCULATION!$B:$B,[2]CALCULATION!$H:$H,"")</f>
        <v>NOKIA</v>
      </c>
      <c r="I1583" s="25">
        <v>0</v>
      </c>
      <c r="J1583" s="25">
        <v>0</v>
      </c>
      <c r="K1583" s="25">
        <v>0</v>
      </c>
      <c r="L1583" s="25">
        <v>0</v>
      </c>
      <c r="M1583" s="25">
        <v>0</v>
      </c>
      <c r="N1583" s="25">
        <v>0</v>
      </c>
      <c r="O1583" s="25">
        <v>0</v>
      </c>
      <c r="P1583" s="25" t="s">
        <v>6366</v>
      </c>
      <c r="Q1583" s="31" t="str">
        <f>_xlfn.XLOOKUP(B1583,'[1]daily break down'!$D:$D,'[1]daily break down'!$O:$O,"")</f>
        <v>Insecurity</v>
      </c>
      <c r="R1583" s="31"/>
      <c r="S1583" s="32" t="str" cm="1">
        <f t="array" ref="S1583">IFERROR(_xlfn.IFS(
U1583="MPR ISSUE","PDH",
U1583="BSS Hardware Issue","BSS",
U1583="Sites strategiques, MLL, Pylone, etc.","ENVTECH",
U1583="AKTIVCO DEFAUT GE &amp; POWER Cabinet","AKTIVCO",
U1583="AKTIVCO Coupure ENEO &amp; Baisse de tension","AKTIVCO GRID ONLY",
U1583="Coupure ENEO &amp; Baisse de tension","IHS GRID ONLY",
U1583="Defaut GE &amp; POWER Cabinet","IHS",
U1583="Sharing","Partners",
U1583="Sites strategiques &amp; DataCenter","SST &amp; DC",
U1583="Exclu","Exclu",
U1583="SAT","SAT",
U1583="SPARE-ISSUE","SPARE-ISSUE",
U1583="Fiber CAmtel","TRANS_FO_CAMTEL",
U1583="Fiber AOF","Fiber AOF",
U1583="Projet OCM (HUAWEI)","TRAVAUX-HUAWEI",
U1583="Projet OCM (NOKIA)","TRAVAUX-NOKIA",
U1583="ACCESS-ISSUE","ACCESS-ISSUE",
U1583="Projet OCM (ZTE, NOKIA, autres projets)","TRAVAUX OCM",
U1583="No root CAuse","No root cause",
U1583="ODU HS","PDH",
U1583="IP &amp; VLAN","PDH",
U1583="Warehouse HUAWEI","SPARE-ISSUE",
U1583="SPARE-HS","SPARE-ISSUE",
U1583="Power Telco","BSS"
),"")</f>
        <v/>
      </c>
      <c r="T1583" s="32" t="str" cm="1">
        <f t="array" ref="T1583">IFERROR(_xlfn.IFS(
U1583="MPR ISSUE","TX ISSUE",
U1583="BSS Hardware Issue","RAN ISSUE",
U1583="Sites strategiques, MLL, Pylone, etc.","ENVTECH",
U1583="AKTIVCO DEFAUT GE &amp; POWER Cabinet","POWER ISSUE",
U1583="AKTIVCO Coupure ENEO &amp; Baisse de tension","POWER ISSUE",
U1583="Coupure ENEO &amp; Baisse de tension","POWER ISSUE",
U1583="Defaut GE &amp; POWER Cabinet","POWER ISSUE",
U1583="Sharing","POWER ISSUE",
U1583="Sites strategiques &amp; DataCenter","POWER ISSUE",
U1583="Exclu","Exclu",
U1583="SAT","TX ISSUE",
U1583="SPARE-ISSUE","SPARE-ISSUE",
U1583="Fiber CAmtel","TX ISSUE",
U1583="Fiber AOF","TX ISSUE",
U1583="Projet OCM (HUAWEI)","TRAVAUX-HUAWEI",
U1583="Projet OCM (NOKIA)","TRAVAUX -NOKIA",
U1583="ACCESS-ISSUE","ACCESS-ISSUE",
U1583="Projet OCM (ZTE, NOKIA, autres projets)","TRAVAUX OCM",
U1583="No root CAuse","No root cause",
U1583="ODU HS","TX ISSUE",
U1583="IP &amp; VLAN","TX ISSUE",
U1583="Warehouse HUAWEI","SPARE-ISSUE",
U1583="SPARE-HS","SPARE-ISSUE",
U1583="Power Telco","RAN ISSUE"
),"")</f>
        <v/>
      </c>
      <c r="U1583" s="33"/>
      <c r="V1583" s="32" t="str" cm="1">
        <f t="array" ref="V1583">IFERROR(_xlfn.IFS(
U1583="MPR ISSUE","ACTIVE",
U1583="BSS Hardware Issue","ACTIVE",
U1583="Sites strategiques, MLL, Pylone, etc.","PASSIVE",
U1583="AKTIVCO DEFAUT GE &amp; POWER Cabinet","PASSIVE",
U1583="AKTIVCO Coupure ENEO &amp; Baisse de tension","PASSIVE",
U1583="Coupure ENEO &amp; Baisse de tension","PASSIVE",
U1583="Defaut GE &amp; POWER Cabinet","PASSIVE",
U1583="Sharing","PASSIVE",
U1583="Sites strategiques &amp; DataCenter","PASSIVE",
U1583="Exclu","Exclu",
U1583="SAT","ACTIVE",
U1583="SPARE-ISSUE","SPARE-ISSUE",
U1583="Fiber CAmtel","ACTIVE",
U1583="Fiber AOF","ACTIVE",
U1583="Projet OCM (HUAWEI)","PLANNED WORKS",
U1583="Projet OCM (NOKIA)","PLANNED WORKS",
U1583="ACCESS-ISSUE","ACCESS-ISSUE",
U1583="Projet OCM (ZTE, NOKIA, autres projets)","PLANNED WORKS",
U1583="No root CAuse","No root cause",
U1583="ODU HS","ACTIVE",
U1583="IP &amp; VLAN","ACTIVE",
U1583="Warehouse HUAWEI","SPARE-ISSUE",
U1583="SPARE-HS","SPARE-ISSUE",
U1583="Power Telco","ACTIVE"
),"")</f>
        <v/>
      </c>
      <c r="W1583" s="51"/>
      <c r="X1583" s="51"/>
      <c r="Y1583" s="51"/>
      <c r="Z1583" s="51"/>
      <c r="AA1583" s="51"/>
      <c r="AB1583" s="34" t="s">
        <v>6710</v>
      </c>
      <c r="AC1583" s="34" t="str">
        <f>_xlfn.XLOOKUP(B1583,[4]ALL!$B:$B,[4]ALL!$N:$N,"")</f>
        <v/>
      </c>
      <c r="AD1583" s="34" t="s">
        <v>5420</v>
      </c>
      <c r="AE1583" s="34"/>
      <c r="AF1583" s="36" t="s">
        <v>5420</v>
      </c>
      <c r="AG1583" s="29"/>
      <c r="AH1583" s="35"/>
      <c r="AI1583" s="29"/>
      <c r="AJ1583" s="29" t="s">
        <v>6230</v>
      </c>
      <c r="AK1583" s="36" t="s">
        <v>5420</v>
      </c>
      <c r="AL1583" s="36" t="s">
        <v>5420</v>
      </c>
      <c r="AM1583" s="36" t="s">
        <v>5420</v>
      </c>
      <c r="AN1583" s="36" t="s">
        <v>5420</v>
      </c>
      <c r="AO1583" s="36" t="s">
        <v>5420</v>
      </c>
      <c r="AP1583" s="36" t="s">
        <v>5420</v>
      </c>
      <c r="AQ1583" s="36" t="s">
        <v>5420</v>
      </c>
      <c r="AR1583" s="36" t="s">
        <v>5420</v>
      </c>
      <c r="AS1583" s="36" t="s">
        <v>5420</v>
      </c>
      <c r="AT1583" s="36" t="s">
        <v>5843</v>
      </c>
      <c r="AU1583" s="36" t="s">
        <v>5420</v>
      </c>
      <c r="AV1583" s="36" t="s">
        <v>5420</v>
      </c>
      <c r="AW1583" s="45"/>
      <c r="AX1583" s="45" t="s">
        <v>5420</v>
      </c>
      <c r="AY1583" s="45" t="s">
        <v>5420</v>
      </c>
      <c r="AZ1583" s="45" t="s">
        <v>5420</v>
      </c>
      <c r="BA1583" s="36" t="s">
        <v>5420</v>
      </c>
    </row>
    <row r="1584" spans="1:53" s="58" customFormat="1" ht="15.6" hidden="1" x14ac:dyDescent="0.3">
      <c r="A1584" s="27" t="s">
        <v>4373</v>
      </c>
      <c r="B1584" s="28" t="s">
        <v>4374</v>
      </c>
      <c r="C1584" s="29" t="str">
        <f>_xlfn.XLOOKUP(B1584,'[1]daily break down'!$D:$D,'[1]daily break down'!$E:$E,"")</f>
        <v>LITTORAL</v>
      </c>
      <c r="D1584" s="27" t="s">
        <v>11</v>
      </c>
      <c r="E1584" s="27" t="s">
        <v>12</v>
      </c>
      <c r="F1584" s="29" t="s">
        <v>13</v>
      </c>
      <c r="G1584" s="27" t="s">
        <v>4373</v>
      </c>
      <c r="H1584" s="30" t="str">
        <f>_xlfn.XLOOKUP(B1584,[2]CALCULATION!$B:$B,[2]CALCULATION!$H:$H,"")</f>
        <v>ZTE</v>
      </c>
      <c r="I1584" s="25">
        <v>0</v>
      </c>
      <c r="J1584" s="25">
        <v>0</v>
      </c>
      <c r="K1584" s="25">
        <v>0</v>
      </c>
      <c r="L1584" s="25">
        <v>0</v>
      </c>
      <c r="M1584" s="25">
        <v>0</v>
      </c>
      <c r="N1584" s="25">
        <v>0</v>
      </c>
      <c r="O1584" s="25">
        <v>0</v>
      </c>
      <c r="P1584" s="25" t="s">
        <v>6366</v>
      </c>
      <c r="Q1584" s="31" t="str">
        <f>_xlfn.XLOOKUP(B1584,'[1]daily break down'!$D:$D,'[1]daily break down'!$O:$O,"")</f>
        <v>Insecurity</v>
      </c>
      <c r="R1584" s="31"/>
      <c r="S1584" s="32" t="str" cm="1">
        <f t="array" ref="S1584">IFERROR(_xlfn.IFS(
U1584="MPR ISSUE","PDH",
U1584="BSS Hardware Issue","BSS",
U1584="Sites strategiques, MLL, Pylone, etc.","ENVTECH",
U1584="AKTIVCO DEFAUT GE &amp; POWER Cabinet","AKTIVCO",
U1584="AKTIVCO Coupure ENEO &amp; Baisse de tension","AKTIVCO GRID ONLY",
U1584="Coupure ENEO &amp; Baisse de tension","IHS GRID ONLY",
U1584="Defaut GE &amp; POWER Cabinet","IHS",
U1584="Sharing","Partners",
U1584="Sites strategiques &amp; DataCenter","SST &amp; DC",
U1584="Exclu","Exclu",
U1584="SAT","SAT",
U1584="SPARE-ISSUE","SPARE-ISSUE",
U1584="Fiber CAmtel","TRANS_FO_CAMTEL",
U1584="Fiber AOF","Fiber AOF",
U1584="Projet OCM (HUAWEI)","TRAVAUX-HUAWEI",
U1584="Projet OCM (NOKIA)","TRAVAUX-NOKIA",
U1584="ACCESS-ISSUE","ACCESS-ISSUE",
U1584="Projet OCM (ZTE, NOKIA, autres projets)","TRAVAUX OCM",
U1584="No root CAuse","No root cause",
U1584="ODU HS","PDH",
U1584="IP &amp; VLAN","PDH",
U1584="Warehouse HUAWEI","SPARE-ISSUE",
U1584="SPARE-HS","SPARE-ISSUE",
U1584="Power Telco","BSS"
),"")</f>
        <v/>
      </c>
      <c r="T1584" s="32" t="str" cm="1">
        <f t="array" ref="T1584">IFERROR(_xlfn.IFS(
U1584="MPR ISSUE","TX ISSUE",
U1584="BSS Hardware Issue","RAN ISSUE",
U1584="Sites strategiques, MLL, Pylone, etc.","ENVTECH",
U1584="AKTIVCO DEFAUT GE &amp; POWER Cabinet","POWER ISSUE",
U1584="AKTIVCO Coupure ENEO &amp; Baisse de tension","POWER ISSUE",
U1584="Coupure ENEO &amp; Baisse de tension","POWER ISSUE",
U1584="Defaut GE &amp; POWER Cabinet","POWER ISSUE",
U1584="Sharing","POWER ISSUE",
U1584="Sites strategiques &amp; DataCenter","POWER ISSUE",
U1584="Exclu","Exclu",
U1584="SAT","TX ISSUE",
U1584="SPARE-ISSUE","SPARE-ISSUE",
U1584="Fiber CAmtel","TX ISSUE",
U1584="Fiber AOF","TX ISSUE",
U1584="Projet OCM (HUAWEI)","TRAVAUX-HUAWEI",
U1584="Projet OCM (NOKIA)","TRAVAUX -NOKIA",
U1584="ACCESS-ISSUE","ACCESS-ISSUE",
U1584="Projet OCM (ZTE, NOKIA, autres projets)","TRAVAUX OCM",
U1584="No root CAuse","No root cause",
U1584="ODU HS","TX ISSUE",
U1584="IP &amp; VLAN","TX ISSUE",
U1584="Warehouse HUAWEI","SPARE-ISSUE",
U1584="SPARE-HS","SPARE-ISSUE",
U1584="Power Telco","RAN ISSUE"
),"")</f>
        <v/>
      </c>
      <c r="U1584" s="33"/>
      <c r="V1584" s="32" t="str" cm="1">
        <f t="array" ref="V1584">IFERROR(_xlfn.IFS(
U1584="MPR ISSUE","ACTIVE",
U1584="BSS Hardware Issue","ACTIVE",
U1584="Sites strategiques, MLL, Pylone, etc.","PASSIVE",
U1584="AKTIVCO DEFAUT GE &amp; POWER Cabinet","PASSIVE",
U1584="AKTIVCO Coupure ENEO &amp; Baisse de tension","PASSIVE",
U1584="Coupure ENEO &amp; Baisse de tension","PASSIVE",
U1584="Defaut GE &amp; POWER Cabinet","PASSIVE",
U1584="Sharing","PASSIVE",
U1584="Sites strategiques &amp; DataCenter","PASSIVE",
U1584="Exclu","Exclu",
U1584="SAT","ACTIVE",
U1584="SPARE-ISSUE","SPARE-ISSUE",
U1584="Fiber CAmtel","ACTIVE",
U1584="Fiber AOF","ACTIVE",
U1584="Projet OCM (HUAWEI)","PLANNED WORKS",
U1584="Projet OCM (NOKIA)","PLANNED WORKS",
U1584="ACCESS-ISSUE","ACCESS-ISSUE",
U1584="Projet OCM (ZTE, NOKIA, autres projets)","PLANNED WORKS",
U1584="No root CAuse","No root cause",
U1584="ODU HS","ACTIVE",
U1584="IP &amp; VLAN","ACTIVE",
U1584="Warehouse HUAWEI","SPARE-ISSUE",
U1584="SPARE-HS","SPARE-ISSUE",
U1584="Power Telco","ACTIVE"
),"")</f>
        <v/>
      </c>
      <c r="W1584" s="51"/>
      <c r="X1584" s="51"/>
      <c r="Y1584" s="51"/>
      <c r="Z1584" s="51"/>
      <c r="AA1584" s="51"/>
      <c r="AB1584" s="34" t="s">
        <v>5420</v>
      </c>
      <c r="AC1584" s="34" t="str">
        <f>_xlfn.XLOOKUP(B1584,[4]ALL!$B:$B,[4]ALL!$N:$N,"")</f>
        <v/>
      </c>
      <c r="AD1584" s="34" t="s">
        <v>5420</v>
      </c>
      <c r="AE1584" s="34"/>
      <c r="AF1584" s="36" t="s">
        <v>5420</v>
      </c>
      <c r="AG1584" s="29"/>
      <c r="AH1584" s="35"/>
      <c r="AI1584" s="29"/>
      <c r="AJ1584" s="29" t="s">
        <v>5420</v>
      </c>
      <c r="AK1584" s="36" t="s">
        <v>5420</v>
      </c>
      <c r="AL1584" s="36" t="s">
        <v>5420</v>
      </c>
      <c r="AM1584" s="36" t="s">
        <v>5420</v>
      </c>
      <c r="AN1584" s="36" t="s">
        <v>5420</v>
      </c>
      <c r="AO1584" s="36" t="s">
        <v>5420</v>
      </c>
      <c r="AP1584" s="36" t="s">
        <v>5420</v>
      </c>
      <c r="AQ1584" s="36" t="s">
        <v>5420</v>
      </c>
      <c r="AR1584" s="36" t="s">
        <v>5420</v>
      </c>
      <c r="AS1584" s="36" t="s">
        <v>5420</v>
      </c>
      <c r="AT1584" s="36" t="s">
        <v>5420</v>
      </c>
      <c r="AU1584" s="36" t="s">
        <v>5420</v>
      </c>
      <c r="AV1584" s="36" t="s">
        <v>5420</v>
      </c>
      <c r="AW1584" s="45"/>
      <c r="AX1584" s="45" t="s">
        <v>5420</v>
      </c>
      <c r="AY1584" s="45" t="s">
        <v>5420</v>
      </c>
      <c r="AZ1584" s="45" t="s">
        <v>5420</v>
      </c>
      <c r="BA1584" s="36" t="s">
        <v>5420</v>
      </c>
    </row>
    <row r="1585" spans="1:53" s="58" customFormat="1" ht="15.6" hidden="1" x14ac:dyDescent="0.3">
      <c r="A1585" s="27" t="s">
        <v>4142</v>
      </c>
      <c r="B1585" s="28" t="s">
        <v>4145</v>
      </c>
      <c r="C1585" s="29" t="str">
        <f>_xlfn.XLOOKUP(B1585,'[1]daily break down'!$D:$D,'[1]daily break down'!$E:$E,"")</f>
        <v>CENTRE</v>
      </c>
      <c r="D1585" s="27" t="s">
        <v>11</v>
      </c>
      <c r="E1585" s="27" t="s">
        <v>12</v>
      </c>
      <c r="F1585" s="29" t="s">
        <v>37</v>
      </c>
      <c r="G1585" s="27" t="s">
        <v>4142</v>
      </c>
      <c r="H1585" s="30" t="str">
        <f>_xlfn.XLOOKUP(B1585,[2]CALCULATION!$B:$B,[2]CALCULATION!$H:$H,"")</f>
        <v>ZTE</v>
      </c>
      <c r="I1585" s="25">
        <v>0</v>
      </c>
      <c r="J1585" s="25">
        <v>0</v>
      </c>
      <c r="K1585" s="25">
        <v>0</v>
      </c>
      <c r="L1585" s="25">
        <v>0</v>
      </c>
      <c r="M1585" s="25">
        <v>0</v>
      </c>
      <c r="N1585" s="25">
        <v>0</v>
      </c>
      <c r="O1585" s="25">
        <v>0</v>
      </c>
      <c r="P1585" s="25" t="s">
        <v>6366</v>
      </c>
      <c r="Q1585" s="31" t="s">
        <v>5364</v>
      </c>
      <c r="R1585" s="31"/>
      <c r="S1585" s="32" t="str" cm="1">
        <f t="array" ref="S1585">IFERROR(_xlfn.IFS(
U1585="MPR ISSUE","PDH",
U1585="BSS Hardware Issue","BSS",
U1585="Sites strategiques, MLL, Pylone, etc.","ENVTECH",
U1585="AKTIVCO DEFAUT GE &amp; POWER Cabinet","AKTIVCO",
U1585="AKTIVCO Coupure ENEO &amp; Baisse de tension","AKTIVCO GRID ONLY",
U1585="Coupure ENEO &amp; Baisse de tension","IHS GRID ONLY",
U1585="Defaut GE &amp; POWER Cabinet","IHS",
U1585="Sharing","Partners",
U1585="Sites strategiques &amp; DataCenter","SST &amp; DC",
U1585="Exclu","Exclu",
U1585="SAT","SAT",
U1585="SPARE-ISSUE","SPARE-ISSUE",
U1585="Fiber CAmtel","TRANS_FO_CAMTEL",
U1585="Fiber AOF","Fiber AOF",
U1585="Projet OCM (HUAWEI)","TRAVAUX-HUAWEI",
U1585="Projet OCM (NOKIA)","TRAVAUX-NOKIA",
U1585="ACCESS-ISSUE","ACCESS-ISSUE",
U1585="Projet OCM (ZTE, NOKIA, autres projets)","TRAVAUX OCM",
U1585="No root CAuse","No root cause",
U1585="ODU HS","PDH",
U1585="IP &amp; VLAN","PDH",
U1585="Warehouse HUAWEI","SPARE-ISSUE",
U1585="SPARE-HS","SPARE-ISSUE",
U1585="Power Telco","BSS"
),"")</f>
        <v/>
      </c>
      <c r="T1585" s="32" t="str" cm="1">
        <f t="array" ref="T1585">IFERROR(_xlfn.IFS(
U1585="MPR ISSUE","TX ISSUE",
U1585="BSS Hardware Issue","RAN ISSUE",
U1585="Sites strategiques, MLL, Pylone, etc.","ENVTECH",
U1585="AKTIVCO DEFAUT GE &amp; POWER Cabinet","POWER ISSUE",
U1585="AKTIVCO Coupure ENEO &amp; Baisse de tension","POWER ISSUE",
U1585="Coupure ENEO &amp; Baisse de tension","POWER ISSUE",
U1585="Defaut GE &amp; POWER Cabinet","POWER ISSUE",
U1585="Sharing","POWER ISSUE",
U1585="Sites strategiques &amp; DataCenter","POWER ISSUE",
U1585="Exclu","Exclu",
U1585="SAT","TX ISSUE",
U1585="SPARE-ISSUE","SPARE-ISSUE",
U1585="Fiber CAmtel","TX ISSUE",
U1585="Fiber AOF","TX ISSUE",
U1585="Projet OCM (HUAWEI)","TRAVAUX-HUAWEI",
U1585="Projet OCM (NOKIA)","TRAVAUX -NOKIA",
U1585="ACCESS-ISSUE","ACCESS-ISSUE",
U1585="Projet OCM (ZTE, NOKIA, autres projets)","TRAVAUX OCM",
U1585="No root CAuse","No root cause",
U1585="ODU HS","TX ISSUE",
U1585="IP &amp; VLAN","TX ISSUE",
U1585="Warehouse HUAWEI","SPARE-ISSUE",
U1585="SPARE-HS","SPARE-ISSUE",
U1585="Power Telco","RAN ISSUE"
),"")</f>
        <v/>
      </c>
      <c r="U1585" s="33"/>
      <c r="V1585" s="32" t="str" cm="1">
        <f t="array" ref="V1585">IFERROR(_xlfn.IFS(
U1585="MPR ISSUE","ACTIVE",
U1585="BSS Hardware Issue","ACTIVE",
U1585="Sites strategiques, MLL, Pylone, etc.","PASSIVE",
U1585="AKTIVCO DEFAUT GE &amp; POWER Cabinet","PASSIVE",
U1585="AKTIVCO Coupure ENEO &amp; Baisse de tension","PASSIVE",
U1585="Coupure ENEO &amp; Baisse de tension","PASSIVE",
U1585="Defaut GE &amp; POWER Cabinet","PASSIVE",
U1585="Sharing","PASSIVE",
U1585="Sites strategiques &amp; DataCenter","PASSIVE",
U1585="Exclu","Exclu",
U1585="SAT","ACTIVE",
U1585="SPARE-ISSUE","SPARE-ISSUE",
U1585="Fiber CAmtel","ACTIVE",
U1585="Fiber AOF","ACTIVE",
U1585="Projet OCM (HUAWEI)","PLANNED WORKS",
U1585="Projet OCM (NOKIA)","PLANNED WORKS",
U1585="ACCESS-ISSUE","ACCESS-ISSUE",
U1585="Projet OCM (ZTE, NOKIA, autres projets)","PLANNED WORKS",
U1585="No root CAuse","No root cause",
U1585="ODU HS","ACTIVE",
U1585="IP &amp; VLAN","ACTIVE",
U1585="Warehouse HUAWEI","SPARE-ISSUE",
U1585="SPARE-HS","SPARE-ISSUE",
U1585="Power Telco","ACTIVE"
),"")</f>
        <v/>
      </c>
      <c r="W1585" s="51"/>
      <c r="X1585" s="51"/>
      <c r="Y1585" s="51"/>
      <c r="Z1585" s="51"/>
      <c r="AA1585" s="51"/>
      <c r="AB1585" s="34" t="s">
        <v>4145</v>
      </c>
      <c r="AC1585" s="34" t="str">
        <f>_xlfn.XLOOKUP(B1585,[4]ALL!$B:$B,[4]ALL!$N:$N,"")</f>
        <v/>
      </c>
      <c r="AD1585" s="34" t="s">
        <v>5420</v>
      </c>
      <c r="AE1585" s="34"/>
      <c r="AF1585" s="36" t="s">
        <v>5420</v>
      </c>
      <c r="AG1585" s="29"/>
      <c r="AH1585" s="35"/>
      <c r="AI1585" s="29"/>
      <c r="AJ1585" s="29" t="s">
        <v>5420</v>
      </c>
      <c r="AK1585" s="36" t="s">
        <v>5420</v>
      </c>
      <c r="AL1585" s="36" t="s">
        <v>5420</v>
      </c>
      <c r="AM1585" s="36" t="s">
        <v>5420</v>
      </c>
      <c r="AN1585" s="36" t="s">
        <v>5420</v>
      </c>
      <c r="AO1585" s="36" t="s">
        <v>5420</v>
      </c>
      <c r="AP1585" s="36" t="s">
        <v>5420</v>
      </c>
      <c r="AQ1585" s="36" t="s">
        <v>5420</v>
      </c>
      <c r="AR1585" s="36" t="s">
        <v>5420</v>
      </c>
      <c r="AS1585" s="36" t="s">
        <v>5420</v>
      </c>
      <c r="AT1585" s="36" t="s">
        <v>5420</v>
      </c>
      <c r="AU1585" s="36" t="s">
        <v>5420</v>
      </c>
      <c r="AV1585" s="36" t="s">
        <v>5420</v>
      </c>
      <c r="AW1585" s="45"/>
      <c r="AX1585" s="45" t="s">
        <v>5420</v>
      </c>
      <c r="AY1585" s="45" t="s">
        <v>5420</v>
      </c>
      <c r="AZ1585" s="45" t="s">
        <v>5420</v>
      </c>
      <c r="BA1585" s="36" t="s">
        <v>4145</v>
      </c>
    </row>
    <row r="1586" spans="1:53" s="58" customFormat="1" ht="15.6" hidden="1" x14ac:dyDescent="0.3">
      <c r="A1586" s="27" t="s">
        <v>3122</v>
      </c>
      <c r="B1586" s="28" t="s">
        <v>3123</v>
      </c>
      <c r="C1586" s="29" t="str">
        <f>_xlfn.XLOOKUP(B1586,'[1]daily break down'!$D:$D,'[1]daily break down'!$E:$E,"")</f>
        <v>EXTREME-NORD</v>
      </c>
      <c r="D1586" s="27" t="s">
        <v>11</v>
      </c>
      <c r="E1586" s="27" t="s">
        <v>1304</v>
      </c>
      <c r="F1586" s="29" t="s">
        <v>55</v>
      </c>
      <c r="G1586" s="27" t="s">
        <v>3122</v>
      </c>
      <c r="H1586" s="37" t="str">
        <f>_xlfn.XLOOKUP(B1586,[2]CALCULATION!$B:$B,[2]CALCULATION!$H:$H,"")</f>
        <v>HUAWEI</v>
      </c>
      <c r="I1586" s="25">
        <v>4.3417357954302238</v>
      </c>
      <c r="J1586" s="25">
        <v>0.48828877417366512</v>
      </c>
      <c r="K1586" s="25">
        <v>3.5712604121187224</v>
      </c>
      <c r="L1586" s="25">
        <v>4.8695114329986051</v>
      </c>
      <c r="M1586" s="25">
        <v>5.7328897392654223</v>
      </c>
      <c r="N1586" s="25">
        <v>2.776636332765464</v>
      </c>
      <c r="O1586" s="25">
        <v>0.14232392497281937</v>
      </c>
      <c r="P1586" s="25" t="s">
        <v>6366</v>
      </c>
      <c r="Q1586" s="31" t="str">
        <f>_xlfn.XLOOKUP(B1586,'[1]daily break down'!$D:$D,'[1]daily break down'!$O:$O,"")</f>
        <v>Insecurity</v>
      </c>
      <c r="R1586" s="31"/>
      <c r="S1586" s="32" t="str" cm="1">
        <f t="array" ref="S1586">IFERROR(_xlfn.IFS(
U1586="MPR ISSUE","PDH",
U1586="BSS Hardware Issue","BSS",
U1586="Sites strategiques, MLL, Pylone, etc.","ENVTECH",
U1586="AKTIVCO DEFAUT GE &amp; POWER Cabinet","AKTIVCO",
U1586="AKTIVCO Coupure ENEO &amp; Baisse de tension","AKTIVCO GRID ONLY",
U1586="Coupure ENEO &amp; Baisse de tension","IHS GRID ONLY",
U1586="Defaut GE &amp; POWER Cabinet","IHS",
U1586="Sharing","Partners",
U1586="Sites strategiques &amp; DataCenter","SST &amp; DC",
U1586="Exclu","Exclu",
U1586="SAT","SAT",
U1586="SPARE-ISSUE","SPARE-ISSUE",
U1586="Fiber CAmtel","TRANS_FO_CAMTEL",
U1586="Fiber AOF","Fiber AOF",
U1586="Projet OCM (HUAWEI)","TRAVAUX-HUAWEI",
U1586="Projet OCM (NOKIA)","TRAVAUX-NOKIA",
U1586="ACCESS-ISSUE","ACCESS-ISSUE",
U1586="Projet OCM (ZTE, NOKIA, autres projets)","TRAVAUX OCM",
U1586="No root CAuse","No root cause",
U1586="ODU HS","PDH",
U1586="IP &amp; VLAN","PDH",
U1586="Warehouse HUAWEI","SPARE-ISSUE",
U1586="SPARE-HS","SPARE-ISSUE",
U1586="Power Telco","BSS"
),"")</f>
        <v/>
      </c>
      <c r="T1586" s="32" t="str" cm="1">
        <f t="array" ref="T1586">IFERROR(_xlfn.IFS(
U1586="MPR ISSUE","TX ISSUE",
U1586="BSS Hardware Issue","RAN ISSUE",
U1586="Sites strategiques, MLL, Pylone, etc.","ENVTECH",
U1586="AKTIVCO DEFAUT GE &amp; POWER Cabinet","POWER ISSUE",
U1586="AKTIVCO Coupure ENEO &amp; Baisse de tension","POWER ISSUE",
U1586="Coupure ENEO &amp; Baisse de tension","POWER ISSUE",
U1586="Defaut GE &amp; POWER Cabinet","POWER ISSUE",
U1586="Sharing","POWER ISSUE",
U1586="Sites strategiques &amp; DataCenter","POWER ISSUE",
U1586="Exclu","Exclu",
U1586="SAT","TX ISSUE",
U1586="SPARE-ISSUE","SPARE-ISSUE",
U1586="Fiber CAmtel","TX ISSUE",
U1586="Fiber AOF","TX ISSUE",
U1586="Projet OCM (HUAWEI)","TRAVAUX-HUAWEI",
U1586="Projet OCM (NOKIA)","TRAVAUX -NOKIA",
U1586="ACCESS-ISSUE","ACCESS-ISSUE",
U1586="Projet OCM (ZTE, NOKIA, autres projets)","TRAVAUX OCM",
U1586="No root CAuse","No root cause",
U1586="ODU HS","TX ISSUE",
U1586="IP &amp; VLAN","TX ISSUE",
U1586="Warehouse HUAWEI","SPARE-ISSUE",
U1586="SPARE-HS","SPARE-ISSUE",
U1586="Power Telco","RAN ISSUE"
),"")</f>
        <v/>
      </c>
      <c r="U1586" s="33"/>
      <c r="V1586" s="32" t="str" cm="1">
        <f t="array" ref="V1586">IFERROR(_xlfn.IFS(
U1586="MPR ISSUE","ACTIVE",
U1586="BSS Hardware Issue","ACTIVE",
U1586="Sites strategiques, MLL, Pylone, etc.","PASSIVE",
U1586="AKTIVCO DEFAUT GE &amp; POWER Cabinet","PASSIVE",
U1586="AKTIVCO Coupure ENEO &amp; Baisse de tension","PASSIVE",
U1586="Coupure ENEO &amp; Baisse de tension","PASSIVE",
U1586="Defaut GE &amp; POWER Cabinet","PASSIVE",
U1586="Sharing","PASSIVE",
U1586="Sites strategiques &amp; DataCenter","PASSIVE",
U1586="Exclu","Exclu",
U1586="SAT","ACTIVE",
U1586="SPARE-ISSUE","SPARE-ISSUE",
U1586="Fiber CAmtel","ACTIVE",
U1586="Fiber AOF","ACTIVE",
U1586="Projet OCM (HUAWEI)","PLANNED WORKS",
U1586="Projet OCM (NOKIA)","PLANNED WORKS",
U1586="ACCESS-ISSUE","ACCESS-ISSUE",
U1586="Projet OCM (ZTE, NOKIA, autres projets)","PLANNED WORKS",
U1586="No root CAuse","No root cause",
U1586="ODU HS","ACTIVE",
U1586="IP &amp; VLAN","ACTIVE",
U1586="Warehouse HUAWEI","SPARE-ISSUE",
U1586="SPARE-HS","SPARE-ISSUE",
U1586="Power Telco","ACTIVE"
),"")</f>
        <v/>
      </c>
      <c r="W1586" s="51"/>
      <c r="X1586" s="51"/>
      <c r="Y1586" s="51"/>
      <c r="Z1586" s="51"/>
      <c r="AA1586" s="51"/>
      <c r="AB1586" s="34" t="s">
        <v>6711</v>
      </c>
      <c r="AC1586" s="34" t="str">
        <f>_xlfn.XLOOKUP(B1586,[4]ALL!$B:$B,[4]ALL!$N:$N,"")</f>
        <v/>
      </c>
      <c r="AD1586" s="34" t="s">
        <v>5420</v>
      </c>
      <c r="AE1586" s="34"/>
      <c r="AF1586" s="36" t="s">
        <v>5420</v>
      </c>
      <c r="AG1586" s="29"/>
      <c r="AH1586" s="35"/>
      <c r="AI1586" s="29"/>
      <c r="AJ1586" s="29" t="s">
        <v>5420</v>
      </c>
      <c r="AK1586" s="36" t="s">
        <v>6233</v>
      </c>
      <c r="AL1586" s="36" t="s">
        <v>6234</v>
      </c>
      <c r="AM1586" s="36" t="s">
        <v>6234</v>
      </c>
      <c r="AN1586" s="36" t="s">
        <v>5420</v>
      </c>
      <c r="AO1586" s="36" t="s">
        <v>5420</v>
      </c>
      <c r="AP1586" s="36" t="s">
        <v>5420</v>
      </c>
      <c r="AQ1586" s="36" t="s">
        <v>5420</v>
      </c>
      <c r="AR1586" s="36" t="s">
        <v>5420</v>
      </c>
      <c r="AS1586" s="36" t="s">
        <v>5420</v>
      </c>
      <c r="AT1586" s="36" t="s">
        <v>5420</v>
      </c>
      <c r="AU1586" s="36" t="s">
        <v>5420</v>
      </c>
      <c r="AV1586" s="36" t="s">
        <v>5420</v>
      </c>
      <c r="AW1586" s="45"/>
      <c r="AX1586" s="45" t="s">
        <v>5420</v>
      </c>
      <c r="AY1586" s="45" t="s">
        <v>5420</v>
      </c>
      <c r="AZ1586" s="45" t="s">
        <v>3123</v>
      </c>
      <c r="BA1586" s="36" t="s">
        <v>5420</v>
      </c>
    </row>
    <row r="1587" spans="1:53" s="58" customFormat="1" ht="15.6" hidden="1" x14ac:dyDescent="0.3">
      <c r="A1587" s="27" t="s">
        <v>3284</v>
      </c>
      <c r="B1587" s="28" t="s">
        <v>3285</v>
      </c>
      <c r="C1587" s="29" t="str">
        <f>_xlfn.XLOOKUP(B1587,'[1]daily break down'!$D:$D,'[1]daily break down'!$E:$E,"")</f>
        <v>LITTORAL</v>
      </c>
      <c r="D1587" s="27" t="s">
        <v>11</v>
      </c>
      <c r="E1587" s="27" t="s">
        <v>12</v>
      </c>
      <c r="F1587" s="29" t="s">
        <v>31</v>
      </c>
      <c r="G1587" s="27" t="s">
        <v>354</v>
      </c>
      <c r="H1587" s="30" t="str">
        <f>_xlfn.XLOOKUP(B1587,[2]CALCULATION!$B:$B,[2]CALCULATION!$H:$H,"")</f>
        <v>ZTE</v>
      </c>
      <c r="I1587" s="25">
        <v>0</v>
      </c>
      <c r="J1587" s="25">
        <v>0</v>
      </c>
      <c r="K1587" s="25">
        <v>0</v>
      </c>
      <c r="L1587" s="25">
        <v>0</v>
      </c>
      <c r="M1587" s="25">
        <v>0</v>
      </c>
      <c r="N1587" s="25">
        <v>0</v>
      </c>
      <c r="O1587" s="25">
        <v>0</v>
      </c>
      <c r="P1587" s="25" t="s">
        <v>6366</v>
      </c>
      <c r="Q1587" s="31" t="s">
        <v>5364</v>
      </c>
      <c r="R1587" s="31"/>
      <c r="S1587" s="32" t="str" cm="1">
        <f t="array" ref="S1587">IFERROR(_xlfn.IFS(
U1587="MPR ISSUE","PDH",
U1587="BSS Hardware Issue","BSS",
U1587="Sites strategiques, MLL, Pylone, etc.","ENVTECH",
U1587="AKTIVCO DEFAUT GE &amp; POWER Cabinet","AKTIVCO",
U1587="AKTIVCO Coupure ENEO &amp; Baisse de tension","AKTIVCO GRID ONLY",
U1587="Coupure ENEO &amp; Baisse de tension","IHS GRID ONLY",
U1587="Defaut GE &amp; POWER Cabinet","IHS",
U1587="Sharing","Partners",
U1587="Sites strategiques &amp; DataCenter","SST &amp; DC",
U1587="Exclu","Exclu",
U1587="SAT","SAT",
U1587="SPARE-ISSUE","SPARE-ISSUE",
U1587="Fiber CAmtel","TRANS_FO_CAMTEL",
U1587="Fiber AOF","Fiber AOF",
U1587="Projet OCM (HUAWEI)","TRAVAUX-HUAWEI",
U1587="Projet OCM (NOKIA)","TRAVAUX-NOKIA",
U1587="ACCESS-ISSUE","ACCESS-ISSUE",
U1587="Projet OCM (ZTE, NOKIA, autres projets)","TRAVAUX OCM",
U1587="No root CAuse","No root cause",
U1587="ODU HS","PDH",
U1587="IP &amp; VLAN","PDH",
U1587="Warehouse HUAWEI","SPARE-ISSUE",
U1587="SPARE-HS","SPARE-ISSUE",
U1587="Power Telco","BSS"
),"")</f>
        <v/>
      </c>
      <c r="T1587" s="32" t="str" cm="1">
        <f t="array" ref="T1587">IFERROR(_xlfn.IFS(
U1587="MPR ISSUE","TX ISSUE",
U1587="BSS Hardware Issue","RAN ISSUE",
U1587="Sites strategiques, MLL, Pylone, etc.","ENVTECH",
U1587="AKTIVCO DEFAUT GE &amp; POWER Cabinet","POWER ISSUE",
U1587="AKTIVCO Coupure ENEO &amp; Baisse de tension","POWER ISSUE",
U1587="Coupure ENEO &amp; Baisse de tension","POWER ISSUE",
U1587="Defaut GE &amp; POWER Cabinet","POWER ISSUE",
U1587="Sharing","POWER ISSUE",
U1587="Sites strategiques &amp; DataCenter","POWER ISSUE",
U1587="Exclu","Exclu",
U1587="SAT","TX ISSUE",
U1587="SPARE-ISSUE","SPARE-ISSUE",
U1587="Fiber CAmtel","TX ISSUE",
U1587="Fiber AOF","TX ISSUE",
U1587="Projet OCM (HUAWEI)","TRAVAUX-HUAWEI",
U1587="Projet OCM (NOKIA)","TRAVAUX -NOKIA",
U1587="ACCESS-ISSUE","ACCESS-ISSUE",
U1587="Projet OCM (ZTE, NOKIA, autres projets)","TRAVAUX OCM",
U1587="No root CAuse","No root cause",
U1587="ODU HS","TX ISSUE",
U1587="IP &amp; VLAN","TX ISSUE",
U1587="Warehouse HUAWEI","SPARE-ISSUE",
U1587="SPARE-HS","SPARE-ISSUE",
U1587="Power Telco","RAN ISSUE"
),"")</f>
        <v/>
      </c>
      <c r="U1587" s="33"/>
      <c r="V1587" s="32" t="str" cm="1">
        <f t="array" ref="V1587">IFERROR(_xlfn.IFS(
U1587="MPR ISSUE","ACTIVE",
U1587="BSS Hardware Issue","ACTIVE",
U1587="Sites strategiques, MLL, Pylone, etc.","PASSIVE",
U1587="AKTIVCO DEFAUT GE &amp; POWER Cabinet","PASSIVE",
U1587="AKTIVCO Coupure ENEO &amp; Baisse de tension","PASSIVE",
U1587="Coupure ENEO &amp; Baisse de tension","PASSIVE",
U1587="Defaut GE &amp; POWER Cabinet","PASSIVE",
U1587="Sharing","PASSIVE",
U1587="Sites strategiques &amp; DataCenter","PASSIVE",
U1587="Exclu","Exclu",
U1587="SAT","ACTIVE",
U1587="SPARE-ISSUE","SPARE-ISSUE",
U1587="Fiber CAmtel","ACTIVE",
U1587="Fiber AOF","ACTIVE",
U1587="Projet OCM (HUAWEI)","PLANNED WORKS",
U1587="Projet OCM (NOKIA)","PLANNED WORKS",
U1587="ACCESS-ISSUE","ACCESS-ISSUE",
U1587="Projet OCM (ZTE, NOKIA, autres projets)","PLANNED WORKS",
U1587="No root CAuse","No root cause",
U1587="ODU HS","ACTIVE",
U1587="IP &amp; VLAN","ACTIVE",
U1587="Warehouse HUAWEI","SPARE-ISSUE",
U1587="SPARE-HS","SPARE-ISSUE",
U1587="Power Telco","ACTIVE"
),"")</f>
        <v/>
      </c>
      <c r="W1587" s="51"/>
      <c r="X1587" s="51"/>
      <c r="Y1587" s="51"/>
      <c r="Z1587" s="51"/>
      <c r="AA1587" s="51"/>
      <c r="AB1587" s="34" t="s">
        <v>5420</v>
      </c>
      <c r="AC1587" s="34" t="str">
        <f>_xlfn.XLOOKUP(B1587,[4]ALL!$B:$B,[4]ALL!$N:$N,"")</f>
        <v/>
      </c>
      <c r="AD1587" s="34" t="s">
        <v>5420</v>
      </c>
      <c r="AE1587" s="34"/>
      <c r="AF1587" s="36" t="s">
        <v>5420</v>
      </c>
      <c r="AG1587" s="29"/>
      <c r="AH1587" s="35"/>
      <c r="AI1587" s="29"/>
      <c r="AJ1587" s="29" t="s">
        <v>5420</v>
      </c>
      <c r="AK1587" s="36" t="s">
        <v>5420</v>
      </c>
      <c r="AL1587" s="36" t="s">
        <v>5420</v>
      </c>
      <c r="AM1587" s="36" t="s">
        <v>5420</v>
      </c>
      <c r="AN1587" s="36" t="s">
        <v>5420</v>
      </c>
      <c r="AO1587" s="36" t="s">
        <v>5420</v>
      </c>
      <c r="AP1587" s="36" t="s">
        <v>5420</v>
      </c>
      <c r="AQ1587" s="36" t="s">
        <v>5420</v>
      </c>
      <c r="AR1587" s="36" t="s">
        <v>5420</v>
      </c>
      <c r="AS1587" s="36" t="s">
        <v>5420</v>
      </c>
      <c r="AT1587" s="36" t="s">
        <v>5420</v>
      </c>
      <c r="AU1587" s="36" t="s">
        <v>5420</v>
      </c>
      <c r="AV1587" s="36" t="s">
        <v>5420</v>
      </c>
      <c r="AW1587" s="45"/>
      <c r="AX1587" s="45" t="s">
        <v>5420</v>
      </c>
      <c r="AY1587" s="45" t="s">
        <v>5420</v>
      </c>
      <c r="AZ1587" s="45" t="s">
        <v>5420</v>
      </c>
      <c r="BA1587" s="36" t="s">
        <v>5420</v>
      </c>
    </row>
    <row r="1588" spans="1:53" s="58" customFormat="1" ht="15.6" hidden="1" x14ac:dyDescent="0.3">
      <c r="A1588" s="27" t="s">
        <v>3055</v>
      </c>
      <c r="B1588" s="28" t="s">
        <v>3056</v>
      </c>
      <c r="C1588" s="29" t="str">
        <f>_xlfn.XLOOKUP(B1588,'[1]daily break down'!$D:$D,'[1]daily break down'!$E:$E,"")</f>
        <v>Douala</v>
      </c>
      <c r="D1588" s="27" t="s">
        <v>11</v>
      </c>
      <c r="E1588" s="27" t="s">
        <v>12</v>
      </c>
      <c r="F1588" s="29" t="s">
        <v>31</v>
      </c>
      <c r="G1588" s="27" t="s">
        <v>32</v>
      </c>
      <c r="H1588" s="30" t="str">
        <f>_xlfn.XLOOKUP(B1588,[2]CALCULATION!$B:$B,[2]CALCULATION!$H:$H,"")</f>
        <v>ZTE</v>
      </c>
      <c r="I1588" s="25">
        <v>0</v>
      </c>
      <c r="J1588" s="25">
        <v>0</v>
      </c>
      <c r="K1588" s="25">
        <v>0</v>
      </c>
      <c r="L1588" s="25">
        <v>0</v>
      </c>
      <c r="M1588" s="25">
        <v>0</v>
      </c>
      <c r="N1588" s="25">
        <v>0</v>
      </c>
      <c r="O1588" s="25">
        <v>0</v>
      </c>
      <c r="P1588" s="25" t="s">
        <v>6366</v>
      </c>
      <c r="Q1588" s="31" t="s">
        <v>5364</v>
      </c>
      <c r="R1588" s="31"/>
      <c r="S1588" s="32" t="str" cm="1">
        <f t="array" ref="S1588">IFERROR(_xlfn.IFS(
U1588="MPR ISSUE","PDH",
U1588="BSS Hardware Issue","BSS",
U1588="Sites strategiques, MLL, Pylone, etc.","ENVTECH",
U1588="AKTIVCO DEFAUT GE &amp; POWER Cabinet","AKTIVCO",
U1588="AKTIVCO Coupure ENEO &amp; Baisse de tension","AKTIVCO GRID ONLY",
U1588="Coupure ENEO &amp; Baisse de tension","IHS GRID ONLY",
U1588="Defaut GE &amp; POWER Cabinet","IHS",
U1588="Sharing","Partners",
U1588="Sites strategiques &amp; DataCenter","SST &amp; DC",
U1588="Exclu","Exclu",
U1588="SAT","SAT",
U1588="SPARE-ISSUE","SPARE-ISSUE",
U1588="Fiber CAmtel","TRANS_FO_CAMTEL",
U1588="Fiber AOF","Fiber AOF",
U1588="Projet OCM (HUAWEI)","TRAVAUX-HUAWEI",
U1588="Projet OCM (NOKIA)","TRAVAUX-NOKIA",
U1588="ACCESS-ISSUE","ACCESS-ISSUE",
U1588="Projet OCM (ZTE, NOKIA, autres projets)","TRAVAUX OCM",
U1588="No root CAuse","No root cause",
U1588="ODU HS","PDH",
U1588="IP &amp; VLAN","PDH",
U1588="Warehouse HUAWEI","SPARE-ISSUE",
U1588="SPARE-HS","SPARE-ISSUE",
U1588="Power Telco","BSS"
),"")</f>
        <v/>
      </c>
      <c r="T1588" s="32" t="str" cm="1">
        <f t="array" ref="T1588">IFERROR(_xlfn.IFS(
U1588="MPR ISSUE","TX ISSUE",
U1588="BSS Hardware Issue","RAN ISSUE",
U1588="Sites strategiques, MLL, Pylone, etc.","ENVTECH",
U1588="AKTIVCO DEFAUT GE &amp; POWER Cabinet","POWER ISSUE",
U1588="AKTIVCO Coupure ENEO &amp; Baisse de tension","POWER ISSUE",
U1588="Coupure ENEO &amp; Baisse de tension","POWER ISSUE",
U1588="Defaut GE &amp; POWER Cabinet","POWER ISSUE",
U1588="Sharing","POWER ISSUE",
U1588="Sites strategiques &amp; DataCenter","POWER ISSUE",
U1588="Exclu","Exclu",
U1588="SAT","TX ISSUE",
U1588="SPARE-ISSUE","SPARE-ISSUE",
U1588="Fiber CAmtel","TX ISSUE",
U1588="Fiber AOF","TX ISSUE",
U1588="Projet OCM (HUAWEI)","TRAVAUX-HUAWEI",
U1588="Projet OCM (NOKIA)","TRAVAUX -NOKIA",
U1588="ACCESS-ISSUE","ACCESS-ISSUE",
U1588="Projet OCM (ZTE, NOKIA, autres projets)","TRAVAUX OCM",
U1588="No root CAuse","No root cause",
U1588="ODU HS","TX ISSUE",
U1588="IP &amp; VLAN","TX ISSUE",
U1588="Warehouse HUAWEI","SPARE-ISSUE",
U1588="SPARE-HS","SPARE-ISSUE",
U1588="Power Telco","RAN ISSUE"
),"")</f>
        <v/>
      </c>
      <c r="U1588" s="33"/>
      <c r="V1588" s="32" t="str" cm="1">
        <f t="array" ref="V1588">IFERROR(_xlfn.IFS(
U1588="MPR ISSUE","ACTIVE",
U1588="BSS Hardware Issue","ACTIVE",
U1588="Sites strategiques, MLL, Pylone, etc.","PASSIVE",
U1588="AKTIVCO DEFAUT GE &amp; POWER Cabinet","PASSIVE",
U1588="AKTIVCO Coupure ENEO &amp; Baisse de tension","PASSIVE",
U1588="Coupure ENEO &amp; Baisse de tension","PASSIVE",
U1588="Defaut GE &amp; POWER Cabinet","PASSIVE",
U1588="Sharing","PASSIVE",
U1588="Sites strategiques &amp; DataCenter","PASSIVE",
U1588="Exclu","Exclu",
U1588="SAT","ACTIVE",
U1588="SPARE-ISSUE","SPARE-ISSUE",
U1588="Fiber CAmtel","ACTIVE",
U1588="Fiber AOF","ACTIVE",
U1588="Projet OCM (HUAWEI)","PLANNED WORKS",
U1588="Projet OCM (NOKIA)","PLANNED WORKS",
U1588="ACCESS-ISSUE","ACCESS-ISSUE",
U1588="Projet OCM (ZTE, NOKIA, autres projets)","PLANNED WORKS",
U1588="No root CAuse","No root cause",
U1588="ODU HS","ACTIVE",
U1588="IP &amp; VLAN","ACTIVE",
U1588="Warehouse HUAWEI","SPARE-ISSUE",
U1588="SPARE-HS","SPARE-ISSUE",
U1588="Power Telco","ACTIVE"
),"")</f>
        <v/>
      </c>
      <c r="W1588" s="51"/>
      <c r="X1588" s="51"/>
      <c r="Y1588" s="51"/>
      <c r="Z1588" s="51"/>
      <c r="AA1588" s="51"/>
      <c r="AB1588" s="34" t="s">
        <v>5420</v>
      </c>
      <c r="AC1588" s="34" t="str">
        <f>_xlfn.XLOOKUP(B1588,[4]ALL!$B:$B,[4]ALL!$N:$N,"")</f>
        <v/>
      </c>
      <c r="AD1588" s="34" t="s">
        <v>5420</v>
      </c>
      <c r="AE1588" s="34"/>
      <c r="AF1588" s="36" t="s">
        <v>5420</v>
      </c>
      <c r="AG1588" s="29"/>
      <c r="AH1588" s="35"/>
      <c r="AI1588" s="29"/>
      <c r="AJ1588" s="29" t="s">
        <v>5420</v>
      </c>
      <c r="AK1588" s="36" t="s">
        <v>5420</v>
      </c>
      <c r="AL1588" s="36" t="s">
        <v>5420</v>
      </c>
      <c r="AM1588" s="36" t="s">
        <v>5420</v>
      </c>
      <c r="AN1588" s="36" t="s">
        <v>5420</v>
      </c>
      <c r="AO1588" s="36" t="s">
        <v>5420</v>
      </c>
      <c r="AP1588" s="36" t="s">
        <v>5420</v>
      </c>
      <c r="AQ1588" s="36" t="s">
        <v>5420</v>
      </c>
      <c r="AR1588" s="36" t="s">
        <v>5420</v>
      </c>
      <c r="AS1588" s="36" t="s">
        <v>5420</v>
      </c>
      <c r="AT1588" s="36" t="s">
        <v>5420</v>
      </c>
      <c r="AU1588" s="36" t="s">
        <v>5420</v>
      </c>
      <c r="AV1588" s="36" t="s">
        <v>5420</v>
      </c>
      <c r="AW1588" s="45"/>
      <c r="AX1588" s="45" t="s">
        <v>5420</v>
      </c>
      <c r="AY1588" s="45" t="s">
        <v>5420</v>
      </c>
      <c r="AZ1588" s="45" t="s">
        <v>5420</v>
      </c>
      <c r="BA1588" s="36" t="s">
        <v>5420</v>
      </c>
    </row>
    <row r="1589" spans="1:53" s="58" customFormat="1" ht="15.6" hidden="1" x14ac:dyDescent="0.3">
      <c r="A1589" s="27" t="s">
        <v>5201</v>
      </c>
      <c r="B1589" s="28" t="s">
        <v>5202</v>
      </c>
      <c r="C1589" s="29" t="str">
        <f>_xlfn.XLOOKUP(B1589,'[1]daily break down'!$D:$D,'[1]daily break down'!$E:$E,"")</f>
        <v>Yaounde</v>
      </c>
      <c r="D1589" s="27" t="s">
        <v>11</v>
      </c>
      <c r="E1589" s="27" t="s">
        <v>145</v>
      </c>
      <c r="F1589" s="29" t="s">
        <v>37</v>
      </c>
      <c r="G1589" s="27" t="s">
        <v>38</v>
      </c>
      <c r="H1589" s="30" t="str">
        <f>_xlfn.XLOOKUP(B1589,[2]CALCULATION!$B:$B,[2]CALCULATION!$H:$H,"")</f>
        <v>ZTE</v>
      </c>
      <c r="I1589" s="25">
        <v>0</v>
      </c>
      <c r="J1589" s="25">
        <v>0</v>
      </c>
      <c r="K1589" s="25">
        <v>0</v>
      </c>
      <c r="L1589" s="25">
        <v>0</v>
      </c>
      <c r="M1589" s="25">
        <v>0</v>
      </c>
      <c r="N1589" s="25">
        <v>0</v>
      </c>
      <c r="O1589" s="25">
        <v>0</v>
      </c>
      <c r="P1589" s="25" t="s">
        <v>6366</v>
      </c>
      <c r="Q1589" s="31" t="s">
        <v>5364</v>
      </c>
      <c r="R1589" s="31"/>
      <c r="S1589" s="32" t="str" cm="1">
        <f t="array" ref="S1589">IFERROR(_xlfn.IFS(
U1589="MPR ISSUE","PDH",
U1589="BSS Hardware Issue","BSS",
U1589="Sites strategiques, MLL, Pylone, etc.","ENVTECH",
U1589="AKTIVCO DEFAUT GE &amp; POWER Cabinet","AKTIVCO",
U1589="AKTIVCO Coupure ENEO &amp; Baisse de tension","AKTIVCO GRID ONLY",
U1589="Coupure ENEO &amp; Baisse de tension","IHS GRID ONLY",
U1589="Defaut GE &amp; POWER Cabinet","IHS",
U1589="Sharing","Partners",
U1589="Sites strategiques &amp; DataCenter","SST &amp; DC",
U1589="Exclu","Exclu",
U1589="SAT","SAT",
U1589="SPARE-ISSUE","SPARE-ISSUE",
U1589="Fiber CAmtel","TRANS_FO_CAMTEL",
U1589="Fiber AOF","Fiber AOF",
U1589="Projet OCM (HUAWEI)","TRAVAUX-HUAWEI",
U1589="Projet OCM (NOKIA)","TRAVAUX-NOKIA",
U1589="ACCESS-ISSUE","ACCESS-ISSUE",
U1589="Projet OCM (ZTE, NOKIA, autres projets)","TRAVAUX OCM",
U1589="No root CAuse","No root cause",
U1589="ODU HS","PDH",
U1589="IP &amp; VLAN","PDH",
U1589="Warehouse HUAWEI","SPARE-ISSUE",
U1589="SPARE-HS","SPARE-ISSUE",
U1589="Power Telco","BSS"
),"")</f>
        <v/>
      </c>
      <c r="T1589" s="32" t="str" cm="1">
        <f t="array" ref="T1589">IFERROR(_xlfn.IFS(
U1589="MPR ISSUE","TX ISSUE",
U1589="BSS Hardware Issue","RAN ISSUE",
U1589="Sites strategiques, MLL, Pylone, etc.","ENVTECH",
U1589="AKTIVCO DEFAUT GE &amp; POWER Cabinet","POWER ISSUE",
U1589="AKTIVCO Coupure ENEO &amp; Baisse de tension","POWER ISSUE",
U1589="Coupure ENEO &amp; Baisse de tension","POWER ISSUE",
U1589="Defaut GE &amp; POWER Cabinet","POWER ISSUE",
U1589="Sharing","POWER ISSUE",
U1589="Sites strategiques &amp; DataCenter","POWER ISSUE",
U1589="Exclu","Exclu",
U1589="SAT","TX ISSUE",
U1589="SPARE-ISSUE","SPARE-ISSUE",
U1589="Fiber CAmtel","TX ISSUE",
U1589="Fiber AOF","TX ISSUE",
U1589="Projet OCM (HUAWEI)","TRAVAUX-HUAWEI",
U1589="Projet OCM (NOKIA)","TRAVAUX -NOKIA",
U1589="ACCESS-ISSUE","ACCESS-ISSUE",
U1589="Projet OCM (ZTE, NOKIA, autres projets)","TRAVAUX OCM",
U1589="No root CAuse","No root cause",
U1589="ODU HS","TX ISSUE",
U1589="IP &amp; VLAN","TX ISSUE",
U1589="Warehouse HUAWEI","SPARE-ISSUE",
U1589="SPARE-HS","SPARE-ISSUE",
U1589="Power Telco","RAN ISSUE"
),"")</f>
        <v/>
      </c>
      <c r="U1589" s="33"/>
      <c r="V1589" s="32" t="str" cm="1">
        <f t="array" ref="V1589">IFERROR(_xlfn.IFS(
U1589="MPR ISSUE","ACTIVE",
U1589="BSS Hardware Issue","ACTIVE",
U1589="Sites strategiques, MLL, Pylone, etc.","PASSIVE",
U1589="AKTIVCO DEFAUT GE &amp; POWER Cabinet","PASSIVE",
U1589="AKTIVCO Coupure ENEO &amp; Baisse de tension","PASSIVE",
U1589="Coupure ENEO &amp; Baisse de tension","PASSIVE",
U1589="Defaut GE &amp; POWER Cabinet","PASSIVE",
U1589="Sharing","PASSIVE",
U1589="Sites strategiques &amp; DataCenter","PASSIVE",
U1589="Exclu","Exclu",
U1589="SAT","ACTIVE",
U1589="SPARE-ISSUE","SPARE-ISSUE",
U1589="Fiber CAmtel","ACTIVE",
U1589="Fiber AOF","ACTIVE",
U1589="Projet OCM (HUAWEI)","PLANNED WORKS",
U1589="Projet OCM (NOKIA)","PLANNED WORKS",
U1589="ACCESS-ISSUE","ACCESS-ISSUE",
U1589="Projet OCM (ZTE, NOKIA, autres projets)","PLANNED WORKS",
U1589="No root CAuse","No root cause",
U1589="ODU HS","ACTIVE",
U1589="IP &amp; VLAN","ACTIVE",
U1589="Warehouse HUAWEI","SPARE-ISSUE",
U1589="SPARE-HS","SPARE-ISSUE",
U1589="Power Telco","ACTIVE"
),"")</f>
        <v/>
      </c>
      <c r="W1589" s="51"/>
      <c r="X1589" s="51"/>
      <c r="Y1589" s="51"/>
      <c r="Z1589" s="51"/>
      <c r="AA1589" s="51"/>
      <c r="AB1589" s="34" t="s">
        <v>5420</v>
      </c>
      <c r="AC1589" s="34" t="str">
        <f>_xlfn.XLOOKUP(B1589,[4]ALL!$B:$B,[4]ALL!$N:$N,"")</f>
        <v/>
      </c>
      <c r="AD1589" s="34" t="s">
        <v>5420</v>
      </c>
      <c r="AE1589" s="34"/>
      <c r="AF1589" s="36" t="s">
        <v>5420</v>
      </c>
      <c r="AG1589" s="29"/>
      <c r="AH1589" s="35"/>
      <c r="AI1589" s="29"/>
      <c r="AJ1589" s="29" t="s">
        <v>5420</v>
      </c>
      <c r="AK1589" s="36" t="s">
        <v>5420</v>
      </c>
      <c r="AL1589" s="36" t="s">
        <v>5420</v>
      </c>
      <c r="AM1589" s="36" t="s">
        <v>5420</v>
      </c>
      <c r="AN1589" s="36" t="s">
        <v>5420</v>
      </c>
      <c r="AO1589" s="36" t="s">
        <v>5420</v>
      </c>
      <c r="AP1589" s="36" t="s">
        <v>5420</v>
      </c>
      <c r="AQ1589" s="36" t="s">
        <v>5420</v>
      </c>
      <c r="AR1589" s="36" t="s">
        <v>5420</v>
      </c>
      <c r="AS1589" s="36" t="s">
        <v>5420</v>
      </c>
      <c r="AT1589" s="36" t="s">
        <v>5420</v>
      </c>
      <c r="AU1589" s="36" t="s">
        <v>5420</v>
      </c>
      <c r="AV1589" s="36" t="s">
        <v>5420</v>
      </c>
      <c r="AW1589" s="45"/>
      <c r="AX1589" s="45" t="s">
        <v>5420</v>
      </c>
      <c r="AY1589" s="45" t="s">
        <v>5420</v>
      </c>
      <c r="AZ1589" s="45" t="s">
        <v>5420</v>
      </c>
      <c r="BA1589" s="36" t="s">
        <v>5420</v>
      </c>
    </row>
    <row r="1590" spans="1:53" s="58" customFormat="1" ht="15.6" hidden="1" x14ac:dyDescent="0.3">
      <c r="A1590" s="27" t="s">
        <v>1900</v>
      </c>
      <c r="B1590" s="28" t="s">
        <v>1901</v>
      </c>
      <c r="C1590" s="29" t="str">
        <f>_xlfn.XLOOKUP(B1590,'[1]daily break down'!$D:$D,'[1]daily break down'!$E:$E,"")</f>
        <v>Yaounde</v>
      </c>
      <c r="D1590" s="27" t="s">
        <v>11</v>
      </c>
      <c r="E1590" s="27" t="s">
        <v>302</v>
      </c>
      <c r="F1590" s="29" t="s">
        <v>37</v>
      </c>
      <c r="G1590" s="27" t="s">
        <v>38</v>
      </c>
      <c r="H1590" s="30" t="str">
        <f>_xlfn.XLOOKUP(B1590,[2]CALCULATION!$B:$B,[2]CALCULATION!$H:$H,"")</f>
        <v>ZTE</v>
      </c>
      <c r="I1590" s="25">
        <v>0</v>
      </c>
      <c r="J1590" s="25">
        <v>0</v>
      </c>
      <c r="K1590" s="25">
        <v>0</v>
      </c>
      <c r="L1590" s="25">
        <v>0</v>
      </c>
      <c r="M1590" s="25">
        <v>0</v>
      </c>
      <c r="N1590" s="25">
        <v>0</v>
      </c>
      <c r="O1590" s="25">
        <v>0</v>
      </c>
      <c r="P1590" s="25" t="s">
        <v>6366</v>
      </c>
      <c r="Q1590" s="31" t="s">
        <v>5364</v>
      </c>
      <c r="R1590" s="31"/>
      <c r="S1590" s="32" t="str" cm="1">
        <f t="array" ref="S1590">IFERROR(_xlfn.IFS(
U1590="MPR ISSUE","PDH",
U1590="BSS Hardware Issue","BSS",
U1590="Sites strategiques, MLL, Pylone, etc.","ENVTECH",
U1590="AKTIVCO DEFAUT GE &amp; POWER Cabinet","AKTIVCO",
U1590="AKTIVCO Coupure ENEO &amp; Baisse de tension","AKTIVCO GRID ONLY",
U1590="Coupure ENEO &amp; Baisse de tension","IHS GRID ONLY",
U1590="Defaut GE &amp; POWER Cabinet","IHS",
U1590="Sharing","Partners",
U1590="Sites strategiques &amp; DataCenter","SST &amp; DC",
U1590="Exclu","Exclu",
U1590="SAT","SAT",
U1590="SPARE-ISSUE","SPARE-ISSUE",
U1590="Fiber CAmtel","TRANS_FO_CAMTEL",
U1590="Fiber AOF","Fiber AOF",
U1590="Projet OCM (HUAWEI)","TRAVAUX-HUAWEI",
U1590="Projet OCM (NOKIA)","TRAVAUX-NOKIA",
U1590="ACCESS-ISSUE","ACCESS-ISSUE",
U1590="Projet OCM (ZTE, NOKIA, autres projets)","TRAVAUX OCM",
U1590="No root CAuse","No root cause",
U1590="ODU HS","PDH",
U1590="IP &amp; VLAN","PDH",
U1590="Warehouse HUAWEI","SPARE-ISSUE",
U1590="SPARE-HS","SPARE-ISSUE",
U1590="Power Telco","BSS"
),"")</f>
        <v/>
      </c>
      <c r="T1590" s="32" t="str" cm="1">
        <f t="array" ref="T1590">IFERROR(_xlfn.IFS(
U1590="MPR ISSUE","TX ISSUE",
U1590="BSS Hardware Issue","RAN ISSUE",
U1590="Sites strategiques, MLL, Pylone, etc.","ENVTECH",
U1590="AKTIVCO DEFAUT GE &amp; POWER Cabinet","POWER ISSUE",
U1590="AKTIVCO Coupure ENEO &amp; Baisse de tension","POWER ISSUE",
U1590="Coupure ENEO &amp; Baisse de tension","POWER ISSUE",
U1590="Defaut GE &amp; POWER Cabinet","POWER ISSUE",
U1590="Sharing","POWER ISSUE",
U1590="Sites strategiques &amp; DataCenter","POWER ISSUE",
U1590="Exclu","Exclu",
U1590="SAT","TX ISSUE",
U1590="SPARE-ISSUE","SPARE-ISSUE",
U1590="Fiber CAmtel","TX ISSUE",
U1590="Fiber AOF","TX ISSUE",
U1590="Projet OCM (HUAWEI)","TRAVAUX-HUAWEI",
U1590="Projet OCM (NOKIA)","TRAVAUX -NOKIA",
U1590="ACCESS-ISSUE","ACCESS-ISSUE",
U1590="Projet OCM (ZTE, NOKIA, autres projets)","TRAVAUX OCM",
U1590="No root CAuse","No root cause",
U1590="ODU HS","TX ISSUE",
U1590="IP &amp; VLAN","TX ISSUE",
U1590="Warehouse HUAWEI","SPARE-ISSUE",
U1590="SPARE-HS","SPARE-ISSUE",
U1590="Power Telco","RAN ISSUE"
),"")</f>
        <v/>
      </c>
      <c r="U1590" s="33"/>
      <c r="V1590" s="32" t="str" cm="1">
        <f t="array" ref="V1590">IFERROR(_xlfn.IFS(
U1590="MPR ISSUE","ACTIVE",
U1590="BSS Hardware Issue","ACTIVE",
U1590="Sites strategiques, MLL, Pylone, etc.","PASSIVE",
U1590="AKTIVCO DEFAUT GE &amp; POWER Cabinet","PASSIVE",
U1590="AKTIVCO Coupure ENEO &amp; Baisse de tension","PASSIVE",
U1590="Coupure ENEO &amp; Baisse de tension","PASSIVE",
U1590="Defaut GE &amp; POWER Cabinet","PASSIVE",
U1590="Sharing","PASSIVE",
U1590="Sites strategiques &amp; DataCenter","PASSIVE",
U1590="Exclu","Exclu",
U1590="SAT","ACTIVE",
U1590="SPARE-ISSUE","SPARE-ISSUE",
U1590="Fiber CAmtel","ACTIVE",
U1590="Fiber AOF","ACTIVE",
U1590="Projet OCM (HUAWEI)","PLANNED WORKS",
U1590="Projet OCM (NOKIA)","PLANNED WORKS",
U1590="ACCESS-ISSUE","ACCESS-ISSUE",
U1590="Projet OCM (ZTE, NOKIA, autres projets)","PLANNED WORKS",
U1590="No root CAuse","No root cause",
U1590="ODU HS","ACTIVE",
U1590="IP &amp; VLAN","ACTIVE",
U1590="Warehouse HUAWEI","SPARE-ISSUE",
U1590="SPARE-HS","SPARE-ISSUE",
U1590="Power Telco","ACTIVE"
),"")</f>
        <v/>
      </c>
      <c r="W1590" s="51"/>
      <c r="X1590" s="51"/>
      <c r="Y1590" s="51"/>
      <c r="Z1590" s="51"/>
      <c r="AA1590" s="51"/>
      <c r="AB1590" s="34" t="s">
        <v>5420</v>
      </c>
      <c r="AC1590" s="34" t="str">
        <f>_xlfn.XLOOKUP(B1590,[4]ALL!$B:$B,[4]ALL!$N:$N,"")</f>
        <v/>
      </c>
      <c r="AD1590" s="34" t="s">
        <v>5420</v>
      </c>
      <c r="AE1590" s="34"/>
      <c r="AF1590" s="36" t="s">
        <v>5420</v>
      </c>
      <c r="AG1590" s="29"/>
      <c r="AH1590" s="35"/>
      <c r="AI1590" s="29"/>
      <c r="AJ1590" s="29" t="s">
        <v>5420</v>
      </c>
      <c r="AK1590" s="36" t="s">
        <v>5420</v>
      </c>
      <c r="AL1590" s="36" t="s">
        <v>5420</v>
      </c>
      <c r="AM1590" s="36" t="s">
        <v>5420</v>
      </c>
      <c r="AN1590" s="36" t="s">
        <v>5420</v>
      </c>
      <c r="AO1590" s="36" t="s">
        <v>5420</v>
      </c>
      <c r="AP1590" s="36" t="s">
        <v>5420</v>
      </c>
      <c r="AQ1590" s="36" t="s">
        <v>5420</v>
      </c>
      <c r="AR1590" s="36" t="s">
        <v>5420</v>
      </c>
      <c r="AS1590" s="36" t="s">
        <v>5420</v>
      </c>
      <c r="AT1590" s="36" t="s">
        <v>5420</v>
      </c>
      <c r="AU1590" s="36" t="s">
        <v>5420</v>
      </c>
      <c r="AV1590" s="36" t="s">
        <v>5420</v>
      </c>
      <c r="AW1590" s="45"/>
      <c r="AX1590" s="45" t="s">
        <v>5420</v>
      </c>
      <c r="AY1590" s="45" t="s">
        <v>5420</v>
      </c>
      <c r="AZ1590" s="45" t="s">
        <v>5420</v>
      </c>
      <c r="BA1590" s="36" t="s">
        <v>5420</v>
      </c>
    </row>
    <row r="1591" spans="1:53" s="58" customFormat="1" ht="15.6" hidden="1" x14ac:dyDescent="0.3">
      <c r="A1591" s="27" t="s">
        <v>4697</v>
      </c>
      <c r="B1591" s="28" t="s">
        <v>4698</v>
      </c>
      <c r="C1591" s="29" t="str">
        <f>_xlfn.XLOOKUP(B1591,'[1]daily break down'!$D:$D,'[1]daily break down'!$E:$E,"")</f>
        <v>ADAMAOUA</v>
      </c>
      <c r="D1591" s="27" t="s">
        <v>11</v>
      </c>
      <c r="E1591" s="27" t="s">
        <v>12</v>
      </c>
      <c r="F1591" s="29" t="s">
        <v>90</v>
      </c>
      <c r="G1591" s="27" t="s">
        <v>4697</v>
      </c>
      <c r="H1591" s="39" t="str">
        <f>_xlfn.XLOOKUP(B1591,[2]CALCULATION!$B:$B,[2]CALCULATION!$H:$H,"")</f>
        <v>NOKIA</v>
      </c>
      <c r="I1591" s="25">
        <v>0</v>
      </c>
      <c r="J1591" s="25">
        <v>0</v>
      </c>
      <c r="K1591" s="25">
        <v>0</v>
      </c>
      <c r="L1591" s="25">
        <v>0</v>
      </c>
      <c r="M1591" s="25">
        <v>0</v>
      </c>
      <c r="N1591" s="25">
        <v>2.3188285641970513E-3</v>
      </c>
      <c r="O1591" s="25">
        <v>0</v>
      </c>
      <c r="P1591" s="25" t="s">
        <v>6366</v>
      </c>
      <c r="Q1591" s="31" t="s">
        <v>5364</v>
      </c>
      <c r="R1591" s="31"/>
      <c r="S1591" s="32" t="str" cm="1">
        <f t="array" ref="S1591">IFERROR(_xlfn.IFS(
U1591="MPR ISSUE","PDH",
U1591="BSS Hardware Issue","BSS",
U1591="Sites strategiques, MLL, Pylone, etc.","ENVTECH",
U1591="AKTIVCO DEFAUT GE &amp; POWER Cabinet","AKTIVCO",
U1591="AKTIVCO Coupure ENEO &amp; Baisse de tension","AKTIVCO GRID ONLY",
U1591="Coupure ENEO &amp; Baisse de tension","IHS GRID ONLY",
U1591="Defaut GE &amp; POWER Cabinet","IHS",
U1591="Sharing","Partners",
U1591="Sites strategiques &amp; DataCenter","SST &amp; DC",
U1591="Exclu","Exclu",
U1591="SAT","SAT",
U1591="SPARE-ISSUE","SPARE-ISSUE",
U1591="Fiber CAmtel","TRANS_FO_CAMTEL",
U1591="Fiber AOF","Fiber AOF",
U1591="Projet OCM (HUAWEI)","TRAVAUX-HUAWEI",
U1591="Projet OCM (NOKIA)","TRAVAUX-NOKIA",
U1591="ACCESS-ISSUE","ACCESS-ISSUE",
U1591="Projet OCM (ZTE, NOKIA, autres projets)","TRAVAUX OCM",
U1591="No root CAuse","No root cause",
U1591="ODU HS","PDH",
U1591="IP &amp; VLAN","PDH",
U1591="Warehouse HUAWEI","SPARE-ISSUE",
U1591="SPARE-HS","SPARE-ISSUE",
U1591="Power Telco","BSS"
),"")</f>
        <v/>
      </c>
      <c r="T1591" s="32" t="str" cm="1">
        <f t="array" ref="T1591">IFERROR(_xlfn.IFS(
U1591="MPR ISSUE","TX ISSUE",
U1591="BSS Hardware Issue","RAN ISSUE",
U1591="Sites strategiques, MLL, Pylone, etc.","ENVTECH",
U1591="AKTIVCO DEFAUT GE &amp; POWER Cabinet","POWER ISSUE",
U1591="AKTIVCO Coupure ENEO &amp; Baisse de tension","POWER ISSUE",
U1591="Coupure ENEO &amp; Baisse de tension","POWER ISSUE",
U1591="Defaut GE &amp; POWER Cabinet","POWER ISSUE",
U1591="Sharing","POWER ISSUE",
U1591="Sites strategiques &amp; DataCenter","POWER ISSUE",
U1591="Exclu","Exclu",
U1591="SAT","TX ISSUE",
U1591="SPARE-ISSUE","SPARE-ISSUE",
U1591="Fiber CAmtel","TX ISSUE",
U1591="Fiber AOF","TX ISSUE",
U1591="Projet OCM (HUAWEI)","TRAVAUX-HUAWEI",
U1591="Projet OCM (NOKIA)","TRAVAUX -NOKIA",
U1591="ACCESS-ISSUE","ACCESS-ISSUE",
U1591="Projet OCM (ZTE, NOKIA, autres projets)","TRAVAUX OCM",
U1591="No root CAuse","No root cause",
U1591="ODU HS","TX ISSUE",
U1591="IP &amp; VLAN","TX ISSUE",
U1591="Warehouse HUAWEI","SPARE-ISSUE",
U1591="SPARE-HS","SPARE-ISSUE",
U1591="Power Telco","RAN ISSUE"
),"")</f>
        <v/>
      </c>
      <c r="U1591" s="33"/>
      <c r="V1591" s="32" t="str" cm="1">
        <f t="array" ref="V1591">IFERROR(_xlfn.IFS(
U1591="MPR ISSUE","ACTIVE",
U1591="BSS Hardware Issue","ACTIVE",
U1591="Sites strategiques, MLL, Pylone, etc.","PASSIVE",
U1591="AKTIVCO DEFAUT GE &amp; POWER Cabinet","PASSIVE",
U1591="AKTIVCO Coupure ENEO &amp; Baisse de tension","PASSIVE",
U1591="Coupure ENEO &amp; Baisse de tension","PASSIVE",
U1591="Defaut GE &amp; POWER Cabinet","PASSIVE",
U1591="Sharing","PASSIVE",
U1591="Sites strategiques &amp; DataCenter","PASSIVE",
U1591="Exclu","Exclu",
U1591="SAT","ACTIVE",
U1591="SPARE-ISSUE","SPARE-ISSUE",
U1591="Fiber CAmtel","ACTIVE",
U1591="Fiber AOF","ACTIVE",
U1591="Projet OCM (HUAWEI)","PLANNED WORKS",
U1591="Projet OCM (NOKIA)","PLANNED WORKS",
U1591="ACCESS-ISSUE","ACCESS-ISSUE",
U1591="Projet OCM (ZTE, NOKIA, autres projets)","PLANNED WORKS",
U1591="No root CAuse","No root cause",
U1591="ODU HS","ACTIVE",
U1591="IP &amp; VLAN","ACTIVE",
U1591="Warehouse HUAWEI","SPARE-ISSUE",
U1591="SPARE-HS","SPARE-ISSUE",
U1591="Power Telco","ACTIVE"
),"")</f>
        <v/>
      </c>
      <c r="W1591" s="51"/>
      <c r="X1591" s="51"/>
      <c r="Y1591" s="51"/>
      <c r="Z1591" s="51"/>
      <c r="AA1591" s="51"/>
      <c r="AB1591" s="34" t="s">
        <v>5420</v>
      </c>
      <c r="AC1591" s="34" t="str">
        <f>_xlfn.XLOOKUP(B1591,[4]ALL!$B:$B,[4]ALL!$N:$N,"")</f>
        <v/>
      </c>
      <c r="AD1591" s="34" t="s">
        <v>5420</v>
      </c>
      <c r="AE1591" s="34"/>
      <c r="AF1591" s="36" t="s">
        <v>5420</v>
      </c>
      <c r="AG1591" s="29"/>
      <c r="AH1591" s="35"/>
      <c r="AI1591" s="29"/>
      <c r="AJ1591" s="29" t="s">
        <v>5420</v>
      </c>
      <c r="AK1591" s="36" t="s">
        <v>5420</v>
      </c>
      <c r="AL1591" s="36" t="s">
        <v>5420</v>
      </c>
      <c r="AM1591" s="36" t="s">
        <v>5420</v>
      </c>
      <c r="AN1591" s="36" t="s">
        <v>5420</v>
      </c>
      <c r="AO1591" s="36" t="s">
        <v>5420</v>
      </c>
      <c r="AP1591" s="36" t="s">
        <v>5420</v>
      </c>
      <c r="AQ1591" s="36" t="s">
        <v>5420</v>
      </c>
      <c r="AR1591" s="36" t="s">
        <v>5420</v>
      </c>
      <c r="AS1591" s="36" t="s">
        <v>5420</v>
      </c>
      <c r="AT1591" s="36" t="s">
        <v>5420</v>
      </c>
      <c r="AU1591" s="36" t="s">
        <v>5420</v>
      </c>
      <c r="AV1591" s="36" t="s">
        <v>5420</v>
      </c>
      <c r="AW1591" s="45"/>
      <c r="AX1591" s="45" t="s">
        <v>5420</v>
      </c>
      <c r="AY1591" s="45" t="s">
        <v>5420</v>
      </c>
      <c r="AZ1591" s="45" t="s">
        <v>5420</v>
      </c>
      <c r="BA1591" s="36" t="s">
        <v>5420</v>
      </c>
    </row>
    <row r="1592" spans="1:53" s="58" customFormat="1" ht="15.6" hidden="1" x14ac:dyDescent="0.3">
      <c r="A1592" s="27" t="s">
        <v>4983</v>
      </c>
      <c r="B1592" s="28" t="s">
        <v>4984</v>
      </c>
      <c r="C1592" s="29" t="str">
        <f>_xlfn.XLOOKUP(B1592,'[1]daily break down'!$D:$D,'[1]daily break down'!$E:$E,"")</f>
        <v>Yaounde</v>
      </c>
      <c r="D1592" s="27" t="s">
        <v>11</v>
      </c>
      <c r="E1592" s="27" t="s">
        <v>12</v>
      </c>
      <c r="F1592" s="29" t="s">
        <v>37</v>
      </c>
      <c r="G1592" s="27" t="s">
        <v>38</v>
      </c>
      <c r="H1592" s="30" t="str">
        <f>_xlfn.XLOOKUP(B1592,[2]CALCULATION!$B:$B,[2]CALCULATION!$H:$H,"")</f>
        <v>ZTE</v>
      </c>
      <c r="I1592" s="25">
        <v>0</v>
      </c>
      <c r="J1592" s="25">
        <v>0</v>
      </c>
      <c r="K1592" s="25">
        <v>0</v>
      </c>
      <c r="L1592" s="25">
        <v>0</v>
      </c>
      <c r="M1592" s="25">
        <v>0</v>
      </c>
      <c r="N1592" s="25">
        <v>0</v>
      </c>
      <c r="O1592" s="25">
        <v>0</v>
      </c>
      <c r="P1592" s="25" t="s">
        <v>6366</v>
      </c>
      <c r="Q1592" s="31" t="s">
        <v>5364</v>
      </c>
      <c r="R1592" s="31"/>
      <c r="S1592" s="32" t="str" cm="1">
        <f t="array" ref="S1592">IFERROR(_xlfn.IFS(
U1592="MPR ISSUE","PDH",
U1592="BSS Hardware Issue","BSS",
U1592="Sites strategiques, MLL, Pylone, etc.","ENVTECH",
U1592="AKTIVCO DEFAUT GE &amp; POWER Cabinet","AKTIVCO",
U1592="AKTIVCO Coupure ENEO &amp; Baisse de tension","AKTIVCO GRID ONLY",
U1592="Coupure ENEO &amp; Baisse de tension","IHS GRID ONLY",
U1592="Defaut GE &amp; POWER Cabinet","IHS",
U1592="Sharing","Partners",
U1592="Sites strategiques &amp; DataCenter","SST &amp; DC",
U1592="Exclu","Exclu",
U1592="SAT","SAT",
U1592="SPARE-ISSUE","SPARE-ISSUE",
U1592="Fiber CAmtel","TRANS_FO_CAMTEL",
U1592="Fiber AOF","Fiber AOF",
U1592="Projet OCM (HUAWEI)","TRAVAUX-HUAWEI",
U1592="Projet OCM (NOKIA)","TRAVAUX-NOKIA",
U1592="ACCESS-ISSUE","ACCESS-ISSUE",
U1592="Projet OCM (ZTE, NOKIA, autres projets)","TRAVAUX OCM",
U1592="No root CAuse","No root cause",
U1592="ODU HS","PDH",
U1592="IP &amp; VLAN","PDH",
U1592="Warehouse HUAWEI","SPARE-ISSUE",
U1592="SPARE-HS","SPARE-ISSUE",
U1592="Power Telco","BSS"
),"")</f>
        <v/>
      </c>
      <c r="T1592" s="32" t="str" cm="1">
        <f t="array" ref="T1592">IFERROR(_xlfn.IFS(
U1592="MPR ISSUE","TX ISSUE",
U1592="BSS Hardware Issue","RAN ISSUE",
U1592="Sites strategiques, MLL, Pylone, etc.","ENVTECH",
U1592="AKTIVCO DEFAUT GE &amp; POWER Cabinet","POWER ISSUE",
U1592="AKTIVCO Coupure ENEO &amp; Baisse de tension","POWER ISSUE",
U1592="Coupure ENEO &amp; Baisse de tension","POWER ISSUE",
U1592="Defaut GE &amp; POWER Cabinet","POWER ISSUE",
U1592="Sharing","POWER ISSUE",
U1592="Sites strategiques &amp; DataCenter","POWER ISSUE",
U1592="Exclu","Exclu",
U1592="SAT","TX ISSUE",
U1592="SPARE-ISSUE","SPARE-ISSUE",
U1592="Fiber CAmtel","TX ISSUE",
U1592="Fiber AOF","TX ISSUE",
U1592="Projet OCM (HUAWEI)","TRAVAUX-HUAWEI",
U1592="Projet OCM (NOKIA)","TRAVAUX -NOKIA",
U1592="ACCESS-ISSUE","ACCESS-ISSUE",
U1592="Projet OCM (ZTE, NOKIA, autres projets)","TRAVAUX OCM",
U1592="No root CAuse","No root cause",
U1592="ODU HS","TX ISSUE",
U1592="IP &amp; VLAN","TX ISSUE",
U1592="Warehouse HUAWEI","SPARE-ISSUE",
U1592="SPARE-HS","SPARE-ISSUE",
U1592="Power Telco","RAN ISSUE"
),"")</f>
        <v/>
      </c>
      <c r="U1592" s="33"/>
      <c r="V1592" s="32" t="str" cm="1">
        <f t="array" ref="V1592">IFERROR(_xlfn.IFS(
U1592="MPR ISSUE","ACTIVE",
U1592="BSS Hardware Issue","ACTIVE",
U1592="Sites strategiques, MLL, Pylone, etc.","PASSIVE",
U1592="AKTIVCO DEFAUT GE &amp; POWER Cabinet","PASSIVE",
U1592="AKTIVCO Coupure ENEO &amp; Baisse de tension","PASSIVE",
U1592="Coupure ENEO &amp; Baisse de tension","PASSIVE",
U1592="Defaut GE &amp; POWER Cabinet","PASSIVE",
U1592="Sharing","PASSIVE",
U1592="Sites strategiques &amp; DataCenter","PASSIVE",
U1592="Exclu","Exclu",
U1592="SAT","ACTIVE",
U1592="SPARE-ISSUE","SPARE-ISSUE",
U1592="Fiber CAmtel","ACTIVE",
U1592="Fiber AOF","ACTIVE",
U1592="Projet OCM (HUAWEI)","PLANNED WORKS",
U1592="Projet OCM (NOKIA)","PLANNED WORKS",
U1592="ACCESS-ISSUE","ACCESS-ISSUE",
U1592="Projet OCM (ZTE, NOKIA, autres projets)","PLANNED WORKS",
U1592="No root CAuse","No root cause",
U1592="ODU HS","ACTIVE",
U1592="IP &amp; VLAN","ACTIVE",
U1592="Warehouse HUAWEI","SPARE-ISSUE",
U1592="SPARE-HS","SPARE-ISSUE",
U1592="Power Telco","ACTIVE"
),"")</f>
        <v/>
      </c>
      <c r="W1592" s="51"/>
      <c r="X1592" s="51"/>
      <c r="Y1592" s="51"/>
      <c r="Z1592" s="51"/>
      <c r="AA1592" s="51"/>
      <c r="AB1592" s="34" t="s">
        <v>5420</v>
      </c>
      <c r="AC1592" s="34" t="str">
        <f>_xlfn.XLOOKUP(B1592,[4]ALL!$B:$B,[4]ALL!$N:$N,"")</f>
        <v/>
      </c>
      <c r="AD1592" s="34" t="s">
        <v>5420</v>
      </c>
      <c r="AE1592" s="34"/>
      <c r="AF1592" s="36" t="s">
        <v>5420</v>
      </c>
      <c r="AG1592" s="29"/>
      <c r="AH1592" s="35"/>
      <c r="AI1592" s="29"/>
      <c r="AJ1592" s="29" t="s">
        <v>5420</v>
      </c>
      <c r="AK1592" s="36" t="s">
        <v>5420</v>
      </c>
      <c r="AL1592" s="36" t="s">
        <v>5420</v>
      </c>
      <c r="AM1592" s="36" t="s">
        <v>5420</v>
      </c>
      <c r="AN1592" s="36" t="s">
        <v>5420</v>
      </c>
      <c r="AO1592" s="36" t="s">
        <v>5420</v>
      </c>
      <c r="AP1592" s="36" t="s">
        <v>5420</v>
      </c>
      <c r="AQ1592" s="36" t="s">
        <v>5420</v>
      </c>
      <c r="AR1592" s="36" t="s">
        <v>5420</v>
      </c>
      <c r="AS1592" s="36" t="s">
        <v>5420</v>
      </c>
      <c r="AT1592" s="36" t="s">
        <v>5420</v>
      </c>
      <c r="AU1592" s="36" t="s">
        <v>5420</v>
      </c>
      <c r="AV1592" s="36" t="s">
        <v>5420</v>
      </c>
      <c r="AW1592" s="45"/>
      <c r="AX1592" s="45" t="s">
        <v>5420</v>
      </c>
      <c r="AY1592" s="45" t="s">
        <v>5420</v>
      </c>
      <c r="AZ1592" s="45" t="s">
        <v>5420</v>
      </c>
      <c r="BA1592" s="36" t="s">
        <v>5420</v>
      </c>
    </row>
    <row r="1593" spans="1:53" s="58" customFormat="1" ht="15.6" hidden="1" x14ac:dyDescent="0.3">
      <c r="A1593" s="27" t="s">
        <v>2149</v>
      </c>
      <c r="B1593" s="28" t="s">
        <v>2150</v>
      </c>
      <c r="C1593" s="29" t="str">
        <f>_xlfn.XLOOKUP(B1593,'[1]daily break down'!$D:$D,'[1]daily break down'!$E:$E,"")</f>
        <v>CENTRE</v>
      </c>
      <c r="D1593" s="27" t="s">
        <v>11</v>
      </c>
      <c r="E1593" s="27" t="s">
        <v>12</v>
      </c>
      <c r="F1593" s="29" t="s">
        <v>226</v>
      </c>
      <c r="G1593" s="27" t="s">
        <v>489</v>
      </c>
      <c r="H1593" s="30" t="str">
        <f>_xlfn.XLOOKUP(B1593,[2]CALCULATION!$B:$B,[2]CALCULATION!$H:$H,"")</f>
        <v>ZTE</v>
      </c>
      <c r="I1593" s="25">
        <v>0</v>
      </c>
      <c r="J1593" s="25">
        <v>0</v>
      </c>
      <c r="K1593" s="25">
        <v>7.9009396946059882E-3</v>
      </c>
      <c r="L1593" s="25">
        <v>0</v>
      </c>
      <c r="M1593" s="25">
        <v>0</v>
      </c>
      <c r="N1593" s="25">
        <v>0</v>
      </c>
      <c r="O1593" s="25">
        <v>0</v>
      </c>
      <c r="P1593" s="25" t="s">
        <v>6366</v>
      </c>
      <c r="Q1593" s="31" t="s">
        <v>5364</v>
      </c>
      <c r="R1593" s="31"/>
      <c r="S1593" s="32" t="str" cm="1">
        <f t="array" ref="S1593">IFERROR(_xlfn.IFS(
U1593="MPR ISSUE","PDH",
U1593="BSS Hardware Issue","BSS",
U1593="Sites strategiques, MLL, Pylone, etc.","ENVTECH",
U1593="AKTIVCO DEFAUT GE &amp; POWER Cabinet","AKTIVCO",
U1593="AKTIVCO Coupure ENEO &amp; Baisse de tension","AKTIVCO GRID ONLY",
U1593="Coupure ENEO &amp; Baisse de tension","IHS GRID ONLY",
U1593="Defaut GE &amp; POWER Cabinet","IHS",
U1593="Sharing","Partners",
U1593="Sites strategiques &amp; DataCenter","SST &amp; DC",
U1593="Exclu","Exclu",
U1593="SAT","SAT",
U1593="SPARE-ISSUE","SPARE-ISSUE",
U1593="Fiber CAmtel","TRANS_FO_CAMTEL",
U1593="Fiber AOF","Fiber AOF",
U1593="Projet OCM (HUAWEI)","TRAVAUX-HUAWEI",
U1593="Projet OCM (NOKIA)","TRAVAUX-NOKIA",
U1593="ACCESS-ISSUE","ACCESS-ISSUE",
U1593="Projet OCM (ZTE, NOKIA, autres projets)","TRAVAUX OCM",
U1593="No root CAuse","No root cause",
U1593="ODU HS","PDH",
U1593="IP &amp; VLAN","PDH",
U1593="Warehouse HUAWEI","SPARE-ISSUE",
U1593="SPARE-HS","SPARE-ISSUE",
U1593="Power Telco","BSS"
),"")</f>
        <v/>
      </c>
      <c r="T1593" s="32" t="str" cm="1">
        <f t="array" ref="T1593">IFERROR(_xlfn.IFS(
U1593="MPR ISSUE","TX ISSUE",
U1593="BSS Hardware Issue","RAN ISSUE",
U1593="Sites strategiques, MLL, Pylone, etc.","ENVTECH",
U1593="AKTIVCO DEFAUT GE &amp; POWER Cabinet","POWER ISSUE",
U1593="AKTIVCO Coupure ENEO &amp; Baisse de tension","POWER ISSUE",
U1593="Coupure ENEO &amp; Baisse de tension","POWER ISSUE",
U1593="Defaut GE &amp; POWER Cabinet","POWER ISSUE",
U1593="Sharing","POWER ISSUE",
U1593="Sites strategiques &amp; DataCenter","POWER ISSUE",
U1593="Exclu","Exclu",
U1593="SAT","TX ISSUE",
U1593="SPARE-ISSUE","SPARE-ISSUE",
U1593="Fiber CAmtel","TX ISSUE",
U1593="Fiber AOF","TX ISSUE",
U1593="Projet OCM (HUAWEI)","TRAVAUX-HUAWEI",
U1593="Projet OCM (NOKIA)","TRAVAUX -NOKIA",
U1593="ACCESS-ISSUE","ACCESS-ISSUE",
U1593="Projet OCM (ZTE, NOKIA, autres projets)","TRAVAUX OCM",
U1593="No root CAuse","No root cause",
U1593="ODU HS","TX ISSUE",
U1593="IP &amp; VLAN","TX ISSUE",
U1593="Warehouse HUAWEI","SPARE-ISSUE",
U1593="SPARE-HS","SPARE-ISSUE",
U1593="Power Telco","RAN ISSUE"
),"")</f>
        <v/>
      </c>
      <c r="U1593" s="33"/>
      <c r="V1593" s="32" t="str" cm="1">
        <f t="array" ref="V1593">IFERROR(_xlfn.IFS(
U1593="MPR ISSUE","ACTIVE",
U1593="BSS Hardware Issue","ACTIVE",
U1593="Sites strategiques, MLL, Pylone, etc.","PASSIVE",
U1593="AKTIVCO DEFAUT GE &amp; POWER Cabinet","PASSIVE",
U1593="AKTIVCO Coupure ENEO &amp; Baisse de tension","PASSIVE",
U1593="Coupure ENEO &amp; Baisse de tension","PASSIVE",
U1593="Defaut GE &amp; POWER Cabinet","PASSIVE",
U1593="Sharing","PASSIVE",
U1593="Sites strategiques &amp; DataCenter","PASSIVE",
U1593="Exclu","Exclu",
U1593="SAT","ACTIVE",
U1593="SPARE-ISSUE","SPARE-ISSUE",
U1593="Fiber CAmtel","ACTIVE",
U1593="Fiber AOF","ACTIVE",
U1593="Projet OCM (HUAWEI)","PLANNED WORKS",
U1593="Projet OCM (NOKIA)","PLANNED WORKS",
U1593="ACCESS-ISSUE","ACCESS-ISSUE",
U1593="Projet OCM (ZTE, NOKIA, autres projets)","PLANNED WORKS",
U1593="No root CAuse","No root cause",
U1593="ODU HS","ACTIVE",
U1593="IP &amp; VLAN","ACTIVE",
U1593="Warehouse HUAWEI","SPARE-ISSUE",
U1593="SPARE-HS","SPARE-ISSUE",
U1593="Power Telco","ACTIVE"
),"")</f>
        <v/>
      </c>
      <c r="W1593" s="51"/>
      <c r="X1593" s="51"/>
      <c r="Y1593" s="51"/>
      <c r="Z1593" s="51"/>
      <c r="AA1593" s="51"/>
      <c r="AB1593" s="34" t="s">
        <v>5420</v>
      </c>
      <c r="AC1593" s="34" t="str">
        <f>_xlfn.XLOOKUP(B1593,[4]ALL!$B:$B,[4]ALL!$N:$N,"")</f>
        <v/>
      </c>
      <c r="AD1593" s="34" t="s">
        <v>5420</v>
      </c>
      <c r="AE1593" s="34"/>
      <c r="AF1593" s="36" t="s">
        <v>5420</v>
      </c>
      <c r="AG1593" s="29"/>
      <c r="AH1593" s="35"/>
      <c r="AI1593" s="29"/>
      <c r="AJ1593" s="29" t="s">
        <v>5420</v>
      </c>
      <c r="AK1593" s="36" t="s">
        <v>5420</v>
      </c>
      <c r="AL1593" s="36" t="s">
        <v>5420</v>
      </c>
      <c r="AM1593" s="36" t="s">
        <v>5420</v>
      </c>
      <c r="AN1593" s="36" t="s">
        <v>5420</v>
      </c>
      <c r="AO1593" s="36" t="s">
        <v>5420</v>
      </c>
      <c r="AP1593" s="36" t="s">
        <v>5420</v>
      </c>
      <c r="AQ1593" s="36" t="s">
        <v>5420</v>
      </c>
      <c r="AR1593" s="36" t="s">
        <v>5420</v>
      </c>
      <c r="AS1593" s="36" t="s">
        <v>5420</v>
      </c>
      <c r="AT1593" s="36" t="s">
        <v>5420</v>
      </c>
      <c r="AU1593" s="36" t="s">
        <v>5420</v>
      </c>
      <c r="AV1593" s="36" t="s">
        <v>5420</v>
      </c>
      <c r="AW1593" s="45"/>
      <c r="AX1593" s="45" t="s">
        <v>5420</v>
      </c>
      <c r="AY1593" s="45" t="s">
        <v>5420</v>
      </c>
      <c r="AZ1593" s="45" t="s">
        <v>5420</v>
      </c>
      <c r="BA1593" s="36" t="s">
        <v>5420</v>
      </c>
    </row>
    <row r="1594" spans="1:53" s="58" customFormat="1" ht="15.6" hidden="1" x14ac:dyDescent="0.3">
      <c r="A1594" s="27" t="s">
        <v>2067</v>
      </c>
      <c r="B1594" s="28" t="s">
        <v>2068</v>
      </c>
      <c r="C1594" s="29" t="str">
        <f>_xlfn.XLOOKUP(B1594,'[1]daily break down'!$D:$D,'[1]daily break down'!$E:$E,"")</f>
        <v>LITTORAL</v>
      </c>
      <c r="D1594" s="27" t="s">
        <v>11</v>
      </c>
      <c r="E1594" s="27" t="s">
        <v>154</v>
      </c>
      <c r="F1594" s="29" t="s">
        <v>31</v>
      </c>
      <c r="G1594" s="27" t="s">
        <v>2069</v>
      </c>
      <c r="H1594" s="39" t="str">
        <f>_xlfn.XLOOKUP(B1594,[2]CALCULATION!$B:$B,[2]CALCULATION!$H:$H,"")</f>
        <v>NOKIA</v>
      </c>
      <c r="I1594" s="25">
        <v>0</v>
      </c>
      <c r="J1594" s="25">
        <v>0</v>
      </c>
      <c r="K1594" s="25">
        <v>0</v>
      </c>
      <c r="L1594" s="25">
        <v>0</v>
      </c>
      <c r="M1594" s="25">
        <v>0</v>
      </c>
      <c r="N1594" s="25">
        <v>0</v>
      </c>
      <c r="O1594" s="25">
        <v>0</v>
      </c>
      <c r="P1594" s="25" t="s">
        <v>6366</v>
      </c>
      <c r="Q1594" s="31" t="s">
        <v>5364</v>
      </c>
      <c r="R1594" s="31"/>
      <c r="S1594" s="32" t="str" cm="1">
        <f t="array" ref="S1594">IFERROR(_xlfn.IFS(
U1594="MPR ISSUE","PDH",
U1594="BSS Hardware Issue","BSS",
U1594="Sites strategiques, MLL, Pylone, etc.","ENVTECH",
U1594="AKTIVCO DEFAUT GE &amp; POWER Cabinet","AKTIVCO",
U1594="AKTIVCO Coupure ENEO &amp; Baisse de tension","AKTIVCO GRID ONLY",
U1594="Coupure ENEO &amp; Baisse de tension","IHS GRID ONLY",
U1594="Defaut GE &amp; POWER Cabinet","IHS",
U1594="Sharing","Partners",
U1594="Sites strategiques &amp; DataCenter","SST &amp; DC",
U1594="Exclu","Exclu",
U1594="SAT","SAT",
U1594="SPARE-ISSUE","SPARE-ISSUE",
U1594="Fiber CAmtel","TRANS_FO_CAMTEL",
U1594="Fiber AOF","Fiber AOF",
U1594="Projet OCM (HUAWEI)","TRAVAUX-HUAWEI",
U1594="Projet OCM (NOKIA)","TRAVAUX-NOKIA",
U1594="ACCESS-ISSUE","ACCESS-ISSUE",
U1594="Projet OCM (ZTE, NOKIA, autres projets)","TRAVAUX OCM",
U1594="No root CAuse","No root cause",
U1594="ODU HS","PDH",
U1594="IP &amp; VLAN","PDH",
U1594="Warehouse HUAWEI","SPARE-ISSUE",
U1594="SPARE-HS","SPARE-ISSUE",
U1594="Power Telco","BSS"
),"")</f>
        <v/>
      </c>
      <c r="T1594" s="32" t="str" cm="1">
        <f t="array" ref="T1594">IFERROR(_xlfn.IFS(
U1594="MPR ISSUE","TX ISSUE",
U1594="BSS Hardware Issue","RAN ISSUE",
U1594="Sites strategiques, MLL, Pylone, etc.","ENVTECH",
U1594="AKTIVCO DEFAUT GE &amp; POWER Cabinet","POWER ISSUE",
U1594="AKTIVCO Coupure ENEO &amp; Baisse de tension","POWER ISSUE",
U1594="Coupure ENEO &amp; Baisse de tension","POWER ISSUE",
U1594="Defaut GE &amp; POWER Cabinet","POWER ISSUE",
U1594="Sharing","POWER ISSUE",
U1594="Sites strategiques &amp; DataCenter","POWER ISSUE",
U1594="Exclu","Exclu",
U1594="SAT","TX ISSUE",
U1594="SPARE-ISSUE","SPARE-ISSUE",
U1594="Fiber CAmtel","TX ISSUE",
U1594="Fiber AOF","TX ISSUE",
U1594="Projet OCM (HUAWEI)","TRAVAUX-HUAWEI",
U1594="Projet OCM (NOKIA)","TRAVAUX -NOKIA",
U1594="ACCESS-ISSUE","ACCESS-ISSUE",
U1594="Projet OCM (ZTE, NOKIA, autres projets)","TRAVAUX OCM",
U1594="No root CAuse","No root cause",
U1594="ODU HS","TX ISSUE",
U1594="IP &amp; VLAN","TX ISSUE",
U1594="Warehouse HUAWEI","SPARE-ISSUE",
U1594="SPARE-HS","SPARE-ISSUE",
U1594="Power Telco","RAN ISSUE"
),"")</f>
        <v/>
      </c>
      <c r="U1594" s="33"/>
      <c r="V1594" s="32" t="str" cm="1">
        <f t="array" ref="V1594">IFERROR(_xlfn.IFS(
U1594="MPR ISSUE","ACTIVE",
U1594="BSS Hardware Issue","ACTIVE",
U1594="Sites strategiques, MLL, Pylone, etc.","PASSIVE",
U1594="AKTIVCO DEFAUT GE &amp; POWER Cabinet","PASSIVE",
U1594="AKTIVCO Coupure ENEO &amp; Baisse de tension","PASSIVE",
U1594="Coupure ENEO &amp; Baisse de tension","PASSIVE",
U1594="Defaut GE &amp; POWER Cabinet","PASSIVE",
U1594="Sharing","PASSIVE",
U1594="Sites strategiques &amp; DataCenter","PASSIVE",
U1594="Exclu","Exclu",
U1594="SAT","ACTIVE",
U1594="SPARE-ISSUE","SPARE-ISSUE",
U1594="Fiber CAmtel","ACTIVE",
U1594="Fiber AOF","ACTIVE",
U1594="Projet OCM (HUAWEI)","PLANNED WORKS",
U1594="Projet OCM (NOKIA)","PLANNED WORKS",
U1594="ACCESS-ISSUE","ACCESS-ISSUE",
U1594="Projet OCM (ZTE, NOKIA, autres projets)","PLANNED WORKS",
U1594="No root CAuse","No root cause",
U1594="ODU HS","ACTIVE",
U1594="IP &amp; VLAN","ACTIVE",
U1594="Warehouse HUAWEI","SPARE-ISSUE",
U1594="SPARE-HS","SPARE-ISSUE",
U1594="Power Telco","ACTIVE"
),"")</f>
        <v/>
      </c>
      <c r="W1594" s="51"/>
      <c r="X1594" s="51"/>
      <c r="Y1594" s="51"/>
      <c r="Z1594" s="51"/>
      <c r="AA1594" s="51"/>
      <c r="AB1594" s="34" t="s">
        <v>5420</v>
      </c>
      <c r="AC1594" s="34" t="str">
        <f>_xlfn.XLOOKUP(B1594,[4]ALL!$B:$B,[4]ALL!$N:$N,"")</f>
        <v/>
      </c>
      <c r="AD1594" s="34" t="s">
        <v>5420</v>
      </c>
      <c r="AE1594" s="34"/>
      <c r="AF1594" s="36" t="s">
        <v>5420</v>
      </c>
      <c r="AG1594" s="29"/>
      <c r="AH1594" s="35"/>
      <c r="AI1594" s="29"/>
      <c r="AJ1594" s="29" t="s">
        <v>5420</v>
      </c>
      <c r="AK1594" s="36" t="s">
        <v>5420</v>
      </c>
      <c r="AL1594" s="36" t="s">
        <v>5420</v>
      </c>
      <c r="AM1594" s="36" t="s">
        <v>5420</v>
      </c>
      <c r="AN1594" s="36" t="s">
        <v>5420</v>
      </c>
      <c r="AO1594" s="36" t="s">
        <v>5420</v>
      </c>
      <c r="AP1594" s="36" t="s">
        <v>5420</v>
      </c>
      <c r="AQ1594" s="36" t="s">
        <v>5420</v>
      </c>
      <c r="AR1594" s="36" t="s">
        <v>5420</v>
      </c>
      <c r="AS1594" s="36" t="s">
        <v>5420</v>
      </c>
      <c r="AT1594" s="36" t="s">
        <v>5420</v>
      </c>
      <c r="AU1594" s="36" t="s">
        <v>5420</v>
      </c>
      <c r="AV1594" s="36" t="s">
        <v>5420</v>
      </c>
      <c r="AW1594" s="45"/>
      <c r="AX1594" s="45" t="s">
        <v>5420</v>
      </c>
      <c r="AY1594" s="45" t="s">
        <v>5420</v>
      </c>
      <c r="AZ1594" s="45" t="s">
        <v>5420</v>
      </c>
      <c r="BA1594" s="36" t="s">
        <v>5420</v>
      </c>
    </row>
    <row r="1595" spans="1:53" s="58" customFormat="1" ht="15.6" hidden="1" x14ac:dyDescent="0.3">
      <c r="A1595" s="27" t="s">
        <v>2123</v>
      </c>
      <c r="B1595" s="28" t="s">
        <v>2124</v>
      </c>
      <c r="C1595" s="29" t="str">
        <f>_xlfn.XLOOKUP(B1595,'[1]daily break down'!$D:$D,'[1]daily break down'!$E:$E,"")</f>
        <v>Garoua</v>
      </c>
      <c r="D1595" s="27" t="s">
        <v>21</v>
      </c>
      <c r="E1595" s="27" t="s">
        <v>188</v>
      </c>
      <c r="F1595" s="29" t="s">
        <v>23</v>
      </c>
      <c r="G1595" s="27" t="s">
        <v>24</v>
      </c>
      <c r="H1595" s="37" t="str">
        <f>_xlfn.XLOOKUP(B1595,[2]CALCULATION!$B:$B,[2]CALCULATION!$H:$H,"")</f>
        <v>Huawei</v>
      </c>
      <c r="I1595" s="25">
        <v>0</v>
      </c>
      <c r="J1595" s="25">
        <v>0</v>
      </c>
      <c r="K1595" s="25">
        <v>0</v>
      </c>
      <c r="L1595" s="25">
        <v>0</v>
      </c>
      <c r="M1595" s="25">
        <v>0</v>
      </c>
      <c r="N1595" s="25">
        <v>0</v>
      </c>
      <c r="O1595" s="25">
        <v>0</v>
      </c>
      <c r="P1595" s="25" t="s">
        <v>6366</v>
      </c>
      <c r="Q1595" s="31" t="s">
        <v>5364</v>
      </c>
      <c r="R1595" s="31"/>
      <c r="S1595" s="32" t="str" cm="1">
        <f t="array" ref="S1595">IFERROR(_xlfn.IFS(
U1595="MPR ISSUE","PDH",
U1595="BSS Hardware Issue","BSS",
U1595="Sites strategiques, MLL, Pylone, etc.","ENVTECH",
U1595="AKTIVCO DEFAUT GE &amp; POWER Cabinet","AKTIVCO",
U1595="AKTIVCO Coupure ENEO &amp; Baisse de tension","AKTIVCO GRID ONLY",
U1595="Coupure ENEO &amp; Baisse de tension","IHS GRID ONLY",
U1595="Defaut GE &amp; POWER Cabinet","IHS",
U1595="Sharing","Partners",
U1595="Sites strategiques &amp; DataCenter","SST &amp; DC",
U1595="Exclu","Exclu",
U1595="SAT","SAT",
U1595="SPARE-ISSUE","SPARE-ISSUE",
U1595="Fiber CAmtel","TRANS_FO_CAMTEL",
U1595="Fiber AOF","Fiber AOF",
U1595="Projet OCM (HUAWEI)","TRAVAUX-HUAWEI",
U1595="Projet OCM (NOKIA)","TRAVAUX-NOKIA",
U1595="ACCESS-ISSUE","ACCESS-ISSUE",
U1595="Projet OCM (ZTE, NOKIA, autres projets)","TRAVAUX OCM",
U1595="No root CAuse","No root cause",
U1595="ODU HS","PDH",
U1595="IP &amp; VLAN","PDH",
U1595="Warehouse HUAWEI","SPARE-ISSUE",
U1595="SPARE-HS","SPARE-ISSUE",
U1595="Power Telco","BSS"
),"")</f>
        <v/>
      </c>
      <c r="T1595" s="32" t="str" cm="1">
        <f t="array" ref="T1595">IFERROR(_xlfn.IFS(
U1595="MPR ISSUE","TX ISSUE",
U1595="BSS Hardware Issue","RAN ISSUE",
U1595="Sites strategiques, MLL, Pylone, etc.","ENVTECH",
U1595="AKTIVCO DEFAUT GE &amp; POWER Cabinet","POWER ISSUE",
U1595="AKTIVCO Coupure ENEO &amp; Baisse de tension","POWER ISSUE",
U1595="Coupure ENEO &amp; Baisse de tension","POWER ISSUE",
U1595="Defaut GE &amp; POWER Cabinet","POWER ISSUE",
U1595="Sharing","POWER ISSUE",
U1595="Sites strategiques &amp; DataCenter","POWER ISSUE",
U1595="Exclu","Exclu",
U1595="SAT","TX ISSUE",
U1595="SPARE-ISSUE","SPARE-ISSUE",
U1595="Fiber CAmtel","TX ISSUE",
U1595="Fiber AOF","TX ISSUE",
U1595="Projet OCM (HUAWEI)","TRAVAUX-HUAWEI",
U1595="Projet OCM (NOKIA)","TRAVAUX -NOKIA",
U1595="ACCESS-ISSUE","ACCESS-ISSUE",
U1595="Projet OCM (ZTE, NOKIA, autres projets)","TRAVAUX OCM",
U1595="No root CAuse","No root cause",
U1595="ODU HS","TX ISSUE",
U1595="IP &amp; VLAN","TX ISSUE",
U1595="Warehouse HUAWEI","SPARE-ISSUE",
U1595="SPARE-HS","SPARE-ISSUE",
U1595="Power Telco","RAN ISSUE"
),"")</f>
        <v/>
      </c>
      <c r="U1595" s="33"/>
      <c r="V1595" s="32" t="str" cm="1">
        <f t="array" ref="V1595">IFERROR(_xlfn.IFS(
U1595="MPR ISSUE","ACTIVE",
U1595="BSS Hardware Issue","ACTIVE",
U1595="Sites strategiques, MLL, Pylone, etc.","PASSIVE",
U1595="AKTIVCO DEFAUT GE &amp; POWER Cabinet","PASSIVE",
U1595="AKTIVCO Coupure ENEO &amp; Baisse de tension","PASSIVE",
U1595="Coupure ENEO &amp; Baisse de tension","PASSIVE",
U1595="Defaut GE &amp; POWER Cabinet","PASSIVE",
U1595="Sharing","PASSIVE",
U1595="Sites strategiques &amp; DataCenter","PASSIVE",
U1595="Exclu","Exclu",
U1595="SAT","ACTIVE",
U1595="SPARE-ISSUE","SPARE-ISSUE",
U1595="Fiber CAmtel","ACTIVE",
U1595="Fiber AOF","ACTIVE",
U1595="Projet OCM (HUAWEI)","PLANNED WORKS",
U1595="Projet OCM (NOKIA)","PLANNED WORKS",
U1595="ACCESS-ISSUE","ACCESS-ISSUE",
U1595="Projet OCM (ZTE, NOKIA, autres projets)","PLANNED WORKS",
U1595="No root CAuse","No root cause",
U1595="ODU HS","ACTIVE",
U1595="IP &amp; VLAN","ACTIVE",
U1595="Warehouse HUAWEI","SPARE-ISSUE",
U1595="SPARE-HS","SPARE-ISSUE",
U1595="Power Telco","ACTIVE"
),"")</f>
        <v/>
      </c>
      <c r="W1595" s="51"/>
      <c r="X1595" s="51"/>
      <c r="Y1595" s="51"/>
      <c r="Z1595" s="51"/>
      <c r="AA1595" s="51"/>
      <c r="AB1595" s="34" t="s">
        <v>5420</v>
      </c>
      <c r="AC1595" s="34" t="str">
        <f>_xlfn.XLOOKUP(B1595,[4]ALL!$B:$B,[4]ALL!$N:$N,"")</f>
        <v/>
      </c>
      <c r="AD1595" s="34" t="s">
        <v>5420</v>
      </c>
      <c r="AE1595" s="34"/>
      <c r="AF1595" s="36" t="s">
        <v>5420</v>
      </c>
      <c r="AG1595" s="29"/>
      <c r="AH1595" s="35"/>
      <c r="AI1595" s="29"/>
      <c r="AJ1595" s="29" t="s">
        <v>5420</v>
      </c>
      <c r="AK1595" s="36" t="s">
        <v>5420</v>
      </c>
      <c r="AL1595" s="36" t="s">
        <v>5420</v>
      </c>
      <c r="AM1595" s="36" t="s">
        <v>5420</v>
      </c>
      <c r="AN1595" s="36" t="s">
        <v>5420</v>
      </c>
      <c r="AO1595" s="36" t="s">
        <v>5420</v>
      </c>
      <c r="AP1595" s="36" t="s">
        <v>5420</v>
      </c>
      <c r="AQ1595" s="36" t="s">
        <v>5420</v>
      </c>
      <c r="AR1595" s="36" t="s">
        <v>5420</v>
      </c>
      <c r="AS1595" s="36" t="s">
        <v>5420</v>
      </c>
      <c r="AT1595" s="36" t="s">
        <v>5420</v>
      </c>
      <c r="AU1595" s="36" t="s">
        <v>5420</v>
      </c>
      <c r="AV1595" s="36" t="s">
        <v>5420</v>
      </c>
      <c r="AW1595" s="45"/>
      <c r="AX1595" s="45" t="s">
        <v>5420</v>
      </c>
      <c r="AY1595" s="45" t="s">
        <v>5420</v>
      </c>
      <c r="AZ1595" s="45" t="s">
        <v>5420</v>
      </c>
      <c r="BA1595" s="36" t="s">
        <v>5420</v>
      </c>
    </row>
    <row r="1596" spans="1:53" s="58" customFormat="1" ht="15.6" hidden="1" x14ac:dyDescent="0.3">
      <c r="A1596" s="27" t="s">
        <v>625</v>
      </c>
      <c r="B1596" s="28" t="s">
        <v>626</v>
      </c>
      <c r="C1596" s="29" t="str">
        <f>_xlfn.XLOOKUP(B1596,'[1]daily break down'!$D:$D,'[1]daily break down'!$E:$E,"")</f>
        <v>SUD-OUEST</v>
      </c>
      <c r="D1596" s="27" t="s">
        <v>11</v>
      </c>
      <c r="E1596" s="27" t="s">
        <v>12</v>
      </c>
      <c r="F1596" s="29" t="s">
        <v>13</v>
      </c>
      <c r="G1596" s="27" t="s">
        <v>627</v>
      </c>
      <c r="H1596" s="39" t="str">
        <f>_xlfn.XLOOKUP(B1596,[2]CALCULATION!$B:$B,[2]CALCULATION!$H:$H,"")</f>
        <v>NOKIA</v>
      </c>
      <c r="I1596" s="25">
        <v>0</v>
      </c>
      <c r="J1596" s="25">
        <v>0</v>
      </c>
      <c r="K1596" s="25">
        <v>7.7136713722737157E-2</v>
      </c>
      <c r="L1596" s="25">
        <v>0</v>
      </c>
      <c r="M1596" s="25">
        <v>0</v>
      </c>
      <c r="N1596" s="25">
        <v>0</v>
      </c>
      <c r="O1596" s="25">
        <v>0</v>
      </c>
      <c r="P1596" s="25" t="s">
        <v>6366</v>
      </c>
      <c r="Q1596" s="31" t="str">
        <f>_xlfn.XLOOKUP(B1596,'[1]daily break down'!$D:$D,'[1]daily break down'!$O:$O,"")</f>
        <v>Insecurity</v>
      </c>
      <c r="R1596" s="31"/>
      <c r="S1596" s="32" t="str" cm="1">
        <f t="array" ref="S1596">IFERROR(_xlfn.IFS(
U1596="MPR ISSUE","PDH",
U1596="BSS Hardware Issue","BSS",
U1596="Sites strategiques, MLL, Pylone, etc.","ENVTECH",
U1596="AKTIVCO DEFAUT GE &amp; POWER Cabinet","AKTIVCO",
U1596="AKTIVCO Coupure ENEO &amp; Baisse de tension","AKTIVCO GRID ONLY",
U1596="Coupure ENEO &amp; Baisse de tension","IHS GRID ONLY",
U1596="Defaut GE &amp; POWER Cabinet","IHS",
U1596="Sharing","Partners",
U1596="Sites strategiques &amp; DataCenter","SST &amp; DC",
U1596="Exclu","Exclu",
U1596="SAT","SAT",
U1596="SPARE-ISSUE","SPARE-ISSUE",
U1596="Fiber CAmtel","TRANS_FO_CAMTEL",
U1596="Fiber AOF","Fiber AOF",
U1596="Projet OCM (HUAWEI)","TRAVAUX-HUAWEI",
U1596="Projet OCM (NOKIA)","TRAVAUX-NOKIA",
U1596="ACCESS-ISSUE","ACCESS-ISSUE",
U1596="Projet OCM (ZTE, NOKIA, autres projets)","TRAVAUX OCM",
U1596="No root CAuse","No root cause",
U1596="ODU HS","PDH",
U1596="IP &amp; VLAN","PDH",
U1596="Warehouse HUAWEI","SPARE-ISSUE",
U1596="SPARE-HS","SPARE-ISSUE",
U1596="Power Telco","BSS"
),"")</f>
        <v/>
      </c>
      <c r="T1596" s="32" t="str" cm="1">
        <f t="array" ref="T1596">IFERROR(_xlfn.IFS(
U1596="MPR ISSUE","TX ISSUE",
U1596="BSS Hardware Issue","RAN ISSUE",
U1596="Sites strategiques, MLL, Pylone, etc.","ENVTECH",
U1596="AKTIVCO DEFAUT GE &amp; POWER Cabinet","POWER ISSUE",
U1596="AKTIVCO Coupure ENEO &amp; Baisse de tension","POWER ISSUE",
U1596="Coupure ENEO &amp; Baisse de tension","POWER ISSUE",
U1596="Defaut GE &amp; POWER Cabinet","POWER ISSUE",
U1596="Sharing","POWER ISSUE",
U1596="Sites strategiques &amp; DataCenter","POWER ISSUE",
U1596="Exclu","Exclu",
U1596="SAT","TX ISSUE",
U1596="SPARE-ISSUE","SPARE-ISSUE",
U1596="Fiber CAmtel","TX ISSUE",
U1596="Fiber AOF","TX ISSUE",
U1596="Projet OCM (HUAWEI)","TRAVAUX-HUAWEI",
U1596="Projet OCM (NOKIA)","TRAVAUX -NOKIA",
U1596="ACCESS-ISSUE","ACCESS-ISSUE",
U1596="Projet OCM (ZTE, NOKIA, autres projets)","TRAVAUX OCM",
U1596="No root CAuse","No root cause",
U1596="ODU HS","TX ISSUE",
U1596="IP &amp; VLAN","TX ISSUE",
U1596="Warehouse HUAWEI","SPARE-ISSUE",
U1596="SPARE-HS","SPARE-ISSUE",
U1596="Power Telco","RAN ISSUE"
),"")</f>
        <v/>
      </c>
      <c r="U1596" s="33"/>
      <c r="V1596" s="32" t="str" cm="1">
        <f t="array" ref="V1596">IFERROR(_xlfn.IFS(
U1596="MPR ISSUE","ACTIVE",
U1596="BSS Hardware Issue","ACTIVE",
U1596="Sites strategiques, MLL, Pylone, etc.","PASSIVE",
U1596="AKTIVCO DEFAUT GE &amp; POWER Cabinet","PASSIVE",
U1596="AKTIVCO Coupure ENEO &amp; Baisse de tension","PASSIVE",
U1596="Coupure ENEO &amp; Baisse de tension","PASSIVE",
U1596="Defaut GE &amp; POWER Cabinet","PASSIVE",
U1596="Sharing","PASSIVE",
U1596="Sites strategiques &amp; DataCenter","PASSIVE",
U1596="Exclu","Exclu",
U1596="SAT","ACTIVE",
U1596="SPARE-ISSUE","SPARE-ISSUE",
U1596="Fiber CAmtel","ACTIVE",
U1596="Fiber AOF","ACTIVE",
U1596="Projet OCM (HUAWEI)","PLANNED WORKS",
U1596="Projet OCM (NOKIA)","PLANNED WORKS",
U1596="ACCESS-ISSUE","ACCESS-ISSUE",
U1596="Projet OCM (ZTE, NOKIA, autres projets)","PLANNED WORKS",
U1596="No root CAuse","No root cause",
U1596="ODU HS","ACTIVE",
U1596="IP &amp; VLAN","ACTIVE",
U1596="Warehouse HUAWEI","SPARE-ISSUE",
U1596="SPARE-HS","SPARE-ISSUE",
U1596="Power Telco","ACTIVE"
),"")</f>
        <v/>
      </c>
      <c r="W1596" s="51"/>
      <c r="X1596" s="51"/>
      <c r="Y1596" s="51"/>
      <c r="Z1596" s="51"/>
      <c r="AA1596" s="51"/>
      <c r="AB1596" s="34" t="s">
        <v>5420</v>
      </c>
      <c r="AC1596" s="34" t="str">
        <f>_xlfn.XLOOKUP(B1596,[4]ALL!$B:$B,[4]ALL!$N:$N,"")</f>
        <v/>
      </c>
      <c r="AD1596" s="34" t="s">
        <v>5420</v>
      </c>
      <c r="AE1596" s="34"/>
      <c r="AF1596" s="36" t="s">
        <v>5420</v>
      </c>
      <c r="AG1596" s="29"/>
      <c r="AH1596" s="35"/>
      <c r="AI1596" s="29"/>
      <c r="AJ1596" s="29" t="s">
        <v>5420</v>
      </c>
      <c r="AK1596" s="36" t="s">
        <v>5420</v>
      </c>
      <c r="AL1596" s="36" t="s">
        <v>5420</v>
      </c>
      <c r="AM1596" s="36" t="s">
        <v>5420</v>
      </c>
      <c r="AN1596" s="36" t="s">
        <v>5420</v>
      </c>
      <c r="AO1596" s="36" t="s">
        <v>5420</v>
      </c>
      <c r="AP1596" s="36" t="s">
        <v>5420</v>
      </c>
      <c r="AQ1596" s="36" t="s">
        <v>5420</v>
      </c>
      <c r="AR1596" s="36" t="s">
        <v>5420</v>
      </c>
      <c r="AS1596" s="36" t="s">
        <v>5420</v>
      </c>
      <c r="AT1596" s="36" t="s">
        <v>5420</v>
      </c>
      <c r="AU1596" s="36" t="s">
        <v>5420</v>
      </c>
      <c r="AV1596" s="36" t="s">
        <v>5420</v>
      </c>
      <c r="AW1596" s="45"/>
      <c r="AX1596" s="45" t="s">
        <v>5420</v>
      </c>
      <c r="AY1596" s="45" t="s">
        <v>5420</v>
      </c>
      <c r="AZ1596" s="45" t="s">
        <v>5420</v>
      </c>
      <c r="BA1596" s="36" t="s">
        <v>5420</v>
      </c>
    </row>
    <row r="1597" spans="1:53" s="58" customFormat="1" ht="15.6" hidden="1" x14ac:dyDescent="0.3">
      <c r="A1597" s="27" t="s">
        <v>2239</v>
      </c>
      <c r="B1597" s="28" t="s">
        <v>2240</v>
      </c>
      <c r="C1597" s="29" t="str">
        <f>_xlfn.XLOOKUP(B1597,'[1]daily break down'!$D:$D,'[1]daily break down'!$E:$E,"")</f>
        <v>Yaounde</v>
      </c>
      <c r="D1597" s="27" t="s">
        <v>11</v>
      </c>
      <c r="E1597" s="27" t="s">
        <v>12</v>
      </c>
      <c r="F1597" s="29" t="s">
        <v>37</v>
      </c>
      <c r="G1597" s="27" t="s">
        <v>38</v>
      </c>
      <c r="H1597" s="30" t="str">
        <f>_xlfn.XLOOKUP(B1597,[2]CALCULATION!$B:$B,[2]CALCULATION!$H:$H,"")</f>
        <v>ZTE</v>
      </c>
      <c r="I1597" s="25">
        <v>0</v>
      </c>
      <c r="J1597" s="25">
        <v>0</v>
      </c>
      <c r="K1597" s="25">
        <v>0</v>
      </c>
      <c r="L1597" s="25">
        <v>0</v>
      </c>
      <c r="M1597" s="25">
        <v>0</v>
      </c>
      <c r="N1597" s="25">
        <v>0</v>
      </c>
      <c r="O1597" s="25">
        <v>0</v>
      </c>
      <c r="P1597" s="25" t="s">
        <v>6366</v>
      </c>
      <c r="Q1597" s="31" t="s">
        <v>5364</v>
      </c>
      <c r="R1597" s="31"/>
      <c r="S1597" s="32" t="str" cm="1">
        <f t="array" ref="S1597">IFERROR(_xlfn.IFS(
U1597="MPR ISSUE","PDH",
U1597="BSS Hardware Issue","BSS",
U1597="Sites strategiques, MLL, Pylone, etc.","ENVTECH",
U1597="AKTIVCO DEFAUT GE &amp; POWER Cabinet","AKTIVCO",
U1597="AKTIVCO Coupure ENEO &amp; Baisse de tension","AKTIVCO GRID ONLY",
U1597="Coupure ENEO &amp; Baisse de tension","IHS GRID ONLY",
U1597="Defaut GE &amp; POWER Cabinet","IHS",
U1597="Sharing","Partners",
U1597="Sites strategiques &amp; DataCenter","SST &amp; DC",
U1597="Exclu","Exclu",
U1597="SAT","SAT",
U1597="SPARE-ISSUE","SPARE-ISSUE",
U1597="Fiber CAmtel","TRANS_FO_CAMTEL",
U1597="Fiber AOF","Fiber AOF",
U1597="Projet OCM (HUAWEI)","TRAVAUX-HUAWEI",
U1597="Projet OCM (NOKIA)","TRAVAUX-NOKIA",
U1597="ACCESS-ISSUE","ACCESS-ISSUE",
U1597="Projet OCM (ZTE, NOKIA, autres projets)","TRAVAUX OCM",
U1597="No root CAuse","No root cause",
U1597="ODU HS","PDH",
U1597="IP &amp; VLAN","PDH",
U1597="Warehouse HUAWEI","SPARE-ISSUE",
U1597="SPARE-HS","SPARE-ISSUE",
U1597="Power Telco","BSS"
),"")</f>
        <v/>
      </c>
      <c r="T1597" s="32" t="str" cm="1">
        <f t="array" ref="T1597">IFERROR(_xlfn.IFS(
U1597="MPR ISSUE","TX ISSUE",
U1597="BSS Hardware Issue","RAN ISSUE",
U1597="Sites strategiques, MLL, Pylone, etc.","ENVTECH",
U1597="AKTIVCO DEFAUT GE &amp; POWER Cabinet","POWER ISSUE",
U1597="AKTIVCO Coupure ENEO &amp; Baisse de tension","POWER ISSUE",
U1597="Coupure ENEO &amp; Baisse de tension","POWER ISSUE",
U1597="Defaut GE &amp; POWER Cabinet","POWER ISSUE",
U1597="Sharing","POWER ISSUE",
U1597="Sites strategiques &amp; DataCenter","POWER ISSUE",
U1597="Exclu","Exclu",
U1597="SAT","TX ISSUE",
U1597="SPARE-ISSUE","SPARE-ISSUE",
U1597="Fiber CAmtel","TX ISSUE",
U1597="Fiber AOF","TX ISSUE",
U1597="Projet OCM (HUAWEI)","TRAVAUX-HUAWEI",
U1597="Projet OCM (NOKIA)","TRAVAUX -NOKIA",
U1597="ACCESS-ISSUE","ACCESS-ISSUE",
U1597="Projet OCM (ZTE, NOKIA, autres projets)","TRAVAUX OCM",
U1597="No root CAuse","No root cause",
U1597="ODU HS","TX ISSUE",
U1597="IP &amp; VLAN","TX ISSUE",
U1597="Warehouse HUAWEI","SPARE-ISSUE",
U1597="SPARE-HS","SPARE-ISSUE",
U1597="Power Telco","RAN ISSUE"
),"")</f>
        <v/>
      </c>
      <c r="U1597" s="33"/>
      <c r="V1597" s="32" t="str" cm="1">
        <f t="array" ref="V1597">IFERROR(_xlfn.IFS(
U1597="MPR ISSUE","ACTIVE",
U1597="BSS Hardware Issue","ACTIVE",
U1597="Sites strategiques, MLL, Pylone, etc.","PASSIVE",
U1597="AKTIVCO DEFAUT GE &amp; POWER Cabinet","PASSIVE",
U1597="AKTIVCO Coupure ENEO &amp; Baisse de tension","PASSIVE",
U1597="Coupure ENEO &amp; Baisse de tension","PASSIVE",
U1597="Defaut GE &amp; POWER Cabinet","PASSIVE",
U1597="Sharing","PASSIVE",
U1597="Sites strategiques &amp; DataCenter","PASSIVE",
U1597="Exclu","Exclu",
U1597="SAT","ACTIVE",
U1597="SPARE-ISSUE","SPARE-ISSUE",
U1597="Fiber CAmtel","ACTIVE",
U1597="Fiber AOF","ACTIVE",
U1597="Projet OCM (HUAWEI)","PLANNED WORKS",
U1597="Projet OCM (NOKIA)","PLANNED WORKS",
U1597="ACCESS-ISSUE","ACCESS-ISSUE",
U1597="Projet OCM (ZTE, NOKIA, autres projets)","PLANNED WORKS",
U1597="No root CAuse","No root cause",
U1597="ODU HS","ACTIVE",
U1597="IP &amp; VLAN","ACTIVE",
U1597="Warehouse HUAWEI","SPARE-ISSUE",
U1597="SPARE-HS","SPARE-ISSUE",
U1597="Power Telco","ACTIVE"
),"")</f>
        <v/>
      </c>
      <c r="W1597" s="51"/>
      <c r="X1597" s="51"/>
      <c r="Y1597" s="51"/>
      <c r="Z1597" s="51"/>
      <c r="AA1597" s="51"/>
      <c r="AB1597" s="34" t="s">
        <v>5420</v>
      </c>
      <c r="AC1597" s="34" t="str">
        <f>_xlfn.XLOOKUP(B1597,[4]ALL!$B:$B,[4]ALL!$N:$N,"")</f>
        <v/>
      </c>
      <c r="AD1597" s="34" t="s">
        <v>5420</v>
      </c>
      <c r="AE1597" s="34"/>
      <c r="AF1597" s="36" t="s">
        <v>5420</v>
      </c>
      <c r="AG1597" s="29"/>
      <c r="AH1597" s="35"/>
      <c r="AI1597" s="29"/>
      <c r="AJ1597" s="29" t="s">
        <v>5420</v>
      </c>
      <c r="AK1597" s="36" t="s">
        <v>5420</v>
      </c>
      <c r="AL1597" s="36" t="s">
        <v>5420</v>
      </c>
      <c r="AM1597" s="36" t="s">
        <v>5420</v>
      </c>
      <c r="AN1597" s="36" t="s">
        <v>5420</v>
      </c>
      <c r="AO1597" s="36" t="s">
        <v>5420</v>
      </c>
      <c r="AP1597" s="36" t="s">
        <v>5420</v>
      </c>
      <c r="AQ1597" s="36" t="s">
        <v>5420</v>
      </c>
      <c r="AR1597" s="36" t="s">
        <v>5420</v>
      </c>
      <c r="AS1597" s="36" t="s">
        <v>5420</v>
      </c>
      <c r="AT1597" s="36" t="s">
        <v>5420</v>
      </c>
      <c r="AU1597" s="36" t="s">
        <v>5420</v>
      </c>
      <c r="AV1597" s="36" t="s">
        <v>5420</v>
      </c>
      <c r="AW1597" s="45"/>
      <c r="AX1597" s="45" t="s">
        <v>5420</v>
      </c>
      <c r="AY1597" s="45" t="s">
        <v>5420</v>
      </c>
      <c r="AZ1597" s="45" t="s">
        <v>5420</v>
      </c>
      <c r="BA1597" s="36" t="s">
        <v>5420</v>
      </c>
    </row>
    <row r="1598" spans="1:53" s="58" customFormat="1" ht="15.6" hidden="1" x14ac:dyDescent="0.3">
      <c r="A1598" s="27" t="s">
        <v>3042</v>
      </c>
      <c r="B1598" s="28" t="s">
        <v>3043</v>
      </c>
      <c r="C1598" s="29" t="str">
        <f>_xlfn.XLOOKUP(B1598,'[1]daily break down'!$D:$D,'[1]daily break down'!$E:$E,"")</f>
        <v>LITTORAL</v>
      </c>
      <c r="D1598" s="27"/>
      <c r="E1598" s="27"/>
      <c r="F1598" s="29" t="s">
        <v>31</v>
      </c>
      <c r="G1598" s="27" t="s">
        <v>3042</v>
      </c>
      <c r="H1598" s="30" t="str">
        <f>_xlfn.XLOOKUP(B1598,[2]CALCULATION!$B:$B,[2]CALCULATION!$H:$H,"")</f>
        <v>ZTE</v>
      </c>
      <c r="I1598" s="25">
        <v>0</v>
      </c>
      <c r="J1598" s="25">
        <v>0</v>
      </c>
      <c r="K1598" s="25">
        <v>0</v>
      </c>
      <c r="L1598" s="25">
        <v>0</v>
      </c>
      <c r="M1598" s="25">
        <v>0</v>
      </c>
      <c r="N1598" s="25">
        <v>0</v>
      </c>
      <c r="O1598" s="25">
        <v>0</v>
      </c>
      <c r="P1598" s="25" t="s">
        <v>6366</v>
      </c>
      <c r="Q1598" s="31" t="s">
        <v>5364</v>
      </c>
      <c r="R1598" s="31"/>
      <c r="S1598" s="32" t="str" cm="1">
        <f t="array" ref="S1598">IFERROR(_xlfn.IFS(
U1598="MPR ISSUE","PDH",
U1598="BSS Hardware Issue","BSS",
U1598="Sites strategiques, MLL, Pylone, etc.","ENVTECH",
U1598="AKTIVCO DEFAUT GE &amp; POWER Cabinet","AKTIVCO",
U1598="AKTIVCO Coupure ENEO &amp; Baisse de tension","AKTIVCO GRID ONLY",
U1598="Coupure ENEO &amp; Baisse de tension","IHS GRID ONLY",
U1598="Defaut GE &amp; POWER Cabinet","IHS",
U1598="Sharing","Partners",
U1598="Sites strategiques &amp; DataCenter","SST &amp; DC",
U1598="Exclu","Exclu",
U1598="SAT","SAT",
U1598="SPARE-ISSUE","SPARE-ISSUE",
U1598="Fiber CAmtel","TRANS_FO_CAMTEL",
U1598="Fiber AOF","Fiber AOF",
U1598="Projet OCM (HUAWEI)","TRAVAUX-HUAWEI",
U1598="Projet OCM (NOKIA)","TRAVAUX-NOKIA",
U1598="ACCESS-ISSUE","ACCESS-ISSUE",
U1598="Projet OCM (ZTE, NOKIA, autres projets)","TRAVAUX OCM",
U1598="No root CAuse","No root cause",
U1598="ODU HS","PDH",
U1598="IP &amp; VLAN","PDH",
U1598="Warehouse HUAWEI","SPARE-ISSUE",
U1598="SPARE-HS","SPARE-ISSUE",
U1598="Power Telco","BSS"
),"")</f>
        <v/>
      </c>
      <c r="T1598" s="32" t="str" cm="1">
        <f t="array" ref="T1598">IFERROR(_xlfn.IFS(
U1598="MPR ISSUE","TX ISSUE",
U1598="BSS Hardware Issue","RAN ISSUE",
U1598="Sites strategiques, MLL, Pylone, etc.","ENVTECH",
U1598="AKTIVCO DEFAUT GE &amp; POWER Cabinet","POWER ISSUE",
U1598="AKTIVCO Coupure ENEO &amp; Baisse de tension","POWER ISSUE",
U1598="Coupure ENEO &amp; Baisse de tension","POWER ISSUE",
U1598="Defaut GE &amp; POWER Cabinet","POWER ISSUE",
U1598="Sharing","POWER ISSUE",
U1598="Sites strategiques &amp; DataCenter","POWER ISSUE",
U1598="Exclu","Exclu",
U1598="SAT","TX ISSUE",
U1598="SPARE-ISSUE","SPARE-ISSUE",
U1598="Fiber CAmtel","TX ISSUE",
U1598="Fiber AOF","TX ISSUE",
U1598="Projet OCM (HUAWEI)","TRAVAUX-HUAWEI",
U1598="Projet OCM (NOKIA)","TRAVAUX -NOKIA",
U1598="ACCESS-ISSUE","ACCESS-ISSUE",
U1598="Projet OCM (ZTE, NOKIA, autres projets)","TRAVAUX OCM",
U1598="No root CAuse","No root cause",
U1598="ODU HS","TX ISSUE",
U1598="IP &amp; VLAN","TX ISSUE",
U1598="Warehouse HUAWEI","SPARE-ISSUE",
U1598="SPARE-HS","SPARE-ISSUE",
U1598="Power Telco","RAN ISSUE"
),"")</f>
        <v/>
      </c>
      <c r="U1598" s="33"/>
      <c r="V1598" s="32" t="str" cm="1">
        <f t="array" ref="V1598">IFERROR(_xlfn.IFS(
U1598="MPR ISSUE","ACTIVE",
U1598="BSS Hardware Issue","ACTIVE",
U1598="Sites strategiques, MLL, Pylone, etc.","PASSIVE",
U1598="AKTIVCO DEFAUT GE &amp; POWER Cabinet","PASSIVE",
U1598="AKTIVCO Coupure ENEO &amp; Baisse de tension","PASSIVE",
U1598="Coupure ENEO &amp; Baisse de tension","PASSIVE",
U1598="Defaut GE &amp; POWER Cabinet","PASSIVE",
U1598="Sharing","PASSIVE",
U1598="Sites strategiques &amp; DataCenter","PASSIVE",
U1598="Exclu","Exclu",
U1598="SAT","ACTIVE",
U1598="SPARE-ISSUE","SPARE-ISSUE",
U1598="Fiber CAmtel","ACTIVE",
U1598="Fiber AOF","ACTIVE",
U1598="Projet OCM (HUAWEI)","PLANNED WORKS",
U1598="Projet OCM (NOKIA)","PLANNED WORKS",
U1598="ACCESS-ISSUE","ACCESS-ISSUE",
U1598="Projet OCM (ZTE, NOKIA, autres projets)","PLANNED WORKS",
U1598="No root CAuse","No root cause",
U1598="ODU HS","ACTIVE",
U1598="IP &amp; VLAN","ACTIVE",
U1598="Warehouse HUAWEI","SPARE-ISSUE",
U1598="SPARE-HS","SPARE-ISSUE",
U1598="Power Telco","ACTIVE"
),"")</f>
        <v/>
      </c>
      <c r="W1598" s="51"/>
      <c r="X1598" s="51"/>
      <c r="Y1598" s="51"/>
      <c r="Z1598" s="51"/>
      <c r="AA1598" s="51"/>
      <c r="AB1598" s="34" t="s">
        <v>5420</v>
      </c>
      <c r="AC1598" s="34" t="str">
        <f>_xlfn.XLOOKUP(B1598,[4]ALL!$B:$B,[4]ALL!$N:$N,"")</f>
        <v/>
      </c>
      <c r="AD1598" s="34" t="s">
        <v>5420</v>
      </c>
      <c r="AE1598" s="34"/>
      <c r="AF1598" s="36" t="s">
        <v>5420</v>
      </c>
      <c r="AG1598" s="29"/>
      <c r="AH1598" s="35"/>
      <c r="AI1598" s="29"/>
      <c r="AJ1598" s="29" t="s">
        <v>5420</v>
      </c>
      <c r="AK1598" s="36" t="s">
        <v>5420</v>
      </c>
      <c r="AL1598" s="36" t="s">
        <v>5420</v>
      </c>
      <c r="AM1598" s="36" t="s">
        <v>5420</v>
      </c>
      <c r="AN1598" s="36" t="s">
        <v>5420</v>
      </c>
      <c r="AO1598" s="36" t="s">
        <v>5420</v>
      </c>
      <c r="AP1598" s="36" t="s">
        <v>5420</v>
      </c>
      <c r="AQ1598" s="36" t="s">
        <v>5420</v>
      </c>
      <c r="AR1598" s="36" t="s">
        <v>5420</v>
      </c>
      <c r="AS1598" s="36" t="s">
        <v>5420</v>
      </c>
      <c r="AT1598" s="36" t="s">
        <v>5420</v>
      </c>
      <c r="AU1598" s="36" t="s">
        <v>5420</v>
      </c>
      <c r="AV1598" s="36" t="s">
        <v>5420</v>
      </c>
      <c r="AW1598" s="45"/>
      <c r="AX1598" s="45" t="s">
        <v>5420</v>
      </c>
      <c r="AY1598" s="45" t="s">
        <v>5420</v>
      </c>
      <c r="AZ1598" s="45" t="s">
        <v>5420</v>
      </c>
      <c r="BA1598" s="36" t="s">
        <v>5420</v>
      </c>
    </row>
    <row r="1599" spans="1:53" s="58" customFormat="1" ht="15.6" hidden="1" x14ac:dyDescent="0.3">
      <c r="A1599" s="27" t="s">
        <v>4642</v>
      </c>
      <c r="B1599" s="28" t="s">
        <v>4643</v>
      </c>
      <c r="C1599" s="29" t="str">
        <f>_xlfn.XLOOKUP(B1599,'[1]daily break down'!$D:$D,'[1]daily break down'!$E:$E,"")</f>
        <v>Yaounde</v>
      </c>
      <c r="D1599" s="27"/>
      <c r="E1599" s="27"/>
      <c r="F1599" s="29" t="s">
        <v>37</v>
      </c>
      <c r="G1599" s="27" t="s">
        <v>38</v>
      </c>
      <c r="H1599" s="30" t="str">
        <f>_xlfn.XLOOKUP(B1599,[2]CALCULATION!$B:$B,[2]CALCULATION!$H:$H,"")</f>
        <v>ZTE</v>
      </c>
      <c r="I1599" s="25">
        <v>0</v>
      </c>
      <c r="J1599" s="25">
        <v>0</v>
      </c>
      <c r="K1599" s="25">
        <v>0</v>
      </c>
      <c r="L1599" s="25">
        <v>0</v>
      </c>
      <c r="M1599" s="25">
        <v>0</v>
      </c>
      <c r="N1599" s="25">
        <v>0</v>
      </c>
      <c r="O1599" s="25">
        <v>0</v>
      </c>
      <c r="P1599" s="25" t="s">
        <v>6366</v>
      </c>
      <c r="Q1599" s="31" t="s">
        <v>5364</v>
      </c>
      <c r="R1599" s="31"/>
      <c r="S1599" s="32" t="str" cm="1">
        <f t="array" ref="S1599">IFERROR(_xlfn.IFS(
U1599="MPR ISSUE","PDH",
U1599="BSS Hardware Issue","BSS",
U1599="Sites strategiques, MLL, Pylone, etc.","ENVTECH",
U1599="AKTIVCO DEFAUT GE &amp; POWER Cabinet","AKTIVCO",
U1599="AKTIVCO Coupure ENEO &amp; Baisse de tension","AKTIVCO GRID ONLY",
U1599="Coupure ENEO &amp; Baisse de tension","IHS GRID ONLY",
U1599="Defaut GE &amp; POWER Cabinet","IHS",
U1599="Sharing","Partners",
U1599="Sites strategiques &amp; DataCenter","SST &amp; DC",
U1599="Exclu","Exclu",
U1599="SAT","SAT",
U1599="SPARE-ISSUE","SPARE-ISSUE",
U1599="Fiber CAmtel","TRANS_FO_CAMTEL",
U1599="Fiber AOF","Fiber AOF",
U1599="Projet OCM (HUAWEI)","TRAVAUX-HUAWEI",
U1599="Projet OCM (NOKIA)","TRAVAUX-NOKIA",
U1599="ACCESS-ISSUE","ACCESS-ISSUE",
U1599="Projet OCM (ZTE, NOKIA, autres projets)","TRAVAUX OCM",
U1599="No root CAuse","No root cause",
U1599="ODU HS","PDH",
U1599="IP &amp; VLAN","PDH",
U1599="Warehouse HUAWEI","SPARE-ISSUE",
U1599="SPARE-HS","SPARE-ISSUE",
U1599="Power Telco","BSS"
),"")</f>
        <v/>
      </c>
      <c r="T1599" s="32" t="str" cm="1">
        <f t="array" ref="T1599">IFERROR(_xlfn.IFS(
U1599="MPR ISSUE","TX ISSUE",
U1599="BSS Hardware Issue","RAN ISSUE",
U1599="Sites strategiques, MLL, Pylone, etc.","ENVTECH",
U1599="AKTIVCO DEFAUT GE &amp; POWER Cabinet","POWER ISSUE",
U1599="AKTIVCO Coupure ENEO &amp; Baisse de tension","POWER ISSUE",
U1599="Coupure ENEO &amp; Baisse de tension","POWER ISSUE",
U1599="Defaut GE &amp; POWER Cabinet","POWER ISSUE",
U1599="Sharing","POWER ISSUE",
U1599="Sites strategiques &amp; DataCenter","POWER ISSUE",
U1599="Exclu","Exclu",
U1599="SAT","TX ISSUE",
U1599="SPARE-ISSUE","SPARE-ISSUE",
U1599="Fiber CAmtel","TX ISSUE",
U1599="Fiber AOF","TX ISSUE",
U1599="Projet OCM (HUAWEI)","TRAVAUX-HUAWEI",
U1599="Projet OCM (NOKIA)","TRAVAUX -NOKIA",
U1599="ACCESS-ISSUE","ACCESS-ISSUE",
U1599="Projet OCM (ZTE, NOKIA, autres projets)","TRAVAUX OCM",
U1599="No root CAuse","No root cause",
U1599="ODU HS","TX ISSUE",
U1599="IP &amp; VLAN","TX ISSUE",
U1599="Warehouse HUAWEI","SPARE-ISSUE",
U1599="SPARE-HS","SPARE-ISSUE",
U1599="Power Telco","RAN ISSUE"
),"")</f>
        <v/>
      </c>
      <c r="U1599" s="33"/>
      <c r="V1599" s="32" t="str" cm="1">
        <f t="array" ref="V1599">IFERROR(_xlfn.IFS(
U1599="MPR ISSUE","ACTIVE",
U1599="BSS Hardware Issue","ACTIVE",
U1599="Sites strategiques, MLL, Pylone, etc.","PASSIVE",
U1599="AKTIVCO DEFAUT GE &amp; POWER Cabinet","PASSIVE",
U1599="AKTIVCO Coupure ENEO &amp; Baisse de tension","PASSIVE",
U1599="Coupure ENEO &amp; Baisse de tension","PASSIVE",
U1599="Defaut GE &amp; POWER Cabinet","PASSIVE",
U1599="Sharing","PASSIVE",
U1599="Sites strategiques &amp; DataCenter","PASSIVE",
U1599="Exclu","Exclu",
U1599="SAT","ACTIVE",
U1599="SPARE-ISSUE","SPARE-ISSUE",
U1599="Fiber CAmtel","ACTIVE",
U1599="Fiber AOF","ACTIVE",
U1599="Projet OCM (HUAWEI)","PLANNED WORKS",
U1599="Projet OCM (NOKIA)","PLANNED WORKS",
U1599="ACCESS-ISSUE","ACCESS-ISSUE",
U1599="Projet OCM (ZTE, NOKIA, autres projets)","PLANNED WORKS",
U1599="No root CAuse","No root cause",
U1599="ODU HS","ACTIVE",
U1599="IP &amp; VLAN","ACTIVE",
U1599="Warehouse HUAWEI","SPARE-ISSUE",
U1599="SPARE-HS","SPARE-ISSUE",
U1599="Power Telco","ACTIVE"
),"")</f>
        <v/>
      </c>
      <c r="W1599" s="51"/>
      <c r="X1599" s="51"/>
      <c r="Y1599" s="51"/>
      <c r="Z1599" s="51"/>
      <c r="AA1599" s="51"/>
      <c r="AB1599" s="34" t="s">
        <v>5420</v>
      </c>
      <c r="AC1599" s="34" t="str">
        <f>_xlfn.XLOOKUP(B1599,[4]ALL!$B:$B,[4]ALL!$N:$N,"")</f>
        <v/>
      </c>
      <c r="AD1599" s="34" t="s">
        <v>5420</v>
      </c>
      <c r="AE1599" s="34"/>
      <c r="AF1599" s="36" t="s">
        <v>5420</v>
      </c>
      <c r="AG1599" s="29"/>
      <c r="AH1599" s="35"/>
      <c r="AI1599" s="29"/>
      <c r="AJ1599" s="29" t="s">
        <v>5420</v>
      </c>
      <c r="AK1599" s="36" t="s">
        <v>5420</v>
      </c>
      <c r="AL1599" s="36" t="s">
        <v>5420</v>
      </c>
      <c r="AM1599" s="36" t="s">
        <v>5420</v>
      </c>
      <c r="AN1599" s="36" t="s">
        <v>5420</v>
      </c>
      <c r="AO1599" s="36" t="s">
        <v>5420</v>
      </c>
      <c r="AP1599" s="36" t="s">
        <v>5420</v>
      </c>
      <c r="AQ1599" s="36" t="s">
        <v>5420</v>
      </c>
      <c r="AR1599" s="36" t="s">
        <v>5420</v>
      </c>
      <c r="AS1599" s="36" t="s">
        <v>5420</v>
      </c>
      <c r="AT1599" s="36" t="s">
        <v>5420</v>
      </c>
      <c r="AU1599" s="36" t="s">
        <v>5420</v>
      </c>
      <c r="AV1599" s="36" t="s">
        <v>5420</v>
      </c>
      <c r="AW1599" s="45"/>
      <c r="AX1599" s="45" t="s">
        <v>5420</v>
      </c>
      <c r="AY1599" s="45" t="s">
        <v>5420</v>
      </c>
      <c r="AZ1599" s="45" t="s">
        <v>5420</v>
      </c>
      <c r="BA1599" s="36" t="s">
        <v>5420</v>
      </c>
    </row>
    <row r="1600" spans="1:53" s="58" customFormat="1" ht="15.6" hidden="1" x14ac:dyDescent="0.3">
      <c r="A1600" s="29" t="s">
        <v>2343</v>
      </c>
      <c r="B1600" s="35" t="s">
        <v>2344</v>
      </c>
      <c r="C1600" s="29" t="str">
        <f>_xlfn.XLOOKUP(B1600,'[1]daily break down'!$D:$D,'[1]daily break down'!$E:$E,"")</f>
        <v>Yaounde</v>
      </c>
      <c r="D1600" s="27"/>
      <c r="E1600" s="29" t="e">
        <v>#N/A</v>
      </c>
      <c r="F1600" s="29" t="s">
        <v>37</v>
      </c>
      <c r="G1600" s="29" t="s">
        <v>115</v>
      </c>
      <c r="H1600" s="30" t="str">
        <f>_xlfn.XLOOKUP(B1600,[2]CALCULATION!$B:$B,[2]CALCULATION!$H:$H,"")</f>
        <v>ZTE</v>
      </c>
      <c r="I1600" s="25">
        <v>0</v>
      </c>
      <c r="J1600" s="25">
        <v>0</v>
      </c>
      <c r="K1600" s="25">
        <v>0</v>
      </c>
      <c r="L1600" s="25">
        <v>0</v>
      </c>
      <c r="M1600" s="25">
        <v>0</v>
      </c>
      <c r="N1600" s="25">
        <v>0</v>
      </c>
      <c r="O1600" s="25">
        <v>0</v>
      </c>
      <c r="P1600" s="25" t="s">
        <v>6366</v>
      </c>
      <c r="Q1600" s="31" t="s">
        <v>5364</v>
      </c>
      <c r="R1600" s="31"/>
      <c r="S1600" s="32" t="str" cm="1">
        <f t="array" ref="S1600">IFERROR(_xlfn.IFS(
U1600="MPR ISSUE","PDH",
U1600="BSS Hardware Issue","BSS",
U1600="Sites strategiques, MLL, Pylone, etc.","ENVTECH",
U1600="AKTIVCO DEFAUT GE &amp; POWER Cabinet","AKTIVCO",
U1600="AKTIVCO Coupure ENEO &amp; Baisse de tension","AKTIVCO GRID ONLY",
U1600="Coupure ENEO &amp; Baisse de tension","IHS GRID ONLY",
U1600="Defaut GE &amp; POWER Cabinet","IHS",
U1600="Sharing","Partners",
U1600="Sites strategiques &amp; DataCenter","SST &amp; DC",
U1600="Exclu","Exclu",
U1600="SAT","SAT",
U1600="SPARE-ISSUE","SPARE-ISSUE",
U1600="Fiber CAmtel","TRANS_FO_CAMTEL",
U1600="Fiber AOF","Fiber AOF",
U1600="Projet OCM (HUAWEI)","TRAVAUX-HUAWEI",
U1600="Projet OCM (NOKIA)","TRAVAUX-NOKIA",
U1600="ACCESS-ISSUE","ACCESS-ISSUE",
U1600="Projet OCM (ZTE, NOKIA, autres projets)","TRAVAUX OCM",
U1600="No root CAuse","No root cause",
U1600="ODU HS","PDH",
U1600="IP &amp; VLAN","PDH",
U1600="Warehouse HUAWEI","SPARE-ISSUE",
U1600="SPARE-HS","SPARE-ISSUE",
U1600="Power Telco","BSS"
),"")</f>
        <v/>
      </c>
      <c r="T1600" s="32" t="str" cm="1">
        <f t="array" ref="T1600">IFERROR(_xlfn.IFS(
U1600="MPR ISSUE","TX ISSUE",
U1600="BSS Hardware Issue","RAN ISSUE",
U1600="Sites strategiques, MLL, Pylone, etc.","ENVTECH",
U1600="AKTIVCO DEFAUT GE &amp; POWER Cabinet","POWER ISSUE",
U1600="AKTIVCO Coupure ENEO &amp; Baisse de tension","POWER ISSUE",
U1600="Coupure ENEO &amp; Baisse de tension","POWER ISSUE",
U1600="Defaut GE &amp; POWER Cabinet","POWER ISSUE",
U1600="Sharing","POWER ISSUE",
U1600="Sites strategiques &amp; DataCenter","POWER ISSUE",
U1600="Exclu","Exclu",
U1600="SAT","TX ISSUE",
U1600="SPARE-ISSUE","SPARE-ISSUE",
U1600="Fiber CAmtel","TX ISSUE",
U1600="Fiber AOF","TX ISSUE",
U1600="Projet OCM (HUAWEI)","TRAVAUX-HUAWEI",
U1600="Projet OCM (NOKIA)","TRAVAUX -NOKIA",
U1600="ACCESS-ISSUE","ACCESS-ISSUE",
U1600="Projet OCM (ZTE, NOKIA, autres projets)","TRAVAUX OCM",
U1600="No root CAuse","No root cause",
U1600="ODU HS","TX ISSUE",
U1600="IP &amp; VLAN","TX ISSUE",
U1600="Warehouse HUAWEI","SPARE-ISSUE",
U1600="SPARE-HS","SPARE-ISSUE",
U1600="Power Telco","RAN ISSUE"
),"")</f>
        <v/>
      </c>
      <c r="U1600" s="33"/>
      <c r="V1600" s="32" t="str" cm="1">
        <f t="array" ref="V1600">IFERROR(_xlfn.IFS(
U1600="MPR ISSUE","ACTIVE",
U1600="BSS Hardware Issue","ACTIVE",
U1600="Sites strategiques, MLL, Pylone, etc.","PASSIVE",
U1600="AKTIVCO DEFAUT GE &amp; POWER Cabinet","PASSIVE",
U1600="AKTIVCO Coupure ENEO &amp; Baisse de tension","PASSIVE",
U1600="Coupure ENEO &amp; Baisse de tension","PASSIVE",
U1600="Defaut GE &amp; POWER Cabinet","PASSIVE",
U1600="Sharing","PASSIVE",
U1600="Sites strategiques &amp; DataCenter","PASSIVE",
U1600="Exclu","Exclu",
U1600="SAT","ACTIVE",
U1600="SPARE-ISSUE","SPARE-ISSUE",
U1600="Fiber CAmtel","ACTIVE",
U1600="Fiber AOF","ACTIVE",
U1600="Projet OCM (HUAWEI)","PLANNED WORKS",
U1600="Projet OCM (NOKIA)","PLANNED WORKS",
U1600="ACCESS-ISSUE","ACCESS-ISSUE",
U1600="Projet OCM (ZTE, NOKIA, autres projets)","PLANNED WORKS",
U1600="No root CAuse","No root cause",
U1600="ODU HS","ACTIVE",
U1600="IP &amp; VLAN","ACTIVE",
U1600="Warehouse HUAWEI","SPARE-ISSUE",
U1600="SPARE-HS","SPARE-ISSUE",
U1600="Power Telco","ACTIVE"
),"")</f>
        <v/>
      </c>
      <c r="W1600" s="51"/>
      <c r="X1600" s="51"/>
      <c r="Y1600" s="51"/>
      <c r="Z1600" s="51"/>
      <c r="AA1600" s="51"/>
      <c r="AB1600" s="34" t="s">
        <v>5420</v>
      </c>
      <c r="AC1600" s="34" t="str">
        <f>_xlfn.XLOOKUP(B1600,[4]ALL!$B:$B,[4]ALL!$N:$N,"")</f>
        <v/>
      </c>
      <c r="AD1600" s="34" t="s">
        <v>5420</v>
      </c>
      <c r="AE1600" s="34"/>
      <c r="AF1600" s="36" t="s">
        <v>5420</v>
      </c>
      <c r="AG1600" s="29"/>
      <c r="AH1600" s="35"/>
      <c r="AI1600" s="29"/>
      <c r="AJ1600" s="29" t="s">
        <v>5420</v>
      </c>
      <c r="AK1600" s="36" t="s">
        <v>5420</v>
      </c>
      <c r="AL1600" s="36" t="s">
        <v>5420</v>
      </c>
      <c r="AM1600" s="36" t="s">
        <v>5420</v>
      </c>
      <c r="AN1600" s="36" t="s">
        <v>5420</v>
      </c>
      <c r="AO1600" s="36" t="s">
        <v>5420</v>
      </c>
      <c r="AP1600" s="36" t="s">
        <v>5420</v>
      </c>
      <c r="AQ1600" s="36" t="s">
        <v>5420</v>
      </c>
      <c r="AR1600" s="36" t="s">
        <v>5420</v>
      </c>
      <c r="AS1600" s="36" t="s">
        <v>5420</v>
      </c>
      <c r="AT1600" s="36" t="s">
        <v>5420</v>
      </c>
      <c r="AU1600" s="36" t="s">
        <v>5420</v>
      </c>
      <c r="AV1600" s="36" t="s">
        <v>5420</v>
      </c>
      <c r="AW1600" s="45"/>
      <c r="AX1600" s="45" t="s">
        <v>5420</v>
      </c>
      <c r="AY1600" s="45" t="s">
        <v>5420</v>
      </c>
      <c r="AZ1600" s="45" t="s">
        <v>5420</v>
      </c>
      <c r="BA1600" s="36" t="s">
        <v>5420</v>
      </c>
    </row>
    <row r="1601" spans="1:53" s="58" customFormat="1" ht="15.6" hidden="1" x14ac:dyDescent="0.3">
      <c r="A1601" s="27" t="s">
        <v>4678</v>
      </c>
      <c r="B1601" s="28" t="s">
        <v>4679</v>
      </c>
      <c r="C1601" s="29" t="str">
        <f>_xlfn.XLOOKUP(B1601,'[1]daily break down'!$D:$D,'[1]daily break down'!$E:$E,"")</f>
        <v>Bafoussam</v>
      </c>
      <c r="D1601" s="27" t="s">
        <v>11</v>
      </c>
      <c r="E1601" s="27" t="s">
        <v>145</v>
      </c>
      <c r="F1601" s="29" t="s">
        <v>102</v>
      </c>
      <c r="G1601" s="27" t="s">
        <v>299</v>
      </c>
      <c r="H1601" s="37" t="str">
        <f>_xlfn.XLOOKUP(B1601,[2]CALCULATION!$B:$B,[2]CALCULATION!$H:$H,"")</f>
        <v>Huawei</v>
      </c>
      <c r="I1601" s="25">
        <v>0</v>
      </c>
      <c r="J1601" s="25">
        <v>0</v>
      </c>
      <c r="K1601" s="25">
        <v>0</v>
      </c>
      <c r="L1601" s="25">
        <v>0</v>
      </c>
      <c r="M1601" s="25">
        <v>0</v>
      </c>
      <c r="N1601" s="25">
        <v>0</v>
      </c>
      <c r="O1601" s="25">
        <v>0</v>
      </c>
      <c r="P1601" s="25" t="s">
        <v>6366</v>
      </c>
      <c r="Q1601" s="31" t="s">
        <v>5364</v>
      </c>
      <c r="R1601" s="31"/>
      <c r="S1601" s="32" t="str" cm="1">
        <f t="array" ref="S1601">IFERROR(_xlfn.IFS(
U1601="MPR ISSUE","PDH",
U1601="BSS Hardware Issue","BSS",
U1601="Sites strategiques, MLL, Pylone, etc.","ENVTECH",
U1601="AKTIVCO DEFAUT GE &amp; POWER Cabinet","AKTIVCO",
U1601="AKTIVCO Coupure ENEO &amp; Baisse de tension","AKTIVCO GRID ONLY",
U1601="Coupure ENEO &amp; Baisse de tension","IHS GRID ONLY",
U1601="Defaut GE &amp; POWER Cabinet","IHS",
U1601="Sharing","Partners",
U1601="Sites strategiques &amp; DataCenter","SST &amp; DC",
U1601="Exclu","Exclu",
U1601="SAT","SAT",
U1601="SPARE-ISSUE","SPARE-ISSUE",
U1601="Fiber CAmtel","TRANS_FO_CAMTEL",
U1601="Fiber AOF","Fiber AOF",
U1601="Projet OCM (HUAWEI)","TRAVAUX-HUAWEI",
U1601="Projet OCM (NOKIA)","TRAVAUX-NOKIA",
U1601="ACCESS-ISSUE","ACCESS-ISSUE",
U1601="Projet OCM (ZTE, NOKIA, autres projets)","TRAVAUX OCM",
U1601="No root CAuse","No root cause",
U1601="ODU HS","PDH",
U1601="IP &amp; VLAN","PDH",
U1601="Warehouse HUAWEI","SPARE-ISSUE",
U1601="SPARE-HS","SPARE-ISSUE",
U1601="Power Telco","BSS"
),"")</f>
        <v/>
      </c>
      <c r="T1601" s="32" t="str" cm="1">
        <f t="array" ref="T1601">IFERROR(_xlfn.IFS(
U1601="MPR ISSUE","TX ISSUE",
U1601="BSS Hardware Issue","RAN ISSUE",
U1601="Sites strategiques, MLL, Pylone, etc.","ENVTECH",
U1601="AKTIVCO DEFAUT GE &amp; POWER Cabinet","POWER ISSUE",
U1601="AKTIVCO Coupure ENEO &amp; Baisse de tension","POWER ISSUE",
U1601="Coupure ENEO &amp; Baisse de tension","POWER ISSUE",
U1601="Defaut GE &amp; POWER Cabinet","POWER ISSUE",
U1601="Sharing","POWER ISSUE",
U1601="Sites strategiques &amp; DataCenter","POWER ISSUE",
U1601="Exclu","Exclu",
U1601="SAT","TX ISSUE",
U1601="SPARE-ISSUE","SPARE-ISSUE",
U1601="Fiber CAmtel","TX ISSUE",
U1601="Fiber AOF","TX ISSUE",
U1601="Projet OCM (HUAWEI)","TRAVAUX-HUAWEI",
U1601="Projet OCM (NOKIA)","TRAVAUX -NOKIA",
U1601="ACCESS-ISSUE","ACCESS-ISSUE",
U1601="Projet OCM (ZTE, NOKIA, autres projets)","TRAVAUX OCM",
U1601="No root CAuse","No root cause",
U1601="ODU HS","TX ISSUE",
U1601="IP &amp; VLAN","TX ISSUE",
U1601="Warehouse HUAWEI","SPARE-ISSUE",
U1601="SPARE-HS","SPARE-ISSUE",
U1601="Power Telco","RAN ISSUE"
),"")</f>
        <v/>
      </c>
      <c r="U1601" s="33"/>
      <c r="V1601" s="32" t="str" cm="1">
        <f t="array" ref="V1601">IFERROR(_xlfn.IFS(
U1601="MPR ISSUE","ACTIVE",
U1601="BSS Hardware Issue","ACTIVE",
U1601="Sites strategiques, MLL, Pylone, etc.","PASSIVE",
U1601="AKTIVCO DEFAUT GE &amp; POWER Cabinet","PASSIVE",
U1601="AKTIVCO Coupure ENEO &amp; Baisse de tension","PASSIVE",
U1601="Coupure ENEO &amp; Baisse de tension","PASSIVE",
U1601="Defaut GE &amp; POWER Cabinet","PASSIVE",
U1601="Sharing","PASSIVE",
U1601="Sites strategiques &amp; DataCenter","PASSIVE",
U1601="Exclu","Exclu",
U1601="SAT","ACTIVE",
U1601="SPARE-ISSUE","SPARE-ISSUE",
U1601="Fiber CAmtel","ACTIVE",
U1601="Fiber AOF","ACTIVE",
U1601="Projet OCM (HUAWEI)","PLANNED WORKS",
U1601="Projet OCM (NOKIA)","PLANNED WORKS",
U1601="ACCESS-ISSUE","ACCESS-ISSUE",
U1601="Projet OCM (ZTE, NOKIA, autres projets)","PLANNED WORKS",
U1601="No root CAuse","No root cause",
U1601="ODU HS","ACTIVE",
U1601="IP &amp; VLAN","ACTIVE",
U1601="Warehouse HUAWEI","SPARE-ISSUE",
U1601="SPARE-HS","SPARE-ISSUE",
U1601="Power Telco","ACTIVE"
),"")</f>
        <v/>
      </c>
      <c r="W1601" s="51"/>
      <c r="X1601" s="51"/>
      <c r="Y1601" s="51"/>
      <c r="Z1601" s="51"/>
      <c r="AA1601" s="51"/>
      <c r="AB1601" s="34" t="s">
        <v>5420</v>
      </c>
      <c r="AC1601" s="34" t="str">
        <f>_xlfn.XLOOKUP(B1601,[4]ALL!$B:$B,[4]ALL!$N:$N,"")</f>
        <v/>
      </c>
      <c r="AD1601" s="34" t="s">
        <v>5420</v>
      </c>
      <c r="AE1601" s="34"/>
      <c r="AF1601" s="36" t="s">
        <v>5420</v>
      </c>
      <c r="AG1601" s="29"/>
      <c r="AH1601" s="35"/>
      <c r="AI1601" s="29"/>
      <c r="AJ1601" s="29" t="s">
        <v>5420</v>
      </c>
      <c r="AK1601" s="36" t="s">
        <v>5420</v>
      </c>
      <c r="AL1601" s="36" t="s">
        <v>5420</v>
      </c>
      <c r="AM1601" s="36" t="s">
        <v>5420</v>
      </c>
      <c r="AN1601" s="36" t="s">
        <v>5420</v>
      </c>
      <c r="AO1601" s="36" t="s">
        <v>5420</v>
      </c>
      <c r="AP1601" s="36" t="s">
        <v>5420</v>
      </c>
      <c r="AQ1601" s="36" t="s">
        <v>5420</v>
      </c>
      <c r="AR1601" s="36" t="s">
        <v>5420</v>
      </c>
      <c r="AS1601" s="36" t="s">
        <v>5420</v>
      </c>
      <c r="AT1601" s="36" t="s">
        <v>5420</v>
      </c>
      <c r="AU1601" s="36" t="s">
        <v>5420</v>
      </c>
      <c r="AV1601" s="36" t="s">
        <v>5420</v>
      </c>
      <c r="AW1601" s="45"/>
      <c r="AX1601" s="45" t="s">
        <v>5420</v>
      </c>
      <c r="AY1601" s="45" t="s">
        <v>5420</v>
      </c>
      <c r="AZ1601" s="45" t="s">
        <v>5420</v>
      </c>
      <c r="BA1601" s="36" t="s">
        <v>5420</v>
      </c>
    </row>
    <row r="1602" spans="1:53" s="58" customFormat="1" ht="15.6" hidden="1" x14ac:dyDescent="0.3">
      <c r="A1602" s="27" t="s">
        <v>5208</v>
      </c>
      <c r="B1602" s="28" t="s">
        <v>5209</v>
      </c>
      <c r="C1602" s="29" t="str">
        <f>_xlfn.XLOOKUP(B1602,'[1]daily break down'!$D:$D,'[1]daily break down'!$E:$E,"")</f>
        <v>SUD-OUEST</v>
      </c>
      <c r="D1602" s="27" t="s">
        <v>11</v>
      </c>
      <c r="E1602" s="27" t="s">
        <v>12</v>
      </c>
      <c r="F1602" s="29" t="s">
        <v>13</v>
      </c>
      <c r="G1602" s="27" t="s">
        <v>14</v>
      </c>
      <c r="H1602" s="37" t="str">
        <f>_xlfn.XLOOKUP(B1602,[2]CALCULATION!$B:$B,[2]CALCULATION!$H:$H,"")</f>
        <v>Huawei</v>
      </c>
      <c r="I1602" s="25">
        <v>0</v>
      </c>
      <c r="J1602" s="25">
        <v>0</v>
      </c>
      <c r="K1602" s="25">
        <v>0</v>
      </c>
      <c r="L1602" s="25">
        <v>0</v>
      </c>
      <c r="M1602" s="25">
        <v>0</v>
      </c>
      <c r="N1602" s="25">
        <v>0</v>
      </c>
      <c r="O1602" s="25">
        <v>0</v>
      </c>
      <c r="P1602" s="25" t="s">
        <v>6366</v>
      </c>
      <c r="Q1602" s="31" t="s">
        <v>5364</v>
      </c>
      <c r="R1602" s="31"/>
      <c r="S1602" s="32" t="str" cm="1">
        <f t="array" ref="S1602">IFERROR(_xlfn.IFS(
U1602="MPR ISSUE","PDH",
U1602="BSS Hardware Issue","BSS",
U1602="Sites strategiques, MLL, Pylone, etc.","ENVTECH",
U1602="AKTIVCO DEFAUT GE &amp; POWER Cabinet","AKTIVCO",
U1602="AKTIVCO Coupure ENEO &amp; Baisse de tension","AKTIVCO GRID ONLY",
U1602="Coupure ENEO &amp; Baisse de tension","IHS GRID ONLY",
U1602="Defaut GE &amp; POWER Cabinet","IHS",
U1602="Sharing","Partners",
U1602="Sites strategiques &amp; DataCenter","SST &amp; DC",
U1602="Exclu","Exclu",
U1602="SAT","SAT",
U1602="SPARE-ISSUE","SPARE-ISSUE",
U1602="Fiber CAmtel","TRANS_FO_CAMTEL",
U1602="Fiber AOF","Fiber AOF",
U1602="Projet OCM (HUAWEI)","TRAVAUX-HUAWEI",
U1602="Projet OCM (NOKIA)","TRAVAUX-NOKIA",
U1602="ACCESS-ISSUE","ACCESS-ISSUE",
U1602="Projet OCM (ZTE, NOKIA, autres projets)","TRAVAUX OCM",
U1602="No root CAuse","No root cause",
U1602="ODU HS","PDH",
U1602="IP &amp; VLAN","PDH",
U1602="Warehouse HUAWEI","SPARE-ISSUE",
U1602="SPARE-HS","SPARE-ISSUE",
U1602="Power Telco","BSS"
),"")</f>
        <v/>
      </c>
      <c r="T1602" s="32" t="str" cm="1">
        <f t="array" ref="T1602">IFERROR(_xlfn.IFS(
U1602="MPR ISSUE","TX ISSUE",
U1602="BSS Hardware Issue","RAN ISSUE",
U1602="Sites strategiques, MLL, Pylone, etc.","ENVTECH",
U1602="AKTIVCO DEFAUT GE &amp; POWER Cabinet","POWER ISSUE",
U1602="AKTIVCO Coupure ENEO &amp; Baisse de tension","POWER ISSUE",
U1602="Coupure ENEO &amp; Baisse de tension","POWER ISSUE",
U1602="Defaut GE &amp; POWER Cabinet","POWER ISSUE",
U1602="Sharing","POWER ISSUE",
U1602="Sites strategiques &amp; DataCenter","POWER ISSUE",
U1602="Exclu","Exclu",
U1602="SAT","TX ISSUE",
U1602="SPARE-ISSUE","SPARE-ISSUE",
U1602="Fiber CAmtel","TX ISSUE",
U1602="Fiber AOF","TX ISSUE",
U1602="Projet OCM (HUAWEI)","TRAVAUX-HUAWEI",
U1602="Projet OCM (NOKIA)","TRAVAUX -NOKIA",
U1602="ACCESS-ISSUE","ACCESS-ISSUE",
U1602="Projet OCM (ZTE, NOKIA, autres projets)","TRAVAUX OCM",
U1602="No root CAuse","No root cause",
U1602="ODU HS","TX ISSUE",
U1602="IP &amp; VLAN","TX ISSUE",
U1602="Warehouse HUAWEI","SPARE-ISSUE",
U1602="SPARE-HS","SPARE-ISSUE",
U1602="Power Telco","RAN ISSUE"
),"")</f>
        <v/>
      </c>
      <c r="U1602" s="33"/>
      <c r="V1602" s="32" t="str" cm="1">
        <f t="array" ref="V1602">IFERROR(_xlfn.IFS(
U1602="MPR ISSUE","ACTIVE",
U1602="BSS Hardware Issue","ACTIVE",
U1602="Sites strategiques, MLL, Pylone, etc.","PASSIVE",
U1602="AKTIVCO DEFAUT GE &amp; POWER Cabinet","PASSIVE",
U1602="AKTIVCO Coupure ENEO &amp; Baisse de tension","PASSIVE",
U1602="Coupure ENEO &amp; Baisse de tension","PASSIVE",
U1602="Defaut GE &amp; POWER Cabinet","PASSIVE",
U1602="Sharing","PASSIVE",
U1602="Sites strategiques &amp; DataCenter","PASSIVE",
U1602="Exclu","Exclu",
U1602="SAT","ACTIVE",
U1602="SPARE-ISSUE","SPARE-ISSUE",
U1602="Fiber CAmtel","ACTIVE",
U1602="Fiber AOF","ACTIVE",
U1602="Projet OCM (HUAWEI)","PLANNED WORKS",
U1602="Projet OCM (NOKIA)","PLANNED WORKS",
U1602="ACCESS-ISSUE","ACCESS-ISSUE",
U1602="Projet OCM (ZTE, NOKIA, autres projets)","PLANNED WORKS",
U1602="No root CAuse","No root cause",
U1602="ODU HS","ACTIVE",
U1602="IP &amp; VLAN","ACTIVE",
U1602="Warehouse HUAWEI","SPARE-ISSUE",
U1602="SPARE-HS","SPARE-ISSUE",
U1602="Power Telco","ACTIVE"
),"")</f>
        <v/>
      </c>
      <c r="W1602" s="51"/>
      <c r="X1602" s="51"/>
      <c r="Y1602" s="51"/>
      <c r="Z1602" s="51"/>
      <c r="AA1602" s="51"/>
      <c r="AB1602" s="34" t="s">
        <v>5420</v>
      </c>
      <c r="AC1602" s="34" t="str">
        <f>_xlfn.XLOOKUP(B1602,[4]ALL!$B:$B,[4]ALL!$N:$N,"")</f>
        <v/>
      </c>
      <c r="AD1602" s="34" t="s">
        <v>5420</v>
      </c>
      <c r="AE1602" s="34"/>
      <c r="AF1602" s="36" t="s">
        <v>5420</v>
      </c>
      <c r="AG1602" s="29"/>
      <c r="AH1602" s="35"/>
      <c r="AI1602" s="29"/>
      <c r="AJ1602" s="29" t="s">
        <v>5420</v>
      </c>
      <c r="AK1602" s="36" t="s">
        <v>5420</v>
      </c>
      <c r="AL1602" s="36" t="s">
        <v>5420</v>
      </c>
      <c r="AM1602" s="36" t="s">
        <v>5420</v>
      </c>
      <c r="AN1602" s="36" t="s">
        <v>5420</v>
      </c>
      <c r="AO1602" s="36" t="s">
        <v>5420</v>
      </c>
      <c r="AP1602" s="36" t="s">
        <v>5420</v>
      </c>
      <c r="AQ1602" s="36" t="s">
        <v>5420</v>
      </c>
      <c r="AR1602" s="36" t="s">
        <v>5420</v>
      </c>
      <c r="AS1602" s="36" t="s">
        <v>5420</v>
      </c>
      <c r="AT1602" s="36" t="s">
        <v>5420</v>
      </c>
      <c r="AU1602" s="36" t="s">
        <v>5420</v>
      </c>
      <c r="AV1602" s="36" t="s">
        <v>5420</v>
      </c>
      <c r="AW1602" s="45"/>
      <c r="AX1602" s="45" t="s">
        <v>5420</v>
      </c>
      <c r="AY1602" s="45" t="s">
        <v>5420</v>
      </c>
      <c r="AZ1602" s="45" t="s">
        <v>5420</v>
      </c>
      <c r="BA1602" s="36" t="s">
        <v>5420</v>
      </c>
    </row>
    <row r="1603" spans="1:53" s="58" customFormat="1" ht="15.6" hidden="1" x14ac:dyDescent="0.3">
      <c r="A1603" s="27" t="s">
        <v>1262</v>
      </c>
      <c r="B1603" s="28" t="s">
        <v>1263</v>
      </c>
      <c r="C1603" s="29" t="str">
        <f>_xlfn.XLOOKUP(B1603,'[1]daily break down'!$D:$D,'[1]daily break down'!$E:$E,"")</f>
        <v>CENTRE</v>
      </c>
      <c r="D1603" s="27" t="s">
        <v>21</v>
      </c>
      <c r="E1603" s="27" t="s">
        <v>30</v>
      </c>
      <c r="F1603" s="29" t="s">
        <v>69</v>
      </c>
      <c r="G1603" s="27" t="s">
        <v>502</v>
      </c>
      <c r="H1603" s="39" t="str">
        <f>_xlfn.XLOOKUP(B1603,[2]CALCULATION!$B:$B,[2]CALCULATION!$H:$H,"")</f>
        <v>NOKIA</v>
      </c>
      <c r="I1603" s="25">
        <v>1.6140745877243311E-2</v>
      </c>
      <c r="J1603" s="25">
        <v>1.7567552142634921E-2</v>
      </c>
      <c r="K1603" s="25">
        <v>1.364383491280795E-2</v>
      </c>
      <c r="L1603" s="25">
        <v>2.4879934252767244E-2</v>
      </c>
      <c r="M1603" s="25">
        <v>1.3287133346459919E-2</v>
      </c>
      <c r="N1603" s="25">
        <v>1.3911361087568758E-2</v>
      </c>
      <c r="O1603" s="25">
        <v>1.3020360664793106E-2</v>
      </c>
      <c r="P1603" s="25" t="s">
        <v>6366</v>
      </c>
      <c r="Q1603" s="31" t="s">
        <v>5364</v>
      </c>
      <c r="R1603" s="31"/>
      <c r="S1603" s="32" t="str" cm="1">
        <f t="array" ref="S1603">IFERROR(_xlfn.IFS(
U1603="MPR ISSUE","PDH",
U1603="BSS Hardware Issue","BSS",
U1603="Sites strategiques, MLL, Pylone, etc.","ENVTECH",
U1603="AKTIVCO DEFAUT GE &amp; POWER Cabinet","AKTIVCO",
U1603="AKTIVCO Coupure ENEO &amp; Baisse de tension","AKTIVCO GRID ONLY",
U1603="Coupure ENEO &amp; Baisse de tension","IHS GRID ONLY",
U1603="Defaut GE &amp; POWER Cabinet","IHS",
U1603="Sharing","Partners",
U1603="Sites strategiques &amp; DataCenter","SST &amp; DC",
U1603="Exclu","Exclu",
U1603="SAT","SAT",
U1603="SPARE-ISSUE","SPARE-ISSUE",
U1603="Fiber CAmtel","TRANS_FO_CAMTEL",
U1603="Fiber AOF","Fiber AOF",
U1603="Projet OCM (HUAWEI)","TRAVAUX-HUAWEI",
U1603="Projet OCM (NOKIA)","TRAVAUX-NOKIA",
U1603="ACCESS-ISSUE","ACCESS-ISSUE",
U1603="Projet OCM (ZTE, NOKIA, autres projets)","TRAVAUX OCM",
U1603="No root CAuse","No root cause",
U1603="ODU HS","PDH",
U1603="IP &amp; VLAN","PDH",
U1603="Warehouse HUAWEI","SPARE-ISSUE",
U1603="SPARE-HS","SPARE-ISSUE",
U1603="Power Telco","BSS"
),"")</f>
        <v/>
      </c>
      <c r="T1603" s="32" t="str" cm="1">
        <f t="array" ref="T1603">IFERROR(_xlfn.IFS(
U1603="MPR ISSUE","TX ISSUE",
U1603="BSS Hardware Issue","RAN ISSUE",
U1603="Sites strategiques, MLL, Pylone, etc.","ENVTECH",
U1603="AKTIVCO DEFAUT GE &amp; POWER Cabinet","POWER ISSUE",
U1603="AKTIVCO Coupure ENEO &amp; Baisse de tension","POWER ISSUE",
U1603="Coupure ENEO &amp; Baisse de tension","POWER ISSUE",
U1603="Defaut GE &amp; POWER Cabinet","POWER ISSUE",
U1603="Sharing","POWER ISSUE",
U1603="Sites strategiques &amp; DataCenter","POWER ISSUE",
U1603="Exclu","Exclu",
U1603="SAT","TX ISSUE",
U1603="SPARE-ISSUE","SPARE-ISSUE",
U1603="Fiber CAmtel","TX ISSUE",
U1603="Fiber AOF","TX ISSUE",
U1603="Projet OCM (HUAWEI)","TRAVAUX-HUAWEI",
U1603="Projet OCM (NOKIA)","TRAVAUX -NOKIA",
U1603="ACCESS-ISSUE","ACCESS-ISSUE",
U1603="Projet OCM (ZTE, NOKIA, autres projets)","TRAVAUX OCM",
U1603="No root CAuse","No root cause",
U1603="ODU HS","TX ISSUE",
U1603="IP &amp; VLAN","TX ISSUE",
U1603="Warehouse HUAWEI","SPARE-ISSUE",
U1603="SPARE-HS","SPARE-ISSUE",
U1603="Power Telco","RAN ISSUE"
),"")</f>
        <v/>
      </c>
      <c r="U1603" s="33"/>
      <c r="V1603" s="32" t="str" cm="1">
        <f t="array" ref="V1603">IFERROR(_xlfn.IFS(
U1603="MPR ISSUE","ACTIVE",
U1603="BSS Hardware Issue","ACTIVE",
U1603="Sites strategiques, MLL, Pylone, etc.","PASSIVE",
U1603="AKTIVCO DEFAUT GE &amp; POWER Cabinet","PASSIVE",
U1603="AKTIVCO Coupure ENEO &amp; Baisse de tension","PASSIVE",
U1603="Coupure ENEO &amp; Baisse de tension","PASSIVE",
U1603="Defaut GE &amp; POWER Cabinet","PASSIVE",
U1603="Sharing","PASSIVE",
U1603="Sites strategiques &amp; DataCenter","PASSIVE",
U1603="Exclu","Exclu",
U1603="SAT","ACTIVE",
U1603="SPARE-ISSUE","SPARE-ISSUE",
U1603="Fiber CAmtel","ACTIVE",
U1603="Fiber AOF","ACTIVE",
U1603="Projet OCM (HUAWEI)","PLANNED WORKS",
U1603="Projet OCM (NOKIA)","PLANNED WORKS",
U1603="ACCESS-ISSUE","ACCESS-ISSUE",
U1603="Projet OCM (ZTE, NOKIA, autres projets)","PLANNED WORKS",
U1603="No root CAuse","No root cause",
U1603="ODU HS","ACTIVE",
U1603="IP &amp; VLAN","ACTIVE",
U1603="Warehouse HUAWEI","SPARE-ISSUE",
U1603="SPARE-HS","SPARE-ISSUE",
U1603="Power Telco","ACTIVE"
),"")</f>
        <v/>
      </c>
      <c r="W1603" s="51"/>
      <c r="X1603" s="51"/>
      <c r="Y1603" s="51"/>
      <c r="Z1603" s="51"/>
      <c r="AA1603" s="51"/>
      <c r="AB1603" s="34" t="s">
        <v>5420</v>
      </c>
      <c r="AC1603" s="34" t="str">
        <f>_xlfn.XLOOKUP(B1603,[4]ALL!$B:$B,[4]ALL!$N:$N,"")</f>
        <v/>
      </c>
      <c r="AD1603" s="34" t="s">
        <v>5420</v>
      </c>
      <c r="AE1603" s="34"/>
      <c r="AF1603" s="36" t="s">
        <v>5420</v>
      </c>
      <c r="AG1603" s="29"/>
      <c r="AH1603" s="35"/>
      <c r="AI1603" s="29"/>
      <c r="AJ1603" s="29" t="s">
        <v>5420</v>
      </c>
      <c r="AK1603" s="36" t="s">
        <v>5420</v>
      </c>
      <c r="AL1603" s="36" t="s">
        <v>5420</v>
      </c>
      <c r="AM1603" s="36" t="s">
        <v>5420</v>
      </c>
      <c r="AN1603" s="36" t="s">
        <v>5420</v>
      </c>
      <c r="AO1603" s="36" t="s">
        <v>5420</v>
      </c>
      <c r="AP1603" s="36" t="s">
        <v>5420</v>
      </c>
      <c r="AQ1603" s="36" t="s">
        <v>5420</v>
      </c>
      <c r="AR1603" s="36" t="s">
        <v>5420</v>
      </c>
      <c r="AS1603" s="36" t="s">
        <v>5420</v>
      </c>
      <c r="AT1603" s="36" t="s">
        <v>5420</v>
      </c>
      <c r="AU1603" s="36" t="s">
        <v>5420</v>
      </c>
      <c r="AV1603" s="36" t="s">
        <v>5420</v>
      </c>
      <c r="AW1603" s="45"/>
      <c r="AX1603" s="45" t="s">
        <v>5420</v>
      </c>
      <c r="AY1603" s="45" t="s">
        <v>5420</v>
      </c>
      <c r="AZ1603" s="45" t="s">
        <v>5420</v>
      </c>
      <c r="BA1603" s="36" t="s">
        <v>5420</v>
      </c>
    </row>
    <row r="1604" spans="1:53" s="58" customFormat="1" ht="15.6" hidden="1" x14ac:dyDescent="0.3">
      <c r="A1604" s="27" t="s">
        <v>5094</v>
      </c>
      <c r="B1604" s="28" t="s">
        <v>5095</v>
      </c>
      <c r="C1604" s="29" t="str">
        <f>_xlfn.XLOOKUP(B1604,'[1]daily break down'!$D:$D,'[1]daily break down'!$E:$E,"")</f>
        <v>CENTRE</v>
      </c>
      <c r="D1604" s="27" t="s">
        <v>11</v>
      </c>
      <c r="E1604" s="27" t="s">
        <v>594</v>
      </c>
      <c r="F1604" s="29" t="s">
        <v>37</v>
      </c>
      <c r="G1604" s="27" t="s">
        <v>5094</v>
      </c>
      <c r="H1604" s="30" t="str">
        <f>_xlfn.XLOOKUP(B1604,[2]CALCULATION!$B:$B,[2]CALCULATION!$H:$H,"")</f>
        <v>ZTE</v>
      </c>
      <c r="I1604" s="25">
        <v>0</v>
      </c>
      <c r="J1604" s="25">
        <v>0</v>
      </c>
      <c r="K1604" s="25">
        <v>0</v>
      </c>
      <c r="L1604" s="25">
        <v>0</v>
      </c>
      <c r="M1604" s="25">
        <v>0</v>
      </c>
      <c r="N1604" s="25">
        <v>0</v>
      </c>
      <c r="O1604" s="25">
        <v>0</v>
      </c>
      <c r="P1604" s="25" t="s">
        <v>6366</v>
      </c>
      <c r="Q1604" s="31" t="s">
        <v>5364</v>
      </c>
      <c r="R1604" s="31"/>
      <c r="S1604" s="32" t="str" cm="1">
        <f t="array" ref="S1604">IFERROR(_xlfn.IFS(
U1604="MPR ISSUE","PDH",
U1604="BSS Hardware Issue","BSS",
U1604="Sites strategiques, MLL, Pylone, etc.","ENVTECH",
U1604="AKTIVCO DEFAUT GE &amp; POWER Cabinet","AKTIVCO",
U1604="AKTIVCO Coupure ENEO &amp; Baisse de tension","AKTIVCO GRID ONLY",
U1604="Coupure ENEO &amp; Baisse de tension","IHS GRID ONLY",
U1604="Defaut GE &amp; POWER Cabinet","IHS",
U1604="Sharing","Partners",
U1604="Sites strategiques &amp; DataCenter","SST &amp; DC",
U1604="Exclu","Exclu",
U1604="SAT","SAT",
U1604="SPARE-ISSUE","SPARE-ISSUE",
U1604="Fiber CAmtel","TRANS_FO_CAMTEL",
U1604="Fiber AOF","Fiber AOF",
U1604="Projet OCM (HUAWEI)","TRAVAUX-HUAWEI",
U1604="Projet OCM (NOKIA)","TRAVAUX-NOKIA",
U1604="ACCESS-ISSUE","ACCESS-ISSUE",
U1604="Projet OCM (ZTE, NOKIA, autres projets)","TRAVAUX OCM",
U1604="No root CAuse","No root cause",
U1604="ODU HS","PDH",
U1604="IP &amp; VLAN","PDH",
U1604="Warehouse HUAWEI","SPARE-ISSUE",
U1604="SPARE-HS","SPARE-ISSUE",
U1604="Power Telco","BSS"
),"")</f>
        <v/>
      </c>
      <c r="T1604" s="32" t="str" cm="1">
        <f t="array" ref="T1604">IFERROR(_xlfn.IFS(
U1604="MPR ISSUE","TX ISSUE",
U1604="BSS Hardware Issue","RAN ISSUE",
U1604="Sites strategiques, MLL, Pylone, etc.","ENVTECH",
U1604="AKTIVCO DEFAUT GE &amp; POWER Cabinet","POWER ISSUE",
U1604="AKTIVCO Coupure ENEO &amp; Baisse de tension","POWER ISSUE",
U1604="Coupure ENEO &amp; Baisse de tension","POWER ISSUE",
U1604="Defaut GE &amp; POWER Cabinet","POWER ISSUE",
U1604="Sharing","POWER ISSUE",
U1604="Sites strategiques &amp; DataCenter","POWER ISSUE",
U1604="Exclu","Exclu",
U1604="SAT","TX ISSUE",
U1604="SPARE-ISSUE","SPARE-ISSUE",
U1604="Fiber CAmtel","TX ISSUE",
U1604="Fiber AOF","TX ISSUE",
U1604="Projet OCM (HUAWEI)","TRAVAUX-HUAWEI",
U1604="Projet OCM (NOKIA)","TRAVAUX -NOKIA",
U1604="ACCESS-ISSUE","ACCESS-ISSUE",
U1604="Projet OCM (ZTE, NOKIA, autres projets)","TRAVAUX OCM",
U1604="No root CAuse","No root cause",
U1604="ODU HS","TX ISSUE",
U1604="IP &amp; VLAN","TX ISSUE",
U1604="Warehouse HUAWEI","SPARE-ISSUE",
U1604="SPARE-HS","SPARE-ISSUE",
U1604="Power Telco","RAN ISSUE"
),"")</f>
        <v/>
      </c>
      <c r="U1604" s="33"/>
      <c r="V1604" s="32" t="str" cm="1">
        <f t="array" ref="V1604">IFERROR(_xlfn.IFS(
U1604="MPR ISSUE","ACTIVE",
U1604="BSS Hardware Issue","ACTIVE",
U1604="Sites strategiques, MLL, Pylone, etc.","PASSIVE",
U1604="AKTIVCO DEFAUT GE &amp; POWER Cabinet","PASSIVE",
U1604="AKTIVCO Coupure ENEO &amp; Baisse de tension","PASSIVE",
U1604="Coupure ENEO &amp; Baisse de tension","PASSIVE",
U1604="Defaut GE &amp; POWER Cabinet","PASSIVE",
U1604="Sharing","PASSIVE",
U1604="Sites strategiques &amp; DataCenter","PASSIVE",
U1604="Exclu","Exclu",
U1604="SAT","ACTIVE",
U1604="SPARE-ISSUE","SPARE-ISSUE",
U1604="Fiber CAmtel","ACTIVE",
U1604="Fiber AOF","ACTIVE",
U1604="Projet OCM (HUAWEI)","PLANNED WORKS",
U1604="Projet OCM (NOKIA)","PLANNED WORKS",
U1604="ACCESS-ISSUE","ACCESS-ISSUE",
U1604="Projet OCM (ZTE, NOKIA, autres projets)","PLANNED WORKS",
U1604="No root CAuse","No root cause",
U1604="ODU HS","ACTIVE",
U1604="IP &amp; VLAN","ACTIVE",
U1604="Warehouse HUAWEI","SPARE-ISSUE",
U1604="SPARE-HS","SPARE-ISSUE",
U1604="Power Telco","ACTIVE"
),"")</f>
        <v/>
      </c>
      <c r="W1604" s="51"/>
      <c r="X1604" s="51"/>
      <c r="Y1604" s="51"/>
      <c r="Z1604" s="51"/>
      <c r="AA1604" s="51"/>
      <c r="AB1604" s="34" t="s">
        <v>5420</v>
      </c>
      <c r="AC1604" s="34" t="str">
        <f>_xlfn.XLOOKUP(B1604,[4]ALL!$B:$B,[4]ALL!$N:$N,"")</f>
        <v/>
      </c>
      <c r="AD1604" s="34" t="s">
        <v>5420</v>
      </c>
      <c r="AE1604" s="34"/>
      <c r="AF1604" s="36" t="s">
        <v>5420</v>
      </c>
      <c r="AG1604" s="29"/>
      <c r="AH1604" s="35"/>
      <c r="AI1604" s="29"/>
      <c r="AJ1604" s="29" t="s">
        <v>5420</v>
      </c>
      <c r="AK1604" s="36" t="s">
        <v>5420</v>
      </c>
      <c r="AL1604" s="36" t="s">
        <v>5420</v>
      </c>
      <c r="AM1604" s="36" t="s">
        <v>5420</v>
      </c>
      <c r="AN1604" s="36" t="s">
        <v>5420</v>
      </c>
      <c r="AO1604" s="36" t="s">
        <v>5420</v>
      </c>
      <c r="AP1604" s="36" t="s">
        <v>5420</v>
      </c>
      <c r="AQ1604" s="36" t="s">
        <v>5420</v>
      </c>
      <c r="AR1604" s="36" t="s">
        <v>5420</v>
      </c>
      <c r="AS1604" s="36" t="s">
        <v>5420</v>
      </c>
      <c r="AT1604" s="36" t="s">
        <v>5420</v>
      </c>
      <c r="AU1604" s="36" t="s">
        <v>5420</v>
      </c>
      <c r="AV1604" s="36" t="s">
        <v>5420</v>
      </c>
      <c r="AW1604" s="45"/>
      <c r="AX1604" s="45" t="s">
        <v>5420</v>
      </c>
      <c r="AY1604" s="45" t="s">
        <v>5420</v>
      </c>
      <c r="AZ1604" s="45" t="s">
        <v>5420</v>
      </c>
      <c r="BA1604" s="36" t="s">
        <v>5420</v>
      </c>
    </row>
    <row r="1605" spans="1:53" s="58" customFormat="1" ht="15.6" hidden="1" x14ac:dyDescent="0.3">
      <c r="A1605" s="27" t="s">
        <v>3142</v>
      </c>
      <c r="B1605" s="28" t="s">
        <v>3143</v>
      </c>
      <c r="C1605" s="29" t="str">
        <f>_xlfn.XLOOKUP(B1605,'[1]daily break down'!$D:$D,'[1]daily break down'!$E:$E,"")</f>
        <v>Maroua</v>
      </c>
      <c r="D1605" s="27" t="s">
        <v>11</v>
      </c>
      <c r="E1605" s="27" t="s">
        <v>12</v>
      </c>
      <c r="F1605" s="29" t="s">
        <v>55</v>
      </c>
      <c r="G1605" s="27" t="s">
        <v>84</v>
      </c>
      <c r="H1605" s="37" t="str">
        <f>_xlfn.XLOOKUP(B1605,[2]CALCULATION!$B:$B,[2]CALCULATION!$H:$H,"")</f>
        <v>Huawei</v>
      </c>
      <c r="I1605" s="25">
        <v>0</v>
      </c>
      <c r="J1605" s="25">
        <v>0</v>
      </c>
      <c r="K1605" s="25">
        <v>1.9618586149135496E-2</v>
      </c>
      <c r="L1605" s="25">
        <v>4.8154711456968929E-3</v>
      </c>
      <c r="M1605" s="25">
        <v>0</v>
      </c>
      <c r="N1605" s="25">
        <v>0</v>
      </c>
      <c r="O1605" s="25">
        <v>0</v>
      </c>
      <c r="P1605" s="25" t="s">
        <v>6366</v>
      </c>
      <c r="Q1605" s="31" t="s">
        <v>5364</v>
      </c>
      <c r="R1605" s="31"/>
      <c r="S1605" s="32" t="str" cm="1">
        <f t="array" ref="S1605">IFERROR(_xlfn.IFS(
U1605="MPR ISSUE","PDH",
U1605="BSS Hardware Issue","BSS",
U1605="Sites strategiques, MLL, Pylone, etc.","ENVTECH",
U1605="AKTIVCO DEFAUT GE &amp; POWER Cabinet","AKTIVCO",
U1605="AKTIVCO Coupure ENEO &amp; Baisse de tension","AKTIVCO GRID ONLY",
U1605="Coupure ENEO &amp; Baisse de tension","IHS GRID ONLY",
U1605="Defaut GE &amp; POWER Cabinet","IHS",
U1605="Sharing","Partners",
U1605="Sites strategiques &amp; DataCenter","SST &amp; DC",
U1605="Exclu","Exclu",
U1605="SAT","SAT",
U1605="SPARE-ISSUE","SPARE-ISSUE",
U1605="Fiber CAmtel","TRANS_FO_CAMTEL",
U1605="Fiber AOF","Fiber AOF",
U1605="Projet OCM (HUAWEI)","TRAVAUX-HUAWEI",
U1605="Projet OCM (NOKIA)","TRAVAUX-NOKIA",
U1605="ACCESS-ISSUE","ACCESS-ISSUE",
U1605="Projet OCM (ZTE, NOKIA, autres projets)","TRAVAUX OCM",
U1605="No root CAuse","No root cause",
U1605="ODU HS","PDH",
U1605="IP &amp; VLAN","PDH",
U1605="Warehouse HUAWEI","SPARE-ISSUE",
U1605="SPARE-HS","SPARE-ISSUE",
U1605="Power Telco","BSS"
),"")</f>
        <v/>
      </c>
      <c r="T1605" s="32" t="str" cm="1">
        <f t="array" ref="T1605">IFERROR(_xlfn.IFS(
U1605="MPR ISSUE","TX ISSUE",
U1605="BSS Hardware Issue","RAN ISSUE",
U1605="Sites strategiques, MLL, Pylone, etc.","ENVTECH",
U1605="AKTIVCO DEFAUT GE &amp; POWER Cabinet","POWER ISSUE",
U1605="AKTIVCO Coupure ENEO &amp; Baisse de tension","POWER ISSUE",
U1605="Coupure ENEO &amp; Baisse de tension","POWER ISSUE",
U1605="Defaut GE &amp; POWER Cabinet","POWER ISSUE",
U1605="Sharing","POWER ISSUE",
U1605="Sites strategiques &amp; DataCenter","POWER ISSUE",
U1605="Exclu","Exclu",
U1605="SAT","TX ISSUE",
U1605="SPARE-ISSUE","SPARE-ISSUE",
U1605="Fiber CAmtel","TX ISSUE",
U1605="Fiber AOF","TX ISSUE",
U1605="Projet OCM (HUAWEI)","TRAVAUX-HUAWEI",
U1605="Projet OCM (NOKIA)","TRAVAUX -NOKIA",
U1605="ACCESS-ISSUE","ACCESS-ISSUE",
U1605="Projet OCM (ZTE, NOKIA, autres projets)","TRAVAUX OCM",
U1605="No root CAuse","No root cause",
U1605="ODU HS","TX ISSUE",
U1605="IP &amp; VLAN","TX ISSUE",
U1605="Warehouse HUAWEI","SPARE-ISSUE",
U1605="SPARE-HS","SPARE-ISSUE",
U1605="Power Telco","RAN ISSUE"
),"")</f>
        <v/>
      </c>
      <c r="U1605" s="33"/>
      <c r="V1605" s="32" t="str" cm="1">
        <f t="array" ref="V1605">IFERROR(_xlfn.IFS(
U1605="MPR ISSUE","ACTIVE",
U1605="BSS Hardware Issue","ACTIVE",
U1605="Sites strategiques, MLL, Pylone, etc.","PASSIVE",
U1605="AKTIVCO DEFAUT GE &amp; POWER Cabinet","PASSIVE",
U1605="AKTIVCO Coupure ENEO &amp; Baisse de tension","PASSIVE",
U1605="Coupure ENEO &amp; Baisse de tension","PASSIVE",
U1605="Defaut GE &amp; POWER Cabinet","PASSIVE",
U1605="Sharing","PASSIVE",
U1605="Sites strategiques &amp; DataCenter","PASSIVE",
U1605="Exclu","Exclu",
U1605="SAT","ACTIVE",
U1605="SPARE-ISSUE","SPARE-ISSUE",
U1605="Fiber CAmtel","ACTIVE",
U1605="Fiber AOF","ACTIVE",
U1605="Projet OCM (HUAWEI)","PLANNED WORKS",
U1605="Projet OCM (NOKIA)","PLANNED WORKS",
U1605="ACCESS-ISSUE","ACCESS-ISSUE",
U1605="Projet OCM (ZTE, NOKIA, autres projets)","PLANNED WORKS",
U1605="No root CAuse","No root cause",
U1605="ODU HS","ACTIVE",
U1605="IP &amp; VLAN","ACTIVE",
U1605="Warehouse HUAWEI","SPARE-ISSUE",
U1605="SPARE-HS","SPARE-ISSUE",
U1605="Power Telco","ACTIVE"
),"")</f>
        <v/>
      </c>
      <c r="W1605" s="51"/>
      <c r="X1605" s="51"/>
      <c r="Y1605" s="51"/>
      <c r="Z1605" s="51"/>
      <c r="AA1605" s="51"/>
      <c r="AB1605" s="34" t="s">
        <v>5420</v>
      </c>
      <c r="AC1605" s="34" t="str">
        <f>_xlfn.XLOOKUP(B1605,[4]ALL!$B:$B,[4]ALL!$N:$N,"")</f>
        <v/>
      </c>
      <c r="AD1605" s="34" t="s">
        <v>5420</v>
      </c>
      <c r="AE1605" s="34"/>
      <c r="AF1605" s="36" t="s">
        <v>5420</v>
      </c>
      <c r="AG1605" s="29"/>
      <c r="AH1605" s="35"/>
      <c r="AI1605" s="29"/>
      <c r="AJ1605" s="29" t="s">
        <v>5420</v>
      </c>
      <c r="AK1605" s="36" t="s">
        <v>5420</v>
      </c>
      <c r="AL1605" s="36" t="s">
        <v>5420</v>
      </c>
      <c r="AM1605" s="36" t="s">
        <v>5420</v>
      </c>
      <c r="AN1605" s="36" t="s">
        <v>5420</v>
      </c>
      <c r="AO1605" s="36" t="s">
        <v>5420</v>
      </c>
      <c r="AP1605" s="36" t="s">
        <v>5420</v>
      </c>
      <c r="AQ1605" s="36" t="s">
        <v>5420</v>
      </c>
      <c r="AR1605" s="36" t="s">
        <v>5420</v>
      </c>
      <c r="AS1605" s="36" t="s">
        <v>5420</v>
      </c>
      <c r="AT1605" s="36" t="s">
        <v>5420</v>
      </c>
      <c r="AU1605" s="36" t="s">
        <v>5420</v>
      </c>
      <c r="AV1605" s="36" t="s">
        <v>5420</v>
      </c>
      <c r="AW1605" s="45"/>
      <c r="AX1605" s="45" t="s">
        <v>5420</v>
      </c>
      <c r="AY1605" s="45" t="s">
        <v>5420</v>
      </c>
      <c r="AZ1605" s="45" t="s">
        <v>5420</v>
      </c>
      <c r="BA1605" s="36" t="s">
        <v>5420</v>
      </c>
    </row>
    <row r="1606" spans="1:53" s="58" customFormat="1" ht="15.6" hidden="1" x14ac:dyDescent="0.3">
      <c r="A1606" s="27" t="s">
        <v>2716</v>
      </c>
      <c r="B1606" s="28" t="s">
        <v>2717</v>
      </c>
      <c r="C1606" s="29" t="str">
        <f>_xlfn.XLOOKUP(B1606,'[1]daily break down'!$D:$D,'[1]daily break down'!$E:$E,"")</f>
        <v>Douala</v>
      </c>
      <c r="D1606" s="27" t="s">
        <v>11</v>
      </c>
      <c r="E1606" s="27" t="s">
        <v>757</v>
      </c>
      <c r="F1606" s="29" t="s">
        <v>31</v>
      </c>
      <c r="G1606" s="27" t="s">
        <v>32</v>
      </c>
      <c r="H1606" s="30" t="str">
        <f>_xlfn.XLOOKUP(B1606,[2]CALCULATION!$B:$B,[2]CALCULATION!$H:$H,"")</f>
        <v>ZTE</v>
      </c>
      <c r="I1606" s="25">
        <v>0</v>
      </c>
      <c r="J1606" s="25">
        <v>0</v>
      </c>
      <c r="K1606" s="25">
        <v>0</v>
      </c>
      <c r="L1606" s="25">
        <v>0</v>
      </c>
      <c r="M1606" s="25">
        <v>0</v>
      </c>
      <c r="N1606" s="25">
        <v>0</v>
      </c>
      <c r="O1606" s="25">
        <v>0</v>
      </c>
      <c r="P1606" s="25" t="s">
        <v>6366</v>
      </c>
      <c r="Q1606" s="31" t="s">
        <v>5364</v>
      </c>
      <c r="R1606" s="31"/>
      <c r="S1606" s="32" t="str" cm="1">
        <f t="array" ref="S1606">IFERROR(_xlfn.IFS(
U1606="MPR ISSUE","PDH",
U1606="BSS Hardware Issue","BSS",
U1606="Sites strategiques, MLL, Pylone, etc.","ENVTECH",
U1606="AKTIVCO DEFAUT GE &amp; POWER Cabinet","AKTIVCO",
U1606="AKTIVCO Coupure ENEO &amp; Baisse de tension","AKTIVCO GRID ONLY",
U1606="Coupure ENEO &amp; Baisse de tension","IHS GRID ONLY",
U1606="Defaut GE &amp; POWER Cabinet","IHS",
U1606="Sharing","Partners",
U1606="Sites strategiques &amp; DataCenter","SST &amp; DC",
U1606="Exclu","Exclu",
U1606="SAT","SAT",
U1606="SPARE-ISSUE","SPARE-ISSUE",
U1606="Fiber CAmtel","TRANS_FO_CAMTEL",
U1606="Fiber AOF","Fiber AOF",
U1606="Projet OCM (HUAWEI)","TRAVAUX-HUAWEI",
U1606="Projet OCM (NOKIA)","TRAVAUX-NOKIA",
U1606="ACCESS-ISSUE","ACCESS-ISSUE",
U1606="Projet OCM (ZTE, NOKIA, autres projets)","TRAVAUX OCM",
U1606="No root CAuse","No root cause",
U1606="ODU HS","PDH",
U1606="IP &amp; VLAN","PDH",
U1606="Warehouse HUAWEI","SPARE-ISSUE",
U1606="SPARE-HS","SPARE-ISSUE",
U1606="Power Telco","BSS"
),"")</f>
        <v/>
      </c>
      <c r="T1606" s="32" t="str" cm="1">
        <f t="array" ref="T1606">IFERROR(_xlfn.IFS(
U1606="MPR ISSUE","TX ISSUE",
U1606="BSS Hardware Issue","RAN ISSUE",
U1606="Sites strategiques, MLL, Pylone, etc.","ENVTECH",
U1606="AKTIVCO DEFAUT GE &amp; POWER Cabinet","POWER ISSUE",
U1606="AKTIVCO Coupure ENEO &amp; Baisse de tension","POWER ISSUE",
U1606="Coupure ENEO &amp; Baisse de tension","POWER ISSUE",
U1606="Defaut GE &amp; POWER Cabinet","POWER ISSUE",
U1606="Sharing","POWER ISSUE",
U1606="Sites strategiques &amp; DataCenter","POWER ISSUE",
U1606="Exclu","Exclu",
U1606="SAT","TX ISSUE",
U1606="SPARE-ISSUE","SPARE-ISSUE",
U1606="Fiber CAmtel","TX ISSUE",
U1606="Fiber AOF","TX ISSUE",
U1606="Projet OCM (HUAWEI)","TRAVAUX-HUAWEI",
U1606="Projet OCM (NOKIA)","TRAVAUX -NOKIA",
U1606="ACCESS-ISSUE","ACCESS-ISSUE",
U1606="Projet OCM (ZTE, NOKIA, autres projets)","TRAVAUX OCM",
U1606="No root CAuse","No root cause",
U1606="ODU HS","TX ISSUE",
U1606="IP &amp; VLAN","TX ISSUE",
U1606="Warehouse HUAWEI","SPARE-ISSUE",
U1606="SPARE-HS","SPARE-ISSUE",
U1606="Power Telco","RAN ISSUE"
),"")</f>
        <v/>
      </c>
      <c r="U1606" s="33"/>
      <c r="V1606" s="32" t="str" cm="1">
        <f t="array" ref="V1606">IFERROR(_xlfn.IFS(
U1606="MPR ISSUE","ACTIVE",
U1606="BSS Hardware Issue","ACTIVE",
U1606="Sites strategiques, MLL, Pylone, etc.","PASSIVE",
U1606="AKTIVCO DEFAUT GE &amp; POWER Cabinet","PASSIVE",
U1606="AKTIVCO Coupure ENEO &amp; Baisse de tension","PASSIVE",
U1606="Coupure ENEO &amp; Baisse de tension","PASSIVE",
U1606="Defaut GE &amp; POWER Cabinet","PASSIVE",
U1606="Sharing","PASSIVE",
U1606="Sites strategiques &amp; DataCenter","PASSIVE",
U1606="Exclu","Exclu",
U1606="SAT","ACTIVE",
U1606="SPARE-ISSUE","SPARE-ISSUE",
U1606="Fiber CAmtel","ACTIVE",
U1606="Fiber AOF","ACTIVE",
U1606="Projet OCM (HUAWEI)","PLANNED WORKS",
U1606="Projet OCM (NOKIA)","PLANNED WORKS",
U1606="ACCESS-ISSUE","ACCESS-ISSUE",
U1606="Projet OCM (ZTE, NOKIA, autres projets)","PLANNED WORKS",
U1606="No root CAuse","No root cause",
U1606="ODU HS","ACTIVE",
U1606="IP &amp; VLAN","ACTIVE",
U1606="Warehouse HUAWEI","SPARE-ISSUE",
U1606="SPARE-HS","SPARE-ISSUE",
U1606="Power Telco","ACTIVE"
),"")</f>
        <v/>
      </c>
      <c r="W1606" s="51"/>
      <c r="X1606" s="51"/>
      <c r="Y1606" s="51"/>
      <c r="Z1606" s="51"/>
      <c r="AA1606" s="51"/>
      <c r="AB1606" s="34" t="s">
        <v>5420</v>
      </c>
      <c r="AC1606" s="34" t="str">
        <f>_xlfn.XLOOKUP(B1606,[4]ALL!$B:$B,[4]ALL!$N:$N,"")</f>
        <v/>
      </c>
      <c r="AD1606" s="34" t="s">
        <v>5420</v>
      </c>
      <c r="AE1606" s="34"/>
      <c r="AF1606" s="36" t="s">
        <v>5420</v>
      </c>
      <c r="AG1606" s="29"/>
      <c r="AH1606" s="35"/>
      <c r="AI1606" s="29"/>
      <c r="AJ1606" s="29" t="s">
        <v>5420</v>
      </c>
      <c r="AK1606" s="36" t="s">
        <v>5420</v>
      </c>
      <c r="AL1606" s="36" t="s">
        <v>5420</v>
      </c>
      <c r="AM1606" s="36" t="s">
        <v>5420</v>
      </c>
      <c r="AN1606" s="36" t="s">
        <v>5420</v>
      </c>
      <c r="AO1606" s="36" t="s">
        <v>5420</v>
      </c>
      <c r="AP1606" s="36" t="s">
        <v>5420</v>
      </c>
      <c r="AQ1606" s="36" t="s">
        <v>5420</v>
      </c>
      <c r="AR1606" s="36" t="s">
        <v>5420</v>
      </c>
      <c r="AS1606" s="36" t="s">
        <v>5420</v>
      </c>
      <c r="AT1606" s="36" t="s">
        <v>5420</v>
      </c>
      <c r="AU1606" s="36" t="s">
        <v>5420</v>
      </c>
      <c r="AV1606" s="36" t="s">
        <v>5420</v>
      </c>
      <c r="AW1606" s="45"/>
      <c r="AX1606" s="45" t="s">
        <v>5420</v>
      </c>
      <c r="AY1606" s="45" t="s">
        <v>5420</v>
      </c>
      <c r="AZ1606" s="45" t="s">
        <v>5420</v>
      </c>
      <c r="BA1606" s="36" t="s">
        <v>5420</v>
      </c>
    </row>
    <row r="1607" spans="1:53" s="58" customFormat="1" ht="15.6" hidden="1" x14ac:dyDescent="0.3">
      <c r="A1607" s="27" t="s">
        <v>5023</v>
      </c>
      <c r="B1607" s="28" t="s">
        <v>5024</v>
      </c>
      <c r="C1607" s="29" t="str">
        <f>_xlfn.XLOOKUP(B1607,'[1]daily break down'!$D:$D,'[1]daily break down'!$E:$E,"")</f>
        <v>Douala</v>
      </c>
      <c r="D1607" s="27" t="s">
        <v>11</v>
      </c>
      <c r="E1607" s="27" t="s">
        <v>12</v>
      </c>
      <c r="F1607" s="29" t="s">
        <v>31</v>
      </c>
      <c r="G1607" s="27" t="s">
        <v>32</v>
      </c>
      <c r="H1607" s="30" t="str">
        <f>_xlfn.XLOOKUP(B1607,[2]CALCULATION!$B:$B,[2]CALCULATION!$H:$H,"")</f>
        <v>ZTE</v>
      </c>
      <c r="I1607" s="25">
        <v>0</v>
      </c>
      <c r="J1607" s="25">
        <v>0</v>
      </c>
      <c r="K1607" s="25">
        <v>0</v>
      </c>
      <c r="L1607" s="25">
        <v>0</v>
      </c>
      <c r="M1607" s="25">
        <v>0</v>
      </c>
      <c r="N1607" s="25">
        <v>0</v>
      </c>
      <c r="O1607" s="25">
        <v>0</v>
      </c>
      <c r="P1607" s="25" t="s">
        <v>6366</v>
      </c>
      <c r="Q1607" s="31" t="s">
        <v>5364</v>
      </c>
      <c r="R1607" s="31"/>
      <c r="S1607" s="32" t="str" cm="1">
        <f t="array" ref="S1607">IFERROR(_xlfn.IFS(
U1607="MPR ISSUE","PDH",
U1607="BSS Hardware Issue","BSS",
U1607="Sites strategiques, MLL, Pylone, etc.","ENVTECH",
U1607="AKTIVCO DEFAUT GE &amp; POWER Cabinet","AKTIVCO",
U1607="AKTIVCO Coupure ENEO &amp; Baisse de tension","AKTIVCO GRID ONLY",
U1607="Coupure ENEO &amp; Baisse de tension","IHS GRID ONLY",
U1607="Defaut GE &amp; POWER Cabinet","IHS",
U1607="Sharing","Partners",
U1607="Sites strategiques &amp; DataCenter","SST &amp; DC",
U1607="Exclu","Exclu",
U1607="SAT","SAT",
U1607="SPARE-ISSUE","SPARE-ISSUE",
U1607="Fiber CAmtel","TRANS_FO_CAMTEL",
U1607="Fiber AOF","Fiber AOF",
U1607="Projet OCM (HUAWEI)","TRAVAUX-HUAWEI",
U1607="Projet OCM (NOKIA)","TRAVAUX-NOKIA",
U1607="ACCESS-ISSUE","ACCESS-ISSUE",
U1607="Projet OCM (ZTE, NOKIA, autres projets)","TRAVAUX OCM",
U1607="No root CAuse","No root cause",
U1607="ODU HS","PDH",
U1607="IP &amp; VLAN","PDH",
U1607="Warehouse HUAWEI","SPARE-ISSUE",
U1607="SPARE-HS","SPARE-ISSUE",
U1607="Power Telco","BSS"
),"")</f>
        <v/>
      </c>
      <c r="T1607" s="32" t="str" cm="1">
        <f t="array" ref="T1607">IFERROR(_xlfn.IFS(
U1607="MPR ISSUE","TX ISSUE",
U1607="BSS Hardware Issue","RAN ISSUE",
U1607="Sites strategiques, MLL, Pylone, etc.","ENVTECH",
U1607="AKTIVCO DEFAUT GE &amp; POWER Cabinet","POWER ISSUE",
U1607="AKTIVCO Coupure ENEO &amp; Baisse de tension","POWER ISSUE",
U1607="Coupure ENEO &amp; Baisse de tension","POWER ISSUE",
U1607="Defaut GE &amp; POWER Cabinet","POWER ISSUE",
U1607="Sharing","POWER ISSUE",
U1607="Sites strategiques &amp; DataCenter","POWER ISSUE",
U1607="Exclu","Exclu",
U1607="SAT","TX ISSUE",
U1607="SPARE-ISSUE","SPARE-ISSUE",
U1607="Fiber CAmtel","TX ISSUE",
U1607="Fiber AOF","TX ISSUE",
U1607="Projet OCM (HUAWEI)","TRAVAUX-HUAWEI",
U1607="Projet OCM (NOKIA)","TRAVAUX -NOKIA",
U1607="ACCESS-ISSUE","ACCESS-ISSUE",
U1607="Projet OCM (ZTE, NOKIA, autres projets)","TRAVAUX OCM",
U1607="No root CAuse","No root cause",
U1607="ODU HS","TX ISSUE",
U1607="IP &amp; VLAN","TX ISSUE",
U1607="Warehouse HUAWEI","SPARE-ISSUE",
U1607="SPARE-HS","SPARE-ISSUE",
U1607="Power Telco","RAN ISSUE"
),"")</f>
        <v/>
      </c>
      <c r="U1607" s="33"/>
      <c r="V1607" s="32" t="str" cm="1">
        <f t="array" ref="V1607">IFERROR(_xlfn.IFS(
U1607="MPR ISSUE","ACTIVE",
U1607="BSS Hardware Issue","ACTIVE",
U1607="Sites strategiques, MLL, Pylone, etc.","PASSIVE",
U1607="AKTIVCO DEFAUT GE &amp; POWER Cabinet","PASSIVE",
U1607="AKTIVCO Coupure ENEO &amp; Baisse de tension","PASSIVE",
U1607="Coupure ENEO &amp; Baisse de tension","PASSIVE",
U1607="Defaut GE &amp; POWER Cabinet","PASSIVE",
U1607="Sharing","PASSIVE",
U1607="Sites strategiques &amp; DataCenter","PASSIVE",
U1607="Exclu","Exclu",
U1607="SAT","ACTIVE",
U1607="SPARE-ISSUE","SPARE-ISSUE",
U1607="Fiber CAmtel","ACTIVE",
U1607="Fiber AOF","ACTIVE",
U1607="Projet OCM (HUAWEI)","PLANNED WORKS",
U1607="Projet OCM (NOKIA)","PLANNED WORKS",
U1607="ACCESS-ISSUE","ACCESS-ISSUE",
U1607="Projet OCM (ZTE, NOKIA, autres projets)","PLANNED WORKS",
U1607="No root CAuse","No root cause",
U1607="ODU HS","ACTIVE",
U1607="IP &amp; VLAN","ACTIVE",
U1607="Warehouse HUAWEI","SPARE-ISSUE",
U1607="SPARE-HS","SPARE-ISSUE",
U1607="Power Telco","ACTIVE"
),"")</f>
        <v/>
      </c>
      <c r="W1607" s="51"/>
      <c r="X1607" s="51"/>
      <c r="Y1607" s="51"/>
      <c r="Z1607" s="51"/>
      <c r="AA1607" s="51"/>
      <c r="AB1607" s="34" t="s">
        <v>5420</v>
      </c>
      <c r="AC1607" s="34" t="str">
        <f>_xlfn.XLOOKUP(B1607,[4]ALL!$B:$B,[4]ALL!$N:$N,"")</f>
        <v/>
      </c>
      <c r="AD1607" s="34" t="s">
        <v>5420</v>
      </c>
      <c r="AE1607" s="34"/>
      <c r="AF1607" s="36" t="s">
        <v>5420</v>
      </c>
      <c r="AG1607" s="29"/>
      <c r="AH1607" s="35"/>
      <c r="AI1607" s="29"/>
      <c r="AJ1607" s="29" t="s">
        <v>5420</v>
      </c>
      <c r="AK1607" s="36" t="s">
        <v>5420</v>
      </c>
      <c r="AL1607" s="36" t="s">
        <v>5420</v>
      </c>
      <c r="AM1607" s="36" t="s">
        <v>5420</v>
      </c>
      <c r="AN1607" s="36" t="s">
        <v>5420</v>
      </c>
      <c r="AO1607" s="36" t="s">
        <v>5420</v>
      </c>
      <c r="AP1607" s="36" t="s">
        <v>5420</v>
      </c>
      <c r="AQ1607" s="36" t="s">
        <v>5420</v>
      </c>
      <c r="AR1607" s="36" t="s">
        <v>5420</v>
      </c>
      <c r="AS1607" s="36" t="s">
        <v>5420</v>
      </c>
      <c r="AT1607" s="36" t="s">
        <v>5420</v>
      </c>
      <c r="AU1607" s="36" t="s">
        <v>5420</v>
      </c>
      <c r="AV1607" s="36" t="s">
        <v>5420</v>
      </c>
      <c r="AW1607" s="45"/>
      <c r="AX1607" s="45" t="s">
        <v>5420</v>
      </c>
      <c r="AY1607" s="45" t="s">
        <v>5420</v>
      </c>
      <c r="AZ1607" s="45" t="s">
        <v>5420</v>
      </c>
      <c r="BA1607" s="36" t="s">
        <v>5420</v>
      </c>
    </row>
    <row r="1608" spans="1:53" s="58" customFormat="1" ht="15.6" hidden="1" x14ac:dyDescent="0.3">
      <c r="A1608" s="27" t="s">
        <v>1021</v>
      </c>
      <c r="B1608" s="28" t="s">
        <v>1022</v>
      </c>
      <c r="C1608" s="29" t="str">
        <f>_xlfn.XLOOKUP(B1608,'[1]daily break down'!$D:$D,'[1]daily break down'!$E:$E,"")</f>
        <v>Bafoussam</v>
      </c>
      <c r="D1608" s="27" t="s">
        <v>1023</v>
      </c>
      <c r="E1608" s="27"/>
      <c r="F1608" s="29" t="s">
        <v>102</v>
      </c>
      <c r="G1608" s="27" t="s">
        <v>299</v>
      </c>
      <c r="H1608" s="37" t="str">
        <f>_xlfn.XLOOKUP(B1608,[2]CALCULATION!$B:$B,[2]CALCULATION!$H:$H,"")</f>
        <v>Huawei</v>
      </c>
      <c r="I1608" s="25">
        <v>0</v>
      </c>
      <c r="J1608" s="25">
        <v>0</v>
      </c>
      <c r="K1608" s="25">
        <v>0</v>
      </c>
      <c r="L1608" s="25">
        <v>0</v>
      </c>
      <c r="M1608" s="25">
        <v>0</v>
      </c>
      <c r="N1608" s="25">
        <v>0</v>
      </c>
      <c r="O1608" s="25">
        <v>0</v>
      </c>
      <c r="P1608" s="25" t="s">
        <v>6366</v>
      </c>
      <c r="Q1608" s="31" t="s">
        <v>5364</v>
      </c>
      <c r="R1608" s="31"/>
      <c r="S1608" s="32" t="str" cm="1">
        <f t="array" ref="S1608">IFERROR(_xlfn.IFS(
U1608="MPR ISSUE","PDH",
U1608="BSS Hardware Issue","BSS",
U1608="Sites strategiques, MLL, Pylone, etc.","ENVTECH",
U1608="AKTIVCO DEFAUT GE &amp; POWER Cabinet","AKTIVCO",
U1608="AKTIVCO Coupure ENEO &amp; Baisse de tension","AKTIVCO GRID ONLY",
U1608="Coupure ENEO &amp; Baisse de tension","IHS GRID ONLY",
U1608="Defaut GE &amp; POWER Cabinet","IHS",
U1608="Sharing","Partners",
U1608="Sites strategiques &amp; DataCenter","SST &amp; DC",
U1608="Exclu","Exclu",
U1608="SAT","SAT",
U1608="SPARE-ISSUE","SPARE-ISSUE",
U1608="Fiber CAmtel","TRANS_FO_CAMTEL",
U1608="Fiber AOF","Fiber AOF",
U1608="Projet OCM (HUAWEI)","TRAVAUX-HUAWEI",
U1608="Projet OCM (NOKIA)","TRAVAUX-NOKIA",
U1608="ACCESS-ISSUE","ACCESS-ISSUE",
U1608="Projet OCM (ZTE, NOKIA, autres projets)","TRAVAUX OCM",
U1608="No root CAuse","No root cause",
U1608="ODU HS","PDH",
U1608="IP &amp; VLAN","PDH",
U1608="Warehouse HUAWEI","SPARE-ISSUE",
U1608="SPARE-HS","SPARE-ISSUE",
U1608="Power Telco","BSS"
),"")</f>
        <v/>
      </c>
      <c r="T1608" s="32" t="str" cm="1">
        <f t="array" ref="T1608">IFERROR(_xlfn.IFS(
U1608="MPR ISSUE","TX ISSUE",
U1608="BSS Hardware Issue","RAN ISSUE",
U1608="Sites strategiques, MLL, Pylone, etc.","ENVTECH",
U1608="AKTIVCO DEFAUT GE &amp; POWER Cabinet","POWER ISSUE",
U1608="AKTIVCO Coupure ENEO &amp; Baisse de tension","POWER ISSUE",
U1608="Coupure ENEO &amp; Baisse de tension","POWER ISSUE",
U1608="Defaut GE &amp; POWER Cabinet","POWER ISSUE",
U1608="Sharing","POWER ISSUE",
U1608="Sites strategiques &amp; DataCenter","POWER ISSUE",
U1608="Exclu","Exclu",
U1608="SAT","TX ISSUE",
U1608="SPARE-ISSUE","SPARE-ISSUE",
U1608="Fiber CAmtel","TX ISSUE",
U1608="Fiber AOF","TX ISSUE",
U1608="Projet OCM (HUAWEI)","TRAVAUX-HUAWEI",
U1608="Projet OCM (NOKIA)","TRAVAUX -NOKIA",
U1608="ACCESS-ISSUE","ACCESS-ISSUE",
U1608="Projet OCM (ZTE, NOKIA, autres projets)","TRAVAUX OCM",
U1608="No root CAuse","No root cause",
U1608="ODU HS","TX ISSUE",
U1608="IP &amp; VLAN","TX ISSUE",
U1608="Warehouse HUAWEI","SPARE-ISSUE",
U1608="SPARE-HS","SPARE-ISSUE",
U1608="Power Telco","RAN ISSUE"
),"")</f>
        <v/>
      </c>
      <c r="U1608" s="33"/>
      <c r="V1608" s="32" t="str" cm="1">
        <f t="array" ref="V1608">IFERROR(_xlfn.IFS(
U1608="MPR ISSUE","ACTIVE",
U1608="BSS Hardware Issue","ACTIVE",
U1608="Sites strategiques, MLL, Pylone, etc.","PASSIVE",
U1608="AKTIVCO DEFAUT GE &amp; POWER Cabinet","PASSIVE",
U1608="AKTIVCO Coupure ENEO &amp; Baisse de tension","PASSIVE",
U1608="Coupure ENEO &amp; Baisse de tension","PASSIVE",
U1608="Defaut GE &amp; POWER Cabinet","PASSIVE",
U1608="Sharing","PASSIVE",
U1608="Sites strategiques &amp; DataCenter","PASSIVE",
U1608="Exclu","Exclu",
U1608="SAT","ACTIVE",
U1608="SPARE-ISSUE","SPARE-ISSUE",
U1608="Fiber CAmtel","ACTIVE",
U1608="Fiber AOF","ACTIVE",
U1608="Projet OCM (HUAWEI)","PLANNED WORKS",
U1608="Projet OCM (NOKIA)","PLANNED WORKS",
U1608="ACCESS-ISSUE","ACCESS-ISSUE",
U1608="Projet OCM (ZTE, NOKIA, autres projets)","PLANNED WORKS",
U1608="No root CAuse","No root cause",
U1608="ODU HS","ACTIVE",
U1608="IP &amp; VLAN","ACTIVE",
U1608="Warehouse HUAWEI","SPARE-ISSUE",
U1608="SPARE-HS","SPARE-ISSUE",
U1608="Power Telco","ACTIVE"
),"")</f>
        <v/>
      </c>
      <c r="W1608" s="51"/>
      <c r="X1608" s="51"/>
      <c r="Y1608" s="51"/>
      <c r="Z1608" s="51"/>
      <c r="AA1608" s="51"/>
      <c r="AB1608" s="34" t="s">
        <v>5420</v>
      </c>
      <c r="AC1608" s="34" t="str">
        <f>_xlfn.XLOOKUP(B1608,[4]ALL!$B:$B,[4]ALL!$N:$N,"")</f>
        <v/>
      </c>
      <c r="AD1608" s="34" t="s">
        <v>5420</v>
      </c>
      <c r="AE1608" s="34"/>
      <c r="AF1608" s="36" t="s">
        <v>5420</v>
      </c>
      <c r="AG1608" s="29"/>
      <c r="AH1608" s="35"/>
      <c r="AI1608" s="29"/>
      <c r="AJ1608" s="29" t="s">
        <v>5420</v>
      </c>
      <c r="AK1608" s="36" t="s">
        <v>5420</v>
      </c>
      <c r="AL1608" s="36" t="s">
        <v>5420</v>
      </c>
      <c r="AM1608" s="36" t="s">
        <v>5420</v>
      </c>
      <c r="AN1608" s="36" t="s">
        <v>5420</v>
      </c>
      <c r="AO1608" s="36" t="s">
        <v>5420</v>
      </c>
      <c r="AP1608" s="36" t="s">
        <v>5420</v>
      </c>
      <c r="AQ1608" s="36" t="s">
        <v>5420</v>
      </c>
      <c r="AR1608" s="36" t="s">
        <v>5420</v>
      </c>
      <c r="AS1608" s="36" t="s">
        <v>5420</v>
      </c>
      <c r="AT1608" s="36" t="s">
        <v>5420</v>
      </c>
      <c r="AU1608" s="36" t="s">
        <v>5420</v>
      </c>
      <c r="AV1608" s="36" t="s">
        <v>5420</v>
      </c>
      <c r="AW1608" s="45"/>
      <c r="AX1608" s="45" t="s">
        <v>5420</v>
      </c>
      <c r="AY1608" s="45" t="s">
        <v>5420</v>
      </c>
      <c r="AZ1608" s="45" t="s">
        <v>5420</v>
      </c>
      <c r="BA1608" s="36" t="s">
        <v>5420</v>
      </c>
    </row>
    <row r="1609" spans="1:53" s="58" customFormat="1" ht="15.6" hidden="1" x14ac:dyDescent="0.3">
      <c r="A1609" s="27" t="s">
        <v>1169</v>
      </c>
      <c r="B1609" s="28" t="s">
        <v>1170</v>
      </c>
      <c r="C1609" s="29" t="str">
        <f>_xlfn.XLOOKUP(B1609,'[1]daily break down'!$D:$D,'[1]daily break down'!$E:$E,"")</f>
        <v>Yaounde</v>
      </c>
      <c r="D1609" s="27" t="s">
        <v>11</v>
      </c>
      <c r="E1609" s="27" t="s">
        <v>12</v>
      </c>
      <c r="F1609" s="29" t="s">
        <v>37</v>
      </c>
      <c r="G1609" s="27" t="s">
        <v>38</v>
      </c>
      <c r="H1609" s="30" t="str">
        <f>_xlfn.XLOOKUP(B1609,[2]CALCULATION!$B:$B,[2]CALCULATION!$H:$H,"")</f>
        <v>ZTE</v>
      </c>
      <c r="I1609" s="25">
        <v>0</v>
      </c>
      <c r="J1609" s="25">
        <v>0</v>
      </c>
      <c r="K1609" s="25">
        <v>0</v>
      </c>
      <c r="L1609" s="25">
        <v>0</v>
      </c>
      <c r="M1609" s="25">
        <v>0</v>
      </c>
      <c r="N1609" s="25">
        <v>0</v>
      </c>
      <c r="O1609" s="25">
        <v>0</v>
      </c>
      <c r="P1609" s="25" t="s">
        <v>6366</v>
      </c>
      <c r="Q1609" s="31" t="s">
        <v>5364</v>
      </c>
      <c r="R1609" s="31"/>
      <c r="S1609" s="32" t="str" cm="1">
        <f t="array" ref="S1609">IFERROR(_xlfn.IFS(
U1609="MPR ISSUE","PDH",
U1609="BSS Hardware Issue","BSS",
U1609="Sites strategiques, MLL, Pylone, etc.","ENVTECH",
U1609="AKTIVCO DEFAUT GE &amp; POWER Cabinet","AKTIVCO",
U1609="AKTIVCO Coupure ENEO &amp; Baisse de tension","AKTIVCO GRID ONLY",
U1609="Coupure ENEO &amp; Baisse de tension","IHS GRID ONLY",
U1609="Defaut GE &amp; POWER Cabinet","IHS",
U1609="Sharing","Partners",
U1609="Sites strategiques &amp; DataCenter","SST &amp; DC",
U1609="Exclu","Exclu",
U1609="SAT","SAT",
U1609="SPARE-ISSUE","SPARE-ISSUE",
U1609="Fiber CAmtel","TRANS_FO_CAMTEL",
U1609="Fiber AOF","Fiber AOF",
U1609="Projet OCM (HUAWEI)","TRAVAUX-HUAWEI",
U1609="Projet OCM (NOKIA)","TRAVAUX-NOKIA",
U1609="ACCESS-ISSUE","ACCESS-ISSUE",
U1609="Projet OCM (ZTE, NOKIA, autres projets)","TRAVAUX OCM",
U1609="No root CAuse","No root cause",
U1609="ODU HS","PDH",
U1609="IP &amp; VLAN","PDH",
U1609="Warehouse HUAWEI","SPARE-ISSUE",
U1609="SPARE-HS","SPARE-ISSUE",
U1609="Power Telco","BSS"
),"")</f>
        <v/>
      </c>
      <c r="T1609" s="32" t="str" cm="1">
        <f t="array" ref="T1609">IFERROR(_xlfn.IFS(
U1609="MPR ISSUE","TX ISSUE",
U1609="BSS Hardware Issue","RAN ISSUE",
U1609="Sites strategiques, MLL, Pylone, etc.","ENVTECH",
U1609="AKTIVCO DEFAUT GE &amp; POWER Cabinet","POWER ISSUE",
U1609="AKTIVCO Coupure ENEO &amp; Baisse de tension","POWER ISSUE",
U1609="Coupure ENEO &amp; Baisse de tension","POWER ISSUE",
U1609="Defaut GE &amp; POWER Cabinet","POWER ISSUE",
U1609="Sharing","POWER ISSUE",
U1609="Sites strategiques &amp; DataCenter","POWER ISSUE",
U1609="Exclu","Exclu",
U1609="SAT","TX ISSUE",
U1609="SPARE-ISSUE","SPARE-ISSUE",
U1609="Fiber CAmtel","TX ISSUE",
U1609="Fiber AOF","TX ISSUE",
U1609="Projet OCM (HUAWEI)","TRAVAUX-HUAWEI",
U1609="Projet OCM (NOKIA)","TRAVAUX -NOKIA",
U1609="ACCESS-ISSUE","ACCESS-ISSUE",
U1609="Projet OCM (ZTE, NOKIA, autres projets)","TRAVAUX OCM",
U1609="No root CAuse","No root cause",
U1609="ODU HS","TX ISSUE",
U1609="IP &amp; VLAN","TX ISSUE",
U1609="Warehouse HUAWEI","SPARE-ISSUE",
U1609="SPARE-HS","SPARE-ISSUE",
U1609="Power Telco","RAN ISSUE"
),"")</f>
        <v/>
      </c>
      <c r="U1609" s="33"/>
      <c r="V1609" s="32" t="str" cm="1">
        <f t="array" ref="V1609">IFERROR(_xlfn.IFS(
U1609="MPR ISSUE","ACTIVE",
U1609="BSS Hardware Issue","ACTIVE",
U1609="Sites strategiques, MLL, Pylone, etc.","PASSIVE",
U1609="AKTIVCO DEFAUT GE &amp; POWER Cabinet","PASSIVE",
U1609="AKTIVCO Coupure ENEO &amp; Baisse de tension","PASSIVE",
U1609="Coupure ENEO &amp; Baisse de tension","PASSIVE",
U1609="Defaut GE &amp; POWER Cabinet","PASSIVE",
U1609="Sharing","PASSIVE",
U1609="Sites strategiques &amp; DataCenter","PASSIVE",
U1609="Exclu","Exclu",
U1609="SAT","ACTIVE",
U1609="SPARE-ISSUE","SPARE-ISSUE",
U1609="Fiber CAmtel","ACTIVE",
U1609="Fiber AOF","ACTIVE",
U1609="Projet OCM (HUAWEI)","PLANNED WORKS",
U1609="Projet OCM (NOKIA)","PLANNED WORKS",
U1609="ACCESS-ISSUE","ACCESS-ISSUE",
U1609="Projet OCM (ZTE, NOKIA, autres projets)","PLANNED WORKS",
U1609="No root CAuse","No root cause",
U1609="ODU HS","ACTIVE",
U1609="IP &amp; VLAN","ACTIVE",
U1609="Warehouse HUAWEI","SPARE-ISSUE",
U1609="SPARE-HS","SPARE-ISSUE",
U1609="Power Telco","ACTIVE"
),"")</f>
        <v/>
      </c>
      <c r="W1609" s="51"/>
      <c r="X1609" s="51"/>
      <c r="Y1609" s="51"/>
      <c r="Z1609" s="51"/>
      <c r="AA1609" s="51"/>
      <c r="AB1609" s="34" t="s">
        <v>5420</v>
      </c>
      <c r="AC1609" s="34" t="str">
        <f>_xlfn.XLOOKUP(B1609,[4]ALL!$B:$B,[4]ALL!$N:$N,"")</f>
        <v/>
      </c>
      <c r="AD1609" s="34" t="s">
        <v>5420</v>
      </c>
      <c r="AE1609" s="34"/>
      <c r="AF1609" s="36" t="s">
        <v>5420</v>
      </c>
      <c r="AG1609" s="29"/>
      <c r="AH1609" s="35"/>
      <c r="AI1609" s="29"/>
      <c r="AJ1609" s="29" t="s">
        <v>5420</v>
      </c>
      <c r="AK1609" s="36" t="s">
        <v>5420</v>
      </c>
      <c r="AL1609" s="36" t="s">
        <v>5420</v>
      </c>
      <c r="AM1609" s="36" t="s">
        <v>5420</v>
      </c>
      <c r="AN1609" s="36" t="s">
        <v>5420</v>
      </c>
      <c r="AO1609" s="36" t="s">
        <v>5420</v>
      </c>
      <c r="AP1609" s="36" t="s">
        <v>5420</v>
      </c>
      <c r="AQ1609" s="36" t="s">
        <v>5420</v>
      </c>
      <c r="AR1609" s="36" t="s">
        <v>5420</v>
      </c>
      <c r="AS1609" s="36" t="s">
        <v>5420</v>
      </c>
      <c r="AT1609" s="36" t="s">
        <v>5420</v>
      </c>
      <c r="AU1609" s="36" t="s">
        <v>5420</v>
      </c>
      <c r="AV1609" s="36" t="s">
        <v>5420</v>
      </c>
      <c r="AW1609" s="45"/>
      <c r="AX1609" s="45" t="s">
        <v>5420</v>
      </c>
      <c r="AY1609" s="45" t="s">
        <v>5420</v>
      </c>
      <c r="AZ1609" s="45" t="s">
        <v>5420</v>
      </c>
      <c r="BA1609" s="36" t="s">
        <v>5420</v>
      </c>
    </row>
    <row r="1610" spans="1:53" s="58" customFormat="1" ht="15.6" hidden="1" x14ac:dyDescent="0.3">
      <c r="A1610" s="27" t="s">
        <v>344</v>
      </c>
      <c r="B1610" s="28" t="s">
        <v>345</v>
      </c>
      <c r="C1610" s="29" t="str">
        <f>_xlfn.XLOOKUP(B1610,'[1]daily break down'!$D:$D,'[1]daily break down'!$E:$E,"")</f>
        <v>OUEST</v>
      </c>
      <c r="D1610" s="27" t="s">
        <v>11</v>
      </c>
      <c r="E1610" s="27" t="s">
        <v>12</v>
      </c>
      <c r="F1610" s="29" t="s">
        <v>102</v>
      </c>
      <c r="G1610" s="27" t="s">
        <v>344</v>
      </c>
      <c r="H1610" s="39" t="str">
        <f>_xlfn.XLOOKUP(B1610,[2]CALCULATION!$B:$B,[2]CALCULATION!$H:$H,"")</f>
        <v>NOKIA</v>
      </c>
      <c r="I1610" s="25">
        <v>0</v>
      </c>
      <c r="J1610" s="25">
        <v>0</v>
      </c>
      <c r="K1610" s="25">
        <v>0</v>
      </c>
      <c r="L1610" s="25">
        <v>0</v>
      </c>
      <c r="M1610" s="25">
        <v>0</v>
      </c>
      <c r="N1610" s="25">
        <v>0.25741368535497522</v>
      </c>
      <c r="O1610" s="25">
        <v>0</v>
      </c>
      <c r="P1610" s="25" t="s">
        <v>6366</v>
      </c>
      <c r="Q1610" s="31" t="s">
        <v>5364</v>
      </c>
      <c r="R1610" s="31"/>
      <c r="S1610" s="32" t="str" cm="1">
        <f t="array" ref="S1610">IFERROR(_xlfn.IFS(
U1610="MPR ISSUE","PDH",
U1610="BSS Hardware Issue","BSS",
U1610="Sites strategiques, MLL, Pylone, etc.","ENVTECH",
U1610="AKTIVCO DEFAUT GE &amp; POWER Cabinet","AKTIVCO",
U1610="AKTIVCO Coupure ENEO &amp; Baisse de tension","AKTIVCO GRID ONLY",
U1610="Coupure ENEO &amp; Baisse de tension","IHS GRID ONLY",
U1610="Defaut GE &amp; POWER Cabinet","IHS",
U1610="Sharing","Partners",
U1610="Sites strategiques &amp; DataCenter","SST &amp; DC",
U1610="Exclu","Exclu",
U1610="SAT","SAT",
U1610="SPARE-ISSUE","SPARE-ISSUE",
U1610="Fiber CAmtel","TRANS_FO_CAMTEL",
U1610="Fiber AOF","Fiber AOF",
U1610="Projet OCM (HUAWEI)","TRAVAUX-HUAWEI",
U1610="Projet OCM (NOKIA)","TRAVAUX-NOKIA",
U1610="ACCESS-ISSUE","ACCESS-ISSUE",
U1610="Projet OCM (ZTE, NOKIA, autres projets)","TRAVAUX OCM",
U1610="No root CAuse","No root cause",
U1610="ODU HS","PDH",
U1610="IP &amp; VLAN","PDH",
U1610="Warehouse HUAWEI","SPARE-ISSUE",
U1610="SPARE-HS","SPARE-ISSUE",
U1610="Power Telco","BSS"
),"")</f>
        <v/>
      </c>
      <c r="T1610" s="32" t="str" cm="1">
        <f t="array" ref="T1610">IFERROR(_xlfn.IFS(
U1610="MPR ISSUE","TX ISSUE",
U1610="BSS Hardware Issue","RAN ISSUE",
U1610="Sites strategiques, MLL, Pylone, etc.","ENVTECH",
U1610="AKTIVCO DEFAUT GE &amp; POWER Cabinet","POWER ISSUE",
U1610="AKTIVCO Coupure ENEO &amp; Baisse de tension","POWER ISSUE",
U1610="Coupure ENEO &amp; Baisse de tension","POWER ISSUE",
U1610="Defaut GE &amp; POWER Cabinet","POWER ISSUE",
U1610="Sharing","POWER ISSUE",
U1610="Sites strategiques &amp; DataCenter","POWER ISSUE",
U1610="Exclu","Exclu",
U1610="SAT","TX ISSUE",
U1610="SPARE-ISSUE","SPARE-ISSUE",
U1610="Fiber CAmtel","TX ISSUE",
U1610="Fiber AOF","TX ISSUE",
U1610="Projet OCM (HUAWEI)","TRAVAUX-HUAWEI",
U1610="Projet OCM (NOKIA)","TRAVAUX -NOKIA",
U1610="ACCESS-ISSUE","ACCESS-ISSUE",
U1610="Projet OCM (ZTE, NOKIA, autres projets)","TRAVAUX OCM",
U1610="No root CAuse","No root cause",
U1610="ODU HS","TX ISSUE",
U1610="IP &amp; VLAN","TX ISSUE",
U1610="Warehouse HUAWEI","SPARE-ISSUE",
U1610="SPARE-HS","SPARE-ISSUE",
U1610="Power Telco","RAN ISSUE"
),"")</f>
        <v/>
      </c>
      <c r="U1610" s="33"/>
      <c r="V1610" s="32" t="str" cm="1">
        <f t="array" ref="V1610">IFERROR(_xlfn.IFS(
U1610="MPR ISSUE","ACTIVE",
U1610="BSS Hardware Issue","ACTIVE",
U1610="Sites strategiques, MLL, Pylone, etc.","PASSIVE",
U1610="AKTIVCO DEFAUT GE &amp; POWER Cabinet","PASSIVE",
U1610="AKTIVCO Coupure ENEO &amp; Baisse de tension","PASSIVE",
U1610="Coupure ENEO &amp; Baisse de tension","PASSIVE",
U1610="Defaut GE &amp; POWER Cabinet","PASSIVE",
U1610="Sharing","PASSIVE",
U1610="Sites strategiques &amp; DataCenter","PASSIVE",
U1610="Exclu","Exclu",
U1610="SAT","ACTIVE",
U1610="SPARE-ISSUE","SPARE-ISSUE",
U1610="Fiber CAmtel","ACTIVE",
U1610="Fiber AOF","ACTIVE",
U1610="Projet OCM (HUAWEI)","PLANNED WORKS",
U1610="Projet OCM (NOKIA)","PLANNED WORKS",
U1610="ACCESS-ISSUE","ACCESS-ISSUE",
U1610="Projet OCM (ZTE, NOKIA, autres projets)","PLANNED WORKS",
U1610="No root CAuse","No root cause",
U1610="ODU HS","ACTIVE",
U1610="IP &amp; VLAN","ACTIVE",
U1610="Warehouse HUAWEI","SPARE-ISSUE",
U1610="SPARE-HS","SPARE-ISSUE",
U1610="Power Telco","ACTIVE"
),"")</f>
        <v/>
      </c>
      <c r="W1610" s="51"/>
      <c r="X1610" s="51"/>
      <c r="Y1610" s="51"/>
      <c r="Z1610" s="51"/>
      <c r="AA1610" s="51"/>
      <c r="AB1610" s="34" t="s">
        <v>5420</v>
      </c>
      <c r="AC1610" s="34" t="str">
        <f>_xlfn.XLOOKUP(B1610,[4]ALL!$B:$B,[4]ALL!$N:$N,"")</f>
        <v/>
      </c>
      <c r="AD1610" s="34" t="s">
        <v>5420</v>
      </c>
      <c r="AE1610" s="34"/>
      <c r="AF1610" s="36" t="s">
        <v>5420</v>
      </c>
      <c r="AG1610" s="29"/>
      <c r="AH1610" s="35"/>
      <c r="AI1610" s="29"/>
      <c r="AJ1610" s="29" t="s">
        <v>5420</v>
      </c>
      <c r="AK1610" s="36" t="s">
        <v>5420</v>
      </c>
      <c r="AL1610" s="36" t="s">
        <v>5420</v>
      </c>
      <c r="AM1610" s="36" t="s">
        <v>5420</v>
      </c>
      <c r="AN1610" s="36" t="s">
        <v>5420</v>
      </c>
      <c r="AO1610" s="36" t="s">
        <v>5420</v>
      </c>
      <c r="AP1610" s="36" t="s">
        <v>5420</v>
      </c>
      <c r="AQ1610" s="36" t="s">
        <v>5420</v>
      </c>
      <c r="AR1610" s="36" t="s">
        <v>5420</v>
      </c>
      <c r="AS1610" s="36" t="s">
        <v>5420</v>
      </c>
      <c r="AT1610" s="36" t="s">
        <v>5420</v>
      </c>
      <c r="AU1610" s="36" t="s">
        <v>5420</v>
      </c>
      <c r="AV1610" s="36" t="s">
        <v>5420</v>
      </c>
      <c r="AW1610" s="45"/>
      <c r="AX1610" s="45" t="s">
        <v>5420</v>
      </c>
      <c r="AY1610" s="45" t="s">
        <v>5420</v>
      </c>
      <c r="AZ1610" s="45" t="s">
        <v>5420</v>
      </c>
      <c r="BA1610" s="36" t="s">
        <v>5420</v>
      </c>
    </row>
    <row r="1611" spans="1:53" s="58" customFormat="1" ht="15.6" hidden="1" x14ac:dyDescent="0.3">
      <c r="A1611" s="27" t="s">
        <v>3459</v>
      </c>
      <c r="B1611" s="28" t="s">
        <v>3460</v>
      </c>
      <c r="C1611" s="29" t="str">
        <f>_xlfn.XLOOKUP(B1611,'[1]daily break down'!$D:$D,'[1]daily break down'!$E:$E,"")</f>
        <v>ADAMAOUA</v>
      </c>
      <c r="D1611" s="27" t="s">
        <v>11</v>
      </c>
      <c r="E1611" s="27" t="s">
        <v>12</v>
      </c>
      <c r="F1611" s="29" t="s">
        <v>90</v>
      </c>
      <c r="G1611" s="27" t="s">
        <v>3461</v>
      </c>
      <c r="H1611" s="39" t="str">
        <f>_xlfn.XLOOKUP(B1611,[2]CALCULATION!$B:$B,[2]CALCULATION!$H:$H,"")</f>
        <v>NOKIA</v>
      </c>
      <c r="I1611" s="25">
        <v>0</v>
      </c>
      <c r="J1611" s="25">
        <v>0</v>
      </c>
      <c r="K1611" s="25">
        <v>0</v>
      </c>
      <c r="L1611" s="25">
        <v>0</v>
      </c>
      <c r="M1611" s="25">
        <v>0</v>
      </c>
      <c r="N1611" s="25">
        <v>1.7837142801515253E-3</v>
      </c>
      <c r="O1611" s="25">
        <v>0</v>
      </c>
      <c r="P1611" s="25" t="s">
        <v>6366</v>
      </c>
      <c r="Q1611" s="31" t="s">
        <v>5364</v>
      </c>
      <c r="R1611" s="31"/>
      <c r="S1611" s="32" t="str" cm="1">
        <f t="array" ref="S1611">IFERROR(_xlfn.IFS(
U1611="MPR ISSUE","PDH",
U1611="BSS Hardware Issue","BSS",
U1611="Sites strategiques, MLL, Pylone, etc.","ENVTECH",
U1611="AKTIVCO DEFAUT GE &amp; POWER Cabinet","AKTIVCO",
U1611="AKTIVCO Coupure ENEO &amp; Baisse de tension","AKTIVCO GRID ONLY",
U1611="Coupure ENEO &amp; Baisse de tension","IHS GRID ONLY",
U1611="Defaut GE &amp; POWER Cabinet","IHS",
U1611="Sharing","Partners",
U1611="Sites strategiques &amp; DataCenter","SST &amp; DC",
U1611="Exclu","Exclu",
U1611="SAT","SAT",
U1611="SPARE-ISSUE","SPARE-ISSUE",
U1611="Fiber CAmtel","TRANS_FO_CAMTEL",
U1611="Fiber AOF","Fiber AOF",
U1611="Projet OCM (HUAWEI)","TRAVAUX-HUAWEI",
U1611="Projet OCM (NOKIA)","TRAVAUX-NOKIA",
U1611="ACCESS-ISSUE","ACCESS-ISSUE",
U1611="Projet OCM (ZTE, NOKIA, autres projets)","TRAVAUX OCM",
U1611="No root CAuse","No root cause",
U1611="ODU HS","PDH",
U1611="IP &amp; VLAN","PDH",
U1611="Warehouse HUAWEI","SPARE-ISSUE",
U1611="SPARE-HS","SPARE-ISSUE",
U1611="Power Telco","BSS"
),"")</f>
        <v/>
      </c>
      <c r="T1611" s="32" t="str" cm="1">
        <f t="array" ref="T1611">IFERROR(_xlfn.IFS(
U1611="MPR ISSUE","TX ISSUE",
U1611="BSS Hardware Issue","RAN ISSUE",
U1611="Sites strategiques, MLL, Pylone, etc.","ENVTECH",
U1611="AKTIVCO DEFAUT GE &amp; POWER Cabinet","POWER ISSUE",
U1611="AKTIVCO Coupure ENEO &amp; Baisse de tension","POWER ISSUE",
U1611="Coupure ENEO &amp; Baisse de tension","POWER ISSUE",
U1611="Defaut GE &amp; POWER Cabinet","POWER ISSUE",
U1611="Sharing","POWER ISSUE",
U1611="Sites strategiques &amp; DataCenter","POWER ISSUE",
U1611="Exclu","Exclu",
U1611="SAT","TX ISSUE",
U1611="SPARE-ISSUE","SPARE-ISSUE",
U1611="Fiber CAmtel","TX ISSUE",
U1611="Fiber AOF","TX ISSUE",
U1611="Projet OCM (HUAWEI)","TRAVAUX-HUAWEI",
U1611="Projet OCM (NOKIA)","TRAVAUX -NOKIA",
U1611="ACCESS-ISSUE","ACCESS-ISSUE",
U1611="Projet OCM (ZTE, NOKIA, autres projets)","TRAVAUX OCM",
U1611="No root CAuse","No root cause",
U1611="ODU HS","TX ISSUE",
U1611="IP &amp; VLAN","TX ISSUE",
U1611="Warehouse HUAWEI","SPARE-ISSUE",
U1611="SPARE-HS","SPARE-ISSUE",
U1611="Power Telco","RAN ISSUE"
),"")</f>
        <v/>
      </c>
      <c r="U1611" s="33"/>
      <c r="V1611" s="32" t="str" cm="1">
        <f t="array" ref="V1611">IFERROR(_xlfn.IFS(
U1611="MPR ISSUE","ACTIVE",
U1611="BSS Hardware Issue","ACTIVE",
U1611="Sites strategiques, MLL, Pylone, etc.","PASSIVE",
U1611="AKTIVCO DEFAUT GE &amp; POWER Cabinet","PASSIVE",
U1611="AKTIVCO Coupure ENEO &amp; Baisse de tension","PASSIVE",
U1611="Coupure ENEO &amp; Baisse de tension","PASSIVE",
U1611="Defaut GE &amp; POWER Cabinet","PASSIVE",
U1611="Sharing","PASSIVE",
U1611="Sites strategiques &amp; DataCenter","PASSIVE",
U1611="Exclu","Exclu",
U1611="SAT","ACTIVE",
U1611="SPARE-ISSUE","SPARE-ISSUE",
U1611="Fiber CAmtel","ACTIVE",
U1611="Fiber AOF","ACTIVE",
U1611="Projet OCM (HUAWEI)","PLANNED WORKS",
U1611="Projet OCM (NOKIA)","PLANNED WORKS",
U1611="ACCESS-ISSUE","ACCESS-ISSUE",
U1611="Projet OCM (ZTE, NOKIA, autres projets)","PLANNED WORKS",
U1611="No root CAuse","No root cause",
U1611="ODU HS","ACTIVE",
U1611="IP &amp; VLAN","ACTIVE",
U1611="Warehouse HUAWEI","SPARE-ISSUE",
U1611="SPARE-HS","SPARE-ISSUE",
U1611="Power Telco","ACTIVE"
),"")</f>
        <v/>
      </c>
      <c r="W1611" s="51"/>
      <c r="X1611" s="51"/>
      <c r="Y1611" s="51"/>
      <c r="Z1611" s="51"/>
      <c r="AA1611" s="51"/>
      <c r="AB1611" s="34" t="s">
        <v>5420</v>
      </c>
      <c r="AC1611" s="34" t="str">
        <f>_xlfn.XLOOKUP(B1611,[4]ALL!$B:$B,[4]ALL!$N:$N,"")</f>
        <v/>
      </c>
      <c r="AD1611" s="34" t="s">
        <v>5420</v>
      </c>
      <c r="AE1611" s="34"/>
      <c r="AF1611" s="36" t="s">
        <v>5420</v>
      </c>
      <c r="AG1611" s="29"/>
      <c r="AH1611" s="35"/>
      <c r="AI1611" s="29"/>
      <c r="AJ1611" s="29" t="s">
        <v>5420</v>
      </c>
      <c r="AK1611" s="36" t="s">
        <v>5420</v>
      </c>
      <c r="AL1611" s="36" t="s">
        <v>5420</v>
      </c>
      <c r="AM1611" s="36" t="s">
        <v>5420</v>
      </c>
      <c r="AN1611" s="36" t="s">
        <v>5420</v>
      </c>
      <c r="AO1611" s="36" t="s">
        <v>5420</v>
      </c>
      <c r="AP1611" s="36" t="s">
        <v>5420</v>
      </c>
      <c r="AQ1611" s="36" t="s">
        <v>5420</v>
      </c>
      <c r="AR1611" s="36" t="s">
        <v>5420</v>
      </c>
      <c r="AS1611" s="36" t="s">
        <v>5420</v>
      </c>
      <c r="AT1611" s="36" t="s">
        <v>5420</v>
      </c>
      <c r="AU1611" s="36" t="s">
        <v>5420</v>
      </c>
      <c r="AV1611" s="36" t="s">
        <v>5420</v>
      </c>
      <c r="AW1611" s="45"/>
      <c r="AX1611" s="45" t="s">
        <v>5420</v>
      </c>
      <c r="AY1611" s="45" t="s">
        <v>5420</v>
      </c>
      <c r="AZ1611" s="45" t="s">
        <v>5420</v>
      </c>
      <c r="BA1611" s="36" t="s">
        <v>5420</v>
      </c>
    </row>
    <row r="1612" spans="1:53" s="58" customFormat="1" ht="15.6" hidden="1" x14ac:dyDescent="0.3">
      <c r="A1612" s="27" t="s">
        <v>4699</v>
      </c>
      <c r="B1612" s="28" t="s">
        <v>4700</v>
      </c>
      <c r="C1612" s="29" t="str">
        <f>_xlfn.XLOOKUP(B1612,'[1]daily break down'!$D:$D,'[1]daily break down'!$E:$E,"")</f>
        <v>ADAMAOUA</v>
      </c>
      <c r="D1612" s="27" t="s">
        <v>11</v>
      </c>
      <c r="E1612" s="27" t="s">
        <v>66</v>
      </c>
      <c r="F1612" s="29" t="s">
        <v>90</v>
      </c>
      <c r="G1612" s="27" t="s">
        <v>4701</v>
      </c>
      <c r="H1612" s="39" t="str">
        <f>_xlfn.XLOOKUP(B1612,[2]CALCULATION!$B:$B,[2]CALCULATION!$H:$H,"")</f>
        <v>NOKIA</v>
      </c>
      <c r="I1612" s="25">
        <v>0</v>
      </c>
      <c r="J1612" s="25">
        <v>0</v>
      </c>
      <c r="K1612" s="25">
        <v>0</v>
      </c>
      <c r="L1612" s="25">
        <v>0</v>
      </c>
      <c r="M1612" s="25">
        <v>0</v>
      </c>
      <c r="N1612" s="25">
        <v>1.8728999941590844E-3</v>
      </c>
      <c r="O1612" s="25">
        <v>0</v>
      </c>
      <c r="P1612" s="25" t="s">
        <v>6366</v>
      </c>
      <c r="Q1612" s="31" t="s">
        <v>5364</v>
      </c>
      <c r="R1612" s="31"/>
      <c r="S1612" s="32" t="str" cm="1">
        <f t="array" ref="S1612">IFERROR(_xlfn.IFS(
U1612="MPR ISSUE","PDH",
U1612="BSS Hardware Issue","BSS",
U1612="Sites strategiques, MLL, Pylone, etc.","ENVTECH",
U1612="AKTIVCO DEFAUT GE &amp; POWER Cabinet","AKTIVCO",
U1612="AKTIVCO Coupure ENEO &amp; Baisse de tension","AKTIVCO GRID ONLY",
U1612="Coupure ENEO &amp; Baisse de tension","IHS GRID ONLY",
U1612="Defaut GE &amp; POWER Cabinet","IHS",
U1612="Sharing","Partners",
U1612="Sites strategiques &amp; DataCenter","SST &amp; DC",
U1612="Exclu","Exclu",
U1612="SAT","SAT",
U1612="SPARE-ISSUE","SPARE-ISSUE",
U1612="Fiber CAmtel","TRANS_FO_CAMTEL",
U1612="Fiber AOF","Fiber AOF",
U1612="Projet OCM (HUAWEI)","TRAVAUX-HUAWEI",
U1612="Projet OCM (NOKIA)","TRAVAUX-NOKIA",
U1612="ACCESS-ISSUE","ACCESS-ISSUE",
U1612="Projet OCM (ZTE, NOKIA, autres projets)","TRAVAUX OCM",
U1612="No root CAuse","No root cause",
U1612="ODU HS","PDH",
U1612="IP &amp; VLAN","PDH",
U1612="Warehouse HUAWEI","SPARE-ISSUE",
U1612="SPARE-HS","SPARE-ISSUE",
U1612="Power Telco","BSS"
),"")</f>
        <v/>
      </c>
      <c r="T1612" s="32" t="str" cm="1">
        <f t="array" ref="T1612">IFERROR(_xlfn.IFS(
U1612="MPR ISSUE","TX ISSUE",
U1612="BSS Hardware Issue","RAN ISSUE",
U1612="Sites strategiques, MLL, Pylone, etc.","ENVTECH",
U1612="AKTIVCO DEFAUT GE &amp; POWER Cabinet","POWER ISSUE",
U1612="AKTIVCO Coupure ENEO &amp; Baisse de tension","POWER ISSUE",
U1612="Coupure ENEO &amp; Baisse de tension","POWER ISSUE",
U1612="Defaut GE &amp; POWER Cabinet","POWER ISSUE",
U1612="Sharing","POWER ISSUE",
U1612="Sites strategiques &amp; DataCenter","POWER ISSUE",
U1612="Exclu","Exclu",
U1612="SAT","TX ISSUE",
U1612="SPARE-ISSUE","SPARE-ISSUE",
U1612="Fiber CAmtel","TX ISSUE",
U1612="Fiber AOF","TX ISSUE",
U1612="Projet OCM (HUAWEI)","TRAVAUX-HUAWEI",
U1612="Projet OCM (NOKIA)","TRAVAUX -NOKIA",
U1612="ACCESS-ISSUE","ACCESS-ISSUE",
U1612="Projet OCM (ZTE, NOKIA, autres projets)","TRAVAUX OCM",
U1612="No root CAuse","No root cause",
U1612="ODU HS","TX ISSUE",
U1612="IP &amp; VLAN","TX ISSUE",
U1612="Warehouse HUAWEI","SPARE-ISSUE",
U1612="SPARE-HS","SPARE-ISSUE",
U1612="Power Telco","RAN ISSUE"
),"")</f>
        <v/>
      </c>
      <c r="U1612" s="33"/>
      <c r="V1612" s="32" t="str" cm="1">
        <f t="array" ref="V1612">IFERROR(_xlfn.IFS(
U1612="MPR ISSUE","ACTIVE",
U1612="BSS Hardware Issue","ACTIVE",
U1612="Sites strategiques, MLL, Pylone, etc.","PASSIVE",
U1612="AKTIVCO DEFAUT GE &amp; POWER Cabinet","PASSIVE",
U1612="AKTIVCO Coupure ENEO &amp; Baisse de tension","PASSIVE",
U1612="Coupure ENEO &amp; Baisse de tension","PASSIVE",
U1612="Defaut GE &amp; POWER Cabinet","PASSIVE",
U1612="Sharing","PASSIVE",
U1612="Sites strategiques &amp; DataCenter","PASSIVE",
U1612="Exclu","Exclu",
U1612="SAT","ACTIVE",
U1612="SPARE-ISSUE","SPARE-ISSUE",
U1612="Fiber CAmtel","ACTIVE",
U1612="Fiber AOF","ACTIVE",
U1612="Projet OCM (HUAWEI)","PLANNED WORKS",
U1612="Projet OCM (NOKIA)","PLANNED WORKS",
U1612="ACCESS-ISSUE","ACCESS-ISSUE",
U1612="Projet OCM (ZTE, NOKIA, autres projets)","PLANNED WORKS",
U1612="No root CAuse","No root cause",
U1612="ODU HS","ACTIVE",
U1612="IP &amp; VLAN","ACTIVE",
U1612="Warehouse HUAWEI","SPARE-ISSUE",
U1612="SPARE-HS","SPARE-ISSUE",
U1612="Power Telco","ACTIVE"
),"")</f>
        <v/>
      </c>
      <c r="W1612" s="51"/>
      <c r="X1612" s="51"/>
      <c r="Y1612" s="51"/>
      <c r="Z1612" s="51"/>
      <c r="AA1612" s="51"/>
      <c r="AB1612" s="34" t="s">
        <v>5420</v>
      </c>
      <c r="AC1612" s="34" t="str">
        <f>_xlfn.XLOOKUP(B1612,[4]ALL!$B:$B,[4]ALL!$N:$N,"")</f>
        <v/>
      </c>
      <c r="AD1612" s="34" t="s">
        <v>5420</v>
      </c>
      <c r="AE1612" s="34"/>
      <c r="AF1612" s="36" t="s">
        <v>5420</v>
      </c>
      <c r="AG1612" s="29"/>
      <c r="AH1612" s="35"/>
      <c r="AI1612" s="29"/>
      <c r="AJ1612" s="29" t="s">
        <v>5420</v>
      </c>
      <c r="AK1612" s="36" t="s">
        <v>5420</v>
      </c>
      <c r="AL1612" s="36" t="s">
        <v>5420</v>
      </c>
      <c r="AM1612" s="36" t="s">
        <v>5420</v>
      </c>
      <c r="AN1612" s="36" t="s">
        <v>5420</v>
      </c>
      <c r="AO1612" s="36" t="s">
        <v>5420</v>
      </c>
      <c r="AP1612" s="36" t="s">
        <v>5420</v>
      </c>
      <c r="AQ1612" s="36" t="s">
        <v>5420</v>
      </c>
      <c r="AR1612" s="36" t="s">
        <v>5420</v>
      </c>
      <c r="AS1612" s="36" t="s">
        <v>5420</v>
      </c>
      <c r="AT1612" s="36" t="s">
        <v>5420</v>
      </c>
      <c r="AU1612" s="36" t="s">
        <v>5420</v>
      </c>
      <c r="AV1612" s="36" t="s">
        <v>5420</v>
      </c>
      <c r="AW1612" s="45"/>
      <c r="AX1612" s="45" t="s">
        <v>5420</v>
      </c>
      <c r="AY1612" s="45" t="s">
        <v>5420</v>
      </c>
      <c r="AZ1612" s="45" t="s">
        <v>5420</v>
      </c>
      <c r="BA1612" s="36" t="s">
        <v>5420</v>
      </c>
    </row>
    <row r="1613" spans="1:53" s="58" customFormat="1" ht="15.6" hidden="1" x14ac:dyDescent="0.3">
      <c r="A1613" s="27" t="s">
        <v>1389</v>
      </c>
      <c r="B1613" s="28" t="s">
        <v>1390</v>
      </c>
      <c r="C1613" s="29" t="str">
        <f>_xlfn.XLOOKUP(B1613,'[1]daily break down'!$D:$D,'[1]daily break down'!$E:$E,"")</f>
        <v>SUD-OUEST</v>
      </c>
      <c r="D1613" s="27" t="s">
        <v>11</v>
      </c>
      <c r="E1613" s="27" t="s">
        <v>12</v>
      </c>
      <c r="F1613" s="29" t="s">
        <v>13</v>
      </c>
      <c r="G1613" s="27" t="s">
        <v>1389</v>
      </c>
      <c r="H1613" s="39" t="str">
        <f>_xlfn.XLOOKUP(B1613,[2]CALCULATION!$B:$B,[2]CALCULATION!$H:$H,"")</f>
        <v>NOKIA</v>
      </c>
      <c r="I1613" s="25">
        <v>0</v>
      </c>
      <c r="J1613" s="25">
        <v>0</v>
      </c>
      <c r="K1613" s="25">
        <v>0</v>
      </c>
      <c r="L1613" s="25">
        <v>0</v>
      </c>
      <c r="M1613" s="25">
        <v>0</v>
      </c>
      <c r="N1613" s="25">
        <v>0</v>
      </c>
      <c r="O1613" s="25">
        <v>0</v>
      </c>
      <c r="P1613" s="25" t="s">
        <v>6366</v>
      </c>
      <c r="Q1613" s="31" t="str">
        <f>_xlfn.XLOOKUP(B1613,'[1]daily break down'!$D:$D,'[1]daily break down'!$O:$O,"")</f>
        <v>Insecurity</v>
      </c>
      <c r="R1613" s="31"/>
      <c r="S1613" s="32" t="str" cm="1">
        <f t="array" ref="S1613">IFERROR(_xlfn.IFS(
U1613="MPR ISSUE","PDH",
U1613="BSS Hardware Issue","BSS",
U1613="Sites strategiques, MLL, Pylone, etc.","ENVTECH",
U1613="AKTIVCO DEFAUT GE &amp; POWER Cabinet","AKTIVCO",
U1613="AKTIVCO Coupure ENEO &amp; Baisse de tension","AKTIVCO GRID ONLY",
U1613="Coupure ENEO &amp; Baisse de tension","IHS GRID ONLY",
U1613="Defaut GE &amp; POWER Cabinet","IHS",
U1613="Sharing","Partners",
U1613="Sites strategiques &amp; DataCenter","SST &amp; DC",
U1613="Exclu","Exclu",
U1613="SAT","SAT",
U1613="SPARE-ISSUE","SPARE-ISSUE",
U1613="Fiber CAmtel","TRANS_FO_CAMTEL",
U1613="Fiber AOF","Fiber AOF",
U1613="Projet OCM (HUAWEI)","TRAVAUX-HUAWEI",
U1613="Projet OCM (NOKIA)","TRAVAUX-NOKIA",
U1613="ACCESS-ISSUE","ACCESS-ISSUE",
U1613="Projet OCM (ZTE, NOKIA, autres projets)","TRAVAUX OCM",
U1613="No root CAuse","No root cause",
U1613="ODU HS","PDH",
U1613="IP &amp; VLAN","PDH",
U1613="Warehouse HUAWEI","SPARE-ISSUE",
U1613="SPARE-HS","SPARE-ISSUE",
U1613="Power Telco","BSS"
),"")</f>
        <v/>
      </c>
      <c r="T1613" s="32" t="str" cm="1">
        <f t="array" ref="T1613">IFERROR(_xlfn.IFS(
U1613="MPR ISSUE","TX ISSUE",
U1613="BSS Hardware Issue","RAN ISSUE",
U1613="Sites strategiques, MLL, Pylone, etc.","ENVTECH",
U1613="AKTIVCO DEFAUT GE &amp; POWER Cabinet","POWER ISSUE",
U1613="AKTIVCO Coupure ENEO &amp; Baisse de tension","POWER ISSUE",
U1613="Coupure ENEO &amp; Baisse de tension","POWER ISSUE",
U1613="Defaut GE &amp; POWER Cabinet","POWER ISSUE",
U1613="Sharing","POWER ISSUE",
U1613="Sites strategiques &amp; DataCenter","POWER ISSUE",
U1613="Exclu","Exclu",
U1613="SAT","TX ISSUE",
U1613="SPARE-ISSUE","SPARE-ISSUE",
U1613="Fiber CAmtel","TX ISSUE",
U1613="Fiber AOF","TX ISSUE",
U1613="Projet OCM (HUAWEI)","TRAVAUX-HUAWEI",
U1613="Projet OCM (NOKIA)","TRAVAUX -NOKIA",
U1613="ACCESS-ISSUE","ACCESS-ISSUE",
U1613="Projet OCM (ZTE, NOKIA, autres projets)","TRAVAUX OCM",
U1613="No root CAuse","No root cause",
U1613="ODU HS","TX ISSUE",
U1613="IP &amp; VLAN","TX ISSUE",
U1613="Warehouse HUAWEI","SPARE-ISSUE",
U1613="SPARE-HS","SPARE-ISSUE",
U1613="Power Telco","RAN ISSUE"
),"")</f>
        <v/>
      </c>
      <c r="U1613" s="33"/>
      <c r="V1613" s="32" t="str" cm="1">
        <f t="array" ref="V1613">IFERROR(_xlfn.IFS(
U1613="MPR ISSUE","ACTIVE",
U1613="BSS Hardware Issue","ACTIVE",
U1613="Sites strategiques, MLL, Pylone, etc.","PASSIVE",
U1613="AKTIVCO DEFAUT GE &amp; POWER Cabinet","PASSIVE",
U1613="AKTIVCO Coupure ENEO &amp; Baisse de tension","PASSIVE",
U1613="Coupure ENEO &amp; Baisse de tension","PASSIVE",
U1613="Defaut GE &amp; POWER Cabinet","PASSIVE",
U1613="Sharing","PASSIVE",
U1613="Sites strategiques &amp; DataCenter","PASSIVE",
U1613="Exclu","Exclu",
U1613="SAT","ACTIVE",
U1613="SPARE-ISSUE","SPARE-ISSUE",
U1613="Fiber CAmtel","ACTIVE",
U1613="Fiber AOF","ACTIVE",
U1613="Projet OCM (HUAWEI)","PLANNED WORKS",
U1613="Projet OCM (NOKIA)","PLANNED WORKS",
U1613="ACCESS-ISSUE","ACCESS-ISSUE",
U1613="Projet OCM (ZTE, NOKIA, autres projets)","PLANNED WORKS",
U1613="No root CAuse","No root cause",
U1613="ODU HS","ACTIVE",
U1613="IP &amp; VLAN","ACTIVE",
U1613="Warehouse HUAWEI","SPARE-ISSUE",
U1613="SPARE-HS","SPARE-ISSUE",
U1613="Power Telco","ACTIVE"
),"")</f>
        <v/>
      </c>
      <c r="W1613" s="51"/>
      <c r="X1613" s="51"/>
      <c r="Y1613" s="51"/>
      <c r="Z1613" s="51"/>
      <c r="AA1613" s="51"/>
      <c r="AB1613" s="34" t="s">
        <v>5420</v>
      </c>
      <c r="AC1613" s="34" t="str">
        <f>_xlfn.XLOOKUP(B1613,[4]ALL!$B:$B,[4]ALL!$N:$N,"")</f>
        <v/>
      </c>
      <c r="AD1613" s="34" t="s">
        <v>5420</v>
      </c>
      <c r="AE1613" s="34"/>
      <c r="AF1613" s="36" t="s">
        <v>5420</v>
      </c>
      <c r="AG1613" s="29"/>
      <c r="AH1613" s="35"/>
      <c r="AI1613" s="29"/>
      <c r="AJ1613" s="29" t="s">
        <v>5420</v>
      </c>
      <c r="AK1613" s="36" t="s">
        <v>5420</v>
      </c>
      <c r="AL1613" s="36" t="s">
        <v>5420</v>
      </c>
      <c r="AM1613" s="36" t="s">
        <v>5420</v>
      </c>
      <c r="AN1613" s="36" t="s">
        <v>5420</v>
      </c>
      <c r="AO1613" s="36" t="s">
        <v>5420</v>
      </c>
      <c r="AP1613" s="36" t="s">
        <v>5420</v>
      </c>
      <c r="AQ1613" s="36" t="s">
        <v>5420</v>
      </c>
      <c r="AR1613" s="36" t="s">
        <v>5420</v>
      </c>
      <c r="AS1613" s="36" t="s">
        <v>5420</v>
      </c>
      <c r="AT1613" s="36" t="s">
        <v>5420</v>
      </c>
      <c r="AU1613" s="36" t="s">
        <v>5420</v>
      </c>
      <c r="AV1613" s="36" t="s">
        <v>5420</v>
      </c>
      <c r="AW1613" s="45"/>
      <c r="AX1613" s="45" t="s">
        <v>5420</v>
      </c>
      <c r="AY1613" s="45" t="s">
        <v>5420</v>
      </c>
      <c r="AZ1613" s="45" t="s">
        <v>5420</v>
      </c>
      <c r="BA1613" s="36" t="s">
        <v>5420</v>
      </c>
    </row>
    <row r="1614" spans="1:53" s="58" customFormat="1" ht="15.6" hidden="1" x14ac:dyDescent="0.3">
      <c r="A1614" s="27" t="s">
        <v>3453</v>
      </c>
      <c r="B1614" s="28" t="s">
        <v>3454</v>
      </c>
      <c r="C1614" s="29" t="str">
        <f>_xlfn.XLOOKUP(B1614,'[1]daily break down'!$D:$D,'[1]daily break down'!$E:$E,"")</f>
        <v>Yaounde</v>
      </c>
      <c r="D1614" s="27" t="s">
        <v>11</v>
      </c>
      <c r="E1614" s="27" t="s">
        <v>12</v>
      </c>
      <c r="F1614" s="29" t="s">
        <v>37</v>
      </c>
      <c r="G1614" s="27" t="s">
        <v>38</v>
      </c>
      <c r="H1614" s="30" t="str">
        <f>_xlfn.XLOOKUP(B1614,[2]CALCULATION!$B:$B,[2]CALCULATION!$H:$H,"")</f>
        <v>ZTE</v>
      </c>
      <c r="I1614" s="25">
        <v>0</v>
      </c>
      <c r="J1614" s="25">
        <v>0</v>
      </c>
      <c r="K1614" s="25">
        <v>0</v>
      </c>
      <c r="L1614" s="25">
        <v>0</v>
      </c>
      <c r="M1614" s="25">
        <v>0</v>
      </c>
      <c r="N1614" s="25">
        <v>0</v>
      </c>
      <c r="O1614" s="25">
        <v>0</v>
      </c>
      <c r="P1614" s="25" t="s">
        <v>6366</v>
      </c>
      <c r="Q1614" s="31" t="s">
        <v>5364</v>
      </c>
      <c r="R1614" s="31"/>
      <c r="S1614" s="32" t="str" cm="1">
        <f t="array" ref="S1614">IFERROR(_xlfn.IFS(
U1614="MPR ISSUE","PDH",
U1614="BSS Hardware Issue","BSS",
U1614="Sites strategiques, MLL, Pylone, etc.","ENVTECH",
U1614="AKTIVCO DEFAUT GE &amp; POWER Cabinet","AKTIVCO",
U1614="AKTIVCO Coupure ENEO &amp; Baisse de tension","AKTIVCO GRID ONLY",
U1614="Coupure ENEO &amp; Baisse de tension","IHS GRID ONLY",
U1614="Defaut GE &amp; POWER Cabinet","IHS",
U1614="Sharing","Partners",
U1614="Sites strategiques &amp; DataCenter","SST &amp; DC",
U1614="Exclu","Exclu",
U1614="SAT","SAT",
U1614="SPARE-ISSUE","SPARE-ISSUE",
U1614="Fiber CAmtel","TRANS_FO_CAMTEL",
U1614="Fiber AOF","Fiber AOF",
U1614="Projet OCM (HUAWEI)","TRAVAUX-HUAWEI",
U1614="Projet OCM (NOKIA)","TRAVAUX-NOKIA",
U1614="ACCESS-ISSUE","ACCESS-ISSUE",
U1614="Projet OCM (ZTE, NOKIA, autres projets)","TRAVAUX OCM",
U1614="No root CAuse","No root cause",
U1614="ODU HS","PDH",
U1614="IP &amp; VLAN","PDH",
U1614="Warehouse HUAWEI","SPARE-ISSUE",
U1614="SPARE-HS","SPARE-ISSUE",
U1614="Power Telco","BSS"
),"")</f>
        <v/>
      </c>
      <c r="T1614" s="32" t="str" cm="1">
        <f t="array" ref="T1614">IFERROR(_xlfn.IFS(
U1614="MPR ISSUE","TX ISSUE",
U1614="BSS Hardware Issue","RAN ISSUE",
U1614="Sites strategiques, MLL, Pylone, etc.","ENVTECH",
U1614="AKTIVCO DEFAUT GE &amp; POWER Cabinet","POWER ISSUE",
U1614="AKTIVCO Coupure ENEO &amp; Baisse de tension","POWER ISSUE",
U1614="Coupure ENEO &amp; Baisse de tension","POWER ISSUE",
U1614="Defaut GE &amp; POWER Cabinet","POWER ISSUE",
U1614="Sharing","POWER ISSUE",
U1614="Sites strategiques &amp; DataCenter","POWER ISSUE",
U1614="Exclu","Exclu",
U1614="SAT","TX ISSUE",
U1614="SPARE-ISSUE","SPARE-ISSUE",
U1614="Fiber CAmtel","TX ISSUE",
U1614="Fiber AOF","TX ISSUE",
U1614="Projet OCM (HUAWEI)","TRAVAUX-HUAWEI",
U1614="Projet OCM (NOKIA)","TRAVAUX -NOKIA",
U1614="ACCESS-ISSUE","ACCESS-ISSUE",
U1614="Projet OCM (ZTE, NOKIA, autres projets)","TRAVAUX OCM",
U1614="No root CAuse","No root cause",
U1614="ODU HS","TX ISSUE",
U1614="IP &amp; VLAN","TX ISSUE",
U1614="Warehouse HUAWEI","SPARE-ISSUE",
U1614="SPARE-HS","SPARE-ISSUE",
U1614="Power Telco","RAN ISSUE"
),"")</f>
        <v/>
      </c>
      <c r="U1614" s="33"/>
      <c r="V1614" s="32" t="str" cm="1">
        <f t="array" ref="V1614">IFERROR(_xlfn.IFS(
U1614="MPR ISSUE","ACTIVE",
U1614="BSS Hardware Issue","ACTIVE",
U1614="Sites strategiques, MLL, Pylone, etc.","PASSIVE",
U1614="AKTIVCO DEFAUT GE &amp; POWER Cabinet","PASSIVE",
U1614="AKTIVCO Coupure ENEO &amp; Baisse de tension","PASSIVE",
U1614="Coupure ENEO &amp; Baisse de tension","PASSIVE",
U1614="Defaut GE &amp; POWER Cabinet","PASSIVE",
U1614="Sharing","PASSIVE",
U1614="Sites strategiques &amp; DataCenter","PASSIVE",
U1614="Exclu","Exclu",
U1614="SAT","ACTIVE",
U1614="SPARE-ISSUE","SPARE-ISSUE",
U1614="Fiber CAmtel","ACTIVE",
U1614="Fiber AOF","ACTIVE",
U1614="Projet OCM (HUAWEI)","PLANNED WORKS",
U1614="Projet OCM (NOKIA)","PLANNED WORKS",
U1614="ACCESS-ISSUE","ACCESS-ISSUE",
U1614="Projet OCM (ZTE, NOKIA, autres projets)","PLANNED WORKS",
U1614="No root CAuse","No root cause",
U1614="ODU HS","ACTIVE",
U1614="IP &amp; VLAN","ACTIVE",
U1614="Warehouse HUAWEI","SPARE-ISSUE",
U1614="SPARE-HS","SPARE-ISSUE",
U1614="Power Telco","ACTIVE"
),"")</f>
        <v/>
      </c>
      <c r="W1614" s="51"/>
      <c r="X1614" s="51"/>
      <c r="Y1614" s="51"/>
      <c r="Z1614" s="51"/>
      <c r="AA1614" s="51"/>
      <c r="AB1614" s="34" t="s">
        <v>5420</v>
      </c>
      <c r="AC1614" s="34" t="str">
        <f>_xlfn.XLOOKUP(B1614,[4]ALL!$B:$B,[4]ALL!$N:$N,"")</f>
        <v/>
      </c>
      <c r="AD1614" s="34" t="s">
        <v>5420</v>
      </c>
      <c r="AE1614" s="34"/>
      <c r="AF1614" s="36" t="s">
        <v>5420</v>
      </c>
      <c r="AG1614" s="29"/>
      <c r="AH1614" s="35"/>
      <c r="AI1614" s="29"/>
      <c r="AJ1614" s="29" t="s">
        <v>5420</v>
      </c>
      <c r="AK1614" s="36" t="s">
        <v>5420</v>
      </c>
      <c r="AL1614" s="36" t="s">
        <v>5420</v>
      </c>
      <c r="AM1614" s="36" t="s">
        <v>5420</v>
      </c>
      <c r="AN1614" s="36" t="s">
        <v>5420</v>
      </c>
      <c r="AO1614" s="36" t="s">
        <v>5420</v>
      </c>
      <c r="AP1614" s="36" t="s">
        <v>5420</v>
      </c>
      <c r="AQ1614" s="36" t="s">
        <v>5420</v>
      </c>
      <c r="AR1614" s="36" t="s">
        <v>5420</v>
      </c>
      <c r="AS1614" s="36" t="s">
        <v>5420</v>
      </c>
      <c r="AT1614" s="36" t="s">
        <v>5420</v>
      </c>
      <c r="AU1614" s="36" t="s">
        <v>5420</v>
      </c>
      <c r="AV1614" s="36" t="s">
        <v>5420</v>
      </c>
      <c r="AW1614" s="45"/>
      <c r="AX1614" s="45" t="s">
        <v>5420</v>
      </c>
      <c r="AY1614" s="45" t="s">
        <v>5420</v>
      </c>
      <c r="AZ1614" s="45" t="s">
        <v>5420</v>
      </c>
      <c r="BA1614" s="36" t="s">
        <v>5420</v>
      </c>
    </row>
    <row r="1615" spans="1:53" s="58" customFormat="1" ht="15.6" hidden="1" x14ac:dyDescent="0.3">
      <c r="A1615" s="27" t="s">
        <v>4664</v>
      </c>
      <c r="B1615" s="28" t="s">
        <v>4665</v>
      </c>
      <c r="C1615" s="29" t="str">
        <f>_xlfn.XLOOKUP(B1615,'[1]daily break down'!$D:$D,'[1]daily break down'!$E:$E,"")</f>
        <v>CENTRE</v>
      </c>
      <c r="D1615" s="27" t="s">
        <v>21</v>
      </c>
      <c r="E1615" s="27" t="s">
        <v>988</v>
      </c>
      <c r="F1615" s="29" t="s">
        <v>37</v>
      </c>
      <c r="G1615" s="27" t="s">
        <v>1578</v>
      </c>
      <c r="H1615" s="39" t="str">
        <f>_xlfn.XLOOKUP(B1615,[2]CALCULATION!$B:$B,[2]CALCULATION!$H:$H,"")</f>
        <v>NOKIA</v>
      </c>
      <c r="I1615" s="25">
        <v>0</v>
      </c>
      <c r="J1615" s="25">
        <v>0</v>
      </c>
      <c r="K1615" s="25">
        <v>0</v>
      </c>
      <c r="L1615" s="25">
        <v>0</v>
      </c>
      <c r="M1615" s="25">
        <v>0</v>
      </c>
      <c r="N1615" s="25">
        <v>0</v>
      </c>
      <c r="O1615" s="25">
        <v>0</v>
      </c>
      <c r="P1615" s="25" t="s">
        <v>6366</v>
      </c>
      <c r="Q1615" s="31" t="s">
        <v>5364</v>
      </c>
      <c r="R1615" s="31"/>
      <c r="S1615" s="32" t="str" cm="1">
        <f t="array" ref="S1615">IFERROR(_xlfn.IFS(
U1615="MPR ISSUE","PDH",
U1615="BSS Hardware Issue","BSS",
U1615="Sites strategiques, MLL, Pylone, etc.","ENVTECH",
U1615="AKTIVCO DEFAUT GE &amp; POWER Cabinet","AKTIVCO",
U1615="AKTIVCO Coupure ENEO &amp; Baisse de tension","AKTIVCO GRID ONLY",
U1615="Coupure ENEO &amp; Baisse de tension","IHS GRID ONLY",
U1615="Defaut GE &amp; POWER Cabinet","IHS",
U1615="Sharing","Partners",
U1615="Sites strategiques &amp; DataCenter","SST &amp; DC",
U1615="Exclu","Exclu",
U1615="SAT","SAT",
U1615="SPARE-ISSUE","SPARE-ISSUE",
U1615="Fiber CAmtel","TRANS_FO_CAMTEL",
U1615="Fiber AOF","Fiber AOF",
U1615="Projet OCM (HUAWEI)","TRAVAUX-HUAWEI",
U1615="Projet OCM (NOKIA)","TRAVAUX-NOKIA",
U1615="ACCESS-ISSUE","ACCESS-ISSUE",
U1615="Projet OCM (ZTE, NOKIA, autres projets)","TRAVAUX OCM",
U1615="No root CAuse","No root cause",
U1615="ODU HS","PDH",
U1615="IP &amp; VLAN","PDH",
U1615="Warehouse HUAWEI","SPARE-ISSUE",
U1615="SPARE-HS","SPARE-ISSUE",
U1615="Power Telco","BSS"
),"")</f>
        <v/>
      </c>
      <c r="T1615" s="32" t="str" cm="1">
        <f t="array" ref="T1615">IFERROR(_xlfn.IFS(
U1615="MPR ISSUE","TX ISSUE",
U1615="BSS Hardware Issue","RAN ISSUE",
U1615="Sites strategiques, MLL, Pylone, etc.","ENVTECH",
U1615="AKTIVCO DEFAUT GE &amp; POWER Cabinet","POWER ISSUE",
U1615="AKTIVCO Coupure ENEO &amp; Baisse de tension","POWER ISSUE",
U1615="Coupure ENEO &amp; Baisse de tension","POWER ISSUE",
U1615="Defaut GE &amp; POWER Cabinet","POWER ISSUE",
U1615="Sharing","POWER ISSUE",
U1615="Sites strategiques &amp; DataCenter","POWER ISSUE",
U1615="Exclu","Exclu",
U1615="SAT","TX ISSUE",
U1615="SPARE-ISSUE","SPARE-ISSUE",
U1615="Fiber CAmtel","TX ISSUE",
U1615="Fiber AOF","TX ISSUE",
U1615="Projet OCM (HUAWEI)","TRAVAUX-HUAWEI",
U1615="Projet OCM (NOKIA)","TRAVAUX -NOKIA",
U1615="ACCESS-ISSUE","ACCESS-ISSUE",
U1615="Projet OCM (ZTE, NOKIA, autres projets)","TRAVAUX OCM",
U1615="No root CAuse","No root cause",
U1615="ODU HS","TX ISSUE",
U1615="IP &amp; VLAN","TX ISSUE",
U1615="Warehouse HUAWEI","SPARE-ISSUE",
U1615="SPARE-HS","SPARE-ISSUE",
U1615="Power Telco","RAN ISSUE"
),"")</f>
        <v/>
      </c>
      <c r="U1615" s="33"/>
      <c r="V1615" s="32" t="str" cm="1">
        <f t="array" ref="V1615">IFERROR(_xlfn.IFS(
U1615="MPR ISSUE","ACTIVE",
U1615="BSS Hardware Issue","ACTIVE",
U1615="Sites strategiques, MLL, Pylone, etc.","PASSIVE",
U1615="AKTIVCO DEFAUT GE &amp; POWER Cabinet","PASSIVE",
U1615="AKTIVCO Coupure ENEO &amp; Baisse de tension","PASSIVE",
U1615="Coupure ENEO &amp; Baisse de tension","PASSIVE",
U1615="Defaut GE &amp; POWER Cabinet","PASSIVE",
U1615="Sharing","PASSIVE",
U1615="Sites strategiques &amp; DataCenter","PASSIVE",
U1615="Exclu","Exclu",
U1615="SAT","ACTIVE",
U1615="SPARE-ISSUE","SPARE-ISSUE",
U1615="Fiber CAmtel","ACTIVE",
U1615="Fiber AOF","ACTIVE",
U1615="Projet OCM (HUAWEI)","PLANNED WORKS",
U1615="Projet OCM (NOKIA)","PLANNED WORKS",
U1615="ACCESS-ISSUE","ACCESS-ISSUE",
U1615="Projet OCM (ZTE, NOKIA, autres projets)","PLANNED WORKS",
U1615="No root CAuse","No root cause",
U1615="ODU HS","ACTIVE",
U1615="IP &amp; VLAN","ACTIVE",
U1615="Warehouse HUAWEI","SPARE-ISSUE",
U1615="SPARE-HS","SPARE-ISSUE",
U1615="Power Telco","ACTIVE"
),"")</f>
        <v/>
      </c>
      <c r="W1615" s="51"/>
      <c r="X1615" s="51"/>
      <c r="Y1615" s="51"/>
      <c r="Z1615" s="51"/>
      <c r="AA1615" s="51"/>
      <c r="AB1615" s="34" t="s">
        <v>5420</v>
      </c>
      <c r="AC1615" s="34" t="str">
        <f>_xlfn.XLOOKUP(B1615,[4]ALL!$B:$B,[4]ALL!$N:$N,"")</f>
        <v/>
      </c>
      <c r="AD1615" s="34" t="s">
        <v>5420</v>
      </c>
      <c r="AE1615" s="34"/>
      <c r="AF1615" s="36" t="s">
        <v>5420</v>
      </c>
      <c r="AG1615" s="29"/>
      <c r="AH1615" s="35"/>
      <c r="AI1615" s="29"/>
      <c r="AJ1615" s="29" t="s">
        <v>5420</v>
      </c>
      <c r="AK1615" s="36" t="s">
        <v>5420</v>
      </c>
      <c r="AL1615" s="36" t="s">
        <v>5420</v>
      </c>
      <c r="AM1615" s="36" t="s">
        <v>5420</v>
      </c>
      <c r="AN1615" s="36" t="s">
        <v>5420</v>
      </c>
      <c r="AO1615" s="36" t="s">
        <v>5420</v>
      </c>
      <c r="AP1615" s="36" t="s">
        <v>5420</v>
      </c>
      <c r="AQ1615" s="36" t="s">
        <v>5420</v>
      </c>
      <c r="AR1615" s="36" t="s">
        <v>5420</v>
      </c>
      <c r="AS1615" s="36" t="s">
        <v>5420</v>
      </c>
      <c r="AT1615" s="36" t="s">
        <v>5420</v>
      </c>
      <c r="AU1615" s="36" t="s">
        <v>5420</v>
      </c>
      <c r="AV1615" s="36" t="s">
        <v>5420</v>
      </c>
      <c r="AW1615" s="45"/>
      <c r="AX1615" s="45" t="s">
        <v>5420</v>
      </c>
      <c r="AY1615" s="45" t="s">
        <v>5420</v>
      </c>
      <c r="AZ1615" s="45" t="s">
        <v>5420</v>
      </c>
      <c r="BA1615" s="36" t="s">
        <v>5420</v>
      </c>
    </row>
    <row r="1616" spans="1:53" s="58" customFormat="1" ht="15.6" hidden="1" x14ac:dyDescent="0.3">
      <c r="A1616" s="27" t="s">
        <v>452</v>
      </c>
      <c r="B1616" s="28" t="s">
        <v>453</v>
      </c>
      <c r="C1616" s="29" t="str">
        <f>_xlfn.XLOOKUP(B1616,'[1]daily break down'!$D:$D,'[1]daily break down'!$E:$E,"")</f>
        <v>SUD-OUEST</v>
      </c>
      <c r="D1616" s="27" t="s">
        <v>11</v>
      </c>
      <c r="E1616" s="27" t="s">
        <v>12</v>
      </c>
      <c r="F1616" s="29" t="s">
        <v>13</v>
      </c>
      <c r="G1616" s="27" t="s">
        <v>106</v>
      </c>
      <c r="H1616" s="37" t="str">
        <f>_xlfn.XLOOKUP(B1616,[2]CALCULATION!$B:$B,[2]CALCULATION!$H:$H,"")</f>
        <v>Huawei</v>
      </c>
      <c r="I1616" s="25">
        <v>0</v>
      </c>
      <c r="J1616" s="25">
        <v>0</v>
      </c>
      <c r="K1616" s="25">
        <v>0.77118878644419908</v>
      </c>
      <c r="L1616" s="25">
        <v>8.0257852428281574E-3</v>
      </c>
      <c r="M1616" s="25">
        <v>0</v>
      </c>
      <c r="N1616" s="25">
        <v>0</v>
      </c>
      <c r="O1616" s="25">
        <v>0</v>
      </c>
      <c r="P1616" s="25" t="s">
        <v>6366</v>
      </c>
      <c r="Q1616" s="31" t="s">
        <v>5364</v>
      </c>
      <c r="R1616" s="31"/>
      <c r="S1616" s="32" t="str" cm="1">
        <f t="array" ref="S1616">IFERROR(_xlfn.IFS(
U1616="MPR ISSUE","PDH",
U1616="BSS Hardware Issue","BSS",
U1616="Sites strategiques, MLL, Pylone, etc.","ENVTECH",
U1616="AKTIVCO DEFAUT GE &amp; POWER Cabinet","AKTIVCO",
U1616="AKTIVCO Coupure ENEO &amp; Baisse de tension","AKTIVCO GRID ONLY",
U1616="Coupure ENEO &amp; Baisse de tension","IHS GRID ONLY",
U1616="Defaut GE &amp; POWER Cabinet","IHS",
U1616="Sharing","Partners",
U1616="Sites strategiques &amp; DataCenter","SST &amp; DC",
U1616="Exclu","Exclu",
U1616="SAT","SAT",
U1616="SPARE-ISSUE","SPARE-ISSUE",
U1616="Fiber CAmtel","TRANS_FO_CAMTEL",
U1616="Fiber AOF","Fiber AOF",
U1616="Projet OCM (HUAWEI)","TRAVAUX-HUAWEI",
U1616="Projet OCM (NOKIA)","TRAVAUX-NOKIA",
U1616="ACCESS-ISSUE","ACCESS-ISSUE",
U1616="Projet OCM (ZTE, NOKIA, autres projets)","TRAVAUX OCM",
U1616="No root CAuse","No root cause",
U1616="ODU HS","PDH",
U1616="IP &amp; VLAN","PDH",
U1616="Warehouse HUAWEI","SPARE-ISSUE",
U1616="SPARE-HS","SPARE-ISSUE",
U1616="Power Telco","BSS"
),"")</f>
        <v/>
      </c>
      <c r="T1616" s="32" t="str" cm="1">
        <f t="array" ref="T1616">IFERROR(_xlfn.IFS(
U1616="MPR ISSUE","TX ISSUE",
U1616="BSS Hardware Issue","RAN ISSUE",
U1616="Sites strategiques, MLL, Pylone, etc.","ENVTECH",
U1616="AKTIVCO DEFAUT GE &amp; POWER Cabinet","POWER ISSUE",
U1616="AKTIVCO Coupure ENEO &amp; Baisse de tension","POWER ISSUE",
U1616="Coupure ENEO &amp; Baisse de tension","POWER ISSUE",
U1616="Defaut GE &amp; POWER Cabinet","POWER ISSUE",
U1616="Sharing","POWER ISSUE",
U1616="Sites strategiques &amp; DataCenter","POWER ISSUE",
U1616="Exclu","Exclu",
U1616="SAT","TX ISSUE",
U1616="SPARE-ISSUE","SPARE-ISSUE",
U1616="Fiber CAmtel","TX ISSUE",
U1616="Fiber AOF","TX ISSUE",
U1616="Projet OCM (HUAWEI)","TRAVAUX-HUAWEI",
U1616="Projet OCM (NOKIA)","TRAVAUX -NOKIA",
U1616="ACCESS-ISSUE","ACCESS-ISSUE",
U1616="Projet OCM (ZTE, NOKIA, autres projets)","TRAVAUX OCM",
U1616="No root CAuse","No root cause",
U1616="ODU HS","TX ISSUE",
U1616="IP &amp; VLAN","TX ISSUE",
U1616="Warehouse HUAWEI","SPARE-ISSUE",
U1616="SPARE-HS","SPARE-ISSUE",
U1616="Power Telco","RAN ISSUE"
),"")</f>
        <v/>
      </c>
      <c r="U1616" s="33"/>
      <c r="V1616" s="32" t="str" cm="1">
        <f t="array" ref="V1616">IFERROR(_xlfn.IFS(
U1616="MPR ISSUE","ACTIVE",
U1616="BSS Hardware Issue","ACTIVE",
U1616="Sites strategiques, MLL, Pylone, etc.","PASSIVE",
U1616="AKTIVCO DEFAUT GE &amp; POWER Cabinet","PASSIVE",
U1616="AKTIVCO Coupure ENEO &amp; Baisse de tension","PASSIVE",
U1616="Coupure ENEO &amp; Baisse de tension","PASSIVE",
U1616="Defaut GE &amp; POWER Cabinet","PASSIVE",
U1616="Sharing","PASSIVE",
U1616="Sites strategiques &amp; DataCenter","PASSIVE",
U1616="Exclu","Exclu",
U1616="SAT","ACTIVE",
U1616="SPARE-ISSUE","SPARE-ISSUE",
U1616="Fiber CAmtel","ACTIVE",
U1616="Fiber AOF","ACTIVE",
U1616="Projet OCM (HUAWEI)","PLANNED WORKS",
U1616="Projet OCM (NOKIA)","PLANNED WORKS",
U1616="ACCESS-ISSUE","ACCESS-ISSUE",
U1616="Projet OCM (ZTE, NOKIA, autres projets)","PLANNED WORKS",
U1616="No root CAuse","No root cause",
U1616="ODU HS","ACTIVE",
U1616="IP &amp; VLAN","ACTIVE",
U1616="Warehouse HUAWEI","SPARE-ISSUE",
U1616="SPARE-HS","SPARE-ISSUE",
U1616="Power Telco","ACTIVE"
),"")</f>
        <v/>
      </c>
      <c r="W1616" s="51"/>
      <c r="X1616" s="51"/>
      <c r="Y1616" s="51"/>
      <c r="Z1616" s="51"/>
      <c r="AA1616" s="51"/>
      <c r="AB1616" s="34" t="s">
        <v>5420</v>
      </c>
      <c r="AC1616" s="34" t="str">
        <f>_xlfn.XLOOKUP(B1616,[4]ALL!$B:$B,[4]ALL!$N:$N,"")</f>
        <v/>
      </c>
      <c r="AD1616" s="34" t="s">
        <v>5420</v>
      </c>
      <c r="AE1616" s="34"/>
      <c r="AF1616" s="36" t="s">
        <v>5420</v>
      </c>
      <c r="AG1616" s="29"/>
      <c r="AH1616" s="35"/>
      <c r="AI1616" s="29"/>
      <c r="AJ1616" s="29" t="s">
        <v>5420</v>
      </c>
      <c r="AK1616" s="36" t="s">
        <v>5420</v>
      </c>
      <c r="AL1616" s="36" t="s">
        <v>5420</v>
      </c>
      <c r="AM1616" s="36" t="s">
        <v>5420</v>
      </c>
      <c r="AN1616" s="36" t="s">
        <v>5420</v>
      </c>
      <c r="AO1616" s="36" t="s">
        <v>5420</v>
      </c>
      <c r="AP1616" s="36" t="s">
        <v>5420</v>
      </c>
      <c r="AQ1616" s="36" t="s">
        <v>5420</v>
      </c>
      <c r="AR1616" s="36" t="s">
        <v>5420</v>
      </c>
      <c r="AS1616" s="36" t="s">
        <v>5420</v>
      </c>
      <c r="AT1616" s="36" t="s">
        <v>5420</v>
      </c>
      <c r="AU1616" s="36" t="s">
        <v>5420</v>
      </c>
      <c r="AV1616" s="36" t="s">
        <v>5420</v>
      </c>
      <c r="AW1616" s="45"/>
      <c r="AX1616" s="45" t="s">
        <v>5420</v>
      </c>
      <c r="AY1616" s="45" t="s">
        <v>5420</v>
      </c>
      <c r="AZ1616" s="45" t="s">
        <v>5420</v>
      </c>
      <c r="BA1616" s="36" t="s">
        <v>5420</v>
      </c>
    </row>
    <row r="1617" spans="1:53" s="58" customFormat="1" ht="15.6" hidden="1" x14ac:dyDescent="0.3">
      <c r="A1617" s="27" t="s">
        <v>2315</v>
      </c>
      <c r="B1617" s="28" t="s">
        <v>2316</v>
      </c>
      <c r="C1617" s="29" t="str">
        <f>_xlfn.XLOOKUP(B1617,'[1]daily break down'!$D:$D,'[1]daily break down'!$E:$E,"")</f>
        <v>Yaounde</v>
      </c>
      <c r="D1617" s="27" t="s">
        <v>11</v>
      </c>
      <c r="E1617" s="27" t="s">
        <v>145</v>
      </c>
      <c r="F1617" s="29" t="s">
        <v>37</v>
      </c>
      <c r="G1617" s="27" t="s">
        <v>38</v>
      </c>
      <c r="H1617" s="30" t="str">
        <f>_xlfn.XLOOKUP(B1617,[2]CALCULATION!$B:$B,[2]CALCULATION!$H:$H,"")</f>
        <v>ZTE</v>
      </c>
      <c r="I1617" s="25">
        <v>0</v>
      </c>
      <c r="J1617" s="25">
        <v>0</v>
      </c>
      <c r="K1617" s="25">
        <v>0</v>
      </c>
      <c r="L1617" s="25">
        <v>0</v>
      </c>
      <c r="M1617" s="25">
        <v>0</v>
      </c>
      <c r="N1617" s="25">
        <v>0</v>
      </c>
      <c r="O1617" s="25">
        <v>0</v>
      </c>
      <c r="P1617" s="25" t="s">
        <v>6366</v>
      </c>
      <c r="Q1617" s="31" t="s">
        <v>5364</v>
      </c>
      <c r="R1617" s="31"/>
      <c r="S1617" s="32" t="str" cm="1">
        <f t="array" ref="S1617">IFERROR(_xlfn.IFS(
U1617="MPR ISSUE","PDH",
U1617="BSS Hardware Issue","BSS",
U1617="Sites strategiques, MLL, Pylone, etc.","ENVTECH",
U1617="AKTIVCO DEFAUT GE &amp; POWER Cabinet","AKTIVCO",
U1617="AKTIVCO Coupure ENEO &amp; Baisse de tension","AKTIVCO GRID ONLY",
U1617="Coupure ENEO &amp; Baisse de tension","IHS GRID ONLY",
U1617="Defaut GE &amp; POWER Cabinet","IHS",
U1617="Sharing","Partners",
U1617="Sites strategiques &amp; DataCenter","SST &amp; DC",
U1617="Exclu","Exclu",
U1617="SAT","SAT",
U1617="SPARE-ISSUE","SPARE-ISSUE",
U1617="Fiber CAmtel","TRANS_FO_CAMTEL",
U1617="Fiber AOF","Fiber AOF",
U1617="Projet OCM (HUAWEI)","TRAVAUX-HUAWEI",
U1617="Projet OCM (NOKIA)","TRAVAUX-NOKIA",
U1617="ACCESS-ISSUE","ACCESS-ISSUE",
U1617="Projet OCM (ZTE, NOKIA, autres projets)","TRAVAUX OCM",
U1617="No root CAuse","No root cause",
U1617="ODU HS","PDH",
U1617="IP &amp; VLAN","PDH",
U1617="Warehouse HUAWEI","SPARE-ISSUE",
U1617="SPARE-HS","SPARE-ISSUE",
U1617="Power Telco","BSS"
),"")</f>
        <v/>
      </c>
      <c r="T1617" s="32" t="str" cm="1">
        <f t="array" ref="T1617">IFERROR(_xlfn.IFS(
U1617="MPR ISSUE","TX ISSUE",
U1617="BSS Hardware Issue","RAN ISSUE",
U1617="Sites strategiques, MLL, Pylone, etc.","ENVTECH",
U1617="AKTIVCO DEFAUT GE &amp; POWER Cabinet","POWER ISSUE",
U1617="AKTIVCO Coupure ENEO &amp; Baisse de tension","POWER ISSUE",
U1617="Coupure ENEO &amp; Baisse de tension","POWER ISSUE",
U1617="Defaut GE &amp; POWER Cabinet","POWER ISSUE",
U1617="Sharing","POWER ISSUE",
U1617="Sites strategiques &amp; DataCenter","POWER ISSUE",
U1617="Exclu","Exclu",
U1617="SAT","TX ISSUE",
U1617="SPARE-ISSUE","SPARE-ISSUE",
U1617="Fiber CAmtel","TX ISSUE",
U1617="Fiber AOF","TX ISSUE",
U1617="Projet OCM (HUAWEI)","TRAVAUX-HUAWEI",
U1617="Projet OCM (NOKIA)","TRAVAUX -NOKIA",
U1617="ACCESS-ISSUE","ACCESS-ISSUE",
U1617="Projet OCM (ZTE, NOKIA, autres projets)","TRAVAUX OCM",
U1617="No root CAuse","No root cause",
U1617="ODU HS","TX ISSUE",
U1617="IP &amp; VLAN","TX ISSUE",
U1617="Warehouse HUAWEI","SPARE-ISSUE",
U1617="SPARE-HS","SPARE-ISSUE",
U1617="Power Telco","RAN ISSUE"
),"")</f>
        <v/>
      </c>
      <c r="U1617" s="33"/>
      <c r="V1617" s="32" t="str" cm="1">
        <f t="array" ref="V1617">IFERROR(_xlfn.IFS(
U1617="MPR ISSUE","ACTIVE",
U1617="BSS Hardware Issue","ACTIVE",
U1617="Sites strategiques, MLL, Pylone, etc.","PASSIVE",
U1617="AKTIVCO DEFAUT GE &amp; POWER Cabinet","PASSIVE",
U1617="AKTIVCO Coupure ENEO &amp; Baisse de tension","PASSIVE",
U1617="Coupure ENEO &amp; Baisse de tension","PASSIVE",
U1617="Defaut GE &amp; POWER Cabinet","PASSIVE",
U1617="Sharing","PASSIVE",
U1617="Sites strategiques &amp; DataCenter","PASSIVE",
U1617="Exclu","Exclu",
U1617="SAT","ACTIVE",
U1617="SPARE-ISSUE","SPARE-ISSUE",
U1617="Fiber CAmtel","ACTIVE",
U1617="Fiber AOF","ACTIVE",
U1617="Projet OCM (HUAWEI)","PLANNED WORKS",
U1617="Projet OCM (NOKIA)","PLANNED WORKS",
U1617="ACCESS-ISSUE","ACCESS-ISSUE",
U1617="Projet OCM (ZTE, NOKIA, autres projets)","PLANNED WORKS",
U1617="No root CAuse","No root cause",
U1617="ODU HS","ACTIVE",
U1617="IP &amp; VLAN","ACTIVE",
U1617="Warehouse HUAWEI","SPARE-ISSUE",
U1617="SPARE-HS","SPARE-ISSUE",
U1617="Power Telco","ACTIVE"
),"")</f>
        <v/>
      </c>
      <c r="W1617" s="51"/>
      <c r="X1617" s="51"/>
      <c r="Y1617" s="51"/>
      <c r="Z1617" s="51"/>
      <c r="AA1617" s="51"/>
      <c r="AB1617" s="34" t="s">
        <v>5420</v>
      </c>
      <c r="AC1617" s="34" t="str">
        <f>_xlfn.XLOOKUP(B1617,[4]ALL!$B:$B,[4]ALL!$N:$N,"")</f>
        <v/>
      </c>
      <c r="AD1617" s="34" t="s">
        <v>5420</v>
      </c>
      <c r="AE1617" s="34"/>
      <c r="AF1617" s="36" t="s">
        <v>5420</v>
      </c>
      <c r="AG1617" s="29"/>
      <c r="AH1617" s="35"/>
      <c r="AI1617" s="29"/>
      <c r="AJ1617" s="29" t="s">
        <v>5420</v>
      </c>
      <c r="AK1617" s="36" t="s">
        <v>5420</v>
      </c>
      <c r="AL1617" s="36" t="s">
        <v>5420</v>
      </c>
      <c r="AM1617" s="36" t="s">
        <v>5420</v>
      </c>
      <c r="AN1617" s="36" t="s">
        <v>5420</v>
      </c>
      <c r="AO1617" s="36" t="s">
        <v>5420</v>
      </c>
      <c r="AP1617" s="36" t="s">
        <v>5420</v>
      </c>
      <c r="AQ1617" s="36" t="s">
        <v>5420</v>
      </c>
      <c r="AR1617" s="36" t="s">
        <v>5420</v>
      </c>
      <c r="AS1617" s="36" t="s">
        <v>5420</v>
      </c>
      <c r="AT1617" s="36" t="s">
        <v>5420</v>
      </c>
      <c r="AU1617" s="36" t="s">
        <v>5420</v>
      </c>
      <c r="AV1617" s="36" t="s">
        <v>5420</v>
      </c>
      <c r="AW1617" s="45"/>
      <c r="AX1617" s="45" t="s">
        <v>5420</v>
      </c>
      <c r="AY1617" s="45" t="s">
        <v>5420</v>
      </c>
      <c r="AZ1617" s="45" t="s">
        <v>5420</v>
      </c>
      <c r="BA1617" s="36" t="s">
        <v>5420</v>
      </c>
    </row>
    <row r="1618" spans="1:53" s="58" customFormat="1" ht="15.6" hidden="1" x14ac:dyDescent="0.3">
      <c r="A1618" s="27" t="s">
        <v>4801</v>
      </c>
      <c r="B1618" s="28" t="s">
        <v>4802</v>
      </c>
      <c r="C1618" s="29" t="str">
        <f>_xlfn.XLOOKUP(B1618,'[1]daily break down'!$D:$D,'[1]daily break down'!$E:$E,"")</f>
        <v>Douala</v>
      </c>
      <c r="D1618" s="27" t="s">
        <v>11</v>
      </c>
      <c r="E1618" s="27" t="s">
        <v>12</v>
      </c>
      <c r="F1618" s="29" t="s">
        <v>31</v>
      </c>
      <c r="G1618" s="27" t="s">
        <v>32</v>
      </c>
      <c r="H1618" s="30" t="str">
        <f>_xlfn.XLOOKUP(B1618,[2]CALCULATION!$B:$B,[2]CALCULATION!$H:$H,"")</f>
        <v>ZTE</v>
      </c>
      <c r="I1618" s="25">
        <v>0</v>
      </c>
      <c r="J1618" s="25">
        <v>0</v>
      </c>
      <c r="K1618" s="25">
        <v>0</v>
      </c>
      <c r="L1618" s="25">
        <v>0</v>
      </c>
      <c r="M1618" s="25">
        <v>0</v>
      </c>
      <c r="N1618" s="25">
        <v>0</v>
      </c>
      <c r="O1618" s="25">
        <v>0</v>
      </c>
      <c r="P1618" s="25" t="s">
        <v>6366</v>
      </c>
      <c r="Q1618" s="31" t="s">
        <v>5364</v>
      </c>
      <c r="R1618" s="31"/>
      <c r="S1618" s="32" t="str" cm="1">
        <f t="array" ref="S1618">IFERROR(_xlfn.IFS(
U1618="MPR ISSUE","PDH",
U1618="BSS Hardware Issue","BSS",
U1618="Sites strategiques, MLL, Pylone, etc.","ENVTECH",
U1618="AKTIVCO DEFAUT GE &amp; POWER Cabinet","AKTIVCO",
U1618="AKTIVCO Coupure ENEO &amp; Baisse de tension","AKTIVCO GRID ONLY",
U1618="Coupure ENEO &amp; Baisse de tension","IHS GRID ONLY",
U1618="Defaut GE &amp; POWER Cabinet","IHS",
U1618="Sharing","Partners",
U1618="Sites strategiques &amp; DataCenter","SST &amp; DC",
U1618="Exclu","Exclu",
U1618="SAT","SAT",
U1618="SPARE-ISSUE","SPARE-ISSUE",
U1618="Fiber CAmtel","TRANS_FO_CAMTEL",
U1618="Fiber AOF","Fiber AOF",
U1618="Projet OCM (HUAWEI)","TRAVAUX-HUAWEI",
U1618="Projet OCM (NOKIA)","TRAVAUX-NOKIA",
U1618="ACCESS-ISSUE","ACCESS-ISSUE",
U1618="Projet OCM (ZTE, NOKIA, autres projets)","TRAVAUX OCM",
U1618="No root CAuse","No root cause",
U1618="ODU HS","PDH",
U1618="IP &amp; VLAN","PDH",
U1618="Warehouse HUAWEI","SPARE-ISSUE",
U1618="SPARE-HS","SPARE-ISSUE",
U1618="Power Telco","BSS"
),"")</f>
        <v/>
      </c>
      <c r="T1618" s="32" t="str" cm="1">
        <f t="array" ref="T1618">IFERROR(_xlfn.IFS(
U1618="MPR ISSUE","TX ISSUE",
U1618="BSS Hardware Issue","RAN ISSUE",
U1618="Sites strategiques, MLL, Pylone, etc.","ENVTECH",
U1618="AKTIVCO DEFAUT GE &amp; POWER Cabinet","POWER ISSUE",
U1618="AKTIVCO Coupure ENEO &amp; Baisse de tension","POWER ISSUE",
U1618="Coupure ENEO &amp; Baisse de tension","POWER ISSUE",
U1618="Defaut GE &amp; POWER Cabinet","POWER ISSUE",
U1618="Sharing","POWER ISSUE",
U1618="Sites strategiques &amp; DataCenter","POWER ISSUE",
U1618="Exclu","Exclu",
U1618="SAT","TX ISSUE",
U1618="SPARE-ISSUE","SPARE-ISSUE",
U1618="Fiber CAmtel","TX ISSUE",
U1618="Fiber AOF","TX ISSUE",
U1618="Projet OCM (HUAWEI)","TRAVAUX-HUAWEI",
U1618="Projet OCM (NOKIA)","TRAVAUX -NOKIA",
U1618="ACCESS-ISSUE","ACCESS-ISSUE",
U1618="Projet OCM (ZTE, NOKIA, autres projets)","TRAVAUX OCM",
U1618="No root CAuse","No root cause",
U1618="ODU HS","TX ISSUE",
U1618="IP &amp; VLAN","TX ISSUE",
U1618="Warehouse HUAWEI","SPARE-ISSUE",
U1618="SPARE-HS","SPARE-ISSUE",
U1618="Power Telco","RAN ISSUE"
),"")</f>
        <v/>
      </c>
      <c r="U1618" s="33"/>
      <c r="V1618" s="32" t="str" cm="1">
        <f t="array" ref="V1618">IFERROR(_xlfn.IFS(
U1618="MPR ISSUE","ACTIVE",
U1618="BSS Hardware Issue","ACTIVE",
U1618="Sites strategiques, MLL, Pylone, etc.","PASSIVE",
U1618="AKTIVCO DEFAUT GE &amp; POWER Cabinet","PASSIVE",
U1618="AKTIVCO Coupure ENEO &amp; Baisse de tension","PASSIVE",
U1618="Coupure ENEO &amp; Baisse de tension","PASSIVE",
U1618="Defaut GE &amp; POWER Cabinet","PASSIVE",
U1618="Sharing","PASSIVE",
U1618="Sites strategiques &amp; DataCenter","PASSIVE",
U1618="Exclu","Exclu",
U1618="SAT","ACTIVE",
U1618="SPARE-ISSUE","SPARE-ISSUE",
U1618="Fiber CAmtel","ACTIVE",
U1618="Fiber AOF","ACTIVE",
U1618="Projet OCM (HUAWEI)","PLANNED WORKS",
U1618="Projet OCM (NOKIA)","PLANNED WORKS",
U1618="ACCESS-ISSUE","ACCESS-ISSUE",
U1618="Projet OCM (ZTE, NOKIA, autres projets)","PLANNED WORKS",
U1618="No root CAuse","No root cause",
U1618="ODU HS","ACTIVE",
U1618="IP &amp; VLAN","ACTIVE",
U1618="Warehouse HUAWEI","SPARE-ISSUE",
U1618="SPARE-HS","SPARE-ISSUE",
U1618="Power Telco","ACTIVE"
),"")</f>
        <v/>
      </c>
      <c r="W1618" s="51"/>
      <c r="X1618" s="51"/>
      <c r="Y1618" s="51"/>
      <c r="Z1618" s="51"/>
      <c r="AA1618" s="51"/>
      <c r="AB1618" s="34" t="s">
        <v>5420</v>
      </c>
      <c r="AC1618" s="34" t="str">
        <f>_xlfn.XLOOKUP(B1618,[4]ALL!$B:$B,[4]ALL!$N:$N,"")</f>
        <v/>
      </c>
      <c r="AD1618" s="34" t="s">
        <v>5420</v>
      </c>
      <c r="AE1618" s="34"/>
      <c r="AF1618" s="36" t="s">
        <v>5420</v>
      </c>
      <c r="AG1618" s="29"/>
      <c r="AH1618" s="35"/>
      <c r="AI1618" s="29"/>
      <c r="AJ1618" s="29" t="s">
        <v>5420</v>
      </c>
      <c r="AK1618" s="36" t="s">
        <v>5420</v>
      </c>
      <c r="AL1618" s="36" t="s">
        <v>5420</v>
      </c>
      <c r="AM1618" s="36" t="s">
        <v>5420</v>
      </c>
      <c r="AN1618" s="36" t="s">
        <v>5420</v>
      </c>
      <c r="AO1618" s="36" t="s">
        <v>5420</v>
      </c>
      <c r="AP1618" s="36" t="s">
        <v>5420</v>
      </c>
      <c r="AQ1618" s="36" t="s">
        <v>5420</v>
      </c>
      <c r="AR1618" s="36" t="s">
        <v>5420</v>
      </c>
      <c r="AS1618" s="36" t="s">
        <v>5420</v>
      </c>
      <c r="AT1618" s="36" t="s">
        <v>5420</v>
      </c>
      <c r="AU1618" s="36" t="s">
        <v>5420</v>
      </c>
      <c r="AV1618" s="36" t="s">
        <v>5420</v>
      </c>
      <c r="AW1618" s="45"/>
      <c r="AX1618" s="45" t="s">
        <v>5420</v>
      </c>
      <c r="AY1618" s="45" t="s">
        <v>5420</v>
      </c>
      <c r="AZ1618" s="45" t="s">
        <v>5420</v>
      </c>
      <c r="BA1618" s="36" t="s">
        <v>5420</v>
      </c>
    </row>
    <row r="1619" spans="1:53" s="58" customFormat="1" ht="15.6" hidden="1" x14ac:dyDescent="0.3">
      <c r="A1619" s="27" t="s">
        <v>2559</v>
      </c>
      <c r="B1619" s="28" t="s">
        <v>2560</v>
      </c>
      <c r="C1619" s="29" t="str">
        <f>_xlfn.XLOOKUP(B1619,'[1]daily break down'!$D:$D,'[1]daily break down'!$E:$E,"")</f>
        <v>CENTRE</v>
      </c>
      <c r="D1619" s="27" t="s">
        <v>21</v>
      </c>
      <c r="E1619" s="27" t="s">
        <v>122</v>
      </c>
      <c r="F1619" s="29" t="s">
        <v>37</v>
      </c>
      <c r="G1619" s="27" t="s">
        <v>2561</v>
      </c>
      <c r="H1619" s="30" t="str">
        <f>_xlfn.XLOOKUP(B1619,[2]CALCULATION!$B:$B,[2]CALCULATION!$H:$H,"")</f>
        <v>ZTE</v>
      </c>
      <c r="I1619" s="25">
        <v>0</v>
      </c>
      <c r="J1619" s="25">
        <v>0</v>
      </c>
      <c r="K1619" s="25">
        <v>0</v>
      </c>
      <c r="L1619" s="25">
        <v>0</v>
      </c>
      <c r="M1619" s="25">
        <v>0</v>
      </c>
      <c r="N1619" s="25">
        <v>2.1676575836179817</v>
      </c>
      <c r="O1619" s="25">
        <v>0</v>
      </c>
      <c r="P1619" s="25" t="s">
        <v>6366</v>
      </c>
      <c r="Q1619" s="31" t="s">
        <v>5364</v>
      </c>
      <c r="R1619" s="31"/>
      <c r="S1619" s="32" t="str" cm="1">
        <f t="array" ref="S1619">IFERROR(_xlfn.IFS(
U1619="MPR ISSUE","PDH",
U1619="BSS Hardware Issue","BSS",
U1619="Sites strategiques, MLL, Pylone, etc.","ENVTECH",
U1619="AKTIVCO DEFAUT GE &amp; POWER Cabinet","AKTIVCO",
U1619="AKTIVCO Coupure ENEO &amp; Baisse de tension","AKTIVCO GRID ONLY",
U1619="Coupure ENEO &amp; Baisse de tension","IHS GRID ONLY",
U1619="Defaut GE &amp; POWER Cabinet","IHS",
U1619="Sharing","Partners",
U1619="Sites strategiques &amp; DataCenter","SST &amp; DC",
U1619="Exclu","Exclu",
U1619="SAT","SAT",
U1619="SPARE-ISSUE","SPARE-ISSUE",
U1619="Fiber CAmtel","TRANS_FO_CAMTEL",
U1619="Fiber AOF","Fiber AOF",
U1619="Projet OCM (HUAWEI)","TRAVAUX-HUAWEI",
U1619="Projet OCM (NOKIA)","TRAVAUX-NOKIA",
U1619="ACCESS-ISSUE","ACCESS-ISSUE",
U1619="Projet OCM (ZTE, NOKIA, autres projets)","TRAVAUX OCM",
U1619="No root CAuse","No root cause",
U1619="ODU HS","PDH",
U1619="IP &amp; VLAN","PDH",
U1619="Warehouse HUAWEI","SPARE-ISSUE",
U1619="SPARE-HS","SPARE-ISSUE",
U1619="Power Telco","BSS"
),"")</f>
        <v/>
      </c>
      <c r="T1619" s="32" t="str" cm="1">
        <f t="array" ref="T1619">IFERROR(_xlfn.IFS(
U1619="MPR ISSUE","TX ISSUE",
U1619="BSS Hardware Issue","RAN ISSUE",
U1619="Sites strategiques, MLL, Pylone, etc.","ENVTECH",
U1619="AKTIVCO DEFAUT GE &amp; POWER Cabinet","POWER ISSUE",
U1619="AKTIVCO Coupure ENEO &amp; Baisse de tension","POWER ISSUE",
U1619="Coupure ENEO &amp; Baisse de tension","POWER ISSUE",
U1619="Defaut GE &amp; POWER Cabinet","POWER ISSUE",
U1619="Sharing","POWER ISSUE",
U1619="Sites strategiques &amp; DataCenter","POWER ISSUE",
U1619="Exclu","Exclu",
U1619="SAT","TX ISSUE",
U1619="SPARE-ISSUE","SPARE-ISSUE",
U1619="Fiber CAmtel","TX ISSUE",
U1619="Fiber AOF","TX ISSUE",
U1619="Projet OCM (HUAWEI)","TRAVAUX-HUAWEI",
U1619="Projet OCM (NOKIA)","TRAVAUX -NOKIA",
U1619="ACCESS-ISSUE","ACCESS-ISSUE",
U1619="Projet OCM (ZTE, NOKIA, autres projets)","TRAVAUX OCM",
U1619="No root CAuse","No root cause",
U1619="ODU HS","TX ISSUE",
U1619="IP &amp; VLAN","TX ISSUE",
U1619="Warehouse HUAWEI","SPARE-ISSUE",
U1619="SPARE-HS","SPARE-ISSUE",
U1619="Power Telco","RAN ISSUE"
),"")</f>
        <v/>
      </c>
      <c r="U1619" s="33"/>
      <c r="V1619" s="32" t="str" cm="1">
        <f t="array" ref="V1619">IFERROR(_xlfn.IFS(
U1619="MPR ISSUE","ACTIVE",
U1619="BSS Hardware Issue","ACTIVE",
U1619="Sites strategiques, MLL, Pylone, etc.","PASSIVE",
U1619="AKTIVCO DEFAUT GE &amp; POWER Cabinet","PASSIVE",
U1619="AKTIVCO Coupure ENEO &amp; Baisse de tension","PASSIVE",
U1619="Coupure ENEO &amp; Baisse de tension","PASSIVE",
U1619="Defaut GE &amp; POWER Cabinet","PASSIVE",
U1619="Sharing","PASSIVE",
U1619="Sites strategiques &amp; DataCenter","PASSIVE",
U1619="Exclu","Exclu",
U1619="SAT","ACTIVE",
U1619="SPARE-ISSUE","SPARE-ISSUE",
U1619="Fiber CAmtel","ACTIVE",
U1619="Fiber AOF","ACTIVE",
U1619="Projet OCM (HUAWEI)","PLANNED WORKS",
U1619="Projet OCM (NOKIA)","PLANNED WORKS",
U1619="ACCESS-ISSUE","ACCESS-ISSUE",
U1619="Projet OCM (ZTE, NOKIA, autres projets)","PLANNED WORKS",
U1619="No root CAuse","No root cause",
U1619="ODU HS","ACTIVE",
U1619="IP &amp; VLAN","ACTIVE",
U1619="Warehouse HUAWEI","SPARE-ISSUE",
U1619="SPARE-HS","SPARE-ISSUE",
U1619="Power Telco","ACTIVE"
),"")</f>
        <v/>
      </c>
      <c r="W1619" s="51"/>
      <c r="X1619" s="51"/>
      <c r="Y1619" s="51"/>
      <c r="Z1619" s="51"/>
      <c r="AA1619" s="51"/>
      <c r="AB1619" s="34" t="s">
        <v>5420</v>
      </c>
      <c r="AC1619" s="34" t="str">
        <f>_xlfn.XLOOKUP(B1619,[4]ALL!$B:$B,[4]ALL!$N:$N,"")</f>
        <v/>
      </c>
      <c r="AD1619" s="34" t="s">
        <v>5420</v>
      </c>
      <c r="AE1619" s="34"/>
      <c r="AF1619" s="36" t="s">
        <v>5420</v>
      </c>
      <c r="AG1619" s="29"/>
      <c r="AH1619" s="35"/>
      <c r="AI1619" s="29"/>
      <c r="AJ1619" s="29" t="s">
        <v>5420</v>
      </c>
      <c r="AK1619" s="36" t="s">
        <v>5420</v>
      </c>
      <c r="AL1619" s="36" t="s">
        <v>5420</v>
      </c>
      <c r="AM1619" s="36" t="s">
        <v>5420</v>
      </c>
      <c r="AN1619" s="36" t="s">
        <v>5420</v>
      </c>
      <c r="AO1619" s="36" t="s">
        <v>5420</v>
      </c>
      <c r="AP1619" s="36" t="s">
        <v>5420</v>
      </c>
      <c r="AQ1619" s="36" t="s">
        <v>5420</v>
      </c>
      <c r="AR1619" s="36" t="s">
        <v>5420</v>
      </c>
      <c r="AS1619" s="36" t="s">
        <v>5420</v>
      </c>
      <c r="AT1619" s="36" t="s">
        <v>5420</v>
      </c>
      <c r="AU1619" s="36" t="s">
        <v>5420</v>
      </c>
      <c r="AV1619" s="36" t="s">
        <v>5420</v>
      </c>
      <c r="AW1619" s="45"/>
      <c r="AX1619" s="45" t="s">
        <v>5420</v>
      </c>
      <c r="AY1619" s="45" t="s">
        <v>5420</v>
      </c>
      <c r="AZ1619" s="45" t="s">
        <v>5420</v>
      </c>
      <c r="BA1619" s="36" t="s">
        <v>5420</v>
      </c>
    </row>
    <row r="1620" spans="1:53" s="58" customFormat="1" ht="15.6" hidden="1" x14ac:dyDescent="0.3">
      <c r="A1620" s="27" t="s">
        <v>2812</v>
      </c>
      <c r="B1620" s="28" t="s">
        <v>2813</v>
      </c>
      <c r="C1620" s="29" t="str">
        <f>_xlfn.XLOOKUP(B1620,'[1]daily break down'!$D:$D,'[1]daily break down'!$E:$E,"")</f>
        <v>NORD</v>
      </c>
      <c r="D1620" s="27" t="s">
        <v>11</v>
      </c>
      <c r="E1620" s="27" t="s">
        <v>66</v>
      </c>
      <c r="F1620" s="29" t="s">
        <v>23</v>
      </c>
      <c r="G1620" s="27" t="s">
        <v>2814</v>
      </c>
      <c r="H1620" s="39" t="str">
        <f>_xlfn.XLOOKUP(B1620,[2]CALCULATION!$B:$B,[2]CALCULATION!$H:$H,"")</f>
        <v>NOKIA</v>
      </c>
      <c r="I1620" s="25">
        <v>0</v>
      </c>
      <c r="J1620" s="25">
        <v>0</v>
      </c>
      <c r="K1620" s="25">
        <v>0</v>
      </c>
      <c r="L1620" s="25">
        <v>0</v>
      </c>
      <c r="M1620" s="25">
        <v>0</v>
      </c>
      <c r="N1620" s="25">
        <v>2.2293847896745519E-3</v>
      </c>
      <c r="O1620" s="25">
        <v>0</v>
      </c>
      <c r="P1620" s="25" t="s">
        <v>6366</v>
      </c>
      <c r="Q1620" s="31" t="s">
        <v>5364</v>
      </c>
      <c r="R1620" s="31"/>
      <c r="S1620" s="32" t="str" cm="1">
        <f t="array" ref="S1620">IFERROR(_xlfn.IFS(
U1620="MPR ISSUE","PDH",
U1620="BSS Hardware Issue","BSS",
U1620="Sites strategiques, MLL, Pylone, etc.","ENVTECH",
U1620="AKTIVCO DEFAUT GE &amp; POWER Cabinet","AKTIVCO",
U1620="AKTIVCO Coupure ENEO &amp; Baisse de tension","AKTIVCO GRID ONLY",
U1620="Coupure ENEO &amp; Baisse de tension","IHS GRID ONLY",
U1620="Defaut GE &amp; POWER Cabinet","IHS",
U1620="Sharing","Partners",
U1620="Sites strategiques &amp; DataCenter","SST &amp; DC",
U1620="Exclu","Exclu",
U1620="SAT","SAT",
U1620="SPARE-ISSUE","SPARE-ISSUE",
U1620="Fiber CAmtel","TRANS_FO_CAMTEL",
U1620="Fiber AOF","Fiber AOF",
U1620="Projet OCM (HUAWEI)","TRAVAUX-HUAWEI",
U1620="Projet OCM (NOKIA)","TRAVAUX-NOKIA",
U1620="ACCESS-ISSUE","ACCESS-ISSUE",
U1620="Projet OCM (ZTE, NOKIA, autres projets)","TRAVAUX OCM",
U1620="No root CAuse","No root cause",
U1620="ODU HS","PDH",
U1620="IP &amp; VLAN","PDH",
U1620="Warehouse HUAWEI","SPARE-ISSUE",
U1620="SPARE-HS","SPARE-ISSUE",
U1620="Power Telco","BSS"
),"")</f>
        <v/>
      </c>
      <c r="T1620" s="32" t="str" cm="1">
        <f t="array" ref="T1620">IFERROR(_xlfn.IFS(
U1620="MPR ISSUE","TX ISSUE",
U1620="BSS Hardware Issue","RAN ISSUE",
U1620="Sites strategiques, MLL, Pylone, etc.","ENVTECH",
U1620="AKTIVCO DEFAUT GE &amp; POWER Cabinet","POWER ISSUE",
U1620="AKTIVCO Coupure ENEO &amp; Baisse de tension","POWER ISSUE",
U1620="Coupure ENEO &amp; Baisse de tension","POWER ISSUE",
U1620="Defaut GE &amp; POWER Cabinet","POWER ISSUE",
U1620="Sharing","POWER ISSUE",
U1620="Sites strategiques &amp; DataCenter","POWER ISSUE",
U1620="Exclu","Exclu",
U1620="SAT","TX ISSUE",
U1620="SPARE-ISSUE","SPARE-ISSUE",
U1620="Fiber CAmtel","TX ISSUE",
U1620="Fiber AOF","TX ISSUE",
U1620="Projet OCM (HUAWEI)","TRAVAUX-HUAWEI",
U1620="Projet OCM (NOKIA)","TRAVAUX -NOKIA",
U1620="ACCESS-ISSUE","ACCESS-ISSUE",
U1620="Projet OCM (ZTE, NOKIA, autres projets)","TRAVAUX OCM",
U1620="No root CAuse","No root cause",
U1620="ODU HS","TX ISSUE",
U1620="IP &amp; VLAN","TX ISSUE",
U1620="Warehouse HUAWEI","SPARE-ISSUE",
U1620="SPARE-HS","SPARE-ISSUE",
U1620="Power Telco","RAN ISSUE"
),"")</f>
        <v/>
      </c>
      <c r="U1620" s="33"/>
      <c r="V1620" s="32" t="str" cm="1">
        <f t="array" ref="V1620">IFERROR(_xlfn.IFS(
U1620="MPR ISSUE","ACTIVE",
U1620="BSS Hardware Issue","ACTIVE",
U1620="Sites strategiques, MLL, Pylone, etc.","PASSIVE",
U1620="AKTIVCO DEFAUT GE &amp; POWER Cabinet","PASSIVE",
U1620="AKTIVCO Coupure ENEO &amp; Baisse de tension","PASSIVE",
U1620="Coupure ENEO &amp; Baisse de tension","PASSIVE",
U1620="Defaut GE &amp; POWER Cabinet","PASSIVE",
U1620="Sharing","PASSIVE",
U1620="Sites strategiques &amp; DataCenter","PASSIVE",
U1620="Exclu","Exclu",
U1620="SAT","ACTIVE",
U1620="SPARE-ISSUE","SPARE-ISSUE",
U1620="Fiber CAmtel","ACTIVE",
U1620="Fiber AOF","ACTIVE",
U1620="Projet OCM (HUAWEI)","PLANNED WORKS",
U1620="Projet OCM (NOKIA)","PLANNED WORKS",
U1620="ACCESS-ISSUE","ACCESS-ISSUE",
U1620="Projet OCM (ZTE, NOKIA, autres projets)","PLANNED WORKS",
U1620="No root CAuse","No root cause",
U1620="ODU HS","ACTIVE",
U1620="IP &amp; VLAN","ACTIVE",
U1620="Warehouse HUAWEI","SPARE-ISSUE",
U1620="SPARE-HS","SPARE-ISSUE",
U1620="Power Telco","ACTIVE"
),"")</f>
        <v/>
      </c>
      <c r="W1620" s="51"/>
      <c r="X1620" s="51"/>
      <c r="Y1620" s="51"/>
      <c r="Z1620" s="51"/>
      <c r="AA1620" s="51"/>
      <c r="AB1620" s="34" t="s">
        <v>5420</v>
      </c>
      <c r="AC1620" s="34" t="str">
        <f>_xlfn.XLOOKUP(B1620,[4]ALL!$B:$B,[4]ALL!$N:$N,"")</f>
        <v/>
      </c>
      <c r="AD1620" s="34" t="s">
        <v>5420</v>
      </c>
      <c r="AE1620" s="34"/>
      <c r="AF1620" s="36" t="s">
        <v>5420</v>
      </c>
      <c r="AG1620" s="29"/>
      <c r="AH1620" s="35"/>
      <c r="AI1620" s="29"/>
      <c r="AJ1620" s="29" t="s">
        <v>5420</v>
      </c>
      <c r="AK1620" s="36" t="s">
        <v>5420</v>
      </c>
      <c r="AL1620" s="36" t="s">
        <v>5420</v>
      </c>
      <c r="AM1620" s="36" t="s">
        <v>5420</v>
      </c>
      <c r="AN1620" s="36" t="s">
        <v>5420</v>
      </c>
      <c r="AO1620" s="36" t="s">
        <v>5420</v>
      </c>
      <c r="AP1620" s="36" t="s">
        <v>5420</v>
      </c>
      <c r="AQ1620" s="36" t="s">
        <v>5420</v>
      </c>
      <c r="AR1620" s="36" t="s">
        <v>5420</v>
      </c>
      <c r="AS1620" s="36" t="s">
        <v>5420</v>
      </c>
      <c r="AT1620" s="36" t="s">
        <v>5420</v>
      </c>
      <c r="AU1620" s="36" t="s">
        <v>5420</v>
      </c>
      <c r="AV1620" s="36" t="s">
        <v>5420</v>
      </c>
      <c r="AW1620" s="45"/>
      <c r="AX1620" s="45" t="s">
        <v>5420</v>
      </c>
      <c r="AY1620" s="45" t="s">
        <v>5420</v>
      </c>
      <c r="AZ1620" s="45" t="s">
        <v>5420</v>
      </c>
      <c r="BA1620" s="36" t="s">
        <v>5420</v>
      </c>
    </row>
    <row r="1621" spans="1:53" s="58" customFormat="1" ht="15.6" hidden="1" x14ac:dyDescent="0.3">
      <c r="A1621" s="27" t="s">
        <v>2143</v>
      </c>
      <c r="B1621" s="28" t="s">
        <v>2144</v>
      </c>
      <c r="C1621" s="29" t="str">
        <f>_xlfn.XLOOKUP(B1621,'[1]daily break down'!$D:$D,'[1]daily break down'!$E:$E,"")</f>
        <v>CENTRE</v>
      </c>
      <c r="D1621" s="27" t="s">
        <v>11</v>
      </c>
      <c r="E1621" s="27" t="s">
        <v>12</v>
      </c>
      <c r="F1621" s="29" t="s">
        <v>226</v>
      </c>
      <c r="G1621" s="27" t="s">
        <v>489</v>
      </c>
      <c r="H1621" s="30" t="str">
        <f>_xlfn.XLOOKUP(B1621,[2]CALCULATION!$B:$B,[2]CALCULATION!$H:$H,"")</f>
        <v>ZTE</v>
      </c>
      <c r="I1621" s="25">
        <v>0</v>
      </c>
      <c r="J1621" s="25">
        <v>0</v>
      </c>
      <c r="K1621" s="25">
        <v>7.8652695379711965E-3</v>
      </c>
      <c r="L1621" s="25">
        <v>0</v>
      </c>
      <c r="M1621" s="25">
        <v>0</v>
      </c>
      <c r="N1621" s="25">
        <v>0</v>
      </c>
      <c r="O1621" s="25">
        <v>0</v>
      </c>
      <c r="P1621" s="25" t="s">
        <v>6366</v>
      </c>
      <c r="Q1621" s="31" t="s">
        <v>5364</v>
      </c>
      <c r="R1621" s="31"/>
      <c r="S1621" s="32" t="str" cm="1">
        <f t="array" ref="S1621">IFERROR(_xlfn.IFS(
U1621="MPR ISSUE","PDH",
U1621="BSS Hardware Issue","BSS",
U1621="Sites strategiques, MLL, Pylone, etc.","ENVTECH",
U1621="AKTIVCO DEFAUT GE &amp; POWER Cabinet","AKTIVCO",
U1621="AKTIVCO Coupure ENEO &amp; Baisse de tension","AKTIVCO GRID ONLY",
U1621="Coupure ENEO &amp; Baisse de tension","IHS GRID ONLY",
U1621="Defaut GE &amp; POWER Cabinet","IHS",
U1621="Sharing","Partners",
U1621="Sites strategiques &amp; DataCenter","SST &amp; DC",
U1621="Exclu","Exclu",
U1621="SAT","SAT",
U1621="SPARE-ISSUE","SPARE-ISSUE",
U1621="Fiber CAmtel","TRANS_FO_CAMTEL",
U1621="Fiber AOF","Fiber AOF",
U1621="Projet OCM (HUAWEI)","TRAVAUX-HUAWEI",
U1621="Projet OCM (NOKIA)","TRAVAUX-NOKIA",
U1621="ACCESS-ISSUE","ACCESS-ISSUE",
U1621="Projet OCM (ZTE, NOKIA, autres projets)","TRAVAUX OCM",
U1621="No root CAuse","No root cause",
U1621="ODU HS","PDH",
U1621="IP &amp; VLAN","PDH",
U1621="Warehouse HUAWEI","SPARE-ISSUE",
U1621="SPARE-HS","SPARE-ISSUE",
U1621="Power Telco","BSS"
),"")</f>
        <v/>
      </c>
      <c r="T1621" s="32" t="str" cm="1">
        <f t="array" ref="T1621">IFERROR(_xlfn.IFS(
U1621="MPR ISSUE","TX ISSUE",
U1621="BSS Hardware Issue","RAN ISSUE",
U1621="Sites strategiques, MLL, Pylone, etc.","ENVTECH",
U1621="AKTIVCO DEFAUT GE &amp; POWER Cabinet","POWER ISSUE",
U1621="AKTIVCO Coupure ENEO &amp; Baisse de tension","POWER ISSUE",
U1621="Coupure ENEO &amp; Baisse de tension","POWER ISSUE",
U1621="Defaut GE &amp; POWER Cabinet","POWER ISSUE",
U1621="Sharing","POWER ISSUE",
U1621="Sites strategiques &amp; DataCenter","POWER ISSUE",
U1621="Exclu","Exclu",
U1621="SAT","TX ISSUE",
U1621="SPARE-ISSUE","SPARE-ISSUE",
U1621="Fiber CAmtel","TX ISSUE",
U1621="Fiber AOF","TX ISSUE",
U1621="Projet OCM (HUAWEI)","TRAVAUX-HUAWEI",
U1621="Projet OCM (NOKIA)","TRAVAUX -NOKIA",
U1621="ACCESS-ISSUE","ACCESS-ISSUE",
U1621="Projet OCM (ZTE, NOKIA, autres projets)","TRAVAUX OCM",
U1621="No root CAuse","No root cause",
U1621="ODU HS","TX ISSUE",
U1621="IP &amp; VLAN","TX ISSUE",
U1621="Warehouse HUAWEI","SPARE-ISSUE",
U1621="SPARE-HS","SPARE-ISSUE",
U1621="Power Telco","RAN ISSUE"
),"")</f>
        <v/>
      </c>
      <c r="U1621" s="33"/>
      <c r="V1621" s="32" t="str" cm="1">
        <f t="array" ref="V1621">IFERROR(_xlfn.IFS(
U1621="MPR ISSUE","ACTIVE",
U1621="BSS Hardware Issue","ACTIVE",
U1621="Sites strategiques, MLL, Pylone, etc.","PASSIVE",
U1621="AKTIVCO DEFAUT GE &amp; POWER Cabinet","PASSIVE",
U1621="AKTIVCO Coupure ENEO &amp; Baisse de tension","PASSIVE",
U1621="Coupure ENEO &amp; Baisse de tension","PASSIVE",
U1621="Defaut GE &amp; POWER Cabinet","PASSIVE",
U1621="Sharing","PASSIVE",
U1621="Sites strategiques &amp; DataCenter","PASSIVE",
U1621="Exclu","Exclu",
U1621="SAT","ACTIVE",
U1621="SPARE-ISSUE","SPARE-ISSUE",
U1621="Fiber CAmtel","ACTIVE",
U1621="Fiber AOF","ACTIVE",
U1621="Projet OCM (HUAWEI)","PLANNED WORKS",
U1621="Projet OCM (NOKIA)","PLANNED WORKS",
U1621="ACCESS-ISSUE","ACCESS-ISSUE",
U1621="Projet OCM (ZTE, NOKIA, autres projets)","PLANNED WORKS",
U1621="No root CAuse","No root cause",
U1621="ODU HS","ACTIVE",
U1621="IP &amp; VLAN","ACTIVE",
U1621="Warehouse HUAWEI","SPARE-ISSUE",
U1621="SPARE-HS","SPARE-ISSUE",
U1621="Power Telco","ACTIVE"
),"")</f>
        <v/>
      </c>
      <c r="W1621" s="51"/>
      <c r="X1621" s="51"/>
      <c r="Y1621" s="51"/>
      <c r="Z1621" s="51"/>
      <c r="AA1621" s="51"/>
      <c r="AB1621" s="34" t="s">
        <v>5420</v>
      </c>
      <c r="AC1621" s="34" t="str">
        <f>_xlfn.XLOOKUP(B1621,[4]ALL!$B:$B,[4]ALL!$N:$N,"")</f>
        <v/>
      </c>
      <c r="AD1621" s="34" t="s">
        <v>5420</v>
      </c>
      <c r="AE1621" s="34"/>
      <c r="AF1621" s="36" t="s">
        <v>5420</v>
      </c>
      <c r="AG1621" s="29"/>
      <c r="AH1621" s="35"/>
      <c r="AI1621" s="29"/>
      <c r="AJ1621" s="29" t="s">
        <v>5420</v>
      </c>
      <c r="AK1621" s="36" t="s">
        <v>5420</v>
      </c>
      <c r="AL1621" s="36" t="s">
        <v>5420</v>
      </c>
      <c r="AM1621" s="36" t="s">
        <v>5420</v>
      </c>
      <c r="AN1621" s="36" t="s">
        <v>5420</v>
      </c>
      <c r="AO1621" s="36" t="s">
        <v>5420</v>
      </c>
      <c r="AP1621" s="36" t="s">
        <v>5420</v>
      </c>
      <c r="AQ1621" s="36" t="s">
        <v>5420</v>
      </c>
      <c r="AR1621" s="36" t="s">
        <v>5420</v>
      </c>
      <c r="AS1621" s="36" t="s">
        <v>5420</v>
      </c>
      <c r="AT1621" s="36" t="s">
        <v>5420</v>
      </c>
      <c r="AU1621" s="36" t="s">
        <v>5420</v>
      </c>
      <c r="AV1621" s="36" t="s">
        <v>5420</v>
      </c>
      <c r="AW1621" s="45"/>
      <c r="AX1621" s="45" t="s">
        <v>5420</v>
      </c>
      <c r="AY1621" s="45" t="s">
        <v>5420</v>
      </c>
      <c r="AZ1621" s="45" t="s">
        <v>5420</v>
      </c>
      <c r="BA1621" s="36" t="s">
        <v>5420</v>
      </c>
    </row>
    <row r="1622" spans="1:53" s="58" customFormat="1" ht="15.6" hidden="1" x14ac:dyDescent="0.3">
      <c r="A1622" s="27" t="s">
        <v>2277</v>
      </c>
      <c r="B1622" s="28" t="s">
        <v>2278</v>
      </c>
      <c r="C1622" s="29" t="str">
        <f>_xlfn.XLOOKUP(B1622,'[1]daily break down'!$D:$D,'[1]daily break down'!$E:$E,"")</f>
        <v>Ngaoundere</v>
      </c>
      <c r="D1622" s="27" t="s">
        <v>11</v>
      </c>
      <c r="E1622" s="27" t="s">
        <v>12</v>
      </c>
      <c r="F1622" s="29" t="s">
        <v>90</v>
      </c>
      <c r="G1622" s="27" t="s">
        <v>91</v>
      </c>
      <c r="H1622" s="37" t="str">
        <f>_xlfn.XLOOKUP(B1622,[2]CALCULATION!$B:$B,[2]CALCULATION!$H:$H,"")</f>
        <v>Huawei</v>
      </c>
      <c r="I1622" s="25">
        <v>0</v>
      </c>
      <c r="J1622" s="25">
        <v>0</v>
      </c>
      <c r="K1622" s="25">
        <v>0</v>
      </c>
      <c r="L1622" s="25">
        <v>0</v>
      </c>
      <c r="M1622" s="25">
        <v>0</v>
      </c>
      <c r="N1622" s="25">
        <v>0</v>
      </c>
      <c r="O1622" s="25">
        <v>0</v>
      </c>
      <c r="P1622" s="25" t="s">
        <v>6366</v>
      </c>
      <c r="Q1622" s="31" t="s">
        <v>5364</v>
      </c>
      <c r="R1622" s="31"/>
      <c r="S1622" s="32" t="str" cm="1">
        <f t="array" ref="S1622">IFERROR(_xlfn.IFS(
U1622="MPR ISSUE","PDH",
U1622="BSS Hardware Issue","BSS",
U1622="Sites strategiques, MLL, Pylone, etc.","ENVTECH",
U1622="AKTIVCO DEFAUT GE &amp; POWER Cabinet","AKTIVCO",
U1622="AKTIVCO Coupure ENEO &amp; Baisse de tension","AKTIVCO GRID ONLY",
U1622="Coupure ENEO &amp; Baisse de tension","IHS GRID ONLY",
U1622="Defaut GE &amp; POWER Cabinet","IHS",
U1622="Sharing","Partners",
U1622="Sites strategiques &amp; DataCenter","SST &amp; DC",
U1622="Exclu","Exclu",
U1622="SAT","SAT",
U1622="SPARE-ISSUE","SPARE-ISSUE",
U1622="Fiber CAmtel","TRANS_FO_CAMTEL",
U1622="Fiber AOF","Fiber AOF",
U1622="Projet OCM (HUAWEI)","TRAVAUX-HUAWEI",
U1622="Projet OCM (NOKIA)","TRAVAUX-NOKIA",
U1622="ACCESS-ISSUE","ACCESS-ISSUE",
U1622="Projet OCM (ZTE, NOKIA, autres projets)","TRAVAUX OCM",
U1622="No root CAuse","No root cause",
U1622="ODU HS","PDH",
U1622="IP &amp; VLAN","PDH",
U1622="Warehouse HUAWEI","SPARE-ISSUE",
U1622="SPARE-HS","SPARE-ISSUE",
U1622="Power Telco","BSS"
),"")</f>
        <v/>
      </c>
      <c r="T1622" s="32" t="str" cm="1">
        <f t="array" ref="T1622">IFERROR(_xlfn.IFS(
U1622="MPR ISSUE","TX ISSUE",
U1622="BSS Hardware Issue","RAN ISSUE",
U1622="Sites strategiques, MLL, Pylone, etc.","ENVTECH",
U1622="AKTIVCO DEFAUT GE &amp; POWER Cabinet","POWER ISSUE",
U1622="AKTIVCO Coupure ENEO &amp; Baisse de tension","POWER ISSUE",
U1622="Coupure ENEO &amp; Baisse de tension","POWER ISSUE",
U1622="Defaut GE &amp; POWER Cabinet","POWER ISSUE",
U1622="Sharing","POWER ISSUE",
U1622="Sites strategiques &amp; DataCenter","POWER ISSUE",
U1622="Exclu","Exclu",
U1622="SAT","TX ISSUE",
U1622="SPARE-ISSUE","SPARE-ISSUE",
U1622="Fiber CAmtel","TX ISSUE",
U1622="Fiber AOF","TX ISSUE",
U1622="Projet OCM (HUAWEI)","TRAVAUX-HUAWEI",
U1622="Projet OCM (NOKIA)","TRAVAUX -NOKIA",
U1622="ACCESS-ISSUE","ACCESS-ISSUE",
U1622="Projet OCM (ZTE, NOKIA, autres projets)","TRAVAUX OCM",
U1622="No root CAuse","No root cause",
U1622="ODU HS","TX ISSUE",
U1622="IP &amp; VLAN","TX ISSUE",
U1622="Warehouse HUAWEI","SPARE-ISSUE",
U1622="SPARE-HS","SPARE-ISSUE",
U1622="Power Telco","RAN ISSUE"
),"")</f>
        <v/>
      </c>
      <c r="U1622" s="33"/>
      <c r="V1622" s="32" t="str" cm="1">
        <f t="array" ref="V1622">IFERROR(_xlfn.IFS(
U1622="MPR ISSUE","ACTIVE",
U1622="BSS Hardware Issue","ACTIVE",
U1622="Sites strategiques, MLL, Pylone, etc.","PASSIVE",
U1622="AKTIVCO DEFAUT GE &amp; POWER Cabinet","PASSIVE",
U1622="AKTIVCO Coupure ENEO &amp; Baisse de tension","PASSIVE",
U1622="Coupure ENEO &amp; Baisse de tension","PASSIVE",
U1622="Defaut GE &amp; POWER Cabinet","PASSIVE",
U1622="Sharing","PASSIVE",
U1622="Sites strategiques &amp; DataCenter","PASSIVE",
U1622="Exclu","Exclu",
U1622="SAT","ACTIVE",
U1622="SPARE-ISSUE","SPARE-ISSUE",
U1622="Fiber CAmtel","ACTIVE",
U1622="Fiber AOF","ACTIVE",
U1622="Projet OCM (HUAWEI)","PLANNED WORKS",
U1622="Projet OCM (NOKIA)","PLANNED WORKS",
U1622="ACCESS-ISSUE","ACCESS-ISSUE",
U1622="Projet OCM (ZTE, NOKIA, autres projets)","PLANNED WORKS",
U1622="No root CAuse","No root cause",
U1622="ODU HS","ACTIVE",
U1622="IP &amp; VLAN","ACTIVE",
U1622="Warehouse HUAWEI","SPARE-ISSUE",
U1622="SPARE-HS","SPARE-ISSUE",
U1622="Power Telco","ACTIVE"
),"")</f>
        <v/>
      </c>
      <c r="W1622" s="51"/>
      <c r="X1622" s="51"/>
      <c r="Y1622" s="51"/>
      <c r="Z1622" s="51"/>
      <c r="AA1622" s="51"/>
      <c r="AB1622" s="34" t="s">
        <v>5420</v>
      </c>
      <c r="AC1622" s="34" t="str">
        <f>_xlfn.XLOOKUP(B1622,[4]ALL!$B:$B,[4]ALL!$N:$N,"")</f>
        <v/>
      </c>
      <c r="AD1622" s="34" t="s">
        <v>5420</v>
      </c>
      <c r="AE1622" s="34"/>
      <c r="AF1622" s="36" t="s">
        <v>5420</v>
      </c>
      <c r="AG1622" s="29"/>
      <c r="AH1622" s="35"/>
      <c r="AI1622" s="29"/>
      <c r="AJ1622" s="29" t="s">
        <v>5420</v>
      </c>
      <c r="AK1622" s="36" t="s">
        <v>5420</v>
      </c>
      <c r="AL1622" s="36" t="s">
        <v>5420</v>
      </c>
      <c r="AM1622" s="36" t="s">
        <v>5420</v>
      </c>
      <c r="AN1622" s="36" t="s">
        <v>5420</v>
      </c>
      <c r="AO1622" s="36" t="s">
        <v>5420</v>
      </c>
      <c r="AP1622" s="36" t="s">
        <v>5420</v>
      </c>
      <c r="AQ1622" s="36" t="s">
        <v>5420</v>
      </c>
      <c r="AR1622" s="36" t="s">
        <v>5420</v>
      </c>
      <c r="AS1622" s="36" t="s">
        <v>5420</v>
      </c>
      <c r="AT1622" s="36" t="s">
        <v>5420</v>
      </c>
      <c r="AU1622" s="36" t="s">
        <v>5420</v>
      </c>
      <c r="AV1622" s="36" t="s">
        <v>5420</v>
      </c>
      <c r="AW1622" s="45"/>
      <c r="AX1622" s="45" t="s">
        <v>5420</v>
      </c>
      <c r="AY1622" s="45" t="s">
        <v>5420</v>
      </c>
      <c r="AZ1622" s="45" t="s">
        <v>5420</v>
      </c>
      <c r="BA1622" s="36" t="s">
        <v>5420</v>
      </c>
    </row>
    <row r="1623" spans="1:53" s="58" customFormat="1" ht="15.6" hidden="1" x14ac:dyDescent="0.3">
      <c r="A1623" s="27" t="s">
        <v>2752</v>
      </c>
      <c r="B1623" s="28" t="s">
        <v>2753</v>
      </c>
      <c r="C1623" s="29" t="str">
        <f>_xlfn.XLOOKUP(B1623,'[1]daily break down'!$D:$D,'[1]daily break down'!$E:$E,"")</f>
        <v>CENTRE</v>
      </c>
      <c r="D1623" s="27" t="s">
        <v>21</v>
      </c>
      <c r="E1623" s="27" t="s">
        <v>188</v>
      </c>
      <c r="F1623" s="29" t="s">
        <v>69</v>
      </c>
      <c r="G1623" s="27" t="s">
        <v>1217</v>
      </c>
      <c r="H1623" s="30" t="str">
        <f>_xlfn.XLOOKUP(B1623,[2]CALCULATION!$B:$B,[2]CALCULATION!$H:$H,"")</f>
        <v>ZTE</v>
      </c>
      <c r="I1623" s="25">
        <v>0</v>
      </c>
      <c r="J1623" s="25">
        <v>0</v>
      </c>
      <c r="K1623" s="25">
        <v>0</v>
      </c>
      <c r="L1623" s="25">
        <v>0</v>
      </c>
      <c r="M1623" s="25">
        <v>0</v>
      </c>
      <c r="N1623" s="25">
        <v>0</v>
      </c>
      <c r="O1623" s="25">
        <v>0</v>
      </c>
      <c r="P1623" s="25" t="s">
        <v>6366</v>
      </c>
      <c r="Q1623" s="31" t="s">
        <v>5364</v>
      </c>
      <c r="R1623" s="31"/>
      <c r="S1623" s="32" t="str" cm="1">
        <f t="array" ref="S1623">IFERROR(_xlfn.IFS(
U1623="MPR ISSUE","PDH",
U1623="BSS Hardware Issue","BSS",
U1623="Sites strategiques, MLL, Pylone, etc.","ENVTECH",
U1623="AKTIVCO DEFAUT GE &amp; POWER Cabinet","AKTIVCO",
U1623="AKTIVCO Coupure ENEO &amp; Baisse de tension","AKTIVCO GRID ONLY",
U1623="Coupure ENEO &amp; Baisse de tension","IHS GRID ONLY",
U1623="Defaut GE &amp; POWER Cabinet","IHS",
U1623="Sharing","Partners",
U1623="Sites strategiques &amp; DataCenter","SST &amp; DC",
U1623="Exclu","Exclu",
U1623="SAT","SAT",
U1623="SPARE-ISSUE","SPARE-ISSUE",
U1623="Fiber CAmtel","TRANS_FO_CAMTEL",
U1623="Fiber AOF","Fiber AOF",
U1623="Projet OCM (HUAWEI)","TRAVAUX-HUAWEI",
U1623="Projet OCM (NOKIA)","TRAVAUX-NOKIA",
U1623="ACCESS-ISSUE","ACCESS-ISSUE",
U1623="Projet OCM (ZTE, NOKIA, autres projets)","TRAVAUX OCM",
U1623="No root CAuse","No root cause",
U1623="ODU HS","PDH",
U1623="IP &amp; VLAN","PDH",
U1623="Warehouse HUAWEI","SPARE-ISSUE",
U1623="SPARE-HS","SPARE-ISSUE",
U1623="Power Telco","BSS"
),"")</f>
        <v/>
      </c>
      <c r="T1623" s="32" t="str" cm="1">
        <f t="array" ref="T1623">IFERROR(_xlfn.IFS(
U1623="MPR ISSUE","TX ISSUE",
U1623="BSS Hardware Issue","RAN ISSUE",
U1623="Sites strategiques, MLL, Pylone, etc.","ENVTECH",
U1623="AKTIVCO DEFAUT GE &amp; POWER Cabinet","POWER ISSUE",
U1623="AKTIVCO Coupure ENEO &amp; Baisse de tension","POWER ISSUE",
U1623="Coupure ENEO &amp; Baisse de tension","POWER ISSUE",
U1623="Defaut GE &amp; POWER Cabinet","POWER ISSUE",
U1623="Sharing","POWER ISSUE",
U1623="Sites strategiques &amp; DataCenter","POWER ISSUE",
U1623="Exclu","Exclu",
U1623="SAT","TX ISSUE",
U1623="SPARE-ISSUE","SPARE-ISSUE",
U1623="Fiber CAmtel","TX ISSUE",
U1623="Fiber AOF","TX ISSUE",
U1623="Projet OCM (HUAWEI)","TRAVAUX-HUAWEI",
U1623="Projet OCM (NOKIA)","TRAVAUX -NOKIA",
U1623="ACCESS-ISSUE","ACCESS-ISSUE",
U1623="Projet OCM (ZTE, NOKIA, autres projets)","TRAVAUX OCM",
U1623="No root CAuse","No root cause",
U1623="ODU HS","TX ISSUE",
U1623="IP &amp; VLAN","TX ISSUE",
U1623="Warehouse HUAWEI","SPARE-ISSUE",
U1623="SPARE-HS","SPARE-ISSUE",
U1623="Power Telco","RAN ISSUE"
),"")</f>
        <v/>
      </c>
      <c r="U1623" s="33"/>
      <c r="V1623" s="32" t="str" cm="1">
        <f t="array" ref="V1623">IFERROR(_xlfn.IFS(
U1623="MPR ISSUE","ACTIVE",
U1623="BSS Hardware Issue","ACTIVE",
U1623="Sites strategiques, MLL, Pylone, etc.","PASSIVE",
U1623="AKTIVCO DEFAUT GE &amp; POWER Cabinet","PASSIVE",
U1623="AKTIVCO Coupure ENEO &amp; Baisse de tension","PASSIVE",
U1623="Coupure ENEO &amp; Baisse de tension","PASSIVE",
U1623="Defaut GE &amp; POWER Cabinet","PASSIVE",
U1623="Sharing","PASSIVE",
U1623="Sites strategiques &amp; DataCenter","PASSIVE",
U1623="Exclu","Exclu",
U1623="SAT","ACTIVE",
U1623="SPARE-ISSUE","SPARE-ISSUE",
U1623="Fiber CAmtel","ACTIVE",
U1623="Fiber AOF","ACTIVE",
U1623="Projet OCM (HUAWEI)","PLANNED WORKS",
U1623="Projet OCM (NOKIA)","PLANNED WORKS",
U1623="ACCESS-ISSUE","ACCESS-ISSUE",
U1623="Projet OCM (ZTE, NOKIA, autres projets)","PLANNED WORKS",
U1623="No root CAuse","No root cause",
U1623="ODU HS","ACTIVE",
U1623="IP &amp; VLAN","ACTIVE",
U1623="Warehouse HUAWEI","SPARE-ISSUE",
U1623="SPARE-HS","SPARE-ISSUE",
U1623="Power Telco","ACTIVE"
),"")</f>
        <v/>
      </c>
      <c r="W1623" s="51"/>
      <c r="X1623" s="51"/>
      <c r="Y1623" s="51"/>
      <c r="Z1623" s="51"/>
      <c r="AA1623" s="51"/>
      <c r="AB1623" s="34" t="s">
        <v>5420</v>
      </c>
      <c r="AC1623" s="34" t="str">
        <f>_xlfn.XLOOKUP(B1623,[4]ALL!$B:$B,[4]ALL!$N:$N,"")</f>
        <v/>
      </c>
      <c r="AD1623" s="34" t="s">
        <v>5420</v>
      </c>
      <c r="AE1623" s="34"/>
      <c r="AF1623" s="36" t="s">
        <v>5420</v>
      </c>
      <c r="AG1623" s="29"/>
      <c r="AH1623" s="35"/>
      <c r="AI1623" s="29"/>
      <c r="AJ1623" s="29" t="s">
        <v>5420</v>
      </c>
      <c r="AK1623" s="36" t="s">
        <v>5420</v>
      </c>
      <c r="AL1623" s="36" t="s">
        <v>5420</v>
      </c>
      <c r="AM1623" s="36" t="s">
        <v>5420</v>
      </c>
      <c r="AN1623" s="36" t="s">
        <v>5420</v>
      </c>
      <c r="AO1623" s="36" t="s">
        <v>5420</v>
      </c>
      <c r="AP1623" s="36" t="s">
        <v>5420</v>
      </c>
      <c r="AQ1623" s="36" t="s">
        <v>5420</v>
      </c>
      <c r="AR1623" s="36" t="s">
        <v>5420</v>
      </c>
      <c r="AS1623" s="36" t="s">
        <v>5420</v>
      </c>
      <c r="AT1623" s="36" t="s">
        <v>5420</v>
      </c>
      <c r="AU1623" s="36" t="s">
        <v>5420</v>
      </c>
      <c r="AV1623" s="36" t="s">
        <v>5420</v>
      </c>
      <c r="AW1623" s="45"/>
      <c r="AX1623" s="45" t="s">
        <v>5420</v>
      </c>
      <c r="AY1623" s="45" t="s">
        <v>5420</v>
      </c>
      <c r="AZ1623" s="45" t="s">
        <v>5420</v>
      </c>
      <c r="BA1623" s="36" t="s">
        <v>5420</v>
      </c>
    </row>
    <row r="1624" spans="1:53" s="58" customFormat="1" ht="15.6" hidden="1" x14ac:dyDescent="0.3">
      <c r="A1624" s="27" t="s">
        <v>3897</v>
      </c>
      <c r="B1624" s="28" t="s">
        <v>3898</v>
      </c>
      <c r="C1624" s="29" t="str">
        <f>_xlfn.XLOOKUP(B1624,'[1]daily break down'!$D:$D,'[1]daily break down'!$E:$E,"")</f>
        <v>NORD</v>
      </c>
      <c r="D1624" s="27" t="s">
        <v>11</v>
      </c>
      <c r="E1624" s="27" t="s">
        <v>154</v>
      </c>
      <c r="F1624" s="29" t="s">
        <v>23</v>
      </c>
      <c r="G1624" s="27" t="s">
        <v>3899</v>
      </c>
      <c r="H1624" s="39" t="str">
        <f>_xlfn.XLOOKUP(B1624,[2]CALCULATION!$B:$B,[2]CALCULATION!$H:$H,"")</f>
        <v>NOKIA</v>
      </c>
      <c r="I1624" s="25">
        <v>0</v>
      </c>
      <c r="J1624" s="25">
        <v>0</v>
      </c>
      <c r="K1624" s="25">
        <v>0</v>
      </c>
      <c r="L1624" s="25">
        <v>0</v>
      </c>
      <c r="M1624" s="25">
        <v>0</v>
      </c>
      <c r="N1624" s="25">
        <v>0</v>
      </c>
      <c r="O1624" s="25">
        <v>0</v>
      </c>
      <c r="P1624" s="25" t="s">
        <v>6366</v>
      </c>
      <c r="Q1624" s="31" t="s">
        <v>5364</v>
      </c>
      <c r="R1624" s="31"/>
      <c r="S1624" s="32" t="str" cm="1">
        <f t="array" ref="S1624">IFERROR(_xlfn.IFS(
U1624="MPR ISSUE","PDH",
U1624="BSS Hardware Issue","BSS",
U1624="Sites strategiques, MLL, Pylone, etc.","ENVTECH",
U1624="AKTIVCO DEFAUT GE &amp; POWER Cabinet","AKTIVCO",
U1624="AKTIVCO Coupure ENEO &amp; Baisse de tension","AKTIVCO GRID ONLY",
U1624="Coupure ENEO &amp; Baisse de tension","IHS GRID ONLY",
U1624="Defaut GE &amp; POWER Cabinet","IHS",
U1624="Sharing","Partners",
U1624="Sites strategiques &amp; DataCenter","SST &amp; DC",
U1624="Exclu","Exclu",
U1624="SAT","SAT",
U1624="SPARE-ISSUE","SPARE-ISSUE",
U1624="Fiber CAmtel","TRANS_FO_CAMTEL",
U1624="Fiber AOF","Fiber AOF",
U1624="Projet OCM (HUAWEI)","TRAVAUX-HUAWEI",
U1624="Projet OCM (NOKIA)","TRAVAUX-NOKIA",
U1624="ACCESS-ISSUE","ACCESS-ISSUE",
U1624="Projet OCM (ZTE, NOKIA, autres projets)","TRAVAUX OCM",
U1624="No root CAuse","No root cause",
U1624="ODU HS","PDH",
U1624="IP &amp; VLAN","PDH",
U1624="Warehouse HUAWEI","SPARE-ISSUE",
U1624="SPARE-HS","SPARE-ISSUE",
U1624="Power Telco","BSS"
),"")</f>
        <v/>
      </c>
      <c r="T1624" s="32" t="str" cm="1">
        <f t="array" ref="T1624">IFERROR(_xlfn.IFS(
U1624="MPR ISSUE","TX ISSUE",
U1624="BSS Hardware Issue","RAN ISSUE",
U1624="Sites strategiques, MLL, Pylone, etc.","ENVTECH",
U1624="AKTIVCO DEFAUT GE &amp; POWER Cabinet","POWER ISSUE",
U1624="AKTIVCO Coupure ENEO &amp; Baisse de tension","POWER ISSUE",
U1624="Coupure ENEO &amp; Baisse de tension","POWER ISSUE",
U1624="Defaut GE &amp; POWER Cabinet","POWER ISSUE",
U1624="Sharing","POWER ISSUE",
U1624="Sites strategiques &amp; DataCenter","POWER ISSUE",
U1624="Exclu","Exclu",
U1624="SAT","TX ISSUE",
U1624="SPARE-ISSUE","SPARE-ISSUE",
U1624="Fiber CAmtel","TX ISSUE",
U1624="Fiber AOF","TX ISSUE",
U1624="Projet OCM (HUAWEI)","TRAVAUX-HUAWEI",
U1624="Projet OCM (NOKIA)","TRAVAUX -NOKIA",
U1624="ACCESS-ISSUE","ACCESS-ISSUE",
U1624="Projet OCM (ZTE, NOKIA, autres projets)","TRAVAUX OCM",
U1624="No root CAuse","No root cause",
U1624="ODU HS","TX ISSUE",
U1624="IP &amp; VLAN","TX ISSUE",
U1624="Warehouse HUAWEI","SPARE-ISSUE",
U1624="SPARE-HS","SPARE-ISSUE",
U1624="Power Telco","RAN ISSUE"
),"")</f>
        <v/>
      </c>
      <c r="U1624" s="33"/>
      <c r="V1624" s="32" t="str" cm="1">
        <f t="array" ref="V1624">IFERROR(_xlfn.IFS(
U1624="MPR ISSUE","ACTIVE",
U1624="BSS Hardware Issue","ACTIVE",
U1624="Sites strategiques, MLL, Pylone, etc.","PASSIVE",
U1624="AKTIVCO DEFAUT GE &amp; POWER Cabinet","PASSIVE",
U1624="AKTIVCO Coupure ENEO &amp; Baisse de tension","PASSIVE",
U1624="Coupure ENEO &amp; Baisse de tension","PASSIVE",
U1624="Defaut GE &amp; POWER Cabinet","PASSIVE",
U1624="Sharing","PASSIVE",
U1624="Sites strategiques &amp; DataCenter","PASSIVE",
U1624="Exclu","Exclu",
U1624="SAT","ACTIVE",
U1624="SPARE-ISSUE","SPARE-ISSUE",
U1624="Fiber CAmtel","ACTIVE",
U1624="Fiber AOF","ACTIVE",
U1624="Projet OCM (HUAWEI)","PLANNED WORKS",
U1624="Projet OCM (NOKIA)","PLANNED WORKS",
U1624="ACCESS-ISSUE","ACCESS-ISSUE",
U1624="Projet OCM (ZTE, NOKIA, autres projets)","PLANNED WORKS",
U1624="No root CAuse","No root cause",
U1624="ODU HS","ACTIVE",
U1624="IP &amp; VLAN","ACTIVE",
U1624="Warehouse HUAWEI","SPARE-ISSUE",
U1624="SPARE-HS","SPARE-ISSUE",
U1624="Power Telco","ACTIVE"
),"")</f>
        <v/>
      </c>
      <c r="W1624" s="51"/>
      <c r="X1624" s="51"/>
      <c r="Y1624" s="51"/>
      <c r="Z1624" s="51"/>
      <c r="AA1624" s="51"/>
      <c r="AB1624" s="34" t="s">
        <v>5420</v>
      </c>
      <c r="AC1624" s="34" t="str">
        <f>_xlfn.XLOOKUP(B1624,[4]ALL!$B:$B,[4]ALL!$N:$N,"")</f>
        <v/>
      </c>
      <c r="AD1624" s="34" t="s">
        <v>5420</v>
      </c>
      <c r="AE1624" s="34"/>
      <c r="AF1624" s="36" t="s">
        <v>5420</v>
      </c>
      <c r="AG1624" s="29"/>
      <c r="AH1624" s="35"/>
      <c r="AI1624" s="29"/>
      <c r="AJ1624" s="29" t="s">
        <v>5420</v>
      </c>
      <c r="AK1624" s="36" t="s">
        <v>5420</v>
      </c>
      <c r="AL1624" s="36" t="s">
        <v>5420</v>
      </c>
      <c r="AM1624" s="36" t="s">
        <v>5420</v>
      </c>
      <c r="AN1624" s="36" t="s">
        <v>5420</v>
      </c>
      <c r="AO1624" s="36" t="s">
        <v>5420</v>
      </c>
      <c r="AP1624" s="36" t="s">
        <v>5420</v>
      </c>
      <c r="AQ1624" s="36" t="s">
        <v>5420</v>
      </c>
      <c r="AR1624" s="36" t="s">
        <v>5420</v>
      </c>
      <c r="AS1624" s="36" t="s">
        <v>5420</v>
      </c>
      <c r="AT1624" s="36" t="s">
        <v>5420</v>
      </c>
      <c r="AU1624" s="36" t="s">
        <v>5420</v>
      </c>
      <c r="AV1624" s="36" t="s">
        <v>5420</v>
      </c>
      <c r="AW1624" s="45"/>
      <c r="AX1624" s="45" t="s">
        <v>5420</v>
      </c>
      <c r="AY1624" s="45" t="s">
        <v>5420</v>
      </c>
      <c r="AZ1624" s="45" t="s">
        <v>5420</v>
      </c>
      <c r="BA1624" s="36" t="s">
        <v>5420</v>
      </c>
    </row>
    <row r="1625" spans="1:53" s="58" customFormat="1" ht="15.6" hidden="1" x14ac:dyDescent="0.3">
      <c r="A1625" s="27" t="s">
        <v>2303</v>
      </c>
      <c r="B1625" s="28" t="s">
        <v>2304</v>
      </c>
      <c r="C1625" s="29" t="str">
        <f>_xlfn.XLOOKUP(B1625,'[1]daily break down'!$D:$D,'[1]daily break down'!$E:$E,"")</f>
        <v>CENTRE</v>
      </c>
      <c r="D1625" s="27" t="s">
        <v>11</v>
      </c>
      <c r="E1625" s="27" t="s">
        <v>12</v>
      </c>
      <c r="F1625" s="29" t="s">
        <v>69</v>
      </c>
      <c r="G1625" s="27" t="s">
        <v>1217</v>
      </c>
      <c r="H1625" s="30" t="str">
        <f>_xlfn.XLOOKUP(B1625,[2]CALCULATION!$B:$B,[2]CALCULATION!$H:$H,"")</f>
        <v>ZTE</v>
      </c>
      <c r="I1625" s="25">
        <v>0</v>
      </c>
      <c r="J1625" s="25">
        <v>0</v>
      </c>
      <c r="K1625" s="25">
        <v>0</v>
      </c>
      <c r="L1625" s="25">
        <v>0</v>
      </c>
      <c r="M1625" s="25">
        <v>0</v>
      </c>
      <c r="N1625" s="25">
        <v>0</v>
      </c>
      <c r="O1625" s="25">
        <v>0</v>
      </c>
      <c r="P1625" s="25" t="s">
        <v>6366</v>
      </c>
      <c r="Q1625" s="31" t="s">
        <v>5364</v>
      </c>
      <c r="R1625" s="31"/>
      <c r="S1625" s="32" t="str" cm="1">
        <f t="array" ref="S1625">IFERROR(_xlfn.IFS(
U1625="MPR ISSUE","PDH",
U1625="BSS Hardware Issue","BSS",
U1625="Sites strategiques, MLL, Pylone, etc.","ENVTECH",
U1625="AKTIVCO DEFAUT GE &amp; POWER Cabinet","AKTIVCO",
U1625="AKTIVCO Coupure ENEO &amp; Baisse de tension","AKTIVCO GRID ONLY",
U1625="Coupure ENEO &amp; Baisse de tension","IHS GRID ONLY",
U1625="Defaut GE &amp; POWER Cabinet","IHS",
U1625="Sharing","Partners",
U1625="Sites strategiques &amp; DataCenter","SST &amp; DC",
U1625="Exclu","Exclu",
U1625="SAT","SAT",
U1625="SPARE-ISSUE","SPARE-ISSUE",
U1625="Fiber CAmtel","TRANS_FO_CAMTEL",
U1625="Fiber AOF","Fiber AOF",
U1625="Projet OCM (HUAWEI)","TRAVAUX-HUAWEI",
U1625="Projet OCM (NOKIA)","TRAVAUX-NOKIA",
U1625="ACCESS-ISSUE","ACCESS-ISSUE",
U1625="Projet OCM (ZTE, NOKIA, autres projets)","TRAVAUX OCM",
U1625="No root CAuse","No root cause",
U1625="ODU HS","PDH",
U1625="IP &amp; VLAN","PDH",
U1625="Warehouse HUAWEI","SPARE-ISSUE",
U1625="SPARE-HS","SPARE-ISSUE",
U1625="Power Telco","BSS"
),"")</f>
        <v/>
      </c>
      <c r="T1625" s="32" t="str" cm="1">
        <f t="array" ref="T1625">IFERROR(_xlfn.IFS(
U1625="MPR ISSUE","TX ISSUE",
U1625="BSS Hardware Issue","RAN ISSUE",
U1625="Sites strategiques, MLL, Pylone, etc.","ENVTECH",
U1625="AKTIVCO DEFAUT GE &amp; POWER Cabinet","POWER ISSUE",
U1625="AKTIVCO Coupure ENEO &amp; Baisse de tension","POWER ISSUE",
U1625="Coupure ENEO &amp; Baisse de tension","POWER ISSUE",
U1625="Defaut GE &amp; POWER Cabinet","POWER ISSUE",
U1625="Sharing","POWER ISSUE",
U1625="Sites strategiques &amp; DataCenter","POWER ISSUE",
U1625="Exclu","Exclu",
U1625="SAT","TX ISSUE",
U1625="SPARE-ISSUE","SPARE-ISSUE",
U1625="Fiber CAmtel","TX ISSUE",
U1625="Fiber AOF","TX ISSUE",
U1625="Projet OCM (HUAWEI)","TRAVAUX-HUAWEI",
U1625="Projet OCM (NOKIA)","TRAVAUX -NOKIA",
U1625="ACCESS-ISSUE","ACCESS-ISSUE",
U1625="Projet OCM (ZTE, NOKIA, autres projets)","TRAVAUX OCM",
U1625="No root CAuse","No root cause",
U1625="ODU HS","TX ISSUE",
U1625="IP &amp; VLAN","TX ISSUE",
U1625="Warehouse HUAWEI","SPARE-ISSUE",
U1625="SPARE-HS","SPARE-ISSUE",
U1625="Power Telco","RAN ISSUE"
),"")</f>
        <v/>
      </c>
      <c r="U1625" s="33"/>
      <c r="V1625" s="32" t="str" cm="1">
        <f t="array" ref="V1625">IFERROR(_xlfn.IFS(
U1625="MPR ISSUE","ACTIVE",
U1625="BSS Hardware Issue","ACTIVE",
U1625="Sites strategiques, MLL, Pylone, etc.","PASSIVE",
U1625="AKTIVCO DEFAUT GE &amp; POWER Cabinet","PASSIVE",
U1625="AKTIVCO Coupure ENEO &amp; Baisse de tension","PASSIVE",
U1625="Coupure ENEO &amp; Baisse de tension","PASSIVE",
U1625="Defaut GE &amp; POWER Cabinet","PASSIVE",
U1625="Sharing","PASSIVE",
U1625="Sites strategiques &amp; DataCenter","PASSIVE",
U1625="Exclu","Exclu",
U1625="SAT","ACTIVE",
U1625="SPARE-ISSUE","SPARE-ISSUE",
U1625="Fiber CAmtel","ACTIVE",
U1625="Fiber AOF","ACTIVE",
U1625="Projet OCM (HUAWEI)","PLANNED WORKS",
U1625="Projet OCM (NOKIA)","PLANNED WORKS",
U1625="ACCESS-ISSUE","ACCESS-ISSUE",
U1625="Projet OCM (ZTE, NOKIA, autres projets)","PLANNED WORKS",
U1625="No root CAuse","No root cause",
U1625="ODU HS","ACTIVE",
U1625="IP &amp; VLAN","ACTIVE",
U1625="Warehouse HUAWEI","SPARE-ISSUE",
U1625="SPARE-HS","SPARE-ISSUE",
U1625="Power Telco","ACTIVE"
),"")</f>
        <v/>
      </c>
      <c r="W1625" s="51"/>
      <c r="X1625" s="51"/>
      <c r="Y1625" s="51"/>
      <c r="Z1625" s="51"/>
      <c r="AA1625" s="51"/>
      <c r="AB1625" s="34" t="s">
        <v>5420</v>
      </c>
      <c r="AC1625" s="34" t="str">
        <f>_xlfn.XLOOKUP(B1625,[4]ALL!$B:$B,[4]ALL!$N:$N,"")</f>
        <v/>
      </c>
      <c r="AD1625" s="34" t="s">
        <v>5420</v>
      </c>
      <c r="AE1625" s="34"/>
      <c r="AF1625" s="36" t="s">
        <v>5420</v>
      </c>
      <c r="AG1625" s="29"/>
      <c r="AH1625" s="35"/>
      <c r="AI1625" s="29"/>
      <c r="AJ1625" s="29" t="s">
        <v>5420</v>
      </c>
      <c r="AK1625" s="36" t="s">
        <v>5420</v>
      </c>
      <c r="AL1625" s="36" t="s">
        <v>5420</v>
      </c>
      <c r="AM1625" s="36" t="s">
        <v>5420</v>
      </c>
      <c r="AN1625" s="36" t="s">
        <v>5420</v>
      </c>
      <c r="AO1625" s="36" t="s">
        <v>5420</v>
      </c>
      <c r="AP1625" s="36" t="s">
        <v>5420</v>
      </c>
      <c r="AQ1625" s="36" t="s">
        <v>5420</v>
      </c>
      <c r="AR1625" s="36" t="s">
        <v>5420</v>
      </c>
      <c r="AS1625" s="36" t="s">
        <v>5420</v>
      </c>
      <c r="AT1625" s="36" t="s">
        <v>5420</v>
      </c>
      <c r="AU1625" s="36" t="s">
        <v>5420</v>
      </c>
      <c r="AV1625" s="36" t="s">
        <v>5420</v>
      </c>
      <c r="AW1625" s="45"/>
      <c r="AX1625" s="45" t="s">
        <v>5420</v>
      </c>
      <c r="AY1625" s="45" t="s">
        <v>5420</v>
      </c>
      <c r="AZ1625" s="45" t="s">
        <v>5420</v>
      </c>
      <c r="BA1625" s="36" t="s">
        <v>5420</v>
      </c>
    </row>
    <row r="1626" spans="1:53" s="58" customFormat="1" ht="15.6" hidden="1" x14ac:dyDescent="0.3">
      <c r="A1626" s="27" t="s">
        <v>3724</v>
      </c>
      <c r="B1626" s="28" t="s">
        <v>3725</v>
      </c>
      <c r="C1626" s="29" t="str">
        <f>_xlfn.XLOOKUP(B1626,'[1]daily break down'!$D:$D,'[1]daily break down'!$E:$E,"")</f>
        <v>CENTRE</v>
      </c>
      <c r="D1626" s="27" t="s">
        <v>11</v>
      </c>
      <c r="E1626" s="27" t="s">
        <v>237</v>
      </c>
      <c r="F1626" s="29" t="s">
        <v>37</v>
      </c>
      <c r="G1626" s="27" t="s">
        <v>3724</v>
      </c>
      <c r="H1626" s="30" t="str">
        <f>_xlfn.XLOOKUP(B1626,[2]CALCULATION!$B:$B,[2]CALCULATION!$H:$H,"")</f>
        <v>ZTE</v>
      </c>
      <c r="I1626" s="25">
        <v>0</v>
      </c>
      <c r="J1626" s="25">
        <v>0</v>
      </c>
      <c r="K1626" s="25">
        <v>0</v>
      </c>
      <c r="L1626" s="25">
        <v>0</v>
      </c>
      <c r="M1626" s="25">
        <v>0</v>
      </c>
      <c r="N1626" s="25">
        <v>0</v>
      </c>
      <c r="O1626" s="25">
        <v>0</v>
      </c>
      <c r="P1626" s="25" t="s">
        <v>6366</v>
      </c>
      <c r="Q1626" s="31" t="str">
        <f>_xlfn.XLOOKUP(B1626,'[1]daily break down'!$D:$D,'[1]daily break down'!$O:$O,"")</f>
        <v>EXCLU</v>
      </c>
      <c r="R1626" s="31"/>
      <c r="S1626" s="32" t="str" cm="1">
        <f t="array" ref="S1626">IFERROR(_xlfn.IFS(
U1626="MPR ISSUE","PDH",
U1626="BSS Hardware Issue","BSS",
U1626="Sites strategiques, MLL, Pylone, etc.","ENVTECH",
U1626="AKTIVCO DEFAUT GE &amp; POWER Cabinet","AKTIVCO",
U1626="AKTIVCO Coupure ENEO &amp; Baisse de tension","AKTIVCO GRID ONLY",
U1626="Coupure ENEO &amp; Baisse de tension","IHS GRID ONLY",
U1626="Defaut GE &amp; POWER Cabinet","IHS",
U1626="Sharing","Partners",
U1626="Sites strategiques &amp; DataCenter","SST &amp; DC",
U1626="Exclu","Exclu",
U1626="SAT","SAT",
U1626="SPARE-ISSUE","SPARE-ISSUE",
U1626="Fiber CAmtel","TRANS_FO_CAMTEL",
U1626="Fiber AOF","Fiber AOF",
U1626="Projet OCM (HUAWEI)","TRAVAUX-HUAWEI",
U1626="Projet OCM (NOKIA)","TRAVAUX-NOKIA",
U1626="ACCESS-ISSUE","ACCESS-ISSUE",
U1626="Projet OCM (ZTE, NOKIA, autres projets)","TRAVAUX OCM",
U1626="No root CAuse","No root cause",
U1626="ODU HS","PDH",
U1626="IP &amp; VLAN","PDH",
U1626="Warehouse HUAWEI","SPARE-ISSUE",
U1626="SPARE-HS","SPARE-ISSUE",
U1626="Power Telco","BSS"
),"")</f>
        <v/>
      </c>
      <c r="T1626" s="32" t="str" cm="1">
        <f t="array" ref="T1626">IFERROR(_xlfn.IFS(
U1626="MPR ISSUE","TX ISSUE",
U1626="BSS Hardware Issue","RAN ISSUE",
U1626="Sites strategiques, MLL, Pylone, etc.","ENVTECH",
U1626="AKTIVCO DEFAUT GE &amp; POWER Cabinet","POWER ISSUE",
U1626="AKTIVCO Coupure ENEO &amp; Baisse de tension","POWER ISSUE",
U1626="Coupure ENEO &amp; Baisse de tension","POWER ISSUE",
U1626="Defaut GE &amp; POWER Cabinet","POWER ISSUE",
U1626="Sharing","POWER ISSUE",
U1626="Sites strategiques &amp; DataCenter","POWER ISSUE",
U1626="Exclu","Exclu",
U1626="SAT","TX ISSUE",
U1626="SPARE-ISSUE","SPARE-ISSUE",
U1626="Fiber CAmtel","TX ISSUE",
U1626="Fiber AOF","TX ISSUE",
U1626="Projet OCM (HUAWEI)","TRAVAUX-HUAWEI",
U1626="Projet OCM (NOKIA)","TRAVAUX -NOKIA",
U1626="ACCESS-ISSUE","ACCESS-ISSUE",
U1626="Projet OCM (ZTE, NOKIA, autres projets)","TRAVAUX OCM",
U1626="No root CAuse","No root cause",
U1626="ODU HS","TX ISSUE",
U1626="IP &amp; VLAN","TX ISSUE",
U1626="Warehouse HUAWEI","SPARE-ISSUE",
U1626="SPARE-HS","SPARE-ISSUE",
U1626="Power Telco","RAN ISSUE"
),"")</f>
        <v/>
      </c>
      <c r="U1626" s="33"/>
      <c r="V1626" s="32" t="str" cm="1">
        <f t="array" ref="V1626">IFERROR(_xlfn.IFS(
U1626="MPR ISSUE","ACTIVE",
U1626="BSS Hardware Issue","ACTIVE",
U1626="Sites strategiques, MLL, Pylone, etc.","PASSIVE",
U1626="AKTIVCO DEFAUT GE &amp; POWER Cabinet","PASSIVE",
U1626="AKTIVCO Coupure ENEO &amp; Baisse de tension","PASSIVE",
U1626="Coupure ENEO &amp; Baisse de tension","PASSIVE",
U1626="Defaut GE &amp; POWER Cabinet","PASSIVE",
U1626="Sharing","PASSIVE",
U1626="Sites strategiques &amp; DataCenter","PASSIVE",
U1626="Exclu","Exclu",
U1626="SAT","ACTIVE",
U1626="SPARE-ISSUE","SPARE-ISSUE",
U1626="Fiber CAmtel","ACTIVE",
U1626="Fiber AOF","ACTIVE",
U1626="Projet OCM (HUAWEI)","PLANNED WORKS",
U1626="Projet OCM (NOKIA)","PLANNED WORKS",
U1626="ACCESS-ISSUE","ACCESS-ISSUE",
U1626="Projet OCM (ZTE, NOKIA, autres projets)","PLANNED WORKS",
U1626="No root CAuse","No root cause",
U1626="ODU HS","ACTIVE",
U1626="IP &amp; VLAN","ACTIVE",
U1626="Warehouse HUAWEI","SPARE-ISSUE",
U1626="SPARE-HS","SPARE-ISSUE",
U1626="Power Telco","ACTIVE"
),"")</f>
        <v/>
      </c>
      <c r="W1626" s="51"/>
      <c r="X1626" s="51"/>
      <c r="Y1626" s="51"/>
      <c r="Z1626" s="51"/>
      <c r="AA1626" s="51"/>
      <c r="AB1626" s="34" t="s">
        <v>5420</v>
      </c>
      <c r="AC1626" s="34" t="str">
        <f>_xlfn.XLOOKUP(B1626,[4]ALL!$B:$B,[4]ALL!$N:$N,"")</f>
        <v/>
      </c>
      <c r="AD1626" s="34" t="s">
        <v>5420</v>
      </c>
      <c r="AE1626" s="34"/>
      <c r="AF1626" s="36" t="s">
        <v>5420</v>
      </c>
      <c r="AG1626" s="29"/>
      <c r="AH1626" s="35"/>
      <c r="AI1626" s="29"/>
      <c r="AJ1626" s="29" t="s">
        <v>5420</v>
      </c>
      <c r="AK1626" s="36" t="s">
        <v>5420</v>
      </c>
      <c r="AL1626" s="36" t="s">
        <v>5420</v>
      </c>
      <c r="AM1626" s="36" t="s">
        <v>5420</v>
      </c>
      <c r="AN1626" s="36" t="s">
        <v>5420</v>
      </c>
      <c r="AO1626" s="36" t="s">
        <v>5420</v>
      </c>
      <c r="AP1626" s="36" t="s">
        <v>5420</v>
      </c>
      <c r="AQ1626" s="36" t="s">
        <v>5420</v>
      </c>
      <c r="AR1626" s="36" t="s">
        <v>5420</v>
      </c>
      <c r="AS1626" s="36" t="s">
        <v>5420</v>
      </c>
      <c r="AT1626" s="36" t="s">
        <v>5420</v>
      </c>
      <c r="AU1626" s="36" t="s">
        <v>5420</v>
      </c>
      <c r="AV1626" s="36" t="s">
        <v>5420</v>
      </c>
      <c r="AW1626" s="45"/>
      <c r="AX1626" s="45" t="s">
        <v>5420</v>
      </c>
      <c r="AY1626" s="45" t="s">
        <v>5420</v>
      </c>
      <c r="AZ1626" s="45" t="s">
        <v>5420</v>
      </c>
      <c r="BA1626" s="36" t="s">
        <v>5420</v>
      </c>
    </row>
    <row r="1627" spans="1:53" s="58" customFormat="1" ht="15.6" hidden="1" x14ac:dyDescent="0.3">
      <c r="A1627" s="27" t="s">
        <v>1444</v>
      </c>
      <c r="B1627" s="28" t="s">
        <v>1445</v>
      </c>
      <c r="C1627" s="29" t="str">
        <f>_xlfn.XLOOKUP(B1627,'[1]daily break down'!$D:$D,'[1]daily break down'!$E:$E,"")</f>
        <v>CENTRE</v>
      </c>
      <c r="D1627" s="27"/>
      <c r="E1627" s="27"/>
      <c r="F1627" s="29" t="s">
        <v>69</v>
      </c>
      <c r="G1627" s="27" t="s">
        <v>1446</v>
      </c>
      <c r="H1627" s="39" t="str">
        <f>_xlfn.XLOOKUP(B1627,[2]CALCULATION!$B:$B,[2]CALCULATION!$H:$H,"")</f>
        <v>NOKIA</v>
      </c>
      <c r="I1627" s="25">
        <v>0</v>
      </c>
      <c r="J1627" s="25">
        <v>0</v>
      </c>
      <c r="K1627" s="25">
        <v>0</v>
      </c>
      <c r="L1627" s="25">
        <v>0</v>
      </c>
      <c r="M1627" s="25">
        <v>0</v>
      </c>
      <c r="N1627" s="25">
        <v>0</v>
      </c>
      <c r="O1627" s="25">
        <v>0</v>
      </c>
      <c r="P1627" s="25" t="s">
        <v>6366</v>
      </c>
      <c r="Q1627" s="31" t="s">
        <v>5364</v>
      </c>
      <c r="R1627" s="31"/>
      <c r="S1627" s="32" t="str" cm="1">
        <f t="array" ref="S1627">IFERROR(_xlfn.IFS(
U1627="MPR ISSUE","PDH",
U1627="BSS Hardware Issue","BSS",
U1627="Sites strategiques, MLL, Pylone, etc.","ENVTECH",
U1627="AKTIVCO DEFAUT GE &amp; POWER Cabinet","AKTIVCO",
U1627="AKTIVCO Coupure ENEO &amp; Baisse de tension","AKTIVCO GRID ONLY",
U1627="Coupure ENEO &amp; Baisse de tension","IHS GRID ONLY",
U1627="Defaut GE &amp; POWER Cabinet","IHS",
U1627="Sharing","Partners",
U1627="Sites strategiques &amp; DataCenter","SST &amp; DC",
U1627="Exclu","Exclu",
U1627="SAT","SAT",
U1627="SPARE-ISSUE","SPARE-ISSUE",
U1627="Fiber CAmtel","TRANS_FO_CAMTEL",
U1627="Fiber AOF","Fiber AOF",
U1627="Projet OCM (HUAWEI)","TRAVAUX-HUAWEI",
U1627="Projet OCM (NOKIA)","TRAVAUX-NOKIA",
U1627="ACCESS-ISSUE","ACCESS-ISSUE",
U1627="Projet OCM (ZTE, NOKIA, autres projets)","TRAVAUX OCM",
U1627="No root CAuse","No root cause",
U1627="ODU HS","PDH",
U1627="IP &amp; VLAN","PDH",
U1627="Warehouse HUAWEI","SPARE-ISSUE",
U1627="SPARE-HS","SPARE-ISSUE",
U1627="Power Telco","BSS"
),"")</f>
        <v/>
      </c>
      <c r="T1627" s="32" t="str" cm="1">
        <f t="array" ref="T1627">IFERROR(_xlfn.IFS(
U1627="MPR ISSUE","TX ISSUE",
U1627="BSS Hardware Issue","RAN ISSUE",
U1627="Sites strategiques, MLL, Pylone, etc.","ENVTECH",
U1627="AKTIVCO DEFAUT GE &amp; POWER Cabinet","POWER ISSUE",
U1627="AKTIVCO Coupure ENEO &amp; Baisse de tension","POWER ISSUE",
U1627="Coupure ENEO &amp; Baisse de tension","POWER ISSUE",
U1627="Defaut GE &amp; POWER Cabinet","POWER ISSUE",
U1627="Sharing","POWER ISSUE",
U1627="Sites strategiques &amp; DataCenter","POWER ISSUE",
U1627="Exclu","Exclu",
U1627="SAT","TX ISSUE",
U1627="SPARE-ISSUE","SPARE-ISSUE",
U1627="Fiber CAmtel","TX ISSUE",
U1627="Fiber AOF","TX ISSUE",
U1627="Projet OCM (HUAWEI)","TRAVAUX-HUAWEI",
U1627="Projet OCM (NOKIA)","TRAVAUX -NOKIA",
U1627="ACCESS-ISSUE","ACCESS-ISSUE",
U1627="Projet OCM (ZTE, NOKIA, autres projets)","TRAVAUX OCM",
U1627="No root CAuse","No root cause",
U1627="ODU HS","TX ISSUE",
U1627="IP &amp; VLAN","TX ISSUE",
U1627="Warehouse HUAWEI","SPARE-ISSUE",
U1627="SPARE-HS","SPARE-ISSUE",
U1627="Power Telco","RAN ISSUE"
),"")</f>
        <v/>
      </c>
      <c r="U1627" s="33"/>
      <c r="V1627" s="32" t="str" cm="1">
        <f t="array" ref="V1627">IFERROR(_xlfn.IFS(
U1627="MPR ISSUE","ACTIVE",
U1627="BSS Hardware Issue","ACTIVE",
U1627="Sites strategiques, MLL, Pylone, etc.","PASSIVE",
U1627="AKTIVCO DEFAUT GE &amp; POWER Cabinet","PASSIVE",
U1627="AKTIVCO Coupure ENEO &amp; Baisse de tension","PASSIVE",
U1627="Coupure ENEO &amp; Baisse de tension","PASSIVE",
U1627="Defaut GE &amp; POWER Cabinet","PASSIVE",
U1627="Sharing","PASSIVE",
U1627="Sites strategiques &amp; DataCenter","PASSIVE",
U1627="Exclu","Exclu",
U1627="SAT","ACTIVE",
U1627="SPARE-ISSUE","SPARE-ISSUE",
U1627="Fiber CAmtel","ACTIVE",
U1627="Fiber AOF","ACTIVE",
U1627="Projet OCM (HUAWEI)","PLANNED WORKS",
U1627="Projet OCM (NOKIA)","PLANNED WORKS",
U1627="ACCESS-ISSUE","ACCESS-ISSUE",
U1627="Projet OCM (ZTE, NOKIA, autres projets)","PLANNED WORKS",
U1627="No root CAuse","No root cause",
U1627="ODU HS","ACTIVE",
U1627="IP &amp; VLAN","ACTIVE",
U1627="Warehouse HUAWEI","SPARE-ISSUE",
U1627="SPARE-HS","SPARE-ISSUE",
U1627="Power Telco","ACTIVE"
),"")</f>
        <v/>
      </c>
      <c r="W1627" s="51"/>
      <c r="X1627" s="51"/>
      <c r="Y1627" s="51"/>
      <c r="Z1627" s="51"/>
      <c r="AA1627" s="51"/>
      <c r="AB1627" s="34" t="s">
        <v>5420</v>
      </c>
      <c r="AC1627" s="34" t="str">
        <f>_xlfn.XLOOKUP(B1627,[4]ALL!$B:$B,[4]ALL!$N:$N,"")</f>
        <v/>
      </c>
      <c r="AD1627" s="34" t="s">
        <v>5420</v>
      </c>
      <c r="AE1627" s="34"/>
      <c r="AF1627" s="36" t="s">
        <v>5420</v>
      </c>
      <c r="AG1627" s="29"/>
      <c r="AH1627" s="35"/>
      <c r="AI1627" s="29"/>
      <c r="AJ1627" s="29" t="s">
        <v>5420</v>
      </c>
      <c r="AK1627" s="36" t="s">
        <v>5420</v>
      </c>
      <c r="AL1627" s="36" t="s">
        <v>5420</v>
      </c>
      <c r="AM1627" s="36" t="s">
        <v>5420</v>
      </c>
      <c r="AN1627" s="36" t="s">
        <v>5420</v>
      </c>
      <c r="AO1627" s="36" t="s">
        <v>5420</v>
      </c>
      <c r="AP1627" s="36" t="s">
        <v>5420</v>
      </c>
      <c r="AQ1627" s="36" t="s">
        <v>5420</v>
      </c>
      <c r="AR1627" s="36" t="s">
        <v>5420</v>
      </c>
      <c r="AS1627" s="36" t="s">
        <v>5420</v>
      </c>
      <c r="AT1627" s="36" t="s">
        <v>5420</v>
      </c>
      <c r="AU1627" s="36" t="s">
        <v>5420</v>
      </c>
      <c r="AV1627" s="36" t="s">
        <v>5420</v>
      </c>
      <c r="AW1627" s="45"/>
      <c r="AX1627" s="45" t="s">
        <v>5420</v>
      </c>
      <c r="AY1627" s="45" t="s">
        <v>5420</v>
      </c>
      <c r="AZ1627" s="45" t="s">
        <v>5420</v>
      </c>
      <c r="BA1627" s="36" t="s">
        <v>5420</v>
      </c>
    </row>
    <row r="1628" spans="1:53" s="58" customFormat="1" ht="15.6" hidden="1" x14ac:dyDescent="0.3">
      <c r="A1628" s="27" t="s">
        <v>3511</v>
      </c>
      <c r="B1628" s="28" t="s">
        <v>3512</v>
      </c>
      <c r="C1628" s="29" t="str">
        <f>_xlfn.XLOOKUP(B1628,'[1]daily break down'!$D:$D,'[1]daily break down'!$E:$E,"")</f>
        <v>LITTORAL</v>
      </c>
      <c r="D1628" s="27" t="s">
        <v>11</v>
      </c>
      <c r="E1628" s="27" t="s">
        <v>12</v>
      </c>
      <c r="F1628" s="29" t="s">
        <v>31</v>
      </c>
      <c r="G1628" s="27" t="s">
        <v>3513</v>
      </c>
      <c r="H1628" s="30" t="str">
        <f>_xlfn.XLOOKUP(B1628,[2]CALCULATION!$B:$B,[2]CALCULATION!$H:$H,"")</f>
        <v>ZTE</v>
      </c>
      <c r="I1628" s="25">
        <v>0</v>
      </c>
      <c r="J1628" s="25">
        <v>0</v>
      </c>
      <c r="K1628" s="25">
        <v>0</v>
      </c>
      <c r="L1628" s="25">
        <v>0</v>
      </c>
      <c r="M1628" s="25">
        <v>0</v>
      </c>
      <c r="N1628" s="25">
        <v>0</v>
      </c>
      <c r="O1628" s="25">
        <v>0</v>
      </c>
      <c r="P1628" s="25" t="s">
        <v>6366</v>
      </c>
      <c r="Q1628" s="31" t="s">
        <v>5364</v>
      </c>
      <c r="R1628" s="31"/>
      <c r="S1628" s="32" t="str" cm="1">
        <f t="array" ref="S1628">IFERROR(_xlfn.IFS(
U1628="MPR ISSUE","PDH",
U1628="BSS Hardware Issue","BSS",
U1628="Sites strategiques, MLL, Pylone, etc.","ENVTECH",
U1628="AKTIVCO DEFAUT GE &amp; POWER Cabinet","AKTIVCO",
U1628="AKTIVCO Coupure ENEO &amp; Baisse de tension","AKTIVCO GRID ONLY",
U1628="Coupure ENEO &amp; Baisse de tension","IHS GRID ONLY",
U1628="Defaut GE &amp; POWER Cabinet","IHS",
U1628="Sharing","Partners",
U1628="Sites strategiques &amp; DataCenter","SST &amp; DC",
U1628="Exclu","Exclu",
U1628="SAT","SAT",
U1628="SPARE-ISSUE","SPARE-ISSUE",
U1628="Fiber CAmtel","TRANS_FO_CAMTEL",
U1628="Fiber AOF","Fiber AOF",
U1628="Projet OCM (HUAWEI)","TRAVAUX-HUAWEI",
U1628="Projet OCM (NOKIA)","TRAVAUX-NOKIA",
U1628="ACCESS-ISSUE","ACCESS-ISSUE",
U1628="Projet OCM (ZTE, NOKIA, autres projets)","TRAVAUX OCM",
U1628="No root CAuse","No root cause",
U1628="ODU HS","PDH",
U1628="IP &amp; VLAN","PDH",
U1628="Warehouse HUAWEI","SPARE-ISSUE",
U1628="SPARE-HS","SPARE-ISSUE",
U1628="Power Telco","BSS"
),"")</f>
        <v/>
      </c>
      <c r="T1628" s="32" t="str" cm="1">
        <f t="array" ref="T1628">IFERROR(_xlfn.IFS(
U1628="MPR ISSUE","TX ISSUE",
U1628="BSS Hardware Issue","RAN ISSUE",
U1628="Sites strategiques, MLL, Pylone, etc.","ENVTECH",
U1628="AKTIVCO DEFAUT GE &amp; POWER Cabinet","POWER ISSUE",
U1628="AKTIVCO Coupure ENEO &amp; Baisse de tension","POWER ISSUE",
U1628="Coupure ENEO &amp; Baisse de tension","POWER ISSUE",
U1628="Defaut GE &amp; POWER Cabinet","POWER ISSUE",
U1628="Sharing","POWER ISSUE",
U1628="Sites strategiques &amp; DataCenter","POWER ISSUE",
U1628="Exclu","Exclu",
U1628="SAT","TX ISSUE",
U1628="SPARE-ISSUE","SPARE-ISSUE",
U1628="Fiber CAmtel","TX ISSUE",
U1628="Fiber AOF","TX ISSUE",
U1628="Projet OCM (HUAWEI)","TRAVAUX-HUAWEI",
U1628="Projet OCM (NOKIA)","TRAVAUX -NOKIA",
U1628="ACCESS-ISSUE","ACCESS-ISSUE",
U1628="Projet OCM (ZTE, NOKIA, autres projets)","TRAVAUX OCM",
U1628="No root CAuse","No root cause",
U1628="ODU HS","TX ISSUE",
U1628="IP &amp; VLAN","TX ISSUE",
U1628="Warehouse HUAWEI","SPARE-ISSUE",
U1628="SPARE-HS","SPARE-ISSUE",
U1628="Power Telco","RAN ISSUE"
),"")</f>
        <v/>
      </c>
      <c r="U1628" s="33"/>
      <c r="V1628" s="32" t="str" cm="1">
        <f t="array" ref="V1628">IFERROR(_xlfn.IFS(
U1628="MPR ISSUE","ACTIVE",
U1628="BSS Hardware Issue","ACTIVE",
U1628="Sites strategiques, MLL, Pylone, etc.","PASSIVE",
U1628="AKTIVCO DEFAUT GE &amp; POWER Cabinet","PASSIVE",
U1628="AKTIVCO Coupure ENEO &amp; Baisse de tension","PASSIVE",
U1628="Coupure ENEO &amp; Baisse de tension","PASSIVE",
U1628="Defaut GE &amp; POWER Cabinet","PASSIVE",
U1628="Sharing","PASSIVE",
U1628="Sites strategiques &amp; DataCenter","PASSIVE",
U1628="Exclu","Exclu",
U1628="SAT","ACTIVE",
U1628="SPARE-ISSUE","SPARE-ISSUE",
U1628="Fiber CAmtel","ACTIVE",
U1628="Fiber AOF","ACTIVE",
U1628="Projet OCM (HUAWEI)","PLANNED WORKS",
U1628="Projet OCM (NOKIA)","PLANNED WORKS",
U1628="ACCESS-ISSUE","ACCESS-ISSUE",
U1628="Projet OCM (ZTE, NOKIA, autres projets)","PLANNED WORKS",
U1628="No root CAuse","No root cause",
U1628="ODU HS","ACTIVE",
U1628="IP &amp; VLAN","ACTIVE",
U1628="Warehouse HUAWEI","SPARE-ISSUE",
U1628="SPARE-HS","SPARE-ISSUE",
U1628="Power Telco","ACTIVE"
),"")</f>
        <v/>
      </c>
      <c r="W1628" s="51"/>
      <c r="X1628" s="51"/>
      <c r="Y1628" s="51"/>
      <c r="Z1628" s="51"/>
      <c r="AA1628" s="51"/>
      <c r="AB1628" s="34" t="s">
        <v>5420</v>
      </c>
      <c r="AC1628" s="34" t="str">
        <f>_xlfn.XLOOKUP(B1628,[4]ALL!$B:$B,[4]ALL!$N:$N,"")</f>
        <v/>
      </c>
      <c r="AD1628" s="34" t="s">
        <v>5420</v>
      </c>
      <c r="AE1628" s="34"/>
      <c r="AF1628" s="36" t="s">
        <v>5420</v>
      </c>
      <c r="AG1628" s="29"/>
      <c r="AH1628" s="35"/>
      <c r="AI1628" s="29"/>
      <c r="AJ1628" s="29" t="s">
        <v>5420</v>
      </c>
      <c r="AK1628" s="36" t="s">
        <v>5420</v>
      </c>
      <c r="AL1628" s="36" t="s">
        <v>5420</v>
      </c>
      <c r="AM1628" s="36" t="s">
        <v>5420</v>
      </c>
      <c r="AN1628" s="36" t="s">
        <v>5420</v>
      </c>
      <c r="AO1628" s="36" t="s">
        <v>5420</v>
      </c>
      <c r="AP1628" s="36" t="s">
        <v>5420</v>
      </c>
      <c r="AQ1628" s="36" t="s">
        <v>5420</v>
      </c>
      <c r="AR1628" s="36" t="s">
        <v>5420</v>
      </c>
      <c r="AS1628" s="36" t="s">
        <v>5420</v>
      </c>
      <c r="AT1628" s="36" t="s">
        <v>5420</v>
      </c>
      <c r="AU1628" s="36" t="s">
        <v>5420</v>
      </c>
      <c r="AV1628" s="36" t="s">
        <v>5420</v>
      </c>
      <c r="AW1628" s="45"/>
      <c r="AX1628" s="45" t="s">
        <v>5420</v>
      </c>
      <c r="AY1628" s="45" t="s">
        <v>5420</v>
      </c>
      <c r="AZ1628" s="45" t="s">
        <v>5420</v>
      </c>
      <c r="BA1628" s="36" t="s">
        <v>5420</v>
      </c>
    </row>
    <row r="1629" spans="1:53" s="58" customFormat="1" ht="15.6" hidden="1" x14ac:dyDescent="0.3">
      <c r="A1629" s="27" t="s">
        <v>4569</v>
      </c>
      <c r="B1629" s="28" t="s">
        <v>4570</v>
      </c>
      <c r="C1629" s="29" t="str">
        <f>_xlfn.XLOOKUP(B1629,'[1]daily break down'!$D:$D,'[1]daily break down'!$E:$E,"")</f>
        <v>CENTRE</v>
      </c>
      <c r="D1629" s="27" t="s">
        <v>11</v>
      </c>
      <c r="E1629" s="27" t="s">
        <v>96</v>
      </c>
      <c r="F1629" s="29" t="s">
        <v>37</v>
      </c>
      <c r="G1629" s="27" t="s">
        <v>4571</v>
      </c>
      <c r="H1629" s="30" t="str">
        <f>_xlfn.XLOOKUP(B1629,[2]CALCULATION!$B:$B,[2]CALCULATION!$H:$H,"")</f>
        <v>ZTE</v>
      </c>
      <c r="I1629" s="25">
        <v>0</v>
      </c>
      <c r="J1629" s="25">
        <v>0</v>
      </c>
      <c r="K1629" s="25">
        <v>0</v>
      </c>
      <c r="L1629" s="25">
        <v>0</v>
      </c>
      <c r="M1629" s="25">
        <v>0</v>
      </c>
      <c r="N1629" s="25">
        <v>0</v>
      </c>
      <c r="O1629" s="25">
        <v>0</v>
      </c>
      <c r="P1629" s="25" t="s">
        <v>6366</v>
      </c>
      <c r="Q1629" s="31" t="s">
        <v>5364</v>
      </c>
      <c r="R1629" s="31"/>
      <c r="S1629" s="32" t="str" cm="1">
        <f t="array" ref="S1629">IFERROR(_xlfn.IFS(
U1629="MPR ISSUE","PDH",
U1629="BSS Hardware Issue","BSS",
U1629="Sites strategiques, MLL, Pylone, etc.","ENVTECH",
U1629="AKTIVCO DEFAUT GE &amp; POWER Cabinet","AKTIVCO",
U1629="AKTIVCO Coupure ENEO &amp; Baisse de tension","AKTIVCO GRID ONLY",
U1629="Coupure ENEO &amp; Baisse de tension","IHS GRID ONLY",
U1629="Defaut GE &amp; POWER Cabinet","IHS",
U1629="Sharing","Partners",
U1629="Sites strategiques &amp; DataCenter","SST &amp; DC",
U1629="Exclu","Exclu",
U1629="SAT","SAT",
U1629="SPARE-ISSUE","SPARE-ISSUE",
U1629="Fiber CAmtel","TRANS_FO_CAMTEL",
U1629="Fiber AOF","Fiber AOF",
U1629="Projet OCM (HUAWEI)","TRAVAUX-HUAWEI",
U1629="Projet OCM (NOKIA)","TRAVAUX-NOKIA",
U1629="ACCESS-ISSUE","ACCESS-ISSUE",
U1629="Projet OCM (ZTE, NOKIA, autres projets)","TRAVAUX OCM",
U1629="No root CAuse","No root cause",
U1629="ODU HS","PDH",
U1629="IP &amp; VLAN","PDH",
U1629="Warehouse HUAWEI","SPARE-ISSUE",
U1629="SPARE-HS","SPARE-ISSUE",
U1629="Power Telco","BSS"
),"")</f>
        <v/>
      </c>
      <c r="T1629" s="32" t="str" cm="1">
        <f t="array" ref="T1629">IFERROR(_xlfn.IFS(
U1629="MPR ISSUE","TX ISSUE",
U1629="BSS Hardware Issue","RAN ISSUE",
U1629="Sites strategiques, MLL, Pylone, etc.","ENVTECH",
U1629="AKTIVCO DEFAUT GE &amp; POWER Cabinet","POWER ISSUE",
U1629="AKTIVCO Coupure ENEO &amp; Baisse de tension","POWER ISSUE",
U1629="Coupure ENEO &amp; Baisse de tension","POWER ISSUE",
U1629="Defaut GE &amp; POWER Cabinet","POWER ISSUE",
U1629="Sharing","POWER ISSUE",
U1629="Sites strategiques &amp; DataCenter","POWER ISSUE",
U1629="Exclu","Exclu",
U1629="SAT","TX ISSUE",
U1629="SPARE-ISSUE","SPARE-ISSUE",
U1629="Fiber CAmtel","TX ISSUE",
U1629="Fiber AOF","TX ISSUE",
U1629="Projet OCM (HUAWEI)","TRAVAUX-HUAWEI",
U1629="Projet OCM (NOKIA)","TRAVAUX -NOKIA",
U1629="ACCESS-ISSUE","ACCESS-ISSUE",
U1629="Projet OCM (ZTE, NOKIA, autres projets)","TRAVAUX OCM",
U1629="No root CAuse","No root cause",
U1629="ODU HS","TX ISSUE",
U1629="IP &amp; VLAN","TX ISSUE",
U1629="Warehouse HUAWEI","SPARE-ISSUE",
U1629="SPARE-HS","SPARE-ISSUE",
U1629="Power Telco","RAN ISSUE"
),"")</f>
        <v/>
      </c>
      <c r="U1629" s="33"/>
      <c r="V1629" s="32" t="str" cm="1">
        <f t="array" ref="V1629">IFERROR(_xlfn.IFS(
U1629="MPR ISSUE","ACTIVE",
U1629="BSS Hardware Issue","ACTIVE",
U1629="Sites strategiques, MLL, Pylone, etc.","PASSIVE",
U1629="AKTIVCO DEFAUT GE &amp; POWER Cabinet","PASSIVE",
U1629="AKTIVCO Coupure ENEO &amp; Baisse de tension","PASSIVE",
U1629="Coupure ENEO &amp; Baisse de tension","PASSIVE",
U1629="Defaut GE &amp; POWER Cabinet","PASSIVE",
U1629="Sharing","PASSIVE",
U1629="Sites strategiques &amp; DataCenter","PASSIVE",
U1629="Exclu","Exclu",
U1629="SAT","ACTIVE",
U1629="SPARE-ISSUE","SPARE-ISSUE",
U1629="Fiber CAmtel","ACTIVE",
U1629="Fiber AOF","ACTIVE",
U1629="Projet OCM (HUAWEI)","PLANNED WORKS",
U1629="Projet OCM (NOKIA)","PLANNED WORKS",
U1629="ACCESS-ISSUE","ACCESS-ISSUE",
U1629="Projet OCM (ZTE, NOKIA, autres projets)","PLANNED WORKS",
U1629="No root CAuse","No root cause",
U1629="ODU HS","ACTIVE",
U1629="IP &amp; VLAN","ACTIVE",
U1629="Warehouse HUAWEI","SPARE-ISSUE",
U1629="SPARE-HS","SPARE-ISSUE",
U1629="Power Telco","ACTIVE"
),"")</f>
        <v/>
      </c>
      <c r="W1629" s="51"/>
      <c r="X1629" s="51"/>
      <c r="Y1629" s="51"/>
      <c r="Z1629" s="51"/>
      <c r="AA1629" s="51"/>
      <c r="AB1629" s="34" t="s">
        <v>5420</v>
      </c>
      <c r="AC1629" s="34" t="str">
        <f>_xlfn.XLOOKUP(B1629,[4]ALL!$B:$B,[4]ALL!$N:$N,"")</f>
        <v/>
      </c>
      <c r="AD1629" s="34" t="s">
        <v>5420</v>
      </c>
      <c r="AE1629" s="34"/>
      <c r="AF1629" s="36" t="s">
        <v>5420</v>
      </c>
      <c r="AG1629" s="29"/>
      <c r="AH1629" s="35"/>
      <c r="AI1629" s="29"/>
      <c r="AJ1629" s="29" t="s">
        <v>5420</v>
      </c>
      <c r="AK1629" s="36" t="s">
        <v>5420</v>
      </c>
      <c r="AL1629" s="36" t="s">
        <v>5420</v>
      </c>
      <c r="AM1629" s="36" t="s">
        <v>5420</v>
      </c>
      <c r="AN1629" s="36" t="s">
        <v>5420</v>
      </c>
      <c r="AO1629" s="36" t="s">
        <v>5420</v>
      </c>
      <c r="AP1629" s="36" t="s">
        <v>5420</v>
      </c>
      <c r="AQ1629" s="36" t="s">
        <v>5420</v>
      </c>
      <c r="AR1629" s="36" t="s">
        <v>5420</v>
      </c>
      <c r="AS1629" s="36" t="s">
        <v>5420</v>
      </c>
      <c r="AT1629" s="36" t="s">
        <v>5420</v>
      </c>
      <c r="AU1629" s="36" t="s">
        <v>5420</v>
      </c>
      <c r="AV1629" s="36" t="s">
        <v>5420</v>
      </c>
      <c r="AW1629" s="45"/>
      <c r="AX1629" s="45" t="s">
        <v>5420</v>
      </c>
      <c r="AY1629" s="45" t="s">
        <v>5420</v>
      </c>
      <c r="AZ1629" s="45" t="s">
        <v>5420</v>
      </c>
      <c r="BA1629" s="36" t="s">
        <v>5420</v>
      </c>
    </row>
    <row r="1630" spans="1:53" s="58" customFormat="1" ht="15.6" hidden="1" x14ac:dyDescent="0.3">
      <c r="A1630" s="27" t="s">
        <v>4387</v>
      </c>
      <c r="B1630" s="28" t="s">
        <v>4388</v>
      </c>
      <c r="C1630" s="29" t="str">
        <f>_xlfn.XLOOKUP(B1630,'[1]daily break down'!$D:$D,'[1]daily break down'!$E:$E,"")</f>
        <v>Yaounde</v>
      </c>
      <c r="D1630" s="27" t="s">
        <v>11</v>
      </c>
      <c r="E1630" s="27" t="s">
        <v>12</v>
      </c>
      <c r="F1630" s="29" t="s">
        <v>37</v>
      </c>
      <c r="G1630" s="27" t="s">
        <v>38</v>
      </c>
      <c r="H1630" s="30" t="str">
        <f>_xlfn.XLOOKUP(B1630,[2]CALCULATION!$B:$B,[2]CALCULATION!$H:$H,"")</f>
        <v>ZTE</v>
      </c>
      <c r="I1630" s="25">
        <v>0</v>
      </c>
      <c r="J1630" s="25">
        <v>0</v>
      </c>
      <c r="K1630" s="25">
        <v>0</v>
      </c>
      <c r="L1630" s="25">
        <v>0</v>
      </c>
      <c r="M1630" s="25">
        <v>0</v>
      </c>
      <c r="N1630" s="25">
        <v>0</v>
      </c>
      <c r="O1630" s="25">
        <v>0</v>
      </c>
      <c r="P1630" s="25" t="s">
        <v>6366</v>
      </c>
      <c r="Q1630" s="31" t="s">
        <v>5364</v>
      </c>
      <c r="R1630" s="31"/>
      <c r="S1630" s="32" t="str" cm="1">
        <f t="array" ref="S1630">IFERROR(_xlfn.IFS(
U1630="MPR ISSUE","PDH",
U1630="BSS Hardware Issue","BSS",
U1630="Sites strategiques, MLL, Pylone, etc.","ENVTECH",
U1630="AKTIVCO DEFAUT GE &amp; POWER Cabinet","AKTIVCO",
U1630="AKTIVCO Coupure ENEO &amp; Baisse de tension","AKTIVCO GRID ONLY",
U1630="Coupure ENEO &amp; Baisse de tension","IHS GRID ONLY",
U1630="Defaut GE &amp; POWER Cabinet","IHS",
U1630="Sharing","Partners",
U1630="Sites strategiques &amp; DataCenter","SST &amp; DC",
U1630="Exclu","Exclu",
U1630="SAT","SAT",
U1630="SPARE-ISSUE","SPARE-ISSUE",
U1630="Fiber CAmtel","TRANS_FO_CAMTEL",
U1630="Fiber AOF","Fiber AOF",
U1630="Projet OCM (HUAWEI)","TRAVAUX-HUAWEI",
U1630="Projet OCM (NOKIA)","TRAVAUX-NOKIA",
U1630="ACCESS-ISSUE","ACCESS-ISSUE",
U1630="Projet OCM (ZTE, NOKIA, autres projets)","TRAVAUX OCM",
U1630="No root CAuse","No root cause",
U1630="ODU HS","PDH",
U1630="IP &amp; VLAN","PDH",
U1630="Warehouse HUAWEI","SPARE-ISSUE",
U1630="SPARE-HS","SPARE-ISSUE",
U1630="Power Telco","BSS"
),"")</f>
        <v/>
      </c>
      <c r="T1630" s="32" t="str" cm="1">
        <f t="array" ref="T1630">IFERROR(_xlfn.IFS(
U1630="MPR ISSUE","TX ISSUE",
U1630="BSS Hardware Issue","RAN ISSUE",
U1630="Sites strategiques, MLL, Pylone, etc.","ENVTECH",
U1630="AKTIVCO DEFAUT GE &amp; POWER Cabinet","POWER ISSUE",
U1630="AKTIVCO Coupure ENEO &amp; Baisse de tension","POWER ISSUE",
U1630="Coupure ENEO &amp; Baisse de tension","POWER ISSUE",
U1630="Defaut GE &amp; POWER Cabinet","POWER ISSUE",
U1630="Sharing","POWER ISSUE",
U1630="Sites strategiques &amp; DataCenter","POWER ISSUE",
U1630="Exclu","Exclu",
U1630="SAT","TX ISSUE",
U1630="SPARE-ISSUE","SPARE-ISSUE",
U1630="Fiber CAmtel","TX ISSUE",
U1630="Fiber AOF","TX ISSUE",
U1630="Projet OCM (HUAWEI)","TRAVAUX-HUAWEI",
U1630="Projet OCM (NOKIA)","TRAVAUX -NOKIA",
U1630="ACCESS-ISSUE","ACCESS-ISSUE",
U1630="Projet OCM (ZTE, NOKIA, autres projets)","TRAVAUX OCM",
U1630="No root CAuse","No root cause",
U1630="ODU HS","TX ISSUE",
U1630="IP &amp; VLAN","TX ISSUE",
U1630="Warehouse HUAWEI","SPARE-ISSUE",
U1630="SPARE-HS","SPARE-ISSUE",
U1630="Power Telco","RAN ISSUE"
),"")</f>
        <v/>
      </c>
      <c r="U1630" s="33"/>
      <c r="V1630" s="32" t="str" cm="1">
        <f t="array" ref="V1630">IFERROR(_xlfn.IFS(
U1630="MPR ISSUE","ACTIVE",
U1630="BSS Hardware Issue","ACTIVE",
U1630="Sites strategiques, MLL, Pylone, etc.","PASSIVE",
U1630="AKTIVCO DEFAUT GE &amp; POWER Cabinet","PASSIVE",
U1630="AKTIVCO Coupure ENEO &amp; Baisse de tension","PASSIVE",
U1630="Coupure ENEO &amp; Baisse de tension","PASSIVE",
U1630="Defaut GE &amp; POWER Cabinet","PASSIVE",
U1630="Sharing","PASSIVE",
U1630="Sites strategiques &amp; DataCenter","PASSIVE",
U1630="Exclu","Exclu",
U1630="SAT","ACTIVE",
U1630="SPARE-ISSUE","SPARE-ISSUE",
U1630="Fiber CAmtel","ACTIVE",
U1630="Fiber AOF","ACTIVE",
U1630="Projet OCM (HUAWEI)","PLANNED WORKS",
U1630="Projet OCM (NOKIA)","PLANNED WORKS",
U1630="ACCESS-ISSUE","ACCESS-ISSUE",
U1630="Projet OCM (ZTE, NOKIA, autres projets)","PLANNED WORKS",
U1630="No root CAuse","No root cause",
U1630="ODU HS","ACTIVE",
U1630="IP &amp; VLAN","ACTIVE",
U1630="Warehouse HUAWEI","SPARE-ISSUE",
U1630="SPARE-HS","SPARE-ISSUE",
U1630="Power Telco","ACTIVE"
),"")</f>
        <v/>
      </c>
      <c r="W1630" s="51"/>
      <c r="X1630" s="51"/>
      <c r="Y1630" s="51"/>
      <c r="Z1630" s="51"/>
      <c r="AA1630" s="51"/>
      <c r="AB1630" s="34" t="s">
        <v>5420</v>
      </c>
      <c r="AC1630" s="34" t="str">
        <f>_xlfn.XLOOKUP(B1630,[4]ALL!$B:$B,[4]ALL!$N:$N,"")</f>
        <v/>
      </c>
      <c r="AD1630" s="34" t="s">
        <v>5420</v>
      </c>
      <c r="AE1630" s="34"/>
      <c r="AF1630" s="36" t="s">
        <v>5420</v>
      </c>
      <c r="AG1630" s="29"/>
      <c r="AH1630" s="35"/>
      <c r="AI1630" s="29"/>
      <c r="AJ1630" s="29" t="s">
        <v>5420</v>
      </c>
      <c r="AK1630" s="36" t="s">
        <v>5420</v>
      </c>
      <c r="AL1630" s="36" t="s">
        <v>5420</v>
      </c>
      <c r="AM1630" s="36" t="s">
        <v>5420</v>
      </c>
      <c r="AN1630" s="36" t="s">
        <v>5420</v>
      </c>
      <c r="AO1630" s="36" t="s">
        <v>5420</v>
      </c>
      <c r="AP1630" s="36" t="s">
        <v>5420</v>
      </c>
      <c r="AQ1630" s="36" t="s">
        <v>5420</v>
      </c>
      <c r="AR1630" s="36" t="s">
        <v>5420</v>
      </c>
      <c r="AS1630" s="36" t="s">
        <v>5420</v>
      </c>
      <c r="AT1630" s="36" t="s">
        <v>5420</v>
      </c>
      <c r="AU1630" s="36" t="s">
        <v>5420</v>
      </c>
      <c r="AV1630" s="36" t="s">
        <v>5420</v>
      </c>
      <c r="AW1630" s="45"/>
      <c r="AX1630" s="45" t="s">
        <v>5420</v>
      </c>
      <c r="AY1630" s="45" t="s">
        <v>5420</v>
      </c>
      <c r="AZ1630" s="45" t="s">
        <v>5420</v>
      </c>
      <c r="BA1630" s="36" t="s">
        <v>5420</v>
      </c>
    </row>
    <row r="1631" spans="1:53" s="58" customFormat="1" ht="15.6" hidden="1" x14ac:dyDescent="0.3">
      <c r="A1631" s="27" t="s">
        <v>1702</v>
      </c>
      <c r="B1631" s="28" t="s">
        <v>1703</v>
      </c>
      <c r="C1631" s="29" t="str">
        <f>_xlfn.XLOOKUP(B1631,'[1]daily break down'!$D:$D,'[1]daily break down'!$E:$E,"")</f>
        <v>LITTORAL</v>
      </c>
      <c r="D1631" s="27" t="s">
        <v>11</v>
      </c>
      <c r="E1631" s="27" t="s">
        <v>12</v>
      </c>
      <c r="F1631" s="29" t="s">
        <v>69</v>
      </c>
      <c r="G1631" s="27" t="s">
        <v>502</v>
      </c>
      <c r="H1631" s="30" t="str">
        <f>_xlfn.XLOOKUP(B1631,[2]CALCULATION!$B:$B,[2]CALCULATION!$H:$H,"")</f>
        <v>ZTE</v>
      </c>
      <c r="I1631" s="25">
        <v>0</v>
      </c>
      <c r="J1631" s="25">
        <v>0</v>
      </c>
      <c r="K1631" s="25">
        <v>0</v>
      </c>
      <c r="L1631" s="25">
        <v>0</v>
      </c>
      <c r="M1631" s="25">
        <v>0</v>
      </c>
      <c r="N1631" s="25">
        <v>0</v>
      </c>
      <c r="O1631" s="25">
        <v>0</v>
      </c>
      <c r="P1631" s="25" t="s">
        <v>6366</v>
      </c>
      <c r="Q1631" s="31" t="s">
        <v>5364</v>
      </c>
      <c r="R1631" s="31"/>
      <c r="S1631" s="32" t="str" cm="1">
        <f t="array" ref="S1631">IFERROR(_xlfn.IFS(
U1631="MPR ISSUE","PDH",
U1631="BSS Hardware Issue","BSS",
U1631="Sites strategiques, MLL, Pylone, etc.","ENVTECH",
U1631="AKTIVCO DEFAUT GE &amp; POWER Cabinet","AKTIVCO",
U1631="AKTIVCO Coupure ENEO &amp; Baisse de tension","AKTIVCO GRID ONLY",
U1631="Coupure ENEO &amp; Baisse de tension","IHS GRID ONLY",
U1631="Defaut GE &amp; POWER Cabinet","IHS",
U1631="Sharing","Partners",
U1631="Sites strategiques &amp; DataCenter","SST &amp; DC",
U1631="Exclu","Exclu",
U1631="SAT","SAT",
U1631="SPARE-ISSUE","SPARE-ISSUE",
U1631="Fiber CAmtel","TRANS_FO_CAMTEL",
U1631="Fiber AOF","Fiber AOF",
U1631="Projet OCM (HUAWEI)","TRAVAUX-HUAWEI",
U1631="Projet OCM (NOKIA)","TRAVAUX-NOKIA",
U1631="ACCESS-ISSUE","ACCESS-ISSUE",
U1631="Projet OCM (ZTE, NOKIA, autres projets)","TRAVAUX OCM",
U1631="No root CAuse","No root cause",
U1631="ODU HS","PDH",
U1631="IP &amp; VLAN","PDH",
U1631="Warehouse HUAWEI","SPARE-ISSUE",
U1631="SPARE-HS","SPARE-ISSUE",
U1631="Power Telco","BSS"
),"")</f>
        <v/>
      </c>
      <c r="T1631" s="32" t="str" cm="1">
        <f t="array" ref="T1631">IFERROR(_xlfn.IFS(
U1631="MPR ISSUE","TX ISSUE",
U1631="BSS Hardware Issue","RAN ISSUE",
U1631="Sites strategiques, MLL, Pylone, etc.","ENVTECH",
U1631="AKTIVCO DEFAUT GE &amp; POWER Cabinet","POWER ISSUE",
U1631="AKTIVCO Coupure ENEO &amp; Baisse de tension","POWER ISSUE",
U1631="Coupure ENEO &amp; Baisse de tension","POWER ISSUE",
U1631="Defaut GE &amp; POWER Cabinet","POWER ISSUE",
U1631="Sharing","POWER ISSUE",
U1631="Sites strategiques &amp; DataCenter","POWER ISSUE",
U1631="Exclu","Exclu",
U1631="SAT","TX ISSUE",
U1631="SPARE-ISSUE","SPARE-ISSUE",
U1631="Fiber CAmtel","TX ISSUE",
U1631="Fiber AOF","TX ISSUE",
U1631="Projet OCM (HUAWEI)","TRAVAUX-HUAWEI",
U1631="Projet OCM (NOKIA)","TRAVAUX -NOKIA",
U1631="ACCESS-ISSUE","ACCESS-ISSUE",
U1631="Projet OCM (ZTE, NOKIA, autres projets)","TRAVAUX OCM",
U1631="No root CAuse","No root cause",
U1631="ODU HS","TX ISSUE",
U1631="IP &amp; VLAN","TX ISSUE",
U1631="Warehouse HUAWEI","SPARE-ISSUE",
U1631="SPARE-HS","SPARE-ISSUE",
U1631="Power Telco","RAN ISSUE"
),"")</f>
        <v/>
      </c>
      <c r="U1631" s="33"/>
      <c r="V1631" s="32" t="str" cm="1">
        <f t="array" ref="V1631">IFERROR(_xlfn.IFS(
U1631="MPR ISSUE","ACTIVE",
U1631="BSS Hardware Issue","ACTIVE",
U1631="Sites strategiques, MLL, Pylone, etc.","PASSIVE",
U1631="AKTIVCO DEFAUT GE &amp; POWER Cabinet","PASSIVE",
U1631="AKTIVCO Coupure ENEO &amp; Baisse de tension","PASSIVE",
U1631="Coupure ENEO &amp; Baisse de tension","PASSIVE",
U1631="Defaut GE &amp; POWER Cabinet","PASSIVE",
U1631="Sharing","PASSIVE",
U1631="Sites strategiques &amp; DataCenter","PASSIVE",
U1631="Exclu","Exclu",
U1631="SAT","ACTIVE",
U1631="SPARE-ISSUE","SPARE-ISSUE",
U1631="Fiber CAmtel","ACTIVE",
U1631="Fiber AOF","ACTIVE",
U1631="Projet OCM (HUAWEI)","PLANNED WORKS",
U1631="Projet OCM (NOKIA)","PLANNED WORKS",
U1631="ACCESS-ISSUE","ACCESS-ISSUE",
U1631="Projet OCM (ZTE, NOKIA, autres projets)","PLANNED WORKS",
U1631="No root CAuse","No root cause",
U1631="ODU HS","ACTIVE",
U1631="IP &amp; VLAN","ACTIVE",
U1631="Warehouse HUAWEI","SPARE-ISSUE",
U1631="SPARE-HS","SPARE-ISSUE",
U1631="Power Telco","ACTIVE"
),"")</f>
        <v/>
      </c>
      <c r="W1631" s="51"/>
      <c r="X1631" s="51"/>
      <c r="Y1631" s="51"/>
      <c r="Z1631" s="51"/>
      <c r="AA1631" s="51"/>
      <c r="AB1631" s="34" t="s">
        <v>5420</v>
      </c>
      <c r="AC1631" s="34" t="str">
        <f>_xlfn.XLOOKUP(B1631,[4]ALL!$B:$B,[4]ALL!$N:$N,"")</f>
        <v/>
      </c>
      <c r="AD1631" s="34" t="s">
        <v>5420</v>
      </c>
      <c r="AE1631" s="34"/>
      <c r="AF1631" s="36" t="s">
        <v>5420</v>
      </c>
      <c r="AG1631" s="29"/>
      <c r="AH1631" s="35"/>
      <c r="AI1631" s="29"/>
      <c r="AJ1631" s="29" t="s">
        <v>5420</v>
      </c>
      <c r="AK1631" s="36" t="s">
        <v>5420</v>
      </c>
      <c r="AL1631" s="36" t="s">
        <v>5420</v>
      </c>
      <c r="AM1631" s="36" t="s">
        <v>5420</v>
      </c>
      <c r="AN1631" s="36" t="s">
        <v>5420</v>
      </c>
      <c r="AO1631" s="36" t="s">
        <v>5420</v>
      </c>
      <c r="AP1631" s="36" t="s">
        <v>5420</v>
      </c>
      <c r="AQ1631" s="36" t="s">
        <v>5420</v>
      </c>
      <c r="AR1631" s="36" t="s">
        <v>5420</v>
      </c>
      <c r="AS1631" s="36" t="s">
        <v>5420</v>
      </c>
      <c r="AT1631" s="36" t="s">
        <v>5420</v>
      </c>
      <c r="AU1631" s="36" t="s">
        <v>5420</v>
      </c>
      <c r="AV1631" s="36" t="s">
        <v>5420</v>
      </c>
      <c r="AW1631" s="45"/>
      <c r="AX1631" s="45" t="s">
        <v>5420</v>
      </c>
      <c r="AY1631" s="45" t="s">
        <v>5420</v>
      </c>
      <c r="AZ1631" s="45" t="s">
        <v>5420</v>
      </c>
      <c r="BA1631" s="36" t="s">
        <v>5420</v>
      </c>
    </row>
    <row r="1632" spans="1:53" s="58" customFormat="1" ht="15.6" hidden="1" x14ac:dyDescent="0.3">
      <c r="A1632" s="27" t="s">
        <v>2690</v>
      </c>
      <c r="B1632" s="28" t="s">
        <v>2691</v>
      </c>
      <c r="C1632" s="29" t="str">
        <f>_xlfn.XLOOKUP(B1632,'[1]daily break down'!$D:$D,'[1]daily break down'!$E:$E,"")</f>
        <v>EXTREME-NORD</v>
      </c>
      <c r="D1632" s="27" t="s">
        <v>21</v>
      </c>
      <c r="E1632" s="27" t="s">
        <v>122</v>
      </c>
      <c r="F1632" s="29" t="s">
        <v>55</v>
      </c>
      <c r="G1632" s="27" t="s">
        <v>2690</v>
      </c>
      <c r="H1632" s="37" t="str">
        <f>_xlfn.XLOOKUP(B1632,[2]CALCULATION!$B:$B,[2]CALCULATION!$H:$H,"")</f>
        <v>Huawei</v>
      </c>
      <c r="I1632" s="25">
        <v>5.0862076345549632</v>
      </c>
      <c r="J1632" s="25">
        <v>11.977146844047224</v>
      </c>
      <c r="K1632" s="25">
        <v>1.4114680980387118</v>
      </c>
      <c r="L1632" s="25">
        <v>2.4015824708289464</v>
      </c>
      <c r="M1632" s="25">
        <v>13.118199484637573</v>
      </c>
      <c r="N1632" s="25">
        <v>9.5826984045452352</v>
      </c>
      <c r="O1632" s="25">
        <v>6.8572309114723797</v>
      </c>
      <c r="P1632" s="25" t="s">
        <v>6364</v>
      </c>
      <c r="Q1632" s="31" t="str">
        <f>_xlfn.XLOOKUP(B1632,'[1]daily break down'!$D:$D,'[1]daily break down'!$O:$O,"")</f>
        <v>Insecurity</v>
      </c>
      <c r="R1632" s="31"/>
      <c r="S1632" s="32" t="str" cm="1">
        <f t="array" ref="S1632">IFERROR(_xlfn.IFS(
U1632="MPR ISSUE","PDH",
U1632="BSS Hardware Issue","BSS",
U1632="Sites strategiques, MLL, Pylone, etc.","ENVTECH",
U1632="AKTIVCO DEFAUT GE &amp; POWER Cabinet","AKTIVCO",
U1632="AKTIVCO Coupure ENEO &amp; Baisse de tension","AKTIVCO GRID ONLY",
U1632="Coupure ENEO &amp; Baisse de tension","IHS GRID ONLY",
U1632="Defaut GE &amp; POWER Cabinet","IHS",
U1632="Sharing","Partners",
U1632="Sites strategiques &amp; DataCenter","SST &amp; DC",
U1632="Exclu","Exclu",
U1632="SAT","SAT",
U1632="SPARE-ISSUE","SPARE-ISSUE",
U1632="Fiber CAmtel","TRANS_FO_CAMTEL",
U1632="Fiber AOF","Fiber AOF",
U1632="Projet OCM (HUAWEI)","TRAVAUX-HUAWEI",
U1632="Projet OCM (NOKIA)","TRAVAUX-NOKIA",
U1632="ACCESS-ISSUE","ACCESS-ISSUE",
U1632="Projet OCM (ZTE, NOKIA, autres projets)","TRAVAUX OCM",
U1632="No root CAuse","No root cause",
U1632="ODU HS","PDH",
U1632="IP &amp; VLAN","PDH",
U1632="Warehouse HUAWEI","SPARE-ISSUE",
U1632="SPARE-HS","SPARE-ISSUE",
U1632="Power Telco","BSS"
),"")</f>
        <v/>
      </c>
      <c r="T1632" s="32" t="str" cm="1">
        <f t="array" ref="T1632">IFERROR(_xlfn.IFS(
U1632="MPR ISSUE","TX ISSUE",
U1632="BSS Hardware Issue","RAN ISSUE",
U1632="Sites strategiques, MLL, Pylone, etc.","ENVTECH",
U1632="AKTIVCO DEFAUT GE &amp; POWER Cabinet","POWER ISSUE",
U1632="AKTIVCO Coupure ENEO &amp; Baisse de tension","POWER ISSUE",
U1632="Coupure ENEO &amp; Baisse de tension","POWER ISSUE",
U1632="Defaut GE &amp; POWER Cabinet","POWER ISSUE",
U1632="Sharing","POWER ISSUE",
U1632="Sites strategiques &amp; DataCenter","POWER ISSUE",
U1632="Exclu","Exclu",
U1632="SAT","TX ISSUE",
U1632="SPARE-ISSUE","SPARE-ISSUE",
U1632="Fiber CAmtel","TX ISSUE",
U1632="Fiber AOF","TX ISSUE",
U1632="Projet OCM (HUAWEI)","TRAVAUX-HUAWEI",
U1632="Projet OCM (NOKIA)","TRAVAUX -NOKIA",
U1632="ACCESS-ISSUE","ACCESS-ISSUE",
U1632="Projet OCM (ZTE, NOKIA, autres projets)","TRAVAUX OCM",
U1632="No root CAuse","No root cause",
U1632="ODU HS","TX ISSUE",
U1632="IP &amp; VLAN","TX ISSUE",
U1632="Warehouse HUAWEI","SPARE-ISSUE",
U1632="SPARE-HS","SPARE-ISSUE",
U1632="Power Telco","RAN ISSUE"
),"")</f>
        <v/>
      </c>
      <c r="U1632" s="33"/>
      <c r="V1632" s="32" t="str" cm="1">
        <f t="array" ref="V1632">IFERROR(_xlfn.IFS(
U1632="MPR ISSUE","ACTIVE",
U1632="BSS Hardware Issue","ACTIVE",
U1632="Sites strategiques, MLL, Pylone, etc.","PASSIVE",
U1632="AKTIVCO DEFAUT GE &amp; POWER Cabinet","PASSIVE",
U1632="AKTIVCO Coupure ENEO &amp; Baisse de tension","PASSIVE",
U1632="Coupure ENEO &amp; Baisse de tension","PASSIVE",
U1632="Defaut GE &amp; POWER Cabinet","PASSIVE",
U1632="Sharing","PASSIVE",
U1632="Sites strategiques &amp; DataCenter","PASSIVE",
U1632="Exclu","Exclu",
U1632="SAT","ACTIVE",
U1632="SPARE-ISSUE","SPARE-ISSUE",
U1632="Fiber CAmtel","ACTIVE",
U1632="Fiber AOF","ACTIVE",
U1632="Projet OCM (HUAWEI)","PLANNED WORKS",
U1632="Projet OCM (NOKIA)","PLANNED WORKS",
U1632="ACCESS-ISSUE","ACCESS-ISSUE",
U1632="Projet OCM (ZTE, NOKIA, autres projets)","PLANNED WORKS",
U1632="No root CAuse","No root cause",
U1632="ODU HS","ACTIVE",
U1632="IP &amp; VLAN","ACTIVE",
U1632="Warehouse HUAWEI","SPARE-ISSUE",
U1632="SPARE-HS","SPARE-ISSUE",
U1632="Power Telco","ACTIVE"
),"")</f>
        <v/>
      </c>
      <c r="W1632" s="51"/>
      <c r="X1632" s="51"/>
      <c r="Y1632" s="51"/>
      <c r="Z1632" s="51"/>
      <c r="AA1632" s="51"/>
      <c r="AB1632" s="34" t="s">
        <v>6491</v>
      </c>
      <c r="AC1632" s="34" t="str">
        <f>_xlfn.XLOOKUP(B1632,[4]ALL!$B:$B,[4]ALL!$N:$N,"")</f>
        <v/>
      </c>
      <c r="AD1632" s="34" t="s">
        <v>6491</v>
      </c>
      <c r="AE1632" s="34"/>
      <c r="AF1632" s="36" t="s">
        <v>5420</v>
      </c>
      <c r="AG1632" s="29"/>
      <c r="AH1632" s="35"/>
      <c r="AI1632" s="29"/>
      <c r="AJ1632" s="29" t="s">
        <v>5420</v>
      </c>
      <c r="AK1632" s="36" t="s">
        <v>5420</v>
      </c>
      <c r="AL1632" s="36" t="s">
        <v>5420</v>
      </c>
      <c r="AM1632" s="36" t="s">
        <v>5420</v>
      </c>
      <c r="AN1632" s="36" t="s">
        <v>5420</v>
      </c>
      <c r="AO1632" s="36" t="s">
        <v>5420</v>
      </c>
      <c r="AP1632" s="36" t="s">
        <v>5420</v>
      </c>
      <c r="AQ1632" s="36" t="s">
        <v>5420</v>
      </c>
      <c r="AR1632" s="36" t="s">
        <v>5420</v>
      </c>
      <c r="AS1632" s="36" t="s">
        <v>5420</v>
      </c>
      <c r="AT1632" s="36" t="s">
        <v>5420</v>
      </c>
      <c r="AU1632" s="36" t="s">
        <v>5420</v>
      </c>
      <c r="AV1632" s="36" t="s">
        <v>5420</v>
      </c>
      <c r="AW1632" s="45"/>
      <c r="AX1632" s="45" t="s">
        <v>5420</v>
      </c>
      <c r="AY1632" s="45" t="s">
        <v>5420</v>
      </c>
      <c r="AZ1632" s="45" t="s">
        <v>5420</v>
      </c>
      <c r="BA1632" s="36" t="s">
        <v>5420</v>
      </c>
    </row>
    <row r="1633" spans="1:53" s="58" customFormat="1" ht="15.6" hidden="1" x14ac:dyDescent="0.3">
      <c r="A1633" s="27" t="s">
        <v>4851</v>
      </c>
      <c r="B1633" s="28" t="s">
        <v>4852</v>
      </c>
      <c r="C1633" s="29" t="str">
        <f>_xlfn.XLOOKUP(B1633,'[1]daily break down'!$D:$D,'[1]daily break down'!$E:$E,"")</f>
        <v>CENTRE</v>
      </c>
      <c r="D1633" s="27" t="s">
        <v>357</v>
      </c>
      <c r="E1633" s="27" t="s">
        <v>5386</v>
      </c>
      <c r="F1633" s="29" t="s">
        <v>37</v>
      </c>
      <c r="G1633" s="27" t="s">
        <v>4851</v>
      </c>
      <c r="H1633" s="30" t="str">
        <f>_xlfn.XLOOKUP(B1633,[2]CALCULATION!$B:$B,[2]CALCULATION!$H:$H,"")</f>
        <v>ZTE</v>
      </c>
      <c r="I1633" s="25">
        <v>0</v>
      </c>
      <c r="J1633" s="25">
        <v>0</v>
      </c>
      <c r="K1633" s="25">
        <v>0</v>
      </c>
      <c r="L1633" s="25">
        <v>0</v>
      </c>
      <c r="M1633" s="25">
        <v>0</v>
      </c>
      <c r="N1633" s="25">
        <v>0</v>
      </c>
      <c r="O1633" s="25">
        <v>0</v>
      </c>
      <c r="P1633" s="25" t="s">
        <v>6366</v>
      </c>
      <c r="Q1633" s="31" t="s">
        <v>5364</v>
      </c>
      <c r="R1633" s="31"/>
      <c r="S1633" s="32" t="str" cm="1">
        <f t="array" ref="S1633">IFERROR(_xlfn.IFS(
U1633="MPR ISSUE","PDH",
U1633="BSS Hardware Issue","BSS",
U1633="Sites strategiques, MLL, Pylone, etc.","ENVTECH",
U1633="AKTIVCO DEFAUT GE &amp; POWER Cabinet","AKTIVCO",
U1633="AKTIVCO Coupure ENEO &amp; Baisse de tension","AKTIVCO GRID ONLY",
U1633="Coupure ENEO &amp; Baisse de tension","IHS GRID ONLY",
U1633="Defaut GE &amp; POWER Cabinet","IHS",
U1633="Sharing","Partners",
U1633="Sites strategiques &amp; DataCenter","SST &amp; DC",
U1633="Exclu","Exclu",
U1633="SAT","SAT",
U1633="SPARE-ISSUE","SPARE-ISSUE",
U1633="Fiber CAmtel","TRANS_FO_CAMTEL",
U1633="Fiber AOF","Fiber AOF",
U1633="Projet OCM (HUAWEI)","TRAVAUX-HUAWEI",
U1633="Projet OCM (NOKIA)","TRAVAUX-NOKIA",
U1633="ACCESS-ISSUE","ACCESS-ISSUE",
U1633="Projet OCM (ZTE, NOKIA, autres projets)","TRAVAUX OCM",
U1633="No root CAuse","No root cause",
U1633="ODU HS","PDH",
U1633="IP &amp; VLAN","PDH",
U1633="Warehouse HUAWEI","SPARE-ISSUE",
U1633="SPARE-HS","SPARE-ISSUE",
U1633="Power Telco","BSS"
),"")</f>
        <v/>
      </c>
      <c r="T1633" s="32" t="str" cm="1">
        <f t="array" ref="T1633">IFERROR(_xlfn.IFS(
U1633="MPR ISSUE","TX ISSUE",
U1633="BSS Hardware Issue","RAN ISSUE",
U1633="Sites strategiques, MLL, Pylone, etc.","ENVTECH",
U1633="AKTIVCO DEFAUT GE &amp; POWER Cabinet","POWER ISSUE",
U1633="AKTIVCO Coupure ENEO &amp; Baisse de tension","POWER ISSUE",
U1633="Coupure ENEO &amp; Baisse de tension","POWER ISSUE",
U1633="Defaut GE &amp; POWER Cabinet","POWER ISSUE",
U1633="Sharing","POWER ISSUE",
U1633="Sites strategiques &amp; DataCenter","POWER ISSUE",
U1633="Exclu","Exclu",
U1633="SAT","TX ISSUE",
U1633="SPARE-ISSUE","SPARE-ISSUE",
U1633="Fiber CAmtel","TX ISSUE",
U1633="Fiber AOF","TX ISSUE",
U1633="Projet OCM (HUAWEI)","TRAVAUX-HUAWEI",
U1633="Projet OCM (NOKIA)","TRAVAUX -NOKIA",
U1633="ACCESS-ISSUE","ACCESS-ISSUE",
U1633="Projet OCM (ZTE, NOKIA, autres projets)","TRAVAUX OCM",
U1633="No root CAuse","No root cause",
U1633="ODU HS","TX ISSUE",
U1633="IP &amp; VLAN","TX ISSUE",
U1633="Warehouse HUAWEI","SPARE-ISSUE",
U1633="SPARE-HS","SPARE-ISSUE",
U1633="Power Telco","RAN ISSUE"
),"")</f>
        <v/>
      </c>
      <c r="U1633" s="33"/>
      <c r="V1633" s="32" t="str" cm="1">
        <f t="array" ref="V1633">IFERROR(_xlfn.IFS(
U1633="MPR ISSUE","ACTIVE",
U1633="BSS Hardware Issue","ACTIVE",
U1633="Sites strategiques, MLL, Pylone, etc.","PASSIVE",
U1633="AKTIVCO DEFAUT GE &amp; POWER Cabinet","PASSIVE",
U1633="AKTIVCO Coupure ENEO &amp; Baisse de tension","PASSIVE",
U1633="Coupure ENEO &amp; Baisse de tension","PASSIVE",
U1633="Defaut GE &amp; POWER Cabinet","PASSIVE",
U1633="Sharing","PASSIVE",
U1633="Sites strategiques &amp; DataCenter","PASSIVE",
U1633="Exclu","Exclu",
U1633="SAT","ACTIVE",
U1633="SPARE-ISSUE","SPARE-ISSUE",
U1633="Fiber CAmtel","ACTIVE",
U1633="Fiber AOF","ACTIVE",
U1633="Projet OCM (HUAWEI)","PLANNED WORKS",
U1633="Projet OCM (NOKIA)","PLANNED WORKS",
U1633="ACCESS-ISSUE","ACCESS-ISSUE",
U1633="Projet OCM (ZTE, NOKIA, autres projets)","PLANNED WORKS",
U1633="No root CAuse","No root cause",
U1633="ODU HS","ACTIVE",
U1633="IP &amp; VLAN","ACTIVE",
U1633="Warehouse HUAWEI","SPARE-ISSUE",
U1633="SPARE-HS","SPARE-ISSUE",
U1633="Power Telco","ACTIVE"
),"")</f>
        <v/>
      </c>
      <c r="W1633" s="51"/>
      <c r="X1633" s="51"/>
      <c r="Y1633" s="51"/>
      <c r="Z1633" s="51"/>
      <c r="AA1633" s="51"/>
      <c r="AB1633" s="34" t="s">
        <v>5420</v>
      </c>
      <c r="AC1633" s="34" t="str">
        <f>_xlfn.XLOOKUP(B1633,[4]ALL!$B:$B,[4]ALL!$N:$N,"")</f>
        <v/>
      </c>
      <c r="AD1633" s="34" t="s">
        <v>5420</v>
      </c>
      <c r="AE1633" s="34"/>
      <c r="AF1633" s="36" t="s">
        <v>5420</v>
      </c>
      <c r="AG1633" s="29"/>
      <c r="AH1633" s="35"/>
      <c r="AI1633" s="29"/>
      <c r="AJ1633" s="29" t="s">
        <v>5420</v>
      </c>
      <c r="AK1633" s="36" t="s">
        <v>5420</v>
      </c>
      <c r="AL1633" s="36" t="s">
        <v>5420</v>
      </c>
      <c r="AM1633" s="36" t="s">
        <v>5420</v>
      </c>
      <c r="AN1633" s="36" t="s">
        <v>5420</v>
      </c>
      <c r="AO1633" s="36" t="s">
        <v>5420</v>
      </c>
      <c r="AP1633" s="36" t="s">
        <v>5420</v>
      </c>
      <c r="AQ1633" s="36" t="s">
        <v>5420</v>
      </c>
      <c r="AR1633" s="36" t="s">
        <v>5420</v>
      </c>
      <c r="AS1633" s="36" t="s">
        <v>5420</v>
      </c>
      <c r="AT1633" s="36" t="s">
        <v>5420</v>
      </c>
      <c r="AU1633" s="36" t="s">
        <v>5420</v>
      </c>
      <c r="AV1633" s="36" t="s">
        <v>5420</v>
      </c>
      <c r="AW1633" s="45"/>
      <c r="AX1633" s="45" t="s">
        <v>5420</v>
      </c>
      <c r="AY1633" s="45" t="s">
        <v>5420</v>
      </c>
      <c r="AZ1633" s="45" t="s">
        <v>5420</v>
      </c>
      <c r="BA1633" s="36" t="s">
        <v>5420</v>
      </c>
    </row>
    <row r="1634" spans="1:53" s="58" customFormat="1" ht="15.6" hidden="1" x14ac:dyDescent="0.3">
      <c r="A1634" s="27" t="s">
        <v>4438</v>
      </c>
      <c r="B1634" s="28" t="s">
        <v>4439</v>
      </c>
      <c r="C1634" s="29" t="str">
        <f>_xlfn.XLOOKUP(B1634,'[1]daily break down'!$D:$D,'[1]daily break down'!$E:$E,"")</f>
        <v>Douala</v>
      </c>
      <c r="D1634" s="27" t="s">
        <v>11</v>
      </c>
      <c r="E1634" s="27" t="s">
        <v>145</v>
      </c>
      <c r="F1634" s="29" t="s">
        <v>31</v>
      </c>
      <c r="G1634" s="27" t="s">
        <v>32</v>
      </c>
      <c r="H1634" s="30" t="str">
        <f>_xlfn.XLOOKUP(B1634,[2]CALCULATION!$B:$B,[2]CALCULATION!$H:$H,"")</f>
        <v>ZTE</v>
      </c>
      <c r="I1634" s="25">
        <v>0</v>
      </c>
      <c r="J1634" s="25">
        <v>0</v>
      </c>
      <c r="K1634" s="25">
        <v>0</v>
      </c>
      <c r="L1634" s="25">
        <v>0</v>
      </c>
      <c r="M1634" s="25">
        <v>0</v>
      </c>
      <c r="N1634" s="25">
        <v>0.10276572126483552</v>
      </c>
      <c r="O1634" s="25">
        <v>0</v>
      </c>
      <c r="P1634" s="25" t="s">
        <v>6366</v>
      </c>
      <c r="Q1634" s="31" t="s">
        <v>5364</v>
      </c>
      <c r="R1634" s="31"/>
      <c r="S1634" s="32" t="str" cm="1">
        <f t="array" ref="S1634">IFERROR(_xlfn.IFS(
U1634="MPR ISSUE","PDH",
U1634="BSS Hardware Issue","BSS",
U1634="Sites strategiques, MLL, Pylone, etc.","ENVTECH",
U1634="AKTIVCO DEFAUT GE &amp; POWER Cabinet","AKTIVCO",
U1634="AKTIVCO Coupure ENEO &amp; Baisse de tension","AKTIVCO GRID ONLY",
U1634="Coupure ENEO &amp; Baisse de tension","IHS GRID ONLY",
U1634="Defaut GE &amp; POWER Cabinet","IHS",
U1634="Sharing","Partners",
U1634="Sites strategiques &amp; DataCenter","SST &amp; DC",
U1634="Exclu","Exclu",
U1634="SAT","SAT",
U1634="SPARE-ISSUE","SPARE-ISSUE",
U1634="Fiber CAmtel","TRANS_FO_CAMTEL",
U1634="Fiber AOF","Fiber AOF",
U1634="Projet OCM (HUAWEI)","TRAVAUX-HUAWEI",
U1634="Projet OCM (NOKIA)","TRAVAUX-NOKIA",
U1634="ACCESS-ISSUE","ACCESS-ISSUE",
U1634="Projet OCM (ZTE, NOKIA, autres projets)","TRAVAUX OCM",
U1634="No root CAuse","No root cause",
U1634="ODU HS","PDH",
U1634="IP &amp; VLAN","PDH",
U1634="Warehouse HUAWEI","SPARE-ISSUE",
U1634="SPARE-HS","SPARE-ISSUE",
U1634="Power Telco","BSS"
),"")</f>
        <v/>
      </c>
      <c r="T1634" s="32" t="str" cm="1">
        <f t="array" ref="T1634">IFERROR(_xlfn.IFS(
U1634="MPR ISSUE","TX ISSUE",
U1634="BSS Hardware Issue","RAN ISSUE",
U1634="Sites strategiques, MLL, Pylone, etc.","ENVTECH",
U1634="AKTIVCO DEFAUT GE &amp; POWER Cabinet","POWER ISSUE",
U1634="AKTIVCO Coupure ENEO &amp; Baisse de tension","POWER ISSUE",
U1634="Coupure ENEO &amp; Baisse de tension","POWER ISSUE",
U1634="Defaut GE &amp; POWER Cabinet","POWER ISSUE",
U1634="Sharing","POWER ISSUE",
U1634="Sites strategiques &amp; DataCenter","POWER ISSUE",
U1634="Exclu","Exclu",
U1634="SAT","TX ISSUE",
U1634="SPARE-ISSUE","SPARE-ISSUE",
U1634="Fiber CAmtel","TX ISSUE",
U1634="Fiber AOF","TX ISSUE",
U1634="Projet OCM (HUAWEI)","TRAVAUX-HUAWEI",
U1634="Projet OCM (NOKIA)","TRAVAUX -NOKIA",
U1634="ACCESS-ISSUE","ACCESS-ISSUE",
U1634="Projet OCM (ZTE, NOKIA, autres projets)","TRAVAUX OCM",
U1634="No root CAuse","No root cause",
U1634="ODU HS","TX ISSUE",
U1634="IP &amp; VLAN","TX ISSUE",
U1634="Warehouse HUAWEI","SPARE-ISSUE",
U1634="SPARE-HS","SPARE-ISSUE",
U1634="Power Telco","RAN ISSUE"
),"")</f>
        <v/>
      </c>
      <c r="U1634" s="33"/>
      <c r="V1634" s="32" t="str" cm="1">
        <f t="array" ref="V1634">IFERROR(_xlfn.IFS(
U1634="MPR ISSUE","ACTIVE",
U1634="BSS Hardware Issue","ACTIVE",
U1634="Sites strategiques, MLL, Pylone, etc.","PASSIVE",
U1634="AKTIVCO DEFAUT GE &amp; POWER Cabinet","PASSIVE",
U1634="AKTIVCO Coupure ENEO &amp; Baisse de tension","PASSIVE",
U1634="Coupure ENEO &amp; Baisse de tension","PASSIVE",
U1634="Defaut GE &amp; POWER Cabinet","PASSIVE",
U1634="Sharing","PASSIVE",
U1634="Sites strategiques &amp; DataCenter","PASSIVE",
U1634="Exclu","Exclu",
U1634="SAT","ACTIVE",
U1634="SPARE-ISSUE","SPARE-ISSUE",
U1634="Fiber CAmtel","ACTIVE",
U1634="Fiber AOF","ACTIVE",
U1634="Projet OCM (HUAWEI)","PLANNED WORKS",
U1634="Projet OCM (NOKIA)","PLANNED WORKS",
U1634="ACCESS-ISSUE","ACCESS-ISSUE",
U1634="Projet OCM (ZTE, NOKIA, autres projets)","PLANNED WORKS",
U1634="No root CAuse","No root cause",
U1634="ODU HS","ACTIVE",
U1634="IP &amp; VLAN","ACTIVE",
U1634="Warehouse HUAWEI","SPARE-ISSUE",
U1634="SPARE-HS","SPARE-ISSUE",
U1634="Power Telco","ACTIVE"
),"")</f>
        <v/>
      </c>
      <c r="W1634" s="51"/>
      <c r="X1634" s="51"/>
      <c r="Y1634" s="51"/>
      <c r="Z1634" s="51"/>
      <c r="AA1634" s="51"/>
      <c r="AB1634" s="34" t="s">
        <v>5420</v>
      </c>
      <c r="AC1634" s="34" t="str">
        <f>_xlfn.XLOOKUP(B1634,[4]ALL!$B:$B,[4]ALL!$N:$N,"")</f>
        <v/>
      </c>
      <c r="AD1634" s="34" t="s">
        <v>5420</v>
      </c>
      <c r="AE1634" s="34"/>
      <c r="AF1634" s="36" t="s">
        <v>5420</v>
      </c>
      <c r="AG1634" s="29"/>
      <c r="AH1634" s="35"/>
      <c r="AI1634" s="29"/>
      <c r="AJ1634" s="29" t="s">
        <v>5420</v>
      </c>
      <c r="AK1634" s="36" t="s">
        <v>5420</v>
      </c>
      <c r="AL1634" s="36" t="s">
        <v>5420</v>
      </c>
      <c r="AM1634" s="36" t="s">
        <v>5420</v>
      </c>
      <c r="AN1634" s="36" t="s">
        <v>5420</v>
      </c>
      <c r="AO1634" s="36" t="s">
        <v>5420</v>
      </c>
      <c r="AP1634" s="36" t="s">
        <v>5420</v>
      </c>
      <c r="AQ1634" s="36" t="s">
        <v>5420</v>
      </c>
      <c r="AR1634" s="36" t="s">
        <v>5420</v>
      </c>
      <c r="AS1634" s="36" t="s">
        <v>5420</v>
      </c>
      <c r="AT1634" s="36" t="s">
        <v>5420</v>
      </c>
      <c r="AU1634" s="36" t="s">
        <v>5420</v>
      </c>
      <c r="AV1634" s="36" t="s">
        <v>5420</v>
      </c>
      <c r="AW1634" s="45"/>
      <c r="AX1634" s="45" t="s">
        <v>5420</v>
      </c>
      <c r="AY1634" s="45" t="s">
        <v>5420</v>
      </c>
      <c r="AZ1634" s="45" t="s">
        <v>5420</v>
      </c>
      <c r="BA1634" s="36" t="s">
        <v>5420</v>
      </c>
    </row>
    <row r="1635" spans="1:53" s="58" customFormat="1" ht="15.6" hidden="1" x14ac:dyDescent="0.3">
      <c r="A1635" s="27" t="s">
        <v>4795</v>
      </c>
      <c r="B1635" s="28" t="s">
        <v>4796</v>
      </c>
      <c r="C1635" s="29" t="str">
        <f>_xlfn.XLOOKUP(B1635,'[1]daily break down'!$D:$D,'[1]daily break down'!$E:$E,"")</f>
        <v>CENTRE</v>
      </c>
      <c r="D1635" s="27" t="s">
        <v>21</v>
      </c>
      <c r="E1635" s="27" t="s">
        <v>80</v>
      </c>
      <c r="F1635" s="29" t="s">
        <v>37</v>
      </c>
      <c r="G1635" s="27" t="s">
        <v>4797</v>
      </c>
      <c r="H1635" s="30" t="str">
        <f>_xlfn.XLOOKUP(B1635,[2]CALCULATION!$B:$B,[2]CALCULATION!$H:$H,"")</f>
        <v>ZTE</v>
      </c>
      <c r="I1635" s="25">
        <v>0</v>
      </c>
      <c r="J1635" s="25">
        <v>0</v>
      </c>
      <c r="K1635" s="25">
        <v>0</v>
      </c>
      <c r="L1635" s="25">
        <v>0</v>
      </c>
      <c r="M1635" s="25">
        <v>0</v>
      </c>
      <c r="N1635" s="25">
        <v>0</v>
      </c>
      <c r="O1635" s="25">
        <v>0</v>
      </c>
      <c r="P1635" s="25" t="s">
        <v>6366</v>
      </c>
      <c r="Q1635" s="31" t="str">
        <f>_xlfn.XLOOKUP(B1635,'[1]daily break down'!$D:$D,'[1]daily break down'!$O:$O,"")</f>
        <v>EXCLU</v>
      </c>
      <c r="R1635" s="31"/>
      <c r="S1635" s="32" t="str" cm="1">
        <f t="array" ref="S1635">IFERROR(_xlfn.IFS(
U1635="MPR ISSUE","PDH",
U1635="BSS Hardware Issue","BSS",
U1635="Sites strategiques, MLL, Pylone, etc.","ENVTECH",
U1635="AKTIVCO DEFAUT GE &amp; POWER Cabinet","AKTIVCO",
U1635="AKTIVCO Coupure ENEO &amp; Baisse de tension","AKTIVCO GRID ONLY",
U1635="Coupure ENEO &amp; Baisse de tension","IHS GRID ONLY",
U1635="Defaut GE &amp; POWER Cabinet","IHS",
U1635="Sharing","Partners",
U1635="Sites strategiques &amp; DataCenter","SST &amp; DC",
U1635="Exclu","Exclu",
U1635="SAT","SAT",
U1635="SPARE-ISSUE","SPARE-ISSUE",
U1635="Fiber CAmtel","TRANS_FO_CAMTEL",
U1635="Fiber AOF","Fiber AOF",
U1635="Projet OCM (HUAWEI)","TRAVAUX-HUAWEI",
U1635="Projet OCM (NOKIA)","TRAVAUX-NOKIA",
U1635="ACCESS-ISSUE","ACCESS-ISSUE",
U1635="Projet OCM (ZTE, NOKIA, autres projets)","TRAVAUX OCM",
U1635="No root CAuse","No root cause",
U1635="ODU HS","PDH",
U1635="IP &amp; VLAN","PDH",
U1635="Warehouse HUAWEI","SPARE-ISSUE",
U1635="SPARE-HS","SPARE-ISSUE",
U1635="Power Telco","BSS"
),"")</f>
        <v/>
      </c>
      <c r="T1635" s="32" t="str" cm="1">
        <f t="array" ref="T1635">IFERROR(_xlfn.IFS(
U1635="MPR ISSUE","TX ISSUE",
U1635="BSS Hardware Issue","RAN ISSUE",
U1635="Sites strategiques, MLL, Pylone, etc.","ENVTECH",
U1635="AKTIVCO DEFAUT GE &amp; POWER Cabinet","POWER ISSUE",
U1635="AKTIVCO Coupure ENEO &amp; Baisse de tension","POWER ISSUE",
U1635="Coupure ENEO &amp; Baisse de tension","POWER ISSUE",
U1635="Defaut GE &amp; POWER Cabinet","POWER ISSUE",
U1635="Sharing","POWER ISSUE",
U1635="Sites strategiques &amp; DataCenter","POWER ISSUE",
U1635="Exclu","Exclu",
U1635="SAT","TX ISSUE",
U1635="SPARE-ISSUE","SPARE-ISSUE",
U1635="Fiber CAmtel","TX ISSUE",
U1635="Fiber AOF","TX ISSUE",
U1635="Projet OCM (HUAWEI)","TRAVAUX-HUAWEI",
U1635="Projet OCM (NOKIA)","TRAVAUX -NOKIA",
U1635="ACCESS-ISSUE","ACCESS-ISSUE",
U1635="Projet OCM (ZTE, NOKIA, autres projets)","TRAVAUX OCM",
U1635="No root CAuse","No root cause",
U1635="ODU HS","TX ISSUE",
U1635="IP &amp; VLAN","TX ISSUE",
U1635="Warehouse HUAWEI","SPARE-ISSUE",
U1635="SPARE-HS","SPARE-ISSUE",
U1635="Power Telco","RAN ISSUE"
),"")</f>
        <v/>
      </c>
      <c r="U1635" s="33"/>
      <c r="V1635" s="32" t="str" cm="1">
        <f t="array" ref="V1635">IFERROR(_xlfn.IFS(
U1635="MPR ISSUE","ACTIVE",
U1635="BSS Hardware Issue","ACTIVE",
U1635="Sites strategiques, MLL, Pylone, etc.","PASSIVE",
U1635="AKTIVCO DEFAUT GE &amp; POWER Cabinet","PASSIVE",
U1635="AKTIVCO Coupure ENEO &amp; Baisse de tension","PASSIVE",
U1635="Coupure ENEO &amp; Baisse de tension","PASSIVE",
U1635="Defaut GE &amp; POWER Cabinet","PASSIVE",
U1635="Sharing","PASSIVE",
U1635="Sites strategiques &amp; DataCenter","PASSIVE",
U1635="Exclu","Exclu",
U1635="SAT","ACTIVE",
U1635="SPARE-ISSUE","SPARE-ISSUE",
U1635="Fiber CAmtel","ACTIVE",
U1635="Fiber AOF","ACTIVE",
U1635="Projet OCM (HUAWEI)","PLANNED WORKS",
U1635="Projet OCM (NOKIA)","PLANNED WORKS",
U1635="ACCESS-ISSUE","ACCESS-ISSUE",
U1635="Projet OCM (ZTE, NOKIA, autres projets)","PLANNED WORKS",
U1635="No root CAuse","No root cause",
U1635="ODU HS","ACTIVE",
U1635="IP &amp; VLAN","ACTIVE",
U1635="Warehouse HUAWEI","SPARE-ISSUE",
U1635="SPARE-HS","SPARE-ISSUE",
U1635="Power Telco","ACTIVE"
),"")</f>
        <v/>
      </c>
      <c r="W1635" s="51"/>
      <c r="X1635" s="51"/>
      <c r="Y1635" s="51"/>
      <c r="Z1635" s="51"/>
      <c r="AA1635" s="51"/>
      <c r="AB1635" s="34" t="s">
        <v>5420</v>
      </c>
      <c r="AC1635" s="34" t="str">
        <f>_xlfn.XLOOKUP(B1635,[4]ALL!$B:$B,[4]ALL!$N:$N,"")</f>
        <v/>
      </c>
      <c r="AD1635" s="34" t="s">
        <v>5420</v>
      </c>
      <c r="AE1635" s="34"/>
      <c r="AF1635" s="36" t="s">
        <v>5420</v>
      </c>
      <c r="AG1635" s="29"/>
      <c r="AH1635" s="35"/>
      <c r="AI1635" s="29"/>
      <c r="AJ1635" s="29" t="s">
        <v>5420</v>
      </c>
      <c r="AK1635" s="36" t="s">
        <v>5420</v>
      </c>
      <c r="AL1635" s="36" t="s">
        <v>5420</v>
      </c>
      <c r="AM1635" s="36" t="s">
        <v>5420</v>
      </c>
      <c r="AN1635" s="36" t="s">
        <v>5420</v>
      </c>
      <c r="AO1635" s="36" t="s">
        <v>5420</v>
      </c>
      <c r="AP1635" s="36" t="s">
        <v>5420</v>
      </c>
      <c r="AQ1635" s="36" t="s">
        <v>5420</v>
      </c>
      <c r="AR1635" s="36" t="s">
        <v>5420</v>
      </c>
      <c r="AS1635" s="36" t="s">
        <v>5420</v>
      </c>
      <c r="AT1635" s="36" t="s">
        <v>5420</v>
      </c>
      <c r="AU1635" s="36" t="s">
        <v>5420</v>
      </c>
      <c r="AV1635" s="36" t="s">
        <v>5420</v>
      </c>
      <c r="AW1635" s="45"/>
      <c r="AX1635" s="45" t="s">
        <v>5420</v>
      </c>
      <c r="AY1635" s="45" t="s">
        <v>5420</v>
      </c>
      <c r="AZ1635" s="45" t="s">
        <v>5420</v>
      </c>
      <c r="BA1635" s="36" t="s">
        <v>5420</v>
      </c>
    </row>
    <row r="1636" spans="1:53" s="58" customFormat="1" ht="15.6" hidden="1" x14ac:dyDescent="0.3">
      <c r="A1636" s="27" t="s">
        <v>749</v>
      </c>
      <c r="B1636" s="28" t="s">
        <v>750</v>
      </c>
      <c r="C1636" s="29" t="str">
        <f>_xlfn.XLOOKUP(B1636,'[1]daily break down'!$D:$D,'[1]daily break down'!$E:$E,"")</f>
        <v>SUD-OUEST</v>
      </c>
      <c r="D1636" s="27" t="s">
        <v>11</v>
      </c>
      <c r="E1636" s="27" t="s">
        <v>5408</v>
      </c>
      <c r="F1636" s="29" t="s">
        <v>13</v>
      </c>
      <c r="G1636" s="27" t="s">
        <v>78</v>
      </c>
      <c r="H1636" s="39" t="str">
        <f>_xlfn.XLOOKUP(B1636,[2]CALCULATION!$B:$B,[2]CALCULATION!$H:$H,"")</f>
        <v>NOKIA</v>
      </c>
      <c r="I1636" s="25">
        <v>0</v>
      </c>
      <c r="J1636" s="25">
        <v>0</v>
      </c>
      <c r="K1636" s="25">
        <v>0</v>
      </c>
      <c r="L1636" s="25">
        <v>0</v>
      </c>
      <c r="M1636" s="25">
        <v>0</v>
      </c>
      <c r="N1636" s="25">
        <v>0</v>
      </c>
      <c r="O1636" s="25">
        <v>0</v>
      </c>
      <c r="P1636" s="25" t="s">
        <v>6366</v>
      </c>
      <c r="Q1636" s="31" t="str">
        <f>_xlfn.XLOOKUP(B1636,'[1]daily break down'!$D:$D,'[1]daily break down'!$O:$O,"")</f>
        <v>Insecurity</v>
      </c>
      <c r="R1636" s="31"/>
      <c r="S1636" s="32" t="str" cm="1">
        <f t="array" ref="S1636">IFERROR(_xlfn.IFS(
U1636="MPR ISSUE","PDH",
U1636="BSS Hardware Issue","BSS",
U1636="Sites strategiques, MLL, Pylone, etc.","ENVTECH",
U1636="AKTIVCO DEFAUT GE &amp; POWER Cabinet","AKTIVCO",
U1636="AKTIVCO Coupure ENEO &amp; Baisse de tension","AKTIVCO GRID ONLY",
U1636="Coupure ENEO &amp; Baisse de tension","IHS GRID ONLY",
U1636="Defaut GE &amp; POWER Cabinet","IHS",
U1636="Sharing","Partners",
U1636="Sites strategiques &amp; DataCenter","SST &amp; DC",
U1636="Exclu","Exclu",
U1636="SAT","SAT",
U1636="SPARE-ISSUE","SPARE-ISSUE",
U1636="Fiber CAmtel","TRANS_FO_CAMTEL",
U1636="Fiber AOF","Fiber AOF",
U1636="Projet OCM (HUAWEI)","TRAVAUX-HUAWEI",
U1636="Projet OCM (NOKIA)","TRAVAUX-NOKIA",
U1636="ACCESS-ISSUE","ACCESS-ISSUE",
U1636="Projet OCM (ZTE, NOKIA, autres projets)","TRAVAUX OCM",
U1636="No root CAuse","No root cause",
U1636="ODU HS","PDH",
U1636="IP &amp; VLAN","PDH",
U1636="Warehouse HUAWEI","SPARE-ISSUE",
U1636="SPARE-HS","SPARE-ISSUE",
U1636="Power Telco","BSS"
),"")</f>
        <v/>
      </c>
      <c r="T1636" s="32" t="str" cm="1">
        <f t="array" ref="T1636">IFERROR(_xlfn.IFS(
U1636="MPR ISSUE","TX ISSUE",
U1636="BSS Hardware Issue","RAN ISSUE",
U1636="Sites strategiques, MLL, Pylone, etc.","ENVTECH",
U1636="AKTIVCO DEFAUT GE &amp; POWER Cabinet","POWER ISSUE",
U1636="AKTIVCO Coupure ENEO &amp; Baisse de tension","POWER ISSUE",
U1636="Coupure ENEO &amp; Baisse de tension","POWER ISSUE",
U1636="Defaut GE &amp; POWER Cabinet","POWER ISSUE",
U1636="Sharing","POWER ISSUE",
U1636="Sites strategiques &amp; DataCenter","POWER ISSUE",
U1636="Exclu","Exclu",
U1636="SAT","TX ISSUE",
U1636="SPARE-ISSUE","SPARE-ISSUE",
U1636="Fiber CAmtel","TX ISSUE",
U1636="Fiber AOF","TX ISSUE",
U1636="Projet OCM (HUAWEI)","TRAVAUX-HUAWEI",
U1636="Projet OCM (NOKIA)","TRAVAUX -NOKIA",
U1636="ACCESS-ISSUE","ACCESS-ISSUE",
U1636="Projet OCM (ZTE, NOKIA, autres projets)","TRAVAUX OCM",
U1636="No root CAuse","No root cause",
U1636="ODU HS","TX ISSUE",
U1636="IP &amp; VLAN","TX ISSUE",
U1636="Warehouse HUAWEI","SPARE-ISSUE",
U1636="SPARE-HS","SPARE-ISSUE",
U1636="Power Telco","RAN ISSUE"
),"")</f>
        <v/>
      </c>
      <c r="U1636" s="33"/>
      <c r="V1636" s="32" t="str" cm="1">
        <f t="array" ref="V1636">IFERROR(_xlfn.IFS(
U1636="MPR ISSUE","ACTIVE",
U1636="BSS Hardware Issue","ACTIVE",
U1636="Sites strategiques, MLL, Pylone, etc.","PASSIVE",
U1636="AKTIVCO DEFAUT GE &amp; POWER Cabinet","PASSIVE",
U1636="AKTIVCO Coupure ENEO &amp; Baisse de tension","PASSIVE",
U1636="Coupure ENEO &amp; Baisse de tension","PASSIVE",
U1636="Defaut GE &amp; POWER Cabinet","PASSIVE",
U1636="Sharing","PASSIVE",
U1636="Sites strategiques &amp; DataCenter","PASSIVE",
U1636="Exclu","Exclu",
U1636="SAT","ACTIVE",
U1636="SPARE-ISSUE","SPARE-ISSUE",
U1636="Fiber CAmtel","ACTIVE",
U1636="Fiber AOF","ACTIVE",
U1636="Projet OCM (HUAWEI)","PLANNED WORKS",
U1636="Projet OCM (NOKIA)","PLANNED WORKS",
U1636="ACCESS-ISSUE","ACCESS-ISSUE",
U1636="Projet OCM (ZTE, NOKIA, autres projets)","PLANNED WORKS",
U1636="No root CAuse","No root cause",
U1636="ODU HS","ACTIVE",
U1636="IP &amp; VLAN","ACTIVE",
U1636="Warehouse HUAWEI","SPARE-ISSUE",
U1636="SPARE-HS","SPARE-ISSUE",
U1636="Power Telco","ACTIVE"
),"")</f>
        <v/>
      </c>
      <c r="W1636" s="52"/>
      <c r="X1636" s="52"/>
      <c r="Y1636" s="52"/>
      <c r="Z1636" s="52"/>
      <c r="AA1636" s="52"/>
      <c r="AB1636" s="34" t="s">
        <v>6712</v>
      </c>
      <c r="AC1636" s="34" t="str">
        <f>_xlfn.XLOOKUP(B1636,[4]ALL!$B:$B,[4]ALL!$N:$N,"")</f>
        <v/>
      </c>
      <c r="AD1636" s="34" t="s">
        <v>5420</v>
      </c>
      <c r="AE1636" s="34"/>
      <c r="AF1636" s="36" t="s">
        <v>5420</v>
      </c>
      <c r="AG1636" s="29"/>
      <c r="AH1636" s="35"/>
      <c r="AI1636" s="29"/>
      <c r="AJ1636" s="29" t="s">
        <v>6236</v>
      </c>
      <c r="AK1636" s="36" t="s">
        <v>5420</v>
      </c>
      <c r="AL1636" s="36" t="s">
        <v>5420</v>
      </c>
      <c r="AM1636" s="36" t="s">
        <v>5420</v>
      </c>
      <c r="AN1636" s="36" t="s">
        <v>5420</v>
      </c>
      <c r="AO1636" s="36" t="s">
        <v>5420</v>
      </c>
      <c r="AP1636" s="36" t="s">
        <v>5420</v>
      </c>
      <c r="AQ1636" s="36" t="s">
        <v>5420</v>
      </c>
      <c r="AR1636" s="36" t="s">
        <v>5420</v>
      </c>
      <c r="AS1636" s="36" t="s">
        <v>5420</v>
      </c>
      <c r="AT1636" s="36" t="s">
        <v>5799</v>
      </c>
      <c r="AU1636" s="36" t="s">
        <v>5420</v>
      </c>
      <c r="AV1636" s="36" t="s">
        <v>5420</v>
      </c>
      <c r="AW1636" s="45"/>
      <c r="AX1636" s="45" t="s">
        <v>5420</v>
      </c>
      <c r="AY1636" s="45" t="s">
        <v>5420</v>
      </c>
      <c r="AZ1636" s="45" t="s">
        <v>750</v>
      </c>
      <c r="BA1636" s="36" t="s">
        <v>5420</v>
      </c>
    </row>
    <row r="1637" spans="1:53" s="58" customFormat="1" ht="15.6" hidden="1" x14ac:dyDescent="0.3">
      <c r="A1637" s="27" t="s">
        <v>4714</v>
      </c>
      <c r="B1637" s="28" t="s">
        <v>4715</v>
      </c>
      <c r="C1637" s="29" t="str">
        <f>_xlfn.XLOOKUP(B1637,'[1]daily break down'!$D:$D,'[1]daily break down'!$E:$E,"")</f>
        <v>CENTRE</v>
      </c>
      <c r="D1637" s="27" t="s">
        <v>11</v>
      </c>
      <c r="E1637" s="27" t="s">
        <v>12</v>
      </c>
      <c r="F1637" s="29" t="s">
        <v>37</v>
      </c>
      <c r="G1637" s="27" t="s">
        <v>4155</v>
      </c>
      <c r="H1637" s="30" t="str">
        <f>_xlfn.XLOOKUP(B1637,[2]CALCULATION!$B:$B,[2]CALCULATION!$H:$H,"")</f>
        <v>ZTE</v>
      </c>
      <c r="I1637" s="25">
        <v>0</v>
      </c>
      <c r="J1637" s="25">
        <v>0</v>
      </c>
      <c r="K1637" s="25">
        <v>0</v>
      </c>
      <c r="L1637" s="25">
        <v>0</v>
      </c>
      <c r="M1637" s="25">
        <v>0</v>
      </c>
      <c r="N1637" s="25">
        <v>0</v>
      </c>
      <c r="O1637" s="25">
        <v>0</v>
      </c>
      <c r="P1637" s="25" t="s">
        <v>6366</v>
      </c>
      <c r="Q1637" s="31" t="s">
        <v>5364</v>
      </c>
      <c r="R1637" s="31"/>
      <c r="S1637" s="32" t="str" cm="1">
        <f t="array" ref="S1637">IFERROR(_xlfn.IFS(
U1637="MPR ISSUE","PDH",
U1637="BSS Hardware Issue","BSS",
U1637="Sites strategiques, MLL, Pylone, etc.","ENVTECH",
U1637="AKTIVCO DEFAUT GE &amp; POWER Cabinet","AKTIVCO",
U1637="AKTIVCO Coupure ENEO &amp; Baisse de tension","AKTIVCO GRID ONLY",
U1637="Coupure ENEO &amp; Baisse de tension","IHS GRID ONLY",
U1637="Defaut GE &amp; POWER Cabinet","IHS",
U1637="Sharing","Partners",
U1637="Sites strategiques &amp; DataCenter","SST &amp; DC",
U1637="Exclu","Exclu",
U1637="SAT","SAT",
U1637="SPARE-ISSUE","SPARE-ISSUE",
U1637="Fiber CAmtel","TRANS_FO_CAMTEL",
U1637="Fiber AOF","Fiber AOF",
U1637="Projet OCM (HUAWEI)","TRAVAUX-HUAWEI",
U1637="Projet OCM (NOKIA)","TRAVAUX-NOKIA",
U1637="ACCESS-ISSUE","ACCESS-ISSUE",
U1637="Projet OCM (ZTE, NOKIA, autres projets)","TRAVAUX OCM",
U1637="No root CAuse","No root cause",
U1637="ODU HS","PDH",
U1637="IP &amp; VLAN","PDH",
U1637="Warehouse HUAWEI","SPARE-ISSUE",
U1637="SPARE-HS","SPARE-ISSUE",
U1637="Power Telco","BSS"
),"")</f>
        <v/>
      </c>
      <c r="T1637" s="32" t="str" cm="1">
        <f t="array" ref="T1637">IFERROR(_xlfn.IFS(
U1637="MPR ISSUE","TX ISSUE",
U1637="BSS Hardware Issue","RAN ISSUE",
U1637="Sites strategiques, MLL, Pylone, etc.","ENVTECH",
U1637="AKTIVCO DEFAUT GE &amp; POWER Cabinet","POWER ISSUE",
U1637="AKTIVCO Coupure ENEO &amp; Baisse de tension","POWER ISSUE",
U1637="Coupure ENEO &amp; Baisse de tension","POWER ISSUE",
U1637="Defaut GE &amp; POWER Cabinet","POWER ISSUE",
U1637="Sharing","POWER ISSUE",
U1637="Sites strategiques &amp; DataCenter","POWER ISSUE",
U1637="Exclu","Exclu",
U1637="SAT","TX ISSUE",
U1637="SPARE-ISSUE","SPARE-ISSUE",
U1637="Fiber CAmtel","TX ISSUE",
U1637="Fiber AOF","TX ISSUE",
U1637="Projet OCM (HUAWEI)","TRAVAUX-HUAWEI",
U1637="Projet OCM (NOKIA)","TRAVAUX -NOKIA",
U1637="ACCESS-ISSUE","ACCESS-ISSUE",
U1637="Projet OCM (ZTE, NOKIA, autres projets)","TRAVAUX OCM",
U1637="No root CAuse","No root cause",
U1637="ODU HS","TX ISSUE",
U1637="IP &amp; VLAN","TX ISSUE",
U1637="Warehouse HUAWEI","SPARE-ISSUE",
U1637="SPARE-HS","SPARE-ISSUE",
U1637="Power Telco","RAN ISSUE"
),"")</f>
        <v/>
      </c>
      <c r="U1637" s="33"/>
      <c r="V1637" s="32" t="str" cm="1">
        <f t="array" ref="V1637">IFERROR(_xlfn.IFS(
U1637="MPR ISSUE","ACTIVE",
U1637="BSS Hardware Issue","ACTIVE",
U1637="Sites strategiques, MLL, Pylone, etc.","PASSIVE",
U1637="AKTIVCO DEFAUT GE &amp; POWER Cabinet","PASSIVE",
U1637="AKTIVCO Coupure ENEO &amp; Baisse de tension","PASSIVE",
U1637="Coupure ENEO &amp; Baisse de tension","PASSIVE",
U1637="Defaut GE &amp; POWER Cabinet","PASSIVE",
U1637="Sharing","PASSIVE",
U1637="Sites strategiques &amp; DataCenter","PASSIVE",
U1637="Exclu","Exclu",
U1637="SAT","ACTIVE",
U1637="SPARE-ISSUE","SPARE-ISSUE",
U1637="Fiber CAmtel","ACTIVE",
U1637="Fiber AOF","ACTIVE",
U1637="Projet OCM (HUAWEI)","PLANNED WORKS",
U1637="Projet OCM (NOKIA)","PLANNED WORKS",
U1637="ACCESS-ISSUE","ACCESS-ISSUE",
U1637="Projet OCM (ZTE, NOKIA, autres projets)","PLANNED WORKS",
U1637="No root CAuse","No root cause",
U1637="ODU HS","ACTIVE",
U1637="IP &amp; VLAN","ACTIVE",
U1637="Warehouse HUAWEI","SPARE-ISSUE",
U1637="SPARE-HS","SPARE-ISSUE",
U1637="Power Telco","ACTIVE"
),"")</f>
        <v/>
      </c>
      <c r="W1637" s="51"/>
      <c r="X1637" s="51"/>
      <c r="Y1637" s="51"/>
      <c r="Z1637" s="51"/>
      <c r="AA1637" s="51"/>
      <c r="AB1637" s="34" t="s">
        <v>6713</v>
      </c>
      <c r="AC1637" s="34" t="str">
        <f>_xlfn.XLOOKUP(B1637,[4]ALL!$B:$B,[4]ALL!$N:$N,"")</f>
        <v/>
      </c>
      <c r="AD1637" s="34" t="s">
        <v>5420</v>
      </c>
      <c r="AE1637" s="34"/>
      <c r="AF1637" s="36" t="s">
        <v>5420</v>
      </c>
      <c r="AG1637" s="29"/>
      <c r="AH1637" s="35"/>
      <c r="AI1637" s="29"/>
      <c r="AJ1637" s="29" t="s">
        <v>6237</v>
      </c>
      <c r="AK1637" s="36" t="s">
        <v>5420</v>
      </c>
      <c r="AL1637" s="36" t="s">
        <v>5420</v>
      </c>
      <c r="AM1637" s="36" t="s">
        <v>5420</v>
      </c>
      <c r="AN1637" s="36" t="s">
        <v>5420</v>
      </c>
      <c r="AO1637" s="36" t="s">
        <v>5420</v>
      </c>
      <c r="AP1637" s="36" t="s">
        <v>5420</v>
      </c>
      <c r="AQ1637" s="36" t="s">
        <v>5420</v>
      </c>
      <c r="AR1637" s="36" t="s">
        <v>5420</v>
      </c>
      <c r="AS1637" s="36" t="s">
        <v>5420</v>
      </c>
      <c r="AT1637" s="36" t="s">
        <v>5420</v>
      </c>
      <c r="AU1637" s="36" t="s">
        <v>6238</v>
      </c>
      <c r="AV1637" s="36" t="s">
        <v>5420</v>
      </c>
      <c r="AW1637" s="45"/>
      <c r="AX1637" s="45" t="s">
        <v>5420</v>
      </c>
      <c r="AY1637" s="45" t="s">
        <v>5420</v>
      </c>
      <c r="AZ1637" s="45" t="s">
        <v>5420</v>
      </c>
      <c r="BA1637" s="36" t="s">
        <v>5420</v>
      </c>
    </row>
    <row r="1638" spans="1:53" s="58" customFormat="1" ht="15.6" hidden="1" x14ac:dyDescent="0.3">
      <c r="A1638" s="27" t="s">
        <v>4634</v>
      </c>
      <c r="B1638" s="28" t="s">
        <v>4635</v>
      </c>
      <c r="C1638" s="29" t="str">
        <f>_xlfn.XLOOKUP(B1638,'[1]daily break down'!$D:$D,'[1]daily break down'!$E:$E,"")</f>
        <v>Yaounde</v>
      </c>
      <c r="D1638" s="27" t="s">
        <v>11</v>
      </c>
      <c r="E1638" s="27" t="s">
        <v>5389</v>
      </c>
      <c r="F1638" s="29" t="s">
        <v>37</v>
      </c>
      <c r="G1638" s="27" t="s">
        <v>38</v>
      </c>
      <c r="H1638" s="30" t="str">
        <f>_xlfn.XLOOKUP(B1638,[2]CALCULATION!$B:$B,[2]CALCULATION!$H:$H,"")</f>
        <v>ZTE</v>
      </c>
      <c r="I1638" s="25">
        <v>0</v>
      </c>
      <c r="J1638" s="25">
        <v>0</v>
      </c>
      <c r="K1638" s="25">
        <v>0</v>
      </c>
      <c r="L1638" s="25">
        <v>0</v>
      </c>
      <c r="M1638" s="25">
        <v>0</v>
      </c>
      <c r="N1638" s="25">
        <v>0</v>
      </c>
      <c r="O1638" s="25">
        <v>0</v>
      </c>
      <c r="P1638" s="25" t="s">
        <v>6366</v>
      </c>
      <c r="Q1638" s="31" t="s">
        <v>5364</v>
      </c>
      <c r="R1638" s="31"/>
      <c r="S1638" s="32" t="str" cm="1">
        <f t="array" ref="S1638">IFERROR(_xlfn.IFS(
U1638="MPR ISSUE","PDH",
U1638="BSS Hardware Issue","BSS",
U1638="Sites strategiques, MLL, Pylone, etc.","ENVTECH",
U1638="AKTIVCO DEFAUT GE &amp; POWER Cabinet","AKTIVCO",
U1638="AKTIVCO Coupure ENEO &amp; Baisse de tension","AKTIVCO GRID ONLY",
U1638="Coupure ENEO &amp; Baisse de tension","IHS GRID ONLY",
U1638="Defaut GE &amp; POWER Cabinet","IHS",
U1638="Sharing","Partners",
U1638="Sites strategiques &amp; DataCenter","SST &amp; DC",
U1638="Exclu","Exclu",
U1638="SAT","SAT",
U1638="SPARE-ISSUE","SPARE-ISSUE",
U1638="Fiber CAmtel","TRANS_FO_CAMTEL",
U1638="Fiber AOF","Fiber AOF",
U1638="Projet OCM (HUAWEI)","TRAVAUX-HUAWEI",
U1638="Projet OCM (NOKIA)","TRAVAUX-NOKIA",
U1638="ACCESS-ISSUE","ACCESS-ISSUE",
U1638="Projet OCM (ZTE, NOKIA, autres projets)","TRAVAUX OCM",
U1638="No root CAuse","No root cause",
U1638="ODU HS","PDH",
U1638="IP &amp; VLAN","PDH",
U1638="Warehouse HUAWEI","SPARE-ISSUE",
U1638="SPARE-HS","SPARE-ISSUE",
U1638="Power Telco","BSS"
),"")</f>
        <v/>
      </c>
      <c r="T1638" s="32" t="str" cm="1">
        <f t="array" ref="T1638">IFERROR(_xlfn.IFS(
U1638="MPR ISSUE","TX ISSUE",
U1638="BSS Hardware Issue","RAN ISSUE",
U1638="Sites strategiques, MLL, Pylone, etc.","ENVTECH",
U1638="AKTIVCO DEFAUT GE &amp; POWER Cabinet","POWER ISSUE",
U1638="AKTIVCO Coupure ENEO &amp; Baisse de tension","POWER ISSUE",
U1638="Coupure ENEO &amp; Baisse de tension","POWER ISSUE",
U1638="Defaut GE &amp; POWER Cabinet","POWER ISSUE",
U1638="Sharing","POWER ISSUE",
U1638="Sites strategiques &amp; DataCenter","POWER ISSUE",
U1638="Exclu","Exclu",
U1638="SAT","TX ISSUE",
U1638="SPARE-ISSUE","SPARE-ISSUE",
U1638="Fiber CAmtel","TX ISSUE",
U1638="Fiber AOF","TX ISSUE",
U1638="Projet OCM (HUAWEI)","TRAVAUX-HUAWEI",
U1638="Projet OCM (NOKIA)","TRAVAUX -NOKIA",
U1638="ACCESS-ISSUE","ACCESS-ISSUE",
U1638="Projet OCM (ZTE, NOKIA, autres projets)","TRAVAUX OCM",
U1638="No root CAuse","No root cause",
U1638="ODU HS","TX ISSUE",
U1638="IP &amp; VLAN","TX ISSUE",
U1638="Warehouse HUAWEI","SPARE-ISSUE",
U1638="SPARE-HS","SPARE-ISSUE",
U1638="Power Telco","RAN ISSUE"
),"")</f>
        <v/>
      </c>
      <c r="U1638" s="33"/>
      <c r="V1638" s="32" t="str" cm="1">
        <f t="array" ref="V1638">IFERROR(_xlfn.IFS(
U1638="MPR ISSUE","ACTIVE",
U1638="BSS Hardware Issue","ACTIVE",
U1638="Sites strategiques, MLL, Pylone, etc.","PASSIVE",
U1638="AKTIVCO DEFAUT GE &amp; POWER Cabinet","PASSIVE",
U1638="AKTIVCO Coupure ENEO &amp; Baisse de tension","PASSIVE",
U1638="Coupure ENEO &amp; Baisse de tension","PASSIVE",
U1638="Defaut GE &amp; POWER Cabinet","PASSIVE",
U1638="Sharing","PASSIVE",
U1638="Sites strategiques &amp; DataCenter","PASSIVE",
U1638="Exclu","Exclu",
U1638="SAT","ACTIVE",
U1638="SPARE-ISSUE","SPARE-ISSUE",
U1638="Fiber CAmtel","ACTIVE",
U1638="Fiber AOF","ACTIVE",
U1638="Projet OCM (HUAWEI)","PLANNED WORKS",
U1638="Projet OCM (NOKIA)","PLANNED WORKS",
U1638="ACCESS-ISSUE","ACCESS-ISSUE",
U1638="Projet OCM (ZTE, NOKIA, autres projets)","PLANNED WORKS",
U1638="No root CAuse","No root cause",
U1638="ODU HS","ACTIVE",
U1638="IP &amp; VLAN","ACTIVE",
U1638="Warehouse HUAWEI","SPARE-ISSUE",
U1638="SPARE-HS","SPARE-ISSUE",
U1638="Power Telco","ACTIVE"
),"")</f>
        <v/>
      </c>
      <c r="W1638" s="51"/>
      <c r="X1638" s="51"/>
      <c r="Y1638" s="51"/>
      <c r="Z1638" s="51"/>
      <c r="AA1638" s="51"/>
      <c r="AB1638" s="34" t="s">
        <v>5420</v>
      </c>
      <c r="AC1638" s="34" t="str">
        <f>_xlfn.XLOOKUP(B1638,[4]ALL!$B:$B,[4]ALL!$N:$N,"")</f>
        <v/>
      </c>
      <c r="AD1638" s="34" t="s">
        <v>5420</v>
      </c>
      <c r="AE1638" s="34"/>
      <c r="AF1638" s="36" t="s">
        <v>5420</v>
      </c>
      <c r="AG1638" s="29"/>
      <c r="AH1638" s="35"/>
      <c r="AI1638" s="29"/>
      <c r="AJ1638" s="29" t="s">
        <v>5420</v>
      </c>
      <c r="AK1638" s="36" t="s">
        <v>5420</v>
      </c>
      <c r="AL1638" s="36" t="s">
        <v>5420</v>
      </c>
      <c r="AM1638" s="36" t="s">
        <v>5420</v>
      </c>
      <c r="AN1638" s="36" t="s">
        <v>5420</v>
      </c>
      <c r="AO1638" s="36" t="s">
        <v>5420</v>
      </c>
      <c r="AP1638" s="36" t="s">
        <v>5420</v>
      </c>
      <c r="AQ1638" s="36" t="s">
        <v>5420</v>
      </c>
      <c r="AR1638" s="36" t="s">
        <v>5420</v>
      </c>
      <c r="AS1638" s="36" t="s">
        <v>5420</v>
      </c>
      <c r="AT1638" s="36" t="s">
        <v>5420</v>
      </c>
      <c r="AU1638" s="36" t="s">
        <v>5420</v>
      </c>
      <c r="AV1638" s="36" t="s">
        <v>5420</v>
      </c>
      <c r="AW1638" s="45"/>
      <c r="AX1638" s="45" t="s">
        <v>5420</v>
      </c>
      <c r="AY1638" s="45" t="s">
        <v>5420</v>
      </c>
      <c r="AZ1638" s="45" t="s">
        <v>5420</v>
      </c>
      <c r="BA1638" s="36" t="s">
        <v>5420</v>
      </c>
    </row>
    <row r="1639" spans="1:53" s="58" customFormat="1" ht="15.6" hidden="1" x14ac:dyDescent="0.3">
      <c r="A1639" s="27" t="s">
        <v>2349</v>
      </c>
      <c r="B1639" s="28" t="s">
        <v>2350</v>
      </c>
      <c r="C1639" s="29" t="str">
        <f>_xlfn.XLOOKUP(B1639,'[1]daily break down'!$D:$D,'[1]daily break down'!$E:$E,"")</f>
        <v>Yaounde</v>
      </c>
      <c r="D1639" s="27" t="s">
        <v>11</v>
      </c>
      <c r="E1639" s="27" t="s">
        <v>12</v>
      </c>
      <c r="F1639" s="29" t="s">
        <v>37</v>
      </c>
      <c r="G1639" s="27" t="s">
        <v>38</v>
      </c>
      <c r="H1639" s="30" t="str">
        <f>_xlfn.XLOOKUP(B1639,[2]CALCULATION!$B:$B,[2]CALCULATION!$H:$H,"")</f>
        <v>ZTE</v>
      </c>
      <c r="I1639" s="25">
        <v>0</v>
      </c>
      <c r="J1639" s="25">
        <v>0</v>
      </c>
      <c r="K1639" s="25">
        <v>0</v>
      </c>
      <c r="L1639" s="25">
        <v>0</v>
      </c>
      <c r="M1639" s="25">
        <v>0</v>
      </c>
      <c r="N1639" s="25">
        <v>0</v>
      </c>
      <c r="O1639" s="25">
        <v>0</v>
      </c>
      <c r="P1639" s="25" t="s">
        <v>6366</v>
      </c>
      <c r="Q1639" s="31" t="s">
        <v>5364</v>
      </c>
      <c r="R1639" s="31"/>
      <c r="S1639" s="32" t="str" cm="1">
        <f t="array" ref="S1639">IFERROR(_xlfn.IFS(
U1639="MPR ISSUE","PDH",
U1639="BSS Hardware Issue","BSS",
U1639="Sites strategiques, MLL, Pylone, etc.","ENVTECH",
U1639="AKTIVCO DEFAUT GE &amp; POWER Cabinet","AKTIVCO",
U1639="AKTIVCO Coupure ENEO &amp; Baisse de tension","AKTIVCO GRID ONLY",
U1639="Coupure ENEO &amp; Baisse de tension","IHS GRID ONLY",
U1639="Defaut GE &amp; POWER Cabinet","IHS",
U1639="Sharing","Partners",
U1639="Sites strategiques &amp; DataCenter","SST &amp; DC",
U1639="Exclu","Exclu",
U1639="SAT","SAT",
U1639="SPARE-ISSUE","SPARE-ISSUE",
U1639="Fiber CAmtel","TRANS_FO_CAMTEL",
U1639="Fiber AOF","Fiber AOF",
U1639="Projet OCM (HUAWEI)","TRAVAUX-HUAWEI",
U1639="Projet OCM (NOKIA)","TRAVAUX-NOKIA",
U1639="ACCESS-ISSUE","ACCESS-ISSUE",
U1639="Projet OCM (ZTE, NOKIA, autres projets)","TRAVAUX OCM",
U1639="No root CAuse","No root cause",
U1639="ODU HS","PDH",
U1639="IP &amp; VLAN","PDH",
U1639="Warehouse HUAWEI","SPARE-ISSUE",
U1639="SPARE-HS","SPARE-ISSUE",
U1639="Power Telco","BSS"
),"")</f>
        <v/>
      </c>
      <c r="T1639" s="32" t="str" cm="1">
        <f t="array" ref="T1639">IFERROR(_xlfn.IFS(
U1639="MPR ISSUE","TX ISSUE",
U1639="BSS Hardware Issue","RAN ISSUE",
U1639="Sites strategiques, MLL, Pylone, etc.","ENVTECH",
U1639="AKTIVCO DEFAUT GE &amp; POWER Cabinet","POWER ISSUE",
U1639="AKTIVCO Coupure ENEO &amp; Baisse de tension","POWER ISSUE",
U1639="Coupure ENEO &amp; Baisse de tension","POWER ISSUE",
U1639="Defaut GE &amp; POWER Cabinet","POWER ISSUE",
U1639="Sharing","POWER ISSUE",
U1639="Sites strategiques &amp; DataCenter","POWER ISSUE",
U1639="Exclu","Exclu",
U1639="SAT","TX ISSUE",
U1639="SPARE-ISSUE","SPARE-ISSUE",
U1639="Fiber CAmtel","TX ISSUE",
U1639="Fiber AOF","TX ISSUE",
U1639="Projet OCM (HUAWEI)","TRAVAUX-HUAWEI",
U1639="Projet OCM (NOKIA)","TRAVAUX -NOKIA",
U1639="ACCESS-ISSUE","ACCESS-ISSUE",
U1639="Projet OCM (ZTE, NOKIA, autres projets)","TRAVAUX OCM",
U1639="No root CAuse","No root cause",
U1639="ODU HS","TX ISSUE",
U1639="IP &amp; VLAN","TX ISSUE",
U1639="Warehouse HUAWEI","SPARE-ISSUE",
U1639="SPARE-HS","SPARE-ISSUE",
U1639="Power Telco","RAN ISSUE"
),"")</f>
        <v/>
      </c>
      <c r="U1639" s="33"/>
      <c r="V1639" s="32" t="str" cm="1">
        <f t="array" ref="V1639">IFERROR(_xlfn.IFS(
U1639="MPR ISSUE","ACTIVE",
U1639="BSS Hardware Issue","ACTIVE",
U1639="Sites strategiques, MLL, Pylone, etc.","PASSIVE",
U1639="AKTIVCO DEFAUT GE &amp; POWER Cabinet","PASSIVE",
U1639="AKTIVCO Coupure ENEO &amp; Baisse de tension","PASSIVE",
U1639="Coupure ENEO &amp; Baisse de tension","PASSIVE",
U1639="Defaut GE &amp; POWER Cabinet","PASSIVE",
U1639="Sharing","PASSIVE",
U1639="Sites strategiques &amp; DataCenter","PASSIVE",
U1639="Exclu","Exclu",
U1639="SAT","ACTIVE",
U1639="SPARE-ISSUE","SPARE-ISSUE",
U1639="Fiber CAmtel","ACTIVE",
U1639="Fiber AOF","ACTIVE",
U1639="Projet OCM (HUAWEI)","PLANNED WORKS",
U1639="Projet OCM (NOKIA)","PLANNED WORKS",
U1639="ACCESS-ISSUE","ACCESS-ISSUE",
U1639="Projet OCM (ZTE, NOKIA, autres projets)","PLANNED WORKS",
U1639="No root CAuse","No root cause",
U1639="ODU HS","ACTIVE",
U1639="IP &amp; VLAN","ACTIVE",
U1639="Warehouse HUAWEI","SPARE-ISSUE",
U1639="SPARE-HS","SPARE-ISSUE",
U1639="Power Telco","ACTIVE"
),"")</f>
        <v/>
      </c>
      <c r="W1639" s="51"/>
      <c r="X1639" s="51"/>
      <c r="Y1639" s="51"/>
      <c r="Z1639" s="51"/>
      <c r="AA1639" s="51"/>
      <c r="AB1639" s="34" t="s">
        <v>5420</v>
      </c>
      <c r="AC1639" s="34" t="str">
        <f>_xlfn.XLOOKUP(B1639,[4]ALL!$B:$B,[4]ALL!$N:$N,"")</f>
        <v/>
      </c>
      <c r="AD1639" s="34" t="s">
        <v>5420</v>
      </c>
      <c r="AE1639" s="34"/>
      <c r="AF1639" s="36" t="s">
        <v>5420</v>
      </c>
      <c r="AG1639" s="29"/>
      <c r="AH1639" s="35"/>
      <c r="AI1639" s="29"/>
      <c r="AJ1639" s="29" t="s">
        <v>5420</v>
      </c>
      <c r="AK1639" s="36" t="s">
        <v>5420</v>
      </c>
      <c r="AL1639" s="36" t="s">
        <v>5420</v>
      </c>
      <c r="AM1639" s="36" t="s">
        <v>5420</v>
      </c>
      <c r="AN1639" s="36" t="s">
        <v>5420</v>
      </c>
      <c r="AO1639" s="36" t="s">
        <v>5420</v>
      </c>
      <c r="AP1639" s="36" t="s">
        <v>5420</v>
      </c>
      <c r="AQ1639" s="36" t="s">
        <v>5420</v>
      </c>
      <c r="AR1639" s="36" t="s">
        <v>5420</v>
      </c>
      <c r="AS1639" s="36" t="s">
        <v>5420</v>
      </c>
      <c r="AT1639" s="36" t="s">
        <v>5420</v>
      </c>
      <c r="AU1639" s="36" t="s">
        <v>5420</v>
      </c>
      <c r="AV1639" s="36" t="s">
        <v>5420</v>
      </c>
      <c r="AW1639" s="45"/>
      <c r="AX1639" s="45" t="s">
        <v>5420</v>
      </c>
      <c r="AY1639" s="45" t="s">
        <v>5420</v>
      </c>
      <c r="AZ1639" s="45" t="s">
        <v>5420</v>
      </c>
      <c r="BA1639" s="36" t="s">
        <v>5420</v>
      </c>
    </row>
    <row r="1640" spans="1:53" s="58" customFormat="1" ht="15.6" hidden="1" x14ac:dyDescent="0.3">
      <c r="A1640" s="27" t="s">
        <v>2285</v>
      </c>
      <c r="B1640" s="28" t="s">
        <v>2286</v>
      </c>
      <c r="C1640" s="29" t="str">
        <f>_xlfn.XLOOKUP(B1640,'[1]daily break down'!$D:$D,'[1]daily break down'!$E:$E,"")</f>
        <v>Yaounde</v>
      </c>
      <c r="D1640" s="27" t="s">
        <v>11</v>
      </c>
      <c r="E1640" s="27" t="s">
        <v>145</v>
      </c>
      <c r="F1640" s="29" t="s">
        <v>37</v>
      </c>
      <c r="G1640" s="27" t="s">
        <v>38</v>
      </c>
      <c r="H1640" s="30" t="str">
        <f>_xlfn.XLOOKUP(B1640,[2]CALCULATION!$B:$B,[2]CALCULATION!$H:$H,"")</f>
        <v>ZTE</v>
      </c>
      <c r="I1640" s="25">
        <v>0</v>
      </c>
      <c r="J1640" s="25">
        <v>0</v>
      </c>
      <c r="K1640" s="25">
        <v>0</v>
      </c>
      <c r="L1640" s="25">
        <v>0</v>
      </c>
      <c r="M1640" s="25">
        <v>0</v>
      </c>
      <c r="N1640" s="25">
        <v>0</v>
      </c>
      <c r="O1640" s="25">
        <v>0</v>
      </c>
      <c r="P1640" s="25" t="s">
        <v>6366</v>
      </c>
      <c r="Q1640" s="31" t="s">
        <v>5364</v>
      </c>
      <c r="R1640" s="31"/>
      <c r="S1640" s="32" t="str" cm="1">
        <f t="array" ref="S1640">IFERROR(_xlfn.IFS(
U1640="MPR ISSUE","PDH",
U1640="BSS Hardware Issue","BSS",
U1640="Sites strategiques, MLL, Pylone, etc.","ENVTECH",
U1640="AKTIVCO DEFAUT GE &amp; POWER Cabinet","AKTIVCO",
U1640="AKTIVCO Coupure ENEO &amp; Baisse de tension","AKTIVCO GRID ONLY",
U1640="Coupure ENEO &amp; Baisse de tension","IHS GRID ONLY",
U1640="Defaut GE &amp; POWER Cabinet","IHS",
U1640="Sharing","Partners",
U1640="Sites strategiques &amp; DataCenter","SST &amp; DC",
U1640="Exclu","Exclu",
U1640="SAT","SAT",
U1640="SPARE-ISSUE","SPARE-ISSUE",
U1640="Fiber CAmtel","TRANS_FO_CAMTEL",
U1640="Fiber AOF","Fiber AOF",
U1640="Projet OCM (HUAWEI)","TRAVAUX-HUAWEI",
U1640="Projet OCM (NOKIA)","TRAVAUX-NOKIA",
U1640="ACCESS-ISSUE","ACCESS-ISSUE",
U1640="Projet OCM (ZTE, NOKIA, autres projets)","TRAVAUX OCM",
U1640="No root CAuse","No root cause",
U1640="ODU HS","PDH",
U1640="IP &amp; VLAN","PDH",
U1640="Warehouse HUAWEI","SPARE-ISSUE",
U1640="SPARE-HS","SPARE-ISSUE",
U1640="Power Telco","BSS"
),"")</f>
        <v/>
      </c>
      <c r="T1640" s="32" t="str" cm="1">
        <f t="array" ref="T1640">IFERROR(_xlfn.IFS(
U1640="MPR ISSUE","TX ISSUE",
U1640="BSS Hardware Issue","RAN ISSUE",
U1640="Sites strategiques, MLL, Pylone, etc.","ENVTECH",
U1640="AKTIVCO DEFAUT GE &amp; POWER Cabinet","POWER ISSUE",
U1640="AKTIVCO Coupure ENEO &amp; Baisse de tension","POWER ISSUE",
U1640="Coupure ENEO &amp; Baisse de tension","POWER ISSUE",
U1640="Defaut GE &amp; POWER Cabinet","POWER ISSUE",
U1640="Sharing","POWER ISSUE",
U1640="Sites strategiques &amp; DataCenter","POWER ISSUE",
U1640="Exclu","Exclu",
U1640="SAT","TX ISSUE",
U1640="SPARE-ISSUE","SPARE-ISSUE",
U1640="Fiber CAmtel","TX ISSUE",
U1640="Fiber AOF","TX ISSUE",
U1640="Projet OCM (HUAWEI)","TRAVAUX-HUAWEI",
U1640="Projet OCM (NOKIA)","TRAVAUX -NOKIA",
U1640="ACCESS-ISSUE","ACCESS-ISSUE",
U1640="Projet OCM (ZTE, NOKIA, autres projets)","TRAVAUX OCM",
U1640="No root CAuse","No root cause",
U1640="ODU HS","TX ISSUE",
U1640="IP &amp; VLAN","TX ISSUE",
U1640="Warehouse HUAWEI","SPARE-ISSUE",
U1640="SPARE-HS","SPARE-ISSUE",
U1640="Power Telco","RAN ISSUE"
),"")</f>
        <v/>
      </c>
      <c r="U1640" s="33"/>
      <c r="V1640" s="32" t="str" cm="1">
        <f t="array" ref="V1640">IFERROR(_xlfn.IFS(
U1640="MPR ISSUE","ACTIVE",
U1640="BSS Hardware Issue","ACTIVE",
U1640="Sites strategiques, MLL, Pylone, etc.","PASSIVE",
U1640="AKTIVCO DEFAUT GE &amp; POWER Cabinet","PASSIVE",
U1640="AKTIVCO Coupure ENEO &amp; Baisse de tension","PASSIVE",
U1640="Coupure ENEO &amp; Baisse de tension","PASSIVE",
U1640="Defaut GE &amp; POWER Cabinet","PASSIVE",
U1640="Sharing","PASSIVE",
U1640="Sites strategiques &amp; DataCenter","PASSIVE",
U1640="Exclu","Exclu",
U1640="SAT","ACTIVE",
U1640="SPARE-ISSUE","SPARE-ISSUE",
U1640="Fiber CAmtel","ACTIVE",
U1640="Fiber AOF","ACTIVE",
U1640="Projet OCM (HUAWEI)","PLANNED WORKS",
U1640="Projet OCM (NOKIA)","PLANNED WORKS",
U1640="ACCESS-ISSUE","ACCESS-ISSUE",
U1640="Projet OCM (ZTE, NOKIA, autres projets)","PLANNED WORKS",
U1640="No root CAuse","No root cause",
U1640="ODU HS","ACTIVE",
U1640="IP &amp; VLAN","ACTIVE",
U1640="Warehouse HUAWEI","SPARE-ISSUE",
U1640="SPARE-HS","SPARE-ISSUE",
U1640="Power Telco","ACTIVE"
),"")</f>
        <v/>
      </c>
      <c r="W1640" s="51"/>
      <c r="X1640" s="51"/>
      <c r="Y1640" s="51"/>
      <c r="Z1640" s="51"/>
      <c r="AA1640" s="51"/>
      <c r="AB1640" s="34" t="s">
        <v>5420</v>
      </c>
      <c r="AC1640" s="34" t="str">
        <f>_xlfn.XLOOKUP(B1640,[4]ALL!$B:$B,[4]ALL!$N:$N,"")</f>
        <v/>
      </c>
      <c r="AD1640" s="34" t="s">
        <v>5420</v>
      </c>
      <c r="AE1640" s="34"/>
      <c r="AF1640" s="36" t="s">
        <v>5420</v>
      </c>
      <c r="AG1640" s="29"/>
      <c r="AH1640" s="35"/>
      <c r="AI1640" s="29"/>
      <c r="AJ1640" s="29" t="s">
        <v>5420</v>
      </c>
      <c r="AK1640" s="36" t="s">
        <v>5420</v>
      </c>
      <c r="AL1640" s="36" t="s">
        <v>5420</v>
      </c>
      <c r="AM1640" s="36" t="s">
        <v>5420</v>
      </c>
      <c r="AN1640" s="36" t="s">
        <v>5420</v>
      </c>
      <c r="AO1640" s="36" t="s">
        <v>5420</v>
      </c>
      <c r="AP1640" s="36" t="s">
        <v>5420</v>
      </c>
      <c r="AQ1640" s="36" t="s">
        <v>5420</v>
      </c>
      <c r="AR1640" s="36" t="s">
        <v>5420</v>
      </c>
      <c r="AS1640" s="36" t="s">
        <v>5420</v>
      </c>
      <c r="AT1640" s="36" t="s">
        <v>5420</v>
      </c>
      <c r="AU1640" s="36" t="s">
        <v>5420</v>
      </c>
      <c r="AV1640" s="36" t="s">
        <v>5420</v>
      </c>
      <c r="AW1640" s="45"/>
      <c r="AX1640" s="45" t="s">
        <v>5420</v>
      </c>
      <c r="AY1640" s="45" t="s">
        <v>5420</v>
      </c>
      <c r="AZ1640" s="45" t="s">
        <v>5420</v>
      </c>
      <c r="BA1640" s="36" t="s">
        <v>5420</v>
      </c>
    </row>
    <row r="1641" spans="1:53" s="58" customFormat="1" ht="15.6" hidden="1" x14ac:dyDescent="0.3">
      <c r="A1641" s="27" t="s">
        <v>2426</v>
      </c>
      <c r="B1641" s="28" t="s">
        <v>2427</v>
      </c>
      <c r="C1641" s="29" t="str">
        <f>_xlfn.XLOOKUP(B1641,'[1]daily break down'!$D:$D,'[1]daily break down'!$E:$E,"")</f>
        <v>Douala</v>
      </c>
      <c r="D1641" s="27" t="s">
        <v>11</v>
      </c>
      <c r="E1641" s="27" t="s">
        <v>12</v>
      </c>
      <c r="F1641" s="29" t="s">
        <v>31</v>
      </c>
      <c r="G1641" s="27" t="s">
        <v>32</v>
      </c>
      <c r="H1641" s="30" t="str">
        <f>_xlfn.XLOOKUP(B1641,[2]CALCULATION!$B:$B,[2]CALCULATION!$H:$H,"")</f>
        <v>ZTE</v>
      </c>
      <c r="I1641" s="25">
        <v>0</v>
      </c>
      <c r="J1641" s="25">
        <v>0</v>
      </c>
      <c r="K1641" s="25">
        <v>0</v>
      </c>
      <c r="L1641" s="25">
        <v>0</v>
      </c>
      <c r="M1641" s="25">
        <v>0</v>
      </c>
      <c r="N1641" s="25">
        <v>0</v>
      </c>
      <c r="O1641" s="25">
        <v>0</v>
      </c>
      <c r="P1641" s="25" t="s">
        <v>6366</v>
      </c>
      <c r="Q1641" s="31" t="s">
        <v>5364</v>
      </c>
      <c r="R1641" s="31"/>
      <c r="S1641" s="32" t="str" cm="1">
        <f t="array" ref="S1641">IFERROR(_xlfn.IFS(
U1641="MPR ISSUE","PDH",
U1641="BSS Hardware Issue","BSS",
U1641="Sites strategiques, MLL, Pylone, etc.","ENVTECH",
U1641="AKTIVCO DEFAUT GE &amp; POWER Cabinet","AKTIVCO",
U1641="AKTIVCO Coupure ENEO &amp; Baisse de tension","AKTIVCO GRID ONLY",
U1641="Coupure ENEO &amp; Baisse de tension","IHS GRID ONLY",
U1641="Defaut GE &amp; POWER Cabinet","IHS",
U1641="Sharing","Partners",
U1641="Sites strategiques &amp; DataCenter","SST &amp; DC",
U1641="Exclu","Exclu",
U1641="SAT","SAT",
U1641="SPARE-ISSUE","SPARE-ISSUE",
U1641="Fiber CAmtel","TRANS_FO_CAMTEL",
U1641="Fiber AOF","Fiber AOF",
U1641="Projet OCM (HUAWEI)","TRAVAUX-HUAWEI",
U1641="Projet OCM (NOKIA)","TRAVAUX-NOKIA",
U1641="ACCESS-ISSUE","ACCESS-ISSUE",
U1641="Projet OCM (ZTE, NOKIA, autres projets)","TRAVAUX OCM",
U1641="No root CAuse","No root cause",
U1641="ODU HS","PDH",
U1641="IP &amp; VLAN","PDH",
U1641="Warehouse HUAWEI","SPARE-ISSUE",
U1641="SPARE-HS","SPARE-ISSUE",
U1641="Power Telco","BSS"
),"")</f>
        <v/>
      </c>
      <c r="T1641" s="32" t="str" cm="1">
        <f t="array" ref="T1641">IFERROR(_xlfn.IFS(
U1641="MPR ISSUE","TX ISSUE",
U1641="BSS Hardware Issue","RAN ISSUE",
U1641="Sites strategiques, MLL, Pylone, etc.","ENVTECH",
U1641="AKTIVCO DEFAUT GE &amp; POWER Cabinet","POWER ISSUE",
U1641="AKTIVCO Coupure ENEO &amp; Baisse de tension","POWER ISSUE",
U1641="Coupure ENEO &amp; Baisse de tension","POWER ISSUE",
U1641="Defaut GE &amp; POWER Cabinet","POWER ISSUE",
U1641="Sharing","POWER ISSUE",
U1641="Sites strategiques &amp; DataCenter","POWER ISSUE",
U1641="Exclu","Exclu",
U1641="SAT","TX ISSUE",
U1641="SPARE-ISSUE","SPARE-ISSUE",
U1641="Fiber CAmtel","TX ISSUE",
U1641="Fiber AOF","TX ISSUE",
U1641="Projet OCM (HUAWEI)","TRAVAUX-HUAWEI",
U1641="Projet OCM (NOKIA)","TRAVAUX -NOKIA",
U1641="ACCESS-ISSUE","ACCESS-ISSUE",
U1641="Projet OCM (ZTE, NOKIA, autres projets)","TRAVAUX OCM",
U1641="No root CAuse","No root cause",
U1641="ODU HS","TX ISSUE",
U1641="IP &amp; VLAN","TX ISSUE",
U1641="Warehouse HUAWEI","SPARE-ISSUE",
U1641="SPARE-HS","SPARE-ISSUE",
U1641="Power Telco","RAN ISSUE"
),"")</f>
        <v/>
      </c>
      <c r="U1641" s="33"/>
      <c r="V1641" s="32" t="str" cm="1">
        <f t="array" ref="V1641">IFERROR(_xlfn.IFS(
U1641="MPR ISSUE","ACTIVE",
U1641="BSS Hardware Issue","ACTIVE",
U1641="Sites strategiques, MLL, Pylone, etc.","PASSIVE",
U1641="AKTIVCO DEFAUT GE &amp; POWER Cabinet","PASSIVE",
U1641="AKTIVCO Coupure ENEO &amp; Baisse de tension","PASSIVE",
U1641="Coupure ENEO &amp; Baisse de tension","PASSIVE",
U1641="Defaut GE &amp; POWER Cabinet","PASSIVE",
U1641="Sharing","PASSIVE",
U1641="Sites strategiques &amp; DataCenter","PASSIVE",
U1641="Exclu","Exclu",
U1641="SAT","ACTIVE",
U1641="SPARE-ISSUE","SPARE-ISSUE",
U1641="Fiber CAmtel","ACTIVE",
U1641="Fiber AOF","ACTIVE",
U1641="Projet OCM (HUAWEI)","PLANNED WORKS",
U1641="Projet OCM (NOKIA)","PLANNED WORKS",
U1641="ACCESS-ISSUE","ACCESS-ISSUE",
U1641="Projet OCM (ZTE, NOKIA, autres projets)","PLANNED WORKS",
U1641="No root CAuse","No root cause",
U1641="ODU HS","ACTIVE",
U1641="IP &amp; VLAN","ACTIVE",
U1641="Warehouse HUAWEI","SPARE-ISSUE",
U1641="SPARE-HS","SPARE-ISSUE",
U1641="Power Telco","ACTIVE"
),"")</f>
        <v/>
      </c>
      <c r="W1641" s="51"/>
      <c r="X1641" s="51"/>
      <c r="Y1641" s="51"/>
      <c r="Z1641" s="51"/>
      <c r="AA1641" s="51"/>
      <c r="AB1641" s="34" t="s">
        <v>5420</v>
      </c>
      <c r="AC1641" s="34" t="str">
        <f>_xlfn.XLOOKUP(B1641,[4]ALL!$B:$B,[4]ALL!$N:$N,"")</f>
        <v/>
      </c>
      <c r="AD1641" s="34" t="s">
        <v>5420</v>
      </c>
      <c r="AE1641" s="34"/>
      <c r="AF1641" s="36" t="s">
        <v>5420</v>
      </c>
      <c r="AG1641" s="29"/>
      <c r="AH1641" s="35"/>
      <c r="AI1641" s="29"/>
      <c r="AJ1641" s="29" t="s">
        <v>5420</v>
      </c>
      <c r="AK1641" s="36" t="s">
        <v>5420</v>
      </c>
      <c r="AL1641" s="36" t="s">
        <v>5420</v>
      </c>
      <c r="AM1641" s="36" t="s">
        <v>5420</v>
      </c>
      <c r="AN1641" s="36" t="s">
        <v>5420</v>
      </c>
      <c r="AO1641" s="36" t="s">
        <v>5420</v>
      </c>
      <c r="AP1641" s="36" t="s">
        <v>5420</v>
      </c>
      <c r="AQ1641" s="36" t="s">
        <v>5420</v>
      </c>
      <c r="AR1641" s="36" t="s">
        <v>5420</v>
      </c>
      <c r="AS1641" s="36" t="s">
        <v>5420</v>
      </c>
      <c r="AT1641" s="36" t="s">
        <v>5420</v>
      </c>
      <c r="AU1641" s="36" t="s">
        <v>5420</v>
      </c>
      <c r="AV1641" s="36" t="s">
        <v>5420</v>
      </c>
      <c r="AW1641" s="45"/>
      <c r="AX1641" s="45" t="s">
        <v>5420</v>
      </c>
      <c r="AY1641" s="45" t="s">
        <v>5420</v>
      </c>
      <c r="AZ1641" s="45" t="s">
        <v>5420</v>
      </c>
      <c r="BA1641" s="36" t="s">
        <v>5420</v>
      </c>
    </row>
    <row r="1642" spans="1:53" s="58" customFormat="1" ht="15.6" hidden="1" x14ac:dyDescent="0.3">
      <c r="A1642" s="27" t="s">
        <v>4446</v>
      </c>
      <c r="B1642" s="28" t="s">
        <v>4447</v>
      </c>
      <c r="C1642" s="29" t="str">
        <f>_xlfn.XLOOKUP(B1642,'[1]daily break down'!$D:$D,'[1]daily break down'!$E:$E,"")</f>
        <v>CENTRE</v>
      </c>
      <c r="D1642" s="27" t="s">
        <v>11</v>
      </c>
      <c r="E1642" s="27" t="s">
        <v>66</v>
      </c>
      <c r="F1642" s="29" t="s">
        <v>226</v>
      </c>
      <c r="G1642" s="27" t="s">
        <v>4448</v>
      </c>
      <c r="H1642" s="39" t="str">
        <f>_xlfn.XLOOKUP(B1642,[2]CALCULATION!$B:$B,[2]CALCULATION!$H:$H,"")</f>
        <v>NOKIA</v>
      </c>
      <c r="I1642" s="25">
        <v>0</v>
      </c>
      <c r="J1642" s="25">
        <v>0</v>
      </c>
      <c r="K1642" s="25">
        <v>0</v>
      </c>
      <c r="L1642" s="25">
        <v>0</v>
      </c>
      <c r="M1642" s="25">
        <v>0</v>
      </c>
      <c r="N1642" s="25">
        <v>0</v>
      </c>
      <c r="O1642" s="25">
        <v>0</v>
      </c>
      <c r="P1642" s="25" t="s">
        <v>6366</v>
      </c>
      <c r="Q1642" s="31" t="s">
        <v>5364</v>
      </c>
      <c r="R1642" s="31"/>
      <c r="S1642" s="32" t="str" cm="1">
        <f t="array" ref="S1642">IFERROR(_xlfn.IFS(
U1642="MPR ISSUE","PDH",
U1642="BSS Hardware Issue","BSS",
U1642="Sites strategiques, MLL, Pylone, etc.","ENVTECH",
U1642="AKTIVCO DEFAUT GE &amp; POWER Cabinet","AKTIVCO",
U1642="AKTIVCO Coupure ENEO &amp; Baisse de tension","AKTIVCO GRID ONLY",
U1642="Coupure ENEO &amp; Baisse de tension","IHS GRID ONLY",
U1642="Defaut GE &amp; POWER Cabinet","IHS",
U1642="Sharing","Partners",
U1642="Sites strategiques &amp; DataCenter","SST &amp; DC",
U1642="Exclu","Exclu",
U1642="SAT","SAT",
U1642="SPARE-ISSUE","SPARE-ISSUE",
U1642="Fiber CAmtel","TRANS_FO_CAMTEL",
U1642="Fiber AOF","Fiber AOF",
U1642="Projet OCM (HUAWEI)","TRAVAUX-HUAWEI",
U1642="Projet OCM (NOKIA)","TRAVAUX-NOKIA",
U1642="ACCESS-ISSUE","ACCESS-ISSUE",
U1642="Projet OCM (ZTE, NOKIA, autres projets)","TRAVAUX OCM",
U1642="No root CAuse","No root cause",
U1642="ODU HS","PDH",
U1642="IP &amp; VLAN","PDH",
U1642="Warehouse HUAWEI","SPARE-ISSUE",
U1642="SPARE-HS","SPARE-ISSUE",
U1642="Power Telco","BSS"
),"")</f>
        <v/>
      </c>
      <c r="T1642" s="32" t="str" cm="1">
        <f t="array" ref="T1642">IFERROR(_xlfn.IFS(
U1642="MPR ISSUE","TX ISSUE",
U1642="BSS Hardware Issue","RAN ISSUE",
U1642="Sites strategiques, MLL, Pylone, etc.","ENVTECH",
U1642="AKTIVCO DEFAUT GE &amp; POWER Cabinet","POWER ISSUE",
U1642="AKTIVCO Coupure ENEO &amp; Baisse de tension","POWER ISSUE",
U1642="Coupure ENEO &amp; Baisse de tension","POWER ISSUE",
U1642="Defaut GE &amp; POWER Cabinet","POWER ISSUE",
U1642="Sharing","POWER ISSUE",
U1642="Sites strategiques &amp; DataCenter","POWER ISSUE",
U1642="Exclu","Exclu",
U1642="SAT","TX ISSUE",
U1642="SPARE-ISSUE","SPARE-ISSUE",
U1642="Fiber CAmtel","TX ISSUE",
U1642="Fiber AOF","TX ISSUE",
U1642="Projet OCM (HUAWEI)","TRAVAUX-HUAWEI",
U1642="Projet OCM (NOKIA)","TRAVAUX -NOKIA",
U1642="ACCESS-ISSUE","ACCESS-ISSUE",
U1642="Projet OCM (ZTE, NOKIA, autres projets)","TRAVAUX OCM",
U1642="No root CAuse","No root cause",
U1642="ODU HS","TX ISSUE",
U1642="IP &amp; VLAN","TX ISSUE",
U1642="Warehouse HUAWEI","SPARE-ISSUE",
U1642="SPARE-HS","SPARE-ISSUE",
U1642="Power Telco","RAN ISSUE"
),"")</f>
        <v/>
      </c>
      <c r="U1642" s="33"/>
      <c r="V1642" s="32" t="str" cm="1">
        <f t="array" ref="V1642">IFERROR(_xlfn.IFS(
U1642="MPR ISSUE","ACTIVE",
U1642="BSS Hardware Issue","ACTIVE",
U1642="Sites strategiques, MLL, Pylone, etc.","PASSIVE",
U1642="AKTIVCO DEFAUT GE &amp; POWER Cabinet","PASSIVE",
U1642="AKTIVCO Coupure ENEO &amp; Baisse de tension","PASSIVE",
U1642="Coupure ENEO &amp; Baisse de tension","PASSIVE",
U1642="Defaut GE &amp; POWER Cabinet","PASSIVE",
U1642="Sharing","PASSIVE",
U1642="Sites strategiques &amp; DataCenter","PASSIVE",
U1642="Exclu","Exclu",
U1642="SAT","ACTIVE",
U1642="SPARE-ISSUE","SPARE-ISSUE",
U1642="Fiber CAmtel","ACTIVE",
U1642="Fiber AOF","ACTIVE",
U1642="Projet OCM (HUAWEI)","PLANNED WORKS",
U1642="Projet OCM (NOKIA)","PLANNED WORKS",
U1642="ACCESS-ISSUE","ACCESS-ISSUE",
U1642="Projet OCM (ZTE, NOKIA, autres projets)","PLANNED WORKS",
U1642="No root CAuse","No root cause",
U1642="ODU HS","ACTIVE",
U1642="IP &amp; VLAN","ACTIVE",
U1642="Warehouse HUAWEI","SPARE-ISSUE",
U1642="SPARE-HS","SPARE-ISSUE",
U1642="Power Telco","ACTIVE"
),"")</f>
        <v/>
      </c>
      <c r="W1642" s="51"/>
      <c r="X1642" s="51"/>
      <c r="Y1642" s="51"/>
      <c r="Z1642" s="51"/>
      <c r="AA1642" s="51"/>
      <c r="AB1642" s="34" t="s">
        <v>5420</v>
      </c>
      <c r="AC1642" s="34" t="str">
        <f>_xlfn.XLOOKUP(B1642,[4]ALL!$B:$B,[4]ALL!$N:$N,"")</f>
        <v/>
      </c>
      <c r="AD1642" s="34" t="s">
        <v>5420</v>
      </c>
      <c r="AE1642" s="34"/>
      <c r="AF1642" s="36" t="s">
        <v>5420</v>
      </c>
      <c r="AG1642" s="29"/>
      <c r="AH1642" s="35"/>
      <c r="AI1642" s="29"/>
      <c r="AJ1642" s="29" t="s">
        <v>5420</v>
      </c>
      <c r="AK1642" s="36" t="s">
        <v>5420</v>
      </c>
      <c r="AL1642" s="36" t="s">
        <v>5420</v>
      </c>
      <c r="AM1642" s="36" t="s">
        <v>5420</v>
      </c>
      <c r="AN1642" s="36" t="s">
        <v>5420</v>
      </c>
      <c r="AO1642" s="36" t="s">
        <v>5420</v>
      </c>
      <c r="AP1642" s="36" t="s">
        <v>5420</v>
      </c>
      <c r="AQ1642" s="36" t="s">
        <v>5420</v>
      </c>
      <c r="AR1642" s="36" t="s">
        <v>5420</v>
      </c>
      <c r="AS1642" s="36" t="s">
        <v>5420</v>
      </c>
      <c r="AT1642" s="36" t="s">
        <v>5420</v>
      </c>
      <c r="AU1642" s="36" t="s">
        <v>5420</v>
      </c>
      <c r="AV1642" s="36" t="s">
        <v>5420</v>
      </c>
      <c r="AW1642" s="45"/>
      <c r="AX1642" s="45" t="s">
        <v>5420</v>
      </c>
      <c r="AY1642" s="45" t="s">
        <v>5420</v>
      </c>
      <c r="AZ1642" s="45" t="s">
        <v>5420</v>
      </c>
      <c r="BA1642" s="36" t="s">
        <v>5420</v>
      </c>
    </row>
    <row r="1643" spans="1:53" s="58" customFormat="1" ht="15.6" hidden="1" x14ac:dyDescent="0.3">
      <c r="A1643" s="27" t="s">
        <v>891</v>
      </c>
      <c r="B1643" s="28" t="s">
        <v>892</v>
      </c>
      <c r="C1643" s="29" t="str">
        <f>_xlfn.XLOOKUP(B1643,'[1]daily break down'!$D:$D,'[1]daily break down'!$E:$E,"")</f>
        <v>CENTRE</v>
      </c>
      <c r="D1643" s="27"/>
      <c r="E1643" s="27"/>
      <c r="F1643" s="29" t="s">
        <v>226</v>
      </c>
      <c r="G1643" s="27" t="s">
        <v>893</v>
      </c>
      <c r="H1643" s="39" t="str">
        <f>_xlfn.XLOOKUP(B1643,[2]CALCULATION!$B:$B,[2]CALCULATION!$H:$H,"")</f>
        <v>NOKIA</v>
      </c>
      <c r="I1643" s="25">
        <v>0</v>
      </c>
      <c r="J1643" s="25">
        <v>0</v>
      </c>
      <c r="K1643" s="25">
        <v>0</v>
      </c>
      <c r="L1643" s="25">
        <v>0</v>
      </c>
      <c r="M1643" s="25">
        <v>0</v>
      </c>
      <c r="N1643" s="25">
        <v>0</v>
      </c>
      <c r="O1643" s="25">
        <v>0</v>
      </c>
      <c r="P1643" s="25" t="s">
        <v>6366</v>
      </c>
      <c r="Q1643" s="31" t="s">
        <v>5364</v>
      </c>
      <c r="R1643" s="31"/>
      <c r="S1643" s="32" t="str" cm="1">
        <f t="array" ref="S1643">IFERROR(_xlfn.IFS(
U1643="MPR ISSUE","PDH",
U1643="BSS Hardware Issue","BSS",
U1643="Sites strategiques, MLL, Pylone, etc.","ENVTECH",
U1643="AKTIVCO DEFAUT GE &amp; POWER Cabinet","AKTIVCO",
U1643="AKTIVCO Coupure ENEO &amp; Baisse de tension","AKTIVCO GRID ONLY",
U1643="Coupure ENEO &amp; Baisse de tension","IHS GRID ONLY",
U1643="Defaut GE &amp; POWER Cabinet","IHS",
U1643="Sharing","Partners",
U1643="Sites strategiques &amp; DataCenter","SST &amp; DC",
U1643="Exclu","Exclu",
U1643="SAT","SAT",
U1643="SPARE-ISSUE","SPARE-ISSUE",
U1643="Fiber CAmtel","TRANS_FO_CAMTEL",
U1643="Fiber AOF","Fiber AOF",
U1643="Projet OCM (HUAWEI)","TRAVAUX-HUAWEI",
U1643="Projet OCM (NOKIA)","TRAVAUX-NOKIA",
U1643="ACCESS-ISSUE","ACCESS-ISSUE",
U1643="Projet OCM (ZTE, NOKIA, autres projets)","TRAVAUX OCM",
U1643="No root CAuse","No root cause",
U1643="ODU HS","PDH",
U1643="IP &amp; VLAN","PDH",
U1643="Warehouse HUAWEI","SPARE-ISSUE",
U1643="SPARE-HS","SPARE-ISSUE",
U1643="Power Telco","BSS"
),"")</f>
        <v/>
      </c>
      <c r="T1643" s="32" t="str" cm="1">
        <f t="array" ref="T1643">IFERROR(_xlfn.IFS(
U1643="MPR ISSUE","TX ISSUE",
U1643="BSS Hardware Issue","RAN ISSUE",
U1643="Sites strategiques, MLL, Pylone, etc.","ENVTECH",
U1643="AKTIVCO DEFAUT GE &amp; POWER Cabinet","POWER ISSUE",
U1643="AKTIVCO Coupure ENEO &amp; Baisse de tension","POWER ISSUE",
U1643="Coupure ENEO &amp; Baisse de tension","POWER ISSUE",
U1643="Defaut GE &amp; POWER Cabinet","POWER ISSUE",
U1643="Sharing","POWER ISSUE",
U1643="Sites strategiques &amp; DataCenter","POWER ISSUE",
U1643="Exclu","Exclu",
U1643="SAT","TX ISSUE",
U1643="SPARE-ISSUE","SPARE-ISSUE",
U1643="Fiber CAmtel","TX ISSUE",
U1643="Fiber AOF","TX ISSUE",
U1643="Projet OCM (HUAWEI)","TRAVAUX-HUAWEI",
U1643="Projet OCM (NOKIA)","TRAVAUX -NOKIA",
U1643="ACCESS-ISSUE","ACCESS-ISSUE",
U1643="Projet OCM (ZTE, NOKIA, autres projets)","TRAVAUX OCM",
U1643="No root CAuse","No root cause",
U1643="ODU HS","TX ISSUE",
U1643="IP &amp; VLAN","TX ISSUE",
U1643="Warehouse HUAWEI","SPARE-ISSUE",
U1643="SPARE-HS","SPARE-ISSUE",
U1643="Power Telco","RAN ISSUE"
),"")</f>
        <v/>
      </c>
      <c r="U1643" s="33"/>
      <c r="V1643" s="32" t="str" cm="1">
        <f t="array" ref="V1643">IFERROR(_xlfn.IFS(
U1643="MPR ISSUE","ACTIVE",
U1643="BSS Hardware Issue","ACTIVE",
U1643="Sites strategiques, MLL, Pylone, etc.","PASSIVE",
U1643="AKTIVCO DEFAUT GE &amp; POWER Cabinet","PASSIVE",
U1643="AKTIVCO Coupure ENEO &amp; Baisse de tension","PASSIVE",
U1643="Coupure ENEO &amp; Baisse de tension","PASSIVE",
U1643="Defaut GE &amp; POWER Cabinet","PASSIVE",
U1643="Sharing","PASSIVE",
U1643="Sites strategiques &amp; DataCenter","PASSIVE",
U1643="Exclu","Exclu",
U1643="SAT","ACTIVE",
U1643="SPARE-ISSUE","SPARE-ISSUE",
U1643="Fiber CAmtel","ACTIVE",
U1643="Fiber AOF","ACTIVE",
U1643="Projet OCM (HUAWEI)","PLANNED WORKS",
U1643="Projet OCM (NOKIA)","PLANNED WORKS",
U1643="ACCESS-ISSUE","ACCESS-ISSUE",
U1643="Projet OCM (ZTE, NOKIA, autres projets)","PLANNED WORKS",
U1643="No root CAuse","No root cause",
U1643="ODU HS","ACTIVE",
U1643="IP &amp; VLAN","ACTIVE",
U1643="Warehouse HUAWEI","SPARE-ISSUE",
U1643="SPARE-HS","SPARE-ISSUE",
U1643="Power Telco","ACTIVE"
),"")</f>
        <v/>
      </c>
      <c r="W1643" s="51"/>
      <c r="X1643" s="51"/>
      <c r="Y1643" s="51"/>
      <c r="Z1643" s="51"/>
      <c r="AA1643" s="51"/>
      <c r="AB1643" s="34" t="s">
        <v>5420</v>
      </c>
      <c r="AC1643" s="34" t="str">
        <f>_xlfn.XLOOKUP(B1643,[4]ALL!$B:$B,[4]ALL!$N:$N,"")</f>
        <v/>
      </c>
      <c r="AD1643" s="34" t="s">
        <v>5420</v>
      </c>
      <c r="AE1643" s="34"/>
      <c r="AF1643" s="36" t="s">
        <v>5420</v>
      </c>
      <c r="AG1643" s="29"/>
      <c r="AH1643" s="35"/>
      <c r="AI1643" s="29"/>
      <c r="AJ1643" s="29" t="s">
        <v>5420</v>
      </c>
      <c r="AK1643" s="36" t="s">
        <v>5420</v>
      </c>
      <c r="AL1643" s="36" t="s">
        <v>5420</v>
      </c>
      <c r="AM1643" s="36" t="s">
        <v>5420</v>
      </c>
      <c r="AN1643" s="36" t="s">
        <v>5420</v>
      </c>
      <c r="AO1643" s="36" t="s">
        <v>5420</v>
      </c>
      <c r="AP1643" s="36" t="s">
        <v>5420</v>
      </c>
      <c r="AQ1643" s="36" t="s">
        <v>5420</v>
      </c>
      <c r="AR1643" s="36" t="s">
        <v>5420</v>
      </c>
      <c r="AS1643" s="36" t="s">
        <v>5420</v>
      </c>
      <c r="AT1643" s="36" t="s">
        <v>5420</v>
      </c>
      <c r="AU1643" s="36" t="s">
        <v>5420</v>
      </c>
      <c r="AV1643" s="36" t="s">
        <v>5420</v>
      </c>
      <c r="AW1643" s="45"/>
      <c r="AX1643" s="45" t="s">
        <v>5420</v>
      </c>
      <c r="AY1643" s="45" t="s">
        <v>5420</v>
      </c>
      <c r="AZ1643" s="45" t="s">
        <v>5420</v>
      </c>
      <c r="BA1643" s="36" t="s">
        <v>5420</v>
      </c>
    </row>
    <row r="1644" spans="1:53" s="58" customFormat="1" ht="15.6" hidden="1" x14ac:dyDescent="0.3">
      <c r="A1644" s="27" t="s">
        <v>3920</v>
      </c>
      <c r="B1644" s="28" t="s">
        <v>3921</v>
      </c>
      <c r="C1644" s="29" t="str">
        <f>_xlfn.XLOOKUP(B1644,'[1]daily break down'!$D:$D,'[1]daily break down'!$E:$E,"")</f>
        <v>EXTREME-NORD</v>
      </c>
      <c r="D1644" s="27" t="s">
        <v>21</v>
      </c>
      <c r="E1644" s="27" t="s">
        <v>122</v>
      </c>
      <c r="F1644" s="29" t="s">
        <v>55</v>
      </c>
      <c r="G1644" s="27" t="s">
        <v>3920</v>
      </c>
      <c r="H1644" s="37" t="str">
        <f>_xlfn.XLOOKUP(B1644,[2]CALCULATION!$B:$B,[2]CALCULATION!$H:$H,"")</f>
        <v>HUAWEI</v>
      </c>
      <c r="I1644" s="25">
        <v>3.7127639234889398</v>
      </c>
      <c r="J1644" s="25">
        <v>0.24960192105195572</v>
      </c>
      <c r="K1644" s="25">
        <v>1.2748513981274594</v>
      </c>
      <c r="L1644" s="25">
        <v>1.079503785317022</v>
      </c>
      <c r="M1644" s="25">
        <v>1.1798617710090087</v>
      </c>
      <c r="N1644" s="25">
        <v>0.64013663096797391</v>
      </c>
      <c r="O1644" s="25">
        <v>0</v>
      </c>
      <c r="P1644" s="25" t="s">
        <v>6366</v>
      </c>
      <c r="Q1644" s="31" t="str">
        <f>_xlfn.XLOOKUP(B1644,'[1]daily break down'!$D:$D,'[1]daily break down'!$O:$O,"")</f>
        <v>Insecurity</v>
      </c>
      <c r="R1644" s="31"/>
      <c r="S1644" s="32" t="str" cm="1">
        <f t="array" ref="S1644">IFERROR(_xlfn.IFS(
U1644="MPR ISSUE","PDH",
U1644="BSS Hardware Issue","BSS",
U1644="Sites strategiques, MLL, Pylone, etc.","ENVTECH",
U1644="AKTIVCO DEFAUT GE &amp; POWER Cabinet","AKTIVCO",
U1644="AKTIVCO Coupure ENEO &amp; Baisse de tension","AKTIVCO GRID ONLY",
U1644="Coupure ENEO &amp; Baisse de tension","IHS GRID ONLY",
U1644="Defaut GE &amp; POWER Cabinet","IHS",
U1644="Sharing","Partners",
U1644="Sites strategiques &amp; DataCenter","SST &amp; DC",
U1644="Exclu","Exclu",
U1644="SAT","SAT",
U1644="SPARE-ISSUE","SPARE-ISSUE",
U1644="Fiber CAmtel","TRANS_FO_CAMTEL",
U1644="Fiber AOF","Fiber AOF",
U1644="Projet OCM (HUAWEI)","TRAVAUX-HUAWEI",
U1644="Projet OCM (NOKIA)","TRAVAUX-NOKIA",
U1644="ACCESS-ISSUE","ACCESS-ISSUE",
U1644="Projet OCM (ZTE, NOKIA, autres projets)","TRAVAUX OCM",
U1644="No root CAuse","No root cause",
U1644="ODU HS","PDH",
U1644="IP &amp; VLAN","PDH",
U1644="Warehouse HUAWEI","SPARE-ISSUE",
U1644="SPARE-HS","SPARE-ISSUE",
U1644="Power Telco","BSS"
),"")</f>
        <v/>
      </c>
      <c r="T1644" s="32" t="str" cm="1">
        <f t="array" ref="T1644">IFERROR(_xlfn.IFS(
U1644="MPR ISSUE","TX ISSUE",
U1644="BSS Hardware Issue","RAN ISSUE",
U1644="Sites strategiques, MLL, Pylone, etc.","ENVTECH",
U1644="AKTIVCO DEFAUT GE &amp; POWER Cabinet","POWER ISSUE",
U1644="AKTIVCO Coupure ENEO &amp; Baisse de tension","POWER ISSUE",
U1644="Coupure ENEO &amp; Baisse de tension","POWER ISSUE",
U1644="Defaut GE &amp; POWER Cabinet","POWER ISSUE",
U1644="Sharing","POWER ISSUE",
U1644="Sites strategiques &amp; DataCenter","POWER ISSUE",
U1644="Exclu","Exclu",
U1644="SAT","TX ISSUE",
U1644="SPARE-ISSUE","SPARE-ISSUE",
U1644="Fiber CAmtel","TX ISSUE",
U1644="Fiber AOF","TX ISSUE",
U1644="Projet OCM (HUAWEI)","TRAVAUX-HUAWEI",
U1644="Projet OCM (NOKIA)","TRAVAUX -NOKIA",
U1644="ACCESS-ISSUE","ACCESS-ISSUE",
U1644="Projet OCM (ZTE, NOKIA, autres projets)","TRAVAUX OCM",
U1644="No root CAuse","No root cause",
U1644="ODU HS","TX ISSUE",
U1644="IP &amp; VLAN","TX ISSUE",
U1644="Warehouse HUAWEI","SPARE-ISSUE",
U1644="SPARE-HS","SPARE-ISSUE",
U1644="Power Telco","RAN ISSUE"
),"")</f>
        <v/>
      </c>
      <c r="U1644" s="33"/>
      <c r="V1644" s="32" t="str" cm="1">
        <f t="array" ref="V1644">IFERROR(_xlfn.IFS(
U1644="MPR ISSUE","ACTIVE",
U1644="BSS Hardware Issue","ACTIVE",
U1644="Sites strategiques, MLL, Pylone, etc.","PASSIVE",
U1644="AKTIVCO DEFAUT GE &amp; POWER Cabinet","PASSIVE",
U1644="AKTIVCO Coupure ENEO &amp; Baisse de tension","PASSIVE",
U1644="Coupure ENEO &amp; Baisse de tension","PASSIVE",
U1644="Defaut GE &amp; POWER Cabinet","PASSIVE",
U1644="Sharing","PASSIVE",
U1644="Sites strategiques &amp; DataCenter","PASSIVE",
U1644="Exclu","Exclu",
U1644="SAT","ACTIVE",
U1644="SPARE-ISSUE","SPARE-ISSUE",
U1644="Fiber CAmtel","ACTIVE",
U1644="Fiber AOF","ACTIVE",
U1644="Projet OCM (HUAWEI)","PLANNED WORKS",
U1644="Projet OCM (NOKIA)","PLANNED WORKS",
U1644="ACCESS-ISSUE","ACCESS-ISSUE",
U1644="Projet OCM (ZTE, NOKIA, autres projets)","PLANNED WORKS",
U1644="No root CAuse","No root cause",
U1644="ODU HS","ACTIVE",
U1644="IP &amp; VLAN","ACTIVE",
U1644="Warehouse HUAWEI","SPARE-ISSUE",
U1644="SPARE-HS","SPARE-ISSUE",
U1644="Power Telco","ACTIVE"
),"")</f>
        <v/>
      </c>
      <c r="W1644" s="51"/>
      <c r="X1644" s="51"/>
      <c r="Y1644" s="51"/>
      <c r="Z1644" s="51"/>
      <c r="AA1644" s="51"/>
      <c r="AB1644" s="34" t="s">
        <v>5420</v>
      </c>
      <c r="AC1644" s="34" t="str">
        <f>_xlfn.XLOOKUP(B1644,[4]ALL!$B:$B,[4]ALL!$N:$N,"")</f>
        <v/>
      </c>
      <c r="AD1644" s="34" t="s">
        <v>5420</v>
      </c>
      <c r="AE1644" s="34"/>
      <c r="AF1644" s="36" t="s">
        <v>5420</v>
      </c>
      <c r="AG1644" s="29"/>
      <c r="AH1644" s="35"/>
      <c r="AI1644" s="29"/>
      <c r="AJ1644" s="29" t="s">
        <v>5420</v>
      </c>
      <c r="AK1644" s="36" t="s">
        <v>5420</v>
      </c>
      <c r="AL1644" s="36" t="s">
        <v>5420</v>
      </c>
      <c r="AM1644" s="36" t="s">
        <v>5420</v>
      </c>
      <c r="AN1644" s="36" t="s">
        <v>5420</v>
      </c>
      <c r="AO1644" s="36" t="s">
        <v>5420</v>
      </c>
      <c r="AP1644" s="36" t="s">
        <v>5420</v>
      </c>
      <c r="AQ1644" s="36" t="s">
        <v>5420</v>
      </c>
      <c r="AR1644" s="36" t="s">
        <v>5420</v>
      </c>
      <c r="AS1644" s="36" t="s">
        <v>5420</v>
      </c>
      <c r="AT1644" s="36" t="s">
        <v>5420</v>
      </c>
      <c r="AU1644" s="36" t="s">
        <v>5420</v>
      </c>
      <c r="AV1644" s="36" t="s">
        <v>5420</v>
      </c>
      <c r="AW1644" s="45"/>
      <c r="AX1644" s="45" t="s">
        <v>5420</v>
      </c>
      <c r="AY1644" s="45" t="s">
        <v>5420</v>
      </c>
      <c r="AZ1644" s="45" t="s">
        <v>5420</v>
      </c>
      <c r="BA1644" s="36" t="s">
        <v>5420</v>
      </c>
    </row>
    <row r="1645" spans="1:53" s="58" customFormat="1" ht="15.6" hidden="1" x14ac:dyDescent="0.3">
      <c r="A1645" s="27" t="s">
        <v>3982</v>
      </c>
      <c r="B1645" s="28" t="s">
        <v>3983</v>
      </c>
      <c r="C1645" s="29" t="str">
        <f>_xlfn.XLOOKUP(B1645,'[1]daily break down'!$D:$D,'[1]daily break down'!$E:$E,"")</f>
        <v>OUEST</v>
      </c>
      <c r="D1645" s="27" t="s">
        <v>21</v>
      </c>
      <c r="E1645" s="27" t="s">
        <v>36</v>
      </c>
      <c r="F1645" s="29" t="s">
        <v>102</v>
      </c>
      <c r="G1645" s="27" t="s">
        <v>3982</v>
      </c>
      <c r="H1645" s="37" t="str">
        <f>_xlfn.XLOOKUP(B1645,[2]CALCULATION!$B:$B,[2]CALCULATION!$H:$H,"")</f>
        <v>HUAWEI</v>
      </c>
      <c r="I1645" s="25">
        <v>0.60204090368201624</v>
      </c>
      <c r="J1645" s="25">
        <v>0.35078032034654277</v>
      </c>
      <c r="K1645" s="25">
        <v>0.63876332993753437</v>
      </c>
      <c r="L1645" s="25">
        <v>1.1583883367148642</v>
      </c>
      <c r="M1645" s="25">
        <v>6.5008860466908083E-2</v>
      </c>
      <c r="N1645" s="25">
        <v>5.8641737507597741E-2</v>
      </c>
      <c r="O1645" s="25">
        <v>2.924952844052929E-2</v>
      </c>
      <c r="P1645" s="25" t="s">
        <v>6366</v>
      </c>
      <c r="Q1645" s="31" t="s">
        <v>5364</v>
      </c>
      <c r="R1645" s="31"/>
      <c r="S1645" s="32" t="str" cm="1">
        <f t="array" ref="S1645">IFERROR(_xlfn.IFS(
U1645="MPR ISSUE","PDH",
U1645="BSS Hardware Issue","BSS",
U1645="Sites strategiques, MLL, Pylone, etc.","ENVTECH",
U1645="AKTIVCO DEFAUT GE &amp; POWER Cabinet","AKTIVCO",
U1645="AKTIVCO Coupure ENEO &amp; Baisse de tension","AKTIVCO GRID ONLY",
U1645="Coupure ENEO &amp; Baisse de tension","IHS GRID ONLY",
U1645="Defaut GE &amp; POWER Cabinet","IHS",
U1645="Sharing","Partners",
U1645="Sites strategiques &amp; DataCenter","SST &amp; DC",
U1645="Exclu","Exclu",
U1645="SAT","SAT",
U1645="SPARE-ISSUE","SPARE-ISSUE",
U1645="Fiber CAmtel","TRANS_FO_CAMTEL",
U1645="Fiber AOF","Fiber AOF",
U1645="Projet OCM (HUAWEI)","TRAVAUX-HUAWEI",
U1645="Projet OCM (NOKIA)","TRAVAUX-NOKIA",
U1645="ACCESS-ISSUE","ACCESS-ISSUE",
U1645="Projet OCM (ZTE, NOKIA, autres projets)","TRAVAUX OCM",
U1645="No root CAuse","No root cause",
U1645="ODU HS","PDH",
U1645="IP &amp; VLAN","PDH",
U1645="Warehouse HUAWEI","SPARE-ISSUE",
U1645="SPARE-HS","SPARE-ISSUE",
U1645="Power Telco","BSS"
),"")</f>
        <v/>
      </c>
      <c r="T1645" s="32" t="str" cm="1">
        <f t="array" ref="T1645">IFERROR(_xlfn.IFS(
U1645="MPR ISSUE","TX ISSUE",
U1645="BSS Hardware Issue","RAN ISSUE",
U1645="Sites strategiques, MLL, Pylone, etc.","ENVTECH",
U1645="AKTIVCO DEFAUT GE &amp; POWER Cabinet","POWER ISSUE",
U1645="AKTIVCO Coupure ENEO &amp; Baisse de tension","POWER ISSUE",
U1645="Coupure ENEO &amp; Baisse de tension","POWER ISSUE",
U1645="Defaut GE &amp; POWER Cabinet","POWER ISSUE",
U1645="Sharing","POWER ISSUE",
U1645="Sites strategiques &amp; DataCenter","POWER ISSUE",
U1645="Exclu","Exclu",
U1645="SAT","TX ISSUE",
U1645="SPARE-ISSUE","SPARE-ISSUE",
U1645="Fiber CAmtel","TX ISSUE",
U1645="Fiber AOF","TX ISSUE",
U1645="Projet OCM (HUAWEI)","TRAVAUX-HUAWEI",
U1645="Projet OCM (NOKIA)","TRAVAUX -NOKIA",
U1645="ACCESS-ISSUE","ACCESS-ISSUE",
U1645="Projet OCM (ZTE, NOKIA, autres projets)","TRAVAUX OCM",
U1645="No root CAuse","No root cause",
U1645="ODU HS","TX ISSUE",
U1645="IP &amp; VLAN","TX ISSUE",
U1645="Warehouse HUAWEI","SPARE-ISSUE",
U1645="SPARE-HS","SPARE-ISSUE",
U1645="Power Telco","RAN ISSUE"
),"")</f>
        <v/>
      </c>
      <c r="U1645" s="33"/>
      <c r="V1645" s="32" t="str" cm="1">
        <f t="array" ref="V1645">IFERROR(_xlfn.IFS(
U1645="MPR ISSUE","ACTIVE",
U1645="BSS Hardware Issue","ACTIVE",
U1645="Sites strategiques, MLL, Pylone, etc.","PASSIVE",
U1645="AKTIVCO DEFAUT GE &amp; POWER Cabinet","PASSIVE",
U1645="AKTIVCO Coupure ENEO &amp; Baisse de tension","PASSIVE",
U1645="Coupure ENEO &amp; Baisse de tension","PASSIVE",
U1645="Defaut GE &amp; POWER Cabinet","PASSIVE",
U1645="Sharing","PASSIVE",
U1645="Sites strategiques &amp; DataCenter","PASSIVE",
U1645="Exclu","Exclu",
U1645="SAT","ACTIVE",
U1645="SPARE-ISSUE","SPARE-ISSUE",
U1645="Fiber CAmtel","ACTIVE",
U1645="Fiber AOF","ACTIVE",
U1645="Projet OCM (HUAWEI)","PLANNED WORKS",
U1645="Projet OCM (NOKIA)","PLANNED WORKS",
U1645="ACCESS-ISSUE","ACCESS-ISSUE",
U1645="Projet OCM (ZTE, NOKIA, autres projets)","PLANNED WORKS",
U1645="No root CAuse","No root cause",
U1645="ODU HS","ACTIVE",
U1645="IP &amp; VLAN","ACTIVE",
U1645="Warehouse HUAWEI","SPARE-ISSUE",
U1645="SPARE-HS","SPARE-ISSUE",
U1645="Power Telco","ACTIVE"
),"")</f>
        <v/>
      </c>
      <c r="W1645" s="51"/>
      <c r="X1645" s="51"/>
      <c r="Y1645" s="51"/>
      <c r="Z1645" s="51"/>
      <c r="AA1645" s="51"/>
      <c r="AB1645" s="34" t="s">
        <v>5420</v>
      </c>
      <c r="AC1645" s="34" t="str">
        <f>_xlfn.XLOOKUP(B1645,[4]ALL!$B:$B,[4]ALL!$N:$N,"")</f>
        <v/>
      </c>
      <c r="AD1645" s="34" t="s">
        <v>5420</v>
      </c>
      <c r="AE1645" s="34"/>
      <c r="AF1645" s="36" t="s">
        <v>5420</v>
      </c>
      <c r="AG1645" s="29"/>
      <c r="AH1645" s="35"/>
      <c r="AI1645" s="29"/>
      <c r="AJ1645" s="29" t="s">
        <v>5420</v>
      </c>
      <c r="AK1645" s="36" t="s">
        <v>5420</v>
      </c>
      <c r="AL1645" s="36" t="s">
        <v>5420</v>
      </c>
      <c r="AM1645" s="36" t="s">
        <v>5420</v>
      </c>
      <c r="AN1645" s="36" t="s">
        <v>5420</v>
      </c>
      <c r="AO1645" s="36" t="s">
        <v>5420</v>
      </c>
      <c r="AP1645" s="36" t="s">
        <v>5420</v>
      </c>
      <c r="AQ1645" s="36" t="s">
        <v>5420</v>
      </c>
      <c r="AR1645" s="36" t="s">
        <v>5420</v>
      </c>
      <c r="AS1645" s="36" t="s">
        <v>5420</v>
      </c>
      <c r="AT1645" s="36" t="s">
        <v>5420</v>
      </c>
      <c r="AU1645" s="36" t="s">
        <v>5420</v>
      </c>
      <c r="AV1645" s="36" t="s">
        <v>5420</v>
      </c>
      <c r="AW1645" s="45"/>
      <c r="AX1645" s="45" t="s">
        <v>5420</v>
      </c>
      <c r="AY1645" s="45" t="s">
        <v>5420</v>
      </c>
      <c r="AZ1645" s="45" t="s">
        <v>5420</v>
      </c>
      <c r="BA1645" s="36" t="s">
        <v>5420</v>
      </c>
    </row>
    <row r="1646" spans="1:53" s="58" customFormat="1" ht="15.6" hidden="1" x14ac:dyDescent="0.3">
      <c r="A1646" s="27" t="s">
        <v>4054</v>
      </c>
      <c r="B1646" s="28" t="s">
        <v>4055</v>
      </c>
      <c r="C1646" s="29" t="str">
        <f>_xlfn.XLOOKUP(B1646,'[1]daily break down'!$D:$D,'[1]daily break down'!$E:$E,"")</f>
        <v>SUD-OUEST</v>
      </c>
      <c r="D1646" s="27" t="s">
        <v>11</v>
      </c>
      <c r="E1646" s="27" t="s">
        <v>12</v>
      </c>
      <c r="F1646" s="29" t="s">
        <v>13</v>
      </c>
      <c r="G1646" s="27" t="s">
        <v>4056</v>
      </c>
      <c r="H1646" s="37" t="str">
        <f>_xlfn.XLOOKUP(B1646,[2]CALCULATION!$B:$B,[2]CALCULATION!$H:$H,"")</f>
        <v>HUAWEI</v>
      </c>
      <c r="I1646" s="25">
        <v>0</v>
      </c>
      <c r="J1646" s="25">
        <v>0</v>
      </c>
      <c r="K1646" s="25">
        <v>0</v>
      </c>
      <c r="L1646" s="25">
        <v>0</v>
      </c>
      <c r="M1646" s="25">
        <v>0</v>
      </c>
      <c r="N1646" s="25">
        <v>0</v>
      </c>
      <c r="O1646" s="25">
        <v>0</v>
      </c>
      <c r="P1646" s="25" t="s">
        <v>6366</v>
      </c>
      <c r="Q1646" s="31" t="str">
        <f>_xlfn.XLOOKUP(B1646,'[1]daily break down'!$D:$D,'[1]daily break down'!$O:$O,"")</f>
        <v>Insecurity</v>
      </c>
      <c r="R1646" s="31"/>
      <c r="S1646" s="32" t="str" cm="1">
        <f t="array" ref="S1646">IFERROR(_xlfn.IFS(
U1646="MPR ISSUE","PDH",
U1646="BSS Hardware Issue","BSS",
U1646="Sites strategiques, MLL, Pylone, etc.","ENVTECH",
U1646="AKTIVCO DEFAUT GE &amp; POWER Cabinet","AKTIVCO",
U1646="AKTIVCO Coupure ENEO &amp; Baisse de tension","AKTIVCO GRID ONLY",
U1646="Coupure ENEO &amp; Baisse de tension","IHS GRID ONLY",
U1646="Defaut GE &amp; POWER Cabinet","IHS",
U1646="Sharing","Partners",
U1646="Sites strategiques &amp; DataCenter","SST &amp; DC",
U1646="Exclu","Exclu",
U1646="SAT","SAT",
U1646="SPARE-ISSUE","SPARE-ISSUE",
U1646="Fiber CAmtel","TRANS_FO_CAMTEL",
U1646="Fiber AOF","Fiber AOF",
U1646="Projet OCM (HUAWEI)","TRAVAUX-HUAWEI",
U1646="Projet OCM (NOKIA)","TRAVAUX-NOKIA",
U1646="ACCESS-ISSUE","ACCESS-ISSUE",
U1646="Projet OCM (ZTE, NOKIA, autres projets)","TRAVAUX OCM",
U1646="No root CAuse","No root cause",
U1646="ODU HS","PDH",
U1646="IP &amp; VLAN","PDH",
U1646="Warehouse HUAWEI","SPARE-ISSUE",
U1646="SPARE-HS","SPARE-ISSUE",
U1646="Power Telco","BSS"
),"")</f>
        <v/>
      </c>
      <c r="T1646" s="32" t="str" cm="1">
        <f t="array" ref="T1646">IFERROR(_xlfn.IFS(
U1646="MPR ISSUE","TX ISSUE",
U1646="BSS Hardware Issue","RAN ISSUE",
U1646="Sites strategiques, MLL, Pylone, etc.","ENVTECH",
U1646="AKTIVCO DEFAUT GE &amp; POWER Cabinet","POWER ISSUE",
U1646="AKTIVCO Coupure ENEO &amp; Baisse de tension","POWER ISSUE",
U1646="Coupure ENEO &amp; Baisse de tension","POWER ISSUE",
U1646="Defaut GE &amp; POWER Cabinet","POWER ISSUE",
U1646="Sharing","POWER ISSUE",
U1646="Sites strategiques &amp; DataCenter","POWER ISSUE",
U1646="Exclu","Exclu",
U1646="SAT","TX ISSUE",
U1646="SPARE-ISSUE","SPARE-ISSUE",
U1646="Fiber CAmtel","TX ISSUE",
U1646="Fiber AOF","TX ISSUE",
U1646="Projet OCM (HUAWEI)","TRAVAUX-HUAWEI",
U1646="Projet OCM (NOKIA)","TRAVAUX -NOKIA",
U1646="ACCESS-ISSUE","ACCESS-ISSUE",
U1646="Projet OCM (ZTE, NOKIA, autres projets)","TRAVAUX OCM",
U1646="No root CAuse","No root cause",
U1646="ODU HS","TX ISSUE",
U1646="IP &amp; VLAN","TX ISSUE",
U1646="Warehouse HUAWEI","SPARE-ISSUE",
U1646="SPARE-HS","SPARE-ISSUE",
U1646="Power Telco","RAN ISSUE"
),"")</f>
        <v/>
      </c>
      <c r="U1646" s="33"/>
      <c r="V1646" s="32" t="str" cm="1">
        <f t="array" ref="V1646">IFERROR(_xlfn.IFS(
U1646="MPR ISSUE","ACTIVE",
U1646="BSS Hardware Issue","ACTIVE",
U1646="Sites strategiques, MLL, Pylone, etc.","PASSIVE",
U1646="AKTIVCO DEFAUT GE &amp; POWER Cabinet","PASSIVE",
U1646="AKTIVCO Coupure ENEO &amp; Baisse de tension","PASSIVE",
U1646="Coupure ENEO &amp; Baisse de tension","PASSIVE",
U1646="Defaut GE &amp; POWER Cabinet","PASSIVE",
U1646="Sharing","PASSIVE",
U1646="Sites strategiques &amp; DataCenter","PASSIVE",
U1646="Exclu","Exclu",
U1646="SAT","ACTIVE",
U1646="SPARE-ISSUE","SPARE-ISSUE",
U1646="Fiber CAmtel","ACTIVE",
U1646="Fiber AOF","ACTIVE",
U1646="Projet OCM (HUAWEI)","PLANNED WORKS",
U1646="Projet OCM (NOKIA)","PLANNED WORKS",
U1646="ACCESS-ISSUE","ACCESS-ISSUE",
U1646="Projet OCM (ZTE, NOKIA, autres projets)","PLANNED WORKS",
U1646="No root CAuse","No root cause",
U1646="ODU HS","ACTIVE",
U1646="IP &amp; VLAN","ACTIVE",
U1646="Warehouse HUAWEI","SPARE-ISSUE",
U1646="SPARE-HS","SPARE-ISSUE",
U1646="Power Telco","ACTIVE"
),"")</f>
        <v/>
      </c>
      <c r="W1646" s="51"/>
      <c r="X1646" s="51"/>
      <c r="Y1646" s="51"/>
      <c r="Z1646" s="51"/>
      <c r="AA1646" s="51"/>
      <c r="AB1646" s="34" t="s">
        <v>5420</v>
      </c>
      <c r="AC1646" s="34" t="str">
        <f>_xlfn.XLOOKUP(B1646,[4]ALL!$B:$B,[4]ALL!$N:$N,"")</f>
        <v/>
      </c>
      <c r="AD1646" s="34" t="s">
        <v>5420</v>
      </c>
      <c r="AE1646" s="34"/>
      <c r="AF1646" s="36" t="s">
        <v>5420</v>
      </c>
      <c r="AG1646" s="29"/>
      <c r="AH1646" s="35"/>
      <c r="AI1646" s="29"/>
      <c r="AJ1646" s="29" t="s">
        <v>5420</v>
      </c>
      <c r="AK1646" s="36" t="s">
        <v>5420</v>
      </c>
      <c r="AL1646" s="36" t="s">
        <v>5420</v>
      </c>
      <c r="AM1646" s="36" t="s">
        <v>5420</v>
      </c>
      <c r="AN1646" s="36" t="s">
        <v>5420</v>
      </c>
      <c r="AO1646" s="36" t="s">
        <v>5420</v>
      </c>
      <c r="AP1646" s="36" t="s">
        <v>5420</v>
      </c>
      <c r="AQ1646" s="36" t="s">
        <v>5420</v>
      </c>
      <c r="AR1646" s="36" t="s">
        <v>5420</v>
      </c>
      <c r="AS1646" s="36" t="s">
        <v>5420</v>
      </c>
      <c r="AT1646" s="36" t="s">
        <v>5420</v>
      </c>
      <c r="AU1646" s="36" t="s">
        <v>5420</v>
      </c>
      <c r="AV1646" s="36" t="s">
        <v>5420</v>
      </c>
      <c r="AW1646" s="45"/>
      <c r="AX1646" s="45" t="s">
        <v>5420</v>
      </c>
      <c r="AY1646" s="45" t="s">
        <v>5420</v>
      </c>
      <c r="AZ1646" s="45" t="s">
        <v>5420</v>
      </c>
      <c r="BA1646" s="36" t="s">
        <v>5420</v>
      </c>
    </row>
    <row r="1647" spans="1:53" s="58" customFormat="1" ht="15.6" hidden="1" x14ac:dyDescent="0.3">
      <c r="A1647" s="40" t="s">
        <v>3916</v>
      </c>
      <c r="B1647" s="28" t="s">
        <v>3917</v>
      </c>
      <c r="C1647" s="29" t="str">
        <f>_xlfn.XLOOKUP(B1647,'[1]daily break down'!$D:$D,'[1]daily break down'!$E:$E,"")</f>
        <v>EXTREME-NORD</v>
      </c>
      <c r="D1647" s="27" t="s">
        <v>21</v>
      </c>
      <c r="E1647" s="27" t="s">
        <v>563</v>
      </c>
      <c r="F1647" s="29" t="s">
        <v>55</v>
      </c>
      <c r="G1647" s="27" t="s">
        <v>3916</v>
      </c>
      <c r="H1647" s="37" t="str">
        <f>_xlfn.XLOOKUP(B1647,[2]CALCULATION!$B:$B,[2]CALCULATION!$H:$H,"")</f>
        <v>HUAWEI</v>
      </c>
      <c r="I1647" s="25">
        <v>1.1208454968567458</v>
      </c>
      <c r="J1647" s="25">
        <v>0.33974040686807466</v>
      </c>
      <c r="K1647" s="25">
        <v>1.0042397548176112</v>
      </c>
      <c r="L1647" s="25">
        <v>1.3591756484121071</v>
      </c>
      <c r="M1647" s="25">
        <v>1.4254507994395507</v>
      </c>
      <c r="N1647" s="25">
        <v>0.62797310755550995</v>
      </c>
      <c r="O1647" s="25">
        <v>0</v>
      </c>
      <c r="P1647" s="25" t="s">
        <v>6366</v>
      </c>
      <c r="Q1647" s="31" t="str">
        <f>_xlfn.XLOOKUP(B1647,'[1]daily break down'!$D:$D,'[1]daily break down'!$O:$O,"")</f>
        <v>Insecurity</v>
      </c>
      <c r="R1647" s="31"/>
      <c r="S1647" s="32" t="str" cm="1">
        <f t="array" ref="S1647">IFERROR(_xlfn.IFS(
U1647="MPR ISSUE","PDH",
U1647="BSS Hardware Issue","BSS",
U1647="Sites strategiques, MLL, Pylone, etc.","ENVTECH",
U1647="AKTIVCO DEFAUT GE &amp; POWER Cabinet","AKTIVCO",
U1647="AKTIVCO Coupure ENEO &amp; Baisse de tension","AKTIVCO GRID ONLY",
U1647="Coupure ENEO &amp; Baisse de tension","IHS GRID ONLY",
U1647="Defaut GE &amp; POWER Cabinet","IHS",
U1647="Sharing","Partners",
U1647="Sites strategiques &amp; DataCenter","SST &amp; DC",
U1647="Exclu","Exclu",
U1647="SAT","SAT",
U1647="SPARE-ISSUE","SPARE-ISSUE",
U1647="Fiber CAmtel","TRANS_FO_CAMTEL",
U1647="Fiber AOF","Fiber AOF",
U1647="Projet OCM (HUAWEI)","TRAVAUX-HUAWEI",
U1647="Projet OCM (NOKIA)","TRAVAUX-NOKIA",
U1647="ACCESS-ISSUE","ACCESS-ISSUE",
U1647="Projet OCM (ZTE, NOKIA, autres projets)","TRAVAUX OCM",
U1647="No root CAuse","No root cause",
U1647="ODU HS","PDH",
U1647="IP &amp; VLAN","PDH",
U1647="Warehouse HUAWEI","SPARE-ISSUE",
U1647="SPARE-HS","SPARE-ISSUE",
U1647="Power Telco","BSS"
),"")</f>
        <v/>
      </c>
      <c r="T1647" s="32" t="str" cm="1">
        <f t="array" ref="T1647">IFERROR(_xlfn.IFS(
U1647="MPR ISSUE","TX ISSUE",
U1647="BSS Hardware Issue","RAN ISSUE",
U1647="Sites strategiques, MLL, Pylone, etc.","ENVTECH",
U1647="AKTIVCO DEFAUT GE &amp; POWER Cabinet","POWER ISSUE",
U1647="AKTIVCO Coupure ENEO &amp; Baisse de tension","POWER ISSUE",
U1647="Coupure ENEO &amp; Baisse de tension","POWER ISSUE",
U1647="Defaut GE &amp; POWER Cabinet","POWER ISSUE",
U1647="Sharing","POWER ISSUE",
U1647="Sites strategiques &amp; DataCenter","POWER ISSUE",
U1647="Exclu","Exclu",
U1647="SAT","TX ISSUE",
U1647="SPARE-ISSUE","SPARE-ISSUE",
U1647="Fiber CAmtel","TX ISSUE",
U1647="Fiber AOF","TX ISSUE",
U1647="Projet OCM (HUAWEI)","TRAVAUX-HUAWEI",
U1647="Projet OCM (NOKIA)","TRAVAUX -NOKIA",
U1647="ACCESS-ISSUE","ACCESS-ISSUE",
U1647="Projet OCM (ZTE, NOKIA, autres projets)","TRAVAUX OCM",
U1647="No root CAuse","No root cause",
U1647="ODU HS","TX ISSUE",
U1647="IP &amp; VLAN","TX ISSUE",
U1647="Warehouse HUAWEI","SPARE-ISSUE",
U1647="SPARE-HS","SPARE-ISSUE",
U1647="Power Telco","RAN ISSUE"
),"")</f>
        <v/>
      </c>
      <c r="U1647" s="33"/>
      <c r="V1647" s="32" t="str" cm="1">
        <f t="array" ref="V1647">IFERROR(_xlfn.IFS(
U1647="MPR ISSUE","ACTIVE",
U1647="BSS Hardware Issue","ACTIVE",
U1647="Sites strategiques, MLL, Pylone, etc.","PASSIVE",
U1647="AKTIVCO DEFAUT GE &amp; POWER Cabinet","PASSIVE",
U1647="AKTIVCO Coupure ENEO &amp; Baisse de tension","PASSIVE",
U1647="Coupure ENEO &amp; Baisse de tension","PASSIVE",
U1647="Defaut GE &amp; POWER Cabinet","PASSIVE",
U1647="Sharing","PASSIVE",
U1647="Sites strategiques &amp; DataCenter","PASSIVE",
U1647="Exclu","Exclu",
U1647="SAT","ACTIVE",
U1647="SPARE-ISSUE","SPARE-ISSUE",
U1647="Fiber CAmtel","ACTIVE",
U1647="Fiber AOF","ACTIVE",
U1647="Projet OCM (HUAWEI)","PLANNED WORKS",
U1647="Projet OCM (NOKIA)","PLANNED WORKS",
U1647="ACCESS-ISSUE","ACCESS-ISSUE",
U1647="Projet OCM (ZTE, NOKIA, autres projets)","PLANNED WORKS",
U1647="No root CAuse","No root cause",
U1647="ODU HS","ACTIVE",
U1647="IP &amp; VLAN","ACTIVE",
U1647="Warehouse HUAWEI","SPARE-ISSUE",
U1647="SPARE-HS","SPARE-ISSUE",
U1647="Power Telco","ACTIVE"
),"")</f>
        <v/>
      </c>
      <c r="W1647" s="51"/>
      <c r="X1647" s="51"/>
      <c r="Y1647" s="51"/>
      <c r="Z1647" s="51"/>
      <c r="AA1647" s="51"/>
      <c r="AB1647" s="34" t="s">
        <v>5420</v>
      </c>
      <c r="AC1647" s="34" t="str">
        <f>_xlfn.XLOOKUP(B1647,[4]ALL!$B:$B,[4]ALL!$N:$N,"")</f>
        <v/>
      </c>
      <c r="AD1647" s="34" t="s">
        <v>5420</v>
      </c>
      <c r="AE1647" s="34"/>
      <c r="AF1647" s="36" t="s">
        <v>5420</v>
      </c>
      <c r="AG1647" s="29"/>
      <c r="AH1647" s="35"/>
      <c r="AI1647" s="29"/>
      <c r="AJ1647" s="29" t="s">
        <v>5420</v>
      </c>
      <c r="AK1647" s="36" t="s">
        <v>5420</v>
      </c>
      <c r="AL1647" s="36" t="s">
        <v>5420</v>
      </c>
      <c r="AM1647" s="36" t="s">
        <v>5420</v>
      </c>
      <c r="AN1647" s="36" t="s">
        <v>5420</v>
      </c>
      <c r="AO1647" s="36" t="s">
        <v>5420</v>
      </c>
      <c r="AP1647" s="36" t="s">
        <v>5420</v>
      </c>
      <c r="AQ1647" s="36" t="s">
        <v>5420</v>
      </c>
      <c r="AR1647" s="36" t="s">
        <v>5420</v>
      </c>
      <c r="AS1647" s="36" t="s">
        <v>5420</v>
      </c>
      <c r="AT1647" s="36" t="s">
        <v>5420</v>
      </c>
      <c r="AU1647" s="36" t="s">
        <v>5420</v>
      </c>
      <c r="AV1647" s="36" t="s">
        <v>5420</v>
      </c>
      <c r="AW1647" s="45"/>
      <c r="AX1647" s="45" t="s">
        <v>5420</v>
      </c>
      <c r="AY1647" s="45" t="s">
        <v>5420</v>
      </c>
      <c r="AZ1647" s="45" t="s">
        <v>5420</v>
      </c>
      <c r="BA1647" s="36" t="s">
        <v>5420</v>
      </c>
    </row>
    <row r="1648" spans="1:53" s="58" customFormat="1" ht="31.05" hidden="1" customHeight="1" x14ac:dyDescent="0.3">
      <c r="A1648" s="27" t="s">
        <v>3081</v>
      </c>
      <c r="B1648" s="27" t="s">
        <v>3082</v>
      </c>
      <c r="C1648" s="29" t="str">
        <f>_xlfn.XLOOKUP(B1648,'[1]daily break down'!$D:$D,'[1]daily break down'!$E:$E,"")</f>
        <v>NORD-OUEST</v>
      </c>
      <c r="D1648" s="27" t="s">
        <v>11</v>
      </c>
      <c r="E1648" s="27" t="s">
        <v>96</v>
      </c>
      <c r="F1648" s="29" t="s">
        <v>51</v>
      </c>
      <c r="G1648" s="27" t="s">
        <v>3081</v>
      </c>
      <c r="H1648" s="37" t="str">
        <f>_xlfn.XLOOKUP(B1648,[2]CALCULATION!$B:$B,[2]CALCULATION!$H:$H,"")</f>
        <v>HUAWEI</v>
      </c>
      <c r="I1648" s="25">
        <v>17.789919899096258</v>
      </c>
      <c r="J1648" s="25">
        <v>14.071716276720515</v>
      </c>
      <c r="K1648" s="25">
        <v>0</v>
      </c>
      <c r="L1648" s="25">
        <v>0</v>
      </c>
      <c r="M1648" s="25">
        <v>0</v>
      </c>
      <c r="N1648" s="25">
        <v>1.3351696329968923</v>
      </c>
      <c r="O1648" s="25">
        <v>0</v>
      </c>
      <c r="P1648" s="25" t="s">
        <v>6366</v>
      </c>
      <c r="Q1648" s="31" t="str">
        <f>_xlfn.XLOOKUP(B1648,'[1]daily break down'!$D:$D,'[1]daily break down'!$O:$O,"")</f>
        <v>Insecurity</v>
      </c>
      <c r="R1648" s="31"/>
      <c r="S1648" s="32" t="str" cm="1">
        <f t="array" ref="S1648">IFERROR(_xlfn.IFS(
U1648="MPR ISSUE","PDH",
U1648="BSS Hardware Issue","BSS",
U1648="Sites strategiques, MLL, Pylone, etc.","ENVTECH",
U1648="AKTIVCO DEFAUT GE &amp; POWER Cabinet","AKTIVCO",
U1648="AKTIVCO Coupure ENEO &amp; Baisse de tension","AKTIVCO GRID ONLY",
U1648="Coupure ENEO &amp; Baisse de tension","IHS GRID ONLY",
U1648="Defaut GE &amp; POWER Cabinet","IHS",
U1648="Sharing","Partners",
U1648="Sites strategiques &amp; DataCenter","SST &amp; DC",
U1648="Exclu","Exclu",
U1648="SAT","SAT",
U1648="SPARE-ISSUE","SPARE-ISSUE",
U1648="Fiber CAmtel","TRANS_FO_CAMTEL",
U1648="Fiber AOF","Fiber AOF",
U1648="Projet OCM (HUAWEI)","TRAVAUX-HUAWEI",
U1648="Projet OCM (NOKIA)","TRAVAUX-NOKIA",
U1648="ACCESS-ISSUE","ACCESS-ISSUE",
U1648="Projet OCM (ZTE, NOKIA, autres projets)","TRAVAUX OCM",
U1648="No root CAuse","No root cause",
U1648="ODU HS","PDH",
U1648="IP &amp; VLAN","PDH",
U1648="Warehouse HUAWEI","SPARE-ISSUE",
U1648="SPARE-HS","SPARE-ISSUE",
U1648="Power Telco","BSS"
),"")</f>
        <v/>
      </c>
      <c r="T1648" s="32" t="str" cm="1">
        <f t="array" ref="T1648">IFERROR(_xlfn.IFS(
U1648="MPR ISSUE","TX ISSUE",
U1648="BSS Hardware Issue","RAN ISSUE",
U1648="Sites strategiques, MLL, Pylone, etc.","ENVTECH",
U1648="AKTIVCO DEFAUT GE &amp; POWER Cabinet","POWER ISSUE",
U1648="AKTIVCO Coupure ENEO &amp; Baisse de tension","POWER ISSUE",
U1648="Coupure ENEO &amp; Baisse de tension","POWER ISSUE",
U1648="Defaut GE &amp; POWER Cabinet","POWER ISSUE",
U1648="Sharing","POWER ISSUE",
U1648="Sites strategiques &amp; DataCenter","POWER ISSUE",
U1648="Exclu","Exclu",
U1648="SAT","TX ISSUE",
U1648="SPARE-ISSUE","SPARE-ISSUE",
U1648="Fiber CAmtel","TX ISSUE",
U1648="Fiber AOF","TX ISSUE",
U1648="Projet OCM (HUAWEI)","TRAVAUX-HUAWEI",
U1648="Projet OCM (NOKIA)","TRAVAUX -NOKIA",
U1648="ACCESS-ISSUE","ACCESS-ISSUE",
U1648="Projet OCM (ZTE, NOKIA, autres projets)","TRAVAUX OCM",
U1648="No root CAuse","No root cause",
U1648="ODU HS","TX ISSUE",
U1648="IP &amp; VLAN","TX ISSUE",
U1648="Warehouse HUAWEI","SPARE-ISSUE",
U1648="SPARE-HS","SPARE-ISSUE",
U1648="Power Telco","RAN ISSUE"
),"")</f>
        <v/>
      </c>
      <c r="U1648" s="33"/>
      <c r="V1648" s="32" t="str" cm="1">
        <f t="array" ref="V1648">IFERROR(_xlfn.IFS(
U1648="MPR ISSUE","ACTIVE",
U1648="BSS Hardware Issue","ACTIVE",
U1648="Sites strategiques, MLL, Pylone, etc.","PASSIVE",
U1648="AKTIVCO DEFAUT GE &amp; POWER Cabinet","PASSIVE",
U1648="AKTIVCO Coupure ENEO &amp; Baisse de tension","PASSIVE",
U1648="Coupure ENEO &amp; Baisse de tension","PASSIVE",
U1648="Defaut GE &amp; POWER Cabinet","PASSIVE",
U1648="Sharing","PASSIVE",
U1648="Sites strategiques &amp; DataCenter","PASSIVE",
U1648="Exclu","Exclu",
U1648="SAT","ACTIVE",
U1648="SPARE-ISSUE","SPARE-ISSUE",
U1648="Fiber CAmtel","ACTIVE",
U1648="Fiber AOF","ACTIVE",
U1648="Projet OCM (HUAWEI)","PLANNED WORKS",
U1648="Projet OCM (NOKIA)","PLANNED WORKS",
U1648="ACCESS-ISSUE","ACCESS-ISSUE",
U1648="Projet OCM (ZTE, NOKIA, autres projets)","PLANNED WORKS",
U1648="No root CAuse","No root cause",
U1648="ODU HS","ACTIVE",
U1648="IP &amp; VLAN","ACTIVE",
U1648="Warehouse HUAWEI","SPARE-ISSUE",
U1648="SPARE-HS","SPARE-ISSUE",
U1648="Power Telco","ACTIVE"
),"")</f>
        <v/>
      </c>
      <c r="W1648" s="51"/>
      <c r="X1648" s="51"/>
      <c r="Y1648" s="51"/>
      <c r="Z1648" s="51"/>
      <c r="AA1648" s="51"/>
      <c r="AB1648" s="34" t="s">
        <v>5420</v>
      </c>
      <c r="AC1648" s="34" t="str">
        <f>_xlfn.XLOOKUP(B1648,[4]ALL!$B:$B,[4]ALL!$N:$N,"")</f>
        <v/>
      </c>
      <c r="AD1648" s="34" t="s">
        <v>5420</v>
      </c>
      <c r="AE1648" s="34"/>
      <c r="AF1648" s="36" t="s">
        <v>5420</v>
      </c>
      <c r="AG1648" s="29"/>
      <c r="AH1648" s="35"/>
      <c r="AI1648" s="29"/>
      <c r="AJ1648" s="29" t="s">
        <v>5420</v>
      </c>
      <c r="AK1648" s="36" t="s">
        <v>5420</v>
      </c>
      <c r="AL1648" s="36" t="s">
        <v>5420</v>
      </c>
      <c r="AM1648" s="36" t="s">
        <v>5420</v>
      </c>
      <c r="AN1648" s="36" t="s">
        <v>5420</v>
      </c>
      <c r="AO1648" s="36" t="s">
        <v>5420</v>
      </c>
      <c r="AP1648" s="36" t="s">
        <v>5420</v>
      </c>
      <c r="AQ1648" s="36" t="s">
        <v>5420</v>
      </c>
      <c r="AR1648" s="36" t="s">
        <v>5420</v>
      </c>
      <c r="AS1648" s="36" t="s">
        <v>5420</v>
      </c>
      <c r="AT1648" s="36" t="s">
        <v>5420</v>
      </c>
      <c r="AU1648" s="36" t="s">
        <v>5420</v>
      </c>
      <c r="AV1648" s="36" t="s">
        <v>5420</v>
      </c>
      <c r="AW1648" s="45"/>
      <c r="AX1648" s="45" t="s">
        <v>5420</v>
      </c>
      <c r="AY1648" s="45" t="s">
        <v>5420</v>
      </c>
      <c r="AZ1648" s="45" t="s">
        <v>5420</v>
      </c>
      <c r="BA1648" s="36" t="s">
        <v>5420</v>
      </c>
    </row>
    <row r="1649" spans="1:53" s="58" customFormat="1" ht="15.6" hidden="1" x14ac:dyDescent="0.3">
      <c r="A1649" s="40" t="s">
        <v>3650</v>
      </c>
      <c r="B1649" s="28" t="s">
        <v>3651</v>
      </c>
      <c r="C1649" s="29" t="str">
        <f>_xlfn.XLOOKUP(B1649,'[1]daily break down'!$D:$D,'[1]daily break down'!$E:$E,"")</f>
        <v>CENTRE</v>
      </c>
      <c r="D1649" s="27" t="s">
        <v>21</v>
      </c>
      <c r="E1649" s="27" t="s">
        <v>36</v>
      </c>
      <c r="F1649" s="29" t="s">
        <v>37</v>
      </c>
      <c r="G1649" s="27" t="s">
        <v>3652</v>
      </c>
      <c r="H1649" s="30" t="str">
        <f>_xlfn.XLOOKUP(B1649,[2]CALCULATION!$B:$B,[2]CALCULATION!$H:$H,"")</f>
        <v>ZTE</v>
      </c>
      <c r="I1649" s="25">
        <v>0</v>
      </c>
      <c r="J1649" s="25">
        <v>0</v>
      </c>
      <c r="K1649" s="25">
        <v>0</v>
      </c>
      <c r="L1649" s="25">
        <v>0</v>
      </c>
      <c r="M1649" s="25">
        <v>0</v>
      </c>
      <c r="N1649" s="25">
        <v>0</v>
      </c>
      <c r="O1649" s="25">
        <v>0</v>
      </c>
      <c r="P1649" s="25" t="s">
        <v>6366</v>
      </c>
      <c r="Q1649" s="31" t="s">
        <v>5364</v>
      </c>
      <c r="R1649" s="31"/>
      <c r="S1649" s="32" t="str" cm="1">
        <f t="array" ref="S1649">IFERROR(_xlfn.IFS(
U1649="MPR ISSUE","PDH",
U1649="BSS Hardware Issue","BSS",
U1649="Sites strategiques, MLL, Pylone, etc.","ENVTECH",
U1649="AKTIVCO DEFAUT GE &amp; POWER Cabinet","AKTIVCO",
U1649="AKTIVCO Coupure ENEO &amp; Baisse de tension","AKTIVCO GRID ONLY",
U1649="Coupure ENEO &amp; Baisse de tension","IHS GRID ONLY",
U1649="Defaut GE &amp; POWER Cabinet","IHS",
U1649="Sharing","Partners",
U1649="Sites strategiques &amp; DataCenter","SST &amp; DC",
U1649="Exclu","Exclu",
U1649="SAT","SAT",
U1649="SPARE-ISSUE","SPARE-ISSUE",
U1649="Fiber CAmtel","TRANS_FO_CAMTEL",
U1649="Fiber AOF","Fiber AOF",
U1649="Projet OCM (HUAWEI)","TRAVAUX-HUAWEI",
U1649="Projet OCM (NOKIA)","TRAVAUX-NOKIA",
U1649="ACCESS-ISSUE","ACCESS-ISSUE",
U1649="Projet OCM (ZTE, NOKIA, autres projets)","TRAVAUX OCM",
U1649="No root CAuse","No root cause",
U1649="ODU HS","PDH",
U1649="IP &amp; VLAN","PDH",
U1649="Warehouse HUAWEI","SPARE-ISSUE",
U1649="SPARE-HS","SPARE-ISSUE",
U1649="Power Telco","BSS"
),"")</f>
        <v/>
      </c>
      <c r="T1649" s="32" t="str" cm="1">
        <f t="array" ref="T1649">IFERROR(_xlfn.IFS(
U1649="MPR ISSUE","TX ISSUE",
U1649="BSS Hardware Issue","RAN ISSUE",
U1649="Sites strategiques, MLL, Pylone, etc.","ENVTECH",
U1649="AKTIVCO DEFAUT GE &amp; POWER Cabinet","POWER ISSUE",
U1649="AKTIVCO Coupure ENEO &amp; Baisse de tension","POWER ISSUE",
U1649="Coupure ENEO &amp; Baisse de tension","POWER ISSUE",
U1649="Defaut GE &amp; POWER Cabinet","POWER ISSUE",
U1649="Sharing","POWER ISSUE",
U1649="Sites strategiques &amp; DataCenter","POWER ISSUE",
U1649="Exclu","Exclu",
U1649="SAT","TX ISSUE",
U1649="SPARE-ISSUE","SPARE-ISSUE",
U1649="Fiber CAmtel","TX ISSUE",
U1649="Fiber AOF","TX ISSUE",
U1649="Projet OCM (HUAWEI)","TRAVAUX-HUAWEI",
U1649="Projet OCM (NOKIA)","TRAVAUX -NOKIA",
U1649="ACCESS-ISSUE","ACCESS-ISSUE",
U1649="Projet OCM (ZTE, NOKIA, autres projets)","TRAVAUX OCM",
U1649="No root CAuse","No root cause",
U1649="ODU HS","TX ISSUE",
U1649="IP &amp; VLAN","TX ISSUE",
U1649="Warehouse HUAWEI","SPARE-ISSUE",
U1649="SPARE-HS","SPARE-ISSUE",
U1649="Power Telco","RAN ISSUE"
),"")</f>
        <v/>
      </c>
      <c r="U1649" s="33"/>
      <c r="V1649" s="32" t="str" cm="1">
        <f t="array" ref="V1649">IFERROR(_xlfn.IFS(
U1649="MPR ISSUE","ACTIVE",
U1649="BSS Hardware Issue","ACTIVE",
U1649="Sites strategiques, MLL, Pylone, etc.","PASSIVE",
U1649="AKTIVCO DEFAUT GE &amp; POWER Cabinet","PASSIVE",
U1649="AKTIVCO Coupure ENEO &amp; Baisse de tension","PASSIVE",
U1649="Coupure ENEO &amp; Baisse de tension","PASSIVE",
U1649="Defaut GE &amp; POWER Cabinet","PASSIVE",
U1649="Sharing","PASSIVE",
U1649="Sites strategiques &amp; DataCenter","PASSIVE",
U1649="Exclu","Exclu",
U1649="SAT","ACTIVE",
U1649="SPARE-ISSUE","SPARE-ISSUE",
U1649="Fiber CAmtel","ACTIVE",
U1649="Fiber AOF","ACTIVE",
U1649="Projet OCM (HUAWEI)","PLANNED WORKS",
U1649="Projet OCM (NOKIA)","PLANNED WORKS",
U1649="ACCESS-ISSUE","ACCESS-ISSUE",
U1649="Projet OCM (ZTE, NOKIA, autres projets)","PLANNED WORKS",
U1649="No root CAuse","No root cause",
U1649="ODU HS","ACTIVE",
U1649="IP &amp; VLAN","ACTIVE",
U1649="Warehouse HUAWEI","SPARE-ISSUE",
U1649="SPARE-HS","SPARE-ISSUE",
U1649="Power Telco","ACTIVE"
),"")</f>
        <v/>
      </c>
      <c r="W1649" s="51"/>
      <c r="X1649" s="51"/>
      <c r="Y1649" s="51"/>
      <c r="Z1649" s="51"/>
      <c r="AA1649" s="51"/>
      <c r="AB1649" s="34" t="s">
        <v>5420</v>
      </c>
      <c r="AC1649" s="34" t="str">
        <f>_xlfn.XLOOKUP(B1649,[4]ALL!$B:$B,[4]ALL!$N:$N,"")</f>
        <v/>
      </c>
      <c r="AD1649" s="34" t="s">
        <v>5420</v>
      </c>
      <c r="AE1649" s="34"/>
      <c r="AF1649" s="36" t="s">
        <v>5420</v>
      </c>
      <c r="AG1649" s="29"/>
      <c r="AH1649" s="35"/>
      <c r="AI1649" s="29"/>
      <c r="AJ1649" s="29" t="s">
        <v>5420</v>
      </c>
      <c r="AK1649" s="36" t="s">
        <v>5420</v>
      </c>
      <c r="AL1649" s="36" t="s">
        <v>5420</v>
      </c>
      <c r="AM1649" s="36" t="s">
        <v>5420</v>
      </c>
      <c r="AN1649" s="36" t="s">
        <v>5420</v>
      </c>
      <c r="AO1649" s="36" t="s">
        <v>5420</v>
      </c>
      <c r="AP1649" s="36" t="s">
        <v>5420</v>
      </c>
      <c r="AQ1649" s="36" t="s">
        <v>5420</v>
      </c>
      <c r="AR1649" s="36" t="s">
        <v>5420</v>
      </c>
      <c r="AS1649" s="36" t="s">
        <v>5420</v>
      </c>
      <c r="AT1649" s="36" t="s">
        <v>5420</v>
      </c>
      <c r="AU1649" s="36" t="s">
        <v>5420</v>
      </c>
      <c r="AV1649" s="36" t="s">
        <v>5420</v>
      </c>
      <c r="AW1649" s="45"/>
      <c r="AX1649" s="45" t="s">
        <v>5420</v>
      </c>
      <c r="AY1649" s="45" t="s">
        <v>5420</v>
      </c>
      <c r="AZ1649" s="45" t="s">
        <v>5420</v>
      </c>
      <c r="BA1649" s="36" t="s">
        <v>5420</v>
      </c>
    </row>
    <row r="1650" spans="1:53" s="58" customFormat="1" ht="15.6" hidden="1" x14ac:dyDescent="0.3">
      <c r="A1650" s="27" t="s">
        <v>3089</v>
      </c>
      <c r="B1650" s="28" t="s">
        <v>3933</v>
      </c>
      <c r="C1650" s="29" t="str">
        <f>_xlfn.XLOOKUP(B1650,'[1]daily break down'!$D:$D,'[1]daily break down'!$E:$E,"")</f>
        <v>EXTREME-NORD</v>
      </c>
      <c r="D1650" s="27" t="s">
        <v>11</v>
      </c>
      <c r="E1650" s="27" t="s">
        <v>1304</v>
      </c>
      <c r="F1650" s="29" t="s">
        <v>55</v>
      </c>
      <c r="G1650" s="27" t="s">
        <v>3089</v>
      </c>
      <c r="H1650" s="37" t="str">
        <f>_xlfn.XLOOKUP(B1650,[2]CALCULATION!$B:$B,[2]CALCULATION!$H:$H,"")</f>
        <v>HUAWEI</v>
      </c>
      <c r="I1650" s="25">
        <v>1.0505039479729363</v>
      </c>
      <c r="J1650" s="25">
        <v>0.1050664463677793</v>
      </c>
      <c r="K1650" s="25">
        <v>0.88733081644708112</v>
      </c>
      <c r="L1650" s="25">
        <v>1.1915259122285857</v>
      </c>
      <c r="M1650" s="25">
        <v>1.2002472655257923</v>
      </c>
      <c r="N1650" s="25">
        <v>0.64871530363864127</v>
      </c>
      <c r="O1650" s="25">
        <v>0</v>
      </c>
      <c r="P1650" s="25" t="s">
        <v>6366</v>
      </c>
      <c r="Q1650" s="31" t="str">
        <f>_xlfn.XLOOKUP(B1650,'[1]daily break down'!$D:$D,'[1]daily break down'!$O:$O,"")</f>
        <v>Insecurity</v>
      </c>
      <c r="R1650" s="31"/>
      <c r="S1650" s="32" t="str" cm="1">
        <f t="array" ref="S1650">IFERROR(_xlfn.IFS(
U1650="MPR ISSUE","PDH",
U1650="BSS Hardware Issue","BSS",
U1650="Sites strategiques, MLL, Pylone, etc.","ENVTECH",
U1650="AKTIVCO DEFAUT GE &amp; POWER Cabinet","AKTIVCO",
U1650="AKTIVCO Coupure ENEO &amp; Baisse de tension","AKTIVCO GRID ONLY",
U1650="Coupure ENEO &amp; Baisse de tension","IHS GRID ONLY",
U1650="Defaut GE &amp; POWER Cabinet","IHS",
U1650="Sharing","Partners",
U1650="Sites strategiques &amp; DataCenter","SST &amp; DC",
U1650="Exclu","Exclu",
U1650="SAT","SAT",
U1650="SPARE-ISSUE","SPARE-ISSUE",
U1650="Fiber CAmtel","TRANS_FO_CAMTEL",
U1650="Fiber AOF","Fiber AOF",
U1650="Projet OCM (HUAWEI)","TRAVAUX-HUAWEI",
U1650="Projet OCM (NOKIA)","TRAVAUX-NOKIA",
U1650="ACCESS-ISSUE","ACCESS-ISSUE",
U1650="Projet OCM (ZTE, NOKIA, autres projets)","TRAVAUX OCM",
U1650="No root CAuse","No root cause",
U1650="ODU HS","PDH",
U1650="IP &amp; VLAN","PDH",
U1650="Warehouse HUAWEI","SPARE-ISSUE",
U1650="SPARE-HS","SPARE-ISSUE",
U1650="Power Telco","BSS"
),"")</f>
        <v/>
      </c>
      <c r="T1650" s="32" t="str" cm="1">
        <f t="array" ref="T1650">IFERROR(_xlfn.IFS(
U1650="MPR ISSUE","TX ISSUE",
U1650="BSS Hardware Issue","RAN ISSUE",
U1650="Sites strategiques, MLL, Pylone, etc.","ENVTECH",
U1650="AKTIVCO DEFAUT GE &amp; POWER Cabinet","POWER ISSUE",
U1650="AKTIVCO Coupure ENEO &amp; Baisse de tension","POWER ISSUE",
U1650="Coupure ENEO &amp; Baisse de tension","POWER ISSUE",
U1650="Defaut GE &amp; POWER Cabinet","POWER ISSUE",
U1650="Sharing","POWER ISSUE",
U1650="Sites strategiques &amp; DataCenter","POWER ISSUE",
U1650="Exclu","Exclu",
U1650="SAT","TX ISSUE",
U1650="SPARE-ISSUE","SPARE-ISSUE",
U1650="Fiber CAmtel","TX ISSUE",
U1650="Fiber AOF","TX ISSUE",
U1650="Projet OCM (HUAWEI)","TRAVAUX-HUAWEI",
U1650="Projet OCM (NOKIA)","TRAVAUX -NOKIA",
U1650="ACCESS-ISSUE","ACCESS-ISSUE",
U1650="Projet OCM (ZTE, NOKIA, autres projets)","TRAVAUX OCM",
U1650="No root CAuse","No root cause",
U1650="ODU HS","TX ISSUE",
U1650="IP &amp; VLAN","TX ISSUE",
U1650="Warehouse HUAWEI","SPARE-ISSUE",
U1650="SPARE-HS","SPARE-ISSUE",
U1650="Power Telco","RAN ISSUE"
),"")</f>
        <v/>
      </c>
      <c r="U1650" s="33"/>
      <c r="V1650" s="32" t="str" cm="1">
        <f t="array" ref="V1650">IFERROR(_xlfn.IFS(
U1650="MPR ISSUE","ACTIVE",
U1650="BSS Hardware Issue","ACTIVE",
U1650="Sites strategiques, MLL, Pylone, etc.","PASSIVE",
U1650="AKTIVCO DEFAUT GE &amp; POWER Cabinet","PASSIVE",
U1650="AKTIVCO Coupure ENEO &amp; Baisse de tension","PASSIVE",
U1650="Coupure ENEO &amp; Baisse de tension","PASSIVE",
U1650="Defaut GE &amp; POWER Cabinet","PASSIVE",
U1650="Sharing","PASSIVE",
U1650="Sites strategiques &amp; DataCenter","PASSIVE",
U1650="Exclu","Exclu",
U1650="SAT","ACTIVE",
U1650="SPARE-ISSUE","SPARE-ISSUE",
U1650="Fiber CAmtel","ACTIVE",
U1650="Fiber AOF","ACTIVE",
U1650="Projet OCM (HUAWEI)","PLANNED WORKS",
U1650="Projet OCM (NOKIA)","PLANNED WORKS",
U1650="ACCESS-ISSUE","ACCESS-ISSUE",
U1650="Projet OCM (ZTE, NOKIA, autres projets)","PLANNED WORKS",
U1650="No root CAuse","No root cause",
U1650="ODU HS","ACTIVE",
U1650="IP &amp; VLAN","ACTIVE",
U1650="Warehouse HUAWEI","SPARE-ISSUE",
U1650="SPARE-HS","SPARE-ISSUE",
U1650="Power Telco","ACTIVE"
),"")</f>
        <v/>
      </c>
      <c r="W1650" s="51"/>
      <c r="X1650" s="51"/>
      <c r="Y1650" s="51"/>
      <c r="Z1650" s="51"/>
      <c r="AA1650" s="51"/>
      <c r="AB1650" s="34" t="s">
        <v>5420</v>
      </c>
      <c r="AC1650" s="34" t="str">
        <f>_xlfn.XLOOKUP(B1650,[4]ALL!$B:$B,[4]ALL!$N:$N,"")</f>
        <v/>
      </c>
      <c r="AD1650" s="34" t="s">
        <v>5420</v>
      </c>
      <c r="AE1650" s="34"/>
      <c r="AF1650" s="36" t="s">
        <v>5420</v>
      </c>
      <c r="AG1650" s="29"/>
      <c r="AH1650" s="35"/>
      <c r="AI1650" s="29"/>
      <c r="AJ1650" s="29" t="s">
        <v>5420</v>
      </c>
      <c r="AK1650" s="36" t="s">
        <v>5420</v>
      </c>
      <c r="AL1650" s="36" t="s">
        <v>5420</v>
      </c>
      <c r="AM1650" s="36" t="s">
        <v>5420</v>
      </c>
      <c r="AN1650" s="36" t="s">
        <v>5420</v>
      </c>
      <c r="AO1650" s="36" t="s">
        <v>5420</v>
      </c>
      <c r="AP1650" s="36" t="s">
        <v>5420</v>
      </c>
      <c r="AQ1650" s="36" t="s">
        <v>5420</v>
      </c>
      <c r="AR1650" s="36" t="s">
        <v>5420</v>
      </c>
      <c r="AS1650" s="36" t="s">
        <v>5420</v>
      </c>
      <c r="AT1650" s="36" t="s">
        <v>5420</v>
      </c>
      <c r="AU1650" s="36" t="s">
        <v>5420</v>
      </c>
      <c r="AV1650" s="36" t="s">
        <v>5420</v>
      </c>
      <c r="AW1650" s="45"/>
      <c r="AX1650" s="45" t="s">
        <v>5420</v>
      </c>
      <c r="AY1650" s="45" t="s">
        <v>5420</v>
      </c>
      <c r="AZ1650" s="45" t="s">
        <v>5420</v>
      </c>
      <c r="BA1650" s="36" t="s">
        <v>5420</v>
      </c>
    </row>
    <row r="1651" spans="1:53" s="58" customFormat="1" ht="15.6" hidden="1" x14ac:dyDescent="0.3">
      <c r="A1651" s="27" t="s">
        <v>3804</v>
      </c>
      <c r="B1651" s="28" t="s">
        <v>3805</v>
      </c>
      <c r="C1651" s="29" t="str">
        <f>_xlfn.XLOOKUP(B1651,'[1]daily break down'!$D:$D,'[1]daily break down'!$E:$E,"")</f>
        <v>EXTREME-NORD</v>
      </c>
      <c r="D1651" s="27" t="s">
        <v>11</v>
      </c>
      <c r="E1651" s="27" t="s">
        <v>66</v>
      </c>
      <c r="F1651" s="29" t="s">
        <v>55</v>
      </c>
      <c r="G1651" s="27" t="s">
        <v>3806</v>
      </c>
      <c r="H1651" s="37" t="str">
        <f>_xlfn.XLOOKUP(B1651,[2]CALCULATION!$B:$B,[2]CALCULATION!$H:$H,"")</f>
        <v>HUAWEI</v>
      </c>
      <c r="I1651" s="25">
        <v>0</v>
      </c>
      <c r="J1651" s="25">
        <v>0</v>
      </c>
      <c r="K1651" s="25">
        <v>0</v>
      </c>
      <c r="L1651" s="25">
        <v>0</v>
      </c>
      <c r="M1651" s="25">
        <v>0</v>
      </c>
      <c r="N1651" s="25">
        <v>0</v>
      </c>
      <c r="O1651" s="25">
        <v>0</v>
      </c>
      <c r="P1651" s="25" t="s">
        <v>6366</v>
      </c>
      <c r="Q1651" s="31" t="str">
        <f>_xlfn.XLOOKUP(B1651,'[1]daily break down'!$D:$D,'[1]daily break down'!$O:$O,"")</f>
        <v>Insecurity</v>
      </c>
      <c r="R1651" s="31"/>
      <c r="S1651" s="32" t="str" cm="1">
        <f t="array" ref="S1651">IFERROR(_xlfn.IFS(
U1651="MPR ISSUE","PDH",
U1651="BSS Hardware Issue","BSS",
U1651="Sites strategiques, MLL, Pylone, etc.","ENVTECH",
U1651="AKTIVCO DEFAUT GE &amp; POWER Cabinet","AKTIVCO",
U1651="AKTIVCO Coupure ENEO &amp; Baisse de tension","AKTIVCO GRID ONLY",
U1651="Coupure ENEO &amp; Baisse de tension","IHS GRID ONLY",
U1651="Defaut GE &amp; POWER Cabinet","IHS",
U1651="Sharing","Partners",
U1651="Sites strategiques &amp; DataCenter","SST &amp; DC",
U1651="Exclu","Exclu",
U1651="SAT","SAT",
U1651="SPARE-ISSUE","SPARE-ISSUE",
U1651="Fiber CAmtel","TRANS_FO_CAMTEL",
U1651="Fiber AOF","Fiber AOF",
U1651="Projet OCM (HUAWEI)","TRAVAUX-HUAWEI",
U1651="Projet OCM (NOKIA)","TRAVAUX-NOKIA",
U1651="ACCESS-ISSUE","ACCESS-ISSUE",
U1651="Projet OCM (ZTE, NOKIA, autres projets)","TRAVAUX OCM",
U1651="No root CAuse","No root cause",
U1651="ODU HS","PDH",
U1651="IP &amp; VLAN","PDH",
U1651="Warehouse HUAWEI","SPARE-ISSUE",
U1651="SPARE-HS","SPARE-ISSUE",
U1651="Power Telco","BSS"
),"")</f>
        <v/>
      </c>
      <c r="T1651" s="32" t="str" cm="1">
        <f t="array" ref="T1651">IFERROR(_xlfn.IFS(
U1651="MPR ISSUE","TX ISSUE",
U1651="BSS Hardware Issue","RAN ISSUE",
U1651="Sites strategiques, MLL, Pylone, etc.","ENVTECH",
U1651="AKTIVCO DEFAUT GE &amp; POWER Cabinet","POWER ISSUE",
U1651="AKTIVCO Coupure ENEO &amp; Baisse de tension","POWER ISSUE",
U1651="Coupure ENEO &amp; Baisse de tension","POWER ISSUE",
U1651="Defaut GE &amp; POWER Cabinet","POWER ISSUE",
U1651="Sharing","POWER ISSUE",
U1651="Sites strategiques &amp; DataCenter","POWER ISSUE",
U1651="Exclu","Exclu",
U1651="SAT","TX ISSUE",
U1651="SPARE-ISSUE","SPARE-ISSUE",
U1651="Fiber CAmtel","TX ISSUE",
U1651="Fiber AOF","TX ISSUE",
U1651="Projet OCM (HUAWEI)","TRAVAUX-HUAWEI",
U1651="Projet OCM (NOKIA)","TRAVAUX -NOKIA",
U1651="ACCESS-ISSUE","ACCESS-ISSUE",
U1651="Projet OCM (ZTE, NOKIA, autres projets)","TRAVAUX OCM",
U1651="No root CAuse","No root cause",
U1651="ODU HS","TX ISSUE",
U1651="IP &amp; VLAN","TX ISSUE",
U1651="Warehouse HUAWEI","SPARE-ISSUE",
U1651="SPARE-HS","SPARE-ISSUE",
U1651="Power Telco","RAN ISSUE"
),"")</f>
        <v/>
      </c>
      <c r="U1651" s="33"/>
      <c r="V1651" s="32" t="str" cm="1">
        <f t="array" ref="V1651">IFERROR(_xlfn.IFS(
U1651="MPR ISSUE","ACTIVE",
U1651="BSS Hardware Issue","ACTIVE",
U1651="Sites strategiques, MLL, Pylone, etc.","PASSIVE",
U1651="AKTIVCO DEFAUT GE &amp; POWER Cabinet","PASSIVE",
U1651="AKTIVCO Coupure ENEO &amp; Baisse de tension","PASSIVE",
U1651="Coupure ENEO &amp; Baisse de tension","PASSIVE",
U1651="Defaut GE &amp; POWER Cabinet","PASSIVE",
U1651="Sharing","PASSIVE",
U1651="Sites strategiques &amp; DataCenter","PASSIVE",
U1651="Exclu","Exclu",
U1651="SAT","ACTIVE",
U1651="SPARE-ISSUE","SPARE-ISSUE",
U1651="Fiber CAmtel","ACTIVE",
U1651="Fiber AOF","ACTIVE",
U1651="Projet OCM (HUAWEI)","PLANNED WORKS",
U1651="Projet OCM (NOKIA)","PLANNED WORKS",
U1651="ACCESS-ISSUE","ACCESS-ISSUE",
U1651="Projet OCM (ZTE, NOKIA, autres projets)","PLANNED WORKS",
U1651="No root CAuse","No root cause",
U1651="ODU HS","ACTIVE",
U1651="IP &amp; VLAN","ACTIVE",
U1651="Warehouse HUAWEI","SPARE-ISSUE",
U1651="SPARE-HS","SPARE-ISSUE",
U1651="Power Telco","ACTIVE"
),"")</f>
        <v/>
      </c>
      <c r="W1651" s="51"/>
      <c r="X1651" s="51"/>
      <c r="Y1651" s="51"/>
      <c r="Z1651" s="51"/>
      <c r="AA1651" s="51"/>
      <c r="AB1651" s="34" t="s">
        <v>5420</v>
      </c>
      <c r="AC1651" s="34" t="str">
        <f>_xlfn.XLOOKUP(B1651,[4]ALL!$B:$B,[4]ALL!$N:$N,"")</f>
        <v/>
      </c>
      <c r="AD1651" s="34" t="s">
        <v>5420</v>
      </c>
      <c r="AE1651" s="34"/>
      <c r="AF1651" s="36" t="s">
        <v>5420</v>
      </c>
      <c r="AG1651" s="29"/>
      <c r="AH1651" s="35"/>
      <c r="AI1651" s="29"/>
      <c r="AJ1651" s="29" t="s">
        <v>5420</v>
      </c>
      <c r="AK1651" s="36" t="s">
        <v>5420</v>
      </c>
      <c r="AL1651" s="36" t="s">
        <v>5420</v>
      </c>
      <c r="AM1651" s="36" t="s">
        <v>5420</v>
      </c>
      <c r="AN1651" s="36" t="s">
        <v>5420</v>
      </c>
      <c r="AO1651" s="36" t="s">
        <v>5420</v>
      </c>
      <c r="AP1651" s="36" t="s">
        <v>5420</v>
      </c>
      <c r="AQ1651" s="36" t="s">
        <v>5420</v>
      </c>
      <c r="AR1651" s="36" t="s">
        <v>5420</v>
      </c>
      <c r="AS1651" s="36" t="s">
        <v>5420</v>
      </c>
      <c r="AT1651" s="36" t="s">
        <v>5420</v>
      </c>
      <c r="AU1651" s="36" t="s">
        <v>5420</v>
      </c>
      <c r="AV1651" s="36" t="s">
        <v>5420</v>
      </c>
      <c r="AW1651" s="45"/>
      <c r="AX1651" s="45" t="s">
        <v>5420</v>
      </c>
      <c r="AY1651" s="45" t="s">
        <v>5420</v>
      </c>
      <c r="AZ1651" s="45" t="s">
        <v>5420</v>
      </c>
      <c r="BA1651" s="36" t="s">
        <v>5420</v>
      </c>
    </row>
    <row r="1652" spans="1:53" s="58" customFormat="1" ht="15.6" hidden="1" x14ac:dyDescent="0.3">
      <c r="A1652" s="27" t="s">
        <v>4190</v>
      </c>
      <c r="B1652" s="28" t="s">
        <v>4191</v>
      </c>
      <c r="C1652" s="29" t="str">
        <f>_xlfn.XLOOKUP(B1652,'[1]daily break down'!$D:$D,'[1]daily break down'!$E:$E,"")</f>
        <v>CENTRE</v>
      </c>
      <c r="D1652" s="27" t="s">
        <v>21</v>
      </c>
      <c r="E1652" s="27" t="s">
        <v>122</v>
      </c>
      <c r="F1652" s="29" t="s">
        <v>37</v>
      </c>
      <c r="G1652" s="27" t="s">
        <v>1578</v>
      </c>
      <c r="H1652" s="30" t="str">
        <f>_xlfn.XLOOKUP(B1652,[2]CALCULATION!$B:$B,[2]CALCULATION!$H:$H,"")</f>
        <v>ZTE</v>
      </c>
      <c r="I1652" s="25">
        <v>0</v>
      </c>
      <c r="J1652" s="25">
        <v>0</v>
      </c>
      <c r="K1652" s="25">
        <v>0</v>
      </c>
      <c r="L1652" s="25">
        <v>0</v>
      </c>
      <c r="M1652" s="25">
        <v>0</v>
      </c>
      <c r="N1652" s="25">
        <v>0</v>
      </c>
      <c r="O1652" s="25">
        <v>0</v>
      </c>
      <c r="P1652" s="25" t="s">
        <v>6366</v>
      </c>
      <c r="Q1652" s="31" t="str">
        <f>_xlfn.XLOOKUP(B1652,'[1]daily break down'!$D:$D,'[1]daily break down'!$O:$O,"")</f>
        <v>EXCLU</v>
      </c>
      <c r="R1652" s="31"/>
      <c r="S1652" s="32" t="str" cm="1">
        <f t="array" ref="S1652">IFERROR(_xlfn.IFS(
U1652="MPR ISSUE","PDH",
U1652="BSS Hardware Issue","BSS",
U1652="Sites strategiques, MLL, Pylone, etc.","ENVTECH",
U1652="AKTIVCO DEFAUT GE &amp; POWER Cabinet","AKTIVCO",
U1652="AKTIVCO Coupure ENEO &amp; Baisse de tension","AKTIVCO GRID ONLY",
U1652="Coupure ENEO &amp; Baisse de tension","IHS GRID ONLY",
U1652="Defaut GE &amp; POWER Cabinet","IHS",
U1652="Sharing","Partners",
U1652="Sites strategiques &amp; DataCenter","SST &amp; DC",
U1652="Exclu","Exclu",
U1652="SAT","SAT",
U1652="SPARE-ISSUE","SPARE-ISSUE",
U1652="Fiber CAmtel","TRANS_FO_CAMTEL",
U1652="Fiber AOF","Fiber AOF",
U1652="Projet OCM (HUAWEI)","TRAVAUX-HUAWEI",
U1652="Projet OCM (NOKIA)","TRAVAUX-NOKIA",
U1652="ACCESS-ISSUE","ACCESS-ISSUE",
U1652="Projet OCM (ZTE, NOKIA, autres projets)","TRAVAUX OCM",
U1652="No root CAuse","No root cause",
U1652="ODU HS","PDH",
U1652="IP &amp; VLAN","PDH",
U1652="Warehouse HUAWEI","SPARE-ISSUE",
U1652="SPARE-HS","SPARE-ISSUE",
U1652="Power Telco","BSS"
),"")</f>
        <v/>
      </c>
      <c r="T1652" s="32" t="str" cm="1">
        <f t="array" ref="T1652">IFERROR(_xlfn.IFS(
U1652="MPR ISSUE","TX ISSUE",
U1652="BSS Hardware Issue","RAN ISSUE",
U1652="Sites strategiques, MLL, Pylone, etc.","ENVTECH",
U1652="AKTIVCO DEFAUT GE &amp; POWER Cabinet","POWER ISSUE",
U1652="AKTIVCO Coupure ENEO &amp; Baisse de tension","POWER ISSUE",
U1652="Coupure ENEO &amp; Baisse de tension","POWER ISSUE",
U1652="Defaut GE &amp; POWER Cabinet","POWER ISSUE",
U1652="Sharing","POWER ISSUE",
U1652="Sites strategiques &amp; DataCenter","POWER ISSUE",
U1652="Exclu","Exclu",
U1652="SAT","TX ISSUE",
U1652="SPARE-ISSUE","SPARE-ISSUE",
U1652="Fiber CAmtel","TX ISSUE",
U1652="Fiber AOF","TX ISSUE",
U1652="Projet OCM (HUAWEI)","TRAVAUX-HUAWEI",
U1652="Projet OCM (NOKIA)","TRAVAUX -NOKIA",
U1652="ACCESS-ISSUE","ACCESS-ISSUE",
U1652="Projet OCM (ZTE, NOKIA, autres projets)","TRAVAUX OCM",
U1652="No root CAuse","No root cause",
U1652="ODU HS","TX ISSUE",
U1652="IP &amp; VLAN","TX ISSUE",
U1652="Warehouse HUAWEI","SPARE-ISSUE",
U1652="SPARE-HS","SPARE-ISSUE",
U1652="Power Telco","RAN ISSUE"
),"")</f>
        <v/>
      </c>
      <c r="U1652" s="33"/>
      <c r="V1652" s="32" t="str" cm="1">
        <f t="array" ref="V1652">IFERROR(_xlfn.IFS(
U1652="MPR ISSUE","ACTIVE",
U1652="BSS Hardware Issue","ACTIVE",
U1652="Sites strategiques, MLL, Pylone, etc.","PASSIVE",
U1652="AKTIVCO DEFAUT GE &amp; POWER Cabinet","PASSIVE",
U1652="AKTIVCO Coupure ENEO &amp; Baisse de tension","PASSIVE",
U1652="Coupure ENEO &amp; Baisse de tension","PASSIVE",
U1652="Defaut GE &amp; POWER Cabinet","PASSIVE",
U1652="Sharing","PASSIVE",
U1652="Sites strategiques &amp; DataCenter","PASSIVE",
U1652="Exclu","Exclu",
U1652="SAT","ACTIVE",
U1652="SPARE-ISSUE","SPARE-ISSUE",
U1652="Fiber CAmtel","ACTIVE",
U1652="Fiber AOF","ACTIVE",
U1652="Projet OCM (HUAWEI)","PLANNED WORKS",
U1652="Projet OCM (NOKIA)","PLANNED WORKS",
U1652="ACCESS-ISSUE","ACCESS-ISSUE",
U1652="Projet OCM (ZTE, NOKIA, autres projets)","PLANNED WORKS",
U1652="No root CAuse","No root cause",
U1652="ODU HS","ACTIVE",
U1652="IP &amp; VLAN","ACTIVE",
U1652="Warehouse HUAWEI","SPARE-ISSUE",
U1652="SPARE-HS","SPARE-ISSUE",
U1652="Power Telco","ACTIVE"
),"")</f>
        <v/>
      </c>
      <c r="W1652" s="51"/>
      <c r="X1652" s="51"/>
      <c r="Y1652" s="51"/>
      <c r="Z1652" s="51"/>
      <c r="AA1652" s="51"/>
      <c r="AB1652" s="34" t="s">
        <v>5420</v>
      </c>
      <c r="AC1652" s="34" t="str">
        <f>_xlfn.XLOOKUP(B1652,[4]ALL!$B:$B,[4]ALL!$N:$N,"")</f>
        <v/>
      </c>
      <c r="AD1652" s="34" t="s">
        <v>5420</v>
      </c>
      <c r="AE1652" s="34"/>
      <c r="AF1652" s="36" t="s">
        <v>5420</v>
      </c>
      <c r="AG1652" s="29"/>
      <c r="AH1652" s="35"/>
      <c r="AI1652" s="29"/>
      <c r="AJ1652" s="29" t="s">
        <v>5420</v>
      </c>
      <c r="AK1652" s="36" t="s">
        <v>5420</v>
      </c>
      <c r="AL1652" s="36" t="s">
        <v>5420</v>
      </c>
      <c r="AM1652" s="36" t="s">
        <v>5420</v>
      </c>
      <c r="AN1652" s="36" t="s">
        <v>5420</v>
      </c>
      <c r="AO1652" s="36" t="s">
        <v>5420</v>
      </c>
      <c r="AP1652" s="36" t="s">
        <v>5420</v>
      </c>
      <c r="AQ1652" s="36" t="s">
        <v>5420</v>
      </c>
      <c r="AR1652" s="36" t="s">
        <v>5420</v>
      </c>
      <c r="AS1652" s="36" t="s">
        <v>5420</v>
      </c>
      <c r="AT1652" s="36" t="s">
        <v>5420</v>
      </c>
      <c r="AU1652" s="36" t="s">
        <v>5420</v>
      </c>
      <c r="AV1652" s="36" t="s">
        <v>5420</v>
      </c>
      <c r="AW1652" s="45"/>
      <c r="AX1652" s="45" t="s">
        <v>5420</v>
      </c>
      <c r="AY1652" s="45" t="s">
        <v>5420</v>
      </c>
      <c r="AZ1652" s="45" t="s">
        <v>5420</v>
      </c>
      <c r="BA1652" s="36" t="s">
        <v>5420</v>
      </c>
    </row>
    <row r="1653" spans="1:53" s="58" customFormat="1" ht="15.6" hidden="1" x14ac:dyDescent="0.3">
      <c r="A1653" s="27" t="s">
        <v>3782</v>
      </c>
      <c r="B1653" s="28" t="s">
        <v>3783</v>
      </c>
      <c r="C1653" s="29" t="str">
        <f>_xlfn.XLOOKUP(B1653,'[1]daily break down'!$D:$D,'[1]daily break down'!$E:$E,"")</f>
        <v>LITTORAL</v>
      </c>
      <c r="D1653" s="27" t="s">
        <v>21</v>
      </c>
      <c r="E1653" s="27" t="s">
        <v>30</v>
      </c>
      <c r="F1653" s="29" t="s">
        <v>31</v>
      </c>
      <c r="G1653" s="27" t="s">
        <v>3784</v>
      </c>
      <c r="H1653" s="30" t="str">
        <f>_xlfn.XLOOKUP(B1653,[2]CALCULATION!$B:$B,[2]CALCULATION!$H:$H,"")</f>
        <v>ZTE</v>
      </c>
      <c r="I1653" s="25">
        <v>0</v>
      </c>
      <c r="J1653" s="25">
        <v>0</v>
      </c>
      <c r="K1653" s="25">
        <v>0</v>
      </c>
      <c r="L1653" s="25">
        <v>0</v>
      </c>
      <c r="M1653" s="25">
        <v>0</v>
      </c>
      <c r="N1653" s="25">
        <v>0</v>
      </c>
      <c r="O1653" s="25">
        <v>0</v>
      </c>
      <c r="P1653" s="25" t="s">
        <v>6366</v>
      </c>
      <c r="Q1653" s="31" t="s">
        <v>5364</v>
      </c>
      <c r="R1653" s="31"/>
      <c r="S1653" s="32" t="str" cm="1">
        <f t="array" ref="S1653">IFERROR(_xlfn.IFS(
U1653="MPR ISSUE","PDH",
U1653="BSS Hardware Issue","BSS",
U1653="Sites strategiques, MLL, Pylone, etc.","ENVTECH",
U1653="AKTIVCO DEFAUT GE &amp; POWER Cabinet","AKTIVCO",
U1653="AKTIVCO Coupure ENEO &amp; Baisse de tension","AKTIVCO GRID ONLY",
U1653="Coupure ENEO &amp; Baisse de tension","IHS GRID ONLY",
U1653="Defaut GE &amp; POWER Cabinet","IHS",
U1653="Sharing","Partners",
U1653="Sites strategiques &amp; DataCenter","SST &amp; DC",
U1653="Exclu","Exclu",
U1653="SAT","SAT",
U1653="SPARE-ISSUE","SPARE-ISSUE",
U1653="Fiber CAmtel","TRANS_FO_CAMTEL",
U1653="Fiber AOF","Fiber AOF",
U1653="Projet OCM (HUAWEI)","TRAVAUX-HUAWEI",
U1653="Projet OCM (NOKIA)","TRAVAUX-NOKIA",
U1653="ACCESS-ISSUE","ACCESS-ISSUE",
U1653="Projet OCM (ZTE, NOKIA, autres projets)","TRAVAUX OCM",
U1653="No root CAuse","No root cause",
U1653="ODU HS","PDH",
U1653="IP &amp; VLAN","PDH",
U1653="Warehouse HUAWEI","SPARE-ISSUE",
U1653="SPARE-HS","SPARE-ISSUE",
U1653="Power Telco","BSS"
),"")</f>
        <v/>
      </c>
      <c r="T1653" s="32" t="str" cm="1">
        <f t="array" ref="T1653">IFERROR(_xlfn.IFS(
U1653="MPR ISSUE","TX ISSUE",
U1653="BSS Hardware Issue","RAN ISSUE",
U1653="Sites strategiques, MLL, Pylone, etc.","ENVTECH",
U1653="AKTIVCO DEFAUT GE &amp; POWER Cabinet","POWER ISSUE",
U1653="AKTIVCO Coupure ENEO &amp; Baisse de tension","POWER ISSUE",
U1653="Coupure ENEO &amp; Baisse de tension","POWER ISSUE",
U1653="Defaut GE &amp; POWER Cabinet","POWER ISSUE",
U1653="Sharing","POWER ISSUE",
U1653="Sites strategiques &amp; DataCenter","POWER ISSUE",
U1653="Exclu","Exclu",
U1653="SAT","TX ISSUE",
U1653="SPARE-ISSUE","SPARE-ISSUE",
U1653="Fiber CAmtel","TX ISSUE",
U1653="Fiber AOF","TX ISSUE",
U1653="Projet OCM (HUAWEI)","TRAVAUX-HUAWEI",
U1653="Projet OCM (NOKIA)","TRAVAUX -NOKIA",
U1653="ACCESS-ISSUE","ACCESS-ISSUE",
U1653="Projet OCM (ZTE, NOKIA, autres projets)","TRAVAUX OCM",
U1653="No root CAuse","No root cause",
U1653="ODU HS","TX ISSUE",
U1653="IP &amp; VLAN","TX ISSUE",
U1653="Warehouse HUAWEI","SPARE-ISSUE",
U1653="SPARE-HS","SPARE-ISSUE",
U1653="Power Telco","RAN ISSUE"
),"")</f>
        <v/>
      </c>
      <c r="U1653" s="33"/>
      <c r="V1653" s="32" t="str" cm="1">
        <f t="array" ref="V1653">IFERROR(_xlfn.IFS(
U1653="MPR ISSUE","ACTIVE",
U1653="BSS Hardware Issue","ACTIVE",
U1653="Sites strategiques, MLL, Pylone, etc.","PASSIVE",
U1653="AKTIVCO DEFAUT GE &amp; POWER Cabinet","PASSIVE",
U1653="AKTIVCO Coupure ENEO &amp; Baisse de tension","PASSIVE",
U1653="Coupure ENEO &amp; Baisse de tension","PASSIVE",
U1653="Defaut GE &amp; POWER Cabinet","PASSIVE",
U1653="Sharing","PASSIVE",
U1653="Sites strategiques &amp; DataCenter","PASSIVE",
U1653="Exclu","Exclu",
U1653="SAT","ACTIVE",
U1653="SPARE-ISSUE","SPARE-ISSUE",
U1653="Fiber CAmtel","ACTIVE",
U1653="Fiber AOF","ACTIVE",
U1653="Projet OCM (HUAWEI)","PLANNED WORKS",
U1653="Projet OCM (NOKIA)","PLANNED WORKS",
U1653="ACCESS-ISSUE","ACCESS-ISSUE",
U1653="Projet OCM (ZTE, NOKIA, autres projets)","PLANNED WORKS",
U1653="No root CAuse","No root cause",
U1653="ODU HS","ACTIVE",
U1653="IP &amp; VLAN","ACTIVE",
U1653="Warehouse HUAWEI","SPARE-ISSUE",
U1653="SPARE-HS","SPARE-ISSUE",
U1653="Power Telco","ACTIVE"
),"")</f>
        <v/>
      </c>
      <c r="W1653" s="51"/>
      <c r="X1653" s="51"/>
      <c r="Y1653" s="51"/>
      <c r="Z1653" s="51"/>
      <c r="AA1653" s="51"/>
      <c r="AB1653" s="34" t="s">
        <v>5420</v>
      </c>
      <c r="AC1653" s="34" t="str">
        <f>_xlfn.XLOOKUP(B1653,[4]ALL!$B:$B,[4]ALL!$N:$N,"")</f>
        <v/>
      </c>
      <c r="AD1653" s="34" t="s">
        <v>5420</v>
      </c>
      <c r="AE1653" s="34"/>
      <c r="AF1653" s="36" t="s">
        <v>5420</v>
      </c>
      <c r="AG1653" s="29"/>
      <c r="AH1653" s="35"/>
      <c r="AI1653" s="29"/>
      <c r="AJ1653" s="29" t="s">
        <v>5420</v>
      </c>
      <c r="AK1653" s="36" t="s">
        <v>5420</v>
      </c>
      <c r="AL1653" s="36" t="s">
        <v>5420</v>
      </c>
      <c r="AM1653" s="36" t="s">
        <v>5420</v>
      </c>
      <c r="AN1653" s="36" t="s">
        <v>5420</v>
      </c>
      <c r="AO1653" s="36" t="s">
        <v>5420</v>
      </c>
      <c r="AP1653" s="36" t="s">
        <v>5420</v>
      </c>
      <c r="AQ1653" s="36" t="s">
        <v>5420</v>
      </c>
      <c r="AR1653" s="36" t="s">
        <v>5420</v>
      </c>
      <c r="AS1653" s="36" t="s">
        <v>5420</v>
      </c>
      <c r="AT1653" s="36" t="s">
        <v>5420</v>
      </c>
      <c r="AU1653" s="36" t="s">
        <v>5420</v>
      </c>
      <c r="AV1653" s="36" t="s">
        <v>5420</v>
      </c>
      <c r="AW1653" s="45"/>
      <c r="AX1653" s="45" t="s">
        <v>5420</v>
      </c>
      <c r="AY1653" s="45" t="s">
        <v>5420</v>
      </c>
      <c r="AZ1653" s="45" t="s">
        <v>5420</v>
      </c>
      <c r="BA1653" s="36" t="s">
        <v>5420</v>
      </c>
    </row>
    <row r="1654" spans="1:53" s="58" customFormat="1" ht="15.6" hidden="1" x14ac:dyDescent="0.3">
      <c r="A1654" s="27" t="s">
        <v>4400</v>
      </c>
      <c r="B1654" s="27" t="s">
        <v>4401</v>
      </c>
      <c r="C1654" s="29" t="str">
        <f>_xlfn.XLOOKUP(B1654,'[1]daily break down'!$D:$D,'[1]daily break down'!$E:$E,"")</f>
        <v>CENTRE</v>
      </c>
      <c r="D1654" s="27" t="s">
        <v>21</v>
      </c>
      <c r="E1654" s="27" t="s">
        <v>563</v>
      </c>
      <c r="F1654" s="29" t="s">
        <v>69</v>
      </c>
      <c r="G1654" s="27" t="s">
        <v>4400</v>
      </c>
      <c r="H1654" s="30" t="str">
        <f>_xlfn.XLOOKUP(B1654,[2]CALCULATION!$B:$B,[2]CALCULATION!$H:$H,"")</f>
        <v>ZTE</v>
      </c>
      <c r="I1654" s="25">
        <v>0</v>
      </c>
      <c r="J1654" s="25">
        <v>0</v>
      </c>
      <c r="K1654" s="25">
        <v>0</v>
      </c>
      <c r="L1654" s="25">
        <v>0</v>
      </c>
      <c r="M1654" s="25">
        <v>0</v>
      </c>
      <c r="N1654" s="25">
        <v>0</v>
      </c>
      <c r="O1654" s="25">
        <v>0</v>
      </c>
      <c r="P1654" s="25" t="s">
        <v>6366</v>
      </c>
      <c r="Q1654" s="31" t="s">
        <v>5364</v>
      </c>
      <c r="R1654" s="31"/>
      <c r="S1654" s="32" t="str" cm="1">
        <f t="array" ref="S1654">IFERROR(_xlfn.IFS(
U1654="MPR ISSUE","PDH",
U1654="BSS Hardware Issue","BSS",
U1654="Sites strategiques, MLL, Pylone, etc.","ENVTECH",
U1654="AKTIVCO DEFAUT GE &amp; POWER Cabinet","AKTIVCO",
U1654="AKTIVCO Coupure ENEO &amp; Baisse de tension","AKTIVCO GRID ONLY",
U1654="Coupure ENEO &amp; Baisse de tension","IHS GRID ONLY",
U1654="Defaut GE &amp; POWER Cabinet","IHS",
U1654="Sharing","Partners",
U1654="Sites strategiques &amp; DataCenter","SST &amp; DC",
U1654="Exclu","Exclu",
U1654="SAT","SAT",
U1654="SPARE-ISSUE","SPARE-ISSUE",
U1654="Fiber CAmtel","TRANS_FO_CAMTEL",
U1654="Fiber AOF","Fiber AOF",
U1654="Projet OCM (HUAWEI)","TRAVAUX-HUAWEI",
U1654="Projet OCM (NOKIA)","TRAVAUX-NOKIA",
U1654="ACCESS-ISSUE","ACCESS-ISSUE",
U1654="Projet OCM (ZTE, NOKIA, autres projets)","TRAVAUX OCM",
U1654="No root CAuse","No root cause",
U1654="ODU HS","PDH",
U1654="IP &amp; VLAN","PDH",
U1654="Warehouse HUAWEI","SPARE-ISSUE",
U1654="SPARE-HS","SPARE-ISSUE",
U1654="Power Telco","BSS"
),"")</f>
        <v/>
      </c>
      <c r="T1654" s="32" t="str" cm="1">
        <f t="array" ref="T1654">IFERROR(_xlfn.IFS(
U1654="MPR ISSUE","TX ISSUE",
U1654="BSS Hardware Issue","RAN ISSUE",
U1654="Sites strategiques, MLL, Pylone, etc.","ENVTECH",
U1654="AKTIVCO DEFAUT GE &amp; POWER Cabinet","POWER ISSUE",
U1654="AKTIVCO Coupure ENEO &amp; Baisse de tension","POWER ISSUE",
U1654="Coupure ENEO &amp; Baisse de tension","POWER ISSUE",
U1654="Defaut GE &amp; POWER Cabinet","POWER ISSUE",
U1654="Sharing","POWER ISSUE",
U1654="Sites strategiques &amp; DataCenter","POWER ISSUE",
U1654="Exclu","Exclu",
U1654="SAT","TX ISSUE",
U1654="SPARE-ISSUE","SPARE-ISSUE",
U1654="Fiber CAmtel","TX ISSUE",
U1654="Fiber AOF","TX ISSUE",
U1654="Projet OCM (HUAWEI)","TRAVAUX-HUAWEI",
U1654="Projet OCM (NOKIA)","TRAVAUX -NOKIA",
U1654="ACCESS-ISSUE","ACCESS-ISSUE",
U1654="Projet OCM (ZTE, NOKIA, autres projets)","TRAVAUX OCM",
U1654="No root CAuse","No root cause",
U1654="ODU HS","TX ISSUE",
U1654="IP &amp; VLAN","TX ISSUE",
U1654="Warehouse HUAWEI","SPARE-ISSUE",
U1654="SPARE-HS","SPARE-ISSUE",
U1654="Power Telco","RAN ISSUE"
),"")</f>
        <v/>
      </c>
      <c r="U1654" s="33"/>
      <c r="V1654" s="32" t="str" cm="1">
        <f t="array" ref="V1654">IFERROR(_xlfn.IFS(
U1654="MPR ISSUE","ACTIVE",
U1654="BSS Hardware Issue","ACTIVE",
U1654="Sites strategiques, MLL, Pylone, etc.","PASSIVE",
U1654="AKTIVCO DEFAUT GE &amp; POWER Cabinet","PASSIVE",
U1654="AKTIVCO Coupure ENEO &amp; Baisse de tension","PASSIVE",
U1654="Coupure ENEO &amp; Baisse de tension","PASSIVE",
U1654="Defaut GE &amp; POWER Cabinet","PASSIVE",
U1654="Sharing","PASSIVE",
U1654="Sites strategiques &amp; DataCenter","PASSIVE",
U1654="Exclu","Exclu",
U1654="SAT","ACTIVE",
U1654="SPARE-ISSUE","SPARE-ISSUE",
U1654="Fiber CAmtel","ACTIVE",
U1654="Fiber AOF","ACTIVE",
U1654="Projet OCM (HUAWEI)","PLANNED WORKS",
U1654="Projet OCM (NOKIA)","PLANNED WORKS",
U1654="ACCESS-ISSUE","ACCESS-ISSUE",
U1654="Projet OCM (ZTE, NOKIA, autres projets)","PLANNED WORKS",
U1654="No root CAuse","No root cause",
U1654="ODU HS","ACTIVE",
U1654="IP &amp; VLAN","ACTIVE",
U1654="Warehouse HUAWEI","SPARE-ISSUE",
U1654="SPARE-HS","SPARE-ISSUE",
U1654="Power Telco","ACTIVE"
),"")</f>
        <v/>
      </c>
      <c r="W1654" s="51"/>
      <c r="X1654" s="51"/>
      <c r="Y1654" s="51"/>
      <c r="Z1654" s="51"/>
      <c r="AA1654" s="51"/>
      <c r="AB1654" s="34" t="s">
        <v>4401</v>
      </c>
      <c r="AC1654" s="34" t="str">
        <f>_xlfn.XLOOKUP(B1654,[4]ALL!$B:$B,[4]ALL!$N:$N,"")</f>
        <v/>
      </c>
      <c r="AD1654" s="34" t="s">
        <v>5420</v>
      </c>
      <c r="AE1654" s="34"/>
      <c r="AF1654" s="36" t="s">
        <v>5420</v>
      </c>
      <c r="AG1654" s="29"/>
      <c r="AH1654" s="35"/>
      <c r="AI1654" s="29"/>
      <c r="AJ1654" s="29" t="s">
        <v>5420</v>
      </c>
      <c r="AK1654" s="36" t="s">
        <v>5420</v>
      </c>
      <c r="AL1654" s="36" t="s">
        <v>5420</v>
      </c>
      <c r="AM1654" s="36" t="s">
        <v>5420</v>
      </c>
      <c r="AN1654" s="36" t="s">
        <v>5420</v>
      </c>
      <c r="AO1654" s="36" t="s">
        <v>5420</v>
      </c>
      <c r="AP1654" s="36" t="s">
        <v>5420</v>
      </c>
      <c r="AQ1654" s="36" t="s">
        <v>5420</v>
      </c>
      <c r="AR1654" s="36" t="s">
        <v>5420</v>
      </c>
      <c r="AS1654" s="36" t="s">
        <v>5420</v>
      </c>
      <c r="AT1654" s="36" t="s">
        <v>5420</v>
      </c>
      <c r="AU1654" s="36" t="s">
        <v>5420</v>
      </c>
      <c r="AV1654" s="36" t="s">
        <v>5420</v>
      </c>
      <c r="AW1654" s="45"/>
      <c r="AX1654" s="45" t="s">
        <v>5420</v>
      </c>
      <c r="AY1654" s="45" t="s">
        <v>5420</v>
      </c>
      <c r="AZ1654" s="45" t="s">
        <v>5420</v>
      </c>
      <c r="BA1654" s="36" t="s">
        <v>4401</v>
      </c>
    </row>
    <row r="1655" spans="1:53" s="58" customFormat="1" ht="15.6" hidden="1" x14ac:dyDescent="0.3">
      <c r="A1655" s="27" t="s">
        <v>3104</v>
      </c>
      <c r="B1655" s="28" t="s">
        <v>3105</v>
      </c>
      <c r="C1655" s="29" t="str">
        <f>_xlfn.XLOOKUP(B1655,'[1]daily break down'!$D:$D,'[1]daily break down'!$E:$E,"")</f>
        <v>OUEST</v>
      </c>
      <c r="D1655" s="27" t="s">
        <v>11</v>
      </c>
      <c r="E1655" s="27" t="s">
        <v>96</v>
      </c>
      <c r="F1655" s="29" t="s">
        <v>102</v>
      </c>
      <c r="G1655" s="27" t="s">
        <v>3106</v>
      </c>
      <c r="H1655" s="37" t="str">
        <f>_xlfn.XLOOKUP(B1655,[2]CALCULATION!$B:$B,[2]CALCULATION!$H:$H,"")</f>
        <v>HUAWEI</v>
      </c>
      <c r="I1655" s="25">
        <v>1.1057748556785462E-3</v>
      </c>
      <c r="J1655" s="25">
        <v>3.4279020526034931E-2</v>
      </c>
      <c r="K1655" s="25">
        <v>2.0385494516783519E-2</v>
      </c>
      <c r="L1655" s="25">
        <v>6.7577111744613089E-2</v>
      </c>
      <c r="M1655" s="25">
        <v>0.54384504313235338</v>
      </c>
      <c r="N1655" s="25">
        <v>4.8097817557136455</v>
      </c>
      <c r="O1655" s="25">
        <v>0.24139778502595363</v>
      </c>
      <c r="P1655" s="25" t="s">
        <v>6366</v>
      </c>
      <c r="Q1655" s="31" t="s">
        <v>5364</v>
      </c>
      <c r="R1655" s="31"/>
      <c r="S1655" s="32" t="str" cm="1">
        <f t="array" ref="S1655">IFERROR(_xlfn.IFS(
U1655="MPR ISSUE","PDH",
U1655="BSS Hardware Issue","BSS",
U1655="Sites strategiques, MLL, Pylone, etc.","ENVTECH",
U1655="AKTIVCO DEFAUT GE &amp; POWER Cabinet","AKTIVCO",
U1655="AKTIVCO Coupure ENEO &amp; Baisse de tension","AKTIVCO GRID ONLY",
U1655="Coupure ENEO &amp; Baisse de tension","IHS GRID ONLY",
U1655="Defaut GE &amp; POWER Cabinet","IHS",
U1655="Sharing","Partners",
U1655="Sites strategiques &amp; DataCenter","SST &amp; DC",
U1655="Exclu","Exclu",
U1655="SAT","SAT",
U1655="SPARE-ISSUE","SPARE-ISSUE",
U1655="Fiber CAmtel","TRANS_FO_CAMTEL",
U1655="Fiber AOF","Fiber AOF",
U1655="Projet OCM (HUAWEI)","TRAVAUX-HUAWEI",
U1655="Projet OCM (NOKIA)","TRAVAUX-NOKIA",
U1655="ACCESS-ISSUE","ACCESS-ISSUE",
U1655="Projet OCM (ZTE, NOKIA, autres projets)","TRAVAUX OCM",
U1655="No root CAuse","No root cause",
U1655="ODU HS","PDH",
U1655="IP &amp; VLAN","PDH",
U1655="Warehouse HUAWEI","SPARE-ISSUE",
U1655="SPARE-HS","SPARE-ISSUE",
U1655="Power Telco","BSS"
),"")</f>
        <v/>
      </c>
      <c r="T1655" s="32" t="str" cm="1">
        <f t="array" ref="T1655">IFERROR(_xlfn.IFS(
U1655="MPR ISSUE","TX ISSUE",
U1655="BSS Hardware Issue","RAN ISSUE",
U1655="Sites strategiques, MLL, Pylone, etc.","ENVTECH",
U1655="AKTIVCO DEFAUT GE &amp; POWER Cabinet","POWER ISSUE",
U1655="AKTIVCO Coupure ENEO &amp; Baisse de tension","POWER ISSUE",
U1655="Coupure ENEO &amp; Baisse de tension","POWER ISSUE",
U1655="Defaut GE &amp; POWER Cabinet","POWER ISSUE",
U1655="Sharing","POWER ISSUE",
U1655="Sites strategiques &amp; DataCenter","POWER ISSUE",
U1655="Exclu","Exclu",
U1655="SAT","TX ISSUE",
U1655="SPARE-ISSUE","SPARE-ISSUE",
U1655="Fiber CAmtel","TX ISSUE",
U1655="Fiber AOF","TX ISSUE",
U1655="Projet OCM (HUAWEI)","TRAVAUX-HUAWEI",
U1655="Projet OCM (NOKIA)","TRAVAUX -NOKIA",
U1655="ACCESS-ISSUE","ACCESS-ISSUE",
U1655="Projet OCM (ZTE, NOKIA, autres projets)","TRAVAUX OCM",
U1655="No root CAuse","No root cause",
U1655="ODU HS","TX ISSUE",
U1655="IP &amp; VLAN","TX ISSUE",
U1655="Warehouse HUAWEI","SPARE-ISSUE",
U1655="SPARE-HS","SPARE-ISSUE",
U1655="Power Telco","RAN ISSUE"
),"")</f>
        <v/>
      </c>
      <c r="U1655" s="33"/>
      <c r="V1655" s="32" t="str" cm="1">
        <f t="array" ref="V1655">IFERROR(_xlfn.IFS(
U1655="MPR ISSUE","ACTIVE",
U1655="BSS Hardware Issue","ACTIVE",
U1655="Sites strategiques, MLL, Pylone, etc.","PASSIVE",
U1655="AKTIVCO DEFAUT GE &amp; POWER Cabinet","PASSIVE",
U1655="AKTIVCO Coupure ENEO &amp; Baisse de tension","PASSIVE",
U1655="Coupure ENEO &amp; Baisse de tension","PASSIVE",
U1655="Defaut GE &amp; POWER Cabinet","PASSIVE",
U1655="Sharing","PASSIVE",
U1655="Sites strategiques &amp; DataCenter","PASSIVE",
U1655="Exclu","Exclu",
U1655="SAT","ACTIVE",
U1655="SPARE-ISSUE","SPARE-ISSUE",
U1655="Fiber CAmtel","ACTIVE",
U1655="Fiber AOF","ACTIVE",
U1655="Projet OCM (HUAWEI)","PLANNED WORKS",
U1655="Projet OCM (NOKIA)","PLANNED WORKS",
U1655="ACCESS-ISSUE","ACCESS-ISSUE",
U1655="Projet OCM (ZTE, NOKIA, autres projets)","PLANNED WORKS",
U1655="No root CAuse","No root cause",
U1655="ODU HS","ACTIVE",
U1655="IP &amp; VLAN","ACTIVE",
U1655="Warehouse HUAWEI","SPARE-ISSUE",
U1655="SPARE-HS","SPARE-ISSUE",
U1655="Power Telco","ACTIVE"
),"")</f>
        <v/>
      </c>
      <c r="W1655" s="51"/>
      <c r="X1655" s="51"/>
      <c r="Y1655" s="51"/>
      <c r="Z1655" s="51"/>
      <c r="AA1655" s="51"/>
      <c r="AB1655" s="34" t="s">
        <v>5420</v>
      </c>
      <c r="AC1655" s="34" t="str">
        <f>_xlfn.XLOOKUP(B1655,[4]ALL!$B:$B,[4]ALL!$N:$N,"")</f>
        <v/>
      </c>
      <c r="AD1655" s="34" t="s">
        <v>5420</v>
      </c>
      <c r="AE1655" s="34"/>
      <c r="AF1655" s="36" t="s">
        <v>5420</v>
      </c>
      <c r="AG1655" s="29"/>
      <c r="AH1655" s="35"/>
      <c r="AI1655" s="29"/>
      <c r="AJ1655" s="29" t="s">
        <v>5420</v>
      </c>
      <c r="AK1655" s="36" t="s">
        <v>5420</v>
      </c>
      <c r="AL1655" s="36" t="s">
        <v>5420</v>
      </c>
      <c r="AM1655" s="36" t="s">
        <v>5420</v>
      </c>
      <c r="AN1655" s="36" t="s">
        <v>5420</v>
      </c>
      <c r="AO1655" s="36" t="s">
        <v>5420</v>
      </c>
      <c r="AP1655" s="36" t="s">
        <v>5420</v>
      </c>
      <c r="AQ1655" s="36" t="s">
        <v>5420</v>
      </c>
      <c r="AR1655" s="36" t="s">
        <v>5420</v>
      </c>
      <c r="AS1655" s="36" t="s">
        <v>5420</v>
      </c>
      <c r="AT1655" s="36" t="s">
        <v>5420</v>
      </c>
      <c r="AU1655" s="36" t="s">
        <v>5420</v>
      </c>
      <c r="AV1655" s="36" t="s">
        <v>5420</v>
      </c>
      <c r="AW1655" s="45"/>
      <c r="AX1655" s="45" t="s">
        <v>5420</v>
      </c>
      <c r="AY1655" s="45" t="s">
        <v>5420</v>
      </c>
      <c r="AZ1655" s="45" t="s">
        <v>5420</v>
      </c>
      <c r="BA1655" s="36" t="s">
        <v>5420</v>
      </c>
    </row>
    <row r="1656" spans="1:53" s="58" customFormat="1" ht="15.6" hidden="1" x14ac:dyDescent="0.3">
      <c r="A1656" s="27" t="s">
        <v>4423</v>
      </c>
      <c r="B1656" s="27" t="s">
        <v>4424</v>
      </c>
      <c r="C1656" s="29" t="str">
        <f>_xlfn.XLOOKUP(B1656,'[1]daily break down'!$D:$D,'[1]daily break down'!$E:$E,"")</f>
        <v>CENTRE</v>
      </c>
      <c r="D1656" s="27" t="s">
        <v>11</v>
      </c>
      <c r="E1656" s="27" t="s">
        <v>12</v>
      </c>
      <c r="F1656" s="29" t="s">
        <v>37</v>
      </c>
      <c r="G1656" s="27" t="s">
        <v>4425</v>
      </c>
      <c r="H1656" s="30" t="str">
        <f>_xlfn.XLOOKUP(B1656,[2]CALCULATION!$B:$B,[2]CALCULATION!$H:$H,"")</f>
        <v>ZTE</v>
      </c>
      <c r="I1656" s="25">
        <v>0</v>
      </c>
      <c r="J1656" s="25">
        <v>0</v>
      </c>
      <c r="K1656" s="25">
        <v>0</v>
      </c>
      <c r="L1656" s="25">
        <v>0</v>
      </c>
      <c r="M1656" s="25">
        <v>0</v>
      </c>
      <c r="N1656" s="25">
        <v>0</v>
      </c>
      <c r="O1656" s="25">
        <v>0</v>
      </c>
      <c r="P1656" s="25" t="s">
        <v>6366</v>
      </c>
      <c r="Q1656" s="31" t="s">
        <v>5364</v>
      </c>
      <c r="R1656" s="31"/>
      <c r="S1656" s="32" t="str" cm="1">
        <f t="array" ref="S1656">IFERROR(_xlfn.IFS(
U1656="MPR ISSUE","PDH",
U1656="BSS Hardware Issue","BSS",
U1656="Sites strategiques, MLL, Pylone, etc.","ENVTECH",
U1656="AKTIVCO DEFAUT GE &amp; POWER Cabinet","AKTIVCO",
U1656="AKTIVCO Coupure ENEO &amp; Baisse de tension","AKTIVCO GRID ONLY",
U1656="Coupure ENEO &amp; Baisse de tension","IHS GRID ONLY",
U1656="Defaut GE &amp; POWER Cabinet","IHS",
U1656="Sharing","Partners",
U1656="Sites strategiques &amp; DataCenter","SST &amp; DC",
U1656="Exclu","Exclu",
U1656="SAT","SAT",
U1656="SPARE-ISSUE","SPARE-ISSUE",
U1656="Fiber CAmtel","TRANS_FO_CAMTEL",
U1656="Fiber AOF","Fiber AOF",
U1656="Projet OCM (HUAWEI)","TRAVAUX-HUAWEI",
U1656="Projet OCM (NOKIA)","TRAVAUX-NOKIA",
U1656="ACCESS-ISSUE","ACCESS-ISSUE",
U1656="Projet OCM (ZTE, NOKIA, autres projets)","TRAVAUX OCM",
U1656="No root CAuse","No root cause",
U1656="ODU HS","PDH",
U1656="IP &amp; VLAN","PDH",
U1656="Warehouse HUAWEI","SPARE-ISSUE",
U1656="SPARE-HS","SPARE-ISSUE",
U1656="Power Telco","BSS"
),"")</f>
        <v/>
      </c>
      <c r="T1656" s="32" t="str" cm="1">
        <f t="array" ref="T1656">IFERROR(_xlfn.IFS(
U1656="MPR ISSUE","TX ISSUE",
U1656="BSS Hardware Issue","RAN ISSUE",
U1656="Sites strategiques, MLL, Pylone, etc.","ENVTECH",
U1656="AKTIVCO DEFAUT GE &amp; POWER Cabinet","POWER ISSUE",
U1656="AKTIVCO Coupure ENEO &amp; Baisse de tension","POWER ISSUE",
U1656="Coupure ENEO &amp; Baisse de tension","POWER ISSUE",
U1656="Defaut GE &amp; POWER Cabinet","POWER ISSUE",
U1656="Sharing","POWER ISSUE",
U1656="Sites strategiques &amp; DataCenter","POWER ISSUE",
U1656="Exclu","Exclu",
U1656="SAT","TX ISSUE",
U1656="SPARE-ISSUE","SPARE-ISSUE",
U1656="Fiber CAmtel","TX ISSUE",
U1656="Fiber AOF","TX ISSUE",
U1656="Projet OCM (HUAWEI)","TRAVAUX-HUAWEI",
U1656="Projet OCM (NOKIA)","TRAVAUX -NOKIA",
U1656="ACCESS-ISSUE","ACCESS-ISSUE",
U1656="Projet OCM (ZTE, NOKIA, autres projets)","TRAVAUX OCM",
U1656="No root CAuse","No root cause",
U1656="ODU HS","TX ISSUE",
U1656="IP &amp; VLAN","TX ISSUE",
U1656="Warehouse HUAWEI","SPARE-ISSUE",
U1656="SPARE-HS","SPARE-ISSUE",
U1656="Power Telco","RAN ISSUE"
),"")</f>
        <v/>
      </c>
      <c r="U1656" s="33"/>
      <c r="V1656" s="32" t="str" cm="1">
        <f t="array" ref="V1656">IFERROR(_xlfn.IFS(
U1656="MPR ISSUE","ACTIVE",
U1656="BSS Hardware Issue","ACTIVE",
U1656="Sites strategiques, MLL, Pylone, etc.","PASSIVE",
U1656="AKTIVCO DEFAUT GE &amp; POWER Cabinet","PASSIVE",
U1656="AKTIVCO Coupure ENEO &amp; Baisse de tension","PASSIVE",
U1656="Coupure ENEO &amp; Baisse de tension","PASSIVE",
U1656="Defaut GE &amp; POWER Cabinet","PASSIVE",
U1656="Sharing","PASSIVE",
U1656="Sites strategiques &amp; DataCenter","PASSIVE",
U1656="Exclu","Exclu",
U1656="SAT","ACTIVE",
U1656="SPARE-ISSUE","SPARE-ISSUE",
U1656="Fiber CAmtel","ACTIVE",
U1656="Fiber AOF","ACTIVE",
U1656="Projet OCM (HUAWEI)","PLANNED WORKS",
U1656="Projet OCM (NOKIA)","PLANNED WORKS",
U1656="ACCESS-ISSUE","ACCESS-ISSUE",
U1656="Projet OCM (ZTE, NOKIA, autres projets)","PLANNED WORKS",
U1656="No root CAuse","No root cause",
U1656="ODU HS","ACTIVE",
U1656="IP &amp; VLAN","ACTIVE",
U1656="Warehouse HUAWEI","SPARE-ISSUE",
U1656="SPARE-HS","SPARE-ISSUE",
U1656="Power Telco","ACTIVE"
),"")</f>
        <v/>
      </c>
      <c r="W1656" s="51"/>
      <c r="X1656" s="51"/>
      <c r="Y1656" s="51"/>
      <c r="Z1656" s="51"/>
      <c r="AA1656" s="51"/>
      <c r="AB1656" s="34" t="s">
        <v>5420</v>
      </c>
      <c r="AC1656" s="34" t="str">
        <f>_xlfn.XLOOKUP(B1656,[4]ALL!$B:$B,[4]ALL!$N:$N,"")</f>
        <v/>
      </c>
      <c r="AD1656" s="34" t="s">
        <v>5420</v>
      </c>
      <c r="AE1656" s="34"/>
      <c r="AF1656" s="36" t="s">
        <v>5420</v>
      </c>
      <c r="AG1656" s="29"/>
      <c r="AH1656" s="35"/>
      <c r="AI1656" s="29"/>
      <c r="AJ1656" s="29" t="s">
        <v>5420</v>
      </c>
      <c r="AK1656" s="36" t="s">
        <v>5420</v>
      </c>
      <c r="AL1656" s="36" t="s">
        <v>5420</v>
      </c>
      <c r="AM1656" s="36" t="s">
        <v>5420</v>
      </c>
      <c r="AN1656" s="36" t="s">
        <v>5420</v>
      </c>
      <c r="AO1656" s="36" t="s">
        <v>5420</v>
      </c>
      <c r="AP1656" s="36" t="s">
        <v>5420</v>
      </c>
      <c r="AQ1656" s="36" t="s">
        <v>5420</v>
      </c>
      <c r="AR1656" s="36" t="s">
        <v>5420</v>
      </c>
      <c r="AS1656" s="36" t="s">
        <v>5420</v>
      </c>
      <c r="AT1656" s="36" t="s">
        <v>5420</v>
      </c>
      <c r="AU1656" s="36" t="s">
        <v>5420</v>
      </c>
      <c r="AV1656" s="36" t="s">
        <v>5420</v>
      </c>
      <c r="AW1656" s="45"/>
      <c r="AX1656" s="45" t="s">
        <v>5420</v>
      </c>
      <c r="AY1656" s="45" t="s">
        <v>5420</v>
      </c>
      <c r="AZ1656" s="45" t="s">
        <v>5420</v>
      </c>
      <c r="BA1656" s="36" t="s">
        <v>5420</v>
      </c>
    </row>
    <row r="1657" spans="1:53" s="58" customFormat="1" ht="15.6" hidden="1" x14ac:dyDescent="0.3">
      <c r="A1657" s="27" t="s">
        <v>2578</v>
      </c>
      <c r="B1657" s="28" t="s">
        <v>2579</v>
      </c>
      <c r="C1657" s="29" t="str">
        <f>_xlfn.XLOOKUP(B1657,'[1]daily break down'!$D:$D,'[1]daily break down'!$E:$E,"")</f>
        <v>Yaounde</v>
      </c>
      <c r="D1657" s="27" t="s">
        <v>11</v>
      </c>
      <c r="E1657" s="27" t="s">
        <v>12</v>
      </c>
      <c r="F1657" s="29" t="s">
        <v>37</v>
      </c>
      <c r="G1657" s="27" t="s">
        <v>38</v>
      </c>
      <c r="H1657" s="30" t="str">
        <f>_xlfn.XLOOKUP(B1657,[2]CALCULATION!$B:$B,[2]CALCULATION!$H:$H,"")</f>
        <v>ZTE</v>
      </c>
      <c r="I1657" s="25">
        <v>0</v>
      </c>
      <c r="J1657" s="25">
        <v>0</v>
      </c>
      <c r="K1657" s="25">
        <v>0</v>
      </c>
      <c r="L1657" s="25">
        <v>0</v>
      </c>
      <c r="M1657" s="25">
        <v>0</v>
      </c>
      <c r="N1657" s="25">
        <v>0</v>
      </c>
      <c r="O1657" s="25">
        <v>0</v>
      </c>
      <c r="P1657" s="25" t="s">
        <v>6366</v>
      </c>
      <c r="Q1657" s="31" t="s">
        <v>5364</v>
      </c>
      <c r="R1657" s="31"/>
      <c r="S1657" s="32" t="str" cm="1">
        <f t="array" ref="S1657">IFERROR(_xlfn.IFS(
U1657="MPR ISSUE","PDH",
U1657="BSS Hardware Issue","BSS",
U1657="Sites strategiques, MLL, Pylone, etc.","ENVTECH",
U1657="AKTIVCO DEFAUT GE &amp; POWER Cabinet","AKTIVCO",
U1657="AKTIVCO Coupure ENEO &amp; Baisse de tension","AKTIVCO GRID ONLY",
U1657="Coupure ENEO &amp; Baisse de tension","IHS GRID ONLY",
U1657="Defaut GE &amp; POWER Cabinet","IHS",
U1657="Sharing","Partners",
U1657="Sites strategiques &amp; DataCenter","SST &amp; DC",
U1657="Exclu","Exclu",
U1657="SAT","SAT",
U1657="SPARE-ISSUE","SPARE-ISSUE",
U1657="Fiber CAmtel","TRANS_FO_CAMTEL",
U1657="Fiber AOF","Fiber AOF",
U1657="Projet OCM (HUAWEI)","TRAVAUX-HUAWEI",
U1657="Projet OCM (NOKIA)","TRAVAUX-NOKIA",
U1657="ACCESS-ISSUE","ACCESS-ISSUE",
U1657="Projet OCM (ZTE, NOKIA, autres projets)","TRAVAUX OCM",
U1657="No root CAuse","No root cause",
U1657="ODU HS","PDH",
U1657="IP &amp; VLAN","PDH",
U1657="Warehouse HUAWEI","SPARE-ISSUE",
U1657="SPARE-HS","SPARE-ISSUE",
U1657="Power Telco","BSS"
),"")</f>
        <v/>
      </c>
      <c r="T1657" s="32" t="str" cm="1">
        <f t="array" ref="T1657">IFERROR(_xlfn.IFS(
U1657="MPR ISSUE","TX ISSUE",
U1657="BSS Hardware Issue","RAN ISSUE",
U1657="Sites strategiques, MLL, Pylone, etc.","ENVTECH",
U1657="AKTIVCO DEFAUT GE &amp; POWER Cabinet","POWER ISSUE",
U1657="AKTIVCO Coupure ENEO &amp; Baisse de tension","POWER ISSUE",
U1657="Coupure ENEO &amp; Baisse de tension","POWER ISSUE",
U1657="Defaut GE &amp; POWER Cabinet","POWER ISSUE",
U1657="Sharing","POWER ISSUE",
U1657="Sites strategiques &amp; DataCenter","POWER ISSUE",
U1657="Exclu","Exclu",
U1657="SAT","TX ISSUE",
U1657="SPARE-ISSUE","SPARE-ISSUE",
U1657="Fiber CAmtel","TX ISSUE",
U1657="Fiber AOF","TX ISSUE",
U1657="Projet OCM (HUAWEI)","TRAVAUX-HUAWEI",
U1657="Projet OCM (NOKIA)","TRAVAUX -NOKIA",
U1657="ACCESS-ISSUE","ACCESS-ISSUE",
U1657="Projet OCM (ZTE, NOKIA, autres projets)","TRAVAUX OCM",
U1657="No root CAuse","No root cause",
U1657="ODU HS","TX ISSUE",
U1657="IP &amp; VLAN","TX ISSUE",
U1657="Warehouse HUAWEI","SPARE-ISSUE",
U1657="SPARE-HS","SPARE-ISSUE",
U1657="Power Telco","RAN ISSUE"
),"")</f>
        <v/>
      </c>
      <c r="U1657" s="33"/>
      <c r="V1657" s="32" t="str" cm="1">
        <f t="array" ref="V1657">IFERROR(_xlfn.IFS(
U1657="MPR ISSUE","ACTIVE",
U1657="BSS Hardware Issue","ACTIVE",
U1657="Sites strategiques, MLL, Pylone, etc.","PASSIVE",
U1657="AKTIVCO DEFAUT GE &amp; POWER Cabinet","PASSIVE",
U1657="AKTIVCO Coupure ENEO &amp; Baisse de tension","PASSIVE",
U1657="Coupure ENEO &amp; Baisse de tension","PASSIVE",
U1657="Defaut GE &amp; POWER Cabinet","PASSIVE",
U1657="Sharing","PASSIVE",
U1657="Sites strategiques &amp; DataCenter","PASSIVE",
U1657="Exclu","Exclu",
U1657="SAT","ACTIVE",
U1657="SPARE-ISSUE","SPARE-ISSUE",
U1657="Fiber CAmtel","ACTIVE",
U1657="Fiber AOF","ACTIVE",
U1657="Projet OCM (HUAWEI)","PLANNED WORKS",
U1657="Projet OCM (NOKIA)","PLANNED WORKS",
U1657="ACCESS-ISSUE","ACCESS-ISSUE",
U1657="Projet OCM (ZTE, NOKIA, autres projets)","PLANNED WORKS",
U1657="No root CAuse","No root cause",
U1657="ODU HS","ACTIVE",
U1657="IP &amp; VLAN","ACTIVE",
U1657="Warehouse HUAWEI","SPARE-ISSUE",
U1657="SPARE-HS","SPARE-ISSUE",
U1657="Power Telco","ACTIVE"
),"")</f>
        <v/>
      </c>
      <c r="W1657" s="51"/>
      <c r="X1657" s="51"/>
      <c r="Y1657" s="51"/>
      <c r="Z1657" s="51"/>
      <c r="AA1657" s="51"/>
      <c r="AB1657" s="34" t="s">
        <v>5420</v>
      </c>
      <c r="AC1657" s="34" t="str">
        <f>_xlfn.XLOOKUP(B1657,[4]ALL!$B:$B,[4]ALL!$N:$N,"")</f>
        <v/>
      </c>
      <c r="AD1657" s="34" t="s">
        <v>5420</v>
      </c>
      <c r="AE1657" s="34"/>
      <c r="AF1657" s="36" t="s">
        <v>5420</v>
      </c>
      <c r="AG1657" s="29"/>
      <c r="AH1657" s="35"/>
      <c r="AI1657" s="29"/>
      <c r="AJ1657" s="29" t="s">
        <v>5420</v>
      </c>
      <c r="AK1657" s="36" t="s">
        <v>5420</v>
      </c>
      <c r="AL1657" s="36" t="s">
        <v>5420</v>
      </c>
      <c r="AM1657" s="36" t="s">
        <v>5420</v>
      </c>
      <c r="AN1657" s="36" t="s">
        <v>5420</v>
      </c>
      <c r="AO1657" s="36" t="s">
        <v>5420</v>
      </c>
      <c r="AP1657" s="36" t="s">
        <v>5420</v>
      </c>
      <c r="AQ1657" s="36" t="s">
        <v>5420</v>
      </c>
      <c r="AR1657" s="36" t="s">
        <v>5420</v>
      </c>
      <c r="AS1657" s="36" t="s">
        <v>5420</v>
      </c>
      <c r="AT1657" s="36" t="s">
        <v>5420</v>
      </c>
      <c r="AU1657" s="36" t="s">
        <v>5420</v>
      </c>
      <c r="AV1657" s="36" t="s">
        <v>5420</v>
      </c>
      <c r="AW1657" s="45"/>
      <c r="AX1657" s="45" t="s">
        <v>5420</v>
      </c>
      <c r="AY1657" s="45" t="s">
        <v>5420</v>
      </c>
      <c r="AZ1657" s="45" t="s">
        <v>5420</v>
      </c>
      <c r="BA1657" s="36" t="s">
        <v>5420</v>
      </c>
    </row>
    <row r="1658" spans="1:53" s="58" customFormat="1" ht="15.6" hidden="1" x14ac:dyDescent="0.3">
      <c r="A1658" s="27" t="s">
        <v>2618</v>
      </c>
      <c r="B1658" s="28" t="s">
        <v>2619</v>
      </c>
      <c r="C1658" s="29" t="str">
        <f>_xlfn.XLOOKUP(B1658,'[1]daily break down'!$D:$D,'[1]daily break down'!$E:$E,"")</f>
        <v>Yaounde</v>
      </c>
      <c r="D1658" s="27" t="s">
        <v>11</v>
      </c>
      <c r="E1658" s="27" t="s">
        <v>12</v>
      </c>
      <c r="F1658" s="29" t="s">
        <v>37</v>
      </c>
      <c r="G1658" s="27" t="s">
        <v>38</v>
      </c>
      <c r="H1658" s="30" t="str">
        <f>_xlfn.XLOOKUP(B1658,[2]CALCULATION!$B:$B,[2]CALCULATION!$H:$H,"")</f>
        <v>ZTE</v>
      </c>
      <c r="I1658" s="25">
        <v>0</v>
      </c>
      <c r="J1658" s="25">
        <v>0</v>
      </c>
      <c r="K1658" s="25">
        <v>0</v>
      </c>
      <c r="L1658" s="25">
        <v>0</v>
      </c>
      <c r="M1658" s="25">
        <v>0</v>
      </c>
      <c r="N1658" s="25">
        <v>0</v>
      </c>
      <c r="O1658" s="25">
        <v>0</v>
      </c>
      <c r="P1658" s="25" t="s">
        <v>6366</v>
      </c>
      <c r="Q1658" s="31" t="s">
        <v>5364</v>
      </c>
      <c r="R1658" s="31"/>
      <c r="S1658" s="32" t="str" cm="1">
        <f t="array" ref="S1658">IFERROR(_xlfn.IFS(
U1658="MPR ISSUE","PDH",
U1658="BSS Hardware Issue","BSS",
U1658="Sites strategiques, MLL, Pylone, etc.","ENVTECH",
U1658="AKTIVCO DEFAUT GE &amp; POWER Cabinet","AKTIVCO",
U1658="AKTIVCO Coupure ENEO &amp; Baisse de tension","AKTIVCO GRID ONLY",
U1658="Coupure ENEO &amp; Baisse de tension","IHS GRID ONLY",
U1658="Defaut GE &amp; POWER Cabinet","IHS",
U1658="Sharing","Partners",
U1658="Sites strategiques &amp; DataCenter","SST &amp; DC",
U1658="Exclu","Exclu",
U1658="SAT","SAT",
U1658="SPARE-ISSUE","SPARE-ISSUE",
U1658="Fiber CAmtel","TRANS_FO_CAMTEL",
U1658="Fiber AOF","Fiber AOF",
U1658="Projet OCM (HUAWEI)","TRAVAUX-HUAWEI",
U1658="Projet OCM (NOKIA)","TRAVAUX-NOKIA",
U1658="ACCESS-ISSUE","ACCESS-ISSUE",
U1658="Projet OCM (ZTE, NOKIA, autres projets)","TRAVAUX OCM",
U1658="No root CAuse","No root cause",
U1658="ODU HS","PDH",
U1658="IP &amp; VLAN","PDH",
U1658="Warehouse HUAWEI","SPARE-ISSUE",
U1658="SPARE-HS","SPARE-ISSUE",
U1658="Power Telco","BSS"
),"")</f>
        <v/>
      </c>
      <c r="T1658" s="32" t="str" cm="1">
        <f t="array" ref="T1658">IFERROR(_xlfn.IFS(
U1658="MPR ISSUE","TX ISSUE",
U1658="BSS Hardware Issue","RAN ISSUE",
U1658="Sites strategiques, MLL, Pylone, etc.","ENVTECH",
U1658="AKTIVCO DEFAUT GE &amp; POWER Cabinet","POWER ISSUE",
U1658="AKTIVCO Coupure ENEO &amp; Baisse de tension","POWER ISSUE",
U1658="Coupure ENEO &amp; Baisse de tension","POWER ISSUE",
U1658="Defaut GE &amp; POWER Cabinet","POWER ISSUE",
U1658="Sharing","POWER ISSUE",
U1658="Sites strategiques &amp; DataCenter","POWER ISSUE",
U1658="Exclu","Exclu",
U1658="SAT","TX ISSUE",
U1658="SPARE-ISSUE","SPARE-ISSUE",
U1658="Fiber CAmtel","TX ISSUE",
U1658="Fiber AOF","TX ISSUE",
U1658="Projet OCM (HUAWEI)","TRAVAUX-HUAWEI",
U1658="Projet OCM (NOKIA)","TRAVAUX -NOKIA",
U1658="ACCESS-ISSUE","ACCESS-ISSUE",
U1658="Projet OCM (ZTE, NOKIA, autres projets)","TRAVAUX OCM",
U1658="No root CAuse","No root cause",
U1658="ODU HS","TX ISSUE",
U1658="IP &amp; VLAN","TX ISSUE",
U1658="Warehouse HUAWEI","SPARE-ISSUE",
U1658="SPARE-HS","SPARE-ISSUE",
U1658="Power Telco","RAN ISSUE"
),"")</f>
        <v/>
      </c>
      <c r="U1658" s="33"/>
      <c r="V1658" s="32" t="str" cm="1">
        <f t="array" ref="V1658">IFERROR(_xlfn.IFS(
U1658="MPR ISSUE","ACTIVE",
U1658="BSS Hardware Issue","ACTIVE",
U1658="Sites strategiques, MLL, Pylone, etc.","PASSIVE",
U1658="AKTIVCO DEFAUT GE &amp; POWER Cabinet","PASSIVE",
U1658="AKTIVCO Coupure ENEO &amp; Baisse de tension","PASSIVE",
U1658="Coupure ENEO &amp; Baisse de tension","PASSIVE",
U1658="Defaut GE &amp; POWER Cabinet","PASSIVE",
U1658="Sharing","PASSIVE",
U1658="Sites strategiques &amp; DataCenter","PASSIVE",
U1658="Exclu","Exclu",
U1658="SAT","ACTIVE",
U1658="SPARE-ISSUE","SPARE-ISSUE",
U1658="Fiber CAmtel","ACTIVE",
U1658="Fiber AOF","ACTIVE",
U1658="Projet OCM (HUAWEI)","PLANNED WORKS",
U1658="Projet OCM (NOKIA)","PLANNED WORKS",
U1658="ACCESS-ISSUE","ACCESS-ISSUE",
U1658="Projet OCM (ZTE, NOKIA, autres projets)","PLANNED WORKS",
U1658="No root CAuse","No root cause",
U1658="ODU HS","ACTIVE",
U1658="IP &amp; VLAN","ACTIVE",
U1658="Warehouse HUAWEI","SPARE-ISSUE",
U1658="SPARE-HS","SPARE-ISSUE",
U1658="Power Telco","ACTIVE"
),"")</f>
        <v/>
      </c>
      <c r="W1658" s="51"/>
      <c r="X1658" s="51"/>
      <c r="Y1658" s="51"/>
      <c r="Z1658" s="51"/>
      <c r="AA1658" s="51"/>
      <c r="AB1658" s="34" t="s">
        <v>5420</v>
      </c>
      <c r="AC1658" s="34" t="str">
        <f>_xlfn.XLOOKUP(B1658,[4]ALL!$B:$B,[4]ALL!$N:$N,"")</f>
        <v/>
      </c>
      <c r="AD1658" s="34" t="s">
        <v>5420</v>
      </c>
      <c r="AE1658" s="34"/>
      <c r="AF1658" s="36" t="s">
        <v>5420</v>
      </c>
      <c r="AG1658" s="29"/>
      <c r="AH1658" s="35"/>
      <c r="AI1658" s="29"/>
      <c r="AJ1658" s="29" t="s">
        <v>5420</v>
      </c>
      <c r="AK1658" s="36" t="s">
        <v>5420</v>
      </c>
      <c r="AL1658" s="36" t="s">
        <v>5420</v>
      </c>
      <c r="AM1658" s="36" t="s">
        <v>5420</v>
      </c>
      <c r="AN1658" s="36" t="s">
        <v>5420</v>
      </c>
      <c r="AO1658" s="36" t="s">
        <v>5420</v>
      </c>
      <c r="AP1658" s="36" t="s">
        <v>5420</v>
      </c>
      <c r="AQ1658" s="36" t="s">
        <v>5420</v>
      </c>
      <c r="AR1658" s="36" t="s">
        <v>5420</v>
      </c>
      <c r="AS1658" s="36" t="s">
        <v>5420</v>
      </c>
      <c r="AT1658" s="36" t="s">
        <v>5420</v>
      </c>
      <c r="AU1658" s="36" t="s">
        <v>5420</v>
      </c>
      <c r="AV1658" s="36" t="s">
        <v>5420</v>
      </c>
      <c r="AW1658" s="45"/>
      <c r="AX1658" s="45" t="s">
        <v>5420</v>
      </c>
      <c r="AY1658" s="45" t="s">
        <v>5420</v>
      </c>
      <c r="AZ1658" s="45" t="s">
        <v>5420</v>
      </c>
      <c r="BA1658" s="36" t="s">
        <v>5420</v>
      </c>
    </row>
    <row r="1659" spans="1:53" s="58" customFormat="1" ht="15.6" hidden="1" x14ac:dyDescent="0.3">
      <c r="A1659" s="27" t="s">
        <v>2712</v>
      </c>
      <c r="B1659" s="28" t="s">
        <v>2713</v>
      </c>
      <c r="C1659" s="29" t="str">
        <f>_xlfn.XLOOKUP(B1659,'[1]daily break down'!$D:$D,'[1]daily break down'!$E:$E,"")</f>
        <v>LITTORAL</v>
      </c>
      <c r="D1659" s="27"/>
      <c r="E1659" s="27"/>
      <c r="F1659" s="29" t="s">
        <v>31</v>
      </c>
      <c r="G1659" s="27" t="s">
        <v>354</v>
      </c>
      <c r="H1659" s="30" t="str">
        <f>_xlfn.XLOOKUP(B1659,[2]CALCULATION!$B:$B,[2]CALCULATION!$H:$H,"")</f>
        <v>ZTE</v>
      </c>
      <c r="I1659" s="25">
        <v>0</v>
      </c>
      <c r="J1659" s="25">
        <v>0</v>
      </c>
      <c r="K1659" s="25">
        <v>0</v>
      </c>
      <c r="L1659" s="25">
        <v>0</v>
      </c>
      <c r="M1659" s="25">
        <v>0</v>
      </c>
      <c r="N1659" s="25">
        <v>4.2804187961750177E-4</v>
      </c>
      <c r="O1659" s="25">
        <v>0</v>
      </c>
      <c r="P1659" s="25" t="s">
        <v>6366</v>
      </c>
      <c r="Q1659" s="31" t="s">
        <v>5364</v>
      </c>
      <c r="R1659" s="31"/>
      <c r="S1659" s="32" t="str" cm="1">
        <f t="array" ref="S1659">IFERROR(_xlfn.IFS(
U1659="MPR ISSUE","PDH",
U1659="BSS Hardware Issue","BSS",
U1659="Sites strategiques, MLL, Pylone, etc.","ENVTECH",
U1659="AKTIVCO DEFAUT GE &amp; POWER Cabinet","AKTIVCO",
U1659="AKTIVCO Coupure ENEO &amp; Baisse de tension","AKTIVCO GRID ONLY",
U1659="Coupure ENEO &amp; Baisse de tension","IHS GRID ONLY",
U1659="Defaut GE &amp; POWER Cabinet","IHS",
U1659="Sharing","Partners",
U1659="Sites strategiques &amp; DataCenter","SST &amp; DC",
U1659="Exclu","Exclu",
U1659="SAT","SAT",
U1659="SPARE-ISSUE","SPARE-ISSUE",
U1659="Fiber CAmtel","TRANS_FO_CAMTEL",
U1659="Fiber AOF","Fiber AOF",
U1659="Projet OCM (HUAWEI)","TRAVAUX-HUAWEI",
U1659="Projet OCM (NOKIA)","TRAVAUX-NOKIA",
U1659="ACCESS-ISSUE","ACCESS-ISSUE",
U1659="Projet OCM (ZTE, NOKIA, autres projets)","TRAVAUX OCM",
U1659="No root CAuse","No root cause",
U1659="ODU HS","PDH",
U1659="IP &amp; VLAN","PDH",
U1659="Warehouse HUAWEI","SPARE-ISSUE",
U1659="SPARE-HS","SPARE-ISSUE",
U1659="Power Telco","BSS"
),"")</f>
        <v/>
      </c>
      <c r="T1659" s="32" t="str" cm="1">
        <f t="array" ref="T1659">IFERROR(_xlfn.IFS(
U1659="MPR ISSUE","TX ISSUE",
U1659="BSS Hardware Issue","RAN ISSUE",
U1659="Sites strategiques, MLL, Pylone, etc.","ENVTECH",
U1659="AKTIVCO DEFAUT GE &amp; POWER Cabinet","POWER ISSUE",
U1659="AKTIVCO Coupure ENEO &amp; Baisse de tension","POWER ISSUE",
U1659="Coupure ENEO &amp; Baisse de tension","POWER ISSUE",
U1659="Defaut GE &amp; POWER Cabinet","POWER ISSUE",
U1659="Sharing","POWER ISSUE",
U1659="Sites strategiques &amp; DataCenter","POWER ISSUE",
U1659="Exclu","Exclu",
U1659="SAT","TX ISSUE",
U1659="SPARE-ISSUE","SPARE-ISSUE",
U1659="Fiber CAmtel","TX ISSUE",
U1659="Fiber AOF","TX ISSUE",
U1659="Projet OCM (HUAWEI)","TRAVAUX-HUAWEI",
U1659="Projet OCM (NOKIA)","TRAVAUX -NOKIA",
U1659="ACCESS-ISSUE","ACCESS-ISSUE",
U1659="Projet OCM (ZTE, NOKIA, autres projets)","TRAVAUX OCM",
U1659="No root CAuse","No root cause",
U1659="ODU HS","TX ISSUE",
U1659="IP &amp; VLAN","TX ISSUE",
U1659="Warehouse HUAWEI","SPARE-ISSUE",
U1659="SPARE-HS","SPARE-ISSUE",
U1659="Power Telco","RAN ISSUE"
),"")</f>
        <v/>
      </c>
      <c r="U1659" s="33"/>
      <c r="V1659" s="32" t="str" cm="1">
        <f t="array" ref="V1659">IFERROR(_xlfn.IFS(
U1659="MPR ISSUE","ACTIVE",
U1659="BSS Hardware Issue","ACTIVE",
U1659="Sites strategiques, MLL, Pylone, etc.","PASSIVE",
U1659="AKTIVCO DEFAUT GE &amp; POWER Cabinet","PASSIVE",
U1659="AKTIVCO Coupure ENEO &amp; Baisse de tension","PASSIVE",
U1659="Coupure ENEO &amp; Baisse de tension","PASSIVE",
U1659="Defaut GE &amp; POWER Cabinet","PASSIVE",
U1659="Sharing","PASSIVE",
U1659="Sites strategiques &amp; DataCenter","PASSIVE",
U1659="Exclu","Exclu",
U1659="SAT","ACTIVE",
U1659="SPARE-ISSUE","SPARE-ISSUE",
U1659="Fiber CAmtel","ACTIVE",
U1659="Fiber AOF","ACTIVE",
U1659="Projet OCM (HUAWEI)","PLANNED WORKS",
U1659="Projet OCM (NOKIA)","PLANNED WORKS",
U1659="ACCESS-ISSUE","ACCESS-ISSUE",
U1659="Projet OCM (ZTE, NOKIA, autres projets)","PLANNED WORKS",
U1659="No root CAuse","No root cause",
U1659="ODU HS","ACTIVE",
U1659="IP &amp; VLAN","ACTIVE",
U1659="Warehouse HUAWEI","SPARE-ISSUE",
U1659="SPARE-HS","SPARE-ISSUE",
U1659="Power Telco","ACTIVE"
),"")</f>
        <v/>
      </c>
      <c r="W1659" s="51"/>
      <c r="X1659" s="51"/>
      <c r="Y1659" s="51"/>
      <c r="Z1659" s="51"/>
      <c r="AA1659" s="51"/>
      <c r="AB1659" s="34" t="s">
        <v>5420</v>
      </c>
      <c r="AC1659" s="34" t="str">
        <f>_xlfn.XLOOKUP(B1659,[4]ALL!$B:$B,[4]ALL!$N:$N,"")</f>
        <v/>
      </c>
      <c r="AD1659" s="34" t="s">
        <v>5420</v>
      </c>
      <c r="AE1659" s="34"/>
      <c r="AF1659" s="36" t="s">
        <v>5420</v>
      </c>
      <c r="AG1659" s="29"/>
      <c r="AH1659" s="35"/>
      <c r="AI1659" s="29"/>
      <c r="AJ1659" s="29" t="s">
        <v>5420</v>
      </c>
      <c r="AK1659" s="36" t="s">
        <v>5420</v>
      </c>
      <c r="AL1659" s="36" t="s">
        <v>5420</v>
      </c>
      <c r="AM1659" s="36" t="s">
        <v>5420</v>
      </c>
      <c r="AN1659" s="36" t="s">
        <v>5420</v>
      </c>
      <c r="AO1659" s="36" t="s">
        <v>5420</v>
      </c>
      <c r="AP1659" s="36" t="s">
        <v>5420</v>
      </c>
      <c r="AQ1659" s="36" t="s">
        <v>5420</v>
      </c>
      <c r="AR1659" s="36" t="s">
        <v>5420</v>
      </c>
      <c r="AS1659" s="36" t="s">
        <v>5420</v>
      </c>
      <c r="AT1659" s="36" t="s">
        <v>5420</v>
      </c>
      <c r="AU1659" s="36" t="s">
        <v>5420</v>
      </c>
      <c r="AV1659" s="36" t="s">
        <v>5420</v>
      </c>
      <c r="AW1659" s="45"/>
      <c r="AX1659" s="45" t="s">
        <v>5420</v>
      </c>
      <c r="AY1659" s="45" t="s">
        <v>5420</v>
      </c>
      <c r="AZ1659" s="45" t="s">
        <v>5420</v>
      </c>
      <c r="BA1659" s="36" t="s">
        <v>5420</v>
      </c>
    </row>
    <row r="1660" spans="1:53" s="58" customFormat="1" ht="15.6" hidden="1" x14ac:dyDescent="0.3">
      <c r="A1660" s="27" t="s">
        <v>2169</v>
      </c>
      <c r="B1660" s="28" t="s">
        <v>2170</v>
      </c>
      <c r="C1660" s="29" t="str">
        <f>_xlfn.XLOOKUP(B1660,'[1]daily break down'!$D:$D,'[1]daily break down'!$E:$E,"")</f>
        <v>SUD-OUEST</v>
      </c>
      <c r="D1660" s="27" t="s">
        <v>11</v>
      </c>
      <c r="E1660" s="27" t="s">
        <v>12</v>
      </c>
      <c r="F1660" s="29" t="s">
        <v>13</v>
      </c>
      <c r="G1660" s="27" t="s">
        <v>14</v>
      </c>
      <c r="H1660" s="37" t="str">
        <f>_xlfn.XLOOKUP(B1660,[2]CALCULATION!$B:$B,[2]CALCULATION!$H:$H,"")</f>
        <v>Huawei</v>
      </c>
      <c r="I1660" s="25">
        <v>0</v>
      </c>
      <c r="J1660" s="25">
        <v>0</v>
      </c>
      <c r="K1660" s="25">
        <v>0</v>
      </c>
      <c r="L1660" s="25">
        <v>0</v>
      </c>
      <c r="M1660" s="25">
        <v>0</v>
      </c>
      <c r="N1660" s="25">
        <v>0</v>
      </c>
      <c r="O1660" s="25">
        <v>0</v>
      </c>
      <c r="P1660" s="25" t="s">
        <v>6366</v>
      </c>
      <c r="Q1660" s="31" t="str">
        <f>_xlfn.XLOOKUP(B1660,'[1]daily break down'!$D:$D,'[1]daily break down'!$O:$O,"")</f>
        <v>Insecurity</v>
      </c>
      <c r="R1660" s="31"/>
      <c r="S1660" s="32" t="str" cm="1">
        <f t="array" ref="S1660">IFERROR(_xlfn.IFS(
U1660="MPR ISSUE","PDH",
U1660="BSS Hardware Issue","BSS",
U1660="Sites strategiques, MLL, Pylone, etc.","ENVTECH",
U1660="AKTIVCO DEFAUT GE &amp; POWER Cabinet","AKTIVCO",
U1660="AKTIVCO Coupure ENEO &amp; Baisse de tension","AKTIVCO GRID ONLY",
U1660="Coupure ENEO &amp; Baisse de tension","IHS GRID ONLY",
U1660="Defaut GE &amp; POWER Cabinet","IHS",
U1660="Sharing","Partners",
U1660="Sites strategiques &amp; DataCenter","SST &amp; DC",
U1660="Exclu","Exclu",
U1660="SAT","SAT",
U1660="SPARE-ISSUE","SPARE-ISSUE",
U1660="Fiber CAmtel","TRANS_FO_CAMTEL",
U1660="Fiber AOF","Fiber AOF",
U1660="Projet OCM (HUAWEI)","TRAVAUX-HUAWEI",
U1660="Projet OCM (NOKIA)","TRAVAUX-NOKIA",
U1660="ACCESS-ISSUE","ACCESS-ISSUE",
U1660="Projet OCM (ZTE, NOKIA, autres projets)","TRAVAUX OCM",
U1660="No root CAuse","No root cause",
U1660="ODU HS","PDH",
U1660="IP &amp; VLAN","PDH",
U1660="Warehouse HUAWEI","SPARE-ISSUE",
U1660="SPARE-HS","SPARE-ISSUE",
U1660="Power Telco","BSS"
),"")</f>
        <v/>
      </c>
      <c r="T1660" s="32" t="str" cm="1">
        <f t="array" ref="T1660">IFERROR(_xlfn.IFS(
U1660="MPR ISSUE","TX ISSUE",
U1660="BSS Hardware Issue","RAN ISSUE",
U1660="Sites strategiques, MLL, Pylone, etc.","ENVTECH",
U1660="AKTIVCO DEFAUT GE &amp; POWER Cabinet","POWER ISSUE",
U1660="AKTIVCO Coupure ENEO &amp; Baisse de tension","POWER ISSUE",
U1660="Coupure ENEO &amp; Baisse de tension","POWER ISSUE",
U1660="Defaut GE &amp; POWER Cabinet","POWER ISSUE",
U1660="Sharing","POWER ISSUE",
U1660="Sites strategiques &amp; DataCenter","POWER ISSUE",
U1660="Exclu","Exclu",
U1660="SAT","TX ISSUE",
U1660="SPARE-ISSUE","SPARE-ISSUE",
U1660="Fiber CAmtel","TX ISSUE",
U1660="Fiber AOF","TX ISSUE",
U1660="Projet OCM (HUAWEI)","TRAVAUX-HUAWEI",
U1660="Projet OCM (NOKIA)","TRAVAUX -NOKIA",
U1660="ACCESS-ISSUE","ACCESS-ISSUE",
U1660="Projet OCM (ZTE, NOKIA, autres projets)","TRAVAUX OCM",
U1660="No root CAuse","No root cause",
U1660="ODU HS","TX ISSUE",
U1660="IP &amp; VLAN","TX ISSUE",
U1660="Warehouse HUAWEI","SPARE-ISSUE",
U1660="SPARE-HS","SPARE-ISSUE",
U1660="Power Telco","RAN ISSUE"
),"")</f>
        <v/>
      </c>
      <c r="U1660" s="33"/>
      <c r="V1660" s="32" t="str" cm="1">
        <f t="array" ref="V1660">IFERROR(_xlfn.IFS(
U1660="MPR ISSUE","ACTIVE",
U1660="BSS Hardware Issue","ACTIVE",
U1660="Sites strategiques, MLL, Pylone, etc.","PASSIVE",
U1660="AKTIVCO DEFAUT GE &amp; POWER Cabinet","PASSIVE",
U1660="AKTIVCO Coupure ENEO &amp; Baisse de tension","PASSIVE",
U1660="Coupure ENEO &amp; Baisse de tension","PASSIVE",
U1660="Defaut GE &amp; POWER Cabinet","PASSIVE",
U1660="Sharing","PASSIVE",
U1660="Sites strategiques &amp; DataCenter","PASSIVE",
U1660="Exclu","Exclu",
U1660="SAT","ACTIVE",
U1660="SPARE-ISSUE","SPARE-ISSUE",
U1660="Fiber CAmtel","ACTIVE",
U1660="Fiber AOF","ACTIVE",
U1660="Projet OCM (HUAWEI)","PLANNED WORKS",
U1660="Projet OCM (NOKIA)","PLANNED WORKS",
U1660="ACCESS-ISSUE","ACCESS-ISSUE",
U1660="Projet OCM (ZTE, NOKIA, autres projets)","PLANNED WORKS",
U1660="No root CAuse","No root cause",
U1660="ODU HS","ACTIVE",
U1660="IP &amp; VLAN","ACTIVE",
U1660="Warehouse HUAWEI","SPARE-ISSUE",
U1660="SPARE-HS","SPARE-ISSUE",
U1660="Power Telco","ACTIVE"
),"")</f>
        <v/>
      </c>
      <c r="W1660" s="51"/>
      <c r="X1660" s="51"/>
      <c r="Y1660" s="51"/>
      <c r="Z1660" s="51"/>
      <c r="AA1660" s="51"/>
      <c r="AB1660" s="34" t="s">
        <v>5420</v>
      </c>
      <c r="AC1660" s="34" t="str">
        <f>_xlfn.XLOOKUP(B1660,[4]ALL!$B:$B,[4]ALL!$N:$N,"")</f>
        <v/>
      </c>
      <c r="AD1660" s="34" t="s">
        <v>5420</v>
      </c>
      <c r="AE1660" s="34"/>
      <c r="AF1660" s="36" t="s">
        <v>5420</v>
      </c>
      <c r="AG1660" s="29"/>
      <c r="AH1660" s="35"/>
      <c r="AI1660" s="29"/>
      <c r="AJ1660" s="29" t="s">
        <v>5420</v>
      </c>
      <c r="AK1660" s="36" t="s">
        <v>5420</v>
      </c>
      <c r="AL1660" s="36" t="s">
        <v>5420</v>
      </c>
      <c r="AM1660" s="36" t="s">
        <v>5420</v>
      </c>
      <c r="AN1660" s="36" t="s">
        <v>5420</v>
      </c>
      <c r="AO1660" s="36" t="s">
        <v>5420</v>
      </c>
      <c r="AP1660" s="36" t="s">
        <v>5420</v>
      </c>
      <c r="AQ1660" s="36" t="s">
        <v>5420</v>
      </c>
      <c r="AR1660" s="36" t="s">
        <v>5420</v>
      </c>
      <c r="AS1660" s="36" t="s">
        <v>5420</v>
      </c>
      <c r="AT1660" s="36" t="s">
        <v>5420</v>
      </c>
      <c r="AU1660" s="36" t="s">
        <v>5420</v>
      </c>
      <c r="AV1660" s="36" t="s">
        <v>5420</v>
      </c>
      <c r="AW1660" s="45"/>
      <c r="AX1660" s="45" t="s">
        <v>5420</v>
      </c>
      <c r="AY1660" s="45" t="s">
        <v>5420</v>
      </c>
      <c r="AZ1660" s="45" t="s">
        <v>5420</v>
      </c>
      <c r="BA1660" s="36" t="s">
        <v>5420</v>
      </c>
    </row>
    <row r="1661" spans="1:53" s="58" customFormat="1" ht="15.6" hidden="1" x14ac:dyDescent="0.3">
      <c r="A1661" s="27" t="s">
        <v>1681</v>
      </c>
      <c r="B1661" s="28" t="s">
        <v>1682</v>
      </c>
      <c r="C1661" s="29" t="str">
        <f>_xlfn.XLOOKUP(B1661,'[1]daily break down'!$D:$D,'[1]daily break down'!$E:$E,"")</f>
        <v>Maroua</v>
      </c>
      <c r="D1661" s="27" t="s">
        <v>11</v>
      </c>
      <c r="E1661" s="27" t="s">
        <v>12</v>
      </c>
      <c r="F1661" s="29" t="s">
        <v>55</v>
      </c>
      <c r="G1661" s="27" t="s">
        <v>84</v>
      </c>
      <c r="H1661" s="37" t="str">
        <f>_xlfn.XLOOKUP(B1661,[2]CALCULATION!$B:$B,[2]CALCULATION!$H:$H,"")</f>
        <v>Huawei</v>
      </c>
      <c r="I1661" s="25">
        <v>0</v>
      </c>
      <c r="J1661" s="25">
        <v>0</v>
      </c>
      <c r="K1661" s="25">
        <v>1.4892290395025582E-2</v>
      </c>
      <c r="L1661" s="25">
        <v>3.2103140971312628E-3</v>
      </c>
      <c r="M1661" s="25">
        <v>0</v>
      </c>
      <c r="N1661" s="25">
        <v>0</v>
      </c>
      <c r="O1661" s="25">
        <v>0</v>
      </c>
      <c r="P1661" s="25" t="s">
        <v>6366</v>
      </c>
      <c r="Q1661" s="31" t="s">
        <v>5364</v>
      </c>
      <c r="R1661" s="31"/>
      <c r="S1661" s="32" t="str" cm="1">
        <f t="array" ref="S1661">IFERROR(_xlfn.IFS(
U1661="MPR ISSUE","PDH",
U1661="BSS Hardware Issue","BSS",
U1661="Sites strategiques, MLL, Pylone, etc.","ENVTECH",
U1661="AKTIVCO DEFAUT GE &amp; POWER Cabinet","AKTIVCO",
U1661="AKTIVCO Coupure ENEO &amp; Baisse de tension","AKTIVCO GRID ONLY",
U1661="Coupure ENEO &amp; Baisse de tension","IHS GRID ONLY",
U1661="Defaut GE &amp; POWER Cabinet","IHS",
U1661="Sharing","Partners",
U1661="Sites strategiques &amp; DataCenter","SST &amp; DC",
U1661="Exclu","Exclu",
U1661="SAT","SAT",
U1661="SPARE-ISSUE","SPARE-ISSUE",
U1661="Fiber CAmtel","TRANS_FO_CAMTEL",
U1661="Fiber AOF","Fiber AOF",
U1661="Projet OCM (HUAWEI)","TRAVAUX-HUAWEI",
U1661="Projet OCM (NOKIA)","TRAVAUX-NOKIA",
U1661="ACCESS-ISSUE","ACCESS-ISSUE",
U1661="Projet OCM (ZTE, NOKIA, autres projets)","TRAVAUX OCM",
U1661="No root CAuse","No root cause",
U1661="ODU HS","PDH",
U1661="IP &amp; VLAN","PDH",
U1661="Warehouse HUAWEI","SPARE-ISSUE",
U1661="SPARE-HS","SPARE-ISSUE",
U1661="Power Telco","BSS"
),"")</f>
        <v/>
      </c>
      <c r="T1661" s="32" t="str" cm="1">
        <f t="array" ref="T1661">IFERROR(_xlfn.IFS(
U1661="MPR ISSUE","TX ISSUE",
U1661="BSS Hardware Issue","RAN ISSUE",
U1661="Sites strategiques, MLL, Pylone, etc.","ENVTECH",
U1661="AKTIVCO DEFAUT GE &amp; POWER Cabinet","POWER ISSUE",
U1661="AKTIVCO Coupure ENEO &amp; Baisse de tension","POWER ISSUE",
U1661="Coupure ENEO &amp; Baisse de tension","POWER ISSUE",
U1661="Defaut GE &amp; POWER Cabinet","POWER ISSUE",
U1661="Sharing","POWER ISSUE",
U1661="Sites strategiques &amp; DataCenter","POWER ISSUE",
U1661="Exclu","Exclu",
U1661="SAT","TX ISSUE",
U1661="SPARE-ISSUE","SPARE-ISSUE",
U1661="Fiber CAmtel","TX ISSUE",
U1661="Fiber AOF","TX ISSUE",
U1661="Projet OCM (HUAWEI)","TRAVAUX-HUAWEI",
U1661="Projet OCM (NOKIA)","TRAVAUX -NOKIA",
U1661="ACCESS-ISSUE","ACCESS-ISSUE",
U1661="Projet OCM (ZTE, NOKIA, autres projets)","TRAVAUX OCM",
U1661="No root CAuse","No root cause",
U1661="ODU HS","TX ISSUE",
U1661="IP &amp; VLAN","TX ISSUE",
U1661="Warehouse HUAWEI","SPARE-ISSUE",
U1661="SPARE-HS","SPARE-ISSUE",
U1661="Power Telco","RAN ISSUE"
),"")</f>
        <v/>
      </c>
      <c r="U1661" s="33"/>
      <c r="V1661" s="32" t="str" cm="1">
        <f t="array" ref="V1661">IFERROR(_xlfn.IFS(
U1661="MPR ISSUE","ACTIVE",
U1661="BSS Hardware Issue","ACTIVE",
U1661="Sites strategiques, MLL, Pylone, etc.","PASSIVE",
U1661="AKTIVCO DEFAUT GE &amp; POWER Cabinet","PASSIVE",
U1661="AKTIVCO Coupure ENEO &amp; Baisse de tension","PASSIVE",
U1661="Coupure ENEO &amp; Baisse de tension","PASSIVE",
U1661="Defaut GE &amp; POWER Cabinet","PASSIVE",
U1661="Sharing","PASSIVE",
U1661="Sites strategiques &amp; DataCenter","PASSIVE",
U1661="Exclu","Exclu",
U1661="SAT","ACTIVE",
U1661="SPARE-ISSUE","SPARE-ISSUE",
U1661="Fiber CAmtel","ACTIVE",
U1661="Fiber AOF","ACTIVE",
U1661="Projet OCM (HUAWEI)","PLANNED WORKS",
U1661="Projet OCM (NOKIA)","PLANNED WORKS",
U1661="ACCESS-ISSUE","ACCESS-ISSUE",
U1661="Projet OCM (ZTE, NOKIA, autres projets)","PLANNED WORKS",
U1661="No root CAuse","No root cause",
U1661="ODU HS","ACTIVE",
U1661="IP &amp; VLAN","ACTIVE",
U1661="Warehouse HUAWEI","SPARE-ISSUE",
U1661="SPARE-HS","SPARE-ISSUE",
U1661="Power Telco","ACTIVE"
),"")</f>
        <v/>
      </c>
      <c r="W1661" s="51"/>
      <c r="X1661" s="51"/>
      <c r="Y1661" s="51"/>
      <c r="Z1661" s="51"/>
      <c r="AA1661" s="51"/>
      <c r="AB1661" s="34" t="s">
        <v>5420</v>
      </c>
      <c r="AC1661" s="34" t="str">
        <f>_xlfn.XLOOKUP(B1661,[4]ALL!$B:$B,[4]ALL!$N:$N,"")</f>
        <v/>
      </c>
      <c r="AD1661" s="34" t="s">
        <v>5420</v>
      </c>
      <c r="AE1661" s="34"/>
      <c r="AF1661" s="36" t="s">
        <v>5420</v>
      </c>
      <c r="AG1661" s="29"/>
      <c r="AH1661" s="35"/>
      <c r="AI1661" s="29"/>
      <c r="AJ1661" s="29" t="s">
        <v>5420</v>
      </c>
      <c r="AK1661" s="36" t="s">
        <v>5420</v>
      </c>
      <c r="AL1661" s="36" t="s">
        <v>5420</v>
      </c>
      <c r="AM1661" s="36" t="s">
        <v>5420</v>
      </c>
      <c r="AN1661" s="36" t="s">
        <v>5420</v>
      </c>
      <c r="AO1661" s="36" t="s">
        <v>5420</v>
      </c>
      <c r="AP1661" s="36" t="s">
        <v>5420</v>
      </c>
      <c r="AQ1661" s="36" t="s">
        <v>5420</v>
      </c>
      <c r="AR1661" s="36" t="s">
        <v>5420</v>
      </c>
      <c r="AS1661" s="36" t="s">
        <v>5420</v>
      </c>
      <c r="AT1661" s="36" t="s">
        <v>5420</v>
      </c>
      <c r="AU1661" s="36" t="s">
        <v>5420</v>
      </c>
      <c r="AV1661" s="36" t="s">
        <v>5420</v>
      </c>
      <c r="AW1661" s="45"/>
      <c r="AX1661" s="45" t="s">
        <v>5420</v>
      </c>
      <c r="AY1661" s="45" t="s">
        <v>5420</v>
      </c>
      <c r="AZ1661" s="45" t="s">
        <v>5420</v>
      </c>
      <c r="BA1661" s="36" t="s">
        <v>5420</v>
      </c>
    </row>
    <row r="1662" spans="1:53" s="58" customFormat="1" ht="15.6" hidden="1" x14ac:dyDescent="0.3">
      <c r="A1662" s="27" t="s">
        <v>1896</v>
      </c>
      <c r="B1662" s="28" t="s">
        <v>1897</v>
      </c>
      <c r="C1662" s="29" t="str">
        <f>_xlfn.XLOOKUP(B1662,'[1]daily break down'!$D:$D,'[1]daily break down'!$E:$E,"")</f>
        <v>CENTRE</v>
      </c>
      <c r="D1662" s="27" t="s">
        <v>11</v>
      </c>
      <c r="E1662" s="27" t="s">
        <v>12</v>
      </c>
      <c r="F1662" s="29" t="s">
        <v>69</v>
      </c>
      <c r="G1662" s="27" t="s">
        <v>70</v>
      </c>
      <c r="H1662" s="30" t="str">
        <f>_xlfn.XLOOKUP(B1662,[2]CALCULATION!$B:$B,[2]CALCULATION!$H:$H,"")</f>
        <v>ZTE</v>
      </c>
      <c r="I1662" s="25">
        <v>0</v>
      </c>
      <c r="J1662" s="25">
        <v>0</v>
      </c>
      <c r="K1662" s="25">
        <v>0</v>
      </c>
      <c r="L1662" s="25">
        <v>0</v>
      </c>
      <c r="M1662" s="25">
        <v>0</v>
      </c>
      <c r="N1662" s="25">
        <v>0</v>
      </c>
      <c r="O1662" s="25">
        <v>0</v>
      </c>
      <c r="P1662" s="25" t="s">
        <v>6366</v>
      </c>
      <c r="Q1662" s="31" t="s">
        <v>5364</v>
      </c>
      <c r="R1662" s="31"/>
      <c r="S1662" s="32" t="str" cm="1">
        <f t="array" ref="S1662">IFERROR(_xlfn.IFS(
U1662="MPR ISSUE","PDH",
U1662="BSS Hardware Issue","BSS",
U1662="Sites strategiques, MLL, Pylone, etc.","ENVTECH",
U1662="AKTIVCO DEFAUT GE &amp; POWER Cabinet","AKTIVCO",
U1662="AKTIVCO Coupure ENEO &amp; Baisse de tension","AKTIVCO GRID ONLY",
U1662="Coupure ENEO &amp; Baisse de tension","IHS GRID ONLY",
U1662="Defaut GE &amp; POWER Cabinet","IHS",
U1662="Sharing","Partners",
U1662="Sites strategiques &amp; DataCenter","SST &amp; DC",
U1662="Exclu","Exclu",
U1662="SAT","SAT",
U1662="SPARE-ISSUE","SPARE-ISSUE",
U1662="Fiber CAmtel","TRANS_FO_CAMTEL",
U1662="Fiber AOF","Fiber AOF",
U1662="Projet OCM (HUAWEI)","TRAVAUX-HUAWEI",
U1662="Projet OCM (NOKIA)","TRAVAUX-NOKIA",
U1662="ACCESS-ISSUE","ACCESS-ISSUE",
U1662="Projet OCM (ZTE, NOKIA, autres projets)","TRAVAUX OCM",
U1662="No root CAuse","No root cause",
U1662="ODU HS","PDH",
U1662="IP &amp; VLAN","PDH",
U1662="Warehouse HUAWEI","SPARE-ISSUE",
U1662="SPARE-HS","SPARE-ISSUE",
U1662="Power Telco","BSS"
),"")</f>
        <v/>
      </c>
      <c r="T1662" s="32" t="str" cm="1">
        <f t="array" ref="T1662">IFERROR(_xlfn.IFS(
U1662="MPR ISSUE","TX ISSUE",
U1662="BSS Hardware Issue","RAN ISSUE",
U1662="Sites strategiques, MLL, Pylone, etc.","ENVTECH",
U1662="AKTIVCO DEFAUT GE &amp; POWER Cabinet","POWER ISSUE",
U1662="AKTIVCO Coupure ENEO &amp; Baisse de tension","POWER ISSUE",
U1662="Coupure ENEO &amp; Baisse de tension","POWER ISSUE",
U1662="Defaut GE &amp; POWER Cabinet","POWER ISSUE",
U1662="Sharing","POWER ISSUE",
U1662="Sites strategiques &amp; DataCenter","POWER ISSUE",
U1662="Exclu","Exclu",
U1662="SAT","TX ISSUE",
U1662="SPARE-ISSUE","SPARE-ISSUE",
U1662="Fiber CAmtel","TX ISSUE",
U1662="Fiber AOF","TX ISSUE",
U1662="Projet OCM (HUAWEI)","TRAVAUX-HUAWEI",
U1662="Projet OCM (NOKIA)","TRAVAUX -NOKIA",
U1662="ACCESS-ISSUE","ACCESS-ISSUE",
U1662="Projet OCM (ZTE, NOKIA, autres projets)","TRAVAUX OCM",
U1662="No root CAuse","No root cause",
U1662="ODU HS","TX ISSUE",
U1662="IP &amp; VLAN","TX ISSUE",
U1662="Warehouse HUAWEI","SPARE-ISSUE",
U1662="SPARE-HS","SPARE-ISSUE",
U1662="Power Telco","RAN ISSUE"
),"")</f>
        <v/>
      </c>
      <c r="U1662" s="33"/>
      <c r="V1662" s="32" t="str" cm="1">
        <f t="array" ref="V1662">IFERROR(_xlfn.IFS(
U1662="MPR ISSUE","ACTIVE",
U1662="BSS Hardware Issue","ACTIVE",
U1662="Sites strategiques, MLL, Pylone, etc.","PASSIVE",
U1662="AKTIVCO DEFAUT GE &amp; POWER Cabinet","PASSIVE",
U1662="AKTIVCO Coupure ENEO &amp; Baisse de tension","PASSIVE",
U1662="Coupure ENEO &amp; Baisse de tension","PASSIVE",
U1662="Defaut GE &amp; POWER Cabinet","PASSIVE",
U1662="Sharing","PASSIVE",
U1662="Sites strategiques &amp; DataCenter","PASSIVE",
U1662="Exclu","Exclu",
U1662="SAT","ACTIVE",
U1662="SPARE-ISSUE","SPARE-ISSUE",
U1662="Fiber CAmtel","ACTIVE",
U1662="Fiber AOF","ACTIVE",
U1662="Projet OCM (HUAWEI)","PLANNED WORKS",
U1662="Projet OCM (NOKIA)","PLANNED WORKS",
U1662="ACCESS-ISSUE","ACCESS-ISSUE",
U1662="Projet OCM (ZTE, NOKIA, autres projets)","PLANNED WORKS",
U1662="No root CAuse","No root cause",
U1662="ODU HS","ACTIVE",
U1662="IP &amp; VLAN","ACTIVE",
U1662="Warehouse HUAWEI","SPARE-ISSUE",
U1662="SPARE-HS","SPARE-ISSUE",
U1662="Power Telco","ACTIVE"
),"")</f>
        <v/>
      </c>
      <c r="W1662" s="51"/>
      <c r="X1662" s="51"/>
      <c r="Y1662" s="51"/>
      <c r="Z1662" s="51"/>
      <c r="AA1662" s="51"/>
      <c r="AB1662" s="34" t="s">
        <v>5420</v>
      </c>
      <c r="AC1662" s="34" t="str">
        <f>_xlfn.XLOOKUP(B1662,[4]ALL!$B:$B,[4]ALL!$N:$N,"")</f>
        <v/>
      </c>
      <c r="AD1662" s="34" t="s">
        <v>5420</v>
      </c>
      <c r="AE1662" s="34"/>
      <c r="AF1662" s="36" t="s">
        <v>5420</v>
      </c>
      <c r="AG1662" s="29"/>
      <c r="AH1662" s="35"/>
      <c r="AI1662" s="29"/>
      <c r="AJ1662" s="29" t="s">
        <v>5420</v>
      </c>
      <c r="AK1662" s="36" t="s">
        <v>5420</v>
      </c>
      <c r="AL1662" s="36" t="s">
        <v>5420</v>
      </c>
      <c r="AM1662" s="36" t="s">
        <v>5420</v>
      </c>
      <c r="AN1662" s="36" t="s">
        <v>5420</v>
      </c>
      <c r="AO1662" s="36" t="s">
        <v>5420</v>
      </c>
      <c r="AP1662" s="36" t="s">
        <v>5420</v>
      </c>
      <c r="AQ1662" s="36" t="s">
        <v>5420</v>
      </c>
      <c r="AR1662" s="36" t="s">
        <v>5420</v>
      </c>
      <c r="AS1662" s="36" t="s">
        <v>5420</v>
      </c>
      <c r="AT1662" s="36" t="s">
        <v>5420</v>
      </c>
      <c r="AU1662" s="36" t="s">
        <v>5420</v>
      </c>
      <c r="AV1662" s="36" t="s">
        <v>5420</v>
      </c>
      <c r="AW1662" s="45"/>
      <c r="AX1662" s="45" t="s">
        <v>5420</v>
      </c>
      <c r="AY1662" s="45" t="s">
        <v>5420</v>
      </c>
      <c r="AZ1662" s="45" t="s">
        <v>5420</v>
      </c>
      <c r="BA1662" s="36" t="s">
        <v>5420</v>
      </c>
    </row>
    <row r="1663" spans="1:53" s="58" customFormat="1" ht="15.6" hidden="1" x14ac:dyDescent="0.3">
      <c r="A1663" s="27" t="s">
        <v>3400</v>
      </c>
      <c r="B1663" s="28" t="s">
        <v>3401</v>
      </c>
      <c r="C1663" s="29" t="str">
        <f>_xlfn.XLOOKUP(B1663,'[1]daily break down'!$D:$D,'[1]daily break down'!$E:$E,"")</f>
        <v>Douala</v>
      </c>
      <c r="D1663" s="27" t="s">
        <v>11</v>
      </c>
      <c r="E1663" s="27" t="s">
        <v>12</v>
      </c>
      <c r="F1663" s="29" t="s">
        <v>31</v>
      </c>
      <c r="G1663" s="27" t="s">
        <v>32</v>
      </c>
      <c r="H1663" s="30" t="str">
        <f>_xlfn.XLOOKUP(B1663,[2]CALCULATION!$B:$B,[2]CALCULATION!$H:$H,"")</f>
        <v>ZTE</v>
      </c>
      <c r="I1663" s="25">
        <v>0</v>
      </c>
      <c r="J1663" s="25">
        <v>0</v>
      </c>
      <c r="K1663" s="25">
        <v>0</v>
      </c>
      <c r="L1663" s="25">
        <v>0</v>
      </c>
      <c r="M1663" s="25">
        <v>0</v>
      </c>
      <c r="N1663" s="25">
        <v>0</v>
      </c>
      <c r="O1663" s="25">
        <v>0</v>
      </c>
      <c r="P1663" s="25" t="s">
        <v>6366</v>
      </c>
      <c r="Q1663" s="31" t="s">
        <v>5364</v>
      </c>
      <c r="R1663" s="31"/>
      <c r="S1663" s="32" t="str" cm="1">
        <f t="array" ref="S1663">IFERROR(_xlfn.IFS(
U1663="MPR ISSUE","PDH",
U1663="BSS Hardware Issue","BSS",
U1663="Sites strategiques, MLL, Pylone, etc.","ENVTECH",
U1663="AKTIVCO DEFAUT GE &amp; POWER Cabinet","AKTIVCO",
U1663="AKTIVCO Coupure ENEO &amp; Baisse de tension","AKTIVCO GRID ONLY",
U1663="Coupure ENEO &amp; Baisse de tension","IHS GRID ONLY",
U1663="Defaut GE &amp; POWER Cabinet","IHS",
U1663="Sharing","Partners",
U1663="Sites strategiques &amp; DataCenter","SST &amp; DC",
U1663="Exclu","Exclu",
U1663="SAT","SAT",
U1663="SPARE-ISSUE","SPARE-ISSUE",
U1663="Fiber CAmtel","TRANS_FO_CAMTEL",
U1663="Fiber AOF","Fiber AOF",
U1663="Projet OCM (HUAWEI)","TRAVAUX-HUAWEI",
U1663="Projet OCM (NOKIA)","TRAVAUX-NOKIA",
U1663="ACCESS-ISSUE","ACCESS-ISSUE",
U1663="Projet OCM (ZTE, NOKIA, autres projets)","TRAVAUX OCM",
U1663="No root CAuse","No root cause",
U1663="ODU HS","PDH",
U1663="IP &amp; VLAN","PDH",
U1663="Warehouse HUAWEI","SPARE-ISSUE",
U1663="SPARE-HS","SPARE-ISSUE",
U1663="Power Telco","BSS"
),"")</f>
        <v/>
      </c>
      <c r="T1663" s="32" t="str" cm="1">
        <f t="array" ref="T1663">IFERROR(_xlfn.IFS(
U1663="MPR ISSUE","TX ISSUE",
U1663="BSS Hardware Issue","RAN ISSUE",
U1663="Sites strategiques, MLL, Pylone, etc.","ENVTECH",
U1663="AKTIVCO DEFAUT GE &amp; POWER Cabinet","POWER ISSUE",
U1663="AKTIVCO Coupure ENEO &amp; Baisse de tension","POWER ISSUE",
U1663="Coupure ENEO &amp; Baisse de tension","POWER ISSUE",
U1663="Defaut GE &amp; POWER Cabinet","POWER ISSUE",
U1663="Sharing","POWER ISSUE",
U1663="Sites strategiques &amp; DataCenter","POWER ISSUE",
U1663="Exclu","Exclu",
U1663="SAT","TX ISSUE",
U1663="SPARE-ISSUE","SPARE-ISSUE",
U1663="Fiber CAmtel","TX ISSUE",
U1663="Fiber AOF","TX ISSUE",
U1663="Projet OCM (HUAWEI)","TRAVAUX-HUAWEI",
U1663="Projet OCM (NOKIA)","TRAVAUX -NOKIA",
U1663="ACCESS-ISSUE","ACCESS-ISSUE",
U1663="Projet OCM (ZTE, NOKIA, autres projets)","TRAVAUX OCM",
U1663="No root CAuse","No root cause",
U1663="ODU HS","TX ISSUE",
U1663="IP &amp; VLAN","TX ISSUE",
U1663="Warehouse HUAWEI","SPARE-ISSUE",
U1663="SPARE-HS","SPARE-ISSUE",
U1663="Power Telco","RAN ISSUE"
),"")</f>
        <v/>
      </c>
      <c r="U1663" s="33"/>
      <c r="V1663" s="32" t="str" cm="1">
        <f t="array" ref="V1663">IFERROR(_xlfn.IFS(
U1663="MPR ISSUE","ACTIVE",
U1663="BSS Hardware Issue","ACTIVE",
U1663="Sites strategiques, MLL, Pylone, etc.","PASSIVE",
U1663="AKTIVCO DEFAUT GE &amp; POWER Cabinet","PASSIVE",
U1663="AKTIVCO Coupure ENEO &amp; Baisse de tension","PASSIVE",
U1663="Coupure ENEO &amp; Baisse de tension","PASSIVE",
U1663="Defaut GE &amp; POWER Cabinet","PASSIVE",
U1663="Sharing","PASSIVE",
U1663="Sites strategiques &amp; DataCenter","PASSIVE",
U1663="Exclu","Exclu",
U1663="SAT","ACTIVE",
U1663="SPARE-ISSUE","SPARE-ISSUE",
U1663="Fiber CAmtel","ACTIVE",
U1663="Fiber AOF","ACTIVE",
U1663="Projet OCM (HUAWEI)","PLANNED WORKS",
U1663="Projet OCM (NOKIA)","PLANNED WORKS",
U1663="ACCESS-ISSUE","ACCESS-ISSUE",
U1663="Projet OCM (ZTE, NOKIA, autres projets)","PLANNED WORKS",
U1663="No root CAuse","No root cause",
U1663="ODU HS","ACTIVE",
U1663="IP &amp; VLAN","ACTIVE",
U1663="Warehouse HUAWEI","SPARE-ISSUE",
U1663="SPARE-HS","SPARE-ISSUE",
U1663="Power Telco","ACTIVE"
),"")</f>
        <v/>
      </c>
      <c r="W1663" s="51"/>
      <c r="X1663" s="51"/>
      <c r="Y1663" s="51"/>
      <c r="Z1663" s="51"/>
      <c r="AA1663" s="51"/>
      <c r="AB1663" s="34" t="s">
        <v>5420</v>
      </c>
      <c r="AC1663" s="34" t="str">
        <f>_xlfn.XLOOKUP(B1663,[4]ALL!$B:$B,[4]ALL!$N:$N,"")</f>
        <v/>
      </c>
      <c r="AD1663" s="34" t="s">
        <v>5420</v>
      </c>
      <c r="AE1663" s="34"/>
      <c r="AF1663" s="36" t="s">
        <v>5420</v>
      </c>
      <c r="AG1663" s="29"/>
      <c r="AH1663" s="35"/>
      <c r="AI1663" s="29"/>
      <c r="AJ1663" s="29" t="s">
        <v>5420</v>
      </c>
      <c r="AK1663" s="36" t="s">
        <v>5420</v>
      </c>
      <c r="AL1663" s="36" t="s">
        <v>5420</v>
      </c>
      <c r="AM1663" s="36" t="s">
        <v>5420</v>
      </c>
      <c r="AN1663" s="36" t="s">
        <v>5420</v>
      </c>
      <c r="AO1663" s="36" t="s">
        <v>5420</v>
      </c>
      <c r="AP1663" s="36" t="s">
        <v>5420</v>
      </c>
      <c r="AQ1663" s="36" t="s">
        <v>5420</v>
      </c>
      <c r="AR1663" s="36" t="s">
        <v>5420</v>
      </c>
      <c r="AS1663" s="36" t="s">
        <v>5420</v>
      </c>
      <c r="AT1663" s="36" t="s">
        <v>5420</v>
      </c>
      <c r="AU1663" s="36" t="s">
        <v>5420</v>
      </c>
      <c r="AV1663" s="36" t="s">
        <v>5420</v>
      </c>
      <c r="AW1663" s="45"/>
      <c r="AX1663" s="45" t="s">
        <v>5420</v>
      </c>
      <c r="AY1663" s="45" t="s">
        <v>5420</v>
      </c>
      <c r="AZ1663" s="45" t="s">
        <v>5420</v>
      </c>
      <c r="BA1663" s="36" t="s">
        <v>5420</v>
      </c>
    </row>
    <row r="1664" spans="1:53" s="58" customFormat="1" ht="15.6" hidden="1" x14ac:dyDescent="0.3">
      <c r="A1664" s="27" t="s">
        <v>261</v>
      </c>
      <c r="B1664" s="28" t="s">
        <v>262</v>
      </c>
      <c r="C1664" s="29" t="str">
        <f>_xlfn.XLOOKUP(B1664,'[1]daily break down'!$D:$D,'[1]daily break down'!$E:$E,"")</f>
        <v>Douala</v>
      </c>
      <c r="D1664" s="27" t="s">
        <v>21</v>
      </c>
      <c r="E1664" s="27" t="s">
        <v>263</v>
      </c>
      <c r="F1664" s="29" t="s">
        <v>31</v>
      </c>
      <c r="G1664" s="27" t="s">
        <v>32</v>
      </c>
      <c r="H1664" s="30" t="str">
        <f>_xlfn.XLOOKUP(B1664,[2]CALCULATION!$B:$B,[2]CALCULATION!$H:$H,"")</f>
        <v>ZTE</v>
      </c>
      <c r="I1664" s="25">
        <v>0</v>
      </c>
      <c r="J1664" s="25">
        <v>0</v>
      </c>
      <c r="K1664" s="25">
        <v>0</v>
      </c>
      <c r="L1664" s="25">
        <v>0</v>
      </c>
      <c r="M1664" s="25">
        <v>0</v>
      </c>
      <c r="N1664" s="25">
        <v>0</v>
      </c>
      <c r="O1664" s="25">
        <v>0</v>
      </c>
      <c r="P1664" s="25" t="s">
        <v>6366</v>
      </c>
      <c r="Q1664" s="31" t="s">
        <v>5364</v>
      </c>
      <c r="R1664" s="31"/>
      <c r="S1664" s="32" t="str" cm="1">
        <f t="array" ref="S1664">IFERROR(_xlfn.IFS(
U1664="MPR ISSUE","PDH",
U1664="BSS Hardware Issue","BSS",
U1664="Sites strategiques, MLL, Pylone, etc.","ENVTECH",
U1664="AKTIVCO DEFAUT GE &amp; POWER Cabinet","AKTIVCO",
U1664="AKTIVCO Coupure ENEO &amp; Baisse de tension","AKTIVCO GRID ONLY",
U1664="Coupure ENEO &amp; Baisse de tension","IHS GRID ONLY",
U1664="Defaut GE &amp; POWER Cabinet","IHS",
U1664="Sharing","Partners",
U1664="Sites strategiques &amp; DataCenter","SST &amp; DC",
U1664="Exclu","Exclu",
U1664="SAT","SAT",
U1664="SPARE-ISSUE","SPARE-ISSUE",
U1664="Fiber CAmtel","TRANS_FO_CAMTEL",
U1664="Fiber AOF","Fiber AOF",
U1664="Projet OCM (HUAWEI)","TRAVAUX-HUAWEI",
U1664="Projet OCM (NOKIA)","TRAVAUX-NOKIA",
U1664="ACCESS-ISSUE","ACCESS-ISSUE",
U1664="Projet OCM (ZTE, NOKIA, autres projets)","TRAVAUX OCM",
U1664="No root CAuse","No root cause",
U1664="ODU HS","PDH",
U1664="IP &amp; VLAN","PDH",
U1664="Warehouse HUAWEI","SPARE-ISSUE",
U1664="SPARE-HS","SPARE-ISSUE",
U1664="Power Telco","BSS"
),"")</f>
        <v/>
      </c>
      <c r="T1664" s="32" t="str" cm="1">
        <f t="array" ref="T1664">IFERROR(_xlfn.IFS(
U1664="MPR ISSUE","TX ISSUE",
U1664="BSS Hardware Issue","RAN ISSUE",
U1664="Sites strategiques, MLL, Pylone, etc.","ENVTECH",
U1664="AKTIVCO DEFAUT GE &amp; POWER Cabinet","POWER ISSUE",
U1664="AKTIVCO Coupure ENEO &amp; Baisse de tension","POWER ISSUE",
U1664="Coupure ENEO &amp; Baisse de tension","POWER ISSUE",
U1664="Defaut GE &amp; POWER Cabinet","POWER ISSUE",
U1664="Sharing","POWER ISSUE",
U1664="Sites strategiques &amp; DataCenter","POWER ISSUE",
U1664="Exclu","Exclu",
U1664="SAT","TX ISSUE",
U1664="SPARE-ISSUE","SPARE-ISSUE",
U1664="Fiber CAmtel","TX ISSUE",
U1664="Fiber AOF","TX ISSUE",
U1664="Projet OCM (HUAWEI)","TRAVAUX-HUAWEI",
U1664="Projet OCM (NOKIA)","TRAVAUX -NOKIA",
U1664="ACCESS-ISSUE","ACCESS-ISSUE",
U1664="Projet OCM (ZTE, NOKIA, autres projets)","TRAVAUX OCM",
U1664="No root CAuse","No root cause",
U1664="ODU HS","TX ISSUE",
U1664="IP &amp; VLAN","TX ISSUE",
U1664="Warehouse HUAWEI","SPARE-ISSUE",
U1664="SPARE-HS","SPARE-ISSUE",
U1664="Power Telco","RAN ISSUE"
),"")</f>
        <v/>
      </c>
      <c r="U1664" s="33"/>
      <c r="V1664" s="32" t="str" cm="1">
        <f t="array" ref="V1664">IFERROR(_xlfn.IFS(
U1664="MPR ISSUE","ACTIVE",
U1664="BSS Hardware Issue","ACTIVE",
U1664="Sites strategiques, MLL, Pylone, etc.","PASSIVE",
U1664="AKTIVCO DEFAUT GE &amp; POWER Cabinet","PASSIVE",
U1664="AKTIVCO Coupure ENEO &amp; Baisse de tension","PASSIVE",
U1664="Coupure ENEO &amp; Baisse de tension","PASSIVE",
U1664="Defaut GE &amp; POWER Cabinet","PASSIVE",
U1664="Sharing","PASSIVE",
U1664="Sites strategiques &amp; DataCenter","PASSIVE",
U1664="Exclu","Exclu",
U1664="SAT","ACTIVE",
U1664="SPARE-ISSUE","SPARE-ISSUE",
U1664="Fiber CAmtel","ACTIVE",
U1664="Fiber AOF","ACTIVE",
U1664="Projet OCM (HUAWEI)","PLANNED WORKS",
U1664="Projet OCM (NOKIA)","PLANNED WORKS",
U1664="ACCESS-ISSUE","ACCESS-ISSUE",
U1664="Projet OCM (ZTE, NOKIA, autres projets)","PLANNED WORKS",
U1664="No root CAuse","No root cause",
U1664="ODU HS","ACTIVE",
U1664="IP &amp; VLAN","ACTIVE",
U1664="Warehouse HUAWEI","SPARE-ISSUE",
U1664="SPARE-HS","SPARE-ISSUE",
U1664="Power Telco","ACTIVE"
),"")</f>
        <v/>
      </c>
      <c r="W1664" s="51"/>
      <c r="X1664" s="51"/>
      <c r="Y1664" s="51"/>
      <c r="Z1664" s="51"/>
      <c r="AA1664" s="51"/>
      <c r="AB1664" s="34" t="s">
        <v>5420</v>
      </c>
      <c r="AC1664" s="34" t="str">
        <f>_xlfn.XLOOKUP(B1664,[4]ALL!$B:$B,[4]ALL!$N:$N,"")</f>
        <v/>
      </c>
      <c r="AD1664" s="34" t="s">
        <v>5420</v>
      </c>
      <c r="AE1664" s="34"/>
      <c r="AF1664" s="36" t="s">
        <v>5420</v>
      </c>
      <c r="AG1664" s="29"/>
      <c r="AH1664" s="35"/>
      <c r="AI1664" s="29"/>
      <c r="AJ1664" s="29" t="s">
        <v>5420</v>
      </c>
      <c r="AK1664" s="36" t="s">
        <v>5420</v>
      </c>
      <c r="AL1664" s="36" t="s">
        <v>5420</v>
      </c>
      <c r="AM1664" s="36" t="s">
        <v>5420</v>
      </c>
      <c r="AN1664" s="36" t="s">
        <v>5420</v>
      </c>
      <c r="AO1664" s="36" t="s">
        <v>5420</v>
      </c>
      <c r="AP1664" s="36" t="s">
        <v>5420</v>
      </c>
      <c r="AQ1664" s="36" t="s">
        <v>5420</v>
      </c>
      <c r="AR1664" s="36" t="s">
        <v>5420</v>
      </c>
      <c r="AS1664" s="36" t="s">
        <v>5420</v>
      </c>
      <c r="AT1664" s="36" t="s">
        <v>5420</v>
      </c>
      <c r="AU1664" s="36" t="s">
        <v>5420</v>
      </c>
      <c r="AV1664" s="36" t="s">
        <v>5420</v>
      </c>
      <c r="AW1664" s="45"/>
      <c r="AX1664" s="45" t="s">
        <v>5420</v>
      </c>
      <c r="AY1664" s="45" t="s">
        <v>5420</v>
      </c>
      <c r="AZ1664" s="45" t="s">
        <v>5420</v>
      </c>
      <c r="BA1664" s="36" t="s">
        <v>5420</v>
      </c>
    </row>
    <row r="1665" spans="1:53" s="58" customFormat="1" ht="15.6" hidden="1" x14ac:dyDescent="0.3">
      <c r="A1665" s="27" t="s">
        <v>272</v>
      </c>
      <c r="B1665" s="28" t="s">
        <v>273</v>
      </c>
      <c r="C1665" s="29" t="str">
        <f>_xlfn.XLOOKUP(B1665,'[1]daily break down'!$D:$D,'[1]daily break down'!$E:$E,"")</f>
        <v>Douala</v>
      </c>
      <c r="D1665" s="27" t="s">
        <v>11</v>
      </c>
      <c r="E1665" s="27" t="s">
        <v>145</v>
      </c>
      <c r="F1665" s="29" t="s">
        <v>31</v>
      </c>
      <c r="G1665" s="27" t="s">
        <v>32</v>
      </c>
      <c r="H1665" s="30" t="str">
        <f>_xlfn.XLOOKUP(B1665,[2]CALCULATION!$B:$B,[2]CALCULATION!$H:$H,"")</f>
        <v>ZTE</v>
      </c>
      <c r="I1665" s="25">
        <v>0</v>
      </c>
      <c r="J1665" s="25">
        <v>0</v>
      </c>
      <c r="K1665" s="25">
        <v>0</v>
      </c>
      <c r="L1665" s="25">
        <v>0</v>
      </c>
      <c r="M1665" s="25">
        <v>0</v>
      </c>
      <c r="N1665" s="25">
        <v>0</v>
      </c>
      <c r="O1665" s="25">
        <v>0</v>
      </c>
      <c r="P1665" s="25" t="s">
        <v>6366</v>
      </c>
      <c r="Q1665" s="31" t="s">
        <v>5364</v>
      </c>
      <c r="R1665" s="31"/>
      <c r="S1665" s="32" t="str" cm="1">
        <f t="array" ref="S1665">IFERROR(_xlfn.IFS(
U1665="MPR ISSUE","PDH",
U1665="BSS Hardware Issue","BSS",
U1665="Sites strategiques, MLL, Pylone, etc.","ENVTECH",
U1665="AKTIVCO DEFAUT GE &amp; POWER Cabinet","AKTIVCO",
U1665="AKTIVCO Coupure ENEO &amp; Baisse de tension","AKTIVCO GRID ONLY",
U1665="Coupure ENEO &amp; Baisse de tension","IHS GRID ONLY",
U1665="Defaut GE &amp; POWER Cabinet","IHS",
U1665="Sharing","Partners",
U1665="Sites strategiques &amp; DataCenter","SST &amp; DC",
U1665="Exclu","Exclu",
U1665="SAT","SAT",
U1665="SPARE-ISSUE","SPARE-ISSUE",
U1665="Fiber CAmtel","TRANS_FO_CAMTEL",
U1665="Fiber AOF","Fiber AOF",
U1665="Projet OCM (HUAWEI)","TRAVAUX-HUAWEI",
U1665="Projet OCM (NOKIA)","TRAVAUX-NOKIA",
U1665="ACCESS-ISSUE","ACCESS-ISSUE",
U1665="Projet OCM (ZTE, NOKIA, autres projets)","TRAVAUX OCM",
U1665="No root CAuse","No root cause",
U1665="ODU HS","PDH",
U1665="IP &amp; VLAN","PDH",
U1665="Warehouse HUAWEI","SPARE-ISSUE",
U1665="SPARE-HS","SPARE-ISSUE",
U1665="Power Telco","BSS"
),"")</f>
        <v/>
      </c>
      <c r="T1665" s="32" t="str" cm="1">
        <f t="array" ref="T1665">IFERROR(_xlfn.IFS(
U1665="MPR ISSUE","TX ISSUE",
U1665="BSS Hardware Issue","RAN ISSUE",
U1665="Sites strategiques, MLL, Pylone, etc.","ENVTECH",
U1665="AKTIVCO DEFAUT GE &amp; POWER Cabinet","POWER ISSUE",
U1665="AKTIVCO Coupure ENEO &amp; Baisse de tension","POWER ISSUE",
U1665="Coupure ENEO &amp; Baisse de tension","POWER ISSUE",
U1665="Defaut GE &amp; POWER Cabinet","POWER ISSUE",
U1665="Sharing","POWER ISSUE",
U1665="Sites strategiques &amp; DataCenter","POWER ISSUE",
U1665="Exclu","Exclu",
U1665="SAT","TX ISSUE",
U1665="SPARE-ISSUE","SPARE-ISSUE",
U1665="Fiber CAmtel","TX ISSUE",
U1665="Fiber AOF","TX ISSUE",
U1665="Projet OCM (HUAWEI)","TRAVAUX-HUAWEI",
U1665="Projet OCM (NOKIA)","TRAVAUX -NOKIA",
U1665="ACCESS-ISSUE","ACCESS-ISSUE",
U1665="Projet OCM (ZTE, NOKIA, autres projets)","TRAVAUX OCM",
U1665="No root CAuse","No root cause",
U1665="ODU HS","TX ISSUE",
U1665="IP &amp; VLAN","TX ISSUE",
U1665="Warehouse HUAWEI","SPARE-ISSUE",
U1665="SPARE-HS","SPARE-ISSUE",
U1665="Power Telco","RAN ISSUE"
),"")</f>
        <v/>
      </c>
      <c r="U1665" s="33"/>
      <c r="V1665" s="32" t="str" cm="1">
        <f t="array" ref="V1665">IFERROR(_xlfn.IFS(
U1665="MPR ISSUE","ACTIVE",
U1665="BSS Hardware Issue","ACTIVE",
U1665="Sites strategiques, MLL, Pylone, etc.","PASSIVE",
U1665="AKTIVCO DEFAUT GE &amp; POWER Cabinet","PASSIVE",
U1665="AKTIVCO Coupure ENEO &amp; Baisse de tension","PASSIVE",
U1665="Coupure ENEO &amp; Baisse de tension","PASSIVE",
U1665="Defaut GE &amp; POWER Cabinet","PASSIVE",
U1665="Sharing","PASSIVE",
U1665="Sites strategiques &amp; DataCenter","PASSIVE",
U1665="Exclu","Exclu",
U1665="SAT","ACTIVE",
U1665="SPARE-ISSUE","SPARE-ISSUE",
U1665="Fiber CAmtel","ACTIVE",
U1665="Fiber AOF","ACTIVE",
U1665="Projet OCM (HUAWEI)","PLANNED WORKS",
U1665="Projet OCM (NOKIA)","PLANNED WORKS",
U1665="ACCESS-ISSUE","ACCESS-ISSUE",
U1665="Projet OCM (ZTE, NOKIA, autres projets)","PLANNED WORKS",
U1665="No root CAuse","No root cause",
U1665="ODU HS","ACTIVE",
U1665="IP &amp; VLAN","ACTIVE",
U1665="Warehouse HUAWEI","SPARE-ISSUE",
U1665="SPARE-HS","SPARE-ISSUE",
U1665="Power Telco","ACTIVE"
),"")</f>
        <v/>
      </c>
      <c r="W1665" s="51"/>
      <c r="X1665" s="51"/>
      <c r="Y1665" s="51"/>
      <c r="Z1665" s="51"/>
      <c r="AA1665" s="51"/>
      <c r="AB1665" s="34" t="s">
        <v>5420</v>
      </c>
      <c r="AC1665" s="34" t="str">
        <f>_xlfn.XLOOKUP(B1665,[4]ALL!$B:$B,[4]ALL!$N:$N,"")</f>
        <v/>
      </c>
      <c r="AD1665" s="34" t="s">
        <v>5420</v>
      </c>
      <c r="AE1665" s="34"/>
      <c r="AF1665" s="36" t="s">
        <v>5420</v>
      </c>
      <c r="AG1665" s="29"/>
      <c r="AH1665" s="35"/>
      <c r="AI1665" s="29"/>
      <c r="AJ1665" s="29" t="s">
        <v>5420</v>
      </c>
      <c r="AK1665" s="36" t="s">
        <v>5420</v>
      </c>
      <c r="AL1665" s="36" t="s">
        <v>5420</v>
      </c>
      <c r="AM1665" s="36" t="s">
        <v>5420</v>
      </c>
      <c r="AN1665" s="36" t="s">
        <v>5420</v>
      </c>
      <c r="AO1665" s="36" t="s">
        <v>5420</v>
      </c>
      <c r="AP1665" s="36" t="s">
        <v>5420</v>
      </c>
      <c r="AQ1665" s="36" t="s">
        <v>5420</v>
      </c>
      <c r="AR1665" s="36" t="s">
        <v>5420</v>
      </c>
      <c r="AS1665" s="36" t="s">
        <v>5420</v>
      </c>
      <c r="AT1665" s="36" t="s">
        <v>5420</v>
      </c>
      <c r="AU1665" s="36" t="s">
        <v>5420</v>
      </c>
      <c r="AV1665" s="36" t="s">
        <v>5420</v>
      </c>
      <c r="AW1665" s="45"/>
      <c r="AX1665" s="45" t="s">
        <v>5420</v>
      </c>
      <c r="AY1665" s="45" t="s">
        <v>5420</v>
      </c>
      <c r="AZ1665" s="45" t="s">
        <v>5420</v>
      </c>
      <c r="BA1665" s="36" t="s">
        <v>5420</v>
      </c>
    </row>
    <row r="1666" spans="1:53" s="58" customFormat="1" ht="15.6" hidden="1" x14ac:dyDescent="0.3">
      <c r="A1666" s="27" t="s">
        <v>4738</v>
      </c>
      <c r="B1666" s="28" t="s">
        <v>4739</v>
      </c>
      <c r="C1666" s="29" t="str">
        <f>_xlfn.XLOOKUP(B1666,'[1]daily break down'!$D:$D,'[1]daily break down'!$E:$E,"")</f>
        <v>Yaounde</v>
      </c>
      <c r="D1666" s="27" t="s">
        <v>11</v>
      </c>
      <c r="E1666" s="27" t="s">
        <v>12</v>
      </c>
      <c r="F1666" s="29" t="s">
        <v>37</v>
      </c>
      <c r="G1666" s="27" t="s">
        <v>38</v>
      </c>
      <c r="H1666" s="30" t="str">
        <f>_xlfn.XLOOKUP(B1666,[2]CALCULATION!$B:$B,[2]CALCULATION!$H:$H,"")</f>
        <v>ZTE</v>
      </c>
      <c r="I1666" s="25">
        <v>0</v>
      </c>
      <c r="J1666" s="25">
        <v>0</v>
      </c>
      <c r="K1666" s="25">
        <v>0</v>
      </c>
      <c r="L1666" s="25">
        <v>0</v>
      </c>
      <c r="M1666" s="25">
        <v>0</v>
      </c>
      <c r="N1666" s="25">
        <v>0</v>
      </c>
      <c r="O1666" s="25">
        <v>0</v>
      </c>
      <c r="P1666" s="25" t="s">
        <v>6366</v>
      </c>
      <c r="Q1666" s="31" t="s">
        <v>5364</v>
      </c>
      <c r="R1666" s="31"/>
      <c r="S1666" s="32" t="str" cm="1">
        <f t="array" ref="S1666">IFERROR(_xlfn.IFS(
U1666="MPR ISSUE","PDH",
U1666="BSS Hardware Issue","BSS",
U1666="Sites strategiques, MLL, Pylone, etc.","ENVTECH",
U1666="AKTIVCO DEFAUT GE &amp; POWER Cabinet","AKTIVCO",
U1666="AKTIVCO Coupure ENEO &amp; Baisse de tension","AKTIVCO GRID ONLY",
U1666="Coupure ENEO &amp; Baisse de tension","IHS GRID ONLY",
U1666="Defaut GE &amp; POWER Cabinet","IHS",
U1666="Sharing","Partners",
U1666="Sites strategiques &amp; DataCenter","SST &amp; DC",
U1666="Exclu","Exclu",
U1666="SAT","SAT",
U1666="SPARE-ISSUE","SPARE-ISSUE",
U1666="Fiber CAmtel","TRANS_FO_CAMTEL",
U1666="Fiber AOF","Fiber AOF",
U1666="Projet OCM (HUAWEI)","TRAVAUX-HUAWEI",
U1666="Projet OCM (NOKIA)","TRAVAUX-NOKIA",
U1666="ACCESS-ISSUE","ACCESS-ISSUE",
U1666="Projet OCM (ZTE, NOKIA, autres projets)","TRAVAUX OCM",
U1666="No root CAuse","No root cause",
U1666="ODU HS","PDH",
U1666="IP &amp; VLAN","PDH",
U1666="Warehouse HUAWEI","SPARE-ISSUE",
U1666="SPARE-HS","SPARE-ISSUE",
U1666="Power Telco","BSS"
),"")</f>
        <v/>
      </c>
      <c r="T1666" s="32" t="str" cm="1">
        <f t="array" ref="T1666">IFERROR(_xlfn.IFS(
U1666="MPR ISSUE","TX ISSUE",
U1666="BSS Hardware Issue","RAN ISSUE",
U1666="Sites strategiques, MLL, Pylone, etc.","ENVTECH",
U1666="AKTIVCO DEFAUT GE &amp; POWER Cabinet","POWER ISSUE",
U1666="AKTIVCO Coupure ENEO &amp; Baisse de tension","POWER ISSUE",
U1666="Coupure ENEO &amp; Baisse de tension","POWER ISSUE",
U1666="Defaut GE &amp; POWER Cabinet","POWER ISSUE",
U1666="Sharing","POWER ISSUE",
U1666="Sites strategiques &amp; DataCenter","POWER ISSUE",
U1666="Exclu","Exclu",
U1666="SAT","TX ISSUE",
U1666="SPARE-ISSUE","SPARE-ISSUE",
U1666="Fiber CAmtel","TX ISSUE",
U1666="Fiber AOF","TX ISSUE",
U1666="Projet OCM (HUAWEI)","TRAVAUX-HUAWEI",
U1666="Projet OCM (NOKIA)","TRAVAUX -NOKIA",
U1666="ACCESS-ISSUE","ACCESS-ISSUE",
U1666="Projet OCM (ZTE, NOKIA, autres projets)","TRAVAUX OCM",
U1666="No root CAuse","No root cause",
U1666="ODU HS","TX ISSUE",
U1666="IP &amp; VLAN","TX ISSUE",
U1666="Warehouse HUAWEI","SPARE-ISSUE",
U1666="SPARE-HS","SPARE-ISSUE",
U1666="Power Telco","RAN ISSUE"
),"")</f>
        <v/>
      </c>
      <c r="U1666" s="33"/>
      <c r="V1666" s="32" t="str" cm="1">
        <f t="array" ref="V1666">IFERROR(_xlfn.IFS(
U1666="MPR ISSUE","ACTIVE",
U1666="BSS Hardware Issue","ACTIVE",
U1666="Sites strategiques, MLL, Pylone, etc.","PASSIVE",
U1666="AKTIVCO DEFAUT GE &amp; POWER Cabinet","PASSIVE",
U1666="AKTIVCO Coupure ENEO &amp; Baisse de tension","PASSIVE",
U1666="Coupure ENEO &amp; Baisse de tension","PASSIVE",
U1666="Defaut GE &amp; POWER Cabinet","PASSIVE",
U1666="Sharing","PASSIVE",
U1666="Sites strategiques &amp; DataCenter","PASSIVE",
U1666="Exclu","Exclu",
U1666="SAT","ACTIVE",
U1666="SPARE-ISSUE","SPARE-ISSUE",
U1666="Fiber CAmtel","ACTIVE",
U1666="Fiber AOF","ACTIVE",
U1666="Projet OCM (HUAWEI)","PLANNED WORKS",
U1666="Projet OCM (NOKIA)","PLANNED WORKS",
U1666="ACCESS-ISSUE","ACCESS-ISSUE",
U1666="Projet OCM (ZTE, NOKIA, autres projets)","PLANNED WORKS",
U1666="No root CAuse","No root cause",
U1666="ODU HS","ACTIVE",
U1666="IP &amp; VLAN","ACTIVE",
U1666="Warehouse HUAWEI","SPARE-ISSUE",
U1666="SPARE-HS","SPARE-ISSUE",
U1666="Power Telco","ACTIVE"
),"")</f>
        <v/>
      </c>
      <c r="W1666" s="51"/>
      <c r="X1666" s="51"/>
      <c r="Y1666" s="51"/>
      <c r="Z1666" s="51"/>
      <c r="AA1666" s="51"/>
      <c r="AB1666" s="34" t="s">
        <v>5420</v>
      </c>
      <c r="AC1666" s="34" t="str">
        <f>_xlfn.XLOOKUP(B1666,[4]ALL!$B:$B,[4]ALL!$N:$N,"")</f>
        <v/>
      </c>
      <c r="AD1666" s="34" t="s">
        <v>5420</v>
      </c>
      <c r="AE1666" s="34"/>
      <c r="AF1666" s="36" t="s">
        <v>5420</v>
      </c>
      <c r="AG1666" s="29"/>
      <c r="AH1666" s="35"/>
      <c r="AI1666" s="29"/>
      <c r="AJ1666" s="29" t="s">
        <v>5420</v>
      </c>
      <c r="AK1666" s="36" t="s">
        <v>5420</v>
      </c>
      <c r="AL1666" s="36" t="s">
        <v>5420</v>
      </c>
      <c r="AM1666" s="36" t="s">
        <v>5420</v>
      </c>
      <c r="AN1666" s="36" t="s">
        <v>5420</v>
      </c>
      <c r="AO1666" s="36" t="s">
        <v>5420</v>
      </c>
      <c r="AP1666" s="36" t="s">
        <v>5420</v>
      </c>
      <c r="AQ1666" s="36" t="s">
        <v>5420</v>
      </c>
      <c r="AR1666" s="36" t="s">
        <v>5420</v>
      </c>
      <c r="AS1666" s="36" t="s">
        <v>5420</v>
      </c>
      <c r="AT1666" s="36" t="s">
        <v>5420</v>
      </c>
      <c r="AU1666" s="36" t="s">
        <v>5420</v>
      </c>
      <c r="AV1666" s="36" t="s">
        <v>5420</v>
      </c>
      <c r="AW1666" s="45"/>
      <c r="AX1666" s="45" t="s">
        <v>5420</v>
      </c>
      <c r="AY1666" s="45" t="s">
        <v>5420</v>
      </c>
      <c r="AZ1666" s="45" t="s">
        <v>5420</v>
      </c>
      <c r="BA1666" s="36" t="s">
        <v>5420</v>
      </c>
    </row>
    <row r="1667" spans="1:53" s="58" customFormat="1" ht="15.6" hidden="1" x14ac:dyDescent="0.3">
      <c r="A1667" s="27" t="s">
        <v>4776</v>
      </c>
      <c r="B1667" s="28" t="s">
        <v>4777</v>
      </c>
      <c r="C1667" s="29" t="str">
        <f>_xlfn.XLOOKUP(B1667,'[1]daily break down'!$D:$D,'[1]daily break down'!$E:$E,"")</f>
        <v>Yaounde</v>
      </c>
      <c r="D1667" s="27" t="s">
        <v>11</v>
      </c>
      <c r="E1667" s="27" t="s">
        <v>12</v>
      </c>
      <c r="F1667" s="29" t="s">
        <v>37</v>
      </c>
      <c r="G1667" s="27" t="s">
        <v>38</v>
      </c>
      <c r="H1667" s="30" t="str">
        <f>_xlfn.XLOOKUP(B1667,[2]CALCULATION!$B:$B,[2]CALCULATION!$H:$H,"")</f>
        <v>ZTE</v>
      </c>
      <c r="I1667" s="25">
        <v>0</v>
      </c>
      <c r="J1667" s="25">
        <v>0</v>
      </c>
      <c r="K1667" s="25">
        <v>0</v>
      </c>
      <c r="L1667" s="25">
        <v>0</v>
      </c>
      <c r="M1667" s="25">
        <v>0</v>
      </c>
      <c r="N1667" s="25">
        <v>0</v>
      </c>
      <c r="O1667" s="25">
        <v>0</v>
      </c>
      <c r="P1667" s="25" t="s">
        <v>6366</v>
      </c>
      <c r="Q1667" s="31" t="s">
        <v>5364</v>
      </c>
      <c r="R1667" s="31"/>
      <c r="S1667" s="32" t="str" cm="1">
        <f t="array" ref="S1667">IFERROR(_xlfn.IFS(
U1667="MPR ISSUE","PDH",
U1667="BSS Hardware Issue","BSS",
U1667="Sites strategiques, MLL, Pylone, etc.","ENVTECH",
U1667="AKTIVCO DEFAUT GE &amp; POWER Cabinet","AKTIVCO",
U1667="AKTIVCO Coupure ENEO &amp; Baisse de tension","AKTIVCO GRID ONLY",
U1667="Coupure ENEO &amp; Baisse de tension","IHS GRID ONLY",
U1667="Defaut GE &amp; POWER Cabinet","IHS",
U1667="Sharing","Partners",
U1667="Sites strategiques &amp; DataCenter","SST &amp; DC",
U1667="Exclu","Exclu",
U1667="SAT","SAT",
U1667="SPARE-ISSUE","SPARE-ISSUE",
U1667="Fiber CAmtel","TRANS_FO_CAMTEL",
U1667="Fiber AOF","Fiber AOF",
U1667="Projet OCM (HUAWEI)","TRAVAUX-HUAWEI",
U1667="Projet OCM (NOKIA)","TRAVAUX-NOKIA",
U1667="ACCESS-ISSUE","ACCESS-ISSUE",
U1667="Projet OCM (ZTE, NOKIA, autres projets)","TRAVAUX OCM",
U1667="No root CAuse","No root cause",
U1667="ODU HS","PDH",
U1667="IP &amp; VLAN","PDH",
U1667="Warehouse HUAWEI","SPARE-ISSUE",
U1667="SPARE-HS","SPARE-ISSUE",
U1667="Power Telco","BSS"
),"")</f>
        <v/>
      </c>
      <c r="T1667" s="32" t="str" cm="1">
        <f t="array" ref="T1667">IFERROR(_xlfn.IFS(
U1667="MPR ISSUE","TX ISSUE",
U1667="BSS Hardware Issue","RAN ISSUE",
U1667="Sites strategiques, MLL, Pylone, etc.","ENVTECH",
U1667="AKTIVCO DEFAUT GE &amp; POWER Cabinet","POWER ISSUE",
U1667="AKTIVCO Coupure ENEO &amp; Baisse de tension","POWER ISSUE",
U1667="Coupure ENEO &amp; Baisse de tension","POWER ISSUE",
U1667="Defaut GE &amp; POWER Cabinet","POWER ISSUE",
U1667="Sharing","POWER ISSUE",
U1667="Sites strategiques &amp; DataCenter","POWER ISSUE",
U1667="Exclu","Exclu",
U1667="SAT","TX ISSUE",
U1667="SPARE-ISSUE","SPARE-ISSUE",
U1667="Fiber CAmtel","TX ISSUE",
U1667="Fiber AOF","TX ISSUE",
U1667="Projet OCM (HUAWEI)","TRAVAUX-HUAWEI",
U1667="Projet OCM (NOKIA)","TRAVAUX -NOKIA",
U1667="ACCESS-ISSUE","ACCESS-ISSUE",
U1667="Projet OCM (ZTE, NOKIA, autres projets)","TRAVAUX OCM",
U1667="No root CAuse","No root cause",
U1667="ODU HS","TX ISSUE",
U1667="IP &amp; VLAN","TX ISSUE",
U1667="Warehouse HUAWEI","SPARE-ISSUE",
U1667="SPARE-HS","SPARE-ISSUE",
U1667="Power Telco","RAN ISSUE"
),"")</f>
        <v/>
      </c>
      <c r="U1667" s="33"/>
      <c r="V1667" s="32" t="str" cm="1">
        <f t="array" ref="V1667">IFERROR(_xlfn.IFS(
U1667="MPR ISSUE","ACTIVE",
U1667="BSS Hardware Issue","ACTIVE",
U1667="Sites strategiques, MLL, Pylone, etc.","PASSIVE",
U1667="AKTIVCO DEFAUT GE &amp; POWER Cabinet","PASSIVE",
U1667="AKTIVCO Coupure ENEO &amp; Baisse de tension","PASSIVE",
U1667="Coupure ENEO &amp; Baisse de tension","PASSIVE",
U1667="Defaut GE &amp; POWER Cabinet","PASSIVE",
U1667="Sharing","PASSIVE",
U1667="Sites strategiques &amp; DataCenter","PASSIVE",
U1667="Exclu","Exclu",
U1667="SAT","ACTIVE",
U1667="SPARE-ISSUE","SPARE-ISSUE",
U1667="Fiber CAmtel","ACTIVE",
U1667="Fiber AOF","ACTIVE",
U1667="Projet OCM (HUAWEI)","PLANNED WORKS",
U1667="Projet OCM (NOKIA)","PLANNED WORKS",
U1667="ACCESS-ISSUE","ACCESS-ISSUE",
U1667="Projet OCM (ZTE, NOKIA, autres projets)","PLANNED WORKS",
U1667="No root CAuse","No root cause",
U1667="ODU HS","ACTIVE",
U1667="IP &amp; VLAN","ACTIVE",
U1667="Warehouse HUAWEI","SPARE-ISSUE",
U1667="SPARE-HS","SPARE-ISSUE",
U1667="Power Telco","ACTIVE"
),"")</f>
        <v/>
      </c>
      <c r="W1667" s="51"/>
      <c r="X1667" s="51"/>
      <c r="Y1667" s="51"/>
      <c r="Z1667" s="51"/>
      <c r="AA1667" s="51"/>
      <c r="AB1667" s="34" t="s">
        <v>5420</v>
      </c>
      <c r="AC1667" s="34" t="str">
        <f>_xlfn.XLOOKUP(B1667,[4]ALL!$B:$B,[4]ALL!$N:$N,"")</f>
        <v/>
      </c>
      <c r="AD1667" s="34" t="s">
        <v>5420</v>
      </c>
      <c r="AE1667" s="34"/>
      <c r="AF1667" s="36" t="s">
        <v>5420</v>
      </c>
      <c r="AG1667" s="29"/>
      <c r="AH1667" s="35"/>
      <c r="AI1667" s="29"/>
      <c r="AJ1667" s="29" t="s">
        <v>5420</v>
      </c>
      <c r="AK1667" s="36" t="s">
        <v>5420</v>
      </c>
      <c r="AL1667" s="36" t="s">
        <v>5420</v>
      </c>
      <c r="AM1667" s="36" t="s">
        <v>5420</v>
      </c>
      <c r="AN1667" s="36" t="s">
        <v>5420</v>
      </c>
      <c r="AO1667" s="36" t="s">
        <v>5420</v>
      </c>
      <c r="AP1667" s="36" t="s">
        <v>5420</v>
      </c>
      <c r="AQ1667" s="36" t="s">
        <v>5420</v>
      </c>
      <c r="AR1667" s="36" t="s">
        <v>5420</v>
      </c>
      <c r="AS1667" s="36" t="s">
        <v>5420</v>
      </c>
      <c r="AT1667" s="36" t="s">
        <v>5420</v>
      </c>
      <c r="AU1667" s="36" t="s">
        <v>5420</v>
      </c>
      <c r="AV1667" s="36" t="s">
        <v>5420</v>
      </c>
      <c r="AW1667" s="45"/>
      <c r="AX1667" s="45" t="s">
        <v>5420</v>
      </c>
      <c r="AY1667" s="45" t="s">
        <v>5420</v>
      </c>
      <c r="AZ1667" s="45" t="s">
        <v>5420</v>
      </c>
      <c r="BA1667" s="36" t="s">
        <v>5420</v>
      </c>
    </row>
    <row r="1668" spans="1:53" s="58" customFormat="1" ht="15.6" hidden="1" x14ac:dyDescent="0.3">
      <c r="A1668" s="27" t="s">
        <v>2254</v>
      </c>
      <c r="B1668" s="28" t="s">
        <v>2255</v>
      </c>
      <c r="C1668" s="29" t="str">
        <f>_xlfn.XLOOKUP(B1668,'[1]daily break down'!$D:$D,'[1]daily break down'!$E:$E,"")</f>
        <v>Yaounde</v>
      </c>
      <c r="D1668" s="27" t="s">
        <v>21</v>
      </c>
      <c r="E1668" s="27" t="s">
        <v>36</v>
      </c>
      <c r="F1668" s="29" t="s">
        <v>37</v>
      </c>
      <c r="G1668" s="27" t="s">
        <v>38</v>
      </c>
      <c r="H1668" s="30" t="str">
        <f>_xlfn.XLOOKUP(B1668,[2]CALCULATION!$B:$B,[2]CALCULATION!$H:$H,"")</f>
        <v>ZTE</v>
      </c>
      <c r="I1668" s="25">
        <v>0</v>
      </c>
      <c r="J1668" s="25">
        <v>0</v>
      </c>
      <c r="K1668" s="25">
        <v>0</v>
      </c>
      <c r="L1668" s="25">
        <v>0</v>
      </c>
      <c r="M1668" s="25">
        <v>0</v>
      </c>
      <c r="N1668" s="25">
        <v>0</v>
      </c>
      <c r="O1668" s="25">
        <v>0</v>
      </c>
      <c r="P1668" s="25" t="s">
        <v>6366</v>
      </c>
      <c r="Q1668" s="31" t="s">
        <v>5364</v>
      </c>
      <c r="R1668" s="31"/>
      <c r="S1668" s="32" t="str" cm="1">
        <f t="array" ref="S1668">IFERROR(_xlfn.IFS(
U1668="MPR ISSUE","PDH",
U1668="BSS Hardware Issue","BSS",
U1668="Sites strategiques, MLL, Pylone, etc.","ENVTECH",
U1668="AKTIVCO DEFAUT GE &amp; POWER Cabinet","AKTIVCO",
U1668="AKTIVCO Coupure ENEO &amp; Baisse de tension","AKTIVCO GRID ONLY",
U1668="Coupure ENEO &amp; Baisse de tension","IHS GRID ONLY",
U1668="Defaut GE &amp; POWER Cabinet","IHS",
U1668="Sharing","Partners",
U1668="Sites strategiques &amp; DataCenter","SST &amp; DC",
U1668="Exclu","Exclu",
U1668="SAT","SAT",
U1668="SPARE-ISSUE","SPARE-ISSUE",
U1668="Fiber CAmtel","TRANS_FO_CAMTEL",
U1668="Fiber AOF","Fiber AOF",
U1668="Projet OCM (HUAWEI)","TRAVAUX-HUAWEI",
U1668="Projet OCM (NOKIA)","TRAVAUX-NOKIA",
U1668="ACCESS-ISSUE","ACCESS-ISSUE",
U1668="Projet OCM (ZTE, NOKIA, autres projets)","TRAVAUX OCM",
U1668="No root CAuse","No root cause",
U1668="ODU HS","PDH",
U1668="IP &amp; VLAN","PDH",
U1668="Warehouse HUAWEI","SPARE-ISSUE",
U1668="SPARE-HS","SPARE-ISSUE",
U1668="Power Telco","BSS"
),"")</f>
        <v/>
      </c>
      <c r="T1668" s="32" t="str" cm="1">
        <f t="array" ref="T1668">IFERROR(_xlfn.IFS(
U1668="MPR ISSUE","TX ISSUE",
U1668="BSS Hardware Issue","RAN ISSUE",
U1668="Sites strategiques, MLL, Pylone, etc.","ENVTECH",
U1668="AKTIVCO DEFAUT GE &amp; POWER Cabinet","POWER ISSUE",
U1668="AKTIVCO Coupure ENEO &amp; Baisse de tension","POWER ISSUE",
U1668="Coupure ENEO &amp; Baisse de tension","POWER ISSUE",
U1668="Defaut GE &amp; POWER Cabinet","POWER ISSUE",
U1668="Sharing","POWER ISSUE",
U1668="Sites strategiques &amp; DataCenter","POWER ISSUE",
U1668="Exclu","Exclu",
U1668="SAT","TX ISSUE",
U1668="SPARE-ISSUE","SPARE-ISSUE",
U1668="Fiber CAmtel","TX ISSUE",
U1668="Fiber AOF","TX ISSUE",
U1668="Projet OCM (HUAWEI)","TRAVAUX-HUAWEI",
U1668="Projet OCM (NOKIA)","TRAVAUX -NOKIA",
U1668="ACCESS-ISSUE","ACCESS-ISSUE",
U1668="Projet OCM (ZTE, NOKIA, autres projets)","TRAVAUX OCM",
U1668="No root CAuse","No root cause",
U1668="ODU HS","TX ISSUE",
U1668="IP &amp; VLAN","TX ISSUE",
U1668="Warehouse HUAWEI","SPARE-ISSUE",
U1668="SPARE-HS","SPARE-ISSUE",
U1668="Power Telco","RAN ISSUE"
),"")</f>
        <v/>
      </c>
      <c r="U1668" s="33"/>
      <c r="V1668" s="32" t="str" cm="1">
        <f t="array" ref="V1668">IFERROR(_xlfn.IFS(
U1668="MPR ISSUE","ACTIVE",
U1668="BSS Hardware Issue","ACTIVE",
U1668="Sites strategiques, MLL, Pylone, etc.","PASSIVE",
U1668="AKTIVCO DEFAUT GE &amp; POWER Cabinet","PASSIVE",
U1668="AKTIVCO Coupure ENEO &amp; Baisse de tension","PASSIVE",
U1668="Coupure ENEO &amp; Baisse de tension","PASSIVE",
U1668="Defaut GE &amp; POWER Cabinet","PASSIVE",
U1668="Sharing","PASSIVE",
U1668="Sites strategiques &amp; DataCenter","PASSIVE",
U1668="Exclu","Exclu",
U1668="SAT","ACTIVE",
U1668="SPARE-ISSUE","SPARE-ISSUE",
U1668="Fiber CAmtel","ACTIVE",
U1668="Fiber AOF","ACTIVE",
U1668="Projet OCM (HUAWEI)","PLANNED WORKS",
U1668="Projet OCM (NOKIA)","PLANNED WORKS",
U1668="ACCESS-ISSUE","ACCESS-ISSUE",
U1668="Projet OCM (ZTE, NOKIA, autres projets)","PLANNED WORKS",
U1668="No root CAuse","No root cause",
U1668="ODU HS","ACTIVE",
U1668="IP &amp; VLAN","ACTIVE",
U1668="Warehouse HUAWEI","SPARE-ISSUE",
U1668="SPARE-HS","SPARE-ISSUE",
U1668="Power Telco","ACTIVE"
),"")</f>
        <v/>
      </c>
      <c r="W1668" s="51"/>
      <c r="X1668" s="51"/>
      <c r="Y1668" s="51"/>
      <c r="Z1668" s="51"/>
      <c r="AA1668" s="51"/>
      <c r="AB1668" s="34" t="s">
        <v>5420</v>
      </c>
      <c r="AC1668" s="34" t="str">
        <f>_xlfn.XLOOKUP(B1668,[4]ALL!$B:$B,[4]ALL!$N:$N,"")</f>
        <v/>
      </c>
      <c r="AD1668" s="34" t="s">
        <v>5420</v>
      </c>
      <c r="AE1668" s="34"/>
      <c r="AF1668" s="36" t="s">
        <v>5420</v>
      </c>
      <c r="AG1668" s="29"/>
      <c r="AH1668" s="35"/>
      <c r="AI1668" s="29"/>
      <c r="AJ1668" s="29" t="s">
        <v>5420</v>
      </c>
      <c r="AK1668" s="36" t="s">
        <v>5420</v>
      </c>
      <c r="AL1668" s="36" t="s">
        <v>5420</v>
      </c>
      <c r="AM1668" s="36" t="s">
        <v>5420</v>
      </c>
      <c r="AN1668" s="36" t="s">
        <v>5420</v>
      </c>
      <c r="AO1668" s="36" t="s">
        <v>5420</v>
      </c>
      <c r="AP1668" s="36" t="s">
        <v>5420</v>
      </c>
      <c r="AQ1668" s="36" t="s">
        <v>5420</v>
      </c>
      <c r="AR1668" s="36" t="s">
        <v>5420</v>
      </c>
      <c r="AS1668" s="36" t="s">
        <v>5420</v>
      </c>
      <c r="AT1668" s="36" t="s">
        <v>5420</v>
      </c>
      <c r="AU1668" s="36" t="s">
        <v>5420</v>
      </c>
      <c r="AV1668" s="36" t="s">
        <v>5420</v>
      </c>
      <c r="AW1668" s="45"/>
      <c r="AX1668" s="45" t="s">
        <v>5420</v>
      </c>
      <c r="AY1668" s="45" t="s">
        <v>5420</v>
      </c>
      <c r="AZ1668" s="45" t="s">
        <v>5420</v>
      </c>
      <c r="BA1668" s="36" t="s">
        <v>5420</v>
      </c>
    </row>
    <row r="1669" spans="1:53" s="58" customFormat="1" ht="15.6" hidden="1" x14ac:dyDescent="0.3">
      <c r="A1669" s="27" t="s">
        <v>3250</v>
      </c>
      <c r="B1669" s="28" t="s">
        <v>3251</v>
      </c>
      <c r="C1669" s="29" t="str">
        <f>_xlfn.XLOOKUP(B1669,'[1]daily break down'!$D:$D,'[1]daily break down'!$E:$E,"")</f>
        <v>Yaounde</v>
      </c>
      <c r="D1669" s="27" t="s">
        <v>11</v>
      </c>
      <c r="E1669" s="27" t="s">
        <v>12</v>
      </c>
      <c r="F1669" s="29" t="s">
        <v>37</v>
      </c>
      <c r="G1669" s="27" t="s">
        <v>38</v>
      </c>
      <c r="H1669" s="30" t="str">
        <f>_xlfn.XLOOKUP(B1669,[2]CALCULATION!$B:$B,[2]CALCULATION!$H:$H,"")</f>
        <v>ZTE</v>
      </c>
      <c r="I1669" s="25">
        <v>0</v>
      </c>
      <c r="J1669" s="25">
        <v>0</v>
      </c>
      <c r="K1669" s="25">
        <v>0</v>
      </c>
      <c r="L1669" s="25">
        <v>0</v>
      </c>
      <c r="M1669" s="25">
        <v>0</v>
      </c>
      <c r="N1669" s="25">
        <v>0</v>
      </c>
      <c r="O1669" s="25">
        <v>0</v>
      </c>
      <c r="P1669" s="25" t="s">
        <v>6366</v>
      </c>
      <c r="Q1669" s="31" t="s">
        <v>5364</v>
      </c>
      <c r="R1669" s="31"/>
      <c r="S1669" s="32" t="str" cm="1">
        <f t="array" ref="S1669">IFERROR(_xlfn.IFS(
U1669="MPR ISSUE","PDH",
U1669="BSS Hardware Issue","BSS",
U1669="Sites strategiques, MLL, Pylone, etc.","ENVTECH",
U1669="AKTIVCO DEFAUT GE &amp; POWER Cabinet","AKTIVCO",
U1669="AKTIVCO Coupure ENEO &amp; Baisse de tension","AKTIVCO GRID ONLY",
U1669="Coupure ENEO &amp; Baisse de tension","IHS GRID ONLY",
U1669="Defaut GE &amp; POWER Cabinet","IHS",
U1669="Sharing","Partners",
U1669="Sites strategiques &amp; DataCenter","SST &amp; DC",
U1669="Exclu","Exclu",
U1669="SAT","SAT",
U1669="SPARE-ISSUE","SPARE-ISSUE",
U1669="Fiber CAmtel","TRANS_FO_CAMTEL",
U1669="Fiber AOF","Fiber AOF",
U1669="Projet OCM (HUAWEI)","TRAVAUX-HUAWEI",
U1669="Projet OCM (NOKIA)","TRAVAUX-NOKIA",
U1669="ACCESS-ISSUE","ACCESS-ISSUE",
U1669="Projet OCM (ZTE, NOKIA, autres projets)","TRAVAUX OCM",
U1669="No root CAuse","No root cause",
U1669="ODU HS","PDH",
U1669="IP &amp; VLAN","PDH",
U1669="Warehouse HUAWEI","SPARE-ISSUE",
U1669="SPARE-HS","SPARE-ISSUE",
U1669="Power Telco","BSS"
),"")</f>
        <v/>
      </c>
      <c r="T1669" s="32" t="str" cm="1">
        <f t="array" ref="T1669">IFERROR(_xlfn.IFS(
U1669="MPR ISSUE","TX ISSUE",
U1669="BSS Hardware Issue","RAN ISSUE",
U1669="Sites strategiques, MLL, Pylone, etc.","ENVTECH",
U1669="AKTIVCO DEFAUT GE &amp; POWER Cabinet","POWER ISSUE",
U1669="AKTIVCO Coupure ENEO &amp; Baisse de tension","POWER ISSUE",
U1669="Coupure ENEO &amp; Baisse de tension","POWER ISSUE",
U1669="Defaut GE &amp; POWER Cabinet","POWER ISSUE",
U1669="Sharing","POWER ISSUE",
U1669="Sites strategiques &amp; DataCenter","POWER ISSUE",
U1669="Exclu","Exclu",
U1669="SAT","TX ISSUE",
U1669="SPARE-ISSUE","SPARE-ISSUE",
U1669="Fiber CAmtel","TX ISSUE",
U1669="Fiber AOF","TX ISSUE",
U1669="Projet OCM (HUAWEI)","TRAVAUX-HUAWEI",
U1669="Projet OCM (NOKIA)","TRAVAUX -NOKIA",
U1669="ACCESS-ISSUE","ACCESS-ISSUE",
U1669="Projet OCM (ZTE, NOKIA, autres projets)","TRAVAUX OCM",
U1669="No root CAuse","No root cause",
U1669="ODU HS","TX ISSUE",
U1669="IP &amp; VLAN","TX ISSUE",
U1669="Warehouse HUAWEI","SPARE-ISSUE",
U1669="SPARE-HS","SPARE-ISSUE",
U1669="Power Telco","RAN ISSUE"
),"")</f>
        <v/>
      </c>
      <c r="U1669" s="33"/>
      <c r="V1669" s="32" t="str" cm="1">
        <f t="array" ref="V1669">IFERROR(_xlfn.IFS(
U1669="MPR ISSUE","ACTIVE",
U1669="BSS Hardware Issue","ACTIVE",
U1669="Sites strategiques, MLL, Pylone, etc.","PASSIVE",
U1669="AKTIVCO DEFAUT GE &amp; POWER Cabinet","PASSIVE",
U1669="AKTIVCO Coupure ENEO &amp; Baisse de tension","PASSIVE",
U1669="Coupure ENEO &amp; Baisse de tension","PASSIVE",
U1669="Defaut GE &amp; POWER Cabinet","PASSIVE",
U1669="Sharing","PASSIVE",
U1669="Sites strategiques &amp; DataCenter","PASSIVE",
U1669="Exclu","Exclu",
U1669="SAT","ACTIVE",
U1669="SPARE-ISSUE","SPARE-ISSUE",
U1669="Fiber CAmtel","ACTIVE",
U1669="Fiber AOF","ACTIVE",
U1669="Projet OCM (HUAWEI)","PLANNED WORKS",
U1669="Projet OCM (NOKIA)","PLANNED WORKS",
U1669="ACCESS-ISSUE","ACCESS-ISSUE",
U1669="Projet OCM (ZTE, NOKIA, autres projets)","PLANNED WORKS",
U1669="No root CAuse","No root cause",
U1669="ODU HS","ACTIVE",
U1669="IP &amp; VLAN","ACTIVE",
U1669="Warehouse HUAWEI","SPARE-ISSUE",
U1669="SPARE-HS","SPARE-ISSUE",
U1669="Power Telco","ACTIVE"
),"")</f>
        <v/>
      </c>
      <c r="W1669" s="51"/>
      <c r="X1669" s="51"/>
      <c r="Y1669" s="51"/>
      <c r="Z1669" s="51"/>
      <c r="AA1669" s="51"/>
      <c r="AB1669" s="34" t="s">
        <v>5420</v>
      </c>
      <c r="AC1669" s="34" t="str">
        <f>_xlfn.XLOOKUP(B1669,[4]ALL!$B:$B,[4]ALL!$N:$N,"")</f>
        <v/>
      </c>
      <c r="AD1669" s="34" t="s">
        <v>5420</v>
      </c>
      <c r="AE1669" s="34"/>
      <c r="AF1669" s="36" t="s">
        <v>5420</v>
      </c>
      <c r="AG1669" s="29"/>
      <c r="AH1669" s="35"/>
      <c r="AI1669" s="29"/>
      <c r="AJ1669" s="29" t="s">
        <v>5420</v>
      </c>
      <c r="AK1669" s="36" t="s">
        <v>5420</v>
      </c>
      <c r="AL1669" s="36" t="s">
        <v>5420</v>
      </c>
      <c r="AM1669" s="36" t="s">
        <v>5420</v>
      </c>
      <c r="AN1669" s="36" t="s">
        <v>5420</v>
      </c>
      <c r="AO1669" s="36" t="s">
        <v>5420</v>
      </c>
      <c r="AP1669" s="36" t="s">
        <v>5420</v>
      </c>
      <c r="AQ1669" s="36" t="s">
        <v>5420</v>
      </c>
      <c r="AR1669" s="36" t="s">
        <v>5420</v>
      </c>
      <c r="AS1669" s="36" t="s">
        <v>5420</v>
      </c>
      <c r="AT1669" s="36" t="s">
        <v>5420</v>
      </c>
      <c r="AU1669" s="36" t="s">
        <v>5420</v>
      </c>
      <c r="AV1669" s="36" t="s">
        <v>5420</v>
      </c>
      <c r="AW1669" s="45"/>
      <c r="AX1669" s="45" t="s">
        <v>5420</v>
      </c>
      <c r="AY1669" s="45" t="s">
        <v>5420</v>
      </c>
      <c r="AZ1669" s="45" t="s">
        <v>5420</v>
      </c>
      <c r="BA1669" s="36" t="s">
        <v>5420</v>
      </c>
    </row>
    <row r="1670" spans="1:53" s="58" customFormat="1" ht="15.6" hidden="1" x14ac:dyDescent="0.3">
      <c r="A1670" s="27" t="s">
        <v>3256</v>
      </c>
      <c r="B1670" s="28" t="s">
        <v>3257</v>
      </c>
      <c r="C1670" s="29" t="str">
        <f>_xlfn.XLOOKUP(B1670,'[1]daily break down'!$D:$D,'[1]daily break down'!$E:$E,"")</f>
        <v>Yaounde</v>
      </c>
      <c r="D1670" s="27"/>
      <c r="E1670" s="27"/>
      <c r="F1670" s="29" t="s">
        <v>37</v>
      </c>
      <c r="G1670" s="27" t="s">
        <v>38</v>
      </c>
      <c r="H1670" s="30" t="str">
        <f>_xlfn.XLOOKUP(B1670,[2]CALCULATION!$B:$B,[2]CALCULATION!$H:$H,"")</f>
        <v>ZTE</v>
      </c>
      <c r="I1670" s="25">
        <v>0</v>
      </c>
      <c r="J1670" s="25">
        <v>0</v>
      </c>
      <c r="K1670" s="25">
        <v>4.3053879058193661E-2</v>
      </c>
      <c r="L1670" s="25">
        <v>0</v>
      </c>
      <c r="M1670" s="25">
        <v>0</v>
      </c>
      <c r="N1670" s="25">
        <v>0</v>
      </c>
      <c r="O1670" s="25">
        <v>0</v>
      </c>
      <c r="P1670" s="25" t="s">
        <v>6366</v>
      </c>
      <c r="Q1670" s="31" t="s">
        <v>5364</v>
      </c>
      <c r="R1670" s="31"/>
      <c r="S1670" s="32" t="str" cm="1">
        <f t="array" ref="S1670">IFERROR(_xlfn.IFS(
U1670="MPR ISSUE","PDH",
U1670="BSS Hardware Issue","BSS",
U1670="Sites strategiques, MLL, Pylone, etc.","ENVTECH",
U1670="AKTIVCO DEFAUT GE &amp; POWER Cabinet","AKTIVCO",
U1670="AKTIVCO Coupure ENEO &amp; Baisse de tension","AKTIVCO GRID ONLY",
U1670="Coupure ENEO &amp; Baisse de tension","IHS GRID ONLY",
U1670="Defaut GE &amp; POWER Cabinet","IHS",
U1670="Sharing","Partners",
U1670="Sites strategiques &amp; DataCenter","SST &amp; DC",
U1670="Exclu","Exclu",
U1670="SAT","SAT",
U1670="SPARE-ISSUE","SPARE-ISSUE",
U1670="Fiber CAmtel","TRANS_FO_CAMTEL",
U1670="Fiber AOF","Fiber AOF",
U1670="Projet OCM (HUAWEI)","TRAVAUX-HUAWEI",
U1670="Projet OCM (NOKIA)","TRAVAUX-NOKIA",
U1670="ACCESS-ISSUE","ACCESS-ISSUE",
U1670="Projet OCM (ZTE, NOKIA, autres projets)","TRAVAUX OCM",
U1670="No root CAuse","No root cause",
U1670="ODU HS","PDH",
U1670="IP &amp; VLAN","PDH",
U1670="Warehouse HUAWEI","SPARE-ISSUE",
U1670="SPARE-HS","SPARE-ISSUE",
U1670="Power Telco","BSS"
),"")</f>
        <v/>
      </c>
      <c r="T1670" s="32" t="str" cm="1">
        <f t="array" ref="T1670">IFERROR(_xlfn.IFS(
U1670="MPR ISSUE","TX ISSUE",
U1670="BSS Hardware Issue","RAN ISSUE",
U1670="Sites strategiques, MLL, Pylone, etc.","ENVTECH",
U1670="AKTIVCO DEFAUT GE &amp; POWER Cabinet","POWER ISSUE",
U1670="AKTIVCO Coupure ENEO &amp; Baisse de tension","POWER ISSUE",
U1670="Coupure ENEO &amp; Baisse de tension","POWER ISSUE",
U1670="Defaut GE &amp; POWER Cabinet","POWER ISSUE",
U1670="Sharing","POWER ISSUE",
U1670="Sites strategiques &amp; DataCenter","POWER ISSUE",
U1670="Exclu","Exclu",
U1670="SAT","TX ISSUE",
U1670="SPARE-ISSUE","SPARE-ISSUE",
U1670="Fiber CAmtel","TX ISSUE",
U1670="Fiber AOF","TX ISSUE",
U1670="Projet OCM (HUAWEI)","TRAVAUX-HUAWEI",
U1670="Projet OCM (NOKIA)","TRAVAUX -NOKIA",
U1670="ACCESS-ISSUE","ACCESS-ISSUE",
U1670="Projet OCM (ZTE, NOKIA, autres projets)","TRAVAUX OCM",
U1670="No root CAuse","No root cause",
U1670="ODU HS","TX ISSUE",
U1670="IP &amp; VLAN","TX ISSUE",
U1670="Warehouse HUAWEI","SPARE-ISSUE",
U1670="SPARE-HS","SPARE-ISSUE",
U1670="Power Telco","RAN ISSUE"
),"")</f>
        <v/>
      </c>
      <c r="U1670" s="33"/>
      <c r="V1670" s="32" t="str" cm="1">
        <f t="array" ref="V1670">IFERROR(_xlfn.IFS(
U1670="MPR ISSUE","ACTIVE",
U1670="BSS Hardware Issue","ACTIVE",
U1670="Sites strategiques, MLL, Pylone, etc.","PASSIVE",
U1670="AKTIVCO DEFAUT GE &amp; POWER Cabinet","PASSIVE",
U1670="AKTIVCO Coupure ENEO &amp; Baisse de tension","PASSIVE",
U1670="Coupure ENEO &amp; Baisse de tension","PASSIVE",
U1670="Defaut GE &amp; POWER Cabinet","PASSIVE",
U1670="Sharing","PASSIVE",
U1670="Sites strategiques &amp; DataCenter","PASSIVE",
U1670="Exclu","Exclu",
U1670="SAT","ACTIVE",
U1670="SPARE-ISSUE","SPARE-ISSUE",
U1670="Fiber CAmtel","ACTIVE",
U1670="Fiber AOF","ACTIVE",
U1670="Projet OCM (HUAWEI)","PLANNED WORKS",
U1670="Projet OCM (NOKIA)","PLANNED WORKS",
U1670="ACCESS-ISSUE","ACCESS-ISSUE",
U1670="Projet OCM (ZTE, NOKIA, autres projets)","PLANNED WORKS",
U1670="No root CAuse","No root cause",
U1670="ODU HS","ACTIVE",
U1670="IP &amp; VLAN","ACTIVE",
U1670="Warehouse HUAWEI","SPARE-ISSUE",
U1670="SPARE-HS","SPARE-ISSUE",
U1670="Power Telco","ACTIVE"
),"")</f>
        <v/>
      </c>
      <c r="W1670" s="51"/>
      <c r="X1670" s="51"/>
      <c r="Y1670" s="51"/>
      <c r="Z1670" s="51"/>
      <c r="AA1670" s="51"/>
      <c r="AB1670" s="34" t="s">
        <v>5420</v>
      </c>
      <c r="AC1670" s="34" t="str">
        <f>_xlfn.XLOOKUP(B1670,[4]ALL!$B:$B,[4]ALL!$N:$N,"")</f>
        <v/>
      </c>
      <c r="AD1670" s="34" t="s">
        <v>5420</v>
      </c>
      <c r="AE1670" s="34"/>
      <c r="AF1670" s="36" t="s">
        <v>5420</v>
      </c>
      <c r="AG1670" s="29"/>
      <c r="AH1670" s="35"/>
      <c r="AI1670" s="29"/>
      <c r="AJ1670" s="29" t="s">
        <v>5420</v>
      </c>
      <c r="AK1670" s="36" t="s">
        <v>5420</v>
      </c>
      <c r="AL1670" s="36" t="s">
        <v>5420</v>
      </c>
      <c r="AM1670" s="36" t="s">
        <v>5420</v>
      </c>
      <c r="AN1670" s="36" t="s">
        <v>5420</v>
      </c>
      <c r="AO1670" s="36" t="s">
        <v>5420</v>
      </c>
      <c r="AP1670" s="36" t="s">
        <v>5420</v>
      </c>
      <c r="AQ1670" s="36" t="s">
        <v>5420</v>
      </c>
      <c r="AR1670" s="36" t="s">
        <v>5420</v>
      </c>
      <c r="AS1670" s="36" t="s">
        <v>5420</v>
      </c>
      <c r="AT1670" s="36" t="s">
        <v>5420</v>
      </c>
      <c r="AU1670" s="36" t="s">
        <v>5420</v>
      </c>
      <c r="AV1670" s="36" t="s">
        <v>5420</v>
      </c>
      <c r="AW1670" s="45"/>
      <c r="AX1670" s="45" t="s">
        <v>5420</v>
      </c>
      <c r="AY1670" s="45" t="s">
        <v>5420</v>
      </c>
      <c r="AZ1670" s="45" t="s">
        <v>5420</v>
      </c>
      <c r="BA1670" s="36" t="s">
        <v>5420</v>
      </c>
    </row>
    <row r="1671" spans="1:53" s="58" customFormat="1" ht="15.6" hidden="1" x14ac:dyDescent="0.3">
      <c r="A1671" s="27" t="s">
        <v>3230</v>
      </c>
      <c r="B1671" s="28" t="s">
        <v>3231</v>
      </c>
      <c r="C1671" s="29" t="str">
        <f>_xlfn.XLOOKUP(B1671,'[1]daily break down'!$D:$D,'[1]daily break down'!$E:$E,"")</f>
        <v>Yaounde</v>
      </c>
      <c r="D1671" s="27" t="s">
        <v>11</v>
      </c>
      <c r="E1671" s="27" t="s">
        <v>12</v>
      </c>
      <c r="F1671" s="29" t="s">
        <v>37</v>
      </c>
      <c r="G1671" s="27" t="s">
        <v>38</v>
      </c>
      <c r="H1671" s="30" t="str">
        <f>_xlfn.XLOOKUP(B1671,[2]CALCULATION!$B:$B,[2]CALCULATION!$H:$H,"")</f>
        <v>ZTE</v>
      </c>
      <c r="I1671" s="25">
        <v>0</v>
      </c>
      <c r="J1671" s="25">
        <v>0</v>
      </c>
      <c r="K1671" s="25">
        <v>0</v>
      </c>
      <c r="L1671" s="25">
        <v>0</v>
      </c>
      <c r="M1671" s="25">
        <v>0</v>
      </c>
      <c r="N1671" s="25">
        <v>0</v>
      </c>
      <c r="O1671" s="25">
        <v>0</v>
      </c>
      <c r="P1671" s="25" t="s">
        <v>6366</v>
      </c>
      <c r="Q1671" s="31" t="s">
        <v>5364</v>
      </c>
      <c r="R1671" s="31"/>
      <c r="S1671" s="32" t="str" cm="1">
        <f t="array" ref="S1671">IFERROR(_xlfn.IFS(
U1671="MPR ISSUE","PDH",
U1671="BSS Hardware Issue","BSS",
U1671="Sites strategiques, MLL, Pylone, etc.","ENVTECH",
U1671="AKTIVCO DEFAUT GE &amp; POWER Cabinet","AKTIVCO",
U1671="AKTIVCO Coupure ENEO &amp; Baisse de tension","AKTIVCO GRID ONLY",
U1671="Coupure ENEO &amp; Baisse de tension","IHS GRID ONLY",
U1671="Defaut GE &amp; POWER Cabinet","IHS",
U1671="Sharing","Partners",
U1671="Sites strategiques &amp; DataCenter","SST &amp; DC",
U1671="Exclu","Exclu",
U1671="SAT","SAT",
U1671="SPARE-ISSUE","SPARE-ISSUE",
U1671="Fiber CAmtel","TRANS_FO_CAMTEL",
U1671="Fiber AOF","Fiber AOF",
U1671="Projet OCM (HUAWEI)","TRAVAUX-HUAWEI",
U1671="Projet OCM (NOKIA)","TRAVAUX-NOKIA",
U1671="ACCESS-ISSUE","ACCESS-ISSUE",
U1671="Projet OCM (ZTE, NOKIA, autres projets)","TRAVAUX OCM",
U1671="No root CAuse","No root cause",
U1671="ODU HS","PDH",
U1671="IP &amp; VLAN","PDH",
U1671="Warehouse HUAWEI","SPARE-ISSUE",
U1671="SPARE-HS","SPARE-ISSUE",
U1671="Power Telco","BSS"
),"")</f>
        <v/>
      </c>
      <c r="T1671" s="32" t="str" cm="1">
        <f t="array" ref="T1671">IFERROR(_xlfn.IFS(
U1671="MPR ISSUE","TX ISSUE",
U1671="BSS Hardware Issue","RAN ISSUE",
U1671="Sites strategiques, MLL, Pylone, etc.","ENVTECH",
U1671="AKTIVCO DEFAUT GE &amp; POWER Cabinet","POWER ISSUE",
U1671="AKTIVCO Coupure ENEO &amp; Baisse de tension","POWER ISSUE",
U1671="Coupure ENEO &amp; Baisse de tension","POWER ISSUE",
U1671="Defaut GE &amp; POWER Cabinet","POWER ISSUE",
U1671="Sharing","POWER ISSUE",
U1671="Sites strategiques &amp; DataCenter","POWER ISSUE",
U1671="Exclu","Exclu",
U1671="SAT","TX ISSUE",
U1671="SPARE-ISSUE","SPARE-ISSUE",
U1671="Fiber CAmtel","TX ISSUE",
U1671="Fiber AOF","TX ISSUE",
U1671="Projet OCM (HUAWEI)","TRAVAUX-HUAWEI",
U1671="Projet OCM (NOKIA)","TRAVAUX -NOKIA",
U1671="ACCESS-ISSUE","ACCESS-ISSUE",
U1671="Projet OCM (ZTE, NOKIA, autres projets)","TRAVAUX OCM",
U1671="No root CAuse","No root cause",
U1671="ODU HS","TX ISSUE",
U1671="IP &amp; VLAN","TX ISSUE",
U1671="Warehouse HUAWEI","SPARE-ISSUE",
U1671="SPARE-HS","SPARE-ISSUE",
U1671="Power Telco","RAN ISSUE"
),"")</f>
        <v/>
      </c>
      <c r="U1671" s="33"/>
      <c r="V1671" s="32" t="str" cm="1">
        <f t="array" ref="V1671">IFERROR(_xlfn.IFS(
U1671="MPR ISSUE","ACTIVE",
U1671="BSS Hardware Issue","ACTIVE",
U1671="Sites strategiques, MLL, Pylone, etc.","PASSIVE",
U1671="AKTIVCO DEFAUT GE &amp; POWER Cabinet","PASSIVE",
U1671="AKTIVCO Coupure ENEO &amp; Baisse de tension","PASSIVE",
U1671="Coupure ENEO &amp; Baisse de tension","PASSIVE",
U1671="Defaut GE &amp; POWER Cabinet","PASSIVE",
U1671="Sharing","PASSIVE",
U1671="Sites strategiques &amp; DataCenter","PASSIVE",
U1671="Exclu","Exclu",
U1671="SAT","ACTIVE",
U1671="SPARE-ISSUE","SPARE-ISSUE",
U1671="Fiber CAmtel","ACTIVE",
U1671="Fiber AOF","ACTIVE",
U1671="Projet OCM (HUAWEI)","PLANNED WORKS",
U1671="Projet OCM (NOKIA)","PLANNED WORKS",
U1671="ACCESS-ISSUE","ACCESS-ISSUE",
U1671="Projet OCM (ZTE, NOKIA, autres projets)","PLANNED WORKS",
U1671="No root CAuse","No root cause",
U1671="ODU HS","ACTIVE",
U1671="IP &amp; VLAN","ACTIVE",
U1671="Warehouse HUAWEI","SPARE-ISSUE",
U1671="SPARE-HS","SPARE-ISSUE",
U1671="Power Telco","ACTIVE"
),"")</f>
        <v/>
      </c>
      <c r="W1671" s="51"/>
      <c r="X1671" s="51"/>
      <c r="Y1671" s="51"/>
      <c r="Z1671" s="51"/>
      <c r="AA1671" s="51"/>
      <c r="AB1671" s="34" t="s">
        <v>5420</v>
      </c>
      <c r="AC1671" s="34" t="str">
        <f>_xlfn.XLOOKUP(B1671,[4]ALL!$B:$B,[4]ALL!$N:$N,"")</f>
        <v/>
      </c>
      <c r="AD1671" s="34" t="s">
        <v>5420</v>
      </c>
      <c r="AE1671" s="34"/>
      <c r="AF1671" s="36" t="s">
        <v>5420</v>
      </c>
      <c r="AG1671" s="29"/>
      <c r="AH1671" s="35"/>
      <c r="AI1671" s="29"/>
      <c r="AJ1671" s="29" t="s">
        <v>5420</v>
      </c>
      <c r="AK1671" s="36" t="s">
        <v>5420</v>
      </c>
      <c r="AL1671" s="36" t="s">
        <v>5420</v>
      </c>
      <c r="AM1671" s="36" t="s">
        <v>5420</v>
      </c>
      <c r="AN1671" s="36" t="s">
        <v>5420</v>
      </c>
      <c r="AO1671" s="36" t="s">
        <v>5420</v>
      </c>
      <c r="AP1671" s="36" t="s">
        <v>5420</v>
      </c>
      <c r="AQ1671" s="36" t="s">
        <v>5420</v>
      </c>
      <c r="AR1671" s="36" t="s">
        <v>5420</v>
      </c>
      <c r="AS1671" s="36" t="s">
        <v>5420</v>
      </c>
      <c r="AT1671" s="36" t="s">
        <v>5420</v>
      </c>
      <c r="AU1671" s="36" t="s">
        <v>5420</v>
      </c>
      <c r="AV1671" s="36" t="s">
        <v>5420</v>
      </c>
      <c r="AW1671" s="45"/>
      <c r="AX1671" s="45" t="s">
        <v>5420</v>
      </c>
      <c r="AY1671" s="45" t="s">
        <v>5420</v>
      </c>
      <c r="AZ1671" s="45" t="s">
        <v>5420</v>
      </c>
      <c r="BA1671" s="36" t="s">
        <v>5420</v>
      </c>
    </row>
    <row r="1672" spans="1:53" s="58" customFormat="1" ht="15.6" hidden="1" x14ac:dyDescent="0.3">
      <c r="A1672" s="27" t="s">
        <v>2788</v>
      </c>
      <c r="B1672" s="28" t="s">
        <v>2789</v>
      </c>
      <c r="C1672" s="29" t="str">
        <f>_xlfn.XLOOKUP(B1672,'[1]daily break down'!$D:$D,'[1]daily break down'!$E:$E,"")</f>
        <v>Yaounde</v>
      </c>
      <c r="D1672" s="27" t="s">
        <v>11</v>
      </c>
      <c r="E1672" s="27" t="s">
        <v>145</v>
      </c>
      <c r="F1672" s="29" t="s">
        <v>37</v>
      </c>
      <c r="G1672" s="27" t="s">
        <v>38</v>
      </c>
      <c r="H1672" s="30" t="str">
        <f>_xlfn.XLOOKUP(B1672,[2]CALCULATION!$B:$B,[2]CALCULATION!$H:$H,"")</f>
        <v>ZTE</v>
      </c>
      <c r="I1672" s="25">
        <v>0</v>
      </c>
      <c r="J1672" s="25">
        <v>0</v>
      </c>
      <c r="K1672" s="25">
        <v>0</v>
      </c>
      <c r="L1672" s="25">
        <v>0</v>
      </c>
      <c r="M1672" s="25">
        <v>0</v>
      </c>
      <c r="N1672" s="25">
        <v>0</v>
      </c>
      <c r="O1672" s="25">
        <v>0</v>
      </c>
      <c r="P1672" s="25" t="s">
        <v>6366</v>
      </c>
      <c r="Q1672" s="31" t="s">
        <v>5364</v>
      </c>
      <c r="R1672" s="31"/>
      <c r="S1672" s="32" t="str" cm="1">
        <f t="array" ref="S1672">IFERROR(_xlfn.IFS(
U1672="MPR ISSUE","PDH",
U1672="BSS Hardware Issue","BSS",
U1672="Sites strategiques, MLL, Pylone, etc.","ENVTECH",
U1672="AKTIVCO DEFAUT GE &amp; POWER Cabinet","AKTIVCO",
U1672="AKTIVCO Coupure ENEO &amp; Baisse de tension","AKTIVCO GRID ONLY",
U1672="Coupure ENEO &amp; Baisse de tension","IHS GRID ONLY",
U1672="Defaut GE &amp; POWER Cabinet","IHS",
U1672="Sharing","Partners",
U1672="Sites strategiques &amp; DataCenter","SST &amp; DC",
U1672="Exclu","Exclu",
U1672="SAT","SAT",
U1672="SPARE-ISSUE","SPARE-ISSUE",
U1672="Fiber CAmtel","TRANS_FO_CAMTEL",
U1672="Fiber AOF","Fiber AOF",
U1672="Projet OCM (HUAWEI)","TRAVAUX-HUAWEI",
U1672="Projet OCM (NOKIA)","TRAVAUX-NOKIA",
U1672="ACCESS-ISSUE","ACCESS-ISSUE",
U1672="Projet OCM (ZTE, NOKIA, autres projets)","TRAVAUX OCM",
U1672="No root CAuse","No root cause",
U1672="ODU HS","PDH",
U1672="IP &amp; VLAN","PDH",
U1672="Warehouse HUAWEI","SPARE-ISSUE",
U1672="SPARE-HS","SPARE-ISSUE",
U1672="Power Telco","BSS"
),"")</f>
        <v/>
      </c>
      <c r="T1672" s="32" t="str" cm="1">
        <f t="array" ref="T1672">IFERROR(_xlfn.IFS(
U1672="MPR ISSUE","TX ISSUE",
U1672="BSS Hardware Issue","RAN ISSUE",
U1672="Sites strategiques, MLL, Pylone, etc.","ENVTECH",
U1672="AKTIVCO DEFAUT GE &amp; POWER Cabinet","POWER ISSUE",
U1672="AKTIVCO Coupure ENEO &amp; Baisse de tension","POWER ISSUE",
U1672="Coupure ENEO &amp; Baisse de tension","POWER ISSUE",
U1672="Defaut GE &amp; POWER Cabinet","POWER ISSUE",
U1672="Sharing","POWER ISSUE",
U1672="Sites strategiques &amp; DataCenter","POWER ISSUE",
U1672="Exclu","Exclu",
U1672="SAT","TX ISSUE",
U1672="SPARE-ISSUE","SPARE-ISSUE",
U1672="Fiber CAmtel","TX ISSUE",
U1672="Fiber AOF","TX ISSUE",
U1672="Projet OCM (HUAWEI)","TRAVAUX-HUAWEI",
U1672="Projet OCM (NOKIA)","TRAVAUX -NOKIA",
U1672="ACCESS-ISSUE","ACCESS-ISSUE",
U1672="Projet OCM (ZTE, NOKIA, autres projets)","TRAVAUX OCM",
U1672="No root CAuse","No root cause",
U1672="ODU HS","TX ISSUE",
U1672="IP &amp; VLAN","TX ISSUE",
U1672="Warehouse HUAWEI","SPARE-ISSUE",
U1672="SPARE-HS","SPARE-ISSUE",
U1672="Power Telco","RAN ISSUE"
),"")</f>
        <v/>
      </c>
      <c r="U1672" s="33"/>
      <c r="V1672" s="32" t="str" cm="1">
        <f t="array" ref="V1672">IFERROR(_xlfn.IFS(
U1672="MPR ISSUE","ACTIVE",
U1672="BSS Hardware Issue","ACTIVE",
U1672="Sites strategiques, MLL, Pylone, etc.","PASSIVE",
U1672="AKTIVCO DEFAUT GE &amp; POWER Cabinet","PASSIVE",
U1672="AKTIVCO Coupure ENEO &amp; Baisse de tension","PASSIVE",
U1672="Coupure ENEO &amp; Baisse de tension","PASSIVE",
U1672="Defaut GE &amp; POWER Cabinet","PASSIVE",
U1672="Sharing","PASSIVE",
U1672="Sites strategiques &amp; DataCenter","PASSIVE",
U1672="Exclu","Exclu",
U1672="SAT","ACTIVE",
U1672="SPARE-ISSUE","SPARE-ISSUE",
U1672="Fiber CAmtel","ACTIVE",
U1672="Fiber AOF","ACTIVE",
U1672="Projet OCM (HUAWEI)","PLANNED WORKS",
U1672="Projet OCM (NOKIA)","PLANNED WORKS",
U1672="ACCESS-ISSUE","ACCESS-ISSUE",
U1672="Projet OCM (ZTE, NOKIA, autres projets)","PLANNED WORKS",
U1672="No root CAuse","No root cause",
U1672="ODU HS","ACTIVE",
U1672="IP &amp; VLAN","ACTIVE",
U1672="Warehouse HUAWEI","SPARE-ISSUE",
U1672="SPARE-HS","SPARE-ISSUE",
U1672="Power Telco","ACTIVE"
),"")</f>
        <v/>
      </c>
      <c r="W1672" s="51"/>
      <c r="X1672" s="51"/>
      <c r="Y1672" s="51"/>
      <c r="Z1672" s="51"/>
      <c r="AA1672" s="51"/>
      <c r="AB1672" s="34" t="s">
        <v>5420</v>
      </c>
      <c r="AC1672" s="34" t="str">
        <f>_xlfn.XLOOKUP(B1672,[4]ALL!$B:$B,[4]ALL!$N:$N,"")</f>
        <v/>
      </c>
      <c r="AD1672" s="34" t="s">
        <v>5420</v>
      </c>
      <c r="AE1672" s="34"/>
      <c r="AF1672" s="36" t="s">
        <v>5420</v>
      </c>
      <c r="AG1672" s="29"/>
      <c r="AH1672" s="35"/>
      <c r="AI1672" s="29"/>
      <c r="AJ1672" s="29" t="s">
        <v>5420</v>
      </c>
      <c r="AK1672" s="36" t="s">
        <v>5420</v>
      </c>
      <c r="AL1672" s="36" t="s">
        <v>5420</v>
      </c>
      <c r="AM1672" s="36" t="s">
        <v>5420</v>
      </c>
      <c r="AN1672" s="36" t="s">
        <v>5420</v>
      </c>
      <c r="AO1672" s="36" t="s">
        <v>5420</v>
      </c>
      <c r="AP1672" s="36" t="s">
        <v>5420</v>
      </c>
      <c r="AQ1672" s="36" t="s">
        <v>5420</v>
      </c>
      <c r="AR1672" s="36" t="s">
        <v>5420</v>
      </c>
      <c r="AS1672" s="36" t="s">
        <v>5420</v>
      </c>
      <c r="AT1672" s="36" t="s">
        <v>5420</v>
      </c>
      <c r="AU1672" s="36" t="s">
        <v>5420</v>
      </c>
      <c r="AV1672" s="36" t="s">
        <v>5420</v>
      </c>
      <c r="AW1672" s="45"/>
      <c r="AX1672" s="45" t="s">
        <v>5420</v>
      </c>
      <c r="AY1672" s="45" t="s">
        <v>5420</v>
      </c>
      <c r="AZ1672" s="45" t="s">
        <v>5420</v>
      </c>
      <c r="BA1672" s="36" t="s">
        <v>5420</v>
      </c>
    </row>
    <row r="1673" spans="1:53" s="58" customFormat="1" ht="15.6" hidden="1" x14ac:dyDescent="0.3">
      <c r="A1673" s="27" t="s">
        <v>3262</v>
      </c>
      <c r="B1673" s="28" t="s">
        <v>3263</v>
      </c>
      <c r="C1673" s="29" t="str">
        <f>_xlfn.XLOOKUP(B1673,'[1]daily break down'!$D:$D,'[1]daily break down'!$E:$E,"")</f>
        <v>Yaounde</v>
      </c>
      <c r="D1673" s="27" t="s">
        <v>11</v>
      </c>
      <c r="E1673" s="27" t="s">
        <v>12</v>
      </c>
      <c r="F1673" s="29" t="s">
        <v>37</v>
      </c>
      <c r="G1673" s="27" t="s">
        <v>38</v>
      </c>
      <c r="H1673" s="30" t="str">
        <f>_xlfn.XLOOKUP(B1673,[2]CALCULATION!$B:$B,[2]CALCULATION!$H:$H,"")</f>
        <v>ZTE</v>
      </c>
      <c r="I1673" s="25">
        <v>0</v>
      </c>
      <c r="J1673" s="25">
        <v>0</v>
      </c>
      <c r="K1673" s="25">
        <v>0.27906547043229379</v>
      </c>
      <c r="L1673" s="25">
        <v>0</v>
      </c>
      <c r="M1673" s="25">
        <v>0</v>
      </c>
      <c r="N1673" s="25">
        <v>0</v>
      </c>
      <c r="O1673" s="25">
        <v>0</v>
      </c>
      <c r="P1673" s="25" t="s">
        <v>6366</v>
      </c>
      <c r="Q1673" s="31" t="s">
        <v>5364</v>
      </c>
      <c r="R1673" s="31"/>
      <c r="S1673" s="32" t="str" cm="1">
        <f t="array" ref="S1673">IFERROR(_xlfn.IFS(
U1673="MPR ISSUE","PDH",
U1673="BSS Hardware Issue","BSS",
U1673="Sites strategiques, MLL, Pylone, etc.","ENVTECH",
U1673="AKTIVCO DEFAUT GE &amp; POWER Cabinet","AKTIVCO",
U1673="AKTIVCO Coupure ENEO &amp; Baisse de tension","AKTIVCO GRID ONLY",
U1673="Coupure ENEO &amp; Baisse de tension","IHS GRID ONLY",
U1673="Defaut GE &amp; POWER Cabinet","IHS",
U1673="Sharing","Partners",
U1673="Sites strategiques &amp; DataCenter","SST &amp; DC",
U1673="Exclu","Exclu",
U1673="SAT","SAT",
U1673="SPARE-ISSUE","SPARE-ISSUE",
U1673="Fiber CAmtel","TRANS_FO_CAMTEL",
U1673="Fiber AOF","Fiber AOF",
U1673="Projet OCM (HUAWEI)","TRAVAUX-HUAWEI",
U1673="Projet OCM (NOKIA)","TRAVAUX-NOKIA",
U1673="ACCESS-ISSUE","ACCESS-ISSUE",
U1673="Projet OCM (ZTE, NOKIA, autres projets)","TRAVAUX OCM",
U1673="No root CAuse","No root cause",
U1673="ODU HS","PDH",
U1673="IP &amp; VLAN","PDH",
U1673="Warehouse HUAWEI","SPARE-ISSUE",
U1673="SPARE-HS","SPARE-ISSUE",
U1673="Power Telco","BSS"
),"")</f>
        <v/>
      </c>
      <c r="T1673" s="32" t="str" cm="1">
        <f t="array" ref="T1673">IFERROR(_xlfn.IFS(
U1673="MPR ISSUE","TX ISSUE",
U1673="BSS Hardware Issue","RAN ISSUE",
U1673="Sites strategiques, MLL, Pylone, etc.","ENVTECH",
U1673="AKTIVCO DEFAUT GE &amp; POWER Cabinet","POWER ISSUE",
U1673="AKTIVCO Coupure ENEO &amp; Baisse de tension","POWER ISSUE",
U1673="Coupure ENEO &amp; Baisse de tension","POWER ISSUE",
U1673="Defaut GE &amp; POWER Cabinet","POWER ISSUE",
U1673="Sharing","POWER ISSUE",
U1673="Sites strategiques &amp; DataCenter","POWER ISSUE",
U1673="Exclu","Exclu",
U1673="SAT","TX ISSUE",
U1673="SPARE-ISSUE","SPARE-ISSUE",
U1673="Fiber CAmtel","TX ISSUE",
U1673="Fiber AOF","TX ISSUE",
U1673="Projet OCM (HUAWEI)","TRAVAUX-HUAWEI",
U1673="Projet OCM (NOKIA)","TRAVAUX -NOKIA",
U1673="ACCESS-ISSUE","ACCESS-ISSUE",
U1673="Projet OCM (ZTE, NOKIA, autres projets)","TRAVAUX OCM",
U1673="No root CAuse","No root cause",
U1673="ODU HS","TX ISSUE",
U1673="IP &amp; VLAN","TX ISSUE",
U1673="Warehouse HUAWEI","SPARE-ISSUE",
U1673="SPARE-HS","SPARE-ISSUE",
U1673="Power Telco","RAN ISSUE"
),"")</f>
        <v/>
      </c>
      <c r="U1673" s="33"/>
      <c r="V1673" s="32" t="str" cm="1">
        <f t="array" ref="V1673">IFERROR(_xlfn.IFS(
U1673="MPR ISSUE","ACTIVE",
U1673="BSS Hardware Issue","ACTIVE",
U1673="Sites strategiques, MLL, Pylone, etc.","PASSIVE",
U1673="AKTIVCO DEFAUT GE &amp; POWER Cabinet","PASSIVE",
U1673="AKTIVCO Coupure ENEO &amp; Baisse de tension","PASSIVE",
U1673="Coupure ENEO &amp; Baisse de tension","PASSIVE",
U1673="Defaut GE &amp; POWER Cabinet","PASSIVE",
U1673="Sharing","PASSIVE",
U1673="Sites strategiques &amp; DataCenter","PASSIVE",
U1673="Exclu","Exclu",
U1673="SAT","ACTIVE",
U1673="SPARE-ISSUE","SPARE-ISSUE",
U1673="Fiber CAmtel","ACTIVE",
U1673="Fiber AOF","ACTIVE",
U1673="Projet OCM (HUAWEI)","PLANNED WORKS",
U1673="Projet OCM (NOKIA)","PLANNED WORKS",
U1673="ACCESS-ISSUE","ACCESS-ISSUE",
U1673="Projet OCM (ZTE, NOKIA, autres projets)","PLANNED WORKS",
U1673="No root CAuse","No root cause",
U1673="ODU HS","ACTIVE",
U1673="IP &amp; VLAN","ACTIVE",
U1673="Warehouse HUAWEI","SPARE-ISSUE",
U1673="SPARE-HS","SPARE-ISSUE",
U1673="Power Telco","ACTIVE"
),"")</f>
        <v/>
      </c>
      <c r="W1673" s="51"/>
      <c r="X1673" s="51"/>
      <c r="Y1673" s="51"/>
      <c r="Z1673" s="51"/>
      <c r="AA1673" s="51"/>
      <c r="AB1673" s="34" t="s">
        <v>5420</v>
      </c>
      <c r="AC1673" s="34" t="str">
        <f>_xlfn.XLOOKUP(B1673,[4]ALL!$B:$B,[4]ALL!$N:$N,"")</f>
        <v/>
      </c>
      <c r="AD1673" s="34" t="s">
        <v>5420</v>
      </c>
      <c r="AE1673" s="34"/>
      <c r="AF1673" s="36" t="s">
        <v>5420</v>
      </c>
      <c r="AG1673" s="29"/>
      <c r="AH1673" s="35"/>
      <c r="AI1673" s="29"/>
      <c r="AJ1673" s="29" t="s">
        <v>5420</v>
      </c>
      <c r="AK1673" s="36" t="s">
        <v>5420</v>
      </c>
      <c r="AL1673" s="36" t="s">
        <v>5420</v>
      </c>
      <c r="AM1673" s="36" t="s">
        <v>5420</v>
      </c>
      <c r="AN1673" s="36" t="s">
        <v>5420</v>
      </c>
      <c r="AO1673" s="36" t="s">
        <v>5420</v>
      </c>
      <c r="AP1673" s="36" t="s">
        <v>5420</v>
      </c>
      <c r="AQ1673" s="36" t="s">
        <v>5420</v>
      </c>
      <c r="AR1673" s="36" t="s">
        <v>5420</v>
      </c>
      <c r="AS1673" s="36" t="s">
        <v>5420</v>
      </c>
      <c r="AT1673" s="36" t="s">
        <v>5420</v>
      </c>
      <c r="AU1673" s="36" t="s">
        <v>5420</v>
      </c>
      <c r="AV1673" s="36" t="s">
        <v>5420</v>
      </c>
      <c r="AW1673" s="45"/>
      <c r="AX1673" s="45" t="s">
        <v>5420</v>
      </c>
      <c r="AY1673" s="45" t="s">
        <v>5420</v>
      </c>
      <c r="AZ1673" s="45" t="s">
        <v>5420</v>
      </c>
      <c r="BA1673" s="36" t="s">
        <v>5420</v>
      </c>
    </row>
    <row r="1674" spans="1:53" s="58" customFormat="1" ht="15.6" hidden="1" x14ac:dyDescent="0.3">
      <c r="A1674" s="27" t="s">
        <v>3240</v>
      </c>
      <c r="B1674" s="28" t="s">
        <v>3241</v>
      </c>
      <c r="C1674" s="29" t="str">
        <f>_xlfn.XLOOKUP(B1674,'[1]daily break down'!$D:$D,'[1]daily break down'!$E:$E,"")</f>
        <v>Yaounde</v>
      </c>
      <c r="D1674" s="27" t="s">
        <v>11</v>
      </c>
      <c r="E1674" s="27" t="s">
        <v>12</v>
      </c>
      <c r="F1674" s="29" t="s">
        <v>37</v>
      </c>
      <c r="G1674" s="27" t="s">
        <v>38</v>
      </c>
      <c r="H1674" s="30" t="str">
        <f>_xlfn.XLOOKUP(B1674,[2]CALCULATION!$B:$B,[2]CALCULATION!$H:$H,"")</f>
        <v>ZTE</v>
      </c>
      <c r="I1674" s="25">
        <v>0</v>
      </c>
      <c r="J1674" s="25">
        <v>0</v>
      </c>
      <c r="K1674" s="25">
        <v>0</v>
      </c>
      <c r="L1674" s="25">
        <v>0</v>
      </c>
      <c r="M1674" s="25">
        <v>0</v>
      </c>
      <c r="N1674" s="25">
        <v>0</v>
      </c>
      <c r="O1674" s="25">
        <v>0</v>
      </c>
      <c r="P1674" s="25" t="s">
        <v>6366</v>
      </c>
      <c r="Q1674" s="31" t="s">
        <v>5364</v>
      </c>
      <c r="R1674" s="31"/>
      <c r="S1674" s="32" t="str" cm="1">
        <f t="array" ref="S1674">IFERROR(_xlfn.IFS(
U1674="MPR ISSUE","PDH",
U1674="BSS Hardware Issue","BSS",
U1674="Sites strategiques, MLL, Pylone, etc.","ENVTECH",
U1674="AKTIVCO DEFAUT GE &amp; POWER Cabinet","AKTIVCO",
U1674="AKTIVCO Coupure ENEO &amp; Baisse de tension","AKTIVCO GRID ONLY",
U1674="Coupure ENEO &amp; Baisse de tension","IHS GRID ONLY",
U1674="Defaut GE &amp; POWER Cabinet","IHS",
U1674="Sharing","Partners",
U1674="Sites strategiques &amp; DataCenter","SST &amp; DC",
U1674="Exclu","Exclu",
U1674="SAT","SAT",
U1674="SPARE-ISSUE","SPARE-ISSUE",
U1674="Fiber CAmtel","TRANS_FO_CAMTEL",
U1674="Fiber AOF","Fiber AOF",
U1674="Projet OCM (HUAWEI)","TRAVAUX-HUAWEI",
U1674="Projet OCM (NOKIA)","TRAVAUX-NOKIA",
U1674="ACCESS-ISSUE","ACCESS-ISSUE",
U1674="Projet OCM (ZTE, NOKIA, autres projets)","TRAVAUX OCM",
U1674="No root CAuse","No root cause",
U1674="ODU HS","PDH",
U1674="IP &amp; VLAN","PDH",
U1674="Warehouse HUAWEI","SPARE-ISSUE",
U1674="SPARE-HS","SPARE-ISSUE",
U1674="Power Telco","BSS"
),"")</f>
        <v/>
      </c>
      <c r="T1674" s="32" t="str" cm="1">
        <f t="array" ref="T1674">IFERROR(_xlfn.IFS(
U1674="MPR ISSUE","TX ISSUE",
U1674="BSS Hardware Issue","RAN ISSUE",
U1674="Sites strategiques, MLL, Pylone, etc.","ENVTECH",
U1674="AKTIVCO DEFAUT GE &amp; POWER Cabinet","POWER ISSUE",
U1674="AKTIVCO Coupure ENEO &amp; Baisse de tension","POWER ISSUE",
U1674="Coupure ENEO &amp; Baisse de tension","POWER ISSUE",
U1674="Defaut GE &amp; POWER Cabinet","POWER ISSUE",
U1674="Sharing","POWER ISSUE",
U1674="Sites strategiques &amp; DataCenter","POWER ISSUE",
U1674="Exclu","Exclu",
U1674="SAT","TX ISSUE",
U1674="SPARE-ISSUE","SPARE-ISSUE",
U1674="Fiber CAmtel","TX ISSUE",
U1674="Fiber AOF","TX ISSUE",
U1674="Projet OCM (HUAWEI)","TRAVAUX-HUAWEI",
U1674="Projet OCM (NOKIA)","TRAVAUX -NOKIA",
U1674="ACCESS-ISSUE","ACCESS-ISSUE",
U1674="Projet OCM (ZTE, NOKIA, autres projets)","TRAVAUX OCM",
U1674="No root CAuse","No root cause",
U1674="ODU HS","TX ISSUE",
U1674="IP &amp; VLAN","TX ISSUE",
U1674="Warehouse HUAWEI","SPARE-ISSUE",
U1674="SPARE-HS","SPARE-ISSUE",
U1674="Power Telco","RAN ISSUE"
),"")</f>
        <v/>
      </c>
      <c r="U1674" s="33"/>
      <c r="V1674" s="32" t="str" cm="1">
        <f t="array" ref="V1674">IFERROR(_xlfn.IFS(
U1674="MPR ISSUE","ACTIVE",
U1674="BSS Hardware Issue","ACTIVE",
U1674="Sites strategiques, MLL, Pylone, etc.","PASSIVE",
U1674="AKTIVCO DEFAUT GE &amp; POWER Cabinet","PASSIVE",
U1674="AKTIVCO Coupure ENEO &amp; Baisse de tension","PASSIVE",
U1674="Coupure ENEO &amp; Baisse de tension","PASSIVE",
U1674="Defaut GE &amp; POWER Cabinet","PASSIVE",
U1674="Sharing","PASSIVE",
U1674="Sites strategiques &amp; DataCenter","PASSIVE",
U1674="Exclu","Exclu",
U1674="SAT","ACTIVE",
U1674="SPARE-ISSUE","SPARE-ISSUE",
U1674="Fiber CAmtel","ACTIVE",
U1674="Fiber AOF","ACTIVE",
U1674="Projet OCM (HUAWEI)","PLANNED WORKS",
U1674="Projet OCM (NOKIA)","PLANNED WORKS",
U1674="ACCESS-ISSUE","ACCESS-ISSUE",
U1674="Projet OCM (ZTE, NOKIA, autres projets)","PLANNED WORKS",
U1674="No root CAuse","No root cause",
U1674="ODU HS","ACTIVE",
U1674="IP &amp; VLAN","ACTIVE",
U1674="Warehouse HUAWEI","SPARE-ISSUE",
U1674="SPARE-HS","SPARE-ISSUE",
U1674="Power Telco","ACTIVE"
),"")</f>
        <v/>
      </c>
      <c r="W1674" s="51"/>
      <c r="X1674" s="51"/>
      <c r="Y1674" s="51"/>
      <c r="Z1674" s="51"/>
      <c r="AA1674" s="51"/>
      <c r="AB1674" s="34" t="s">
        <v>5420</v>
      </c>
      <c r="AC1674" s="34" t="str">
        <f>_xlfn.XLOOKUP(B1674,[4]ALL!$B:$B,[4]ALL!$N:$N,"")</f>
        <v/>
      </c>
      <c r="AD1674" s="34" t="s">
        <v>5420</v>
      </c>
      <c r="AE1674" s="34"/>
      <c r="AF1674" s="36" t="s">
        <v>5420</v>
      </c>
      <c r="AG1674" s="29"/>
      <c r="AH1674" s="35"/>
      <c r="AI1674" s="29"/>
      <c r="AJ1674" s="29" t="s">
        <v>5420</v>
      </c>
      <c r="AK1674" s="36" t="s">
        <v>5420</v>
      </c>
      <c r="AL1674" s="36" t="s">
        <v>5420</v>
      </c>
      <c r="AM1674" s="36" t="s">
        <v>5420</v>
      </c>
      <c r="AN1674" s="36" t="s">
        <v>5420</v>
      </c>
      <c r="AO1674" s="36" t="s">
        <v>5420</v>
      </c>
      <c r="AP1674" s="36" t="s">
        <v>5420</v>
      </c>
      <c r="AQ1674" s="36" t="s">
        <v>5420</v>
      </c>
      <c r="AR1674" s="36" t="s">
        <v>5420</v>
      </c>
      <c r="AS1674" s="36" t="s">
        <v>5420</v>
      </c>
      <c r="AT1674" s="36" t="s">
        <v>5420</v>
      </c>
      <c r="AU1674" s="36" t="s">
        <v>5420</v>
      </c>
      <c r="AV1674" s="36" t="s">
        <v>5420</v>
      </c>
      <c r="AW1674" s="45"/>
      <c r="AX1674" s="45" t="s">
        <v>5420</v>
      </c>
      <c r="AY1674" s="45" t="s">
        <v>5420</v>
      </c>
      <c r="AZ1674" s="45" t="s">
        <v>5420</v>
      </c>
      <c r="BA1674" s="36" t="s">
        <v>5420</v>
      </c>
    </row>
    <row r="1675" spans="1:53" s="58" customFormat="1" ht="15.6" hidden="1" x14ac:dyDescent="0.3">
      <c r="A1675" s="27" t="s">
        <v>3248</v>
      </c>
      <c r="B1675" s="28" t="s">
        <v>3249</v>
      </c>
      <c r="C1675" s="29" t="str">
        <f>_xlfn.XLOOKUP(B1675,'[1]daily break down'!$D:$D,'[1]daily break down'!$E:$E,"")</f>
        <v>Yaounde</v>
      </c>
      <c r="D1675" s="27" t="s">
        <v>11</v>
      </c>
      <c r="E1675" s="27" t="s">
        <v>12</v>
      </c>
      <c r="F1675" s="29" t="s">
        <v>37</v>
      </c>
      <c r="G1675" s="27" t="s">
        <v>38</v>
      </c>
      <c r="H1675" s="30" t="str">
        <f>_xlfn.XLOOKUP(B1675,[2]CALCULATION!$B:$B,[2]CALCULATION!$H:$H,"")</f>
        <v>ZTE</v>
      </c>
      <c r="I1675" s="25">
        <v>0</v>
      </c>
      <c r="J1675" s="25">
        <v>0</v>
      </c>
      <c r="K1675" s="25">
        <v>0</v>
      </c>
      <c r="L1675" s="25">
        <v>0</v>
      </c>
      <c r="M1675" s="25">
        <v>0</v>
      </c>
      <c r="N1675" s="25">
        <v>0</v>
      </c>
      <c r="O1675" s="25">
        <v>0</v>
      </c>
      <c r="P1675" s="25" t="s">
        <v>6366</v>
      </c>
      <c r="Q1675" s="31" t="s">
        <v>5364</v>
      </c>
      <c r="R1675" s="31"/>
      <c r="S1675" s="32" t="str" cm="1">
        <f t="array" ref="S1675">IFERROR(_xlfn.IFS(
U1675="MPR ISSUE","PDH",
U1675="BSS Hardware Issue","BSS",
U1675="Sites strategiques, MLL, Pylone, etc.","ENVTECH",
U1675="AKTIVCO DEFAUT GE &amp; POWER Cabinet","AKTIVCO",
U1675="AKTIVCO Coupure ENEO &amp; Baisse de tension","AKTIVCO GRID ONLY",
U1675="Coupure ENEO &amp; Baisse de tension","IHS GRID ONLY",
U1675="Defaut GE &amp; POWER Cabinet","IHS",
U1675="Sharing","Partners",
U1675="Sites strategiques &amp; DataCenter","SST &amp; DC",
U1675="Exclu","Exclu",
U1675="SAT","SAT",
U1675="SPARE-ISSUE","SPARE-ISSUE",
U1675="Fiber CAmtel","TRANS_FO_CAMTEL",
U1675="Fiber AOF","Fiber AOF",
U1675="Projet OCM (HUAWEI)","TRAVAUX-HUAWEI",
U1675="Projet OCM (NOKIA)","TRAVAUX-NOKIA",
U1675="ACCESS-ISSUE","ACCESS-ISSUE",
U1675="Projet OCM (ZTE, NOKIA, autres projets)","TRAVAUX OCM",
U1675="No root CAuse","No root cause",
U1675="ODU HS","PDH",
U1675="IP &amp; VLAN","PDH",
U1675="Warehouse HUAWEI","SPARE-ISSUE",
U1675="SPARE-HS","SPARE-ISSUE",
U1675="Power Telco","BSS"
),"")</f>
        <v/>
      </c>
      <c r="T1675" s="32" t="str" cm="1">
        <f t="array" ref="T1675">IFERROR(_xlfn.IFS(
U1675="MPR ISSUE","TX ISSUE",
U1675="BSS Hardware Issue","RAN ISSUE",
U1675="Sites strategiques, MLL, Pylone, etc.","ENVTECH",
U1675="AKTIVCO DEFAUT GE &amp; POWER Cabinet","POWER ISSUE",
U1675="AKTIVCO Coupure ENEO &amp; Baisse de tension","POWER ISSUE",
U1675="Coupure ENEO &amp; Baisse de tension","POWER ISSUE",
U1675="Defaut GE &amp; POWER Cabinet","POWER ISSUE",
U1675="Sharing","POWER ISSUE",
U1675="Sites strategiques &amp; DataCenter","POWER ISSUE",
U1675="Exclu","Exclu",
U1675="SAT","TX ISSUE",
U1675="SPARE-ISSUE","SPARE-ISSUE",
U1675="Fiber CAmtel","TX ISSUE",
U1675="Fiber AOF","TX ISSUE",
U1675="Projet OCM (HUAWEI)","TRAVAUX-HUAWEI",
U1675="Projet OCM (NOKIA)","TRAVAUX -NOKIA",
U1675="ACCESS-ISSUE","ACCESS-ISSUE",
U1675="Projet OCM (ZTE, NOKIA, autres projets)","TRAVAUX OCM",
U1675="No root CAuse","No root cause",
U1675="ODU HS","TX ISSUE",
U1675="IP &amp; VLAN","TX ISSUE",
U1675="Warehouse HUAWEI","SPARE-ISSUE",
U1675="SPARE-HS","SPARE-ISSUE",
U1675="Power Telco","RAN ISSUE"
),"")</f>
        <v/>
      </c>
      <c r="U1675" s="33"/>
      <c r="V1675" s="32" t="str" cm="1">
        <f t="array" ref="V1675">IFERROR(_xlfn.IFS(
U1675="MPR ISSUE","ACTIVE",
U1675="BSS Hardware Issue","ACTIVE",
U1675="Sites strategiques, MLL, Pylone, etc.","PASSIVE",
U1675="AKTIVCO DEFAUT GE &amp; POWER Cabinet","PASSIVE",
U1675="AKTIVCO Coupure ENEO &amp; Baisse de tension","PASSIVE",
U1675="Coupure ENEO &amp; Baisse de tension","PASSIVE",
U1675="Defaut GE &amp; POWER Cabinet","PASSIVE",
U1675="Sharing","PASSIVE",
U1675="Sites strategiques &amp; DataCenter","PASSIVE",
U1675="Exclu","Exclu",
U1675="SAT","ACTIVE",
U1675="SPARE-ISSUE","SPARE-ISSUE",
U1675="Fiber CAmtel","ACTIVE",
U1675="Fiber AOF","ACTIVE",
U1675="Projet OCM (HUAWEI)","PLANNED WORKS",
U1675="Projet OCM (NOKIA)","PLANNED WORKS",
U1675="ACCESS-ISSUE","ACCESS-ISSUE",
U1675="Projet OCM (ZTE, NOKIA, autres projets)","PLANNED WORKS",
U1675="No root CAuse","No root cause",
U1675="ODU HS","ACTIVE",
U1675="IP &amp; VLAN","ACTIVE",
U1675="Warehouse HUAWEI","SPARE-ISSUE",
U1675="SPARE-HS","SPARE-ISSUE",
U1675="Power Telco","ACTIVE"
),"")</f>
        <v/>
      </c>
      <c r="W1675" s="51"/>
      <c r="X1675" s="51"/>
      <c r="Y1675" s="51"/>
      <c r="Z1675" s="51"/>
      <c r="AA1675" s="51"/>
      <c r="AB1675" s="34" t="s">
        <v>5420</v>
      </c>
      <c r="AC1675" s="34" t="str">
        <f>_xlfn.XLOOKUP(B1675,[4]ALL!$B:$B,[4]ALL!$N:$N,"")</f>
        <v/>
      </c>
      <c r="AD1675" s="34" t="s">
        <v>5420</v>
      </c>
      <c r="AE1675" s="34"/>
      <c r="AF1675" s="36" t="s">
        <v>5420</v>
      </c>
      <c r="AG1675" s="29"/>
      <c r="AH1675" s="35"/>
      <c r="AI1675" s="29"/>
      <c r="AJ1675" s="29" t="s">
        <v>5420</v>
      </c>
      <c r="AK1675" s="36" t="s">
        <v>5420</v>
      </c>
      <c r="AL1675" s="36" t="s">
        <v>5420</v>
      </c>
      <c r="AM1675" s="36" t="s">
        <v>5420</v>
      </c>
      <c r="AN1675" s="36" t="s">
        <v>5420</v>
      </c>
      <c r="AO1675" s="36" t="s">
        <v>5420</v>
      </c>
      <c r="AP1675" s="36" t="s">
        <v>5420</v>
      </c>
      <c r="AQ1675" s="36" t="s">
        <v>5420</v>
      </c>
      <c r="AR1675" s="36" t="s">
        <v>5420</v>
      </c>
      <c r="AS1675" s="36" t="s">
        <v>5420</v>
      </c>
      <c r="AT1675" s="36" t="s">
        <v>5420</v>
      </c>
      <c r="AU1675" s="36" t="s">
        <v>5420</v>
      </c>
      <c r="AV1675" s="36" t="s">
        <v>5420</v>
      </c>
      <c r="AW1675" s="45"/>
      <c r="AX1675" s="45" t="s">
        <v>5420</v>
      </c>
      <c r="AY1675" s="45" t="s">
        <v>5420</v>
      </c>
      <c r="AZ1675" s="45" t="s">
        <v>5420</v>
      </c>
      <c r="BA1675" s="36" t="s">
        <v>5420</v>
      </c>
    </row>
    <row r="1676" spans="1:53" s="58" customFormat="1" ht="15.6" hidden="1" x14ac:dyDescent="0.3">
      <c r="A1676" s="27" t="s">
        <v>138</v>
      </c>
      <c r="B1676" s="28" t="s">
        <v>139</v>
      </c>
      <c r="C1676" s="29" t="str">
        <f>_xlfn.XLOOKUP(B1676,'[1]daily break down'!$D:$D,'[1]daily break down'!$E:$E,"")</f>
        <v>Douala</v>
      </c>
      <c r="D1676" s="27"/>
      <c r="E1676" s="27"/>
      <c r="F1676" s="29" t="s">
        <v>31</v>
      </c>
      <c r="G1676" s="27" t="s">
        <v>32</v>
      </c>
      <c r="H1676" s="30" t="str">
        <f>_xlfn.XLOOKUP(B1676,[2]CALCULATION!$B:$B,[2]CALCULATION!$H:$H,"")</f>
        <v>ZTE</v>
      </c>
      <c r="I1676" s="25">
        <v>0</v>
      </c>
      <c r="J1676" s="25">
        <v>0</v>
      </c>
      <c r="K1676" s="25">
        <v>0</v>
      </c>
      <c r="L1676" s="25">
        <v>0</v>
      </c>
      <c r="M1676" s="25">
        <v>0</v>
      </c>
      <c r="N1676" s="25">
        <v>0</v>
      </c>
      <c r="O1676" s="25">
        <v>0</v>
      </c>
      <c r="P1676" s="25" t="s">
        <v>6366</v>
      </c>
      <c r="Q1676" s="31" t="s">
        <v>5364</v>
      </c>
      <c r="R1676" s="31"/>
      <c r="S1676" s="32" t="str" cm="1">
        <f t="array" ref="S1676">IFERROR(_xlfn.IFS(
U1676="MPR ISSUE","PDH",
U1676="BSS Hardware Issue","BSS",
U1676="Sites strategiques, MLL, Pylone, etc.","ENVTECH",
U1676="AKTIVCO DEFAUT GE &amp; POWER Cabinet","AKTIVCO",
U1676="AKTIVCO Coupure ENEO &amp; Baisse de tension","AKTIVCO GRID ONLY",
U1676="Coupure ENEO &amp; Baisse de tension","IHS GRID ONLY",
U1676="Defaut GE &amp; POWER Cabinet","IHS",
U1676="Sharing","Partners",
U1676="Sites strategiques &amp; DataCenter","SST &amp; DC",
U1676="Exclu","Exclu",
U1676="SAT","SAT",
U1676="SPARE-ISSUE","SPARE-ISSUE",
U1676="Fiber CAmtel","TRANS_FO_CAMTEL",
U1676="Fiber AOF","Fiber AOF",
U1676="Projet OCM (HUAWEI)","TRAVAUX-HUAWEI",
U1676="Projet OCM (NOKIA)","TRAVAUX-NOKIA",
U1676="ACCESS-ISSUE","ACCESS-ISSUE",
U1676="Projet OCM (ZTE, NOKIA, autres projets)","TRAVAUX OCM",
U1676="No root CAuse","No root cause",
U1676="ODU HS","PDH",
U1676="IP &amp; VLAN","PDH",
U1676="Warehouse HUAWEI","SPARE-ISSUE",
U1676="SPARE-HS","SPARE-ISSUE",
U1676="Power Telco","BSS"
),"")</f>
        <v/>
      </c>
      <c r="T1676" s="32" t="str" cm="1">
        <f t="array" ref="T1676">IFERROR(_xlfn.IFS(
U1676="MPR ISSUE","TX ISSUE",
U1676="BSS Hardware Issue","RAN ISSUE",
U1676="Sites strategiques, MLL, Pylone, etc.","ENVTECH",
U1676="AKTIVCO DEFAUT GE &amp; POWER Cabinet","POWER ISSUE",
U1676="AKTIVCO Coupure ENEO &amp; Baisse de tension","POWER ISSUE",
U1676="Coupure ENEO &amp; Baisse de tension","POWER ISSUE",
U1676="Defaut GE &amp; POWER Cabinet","POWER ISSUE",
U1676="Sharing","POWER ISSUE",
U1676="Sites strategiques &amp; DataCenter","POWER ISSUE",
U1676="Exclu","Exclu",
U1676="SAT","TX ISSUE",
U1676="SPARE-ISSUE","SPARE-ISSUE",
U1676="Fiber CAmtel","TX ISSUE",
U1676="Fiber AOF","TX ISSUE",
U1676="Projet OCM (HUAWEI)","TRAVAUX-HUAWEI",
U1676="Projet OCM (NOKIA)","TRAVAUX -NOKIA",
U1676="ACCESS-ISSUE","ACCESS-ISSUE",
U1676="Projet OCM (ZTE, NOKIA, autres projets)","TRAVAUX OCM",
U1676="No root CAuse","No root cause",
U1676="ODU HS","TX ISSUE",
U1676="IP &amp; VLAN","TX ISSUE",
U1676="Warehouse HUAWEI","SPARE-ISSUE",
U1676="SPARE-HS","SPARE-ISSUE",
U1676="Power Telco","RAN ISSUE"
),"")</f>
        <v/>
      </c>
      <c r="U1676" s="33"/>
      <c r="V1676" s="32" t="str" cm="1">
        <f t="array" ref="V1676">IFERROR(_xlfn.IFS(
U1676="MPR ISSUE","ACTIVE",
U1676="BSS Hardware Issue","ACTIVE",
U1676="Sites strategiques, MLL, Pylone, etc.","PASSIVE",
U1676="AKTIVCO DEFAUT GE &amp; POWER Cabinet","PASSIVE",
U1676="AKTIVCO Coupure ENEO &amp; Baisse de tension","PASSIVE",
U1676="Coupure ENEO &amp; Baisse de tension","PASSIVE",
U1676="Defaut GE &amp; POWER Cabinet","PASSIVE",
U1676="Sharing","PASSIVE",
U1676="Sites strategiques &amp; DataCenter","PASSIVE",
U1676="Exclu","Exclu",
U1676="SAT","ACTIVE",
U1676="SPARE-ISSUE","SPARE-ISSUE",
U1676="Fiber CAmtel","ACTIVE",
U1676="Fiber AOF","ACTIVE",
U1676="Projet OCM (HUAWEI)","PLANNED WORKS",
U1676="Projet OCM (NOKIA)","PLANNED WORKS",
U1676="ACCESS-ISSUE","ACCESS-ISSUE",
U1676="Projet OCM (ZTE, NOKIA, autres projets)","PLANNED WORKS",
U1676="No root CAuse","No root cause",
U1676="ODU HS","ACTIVE",
U1676="IP &amp; VLAN","ACTIVE",
U1676="Warehouse HUAWEI","SPARE-ISSUE",
U1676="SPARE-HS","SPARE-ISSUE",
U1676="Power Telco","ACTIVE"
),"")</f>
        <v/>
      </c>
      <c r="W1676" s="51"/>
      <c r="X1676" s="51"/>
      <c r="Y1676" s="51"/>
      <c r="Z1676" s="51"/>
      <c r="AA1676" s="51"/>
      <c r="AB1676" s="34" t="s">
        <v>5420</v>
      </c>
      <c r="AC1676" s="34" t="str">
        <f>_xlfn.XLOOKUP(B1676,[4]ALL!$B:$B,[4]ALL!$N:$N,"")</f>
        <v/>
      </c>
      <c r="AD1676" s="34" t="s">
        <v>5420</v>
      </c>
      <c r="AE1676" s="34"/>
      <c r="AF1676" s="36" t="s">
        <v>5420</v>
      </c>
      <c r="AG1676" s="29"/>
      <c r="AH1676" s="35"/>
      <c r="AI1676" s="29"/>
      <c r="AJ1676" s="29" t="s">
        <v>5420</v>
      </c>
      <c r="AK1676" s="36" t="s">
        <v>5420</v>
      </c>
      <c r="AL1676" s="36" t="s">
        <v>5420</v>
      </c>
      <c r="AM1676" s="36" t="s">
        <v>5420</v>
      </c>
      <c r="AN1676" s="36" t="s">
        <v>5420</v>
      </c>
      <c r="AO1676" s="36" t="s">
        <v>5420</v>
      </c>
      <c r="AP1676" s="36" t="s">
        <v>5420</v>
      </c>
      <c r="AQ1676" s="36" t="s">
        <v>5420</v>
      </c>
      <c r="AR1676" s="36" t="s">
        <v>5420</v>
      </c>
      <c r="AS1676" s="36" t="s">
        <v>5420</v>
      </c>
      <c r="AT1676" s="36" t="s">
        <v>5420</v>
      </c>
      <c r="AU1676" s="36" t="s">
        <v>5420</v>
      </c>
      <c r="AV1676" s="36" t="s">
        <v>5420</v>
      </c>
      <c r="AW1676" s="45"/>
      <c r="AX1676" s="45" t="s">
        <v>5420</v>
      </c>
      <c r="AY1676" s="45" t="s">
        <v>5420</v>
      </c>
      <c r="AZ1676" s="45" t="s">
        <v>5420</v>
      </c>
      <c r="BA1676" s="36" t="s">
        <v>5420</v>
      </c>
    </row>
    <row r="1677" spans="1:53" s="58" customFormat="1" ht="15.6" hidden="1" x14ac:dyDescent="0.3">
      <c r="A1677" s="27" t="s">
        <v>2281</v>
      </c>
      <c r="B1677" s="28" t="s">
        <v>2282</v>
      </c>
      <c r="C1677" s="29" t="str">
        <f>_xlfn.XLOOKUP(B1677,'[1]daily break down'!$D:$D,'[1]daily break down'!$E:$E,"")</f>
        <v>Yaounde</v>
      </c>
      <c r="D1677" s="27" t="s">
        <v>11</v>
      </c>
      <c r="E1677" s="27" t="s">
        <v>12</v>
      </c>
      <c r="F1677" s="29" t="s">
        <v>37</v>
      </c>
      <c r="G1677" s="27" t="s">
        <v>38</v>
      </c>
      <c r="H1677" s="30" t="str">
        <f>_xlfn.XLOOKUP(B1677,[2]CALCULATION!$B:$B,[2]CALCULATION!$H:$H,"")</f>
        <v>ZTE</v>
      </c>
      <c r="I1677" s="25">
        <v>0</v>
      </c>
      <c r="J1677" s="25">
        <v>0</v>
      </c>
      <c r="K1677" s="25">
        <v>0</v>
      </c>
      <c r="L1677" s="25">
        <v>0</v>
      </c>
      <c r="M1677" s="25">
        <v>0</v>
      </c>
      <c r="N1677" s="25">
        <v>0</v>
      </c>
      <c r="O1677" s="25">
        <v>0</v>
      </c>
      <c r="P1677" s="25" t="s">
        <v>6366</v>
      </c>
      <c r="Q1677" s="31" t="s">
        <v>5364</v>
      </c>
      <c r="R1677" s="31"/>
      <c r="S1677" s="32" t="str" cm="1">
        <f t="array" ref="S1677">IFERROR(_xlfn.IFS(
U1677="MPR ISSUE","PDH",
U1677="BSS Hardware Issue","BSS",
U1677="Sites strategiques, MLL, Pylone, etc.","ENVTECH",
U1677="AKTIVCO DEFAUT GE &amp; POWER Cabinet","AKTIVCO",
U1677="AKTIVCO Coupure ENEO &amp; Baisse de tension","AKTIVCO GRID ONLY",
U1677="Coupure ENEO &amp; Baisse de tension","IHS GRID ONLY",
U1677="Defaut GE &amp; POWER Cabinet","IHS",
U1677="Sharing","Partners",
U1677="Sites strategiques &amp; DataCenter","SST &amp; DC",
U1677="Exclu","Exclu",
U1677="SAT","SAT",
U1677="SPARE-ISSUE","SPARE-ISSUE",
U1677="Fiber CAmtel","TRANS_FO_CAMTEL",
U1677="Fiber AOF","Fiber AOF",
U1677="Projet OCM (HUAWEI)","TRAVAUX-HUAWEI",
U1677="Projet OCM (NOKIA)","TRAVAUX-NOKIA",
U1677="ACCESS-ISSUE","ACCESS-ISSUE",
U1677="Projet OCM (ZTE, NOKIA, autres projets)","TRAVAUX OCM",
U1677="No root CAuse","No root cause",
U1677="ODU HS","PDH",
U1677="IP &amp; VLAN","PDH",
U1677="Warehouse HUAWEI","SPARE-ISSUE",
U1677="SPARE-HS","SPARE-ISSUE",
U1677="Power Telco","BSS"
),"")</f>
        <v/>
      </c>
      <c r="T1677" s="32" t="str" cm="1">
        <f t="array" ref="T1677">IFERROR(_xlfn.IFS(
U1677="MPR ISSUE","TX ISSUE",
U1677="BSS Hardware Issue","RAN ISSUE",
U1677="Sites strategiques, MLL, Pylone, etc.","ENVTECH",
U1677="AKTIVCO DEFAUT GE &amp; POWER Cabinet","POWER ISSUE",
U1677="AKTIVCO Coupure ENEO &amp; Baisse de tension","POWER ISSUE",
U1677="Coupure ENEO &amp; Baisse de tension","POWER ISSUE",
U1677="Defaut GE &amp; POWER Cabinet","POWER ISSUE",
U1677="Sharing","POWER ISSUE",
U1677="Sites strategiques &amp; DataCenter","POWER ISSUE",
U1677="Exclu","Exclu",
U1677="SAT","TX ISSUE",
U1677="SPARE-ISSUE","SPARE-ISSUE",
U1677="Fiber CAmtel","TX ISSUE",
U1677="Fiber AOF","TX ISSUE",
U1677="Projet OCM (HUAWEI)","TRAVAUX-HUAWEI",
U1677="Projet OCM (NOKIA)","TRAVAUX -NOKIA",
U1677="ACCESS-ISSUE","ACCESS-ISSUE",
U1677="Projet OCM (ZTE, NOKIA, autres projets)","TRAVAUX OCM",
U1677="No root CAuse","No root cause",
U1677="ODU HS","TX ISSUE",
U1677="IP &amp; VLAN","TX ISSUE",
U1677="Warehouse HUAWEI","SPARE-ISSUE",
U1677="SPARE-HS","SPARE-ISSUE",
U1677="Power Telco","RAN ISSUE"
),"")</f>
        <v/>
      </c>
      <c r="U1677" s="33"/>
      <c r="V1677" s="32" t="str" cm="1">
        <f t="array" ref="V1677">IFERROR(_xlfn.IFS(
U1677="MPR ISSUE","ACTIVE",
U1677="BSS Hardware Issue","ACTIVE",
U1677="Sites strategiques, MLL, Pylone, etc.","PASSIVE",
U1677="AKTIVCO DEFAUT GE &amp; POWER Cabinet","PASSIVE",
U1677="AKTIVCO Coupure ENEO &amp; Baisse de tension","PASSIVE",
U1677="Coupure ENEO &amp; Baisse de tension","PASSIVE",
U1677="Defaut GE &amp; POWER Cabinet","PASSIVE",
U1677="Sharing","PASSIVE",
U1677="Sites strategiques &amp; DataCenter","PASSIVE",
U1677="Exclu","Exclu",
U1677="SAT","ACTIVE",
U1677="SPARE-ISSUE","SPARE-ISSUE",
U1677="Fiber CAmtel","ACTIVE",
U1677="Fiber AOF","ACTIVE",
U1677="Projet OCM (HUAWEI)","PLANNED WORKS",
U1677="Projet OCM (NOKIA)","PLANNED WORKS",
U1677="ACCESS-ISSUE","ACCESS-ISSUE",
U1677="Projet OCM (ZTE, NOKIA, autres projets)","PLANNED WORKS",
U1677="No root CAuse","No root cause",
U1677="ODU HS","ACTIVE",
U1677="IP &amp; VLAN","ACTIVE",
U1677="Warehouse HUAWEI","SPARE-ISSUE",
U1677="SPARE-HS","SPARE-ISSUE",
U1677="Power Telco","ACTIVE"
),"")</f>
        <v/>
      </c>
      <c r="W1677" s="51"/>
      <c r="X1677" s="51"/>
      <c r="Y1677" s="51"/>
      <c r="Z1677" s="51"/>
      <c r="AA1677" s="51"/>
      <c r="AB1677" s="34" t="s">
        <v>5420</v>
      </c>
      <c r="AC1677" s="34" t="str">
        <f>_xlfn.XLOOKUP(B1677,[4]ALL!$B:$B,[4]ALL!$N:$N,"")</f>
        <v/>
      </c>
      <c r="AD1677" s="34" t="s">
        <v>5420</v>
      </c>
      <c r="AE1677" s="34"/>
      <c r="AF1677" s="36" t="s">
        <v>5420</v>
      </c>
      <c r="AG1677" s="29"/>
      <c r="AH1677" s="35"/>
      <c r="AI1677" s="29"/>
      <c r="AJ1677" s="29" t="s">
        <v>5420</v>
      </c>
      <c r="AK1677" s="36" t="s">
        <v>5420</v>
      </c>
      <c r="AL1677" s="36" t="s">
        <v>5420</v>
      </c>
      <c r="AM1677" s="36" t="s">
        <v>5420</v>
      </c>
      <c r="AN1677" s="36" t="s">
        <v>5420</v>
      </c>
      <c r="AO1677" s="36" t="s">
        <v>5420</v>
      </c>
      <c r="AP1677" s="36" t="s">
        <v>5420</v>
      </c>
      <c r="AQ1677" s="36" t="s">
        <v>5420</v>
      </c>
      <c r="AR1677" s="36" t="s">
        <v>5420</v>
      </c>
      <c r="AS1677" s="36" t="s">
        <v>5420</v>
      </c>
      <c r="AT1677" s="36" t="s">
        <v>5420</v>
      </c>
      <c r="AU1677" s="36" t="s">
        <v>5420</v>
      </c>
      <c r="AV1677" s="36" t="s">
        <v>5420</v>
      </c>
      <c r="AW1677" s="45"/>
      <c r="AX1677" s="45" t="s">
        <v>5420</v>
      </c>
      <c r="AY1677" s="45" t="s">
        <v>5420</v>
      </c>
      <c r="AZ1677" s="45" t="s">
        <v>5420</v>
      </c>
      <c r="BA1677" s="36" t="s">
        <v>5420</v>
      </c>
    </row>
    <row r="1678" spans="1:53" s="58" customFormat="1" ht="15.6" hidden="1" x14ac:dyDescent="0.3">
      <c r="A1678" s="27" t="s">
        <v>3246</v>
      </c>
      <c r="B1678" s="28" t="s">
        <v>3247</v>
      </c>
      <c r="C1678" s="29" t="str">
        <f>_xlfn.XLOOKUP(B1678,'[1]daily break down'!$D:$D,'[1]daily break down'!$E:$E,"")</f>
        <v>Yaounde</v>
      </c>
      <c r="D1678" s="27" t="s">
        <v>11</v>
      </c>
      <c r="E1678" s="27" t="s">
        <v>12</v>
      </c>
      <c r="F1678" s="29" t="s">
        <v>37</v>
      </c>
      <c r="G1678" s="27" t="s">
        <v>38</v>
      </c>
      <c r="H1678" s="30" t="str">
        <f>_xlfn.XLOOKUP(B1678,[2]CALCULATION!$B:$B,[2]CALCULATION!$H:$H,"")</f>
        <v>ZTE</v>
      </c>
      <c r="I1678" s="25">
        <v>0</v>
      </c>
      <c r="J1678" s="25">
        <v>0</v>
      </c>
      <c r="K1678" s="25">
        <v>0</v>
      </c>
      <c r="L1678" s="25">
        <v>0</v>
      </c>
      <c r="M1678" s="25">
        <v>0</v>
      </c>
      <c r="N1678" s="25">
        <v>0</v>
      </c>
      <c r="O1678" s="25">
        <v>0</v>
      </c>
      <c r="P1678" s="25" t="s">
        <v>6366</v>
      </c>
      <c r="Q1678" s="31" t="s">
        <v>5364</v>
      </c>
      <c r="R1678" s="31"/>
      <c r="S1678" s="32" t="str" cm="1">
        <f t="array" ref="S1678">IFERROR(_xlfn.IFS(
U1678="MPR ISSUE","PDH",
U1678="BSS Hardware Issue","BSS",
U1678="Sites strategiques, MLL, Pylone, etc.","ENVTECH",
U1678="AKTIVCO DEFAUT GE &amp; POWER Cabinet","AKTIVCO",
U1678="AKTIVCO Coupure ENEO &amp; Baisse de tension","AKTIVCO GRID ONLY",
U1678="Coupure ENEO &amp; Baisse de tension","IHS GRID ONLY",
U1678="Defaut GE &amp; POWER Cabinet","IHS",
U1678="Sharing","Partners",
U1678="Sites strategiques &amp; DataCenter","SST &amp; DC",
U1678="Exclu","Exclu",
U1678="SAT","SAT",
U1678="SPARE-ISSUE","SPARE-ISSUE",
U1678="Fiber CAmtel","TRANS_FO_CAMTEL",
U1678="Fiber AOF","Fiber AOF",
U1678="Projet OCM (HUAWEI)","TRAVAUX-HUAWEI",
U1678="Projet OCM (NOKIA)","TRAVAUX-NOKIA",
U1678="ACCESS-ISSUE","ACCESS-ISSUE",
U1678="Projet OCM (ZTE, NOKIA, autres projets)","TRAVAUX OCM",
U1678="No root CAuse","No root cause",
U1678="ODU HS","PDH",
U1678="IP &amp; VLAN","PDH",
U1678="Warehouse HUAWEI","SPARE-ISSUE",
U1678="SPARE-HS","SPARE-ISSUE",
U1678="Power Telco","BSS"
),"")</f>
        <v/>
      </c>
      <c r="T1678" s="32" t="str" cm="1">
        <f t="array" ref="T1678">IFERROR(_xlfn.IFS(
U1678="MPR ISSUE","TX ISSUE",
U1678="BSS Hardware Issue","RAN ISSUE",
U1678="Sites strategiques, MLL, Pylone, etc.","ENVTECH",
U1678="AKTIVCO DEFAUT GE &amp; POWER Cabinet","POWER ISSUE",
U1678="AKTIVCO Coupure ENEO &amp; Baisse de tension","POWER ISSUE",
U1678="Coupure ENEO &amp; Baisse de tension","POWER ISSUE",
U1678="Defaut GE &amp; POWER Cabinet","POWER ISSUE",
U1678="Sharing","POWER ISSUE",
U1678="Sites strategiques &amp; DataCenter","POWER ISSUE",
U1678="Exclu","Exclu",
U1678="SAT","TX ISSUE",
U1678="SPARE-ISSUE","SPARE-ISSUE",
U1678="Fiber CAmtel","TX ISSUE",
U1678="Fiber AOF","TX ISSUE",
U1678="Projet OCM (HUAWEI)","TRAVAUX-HUAWEI",
U1678="Projet OCM (NOKIA)","TRAVAUX -NOKIA",
U1678="ACCESS-ISSUE","ACCESS-ISSUE",
U1678="Projet OCM (ZTE, NOKIA, autres projets)","TRAVAUX OCM",
U1678="No root CAuse","No root cause",
U1678="ODU HS","TX ISSUE",
U1678="IP &amp; VLAN","TX ISSUE",
U1678="Warehouse HUAWEI","SPARE-ISSUE",
U1678="SPARE-HS","SPARE-ISSUE",
U1678="Power Telco","RAN ISSUE"
),"")</f>
        <v/>
      </c>
      <c r="U1678" s="33"/>
      <c r="V1678" s="32" t="str" cm="1">
        <f t="array" ref="V1678">IFERROR(_xlfn.IFS(
U1678="MPR ISSUE","ACTIVE",
U1678="BSS Hardware Issue","ACTIVE",
U1678="Sites strategiques, MLL, Pylone, etc.","PASSIVE",
U1678="AKTIVCO DEFAUT GE &amp; POWER Cabinet","PASSIVE",
U1678="AKTIVCO Coupure ENEO &amp; Baisse de tension","PASSIVE",
U1678="Coupure ENEO &amp; Baisse de tension","PASSIVE",
U1678="Defaut GE &amp; POWER Cabinet","PASSIVE",
U1678="Sharing","PASSIVE",
U1678="Sites strategiques &amp; DataCenter","PASSIVE",
U1678="Exclu","Exclu",
U1678="SAT","ACTIVE",
U1678="SPARE-ISSUE","SPARE-ISSUE",
U1678="Fiber CAmtel","ACTIVE",
U1678="Fiber AOF","ACTIVE",
U1678="Projet OCM (HUAWEI)","PLANNED WORKS",
U1678="Projet OCM (NOKIA)","PLANNED WORKS",
U1678="ACCESS-ISSUE","ACCESS-ISSUE",
U1678="Projet OCM (ZTE, NOKIA, autres projets)","PLANNED WORKS",
U1678="No root CAuse","No root cause",
U1678="ODU HS","ACTIVE",
U1678="IP &amp; VLAN","ACTIVE",
U1678="Warehouse HUAWEI","SPARE-ISSUE",
U1678="SPARE-HS","SPARE-ISSUE",
U1678="Power Telco","ACTIVE"
),"")</f>
        <v/>
      </c>
      <c r="W1678" s="51"/>
      <c r="X1678" s="51"/>
      <c r="Y1678" s="51"/>
      <c r="Z1678" s="51"/>
      <c r="AA1678" s="51"/>
      <c r="AB1678" s="34" t="s">
        <v>5420</v>
      </c>
      <c r="AC1678" s="34" t="str">
        <f>_xlfn.XLOOKUP(B1678,[4]ALL!$B:$B,[4]ALL!$N:$N,"")</f>
        <v/>
      </c>
      <c r="AD1678" s="34" t="s">
        <v>5420</v>
      </c>
      <c r="AE1678" s="34"/>
      <c r="AF1678" s="36" t="s">
        <v>5420</v>
      </c>
      <c r="AG1678" s="29"/>
      <c r="AH1678" s="35"/>
      <c r="AI1678" s="29"/>
      <c r="AJ1678" s="29" t="s">
        <v>5420</v>
      </c>
      <c r="AK1678" s="36" t="s">
        <v>5420</v>
      </c>
      <c r="AL1678" s="36" t="s">
        <v>5420</v>
      </c>
      <c r="AM1678" s="36" t="s">
        <v>5420</v>
      </c>
      <c r="AN1678" s="36" t="s">
        <v>5420</v>
      </c>
      <c r="AO1678" s="36" t="s">
        <v>5420</v>
      </c>
      <c r="AP1678" s="36" t="s">
        <v>5420</v>
      </c>
      <c r="AQ1678" s="36" t="s">
        <v>5420</v>
      </c>
      <c r="AR1678" s="36" t="s">
        <v>5420</v>
      </c>
      <c r="AS1678" s="36" t="s">
        <v>5420</v>
      </c>
      <c r="AT1678" s="36" t="s">
        <v>5420</v>
      </c>
      <c r="AU1678" s="36" t="s">
        <v>5420</v>
      </c>
      <c r="AV1678" s="36" t="s">
        <v>5420</v>
      </c>
      <c r="AW1678" s="45"/>
      <c r="AX1678" s="45" t="s">
        <v>5420</v>
      </c>
      <c r="AY1678" s="45" t="s">
        <v>5420</v>
      </c>
      <c r="AZ1678" s="45" t="s">
        <v>5420</v>
      </c>
      <c r="BA1678" s="36" t="s">
        <v>5420</v>
      </c>
    </row>
    <row r="1679" spans="1:53" s="58" customFormat="1" ht="15.6" hidden="1" x14ac:dyDescent="0.3">
      <c r="A1679" s="27" t="s">
        <v>3176</v>
      </c>
      <c r="B1679" s="28" t="s">
        <v>3177</v>
      </c>
      <c r="C1679" s="29" t="str">
        <f>_xlfn.XLOOKUP(B1679,'[1]daily break down'!$D:$D,'[1]daily break down'!$E:$E,"")</f>
        <v>Yaounde</v>
      </c>
      <c r="D1679" s="27" t="s">
        <v>11</v>
      </c>
      <c r="E1679" s="27" t="s">
        <v>757</v>
      </c>
      <c r="F1679" s="29" t="s">
        <v>37</v>
      </c>
      <c r="G1679" s="27" t="s">
        <v>38</v>
      </c>
      <c r="H1679" s="30" t="str">
        <f>_xlfn.XLOOKUP(B1679,[2]CALCULATION!$B:$B,[2]CALCULATION!$H:$H,"")</f>
        <v>ZTE</v>
      </c>
      <c r="I1679" s="25">
        <v>0</v>
      </c>
      <c r="J1679" s="25">
        <v>0</v>
      </c>
      <c r="K1679" s="25">
        <v>0</v>
      </c>
      <c r="L1679" s="25">
        <v>0</v>
      </c>
      <c r="M1679" s="25">
        <v>0</v>
      </c>
      <c r="N1679" s="25">
        <v>0</v>
      </c>
      <c r="O1679" s="25">
        <v>0</v>
      </c>
      <c r="P1679" s="25" t="s">
        <v>6366</v>
      </c>
      <c r="Q1679" s="31" t="s">
        <v>5364</v>
      </c>
      <c r="R1679" s="31"/>
      <c r="S1679" s="32" t="str" cm="1">
        <f t="array" ref="S1679">IFERROR(_xlfn.IFS(
U1679="MPR ISSUE","PDH",
U1679="BSS Hardware Issue","BSS",
U1679="Sites strategiques, MLL, Pylone, etc.","ENVTECH",
U1679="AKTIVCO DEFAUT GE &amp; POWER Cabinet","AKTIVCO",
U1679="AKTIVCO Coupure ENEO &amp; Baisse de tension","AKTIVCO GRID ONLY",
U1679="Coupure ENEO &amp; Baisse de tension","IHS GRID ONLY",
U1679="Defaut GE &amp; POWER Cabinet","IHS",
U1679="Sharing","Partners",
U1679="Sites strategiques &amp; DataCenter","SST &amp; DC",
U1679="Exclu","Exclu",
U1679="SAT","SAT",
U1679="SPARE-ISSUE","SPARE-ISSUE",
U1679="Fiber CAmtel","TRANS_FO_CAMTEL",
U1679="Fiber AOF","Fiber AOF",
U1679="Projet OCM (HUAWEI)","TRAVAUX-HUAWEI",
U1679="Projet OCM (NOKIA)","TRAVAUX-NOKIA",
U1679="ACCESS-ISSUE","ACCESS-ISSUE",
U1679="Projet OCM (ZTE, NOKIA, autres projets)","TRAVAUX OCM",
U1679="No root CAuse","No root cause",
U1679="ODU HS","PDH",
U1679="IP &amp; VLAN","PDH",
U1679="Warehouse HUAWEI","SPARE-ISSUE",
U1679="SPARE-HS","SPARE-ISSUE",
U1679="Power Telco","BSS"
),"")</f>
        <v/>
      </c>
      <c r="T1679" s="32" t="str" cm="1">
        <f t="array" ref="T1679">IFERROR(_xlfn.IFS(
U1679="MPR ISSUE","TX ISSUE",
U1679="BSS Hardware Issue","RAN ISSUE",
U1679="Sites strategiques, MLL, Pylone, etc.","ENVTECH",
U1679="AKTIVCO DEFAUT GE &amp; POWER Cabinet","POWER ISSUE",
U1679="AKTIVCO Coupure ENEO &amp; Baisse de tension","POWER ISSUE",
U1679="Coupure ENEO &amp; Baisse de tension","POWER ISSUE",
U1679="Defaut GE &amp; POWER Cabinet","POWER ISSUE",
U1679="Sharing","POWER ISSUE",
U1679="Sites strategiques &amp; DataCenter","POWER ISSUE",
U1679="Exclu","Exclu",
U1679="SAT","TX ISSUE",
U1679="SPARE-ISSUE","SPARE-ISSUE",
U1679="Fiber CAmtel","TX ISSUE",
U1679="Fiber AOF","TX ISSUE",
U1679="Projet OCM (HUAWEI)","TRAVAUX-HUAWEI",
U1679="Projet OCM (NOKIA)","TRAVAUX -NOKIA",
U1679="ACCESS-ISSUE","ACCESS-ISSUE",
U1679="Projet OCM (ZTE, NOKIA, autres projets)","TRAVAUX OCM",
U1679="No root CAuse","No root cause",
U1679="ODU HS","TX ISSUE",
U1679="IP &amp; VLAN","TX ISSUE",
U1679="Warehouse HUAWEI","SPARE-ISSUE",
U1679="SPARE-HS","SPARE-ISSUE",
U1679="Power Telco","RAN ISSUE"
),"")</f>
        <v/>
      </c>
      <c r="U1679" s="33"/>
      <c r="V1679" s="32" t="str" cm="1">
        <f t="array" ref="V1679">IFERROR(_xlfn.IFS(
U1679="MPR ISSUE","ACTIVE",
U1679="BSS Hardware Issue","ACTIVE",
U1679="Sites strategiques, MLL, Pylone, etc.","PASSIVE",
U1679="AKTIVCO DEFAUT GE &amp; POWER Cabinet","PASSIVE",
U1679="AKTIVCO Coupure ENEO &amp; Baisse de tension","PASSIVE",
U1679="Coupure ENEO &amp; Baisse de tension","PASSIVE",
U1679="Defaut GE &amp; POWER Cabinet","PASSIVE",
U1679="Sharing","PASSIVE",
U1679="Sites strategiques &amp; DataCenter","PASSIVE",
U1679="Exclu","Exclu",
U1679="SAT","ACTIVE",
U1679="SPARE-ISSUE","SPARE-ISSUE",
U1679="Fiber CAmtel","ACTIVE",
U1679="Fiber AOF","ACTIVE",
U1679="Projet OCM (HUAWEI)","PLANNED WORKS",
U1679="Projet OCM (NOKIA)","PLANNED WORKS",
U1679="ACCESS-ISSUE","ACCESS-ISSUE",
U1679="Projet OCM (ZTE, NOKIA, autres projets)","PLANNED WORKS",
U1679="No root CAuse","No root cause",
U1679="ODU HS","ACTIVE",
U1679="IP &amp; VLAN","ACTIVE",
U1679="Warehouse HUAWEI","SPARE-ISSUE",
U1679="SPARE-HS","SPARE-ISSUE",
U1679="Power Telco","ACTIVE"
),"")</f>
        <v/>
      </c>
      <c r="W1679" s="51"/>
      <c r="X1679" s="51"/>
      <c r="Y1679" s="51"/>
      <c r="Z1679" s="51"/>
      <c r="AA1679" s="51"/>
      <c r="AB1679" s="34" t="s">
        <v>5420</v>
      </c>
      <c r="AC1679" s="34" t="str">
        <f>_xlfn.XLOOKUP(B1679,[4]ALL!$B:$B,[4]ALL!$N:$N,"")</f>
        <v/>
      </c>
      <c r="AD1679" s="34" t="s">
        <v>5420</v>
      </c>
      <c r="AE1679" s="34"/>
      <c r="AF1679" s="36" t="s">
        <v>5420</v>
      </c>
      <c r="AG1679" s="29"/>
      <c r="AH1679" s="35"/>
      <c r="AI1679" s="29"/>
      <c r="AJ1679" s="29" t="s">
        <v>5420</v>
      </c>
      <c r="AK1679" s="36" t="s">
        <v>5420</v>
      </c>
      <c r="AL1679" s="36" t="s">
        <v>5420</v>
      </c>
      <c r="AM1679" s="36" t="s">
        <v>5420</v>
      </c>
      <c r="AN1679" s="36" t="s">
        <v>5420</v>
      </c>
      <c r="AO1679" s="36" t="s">
        <v>5420</v>
      </c>
      <c r="AP1679" s="36" t="s">
        <v>5420</v>
      </c>
      <c r="AQ1679" s="36" t="s">
        <v>5420</v>
      </c>
      <c r="AR1679" s="36" t="s">
        <v>5420</v>
      </c>
      <c r="AS1679" s="36" t="s">
        <v>5420</v>
      </c>
      <c r="AT1679" s="36" t="s">
        <v>5420</v>
      </c>
      <c r="AU1679" s="36" t="s">
        <v>5420</v>
      </c>
      <c r="AV1679" s="36" t="s">
        <v>5420</v>
      </c>
      <c r="AW1679" s="45"/>
      <c r="AX1679" s="45" t="s">
        <v>5420</v>
      </c>
      <c r="AY1679" s="45" t="s">
        <v>5420</v>
      </c>
      <c r="AZ1679" s="45" t="s">
        <v>5420</v>
      </c>
      <c r="BA1679" s="36" t="s">
        <v>5420</v>
      </c>
    </row>
    <row r="1680" spans="1:53" s="58" customFormat="1" ht="15.6" hidden="1" x14ac:dyDescent="0.3">
      <c r="A1680" s="40" t="s">
        <v>107</v>
      </c>
      <c r="B1680" s="28" t="s">
        <v>108</v>
      </c>
      <c r="C1680" s="29" t="str">
        <f>_xlfn.XLOOKUP(B1680,'[1]daily break down'!$D:$D,'[1]daily break down'!$E:$E,"")</f>
        <v>Douala</v>
      </c>
      <c r="D1680" s="27"/>
      <c r="E1680" s="27"/>
      <c r="F1680" s="29" t="s">
        <v>31</v>
      </c>
      <c r="G1680" s="27" t="s">
        <v>32</v>
      </c>
      <c r="H1680" s="30" t="str">
        <f>_xlfn.XLOOKUP(B1680,[2]CALCULATION!$B:$B,[2]CALCULATION!$H:$H,"")</f>
        <v>ZTE</v>
      </c>
      <c r="I1680" s="25">
        <v>0</v>
      </c>
      <c r="J1680" s="25">
        <v>0</v>
      </c>
      <c r="K1680" s="25">
        <v>0</v>
      </c>
      <c r="L1680" s="25">
        <v>0</v>
      </c>
      <c r="M1680" s="25">
        <v>0</v>
      </c>
      <c r="N1680" s="25">
        <v>0</v>
      </c>
      <c r="O1680" s="25">
        <v>0</v>
      </c>
      <c r="P1680" s="25" t="s">
        <v>6366</v>
      </c>
      <c r="Q1680" s="31" t="s">
        <v>5364</v>
      </c>
      <c r="R1680" s="31"/>
      <c r="S1680" s="32" t="str" cm="1">
        <f t="array" ref="S1680">IFERROR(_xlfn.IFS(
U1680="MPR ISSUE","PDH",
U1680="BSS Hardware Issue","BSS",
U1680="Sites strategiques, MLL, Pylone, etc.","ENVTECH",
U1680="AKTIVCO DEFAUT GE &amp; POWER Cabinet","AKTIVCO",
U1680="AKTIVCO Coupure ENEO &amp; Baisse de tension","AKTIVCO GRID ONLY",
U1680="Coupure ENEO &amp; Baisse de tension","IHS GRID ONLY",
U1680="Defaut GE &amp; POWER Cabinet","IHS",
U1680="Sharing","Partners",
U1680="Sites strategiques &amp; DataCenter","SST &amp; DC",
U1680="Exclu","Exclu",
U1680="SAT","SAT",
U1680="SPARE-ISSUE","SPARE-ISSUE",
U1680="Fiber CAmtel","TRANS_FO_CAMTEL",
U1680="Fiber AOF","Fiber AOF",
U1680="Projet OCM (HUAWEI)","TRAVAUX-HUAWEI",
U1680="Projet OCM (NOKIA)","TRAVAUX-NOKIA",
U1680="ACCESS-ISSUE","ACCESS-ISSUE",
U1680="Projet OCM (ZTE, NOKIA, autres projets)","TRAVAUX OCM",
U1680="No root CAuse","No root cause",
U1680="ODU HS","PDH",
U1680="IP &amp; VLAN","PDH",
U1680="Warehouse HUAWEI","SPARE-ISSUE",
U1680="SPARE-HS","SPARE-ISSUE",
U1680="Power Telco","BSS"
),"")</f>
        <v/>
      </c>
      <c r="T1680" s="32" t="str" cm="1">
        <f t="array" ref="T1680">IFERROR(_xlfn.IFS(
U1680="MPR ISSUE","TX ISSUE",
U1680="BSS Hardware Issue","RAN ISSUE",
U1680="Sites strategiques, MLL, Pylone, etc.","ENVTECH",
U1680="AKTIVCO DEFAUT GE &amp; POWER Cabinet","POWER ISSUE",
U1680="AKTIVCO Coupure ENEO &amp; Baisse de tension","POWER ISSUE",
U1680="Coupure ENEO &amp; Baisse de tension","POWER ISSUE",
U1680="Defaut GE &amp; POWER Cabinet","POWER ISSUE",
U1680="Sharing","POWER ISSUE",
U1680="Sites strategiques &amp; DataCenter","POWER ISSUE",
U1680="Exclu","Exclu",
U1680="SAT","TX ISSUE",
U1680="SPARE-ISSUE","SPARE-ISSUE",
U1680="Fiber CAmtel","TX ISSUE",
U1680="Fiber AOF","TX ISSUE",
U1680="Projet OCM (HUAWEI)","TRAVAUX-HUAWEI",
U1680="Projet OCM (NOKIA)","TRAVAUX -NOKIA",
U1680="ACCESS-ISSUE","ACCESS-ISSUE",
U1680="Projet OCM (ZTE, NOKIA, autres projets)","TRAVAUX OCM",
U1680="No root CAuse","No root cause",
U1680="ODU HS","TX ISSUE",
U1680="IP &amp; VLAN","TX ISSUE",
U1680="Warehouse HUAWEI","SPARE-ISSUE",
U1680="SPARE-HS","SPARE-ISSUE",
U1680="Power Telco","RAN ISSUE"
),"")</f>
        <v/>
      </c>
      <c r="U1680" s="33"/>
      <c r="V1680" s="32" t="str" cm="1">
        <f t="array" ref="V1680">IFERROR(_xlfn.IFS(
U1680="MPR ISSUE","ACTIVE",
U1680="BSS Hardware Issue","ACTIVE",
U1680="Sites strategiques, MLL, Pylone, etc.","PASSIVE",
U1680="AKTIVCO DEFAUT GE &amp; POWER Cabinet","PASSIVE",
U1680="AKTIVCO Coupure ENEO &amp; Baisse de tension","PASSIVE",
U1680="Coupure ENEO &amp; Baisse de tension","PASSIVE",
U1680="Defaut GE &amp; POWER Cabinet","PASSIVE",
U1680="Sharing","PASSIVE",
U1680="Sites strategiques &amp; DataCenter","PASSIVE",
U1680="Exclu","Exclu",
U1680="SAT","ACTIVE",
U1680="SPARE-ISSUE","SPARE-ISSUE",
U1680="Fiber CAmtel","ACTIVE",
U1680="Fiber AOF","ACTIVE",
U1680="Projet OCM (HUAWEI)","PLANNED WORKS",
U1680="Projet OCM (NOKIA)","PLANNED WORKS",
U1680="ACCESS-ISSUE","ACCESS-ISSUE",
U1680="Projet OCM (ZTE, NOKIA, autres projets)","PLANNED WORKS",
U1680="No root CAuse","No root cause",
U1680="ODU HS","ACTIVE",
U1680="IP &amp; VLAN","ACTIVE",
U1680="Warehouse HUAWEI","SPARE-ISSUE",
U1680="SPARE-HS","SPARE-ISSUE",
U1680="Power Telco","ACTIVE"
),"")</f>
        <v/>
      </c>
      <c r="W1680" s="51"/>
      <c r="X1680" s="51"/>
      <c r="Y1680" s="51"/>
      <c r="Z1680" s="51"/>
      <c r="AA1680" s="51"/>
      <c r="AB1680" s="34" t="s">
        <v>5420</v>
      </c>
      <c r="AC1680" s="34" t="str">
        <f>_xlfn.XLOOKUP(B1680,[4]ALL!$B:$B,[4]ALL!$N:$N,"")</f>
        <v/>
      </c>
      <c r="AD1680" s="34" t="s">
        <v>5420</v>
      </c>
      <c r="AE1680" s="34"/>
      <c r="AF1680" s="36" t="s">
        <v>5420</v>
      </c>
      <c r="AG1680" s="29"/>
      <c r="AH1680" s="35"/>
      <c r="AI1680" s="29"/>
      <c r="AJ1680" s="29" t="s">
        <v>5420</v>
      </c>
      <c r="AK1680" s="36" t="s">
        <v>5420</v>
      </c>
      <c r="AL1680" s="36" t="s">
        <v>5420</v>
      </c>
      <c r="AM1680" s="36" t="s">
        <v>5420</v>
      </c>
      <c r="AN1680" s="36" t="s">
        <v>5420</v>
      </c>
      <c r="AO1680" s="36" t="s">
        <v>5420</v>
      </c>
      <c r="AP1680" s="36" t="s">
        <v>5420</v>
      </c>
      <c r="AQ1680" s="36" t="s">
        <v>5420</v>
      </c>
      <c r="AR1680" s="36" t="s">
        <v>5420</v>
      </c>
      <c r="AS1680" s="36" t="s">
        <v>5420</v>
      </c>
      <c r="AT1680" s="36" t="s">
        <v>5420</v>
      </c>
      <c r="AU1680" s="36" t="s">
        <v>5420</v>
      </c>
      <c r="AV1680" s="36" t="s">
        <v>5420</v>
      </c>
      <c r="AW1680" s="45"/>
      <c r="AX1680" s="45" t="s">
        <v>5420</v>
      </c>
      <c r="AY1680" s="45" t="s">
        <v>5420</v>
      </c>
      <c r="AZ1680" s="45" t="s">
        <v>5420</v>
      </c>
      <c r="BA1680" s="36" t="s">
        <v>5420</v>
      </c>
    </row>
    <row r="1681" spans="1:53" s="58" customFormat="1" ht="15.6" hidden="1" x14ac:dyDescent="0.3">
      <c r="A1681" s="27" t="s">
        <v>3492</v>
      </c>
      <c r="B1681" s="28" t="s">
        <v>3493</v>
      </c>
      <c r="C1681" s="29" t="str">
        <f>_xlfn.XLOOKUP(B1681,'[1]daily break down'!$D:$D,'[1]daily break down'!$E:$E,"")</f>
        <v>CENTRE</v>
      </c>
      <c r="D1681" s="27" t="s">
        <v>11</v>
      </c>
      <c r="E1681" s="27" t="s">
        <v>12</v>
      </c>
      <c r="F1681" s="29" t="s">
        <v>69</v>
      </c>
      <c r="G1681" s="27" t="s">
        <v>70</v>
      </c>
      <c r="H1681" s="30" t="str">
        <f>_xlfn.XLOOKUP(B1681,[2]CALCULATION!$B:$B,[2]CALCULATION!$H:$H,"")</f>
        <v>ZTE</v>
      </c>
      <c r="I1681" s="25">
        <v>0</v>
      </c>
      <c r="J1681" s="25">
        <v>0</v>
      </c>
      <c r="K1681" s="25">
        <v>0</v>
      </c>
      <c r="L1681" s="25">
        <v>0</v>
      </c>
      <c r="M1681" s="25">
        <v>0</v>
      </c>
      <c r="N1681" s="25">
        <v>0</v>
      </c>
      <c r="O1681" s="25">
        <v>0</v>
      </c>
      <c r="P1681" s="25" t="s">
        <v>6366</v>
      </c>
      <c r="Q1681" s="31" t="s">
        <v>5364</v>
      </c>
      <c r="R1681" s="31"/>
      <c r="S1681" s="32" t="str" cm="1">
        <f t="array" ref="S1681">IFERROR(_xlfn.IFS(
U1681="MPR ISSUE","PDH",
U1681="BSS Hardware Issue","BSS",
U1681="Sites strategiques, MLL, Pylone, etc.","ENVTECH",
U1681="AKTIVCO DEFAUT GE &amp; POWER Cabinet","AKTIVCO",
U1681="AKTIVCO Coupure ENEO &amp; Baisse de tension","AKTIVCO GRID ONLY",
U1681="Coupure ENEO &amp; Baisse de tension","IHS GRID ONLY",
U1681="Defaut GE &amp; POWER Cabinet","IHS",
U1681="Sharing","Partners",
U1681="Sites strategiques &amp; DataCenter","SST &amp; DC",
U1681="Exclu","Exclu",
U1681="SAT","SAT",
U1681="SPARE-ISSUE","SPARE-ISSUE",
U1681="Fiber CAmtel","TRANS_FO_CAMTEL",
U1681="Fiber AOF","Fiber AOF",
U1681="Projet OCM (HUAWEI)","TRAVAUX-HUAWEI",
U1681="Projet OCM (NOKIA)","TRAVAUX-NOKIA",
U1681="ACCESS-ISSUE","ACCESS-ISSUE",
U1681="Projet OCM (ZTE, NOKIA, autres projets)","TRAVAUX OCM",
U1681="No root CAuse","No root cause",
U1681="ODU HS","PDH",
U1681="IP &amp; VLAN","PDH",
U1681="Warehouse HUAWEI","SPARE-ISSUE",
U1681="SPARE-HS","SPARE-ISSUE",
U1681="Power Telco","BSS"
),"")</f>
        <v/>
      </c>
      <c r="T1681" s="32" t="str" cm="1">
        <f t="array" ref="T1681">IFERROR(_xlfn.IFS(
U1681="MPR ISSUE","TX ISSUE",
U1681="BSS Hardware Issue","RAN ISSUE",
U1681="Sites strategiques, MLL, Pylone, etc.","ENVTECH",
U1681="AKTIVCO DEFAUT GE &amp; POWER Cabinet","POWER ISSUE",
U1681="AKTIVCO Coupure ENEO &amp; Baisse de tension","POWER ISSUE",
U1681="Coupure ENEO &amp; Baisse de tension","POWER ISSUE",
U1681="Defaut GE &amp; POWER Cabinet","POWER ISSUE",
U1681="Sharing","POWER ISSUE",
U1681="Sites strategiques &amp; DataCenter","POWER ISSUE",
U1681="Exclu","Exclu",
U1681="SAT","TX ISSUE",
U1681="SPARE-ISSUE","SPARE-ISSUE",
U1681="Fiber CAmtel","TX ISSUE",
U1681="Fiber AOF","TX ISSUE",
U1681="Projet OCM (HUAWEI)","TRAVAUX-HUAWEI",
U1681="Projet OCM (NOKIA)","TRAVAUX -NOKIA",
U1681="ACCESS-ISSUE","ACCESS-ISSUE",
U1681="Projet OCM (ZTE, NOKIA, autres projets)","TRAVAUX OCM",
U1681="No root CAuse","No root cause",
U1681="ODU HS","TX ISSUE",
U1681="IP &amp; VLAN","TX ISSUE",
U1681="Warehouse HUAWEI","SPARE-ISSUE",
U1681="SPARE-HS","SPARE-ISSUE",
U1681="Power Telco","RAN ISSUE"
),"")</f>
        <v/>
      </c>
      <c r="U1681" s="33"/>
      <c r="V1681" s="32" t="str" cm="1">
        <f t="array" ref="V1681">IFERROR(_xlfn.IFS(
U1681="MPR ISSUE","ACTIVE",
U1681="BSS Hardware Issue","ACTIVE",
U1681="Sites strategiques, MLL, Pylone, etc.","PASSIVE",
U1681="AKTIVCO DEFAUT GE &amp; POWER Cabinet","PASSIVE",
U1681="AKTIVCO Coupure ENEO &amp; Baisse de tension","PASSIVE",
U1681="Coupure ENEO &amp; Baisse de tension","PASSIVE",
U1681="Defaut GE &amp; POWER Cabinet","PASSIVE",
U1681="Sharing","PASSIVE",
U1681="Sites strategiques &amp; DataCenter","PASSIVE",
U1681="Exclu","Exclu",
U1681="SAT","ACTIVE",
U1681="SPARE-ISSUE","SPARE-ISSUE",
U1681="Fiber CAmtel","ACTIVE",
U1681="Fiber AOF","ACTIVE",
U1681="Projet OCM (HUAWEI)","PLANNED WORKS",
U1681="Projet OCM (NOKIA)","PLANNED WORKS",
U1681="ACCESS-ISSUE","ACCESS-ISSUE",
U1681="Projet OCM (ZTE, NOKIA, autres projets)","PLANNED WORKS",
U1681="No root CAuse","No root cause",
U1681="ODU HS","ACTIVE",
U1681="IP &amp; VLAN","ACTIVE",
U1681="Warehouse HUAWEI","SPARE-ISSUE",
U1681="SPARE-HS","SPARE-ISSUE",
U1681="Power Telco","ACTIVE"
),"")</f>
        <v/>
      </c>
      <c r="W1681" s="51"/>
      <c r="X1681" s="51"/>
      <c r="Y1681" s="51"/>
      <c r="Z1681" s="51"/>
      <c r="AA1681" s="51"/>
      <c r="AB1681" s="34" t="s">
        <v>5420</v>
      </c>
      <c r="AC1681" s="34" t="str">
        <f>_xlfn.XLOOKUP(B1681,[4]ALL!$B:$B,[4]ALL!$N:$N,"")</f>
        <v/>
      </c>
      <c r="AD1681" s="34" t="s">
        <v>5420</v>
      </c>
      <c r="AE1681" s="34"/>
      <c r="AF1681" s="36" t="s">
        <v>5420</v>
      </c>
      <c r="AG1681" s="29"/>
      <c r="AH1681" s="35"/>
      <c r="AI1681" s="29"/>
      <c r="AJ1681" s="29" t="s">
        <v>5420</v>
      </c>
      <c r="AK1681" s="36" t="s">
        <v>5420</v>
      </c>
      <c r="AL1681" s="36" t="s">
        <v>5420</v>
      </c>
      <c r="AM1681" s="36" t="s">
        <v>5420</v>
      </c>
      <c r="AN1681" s="36" t="s">
        <v>5420</v>
      </c>
      <c r="AO1681" s="36" t="s">
        <v>5420</v>
      </c>
      <c r="AP1681" s="36" t="s">
        <v>5420</v>
      </c>
      <c r="AQ1681" s="36" t="s">
        <v>5420</v>
      </c>
      <c r="AR1681" s="36" t="s">
        <v>5420</v>
      </c>
      <c r="AS1681" s="36" t="s">
        <v>5420</v>
      </c>
      <c r="AT1681" s="36" t="s">
        <v>5420</v>
      </c>
      <c r="AU1681" s="36" t="s">
        <v>5420</v>
      </c>
      <c r="AV1681" s="36" t="s">
        <v>5420</v>
      </c>
      <c r="AW1681" s="45"/>
      <c r="AX1681" s="45" t="s">
        <v>5420</v>
      </c>
      <c r="AY1681" s="45" t="s">
        <v>5420</v>
      </c>
      <c r="AZ1681" s="45" t="s">
        <v>5420</v>
      </c>
      <c r="BA1681" s="36" t="s">
        <v>5420</v>
      </c>
    </row>
    <row r="1682" spans="1:53" s="58" customFormat="1" ht="15.6" hidden="1" x14ac:dyDescent="0.3">
      <c r="A1682" s="27" t="s">
        <v>4333</v>
      </c>
      <c r="B1682" s="28" t="s">
        <v>4334</v>
      </c>
      <c r="C1682" s="29" t="str">
        <f>_xlfn.XLOOKUP(B1682,'[1]daily break down'!$D:$D,'[1]daily break down'!$E:$E,"")</f>
        <v>CENTRE</v>
      </c>
      <c r="D1682" s="27" t="s">
        <v>11</v>
      </c>
      <c r="E1682" s="27" t="s">
        <v>12</v>
      </c>
      <c r="F1682" s="29" t="s">
        <v>69</v>
      </c>
      <c r="G1682" s="27" t="s">
        <v>70</v>
      </c>
      <c r="H1682" s="30" t="str">
        <f>_xlfn.XLOOKUP(B1682,[2]CALCULATION!$B:$B,[2]CALCULATION!$H:$H,"")</f>
        <v>ZTE</v>
      </c>
      <c r="I1682" s="25">
        <v>0</v>
      </c>
      <c r="J1682" s="25">
        <v>0</v>
      </c>
      <c r="K1682" s="25">
        <v>0</v>
      </c>
      <c r="L1682" s="25">
        <v>0</v>
      </c>
      <c r="M1682" s="25">
        <v>0</v>
      </c>
      <c r="N1682" s="25">
        <v>0</v>
      </c>
      <c r="O1682" s="25">
        <v>0</v>
      </c>
      <c r="P1682" s="25" t="s">
        <v>6366</v>
      </c>
      <c r="Q1682" s="31" t="s">
        <v>5364</v>
      </c>
      <c r="R1682" s="31"/>
      <c r="S1682" s="32" t="str" cm="1">
        <f t="array" ref="S1682">IFERROR(_xlfn.IFS(
U1682="MPR ISSUE","PDH",
U1682="BSS Hardware Issue","BSS",
U1682="Sites strategiques, MLL, Pylone, etc.","ENVTECH",
U1682="AKTIVCO DEFAUT GE &amp; POWER Cabinet","AKTIVCO",
U1682="AKTIVCO Coupure ENEO &amp; Baisse de tension","AKTIVCO GRID ONLY",
U1682="Coupure ENEO &amp; Baisse de tension","IHS GRID ONLY",
U1682="Defaut GE &amp; POWER Cabinet","IHS",
U1682="Sharing","Partners",
U1682="Sites strategiques &amp; DataCenter","SST &amp; DC",
U1682="Exclu","Exclu",
U1682="SAT","SAT",
U1682="SPARE-ISSUE","SPARE-ISSUE",
U1682="Fiber CAmtel","TRANS_FO_CAMTEL",
U1682="Fiber AOF","Fiber AOF",
U1682="Projet OCM (HUAWEI)","TRAVAUX-HUAWEI",
U1682="Projet OCM (NOKIA)","TRAVAUX-NOKIA",
U1682="ACCESS-ISSUE","ACCESS-ISSUE",
U1682="Projet OCM (ZTE, NOKIA, autres projets)","TRAVAUX OCM",
U1682="No root CAuse","No root cause",
U1682="ODU HS","PDH",
U1682="IP &amp; VLAN","PDH",
U1682="Warehouse HUAWEI","SPARE-ISSUE",
U1682="SPARE-HS","SPARE-ISSUE",
U1682="Power Telco","BSS"
),"")</f>
        <v/>
      </c>
      <c r="T1682" s="32" t="str" cm="1">
        <f t="array" ref="T1682">IFERROR(_xlfn.IFS(
U1682="MPR ISSUE","TX ISSUE",
U1682="BSS Hardware Issue","RAN ISSUE",
U1682="Sites strategiques, MLL, Pylone, etc.","ENVTECH",
U1682="AKTIVCO DEFAUT GE &amp; POWER Cabinet","POWER ISSUE",
U1682="AKTIVCO Coupure ENEO &amp; Baisse de tension","POWER ISSUE",
U1682="Coupure ENEO &amp; Baisse de tension","POWER ISSUE",
U1682="Defaut GE &amp; POWER Cabinet","POWER ISSUE",
U1682="Sharing","POWER ISSUE",
U1682="Sites strategiques &amp; DataCenter","POWER ISSUE",
U1682="Exclu","Exclu",
U1682="SAT","TX ISSUE",
U1682="SPARE-ISSUE","SPARE-ISSUE",
U1682="Fiber CAmtel","TX ISSUE",
U1682="Fiber AOF","TX ISSUE",
U1682="Projet OCM (HUAWEI)","TRAVAUX-HUAWEI",
U1682="Projet OCM (NOKIA)","TRAVAUX -NOKIA",
U1682="ACCESS-ISSUE","ACCESS-ISSUE",
U1682="Projet OCM (ZTE, NOKIA, autres projets)","TRAVAUX OCM",
U1682="No root CAuse","No root cause",
U1682="ODU HS","TX ISSUE",
U1682="IP &amp; VLAN","TX ISSUE",
U1682="Warehouse HUAWEI","SPARE-ISSUE",
U1682="SPARE-HS","SPARE-ISSUE",
U1682="Power Telco","RAN ISSUE"
),"")</f>
        <v/>
      </c>
      <c r="U1682" s="33"/>
      <c r="V1682" s="32" t="str" cm="1">
        <f t="array" ref="V1682">IFERROR(_xlfn.IFS(
U1682="MPR ISSUE","ACTIVE",
U1682="BSS Hardware Issue","ACTIVE",
U1682="Sites strategiques, MLL, Pylone, etc.","PASSIVE",
U1682="AKTIVCO DEFAUT GE &amp; POWER Cabinet","PASSIVE",
U1682="AKTIVCO Coupure ENEO &amp; Baisse de tension","PASSIVE",
U1682="Coupure ENEO &amp; Baisse de tension","PASSIVE",
U1682="Defaut GE &amp; POWER Cabinet","PASSIVE",
U1682="Sharing","PASSIVE",
U1682="Sites strategiques &amp; DataCenter","PASSIVE",
U1682="Exclu","Exclu",
U1682="SAT","ACTIVE",
U1682="SPARE-ISSUE","SPARE-ISSUE",
U1682="Fiber CAmtel","ACTIVE",
U1682="Fiber AOF","ACTIVE",
U1682="Projet OCM (HUAWEI)","PLANNED WORKS",
U1682="Projet OCM (NOKIA)","PLANNED WORKS",
U1682="ACCESS-ISSUE","ACCESS-ISSUE",
U1682="Projet OCM (ZTE, NOKIA, autres projets)","PLANNED WORKS",
U1682="No root CAuse","No root cause",
U1682="ODU HS","ACTIVE",
U1682="IP &amp; VLAN","ACTIVE",
U1682="Warehouse HUAWEI","SPARE-ISSUE",
U1682="SPARE-HS","SPARE-ISSUE",
U1682="Power Telco","ACTIVE"
),"")</f>
        <v/>
      </c>
      <c r="W1682" s="51"/>
      <c r="X1682" s="51"/>
      <c r="Y1682" s="51"/>
      <c r="Z1682" s="51"/>
      <c r="AA1682" s="51"/>
      <c r="AB1682" s="34" t="s">
        <v>5420</v>
      </c>
      <c r="AC1682" s="34" t="str">
        <f>_xlfn.XLOOKUP(B1682,[4]ALL!$B:$B,[4]ALL!$N:$N,"")</f>
        <v/>
      </c>
      <c r="AD1682" s="34" t="s">
        <v>5420</v>
      </c>
      <c r="AE1682" s="34"/>
      <c r="AF1682" s="36" t="s">
        <v>5420</v>
      </c>
      <c r="AG1682" s="29"/>
      <c r="AH1682" s="35"/>
      <c r="AI1682" s="29"/>
      <c r="AJ1682" s="29" t="s">
        <v>5420</v>
      </c>
      <c r="AK1682" s="36" t="s">
        <v>5420</v>
      </c>
      <c r="AL1682" s="36" t="s">
        <v>5420</v>
      </c>
      <c r="AM1682" s="36" t="s">
        <v>5420</v>
      </c>
      <c r="AN1682" s="36" t="s">
        <v>5420</v>
      </c>
      <c r="AO1682" s="36" t="s">
        <v>5420</v>
      </c>
      <c r="AP1682" s="36" t="s">
        <v>5420</v>
      </c>
      <c r="AQ1682" s="36" t="s">
        <v>5420</v>
      </c>
      <c r="AR1682" s="36" t="s">
        <v>5420</v>
      </c>
      <c r="AS1682" s="36" t="s">
        <v>5420</v>
      </c>
      <c r="AT1682" s="36" t="s">
        <v>5420</v>
      </c>
      <c r="AU1682" s="36" t="s">
        <v>5420</v>
      </c>
      <c r="AV1682" s="36" t="s">
        <v>5420</v>
      </c>
      <c r="AW1682" s="45"/>
      <c r="AX1682" s="45" t="s">
        <v>5420</v>
      </c>
      <c r="AY1682" s="45" t="s">
        <v>5420</v>
      </c>
      <c r="AZ1682" s="45" t="s">
        <v>5420</v>
      </c>
      <c r="BA1682" s="36" t="s">
        <v>5420</v>
      </c>
    </row>
    <row r="1683" spans="1:53" s="58" customFormat="1" ht="15.6" hidden="1" x14ac:dyDescent="0.3">
      <c r="A1683" s="27" t="s">
        <v>3418</v>
      </c>
      <c r="B1683" s="28" t="s">
        <v>3419</v>
      </c>
      <c r="C1683" s="29" t="str">
        <f>_xlfn.XLOOKUP(B1683,'[1]daily break down'!$D:$D,'[1]daily break down'!$E:$E,"")</f>
        <v>CENTRE</v>
      </c>
      <c r="D1683" s="27" t="s">
        <v>11</v>
      </c>
      <c r="E1683" s="27" t="s">
        <v>12</v>
      </c>
      <c r="F1683" s="29" t="s">
        <v>69</v>
      </c>
      <c r="G1683" s="27" t="s">
        <v>70</v>
      </c>
      <c r="H1683" s="30" t="str">
        <f>_xlfn.XLOOKUP(B1683,[2]CALCULATION!$B:$B,[2]CALCULATION!$H:$H,"")</f>
        <v>ZTE</v>
      </c>
      <c r="I1683" s="25">
        <v>0</v>
      </c>
      <c r="J1683" s="25">
        <v>0</v>
      </c>
      <c r="K1683" s="25">
        <v>0</v>
      </c>
      <c r="L1683" s="25">
        <v>0</v>
      </c>
      <c r="M1683" s="25">
        <v>0</v>
      </c>
      <c r="N1683" s="25">
        <v>0</v>
      </c>
      <c r="O1683" s="25">
        <v>0</v>
      </c>
      <c r="P1683" s="25" t="s">
        <v>6366</v>
      </c>
      <c r="Q1683" s="31" t="s">
        <v>5364</v>
      </c>
      <c r="R1683" s="31"/>
      <c r="S1683" s="32" t="str" cm="1">
        <f t="array" ref="S1683">IFERROR(_xlfn.IFS(
U1683="MPR ISSUE","PDH",
U1683="BSS Hardware Issue","BSS",
U1683="Sites strategiques, MLL, Pylone, etc.","ENVTECH",
U1683="AKTIVCO DEFAUT GE &amp; POWER Cabinet","AKTIVCO",
U1683="AKTIVCO Coupure ENEO &amp; Baisse de tension","AKTIVCO GRID ONLY",
U1683="Coupure ENEO &amp; Baisse de tension","IHS GRID ONLY",
U1683="Defaut GE &amp; POWER Cabinet","IHS",
U1683="Sharing","Partners",
U1683="Sites strategiques &amp; DataCenter","SST &amp; DC",
U1683="Exclu","Exclu",
U1683="SAT","SAT",
U1683="SPARE-ISSUE","SPARE-ISSUE",
U1683="Fiber CAmtel","TRANS_FO_CAMTEL",
U1683="Fiber AOF","Fiber AOF",
U1683="Projet OCM (HUAWEI)","TRAVAUX-HUAWEI",
U1683="Projet OCM (NOKIA)","TRAVAUX-NOKIA",
U1683="ACCESS-ISSUE","ACCESS-ISSUE",
U1683="Projet OCM (ZTE, NOKIA, autres projets)","TRAVAUX OCM",
U1683="No root CAuse","No root cause",
U1683="ODU HS","PDH",
U1683="IP &amp; VLAN","PDH",
U1683="Warehouse HUAWEI","SPARE-ISSUE",
U1683="SPARE-HS","SPARE-ISSUE",
U1683="Power Telco","BSS"
),"")</f>
        <v/>
      </c>
      <c r="T1683" s="32" t="str" cm="1">
        <f t="array" ref="T1683">IFERROR(_xlfn.IFS(
U1683="MPR ISSUE","TX ISSUE",
U1683="BSS Hardware Issue","RAN ISSUE",
U1683="Sites strategiques, MLL, Pylone, etc.","ENVTECH",
U1683="AKTIVCO DEFAUT GE &amp; POWER Cabinet","POWER ISSUE",
U1683="AKTIVCO Coupure ENEO &amp; Baisse de tension","POWER ISSUE",
U1683="Coupure ENEO &amp; Baisse de tension","POWER ISSUE",
U1683="Defaut GE &amp; POWER Cabinet","POWER ISSUE",
U1683="Sharing","POWER ISSUE",
U1683="Sites strategiques &amp; DataCenter","POWER ISSUE",
U1683="Exclu","Exclu",
U1683="SAT","TX ISSUE",
U1683="SPARE-ISSUE","SPARE-ISSUE",
U1683="Fiber CAmtel","TX ISSUE",
U1683="Fiber AOF","TX ISSUE",
U1683="Projet OCM (HUAWEI)","TRAVAUX-HUAWEI",
U1683="Projet OCM (NOKIA)","TRAVAUX -NOKIA",
U1683="ACCESS-ISSUE","ACCESS-ISSUE",
U1683="Projet OCM (ZTE, NOKIA, autres projets)","TRAVAUX OCM",
U1683="No root CAuse","No root cause",
U1683="ODU HS","TX ISSUE",
U1683="IP &amp; VLAN","TX ISSUE",
U1683="Warehouse HUAWEI","SPARE-ISSUE",
U1683="SPARE-HS","SPARE-ISSUE",
U1683="Power Telco","RAN ISSUE"
),"")</f>
        <v/>
      </c>
      <c r="U1683" s="33"/>
      <c r="V1683" s="32" t="str" cm="1">
        <f t="array" ref="V1683">IFERROR(_xlfn.IFS(
U1683="MPR ISSUE","ACTIVE",
U1683="BSS Hardware Issue","ACTIVE",
U1683="Sites strategiques, MLL, Pylone, etc.","PASSIVE",
U1683="AKTIVCO DEFAUT GE &amp; POWER Cabinet","PASSIVE",
U1683="AKTIVCO Coupure ENEO &amp; Baisse de tension","PASSIVE",
U1683="Coupure ENEO &amp; Baisse de tension","PASSIVE",
U1683="Defaut GE &amp; POWER Cabinet","PASSIVE",
U1683="Sharing","PASSIVE",
U1683="Sites strategiques &amp; DataCenter","PASSIVE",
U1683="Exclu","Exclu",
U1683="SAT","ACTIVE",
U1683="SPARE-ISSUE","SPARE-ISSUE",
U1683="Fiber CAmtel","ACTIVE",
U1683="Fiber AOF","ACTIVE",
U1683="Projet OCM (HUAWEI)","PLANNED WORKS",
U1683="Projet OCM (NOKIA)","PLANNED WORKS",
U1683="ACCESS-ISSUE","ACCESS-ISSUE",
U1683="Projet OCM (ZTE, NOKIA, autres projets)","PLANNED WORKS",
U1683="No root CAuse","No root cause",
U1683="ODU HS","ACTIVE",
U1683="IP &amp; VLAN","ACTIVE",
U1683="Warehouse HUAWEI","SPARE-ISSUE",
U1683="SPARE-HS","SPARE-ISSUE",
U1683="Power Telco","ACTIVE"
),"")</f>
        <v/>
      </c>
      <c r="W1683" s="51"/>
      <c r="X1683" s="51"/>
      <c r="Y1683" s="51"/>
      <c r="Z1683" s="51"/>
      <c r="AA1683" s="51"/>
      <c r="AB1683" s="34" t="s">
        <v>5420</v>
      </c>
      <c r="AC1683" s="34" t="str">
        <f>_xlfn.XLOOKUP(B1683,[4]ALL!$B:$B,[4]ALL!$N:$N,"")</f>
        <v/>
      </c>
      <c r="AD1683" s="34" t="s">
        <v>5420</v>
      </c>
      <c r="AE1683" s="34"/>
      <c r="AF1683" s="36" t="s">
        <v>5420</v>
      </c>
      <c r="AG1683" s="29"/>
      <c r="AH1683" s="35"/>
      <c r="AI1683" s="29"/>
      <c r="AJ1683" s="29" t="s">
        <v>5420</v>
      </c>
      <c r="AK1683" s="36" t="s">
        <v>5420</v>
      </c>
      <c r="AL1683" s="36" t="s">
        <v>5420</v>
      </c>
      <c r="AM1683" s="36" t="s">
        <v>5420</v>
      </c>
      <c r="AN1683" s="36" t="s">
        <v>5420</v>
      </c>
      <c r="AO1683" s="36" t="s">
        <v>5420</v>
      </c>
      <c r="AP1683" s="36" t="s">
        <v>5420</v>
      </c>
      <c r="AQ1683" s="36" t="s">
        <v>5420</v>
      </c>
      <c r="AR1683" s="36" t="s">
        <v>5420</v>
      </c>
      <c r="AS1683" s="36" t="s">
        <v>5420</v>
      </c>
      <c r="AT1683" s="36" t="s">
        <v>5420</v>
      </c>
      <c r="AU1683" s="36" t="s">
        <v>5420</v>
      </c>
      <c r="AV1683" s="36" t="s">
        <v>5420</v>
      </c>
      <c r="AW1683" s="45"/>
      <c r="AX1683" s="45" t="s">
        <v>5420</v>
      </c>
      <c r="AY1683" s="45" t="s">
        <v>5420</v>
      </c>
      <c r="AZ1683" s="45" t="s">
        <v>5420</v>
      </c>
      <c r="BA1683" s="36" t="s">
        <v>5420</v>
      </c>
    </row>
    <row r="1684" spans="1:53" s="58" customFormat="1" ht="15.6" hidden="1" x14ac:dyDescent="0.3">
      <c r="A1684" s="27" t="s">
        <v>3252</v>
      </c>
      <c r="B1684" s="28" t="s">
        <v>3253</v>
      </c>
      <c r="C1684" s="29" t="str">
        <f>_xlfn.XLOOKUP(B1684,'[1]daily break down'!$D:$D,'[1]daily break down'!$E:$E,"")</f>
        <v>Douala</v>
      </c>
      <c r="D1684" s="27" t="s">
        <v>11</v>
      </c>
      <c r="E1684" s="27" t="s">
        <v>12</v>
      </c>
      <c r="F1684" s="29" t="s">
        <v>31</v>
      </c>
      <c r="G1684" s="27" t="s">
        <v>32</v>
      </c>
      <c r="H1684" s="30" t="str">
        <f>_xlfn.XLOOKUP(B1684,[2]CALCULATION!$B:$B,[2]CALCULATION!$H:$H,"")</f>
        <v>ZTE</v>
      </c>
      <c r="I1684" s="25">
        <v>0</v>
      </c>
      <c r="J1684" s="25">
        <v>0</v>
      </c>
      <c r="K1684" s="25">
        <v>0</v>
      </c>
      <c r="L1684" s="25">
        <v>0</v>
      </c>
      <c r="M1684" s="25">
        <v>0</v>
      </c>
      <c r="N1684" s="25">
        <v>0</v>
      </c>
      <c r="O1684" s="25">
        <v>0</v>
      </c>
      <c r="P1684" s="25" t="s">
        <v>6366</v>
      </c>
      <c r="Q1684" s="31" t="s">
        <v>5364</v>
      </c>
      <c r="R1684" s="31"/>
      <c r="S1684" s="32" t="str" cm="1">
        <f t="array" ref="S1684">IFERROR(_xlfn.IFS(
U1684="MPR ISSUE","PDH",
U1684="BSS Hardware Issue","BSS",
U1684="Sites strategiques, MLL, Pylone, etc.","ENVTECH",
U1684="AKTIVCO DEFAUT GE &amp; POWER Cabinet","AKTIVCO",
U1684="AKTIVCO Coupure ENEO &amp; Baisse de tension","AKTIVCO GRID ONLY",
U1684="Coupure ENEO &amp; Baisse de tension","IHS GRID ONLY",
U1684="Defaut GE &amp; POWER Cabinet","IHS",
U1684="Sharing","Partners",
U1684="Sites strategiques &amp; DataCenter","SST &amp; DC",
U1684="Exclu","Exclu",
U1684="SAT","SAT",
U1684="SPARE-ISSUE","SPARE-ISSUE",
U1684="Fiber CAmtel","TRANS_FO_CAMTEL",
U1684="Fiber AOF","Fiber AOF",
U1684="Projet OCM (HUAWEI)","TRAVAUX-HUAWEI",
U1684="Projet OCM (NOKIA)","TRAVAUX-NOKIA",
U1684="ACCESS-ISSUE","ACCESS-ISSUE",
U1684="Projet OCM (ZTE, NOKIA, autres projets)","TRAVAUX OCM",
U1684="No root CAuse","No root cause",
U1684="ODU HS","PDH",
U1684="IP &amp; VLAN","PDH",
U1684="Warehouse HUAWEI","SPARE-ISSUE",
U1684="SPARE-HS","SPARE-ISSUE",
U1684="Power Telco","BSS"
),"")</f>
        <v/>
      </c>
      <c r="T1684" s="32" t="str" cm="1">
        <f t="array" ref="T1684">IFERROR(_xlfn.IFS(
U1684="MPR ISSUE","TX ISSUE",
U1684="BSS Hardware Issue","RAN ISSUE",
U1684="Sites strategiques, MLL, Pylone, etc.","ENVTECH",
U1684="AKTIVCO DEFAUT GE &amp; POWER Cabinet","POWER ISSUE",
U1684="AKTIVCO Coupure ENEO &amp; Baisse de tension","POWER ISSUE",
U1684="Coupure ENEO &amp; Baisse de tension","POWER ISSUE",
U1684="Defaut GE &amp; POWER Cabinet","POWER ISSUE",
U1684="Sharing","POWER ISSUE",
U1684="Sites strategiques &amp; DataCenter","POWER ISSUE",
U1684="Exclu","Exclu",
U1684="SAT","TX ISSUE",
U1684="SPARE-ISSUE","SPARE-ISSUE",
U1684="Fiber CAmtel","TX ISSUE",
U1684="Fiber AOF","TX ISSUE",
U1684="Projet OCM (HUAWEI)","TRAVAUX-HUAWEI",
U1684="Projet OCM (NOKIA)","TRAVAUX -NOKIA",
U1684="ACCESS-ISSUE","ACCESS-ISSUE",
U1684="Projet OCM (ZTE, NOKIA, autres projets)","TRAVAUX OCM",
U1684="No root CAuse","No root cause",
U1684="ODU HS","TX ISSUE",
U1684="IP &amp; VLAN","TX ISSUE",
U1684="Warehouse HUAWEI","SPARE-ISSUE",
U1684="SPARE-HS","SPARE-ISSUE",
U1684="Power Telco","RAN ISSUE"
),"")</f>
        <v/>
      </c>
      <c r="U1684" s="33"/>
      <c r="V1684" s="32" t="str" cm="1">
        <f t="array" ref="V1684">IFERROR(_xlfn.IFS(
U1684="MPR ISSUE","ACTIVE",
U1684="BSS Hardware Issue","ACTIVE",
U1684="Sites strategiques, MLL, Pylone, etc.","PASSIVE",
U1684="AKTIVCO DEFAUT GE &amp; POWER Cabinet","PASSIVE",
U1684="AKTIVCO Coupure ENEO &amp; Baisse de tension","PASSIVE",
U1684="Coupure ENEO &amp; Baisse de tension","PASSIVE",
U1684="Defaut GE &amp; POWER Cabinet","PASSIVE",
U1684="Sharing","PASSIVE",
U1684="Sites strategiques &amp; DataCenter","PASSIVE",
U1684="Exclu","Exclu",
U1684="SAT","ACTIVE",
U1684="SPARE-ISSUE","SPARE-ISSUE",
U1684="Fiber CAmtel","ACTIVE",
U1684="Fiber AOF","ACTIVE",
U1684="Projet OCM (HUAWEI)","PLANNED WORKS",
U1684="Projet OCM (NOKIA)","PLANNED WORKS",
U1684="ACCESS-ISSUE","ACCESS-ISSUE",
U1684="Projet OCM (ZTE, NOKIA, autres projets)","PLANNED WORKS",
U1684="No root CAuse","No root cause",
U1684="ODU HS","ACTIVE",
U1684="IP &amp; VLAN","ACTIVE",
U1684="Warehouse HUAWEI","SPARE-ISSUE",
U1684="SPARE-HS","SPARE-ISSUE",
U1684="Power Telco","ACTIVE"
),"")</f>
        <v/>
      </c>
      <c r="W1684" s="51"/>
      <c r="X1684" s="51"/>
      <c r="Y1684" s="51"/>
      <c r="Z1684" s="51"/>
      <c r="AA1684" s="51"/>
      <c r="AB1684" s="34" t="s">
        <v>5420</v>
      </c>
      <c r="AC1684" s="34" t="str">
        <f>_xlfn.XLOOKUP(B1684,[4]ALL!$B:$B,[4]ALL!$N:$N,"")</f>
        <v/>
      </c>
      <c r="AD1684" s="34" t="s">
        <v>5420</v>
      </c>
      <c r="AE1684" s="34"/>
      <c r="AF1684" s="36" t="s">
        <v>5420</v>
      </c>
      <c r="AG1684" s="29"/>
      <c r="AH1684" s="35"/>
      <c r="AI1684" s="29"/>
      <c r="AJ1684" s="29" t="s">
        <v>5420</v>
      </c>
      <c r="AK1684" s="36" t="s">
        <v>5420</v>
      </c>
      <c r="AL1684" s="36" t="s">
        <v>5420</v>
      </c>
      <c r="AM1684" s="36" t="s">
        <v>5420</v>
      </c>
      <c r="AN1684" s="36" t="s">
        <v>5420</v>
      </c>
      <c r="AO1684" s="36" t="s">
        <v>5420</v>
      </c>
      <c r="AP1684" s="36" t="s">
        <v>5420</v>
      </c>
      <c r="AQ1684" s="36" t="s">
        <v>5420</v>
      </c>
      <c r="AR1684" s="36" t="s">
        <v>5420</v>
      </c>
      <c r="AS1684" s="36" t="s">
        <v>5420</v>
      </c>
      <c r="AT1684" s="36" t="s">
        <v>5420</v>
      </c>
      <c r="AU1684" s="36" t="s">
        <v>5420</v>
      </c>
      <c r="AV1684" s="36" t="s">
        <v>5420</v>
      </c>
      <c r="AW1684" s="45"/>
      <c r="AX1684" s="45" t="s">
        <v>5420</v>
      </c>
      <c r="AY1684" s="45" t="s">
        <v>5420</v>
      </c>
      <c r="AZ1684" s="45" t="s">
        <v>5420</v>
      </c>
      <c r="BA1684" s="36" t="s">
        <v>5420</v>
      </c>
    </row>
    <row r="1685" spans="1:53" s="58" customFormat="1" ht="15.6" hidden="1" x14ac:dyDescent="0.3">
      <c r="A1685" s="27" t="s">
        <v>3234</v>
      </c>
      <c r="B1685" s="28" t="s">
        <v>3235</v>
      </c>
      <c r="C1685" s="29" t="str">
        <f>_xlfn.XLOOKUP(B1685,'[1]daily break down'!$D:$D,'[1]daily break down'!$E:$E,"")</f>
        <v>Douala</v>
      </c>
      <c r="D1685" s="27" t="s">
        <v>11</v>
      </c>
      <c r="E1685" s="27" t="s">
        <v>12</v>
      </c>
      <c r="F1685" s="29" t="s">
        <v>31</v>
      </c>
      <c r="G1685" s="27" t="s">
        <v>32</v>
      </c>
      <c r="H1685" s="30" t="str">
        <f>_xlfn.XLOOKUP(B1685,[2]CALCULATION!$B:$B,[2]CALCULATION!$H:$H,"")</f>
        <v>ZTE</v>
      </c>
      <c r="I1685" s="25">
        <v>0</v>
      </c>
      <c r="J1685" s="25">
        <v>0</v>
      </c>
      <c r="K1685" s="25">
        <v>0</v>
      </c>
      <c r="L1685" s="25">
        <v>0</v>
      </c>
      <c r="M1685" s="25">
        <v>0</v>
      </c>
      <c r="N1685" s="25">
        <v>0</v>
      </c>
      <c r="O1685" s="25">
        <v>0</v>
      </c>
      <c r="P1685" s="25" t="s">
        <v>6366</v>
      </c>
      <c r="Q1685" s="31" t="s">
        <v>5364</v>
      </c>
      <c r="R1685" s="31"/>
      <c r="S1685" s="32" t="str" cm="1">
        <f t="array" ref="S1685">IFERROR(_xlfn.IFS(
U1685="MPR ISSUE","PDH",
U1685="BSS Hardware Issue","BSS",
U1685="Sites strategiques, MLL, Pylone, etc.","ENVTECH",
U1685="AKTIVCO DEFAUT GE &amp; POWER Cabinet","AKTIVCO",
U1685="AKTIVCO Coupure ENEO &amp; Baisse de tension","AKTIVCO GRID ONLY",
U1685="Coupure ENEO &amp; Baisse de tension","IHS GRID ONLY",
U1685="Defaut GE &amp; POWER Cabinet","IHS",
U1685="Sharing","Partners",
U1685="Sites strategiques &amp; DataCenter","SST &amp; DC",
U1685="Exclu","Exclu",
U1685="SAT","SAT",
U1685="SPARE-ISSUE","SPARE-ISSUE",
U1685="Fiber CAmtel","TRANS_FO_CAMTEL",
U1685="Fiber AOF","Fiber AOF",
U1685="Projet OCM (HUAWEI)","TRAVAUX-HUAWEI",
U1685="Projet OCM (NOKIA)","TRAVAUX-NOKIA",
U1685="ACCESS-ISSUE","ACCESS-ISSUE",
U1685="Projet OCM (ZTE, NOKIA, autres projets)","TRAVAUX OCM",
U1685="No root CAuse","No root cause",
U1685="ODU HS","PDH",
U1685="IP &amp; VLAN","PDH",
U1685="Warehouse HUAWEI","SPARE-ISSUE",
U1685="SPARE-HS","SPARE-ISSUE",
U1685="Power Telco","BSS"
),"")</f>
        <v/>
      </c>
      <c r="T1685" s="32" t="str" cm="1">
        <f t="array" ref="T1685">IFERROR(_xlfn.IFS(
U1685="MPR ISSUE","TX ISSUE",
U1685="BSS Hardware Issue","RAN ISSUE",
U1685="Sites strategiques, MLL, Pylone, etc.","ENVTECH",
U1685="AKTIVCO DEFAUT GE &amp; POWER Cabinet","POWER ISSUE",
U1685="AKTIVCO Coupure ENEO &amp; Baisse de tension","POWER ISSUE",
U1685="Coupure ENEO &amp; Baisse de tension","POWER ISSUE",
U1685="Defaut GE &amp; POWER Cabinet","POWER ISSUE",
U1685="Sharing","POWER ISSUE",
U1685="Sites strategiques &amp; DataCenter","POWER ISSUE",
U1685="Exclu","Exclu",
U1685="SAT","TX ISSUE",
U1685="SPARE-ISSUE","SPARE-ISSUE",
U1685="Fiber CAmtel","TX ISSUE",
U1685="Fiber AOF","TX ISSUE",
U1685="Projet OCM (HUAWEI)","TRAVAUX-HUAWEI",
U1685="Projet OCM (NOKIA)","TRAVAUX -NOKIA",
U1685="ACCESS-ISSUE","ACCESS-ISSUE",
U1685="Projet OCM (ZTE, NOKIA, autres projets)","TRAVAUX OCM",
U1685="No root CAuse","No root cause",
U1685="ODU HS","TX ISSUE",
U1685="IP &amp; VLAN","TX ISSUE",
U1685="Warehouse HUAWEI","SPARE-ISSUE",
U1685="SPARE-HS","SPARE-ISSUE",
U1685="Power Telco","RAN ISSUE"
),"")</f>
        <v/>
      </c>
      <c r="U1685" s="33"/>
      <c r="V1685" s="32" t="str" cm="1">
        <f t="array" ref="V1685">IFERROR(_xlfn.IFS(
U1685="MPR ISSUE","ACTIVE",
U1685="BSS Hardware Issue","ACTIVE",
U1685="Sites strategiques, MLL, Pylone, etc.","PASSIVE",
U1685="AKTIVCO DEFAUT GE &amp; POWER Cabinet","PASSIVE",
U1685="AKTIVCO Coupure ENEO &amp; Baisse de tension","PASSIVE",
U1685="Coupure ENEO &amp; Baisse de tension","PASSIVE",
U1685="Defaut GE &amp; POWER Cabinet","PASSIVE",
U1685="Sharing","PASSIVE",
U1685="Sites strategiques &amp; DataCenter","PASSIVE",
U1685="Exclu","Exclu",
U1685="SAT","ACTIVE",
U1685="SPARE-ISSUE","SPARE-ISSUE",
U1685="Fiber CAmtel","ACTIVE",
U1685="Fiber AOF","ACTIVE",
U1685="Projet OCM (HUAWEI)","PLANNED WORKS",
U1685="Projet OCM (NOKIA)","PLANNED WORKS",
U1685="ACCESS-ISSUE","ACCESS-ISSUE",
U1685="Projet OCM (ZTE, NOKIA, autres projets)","PLANNED WORKS",
U1685="No root CAuse","No root cause",
U1685="ODU HS","ACTIVE",
U1685="IP &amp; VLAN","ACTIVE",
U1685="Warehouse HUAWEI","SPARE-ISSUE",
U1685="SPARE-HS","SPARE-ISSUE",
U1685="Power Telco","ACTIVE"
),"")</f>
        <v/>
      </c>
      <c r="W1685" s="51"/>
      <c r="X1685" s="51"/>
      <c r="Y1685" s="51"/>
      <c r="Z1685" s="51"/>
      <c r="AA1685" s="51"/>
      <c r="AB1685" s="34" t="s">
        <v>5420</v>
      </c>
      <c r="AC1685" s="34" t="str">
        <f>_xlfn.XLOOKUP(B1685,[4]ALL!$B:$B,[4]ALL!$N:$N,"")</f>
        <v/>
      </c>
      <c r="AD1685" s="34" t="s">
        <v>5420</v>
      </c>
      <c r="AE1685" s="34"/>
      <c r="AF1685" s="36" t="s">
        <v>5420</v>
      </c>
      <c r="AG1685" s="29"/>
      <c r="AH1685" s="35"/>
      <c r="AI1685" s="29"/>
      <c r="AJ1685" s="29" t="s">
        <v>5420</v>
      </c>
      <c r="AK1685" s="36" t="s">
        <v>5420</v>
      </c>
      <c r="AL1685" s="36" t="s">
        <v>5420</v>
      </c>
      <c r="AM1685" s="36" t="s">
        <v>5420</v>
      </c>
      <c r="AN1685" s="36" t="s">
        <v>5420</v>
      </c>
      <c r="AO1685" s="36" t="s">
        <v>5420</v>
      </c>
      <c r="AP1685" s="36" t="s">
        <v>5420</v>
      </c>
      <c r="AQ1685" s="36" t="s">
        <v>5420</v>
      </c>
      <c r="AR1685" s="36" t="s">
        <v>5420</v>
      </c>
      <c r="AS1685" s="36" t="s">
        <v>5420</v>
      </c>
      <c r="AT1685" s="36" t="s">
        <v>5420</v>
      </c>
      <c r="AU1685" s="36" t="s">
        <v>5420</v>
      </c>
      <c r="AV1685" s="36" t="s">
        <v>5420</v>
      </c>
      <c r="AW1685" s="45"/>
      <c r="AX1685" s="45" t="s">
        <v>5420</v>
      </c>
      <c r="AY1685" s="45" t="s">
        <v>5420</v>
      </c>
      <c r="AZ1685" s="45" t="s">
        <v>5420</v>
      </c>
      <c r="BA1685" s="36" t="s">
        <v>5420</v>
      </c>
    </row>
    <row r="1686" spans="1:53" s="58" customFormat="1" ht="15.6" hidden="1" x14ac:dyDescent="0.3">
      <c r="A1686" s="27" t="s">
        <v>4317</v>
      </c>
      <c r="B1686" s="28" t="s">
        <v>4318</v>
      </c>
      <c r="C1686" s="29" t="str">
        <f>_xlfn.XLOOKUP(B1686,'[1]daily break down'!$D:$D,'[1]daily break down'!$E:$E,"")</f>
        <v>Douala</v>
      </c>
      <c r="D1686" s="27" t="s">
        <v>21</v>
      </c>
      <c r="E1686" s="27" t="s">
        <v>36</v>
      </c>
      <c r="F1686" s="29" t="s">
        <v>31</v>
      </c>
      <c r="G1686" s="27" t="s">
        <v>32</v>
      </c>
      <c r="H1686" s="30" t="str">
        <f>_xlfn.XLOOKUP(B1686,[2]CALCULATION!$B:$B,[2]CALCULATION!$H:$H,"")</f>
        <v>ZTE</v>
      </c>
      <c r="I1686" s="25">
        <v>0</v>
      </c>
      <c r="J1686" s="25">
        <v>0</v>
      </c>
      <c r="K1686" s="25">
        <v>0</v>
      </c>
      <c r="L1686" s="25">
        <v>0</v>
      </c>
      <c r="M1686" s="25">
        <v>0</v>
      </c>
      <c r="N1686" s="25">
        <v>0</v>
      </c>
      <c r="O1686" s="25">
        <v>0</v>
      </c>
      <c r="P1686" s="25" t="s">
        <v>6366</v>
      </c>
      <c r="Q1686" s="31" t="s">
        <v>5364</v>
      </c>
      <c r="R1686" s="31"/>
      <c r="S1686" s="32" t="str" cm="1">
        <f t="array" ref="S1686">IFERROR(_xlfn.IFS(
U1686="MPR ISSUE","PDH",
U1686="BSS Hardware Issue","BSS",
U1686="Sites strategiques, MLL, Pylone, etc.","ENVTECH",
U1686="AKTIVCO DEFAUT GE &amp; POWER Cabinet","AKTIVCO",
U1686="AKTIVCO Coupure ENEO &amp; Baisse de tension","AKTIVCO GRID ONLY",
U1686="Coupure ENEO &amp; Baisse de tension","IHS GRID ONLY",
U1686="Defaut GE &amp; POWER Cabinet","IHS",
U1686="Sharing","Partners",
U1686="Sites strategiques &amp; DataCenter","SST &amp; DC",
U1686="Exclu","Exclu",
U1686="SAT","SAT",
U1686="SPARE-ISSUE","SPARE-ISSUE",
U1686="Fiber CAmtel","TRANS_FO_CAMTEL",
U1686="Fiber AOF","Fiber AOF",
U1686="Projet OCM (HUAWEI)","TRAVAUX-HUAWEI",
U1686="Projet OCM (NOKIA)","TRAVAUX-NOKIA",
U1686="ACCESS-ISSUE","ACCESS-ISSUE",
U1686="Projet OCM (ZTE, NOKIA, autres projets)","TRAVAUX OCM",
U1686="No root CAuse","No root cause",
U1686="ODU HS","PDH",
U1686="IP &amp; VLAN","PDH",
U1686="Warehouse HUAWEI","SPARE-ISSUE",
U1686="SPARE-HS","SPARE-ISSUE",
U1686="Power Telco","BSS"
),"")</f>
        <v/>
      </c>
      <c r="T1686" s="32" t="str" cm="1">
        <f t="array" ref="T1686">IFERROR(_xlfn.IFS(
U1686="MPR ISSUE","TX ISSUE",
U1686="BSS Hardware Issue","RAN ISSUE",
U1686="Sites strategiques, MLL, Pylone, etc.","ENVTECH",
U1686="AKTIVCO DEFAUT GE &amp; POWER Cabinet","POWER ISSUE",
U1686="AKTIVCO Coupure ENEO &amp; Baisse de tension","POWER ISSUE",
U1686="Coupure ENEO &amp; Baisse de tension","POWER ISSUE",
U1686="Defaut GE &amp; POWER Cabinet","POWER ISSUE",
U1686="Sharing","POWER ISSUE",
U1686="Sites strategiques &amp; DataCenter","POWER ISSUE",
U1686="Exclu","Exclu",
U1686="SAT","TX ISSUE",
U1686="SPARE-ISSUE","SPARE-ISSUE",
U1686="Fiber CAmtel","TX ISSUE",
U1686="Fiber AOF","TX ISSUE",
U1686="Projet OCM (HUAWEI)","TRAVAUX-HUAWEI",
U1686="Projet OCM (NOKIA)","TRAVAUX -NOKIA",
U1686="ACCESS-ISSUE","ACCESS-ISSUE",
U1686="Projet OCM (ZTE, NOKIA, autres projets)","TRAVAUX OCM",
U1686="No root CAuse","No root cause",
U1686="ODU HS","TX ISSUE",
U1686="IP &amp; VLAN","TX ISSUE",
U1686="Warehouse HUAWEI","SPARE-ISSUE",
U1686="SPARE-HS","SPARE-ISSUE",
U1686="Power Telco","RAN ISSUE"
),"")</f>
        <v/>
      </c>
      <c r="U1686" s="33"/>
      <c r="V1686" s="32" t="str" cm="1">
        <f t="array" ref="V1686">IFERROR(_xlfn.IFS(
U1686="MPR ISSUE","ACTIVE",
U1686="BSS Hardware Issue","ACTIVE",
U1686="Sites strategiques, MLL, Pylone, etc.","PASSIVE",
U1686="AKTIVCO DEFAUT GE &amp; POWER Cabinet","PASSIVE",
U1686="AKTIVCO Coupure ENEO &amp; Baisse de tension","PASSIVE",
U1686="Coupure ENEO &amp; Baisse de tension","PASSIVE",
U1686="Defaut GE &amp; POWER Cabinet","PASSIVE",
U1686="Sharing","PASSIVE",
U1686="Sites strategiques &amp; DataCenter","PASSIVE",
U1686="Exclu","Exclu",
U1686="SAT","ACTIVE",
U1686="SPARE-ISSUE","SPARE-ISSUE",
U1686="Fiber CAmtel","ACTIVE",
U1686="Fiber AOF","ACTIVE",
U1686="Projet OCM (HUAWEI)","PLANNED WORKS",
U1686="Projet OCM (NOKIA)","PLANNED WORKS",
U1686="ACCESS-ISSUE","ACCESS-ISSUE",
U1686="Projet OCM (ZTE, NOKIA, autres projets)","PLANNED WORKS",
U1686="No root CAuse","No root cause",
U1686="ODU HS","ACTIVE",
U1686="IP &amp; VLAN","ACTIVE",
U1686="Warehouse HUAWEI","SPARE-ISSUE",
U1686="SPARE-HS","SPARE-ISSUE",
U1686="Power Telco","ACTIVE"
),"")</f>
        <v/>
      </c>
      <c r="W1686" s="51"/>
      <c r="X1686" s="51"/>
      <c r="Y1686" s="51"/>
      <c r="Z1686" s="51"/>
      <c r="AA1686" s="51"/>
      <c r="AB1686" s="34" t="s">
        <v>5420</v>
      </c>
      <c r="AC1686" s="34" t="str">
        <f>_xlfn.XLOOKUP(B1686,[4]ALL!$B:$B,[4]ALL!$N:$N,"")</f>
        <v/>
      </c>
      <c r="AD1686" s="34" t="s">
        <v>5420</v>
      </c>
      <c r="AE1686" s="34"/>
      <c r="AF1686" s="36" t="s">
        <v>5420</v>
      </c>
      <c r="AG1686" s="29"/>
      <c r="AH1686" s="35"/>
      <c r="AI1686" s="29"/>
      <c r="AJ1686" s="29" t="s">
        <v>5420</v>
      </c>
      <c r="AK1686" s="36" t="s">
        <v>5420</v>
      </c>
      <c r="AL1686" s="36" t="s">
        <v>5420</v>
      </c>
      <c r="AM1686" s="36" t="s">
        <v>5420</v>
      </c>
      <c r="AN1686" s="36" t="s">
        <v>5420</v>
      </c>
      <c r="AO1686" s="36" t="s">
        <v>5420</v>
      </c>
      <c r="AP1686" s="36" t="s">
        <v>5420</v>
      </c>
      <c r="AQ1686" s="36" t="s">
        <v>5420</v>
      </c>
      <c r="AR1686" s="36" t="s">
        <v>5420</v>
      </c>
      <c r="AS1686" s="36" t="s">
        <v>5420</v>
      </c>
      <c r="AT1686" s="36" t="s">
        <v>5420</v>
      </c>
      <c r="AU1686" s="36" t="s">
        <v>5420</v>
      </c>
      <c r="AV1686" s="36" t="s">
        <v>5420</v>
      </c>
      <c r="AW1686" s="45"/>
      <c r="AX1686" s="45" t="s">
        <v>5420</v>
      </c>
      <c r="AY1686" s="45" t="s">
        <v>5420</v>
      </c>
      <c r="AZ1686" s="45" t="s">
        <v>5420</v>
      </c>
      <c r="BA1686" s="36" t="s">
        <v>5420</v>
      </c>
    </row>
    <row r="1687" spans="1:53" s="58" customFormat="1" ht="15.6" hidden="1" x14ac:dyDescent="0.3">
      <c r="A1687" s="27" t="s">
        <v>4542</v>
      </c>
      <c r="B1687" s="28" t="s">
        <v>4543</v>
      </c>
      <c r="C1687" s="29" t="str">
        <f>_xlfn.XLOOKUP(B1687,'[1]daily break down'!$D:$D,'[1]daily break down'!$E:$E,"")</f>
        <v>Douala</v>
      </c>
      <c r="D1687" s="27" t="s">
        <v>11</v>
      </c>
      <c r="E1687" s="27" t="s">
        <v>145</v>
      </c>
      <c r="F1687" s="29" t="s">
        <v>31</v>
      </c>
      <c r="G1687" s="27" t="s">
        <v>32</v>
      </c>
      <c r="H1687" s="30" t="str">
        <f>_xlfn.XLOOKUP(B1687,[2]CALCULATION!$B:$B,[2]CALCULATION!$H:$H,"")</f>
        <v>ZTE</v>
      </c>
      <c r="I1687" s="25">
        <v>0</v>
      </c>
      <c r="J1687" s="25">
        <v>0</v>
      </c>
      <c r="K1687" s="25">
        <v>0</v>
      </c>
      <c r="L1687" s="25">
        <v>0</v>
      </c>
      <c r="M1687" s="25">
        <v>0</v>
      </c>
      <c r="N1687" s="25">
        <v>0</v>
      </c>
      <c r="O1687" s="25">
        <v>0</v>
      </c>
      <c r="P1687" s="25" t="s">
        <v>6366</v>
      </c>
      <c r="Q1687" s="31" t="s">
        <v>5364</v>
      </c>
      <c r="R1687" s="31"/>
      <c r="S1687" s="32" t="str" cm="1">
        <f t="array" ref="S1687">IFERROR(_xlfn.IFS(
U1687="MPR ISSUE","PDH",
U1687="BSS Hardware Issue","BSS",
U1687="Sites strategiques, MLL, Pylone, etc.","ENVTECH",
U1687="AKTIVCO DEFAUT GE &amp; POWER Cabinet","AKTIVCO",
U1687="AKTIVCO Coupure ENEO &amp; Baisse de tension","AKTIVCO GRID ONLY",
U1687="Coupure ENEO &amp; Baisse de tension","IHS GRID ONLY",
U1687="Defaut GE &amp; POWER Cabinet","IHS",
U1687="Sharing","Partners",
U1687="Sites strategiques &amp; DataCenter","SST &amp; DC",
U1687="Exclu","Exclu",
U1687="SAT","SAT",
U1687="SPARE-ISSUE","SPARE-ISSUE",
U1687="Fiber CAmtel","TRANS_FO_CAMTEL",
U1687="Fiber AOF","Fiber AOF",
U1687="Projet OCM (HUAWEI)","TRAVAUX-HUAWEI",
U1687="Projet OCM (NOKIA)","TRAVAUX-NOKIA",
U1687="ACCESS-ISSUE","ACCESS-ISSUE",
U1687="Projet OCM (ZTE, NOKIA, autres projets)","TRAVAUX OCM",
U1687="No root CAuse","No root cause",
U1687="ODU HS","PDH",
U1687="IP &amp; VLAN","PDH",
U1687="Warehouse HUAWEI","SPARE-ISSUE",
U1687="SPARE-HS","SPARE-ISSUE",
U1687="Power Telco","BSS"
),"")</f>
        <v/>
      </c>
      <c r="T1687" s="32" t="str" cm="1">
        <f t="array" ref="T1687">IFERROR(_xlfn.IFS(
U1687="MPR ISSUE","TX ISSUE",
U1687="BSS Hardware Issue","RAN ISSUE",
U1687="Sites strategiques, MLL, Pylone, etc.","ENVTECH",
U1687="AKTIVCO DEFAUT GE &amp; POWER Cabinet","POWER ISSUE",
U1687="AKTIVCO Coupure ENEO &amp; Baisse de tension","POWER ISSUE",
U1687="Coupure ENEO &amp; Baisse de tension","POWER ISSUE",
U1687="Defaut GE &amp; POWER Cabinet","POWER ISSUE",
U1687="Sharing","POWER ISSUE",
U1687="Sites strategiques &amp; DataCenter","POWER ISSUE",
U1687="Exclu","Exclu",
U1687="SAT","TX ISSUE",
U1687="SPARE-ISSUE","SPARE-ISSUE",
U1687="Fiber CAmtel","TX ISSUE",
U1687="Fiber AOF","TX ISSUE",
U1687="Projet OCM (HUAWEI)","TRAVAUX-HUAWEI",
U1687="Projet OCM (NOKIA)","TRAVAUX -NOKIA",
U1687="ACCESS-ISSUE","ACCESS-ISSUE",
U1687="Projet OCM (ZTE, NOKIA, autres projets)","TRAVAUX OCM",
U1687="No root CAuse","No root cause",
U1687="ODU HS","TX ISSUE",
U1687="IP &amp; VLAN","TX ISSUE",
U1687="Warehouse HUAWEI","SPARE-ISSUE",
U1687="SPARE-HS","SPARE-ISSUE",
U1687="Power Telco","RAN ISSUE"
),"")</f>
        <v/>
      </c>
      <c r="U1687" s="33"/>
      <c r="V1687" s="32" t="str" cm="1">
        <f t="array" ref="V1687">IFERROR(_xlfn.IFS(
U1687="MPR ISSUE","ACTIVE",
U1687="BSS Hardware Issue","ACTIVE",
U1687="Sites strategiques, MLL, Pylone, etc.","PASSIVE",
U1687="AKTIVCO DEFAUT GE &amp; POWER Cabinet","PASSIVE",
U1687="AKTIVCO Coupure ENEO &amp; Baisse de tension","PASSIVE",
U1687="Coupure ENEO &amp; Baisse de tension","PASSIVE",
U1687="Defaut GE &amp; POWER Cabinet","PASSIVE",
U1687="Sharing","PASSIVE",
U1687="Sites strategiques &amp; DataCenter","PASSIVE",
U1687="Exclu","Exclu",
U1687="SAT","ACTIVE",
U1687="SPARE-ISSUE","SPARE-ISSUE",
U1687="Fiber CAmtel","ACTIVE",
U1687="Fiber AOF","ACTIVE",
U1687="Projet OCM (HUAWEI)","PLANNED WORKS",
U1687="Projet OCM (NOKIA)","PLANNED WORKS",
U1687="ACCESS-ISSUE","ACCESS-ISSUE",
U1687="Projet OCM (ZTE, NOKIA, autres projets)","PLANNED WORKS",
U1687="No root CAuse","No root cause",
U1687="ODU HS","ACTIVE",
U1687="IP &amp; VLAN","ACTIVE",
U1687="Warehouse HUAWEI","SPARE-ISSUE",
U1687="SPARE-HS","SPARE-ISSUE",
U1687="Power Telco","ACTIVE"
),"")</f>
        <v/>
      </c>
      <c r="W1687" s="51"/>
      <c r="X1687" s="51"/>
      <c r="Y1687" s="51"/>
      <c r="Z1687" s="51"/>
      <c r="AA1687" s="51"/>
      <c r="AB1687" s="34" t="s">
        <v>5420</v>
      </c>
      <c r="AC1687" s="34" t="str">
        <f>_xlfn.XLOOKUP(B1687,[4]ALL!$B:$B,[4]ALL!$N:$N,"")</f>
        <v/>
      </c>
      <c r="AD1687" s="34" t="s">
        <v>5420</v>
      </c>
      <c r="AE1687" s="34"/>
      <c r="AF1687" s="36" t="s">
        <v>5420</v>
      </c>
      <c r="AG1687" s="29"/>
      <c r="AH1687" s="35"/>
      <c r="AI1687" s="29"/>
      <c r="AJ1687" s="29" t="s">
        <v>5420</v>
      </c>
      <c r="AK1687" s="36" t="s">
        <v>5420</v>
      </c>
      <c r="AL1687" s="36" t="s">
        <v>5420</v>
      </c>
      <c r="AM1687" s="36" t="s">
        <v>5420</v>
      </c>
      <c r="AN1687" s="36" t="s">
        <v>5420</v>
      </c>
      <c r="AO1687" s="36" t="s">
        <v>5420</v>
      </c>
      <c r="AP1687" s="36" t="s">
        <v>5420</v>
      </c>
      <c r="AQ1687" s="36" t="s">
        <v>5420</v>
      </c>
      <c r="AR1687" s="36" t="s">
        <v>5420</v>
      </c>
      <c r="AS1687" s="36" t="s">
        <v>5420</v>
      </c>
      <c r="AT1687" s="36" t="s">
        <v>5420</v>
      </c>
      <c r="AU1687" s="36" t="s">
        <v>5420</v>
      </c>
      <c r="AV1687" s="36" t="s">
        <v>5420</v>
      </c>
      <c r="AW1687" s="45"/>
      <c r="AX1687" s="45" t="s">
        <v>5420</v>
      </c>
      <c r="AY1687" s="45" t="s">
        <v>5420</v>
      </c>
      <c r="AZ1687" s="45" t="s">
        <v>5420</v>
      </c>
      <c r="BA1687" s="36" t="s">
        <v>5420</v>
      </c>
    </row>
    <row r="1688" spans="1:53" s="58" customFormat="1" ht="15.6" hidden="1" x14ac:dyDescent="0.3">
      <c r="A1688" s="27" t="s">
        <v>4522</v>
      </c>
      <c r="B1688" s="28" t="s">
        <v>4523</v>
      </c>
      <c r="C1688" s="29" t="str">
        <f>_xlfn.XLOOKUP(B1688,'[1]daily break down'!$D:$D,'[1]daily break down'!$E:$E,"")</f>
        <v>Douala</v>
      </c>
      <c r="D1688" s="27" t="s">
        <v>11</v>
      </c>
      <c r="E1688" s="27" t="s">
        <v>12</v>
      </c>
      <c r="F1688" s="29" t="s">
        <v>31</v>
      </c>
      <c r="G1688" s="27" t="s">
        <v>32</v>
      </c>
      <c r="H1688" s="30" t="str">
        <f>_xlfn.XLOOKUP(B1688,[2]CALCULATION!$B:$B,[2]CALCULATION!$H:$H,"")</f>
        <v>ZTE</v>
      </c>
      <c r="I1688" s="25">
        <v>0</v>
      </c>
      <c r="J1688" s="25">
        <v>0</v>
      </c>
      <c r="K1688" s="25">
        <v>0</v>
      </c>
      <c r="L1688" s="25">
        <v>0</v>
      </c>
      <c r="M1688" s="25">
        <v>0</v>
      </c>
      <c r="N1688" s="25">
        <v>0</v>
      </c>
      <c r="O1688" s="25">
        <v>0</v>
      </c>
      <c r="P1688" s="25" t="s">
        <v>6366</v>
      </c>
      <c r="Q1688" s="31" t="s">
        <v>5364</v>
      </c>
      <c r="R1688" s="31"/>
      <c r="S1688" s="32" t="str" cm="1">
        <f t="array" ref="S1688">IFERROR(_xlfn.IFS(
U1688="MPR ISSUE","PDH",
U1688="BSS Hardware Issue","BSS",
U1688="Sites strategiques, MLL, Pylone, etc.","ENVTECH",
U1688="AKTIVCO DEFAUT GE &amp; POWER Cabinet","AKTIVCO",
U1688="AKTIVCO Coupure ENEO &amp; Baisse de tension","AKTIVCO GRID ONLY",
U1688="Coupure ENEO &amp; Baisse de tension","IHS GRID ONLY",
U1688="Defaut GE &amp; POWER Cabinet","IHS",
U1688="Sharing","Partners",
U1688="Sites strategiques &amp; DataCenter","SST &amp; DC",
U1688="Exclu","Exclu",
U1688="SAT","SAT",
U1688="SPARE-ISSUE","SPARE-ISSUE",
U1688="Fiber CAmtel","TRANS_FO_CAMTEL",
U1688="Fiber AOF","Fiber AOF",
U1688="Projet OCM (HUAWEI)","TRAVAUX-HUAWEI",
U1688="Projet OCM (NOKIA)","TRAVAUX-NOKIA",
U1688="ACCESS-ISSUE","ACCESS-ISSUE",
U1688="Projet OCM (ZTE, NOKIA, autres projets)","TRAVAUX OCM",
U1688="No root CAuse","No root cause",
U1688="ODU HS","PDH",
U1688="IP &amp; VLAN","PDH",
U1688="Warehouse HUAWEI","SPARE-ISSUE",
U1688="SPARE-HS","SPARE-ISSUE",
U1688="Power Telco","BSS"
),"")</f>
        <v/>
      </c>
      <c r="T1688" s="32" t="str" cm="1">
        <f t="array" ref="T1688">IFERROR(_xlfn.IFS(
U1688="MPR ISSUE","TX ISSUE",
U1688="BSS Hardware Issue","RAN ISSUE",
U1688="Sites strategiques, MLL, Pylone, etc.","ENVTECH",
U1688="AKTIVCO DEFAUT GE &amp; POWER Cabinet","POWER ISSUE",
U1688="AKTIVCO Coupure ENEO &amp; Baisse de tension","POWER ISSUE",
U1688="Coupure ENEO &amp; Baisse de tension","POWER ISSUE",
U1688="Defaut GE &amp; POWER Cabinet","POWER ISSUE",
U1688="Sharing","POWER ISSUE",
U1688="Sites strategiques &amp; DataCenter","POWER ISSUE",
U1688="Exclu","Exclu",
U1688="SAT","TX ISSUE",
U1688="SPARE-ISSUE","SPARE-ISSUE",
U1688="Fiber CAmtel","TX ISSUE",
U1688="Fiber AOF","TX ISSUE",
U1688="Projet OCM (HUAWEI)","TRAVAUX-HUAWEI",
U1688="Projet OCM (NOKIA)","TRAVAUX -NOKIA",
U1688="ACCESS-ISSUE","ACCESS-ISSUE",
U1688="Projet OCM (ZTE, NOKIA, autres projets)","TRAVAUX OCM",
U1688="No root CAuse","No root cause",
U1688="ODU HS","TX ISSUE",
U1688="IP &amp; VLAN","TX ISSUE",
U1688="Warehouse HUAWEI","SPARE-ISSUE",
U1688="SPARE-HS","SPARE-ISSUE",
U1688="Power Telco","RAN ISSUE"
),"")</f>
        <v/>
      </c>
      <c r="U1688" s="33"/>
      <c r="V1688" s="32" t="str" cm="1">
        <f t="array" ref="V1688">IFERROR(_xlfn.IFS(
U1688="MPR ISSUE","ACTIVE",
U1688="BSS Hardware Issue","ACTIVE",
U1688="Sites strategiques, MLL, Pylone, etc.","PASSIVE",
U1688="AKTIVCO DEFAUT GE &amp; POWER Cabinet","PASSIVE",
U1688="AKTIVCO Coupure ENEO &amp; Baisse de tension","PASSIVE",
U1688="Coupure ENEO &amp; Baisse de tension","PASSIVE",
U1688="Defaut GE &amp; POWER Cabinet","PASSIVE",
U1688="Sharing","PASSIVE",
U1688="Sites strategiques &amp; DataCenter","PASSIVE",
U1688="Exclu","Exclu",
U1688="SAT","ACTIVE",
U1688="SPARE-ISSUE","SPARE-ISSUE",
U1688="Fiber CAmtel","ACTIVE",
U1688="Fiber AOF","ACTIVE",
U1688="Projet OCM (HUAWEI)","PLANNED WORKS",
U1688="Projet OCM (NOKIA)","PLANNED WORKS",
U1688="ACCESS-ISSUE","ACCESS-ISSUE",
U1688="Projet OCM (ZTE, NOKIA, autres projets)","PLANNED WORKS",
U1688="No root CAuse","No root cause",
U1688="ODU HS","ACTIVE",
U1688="IP &amp; VLAN","ACTIVE",
U1688="Warehouse HUAWEI","SPARE-ISSUE",
U1688="SPARE-HS","SPARE-ISSUE",
U1688="Power Telco","ACTIVE"
),"")</f>
        <v/>
      </c>
      <c r="W1688" s="51"/>
      <c r="X1688" s="51"/>
      <c r="Y1688" s="51"/>
      <c r="Z1688" s="51"/>
      <c r="AA1688" s="51"/>
      <c r="AB1688" s="34" t="s">
        <v>5420</v>
      </c>
      <c r="AC1688" s="34" t="str">
        <f>_xlfn.XLOOKUP(B1688,[4]ALL!$B:$B,[4]ALL!$N:$N,"")</f>
        <v/>
      </c>
      <c r="AD1688" s="34" t="s">
        <v>5420</v>
      </c>
      <c r="AE1688" s="34"/>
      <c r="AF1688" s="36" t="s">
        <v>5420</v>
      </c>
      <c r="AG1688" s="29"/>
      <c r="AH1688" s="35"/>
      <c r="AI1688" s="29"/>
      <c r="AJ1688" s="29" t="s">
        <v>5420</v>
      </c>
      <c r="AK1688" s="36" t="s">
        <v>5420</v>
      </c>
      <c r="AL1688" s="36" t="s">
        <v>5420</v>
      </c>
      <c r="AM1688" s="36" t="s">
        <v>5420</v>
      </c>
      <c r="AN1688" s="36" t="s">
        <v>5420</v>
      </c>
      <c r="AO1688" s="36" t="s">
        <v>5420</v>
      </c>
      <c r="AP1688" s="36" t="s">
        <v>5420</v>
      </c>
      <c r="AQ1688" s="36" t="s">
        <v>5420</v>
      </c>
      <c r="AR1688" s="36" t="s">
        <v>5420</v>
      </c>
      <c r="AS1688" s="36" t="s">
        <v>5420</v>
      </c>
      <c r="AT1688" s="36" t="s">
        <v>5420</v>
      </c>
      <c r="AU1688" s="36" t="s">
        <v>5420</v>
      </c>
      <c r="AV1688" s="36" t="s">
        <v>5420</v>
      </c>
      <c r="AW1688" s="45"/>
      <c r="AX1688" s="45" t="s">
        <v>5420</v>
      </c>
      <c r="AY1688" s="45" t="s">
        <v>5420</v>
      </c>
      <c r="AZ1688" s="45" t="s">
        <v>5420</v>
      </c>
      <c r="BA1688" s="36" t="s">
        <v>5420</v>
      </c>
    </row>
    <row r="1689" spans="1:53" s="58" customFormat="1" ht="15.6" hidden="1" x14ac:dyDescent="0.3">
      <c r="A1689" s="27" t="s">
        <v>3404</v>
      </c>
      <c r="B1689" s="28" t="s">
        <v>3405</v>
      </c>
      <c r="C1689" s="29" t="str">
        <f>_xlfn.XLOOKUP(B1689,'[1]daily break down'!$D:$D,'[1]daily break down'!$E:$E,"")</f>
        <v>Douala</v>
      </c>
      <c r="D1689" s="27" t="s">
        <v>11</v>
      </c>
      <c r="E1689" s="27" t="s">
        <v>145</v>
      </c>
      <c r="F1689" s="29" t="s">
        <v>31</v>
      </c>
      <c r="G1689" s="27" t="s">
        <v>32</v>
      </c>
      <c r="H1689" s="30" t="str">
        <f>_xlfn.XLOOKUP(B1689,[2]CALCULATION!$B:$B,[2]CALCULATION!$H:$H,"")</f>
        <v>ZTE</v>
      </c>
      <c r="I1689" s="25">
        <v>0</v>
      </c>
      <c r="J1689" s="25">
        <v>0</v>
      </c>
      <c r="K1689" s="25">
        <v>0</v>
      </c>
      <c r="L1689" s="25">
        <v>0</v>
      </c>
      <c r="M1689" s="25">
        <v>0</v>
      </c>
      <c r="N1689" s="25">
        <v>0</v>
      </c>
      <c r="O1689" s="25">
        <v>0</v>
      </c>
      <c r="P1689" s="25" t="s">
        <v>6366</v>
      </c>
      <c r="Q1689" s="31" t="s">
        <v>5364</v>
      </c>
      <c r="R1689" s="31"/>
      <c r="S1689" s="32" t="str" cm="1">
        <f t="array" ref="S1689">IFERROR(_xlfn.IFS(
U1689="MPR ISSUE","PDH",
U1689="BSS Hardware Issue","BSS",
U1689="Sites strategiques, MLL, Pylone, etc.","ENVTECH",
U1689="AKTIVCO DEFAUT GE &amp; POWER Cabinet","AKTIVCO",
U1689="AKTIVCO Coupure ENEO &amp; Baisse de tension","AKTIVCO GRID ONLY",
U1689="Coupure ENEO &amp; Baisse de tension","IHS GRID ONLY",
U1689="Defaut GE &amp; POWER Cabinet","IHS",
U1689="Sharing","Partners",
U1689="Sites strategiques &amp; DataCenter","SST &amp; DC",
U1689="Exclu","Exclu",
U1689="SAT","SAT",
U1689="SPARE-ISSUE","SPARE-ISSUE",
U1689="Fiber CAmtel","TRANS_FO_CAMTEL",
U1689="Fiber AOF","Fiber AOF",
U1689="Projet OCM (HUAWEI)","TRAVAUX-HUAWEI",
U1689="Projet OCM (NOKIA)","TRAVAUX-NOKIA",
U1689="ACCESS-ISSUE","ACCESS-ISSUE",
U1689="Projet OCM (ZTE, NOKIA, autres projets)","TRAVAUX OCM",
U1689="No root CAuse","No root cause",
U1689="ODU HS","PDH",
U1689="IP &amp; VLAN","PDH",
U1689="Warehouse HUAWEI","SPARE-ISSUE",
U1689="SPARE-HS","SPARE-ISSUE",
U1689="Power Telco","BSS"
),"")</f>
        <v/>
      </c>
      <c r="T1689" s="32" t="str" cm="1">
        <f t="array" ref="T1689">IFERROR(_xlfn.IFS(
U1689="MPR ISSUE","TX ISSUE",
U1689="BSS Hardware Issue","RAN ISSUE",
U1689="Sites strategiques, MLL, Pylone, etc.","ENVTECH",
U1689="AKTIVCO DEFAUT GE &amp; POWER Cabinet","POWER ISSUE",
U1689="AKTIVCO Coupure ENEO &amp; Baisse de tension","POWER ISSUE",
U1689="Coupure ENEO &amp; Baisse de tension","POWER ISSUE",
U1689="Defaut GE &amp; POWER Cabinet","POWER ISSUE",
U1689="Sharing","POWER ISSUE",
U1689="Sites strategiques &amp; DataCenter","POWER ISSUE",
U1689="Exclu","Exclu",
U1689="SAT","TX ISSUE",
U1689="SPARE-ISSUE","SPARE-ISSUE",
U1689="Fiber CAmtel","TX ISSUE",
U1689="Fiber AOF","TX ISSUE",
U1689="Projet OCM (HUAWEI)","TRAVAUX-HUAWEI",
U1689="Projet OCM (NOKIA)","TRAVAUX -NOKIA",
U1689="ACCESS-ISSUE","ACCESS-ISSUE",
U1689="Projet OCM (ZTE, NOKIA, autres projets)","TRAVAUX OCM",
U1689="No root CAuse","No root cause",
U1689="ODU HS","TX ISSUE",
U1689="IP &amp; VLAN","TX ISSUE",
U1689="Warehouse HUAWEI","SPARE-ISSUE",
U1689="SPARE-HS","SPARE-ISSUE",
U1689="Power Telco","RAN ISSUE"
),"")</f>
        <v/>
      </c>
      <c r="U1689" s="33"/>
      <c r="V1689" s="32" t="str" cm="1">
        <f t="array" ref="V1689">IFERROR(_xlfn.IFS(
U1689="MPR ISSUE","ACTIVE",
U1689="BSS Hardware Issue","ACTIVE",
U1689="Sites strategiques, MLL, Pylone, etc.","PASSIVE",
U1689="AKTIVCO DEFAUT GE &amp; POWER Cabinet","PASSIVE",
U1689="AKTIVCO Coupure ENEO &amp; Baisse de tension","PASSIVE",
U1689="Coupure ENEO &amp; Baisse de tension","PASSIVE",
U1689="Defaut GE &amp; POWER Cabinet","PASSIVE",
U1689="Sharing","PASSIVE",
U1689="Sites strategiques &amp; DataCenter","PASSIVE",
U1689="Exclu","Exclu",
U1689="SAT","ACTIVE",
U1689="SPARE-ISSUE","SPARE-ISSUE",
U1689="Fiber CAmtel","ACTIVE",
U1689="Fiber AOF","ACTIVE",
U1689="Projet OCM (HUAWEI)","PLANNED WORKS",
U1689="Projet OCM (NOKIA)","PLANNED WORKS",
U1689="ACCESS-ISSUE","ACCESS-ISSUE",
U1689="Projet OCM (ZTE, NOKIA, autres projets)","PLANNED WORKS",
U1689="No root CAuse","No root cause",
U1689="ODU HS","ACTIVE",
U1689="IP &amp; VLAN","ACTIVE",
U1689="Warehouse HUAWEI","SPARE-ISSUE",
U1689="SPARE-HS","SPARE-ISSUE",
U1689="Power Telco","ACTIVE"
),"")</f>
        <v/>
      </c>
      <c r="W1689" s="51"/>
      <c r="X1689" s="51"/>
      <c r="Y1689" s="51"/>
      <c r="Z1689" s="51"/>
      <c r="AA1689" s="51"/>
      <c r="AB1689" s="34" t="s">
        <v>5420</v>
      </c>
      <c r="AC1689" s="34" t="str">
        <f>_xlfn.XLOOKUP(B1689,[4]ALL!$B:$B,[4]ALL!$N:$N,"")</f>
        <v/>
      </c>
      <c r="AD1689" s="34" t="s">
        <v>5420</v>
      </c>
      <c r="AE1689" s="34"/>
      <c r="AF1689" s="36" t="s">
        <v>5420</v>
      </c>
      <c r="AG1689" s="29"/>
      <c r="AH1689" s="35"/>
      <c r="AI1689" s="29"/>
      <c r="AJ1689" s="29" t="s">
        <v>5420</v>
      </c>
      <c r="AK1689" s="36" t="s">
        <v>5420</v>
      </c>
      <c r="AL1689" s="36" t="s">
        <v>5420</v>
      </c>
      <c r="AM1689" s="36" t="s">
        <v>5420</v>
      </c>
      <c r="AN1689" s="36" t="s">
        <v>5420</v>
      </c>
      <c r="AO1689" s="36" t="s">
        <v>5420</v>
      </c>
      <c r="AP1689" s="36" t="s">
        <v>5420</v>
      </c>
      <c r="AQ1689" s="36" t="s">
        <v>5420</v>
      </c>
      <c r="AR1689" s="36" t="s">
        <v>5420</v>
      </c>
      <c r="AS1689" s="36" t="s">
        <v>5420</v>
      </c>
      <c r="AT1689" s="36" t="s">
        <v>5420</v>
      </c>
      <c r="AU1689" s="36" t="s">
        <v>5420</v>
      </c>
      <c r="AV1689" s="36" t="s">
        <v>5420</v>
      </c>
      <c r="AW1689" s="45"/>
      <c r="AX1689" s="45" t="s">
        <v>5420</v>
      </c>
      <c r="AY1689" s="45" t="s">
        <v>5420</v>
      </c>
      <c r="AZ1689" s="45" t="s">
        <v>5420</v>
      </c>
      <c r="BA1689" s="36" t="s">
        <v>5420</v>
      </c>
    </row>
    <row r="1690" spans="1:53" s="58" customFormat="1" ht="15.6" hidden="1" x14ac:dyDescent="0.3">
      <c r="A1690" s="27" t="s">
        <v>2430</v>
      </c>
      <c r="B1690" s="28" t="s">
        <v>2431</v>
      </c>
      <c r="C1690" s="29" t="str">
        <f>_xlfn.XLOOKUP(B1690,'[1]daily break down'!$D:$D,'[1]daily break down'!$E:$E,"")</f>
        <v>Douala</v>
      </c>
      <c r="D1690" s="27" t="s">
        <v>11</v>
      </c>
      <c r="E1690" s="27" t="s">
        <v>12</v>
      </c>
      <c r="F1690" s="29" t="s">
        <v>31</v>
      </c>
      <c r="G1690" s="27" t="s">
        <v>32</v>
      </c>
      <c r="H1690" s="30" t="str">
        <f>_xlfn.XLOOKUP(B1690,[2]CALCULATION!$B:$B,[2]CALCULATION!$H:$H,"")</f>
        <v>ZTE</v>
      </c>
      <c r="I1690" s="25">
        <v>0</v>
      </c>
      <c r="J1690" s="25">
        <v>0</v>
      </c>
      <c r="K1690" s="25">
        <v>0</v>
      </c>
      <c r="L1690" s="25">
        <v>0</v>
      </c>
      <c r="M1690" s="25">
        <v>0</v>
      </c>
      <c r="N1690" s="25">
        <v>0</v>
      </c>
      <c r="O1690" s="25">
        <v>0</v>
      </c>
      <c r="P1690" s="25" t="s">
        <v>6366</v>
      </c>
      <c r="Q1690" s="31" t="s">
        <v>5364</v>
      </c>
      <c r="R1690" s="31"/>
      <c r="S1690" s="32" t="str" cm="1">
        <f t="array" ref="S1690">IFERROR(_xlfn.IFS(
U1690="MPR ISSUE","PDH",
U1690="BSS Hardware Issue","BSS",
U1690="Sites strategiques, MLL, Pylone, etc.","ENVTECH",
U1690="AKTIVCO DEFAUT GE &amp; POWER Cabinet","AKTIVCO",
U1690="AKTIVCO Coupure ENEO &amp; Baisse de tension","AKTIVCO GRID ONLY",
U1690="Coupure ENEO &amp; Baisse de tension","IHS GRID ONLY",
U1690="Defaut GE &amp; POWER Cabinet","IHS",
U1690="Sharing","Partners",
U1690="Sites strategiques &amp; DataCenter","SST &amp; DC",
U1690="Exclu","Exclu",
U1690="SAT","SAT",
U1690="SPARE-ISSUE","SPARE-ISSUE",
U1690="Fiber CAmtel","TRANS_FO_CAMTEL",
U1690="Fiber AOF","Fiber AOF",
U1690="Projet OCM (HUAWEI)","TRAVAUX-HUAWEI",
U1690="Projet OCM (NOKIA)","TRAVAUX-NOKIA",
U1690="ACCESS-ISSUE","ACCESS-ISSUE",
U1690="Projet OCM (ZTE, NOKIA, autres projets)","TRAVAUX OCM",
U1690="No root CAuse","No root cause",
U1690="ODU HS","PDH",
U1690="IP &amp; VLAN","PDH",
U1690="Warehouse HUAWEI","SPARE-ISSUE",
U1690="SPARE-HS","SPARE-ISSUE",
U1690="Power Telco","BSS"
),"")</f>
        <v/>
      </c>
      <c r="T1690" s="32" t="str" cm="1">
        <f t="array" ref="T1690">IFERROR(_xlfn.IFS(
U1690="MPR ISSUE","TX ISSUE",
U1690="BSS Hardware Issue","RAN ISSUE",
U1690="Sites strategiques, MLL, Pylone, etc.","ENVTECH",
U1690="AKTIVCO DEFAUT GE &amp; POWER Cabinet","POWER ISSUE",
U1690="AKTIVCO Coupure ENEO &amp; Baisse de tension","POWER ISSUE",
U1690="Coupure ENEO &amp; Baisse de tension","POWER ISSUE",
U1690="Defaut GE &amp; POWER Cabinet","POWER ISSUE",
U1690="Sharing","POWER ISSUE",
U1690="Sites strategiques &amp; DataCenter","POWER ISSUE",
U1690="Exclu","Exclu",
U1690="SAT","TX ISSUE",
U1690="SPARE-ISSUE","SPARE-ISSUE",
U1690="Fiber CAmtel","TX ISSUE",
U1690="Fiber AOF","TX ISSUE",
U1690="Projet OCM (HUAWEI)","TRAVAUX-HUAWEI",
U1690="Projet OCM (NOKIA)","TRAVAUX -NOKIA",
U1690="ACCESS-ISSUE","ACCESS-ISSUE",
U1690="Projet OCM (ZTE, NOKIA, autres projets)","TRAVAUX OCM",
U1690="No root CAuse","No root cause",
U1690="ODU HS","TX ISSUE",
U1690="IP &amp; VLAN","TX ISSUE",
U1690="Warehouse HUAWEI","SPARE-ISSUE",
U1690="SPARE-HS","SPARE-ISSUE",
U1690="Power Telco","RAN ISSUE"
),"")</f>
        <v/>
      </c>
      <c r="U1690" s="33"/>
      <c r="V1690" s="32" t="str" cm="1">
        <f t="array" ref="V1690">IFERROR(_xlfn.IFS(
U1690="MPR ISSUE","ACTIVE",
U1690="BSS Hardware Issue","ACTIVE",
U1690="Sites strategiques, MLL, Pylone, etc.","PASSIVE",
U1690="AKTIVCO DEFAUT GE &amp; POWER Cabinet","PASSIVE",
U1690="AKTIVCO Coupure ENEO &amp; Baisse de tension","PASSIVE",
U1690="Coupure ENEO &amp; Baisse de tension","PASSIVE",
U1690="Defaut GE &amp; POWER Cabinet","PASSIVE",
U1690="Sharing","PASSIVE",
U1690="Sites strategiques &amp; DataCenter","PASSIVE",
U1690="Exclu","Exclu",
U1690="SAT","ACTIVE",
U1690="SPARE-ISSUE","SPARE-ISSUE",
U1690="Fiber CAmtel","ACTIVE",
U1690="Fiber AOF","ACTIVE",
U1690="Projet OCM (HUAWEI)","PLANNED WORKS",
U1690="Projet OCM (NOKIA)","PLANNED WORKS",
U1690="ACCESS-ISSUE","ACCESS-ISSUE",
U1690="Projet OCM (ZTE, NOKIA, autres projets)","PLANNED WORKS",
U1690="No root CAuse","No root cause",
U1690="ODU HS","ACTIVE",
U1690="IP &amp; VLAN","ACTIVE",
U1690="Warehouse HUAWEI","SPARE-ISSUE",
U1690="SPARE-HS","SPARE-ISSUE",
U1690="Power Telco","ACTIVE"
),"")</f>
        <v/>
      </c>
      <c r="W1690" s="51"/>
      <c r="X1690" s="51"/>
      <c r="Y1690" s="51"/>
      <c r="Z1690" s="51"/>
      <c r="AA1690" s="51"/>
      <c r="AB1690" s="34" t="s">
        <v>5420</v>
      </c>
      <c r="AC1690" s="34" t="str">
        <f>_xlfn.XLOOKUP(B1690,[4]ALL!$B:$B,[4]ALL!$N:$N,"")</f>
        <v/>
      </c>
      <c r="AD1690" s="34" t="s">
        <v>5420</v>
      </c>
      <c r="AE1690" s="34"/>
      <c r="AF1690" s="36" t="s">
        <v>5420</v>
      </c>
      <c r="AG1690" s="29"/>
      <c r="AH1690" s="35"/>
      <c r="AI1690" s="29"/>
      <c r="AJ1690" s="29" t="s">
        <v>5420</v>
      </c>
      <c r="AK1690" s="36" t="s">
        <v>5420</v>
      </c>
      <c r="AL1690" s="36" t="s">
        <v>5420</v>
      </c>
      <c r="AM1690" s="36" t="s">
        <v>5420</v>
      </c>
      <c r="AN1690" s="36" t="s">
        <v>5420</v>
      </c>
      <c r="AO1690" s="36" t="s">
        <v>5420</v>
      </c>
      <c r="AP1690" s="36" t="s">
        <v>5420</v>
      </c>
      <c r="AQ1690" s="36" t="s">
        <v>5420</v>
      </c>
      <c r="AR1690" s="36" t="s">
        <v>5420</v>
      </c>
      <c r="AS1690" s="36" t="s">
        <v>5420</v>
      </c>
      <c r="AT1690" s="36" t="s">
        <v>5420</v>
      </c>
      <c r="AU1690" s="36" t="s">
        <v>5420</v>
      </c>
      <c r="AV1690" s="36" t="s">
        <v>5420</v>
      </c>
      <c r="AW1690" s="45"/>
      <c r="AX1690" s="45" t="s">
        <v>5420</v>
      </c>
      <c r="AY1690" s="45" t="s">
        <v>5420</v>
      </c>
      <c r="AZ1690" s="45" t="s">
        <v>5420</v>
      </c>
      <c r="BA1690" s="36" t="s">
        <v>5420</v>
      </c>
    </row>
    <row r="1691" spans="1:53" s="58" customFormat="1" ht="15.6" hidden="1" x14ac:dyDescent="0.3">
      <c r="A1691" s="27" t="s">
        <v>1840</v>
      </c>
      <c r="B1691" s="28" t="s">
        <v>1841</v>
      </c>
      <c r="C1691" s="29" t="str">
        <f>_xlfn.XLOOKUP(B1691,'[1]daily break down'!$D:$D,'[1]daily break down'!$E:$E,"")</f>
        <v>Douala</v>
      </c>
      <c r="D1691" s="27" t="s">
        <v>11</v>
      </c>
      <c r="E1691" s="27" t="s">
        <v>12</v>
      </c>
      <c r="F1691" s="29" t="s">
        <v>31</v>
      </c>
      <c r="G1691" s="27" t="s">
        <v>32</v>
      </c>
      <c r="H1691" s="30" t="str">
        <f>_xlfn.XLOOKUP(B1691,[2]CALCULATION!$B:$B,[2]CALCULATION!$H:$H,"")</f>
        <v>ZTE</v>
      </c>
      <c r="I1691" s="25">
        <v>0</v>
      </c>
      <c r="J1691" s="25">
        <v>0</v>
      </c>
      <c r="K1691" s="25">
        <v>0</v>
      </c>
      <c r="L1691" s="25">
        <v>0</v>
      </c>
      <c r="M1691" s="25">
        <v>0</v>
      </c>
      <c r="N1691" s="25">
        <v>0</v>
      </c>
      <c r="O1691" s="25">
        <v>0</v>
      </c>
      <c r="P1691" s="25" t="s">
        <v>6366</v>
      </c>
      <c r="Q1691" s="31" t="s">
        <v>5364</v>
      </c>
      <c r="R1691" s="31"/>
      <c r="S1691" s="32" t="str" cm="1">
        <f t="array" ref="S1691">IFERROR(_xlfn.IFS(
U1691="MPR ISSUE","PDH",
U1691="BSS Hardware Issue","BSS",
U1691="Sites strategiques, MLL, Pylone, etc.","ENVTECH",
U1691="AKTIVCO DEFAUT GE &amp; POWER Cabinet","AKTIVCO",
U1691="AKTIVCO Coupure ENEO &amp; Baisse de tension","AKTIVCO GRID ONLY",
U1691="Coupure ENEO &amp; Baisse de tension","IHS GRID ONLY",
U1691="Defaut GE &amp; POWER Cabinet","IHS",
U1691="Sharing","Partners",
U1691="Sites strategiques &amp; DataCenter","SST &amp; DC",
U1691="Exclu","Exclu",
U1691="SAT","SAT",
U1691="SPARE-ISSUE","SPARE-ISSUE",
U1691="Fiber CAmtel","TRANS_FO_CAMTEL",
U1691="Fiber AOF","Fiber AOF",
U1691="Projet OCM (HUAWEI)","TRAVAUX-HUAWEI",
U1691="Projet OCM (NOKIA)","TRAVAUX-NOKIA",
U1691="ACCESS-ISSUE","ACCESS-ISSUE",
U1691="Projet OCM (ZTE, NOKIA, autres projets)","TRAVAUX OCM",
U1691="No root CAuse","No root cause",
U1691="ODU HS","PDH",
U1691="IP &amp; VLAN","PDH",
U1691="Warehouse HUAWEI","SPARE-ISSUE",
U1691="SPARE-HS","SPARE-ISSUE",
U1691="Power Telco","BSS"
),"")</f>
        <v/>
      </c>
      <c r="T1691" s="32" t="str" cm="1">
        <f t="array" ref="T1691">IFERROR(_xlfn.IFS(
U1691="MPR ISSUE","TX ISSUE",
U1691="BSS Hardware Issue","RAN ISSUE",
U1691="Sites strategiques, MLL, Pylone, etc.","ENVTECH",
U1691="AKTIVCO DEFAUT GE &amp; POWER Cabinet","POWER ISSUE",
U1691="AKTIVCO Coupure ENEO &amp; Baisse de tension","POWER ISSUE",
U1691="Coupure ENEO &amp; Baisse de tension","POWER ISSUE",
U1691="Defaut GE &amp; POWER Cabinet","POWER ISSUE",
U1691="Sharing","POWER ISSUE",
U1691="Sites strategiques &amp; DataCenter","POWER ISSUE",
U1691="Exclu","Exclu",
U1691="SAT","TX ISSUE",
U1691="SPARE-ISSUE","SPARE-ISSUE",
U1691="Fiber CAmtel","TX ISSUE",
U1691="Fiber AOF","TX ISSUE",
U1691="Projet OCM (HUAWEI)","TRAVAUX-HUAWEI",
U1691="Projet OCM (NOKIA)","TRAVAUX -NOKIA",
U1691="ACCESS-ISSUE","ACCESS-ISSUE",
U1691="Projet OCM (ZTE, NOKIA, autres projets)","TRAVAUX OCM",
U1691="No root CAuse","No root cause",
U1691="ODU HS","TX ISSUE",
U1691="IP &amp; VLAN","TX ISSUE",
U1691="Warehouse HUAWEI","SPARE-ISSUE",
U1691="SPARE-HS","SPARE-ISSUE",
U1691="Power Telco","RAN ISSUE"
),"")</f>
        <v/>
      </c>
      <c r="U1691" s="33"/>
      <c r="V1691" s="32" t="str" cm="1">
        <f t="array" ref="V1691">IFERROR(_xlfn.IFS(
U1691="MPR ISSUE","ACTIVE",
U1691="BSS Hardware Issue","ACTIVE",
U1691="Sites strategiques, MLL, Pylone, etc.","PASSIVE",
U1691="AKTIVCO DEFAUT GE &amp; POWER Cabinet","PASSIVE",
U1691="AKTIVCO Coupure ENEO &amp; Baisse de tension","PASSIVE",
U1691="Coupure ENEO &amp; Baisse de tension","PASSIVE",
U1691="Defaut GE &amp; POWER Cabinet","PASSIVE",
U1691="Sharing","PASSIVE",
U1691="Sites strategiques &amp; DataCenter","PASSIVE",
U1691="Exclu","Exclu",
U1691="SAT","ACTIVE",
U1691="SPARE-ISSUE","SPARE-ISSUE",
U1691="Fiber CAmtel","ACTIVE",
U1691="Fiber AOF","ACTIVE",
U1691="Projet OCM (HUAWEI)","PLANNED WORKS",
U1691="Projet OCM (NOKIA)","PLANNED WORKS",
U1691="ACCESS-ISSUE","ACCESS-ISSUE",
U1691="Projet OCM (ZTE, NOKIA, autres projets)","PLANNED WORKS",
U1691="No root CAuse","No root cause",
U1691="ODU HS","ACTIVE",
U1691="IP &amp; VLAN","ACTIVE",
U1691="Warehouse HUAWEI","SPARE-ISSUE",
U1691="SPARE-HS","SPARE-ISSUE",
U1691="Power Telco","ACTIVE"
),"")</f>
        <v/>
      </c>
      <c r="W1691" s="51"/>
      <c r="X1691" s="51"/>
      <c r="Y1691" s="51"/>
      <c r="Z1691" s="51"/>
      <c r="AA1691" s="51"/>
      <c r="AB1691" s="34" t="s">
        <v>5420</v>
      </c>
      <c r="AC1691" s="34" t="str">
        <f>_xlfn.XLOOKUP(B1691,[4]ALL!$B:$B,[4]ALL!$N:$N,"")</f>
        <v/>
      </c>
      <c r="AD1691" s="34" t="s">
        <v>5420</v>
      </c>
      <c r="AE1691" s="34"/>
      <c r="AF1691" s="36" t="s">
        <v>5420</v>
      </c>
      <c r="AG1691" s="29"/>
      <c r="AH1691" s="35"/>
      <c r="AI1691" s="29"/>
      <c r="AJ1691" s="29" t="s">
        <v>5420</v>
      </c>
      <c r="AK1691" s="36" t="s">
        <v>5420</v>
      </c>
      <c r="AL1691" s="36" t="s">
        <v>5420</v>
      </c>
      <c r="AM1691" s="36" t="s">
        <v>5420</v>
      </c>
      <c r="AN1691" s="36" t="s">
        <v>5420</v>
      </c>
      <c r="AO1691" s="36" t="s">
        <v>5420</v>
      </c>
      <c r="AP1691" s="36" t="s">
        <v>5420</v>
      </c>
      <c r="AQ1691" s="36" t="s">
        <v>5420</v>
      </c>
      <c r="AR1691" s="36" t="s">
        <v>5420</v>
      </c>
      <c r="AS1691" s="36" t="s">
        <v>5420</v>
      </c>
      <c r="AT1691" s="36" t="s">
        <v>5420</v>
      </c>
      <c r="AU1691" s="36" t="s">
        <v>5420</v>
      </c>
      <c r="AV1691" s="36" t="s">
        <v>5420</v>
      </c>
      <c r="AW1691" s="45"/>
      <c r="AX1691" s="45" t="s">
        <v>5420</v>
      </c>
      <c r="AY1691" s="45" t="s">
        <v>5420</v>
      </c>
      <c r="AZ1691" s="45" t="s">
        <v>5420</v>
      </c>
      <c r="BA1691" s="36" t="s">
        <v>5420</v>
      </c>
    </row>
    <row r="1692" spans="1:53" s="58" customFormat="1" ht="15.6" hidden="1" x14ac:dyDescent="0.3">
      <c r="A1692" s="27" t="s">
        <v>4530</v>
      </c>
      <c r="B1692" s="28" t="s">
        <v>4531</v>
      </c>
      <c r="C1692" s="29" t="str">
        <f>_xlfn.XLOOKUP(B1692,'[1]daily break down'!$D:$D,'[1]daily break down'!$E:$E,"")</f>
        <v>Douala</v>
      </c>
      <c r="D1692" s="27" t="s">
        <v>11</v>
      </c>
      <c r="E1692" s="27" t="s">
        <v>757</v>
      </c>
      <c r="F1692" s="29" t="s">
        <v>31</v>
      </c>
      <c r="G1692" s="27" t="s">
        <v>32</v>
      </c>
      <c r="H1692" s="30" t="str">
        <f>_xlfn.XLOOKUP(B1692,[2]CALCULATION!$B:$B,[2]CALCULATION!$H:$H,"")</f>
        <v>ZTE</v>
      </c>
      <c r="I1692" s="25">
        <v>0</v>
      </c>
      <c r="J1692" s="25">
        <v>0</v>
      </c>
      <c r="K1692" s="25">
        <v>0</v>
      </c>
      <c r="L1692" s="25">
        <v>0</v>
      </c>
      <c r="M1692" s="25">
        <v>0</v>
      </c>
      <c r="N1692" s="25">
        <v>0</v>
      </c>
      <c r="O1692" s="25">
        <v>0</v>
      </c>
      <c r="P1692" s="25" t="s">
        <v>6366</v>
      </c>
      <c r="Q1692" s="31" t="s">
        <v>5364</v>
      </c>
      <c r="R1692" s="31"/>
      <c r="S1692" s="32" t="str" cm="1">
        <f t="array" ref="S1692">IFERROR(_xlfn.IFS(
U1692="MPR ISSUE","PDH",
U1692="BSS Hardware Issue","BSS",
U1692="Sites strategiques, MLL, Pylone, etc.","ENVTECH",
U1692="AKTIVCO DEFAUT GE &amp; POWER Cabinet","AKTIVCO",
U1692="AKTIVCO Coupure ENEO &amp; Baisse de tension","AKTIVCO GRID ONLY",
U1692="Coupure ENEO &amp; Baisse de tension","IHS GRID ONLY",
U1692="Defaut GE &amp; POWER Cabinet","IHS",
U1692="Sharing","Partners",
U1692="Sites strategiques &amp; DataCenter","SST &amp; DC",
U1692="Exclu","Exclu",
U1692="SAT","SAT",
U1692="SPARE-ISSUE","SPARE-ISSUE",
U1692="Fiber CAmtel","TRANS_FO_CAMTEL",
U1692="Fiber AOF","Fiber AOF",
U1692="Projet OCM (HUAWEI)","TRAVAUX-HUAWEI",
U1692="Projet OCM (NOKIA)","TRAVAUX-NOKIA",
U1692="ACCESS-ISSUE","ACCESS-ISSUE",
U1692="Projet OCM (ZTE, NOKIA, autres projets)","TRAVAUX OCM",
U1692="No root CAuse","No root cause",
U1692="ODU HS","PDH",
U1692="IP &amp; VLAN","PDH",
U1692="Warehouse HUAWEI","SPARE-ISSUE",
U1692="SPARE-HS","SPARE-ISSUE",
U1692="Power Telco","BSS"
),"")</f>
        <v/>
      </c>
      <c r="T1692" s="32" t="str" cm="1">
        <f t="array" ref="T1692">IFERROR(_xlfn.IFS(
U1692="MPR ISSUE","TX ISSUE",
U1692="BSS Hardware Issue","RAN ISSUE",
U1692="Sites strategiques, MLL, Pylone, etc.","ENVTECH",
U1692="AKTIVCO DEFAUT GE &amp; POWER Cabinet","POWER ISSUE",
U1692="AKTIVCO Coupure ENEO &amp; Baisse de tension","POWER ISSUE",
U1692="Coupure ENEO &amp; Baisse de tension","POWER ISSUE",
U1692="Defaut GE &amp; POWER Cabinet","POWER ISSUE",
U1692="Sharing","POWER ISSUE",
U1692="Sites strategiques &amp; DataCenter","POWER ISSUE",
U1692="Exclu","Exclu",
U1692="SAT","TX ISSUE",
U1692="SPARE-ISSUE","SPARE-ISSUE",
U1692="Fiber CAmtel","TX ISSUE",
U1692="Fiber AOF","TX ISSUE",
U1692="Projet OCM (HUAWEI)","TRAVAUX-HUAWEI",
U1692="Projet OCM (NOKIA)","TRAVAUX -NOKIA",
U1692="ACCESS-ISSUE","ACCESS-ISSUE",
U1692="Projet OCM (ZTE, NOKIA, autres projets)","TRAVAUX OCM",
U1692="No root CAuse","No root cause",
U1692="ODU HS","TX ISSUE",
U1692="IP &amp; VLAN","TX ISSUE",
U1692="Warehouse HUAWEI","SPARE-ISSUE",
U1692="SPARE-HS","SPARE-ISSUE",
U1692="Power Telco","RAN ISSUE"
),"")</f>
        <v/>
      </c>
      <c r="U1692" s="33"/>
      <c r="V1692" s="32" t="str" cm="1">
        <f t="array" ref="V1692">IFERROR(_xlfn.IFS(
U1692="MPR ISSUE","ACTIVE",
U1692="BSS Hardware Issue","ACTIVE",
U1692="Sites strategiques, MLL, Pylone, etc.","PASSIVE",
U1692="AKTIVCO DEFAUT GE &amp; POWER Cabinet","PASSIVE",
U1692="AKTIVCO Coupure ENEO &amp; Baisse de tension","PASSIVE",
U1692="Coupure ENEO &amp; Baisse de tension","PASSIVE",
U1692="Defaut GE &amp; POWER Cabinet","PASSIVE",
U1692="Sharing","PASSIVE",
U1692="Sites strategiques &amp; DataCenter","PASSIVE",
U1692="Exclu","Exclu",
U1692="SAT","ACTIVE",
U1692="SPARE-ISSUE","SPARE-ISSUE",
U1692="Fiber CAmtel","ACTIVE",
U1692="Fiber AOF","ACTIVE",
U1692="Projet OCM (HUAWEI)","PLANNED WORKS",
U1692="Projet OCM (NOKIA)","PLANNED WORKS",
U1692="ACCESS-ISSUE","ACCESS-ISSUE",
U1692="Projet OCM (ZTE, NOKIA, autres projets)","PLANNED WORKS",
U1692="No root CAuse","No root cause",
U1692="ODU HS","ACTIVE",
U1692="IP &amp; VLAN","ACTIVE",
U1692="Warehouse HUAWEI","SPARE-ISSUE",
U1692="SPARE-HS","SPARE-ISSUE",
U1692="Power Telco","ACTIVE"
),"")</f>
        <v/>
      </c>
      <c r="W1692" s="51"/>
      <c r="X1692" s="51"/>
      <c r="Y1692" s="51"/>
      <c r="Z1692" s="51"/>
      <c r="AA1692" s="51"/>
      <c r="AB1692" s="34" t="s">
        <v>5420</v>
      </c>
      <c r="AC1692" s="34" t="str">
        <f>_xlfn.XLOOKUP(B1692,[4]ALL!$B:$B,[4]ALL!$N:$N,"")</f>
        <v/>
      </c>
      <c r="AD1692" s="34" t="s">
        <v>5420</v>
      </c>
      <c r="AE1692" s="34"/>
      <c r="AF1692" s="36" t="s">
        <v>5420</v>
      </c>
      <c r="AG1692" s="29"/>
      <c r="AH1692" s="35"/>
      <c r="AI1692" s="29"/>
      <c r="AJ1692" s="29" t="s">
        <v>5420</v>
      </c>
      <c r="AK1692" s="36" t="s">
        <v>5420</v>
      </c>
      <c r="AL1692" s="36" t="s">
        <v>5420</v>
      </c>
      <c r="AM1692" s="36" t="s">
        <v>5420</v>
      </c>
      <c r="AN1692" s="36" t="s">
        <v>5420</v>
      </c>
      <c r="AO1692" s="36" t="s">
        <v>5420</v>
      </c>
      <c r="AP1692" s="36" t="s">
        <v>5420</v>
      </c>
      <c r="AQ1692" s="36" t="s">
        <v>5420</v>
      </c>
      <c r="AR1692" s="36" t="s">
        <v>5420</v>
      </c>
      <c r="AS1692" s="36" t="s">
        <v>5420</v>
      </c>
      <c r="AT1692" s="36" t="s">
        <v>5420</v>
      </c>
      <c r="AU1692" s="36" t="s">
        <v>5420</v>
      </c>
      <c r="AV1692" s="36" t="s">
        <v>5420</v>
      </c>
      <c r="AW1692" s="45"/>
      <c r="AX1692" s="45" t="s">
        <v>5420</v>
      </c>
      <c r="AY1692" s="45" t="s">
        <v>5420</v>
      </c>
      <c r="AZ1692" s="45" t="s">
        <v>5420</v>
      </c>
      <c r="BA1692" s="36" t="s">
        <v>5420</v>
      </c>
    </row>
    <row r="1693" spans="1:53" s="58" customFormat="1" ht="15.6" hidden="1" x14ac:dyDescent="0.3">
      <c r="A1693" s="27" t="s">
        <v>1842</v>
      </c>
      <c r="B1693" s="28" t="s">
        <v>1843</v>
      </c>
      <c r="C1693" s="29" t="str">
        <f>_xlfn.XLOOKUP(B1693,'[1]daily break down'!$D:$D,'[1]daily break down'!$E:$E,"")</f>
        <v>Douala</v>
      </c>
      <c r="D1693" s="27" t="s">
        <v>21</v>
      </c>
      <c r="E1693" s="27" t="s">
        <v>36</v>
      </c>
      <c r="F1693" s="29" t="s">
        <v>31</v>
      </c>
      <c r="G1693" s="27" t="s">
        <v>32</v>
      </c>
      <c r="H1693" s="30" t="str">
        <f>_xlfn.XLOOKUP(B1693,[2]CALCULATION!$B:$B,[2]CALCULATION!$H:$H,"")</f>
        <v>ZTE</v>
      </c>
      <c r="I1693" s="25">
        <v>0</v>
      </c>
      <c r="J1693" s="25">
        <v>0</v>
      </c>
      <c r="K1693" s="25">
        <v>0</v>
      </c>
      <c r="L1693" s="25">
        <v>0</v>
      </c>
      <c r="M1693" s="25">
        <v>0</v>
      </c>
      <c r="N1693" s="25">
        <v>0</v>
      </c>
      <c r="O1693" s="25">
        <v>0</v>
      </c>
      <c r="P1693" s="25" t="s">
        <v>6366</v>
      </c>
      <c r="Q1693" s="31" t="s">
        <v>5364</v>
      </c>
      <c r="R1693" s="31"/>
      <c r="S1693" s="32" t="str" cm="1">
        <f t="array" ref="S1693">IFERROR(_xlfn.IFS(
U1693="MPR ISSUE","PDH",
U1693="BSS Hardware Issue","BSS",
U1693="Sites strategiques, MLL, Pylone, etc.","ENVTECH",
U1693="AKTIVCO DEFAUT GE &amp; POWER Cabinet","AKTIVCO",
U1693="AKTIVCO Coupure ENEO &amp; Baisse de tension","AKTIVCO GRID ONLY",
U1693="Coupure ENEO &amp; Baisse de tension","IHS GRID ONLY",
U1693="Defaut GE &amp; POWER Cabinet","IHS",
U1693="Sharing","Partners",
U1693="Sites strategiques &amp; DataCenter","SST &amp; DC",
U1693="Exclu","Exclu",
U1693="SAT","SAT",
U1693="SPARE-ISSUE","SPARE-ISSUE",
U1693="Fiber CAmtel","TRANS_FO_CAMTEL",
U1693="Fiber AOF","Fiber AOF",
U1693="Projet OCM (HUAWEI)","TRAVAUX-HUAWEI",
U1693="Projet OCM (NOKIA)","TRAVAUX-NOKIA",
U1693="ACCESS-ISSUE","ACCESS-ISSUE",
U1693="Projet OCM (ZTE, NOKIA, autres projets)","TRAVAUX OCM",
U1693="No root CAuse","No root cause",
U1693="ODU HS","PDH",
U1693="IP &amp; VLAN","PDH",
U1693="Warehouse HUAWEI","SPARE-ISSUE",
U1693="SPARE-HS","SPARE-ISSUE",
U1693="Power Telco","BSS"
),"")</f>
        <v/>
      </c>
      <c r="T1693" s="32" t="str" cm="1">
        <f t="array" ref="T1693">IFERROR(_xlfn.IFS(
U1693="MPR ISSUE","TX ISSUE",
U1693="BSS Hardware Issue","RAN ISSUE",
U1693="Sites strategiques, MLL, Pylone, etc.","ENVTECH",
U1693="AKTIVCO DEFAUT GE &amp; POWER Cabinet","POWER ISSUE",
U1693="AKTIVCO Coupure ENEO &amp; Baisse de tension","POWER ISSUE",
U1693="Coupure ENEO &amp; Baisse de tension","POWER ISSUE",
U1693="Defaut GE &amp; POWER Cabinet","POWER ISSUE",
U1693="Sharing","POWER ISSUE",
U1693="Sites strategiques &amp; DataCenter","POWER ISSUE",
U1693="Exclu","Exclu",
U1693="SAT","TX ISSUE",
U1693="SPARE-ISSUE","SPARE-ISSUE",
U1693="Fiber CAmtel","TX ISSUE",
U1693="Fiber AOF","TX ISSUE",
U1693="Projet OCM (HUAWEI)","TRAVAUX-HUAWEI",
U1693="Projet OCM (NOKIA)","TRAVAUX -NOKIA",
U1693="ACCESS-ISSUE","ACCESS-ISSUE",
U1693="Projet OCM (ZTE, NOKIA, autres projets)","TRAVAUX OCM",
U1693="No root CAuse","No root cause",
U1693="ODU HS","TX ISSUE",
U1693="IP &amp; VLAN","TX ISSUE",
U1693="Warehouse HUAWEI","SPARE-ISSUE",
U1693="SPARE-HS","SPARE-ISSUE",
U1693="Power Telco","RAN ISSUE"
),"")</f>
        <v/>
      </c>
      <c r="U1693" s="33"/>
      <c r="V1693" s="32" t="str" cm="1">
        <f t="array" ref="V1693">IFERROR(_xlfn.IFS(
U1693="MPR ISSUE","ACTIVE",
U1693="BSS Hardware Issue","ACTIVE",
U1693="Sites strategiques, MLL, Pylone, etc.","PASSIVE",
U1693="AKTIVCO DEFAUT GE &amp; POWER Cabinet","PASSIVE",
U1693="AKTIVCO Coupure ENEO &amp; Baisse de tension","PASSIVE",
U1693="Coupure ENEO &amp; Baisse de tension","PASSIVE",
U1693="Defaut GE &amp; POWER Cabinet","PASSIVE",
U1693="Sharing","PASSIVE",
U1693="Sites strategiques &amp; DataCenter","PASSIVE",
U1693="Exclu","Exclu",
U1693="SAT","ACTIVE",
U1693="SPARE-ISSUE","SPARE-ISSUE",
U1693="Fiber CAmtel","ACTIVE",
U1693="Fiber AOF","ACTIVE",
U1693="Projet OCM (HUAWEI)","PLANNED WORKS",
U1693="Projet OCM (NOKIA)","PLANNED WORKS",
U1693="ACCESS-ISSUE","ACCESS-ISSUE",
U1693="Projet OCM (ZTE, NOKIA, autres projets)","PLANNED WORKS",
U1693="No root CAuse","No root cause",
U1693="ODU HS","ACTIVE",
U1693="IP &amp; VLAN","ACTIVE",
U1693="Warehouse HUAWEI","SPARE-ISSUE",
U1693="SPARE-HS","SPARE-ISSUE",
U1693="Power Telco","ACTIVE"
),"")</f>
        <v/>
      </c>
      <c r="W1693" s="51"/>
      <c r="X1693" s="51"/>
      <c r="Y1693" s="51"/>
      <c r="Z1693" s="51"/>
      <c r="AA1693" s="51"/>
      <c r="AB1693" s="34" t="s">
        <v>5420</v>
      </c>
      <c r="AC1693" s="34" t="str">
        <f>_xlfn.XLOOKUP(B1693,[4]ALL!$B:$B,[4]ALL!$N:$N,"")</f>
        <v/>
      </c>
      <c r="AD1693" s="34" t="s">
        <v>5420</v>
      </c>
      <c r="AE1693" s="34"/>
      <c r="AF1693" s="36" t="s">
        <v>5420</v>
      </c>
      <c r="AG1693" s="29"/>
      <c r="AH1693" s="35"/>
      <c r="AI1693" s="29"/>
      <c r="AJ1693" s="29" t="s">
        <v>5420</v>
      </c>
      <c r="AK1693" s="36" t="s">
        <v>5420</v>
      </c>
      <c r="AL1693" s="36" t="s">
        <v>5420</v>
      </c>
      <c r="AM1693" s="36" t="s">
        <v>5420</v>
      </c>
      <c r="AN1693" s="36" t="s">
        <v>5420</v>
      </c>
      <c r="AO1693" s="36" t="s">
        <v>5420</v>
      </c>
      <c r="AP1693" s="36" t="s">
        <v>5420</v>
      </c>
      <c r="AQ1693" s="36" t="s">
        <v>5420</v>
      </c>
      <c r="AR1693" s="36" t="s">
        <v>5420</v>
      </c>
      <c r="AS1693" s="36" t="s">
        <v>5420</v>
      </c>
      <c r="AT1693" s="36" t="s">
        <v>5420</v>
      </c>
      <c r="AU1693" s="36" t="s">
        <v>5420</v>
      </c>
      <c r="AV1693" s="36" t="s">
        <v>5420</v>
      </c>
      <c r="AW1693" s="45"/>
      <c r="AX1693" s="45" t="s">
        <v>5420</v>
      </c>
      <c r="AY1693" s="45" t="s">
        <v>5420</v>
      </c>
      <c r="AZ1693" s="45" t="s">
        <v>5420</v>
      </c>
      <c r="BA1693" s="36" t="s">
        <v>5420</v>
      </c>
    </row>
    <row r="1694" spans="1:53" s="58" customFormat="1" ht="15.6" hidden="1" x14ac:dyDescent="0.3">
      <c r="A1694" s="27" t="s">
        <v>2919</v>
      </c>
      <c r="B1694" s="28" t="s">
        <v>2920</v>
      </c>
      <c r="C1694" s="29" t="str">
        <f>_xlfn.XLOOKUP(B1694,'[1]daily break down'!$D:$D,'[1]daily break down'!$E:$E,"")</f>
        <v>NORD</v>
      </c>
      <c r="D1694" s="27" t="s">
        <v>11</v>
      </c>
      <c r="E1694" s="27" t="s">
        <v>12</v>
      </c>
      <c r="F1694" s="29" t="s">
        <v>23</v>
      </c>
      <c r="G1694" s="27" t="s">
        <v>2921</v>
      </c>
      <c r="H1694" s="37" t="str">
        <f>_xlfn.XLOOKUP(B1694,[2]CALCULATION!$B:$B,[2]CALCULATION!$H:$H,"")</f>
        <v>Huawei</v>
      </c>
      <c r="I1694" s="25">
        <v>0</v>
      </c>
      <c r="J1694" s="25">
        <v>0</v>
      </c>
      <c r="K1694" s="25">
        <v>0</v>
      </c>
      <c r="L1694" s="25">
        <v>0</v>
      </c>
      <c r="M1694" s="25">
        <v>0</v>
      </c>
      <c r="N1694" s="25">
        <v>0</v>
      </c>
      <c r="O1694" s="25">
        <v>0</v>
      </c>
      <c r="P1694" s="25" t="s">
        <v>6366</v>
      </c>
      <c r="Q1694" s="31" t="s">
        <v>5364</v>
      </c>
      <c r="R1694" s="31"/>
      <c r="S1694" s="32" t="str" cm="1">
        <f t="array" ref="S1694">IFERROR(_xlfn.IFS(
U1694="MPR ISSUE","PDH",
U1694="BSS Hardware Issue","BSS",
U1694="Sites strategiques, MLL, Pylone, etc.","ENVTECH",
U1694="AKTIVCO DEFAUT GE &amp; POWER Cabinet","AKTIVCO",
U1694="AKTIVCO Coupure ENEO &amp; Baisse de tension","AKTIVCO GRID ONLY",
U1694="Coupure ENEO &amp; Baisse de tension","IHS GRID ONLY",
U1694="Defaut GE &amp; POWER Cabinet","IHS",
U1694="Sharing","Partners",
U1694="Sites strategiques &amp; DataCenter","SST &amp; DC",
U1694="Exclu","Exclu",
U1694="SAT","SAT",
U1694="SPARE-ISSUE","SPARE-ISSUE",
U1694="Fiber CAmtel","TRANS_FO_CAMTEL",
U1694="Fiber AOF","Fiber AOF",
U1694="Projet OCM (HUAWEI)","TRAVAUX-HUAWEI",
U1694="Projet OCM (NOKIA)","TRAVAUX-NOKIA",
U1694="ACCESS-ISSUE","ACCESS-ISSUE",
U1694="Projet OCM (ZTE, NOKIA, autres projets)","TRAVAUX OCM",
U1694="No root CAuse","No root cause",
U1694="ODU HS","PDH",
U1694="IP &amp; VLAN","PDH",
U1694="Warehouse HUAWEI","SPARE-ISSUE",
U1694="SPARE-HS","SPARE-ISSUE",
U1694="Power Telco","BSS"
),"")</f>
        <v/>
      </c>
      <c r="T1694" s="32" t="str" cm="1">
        <f t="array" ref="T1694">IFERROR(_xlfn.IFS(
U1694="MPR ISSUE","TX ISSUE",
U1694="BSS Hardware Issue","RAN ISSUE",
U1694="Sites strategiques, MLL, Pylone, etc.","ENVTECH",
U1694="AKTIVCO DEFAUT GE &amp; POWER Cabinet","POWER ISSUE",
U1694="AKTIVCO Coupure ENEO &amp; Baisse de tension","POWER ISSUE",
U1694="Coupure ENEO &amp; Baisse de tension","POWER ISSUE",
U1694="Defaut GE &amp; POWER Cabinet","POWER ISSUE",
U1694="Sharing","POWER ISSUE",
U1694="Sites strategiques &amp; DataCenter","POWER ISSUE",
U1694="Exclu","Exclu",
U1694="SAT","TX ISSUE",
U1694="SPARE-ISSUE","SPARE-ISSUE",
U1694="Fiber CAmtel","TX ISSUE",
U1694="Fiber AOF","TX ISSUE",
U1694="Projet OCM (HUAWEI)","TRAVAUX-HUAWEI",
U1694="Projet OCM (NOKIA)","TRAVAUX -NOKIA",
U1694="ACCESS-ISSUE","ACCESS-ISSUE",
U1694="Projet OCM (ZTE, NOKIA, autres projets)","TRAVAUX OCM",
U1694="No root CAuse","No root cause",
U1694="ODU HS","TX ISSUE",
U1694="IP &amp; VLAN","TX ISSUE",
U1694="Warehouse HUAWEI","SPARE-ISSUE",
U1694="SPARE-HS","SPARE-ISSUE",
U1694="Power Telco","RAN ISSUE"
),"")</f>
        <v/>
      </c>
      <c r="U1694" s="33"/>
      <c r="V1694" s="32" t="str" cm="1">
        <f t="array" ref="V1694">IFERROR(_xlfn.IFS(
U1694="MPR ISSUE","ACTIVE",
U1694="BSS Hardware Issue","ACTIVE",
U1694="Sites strategiques, MLL, Pylone, etc.","PASSIVE",
U1694="AKTIVCO DEFAUT GE &amp; POWER Cabinet","PASSIVE",
U1694="AKTIVCO Coupure ENEO &amp; Baisse de tension","PASSIVE",
U1694="Coupure ENEO &amp; Baisse de tension","PASSIVE",
U1694="Defaut GE &amp; POWER Cabinet","PASSIVE",
U1694="Sharing","PASSIVE",
U1694="Sites strategiques &amp; DataCenter","PASSIVE",
U1694="Exclu","Exclu",
U1694="SAT","ACTIVE",
U1694="SPARE-ISSUE","SPARE-ISSUE",
U1694="Fiber CAmtel","ACTIVE",
U1694="Fiber AOF","ACTIVE",
U1694="Projet OCM (HUAWEI)","PLANNED WORKS",
U1694="Projet OCM (NOKIA)","PLANNED WORKS",
U1694="ACCESS-ISSUE","ACCESS-ISSUE",
U1694="Projet OCM (ZTE, NOKIA, autres projets)","PLANNED WORKS",
U1694="No root CAuse","No root cause",
U1694="ODU HS","ACTIVE",
U1694="IP &amp; VLAN","ACTIVE",
U1694="Warehouse HUAWEI","SPARE-ISSUE",
U1694="SPARE-HS","SPARE-ISSUE",
U1694="Power Telco","ACTIVE"
),"")</f>
        <v/>
      </c>
      <c r="W1694" s="51"/>
      <c r="X1694" s="51"/>
      <c r="Y1694" s="51"/>
      <c r="Z1694" s="51"/>
      <c r="AA1694" s="51"/>
      <c r="AB1694" s="34" t="s">
        <v>5420</v>
      </c>
      <c r="AC1694" s="34" t="str">
        <f>_xlfn.XLOOKUP(B1694,[4]ALL!$B:$B,[4]ALL!$N:$N,"")</f>
        <v/>
      </c>
      <c r="AD1694" s="34" t="s">
        <v>5420</v>
      </c>
      <c r="AE1694" s="34"/>
      <c r="AF1694" s="36" t="s">
        <v>5420</v>
      </c>
      <c r="AG1694" s="29"/>
      <c r="AH1694" s="35"/>
      <c r="AI1694" s="29"/>
      <c r="AJ1694" s="29" t="s">
        <v>5420</v>
      </c>
      <c r="AK1694" s="36" t="s">
        <v>5420</v>
      </c>
      <c r="AL1694" s="36" t="s">
        <v>5420</v>
      </c>
      <c r="AM1694" s="36" t="s">
        <v>5420</v>
      </c>
      <c r="AN1694" s="36" t="s">
        <v>5420</v>
      </c>
      <c r="AO1694" s="36" t="s">
        <v>5420</v>
      </c>
      <c r="AP1694" s="36" t="s">
        <v>5420</v>
      </c>
      <c r="AQ1694" s="36" t="s">
        <v>5420</v>
      </c>
      <c r="AR1694" s="36" t="s">
        <v>5420</v>
      </c>
      <c r="AS1694" s="36" t="s">
        <v>5420</v>
      </c>
      <c r="AT1694" s="36" t="s">
        <v>5420</v>
      </c>
      <c r="AU1694" s="36" t="s">
        <v>5420</v>
      </c>
      <c r="AV1694" s="36" t="s">
        <v>5420</v>
      </c>
      <c r="AW1694" s="45"/>
      <c r="AX1694" s="45" t="s">
        <v>5420</v>
      </c>
      <c r="AY1694" s="45" t="s">
        <v>5420</v>
      </c>
      <c r="AZ1694" s="45" t="s">
        <v>5420</v>
      </c>
      <c r="BA1694" s="36" t="s">
        <v>5420</v>
      </c>
    </row>
    <row r="1695" spans="1:53" s="58" customFormat="1" ht="15.6" hidden="1" x14ac:dyDescent="0.3">
      <c r="A1695" s="27" t="s">
        <v>3766</v>
      </c>
      <c r="B1695" s="28" t="s">
        <v>3767</v>
      </c>
      <c r="C1695" s="29" t="str">
        <f>_xlfn.XLOOKUP(B1695,'[1]daily break down'!$D:$D,'[1]daily break down'!$E:$E,"")</f>
        <v>Garoua</v>
      </c>
      <c r="D1695" s="27" t="s">
        <v>21</v>
      </c>
      <c r="E1695" s="27" t="s">
        <v>22</v>
      </c>
      <c r="F1695" s="29" t="s">
        <v>23</v>
      </c>
      <c r="G1695" s="27" t="s">
        <v>24</v>
      </c>
      <c r="H1695" s="37" t="str">
        <f>_xlfn.XLOOKUP(B1695,[2]CALCULATION!$B:$B,[2]CALCULATION!$H:$H,"")</f>
        <v>Huawei</v>
      </c>
      <c r="I1695" s="25">
        <v>0</v>
      </c>
      <c r="J1695" s="25">
        <v>0</v>
      </c>
      <c r="K1695" s="25">
        <v>0</v>
      </c>
      <c r="L1695" s="25">
        <v>0</v>
      </c>
      <c r="M1695" s="25">
        <v>0</v>
      </c>
      <c r="N1695" s="25">
        <v>5.8253824554194384</v>
      </c>
      <c r="O1695" s="25">
        <v>0</v>
      </c>
      <c r="P1695" s="25" t="s">
        <v>6366</v>
      </c>
      <c r="Q1695" s="31" t="s">
        <v>5364</v>
      </c>
      <c r="R1695" s="31"/>
      <c r="S1695" s="32" t="str" cm="1">
        <f t="array" ref="S1695">IFERROR(_xlfn.IFS(
U1695="MPR ISSUE","PDH",
U1695="BSS Hardware Issue","BSS",
U1695="Sites strategiques, MLL, Pylone, etc.","ENVTECH",
U1695="AKTIVCO DEFAUT GE &amp; POWER Cabinet","AKTIVCO",
U1695="AKTIVCO Coupure ENEO &amp; Baisse de tension","AKTIVCO GRID ONLY",
U1695="Coupure ENEO &amp; Baisse de tension","IHS GRID ONLY",
U1695="Defaut GE &amp; POWER Cabinet","IHS",
U1695="Sharing","Partners",
U1695="Sites strategiques &amp; DataCenter","SST &amp; DC",
U1695="Exclu","Exclu",
U1695="SAT","SAT",
U1695="SPARE-ISSUE","SPARE-ISSUE",
U1695="Fiber CAmtel","TRANS_FO_CAMTEL",
U1695="Fiber AOF","Fiber AOF",
U1695="Projet OCM (HUAWEI)","TRAVAUX-HUAWEI",
U1695="Projet OCM (NOKIA)","TRAVAUX-NOKIA",
U1695="ACCESS-ISSUE","ACCESS-ISSUE",
U1695="Projet OCM (ZTE, NOKIA, autres projets)","TRAVAUX OCM",
U1695="No root CAuse","No root cause",
U1695="ODU HS","PDH",
U1695="IP &amp; VLAN","PDH",
U1695="Warehouse HUAWEI","SPARE-ISSUE",
U1695="SPARE-HS","SPARE-ISSUE",
U1695="Power Telco","BSS"
),"")</f>
        <v/>
      </c>
      <c r="T1695" s="32" t="str" cm="1">
        <f t="array" ref="T1695">IFERROR(_xlfn.IFS(
U1695="MPR ISSUE","TX ISSUE",
U1695="BSS Hardware Issue","RAN ISSUE",
U1695="Sites strategiques, MLL, Pylone, etc.","ENVTECH",
U1695="AKTIVCO DEFAUT GE &amp; POWER Cabinet","POWER ISSUE",
U1695="AKTIVCO Coupure ENEO &amp; Baisse de tension","POWER ISSUE",
U1695="Coupure ENEO &amp; Baisse de tension","POWER ISSUE",
U1695="Defaut GE &amp; POWER Cabinet","POWER ISSUE",
U1695="Sharing","POWER ISSUE",
U1695="Sites strategiques &amp; DataCenter","POWER ISSUE",
U1695="Exclu","Exclu",
U1695="SAT","TX ISSUE",
U1695="SPARE-ISSUE","SPARE-ISSUE",
U1695="Fiber CAmtel","TX ISSUE",
U1695="Fiber AOF","TX ISSUE",
U1695="Projet OCM (HUAWEI)","TRAVAUX-HUAWEI",
U1695="Projet OCM (NOKIA)","TRAVAUX -NOKIA",
U1695="ACCESS-ISSUE","ACCESS-ISSUE",
U1695="Projet OCM (ZTE, NOKIA, autres projets)","TRAVAUX OCM",
U1695="No root CAuse","No root cause",
U1695="ODU HS","TX ISSUE",
U1695="IP &amp; VLAN","TX ISSUE",
U1695="Warehouse HUAWEI","SPARE-ISSUE",
U1695="SPARE-HS","SPARE-ISSUE",
U1695="Power Telco","RAN ISSUE"
),"")</f>
        <v/>
      </c>
      <c r="U1695" s="33"/>
      <c r="V1695" s="32" t="str" cm="1">
        <f t="array" ref="V1695">IFERROR(_xlfn.IFS(
U1695="MPR ISSUE","ACTIVE",
U1695="BSS Hardware Issue","ACTIVE",
U1695="Sites strategiques, MLL, Pylone, etc.","PASSIVE",
U1695="AKTIVCO DEFAUT GE &amp; POWER Cabinet","PASSIVE",
U1695="AKTIVCO Coupure ENEO &amp; Baisse de tension","PASSIVE",
U1695="Coupure ENEO &amp; Baisse de tension","PASSIVE",
U1695="Defaut GE &amp; POWER Cabinet","PASSIVE",
U1695="Sharing","PASSIVE",
U1695="Sites strategiques &amp; DataCenter","PASSIVE",
U1695="Exclu","Exclu",
U1695="SAT","ACTIVE",
U1695="SPARE-ISSUE","SPARE-ISSUE",
U1695="Fiber CAmtel","ACTIVE",
U1695="Fiber AOF","ACTIVE",
U1695="Projet OCM (HUAWEI)","PLANNED WORKS",
U1695="Projet OCM (NOKIA)","PLANNED WORKS",
U1695="ACCESS-ISSUE","ACCESS-ISSUE",
U1695="Projet OCM (ZTE, NOKIA, autres projets)","PLANNED WORKS",
U1695="No root CAuse","No root cause",
U1695="ODU HS","ACTIVE",
U1695="IP &amp; VLAN","ACTIVE",
U1695="Warehouse HUAWEI","SPARE-ISSUE",
U1695="SPARE-HS","SPARE-ISSUE",
U1695="Power Telco","ACTIVE"
),"")</f>
        <v/>
      </c>
      <c r="W1695" s="51"/>
      <c r="X1695" s="51"/>
      <c r="Y1695" s="51"/>
      <c r="Z1695" s="51"/>
      <c r="AA1695" s="51"/>
      <c r="AB1695" s="34" t="s">
        <v>5420</v>
      </c>
      <c r="AC1695" s="34" t="str">
        <f>_xlfn.XLOOKUP(B1695,[4]ALL!$B:$B,[4]ALL!$N:$N,"")</f>
        <v/>
      </c>
      <c r="AD1695" s="34" t="s">
        <v>5420</v>
      </c>
      <c r="AE1695" s="34"/>
      <c r="AF1695" s="36" t="s">
        <v>5420</v>
      </c>
      <c r="AG1695" s="29"/>
      <c r="AH1695" s="35"/>
      <c r="AI1695" s="29"/>
      <c r="AJ1695" s="29" t="s">
        <v>5420</v>
      </c>
      <c r="AK1695" s="36" t="s">
        <v>5420</v>
      </c>
      <c r="AL1695" s="36" t="s">
        <v>5420</v>
      </c>
      <c r="AM1695" s="36" t="s">
        <v>5420</v>
      </c>
      <c r="AN1695" s="36" t="s">
        <v>5420</v>
      </c>
      <c r="AO1695" s="36" t="s">
        <v>5420</v>
      </c>
      <c r="AP1695" s="36" t="s">
        <v>5420</v>
      </c>
      <c r="AQ1695" s="36" t="s">
        <v>5420</v>
      </c>
      <c r="AR1695" s="36" t="s">
        <v>5420</v>
      </c>
      <c r="AS1695" s="36" t="s">
        <v>5420</v>
      </c>
      <c r="AT1695" s="36" t="s">
        <v>5420</v>
      </c>
      <c r="AU1695" s="36" t="s">
        <v>5420</v>
      </c>
      <c r="AV1695" s="36" t="s">
        <v>5420</v>
      </c>
      <c r="AW1695" s="45"/>
      <c r="AX1695" s="45" t="s">
        <v>5420</v>
      </c>
      <c r="AY1695" s="45" t="s">
        <v>5420</v>
      </c>
      <c r="AZ1695" s="45" t="s">
        <v>5420</v>
      </c>
      <c r="BA1695" s="36" t="s">
        <v>5420</v>
      </c>
    </row>
    <row r="1696" spans="1:53" s="58" customFormat="1" ht="15.6" hidden="1" x14ac:dyDescent="0.3">
      <c r="A1696" s="27" t="s">
        <v>1852</v>
      </c>
      <c r="B1696" s="28" t="s">
        <v>1853</v>
      </c>
      <c r="C1696" s="29" t="str">
        <f>_xlfn.XLOOKUP(B1696,'[1]daily break down'!$D:$D,'[1]daily break down'!$E:$E,"")</f>
        <v>Douala</v>
      </c>
      <c r="D1696" s="27" t="s">
        <v>11</v>
      </c>
      <c r="E1696" s="27" t="s">
        <v>12</v>
      </c>
      <c r="F1696" s="29" t="s">
        <v>31</v>
      </c>
      <c r="G1696" s="27" t="s">
        <v>32</v>
      </c>
      <c r="H1696" s="30" t="str">
        <f>_xlfn.XLOOKUP(B1696,[2]CALCULATION!$B:$B,[2]CALCULATION!$H:$H,"")</f>
        <v>ZTE</v>
      </c>
      <c r="I1696" s="25">
        <v>0</v>
      </c>
      <c r="J1696" s="25">
        <v>0</v>
      </c>
      <c r="K1696" s="25">
        <v>0</v>
      </c>
      <c r="L1696" s="25">
        <v>0</v>
      </c>
      <c r="M1696" s="25">
        <v>0</v>
      </c>
      <c r="N1696" s="25">
        <v>0</v>
      </c>
      <c r="O1696" s="25">
        <v>0</v>
      </c>
      <c r="P1696" s="25" t="s">
        <v>6366</v>
      </c>
      <c r="Q1696" s="31" t="s">
        <v>5364</v>
      </c>
      <c r="R1696" s="31"/>
      <c r="S1696" s="32" t="str" cm="1">
        <f t="array" ref="S1696">IFERROR(_xlfn.IFS(
U1696="MPR ISSUE","PDH",
U1696="BSS Hardware Issue","BSS",
U1696="Sites strategiques, MLL, Pylone, etc.","ENVTECH",
U1696="AKTIVCO DEFAUT GE &amp; POWER Cabinet","AKTIVCO",
U1696="AKTIVCO Coupure ENEO &amp; Baisse de tension","AKTIVCO GRID ONLY",
U1696="Coupure ENEO &amp; Baisse de tension","IHS GRID ONLY",
U1696="Defaut GE &amp; POWER Cabinet","IHS",
U1696="Sharing","Partners",
U1696="Sites strategiques &amp; DataCenter","SST &amp; DC",
U1696="Exclu","Exclu",
U1696="SAT","SAT",
U1696="SPARE-ISSUE","SPARE-ISSUE",
U1696="Fiber CAmtel","TRANS_FO_CAMTEL",
U1696="Fiber AOF","Fiber AOF",
U1696="Projet OCM (HUAWEI)","TRAVAUX-HUAWEI",
U1696="Projet OCM (NOKIA)","TRAVAUX-NOKIA",
U1696="ACCESS-ISSUE","ACCESS-ISSUE",
U1696="Projet OCM (ZTE, NOKIA, autres projets)","TRAVAUX OCM",
U1696="No root CAuse","No root cause",
U1696="ODU HS","PDH",
U1696="IP &amp; VLAN","PDH",
U1696="Warehouse HUAWEI","SPARE-ISSUE",
U1696="SPARE-HS","SPARE-ISSUE",
U1696="Power Telco","BSS"
),"")</f>
        <v/>
      </c>
      <c r="T1696" s="32" t="str" cm="1">
        <f t="array" ref="T1696">IFERROR(_xlfn.IFS(
U1696="MPR ISSUE","TX ISSUE",
U1696="BSS Hardware Issue","RAN ISSUE",
U1696="Sites strategiques, MLL, Pylone, etc.","ENVTECH",
U1696="AKTIVCO DEFAUT GE &amp; POWER Cabinet","POWER ISSUE",
U1696="AKTIVCO Coupure ENEO &amp; Baisse de tension","POWER ISSUE",
U1696="Coupure ENEO &amp; Baisse de tension","POWER ISSUE",
U1696="Defaut GE &amp; POWER Cabinet","POWER ISSUE",
U1696="Sharing","POWER ISSUE",
U1696="Sites strategiques &amp; DataCenter","POWER ISSUE",
U1696="Exclu","Exclu",
U1696="SAT","TX ISSUE",
U1696="SPARE-ISSUE","SPARE-ISSUE",
U1696="Fiber CAmtel","TX ISSUE",
U1696="Fiber AOF","TX ISSUE",
U1696="Projet OCM (HUAWEI)","TRAVAUX-HUAWEI",
U1696="Projet OCM (NOKIA)","TRAVAUX -NOKIA",
U1696="ACCESS-ISSUE","ACCESS-ISSUE",
U1696="Projet OCM (ZTE, NOKIA, autres projets)","TRAVAUX OCM",
U1696="No root CAuse","No root cause",
U1696="ODU HS","TX ISSUE",
U1696="IP &amp; VLAN","TX ISSUE",
U1696="Warehouse HUAWEI","SPARE-ISSUE",
U1696="SPARE-HS","SPARE-ISSUE",
U1696="Power Telco","RAN ISSUE"
),"")</f>
        <v/>
      </c>
      <c r="U1696" s="33"/>
      <c r="V1696" s="32" t="str" cm="1">
        <f t="array" ref="V1696">IFERROR(_xlfn.IFS(
U1696="MPR ISSUE","ACTIVE",
U1696="BSS Hardware Issue","ACTIVE",
U1696="Sites strategiques, MLL, Pylone, etc.","PASSIVE",
U1696="AKTIVCO DEFAUT GE &amp; POWER Cabinet","PASSIVE",
U1696="AKTIVCO Coupure ENEO &amp; Baisse de tension","PASSIVE",
U1696="Coupure ENEO &amp; Baisse de tension","PASSIVE",
U1696="Defaut GE &amp; POWER Cabinet","PASSIVE",
U1696="Sharing","PASSIVE",
U1696="Sites strategiques &amp; DataCenter","PASSIVE",
U1696="Exclu","Exclu",
U1696="SAT","ACTIVE",
U1696="SPARE-ISSUE","SPARE-ISSUE",
U1696="Fiber CAmtel","ACTIVE",
U1696="Fiber AOF","ACTIVE",
U1696="Projet OCM (HUAWEI)","PLANNED WORKS",
U1696="Projet OCM (NOKIA)","PLANNED WORKS",
U1696="ACCESS-ISSUE","ACCESS-ISSUE",
U1696="Projet OCM (ZTE, NOKIA, autres projets)","PLANNED WORKS",
U1696="No root CAuse","No root cause",
U1696="ODU HS","ACTIVE",
U1696="IP &amp; VLAN","ACTIVE",
U1696="Warehouse HUAWEI","SPARE-ISSUE",
U1696="SPARE-HS","SPARE-ISSUE",
U1696="Power Telco","ACTIVE"
),"")</f>
        <v/>
      </c>
      <c r="W1696" s="51"/>
      <c r="X1696" s="51"/>
      <c r="Y1696" s="51"/>
      <c r="Z1696" s="51"/>
      <c r="AA1696" s="51"/>
      <c r="AB1696" s="34" t="s">
        <v>5420</v>
      </c>
      <c r="AC1696" s="34" t="str">
        <f>_xlfn.XLOOKUP(B1696,[4]ALL!$B:$B,[4]ALL!$N:$N,"")</f>
        <v/>
      </c>
      <c r="AD1696" s="34" t="s">
        <v>5420</v>
      </c>
      <c r="AE1696" s="34"/>
      <c r="AF1696" s="36" t="s">
        <v>5420</v>
      </c>
      <c r="AG1696" s="29"/>
      <c r="AH1696" s="35"/>
      <c r="AI1696" s="29"/>
      <c r="AJ1696" s="29" t="s">
        <v>5420</v>
      </c>
      <c r="AK1696" s="36" t="s">
        <v>5420</v>
      </c>
      <c r="AL1696" s="36" t="s">
        <v>5420</v>
      </c>
      <c r="AM1696" s="36" t="s">
        <v>5420</v>
      </c>
      <c r="AN1696" s="36" t="s">
        <v>5420</v>
      </c>
      <c r="AO1696" s="36" t="s">
        <v>5420</v>
      </c>
      <c r="AP1696" s="36" t="s">
        <v>5420</v>
      </c>
      <c r="AQ1696" s="36" t="s">
        <v>5420</v>
      </c>
      <c r="AR1696" s="36" t="s">
        <v>5420</v>
      </c>
      <c r="AS1696" s="36" t="s">
        <v>5420</v>
      </c>
      <c r="AT1696" s="36" t="s">
        <v>5420</v>
      </c>
      <c r="AU1696" s="36" t="s">
        <v>5420</v>
      </c>
      <c r="AV1696" s="36" t="s">
        <v>5420</v>
      </c>
      <c r="AW1696" s="45"/>
      <c r="AX1696" s="45" t="s">
        <v>5420</v>
      </c>
      <c r="AY1696" s="45" t="s">
        <v>5420</v>
      </c>
      <c r="AZ1696" s="45" t="s">
        <v>5420</v>
      </c>
      <c r="BA1696" s="36" t="s">
        <v>5420</v>
      </c>
    </row>
    <row r="1697" spans="1:53" s="58" customFormat="1" ht="15.6" hidden="1" x14ac:dyDescent="0.3">
      <c r="A1697" s="27" t="s">
        <v>211</v>
      </c>
      <c r="B1697" s="28" t="s">
        <v>212</v>
      </c>
      <c r="C1697" s="29" t="str">
        <f>_xlfn.XLOOKUP(B1697,'[1]daily break down'!$D:$D,'[1]daily break down'!$E:$E,"")</f>
        <v>SUD-OUEST</v>
      </c>
      <c r="D1697" s="27" t="s">
        <v>11</v>
      </c>
      <c r="E1697" s="27" t="s">
        <v>12</v>
      </c>
      <c r="F1697" s="29" t="s">
        <v>13</v>
      </c>
      <c r="G1697" s="27" t="s">
        <v>14</v>
      </c>
      <c r="H1697" s="37" t="str">
        <f>_xlfn.XLOOKUP(B1697,[2]CALCULATION!$B:$B,[2]CALCULATION!$H:$H,"")</f>
        <v>Huawei</v>
      </c>
      <c r="I1697" s="25">
        <v>0</v>
      </c>
      <c r="J1697" s="25">
        <v>0</v>
      </c>
      <c r="K1697" s="25">
        <v>0</v>
      </c>
      <c r="L1697" s="25">
        <v>0</v>
      </c>
      <c r="M1697" s="25">
        <v>0</v>
      </c>
      <c r="N1697" s="25">
        <v>0</v>
      </c>
      <c r="O1697" s="25">
        <v>0</v>
      </c>
      <c r="P1697" s="25" t="s">
        <v>6366</v>
      </c>
      <c r="Q1697" s="31" t="str">
        <f>_xlfn.XLOOKUP(B1697,'[1]daily break down'!$D:$D,'[1]daily break down'!$O:$O,"")</f>
        <v>Insecurity</v>
      </c>
      <c r="R1697" s="31"/>
      <c r="S1697" s="32" t="str" cm="1">
        <f t="array" ref="S1697">IFERROR(_xlfn.IFS(
U1697="MPR ISSUE","PDH",
U1697="BSS Hardware Issue","BSS",
U1697="Sites strategiques, MLL, Pylone, etc.","ENVTECH",
U1697="AKTIVCO DEFAUT GE &amp; POWER Cabinet","AKTIVCO",
U1697="AKTIVCO Coupure ENEO &amp; Baisse de tension","AKTIVCO GRID ONLY",
U1697="Coupure ENEO &amp; Baisse de tension","IHS GRID ONLY",
U1697="Defaut GE &amp; POWER Cabinet","IHS",
U1697="Sharing","Partners",
U1697="Sites strategiques &amp; DataCenter","SST &amp; DC",
U1697="Exclu","Exclu",
U1697="SAT","SAT",
U1697="SPARE-ISSUE","SPARE-ISSUE",
U1697="Fiber CAmtel","TRANS_FO_CAMTEL",
U1697="Fiber AOF","Fiber AOF",
U1697="Projet OCM (HUAWEI)","TRAVAUX-HUAWEI",
U1697="Projet OCM (NOKIA)","TRAVAUX-NOKIA",
U1697="ACCESS-ISSUE","ACCESS-ISSUE",
U1697="Projet OCM (ZTE, NOKIA, autres projets)","TRAVAUX OCM",
U1697="No root CAuse","No root cause",
U1697="ODU HS","PDH",
U1697="IP &amp; VLAN","PDH",
U1697="Warehouse HUAWEI","SPARE-ISSUE",
U1697="SPARE-HS","SPARE-ISSUE",
U1697="Power Telco","BSS"
),"")</f>
        <v/>
      </c>
      <c r="T1697" s="32" t="str" cm="1">
        <f t="array" ref="T1697">IFERROR(_xlfn.IFS(
U1697="MPR ISSUE","TX ISSUE",
U1697="BSS Hardware Issue","RAN ISSUE",
U1697="Sites strategiques, MLL, Pylone, etc.","ENVTECH",
U1697="AKTIVCO DEFAUT GE &amp; POWER Cabinet","POWER ISSUE",
U1697="AKTIVCO Coupure ENEO &amp; Baisse de tension","POWER ISSUE",
U1697="Coupure ENEO &amp; Baisse de tension","POWER ISSUE",
U1697="Defaut GE &amp; POWER Cabinet","POWER ISSUE",
U1697="Sharing","POWER ISSUE",
U1697="Sites strategiques &amp; DataCenter","POWER ISSUE",
U1697="Exclu","Exclu",
U1697="SAT","TX ISSUE",
U1697="SPARE-ISSUE","SPARE-ISSUE",
U1697="Fiber CAmtel","TX ISSUE",
U1697="Fiber AOF","TX ISSUE",
U1697="Projet OCM (HUAWEI)","TRAVAUX-HUAWEI",
U1697="Projet OCM (NOKIA)","TRAVAUX -NOKIA",
U1697="ACCESS-ISSUE","ACCESS-ISSUE",
U1697="Projet OCM (ZTE, NOKIA, autres projets)","TRAVAUX OCM",
U1697="No root CAuse","No root cause",
U1697="ODU HS","TX ISSUE",
U1697="IP &amp; VLAN","TX ISSUE",
U1697="Warehouse HUAWEI","SPARE-ISSUE",
U1697="SPARE-HS","SPARE-ISSUE",
U1697="Power Telco","RAN ISSUE"
),"")</f>
        <v/>
      </c>
      <c r="U1697" s="33"/>
      <c r="V1697" s="32" t="str" cm="1">
        <f t="array" ref="V1697">IFERROR(_xlfn.IFS(
U1697="MPR ISSUE","ACTIVE",
U1697="BSS Hardware Issue","ACTIVE",
U1697="Sites strategiques, MLL, Pylone, etc.","PASSIVE",
U1697="AKTIVCO DEFAUT GE &amp; POWER Cabinet","PASSIVE",
U1697="AKTIVCO Coupure ENEO &amp; Baisse de tension","PASSIVE",
U1697="Coupure ENEO &amp; Baisse de tension","PASSIVE",
U1697="Defaut GE &amp; POWER Cabinet","PASSIVE",
U1697="Sharing","PASSIVE",
U1697="Sites strategiques &amp; DataCenter","PASSIVE",
U1697="Exclu","Exclu",
U1697="SAT","ACTIVE",
U1697="SPARE-ISSUE","SPARE-ISSUE",
U1697="Fiber CAmtel","ACTIVE",
U1697="Fiber AOF","ACTIVE",
U1697="Projet OCM (HUAWEI)","PLANNED WORKS",
U1697="Projet OCM (NOKIA)","PLANNED WORKS",
U1697="ACCESS-ISSUE","ACCESS-ISSUE",
U1697="Projet OCM (ZTE, NOKIA, autres projets)","PLANNED WORKS",
U1697="No root CAuse","No root cause",
U1697="ODU HS","ACTIVE",
U1697="IP &amp; VLAN","ACTIVE",
U1697="Warehouse HUAWEI","SPARE-ISSUE",
U1697="SPARE-HS","SPARE-ISSUE",
U1697="Power Telco","ACTIVE"
),"")</f>
        <v/>
      </c>
      <c r="W1697" s="51"/>
      <c r="X1697" s="51"/>
      <c r="Y1697" s="51"/>
      <c r="Z1697" s="51"/>
      <c r="AA1697" s="51"/>
      <c r="AB1697" s="34" t="s">
        <v>5420</v>
      </c>
      <c r="AC1697" s="34" t="str">
        <f>_xlfn.XLOOKUP(B1697,[4]ALL!$B:$B,[4]ALL!$N:$N,"")</f>
        <v/>
      </c>
      <c r="AD1697" s="34" t="s">
        <v>5420</v>
      </c>
      <c r="AE1697" s="34"/>
      <c r="AF1697" s="36" t="s">
        <v>5420</v>
      </c>
      <c r="AG1697" s="29"/>
      <c r="AH1697" s="35"/>
      <c r="AI1697" s="29"/>
      <c r="AJ1697" s="29" t="s">
        <v>5420</v>
      </c>
      <c r="AK1697" s="36" t="s">
        <v>5420</v>
      </c>
      <c r="AL1697" s="36" t="s">
        <v>5420</v>
      </c>
      <c r="AM1697" s="36" t="s">
        <v>5420</v>
      </c>
      <c r="AN1697" s="36" t="s">
        <v>5420</v>
      </c>
      <c r="AO1697" s="36" t="s">
        <v>5420</v>
      </c>
      <c r="AP1697" s="36" t="s">
        <v>5420</v>
      </c>
      <c r="AQ1697" s="36" t="s">
        <v>5420</v>
      </c>
      <c r="AR1697" s="36" t="s">
        <v>5420</v>
      </c>
      <c r="AS1697" s="36" t="s">
        <v>5420</v>
      </c>
      <c r="AT1697" s="36" t="s">
        <v>5420</v>
      </c>
      <c r="AU1697" s="36" t="s">
        <v>5420</v>
      </c>
      <c r="AV1697" s="36" t="s">
        <v>5420</v>
      </c>
      <c r="AW1697" s="45"/>
      <c r="AX1697" s="45" t="s">
        <v>5420</v>
      </c>
      <c r="AY1697" s="45" t="s">
        <v>5420</v>
      </c>
      <c r="AZ1697" s="45" t="s">
        <v>5420</v>
      </c>
      <c r="BA1697" s="36" t="s">
        <v>5420</v>
      </c>
    </row>
    <row r="1698" spans="1:53" s="58" customFormat="1" ht="15.6" hidden="1" x14ac:dyDescent="0.3">
      <c r="A1698" s="49" t="s">
        <v>2470</v>
      </c>
      <c r="B1698" s="49" t="s">
        <v>2471</v>
      </c>
      <c r="C1698" s="29" t="str">
        <f>_xlfn.XLOOKUP(B1698,'[1]daily break down'!$D:$D,'[1]daily break down'!$E:$E,"")</f>
        <v>Yaounde</v>
      </c>
      <c r="D1698" s="29" t="s">
        <v>18</v>
      </c>
      <c r="E1698" s="29" t="s">
        <v>12</v>
      </c>
      <c r="F1698" s="29" t="s">
        <v>31</v>
      </c>
      <c r="G1698" s="49" t="s">
        <v>38</v>
      </c>
      <c r="H1698" s="30" t="str">
        <f>_xlfn.XLOOKUP(B1698,[2]CALCULATION!$B:$B,[2]CALCULATION!$H:$H,"")</f>
        <v>ZTE</v>
      </c>
      <c r="I1698" s="25">
        <v>0</v>
      </c>
      <c r="J1698" s="25">
        <v>0</v>
      </c>
      <c r="K1698" s="25">
        <v>0</v>
      </c>
      <c r="L1698" s="25">
        <v>0</v>
      </c>
      <c r="M1698" s="25">
        <v>0</v>
      </c>
      <c r="N1698" s="25">
        <v>0</v>
      </c>
      <c r="O1698" s="25">
        <v>0</v>
      </c>
      <c r="P1698" s="25" t="s">
        <v>6366</v>
      </c>
      <c r="Q1698" s="31" t="s">
        <v>5364</v>
      </c>
      <c r="R1698" s="31"/>
      <c r="S1698" s="32" t="str" cm="1">
        <f t="array" ref="S1698">IFERROR(_xlfn.IFS(
U1698="MPR ISSUE","PDH",
U1698="BSS Hardware Issue","BSS",
U1698="Sites strategiques, MLL, Pylone, etc.","ENVTECH",
U1698="AKTIVCO DEFAUT GE &amp; POWER Cabinet","AKTIVCO",
U1698="AKTIVCO Coupure ENEO &amp; Baisse de tension","AKTIVCO GRID ONLY",
U1698="Coupure ENEO &amp; Baisse de tension","IHS GRID ONLY",
U1698="Defaut GE &amp; POWER Cabinet","IHS",
U1698="Sharing","Partners",
U1698="Sites strategiques &amp; DataCenter","SST &amp; DC",
U1698="Exclu","Exclu",
U1698="SAT","SAT",
U1698="SPARE-ISSUE","SPARE-ISSUE",
U1698="Fiber CAmtel","TRANS_FO_CAMTEL",
U1698="Fiber AOF","Fiber AOF",
U1698="Projet OCM (HUAWEI)","TRAVAUX-HUAWEI",
U1698="Projet OCM (NOKIA)","TRAVAUX-NOKIA",
U1698="ACCESS-ISSUE","ACCESS-ISSUE",
U1698="Projet OCM (ZTE, NOKIA, autres projets)","TRAVAUX OCM",
U1698="No root CAuse","No root cause",
U1698="ODU HS","PDH",
U1698="IP &amp; VLAN","PDH",
U1698="Warehouse HUAWEI","SPARE-ISSUE",
U1698="SPARE-HS","SPARE-ISSUE",
U1698="Power Telco","BSS"
),"")</f>
        <v/>
      </c>
      <c r="T1698" s="32" t="str" cm="1">
        <f t="array" ref="T1698">IFERROR(_xlfn.IFS(
U1698="MPR ISSUE","TX ISSUE",
U1698="BSS Hardware Issue","RAN ISSUE",
U1698="Sites strategiques, MLL, Pylone, etc.","ENVTECH",
U1698="AKTIVCO DEFAUT GE &amp; POWER Cabinet","POWER ISSUE",
U1698="AKTIVCO Coupure ENEO &amp; Baisse de tension","POWER ISSUE",
U1698="Coupure ENEO &amp; Baisse de tension","POWER ISSUE",
U1698="Defaut GE &amp; POWER Cabinet","POWER ISSUE",
U1698="Sharing","POWER ISSUE",
U1698="Sites strategiques &amp; DataCenter","POWER ISSUE",
U1698="Exclu","Exclu",
U1698="SAT","TX ISSUE",
U1698="SPARE-ISSUE","SPARE-ISSUE",
U1698="Fiber CAmtel","TX ISSUE",
U1698="Fiber AOF","TX ISSUE",
U1698="Projet OCM (HUAWEI)","TRAVAUX-HUAWEI",
U1698="Projet OCM (NOKIA)","TRAVAUX -NOKIA",
U1698="ACCESS-ISSUE","ACCESS-ISSUE",
U1698="Projet OCM (ZTE, NOKIA, autres projets)","TRAVAUX OCM",
U1698="No root CAuse","No root cause",
U1698="ODU HS","TX ISSUE",
U1698="IP &amp; VLAN","TX ISSUE",
U1698="Warehouse HUAWEI","SPARE-ISSUE",
U1698="SPARE-HS","SPARE-ISSUE",
U1698="Power Telco","RAN ISSUE"
),"")</f>
        <v/>
      </c>
      <c r="U1698" s="33"/>
      <c r="V1698" s="32" t="str" cm="1">
        <f t="array" ref="V1698">IFERROR(_xlfn.IFS(
U1698="MPR ISSUE","ACTIVE",
U1698="BSS Hardware Issue","ACTIVE",
U1698="Sites strategiques, MLL, Pylone, etc.","PASSIVE",
U1698="AKTIVCO DEFAUT GE &amp; POWER Cabinet","PASSIVE",
U1698="AKTIVCO Coupure ENEO &amp; Baisse de tension","PASSIVE",
U1698="Coupure ENEO &amp; Baisse de tension","PASSIVE",
U1698="Defaut GE &amp; POWER Cabinet","PASSIVE",
U1698="Sharing","PASSIVE",
U1698="Sites strategiques &amp; DataCenter","PASSIVE",
U1698="Exclu","Exclu",
U1698="SAT","ACTIVE",
U1698="SPARE-ISSUE","SPARE-ISSUE",
U1698="Fiber CAmtel","ACTIVE",
U1698="Fiber AOF","ACTIVE",
U1698="Projet OCM (HUAWEI)","PLANNED WORKS",
U1698="Projet OCM (NOKIA)","PLANNED WORKS",
U1698="ACCESS-ISSUE","ACCESS-ISSUE",
U1698="Projet OCM (ZTE, NOKIA, autres projets)","PLANNED WORKS",
U1698="No root CAuse","No root cause",
U1698="ODU HS","ACTIVE",
U1698="IP &amp; VLAN","ACTIVE",
U1698="Warehouse HUAWEI","SPARE-ISSUE",
U1698="SPARE-HS","SPARE-ISSUE",
U1698="Power Telco","ACTIVE"
),"")</f>
        <v/>
      </c>
      <c r="W1698" s="51"/>
      <c r="X1698" s="51"/>
      <c r="Y1698" s="51"/>
      <c r="Z1698" s="51"/>
      <c r="AA1698" s="51"/>
      <c r="AB1698" s="34" t="s">
        <v>5420</v>
      </c>
      <c r="AC1698" s="34" t="str">
        <f>_xlfn.XLOOKUP(B1698,[4]ALL!$B:$B,[4]ALL!$N:$N,"")</f>
        <v/>
      </c>
      <c r="AD1698" s="34" t="s">
        <v>5420</v>
      </c>
      <c r="AE1698" s="34"/>
      <c r="AF1698" s="36" t="s">
        <v>5420</v>
      </c>
      <c r="AG1698" s="29"/>
      <c r="AH1698" s="35"/>
      <c r="AI1698" s="29"/>
      <c r="AJ1698" s="29" t="s">
        <v>5420</v>
      </c>
      <c r="AK1698" s="36" t="s">
        <v>5420</v>
      </c>
      <c r="AL1698" s="36" t="s">
        <v>5420</v>
      </c>
      <c r="AM1698" s="36" t="s">
        <v>5420</v>
      </c>
      <c r="AN1698" s="36" t="s">
        <v>5420</v>
      </c>
      <c r="AO1698" s="36" t="s">
        <v>5420</v>
      </c>
      <c r="AP1698" s="36" t="s">
        <v>5420</v>
      </c>
      <c r="AQ1698" s="36" t="s">
        <v>5420</v>
      </c>
      <c r="AR1698" s="36" t="s">
        <v>5420</v>
      </c>
      <c r="AS1698" s="36" t="s">
        <v>5420</v>
      </c>
      <c r="AT1698" s="36" t="s">
        <v>5420</v>
      </c>
      <c r="AU1698" s="36" t="s">
        <v>5420</v>
      </c>
      <c r="AV1698" s="36" t="s">
        <v>5420</v>
      </c>
      <c r="AW1698" s="45"/>
      <c r="AX1698" s="45" t="s">
        <v>5420</v>
      </c>
      <c r="AY1698" s="45" t="s">
        <v>5420</v>
      </c>
      <c r="AZ1698" s="45" t="s">
        <v>5420</v>
      </c>
      <c r="BA1698" s="36" t="s">
        <v>5420</v>
      </c>
    </row>
    <row r="1699" spans="1:53" s="58" customFormat="1" ht="15.6" hidden="1" x14ac:dyDescent="0.3">
      <c r="A1699" s="49" t="s">
        <v>355</v>
      </c>
      <c r="B1699" s="50" t="s">
        <v>356</v>
      </c>
      <c r="C1699" s="29" t="str">
        <f>_xlfn.XLOOKUP(B1699,'[1]daily break down'!$D:$D,'[1]daily break down'!$E:$E,"")</f>
        <v>Yaounde</v>
      </c>
      <c r="D1699" s="29" t="s">
        <v>357</v>
      </c>
      <c r="E1699" s="29" t="s">
        <v>12</v>
      </c>
      <c r="F1699" s="29" t="s">
        <v>31</v>
      </c>
      <c r="G1699" s="49" t="s">
        <v>38</v>
      </c>
      <c r="H1699" s="30" t="str">
        <f>_xlfn.XLOOKUP(B1699,[2]CALCULATION!$B:$B,[2]CALCULATION!$H:$H,"")</f>
        <v>ZTE</v>
      </c>
      <c r="I1699" s="25">
        <v>0</v>
      </c>
      <c r="J1699" s="25">
        <v>0</v>
      </c>
      <c r="K1699" s="25">
        <v>0</v>
      </c>
      <c r="L1699" s="25">
        <v>0</v>
      </c>
      <c r="M1699" s="25">
        <v>0</v>
      </c>
      <c r="N1699" s="25">
        <v>0</v>
      </c>
      <c r="O1699" s="25">
        <v>0</v>
      </c>
      <c r="P1699" s="25" t="s">
        <v>6366</v>
      </c>
      <c r="Q1699" s="31" t="s">
        <v>5364</v>
      </c>
      <c r="R1699" s="31"/>
      <c r="S1699" s="32" t="str" cm="1">
        <f t="array" ref="S1699">IFERROR(_xlfn.IFS(
U1699="MPR ISSUE","PDH",
U1699="BSS Hardware Issue","BSS",
U1699="Sites strategiques, MLL, Pylone, etc.","ENVTECH",
U1699="AKTIVCO DEFAUT GE &amp; POWER Cabinet","AKTIVCO",
U1699="AKTIVCO Coupure ENEO &amp; Baisse de tension","AKTIVCO GRID ONLY",
U1699="Coupure ENEO &amp; Baisse de tension","IHS GRID ONLY",
U1699="Defaut GE &amp; POWER Cabinet","IHS",
U1699="Sharing","Partners",
U1699="Sites strategiques &amp; DataCenter","SST &amp; DC",
U1699="Exclu","Exclu",
U1699="SAT","SAT",
U1699="SPARE-ISSUE","SPARE-ISSUE",
U1699="Fiber CAmtel","TRANS_FO_CAMTEL",
U1699="Fiber AOF","Fiber AOF",
U1699="Projet OCM (HUAWEI)","TRAVAUX-HUAWEI",
U1699="Projet OCM (NOKIA)","TRAVAUX-NOKIA",
U1699="ACCESS-ISSUE","ACCESS-ISSUE",
U1699="Projet OCM (ZTE, NOKIA, autres projets)","TRAVAUX OCM",
U1699="No root CAuse","No root cause",
U1699="ODU HS","PDH",
U1699="IP &amp; VLAN","PDH",
U1699="Warehouse HUAWEI","SPARE-ISSUE",
U1699="SPARE-HS","SPARE-ISSUE",
U1699="Power Telco","BSS"
),"")</f>
        <v/>
      </c>
      <c r="T1699" s="32" t="str" cm="1">
        <f t="array" ref="T1699">IFERROR(_xlfn.IFS(
U1699="MPR ISSUE","TX ISSUE",
U1699="BSS Hardware Issue","RAN ISSUE",
U1699="Sites strategiques, MLL, Pylone, etc.","ENVTECH",
U1699="AKTIVCO DEFAUT GE &amp; POWER Cabinet","POWER ISSUE",
U1699="AKTIVCO Coupure ENEO &amp; Baisse de tension","POWER ISSUE",
U1699="Coupure ENEO &amp; Baisse de tension","POWER ISSUE",
U1699="Defaut GE &amp; POWER Cabinet","POWER ISSUE",
U1699="Sharing","POWER ISSUE",
U1699="Sites strategiques &amp; DataCenter","POWER ISSUE",
U1699="Exclu","Exclu",
U1699="SAT","TX ISSUE",
U1699="SPARE-ISSUE","SPARE-ISSUE",
U1699="Fiber CAmtel","TX ISSUE",
U1699="Fiber AOF","TX ISSUE",
U1699="Projet OCM (HUAWEI)","TRAVAUX-HUAWEI",
U1699="Projet OCM (NOKIA)","TRAVAUX -NOKIA",
U1699="ACCESS-ISSUE","ACCESS-ISSUE",
U1699="Projet OCM (ZTE, NOKIA, autres projets)","TRAVAUX OCM",
U1699="No root CAuse","No root cause",
U1699="ODU HS","TX ISSUE",
U1699="IP &amp; VLAN","TX ISSUE",
U1699="Warehouse HUAWEI","SPARE-ISSUE",
U1699="SPARE-HS","SPARE-ISSUE",
U1699="Power Telco","RAN ISSUE"
),"")</f>
        <v/>
      </c>
      <c r="U1699" s="33"/>
      <c r="V1699" s="32" t="str" cm="1">
        <f t="array" ref="V1699">IFERROR(_xlfn.IFS(
U1699="MPR ISSUE","ACTIVE",
U1699="BSS Hardware Issue","ACTIVE",
U1699="Sites strategiques, MLL, Pylone, etc.","PASSIVE",
U1699="AKTIVCO DEFAUT GE &amp; POWER Cabinet","PASSIVE",
U1699="AKTIVCO Coupure ENEO &amp; Baisse de tension","PASSIVE",
U1699="Coupure ENEO &amp; Baisse de tension","PASSIVE",
U1699="Defaut GE &amp; POWER Cabinet","PASSIVE",
U1699="Sharing","PASSIVE",
U1699="Sites strategiques &amp; DataCenter","PASSIVE",
U1699="Exclu","Exclu",
U1699="SAT","ACTIVE",
U1699="SPARE-ISSUE","SPARE-ISSUE",
U1699="Fiber CAmtel","ACTIVE",
U1699="Fiber AOF","ACTIVE",
U1699="Projet OCM (HUAWEI)","PLANNED WORKS",
U1699="Projet OCM (NOKIA)","PLANNED WORKS",
U1699="ACCESS-ISSUE","ACCESS-ISSUE",
U1699="Projet OCM (ZTE, NOKIA, autres projets)","PLANNED WORKS",
U1699="No root CAuse","No root cause",
U1699="ODU HS","ACTIVE",
U1699="IP &amp; VLAN","ACTIVE",
U1699="Warehouse HUAWEI","SPARE-ISSUE",
U1699="SPARE-HS","SPARE-ISSUE",
U1699="Power Telco","ACTIVE"
),"")</f>
        <v/>
      </c>
      <c r="W1699" s="52"/>
      <c r="X1699" s="52"/>
      <c r="Y1699" s="52"/>
      <c r="Z1699" s="52"/>
      <c r="AA1699" s="52"/>
      <c r="AB1699" s="34" t="s">
        <v>6714</v>
      </c>
      <c r="AC1699" s="34" t="str">
        <f>_xlfn.XLOOKUP(B1699,[4]ALL!$B:$B,[4]ALL!$N:$N,"")</f>
        <v/>
      </c>
      <c r="AD1699" s="34" t="s">
        <v>5420</v>
      </c>
      <c r="AE1699" s="34"/>
      <c r="AF1699" s="36" t="s">
        <v>5420</v>
      </c>
      <c r="AG1699" s="29"/>
      <c r="AH1699" s="35"/>
      <c r="AI1699" s="29"/>
      <c r="AJ1699" s="29" t="s">
        <v>5420</v>
      </c>
      <c r="AK1699" s="36" t="s">
        <v>5420</v>
      </c>
      <c r="AL1699" s="36" t="s">
        <v>5420</v>
      </c>
      <c r="AM1699" s="36" t="s">
        <v>5420</v>
      </c>
      <c r="AN1699" s="36" t="s">
        <v>5420</v>
      </c>
      <c r="AO1699" s="36" t="s">
        <v>5420</v>
      </c>
      <c r="AP1699" s="36" t="s">
        <v>5420</v>
      </c>
      <c r="AQ1699" s="36" t="s">
        <v>5420</v>
      </c>
      <c r="AR1699" s="36" t="s">
        <v>5420</v>
      </c>
      <c r="AS1699" s="36" t="s">
        <v>5420</v>
      </c>
      <c r="AT1699" s="36" t="s">
        <v>5420</v>
      </c>
      <c r="AU1699" s="36" t="s">
        <v>5869</v>
      </c>
      <c r="AV1699" s="36" t="s">
        <v>6245</v>
      </c>
      <c r="AW1699" s="45"/>
      <c r="AX1699" s="45" t="s">
        <v>5420</v>
      </c>
      <c r="AY1699" s="45" t="s">
        <v>5420</v>
      </c>
      <c r="AZ1699" s="45" t="s">
        <v>5420</v>
      </c>
      <c r="BA1699" s="36" t="s">
        <v>5420</v>
      </c>
    </row>
    <row r="1700" spans="1:53" s="58" customFormat="1" ht="15.6" hidden="1" x14ac:dyDescent="0.3">
      <c r="A1700" s="27" t="s">
        <v>4927</v>
      </c>
      <c r="B1700" s="28" t="s">
        <v>4928</v>
      </c>
      <c r="C1700" s="29" t="str">
        <f>_xlfn.XLOOKUP(B1700,'[1]daily break down'!$D:$D,'[1]daily break down'!$E:$E,"")</f>
        <v>Yaounde</v>
      </c>
      <c r="D1700" s="27"/>
      <c r="E1700" s="27"/>
      <c r="F1700" s="29" t="s">
        <v>37</v>
      </c>
      <c r="G1700" s="27" t="s">
        <v>38</v>
      </c>
      <c r="H1700" s="30" t="str">
        <f>_xlfn.XLOOKUP(B1700,[2]CALCULATION!$B:$B,[2]CALCULATION!$H:$H,"")</f>
        <v>ZTE</v>
      </c>
      <c r="I1700" s="25">
        <v>0</v>
      </c>
      <c r="J1700" s="25">
        <v>0</v>
      </c>
      <c r="K1700" s="25">
        <v>0</v>
      </c>
      <c r="L1700" s="25">
        <v>0</v>
      </c>
      <c r="M1700" s="25">
        <v>0</v>
      </c>
      <c r="N1700" s="25">
        <v>0</v>
      </c>
      <c r="O1700" s="25">
        <v>0</v>
      </c>
      <c r="P1700" s="25" t="s">
        <v>6366</v>
      </c>
      <c r="Q1700" s="31" t="s">
        <v>5364</v>
      </c>
      <c r="R1700" s="31"/>
      <c r="S1700" s="32" t="str" cm="1">
        <f t="array" ref="S1700">IFERROR(_xlfn.IFS(
U1700="MPR ISSUE","PDH",
U1700="BSS Hardware Issue","BSS",
U1700="Sites strategiques, MLL, Pylone, etc.","ENVTECH",
U1700="AKTIVCO DEFAUT GE &amp; POWER Cabinet","AKTIVCO",
U1700="AKTIVCO Coupure ENEO &amp; Baisse de tension","AKTIVCO GRID ONLY",
U1700="Coupure ENEO &amp; Baisse de tension","IHS GRID ONLY",
U1700="Defaut GE &amp; POWER Cabinet","IHS",
U1700="Sharing","Partners",
U1700="Sites strategiques &amp; DataCenter","SST &amp; DC",
U1700="Exclu","Exclu",
U1700="SAT","SAT",
U1700="SPARE-ISSUE","SPARE-ISSUE",
U1700="Fiber CAmtel","TRANS_FO_CAMTEL",
U1700="Fiber AOF","Fiber AOF",
U1700="Projet OCM (HUAWEI)","TRAVAUX-HUAWEI",
U1700="Projet OCM (NOKIA)","TRAVAUX-NOKIA",
U1700="ACCESS-ISSUE","ACCESS-ISSUE",
U1700="Projet OCM (ZTE, NOKIA, autres projets)","TRAVAUX OCM",
U1700="No root CAuse","No root cause",
U1700="ODU HS","PDH",
U1700="IP &amp; VLAN","PDH",
U1700="Warehouse HUAWEI","SPARE-ISSUE",
U1700="SPARE-HS","SPARE-ISSUE",
U1700="Power Telco","BSS"
),"")</f>
        <v/>
      </c>
      <c r="T1700" s="32" t="str" cm="1">
        <f t="array" ref="T1700">IFERROR(_xlfn.IFS(
U1700="MPR ISSUE","TX ISSUE",
U1700="BSS Hardware Issue","RAN ISSUE",
U1700="Sites strategiques, MLL, Pylone, etc.","ENVTECH",
U1700="AKTIVCO DEFAUT GE &amp; POWER Cabinet","POWER ISSUE",
U1700="AKTIVCO Coupure ENEO &amp; Baisse de tension","POWER ISSUE",
U1700="Coupure ENEO &amp; Baisse de tension","POWER ISSUE",
U1700="Defaut GE &amp; POWER Cabinet","POWER ISSUE",
U1700="Sharing","POWER ISSUE",
U1700="Sites strategiques &amp; DataCenter","POWER ISSUE",
U1700="Exclu","Exclu",
U1700="SAT","TX ISSUE",
U1700="SPARE-ISSUE","SPARE-ISSUE",
U1700="Fiber CAmtel","TX ISSUE",
U1700="Fiber AOF","TX ISSUE",
U1700="Projet OCM (HUAWEI)","TRAVAUX-HUAWEI",
U1700="Projet OCM (NOKIA)","TRAVAUX -NOKIA",
U1700="ACCESS-ISSUE","ACCESS-ISSUE",
U1700="Projet OCM (ZTE, NOKIA, autres projets)","TRAVAUX OCM",
U1700="No root CAuse","No root cause",
U1700="ODU HS","TX ISSUE",
U1700="IP &amp; VLAN","TX ISSUE",
U1700="Warehouse HUAWEI","SPARE-ISSUE",
U1700="SPARE-HS","SPARE-ISSUE",
U1700="Power Telco","RAN ISSUE"
),"")</f>
        <v/>
      </c>
      <c r="U1700" s="33"/>
      <c r="V1700" s="32" t="str" cm="1">
        <f t="array" ref="V1700">IFERROR(_xlfn.IFS(
U1700="MPR ISSUE","ACTIVE",
U1700="BSS Hardware Issue","ACTIVE",
U1700="Sites strategiques, MLL, Pylone, etc.","PASSIVE",
U1700="AKTIVCO DEFAUT GE &amp; POWER Cabinet","PASSIVE",
U1700="AKTIVCO Coupure ENEO &amp; Baisse de tension","PASSIVE",
U1700="Coupure ENEO &amp; Baisse de tension","PASSIVE",
U1700="Defaut GE &amp; POWER Cabinet","PASSIVE",
U1700="Sharing","PASSIVE",
U1700="Sites strategiques &amp; DataCenter","PASSIVE",
U1700="Exclu","Exclu",
U1700="SAT","ACTIVE",
U1700="SPARE-ISSUE","SPARE-ISSUE",
U1700="Fiber CAmtel","ACTIVE",
U1700="Fiber AOF","ACTIVE",
U1700="Projet OCM (HUAWEI)","PLANNED WORKS",
U1700="Projet OCM (NOKIA)","PLANNED WORKS",
U1700="ACCESS-ISSUE","ACCESS-ISSUE",
U1700="Projet OCM (ZTE, NOKIA, autres projets)","PLANNED WORKS",
U1700="No root CAuse","No root cause",
U1700="ODU HS","ACTIVE",
U1700="IP &amp; VLAN","ACTIVE",
U1700="Warehouse HUAWEI","SPARE-ISSUE",
U1700="SPARE-HS","SPARE-ISSUE",
U1700="Power Telco","ACTIVE"
),"")</f>
        <v/>
      </c>
      <c r="W1700" s="51"/>
      <c r="X1700" s="51"/>
      <c r="Y1700" s="51"/>
      <c r="Z1700" s="51"/>
      <c r="AA1700" s="51"/>
      <c r="AB1700" s="34" t="s">
        <v>5420</v>
      </c>
      <c r="AC1700" s="34" t="str">
        <f>_xlfn.XLOOKUP(B1700,[4]ALL!$B:$B,[4]ALL!$N:$N,"")</f>
        <v/>
      </c>
      <c r="AD1700" s="34" t="s">
        <v>5420</v>
      </c>
      <c r="AE1700" s="34"/>
      <c r="AF1700" s="36" t="s">
        <v>5420</v>
      </c>
      <c r="AG1700" s="29"/>
      <c r="AH1700" s="35"/>
      <c r="AI1700" s="29"/>
      <c r="AJ1700" s="29" t="s">
        <v>5420</v>
      </c>
      <c r="AK1700" s="36" t="s">
        <v>5420</v>
      </c>
      <c r="AL1700" s="36" t="s">
        <v>5420</v>
      </c>
      <c r="AM1700" s="36" t="s">
        <v>5420</v>
      </c>
      <c r="AN1700" s="36" t="s">
        <v>5420</v>
      </c>
      <c r="AO1700" s="36" t="s">
        <v>5420</v>
      </c>
      <c r="AP1700" s="36" t="s">
        <v>5420</v>
      </c>
      <c r="AQ1700" s="36" t="s">
        <v>5420</v>
      </c>
      <c r="AR1700" s="36" t="s">
        <v>5420</v>
      </c>
      <c r="AS1700" s="36" t="s">
        <v>5420</v>
      </c>
      <c r="AT1700" s="36" t="s">
        <v>5420</v>
      </c>
      <c r="AU1700" s="36" t="s">
        <v>5420</v>
      </c>
      <c r="AV1700" s="36" t="s">
        <v>5420</v>
      </c>
      <c r="AW1700" s="45"/>
      <c r="AX1700" s="45" t="s">
        <v>5420</v>
      </c>
      <c r="AY1700" s="45" t="s">
        <v>5420</v>
      </c>
      <c r="AZ1700" s="45" t="s">
        <v>5420</v>
      </c>
      <c r="BA1700" s="36" t="s">
        <v>5420</v>
      </c>
    </row>
    <row r="1701" spans="1:53" s="58" customFormat="1" ht="15.6" hidden="1" x14ac:dyDescent="0.3">
      <c r="A1701" s="27" t="s">
        <v>4932</v>
      </c>
      <c r="B1701" s="28" t="s">
        <v>4933</v>
      </c>
      <c r="C1701" s="29" t="str">
        <f>_xlfn.XLOOKUP(B1701,'[1]daily break down'!$D:$D,'[1]daily break down'!$E:$E,"")</f>
        <v>LITTORAL</v>
      </c>
      <c r="D1701" s="27"/>
      <c r="E1701" s="27"/>
      <c r="F1701" s="29" t="s">
        <v>31</v>
      </c>
      <c r="G1701" s="27"/>
      <c r="H1701" s="30" t="str">
        <f>_xlfn.XLOOKUP(B1701,[2]CALCULATION!$B:$B,[2]CALCULATION!$H:$H,"")</f>
        <v>ZTE</v>
      </c>
      <c r="I1701" s="25">
        <v>0</v>
      </c>
      <c r="J1701" s="25">
        <v>0</v>
      </c>
      <c r="K1701" s="25">
        <v>0</v>
      </c>
      <c r="L1701" s="25">
        <v>0</v>
      </c>
      <c r="M1701" s="25">
        <v>0</v>
      </c>
      <c r="N1701" s="25">
        <v>0</v>
      </c>
      <c r="O1701" s="25">
        <v>0</v>
      </c>
      <c r="P1701" s="25" t="s">
        <v>6366</v>
      </c>
      <c r="Q1701" s="31" t="s">
        <v>5364</v>
      </c>
      <c r="R1701" s="31"/>
      <c r="S1701" s="32" t="str" cm="1">
        <f t="array" ref="S1701">IFERROR(_xlfn.IFS(
U1701="MPR ISSUE","PDH",
U1701="BSS Hardware Issue","BSS",
U1701="Sites strategiques, MLL, Pylone, etc.","ENVTECH",
U1701="AKTIVCO DEFAUT GE &amp; POWER Cabinet","AKTIVCO",
U1701="AKTIVCO Coupure ENEO &amp; Baisse de tension","AKTIVCO GRID ONLY",
U1701="Coupure ENEO &amp; Baisse de tension","IHS GRID ONLY",
U1701="Defaut GE &amp; POWER Cabinet","IHS",
U1701="Sharing","Partners",
U1701="Sites strategiques &amp; DataCenter","SST &amp; DC",
U1701="Exclu","Exclu",
U1701="SAT","SAT",
U1701="SPARE-ISSUE","SPARE-ISSUE",
U1701="Fiber CAmtel","TRANS_FO_CAMTEL",
U1701="Fiber AOF","Fiber AOF",
U1701="Projet OCM (HUAWEI)","TRAVAUX-HUAWEI",
U1701="Projet OCM (NOKIA)","TRAVAUX-NOKIA",
U1701="ACCESS-ISSUE","ACCESS-ISSUE",
U1701="Projet OCM (ZTE, NOKIA, autres projets)","TRAVAUX OCM",
U1701="No root CAuse","No root cause",
U1701="ODU HS","PDH",
U1701="IP &amp; VLAN","PDH",
U1701="Warehouse HUAWEI","SPARE-ISSUE",
U1701="SPARE-HS","SPARE-ISSUE",
U1701="Power Telco","BSS"
),"")</f>
        <v/>
      </c>
      <c r="T1701" s="32" t="str" cm="1">
        <f t="array" ref="T1701">IFERROR(_xlfn.IFS(
U1701="MPR ISSUE","TX ISSUE",
U1701="BSS Hardware Issue","RAN ISSUE",
U1701="Sites strategiques, MLL, Pylone, etc.","ENVTECH",
U1701="AKTIVCO DEFAUT GE &amp; POWER Cabinet","POWER ISSUE",
U1701="AKTIVCO Coupure ENEO &amp; Baisse de tension","POWER ISSUE",
U1701="Coupure ENEO &amp; Baisse de tension","POWER ISSUE",
U1701="Defaut GE &amp; POWER Cabinet","POWER ISSUE",
U1701="Sharing","POWER ISSUE",
U1701="Sites strategiques &amp; DataCenter","POWER ISSUE",
U1701="Exclu","Exclu",
U1701="SAT","TX ISSUE",
U1701="SPARE-ISSUE","SPARE-ISSUE",
U1701="Fiber CAmtel","TX ISSUE",
U1701="Fiber AOF","TX ISSUE",
U1701="Projet OCM (HUAWEI)","TRAVAUX-HUAWEI",
U1701="Projet OCM (NOKIA)","TRAVAUX -NOKIA",
U1701="ACCESS-ISSUE","ACCESS-ISSUE",
U1701="Projet OCM (ZTE, NOKIA, autres projets)","TRAVAUX OCM",
U1701="No root CAuse","No root cause",
U1701="ODU HS","TX ISSUE",
U1701="IP &amp; VLAN","TX ISSUE",
U1701="Warehouse HUAWEI","SPARE-ISSUE",
U1701="SPARE-HS","SPARE-ISSUE",
U1701="Power Telco","RAN ISSUE"
),"")</f>
        <v/>
      </c>
      <c r="U1701" s="33"/>
      <c r="V1701" s="32" t="str" cm="1">
        <f t="array" ref="V1701">IFERROR(_xlfn.IFS(
U1701="MPR ISSUE","ACTIVE",
U1701="BSS Hardware Issue","ACTIVE",
U1701="Sites strategiques, MLL, Pylone, etc.","PASSIVE",
U1701="AKTIVCO DEFAUT GE &amp; POWER Cabinet","PASSIVE",
U1701="AKTIVCO Coupure ENEO &amp; Baisse de tension","PASSIVE",
U1701="Coupure ENEO &amp; Baisse de tension","PASSIVE",
U1701="Defaut GE &amp; POWER Cabinet","PASSIVE",
U1701="Sharing","PASSIVE",
U1701="Sites strategiques &amp; DataCenter","PASSIVE",
U1701="Exclu","Exclu",
U1701="SAT","ACTIVE",
U1701="SPARE-ISSUE","SPARE-ISSUE",
U1701="Fiber CAmtel","ACTIVE",
U1701="Fiber AOF","ACTIVE",
U1701="Projet OCM (HUAWEI)","PLANNED WORKS",
U1701="Projet OCM (NOKIA)","PLANNED WORKS",
U1701="ACCESS-ISSUE","ACCESS-ISSUE",
U1701="Projet OCM (ZTE, NOKIA, autres projets)","PLANNED WORKS",
U1701="No root CAuse","No root cause",
U1701="ODU HS","ACTIVE",
U1701="IP &amp; VLAN","ACTIVE",
U1701="Warehouse HUAWEI","SPARE-ISSUE",
U1701="SPARE-HS","SPARE-ISSUE",
U1701="Power Telco","ACTIVE"
),"")</f>
        <v/>
      </c>
      <c r="W1701" s="51"/>
      <c r="X1701" s="51"/>
      <c r="Y1701" s="51"/>
      <c r="Z1701" s="51"/>
      <c r="AA1701" s="51"/>
      <c r="AB1701" s="34" t="s">
        <v>5420</v>
      </c>
      <c r="AC1701" s="34" t="str">
        <f>_xlfn.XLOOKUP(B1701,[4]ALL!$B:$B,[4]ALL!$N:$N,"")</f>
        <v/>
      </c>
      <c r="AD1701" s="34" t="s">
        <v>5420</v>
      </c>
      <c r="AE1701" s="34"/>
      <c r="AF1701" s="36" t="s">
        <v>5420</v>
      </c>
      <c r="AG1701" s="29"/>
      <c r="AH1701" s="35"/>
      <c r="AI1701" s="29"/>
      <c r="AJ1701" s="29" t="s">
        <v>5420</v>
      </c>
      <c r="AK1701" s="36" t="s">
        <v>5420</v>
      </c>
      <c r="AL1701" s="36" t="s">
        <v>5420</v>
      </c>
      <c r="AM1701" s="36" t="s">
        <v>5420</v>
      </c>
      <c r="AN1701" s="36" t="s">
        <v>5420</v>
      </c>
      <c r="AO1701" s="36" t="s">
        <v>5420</v>
      </c>
      <c r="AP1701" s="36" t="s">
        <v>5420</v>
      </c>
      <c r="AQ1701" s="36" t="s">
        <v>5420</v>
      </c>
      <c r="AR1701" s="36" t="s">
        <v>5420</v>
      </c>
      <c r="AS1701" s="36" t="s">
        <v>5420</v>
      </c>
      <c r="AT1701" s="36" t="s">
        <v>5420</v>
      </c>
      <c r="AU1701" s="36" t="s">
        <v>5420</v>
      </c>
      <c r="AV1701" s="36" t="s">
        <v>5420</v>
      </c>
      <c r="AW1701" s="45"/>
      <c r="AX1701" s="45" t="s">
        <v>5420</v>
      </c>
      <c r="AY1701" s="45" t="s">
        <v>5420</v>
      </c>
      <c r="AZ1701" s="45" t="s">
        <v>5420</v>
      </c>
      <c r="BA1701" s="36" t="s">
        <v>5420</v>
      </c>
    </row>
    <row r="1702" spans="1:53" s="58" customFormat="1" ht="15.6" hidden="1" x14ac:dyDescent="0.3">
      <c r="A1702" s="27" t="s">
        <v>4934</v>
      </c>
      <c r="B1702" s="28" t="s">
        <v>4935</v>
      </c>
      <c r="C1702" s="29" t="str">
        <f>_xlfn.XLOOKUP(B1702,'[1]daily break down'!$D:$D,'[1]daily break down'!$E:$E,"")</f>
        <v>LITTORAL</v>
      </c>
      <c r="D1702" s="27"/>
      <c r="E1702" s="27"/>
      <c r="F1702" s="29" t="s">
        <v>31</v>
      </c>
      <c r="G1702" s="27"/>
      <c r="H1702" s="30" t="str">
        <f>_xlfn.XLOOKUP(B1702,[2]CALCULATION!$B:$B,[2]CALCULATION!$H:$H,"")</f>
        <v>ZTE</v>
      </c>
      <c r="I1702" s="25">
        <v>0</v>
      </c>
      <c r="J1702" s="25">
        <v>0</v>
      </c>
      <c r="K1702" s="25">
        <v>0</v>
      </c>
      <c r="L1702" s="25">
        <v>0</v>
      </c>
      <c r="M1702" s="25">
        <v>0</v>
      </c>
      <c r="N1702" s="25">
        <v>0</v>
      </c>
      <c r="O1702" s="25">
        <v>0</v>
      </c>
      <c r="P1702" s="25" t="s">
        <v>6366</v>
      </c>
      <c r="Q1702" s="31" t="s">
        <v>5364</v>
      </c>
      <c r="R1702" s="31"/>
      <c r="S1702" s="32" t="str" cm="1">
        <f t="array" ref="S1702">IFERROR(_xlfn.IFS(
U1702="MPR ISSUE","PDH",
U1702="BSS Hardware Issue","BSS",
U1702="Sites strategiques, MLL, Pylone, etc.","ENVTECH",
U1702="AKTIVCO DEFAUT GE &amp; POWER Cabinet","AKTIVCO",
U1702="AKTIVCO Coupure ENEO &amp; Baisse de tension","AKTIVCO GRID ONLY",
U1702="Coupure ENEO &amp; Baisse de tension","IHS GRID ONLY",
U1702="Defaut GE &amp; POWER Cabinet","IHS",
U1702="Sharing","Partners",
U1702="Sites strategiques &amp; DataCenter","SST &amp; DC",
U1702="Exclu","Exclu",
U1702="SAT","SAT",
U1702="SPARE-ISSUE","SPARE-ISSUE",
U1702="Fiber CAmtel","TRANS_FO_CAMTEL",
U1702="Fiber AOF","Fiber AOF",
U1702="Projet OCM (HUAWEI)","TRAVAUX-HUAWEI",
U1702="Projet OCM (NOKIA)","TRAVAUX-NOKIA",
U1702="ACCESS-ISSUE","ACCESS-ISSUE",
U1702="Projet OCM (ZTE, NOKIA, autres projets)","TRAVAUX OCM",
U1702="No root CAuse","No root cause",
U1702="ODU HS","PDH",
U1702="IP &amp; VLAN","PDH",
U1702="Warehouse HUAWEI","SPARE-ISSUE",
U1702="SPARE-HS","SPARE-ISSUE",
U1702="Power Telco","BSS"
),"")</f>
        <v/>
      </c>
      <c r="T1702" s="32" t="str" cm="1">
        <f t="array" ref="T1702">IFERROR(_xlfn.IFS(
U1702="MPR ISSUE","TX ISSUE",
U1702="BSS Hardware Issue","RAN ISSUE",
U1702="Sites strategiques, MLL, Pylone, etc.","ENVTECH",
U1702="AKTIVCO DEFAUT GE &amp; POWER Cabinet","POWER ISSUE",
U1702="AKTIVCO Coupure ENEO &amp; Baisse de tension","POWER ISSUE",
U1702="Coupure ENEO &amp; Baisse de tension","POWER ISSUE",
U1702="Defaut GE &amp; POWER Cabinet","POWER ISSUE",
U1702="Sharing","POWER ISSUE",
U1702="Sites strategiques &amp; DataCenter","POWER ISSUE",
U1702="Exclu","Exclu",
U1702="SAT","TX ISSUE",
U1702="SPARE-ISSUE","SPARE-ISSUE",
U1702="Fiber CAmtel","TX ISSUE",
U1702="Fiber AOF","TX ISSUE",
U1702="Projet OCM (HUAWEI)","TRAVAUX-HUAWEI",
U1702="Projet OCM (NOKIA)","TRAVAUX -NOKIA",
U1702="ACCESS-ISSUE","ACCESS-ISSUE",
U1702="Projet OCM (ZTE, NOKIA, autres projets)","TRAVAUX OCM",
U1702="No root CAuse","No root cause",
U1702="ODU HS","TX ISSUE",
U1702="IP &amp; VLAN","TX ISSUE",
U1702="Warehouse HUAWEI","SPARE-ISSUE",
U1702="SPARE-HS","SPARE-ISSUE",
U1702="Power Telco","RAN ISSUE"
),"")</f>
        <v/>
      </c>
      <c r="U1702" s="33"/>
      <c r="V1702" s="32" t="str" cm="1">
        <f t="array" ref="V1702">IFERROR(_xlfn.IFS(
U1702="MPR ISSUE","ACTIVE",
U1702="BSS Hardware Issue","ACTIVE",
U1702="Sites strategiques, MLL, Pylone, etc.","PASSIVE",
U1702="AKTIVCO DEFAUT GE &amp; POWER Cabinet","PASSIVE",
U1702="AKTIVCO Coupure ENEO &amp; Baisse de tension","PASSIVE",
U1702="Coupure ENEO &amp; Baisse de tension","PASSIVE",
U1702="Defaut GE &amp; POWER Cabinet","PASSIVE",
U1702="Sharing","PASSIVE",
U1702="Sites strategiques &amp; DataCenter","PASSIVE",
U1702="Exclu","Exclu",
U1702="SAT","ACTIVE",
U1702="SPARE-ISSUE","SPARE-ISSUE",
U1702="Fiber CAmtel","ACTIVE",
U1702="Fiber AOF","ACTIVE",
U1702="Projet OCM (HUAWEI)","PLANNED WORKS",
U1702="Projet OCM (NOKIA)","PLANNED WORKS",
U1702="ACCESS-ISSUE","ACCESS-ISSUE",
U1702="Projet OCM (ZTE, NOKIA, autres projets)","PLANNED WORKS",
U1702="No root CAuse","No root cause",
U1702="ODU HS","ACTIVE",
U1702="IP &amp; VLAN","ACTIVE",
U1702="Warehouse HUAWEI","SPARE-ISSUE",
U1702="SPARE-HS","SPARE-ISSUE",
U1702="Power Telco","ACTIVE"
),"")</f>
        <v/>
      </c>
      <c r="W1702" s="51"/>
      <c r="X1702" s="51"/>
      <c r="Y1702" s="51"/>
      <c r="Z1702" s="51"/>
      <c r="AA1702" s="51"/>
      <c r="AB1702" s="34" t="s">
        <v>5420</v>
      </c>
      <c r="AC1702" s="34" t="str">
        <f>_xlfn.XLOOKUP(B1702,[4]ALL!$B:$B,[4]ALL!$N:$N,"")</f>
        <v/>
      </c>
      <c r="AD1702" s="34" t="s">
        <v>5420</v>
      </c>
      <c r="AE1702" s="34"/>
      <c r="AF1702" s="36" t="s">
        <v>5420</v>
      </c>
      <c r="AG1702" s="29"/>
      <c r="AH1702" s="35"/>
      <c r="AI1702" s="29"/>
      <c r="AJ1702" s="29" t="s">
        <v>5420</v>
      </c>
      <c r="AK1702" s="36" t="s">
        <v>5420</v>
      </c>
      <c r="AL1702" s="36" t="s">
        <v>5420</v>
      </c>
      <c r="AM1702" s="36" t="s">
        <v>5420</v>
      </c>
      <c r="AN1702" s="36" t="s">
        <v>5420</v>
      </c>
      <c r="AO1702" s="36" t="s">
        <v>5420</v>
      </c>
      <c r="AP1702" s="36" t="s">
        <v>5420</v>
      </c>
      <c r="AQ1702" s="36" t="s">
        <v>5420</v>
      </c>
      <c r="AR1702" s="36" t="s">
        <v>5420</v>
      </c>
      <c r="AS1702" s="36" t="s">
        <v>5420</v>
      </c>
      <c r="AT1702" s="36" t="s">
        <v>5420</v>
      </c>
      <c r="AU1702" s="36" t="s">
        <v>5420</v>
      </c>
      <c r="AV1702" s="36" t="s">
        <v>5420</v>
      </c>
      <c r="AW1702" s="45"/>
      <c r="AX1702" s="45" t="s">
        <v>5420</v>
      </c>
      <c r="AY1702" s="45" t="s">
        <v>5420</v>
      </c>
      <c r="AZ1702" s="45" t="s">
        <v>5420</v>
      </c>
      <c r="BA1702" s="36" t="s">
        <v>5420</v>
      </c>
    </row>
    <row r="1703" spans="1:53" s="58" customFormat="1" ht="15.6" hidden="1" x14ac:dyDescent="0.3">
      <c r="A1703" s="27" t="s">
        <v>4943</v>
      </c>
      <c r="B1703" s="28" t="s">
        <v>4944</v>
      </c>
      <c r="C1703" s="29" t="str">
        <f>_xlfn.XLOOKUP(B1703,'[1]daily break down'!$D:$D,'[1]daily break down'!$E:$E,"")</f>
        <v>CENTRE</v>
      </c>
      <c r="D1703" s="27"/>
      <c r="E1703" s="27"/>
      <c r="F1703" s="29" t="s">
        <v>37</v>
      </c>
      <c r="G1703" s="27"/>
      <c r="H1703" s="30" t="str">
        <f>_xlfn.XLOOKUP(B1703,[2]CALCULATION!$B:$B,[2]CALCULATION!$H:$H,"")</f>
        <v>ZTE</v>
      </c>
      <c r="I1703" s="25">
        <v>0</v>
      </c>
      <c r="J1703" s="25">
        <v>0</v>
      </c>
      <c r="K1703" s="25">
        <v>0</v>
      </c>
      <c r="L1703" s="25">
        <v>0</v>
      </c>
      <c r="M1703" s="25">
        <v>0</v>
      </c>
      <c r="N1703" s="25">
        <v>0</v>
      </c>
      <c r="O1703" s="25">
        <v>0</v>
      </c>
      <c r="P1703" s="25" t="s">
        <v>6366</v>
      </c>
      <c r="Q1703" s="31" t="s">
        <v>5364</v>
      </c>
      <c r="R1703" s="31"/>
      <c r="S1703" s="32" t="str" cm="1">
        <f t="array" ref="S1703">IFERROR(_xlfn.IFS(
U1703="MPR ISSUE","PDH",
U1703="BSS Hardware Issue","BSS",
U1703="Sites strategiques, MLL, Pylone, etc.","ENVTECH",
U1703="AKTIVCO DEFAUT GE &amp; POWER Cabinet","AKTIVCO",
U1703="AKTIVCO Coupure ENEO &amp; Baisse de tension","AKTIVCO GRID ONLY",
U1703="Coupure ENEO &amp; Baisse de tension","IHS GRID ONLY",
U1703="Defaut GE &amp; POWER Cabinet","IHS",
U1703="Sharing","Partners",
U1703="Sites strategiques &amp; DataCenter","SST &amp; DC",
U1703="Exclu","Exclu",
U1703="SAT","SAT",
U1703="SPARE-ISSUE","SPARE-ISSUE",
U1703="Fiber CAmtel","TRANS_FO_CAMTEL",
U1703="Fiber AOF","Fiber AOF",
U1703="Projet OCM (HUAWEI)","TRAVAUX-HUAWEI",
U1703="Projet OCM (NOKIA)","TRAVAUX-NOKIA",
U1703="ACCESS-ISSUE","ACCESS-ISSUE",
U1703="Projet OCM (ZTE, NOKIA, autres projets)","TRAVAUX OCM",
U1703="No root CAuse","No root cause",
U1703="ODU HS","PDH",
U1703="IP &amp; VLAN","PDH",
U1703="Warehouse HUAWEI","SPARE-ISSUE",
U1703="SPARE-HS","SPARE-ISSUE",
U1703="Power Telco","BSS"
),"")</f>
        <v/>
      </c>
      <c r="T1703" s="32" t="str" cm="1">
        <f t="array" ref="T1703">IFERROR(_xlfn.IFS(
U1703="MPR ISSUE","TX ISSUE",
U1703="BSS Hardware Issue","RAN ISSUE",
U1703="Sites strategiques, MLL, Pylone, etc.","ENVTECH",
U1703="AKTIVCO DEFAUT GE &amp; POWER Cabinet","POWER ISSUE",
U1703="AKTIVCO Coupure ENEO &amp; Baisse de tension","POWER ISSUE",
U1703="Coupure ENEO &amp; Baisse de tension","POWER ISSUE",
U1703="Defaut GE &amp; POWER Cabinet","POWER ISSUE",
U1703="Sharing","POWER ISSUE",
U1703="Sites strategiques &amp; DataCenter","POWER ISSUE",
U1703="Exclu","Exclu",
U1703="SAT","TX ISSUE",
U1703="SPARE-ISSUE","SPARE-ISSUE",
U1703="Fiber CAmtel","TX ISSUE",
U1703="Fiber AOF","TX ISSUE",
U1703="Projet OCM (HUAWEI)","TRAVAUX-HUAWEI",
U1703="Projet OCM (NOKIA)","TRAVAUX -NOKIA",
U1703="ACCESS-ISSUE","ACCESS-ISSUE",
U1703="Projet OCM (ZTE, NOKIA, autres projets)","TRAVAUX OCM",
U1703="No root CAuse","No root cause",
U1703="ODU HS","TX ISSUE",
U1703="IP &amp; VLAN","TX ISSUE",
U1703="Warehouse HUAWEI","SPARE-ISSUE",
U1703="SPARE-HS","SPARE-ISSUE",
U1703="Power Telco","RAN ISSUE"
),"")</f>
        <v/>
      </c>
      <c r="U1703" s="33"/>
      <c r="V1703" s="32" t="str" cm="1">
        <f t="array" ref="V1703">IFERROR(_xlfn.IFS(
U1703="MPR ISSUE","ACTIVE",
U1703="BSS Hardware Issue","ACTIVE",
U1703="Sites strategiques, MLL, Pylone, etc.","PASSIVE",
U1703="AKTIVCO DEFAUT GE &amp; POWER Cabinet","PASSIVE",
U1703="AKTIVCO Coupure ENEO &amp; Baisse de tension","PASSIVE",
U1703="Coupure ENEO &amp; Baisse de tension","PASSIVE",
U1703="Defaut GE &amp; POWER Cabinet","PASSIVE",
U1703="Sharing","PASSIVE",
U1703="Sites strategiques &amp; DataCenter","PASSIVE",
U1703="Exclu","Exclu",
U1703="SAT","ACTIVE",
U1703="SPARE-ISSUE","SPARE-ISSUE",
U1703="Fiber CAmtel","ACTIVE",
U1703="Fiber AOF","ACTIVE",
U1703="Projet OCM (HUAWEI)","PLANNED WORKS",
U1703="Projet OCM (NOKIA)","PLANNED WORKS",
U1703="ACCESS-ISSUE","ACCESS-ISSUE",
U1703="Projet OCM (ZTE, NOKIA, autres projets)","PLANNED WORKS",
U1703="No root CAuse","No root cause",
U1703="ODU HS","ACTIVE",
U1703="IP &amp; VLAN","ACTIVE",
U1703="Warehouse HUAWEI","SPARE-ISSUE",
U1703="SPARE-HS","SPARE-ISSUE",
U1703="Power Telco","ACTIVE"
),"")</f>
        <v/>
      </c>
      <c r="W1703" s="51"/>
      <c r="X1703" s="51"/>
      <c r="Y1703" s="51"/>
      <c r="Z1703" s="51"/>
      <c r="AA1703" s="51"/>
      <c r="AB1703" s="34" t="s">
        <v>5420</v>
      </c>
      <c r="AC1703" s="34" t="str">
        <f>_xlfn.XLOOKUP(B1703,[4]ALL!$B:$B,[4]ALL!$N:$N,"")</f>
        <v/>
      </c>
      <c r="AD1703" s="34" t="s">
        <v>5420</v>
      </c>
      <c r="AE1703" s="34"/>
      <c r="AF1703" s="36" t="s">
        <v>5420</v>
      </c>
      <c r="AG1703" s="29"/>
      <c r="AH1703" s="35"/>
      <c r="AI1703" s="29"/>
      <c r="AJ1703" s="29" t="s">
        <v>5420</v>
      </c>
      <c r="AK1703" s="36" t="s">
        <v>5420</v>
      </c>
      <c r="AL1703" s="36" t="s">
        <v>5420</v>
      </c>
      <c r="AM1703" s="36" t="s">
        <v>5420</v>
      </c>
      <c r="AN1703" s="36" t="s">
        <v>5420</v>
      </c>
      <c r="AO1703" s="36" t="s">
        <v>5420</v>
      </c>
      <c r="AP1703" s="36" t="s">
        <v>5420</v>
      </c>
      <c r="AQ1703" s="36" t="s">
        <v>5420</v>
      </c>
      <c r="AR1703" s="36" t="s">
        <v>5420</v>
      </c>
      <c r="AS1703" s="36" t="s">
        <v>5420</v>
      </c>
      <c r="AT1703" s="36" t="s">
        <v>5420</v>
      </c>
      <c r="AU1703" s="36" t="s">
        <v>5420</v>
      </c>
      <c r="AV1703" s="36" t="s">
        <v>5420</v>
      </c>
      <c r="AW1703" s="45"/>
      <c r="AX1703" s="45" t="s">
        <v>5420</v>
      </c>
      <c r="AY1703" s="45" t="s">
        <v>5420</v>
      </c>
      <c r="AZ1703" s="45" t="s">
        <v>5420</v>
      </c>
      <c r="BA1703" s="36" t="s">
        <v>5420</v>
      </c>
    </row>
    <row r="1704" spans="1:53" s="58" customFormat="1" ht="15.6" hidden="1" x14ac:dyDescent="0.3">
      <c r="A1704" s="27" t="s">
        <v>5031</v>
      </c>
      <c r="B1704" s="28" t="s">
        <v>5032</v>
      </c>
      <c r="C1704" s="29" t="str">
        <f>_xlfn.XLOOKUP(B1704,'[1]daily break down'!$D:$D,'[1]daily break down'!$E:$E,"")</f>
        <v>Yaounde</v>
      </c>
      <c r="D1704" s="27" t="s">
        <v>11</v>
      </c>
      <c r="E1704" s="27" t="s">
        <v>145</v>
      </c>
      <c r="F1704" s="29" t="s">
        <v>37</v>
      </c>
      <c r="G1704" s="27" t="s">
        <v>38</v>
      </c>
      <c r="H1704" s="30" t="str">
        <f>_xlfn.XLOOKUP(B1704,[2]CALCULATION!$B:$B,[2]CALCULATION!$H:$H,"")</f>
        <v>ZTE</v>
      </c>
      <c r="I1704" s="25">
        <v>0</v>
      </c>
      <c r="J1704" s="25">
        <v>0</v>
      </c>
      <c r="K1704" s="25">
        <v>0</v>
      </c>
      <c r="L1704" s="25">
        <v>0</v>
      </c>
      <c r="M1704" s="25">
        <v>0</v>
      </c>
      <c r="N1704" s="25">
        <v>0</v>
      </c>
      <c r="O1704" s="25">
        <v>0</v>
      </c>
      <c r="P1704" s="25" t="s">
        <v>6366</v>
      </c>
      <c r="Q1704" s="31" t="s">
        <v>5364</v>
      </c>
      <c r="R1704" s="31"/>
      <c r="S1704" s="32" t="str" cm="1">
        <f t="array" ref="S1704">IFERROR(_xlfn.IFS(
U1704="MPR ISSUE","PDH",
U1704="BSS Hardware Issue","BSS",
U1704="Sites strategiques, MLL, Pylone, etc.","ENVTECH",
U1704="AKTIVCO DEFAUT GE &amp; POWER Cabinet","AKTIVCO",
U1704="AKTIVCO Coupure ENEO &amp; Baisse de tension","AKTIVCO GRID ONLY",
U1704="Coupure ENEO &amp; Baisse de tension","IHS GRID ONLY",
U1704="Defaut GE &amp; POWER Cabinet","IHS",
U1704="Sharing","Partners",
U1704="Sites strategiques &amp; DataCenter","SST &amp; DC",
U1704="Exclu","Exclu",
U1704="SAT","SAT",
U1704="SPARE-ISSUE","SPARE-ISSUE",
U1704="Fiber CAmtel","TRANS_FO_CAMTEL",
U1704="Fiber AOF","Fiber AOF",
U1704="Projet OCM (HUAWEI)","TRAVAUX-HUAWEI",
U1704="Projet OCM (NOKIA)","TRAVAUX-NOKIA",
U1704="ACCESS-ISSUE","ACCESS-ISSUE",
U1704="Projet OCM (ZTE, NOKIA, autres projets)","TRAVAUX OCM",
U1704="No root CAuse","No root cause",
U1704="ODU HS","PDH",
U1704="IP &amp; VLAN","PDH",
U1704="Warehouse HUAWEI","SPARE-ISSUE",
U1704="SPARE-HS","SPARE-ISSUE",
U1704="Power Telco","BSS"
),"")</f>
        <v/>
      </c>
      <c r="T1704" s="32" t="str" cm="1">
        <f t="array" ref="T1704">IFERROR(_xlfn.IFS(
U1704="MPR ISSUE","TX ISSUE",
U1704="BSS Hardware Issue","RAN ISSUE",
U1704="Sites strategiques, MLL, Pylone, etc.","ENVTECH",
U1704="AKTIVCO DEFAUT GE &amp; POWER Cabinet","POWER ISSUE",
U1704="AKTIVCO Coupure ENEO &amp; Baisse de tension","POWER ISSUE",
U1704="Coupure ENEO &amp; Baisse de tension","POWER ISSUE",
U1704="Defaut GE &amp; POWER Cabinet","POWER ISSUE",
U1704="Sharing","POWER ISSUE",
U1704="Sites strategiques &amp; DataCenter","POWER ISSUE",
U1704="Exclu","Exclu",
U1704="SAT","TX ISSUE",
U1704="SPARE-ISSUE","SPARE-ISSUE",
U1704="Fiber CAmtel","TX ISSUE",
U1704="Fiber AOF","TX ISSUE",
U1704="Projet OCM (HUAWEI)","TRAVAUX-HUAWEI",
U1704="Projet OCM (NOKIA)","TRAVAUX -NOKIA",
U1704="ACCESS-ISSUE","ACCESS-ISSUE",
U1704="Projet OCM (ZTE, NOKIA, autres projets)","TRAVAUX OCM",
U1704="No root CAuse","No root cause",
U1704="ODU HS","TX ISSUE",
U1704="IP &amp; VLAN","TX ISSUE",
U1704="Warehouse HUAWEI","SPARE-ISSUE",
U1704="SPARE-HS","SPARE-ISSUE",
U1704="Power Telco","RAN ISSUE"
),"")</f>
        <v/>
      </c>
      <c r="U1704" s="33"/>
      <c r="V1704" s="32" t="str" cm="1">
        <f t="array" ref="V1704">IFERROR(_xlfn.IFS(
U1704="MPR ISSUE","ACTIVE",
U1704="BSS Hardware Issue","ACTIVE",
U1704="Sites strategiques, MLL, Pylone, etc.","PASSIVE",
U1704="AKTIVCO DEFAUT GE &amp; POWER Cabinet","PASSIVE",
U1704="AKTIVCO Coupure ENEO &amp; Baisse de tension","PASSIVE",
U1704="Coupure ENEO &amp; Baisse de tension","PASSIVE",
U1704="Defaut GE &amp; POWER Cabinet","PASSIVE",
U1704="Sharing","PASSIVE",
U1704="Sites strategiques &amp; DataCenter","PASSIVE",
U1704="Exclu","Exclu",
U1704="SAT","ACTIVE",
U1704="SPARE-ISSUE","SPARE-ISSUE",
U1704="Fiber CAmtel","ACTIVE",
U1704="Fiber AOF","ACTIVE",
U1704="Projet OCM (HUAWEI)","PLANNED WORKS",
U1704="Projet OCM (NOKIA)","PLANNED WORKS",
U1704="ACCESS-ISSUE","ACCESS-ISSUE",
U1704="Projet OCM (ZTE, NOKIA, autres projets)","PLANNED WORKS",
U1704="No root CAuse","No root cause",
U1704="ODU HS","ACTIVE",
U1704="IP &amp; VLAN","ACTIVE",
U1704="Warehouse HUAWEI","SPARE-ISSUE",
U1704="SPARE-HS","SPARE-ISSUE",
U1704="Power Telco","ACTIVE"
),"")</f>
        <v/>
      </c>
      <c r="W1704" s="51"/>
      <c r="X1704" s="51"/>
      <c r="Y1704" s="51"/>
      <c r="Z1704" s="51"/>
      <c r="AA1704" s="51"/>
      <c r="AB1704" s="34" t="s">
        <v>5420</v>
      </c>
      <c r="AC1704" s="34" t="str">
        <f>_xlfn.XLOOKUP(B1704,[4]ALL!$B:$B,[4]ALL!$N:$N,"")</f>
        <v/>
      </c>
      <c r="AD1704" s="34" t="s">
        <v>5420</v>
      </c>
      <c r="AE1704" s="34"/>
      <c r="AF1704" s="36" t="s">
        <v>5420</v>
      </c>
      <c r="AG1704" s="29"/>
      <c r="AH1704" s="35"/>
      <c r="AI1704" s="29"/>
      <c r="AJ1704" s="29" t="s">
        <v>5420</v>
      </c>
      <c r="AK1704" s="36" t="s">
        <v>5420</v>
      </c>
      <c r="AL1704" s="36" t="s">
        <v>5420</v>
      </c>
      <c r="AM1704" s="36" t="s">
        <v>5420</v>
      </c>
      <c r="AN1704" s="36" t="s">
        <v>5420</v>
      </c>
      <c r="AO1704" s="36" t="s">
        <v>5420</v>
      </c>
      <c r="AP1704" s="36" t="s">
        <v>5420</v>
      </c>
      <c r="AQ1704" s="36" t="s">
        <v>5420</v>
      </c>
      <c r="AR1704" s="36" t="s">
        <v>5420</v>
      </c>
      <c r="AS1704" s="36" t="s">
        <v>5420</v>
      </c>
      <c r="AT1704" s="36" t="s">
        <v>5420</v>
      </c>
      <c r="AU1704" s="36" t="s">
        <v>5420</v>
      </c>
      <c r="AV1704" s="36" t="s">
        <v>5420</v>
      </c>
      <c r="AW1704" s="45"/>
      <c r="AX1704" s="45" t="s">
        <v>5420</v>
      </c>
      <c r="AY1704" s="45" t="s">
        <v>5420</v>
      </c>
      <c r="AZ1704" s="45" t="s">
        <v>5420</v>
      </c>
      <c r="BA1704" s="36" t="s">
        <v>5420</v>
      </c>
    </row>
    <row r="1705" spans="1:53" s="58" customFormat="1" ht="15.6" hidden="1" x14ac:dyDescent="0.3">
      <c r="A1705" s="27" t="s">
        <v>5033</v>
      </c>
      <c r="B1705" s="28" t="s">
        <v>5034</v>
      </c>
      <c r="C1705" s="29" t="str">
        <f>_xlfn.XLOOKUP(B1705,'[1]daily break down'!$D:$D,'[1]daily break down'!$E:$E,"")</f>
        <v>Yaounde</v>
      </c>
      <c r="D1705" s="27" t="s">
        <v>11</v>
      </c>
      <c r="E1705" s="27" t="s">
        <v>12</v>
      </c>
      <c r="F1705" s="29" t="s">
        <v>37</v>
      </c>
      <c r="G1705" s="27" t="s">
        <v>38</v>
      </c>
      <c r="H1705" s="30" t="str">
        <f>_xlfn.XLOOKUP(B1705,[2]CALCULATION!$B:$B,[2]CALCULATION!$H:$H,"")</f>
        <v>ZTE</v>
      </c>
      <c r="I1705" s="25">
        <v>0</v>
      </c>
      <c r="J1705" s="25">
        <v>0</v>
      </c>
      <c r="K1705" s="25">
        <v>0</v>
      </c>
      <c r="L1705" s="25">
        <v>0</v>
      </c>
      <c r="M1705" s="25">
        <v>0</v>
      </c>
      <c r="N1705" s="25">
        <v>0</v>
      </c>
      <c r="O1705" s="25">
        <v>0</v>
      </c>
      <c r="P1705" s="25" t="s">
        <v>6366</v>
      </c>
      <c r="Q1705" s="31" t="s">
        <v>5364</v>
      </c>
      <c r="R1705" s="31"/>
      <c r="S1705" s="32" t="str" cm="1">
        <f t="array" ref="S1705">IFERROR(_xlfn.IFS(
U1705="MPR ISSUE","PDH",
U1705="BSS Hardware Issue","BSS",
U1705="Sites strategiques, MLL, Pylone, etc.","ENVTECH",
U1705="AKTIVCO DEFAUT GE &amp; POWER Cabinet","AKTIVCO",
U1705="AKTIVCO Coupure ENEO &amp; Baisse de tension","AKTIVCO GRID ONLY",
U1705="Coupure ENEO &amp; Baisse de tension","IHS GRID ONLY",
U1705="Defaut GE &amp; POWER Cabinet","IHS",
U1705="Sharing","Partners",
U1705="Sites strategiques &amp; DataCenter","SST &amp; DC",
U1705="Exclu","Exclu",
U1705="SAT","SAT",
U1705="SPARE-ISSUE","SPARE-ISSUE",
U1705="Fiber CAmtel","TRANS_FO_CAMTEL",
U1705="Fiber AOF","Fiber AOF",
U1705="Projet OCM (HUAWEI)","TRAVAUX-HUAWEI",
U1705="Projet OCM (NOKIA)","TRAVAUX-NOKIA",
U1705="ACCESS-ISSUE","ACCESS-ISSUE",
U1705="Projet OCM (ZTE, NOKIA, autres projets)","TRAVAUX OCM",
U1705="No root CAuse","No root cause",
U1705="ODU HS","PDH",
U1705="IP &amp; VLAN","PDH",
U1705="Warehouse HUAWEI","SPARE-ISSUE",
U1705="SPARE-HS","SPARE-ISSUE",
U1705="Power Telco","BSS"
),"")</f>
        <v/>
      </c>
      <c r="T1705" s="32" t="str" cm="1">
        <f t="array" ref="T1705">IFERROR(_xlfn.IFS(
U1705="MPR ISSUE","TX ISSUE",
U1705="BSS Hardware Issue","RAN ISSUE",
U1705="Sites strategiques, MLL, Pylone, etc.","ENVTECH",
U1705="AKTIVCO DEFAUT GE &amp; POWER Cabinet","POWER ISSUE",
U1705="AKTIVCO Coupure ENEO &amp; Baisse de tension","POWER ISSUE",
U1705="Coupure ENEO &amp; Baisse de tension","POWER ISSUE",
U1705="Defaut GE &amp; POWER Cabinet","POWER ISSUE",
U1705="Sharing","POWER ISSUE",
U1705="Sites strategiques &amp; DataCenter","POWER ISSUE",
U1705="Exclu","Exclu",
U1705="SAT","TX ISSUE",
U1705="SPARE-ISSUE","SPARE-ISSUE",
U1705="Fiber CAmtel","TX ISSUE",
U1705="Fiber AOF","TX ISSUE",
U1705="Projet OCM (HUAWEI)","TRAVAUX-HUAWEI",
U1705="Projet OCM (NOKIA)","TRAVAUX -NOKIA",
U1705="ACCESS-ISSUE","ACCESS-ISSUE",
U1705="Projet OCM (ZTE, NOKIA, autres projets)","TRAVAUX OCM",
U1705="No root CAuse","No root cause",
U1705="ODU HS","TX ISSUE",
U1705="IP &amp; VLAN","TX ISSUE",
U1705="Warehouse HUAWEI","SPARE-ISSUE",
U1705="SPARE-HS","SPARE-ISSUE",
U1705="Power Telco","RAN ISSUE"
),"")</f>
        <v/>
      </c>
      <c r="U1705" s="33"/>
      <c r="V1705" s="32" t="str" cm="1">
        <f t="array" ref="V1705">IFERROR(_xlfn.IFS(
U1705="MPR ISSUE","ACTIVE",
U1705="BSS Hardware Issue","ACTIVE",
U1705="Sites strategiques, MLL, Pylone, etc.","PASSIVE",
U1705="AKTIVCO DEFAUT GE &amp; POWER Cabinet","PASSIVE",
U1705="AKTIVCO Coupure ENEO &amp; Baisse de tension","PASSIVE",
U1705="Coupure ENEO &amp; Baisse de tension","PASSIVE",
U1705="Defaut GE &amp; POWER Cabinet","PASSIVE",
U1705="Sharing","PASSIVE",
U1705="Sites strategiques &amp; DataCenter","PASSIVE",
U1705="Exclu","Exclu",
U1705="SAT","ACTIVE",
U1705="SPARE-ISSUE","SPARE-ISSUE",
U1705="Fiber CAmtel","ACTIVE",
U1705="Fiber AOF","ACTIVE",
U1705="Projet OCM (HUAWEI)","PLANNED WORKS",
U1705="Projet OCM (NOKIA)","PLANNED WORKS",
U1705="ACCESS-ISSUE","ACCESS-ISSUE",
U1705="Projet OCM (ZTE, NOKIA, autres projets)","PLANNED WORKS",
U1705="No root CAuse","No root cause",
U1705="ODU HS","ACTIVE",
U1705="IP &amp; VLAN","ACTIVE",
U1705="Warehouse HUAWEI","SPARE-ISSUE",
U1705="SPARE-HS","SPARE-ISSUE",
U1705="Power Telco","ACTIVE"
),"")</f>
        <v/>
      </c>
      <c r="W1705" s="51"/>
      <c r="X1705" s="51"/>
      <c r="Y1705" s="51"/>
      <c r="Z1705" s="51"/>
      <c r="AA1705" s="51"/>
      <c r="AB1705" s="34" t="s">
        <v>5420</v>
      </c>
      <c r="AC1705" s="34" t="str">
        <f>_xlfn.XLOOKUP(B1705,[4]ALL!$B:$B,[4]ALL!$N:$N,"")</f>
        <v/>
      </c>
      <c r="AD1705" s="34" t="s">
        <v>5420</v>
      </c>
      <c r="AE1705" s="34"/>
      <c r="AF1705" s="36" t="s">
        <v>5420</v>
      </c>
      <c r="AG1705" s="29"/>
      <c r="AH1705" s="35"/>
      <c r="AI1705" s="29"/>
      <c r="AJ1705" s="29" t="s">
        <v>5420</v>
      </c>
      <c r="AK1705" s="36" t="s">
        <v>5420</v>
      </c>
      <c r="AL1705" s="36" t="s">
        <v>5420</v>
      </c>
      <c r="AM1705" s="36" t="s">
        <v>5420</v>
      </c>
      <c r="AN1705" s="36" t="s">
        <v>5420</v>
      </c>
      <c r="AO1705" s="36" t="s">
        <v>5420</v>
      </c>
      <c r="AP1705" s="36" t="s">
        <v>5420</v>
      </c>
      <c r="AQ1705" s="36" t="s">
        <v>5420</v>
      </c>
      <c r="AR1705" s="36" t="s">
        <v>5420</v>
      </c>
      <c r="AS1705" s="36" t="s">
        <v>5420</v>
      </c>
      <c r="AT1705" s="36" t="s">
        <v>5420</v>
      </c>
      <c r="AU1705" s="36" t="s">
        <v>5420</v>
      </c>
      <c r="AV1705" s="36" t="s">
        <v>5420</v>
      </c>
      <c r="AW1705" s="45"/>
      <c r="AX1705" s="45" t="s">
        <v>5420</v>
      </c>
      <c r="AY1705" s="45" t="s">
        <v>5420</v>
      </c>
      <c r="AZ1705" s="45" t="s">
        <v>5420</v>
      </c>
      <c r="BA1705" s="36" t="s">
        <v>5420</v>
      </c>
    </row>
    <row r="1706" spans="1:53" s="58" customFormat="1" ht="15.6" hidden="1" x14ac:dyDescent="0.3">
      <c r="A1706" s="27" t="s">
        <v>856</v>
      </c>
      <c r="B1706" s="28" t="s">
        <v>5223</v>
      </c>
      <c r="C1706" s="29" t="str">
        <f>_xlfn.XLOOKUP(B1706,'[1]daily break down'!$D:$D,'[1]daily break down'!$E:$E,"")</f>
        <v>OUEST</v>
      </c>
      <c r="D1706" s="27" t="s">
        <v>11</v>
      </c>
      <c r="E1706" s="27" t="s">
        <v>12</v>
      </c>
      <c r="F1706" s="29" t="s">
        <v>102</v>
      </c>
      <c r="G1706" s="27" t="s">
        <v>856</v>
      </c>
      <c r="H1706" s="37" t="str">
        <f>_xlfn.XLOOKUP(B1706,[2]CALCULATION!$B:$B,[2]CALCULATION!$H:$H,"")</f>
        <v>Huawei</v>
      </c>
      <c r="I1706" s="25">
        <v>0</v>
      </c>
      <c r="J1706" s="25">
        <v>0</v>
      </c>
      <c r="K1706" s="25">
        <v>0</v>
      </c>
      <c r="L1706" s="25">
        <v>0</v>
      </c>
      <c r="M1706" s="25">
        <v>0</v>
      </c>
      <c r="N1706" s="25">
        <v>0</v>
      </c>
      <c r="O1706" s="25">
        <v>0</v>
      </c>
      <c r="P1706" s="25" t="s">
        <v>6366</v>
      </c>
      <c r="Q1706" s="31" t="s">
        <v>5364</v>
      </c>
      <c r="R1706" s="31"/>
      <c r="S1706" s="32" t="str" cm="1">
        <f t="array" ref="S1706">IFERROR(_xlfn.IFS(
U1706="MPR ISSUE","PDH",
U1706="BSS Hardware Issue","BSS",
U1706="Sites strategiques, MLL, Pylone, etc.","ENVTECH",
U1706="AKTIVCO DEFAUT GE &amp; POWER Cabinet","AKTIVCO",
U1706="AKTIVCO Coupure ENEO &amp; Baisse de tension","AKTIVCO GRID ONLY",
U1706="Coupure ENEO &amp; Baisse de tension","IHS GRID ONLY",
U1706="Defaut GE &amp; POWER Cabinet","IHS",
U1706="Sharing","Partners",
U1706="Sites strategiques &amp; DataCenter","SST &amp; DC",
U1706="Exclu","Exclu",
U1706="SAT","SAT",
U1706="SPARE-ISSUE","SPARE-ISSUE",
U1706="Fiber CAmtel","TRANS_FO_CAMTEL",
U1706="Fiber AOF","Fiber AOF",
U1706="Projet OCM (HUAWEI)","TRAVAUX-HUAWEI",
U1706="Projet OCM (NOKIA)","TRAVAUX-NOKIA",
U1706="ACCESS-ISSUE","ACCESS-ISSUE",
U1706="Projet OCM (ZTE, NOKIA, autres projets)","TRAVAUX OCM",
U1706="No root CAuse","No root cause",
U1706="ODU HS","PDH",
U1706="IP &amp; VLAN","PDH",
U1706="Warehouse HUAWEI","SPARE-ISSUE",
U1706="SPARE-HS","SPARE-ISSUE",
U1706="Power Telco","BSS"
),"")</f>
        <v/>
      </c>
      <c r="T1706" s="32" t="str" cm="1">
        <f t="array" ref="T1706">IFERROR(_xlfn.IFS(
U1706="MPR ISSUE","TX ISSUE",
U1706="BSS Hardware Issue","RAN ISSUE",
U1706="Sites strategiques, MLL, Pylone, etc.","ENVTECH",
U1706="AKTIVCO DEFAUT GE &amp; POWER Cabinet","POWER ISSUE",
U1706="AKTIVCO Coupure ENEO &amp; Baisse de tension","POWER ISSUE",
U1706="Coupure ENEO &amp; Baisse de tension","POWER ISSUE",
U1706="Defaut GE &amp; POWER Cabinet","POWER ISSUE",
U1706="Sharing","POWER ISSUE",
U1706="Sites strategiques &amp; DataCenter","POWER ISSUE",
U1706="Exclu","Exclu",
U1706="SAT","TX ISSUE",
U1706="SPARE-ISSUE","SPARE-ISSUE",
U1706="Fiber CAmtel","TX ISSUE",
U1706="Fiber AOF","TX ISSUE",
U1706="Projet OCM (HUAWEI)","TRAVAUX-HUAWEI",
U1706="Projet OCM (NOKIA)","TRAVAUX -NOKIA",
U1706="ACCESS-ISSUE","ACCESS-ISSUE",
U1706="Projet OCM (ZTE, NOKIA, autres projets)","TRAVAUX OCM",
U1706="No root CAuse","No root cause",
U1706="ODU HS","TX ISSUE",
U1706="IP &amp; VLAN","TX ISSUE",
U1706="Warehouse HUAWEI","SPARE-ISSUE",
U1706="SPARE-HS","SPARE-ISSUE",
U1706="Power Telco","RAN ISSUE"
),"")</f>
        <v/>
      </c>
      <c r="U1706" s="33"/>
      <c r="V1706" s="32" t="str" cm="1">
        <f t="array" ref="V1706">IFERROR(_xlfn.IFS(
U1706="MPR ISSUE","ACTIVE",
U1706="BSS Hardware Issue","ACTIVE",
U1706="Sites strategiques, MLL, Pylone, etc.","PASSIVE",
U1706="AKTIVCO DEFAUT GE &amp; POWER Cabinet","PASSIVE",
U1706="AKTIVCO Coupure ENEO &amp; Baisse de tension","PASSIVE",
U1706="Coupure ENEO &amp; Baisse de tension","PASSIVE",
U1706="Defaut GE &amp; POWER Cabinet","PASSIVE",
U1706="Sharing","PASSIVE",
U1706="Sites strategiques &amp; DataCenter","PASSIVE",
U1706="Exclu","Exclu",
U1706="SAT","ACTIVE",
U1706="SPARE-ISSUE","SPARE-ISSUE",
U1706="Fiber CAmtel","ACTIVE",
U1706="Fiber AOF","ACTIVE",
U1706="Projet OCM (HUAWEI)","PLANNED WORKS",
U1706="Projet OCM (NOKIA)","PLANNED WORKS",
U1706="ACCESS-ISSUE","ACCESS-ISSUE",
U1706="Projet OCM (ZTE, NOKIA, autres projets)","PLANNED WORKS",
U1706="No root CAuse","No root cause",
U1706="ODU HS","ACTIVE",
U1706="IP &amp; VLAN","ACTIVE",
U1706="Warehouse HUAWEI","SPARE-ISSUE",
U1706="SPARE-HS","SPARE-ISSUE",
U1706="Power Telco","ACTIVE"
),"")</f>
        <v/>
      </c>
      <c r="W1706" s="51"/>
      <c r="X1706" s="51"/>
      <c r="Y1706" s="51"/>
      <c r="Z1706" s="51"/>
      <c r="AA1706" s="51"/>
      <c r="AB1706" s="34" t="s">
        <v>5420</v>
      </c>
      <c r="AC1706" s="34" t="str">
        <f>_xlfn.XLOOKUP(B1706,[4]ALL!$B:$B,[4]ALL!$N:$N,"")</f>
        <v/>
      </c>
      <c r="AD1706" s="34" t="s">
        <v>5420</v>
      </c>
      <c r="AE1706" s="34"/>
      <c r="AF1706" s="36" t="s">
        <v>5420</v>
      </c>
      <c r="AG1706" s="29"/>
      <c r="AH1706" s="35"/>
      <c r="AI1706" s="29"/>
      <c r="AJ1706" s="29" t="s">
        <v>5420</v>
      </c>
      <c r="AK1706" s="36" t="s">
        <v>5420</v>
      </c>
      <c r="AL1706" s="36" t="s">
        <v>5420</v>
      </c>
      <c r="AM1706" s="36" t="s">
        <v>5420</v>
      </c>
      <c r="AN1706" s="36" t="s">
        <v>5420</v>
      </c>
      <c r="AO1706" s="36" t="s">
        <v>5420</v>
      </c>
      <c r="AP1706" s="36" t="s">
        <v>5420</v>
      </c>
      <c r="AQ1706" s="36" t="s">
        <v>5420</v>
      </c>
      <c r="AR1706" s="36" t="s">
        <v>5420</v>
      </c>
      <c r="AS1706" s="36" t="s">
        <v>5420</v>
      </c>
      <c r="AT1706" s="36" t="s">
        <v>5420</v>
      </c>
      <c r="AU1706" s="36" t="s">
        <v>5420</v>
      </c>
      <c r="AV1706" s="36" t="s">
        <v>5420</v>
      </c>
      <c r="AW1706" s="45"/>
      <c r="AX1706" s="45" t="s">
        <v>5420</v>
      </c>
      <c r="AY1706" s="45" t="s">
        <v>5420</v>
      </c>
      <c r="AZ1706" s="45" t="s">
        <v>5420</v>
      </c>
      <c r="BA1706" s="36" t="s">
        <v>5420</v>
      </c>
    </row>
    <row r="1707" spans="1:53" s="58" customFormat="1" ht="15.6" hidden="1" x14ac:dyDescent="0.3">
      <c r="A1707" s="27" t="s">
        <v>5305</v>
      </c>
      <c r="B1707" s="28" t="s">
        <v>5306</v>
      </c>
      <c r="C1707" s="29" t="str">
        <f>_xlfn.XLOOKUP(B1707,'[1]daily break down'!$D:$D,'[1]daily break down'!$E:$E,"")</f>
        <v>CENTRE</v>
      </c>
      <c r="D1707" s="27"/>
      <c r="E1707" s="27"/>
      <c r="F1707" s="29" t="s">
        <v>69</v>
      </c>
      <c r="G1707" s="27"/>
      <c r="H1707" s="30" t="str">
        <f>_xlfn.XLOOKUP(B1707,[2]CALCULATION!$B:$B,[2]CALCULATION!$H:$H,"")</f>
        <v>ZTE</v>
      </c>
      <c r="I1707" s="25">
        <v>0</v>
      </c>
      <c r="J1707" s="25">
        <v>0</v>
      </c>
      <c r="K1707" s="25">
        <v>0</v>
      </c>
      <c r="L1707" s="25">
        <v>0</v>
      </c>
      <c r="M1707" s="25">
        <v>0</v>
      </c>
      <c r="N1707" s="25">
        <v>0</v>
      </c>
      <c r="O1707" s="25">
        <v>0</v>
      </c>
      <c r="P1707" s="25" t="s">
        <v>6366</v>
      </c>
      <c r="Q1707" s="31" t="s">
        <v>5364</v>
      </c>
      <c r="R1707" s="31"/>
      <c r="S1707" s="32" t="str" cm="1">
        <f t="array" ref="S1707">IFERROR(_xlfn.IFS(
U1707="MPR ISSUE","PDH",
U1707="BSS Hardware Issue","BSS",
U1707="Sites strategiques, MLL, Pylone, etc.","ENVTECH",
U1707="AKTIVCO DEFAUT GE &amp; POWER Cabinet","AKTIVCO",
U1707="AKTIVCO Coupure ENEO &amp; Baisse de tension","AKTIVCO GRID ONLY",
U1707="Coupure ENEO &amp; Baisse de tension","IHS GRID ONLY",
U1707="Defaut GE &amp; POWER Cabinet","IHS",
U1707="Sharing","Partners",
U1707="Sites strategiques &amp; DataCenter","SST &amp; DC",
U1707="Exclu","Exclu",
U1707="SAT","SAT",
U1707="SPARE-ISSUE","SPARE-ISSUE",
U1707="Fiber CAmtel","TRANS_FO_CAMTEL",
U1707="Fiber AOF","Fiber AOF",
U1707="Projet OCM (HUAWEI)","TRAVAUX-HUAWEI",
U1707="Projet OCM (NOKIA)","TRAVAUX-NOKIA",
U1707="ACCESS-ISSUE","ACCESS-ISSUE",
U1707="Projet OCM (ZTE, NOKIA, autres projets)","TRAVAUX OCM",
U1707="No root CAuse","No root cause",
U1707="ODU HS","PDH",
U1707="IP &amp; VLAN","PDH",
U1707="Warehouse HUAWEI","SPARE-ISSUE",
U1707="SPARE-HS","SPARE-ISSUE",
U1707="Power Telco","BSS"
),"")</f>
        <v/>
      </c>
      <c r="T1707" s="32" t="str" cm="1">
        <f t="array" ref="T1707">IFERROR(_xlfn.IFS(
U1707="MPR ISSUE","TX ISSUE",
U1707="BSS Hardware Issue","RAN ISSUE",
U1707="Sites strategiques, MLL, Pylone, etc.","ENVTECH",
U1707="AKTIVCO DEFAUT GE &amp; POWER Cabinet","POWER ISSUE",
U1707="AKTIVCO Coupure ENEO &amp; Baisse de tension","POWER ISSUE",
U1707="Coupure ENEO &amp; Baisse de tension","POWER ISSUE",
U1707="Defaut GE &amp; POWER Cabinet","POWER ISSUE",
U1707="Sharing","POWER ISSUE",
U1707="Sites strategiques &amp; DataCenter","POWER ISSUE",
U1707="Exclu","Exclu",
U1707="SAT","TX ISSUE",
U1707="SPARE-ISSUE","SPARE-ISSUE",
U1707="Fiber CAmtel","TX ISSUE",
U1707="Fiber AOF","TX ISSUE",
U1707="Projet OCM (HUAWEI)","TRAVAUX-HUAWEI",
U1707="Projet OCM (NOKIA)","TRAVAUX -NOKIA",
U1707="ACCESS-ISSUE","ACCESS-ISSUE",
U1707="Projet OCM (ZTE, NOKIA, autres projets)","TRAVAUX OCM",
U1707="No root CAuse","No root cause",
U1707="ODU HS","TX ISSUE",
U1707="IP &amp; VLAN","TX ISSUE",
U1707="Warehouse HUAWEI","SPARE-ISSUE",
U1707="SPARE-HS","SPARE-ISSUE",
U1707="Power Telco","RAN ISSUE"
),"")</f>
        <v/>
      </c>
      <c r="U1707" s="33"/>
      <c r="V1707" s="32" t="str" cm="1">
        <f t="array" ref="V1707">IFERROR(_xlfn.IFS(
U1707="MPR ISSUE","ACTIVE",
U1707="BSS Hardware Issue","ACTIVE",
U1707="Sites strategiques, MLL, Pylone, etc.","PASSIVE",
U1707="AKTIVCO DEFAUT GE &amp; POWER Cabinet","PASSIVE",
U1707="AKTIVCO Coupure ENEO &amp; Baisse de tension","PASSIVE",
U1707="Coupure ENEO &amp; Baisse de tension","PASSIVE",
U1707="Defaut GE &amp; POWER Cabinet","PASSIVE",
U1707="Sharing","PASSIVE",
U1707="Sites strategiques &amp; DataCenter","PASSIVE",
U1707="Exclu","Exclu",
U1707="SAT","ACTIVE",
U1707="SPARE-ISSUE","SPARE-ISSUE",
U1707="Fiber CAmtel","ACTIVE",
U1707="Fiber AOF","ACTIVE",
U1707="Projet OCM (HUAWEI)","PLANNED WORKS",
U1707="Projet OCM (NOKIA)","PLANNED WORKS",
U1707="ACCESS-ISSUE","ACCESS-ISSUE",
U1707="Projet OCM (ZTE, NOKIA, autres projets)","PLANNED WORKS",
U1707="No root CAuse","No root cause",
U1707="ODU HS","ACTIVE",
U1707="IP &amp; VLAN","ACTIVE",
U1707="Warehouse HUAWEI","SPARE-ISSUE",
U1707="SPARE-HS","SPARE-ISSUE",
U1707="Power Telco","ACTIVE"
),"")</f>
        <v/>
      </c>
      <c r="W1707" s="51"/>
      <c r="X1707" s="51"/>
      <c r="Y1707" s="51"/>
      <c r="Z1707" s="51"/>
      <c r="AA1707" s="51"/>
      <c r="AB1707" s="34" t="s">
        <v>5420</v>
      </c>
      <c r="AC1707" s="34" t="str">
        <f>_xlfn.XLOOKUP(B1707,[4]ALL!$B:$B,[4]ALL!$N:$N,"")</f>
        <v/>
      </c>
      <c r="AD1707" s="34" t="s">
        <v>5420</v>
      </c>
      <c r="AE1707" s="34"/>
      <c r="AF1707" s="36" t="s">
        <v>5420</v>
      </c>
      <c r="AG1707" s="29"/>
      <c r="AH1707" s="35"/>
      <c r="AI1707" s="29"/>
      <c r="AJ1707" s="29" t="s">
        <v>5420</v>
      </c>
      <c r="AK1707" s="36" t="s">
        <v>5420</v>
      </c>
      <c r="AL1707" s="36" t="s">
        <v>5420</v>
      </c>
      <c r="AM1707" s="36" t="s">
        <v>5420</v>
      </c>
      <c r="AN1707" s="36" t="s">
        <v>5420</v>
      </c>
      <c r="AO1707" s="36" t="s">
        <v>5420</v>
      </c>
      <c r="AP1707" s="36" t="s">
        <v>5420</v>
      </c>
      <c r="AQ1707" s="36" t="s">
        <v>5420</v>
      </c>
      <c r="AR1707" s="36" t="s">
        <v>5420</v>
      </c>
      <c r="AS1707" s="36" t="s">
        <v>5420</v>
      </c>
      <c r="AT1707" s="36" t="s">
        <v>5420</v>
      </c>
      <c r="AU1707" s="36" t="s">
        <v>5420</v>
      </c>
      <c r="AV1707" s="36" t="s">
        <v>5420</v>
      </c>
      <c r="AW1707" s="45"/>
      <c r="AX1707" s="45" t="s">
        <v>5420</v>
      </c>
      <c r="AY1707" s="45" t="s">
        <v>5420</v>
      </c>
      <c r="AZ1707" s="45" t="s">
        <v>5420</v>
      </c>
      <c r="BA1707" s="36" t="s">
        <v>5420</v>
      </c>
    </row>
    <row r="1708" spans="1:53" s="58" customFormat="1" ht="15.6" hidden="1" x14ac:dyDescent="0.3">
      <c r="A1708" s="27" t="s">
        <v>4016</v>
      </c>
      <c r="B1708" s="28" t="s">
        <v>4017</v>
      </c>
      <c r="C1708" s="29" t="str">
        <f>_xlfn.XLOOKUP(B1708,'[1]daily break down'!$D:$D,'[1]daily break down'!$E:$E,"")</f>
        <v>ADAMAOUA</v>
      </c>
      <c r="D1708" s="27"/>
      <c r="E1708" s="27"/>
      <c r="F1708" s="29" t="s">
        <v>90</v>
      </c>
      <c r="G1708" s="27" t="s">
        <v>554</v>
      </c>
      <c r="H1708" s="37" t="str">
        <f>_xlfn.XLOOKUP(B1708,[2]CALCULATION!$B:$B,[2]CALCULATION!$H:$H,"")</f>
        <v>HUAWEI</v>
      </c>
      <c r="I1708" s="25">
        <v>0.20401546087269179</v>
      </c>
      <c r="J1708" s="25">
        <v>3.8167067599227241E-3</v>
      </c>
      <c r="K1708" s="25">
        <v>0.16586622835178197</v>
      </c>
      <c r="L1708" s="25">
        <v>7.5513721595854261E-2</v>
      </c>
      <c r="M1708" s="25">
        <v>6.9164433714861334E-2</v>
      </c>
      <c r="N1708" s="25">
        <v>1.6889819166573925E-2</v>
      </c>
      <c r="O1708" s="25">
        <v>0.22283146849754445</v>
      </c>
      <c r="P1708" s="25" t="s">
        <v>6366</v>
      </c>
      <c r="Q1708" s="31" t="s">
        <v>5364</v>
      </c>
      <c r="R1708" s="31"/>
      <c r="S1708" s="32" t="str" cm="1">
        <f t="array" ref="S1708">IFERROR(_xlfn.IFS(
U1708="MPR ISSUE","PDH",
U1708="BSS Hardware Issue","BSS",
U1708="Sites strategiques, MLL, Pylone, etc.","ENVTECH",
U1708="AKTIVCO DEFAUT GE &amp; POWER Cabinet","AKTIVCO",
U1708="AKTIVCO Coupure ENEO &amp; Baisse de tension","AKTIVCO GRID ONLY",
U1708="Coupure ENEO &amp; Baisse de tension","IHS GRID ONLY",
U1708="Defaut GE &amp; POWER Cabinet","IHS",
U1708="Sharing","Partners",
U1708="Sites strategiques &amp; DataCenter","SST &amp; DC",
U1708="Exclu","Exclu",
U1708="SAT","SAT",
U1708="SPARE-ISSUE","SPARE-ISSUE",
U1708="Fiber CAmtel","TRANS_FO_CAMTEL",
U1708="Fiber AOF","Fiber AOF",
U1708="Projet OCM (HUAWEI)","TRAVAUX-HUAWEI",
U1708="Projet OCM (NOKIA)","TRAVAUX-NOKIA",
U1708="ACCESS-ISSUE","ACCESS-ISSUE",
U1708="Projet OCM (ZTE, NOKIA, autres projets)","TRAVAUX OCM",
U1708="No root CAuse","No root cause",
U1708="ODU HS","PDH",
U1708="IP &amp; VLAN","PDH",
U1708="Warehouse HUAWEI","SPARE-ISSUE",
U1708="SPARE-HS","SPARE-ISSUE",
U1708="Power Telco","BSS"
),"")</f>
        <v/>
      </c>
      <c r="T1708" s="32" t="str" cm="1">
        <f t="array" ref="T1708">IFERROR(_xlfn.IFS(
U1708="MPR ISSUE","TX ISSUE",
U1708="BSS Hardware Issue","RAN ISSUE",
U1708="Sites strategiques, MLL, Pylone, etc.","ENVTECH",
U1708="AKTIVCO DEFAUT GE &amp; POWER Cabinet","POWER ISSUE",
U1708="AKTIVCO Coupure ENEO &amp; Baisse de tension","POWER ISSUE",
U1708="Coupure ENEO &amp; Baisse de tension","POWER ISSUE",
U1708="Defaut GE &amp; POWER Cabinet","POWER ISSUE",
U1708="Sharing","POWER ISSUE",
U1708="Sites strategiques &amp; DataCenter","POWER ISSUE",
U1708="Exclu","Exclu",
U1708="SAT","TX ISSUE",
U1708="SPARE-ISSUE","SPARE-ISSUE",
U1708="Fiber CAmtel","TX ISSUE",
U1708="Fiber AOF","TX ISSUE",
U1708="Projet OCM (HUAWEI)","TRAVAUX-HUAWEI",
U1708="Projet OCM (NOKIA)","TRAVAUX -NOKIA",
U1708="ACCESS-ISSUE","ACCESS-ISSUE",
U1708="Projet OCM (ZTE, NOKIA, autres projets)","TRAVAUX OCM",
U1708="No root CAuse","No root cause",
U1708="ODU HS","TX ISSUE",
U1708="IP &amp; VLAN","TX ISSUE",
U1708="Warehouse HUAWEI","SPARE-ISSUE",
U1708="SPARE-HS","SPARE-ISSUE",
U1708="Power Telco","RAN ISSUE"
),"")</f>
        <v/>
      </c>
      <c r="U1708" s="33"/>
      <c r="V1708" s="32" t="str" cm="1">
        <f t="array" ref="V1708">IFERROR(_xlfn.IFS(
U1708="MPR ISSUE","ACTIVE",
U1708="BSS Hardware Issue","ACTIVE",
U1708="Sites strategiques, MLL, Pylone, etc.","PASSIVE",
U1708="AKTIVCO DEFAUT GE &amp; POWER Cabinet","PASSIVE",
U1708="AKTIVCO Coupure ENEO &amp; Baisse de tension","PASSIVE",
U1708="Coupure ENEO &amp; Baisse de tension","PASSIVE",
U1708="Defaut GE &amp; POWER Cabinet","PASSIVE",
U1708="Sharing","PASSIVE",
U1708="Sites strategiques &amp; DataCenter","PASSIVE",
U1708="Exclu","Exclu",
U1708="SAT","ACTIVE",
U1708="SPARE-ISSUE","SPARE-ISSUE",
U1708="Fiber CAmtel","ACTIVE",
U1708="Fiber AOF","ACTIVE",
U1708="Projet OCM (HUAWEI)","PLANNED WORKS",
U1708="Projet OCM (NOKIA)","PLANNED WORKS",
U1708="ACCESS-ISSUE","ACCESS-ISSUE",
U1708="Projet OCM (ZTE, NOKIA, autres projets)","PLANNED WORKS",
U1708="No root CAuse","No root cause",
U1708="ODU HS","ACTIVE",
U1708="IP &amp; VLAN","ACTIVE",
U1708="Warehouse HUAWEI","SPARE-ISSUE",
U1708="SPARE-HS","SPARE-ISSUE",
U1708="Power Telco","ACTIVE"
),"")</f>
        <v/>
      </c>
      <c r="W1708" s="51"/>
      <c r="X1708" s="51"/>
      <c r="Y1708" s="51"/>
      <c r="Z1708" s="51"/>
      <c r="AA1708" s="51"/>
      <c r="AB1708" s="34" t="s">
        <v>5420</v>
      </c>
      <c r="AC1708" s="34" t="str">
        <f>_xlfn.XLOOKUP(B1708,[4]ALL!$B:$B,[4]ALL!$N:$N,"")</f>
        <v/>
      </c>
      <c r="AD1708" s="34" t="s">
        <v>5420</v>
      </c>
      <c r="AE1708" s="34"/>
      <c r="AF1708" s="36" t="s">
        <v>5420</v>
      </c>
      <c r="AG1708" s="29"/>
      <c r="AH1708" s="35"/>
      <c r="AI1708" s="29"/>
      <c r="AJ1708" s="29" t="s">
        <v>5420</v>
      </c>
      <c r="AK1708" s="36" t="s">
        <v>5420</v>
      </c>
      <c r="AL1708" s="36" t="s">
        <v>5420</v>
      </c>
      <c r="AM1708" s="36" t="s">
        <v>5420</v>
      </c>
      <c r="AN1708" s="36" t="s">
        <v>5420</v>
      </c>
      <c r="AO1708" s="36" t="s">
        <v>5420</v>
      </c>
      <c r="AP1708" s="36" t="s">
        <v>5420</v>
      </c>
      <c r="AQ1708" s="36" t="s">
        <v>5420</v>
      </c>
      <c r="AR1708" s="36" t="s">
        <v>5420</v>
      </c>
      <c r="AS1708" s="36" t="s">
        <v>5420</v>
      </c>
      <c r="AT1708" s="36" t="s">
        <v>5420</v>
      </c>
      <c r="AU1708" s="36" t="s">
        <v>5420</v>
      </c>
      <c r="AV1708" s="36" t="s">
        <v>5420</v>
      </c>
      <c r="AW1708" s="45"/>
      <c r="AX1708" s="45" t="s">
        <v>5420</v>
      </c>
      <c r="AY1708" s="45" t="s">
        <v>5420</v>
      </c>
      <c r="AZ1708" s="45" t="s">
        <v>5420</v>
      </c>
      <c r="BA1708" s="36" t="s">
        <v>5420</v>
      </c>
    </row>
    <row r="1709" spans="1:53" s="58" customFormat="1" ht="15.6" hidden="1" x14ac:dyDescent="0.3">
      <c r="A1709" s="27" t="s">
        <v>3710</v>
      </c>
      <c r="B1709" s="27" t="s">
        <v>3711</v>
      </c>
      <c r="C1709" s="29" t="str">
        <f>_xlfn.XLOOKUP(B1709,'[1]daily break down'!$D:$D,'[1]daily break down'!$E:$E,"")</f>
        <v>OUEST</v>
      </c>
      <c r="D1709" s="27" t="s">
        <v>11</v>
      </c>
      <c r="E1709" s="27" t="s">
        <v>318</v>
      </c>
      <c r="F1709" s="29" t="s">
        <v>102</v>
      </c>
      <c r="G1709" s="27" t="s">
        <v>3710</v>
      </c>
      <c r="H1709" s="37" t="str">
        <f>_xlfn.XLOOKUP(B1709,[2]CALCULATION!$B:$B,[2]CALCULATION!$H:$H,"")</f>
        <v>HUAWEI</v>
      </c>
      <c r="I1709" s="25">
        <v>8.1054010324370136</v>
      </c>
      <c r="J1709" s="25">
        <v>1.8976701680492418</v>
      </c>
      <c r="K1709" s="25">
        <v>2.5132657312524795</v>
      </c>
      <c r="L1709" s="25">
        <v>5.1788608664138369</v>
      </c>
      <c r="M1709" s="25">
        <v>11.820358670558992</v>
      </c>
      <c r="N1709" s="25">
        <v>3.7064859759212174</v>
      </c>
      <c r="O1709" s="25">
        <v>1.5472822194256823</v>
      </c>
      <c r="P1709" s="25" t="s">
        <v>6364</v>
      </c>
      <c r="Q1709" s="31" t="s">
        <v>5364</v>
      </c>
      <c r="R1709" s="31"/>
      <c r="S1709" s="32" t="str" cm="1">
        <f t="array" ref="S1709">IFERROR(_xlfn.IFS(
U1709="MPR ISSUE","PDH",
U1709="BSS Hardware Issue","BSS",
U1709="Sites strategiques, MLL, Pylone, etc.","ENVTECH",
U1709="AKTIVCO DEFAUT GE &amp; POWER Cabinet","AKTIVCO",
U1709="AKTIVCO Coupure ENEO &amp; Baisse de tension","AKTIVCO GRID ONLY",
U1709="Coupure ENEO &amp; Baisse de tension","IHS GRID ONLY",
U1709="Defaut GE &amp; POWER Cabinet","IHS",
U1709="Sharing","Partners",
U1709="Sites strategiques &amp; DataCenter","SST &amp; DC",
U1709="Exclu","Exclu",
U1709="SAT","SAT",
U1709="SPARE-ISSUE","SPARE-ISSUE",
U1709="Fiber CAmtel","TRANS_FO_CAMTEL",
U1709="Fiber AOF","Fiber AOF",
U1709="Projet OCM (HUAWEI)","TRAVAUX-HUAWEI",
U1709="Projet OCM (NOKIA)","TRAVAUX-NOKIA",
U1709="ACCESS-ISSUE","ACCESS-ISSUE",
U1709="Projet OCM (ZTE, NOKIA, autres projets)","TRAVAUX OCM",
U1709="No root CAuse","No root cause",
U1709="ODU HS","PDH",
U1709="IP &amp; VLAN","PDH",
U1709="Warehouse HUAWEI","SPARE-ISSUE",
U1709="SPARE-HS","SPARE-ISSUE",
U1709="Power Telco","BSS"
),"")</f>
        <v/>
      </c>
      <c r="T1709" s="32" t="str" cm="1">
        <f t="array" ref="T1709">IFERROR(_xlfn.IFS(
U1709="MPR ISSUE","TX ISSUE",
U1709="BSS Hardware Issue","RAN ISSUE",
U1709="Sites strategiques, MLL, Pylone, etc.","ENVTECH",
U1709="AKTIVCO DEFAUT GE &amp; POWER Cabinet","POWER ISSUE",
U1709="AKTIVCO Coupure ENEO &amp; Baisse de tension","POWER ISSUE",
U1709="Coupure ENEO &amp; Baisse de tension","POWER ISSUE",
U1709="Defaut GE &amp; POWER Cabinet","POWER ISSUE",
U1709="Sharing","POWER ISSUE",
U1709="Sites strategiques &amp; DataCenter","POWER ISSUE",
U1709="Exclu","Exclu",
U1709="SAT","TX ISSUE",
U1709="SPARE-ISSUE","SPARE-ISSUE",
U1709="Fiber CAmtel","TX ISSUE",
U1709="Fiber AOF","TX ISSUE",
U1709="Projet OCM (HUAWEI)","TRAVAUX-HUAWEI",
U1709="Projet OCM (NOKIA)","TRAVAUX -NOKIA",
U1709="ACCESS-ISSUE","ACCESS-ISSUE",
U1709="Projet OCM (ZTE, NOKIA, autres projets)","TRAVAUX OCM",
U1709="No root CAuse","No root cause",
U1709="ODU HS","TX ISSUE",
U1709="IP &amp; VLAN","TX ISSUE",
U1709="Warehouse HUAWEI","SPARE-ISSUE",
U1709="SPARE-HS","SPARE-ISSUE",
U1709="Power Telco","RAN ISSUE"
),"")</f>
        <v/>
      </c>
      <c r="U1709" s="33"/>
      <c r="V1709" s="32" t="str" cm="1">
        <f t="array" ref="V1709">IFERROR(_xlfn.IFS(
U1709="MPR ISSUE","ACTIVE",
U1709="BSS Hardware Issue","ACTIVE",
U1709="Sites strategiques, MLL, Pylone, etc.","PASSIVE",
U1709="AKTIVCO DEFAUT GE &amp; POWER Cabinet","PASSIVE",
U1709="AKTIVCO Coupure ENEO &amp; Baisse de tension","PASSIVE",
U1709="Coupure ENEO &amp; Baisse de tension","PASSIVE",
U1709="Defaut GE &amp; POWER Cabinet","PASSIVE",
U1709="Sharing","PASSIVE",
U1709="Sites strategiques &amp; DataCenter","PASSIVE",
U1709="Exclu","Exclu",
U1709="SAT","ACTIVE",
U1709="SPARE-ISSUE","SPARE-ISSUE",
U1709="Fiber CAmtel","ACTIVE",
U1709="Fiber AOF","ACTIVE",
U1709="Projet OCM (HUAWEI)","PLANNED WORKS",
U1709="Projet OCM (NOKIA)","PLANNED WORKS",
U1709="ACCESS-ISSUE","ACCESS-ISSUE",
U1709="Projet OCM (ZTE, NOKIA, autres projets)","PLANNED WORKS",
U1709="No root CAuse","No root cause",
U1709="ODU HS","ACTIVE",
U1709="IP &amp; VLAN","ACTIVE",
U1709="Warehouse HUAWEI","SPARE-ISSUE",
U1709="SPARE-HS","SPARE-ISSUE",
U1709="Power Telco","ACTIVE"
),"")</f>
        <v/>
      </c>
      <c r="W1709" s="52" t="s">
        <v>6305</v>
      </c>
      <c r="X1709" s="52" t="s">
        <v>6306</v>
      </c>
      <c r="Y1709" s="52"/>
      <c r="Z1709" s="52" t="s">
        <v>6307</v>
      </c>
      <c r="AA1709" s="52" t="s">
        <v>6308</v>
      </c>
      <c r="AB1709" s="34" t="s">
        <v>5420</v>
      </c>
      <c r="AC1709" s="34" t="str">
        <f>_xlfn.XLOOKUP(B1709,[4]ALL!$B:$B,[4]ALL!$N:$N,"")</f>
        <v/>
      </c>
      <c r="AD1709" s="34" t="s">
        <v>5420</v>
      </c>
      <c r="AE1709" s="34"/>
      <c r="AF1709" s="36" t="s">
        <v>5420</v>
      </c>
      <c r="AG1709" s="29"/>
      <c r="AH1709" s="35"/>
      <c r="AI1709" s="29"/>
      <c r="AJ1709" s="29" t="s">
        <v>5420</v>
      </c>
      <c r="AK1709" s="36" t="s">
        <v>5420</v>
      </c>
      <c r="AL1709" s="36" t="s">
        <v>5420</v>
      </c>
      <c r="AM1709" s="36" t="s">
        <v>5420</v>
      </c>
      <c r="AN1709" s="36" t="s">
        <v>5420</v>
      </c>
      <c r="AO1709" s="36" t="s">
        <v>5420</v>
      </c>
      <c r="AP1709" s="36" t="s">
        <v>5420</v>
      </c>
      <c r="AQ1709" s="36" t="s">
        <v>5420</v>
      </c>
      <c r="AR1709" s="36" t="s">
        <v>5420</v>
      </c>
      <c r="AS1709" s="36" t="s">
        <v>5420</v>
      </c>
      <c r="AT1709" s="36" t="s">
        <v>5420</v>
      </c>
      <c r="AU1709" s="36" t="s">
        <v>5420</v>
      </c>
      <c r="AV1709" s="36" t="s">
        <v>5420</v>
      </c>
      <c r="AW1709" s="45"/>
      <c r="AX1709" s="45" t="s">
        <v>5420</v>
      </c>
      <c r="AY1709" s="45" t="s">
        <v>5420</v>
      </c>
      <c r="AZ1709" s="45" t="s">
        <v>5420</v>
      </c>
      <c r="BA1709" s="36" t="s">
        <v>5420</v>
      </c>
    </row>
    <row r="1710" spans="1:53" s="58" customFormat="1" ht="15.6" hidden="1" x14ac:dyDescent="0.3">
      <c r="A1710" s="27" t="s">
        <v>4313</v>
      </c>
      <c r="B1710" s="27" t="s">
        <v>4314</v>
      </c>
      <c r="C1710" s="29" t="str">
        <f>_xlfn.XLOOKUP(B1710,'[1]daily break down'!$D:$D,'[1]daily break down'!$E:$E,"")</f>
        <v>OUEST</v>
      </c>
      <c r="D1710" s="27" t="s">
        <v>11</v>
      </c>
      <c r="E1710" s="27" t="s">
        <v>12</v>
      </c>
      <c r="F1710" s="29" t="s">
        <v>102</v>
      </c>
      <c r="G1710" s="27" t="s">
        <v>4071</v>
      </c>
      <c r="H1710" s="37" t="str">
        <f>_xlfn.XLOOKUP(B1710,[2]CALCULATION!$B:$B,[2]CALCULATION!$H:$H,"")</f>
        <v>HUAWEI</v>
      </c>
      <c r="I1710" s="25">
        <v>0.60669585912285662</v>
      </c>
      <c r="J1710" s="25">
        <v>1.3219003347287499</v>
      </c>
      <c r="K1710" s="25">
        <v>1.9651224342456337</v>
      </c>
      <c r="L1710" s="25">
        <v>0.62998847140537551</v>
      </c>
      <c r="M1710" s="25">
        <v>0</v>
      </c>
      <c r="N1710" s="25">
        <v>0.45183387409290787</v>
      </c>
      <c r="O1710" s="25">
        <v>0.20916979850641917</v>
      </c>
      <c r="P1710" s="25" t="s">
        <v>6366</v>
      </c>
      <c r="Q1710" s="31" t="s">
        <v>5364</v>
      </c>
      <c r="R1710" s="31"/>
      <c r="S1710" s="32" t="str" cm="1">
        <f t="array" ref="S1710">IFERROR(_xlfn.IFS(
U1710="MPR ISSUE","PDH",
U1710="BSS Hardware Issue","BSS",
U1710="Sites strategiques, MLL, Pylone, etc.","ENVTECH",
U1710="AKTIVCO DEFAUT GE &amp; POWER Cabinet","AKTIVCO",
U1710="AKTIVCO Coupure ENEO &amp; Baisse de tension","AKTIVCO GRID ONLY",
U1710="Coupure ENEO &amp; Baisse de tension","IHS GRID ONLY",
U1710="Defaut GE &amp; POWER Cabinet","IHS",
U1710="Sharing","Partners",
U1710="Sites strategiques &amp; DataCenter","SST &amp; DC",
U1710="Exclu","Exclu",
U1710="SAT","SAT",
U1710="SPARE-ISSUE","SPARE-ISSUE",
U1710="Fiber CAmtel","TRANS_FO_CAMTEL",
U1710="Fiber AOF","Fiber AOF",
U1710="Projet OCM (HUAWEI)","TRAVAUX-HUAWEI",
U1710="Projet OCM (NOKIA)","TRAVAUX-NOKIA",
U1710="ACCESS-ISSUE","ACCESS-ISSUE",
U1710="Projet OCM (ZTE, NOKIA, autres projets)","TRAVAUX OCM",
U1710="No root CAuse","No root cause",
U1710="ODU HS","PDH",
U1710="IP &amp; VLAN","PDH",
U1710="Warehouse HUAWEI","SPARE-ISSUE",
U1710="SPARE-HS","SPARE-ISSUE",
U1710="Power Telco","BSS"
),"")</f>
        <v/>
      </c>
      <c r="T1710" s="32" t="str" cm="1">
        <f t="array" ref="T1710">IFERROR(_xlfn.IFS(
U1710="MPR ISSUE","TX ISSUE",
U1710="BSS Hardware Issue","RAN ISSUE",
U1710="Sites strategiques, MLL, Pylone, etc.","ENVTECH",
U1710="AKTIVCO DEFAUT GE &amp; POWER Cabinet","POWER ISSUE",
U1710="AKTIVCO Coupure ENEO &amp; Baisse de tension","POWER ISSUE",
U1710="Coupure ENEO &amp; Baisse de tension","POWER ISSUE",
U1710="Defaut GE &amp; POWER Cabinet","POWER ISSUE",
U1710="Sharing","POWER ISSUE",
U1710="Sites strategiques &amp; DataCenter","POWER ISSUE",
U1710="Exclu","Exclu",
U1710="SAT","TX ISSUE",
U1710="SPARE-ISSUE","SPARE-ISSUE",
U1710="Fiber CAmtel","TX ISSUE",
U1710="Fiber AOF","TX ISSUE",
U1710="Projet OCM (HUAWEI)","TRAVAUX-HUAWEI",
U1710="Projet OCM (NOKIA)","TRAVAUX -NOKIA",
U1710="ACCESS-ISSUE","ACCESS-ISSUE",
U1710="Projet OCM (ZTE, NOKIA, autres projets)","TRAVAUX OCM",
U1710="No root CAuse","No root cause",
U1710="ODU HS","TX ISSUE",
U1710="IP &amp; VLAN","TX ISSUE",
U1710="Warehouse HUAWEI","SPARE-ISSUE",
U1710="SPARE-HS","SPARE-ISSUE",
U1710="Power Telco","RAN ISSUE"
),"")</f>
        <v/>
      </c>
      <c r="U1710" s="33"/>
      <c r="V1710" s="32" t="str" cm="1">
        <f t="array" ref="V1710">IFERROR(_xlfn.IFS(
U1710="MPR ISSUE","ACTIVE",
U1710="BSS Hardware Issue","ACTIVE",
U1710="Sites strategiques, MLL, Pylone, etc.","PASSIVE",
U1710="AKTIVCO DEFAUT GE &amp; POWER Cabinet","PASSIVE",
U1710="AKTIVCO Coupure ENEO &amp; Baisse de tension","PASSIVE",
U1710="Coupure ENEO &amp; Baisse de tension","PASSIVE",
U1710="Defaut GE &amp; POWER Cabinet","PASSIVE",
U1710="Sharing","PASSIVE",
U1710="Sites strategiques &amp; DataCenter","PASSIVE",
U1710="Exclu","Exclu",
U1710="SAT","ACTIVE",
U1710="SPARE-ISSUE","SPARE-ISSUE",
U1710="Fiber CAmtel","ACTIVE",
U1710="Fiber AOF","ACTIVE",
U1710="Projet OCM (HUAWEI)","PLANNED WORKS",
U1710="Projet OCM (NOKIA)","PLANNED WORKS",
U1710="ACCESS-ISSUE","ACCESS-ISSUE",
U1710="Projet OCM (ZTE, NOKIA, autres projets)","PLANNED WORKS",
U1710="No root CAuse","No root cause",
U1710="ODU HS","ACTIVE",
U1710="IP &amp; VLAN","ACTIVE",
U1710="Warehouse HUAWEI","SPARE-ISSUE",
U1710="SPARE-HS","SPARE-ISSUE",
U1710="Power Telco","ACTIVE"
),"")</f>
        <v/>
      </c>
      <c r="W1710" s="51"/>
      <c r="X1710" s="51"/>
      <c r="Y1710" s="51"/>
      <c r="Z1710" s="51"/>
      <c r="AA1710" s="51"/>
      <c r="AB1710" s="34" t="s">
        <v>5420</v>
      </c>
      <c r="AC1710" s="34" t="str">
        <f>_xlfn.XLOOKUP(B1710,[4]ALL!$B:$B,[4]ALL!$N:$N,"")</f>
        <v/>
      </c>
      <c r="AD1710" s="34" t="s">
        <v>5420</v>
      </c>
      <c r="AE1710" s="34"/>
      <c r="AF1710" s="36" t="s">
        <v>5420</v>
      </c>
      <c r="AG1710" s="29"/>
      <c r="AH1710" s="35"/>
      <c r="AI1710" s="29"/>
      <c r="AJ1710" s="29" t="s">
        <v>5420</v>
      </c>
      <c r="AK1710" s="36" t="s">
        <v>5420</v>
      </c>
      <c r="AL1710" s="36" t="s">
        <v>5420</v>
      </c>
      <c r="AM1710" s="36" t="s">
        <v>5420</v>
      </c>
      <c r="AN1710" s="36" t="s">
        <v>5420</v>
      </c>
      <c r="AO1710" s="36" t="s">
        <v>5420</v>
      </c>
      <c r="AP1710" s="36" t="s">
        <v>5420</v>
      </c>
      <c r="AQ1710" s="36" t="s">
        <v>5420</v>
      </c>
      <c r="AR1710" s="36" t="s">
        <v>5420</v>
      </c>
      <c r="AS1710" s="36" t="s">
        <v>5420</v>
      </c>
      <c r="AT1710" s="36" t="s">
        <v>5420</v>
      </c>
      <c r="AU1710" s="36" t="s">
        <v>5420</v>
      </c>
      <c r="AV1710" s="36" t="s">
        <v>5420</v>
      </c>
      <c r="AW1710" s="45"/>
      <c r="AX1710" s="45" t="s">
        <v>5420</v>
      </c>
      <c r="AY1710" s="45" t="s">
        <v>5420</v>
      </c>
      <c r="AZ1710" s="45" t="s">
        <v>5420</v>
      </c>
      <c r="BA1710" s="36" t="s">
        <v>5420</v>
      </c>
    </row>
    <row r="1711" spans="1:53" s="58" customFormat="1" ht="15.6" hidden="1" x14ac:dyDescent="0.3">
      <c r="A1711" s="29" t="s">
        <v>3213</v>
      </c>
      <c r="B1711" s="35" t="s">
        <v>3214</v>
      </c>
      <c r="C1711" s="29" t="str">
        <f>_xlfn.XLOOKUP(B1711,'[1]daily break down'!$D:$D,'[1]daily break down'!$E:$E,"")</f>
        <v>Douala</v>
      </c>
      <c r="D1711" s="27"/>
      <c r="E1711" s="29" t="e">
        <v>#N/A</v>
      </c>
      <c r="F1711" s="29" t="s">
        <v>31</v>
      </c>
      <c r="G1711" s="29" t="s">
        <v>32</v>
      </c>
      <c r="H1711" s="30" t="str">
        <f>_xlfn.XLOOKUP(B1711,[2]CALCULATION!$B:$B,[2]CALCULATION!$H:$H,"")</f>
        <v>ZTE</v>
      </c>
      <c r="I1711" s="25">
        <v>0</v>
      </c>
      <c r="J1711" s="25">
        <v>0</v>
      </c>
      <c r="K1711" s="25">
        <v>0</v>
      </c>
      <c r="L1711" s="25">
        <v>0</v>
      </c>
      <c r="M1711" s="25">
        <v>0</v>
      </c>
      <c r="N1711" s="25">
        <v>0</v>
      </c>
      <c r="O1711" s="25">
        <v>0</v>
      </c>
      <c r="P1711" s="25" t="s">
        <v>6366</v>
      </c>
      <c r="Q1711" s="31" t="s">
        <v>5364</v>
      </c>
      <c r="R1711" s="31"/>
      <c r="S1711" s="32" t="str" cm="1">
        <f t="array" ref="S1711">IFERROR(_xlfn.IFS(
U1711="MPR ISSUE","PDH",
U1711="BSS Hardware Issue","BSS",
U1711="Sites strategiques, MLL, Pylone, etc.","ENVTECH",
U1711="AKTIVCO DEFAUT GE &amp; POWER Cabinet","AKTIVCO",
U1711="AKTIVCO Coupure ENEO &amp; Baisse de tension","AKTIVCO GRID ONLY",
U1711="Coupure ENEO &amp; Baisse de tension","IHS GRID ONLY",
U1711="Defaut GE &amp; POWER Cabinet","IHS",
U1711="Sharing","Partners",
U1711="Sites strategiques &amp; DataCenter","SST &amp; DC",
U1711="Exclu","Exclu",
U1711="SAT","SAT",
U1711="SPARE-ISSUE","SPARE-ISSUE",
U1711="Fiber CAmtel","TRANS_FO_CAMTEL",
U1711="Fiber AOF","Fiber AOF",
U1711="Projet OCM (HUAWEI)","TRAVAUX-HUAWEI",
U1711="Projet OCM (NOKIA)","TRAVAUX-NOKIA",
U1711="ACCESS-ISSUE","ACCESS-ISSUE",
U1711="Projet OCM (ZTE, NOKIA, autres projets)","TRAVAUX OCM",
U1711="No root CAuse","No root cause",
U1711="ODU HS","PDH",
U1711="IP &amp; VLAN","PDH",
U1711="Warehouse HUAWEI","SPARE-ISSUE",
U1711="SPARE-HS","SPARE-ISSUE",
U1711="Power Telco","BSS"
),"")</f>
        <v/>
      </c>
      <c r="T1711" s="32" t="str" cm="1">
        <f t="array" ref="T1711">IFERROR(_xlfn.IFS(
U1711="MPR ISSUE","TX ISSUE",
U1711="BSS Hardware Issue","RAN ISSUE",
U1711="Sites strategiques, MLL, Pylone, etc.","ENVTECH",
U1711="AKTIVCO DEFAUT GE &amp; POWER Cabinet","POWER ISSUE",
U1711="AKTIVCO Coupure ENEO &amp; Baisse de tension","POWER ISSUE",
U1711="Coupure ENEO &amp; Baisse de tension","POWER ISSUE",
U1711="Defaut GE &amp; POWER Cabinet","POWER ISSUE",
U1711="Sharing","POWER ISSUE",
U1711="Sites strategiques &amp; DataCenter","POWER ISSUE",
U1711="Exclu","Exclu",
U1711="SAT","TX ISSUE",
U1711="SPARE-ISSUE","SPARE-ISSUE",
U1711="Fiber CAmtel","TX ISSUE",
U1711="Fiber AOF","TX ISSUE",
U1711="Projet OCM (HUAWEI)","TRAVAUX-HUAWEI",
U1711="Projet OCM (NOKIA)","TRAVAUX -NOKIA",
U1711="ACCESS-ISSUE","ACCESS-ISSUE",
U1711="Projet OCM (ZTE, NOKIA, autres projets)","TRAVAUX OCM",
U1711="No root CAuse","No root cause",
U1711="ODU HS","TX ISSUE",
U1711="IP &amp; VLAN","TX ISSUE",
U1711="Warehouse HUAWEI","SPARE-ISSUE",
U1711="SPARE-HS","SPARE-ISSUE",
U1711="Power Telco","RAN ISSUE"
),"")</f>
        <v/>
      </c>
      <c r="U1711" s="33"/>
      <c r="V1711" s="32" t="str" cm="1">
        <f t="array" ref="V1711">IFERROR(_xlfn.IFS(
U1711="MPR ISSUE","ACTIVE",
U1711="BSS Hardware Issue","ACTIVE",
U1711="Sites strategiques, MLL, Pylone, etc.","PASSIVE",
U1711="AKTIVCO DEFAUT GE &amp; POWER Cabinet","PASSIVE",
U1711="AKTIVCO Coupure ENEO &amp; Baisse de tension","PASSIVE",
U1711="Coupure ENEO &amp; Baisse de tension","PASSIVE",
U1711="Defaut GE &amp; POWER Cabinet","PASSIVE",
U1711="Sharing","PASSIVE",
U1711="Sites strategiques &amp; DataCenter","PASSIVE",
U1711="Exclu","Exclu",
U1711="SAT","ACTIVE",
U1711="SPARE-ISSUE","SPARE-ISSUE",
U1711="Fiber CAmtel","ACTIVE",
U1711="Fiber AOF","ACTIVE",
U1711="Projet OCM (HUAWEI)","PLANNED WORKS",
U1711="Projet OCM (NOKIA)","PLANNED WORKS",
U1711="ACCESS-ISSUE","ACCESS-ISSUE",
U1711="Projet OCM (ZTE, NOKIA, autres projets)","PLANNED WORKS",
U1711="No root CAuse","No root cause",
U1711="ODU HS","ACTIVE",
U1711="IP &amp; VLAN","ACTIVE",
U1711="Warehouse HUAWEI","SPARE-ISSUE",
U1711="SPARE-HS","SPARE-ISSUE",
U1711="Power Telco","ACTIVE"
),"")</f>
        <v/>
      </c>
      <c r="W1711" s="51"/>
      <c r="X1711" s="51"/>
      <c r="Y1711" s="51"/>
      <c r="Z1711" s="51"/>
      <c r="AA1711" s="51"/>
      <c r="AB1711" s="34" t="s">
        <v>5420</v>
      </c>
      <c r="AC1711" s="34" t="str">
        <f>_xlfn.XLOOKUP(B1711,[4]ALL!$B:$B,[4]ALL!$N:$N,"")</f>
        <v/>
      </c>
      <c r="AD1711" s="34" t="s">
        <v>5420</v>
      </c>
      <c r="AE1711" s="34"/>
      <c r="AF1711" s="36" t="s">
        <v>5420</v>
      </c>
      <c r="AG1711" s="29"/>
      <c r="AH1711" s="35"/>
      <c r="AI1711" s="29"/>
      <c r="AJ1711" s="29" t="s">
        <v>5420</v>
      </c>
      <c r="AK1711" s="36" t="s">
        <v>5420</v>
      </c>
      <c r="AL1711" s="36" t="s">
        <v>5420</v>
      </c>
      <c r="AM1711" s="36" t="s">
        <v>5420</v>
      </c>
      <c r="AN1711" s="36" t="s">
        <v>5420</v>
      </c>
      <c r="AO1711" s="36" t="s">
        <v>5420</v>
      </c>
      <c r="AP1711" s="36" t="s">
        <v>5420</v>
      </c>
      <c r="AQ1711" s="36" t="s">
        <v>5420</v>
      </c>
      <c r="AR1711" s="36" t="s">
        <v>5420</v>
      </c>
      <c r="AS1711" s="36" t="s">
        <v>5420</v>
      </c>
      <c r="AT1711" s="36" t="s">
        <v>5420</v>
      </c>
      <c r="AU1711" s="36" t="s">
        <v>5420</v>
      </c>
      <c r="AV1711" s="36" t="s">
        <v>5420</v>
      </c>
      <c r="AW1711" s="45"/>
      <c r="AX1711" s="45" t="s">
        <v>5420</v>
      </c>
      <c r="AY1711" s="45" t="s">
        <v>5420</v>
      </c>
      <c r="AZ1711" s="45" t="s">
        <v>5420</v>
      </c>
      <c r="BA1711" s="36" t="s">
        <v>5420</v>
      </c>
    </row>
    <row r="1712" spans="1:53" s="58" customFormat="1" ht="15.6" hidden="1" x14ac:dyDescent="0.3">
      <c r="A1712" s="27" t="s">
        <v>282</v>
      </c>
      <c r="B1712" s="28" t="s">
        <v>283</v>
      </c>
      <c r="C1712" s="29" t="str">
        <f>_xlfn.XLOOKUP(B1712,'[1]daily break down'!$D:$D,'[1]daily break down'!$E:$E,"")</f>
        <v>Douala</v>
      </c>
      <c r="D1712" s="27" t="s">
        <v>11</v>
      </c>
      <c r="E1712" s="27" t="s">
        <v>12</v>
      </c>
      <c r="F1712" s="29" t="s">
        <v>31</v>
      </c>
      <c r="G1712" s="27" t="s">
        <v>32</v>
      </c>
      <c r="H1712" s="30" t="str">
        <f>_xlfn.XLOOKUP(B1712,[2]CALCULATION!$B:$B,[2]CALCULATION!$H:$H,"")</f>
        <v>ZTE</v>
      </c>
      <c r="I1712" s="25">
        <v>0</v>
      </c>
      <c r="J1712" s="25">
        <v>0</v>
      </c>
      <c r="K1712" s="25">
        <v>0</v>
      </c>
      <c r="L1712" s="25">
        <v>0</v>
      </c>
      <c r="M1712" s="25">
        <v>0</v>
      </c>
      <c r="N1712" s="25">
        <v>0</v>
      </c>
      <c r="O1712" s="25">
        <v>0</v>
      </c>
      <c r="P1712" s="25" t="s">
        <v>6366</v>
      </c>
      <c r="Q1712" s="31" t="s">
        <v>5364</v>
      </c>
      <c r="R1712" s="31"/>
      <c r="S1712" s="32" t="str" cm="1">
        <f t="array" ref="S1712">IFERROR(_xlfn.IFS(
U1712="MPR ISSUE","PDH",
U1712="BSS Hardware Issue","BSS",
U1712="Sites strategiques, MLL, Pylone, etc.","ENVTECH",
U1712="AKTIVCO DEFAUT GE &amp; POWER Cabinet","AKTIVCO",
U1712="AKTIVCO Coupure ENEO &amp; Baisse de tension","AKTIVCO GRID ONLY",
U1712="Coupure ENEO &amp; Baisse de tension","IHS GRID ONLY",
U1712="Defaut GE &amp; POWER Cabinet","IHS",
U1712="Sharing","Partners",
U1712="Sites strategiques &amp; DataCenter","SST &amp; DC",
U1712="Exclu","Exclu",
U1712="SAT","SAT",
U1712="SPARE-ISSUE","SPARE-ISSUE",
U1712="Fiber CAmtel","TRANS_FO_CAMTEL",
U1712="Fiber AOF","Fiber AOF",
U1712="Projet OCM (HUAWEI)","TRAVAUX-HUAWEI",
U1712="Projet OCM (NOKIA)","TRAVAUX-NOKIA",
U1712="ACCESS-ISSUE","ACCESS-ISSUE",
U1712="Projet OCM (ZTE, NOKIA, autres projets)","TRAVAUX OCM",
U1712="No root CAuse","No root cause",
U1712="ODU HS","PDH",
U1712="IP &amp; VLAN","PDH",
U1712="Warehouse HUAWEI","SPARE-ISSUE",
U1712="SPARE-HS","SPARE-ISSUE",
U1712="Power Telco","BSS"
),"")</f>
        <v/>
      </c>
      <c r="T1712" s="32" t="str" cm="1">
        <f t="array" ref="T1712">IFERROR(_xlfn.IFS(
U1712="MPR ISSUE","TX ISSUE",
U1712="BSS Hardware Issue","RAN ISSUE",
U1712="Sites strategiques, MLL, Pylone, etc.","ENVTECH",
U1712="AKTIVCO DEFAUT GE &amp; POWER Cabinet","POWER ISSUE",
U1712="AKTIVCO Coupure ENEO &amp; Baisse de tension","POWER ISSUE",
U1712="Coupure ENEO &amp; Baisse de tension","POWER ISSUE",
U1712="Defaut GE &amp; POWER Cabinet","POWER ISSUE",
U1712="Sharing","POWER ISSUE",
U1712="Sites strategiques &amp; DataCenter","POWER ISSUE",
U1712="Exclu","Exclu",
U1712="SAT","TX ISSUE",
U1712="SPARE-ISSUE","SPARE-ISSUE",
U1712="Fiber CAmtel","TX ISSUE",
U1712="Fiber AOF","TX ISSUE",
U1712="Projet OCM (HUAWEI)","TRAVAUX-HUAWEI",
U1712="Projet OCM (NOKIA)","TRAVAUX -NOKIA",
U1712="ACCESS-ISSUE","ACCESS-ISSUE",
U1712="Projet OCM (ZTE, NOKIA, autres projets)","TRAVAUX OCM",
U1712="No root CAuse","No root cause",
U1712="ODU HS","TX ISSUE",
U1712="IP &amp; VLAN","TX ISSUE",
U1712="Warehouse HUAWEI","SPARE-ISSUE",
U1712="SPARE-HS","SPARE-ISSUE",
U1712="Power Telco","RAN ISSUE"
),"")</f>
        <v/>
      </c>
      <c r="U1712" s="33"/>
      <c r="V1712" s="32" t="str" cm="1">
        <f t="array" ref="V1712">IFERROR(_xlfn.IFS(
U1712="MPR ISSUE","ACTIVE",
U1712="BSS Hardware Issue","ACTIVE",
U1712="Sites strategiques, MLL, Pylone, etc.","PASSIVE",
U1712="AKTIVCO DEFAUT GE &amp; POWER Cabinet","PASSIVE",
U1712="AKTIVCO Coupure ENEO &amp; Baisse de tension","PASSIVE",
U1712="Coupure ENEO &amp; Baisse de tension","PASSIVE",
U1712="Defaut GE &amp; POWER Cabinet","PASSIVE",
U1712="Sharing","PASSIVE",
U1712="Sites strategiques &amp; DataCenter","PASSIVE",
U1712="Exclu","Exclu",
U1712="SAT","ACTIVE",
U1712="SPARE-ISSUE","SPARE-ISSUE",
U1712="Fiber CAmtel","ACTIVE",
U1712="Fiber AOF","ACTIVE",
U1712="Projet OCM (HUAWEI)","PLANNED WORKS",
U1712="Projet OCM (NOKIA)","PLANNED WORKS",
U1712="ACCESS-ISSUE","ACCESS-ISSUE",
U1712="Projet OCM (ZTE, NOKIA, autres projets)","PLANNED WORKS",
U1712="No root CAuse","No root cause",
U1712="ODU HS","ACTIVE",
U1712="IP &amp; VLAN","ACTIVE",
U1712="Warehouse HUAWEI","SPARE-ISSUE",
U1712="SPARE-HS","SPARE-ISSUE",
U1712="Power Telco","ACTIVE"
),"")</f>
        <v/>
      </c>
      <c r="W1712" s="51"/>
      <c r="X1712" s="51"/>
      <c r="Y1712" s="51"/>
      <c r="Z1712" s="51"/>
      <c r="AA1712" s="51"/>
      <c r="AB1712" s="34" t="s">
        <v>5420</v>
      </c>
      <c r="AC1712" s="34" t="str">
        <f>_xlfn.XLOOKUP(B1712,[4]ALL!$B:$B,[4]ALL!$N:$N,"")</f>
        <v/>
      </c>
      <c r="AD1712" s="34" t="s">
        <v>5420</v>
      </c>
      <c r="AE1712" s="34"/>
      <c r="AF1712" s="36" t="s">
        <v>5420</v>
      </c>
      <c r="AG1712" s="29"/>
      <c r="AH1712" s="35"/>
      <c r="AI1712" s="29"/>
      <c r="AJ1712" s="29" t="s">
        <v>5420</v>
      </c>
      <c r="AK1712" s="36" t="s">
        <v>5420</v>
      </c>
      <c r="AL1712" s="36" t="s">
        <v>5420</v>
      </c>
      <c r="AM1712" s="36" t="s">
        <v>5420</v>
      </c>
      <c r="AN1712" s="36" t="s">
        <v>5420</v>
      </c>
      <c r="AO1712" s="36" t="s">
        <v>5420</v>
      </c>
      <c r="AP1712" s="36" t="s">
        <v>5420</v>
      </c>
      <c r="AQ1712" s="36" t="s">
        <v>5420</v>
      </c>
      <c r="AR1712" s="36" t="s">
        <v>5420</v>
      </c>
      <c r="AS1712" s="36" t="s">
        <v>5420</v>
      </c>
      <c r="AT1712" s="36" t="s">
        <v>5420</v>
      </c>
      <c r="AU1712" s="36" t="s">
        <v>5420</v>
      </c>
      <c r="AV1712" s="36" t="s">
        <v>5420</v>
      </c>
      <c r="AW1712" s="45"/>
      <c r="AX1712" s="45" t="s">
        <v>5420</v>
      </c>
      <c r="AY1712" s="45" t="s">
        <v>5420</v>
      </c>
      <c r="AZ1712" s="45" t="s">
        <v>5420</v>
      </c>
      <c r="BA1712" s="36" t="s">
        <v>5420</v>
      </c>
    </row>
    <row r="1713" spans="1:53" s="58" customFormat="1" ht="15.6" hidden="1" x14ac:dyDescent="0.3">
      <c r="A1713" s="27" t="s">
        <v>2616</v>
      </c>
      <c r="B1713" s="28" t="s">
        <v>2617</v>
      </c>
      <c r="C1713" s="29" t="str">
        <f>_xlfn.XLOOKUP(B1713,'[1]daily break down'!$D:$D,'[1]daily break down'!$E:$E,"")</f>
        <v>Douala</v>
      </c>
      <c r="D1713" s="27" t="s">
        <v>21</v>
      </c>
      <c r="E1713" s="27" t="s">
        <v>12</v>
      </c>
      <c r="F1713" s="29" t="s">
        <v>31</v>
      </c>
      <c r="G1713" s="27" t="s">
        <v>32</v>
      </c>
      <c r="H1713" s="30" t="str">
        <f>_xlfn.XLOOKUP(B1713,[2]CALCULATION!$B:$B,[2]CALCULATION!$H:$H,"")</f>
        <v>ZTE</v>
      </c>
      <c r="I1713" s="25">
        <v>0</v>
      </c>
      <c r="J1713" s="25">
        <v>0</v>
      </c>
      <c r="K1713" s="25">
        <v>0</v>
      </c>
      <c r="L1713" s="25">
        <v>0</v>
      </c>
      <c r="M1713" s="25">
        <v>0</v>
      </c>
      <c r="N1713" s="25">
        <v>0</v>
      </c>
      <c r="O1713" s="25">
        <v>0</v>
      </c>
      <c r="P1713" s="25" t="s">
        <v>6366</v>
      </c>
      <c r="Q1713" s="31" t="s">
        <v>5364</v>
      </c>
      <c r="R1713" s="31"/>
      <c r="S1713" s="32" t="str" cm="1">
        <f t="array" ref="S1713">IFERROR(_xlfn.IFS(
U1713="MPR ISSUE","PDH",
U1713="BSS Hardware Issue","BSS",
U1713="Sites strategiques, MLL, Pylone, etc.","ENVTECH",
U1713="AKTIVCO DEFAUT GE &amp; POWER Cabinet","AKTIVCO",
U1713="AKTIVCO Coupure ENEO &amp; Baisse de tension","AKTIVCO GRID ONLY",
U1713="Coupure ENEO &amp; Baisse de tension","IHS GRID ONLY",
U1713="Defaut GE &amp; POWER Cabinet","IHS",
U1713="Sharing","Partners",
U1713="Sites strategiques &amp; DataCenter","SST &amp; DC",
U1713="Exclu","Exclu",
U1713="SAT","SAT",
U1713="SPARE-ISSUE","SPARE-ISSUE",
U1713="Fiber CAmtel","TRANS_FO_CAMTEL",
U1713="Fiber AOF","Fiber AOF",
U1713="Projet OCM (HUAWEI)","TRAVAUX-HUAWEI",
U1713="Projet OCM (NOKIA)","TRAVAUX-NOKIA",
U1713="ACCESS-ISSUE","ACCESS-ISSUE",
U1713="Projet OCM (ZTE, NOKIA, autres projets)","TRAVAUX OCM",
U1713="No root CAuse","No root cause",
U1713="ODU HS","PDH",
U1713="IP &amp; VLAN","PDH",
U1713="Warehouse HUAWEI","SPARE-ISSUE",
U1713="SPARE-HS","SPARE-ISSUE",
U1713="Power Telco","BSS"
),"")</f>
        <v/>
      </c>
      <c r="T1713" s="32" t="str" cm="1">
        <f t="array" ref="T1713">IFERROR(_xlfn.IFS(
U1713="MPR ISSUE","TX ISSUE",
U1713="BSS Hardware Issue","RAN ISSUE",
U1713="Sites strategiques, MLL, Pylone, etc.","ENVTECH",
U1713="AKTIVCO DEFAUT GE &amp; POWER Cabinet","POWER ISSUE",
U1713="AKTIVCO Coupure ENEO &amp; Baisse de tension","POWER ISSUE",
U1713="Coupure ENEO &amp; Baisse de tension","POWER ISSUE",
U1713="Defaut GE &amp; POWER Cabinet","POWER ISSUE",
U1713="Sharing","POWER ISSUE",
U1713="Sites strategiques &amp; DataCenter","POWER ISSUE",
U1713="Exclu","Exclu",
U1713="SAT","TX ISSUE",
U1713="SPARE-ISSUE","SPARE-ISSUE",
U1713="Fiber CAmtel","TX ISSUE",
U1713="Fiber AOF","TX ISSUE",
U1713="Projet OCM (HUAWEI)","TRAVAUX-HUAWEI",
U1713="Projet OCM (NOKIA)","TRAVAUX -NOKIA",
U1713="ACCESS-ISSUE","ACCESS-ISSUE",
U1713="Projet OCM (ZTE, NOKIA, autres projets)","TRAVAUX OCM",
U1713="No root CAuse","No root cause",
U1713="ODU HS","TX ISSUE",
U1713="IP &amp; VLAN","TX ISSUE",
U1713="Warehouse HUAWEI","SPARE-ISSUE",
U1713="SPARE-HS","SPARE-ISSUE",
U1713="Power Telco","RAN ISSUE"
),"")</f>
        <v/>
      </c>
      <c r="U1713" s="33"/>
      <c r="V1713" s="32" t="str" cm="1">
        <f t="array" ref="V1713">IFERROR(_xlfn.IFS(
U1713="MPR ISSUE","ACTIVE",
U1713="BSS Hardware Issue","ACTIVE",
U1713="Sites strategiques, MLL, Pylone, etc.","PASSIVE",
U1713="AKTIVCO DEFAUT GE &amp; POWER Cabinet","PASSIVE",
U1713="AKTIVCO Coupure ENEO &amp; Baisse de tension","PASSIVE",
U1713="Coupure ENEO &amp; Baisse de tension","PASSIVE",
U1713="Defaut GE &amp; POWER Cabinet","PASSIVE",
U1713="Sharing","PASSIVE",
U1713="Sites strategiques &amp; DataCenter","PASSIVE",
U1713="Exclu","Exclu",
U1713="SAT","ACTIVE",
U1713="SPARE-ISSUE","SPARE-ISSUE",
U1713="Fiber CAmtel","ACTIVE",
U1713="Fiber AOF","ACTIVE",
U1713="Projet OCM (HUAWEI)","PLANNED WORKS",
U1713="Projet OCM (NOKIA)","PLANNED WORKS",
U1713="ACCESS-ISSUE","ACCESS-ISSUE",
U1713="Projet OCM (ZTE, NOKIA, autres projets)","PLANNED WORKS",
U1713="No root CAuse","No root cause",
U1713="ODU HS","ACTIVE",
U1713="IP &amp; VLAN","ACTIVE",
U1713="Warehouse HUAWEI","SPARE-ISSUE",
U1713="SPARE-HS","SPARE-ISSUE",
U1713="Power Telco","ACTIVE"
),"")</f>
        <v/>
      </c>
      <c r="W1713" s="51"/>
      <c r="X1713" s="51"/>
      <c r="Y1713" s="51"/>
      <c r="Z1713" s="51"/>
      <c r="AA1713" s="51"/>
      <c r="AB1713" s="34" t="s">
        <v>5420</v>
      </c>
      <c r="AC1713" s="34" t="str">
        <f>_xlfn.XLOOKUP(B1713,[4]ALL!$B:$B,[4]ALL!$N:$N,"")</f>
        <v/>
      </c>
      <c r="AD1713" s="34" t="s">
        <v>5420</v>
      </c>
      <c r="AE1713" s="34"/>
      <c r="AF1713" s="36" t="s">
        <v>5420</v>
      </c>
      <c r="AG1713" s="29"/>
      <c r="AH1713" s="35"/>
      <c r="AI1713" s="29"/>
      <c r="AJ1713" s="29" t="s">
        <v>5420</v>
      </c>
      <c r="AK1713" s="36" t="s">
        <v>5420</v>
      </c>
      <c r="AL1713" s="36" t="s">
        <v>5420</v>
      </c>
      <c r="AM1713" s="36" t="s">
        <v>5420</v>
      </c>
      <c r="AN1713" s="36" t="s">
        <v>5420</v>
      </c>
      <c r="AO1713" s="36" t="s">
        <v>5420</v>
      </c>
      <c r="AP1713" s="36" t="s">
        <v>5420</v>
      </c>
      <c r="AQ1713" s="36" t="s">
        <v>5420</v>
      </c>
      <c r="AR1713" s="36" t="s">
        <v>5420</v>
      </c>
      <c r="AS1713" s="36" t="s">
        <v>5420</v>
      </c>
      <c r="AT1713" s="36" t="s">
        <v>5420</v>
      </c>
      <c r="AU1713" s="36" t="s">
        <v>5420</v>
      </c>
      <c r="AV1713" s="36" t="s">
        <v>5420</v>
      </c>
      <c r="AW1713" s="45"/>
      <c r="AX1713" s="45" t="s">
        <v>5420</v>
      </c>
      <c r="AY1713" s="45" t="s">
        <v>5420</v>
      </c>
      <c r="AZ1713" s="45" t="s">
        <v>5420</v>
      </c>
      <c r="BA1713" s="36" t="s">
        <v>5420</v>
      </c>
    </row>
    <row r="1714" spans="1:53" s="58" customFormat="1" ht="15.6" hidden="1" x14ac:dyDescent="0.3">
      <c r="A1714" s="27" t="s">
        <v>3364</v>
      </c>
      <c r="B1714" s="28" t="s">
        <v>3365</v>
      </c>
      <c r="C1714" s="29" t="str">
        <f>_xlfn.XLOOKUP(B1714,'[1]daily break down'!$D:$D,'[1]daily break down'!$E:$E,"")</f>
        <v>Douala</v>
      </c>
      <c r="D1714" s="27"/>
      <c r="E1714" s="27"/>
      <c r="F1714" s="29" t="s">
        <v>31</v>
      </c>
      <c r="G1714" s="27" t="s">
        <v>32</v>
      </c>
      <c r="H1714" s="30" t="str">
        <f>_xlfn.XLOOKUP(B1714,[2]CALCULATION!$B:$B,[2]CALCULATION!$H:$H,"")</f>
        <v>ZTE</v>
      </c>
      <c r="I1714" s="25">
        <v>0</v>
      </c>
      <c r="J1714" s="25">
        <v>0</v>
      </c>
      <c r="K1714" s="25">
        <v>0</v>
      </c>
      <c r="L1714" s="25">
        <v>0</v>
      </c>
      <c r="M1714" s="25">
        <v>0</v>
      </c>
      <c r="N1714" s="25">
        <v>0</v>
      </c>
      <c r="O1714" s="25">
        <v>0</v>
      </c>
      <c r="P1714" s="25" t="s">
        <v>6366</v>
      </c>
      <c r="Q1714" s="31" t="s">
        <v>5364</v>
      </c>
      <c r="R1714" s="31"/>
      <c r="S1714" s="32" t="str" cm="1">
        <f t="array" ref="S1714">IFERROR(_xlfn.IFS(
U1714="MPR ISSUE","PDH",
U1714="BSS Hardware Issue","BSS",
U1714="Sites strategiques, MLL, Pylone, etc.","ENVTECH",
U1714="AKTIVCO DEFAUT GE &amp; POWER Cabinet","AKTIVCO",
U1714="AKTIVCO Coupure ENEO &amp; Baisse de tension","AKTIVCO GRID ONLY",
U1714="Coupure ENEO &amp; Baisse de tension","IHS GRID ONLY",
U1714="Defaut GE &amp; POWER Cabinet","IHS",
U1714="Sharing","Partners",
U1714="Sites strategiques &amp; DataCenter","SST &amp; DC",
U1714="Exclu","Exclu",
U1714="SAT","SAT",
U1714="SPARE-ISSUE","SPARE-ISSUE",
U1714="Fiber CAmtel","TRANS_FO_CAMTEL",
U1714="Fiber AOF","Fiber AOF",
U1714="Projet OCM (HUAWEI)","TRAVAUX-HUAWEI",
U1714="Projet OCM (NOKIA)","TRAVAUX-NOKIA",
U1714="ACCESS-ISSUE","ACCESS-ISSUE",
U1714="Projet OCM (ZTE, NOKIA, autres projets)","TRAVAUX OCM",
U1714="No root CAuse","No root cause",
U1714="ODU HS","PDH",
U1714="IP &amp; VLAN","PDH",
U1714="Warehouse HUAWEI","SPARE-ISSUE",
U1714="SPARE-HS","SPARE-ISSUE",
U1714="Power Telco","BSS"
),"")</f>
        <v/>
      </c>
      <c r="T1714" s="32" t="str" cm="1">
        <f t="array" ref="T1714">IFERROR(_xlfn.IFS(
U1714="MPR ISSUE","TX ISSUE",
U1714="BSS Hardware Issue","RAN ISSUE",
U1714="Sites strategiques, MLL, Pylone, etc.","ENVTECH",
U1714="AKTIVCO DEFAUT GE &amp; POWER Cabinet","POWER ISSUE",
U1714="AKTIVCO Coupure ENEO &amp; Baisse de tension","POWER ISSUE",
U1714="Coupure ENEO &amp; Baisse de tension","POWER ISSUE",
U1714="Defaut GE &amp; POWER Cabinet","POWER ISSUE",
U1714="Sharing","POWER ISSUE",
U1714="Sites strategiques &amp; DataCenter","POWER ISSUE",
U1714="Exclu","Exclu",
U1714="SAT","TX ISSUE",
U1714="SPARE-ISSUE","SPARE-ISSUE",
U1714="Fiber CAmtel","TX ISSUE",
U1714="Fiber AOF","TX ISSUE",
U1714="Projet OCM (HUAWEI)","TRAVAUX-HUAWEI",
U1714="Projet OCM (NOKIA)","TRAVAUX -NOKIA",
U1714="ACCESS-ISSUE","ACCESS-ISSUE",
U1714="Projet OCM (ZTE, NOKIA, autres projets)","TRAVAUX OCM",
U1714="No root CAuse","No root cause",
U1714="ODU HS","TX ISSUE",
U1714="IP &amp; VLAN","TX ISSUE",
U1714="Warehouse HUAWEI","SPARE-ISSUE",
U1714="SPARE-HS","SPARE-ISSUE",
U1714="Power Telco","RAN ISSUE"
),"")</f>
        <v/>
      </c>
      <c r="U1714" s="33"/>
      <c r="V1714" s="32" t="str" cm="1">
        <f t="array" ref="V1714">IFERROR(_xlfn.IFS(
U1714="MPR ISSUE","ACTIVE",
U1714="BSS Hardware Issue","ACTIVE",
U1714="Sites strategiques, MLL, Pylone, etc.","PASSIVE",
U1714="AKTIVCO DEFAUT GE &amp; POWER Cabinet","PASSIVE",
U1714="AKTIVCO Coupure ENEO &amp; Baisse de tension","PASSIVE",
U1714="Coupure ENEO &amp; Baisse de tension","PASSIVE",
U1714="Defaut GE &amp; POWER Cabinet","PASSIVE",
U1714="Sharing","PASSIVE",
U1714="Sites strategiques &amp; DataCenter","PASSIVE",
U1714="Exclu","Exclu",
U1714="SAT","ACTIVE",
U1714="SPARE-ISSUE","SPARE-ISSUE",
U1714="Fiber CAmtel","ACTIVE",
U1714="Fiber AOF","ACTIVE",
U1714="Projet OCM (HUAWEI)","PLANNED WORKS",
U1714="Projet OCM (NOKIA)","PLANNED WORKS",
U1714="ACCESS-ISSUE","ACCESS-ISSUE",
U1714="Projet OCM (ZTE, NOKIA, autres projets)","PLANNED WORKS",
U1714="No root CAuse","No root cause",
U1714="ODU HS","ACTIVE",
U1714="IP &amp; VLAN","ACTIVE",
U1714="Warehouse HUAWEI","SPARE-ISSUE",
U1714="SPARE-HS","SPARE-ISSUE",
U1714="Power Telco","ACTIVE"
),"")</f>
        <v/>
      </c>
      <c r="W1714" s="51"/>
      <c r="X1714" s="51"/>
      <c r="Y1714" s="51"/>
      <c r="Z1714" s="51"/>
      <c r="AA1714" s="51"/>
      <c r="AB1714" s="34" t="s">
        <v>5420</v>
      </c>
      <c r="AC1714" s="34" t="str">
        <f>_xlfn.XLOOKUP(B1714,[4]ALL!$B:$B,[4]ALL!$N:$N,"")</f>
        <v/>
      </c>
      <c r="AD1714" s="34" t="s">
        <v>5420</v>
      </c>
      <c r="AE1714" s="34"/>
      <c r="AF1714" s="36" t="s">
        <v>5420</v>
      </c>
      <c r="AG1714" s="29"/>
      <c r="AH1714" s="35"/>
      <c r="AI1714" s="29"/>
      <c r="AJ1714" s="29" t="s">
        <v>5420</v>
      </c>
      <c r="AK1714" s="36" t="s">
        <v>5420</v>
      </c>
      <c r="AL1714" s="36" t="s">
        <v>5420</v>
      </c>
      <c r="AM1714" s="36" t="s">
        <v>5420</v>
      </c>
      <c r="AN1714" s="36" t="s">
        <v>5420</v>
      </c>
      <c r="AO1714" s="36" t="s">
        <v>5420</v>
      </c>
      <c r="AP1714" s="36" t="s">
        <v>5420</v>
      </c>
      <c r="AQ1714" s="36" t="s">
        <v>5420</v>
      </c>
      <c r="AR1714" s="36" t="s">
        <v>5420</v>
      </c>
      <c r="AS1714" s="36" t="s">
        <v>5420</v>
      </c>
      <c r="AT1714" s="36" t="s">
        <v>5420</v>
      </c>
      <c r="AU1714" s="36" t="s">
        <v>5420</v>
      </c>
      <c r="AV1714" s="36" t="s">
        <v>5420</v>
      </c>
      <c r="AW1714" s="45"/>
      <c r="AX1714" s="45" t="s">
        <v>5420</v>
      </c>
      <c r="AY1714" s="45" t="s">
        <v>5420</v>
      </c>
      <c r="AZ1714" s="45" t="s">
        <v>5420</v>
      </c>
      <c r="BA1714" s="36" t="s">
        <v>5420</v>
      </c>
    </row>
    <row r="1715" spans="1:53" s="58" customFormat="1" ht="15.6" hidden="1" x14ac:dyDescent="0.3">
      <c r="A1715" s="27" t="s">
        <v>5236</v>
      </c>
      <c r="B1715" s="28" t="s">
        <v>5237</v>
      </c>
      <c r="C1715" s="29" t="str">
        <f>_xlfn.XLOOKUP(B1715,'[1]daily break down'!$D:$D,'[1]daily break down'!$E:$E,"")</f>
        <v>SUD-OUEST</v>
      </c>
      <c r="D1715" s="27" t="s">
        <v>11</v>
      </c>
      <c r="E1715" s="27" t="s">
        <v>154</v>
      </c>
      <c r="F1715" s="29" t="s">
        <v>13</v>
      </c>
      <c r="G1715" s="27" t="s">
        <v>5238</v>
      </c>
      <c r="H1715" s="37" t="str">
        <f>_xlfn.XLOOKUP(B1715,[2]CALCULATION!$B:$B,[2]CALCULATION!$H:$H,"")</f>
        <v>HUAWEI</v>
      </c>
      <c r="I1715" s="25">
        <v>1.1271056093461518</v>
      </c>
      <c r="J1715" s="25">
        <v>1.1415520227832423</v>
      </c>
      <c r="K1715" s="25">
        <v>1.9855971041540035</v>
      </c>
      <c r="L1715" s="25">
        <v>1.9336435210154297</v>
      </c>
      <c r="M1715" s="25">
        <v>1.6703264247373963</v>
      </c>
      <c r="N1715" s="25">
        <v>1.7337836333906909</v>
      </c>
      <c r="O1715" s="25">
        <v>1.71680463883253</v>
      </c>
      <c r="P1715" s="25" t="s">
        <v>6364</v>
      </c>
      <c r="Q1715" s="31" t="str">
        <f>_xlfn.XLOOKUP(B1715,'[1]daily break down'!$D:$D,'[1]daily break down'!$O:$O,"")</f>
        <v>Insecurity</v>
      </c>
      <c r="R1715" s="31"/>
      <c r="S1715" s="32" t="str" cm="1">
        <f t="array" ref="S1715">IFERROR(_xlfn.IFS(
U1715="MPR ISSUE","PDH",
U1715="BSS Hardware Issue","BSS",
U1715="Sites strategiques, MLL, Pylone, etc.","ENVTECH",
U1715="AKTIVCO DEFAUT GE &amp; POWER Cabinet","AKTIVCO",
U1715="AKTIVCO Coupure ENEO &amp; Baisse de tension","AKTIVCO GRID ONLY",
U1715="Coupure ENEO &amp; Baisse de tension","IHS GRID ONLY",
U1715="Defaut GE &amp; POWER Cabinet","IHS",
U1715="Sharing","Partners",
U1715="Sites strategiques &amp; DataCenter","SST &amp; DC",
U1715="Exclu","Exclu",
U1715="SAT","SAT",
U1715="SPARE-ISSUE","SPARE-ISSUE",
U1715="Fiber CAmtel","TRANS_FO_CAMTEL",
U1715="Fiber AOF","Fiber AOF",
U1715="Projet OCM (HUAWEI)","TRAVAUX-HUAWEI",
U1715="Projet OCM (NOKIA)","TRAVAUX-NOKIA",
U1715="ACCESS-ISSUE","ACCESS-ISSUE",
U1715="Projet OCM (ZTE, NOKIA, autres projets)","TRAVAUX OCM",
U1715="No root CAuse","No root cause",
U1715="ODU HS","PDH",
U1715="IP &amp; VLAN","PDH",
U1715="Warehouse HUAWEI","SPARE-ISSUE",
U1715="SPARE-HS","SPARE-ISSUE",
U1715="Power Telco","BSS"
),"")</f>
        <v/>
      </c>
      <c r="T1715" s="32" t="str" cm="1">
        <f t="array" ref="T1715">IFERROR(_xlfn.IFS(
U1715="MPR ISSUE","TX ISSUE",
U1715="BSS Hardware Issue","RAN ISSUE",
U1715="Sites strategiques, MLL, Pylone, etc.","ENVTECH",
U1715="AKTIVCO DEFAUT GE &amp; POWER Cabinet","POWER ISSUE",
U1715="AKTIVCO Coupure ENEO &amp; Baisse de tension","POWER ISSUE",
U1715="Coupure ENEO &amp; Baisse de tension","POWER ISSUE",
U1715="Defaut GE &amp; POWER Cabinet","POWER ISSUE",
U1715="Sharing","POWER ISSUE",
U1715="Sites strategiques &amp; DataCenter","POWER ISSUE",
U1715="Exclu","Exclu",
U1715="SAT","TX ISSUE",
U1715="SPARE-ISSUE","SPARE-ISSUE",
U1715="Fiber CAmtel","TX ISSUE",
U1715="Fiber AOF","TX ISSUE",
U1715="Projet OCM (HUAWEI)","TRAVAUX-HUAWEI",
U1715="Projet OCM (NOKIA)","TRAVAUX -NOKIA",
U1715="ACCESS-ISSUE","ACCESS-ISSUE",
U1715="Projet OCM (ZTE, NOKIA, autres projets)","TRAVAUX OCM",
U1715="No root CAuse","No root cause",
U1715="ODU HS","TX ISSUE",
U1715="IP &amp; VLAN","TX ISSUE",
U1715="Warehouse HUAWEI","SPARE-ISSUE",
U1715="SPARE-HS","SPARE-ISSUE",
U1715="Power Telco","RAN ISSUE"
),"")</f>
        <v/>
      </c>
      <c r="U1715" s="33"/>
      <c r="V1715" s="32" t="str" cm="1">
        <f t="array" ref="V1715">IFERROR(_xlfn.IFS(
U1715="MPR ISSUE","ACTIVE",
U1715="BSS Hardware Issue","ACTIVE",
U1715="Sites strategiques, MLL, Pylone, etc.","PASSIVE",
U1715="AKTIVCO DEFAUT GE &amp; POWER Cabinet","PASSIVE",
U1715="AKTIVCO Coupure ENEO &amp; Baisse de tension","PASSIVE",
U1715="Coupure ENEO &amp; Baisse de tension","PASSIVE",
U1715="Defaut GE &amp; POWER Cabinet","PASSIVE",
U1715="Sharing","PASSIVE",
U1715="Sites strategiques &amp; DataCenter","PASSIVE",
U1715="Exclu","Exclu",
U1715="SAT","ACTIVE",
U1715="SPARE-ISSUE","SPARE-ISSUE",
U1715="Fiber CAmtel","ACTIVE",
U1715="Fiber AOF","ACTIVE",
U1715="Projet OCM (HUAWEI)","PLANNED WORKS",
U1715="Projet OCM (NOKIA)","PLANNED WORKS",
U1715="ACCESS-ISSUE","ACCESS-ISSUE",
U1715="Projet OCM (ZTE, NOKIA, autres projets)","PLANNED WORKS",
U1715="No root CAuse","No root cause",
U1715="ODU HS","ACTIVE",
U1715="IP &amp; VLAN","ACTIVE",
U1715="Warehouse HUAWEI","SPARE-ISSUE",
U1715="SPARE-HS","SPARE-ISSUE",
U1715="Power Telco","ACTIVE"
),"")</f>
        <v/>
      </c>
      <c r="W1715" s="52"/>
      <c r="X1715" s="52"/>
      <c r="Y1715" s="52"/>
      <c r="Z1715" s="52"/>
      <c r="AA1715" s="52"/>
      <c r="AB1715" s="34" t="s">
        <v>5869</v>
      </c>
      <c r="AC1715" s="34" t="str">
        <f>_xlfn.XLOOKUP(B1715,[4]ALL!$B:$B,[4]ALL!$N:$N,"")</f>
        <v/>
      </c>
      <c r="AD1715" s="34" t="s">
        <v>5420</v>
      </c>
      <c r="AE1715" s="34"/>
      <c r="AF1715" s="36" t="s">
        <v>5420</v>
      </c>
      <c r="AG1715" s="29"/>
      <c r="AH1715" s="35"/>
      <c r="AI1715" s="29"/>
      <c r="AJ1715" s="29" t="s">
        <v>5420</v>
      </c>
      <c r="AK1715" s="36" t="s">
        <v>5420</v>
      </c>
      <c r="AL1715" s="36" t="s">
        <v>5420</v>
      </c>
      <c r="AM1715" s="36" t="s">
        <v>5420</v>
      </c>
      <c r="AN1715" s="36" t="s">
        <v>5420</v>
      </c>
      <c r="AO1715" s="36" t="s">
        <v>5420</v>
      </c>
      <c r="AP1715" s="36" t="s">
        <v>5420</v>
      </c>
      <c r="AQ1715" s="36" t="s">
        <v>5420</v>
      </c>
      <c r="AR1715" s="36" t="s">
        <v>5420</v>
      </c>
      <c r="AS1715" s="36" t="s">
        <v>5420</v>
      </c>
      <c r="AT1715" s="36" t="s">
        <v>5420</v>
      </c>
      <c r="AU1715" s="36" t="s">
        <v>5869</v>
      </c>
      <c r="AV1715" s="36" t="s">
        <v>5420</v>
      </c>
      <c r="AW1715" s="45"/>
      <c r="AX1715" s="45" t="s">
        <v>5420</v>
      </c>
      <c r="AY1715" s="45" t="s">
        <v>5420</v>
      </c>
      <c r="AZ1715" s="45" t="s">
        <v>5420</v>
      </c>
      <c r="BA1715" s="36" t="s">
        <v>5420</v>
      </c>
    </row>
    <row r="1716" spans="1:53" s="58" customFormat="1" ht="15.6" hidden="1" x14ac:dyDescent="0.3">
      <c r="A1716" s="27" t="s">
        <v>3013</v>
      </c>
      <c r="B1716" s="28" t="s">
        <v>3014</v>
      </c>
      <c r="C1716" s="29" t="str">
        <f>_xlfn.XLOOKUP(B1716,'[1]daily break down'!$D:$D,'[1]daily break down'!$E:$E,"")</f>
        <v>NORD</v>
      </c>
      <c r="D1716" s="27" t="s">
        <v>11</v>
      </c>
      <c r="E1716" s="27" t="s">
        <v>66</v>
      </c>
      <c r="F1716" s="29" t="s">
        <v>23</v>
      </c>
      <c r="G1716" s="27" t="s">
        <v>3013</v>
      </c>
      <c r="H1716" s="37" t="str">
        <f>_xlfn.XLOOKUP(B1716,[2]CALCULATION!$B:$B,[2]CALCULATION!$H:$H,"")</f>
        <v>Huawei</v>
      </c>
      <c r="I1716" s="25">
        <v>0</v>
      </c>
      <c r="J1716" s="25">
        <v>0</v>
      </c>
      <c r="K1716" s="25">
        <v>0</v>
      </c>
      <c r="L1716" s="25">
        <v>0</v>
      </c>
      <c r="M1716" s="25">
        <v>0</v>
      </c>
      <c r="N1716" s="25">
        <v>0</v>
      </c>
      <c r="O1716" s="25">
        <v>0</v>
      </c>
      <c r="P1716" s="25" t="s">
        <v>6366</v>
      </c>
      <c r="Q1716" s="31" t="s">
        <v>5364</v>
      </c>
      <c r="R1716" s="31"/>
      <c r="S1716" s="32" t="str" cm="1">
        <f t="array" ref="S1716">IFERROR(_xlfn.IFS(
U1716="MPR ISSUE","PDH",
U1716="BSS Hardware Issue","BSS",
U1716="Sites strategiques, MLL, Pylone, etc.","ENVTECH",
U1716="AKTIVCO DEFAUT GE &amp; POWER Cabinet","AKTIVCO",
U1716="AKTIVCO Coupure ENEO &amp; Baisse de tension","AKTIVCO GRID ONLY",
U1716="Coupure ENEO &amp; Baisse de tension","IHS GRID ONLY",
U1716="Defaut GE &amp; POWER Cabinet","IHS",
U1716="Sharing","Partners",
U1716="Sites strategiques &amp; DataCenter","SST &amp; DC",
U1716="Exclu","Exclu",
U1716="SAT","SAT",
U1716="SPARE-ISSUE","SPARE-ISSUE",
U1716="Fiber CAmtel","TRANS_FO_CAMTEL",
U1716="Fiber AOF","Fiber AOF",
U1716="Projet OCM (HUAWEI)","TRAVAUX-HUAWEI",
U1716="Projet OCM (NOKIA)","TRAVAUX-NOKIA",
U1716="ACCESS-ISSUE","ACCESS-ISSUE",
U1716="Projet OCM (ZTE, NOKIA, autres projets)","TRAVAUX OCM",
U1716="No root CAuse","No root cause",
U1716="ODU HS","PDH",
U1716="IP &amp; VLAN","PDH",
U1716="Warehouse HUAWEI","SPARE-ISSUE",
U1716="SPARE-HS","SPARE-ISSUE",
U1716="Power Telco","BSS"
),"")</f>
        <v/>
      </c>
      <c r="T1716" s="32" t="str" cm="1">
        <f t="array" ref="T1716">IFERROR(_xlfn.IFS(
U1716="MPR ISSUE","TX ISSUE",
U1716="BSS Hardware Issue","RAN ISSUE",
U1716="Sites strategiques, MLL, Pylone, etc.","ENVTECH",
U1716="AKTIVCO DEFAUT GE &amp; POWER Cabinet","POWER ISSUE",
U1716="AKTIVCO Coupure ENEO &amp; Baisse de tension","POWER ISSUE",
U1716="Coupure ENEO &amp; Baisse de tension","POWER ISSUE",
U1716="Defaut GE &amp; POWER Cabinet","POWER ISSUE",
U1716="Sharing","POWER ISSUE",
U1716="Sites strategiques &amp; DataCenter","POWER ISSUE",
U1716="Exclu","Exclu",
U1716="SAT","TX ISSUE",
U1716="SPARE-ISSUE","SPARE-ISSUE",
U1716="Fiber CAmtel","TX ISSUE",
U1716="Fiber AOF","TX ISSUE",
U1716="Projet OCM (HUAWEI)","TRAVAUX-HUAWEI",
U1716="Projet OCM (NOKIA)","TRAVAUX -NOKIA",
U1716="ACCESS-ISSUE","ACCESS-ISSUE",
U1716="Projet OCM (ZTE, NOKIA, autres projets)","TRAVAUX OCM",
U1716="No root CAuse","No root cause",
U1716="ODU HS","TX ISSUE",
U1716="IP &amp; VLAN","TX ISSUE",
U1716="Warehouse HUAWEI","SPARE-ISSUE",
U1716="SPARE-HS","SPARE-ISSUE",
U1716="Power Telco","RAN ISSUE"
),"")</f>
        <v/>
      </c>
      <c r="U1716" s="33"/>
      <c r="V1716" s="32" t="str" cm="1">
        <f t="array" ref="V1716">IFERROR(_xlfn.IFS(
U1716="MPR ISSUE","ACTIVE",
U1716="BSS Hardware Issue","ACTIVE",
U1716="Sites strategiques, MLL, Pylone, etc.","PASSIVE",
U1716="AKTIVCO DEFAUT GE &amp; POWER Cabinet","PASSIVE",
U1716="AKTIVCO Coupure ENEO &amp; Baisse de tension","PASSIVE",
U1716="Coupure ENEO &amp; Baisse de tension","PASSIVE",
U1716="Defaut GE &amp; POWER Cabinet","PASSIVE",
U1716="Sharing","PASSIVE",
U1716="Sites strategiques &amp; DataCenter","PASSIVE",
U1716="Exclu","Exclu",
U1716="SAT","ACTIVE",
U1716="SPARE-ISSUE","SPARE-ISSUE",
U1716="Fiber CAmtel","ACTIVE",
U1716="Fiber AOF","ACTIVE",
U1716="Projet OCM (HUAWEI)","PLANNED WORKS",
U1716="Projet OCM (NOKIA)","PLANNED WORKS",
U1716="ACCESS-ISSUE","ACCESS-ISSUE",
U1716="Projet OCM (ZTE, NOKIA, autres projets)","PLANNED WORKS",
U1716="No root CAuse","No root cause",
U1716="ODU HS","ACTIVE",
U1716="IP &amp; VLAN","ACTIVE",
U1716="Warehouse HUAWEI","SPARE-ISSUE",
U1716="SPARE-HS","SPARE-ISSUE",
U1716="Power Telco","ACTIVE"
),"")</f>
        <v/>
      </c>
      <c r="W1716" s="51"/>
      <c r="X1716" s="51"/>
      <c r="Y1716" s="51"/>
      <c r="Z1716" s="51"/>
      <c r="AA1716" s="51"/>
      <c r="AB1716" s="34" t="s">
        <v>5420</v>
      </c>
      <c r="AC1716" s="34" t="str">
        <f>_xlfn.XLOOKUP(B1716,[4]ALL!$B:$B,[4]ALL!$N:$N,"")</f>
        <v/>
      </c>
      <c r="AD1716" s="34" t="s">
        <v>5420</v>
      </c>
      <c r="AE1716" s="34"/>
      <c r="AF1716" s="36" t="s">
        <v>5420</v>
      </c>
      <c r="AG1716" s="29"/>
      <c r="AH1716" s="35"/>
      <c r="AI1716" s="29"/>
      <c r="AJ1716" s="29" t="s">
        <v>5420</v>
      </c>
      <c r="AK1716" s="36" t="s">
        <v>5420</v>
      </c>
      <c r="AL1716" s="36" t="s">
        <v>5420</v>
      </c>
      <c r="AM1716" s="36" t="s">
        <v>5420</v>
      </c>
      <c r="AN1716" s="36" t="s">
        <v>5420</v>
      </c>
      <c r="AO1716" s="36" t="s">
        <v>5420</v>
      </c>
      <c r="AP1716" s="36" t="s">
        <v>5420</v>
      </c>
      <c r="AQ1716" s="36" t="s">
        <v>5420</v>
      </c>
      <c r="AR1716" s="36" t="s">
        <v>5420</v>
      </c>
      <c r="AS1716" s="36" t="s">
        <v>5420</v>
      </c>
      <c r="AT1716" s="36" t="s">
        <v>5420</v>
      </c>
      <c r="AU1716" s="36" t="s">
        <v>5420</v>
      </c>
      <c r="AV1716" s="36" t="s">
        <v>5420</v>
      </c>
      <c r="AW1716" s="45"/>
      <c r="AX1716" s="45" t="s">
        <v>5420</v>
      </c>
      <c r="AY1716" s="45" t="s">
        <v>5420</v>
      </c>
      <c r="AZ1716" s="45" t="s">
        <v>5420</v>
      </c>
      <c r="BA1716" s="36" t="s">
        <v>5420</v>
      </c>
    </row>
    <row r="1717" spans="1:53" s="58" customFormat="1" ht="15.6" hidden="1" x14ac:dyDescent="0.3">
      <c r="A1717" s="27" t="s">
        <v>3078</v>
      </c>
      <c r="B1717" s="28" t="s">
        <v>3079</v>
      </c>
      <c r="C1717" s="29" t="str">
        <f>_xlfn.XLOOKUP(B1717,'[1]daily break down'!$D:$D,'[1]daily break down'!$E:$E,"")</f>
        <v>EXTREME-NORD</v>
      </c>
      <c r="D1717" s="27" t="s">
        <v>11</v>
      </c>
      <c r="E1717" s="27" t="s">
        <v>96</v>
      </c>
      <c r="F1717" s="29" t="s">
        <v>55</v>
      </c>
      <c r="G1717" s="27" t="s">
        <v>3080</v>
      </c>
      <c r="H1717" s="37" t="str">
        <f>_xlfn.XLOOKUP(B1717,[2]CALCULATION!$B:$B,[2]CALCULATION!$H:$H,"")</f>
        <v>Huawei</v>
      </c>
      <c r="I1717" s="25">
        <v>0</v>
      </c>
      <c r="J1717" s="25">
        <v>0</v>
      </c>
      <c r="K1717" s="25">
        <v>4.4311787131919651</v>
      </c>
      <c r="L1717" s="25">
        <v>3.1036068235582839</v>
      </c>
      <c r="M1717" s="25">
        <v>2.3095356316328659</v>
      </c>
      <c r="N1717" s="25">
        <v>1.8276496505751458</v>
      </c>
      <c r="O1717" s="25">
        <v>0.35013825752711647</v>
      </c>
      <c r="P1717" s="25" t="s">
        <v>6366</v>
      </c>
      <c r="Q1717" s="31" t="str">
        <f>_xlfn.XLOOKUP(B1717,'[1]daily break down'!$D:$D,'[1]daily break down'!$O:$O,"")</f>
        <v>Insecurity</v>
      </c>
      <c r="R1717" s="31"/>
      <c r="S1717" s="32" t="str" cm="1">
        <f t="array" ref="S1717">IFERROR(_xlfn.IFS(
U1717="MPR ISSUE","PDH",
U1717="BSS Hardware Issue","BSS",
U1717="Sites strategiques, MLL, Pylone, etc.","ENVTECH",
U1717="AKTIVCO DEFAUT GE &amp; POWER Cabinet","AKTIVCO",
U1717="AKTIVCO Coupure ENEO &amp; Baisse de tension","AKTIVCO GRID ONLY",
U1717="Coupure ENEO &amp; Baisse de tension","IHS GRID ONLY",
U1717="Defaut GE &amp; POWER Cabinet","IHS",
U1717="Sharing","Partners",
U1717="Sites strategiques &amp; DataCenter","SST &amp; DC",
U1717="Exclu","Exclu",
U1717="SAT","SAT",
U1717="SPARE-ISSUE","SPARE-ISSUE",
U1717="Fiber CAmtel","TRANS_FO_CAMTEL",
U1717="Fiber AOF","Fiber AOF",
U1717="Projet OCM (HUAWEI)","TRAVAUX-HUAWEI",
U1717="Projet OCM (NOKIA)","TRAVAUX-NOKIA",
U1717="ACCESS-ISSUE","ACCESS-ISSUE",
U1717="Projet OCM (ZTE, NOKIA, autres projets)","TRAVAUX OCM",
U1717="No root CAuse","No root cause",
U1717="ODU HS","PDH",
U1717="IP &amp; VLAN","PDH",
U1717="Warehouse HUAWEI","SPARE-ISSUE",
U1717="SPARE-HS","SPARE-ISSUE",
U1717="Power Telco","BSS"
),"")</f>
        <v/>
      </c>
      <c r="T1717" s="32" t="str" cm="1">
        <f t="array" ref="T1717">IFERROR(_xlfn.IFS(
U1717="MPR ISSUE","TX ISSUE",
U1717="BSS Hardware Issue","RAN ISSUE",
U1717="Sites strategiques, MLL, Pylone, etc.","ENVTECH",
U1717="AKTIVCO DEFAUT GE &amp; POWER Cabinet","POWER ISSUE",
U1717="AKTIVCO Coupure ENEO &amp; Baisse de tension","POWER ISSUE",
U1717="Coupure ENEO &amp; Baisse de tension","POWER ISSUE",
U1717="Defaut GE &amp; POWER Cabinet","POWER ISSUE",
U1717="Sharing","POWER ISSUE",
U1717="Sites strategiques &amp; DataCenter","POWER ISSUE",
U1717="Exclu","Exclu",
U1717="SAT","TX ISSUE",
U1717="SPARE-ISSUE","SPARE-ISSUE",
U1717="Fiber CAmtel","TX ISSUE",
U1717="Fiber AOF","TX ISSUE",
U1717="Projet OCM (HUAWEI)","TRAVAUX-HUAWEI",
U1717="Projet OCM (NOKIA)","TRAVAUX -NOKIA",
U1717="ACCESS-ISSUE","ACCESS-ISSUE",
U1717="Projet OCM (ZTE, NOKIA, autres projets)","TRAVAUX OCM",
U1717="No root CAuse","No root cause",
U1717="ODU HS","TX ISSUE",
U1717="IP &amp; VLAN","TX ISSUE",
U1717="Warehouse HUAWEI","SPARE-ISSUE",
U1717="SPARE-HS","SPARE-ISSUE",
U1717="Power Telco","RAN ISSUE"
),"")</f>
        <v/>
      </c>
      <c r="U1717" s="33"/>
      <c r="V1717" s="32" t="str" cm="1">
        <f t="array" ref="V1717">IFERROR(_xlfn.IFS(
U1717="MPR ISSUE","ACTIVE",
U1717="BSS Hardware Issue","ACTIVE",
U1717="Sites strategiques, MLL, Pylone, etc.","PASSIVE",
U1717="AKTIVCO DEFAUT GE &amp; POWER Cabinet","PASSIVE",
U1717="AKTIVCO Coupure ENEO &amp; Baisse de tension","PASSIVE",
U1717="Coupure ENEO &amp; Baisse de tension","PASSIVE",
U1717="Defaut GE &amp; POWER Cabinet","PASSIVE",
U1717="Sharing","PASSIVE",
U1717="Sites strategiques &amp; DataCenter","PASSIVE",
U1717="Exclu","Exclu",
U1717="SAT","ACTIVE",
U1717="SPARE-ISSUE","SPARE-ISSUE",
U1717="Fiber CAmtel","ACTIVE",
U1717="Fiber AOF","ACTIVE",
U1717="Projet OCM (HUAWEI)","PLANNED WORKS",
U1717="Projet OCM (NOKIA)","PLANNED WORKS",
U1717="ACCESS-ISSUE","ACCESS-ISSUE",
U1717="Projet OCM (ZTE, NOKIA, autres projets)","PLANNED WORKS",
U1717="No root CAuse","No root cause",
U1717="ODU HS","ACTIVE",
U1717="IP &amp; VLAN","ACTIVE",
U1717="Warehouse HUAWEI","SPARE-ISSUE",
U1717="SPARE-HS","SPARE-ISSUE",
U1717="Power Telco","ACTIVE"
),"")</f>
        <v/>
      </c>
      <c r="W1717" s="51"/>
      <c r="X1717" s="51"/>
      <c r="Y1717" s="51"/>
      <c r="Z1717" s="51"/>
      <c r="AA1717" s="51"/>
      <c r="AB1717" s="34" t="s">
        <v>5420</v>
      </c>
      <c r="AC1717" s="34" t="str">
        <f>_xlfn.XLOOKUP(B1717,[4]ALL!$B:$B,[4]ALL!$N:$N,"")</f>
        <v/>
      </c>
      <c r="AD1717" s="34" t="s">
        <v>5420</v>
      </c>
      <c r="AE1717" s="34"/>
      <c r="AF1717" s="36" t="s">
        <v>5420</v>
      </c>
      <c r="AG1717" s="29"/>
      <c r="AH1717" s="35"/>
      <c r="AI1717" s="29"/>
      <c r="AJ1717" s="29" t="s">
        <v>5420</v>
      </c>
      <c r="AK1717" s="36" t="s">
        <v>5420</v>
      </c>
      <c r="AL1717" s="36" t="s">
        <v>5420</v>
      </c>
      <c r="AM1717" s="36" t="s">
        <v>5420</v>
      </c>
      <c r="AN1717" s="36" t="s">
        <v>5420</v>
      </c>
      <c r="AO1717" s="36" t="s">
        <v>5420</v>
      </c>
      <c r="AP1717" s="36" t="s">
        <v>5420</v>
      </c>
      <c r="AQ1717" s="36" t="s">
        <v>5420</v>
      </c>
      <c r="AR1717" s="36" t="s">
        <v>5420</v>
      </c>
      <c r="AS1717" s="36" t="s">
        <v>5420</v>
      </c>
      <c r="AT1717" s="36" t="s">
        <v>5420</v>
      </c>
      <c r="AU1717" s="36" t="s">
        <v>5420</v>
      </c>
      <c r="AV1717" s="36" t="s">
        <v>5420</v>
      </c>
      <c r="AW1717" s="45"/>
      <c r="AX1717" s="45" t="s">
        <v>5420</v>
      </c>
      <c r="AY1717" s="45" t="s">
        <v>5420</v>
      </c>
      <c r="AZ1717" s="45" t="s">
        <v>5420</v>
      </c>
      <c r="BA1717" s="36" t="s">
        <v>5420</v>
      </c>
    </row>
    <row r="1718" spans="1:53" s="58" customFormat="1" ht="15.6" hidden="1" x14ac:dyDescent="0.3">
      <c r="A1718" s="27" t="s">
        <v>3126</v>
      </c>
      <c r="B1718" s="28" t="s">
        <v>3127</v>
      </c>
      <c r="C1718" s="29" t="str">
        <f>_xlfn.XLOOKUP(B1718,'[1]daily break down'!$D:$D,'[1]daily break down'!$E:$E,"")</f>
        <v>EXTREME-NORD</v>
      </c>
      <c r="D1718" s="27" t="s">
        <v>11</v>
      </c>
      <c r="E1718" s="27" t="s">
        <v>66</v>
      </c>
      <c r="F1718" s="29" t="s">
        <v>55</v>
      </c>
      <c r="G1718" s="27" t="s">
        <v>3126</v>
      </c>
      <c r="H1718" s="37" t="str">
        <f>_xlfn.XLOOKUP(B1718,[2]CALCULATION!$B:$B,[2]CALCULATION!$H:$H,"")</f>
        <v>HUAWEI</v>
      </c>
      <c r="I1718" s="25">
        <v>0</v>
      </c>
      <c r="J1718" s="25">
        <v>0</v>
      </c>
      <c r="K1718" s="25">
        <v>4.3773524468300655</v>
      </c>
      <c r="L1718" s="25">
        <v>3.0920853629652458</v>
      </c>
      <c r="M1718" s="25">
        <v>2.3503066206664327</v>
      </c>
      <c r="N1718" s="25">
        <v>1.8128108654150721</v>
      </c>
      <c r="O1718" s="25">
        <v>0.35017392768375127</v>
      </c>
      <c r="P1718" s="25" t="s">
        <v>6366</v>
      </c>
      <c r="Q1718" s="31" t="str">
        <f>_xlfn.XLOOKUP(B1718,'[1]daily break down'!$D:$D,'[1]daily break down'!$O:$O,"")</f>
        <v>Insecurity</v>
      </c>
      <c r="R1718" s="31"/>
      <c r="S1718" s="32" t="str" cm="1">
        <f t="array" ref="S1718">IFERROR(_xlfn.IFS(
U1718="MPR ISSUE","PDH",
U1718="BSS Hardware Issue","BSS",
U1718="Sites strategiques, MLL, Pylone, etc.","ENVTECH",
U1718="AKTIVCO DEFAUT GE &amp; POWER Cabinet","AKTIVCO",
U1718="AKTIVCO Coupure ENEO &amp; Baisse de tension","AKTIVCO GRID ONLY",
U1718="Coupure ENEO &amp; Baisse de tension","IHS GRID ONLY",
U1718="Defaut GE &amp; POWER Cabinet","IHS",
U1718="Sharing","Partners",
U1718="Sites strategiques &amp; DataCenter","SST &amp; DC",
U1718="Exclu","Exclu",
U1718="SAT","SAT",
U1718="SPARE-ISSUE","SPARE-ISSUE",
U1718="Fiber CAmtel","TRANS_FO_CAMTEL",
U1718="Fiber AOF","Fiber AOF",
U1718="Projet OCM (HUAWEI)","TRAVAUX-HUAWEI",
U1718="Projet OCM (NOKIA)","TRAVAUX-NOKIA",
U1718="ACCESS-ISSUE","ACCESS-ISSUE",
U1718="Projet OCM (ZTE, NOKIA, autres projets)","TRAVAUX OCM",
U1718="No root CAuse","No root cause",
U1718="ODU HS","PDH",
U1718="IP &amp; VLAN","PDH",
U1718="Warehouse HUAWEI","SPARE-ISSUE",
U1718="SPARE-HS","SPARE-ISSUE",
U1718="Power Telco","BSS"
),"")</f>
        <v/>
      </c>
      <c r="T1718" s="32" t="str" cm="1">
        <f t="array" ref="T1718">IFERROR(_xlfn.IFS(
U1718="MPR ISSUE","TX ISSUE",
U1718="BSS Hardware Issue","RAN ISSUE",
U1718="Sites strategiques, MLL, Pylone, etc.","ENVTECH",
U1718="AKTIVCO DEFAUT GE &amp; POWER Cabinet","POWER ISSUE",
U1718="AKTIVCO Coupure ENEO &amp; Baisse de tension","POWER ISSUE",
U1718="Coupure ENEO &amp; Baisse de tension","POWER ISSUE",
U1718="Defaut GE &amp; POWER Cabinet","POWER ISSUE",
U1718="Sharing","POWER ISSUE",
U1718="Sites strategiques &amp; DataCenter","POWER ISSUE",
U1718="Exclu","Exclu",
U1718="SAT","TX ISSUE",
U1718="SPARE-ISSUE","SPARE-ISSUE",
U1718="Fiber CAmtel","TX ISSUE",
U1718="Fiber AOF","TX ISSUE",
U1718="Projet OCM (HUAWEI)","TRAVAUX-HUAWEI",
U1718="Projet OCM (NOKIA)","TRAVAUX -NOKIA",
U1718="ACCESS-ISSUE","ACCESS-ISSUE",
U1718="Projet OCM (ZTE, NOKIA, autres projets)","TRAVAUX OCM",
U1718="No root CAuse","No root cause",
U1718="ODU HS","TX ISSUE",
U1718="IP &amp; VLAN","TX ISSUE",
U1718="Warehouse HUAWEI","SPARE-ISSUE",
U1718="SPARE-HS","SPARE-ISSUE",
U1718="Power Telco","RAN ISSUE"
),"")</f>
        <v/>
      </c>
      <c r="U1718" s="33"/>
      <c r="V1718" s="32" t="str" cm="1">
        <f t="array" ref="V1718">IFERROR(_xlfn.IFS(
U1718="MPR ISSUE","ACTIVE",
U1718="BSS Hardware Issue","ACTIVE",
U1718="Sites strategiques, MLL, Pylone, etc.","PASSIVE",
U1718="AKTIVCO DEFAUT GE &amp; POWER Cabinet","PASSIVE",
U1718="AKTIVCO Coupure ENEO &amp; Baisse de tension","PASSIVE",
U1718="Coupure ENEO &amp; Baisse de tension","PASSIVE",
U1718="Defaut GE &amp; POWER Cabinet","PASSIVE",
U1718="Sharing","PASSIVE",
U1718="Sites strategiques &amp; DataCenter","PASSIVE",
U1718="Exclu","Exclu",
U1718="SAT","ACTIVE",
U1718="SPARE-ISSUE","SPARE-ISSUE",
U1718="Fiber CAmtel","ACTIVE",
U1718="Fiber AOF","ACTIVE",
U1718="Projet OCM (HUAWEI)","PLANNED WORKS",
U1718="Projet OCM (NOKIA)","PLANNED WORKS",
U1718="ACCESS-ISSUE","ACCESS-ISSUE",
U1718="Projet OCM (ZTE, NOKIA, autres projets)","PLANNED WORKS",
U1718="No root CAuse","No root cause",
U1718="ODU HS","ACTIVE",
U1718="IP &amp; VLAN","ACTIVE",
U1718="Warehouse HUAWEI","SPARE-ISSUE",
U1718="SPARE-HS","SPARE-ISSUE",
U1718="Power Telco","ACTIVE"
),"")</f>
        <v/>
      </c>
      <c r="W1718" s="51"/>
      <c r="X1718" s="51"/>
      <c r="Y1718" s="51"/>
      <c r="Z1718" s="51"/>
      <c r="AA1718" s="51"/>
      <c r="AB1718" s="34" t="s">
        <v>5420</v>
      </c>
      <c r="AC1718" s="34" t="str">
        <f>_xlfn.XLOOKUP(B1718,[4]ALL!$B:$B,[4]ALL!$N:$N,"")</f>
        <v/>
      </c>
      <c r="AD1718" s="34" t="s">
        <v>5420</v>
      </c>
      <c r="AE1718" s="34"/>
      <c r="AF1718" s="36" t="s">
        <v>5420</v>
      </c>
      <c r="AG1718" s="29"/>
      <c r="AH1718" s="35"/>
      <c r="AI1718" s="29"/>
      <c r="AJ1718" s="29" t="s">
        <v>5420</v>
      </c>
      <c r="AK1718" s="36" t="s">
        <v>5420</v>
      </c>
      <c r="AL1718" s="36" t="s">
        <v>5420</v>
      </c>
      <c r="AM1718" s="36" t="s">
        <v>5420</v>
      </c>
      <c r="AN1718" s="36" t="s">
        <v>5420</v>
      </c>
      <c r="AO1718" s="36" t="s">
        <v>5420</v>
      </c>
      <c r="AP1718" s="36" t="s">
        <v>5420</v>
      </c>
      <c r="AQ1718" s="36" t="s">
        <v>5420</v>
      </c>
      <c r="AR1718" s="36" t="s">
        <v>5420</v>
      </c>
      <c r="AS1718" s="36" t="s">
        <v>5420</v>
      </c>
      <c r="AT1718" s="36" t="s">
        <v>5420</v>
      </c>
      <c r="AU1718" s="36" t="s">
        <v>5420</v>
      </c>
      <c r="AV1718" s="36" t="s">
        <v>5420</v>
      </c>
      <c r="AW1718" s="45"/>
      <c r="AX1718" s="45" t="s">
        <v>5420</v>
      </c>
      <c r="AY1718" s="45" t="s">
        <v>5420</v>
      </c>
      <c r="AZ1718" s="45" t="s">
        <v>5420</v>
      </c>
      <c r="BA1718" s="36" t="s">
        <v>5420</v>
      </c>
    </row>
    <row r="1719" spans="1:53" s="58" customFormat="1" ht="15.6" hidden="1" x14ac:dyDescent="0.3">
      <c r="A1719" s="27" t="s">
        <v>3431</v>
      </c>
      <c r="B1719" s="28" t="s">
        <v>3432</v>
      </c>
      <c r="C1719" s="29" t="str">
        <f>_xlfn.XLOOKUP(B1719,'[1]daily break down'!$D:$D,'[1]daily break down'!$E:$E,"")</f>
        <v>NORD-OUEST</v>
      </c>
      <c r="D1719" s="27" t="s">
        <v>11</v>
      </c>
      <c r="E1719" s="27" t="s">
        <v>12</v>
      </c>
      <c r="F1719" s="29" t="s">
        <v>51</v>
      </c>
      <c r="G1719" s="27" t="s">
        <v>3433</v>
      </c>
      <c r="H1719" s="37" t="str">
        <f>_xlfn.XLOOKUP(B1719,[2]CALCULATION!$B:$B,[2]CALCULATION!$H:$H,"")</f>
        <v>HUAWEI</v>
      </c>
      <c r="I1719" s="25">
        <v>4.4780849691667175</v>
      </c>
      <c r="J1719" s="25">
        <v>0</v>
      </c>
      <c r="K1719" s="25">
        <v>0</v>
      </c>
      <c r="L1719" s="25">
        <v>0.40503462858806105</v>
      </c>
      <c r="M1719" s="25">
        <v>1.9618586149135497E-3</v>
      </c>
      <c r="N1719" s="25">
        <v>1.3369888109852668</v>
      </c>
      <c r="O1719" s="25">
        <v>2.7162824277393973</v>
      </c>
      <c r="P1719" s="25" t="s">
        <v>6364</v>
      </c>
      <c r="Q1719" s="31" t="str">
        <f>_xlfn.XLOOKUP(B1719,'[1]daily break down'!$D:$D,'[1]daily break down'!$O:$O,"")</f>
        <v>Insecurity</v>
      </c>
      <c r="R1719" s="31"/>
      <c r="S1719" s="32" t="str" cm="1">
        <f t="array" ref="S1719">IFERROR(_xlfn.IFS(
U1719="MPR ISSUE","PDH",
U1719="BSS Hardware Issue","BSS",
U1719="Sites strategiques, MLL, Pylone, etc.","ENVTECH",
U1719="AKTIVCO DEFAUT GE &amp; POWER Cabinet","AKTIVCO",
U1719="AKTIVCO Coupure ENEO &amp; Baisse de tension","AKTIVCO GRID ONLY",
U1719="Coupure ENEO &amp; Baisse de tension","IHS GRID ONLY",
U1719="Defaut GE &amp; POWER Cabinet","IHS",
U1719="Sharing","Partners",
U1719="Sites strategiques &amp; DataCenter","SST &amp; DC",
U1719="Exclu","Exclu",
U1719="SAT","SAT",
U1719="SPARE-ISSUE","SPARE-ISSUE",
U1719="Fiber CAmtel","TRANS_FO_CAMTEL",
U1719="Fiber AOF","Fiber AOF",
U1719="Projet OCM (HUAWEI)","TRAVAUX-HUAWEI",
U1719="Projet OCM (NOKIA)","TRAVAUX-NOKIA",
U1719="ACCESS-ISSUE","ACCESS-ISSUE",
U1719="Projet OCM (ZTE, NOKIA, autres projets)","TRAVAUX OCM",
U1719="No root CAuse","No root cause",
U1719="ODU HS","PDH",
U1719="IP &amp; VLAN","PDH",
U1719="Warehouse HUAWEI","SPARE-ISSUE",
U1719="SPARE-HS","SPARE-ISSUE",
U1719="Power Telco","BSS"
),"")</f>
        <v/>
      </c>
      <c r="T1719" s="32" t="str" cm="1">
        <f t="array" ref="T1719">IFERROR(_xlfn.IFS(
U1719="MPR ISSUE","TX ISSUE",
U1719="BSS Hardware Issue","RAN ISSUE",
U1719="Sites strategiques, MLL, Pylone, etc.","ENVTECH",
U1719="AKTIVCO DEFAUT GE &amp; POWER Cabinet","POWER ISSUE",
U1719="AKTIVCO Coupure ENEO &amp; Baisse de tension","POWER ISSUE",
U1719="Coupure ENEO &amp; Baisse de tension","POWER ISSUE",
U1719="Defaut GE &amp; POWER Cabinet","POWER ISSUE",
U1719="Sharing","POWER ISSUE",
U1719="Sites strategiques &amp; DataCenter","POWER ISSUE",
U1719="Exclu","Exclu",
U1719="SAT","TX ISSUE",
U1719="SPARE-ISSUE","SPARE-ISSUE",
U1719="Fiber CAmtel","TX ISSUE",
U1719="Fiber AOF","TX ISSUE",
U1719="Projet OCM (HUAWEI)","TRAVAUX-HUAWEI",
U1719="Projet OCM (NOKIA)","TRAVAUX -NOKIA",
U1719="ACCESS-ISSUE","ACCESS-ISSUE",
U1719="Projet OCM (ZTE, NOKIA, autres projets)","TRAVAUX OCM",
U1719="No root CAuse","No root cause",
U1719="ODU HS","TX ISSUE",
U1719="IP &amp; VLAN","TX ISSUE",
U1719="Warehouse HUAWEI","SPARE-ISSUE",
U1719="SPARE-HS","SPARE-ISSUE",
U1719="Power Telco","RAN ISSUE"
),"")</f>
        <v/>
      </c>
      <c r="U1719" s="33"/>
      <c r="V1719" s="32" t="str" cm="1">
        <f t="array" ref="V1719">IFERROR(_xlfn.IFS(
U1719="MPR ISSUE","ACTIVE",
U1719="BSS Hardware Issue","ACTIVE",
U1719="Sites strategiques, MLL, Pylone, etc.","PASSIVE",
U1719="AKTIVCO DEFAUT GE &amp; POWER Cabinet","PASSIVE",
U1719="AKTIVCO Coupure ENEO &amp; Baisse de tension","PASSIVE",
U1719="Coupure ENEO &amp; Baisse de tension","PASSIVE",
U1719="Defaut GE &amp; POWER Cabinet","PASSIVE",
U1719="Sharing","PASSIVE",
U1719="Sites strategiques &amp; DataCenter","PASSIVE",
U1719="Exclu","Exclu",
U1719="SAT","ACTIVE",
U1719="SPARE-ISSUE","SPARE-ISSUE",
U1719="Fiber CAmtel","ACTIVE",
U1719="Fiber AOF","ACTIVE",
U1719="Projet OCM (HUAWEI)","PLANNED WORKS",
U1719="Projet OCM (NOKIA)","PLANNED WORKS",
U1719="ACCESS-ISSUE","ACCESS-ISSUE",
U1719="Projet OCM (ZTE, NOKIA, autres projets)","PLANNED WORKS",
U1719="No root CAuse","No root cause",
U1719="ODU HS","ACTIVE",
U1719="IP &amp; VLAN","ACTIVE",
U1719="Warehouse HUAWEI","SPARE-ISSUE",
U1719="SPARE-HS","SPARE-ISSUE",
U1719="Power Telco","ACTIVE"
),"")</f>
        <v/>
      </c>
      <c r="W1719" s="51"/>
      <c r="X1719" s="51"/>
      <c r="Y1719" s="51"/>
      <c r="Z1719" s="51"/>
      <c r="AA1719" s="51"/>
      <c r="AB1719" s="34" t="s">
        <v>6407</v>
      </c>
      <c r="AC1719" s="34" t="str">
        <f>_xlfn.XLOOKUP(B1719,[4]ALL!$B:$B,[4]ALL!$N:$N,"")</f>
        <v/>
      </c>
      <c r="AD1719" s="34" t="s">
        <v>5420</v>
      </c>
      <c r="AE1719" s="34"/>
      <c r="AF1719" s="36" t="s">
        <v>6407</v>
      </c>
      <c r="AG1719" s="29"/>
      <c r="AH1719" s="35"/>
      <c r="AI1719" s="29"/>
      <c r="AJ1719" s="29" t="s">
        <v>5420</v>
      </c>
      <c r="AK1719" s="36" t="s">
        <v>5420</v>
      </c>
      <c r="AL1719" s="36" t="s">
        <v>5420</v>
      </c>
      <c r="AM1719" s="36" t="s">
        <v>5420</v>
      </c>
      <c r="AN1719" s="36" t="s">
        <v>5420</v>
      </c>
      <c r="AO1719" s="36" t="s">
        <v>5420</v>
      </c>
      <c r="AP1719" s="36" t="s">
        <v>5420</v>
      </c>
      <c r="AQ1719" s="36" t="s">
        <v>5420</v>
      </c>
      <c r="AR1719" s="36" t="s">
        <v>5420</v>
      </c>
      <c r="AS1719" s="36" t="s">
        <v>5420</v>
      </c>
      <c r="AT1719" s="36" t="s">
        <v>5420</v>
      </c>
      <c r="AU1719" s="36" t="s">
        <v>5420</v>
      </c>
      <c r="AV1719" s="36" t="s">
        <v>5420</v>
      </c>
      <c r="AW1719" s="45"/>
      <c r="AX1719" s="45" t="s">
        <v>5420</v>
      </c>
      <c r="AY1719" s="45" t="s">
        <v>5420</v>
      </c>
      <c r="AZ1719" s="45" t="s">
        <v>5420</v>
      </c>
      <c r="BA1719" s="36" t="s">
        <v>5420</v>
      </c>
    </row>
    <row r="1720" spans="1:53" s="58" customFormat="1" ht="15.6" hidden="1" x14ac:dyDescent="0.3">
      <c r="A1720" s="27" t="s">
        <v>4045</v>
      </c>
      <c r="B1720" s="27" t="s">
        <v>4046</v>
      </c>
      <c r="C1720" s="29" t="str">
        <f>_xlfn.XLOOKUP(B1720,'[1]daily break down'!$D:$D,'[1]daily break down'!$E:$E,"")</f>
        <v>ADAMAOUA</v>
      </c>
      <c r="D1720" s="27" t="s">
        <v>21</v>
      </c>
      <c r="E1720" s="27" t="s">
        <v>563</v>
      </c>
      <c r="F1720" s="29" t="s">
        <v>90</v>
      </c>
      <c r="G1720" s="27" t="s">
        <v>1495</v>
      </c>
      <c r="H1720" s="37" t="str">
        <f>_xlfn.XLOOKUP(B1720,[2]CALCULATION!$B:$B,[2]CALCULATION!$H:$H,"")</f>
        <v>HUAWEI</v>
      </c>
      <c r="I1720" s="25">
        <v>18.491409199476074</v>
      </c>
      <c r="J1720" s="25">
        <v>18.491409199476074</v>
      </c>
      <c r="K1720" s="25">
        <v>18.491409199476074</v>
      </c>
      <c r="L1720" s="25">
        <v>18.491409199476074</v>
      </c>
      <c r="M1720" s="25">
        <v>18.491409199476074</v>
      </c>
      <c r="N1720" s="25">
        <v>18.491409199476074</v>
      </c>
      <c r="O1720" s="25">
        <v>18.491409199476074</v>
      </c>
      <c r="P1720" s="25" t="s">
        <v>6364</v>
      </c>
      <c r="Q1720" s="31" t="s">
        <v>5364</v>
      </c>
      <c r="R1720" s="31"/>
      <c r="S1720" s="32" t="str" cm="1">
        <f t="array" ref="S1720">IFERROR(_xlfn.IFS(
U1720="MPR ISSUE","PDH",
U1720="BSS Hardware Issue","BSS",
U1720="Sites strategiques, MLL, Pylone, etc.","ENVTECH",
U1720="AKTIVCO DEFAUT GE &amp; POWER Cabinet","AKTIVCO",
U1720="AKTIVCO Coupure ENEO &amp; Baisse de tension","AKTIVCO GRID ONLY",
U1720="Coupure ENEO &amp; Baisse de tension","IHS GRID ONLY",
U1720="Defaut GE &amp; POWER Cabinet","IHS",
U1720="Sharing","Partners",
U1720="Sites strategiques &amp; DataCenter","SST &amp; DC",
U1720="Exclu","Exclu",
U1720="SAT","SAT",
U1720="SPARE-ISSUE","SPARE-ISSUE",
U1720="Fiber CAmtel","TRANS_FO_CAMTEL",
U1720="Fiber AOF","Fiber AOF",
U1720="Projet OCM (HUAWEI)","TRAVAUX-HUAWEI",
U1720="Projet OCM (NOKIA)","TRAVAUX-NOKIA",
U1720="ACCESS-ISSUE","ACCESS-ISSUE",
U1720="Projet OCM (ZTE, NOKIA, autres projets)","TRAVAUX OCM",
U1720="No root CAuse","No root cause",
U1720="ODU HS","PDH",
U1720="IP &amp; VLAN","PDH",
U1720="Warehouse HUAWEI","SPARE-ISSUE",
U1720="SPARE-HS","SPARE-ISSUE",
U1720="Power Telco","BSS"
),"")</f>
        <v/>
      </c>
      <c r="T1720" s="32" t="str" cm="1">
        <f t="array" ref="T1720">IFERROR(_xlfn.IFS(
U1720="MPR ISSUE","TX ISSUE",
U1720="BSS Hardware Issue","RAN ISSUE",
U1720="Sites strategiques, MLL, Pylone, etc.","ENVTECH",
U1720="AKTIVCO DEFAUT GE &amp; POWER Cabinet","POWER ISSUE",
U1720="AKTIVCO Coupure ENEO &amp; Baisse de tension","POWER ISSUE",
U1720="Coupure ENEO &amp; Baisse de tension","POWER ISSUE",
U1720="Defaut GE &amp; POWER Cabinet","POWER ISSUE",
U1720="Sharing","POWER ISSUE",
U1720="Sites strategiques &amp; DataCenter","POWER ISSUE",
U1720="Exclu","Exclu",
U1720="SAT","TX ISSUE",
U1720="SPARE-ISSUE","SPARE-ISSUE",
U1720="Fiber CAmtel","TX ISSUE",
U1720="Fiber AOF","TX ISSUE",
U1720="Projet OCM (HUAWEI)","TRAVAUX-HUAWEI",
U1720="Projet OCM (NOKIA)","TRAVAUX -NOKIA",
U1720="ACCESS-ISSUE","ACCESS-ISSUE",
U1720="Projet OCM (ZTE, NOKIA, autres projets)","TRAVAUX OCM",
U1720="No root CAuse","No root cause",
U1720="ODU HS","TX ISSUE",
U1720="IP &amp; VLAN","TX ISSUE",
U1720="Warehouse HUAWEI","SPARE-ISSUE",
U1720="SPARE-HS","SPARE-ISSUE",
U1720="Power Telco","RAN ISSUE"
),"")</f>
        <v/>
      </c>
      <c r="U1720" s="33"/>
      <c r="V1720" s="32" t="str" cm="1">
        <f t="array" ref="V1720">IFERROR(_xlfn.IFS(
U1720="MPR ISSUE","ACTIVE",
U1720="BSS Hardware Issue","ACTIVE",
U1720="Sites strategiques, MLL, Pylone, etc.","PASSIVE",
U1720="AKTIVCO DEFAUT GE &amp; POWER Cabinet","PASSIVE",
U1720="AKTIVCO Coupure ENEO &amp; Baisse de tension","PASSIVE",
U1720="Coupure ENEO &amp; Baisse de tension","PASSIVE",
U1720="Defaut GE &amp; POWER Cabinet","PASSIVE",
U1720="Sharing","PASSIVE",
U1720="Sites strategiques &amp; DataCenter","PASSIVE",
U1720="Exclu","Exclu",
U1720="SAT","ACTIVE",
U1720="SPARE-ISSUE","SPARE-ISSUE",
U1720="Fiber CAmtel","ACTIVE",
U1720="Fiber AOF","ACTIVE",
U1720="Projet OCM (HUAWEI)","PLANNED WORKS",
U1720="Projet OCM (NOKIA)","PLANNED WORKS",
U1720="ACCESS-ISSUE","ACCESS-ISSUE",
U1720="Projet OCM (ZTE, NOKIA, autres projets)","PLANNED WORKS",
U1720="No root CAuse","No root cause",
U1720="ODU HS","ACTIVE",
U1720="IP &amp; VLAN","ACTIVE",
U1720="Warehouse HUAWEI","SPARE-ISSUE",
U1720="SPARE-HS","SPARE-ISSUE",
U1720="Power Telco","ACTIVE"
),"")</f>
        <v/>
      </c>
      <c r="W1720" s="3" t="s">
        <v>6532</v>
      </c>
      <c r="X1720" s="3" t="s">
        <v>6533</v>
      </c>
      <c r="Y1720" s="52"/>
      <c r="Z1720" s="52" t="s">
        <v>6312</v>
      </c>
      <c r="AA1720" s="52" t="s">
        <v>6308</v>
      </c>
      <c r="AB1720" s="34" t="s">
        <v>6715</v>
      </c>
      <c r="AC1720" s="34" t="str">
        <f>_xlfn.XLOOKUP(B1720,[4]ALL!$B:$B,[4]ALL!$N:$N,"")</f>
        <v/>
      </c>
      <c r="AD1720" s="34" t="s">
        <v>6492</v>
      </c>
      <c r="AE1720" s="34"/>
      <c r="AF1720" s="36" t="s">
        <v>5420</v>
      </c>
      <c r="AG1720" s="29"/>
      <c r="AH1720" s="35"/>
      <c r="AI1720" s="29"/>
      <c r="AJ1720" s="29" t="s">
        <v>5420</v>
      </c>
      <c r="AK1720" s="36" t="s">
        <v>5420</v>
      </c>
      <c r="AL1720" s="36" t="s">
        <v>5420</v>
      </c>
      <c r="AM1720" s="36" t="s">
        <v>5420</v>
      </c>
      <c r="AN1720" s="36" t="s">
        <v>5420</v>
      </c>
      <c r="AO1720" s="36" t="s">
        <v>5420</v>
      </c>
      <c r="AP1720" s="36" t="s">
        <v>5420</v>
      </c>
      <c r="AQ1720" s="36" t="s">
        <v>5420</v>
      </c>
      <c r="AR1720" s="36" t="s">
        <v>5420</v>
      </c>
      <c r="AS1720" s="36" t="s">
        <v>5420</v>
      </c>
      <c r="AT1720" s="36" t="s">
        <v>5845</v>
      </c>
      <c r="AU1720" s="36" t="s">
        <v>6246</v>
      </c>
      <c r="AV1720" s="36" t="s">
        <v>5420</v>
      </c>
      <c r="AW1720" s="45"/>
      <c r="AX1720" s="45" t="s">
        <v>5420</v>
      </c>
      <c r="AY1720" s="45" t="s">
        <v>5420</v>
      </c>
      <c r="AZ1720" s="45" t="s">
        <v>5420</v>
      </c>
      <c r="BA1720" s="36" t="s">
        <v>5420</v>
      </c>
    </row>
    <row r="1721" spans="1:53" s="58" customFormat="1" ht="15.6" hidden="1" x14ac:dyDescent="0.3">
      <c r="A1721" s="27" t="s">
        <v>5169</v>
      </c>
      <c r="B1721" s="28" t="s">
        <v>5170</v>
      </c>
      <c r="C1721" s="29" t="str">
        <f>_xlfn.XLOOKUP(B1721,'[1]daily break down'!$D:$D,'[1]daily break down'!$E:$E,"")</f>
        <v>OUEST</v>
      </c>
      <c r="D1721" s="27" t="s">
        <v>11</v>
      </c>
      <c r="E1721" s="27" t="s">
        <v>12</v>
      </c>
      <c r="F1721" s="29" t="s">
        <v>102</v>
      </c>
      <c r="G1721" s="27" t="s">
        <v>5169</v>
      </c>
      <c r="H1721" s="37" t="str">
        <f>_xlfn.XLOOKUP(B1721,[2]CALCULATION!$B:$B,[2]CALCULATION!$H:$H,"")</f>
        <v>HUAWEI</v>
      </c>
      <c r="I1721" s="25">
        <v>0</v>
      </c>
      <c r="J1721" s="25">
        <v>0</v>
      </c>
      <c r="K1721" s="25">
        <v>0</v>
      </c>
      <c r="L1721" s="25">
        <v>0</v>
      </c>
      <c r="M1721" s="25">
        <v>0</v>
      </c>
      <c r="N1721" s="25">
        <v>0</v>
      </c>
      <c r="O1721" s="25">
        <v>0</v>
      </c>
      <c r="P1721" s="25" t="s">
        <v>6366</v>
      </c>
      <c r="Q1721" s="31" t="s">
        <v>5364</v>
      </c>
      <c r="R1721" s="31"/>
      <c r="S1721" s="32" t="str" cm="1">
        <f t="array" ref="S1721">IFERROR(_xlfn.IFS(
U1721="MPR ISSUE","PDH",
U1721="BSS Hardware Issue","BSS",
U1721="Sites strategiques, MLL, Pylone, etc.","ENVTECH",
U1721="AKTIVCO DEFAUT GE &amp; POWER Cabinet","AKTIVCO",
U1721="AKTIVCO Coupure ENEO &amp; Baisse de tension","AKTIVCO GRID ONLY",
U1721="Coupure ENEO &amp; Baisse de tension","IHS GRID ONLY",
U1721="Defaut GE &amp; POWER Cabinet","IHS",
U1721="Sharing","Partners",
U1721="Sites strategiques &amp; DataCenter","SST &amp; DC",
U1721="Exclu","Exclu",
U1721="SAT","SAT",
U1721="SPARE-ISSUE","SPARE-ISSUE",
U1721="Fiber CAmtel","TRANS_FO_CAMTEL",
U1721="Fiber AOF","Fiber AOF",
U1721="Projet OCM (HUAWEI)","TRAVAUX-HUAWEI",
U1721="Projet OCM (NOKIA)","TRAVAUX-NOKIA",
U1721="ACCESS-ISSUE","ACCESS-ISSUE",
U1721="Projet OCM (ZTE, NOKIA, autres projets)","TRAVAUX OCM",
U1721="No root CAuse","No root cause",
U1721="ODU HS","PDH",
U1721="IP &amp; VLAN","PDH",
U1721="Warehouse HUAWEI","SPARE-ISSUE",
U1721="SPARE-HS","SPARE-ISSUE",
U1721="Power Telco","BSS"
),"")</f>
        <v/>
      </c>
      <c r="T1721" s="32" t="str" cm="1">
        <f t="array" ref="T1721">IFERROR(_xlfn.IFS(
U1721="MPR ISSUE","TX ISSUE",
U1721="BSS Hardware Issue","RAN ISSUE",
U1721="Sites strategiques, MLL, Pylone, etc.","ENVTECH",
U1721="AKTIVCO DEFAUT GE &amp; POWER Cabinet","POWER ISSUE",
U1721="AKTIVCO Coupure ENEO &amp; Baisse de tension","POWER ISSUE",
U1721="Coupure ENEO &amp; Baisse de tension","POWER ISSUE",
U1721="Defaut GE &amp; POWER Cabinet","POWER ISSUE",
U1721="Sharing","POWER ISSUE",
U1721="Sites strategiques &amp; DataCenter","POWER ISSUE",
U1721="Exclu","Exclu",
U1721="SAT","TX ISSUE",
U1721="SPARE-ISSUE","SPARE-ISSUE",
U1721="Fiber CAmtel","TX ISSUE",
U1721="Fiber AOF","TX ISSUE",
U1721="Projet OCM (HUAWEI)","TRAVAUX-HUAWEI",
U1721="Projet OCM (NOKIA)","TRAVAUX -NOKIA",
U1721="ACCESS-ISSUE","ACCESS-ISSUE",
U1721="Projet OCM (ZTE, NOKIA, autres projets)","TRAVAUX OCM",
U1721="No root CAuse","No root cause",
U1721="ODU HS","TX ISSUE",
U1721="IP &amp; VLAN","TX ISSUE",
U1721="Warehouse HUAWEI","SPARE-ISSUE",
U1721="SPARE-HS","SPARE-ISSUE",
U1721="Power Telco","RAN ISSUE"
),"")</f>
        <v/>
      </c>
      <c r="U1721" s="33"/>
      <c r="V1721" s="32" t="str" cm="1">
        <f t="array" ref="V1721">IFERROR(_xlfn.IFS(
U1721="MPR ISSUE","ACTIVE",
U1721="BSS Hardware Issue","ACTIVE",
U1721="Sites strategiques, MLL, Pylone, etc.","PASSIVE",
U1721="AKTIVCO DEFAUT GE &amp; POWER Cabinet","PASSIVE",
U1721="AKTIVCO Coupure ENEO &amp; Baisse de tension","PASSIVE",
U1721="Coupure ENEO &amp; Baisse de tension","PASSIVE",
U1721="Defaut GE &amp; POWER Cabinet","PASSIVE",
U1721="Sharing","PASSIVE",
U1721="Sites strategiques &amp; DataCenter","PASSIVE",
U1721="Exclu","Exclu",
U1721="SAT","ACTIVE",
U1721="SPARE-ISSUE","SPARE-ISSUE",
U1721="Fiber CAmtel","ACTIVE",
U1721="Fiber AOF","ACTIVE",
U1721="Projet OCM (HUAWEI)","PLANNED WORKS",
U1721="Projet OCM (NOKIA)","PLANNED WORKS",
U1721="ACCESS-ISSUE","ACCESS-ISSUE",
U1721="Projet OCM (ZTE, NOKIA, autres projets)","PLANNED WORKS",
U1721="No root CAuse","No root cause",
U1721="ODU HS","ACTIVE",
U1721="IP &amp; VLAN","ACTIVE",
U1721="Warehouse HUAWEI","SPARE-ISSUE",
U1721="SPARE-HS","SPARE-ISSUE",
U1721="Power Telco","ACTIVE"
),"")</f>
        <v/>
      </c>
      <c r="W1721" s="51"/>
      <c r="X1721" s="51"/>
      <c r="Y1721" s="51"/>
      <c r="Z1721" s="51"/>
      <c r="AA1721" s="51"/>
      <c r="AB1721" s="34" t="s">
        <v>5420</v>
      </c>
      <c r="AC1721" s="34" t="str">
        <f>_xlfn.XLOOKUP(B1721,[4]ALL!$B:$B,[4]ALL!$N:$N,"")</f>
        <v/>
      </c>
      <c r="AD1721" s="34" t="s">
        <v>5420</v>
      </c>
      <c r="AE1721" s="34"/>
      <c r="AF1721" s="36" t="s">
        <v>5420</v>
      </c>
      <c r="AG1721" s="29"/>
      <c r="AH1721" s="35"/>
      <c r="AI1721" s="29"/>
      <c r="AJ1721" s="29" t="s">
        <v>5420</v>
      </c>
      <c r="AK1721" s="36" t="s">
        <v>5420</v>
      </c>
      <c r="AL1721" s="36" t="s">
        <v>5420</v>
      </c>
      <c r="AM1721" s="36" t="s">
        <v>5420</v>
      </c>
      <c r="AN1721" s="36" t="s">
        <v>5420</v>
      </c>
      <c r="AO1721" s="36" t="s">
        <v>5420</v>
      </c>
      <c r="AP1721" s="36" t="s">
        <v>5420</v>
      </c>
      <c r="AQ1721" s="36" t="s">
        <v>5420</v>
      </c>
      <c r="AR1721" s="36" t="s">
        <v>5420</v>
      </c>
      <c r="AS1721" s="36" t="s">
        <v>5420</v>
      </c>
      <c r="AT1721" s="36" t="s">
        <v>5420</v>
      </c>
      <c r="AU1721" s="36" t="s">
        <v>5420</v>
      </c>
      <c r="AV1721" s="36" t="s">
        <v>5420</v>
      </c>
      <c r="AW1721" s="45"/>
      <c r="AX1721" s="45" t="s">
        <v>5420</v>
      </c>
      <c r="AY1721" s="45" t="s">
        <v>5420</v>
      </c>
      <c r="AZ1721" s="45" t="s">
        <v>5420</v>
      </c>
      <c r="BA1721" s="36" t="s">
        <v>5420</v>
      </c>
    </row>
    <row r="1722" spans="1:53" s="58" customFormat="1" ht="15.6" hidden="1" x14ac:dyDescent="0.3">
      <c r="A1722" s="40" t="s">
        <v>4065</v>
      </c>
      <c r="B1722" s="28" t="s">
        <v>4066</v>
      </c>
      <c r="C1722" s="29" t="str">
        <f>_xlfn.XLOOKUP(B1722,'[1]daily break down'!$D:$D,'[1]daily break down'!$E:$E,"")</f>
        <v>Bafoussam</v>
      </c>
      <c r="D1722" s="27" t="s">
        <v>21</v>
      </c>
      <c r="E1722" s="27" t="s">
        <v>36</v>
      </c>
      <c r="F1722" s="29" t="s">
        <v>102</v>
      </c>
      <c r="G1722" s="27" t="s">
        <v>299</v>
      </c>
      <c r="H1722" s="37" t="str">
        <f>_xlfn.XLOOKUP(B1722,[2]CALCULATION!$B:$B,[2]CALCULATION!$H:$H,"")</f>
        <v>HUAWEI</v>
      </c>
      <c r="I1722" s="25">
        <v>4.3917096848755675</v>
      </c>
      <c r="J1722" s="25">
        <v>0</v>
      </c>
      <c r="K1722" s="25">
        <v>0</v>
      </c>
      <c r="L1722" s="25">
        <v>0</v>
      </c>
      <c r="M1722" s="25">
        <v>0</v>
      </c>
      <c r="N1722" s="25">
        <v>0</v>
      </c>
      <c r="O1722" s="25">
        <v>0</v>
      </c>
      <c r="P1722" s="25" t="s">
        <v>6366</v>
      </c>
      <c r="Q1722" s="31" t="s">
        <v>5364</v>
      </c>
      <c r="R1722" s="31"/>
      <c r="S1722" s="32" t="str" cm="1">
        <f t="array" ref="S1722">IFERROR(_xlfn.IFS(
U1722="MPR ISSUE","PDH",
U1722="BSS Hardware Issue","BSS",
U1722="Sites strategiques, MLL, Pylone, etc.","ENVTECH",
U1722="AKTIVCO DEFAUT GE &amp; POWER Cabinet","AKTIVCO",
U1722="AKTIVCO Coupure ENEO &amp; Baisse de tension","AKTIVCO GRID ONLY",
U1722="Coupure ENEO &amp; Baisse de tension","IHS GRID ONLY",
U1722="Defaut GE &amp; POWER Cabinet","IHS",
U1722="Sharing","Partners",
U1722="Sites strategiques &amp; DataCenter","SST &amp; DC",
U1722="Exclu","Exclu",
U1722="SAT","SAT",
U1722="SPARE-ISSUE","SPARE-ISSUE",
U1722="Fiber CAmtel","TRANS_FO_CAMTEL",
U1722="Fiber AOF","Fiber AOF",
U1722="Projet OCM (HUAWEI)","TRAVAUX-HUAWEI",
U1722="Projet OCM (NOKIA)","TRAVAUX-NOKIA",
U1722="ACCESS-ISSUE","ACCESS-ISSUE",
U1722="Projet OCM (ZTE, NOKIA, autres projets)","TRAVAUX OCM",
U1722="No root CAuse","No root cause",
U1722="ODU HS","PDH",
U1722="IP &amp; VLAN","PDH",
U1722="Warehouse HUAWEI","SPARE-ISSUE",
U1722="SPARE-HS","SPARE-ISSUE",
U1722="Power Telco","BSS"
),"")</f>
        <v/>
      </c>
      <c r="T1722" s="32" t="str" cm="1">
        <f t="array" ref="T1722">IFERROR(_xlfn.IFS(
U1722="MPR ISSUE","TX ISSUE",
U1722="BSS Hardware Issue","RAN ISSUE",
U1722="Sites strategiques, MLL, Pylone, etc.","ENVTECH",
U1722="AKTIVCO DEFAUT GE &amp; POWER Cabinet","POWER ISSUE",
U1722="AKTIVCO Coupure ENEO &amp; Baisse de tension","POWER ISSUE",
U1722="Coupure ENEO &amp; Baisse de tension","POWER ISSUE",
U1722="Defaut GE &amp; POWER Cabinet","POWER ISSUE",
U1722="Sharing","POWER ISSUE",
U1722="Sites strategiques &amp; DataCenter","POWER ISSUE",
U1722="Exclu","Exclu",
U1722="SAT","TX ISSUE",
U1722="SPARE-ISSUE","SPARE-ISSUE",
U1722="Fiber CAmtel","TX ISSUE",
U1722="Fiber AOF","TX ISSUE",
U1722="Projet OCM (HUAWEI)","TRAVAUX-HUAWEI",
U1722="Projet OCM (NOKIA)","TRAVAUX -NOKIA",
U1722="ACCESS-ISSUE","ACCESS-ISSUE",
U1722="Projet OCM (ZTE, NOKIA, autres projets)","TRAVAUX OCM",
U1722="No root CAuse","No root cause",
U1722="ODU HS","TX ISSUE",
U1722="IP &amp; VLAN","TX ISSUE",
U1722="Warehouse HUAWEI","SPARE-ISSUE",
U1722="SPARE-HS","SPARE-ISSUE",
U1722="Power Telco","RAN ISSUE"
),"")</f>
        <v/>
      </c>
      <c r="U1722" s="33"/>
      <c r="V1722" s="32" t="str" cm="1">
        <f t="array" ref="V1722">IFERROR(_xlfn.IFS(
U1722="MPR ISSUE","ACTIVE",
U1722="BSS Hardware Issue","ACTIVE",
U1722="Sites strategiques, MLL, Pylone, etc.","PASSIVE",
U1722="AKTIVCO DEFAUT GE &amp; POWER Cabinet","PASSIVE",
U1722="AKTIVCO Coupure ENEO &amp; Baisse de tension","PASSIVE",
U1722="Coupure ENEO &amp; Baisse de tension","PASSIVE",
U1722="Defaut GE &amp; POWER Cabinet","PASSIVE",
U1722="Sharing","PASSIVE",
U1722="Sites strategiques &amp; DataCenter","PASSIVE",
U1722="Exclu","Exclu",
U1722="SAT","ACTIVE",
U1722="SPARE-ISSUE","SPARE-ISSUE",
U1722="Fiber CAmtel","ACTIVE",
U1722="Fiber AOF","ACTIVE",
U1722="Projet OCM (HUAWEI)","PLANNED WORKS",
U1722="Projet OCM (NOKIA)","PLANNED WORKS",
U1722="ACCESS-ISSUE","ACCESS-ISSUE",
U1722="Projet OCM (ZTE, NOKIA, autres projets)","PLANNED WORKS",
U1722="No root CAuse","No root cause",
U1722="ODU HS","ACTIVE",
U1722="IP &amp; VLAN","ACTIVE",
U1722="Warehouse HUAWEI","SPARE-ISSUE",
U1722="SPARE-HS","SPARE-ISSUE",
U1722="Power Telco","ACTIVE"
),"")</f>
        <v/>
      </c>
      <c r="W1722" s="51"/>
      <c r="X1722" s="51"/>
      <c r="Y1722" s="51"/>
      <c r="Z1722" s="51"/>
      <c r="AA1722" s="51"/>
      <c r="AB1722" s="34" t="s">
        <v>5420</v>
      </c>
      <c r="AC1722" s="34" t="str">
        <f>_xlfn.XLOOKUP(B1722,[4]ALL!$B:$B,[4]ALL!$N:$N,"")</f>
        <v/>
      </c>
      <c r="AD1722" s="34" t="s">
        <v>5420</v>
      </c>
      <c r="AE1722" s="34"/>
      <c r="AF1722" s="36" t="s">
        <v>5420</v>
      </c>
      <c r="AG1722" s="29"/>
      <c r="AH1722" s="35"/>
      <c r="AI1722" s="29"/>
      <c r="AJ1722" s="29" t="s">
        <v>5420</v>
      </c>
      <c r="AK1722" s="36" t="s">
        <v>5420</v>
      </c>
      <c r="AL1722" s="36" t="s">
        <v>5420</v>
      </c>
      <c r="AM1722" s="36" t="s">
        <v>5420</v>
      </c>
      <c r="AN1722" s="36" t="s">
        <v>5420</v>
      </c>
      <c r="AO1722" s="36" t="s">
        <v>5420</v>
      </c>
      <c r="AP1722" s="36" t="s">
        <v>5420</v>
      </c>
      <c r="AQ1722" s="36" t="s">
        <v>5420</v>
      </c>
      <c r="AR1722" s="36" t="s">
        <v>5420</v>
      </c>
      <c r="AS1722" s="36" t="s">
        <v>5420</v>
      </c>
      <c r="AT1722" s="36" t="s">
        <v>5420</v>
      </c>
      <c r="AU1722" s="36" t="s">
        <v>5420</v>
      </c>
      <c r="AV1722" s="36" t="s">
        <v>5420</v>
      </c>
      <c r="AW1722" s="45"/>
      <c r="AX1722" s="45" t="s">
        <v>5420</v>
      </c>
      <c r="AY1722" s="45" t="s">
        <v>5420</v>
      </c>
      <c r="AZ1722" s="45" t="s">
        <v>5420</v>
      </c>
      <c r="BA1722" s="36" t="s">
        <v>5420</v>
      </c>
    </row>
    <row r="1723" spans="1:53" s="58" customFormat="1" ht="15.6" hidden="1" x14ac:dyDescent="0.3">
      <c r="A1723" s="27" t="s">
        <v>3090</v>
      </c>
      <c r="B1723" s="28" t="s">
        <v>3091</v>
      </c>
      <c r="C1723" s="29" t="str">
        <f>_xlfn.XLOOKUP(B1723,'[1]daily break down'!$D:$D,'[1]daily break down'!$E:$E,"")</f>
        <v>NORD</v>
      </c>
      <c r="D1723" s="27" t="s">
        <v>21</v>
      </c>
      <c r="E1723" s="27" t="s">
        <v>36</v>
      </c>
      <c r="F1723" s="29" t="s">
        <v>23</v>
      </c>
      <c r="G1723" s="27" t="s">
        <v>3092</v>
      </c>
      <c r="H1723" s="37" t="str">
        <f>_xlfn.XLOOKUP(B1723,[2]CALCULATION!$B:$B,[2]CALCULATION!$H:$H,"")</f>
        <v>Huawei</v>
      </c>
      <c r="I1723" s="25">
        <v>3.7623632762896189</v>
      </c>
      <c r="J1723" s="25">
        <v>0.31746439404964716</v>
      </c>
      <c r="K1723" s="25">
        <v>3.4079267648880101</v>
      </c>
      <c r="L1723" s="25">
        <v>4.4243300431180854</v>
      </c>
      <c r="M1723" s="25">
        <v>4.763160860991972</v>
      </c>
      <c r="N1723" s="25">
        <v>2.3745801622564082</v>
      </c>
      <c r="O1723" s="25">
        <v>0</v>
      </c>
      <c r="P1723" s="25" t="s">
        <v>6366</v>
      </c>
      <c r="Q1723" s="31" t="str">
        <f>_xlfn.XLOOKUP(B1723,'[1]daily break down'!$D:$D,'[1]daily break down'!$O:$O,"")</f>
        <v>EXCLU</v>
      </c>
      <c r="R1723" s="31"/>
      <c r="S1723" s="32" t="str" cm="1">
        <f t="array" ref="S1723">IFERROR(_xlfn.IFS(
U1723="MPR ISSUE","PDH",
U1723="BSS Hardware Issue","BSS",
U1723="Sites strategiques, MLL, Pylone, etc.","ENVTECH",
U1723="AKTIVCO DEFAUT GE &amp; POWER Cabinet","AKTIVCO",
U1723="AKTIVCO Coupure ENEO &amp; Baisse de tension","AKTIVCO GRID ONLY",
U1723="Coupure ENEO &amp; Baisse de tension","IHS GRID ONLY",
U1723="Defaut GE &amp; POWER Cabinet","IHS",
U1723="Sharing","Partners",
U1723="Sites strategiques &amp; DataCenter","SST &amp; DC",
U1723="Exclu","Exclu",
U1723="SAT","SAT",
U1723="SPARE-ISSUE","SPARE-ISSUE",
U1723="Fiber CAmtel","TRANS_FO_CAMTEL",
U1723="Fiber AOF","Fiber AOF",
U1723="Projet OCM (HUAWEI)","TRAVAUX-HUAWEI",
U1723="Projet OCM (NOKIA)","TRAVAUX-NOKIA",
U1723="ACCESS-ISSUE","ACCESS-ISSUE",
U1723="Projet OCM (ZTE, NOKIA, autres projets)","TRAVAUX OCM",
U1723="No root CAuse","No root cause",
U1723="ODU HS","PDH",
U1723="IP &amp; VLAN","PDH",
U1723="Warehouse HUAWEI","SPARE-ISSUE",
U1723="SPARE-HS","SPARE-ISSUE",
U1723="Power Telco","BSS"
),"")</f>
        <v/>
      </c>
      <c r="T1723" s="32" t="str" cm="1">
        <f t="array" ref="T1723">IFERROR(_xlfn.IFS(
U1723="MPR ISSUE","TX ISSUE",
U1723="BSS Hardware Issue","RAN ISSUE",
U1723="Sites strategiques, MLL, Pylone, etc.","ENVTECH",
U1723="AKTIVCO DEFAUT GE &amp; POWER Cabinet","POWER ISSUE",
U1723="AKTIVCO Coupure ENEO &amp; Baisse de tension","POWER ISSUE",
U1723="Coupure ENEO &amp; Baisse de tension","POWER ISSUE",
U1723="Defaut GE &amp; POWER Cabinet","POWER ISSUE",
U1723="Sharing","POWER ISSUE",
U1723="Sites strategiques &amp; DataCenter","POWER ISSUE",
U1723="Exclu","Exclu",
U1723="SAT","TX ISSUE",
U1723="SPARE-ISSUE","SPARE-ISSUE",
U1723="Fiber CAmtel","TX ISSUE",
U1723="Fiber AOF","TX ISSUE",
U1723="Projet OCM (HUAWEI)","TRAVAUX-HUAWEI",
U1723="Projet OCM (NOKIA)","TRAVAUX -NOKIA",
U1723="ACCESS-ISSUE","ACCESS-ISSUE",
U1723="Projet OCM (ZTE, NOKIA, autres projets)","TRAVAUX OCM",
U1723="No root CAuse","No root cause",
U1723="ODU HS","TX ISSUE",
U1723="IP &amp; VLAN","TX ISSUE",
U1723="Warehouse HUAWEI","SPARE-ISSUE",
U1723="SPARE-HS","SPARE-ISSUE",
U1723="Power Telco","RAN ISSUE"
),"")</f>
        <v/>
      </c>
      <c r="U1723" s="33"/>
      <c r="V1723" s="32" t="str" cm="1">
        <f t="array" ref="V1723">IFERROR(_xlfn.IFS(
U1723="MPR ISSUE","ACTIVE",
U1723="BSS Hardware Issue","ACTIVE",
U1723="Sites strategiques, MLL, Pylone, etc.","PASSIVE",
U1723="AKTIVCO DEFAUT GE &amp; POWER Cabinet","PASSIVE",
U1723="AKTIVCO Coupure ENEO &amp; Baisse de tension","PASSIVE",
U1723="Coupure ENEO &amp; Baisse de tension","PASSIVE",
U1723="Defaut GE &amp; POWER Cabinet","PASSIVE",
U1723="Sharing","PASSIVE",
U1723="Sites strategiques &amp; DataCenter","PASSIVE",
U1723="Exclu","Exclu",
U1723="SAT","ACTIVE",
U1723="SPARE-ISSUE","SPARE-ISSUE",
U1723="Fiber CAmtel","ACTIVE",
U1723="Fiber AOF","ACTIVE",
U1723="Projet OCM (HUAWEI)","PLANNED WORKS",
U1723="Projet OCM (NOKIA)","PLANNED WORKS",
U1723="ACCESS-ISSUE","ACCESS-ISSUE",
U1723="Projet OCM (ZTE, NOKIA, autres projets)","PLANNED WORKS",
U1723="No root CAuse","No root cause",
U1723="ODU HS","ACTIVE",
U1723="IP &amp; VLAN","ACTIVE",
U1723="Warehouse HUAWEI","SPARE-ISSUE",
U1723="SPARE-HS","SPARE-ISSUE",
U1723="Power Telco","ACTIVE"
),"")</f>
        <v/>
      </c>
      <c r="W1723" s="51"/>
      <c r="X1723" s="51"/>
      <c r="Y1723" s="51"/>
      <c r="Z1723" s="51"/>
      <c r="AA1723" s="51"/>
      <c r="AB1723" s="34" t="s">
        <v>5420</v>
      </c>
      <c r="AC1723" s="34" t="str">
        <f>_xlfn.XLOOKUP(B1723,[4]ALL!$B:$B,[4]ALL!$N:$N,"")</f>
        <v/>
      </c>
      <c r="AD1723" s="34" t="s">
        <v>5420</v>
      </c>
      <c r="AE1723" s="34"/>
      <c r="AF1723" s="36" t="s">
        <v>5420</v>
      </c>
      <c r="AG1723" s="29"/>
      <c r="AH1723" s="35"/>
      <c r="AI1723" s="29"/>
      <c r="AJ1723" s="29" t="s">
        <v>5420</v>
      </c>
      <c r="AK1723" s="36" t="s">
        <v>5420</v>
      </c>
      <c r="AL1723" s="36" t="s">
        <v>5420</v>
      </c>
      <c r="AM1723" s="36" t="s">
        <v>5420</v>
      </c>
      <c r="AN1723" s="36" t="s">
        <v>5420</v>
      </c>
      <c r="AO1723" s="36" t="s">
        <v>5420</v>
      </c>
      <c r="AP1723" s="36" t="s">
        <v>5420</v>
      </c>
      <c r="AQ1723" s="36" t="s">
        <v>5420</v>
      </c>
      <c r="AR1723" s="36" t="s">
        <v>5420</v>
      </c>
      <c r="AS1723" s="36" t="s">
        <v>5420</v>
      </c>
      <c r="AT1723" s="36" t="s">
        <v>5420</v>
      </c>
      <c r="AU1723" s="36" t="s">
        <v>5420</v>
      </c>
      <c r="AV1723" s="36" t="s">
        <v>5420</v>
      </c>
      <c r="AW1723" s="45"/>
      <c r="AX1723" s="45" t="s">
        <v>5420</v>
      </c>
      <c r="AY1723" s="45" t="s">
        <v>5420</v>
      </c>
      <c r="AZ1723" s="45" t="s">
        <v>5420</v>
      </c>
      <c r="BA1723" s="36" t="s">
        <v>5420</v>
      </c>
    </row>
    <row r="1724" spans="1:53" s="58" customFormat="1" ht="15.6" hidden="1" x14ac:dyDescent="0.3">
      <c r="A1724" s="27" t="s">
        <v>2794</v>
      </c>
      <c r="B1724" s="28" t="s">
        <v>2795</v>
      </c>
      <c r="C1724" s="29" t="str">
        <f>_xlfn.XLOOKUP(B1724,'[1]daily break down'!$D:$D,'[1]daily break down'!$E:$E,"")</f>
        <v>OUEST</v>
      </c>
      <c r="D1724" s="27" t="s">
        <v>11</v>
      </c>
      <c r="E1724" s="27" t="s">
        <v>12</v>
      </c>
      <c r="F1724" s="29" t="s">
        <v>102</v>
      </c>
      <c r="G1724" s="27" t="s">
        <v>2794</v>
      </c>
      <c r="H1724" s="37" t="str">
        <f>_xlfn.XLOOKUP(B1724,[2]CALCULATION!$B:$B,[2]CALCULATION!$H:$H,"")</f>
        <v>HUAWEI</v>
      </c>
      <c r="I1724" s="25">
        <v>6.9628145751113632E-2</v>
      </c>
      <c r="J1724" s="25">
        <v>0</v>
      </c>
      <c r="K1724" s="25">
        <v>7.0626910136887822E-2</v>
      </c>
      <c r="L1724" s="25">
        <v>0</v>
      </c>
      <c r="M1724" s="25">
        <v>1.440360924912893</v>
      </c>
      <c r="N1724" s="25">
        <v>0</v>
      </c>
      <c r="O1724" s="25">
        <v>7.0626910136887822E-2</v>
      </c>
      <c r="P1724" s="25" t="s">
        <v>6366</v>
      </c>
      <c r="Q1724" s="31" t="s">
        <v>5364</v>
      </c>
      <c r="R1724" s="31"/>
      <c r="S1724" s="32" t="str" cm="1">
        <f t="array" ref="S1724">IFERROR(_xlfn.IFS(
U1724="MPR ISSUE","PDH",
U1724="BSS Hardware Issue","BSS",
U1724="Sites strategiques, MLL, Pylone, etc.","ENVTECH",
U1724="AKTIVCO DEFAUT GE &amp; POWER Cabinet","AKTIVCO",
U1724="AKTIVCO Coupure ENEO &amp; Baisse de tension","AKTIVCO GRID ONLY",
U1724="Coupure ENEO &amp; Baisse de tension","IHS GRID ONLY",
U1724="Defaut GE &amp; POWER Cabinet","IHS",
U1724="Sharing","Partners",
U1724="Sites strategiques &amp; DataCenter","SST &amp; DC",
U1724="Exclu","Exclu",
U1724="SAT","SAT",
U1724="SPARE-ISSUE","SPARE-ISSUE",
U1724="Fiber CAmtel","TRANS_FO_CAMTEL",
U1724="Fiber AOF","Fiber AOF",
U1724="Projet OCM (HUAWEI)","TRAVAUX-HUAWEI",
U1724="Projet OCM (NOKIA)","TRAVAUX-NOKIA",
U1724="ACCESS-ISSUE","ACCESS-ISSUE",
U1724="Projet OCM (ZTE, NOKIA, autres projets)","TRAVAUX OCM",
U1724="No root CAuse","No root cause",
U1724="ODU HS","PDH",
U1724="IP &amp; VLAN","PDH",
U1724="Warehouse HUAWEI","SPARE-ISSUE",
U1724="SPARE-HS","SPARE-ISSUE",
U1724="Power Telco","BSS"
),"")</f>
        <v/>
      </c>
      <c r="T1724" s="32" t="str" cm="1">
        <f t="array" ref="T1724">IFERROR(_xlfn.IFS(
U1724="MPR ISSUE","TX ISSUE",
U1724="BSS Hardware Issue","RAN ISSUE",
U1724="Sites strategiques, MLL, Pylone, etc.","ENVTECH",
U1724="AKTIVCO DEFAUT GE &amp; POWER Cabinet","POWER ISSUE",
U1724="AKTIVCO Coupure ENEO &amp; Baisse de tension","POWER ISSUE",
U1724="Coupure ENEO &amp; Baisse de tension","POWER ISSUE",
U1724="Defaut GE &amp; POWER Cabinet","POWER ISSUE",
U1724="Sharing","POWER ISSUE",
U1724="Sites strategiques &amp; DataCenter","POWER ISSUE",
U1724="Exclu","Exclu",
U1724="SAT","TX ISSUE",
U1724="SPARE-ISSUE","SPARE-ISSUE",
U1724="Fiber CAmtel","TX ISSUE",
U1724="Fiber AOF","TX ISSUE",
U1724="Projet OCM (HUAWEI)","TRAVAUX-HUAWEI",
U1724="Projet OCM (NOKIA)","TRAVAUX -NOKIA",
U1724="ACCESS-ISSUE","ACCESS-ISSUE",
U1724="Projet OCM (ZTE, NOKIA, autres projets)","TRAVAUX OCM",
U1724="No root CAuse","No root cause",
U1724="ODU HS","TX ISSUE",
U1724="IP &amp; VLAN","TX ISSUE",
U1724="Warehouse HUAWEI","SPARE-ISSUE",
U1724="SPARE-HS","SPARE-ISSUE",
U1724="Power Telco","RAN ISSUE"
),"")</f>
        <v/>
      </c>
      <c r="U1724" s="33"/>
      <c r="V1724" s="32" t="str" cm="1">
        <f t="array" ref="V1724">IFERROR(_xlfn.IFS(
U1724="MPR ISSUE","ACTIVE",
U1724="BSS Hardware Issue","ACTIVE",
U1724="Sites strategiques, MLL, Pylone, etc.","PASSIVE",
U1724="AKTIVCO DEFAUT GE &amp; POWER Cabinet","PASSIVE",
U1724="AKTIVCO Coupure ENEO &amp; Baisse de tension","PASSIVE",
U1724="Coupure ENEO &amp; Baisse de tension","PASSIVE",
U1724="Defaut GE &amp; POWER Cabinet","PASSIVE",
U1724="Sharing","PASSIVE",
U1724="Sites strategiques &amp; DataCenter","PASSIVE",
U1724="Exclu","Exclu",
U1724="SAT","ACTIVE",
U1724="SPARE-ISSUE","SPARE-ISSUE",
U1724="Fiber CAmtel","ACTIVE",
U1724="Fiber AOF","ACTIVE",
U1724="Projet OCM (HUAWEI)","PLANNED WORKS",
U1724="Projet OCM (NOKIA)","PLANNED WORKS",
U1724="ACCESS-ISSUE","ACCESS-ISSUE",
U1724="Projet OCM (ZTE, NOKIA, autres projets)","PLANNED WORKS",
U1724="No root CAuse","No root cause",
U1724="ODU HS","ACTIVE",
U1724="IP &amp; VLAN","ACTIVE",
U1724="Warehouse HUAWEI","SPARE-ISSUE",
U1724="SPARE-HS","SPARE-ISSUE",
U1724="Power Telco","ACTIVE"
),"")</f>
        <v/>
      </c>
      <c r="W1724" s="51"/>
      <c r="X1724" s="51"/>
      <c r="Y1724" s="51"/>
      <c r="Z1724" s="51"/>
      <c r="AA1724" s="51"/>
      <c r="AB1724" s="34" t="s">
        <v>5420</v>
      </c>
      <c r="AC1724" s="34" t="str">
        <f>_xlfn.XLOOKUP(B1724,[4]ALL!$B:$B,[4]ALL!$N:$N,"")</f>
        <v/>
      </c>
      <c r="AD1724" s="34" t="s">
        <v>5420</v>
      </c>
      <c r="AE1724" s="34"/>
      <c r="AF1724" s="36" t="s">
        <v>5420</v>
      </c>
      <c r="AG1724" s="29"/>
      <c r="AH1724" s="35"/>
      <c r="AI1724" s="29"/>
      <c r="AJ1724" s="29" t="s">
        <v>5420</v>
      </c>
      <c r="AK1724" s="36" t="s">
        <v>5420</v>
      </c>
      <c r="AL1724" s="36" t="s">
        <v>5420</v>
      </c>
      <c r="AM1724" s="36" t="s">
        <v>5420</v>
      </c>
      <c r="AN1724" s="36" t="s">
        <v>5420</v>
      </c>
      <c r="AO1724" s="36" t="s">
        <v>5420</v>
      </c>
      <c r="AP1724" s="36" t="s">
        <v>5420</v>
      </c>
      <c r="AQ1724" s="36" t="s">
        <v>5420</v>
      </c>
      <c r="AR1724" s="36" t="s">
        <v>5420</v>
      </c>
      <c r="AS1724" s="36" t="s">
        <v>5420</v>
      </c>
      <c r="AT1724" s="36" t="s">
        <v>5420</v>
      </c>
      <c r="AU1724" s="36" t="s">
        <v>5420</v>
      </c>
      <c r="AV1724" s="36" t="s">
        <v>5420</v>
      </c>
      <c r="AW1724" s="45"/>
      <c r="AX1724" s="45" t="s">
        <v>5420</v>
      </c>
      <c r="AY1724" s="45" t="s">
        <v>5420</v>
      </c>
      <c r="AZ1724" s="45" t="s">
        <v>5420</v>
      </c>
      <c r="BA1724" s="36" t="s">
        <v>5420</v>
      </c>
    </row>
    <row r="1725" spans="1:53" s="58" customFormat="1" ht="15.6" hidden="1" x14ac:dyDescent="0.3">
      <c r="A1725" s="27" t="s">
        <v>3486</v>
      </c>
      <c r="B1725" s="28" t="s">
        <v>3487</v>
      </c>
      <c r="C1725" s="29" t="str">
        <f>_xlfn.XLOOKUP(B1725,'[1]daily break down'!$D:$D,'[1]daily break down'!$E:$E,"")</f>
        <v>Yaounde</v>
      </c>
      <c r="D1725" s="27" t="s">
        <v>11</v>
      </c>
      <c r="E1725" s="27" t="s">
        <v>12</v>
      </c>
      <c r="F1725" s="29" t="s">
        <v>37</v>
      </c>
      <c r="G1725" s="27" t="s">
        <v>38</v>
      </c>
      <c r="H1725" s="30" t="str">
        <f>_xlfn.XLOOKUP(B1725,[2]CALCULATION!$B:$B,[2]CALCULATION!$H:$H,"")</f>
        <v>ZTE</v>
      </c>
      <c r="I1725" s="25">
        <v>0</v>
      </c>
      <c r="J1725" s="25">
        <v>0</v>
      </c>
      <c r="K1725" s="25">
        <v>0</v>
      </c>
      <c r="L1725" s="25">
        <v>0</v>
      </c>
      <c r="M1725" s="25">
        <v>0</v>
      </c>
      <c r="N1725" s="25">
        <v>0</v>
      </c>
      <c r="O1725" s="25">
        <v>0</v>
      </c>
      <c r="P1725" s="25" t="s">
        <v>6366</v>
      </c>
      <c r="Q1725" s="31" t="s">
        <v>5364</v>
      </c>
      <c r="R1725" s="31"/>
      <c r="S1725" s="32" t="str" cm="1">
        <f t="array" ref="S1725">IFERROR(_xlfn.IFS(
U1725="MPR ISSUE","PDH",
U1725="BSS Hardware Issue","BSS",
U1725="Sites strategiques, MLL, Pylone, etc.","ENVTECH",
U1725="AKTIVCO DEFAUT GE &amp; POWER Cabinet","AKTIVCO",
U1725="AKTIVCO Coupure ENEO &amp; Baisse de tension","AKTIVCO GRID ONLY",
U1725="Coupure ENEO &amp; Baisse de tension","IHS GRID ONLY",
U1725="Defaut GE &amp; POWER Cabinet","IHS",
U1725="Sharing","Partners",
U1725="Sites strategiques &amp; DataCenter","SST &amp; DC",
U1725="Exclu","Exclu",
U1725="SAT","SAT",
U1725="SPARE-ISSUE","SPARE-ISSUE",
U1725="Fiber CAmtel","TRANS_FO_CAMTEL",
U1725="Fiber AOF","Fiber AOF",
U1725="Projet OCM (HUAWEI)","TRAVAUX-HUAWEI",
U1725="Projet OCM (NOKIA)","TRAVAUX-NOKIA",
U1725="ACCESS-ISSUE","ACCESS-ISSUE",
U1725="Projet OCM (ZTE, NOKIA, autres projets)","TRAVAUX OCM",
U1725="No root CAuse","No root cause",
U1725="ODU HS","PDH",
U1725="IP &amp; VLAN","PDH",
U1725="Warehouse HUAWEI","SPARE-ISSUE",
U1725="SPARE-HS","SPARE-ISSUE",
U1725="Power Telco","BSS"
),"")</f>
        <v/>
      </c>
      <c r="T1725" s="32" t="str" cm="1">
        <f t="array" ref="T1725">IFERROR(_xlfn.IFS(
U1725="MPR ISSUE","TX ISSUE",
U1725="BSS Hardware Issue","RAN ISSUE",
U1725="Sites strategiques, MLL, Pylone, etc.","ENVTECH",
U1725="AKTIVCO DEFAUT GE &amp; POWER Cabinet","POWER ISSUE",
U1725="AKTIVCO Coupure ENEO &amp; Baisse de tension","POWER ISSUE",
U1725="Coupure ENEO &amp; Baisse de tension","POWER ISSUE",
U1725="Defaut GE &amp; POWER Cabinet","POWER ISSUE",
U1725="Sharing","POWER ISSUE",
U1725="Sites strategiques &amp; DataCenter","POWER ISSUE",
U1725="Exclu","Exclu",
U1725="SAT","TX ISSUE",
U1725="SPARE-ISSUE","SPARE-ISSUE",
U1725="Fiber CAmtel","TX ISSUE",
U1725="Fiber AOF","TX ISSUE",
U1725="Projet OCM (HUAWEI)","TRAVAUX-HUAWEI",
U1725="Projet OCM (NOKIA)","TRAVAUX -NOKIA",
U1725="ACCESS-ISSUE","ACCESS-ISSUE",
U1725="Projet OCM (ZTE, NOKIA, autres projets)","TRAVAUX OCM",
U1725="No root CAuse","No root cause",
U1725="ODU HS","TX ISSUE",
U1725="IP &amp; VLAN","TX ISSUE",
U1725="Warehouse HUAWEI","SPARE-ISSUE",
U1725="SPARE-HS","SPARE-ISSUE",
U1725="Power Telco","RAN ISSUE"
),"")</f>
        <v/>
      </c>
      <c r="U1725" s="33"/>
      <c r="V1725" s="32" t="str" cm="1">
        <f t="array" ref="V1725">IFERROR(_xlfn.IFS(
U1725="MPR ISSUE","ACTIVE",
U1725="BSS Hardware Issue","ACTIVE",
U1725="Sites strategiques, MLL, Pylone, etc.","PASSIVE",
U1725="AKTIVCO DEFAUT GE &amp; POWER Cabinet","PASSIVE",
U1725="AKTIVCO Coupure ENEO &amp; Baisse de tension","PASSIVE",
U1725="Coupure ENEO &amp; Baisse de tension","PASSIVE",
U1725="Defaut GE &amp; POWER Cabinet","PASSIVE",
U1725="Sharing","PASSIVE",
U1725="Sites strategiques &amp; DataCenter","PASSIVE",
U1725="Exclu","Exclu",
U1725="SAT","ACTIVE",
U1725="SPARE-ISSUE","SPARE-ISSUE",
U1725="Fiber CAmtel","ACTIVE",
U1725="Fiber AOF","ACTIVE",
U1725="Projet OCM (HUAWEI)","PLANNED WORKS",
U1725="Projet OCM (NOKIA)","PLANNED WORKS",
U1725="ACCESS-ISSUE","ACCESS-ISSUE",
U1725="Projet OCM (ZTE, NOKIA, autres projets)","PLANNED WORKS",
U1725="No root CAuse","No root cause",
U1725="ODU HS","ACTIVE",
U1725="IP &amp; VLAN","ACTIVE",
U1725="Warehouse HUAWEI","SPARE-ISSUE",
U1725="SPARE-HS","SPARE-ISSUE",
U1725="Power Telco","ACTIVE"
),"")</f>
        <v/>
      </c>
      <c r="W1725" s="51"/>
      <c r="X1725" s="51"/>
      <c r="Y1725" s="51"/>
      <c r="Z1725" s="51"/>
      <c r="AA1725" s="51"/>
      <c r="AB1725" s="34" t="s">
        <v>5420</v>
      </c>
      <c r="AC1725" s="34" t="str">
        <f>_xlfn.XLOOKUP(B1725,[4]ALL!$B:$B,[4]ALL!$N:$N,"")</f>
        <v/>
      </c>
      <c r="AD1725" s="34" t="s">
        <v>5420</v>
      </c>
      <c r="AE1725" s="34"/>
      <c r="AF1725" s="36" t="s">
        <v>5420</v>
      </c>
      <c r="AG1725" s="29"/>
      <c r="AH1725" s="35"/>
      <c r="AI1725" s="29"/>
      <c r="AJ1725" s="29" t="s">
        <v>5420</v>
      </c>
      <c r="AK1725" s="36" t="s">
        <v>5420</v>
      </c>
      <c r="AL1725" s="36" t="s">
        <v>5420</v>
      </c>
      <c r="AM1725" s="36" t="s">
        <v>5420</v>
      </c>
      <c r="AN1725" s="36" t="s">
        <v>5420</v>
      </c>
      <c r="AO1725" s="36" t="s">
        <v>5420</v>
      </c>
      <c r="AP1725" s="36" t="s">
        <v>5420</v>
      </c>
      <c r="AQ1725" s="36" t="s">
        <v>5420</v>
      </c>
      <c r="AR1725" s="36" t="s">
        <v>5420</v>
      </c>
      <c r="AS1725" s="36" t="s">
        <v>5420</v>
      </c>
      <c r="AT1725" s="36" t="s">
        <v>5420</v>
      </c>
      <c r="AU1725" s="36" t="s">
        <v>5420</v>
      </c>
      <c r="AV1725" s="36" t="s">
        <v>5420</v>
      </c>
      <c r="AW1725" s="45"/>
      <c r="AX1725" s="45" t="s">
        <v>5420</v>
      </c>
      <c r="AY1725" s="45" t="s">
        <v>5420</v>
      </c>
      <c r="AZ1725" s="45" t="s">
        <v>5420</v>
      </c>
      <c r="BA1725" s="36" t="s">
        <v>5420</v>
      </c>
    </row>
    <row r="1726" spans="1:53" s="58" customFormat="1" ht="15.6" hidden="1" x14ac:dyDescent="0.3">
      <c r="A1726" s="27" t="s">
        <v>4408</v>
      </c>
      <c r="B1726" s="28" t="s">
        <v>4409</v>
      </c>
      <c r="C1726" s="29" t="str">
        <f>_xlfn.XLOOKUP(B1726,'[1]daily break down'!$D:$D,'[1]daily break down'!$E:$E,"")</f>
        <v>OUEST</v>
      </c>
      <c r="D1726" s="27" t="s">
        <v>11</v>
      </c>
      <c r="E1726" s="27" t="s">
        <v>12</v>
      </c>
      <c r="F1726" s="29" t="s">
        <v>102</v>
      </c>
      <c r="G1726" s="27" t="s">
        <v>4410</v>
      </c>
      <c r="H1726" s="37" t="str">
        <f>_xlfn.XLOOKUP(B1726,[2]CALCULATION!$B:$B,[2]CALCULATION!$H:$H,"")</f>
        <v>HUAWEI</v>
      </c>
      <c r="I1726" s="25">
        <v>0</v>
      </c>
      <c r="J1726" s="25">
        <v>0</v>
      </c>
      <c r="K1726" s="25">
        <v>0</v>
      </c>
      <c r="L1726" s="25">
        <v>0</v>
      </c>
      <c r="M1726" s="25">
        <v>0</v>
      </c>
      <c r="N1726" s="25">
        <v>1.2092183099194425E-2</v>
      </c>
      <c r="O1726" s="25">
        <v>0</v>
      </c>
      <c r="P1726" s="25" t="s">
        <v>6366</v>
      </c>
      <c r="Q1726" s="31" t="s">
        <v>5364</v>
      </c>
      <c r="R1726" s="31"/>
      <c r="S1726" s="32" t="str" cm="1">
        <f t="array" ref="S1726">IFERROR(_xlfn.IFS(
U1726="MPR ISSUE","PDH",
U1726="BSS Hardware Issue","BSS",
U1726="Sites strategiques, MLL, Pylone, etc.","ENVTECH",
U1726="AKTIVCO DEFAUT GE &amp; POWER Cabinet","AKTIVCO",
U1726="AKTIVCO Coupure ENEO &amp; Baisse de tension","AKTIVCO GRID ONLY",
U1726="Coupure ENEO &amp; Baisse de tension","IHS GRID ONLY",
U1726="Defaut GE &amp; POWER Cabinet","IHS",
U1726="Sharing","Partners",
U1726="Sites strategiques &amp; DataCenter","SST &amp; DC",
U1726="Exclu","Exclu",
U1726="SAT","SAT",
U1726="SPARE-ISSUE","SPARE-ISSUE",
U1726="Fiber CAmtel","TRANS_FO_CAMTEL",
U1726="Fiber AOF","Fiber AOF",
U1726="Projet OCM (HUAWEI)","TRAVAUX-HUAWEI",
U1726="Projet OCM (NOKIA)","TRAVAUX-NOKIA",
U1726="ACCESS-ISSUE","ACCESS-ISSUE",
U1726="Projet OCM (ZTE, NOKIA, autres projets)","TRAVAUX OCM",
U1726="No root CAuse","No root cause",
U1726="ODU HS","PDH",
U1726="IP &amp; VLAN","PDH",
U1726="Warehouse HUAWEI","SPARE-ISSUE",
U1726="SPARE-HS","SPARE-ISSUE",
U1726="Power Telco","BSS"
),"")</f>
        <v/>
      </c>
      <c r="T1726" s="32" t="str" cm="1">
        <f t="array" ref="T1726">IFERROR(_xlfn.IFS(
U1726="MPR ISSUE","TX ISSUE",
U1726="BSS Hardware Issue","RAN ISSUE",
U1726="Sites strategiques, MLL, Pylone, etc.","ENVTECH",
U1726="AKTIVCO DEFAUT GE &amp; POWER Cabinet","POWER ISSUE",
U1726="AKTIVCO Coupure ENEO &amp; Baisse de tension","POWER ISSUE",
U1726="Coupure ENEO &amp; Baisse de tension","POWER ISSUE",
U1726="Defaut GE &amp; POWER Cabinet","POWER ISSUE",
U1726="Sharing","POWER ISSUE",
U1726="Sites strategiques &amp; DataCenter","POWER ISSUE",
U1726="Exclu","Exclu",
U1726="SAT","TX ISSUE",
U1726="SPARE-ISSUE","SPARE-ISSUE",
U1726="Fiber CAmtel","TX ISSUE",
U1726="Fiber AOF","TX ISSUE",
U1726="Projet OCM (HUAWEI)","TRAVAUX-HUAWEI",
U1726="Projet OCM (NOKIA)","TRAVAUX -NOKIA",
U1726="ACCESS-ISSUE","ACCESS-ISSUE",
U1726="Projet OCM (ZTE, NOKIA, autres projets)","TRAVAUX OCM",
U1726="No root CAuse","No root cause",
U1726="ODU HS","TX ISSUE",
U1726="IP &amp; VLAN","TX ISSUE",
U1726="Warehouse HUAWEI","SPARE-ISSUE",
U1726="SPARE-HS","SPARE-ISSUE",
U1726="Power Telco","RAN ISSUE"
),"")</f>
        <v/>
      </c>
      <c r="U1726" s="33"/>
      <c r="V1726" s="32" t="str" cm="1">
        <f t="array" ref="V1726">IFERROR(_xlfn.IFS(
U1726="MPR ISSUE","ACTIVE",
U1726="BSS Hardware Issue","ACTIVE",
U1726="Sites strategiques, MLL, Pylone, etc.","PASSIVE",
U1726="AKTIVCO DEFAUT GE &amp; POWER Cabinet","PASSIVE",
U1726="AKTIVCO Coupure ENEO &amp; Baisse de tension","PASSIVE",
U1726="Coupure ENEO &amp; Baisse de tension","PASSIVE",
U1726="Defaut GE &amp; POWER Cabinet","PASSIVE",
U1726="Sharing","PASSIVE",
U1726="Sites strategiques &amp; DataCenter","PASSIVE",
U1726="Exclu","Exclu",
U1726="SAT","ACTIVE",
U1726="SPARE-ISSUE","SPARE-ISSUE",
U1726="Fiber CAmtel","ACTIVE",
U1726="Fiber AOF","ACTIVE",
U1726="Projet OCM (HUAWEI)","PLANNED WORKS",
U1726="Projet OCM (NOKIA)","PLANNED WORKS",
U1726="ACCESS-ISSUE","ACCESS-ISSUE",
U1726="Projet OCM (ZTE, NOKIA, autres projets)","PLANNED WORKS",
U1726="No root CAuse","No root cause",
U1726="ODU HS","ACTIVE",
U1726="IP &amp; VLAN","ACTIVE",
U1726="Warehouse HUAWEI","SPARE-ISSUE",
U1726="SPARE-HS","SPARE-ISSUE",
U1726="Power Telco","ACTIVE"
),"")</f>
        <v/>
      </c>
      <c r="W1726" s="51"/>
      <c r="X1726" s="51"/>
      <c r="Y1726" s="51"/>
      <c r="Z1726" s="51"/>
      <c r="AA1726" s="51"/>
      <c r="AB1726" s="34" t="s">
        <v>5420</v>
      </c>
      <c r="AC1726" s="34" t="str">
        <f>_xlfn.XLOOKUP(B1726,[4]ALL!$B:$B,[4]ALL!$N:$N,"")</f>
        <v/>
      </c>
      <c r="AD1726" s="34" t="s">
        <v>5420</v>
      </c>
      <c r="AE1726" s="34"/>
      <c r="AF1726" s="36" t="s">
        <v>5420</v>
      </c>
      <c r="AG1726" s="29"/>
      <c r="AH1726" s="35"/>
      <c r="AI1726" s="29"/>
      <c r="AJ1726" s="29" t="s">
        <v>5420</v>
      </c>
      <c r="AK1726" s="36" t="s">
        <v>5420</v>
      </c>
      <c r="AL1726" s="36" t="s">
        <v>5420</v>
      </c>
      <c r="AM1726" s="36" t="s">
        <v>5420</v>
      </c>
      <c r="AN1726" s="36" t="s">
        <v>5420</v>
      </c>
      <c r="AO1726" s="36" t="s">
        <v>5420</v>
      </c>
      <c r="AP1726" s="36" t="s">
        <v>5420</v>
      </c>
      <c r="AQ1726" s="36" t="s">
        <v>5420</v>
      </c>
      <c r="AR1726" s="36" t="s">
        <v>5420</v>
      </c>
      <c r="AS1726" s="36" t="s">
        <v>5420</v>
      </c>
      <c r="AT1726" s="36" t="s">
        <v>5420</v>
      </c>
      <c r="AU1726" s="36" t="s">
        <v>5420</v>
      </c>
      <c r="AV1726" s="36" t="s">
        <v>5420</v>
      </c>
      <c r="AW1726" s="45"/>
      <c r="AX1726" s="45" t="s">
        <v>5420</v>
      </c>
      <c r="AY1726" s="45" t="s">
        <v>5420</v>
      </c>
      <c r="AZ1726" s="45" t="s">
        <v>5420</v>
      </c>
      <c r="BA1726" s="36" t="s">
        <v>5420</v>
      </c>
    </row>
    <row r="1727" spans="1:53" s="58" customFormat="1" ht="15.6" hidden="1" x14ac:dyDescent="0.3">
      <c r="A1727" s="27" t="s">
        <v>4232</v>
      </c>
      <c r="B1727" s="28" t="s">
        <v>4233</v>
      </c>
      <c r="C1727" s="29" t="str">
        <f>_xlfn.XLOOKUP(B1727,'[1]daily break down'!$D:$D,'[1]daily break down'!$E:$E,"")</f>
        <v>OUEST</v>
      </c>
      <c r="D1727" s="27" t="s">
        <v>2751</v>
      </c>
      <c r="E1727" s="27" t="s">
        <v>12</v>
      </c>
      <c r="F1727" s="29" t="s">
        <v>102</v>
      </c>
      <c r="G1727" s="27" t="s">
        <v>4234</v>
      </c>
      <c r="H1727" s="37" t="str">
        <f>_xlfn.XLOOKUP(B1727,[2]CALCULATION!$B:$B,[2]CALCULATION!$H:$H,"")</f>
        <v>HUAWEI</v>
      </c>
      <c r="I1727" s="25">
        <v>0</v>
      </c>
      <c r="J1727" s="25">
        <v>0</v>
      </c>
      <c r="K1727" s="25">
        <v>0</v>
      </c>
      <c r="L1727" s="25">
        <v>0</v>
      </c>
      <c r="M1727" s="25">
        <v>8.0257852428281581E-4</v>
      </c>
      <c r="N1727" s="25">
        <v>1.5819714467530169E-2</v>
      </c>
      <c r="O1727" s="25">
        <v>0</v>
      </c>
      <c r="P1727" s="25" t="s">
        <v>6366</v>
      </c>
      <c r="Q1727" s="31" t="s">
        <v>5364</v>
      </c>
      <c r="R1727" s="31"/>
      <c r="S1727" s="32" t="str" cm="1">
        <f t="array" ref="S1727">IFERROR(_xlfn.IFS(
U1727="MPR ISSUE","PDH",
U1727="BSS Hardware Issue","BSS",
U1727="Sites strategiques, MLL, Pylone, etc.","ENVTECH",
U1727="AKTIVCO DEFAUT GE &amp; POWER Cabinet","AKTIVCO",
U1727="AKTIVCO Coupure ENEO &amp; Baisse de tension","AKTIVCO GRID ONLY",
U1727="Coupure ENEO &amp; Baisse de tension","IHS GRID ONLY",
U1727="Defaut GE &amp; POWER Cabinet","IHS",
U1727="Sharing","Partners",
U1727="Sites strategiques &amp; DataCenter","SST &amp; DC",
U1727="Exclu","Exclu",
U1727="SAT","SAT",
U1727="SPARE-ISSUE","SPARE-ISSUE",
U1727="Fiber CAmtel","TRANS_FO_CAMTEL",
U1727="Fiber AOF","Fiber AOF",
U1727="Projet OCM (HUAWEI)","TRAVAUX-HUAWEI",
U1727="Projet OCM (NOKIA)","TRAVAUX-NOKIA",
U1727="ACCESS-ISSUE","ACCESS-ISSUE",
U1727="Projet OCM (ZTE, NOKIA, autres projets)","TRAVAUX OCM",
U1727="No root CAuse","No root cause",
U1727="ODU HS","PDH",
U1727="IP &amp; VLAN","PDH",
U1727="Warehouse HUAWEI","SPARE-ISSUE",
U1727="SPARE-HS","SPARE-ISSUE",
U1727="Power Telco","BSS"
),"")</f>
        <v/>
      </c>
      <c r="T1727" s="32" t="str" cm="1">
        <f t="array" ref="T1727">IFERROR(_xlfn.IFS(
U1727="MPR ISSUE","TX ISSUE",
U1727="BSS Hardware Issue","RAN ISSUE",
U1727="Sites strategiques, MLL, Pylone, etc.","ENVTECH",
U1727="AKTIVCO DEFAUT GE &amp; POWER Cabinet","POWER ISSUE",
U1727="AKTIVCO Coupure ENEO &amp; Baisse de tension","POWER ISSUE",
U1727="Coupure ENEO &amp; Baisse de tension","POWER ISSUE",
U1727="Defaut GE &amp; POWER Cabinet","POWER ISSUE",
U1727="Sharing","POWER ISSUE",
U1727="Sites strategiques &amp; DataCenter","POWER ISSUE",
U1727="Exclu","Exclu",
U1727="SAT","TX ISSUE",
U1727="SPARE-ISSUE","SPARE-ISSUE",
U1727="Fiber CAmtel","TX ISSUE",
U1727="Fiber AOF","TX ISSUE",
U1727="Projet OCM (HUAWEI)","TRAVAUX-HUAWEI",
U1727="Projet OCM (NOKIA)","TRAVAUX -NOKIA",
U1727="ACCESS-ISSUE","ACCESS-ISSUE",
U1727="Projet OCM (ZTE, NOKIA, autres projets)","TRAVAUX OCM",
U1727="No root CAuse","No root cause",
U1727="ODU HS","TX ISSUE",
U1727="IP &amp; VLAN","TX ISSUE",
U1727="Warehouse HUAWEI","SPARE-ISSUE",
U1727="SPARE-HS","SPARE-ISSUE",
U1727="Power Telco","RAN ISSUE"
),"")</f>
        <v/>
      </c>
      <c r="U1727" s="33"/>
      <c r="V1727" s="32" t="str" cm="1">
        <f t="array" ref="V1727">IFERROR(_xlfn.IFS(
U1727="MPR ISSUE","ACTIVE",
U1727="BSS Hardware Issue","ACTIVE",
U1727="Sites strategiques, MLL, Pylone, etc.","PASSIVE",
U1727="AKTIVCO DEFAUT GE &amp; POWER Cabinet","PASSIVE",
U1727="AKTIVCO Coupure ENEO &amp; Baisse de tension","PASSIVE",
U1727="Coupure ENEO &amp; Baisse de tension","PASSIVE",
U1727="Defaut GE &amp; POWER Cabinet","PASSIVE",
U1727="Sharing","PASSIVE",
U1727="Sites strategiques &amp; DataCenter","PASSIVE",
U1727="Exclu","Exclu",
U1727="SAT","ACTIVE",
U1727="SPARE-ISSUE","SPARE-ISSUE",
U1727="Fiber CAmtel","ACTIVE",
U1727="Fiber AOF","ACTIVE",
U1727="Projet OCM (HUAWEI)","PLANNED WORKS",
U1727="Projet OCM (NOKIA)","PLANNED WORKS",
U1727="ACCESS-ISSUE","ACCESS-ISSUE",
U1727="Projet OCM (ZTE, NOKIA, autres projets)","PLANNED WORKS",
U1727="No root CAuse","No root cause",
U1727="ODU HS","ACTIVE",
U1727="IP &amp; VLAN","ACTIVE",
U1727="Warehouse HUAWEI","SPARE-ISSUE",
U1727="SPARE-HS","SPARE-ISSUE",
U1727="Power Telco","ACTIVE"
),"")</f>
        <v/>
      </c>
      <c r="W1727" s="51"/>
      <c r="X1727" s="51"/>
      <c r="Y1727" s="51"/>
      <c r="Z1727" s="51"/>
      <c r="AA1727" s="51"/>
      <c r="AB1727" s="34" t="s">
        <v>5420</v>
      </c>
      <c r="AC1727" s="34" t="str">
        <f>_xlfn.XLOOKUP(B1727,[4]ALL!$B:$B,[4]ALL!$N:$N,"")</f>
        <v/>
      </c>
      <c r="AD1727" s="34" t="s">
        <v>5420</v>
      </c>
      <c r="AE1727" s="34"/>
      <c r="AF1727" s="36" t="s">
        <v>5420</v>
      </c>
      <c r="AG1727" s="29"/>
      <c r="AH1727" s="35"/>
      <c r="AI1727" s="29"/>
      <c r="AJ1727" s="29" t="s">
        <v>5420</v>
      </c>
      <c r="AK1727" s="36" t="s">
        <v>5420</v>
      </c>
      <c r="AL1727" s="36" t="s">
        <v>5420</v>
      </c>
      <c r="AM1727" s="36" t="s">
        <v>5420</v>
      </c>
      <c r="AN1727" s="36" t="s">
        <v>5420</v>
      </c>
      <c r="AO1727" s="36" t="s">
        <v>5420</v>
      </c>
      <c r="AP1727" s="36" t="s">
        <v>5420</v>
      </c>
      <c r="AQ1727" s="36" t="s">
        <v>5420</v>
      </c>
      <c r="AR1727" s="36" t="s">
        <v>5420</v>
      </c>
      <c r="AS1727" s="36" t="s">
        <v>5420</v>
      </c>
      <c r="AT1727" s="36" t="s">
        <v>5420</v>
      </c>
      <c r="AU1727" s="36" t="s">
        <v>5420</v>
      </c>
      <c r="AV1727" s="36" t="s">
        <v>5420</v>
      </c>
      <c r="AW1727" s="45"/>
      <c r="AX1727" s="45" t="s">
        <v>5420</v>
      </c>
      <c r="AY1727" s="45" t="s">
        <v>5420</v>
      </c>
      <c r="AZ1727" s="45" t="s">
        <v>5420</v>
      </c>
      <c r="BA1727" s="36" t="s">
        <v>5420</v>
      </c>
    </row>
    <row r="1728" spans="1:53" s="58" customFormat="1" ht="15.6" hidden="1" x14ac:dyDescent="0.3">
      <c r="A1728" s="27" t="s">
        <v>3714</v>
      </c>
      <c r="B1728" s="28" t="s">
        <v>3715</v>
      </c>
      <c r="C1728" s="29" t="str">
        <f>_xlfn.XLOOKUP(B1728,'[1]daily break down'!$D:$D,'[1]daily break down'!$E:$E,"")</f>
        <v>OUEST</v>
      </c>
      <c r="D1728" s="27" t="s">
        <v>21</v>
      </c>
      <c r="E1728" s="27" t="s">
        <v>36</v>
      </c>
      <c r="F1728" s="29" t="s">
        <v>102</v>
      </c>
      <c r="G1728" s="27" t="s">
        <v>3714</v>
      </c>
      <c r="H1728" s="37" t="str">
        <f>_xlfn.XLOOKUP(B1728,[2]CALCULATION!$B:$B,[2]CALCULATION!$H:$H,"")</f>
        <v>HUAWEI</v>
      </c>
      <c r="I1728" s="25">
        <v>0</v>
      </c>
      <c r="J1728" s="25">
        <v>0</v>
      </c>
      <c r="K1728" s="25">
        <v>0</v>
      </c>
      <c r="L1728" s="25">
        <v>0</v>
      </c>
      <c r="M1728" s="25">
        <v>5.3505234952187721E-4</v>
      </c>
      <c r="N1728" s="25">
        <v>1.5088476256516938E-2</v>
      </c>
      <c r="O1728" s="25">
        <v>0</v>
      </c>
      <c r="P1728" s="25" t="s">
        <v>6366</v>
      </c>
      <c r="Q1728" s="31" t="s">
        <v>5364</v>
      </c>
      <c r="R1728" s="31"/>
      <c r="S1728" s="32" t="str" cm="1">
        <f t="array" ref="S1728">IFERROR(_xlfn.IFS(
U1728="MPR ISSUE","PDH",
U1728="BSS Hardware Issue","BSS",
U1728="Sites strategiques, MLL, Pylone, etc.","ENVTECH",
U1728="AKTIVCO DEFAUT GE &amp; POWER Cabinet","AKTIVCO",
U1728="AKTIVCO Coupure ENEO &amp; Baisse de tension","AKTIVCO GRID ONLY",
U1728="Coupure ENEO &amp; Baisse de tension","IHS GRID ONLY",
U1728="Defaut GE &amp; POWER Cabinet","IHS",
U1728="Sharing","Partners",
U1728="Sites strategiques &amp; DataCenter","SST &amp; DC",
U1728="Exclu","Exclu",
U1728="SAT","SAT",
U1728="SPARE-ISSUE","SPARE-ISSUE",
U1728="Fiber CAmtel","TRANS_FO_CAMTEL",
U1728="Fiber AOF","Fiber AOF",
U1728="Projet OCM (HUAWEI)","TRAVAUX-HUAWEI",
U1728="Projet OCM (NOKIA)","TRAVAUX-NOKIA",
U1728="ACCESS-ISSUE","ACCESS-ISSUE",
U1728="Projet OCM (ZTE, NOKIA, autres projets)","TRAVAUX OCM",
U1728="No root CAuse","No root cause",
U1728="ODU HS","PDH",
U1728="IP &amp; VLAN","PDH",
U1728="Warehouse HUAWEI","SPARE-ISSUE",
U1728="SPARE-HS","SPARE-ISSUE",
U1728="Power Telco","BSS"
),"")</f>
        <v/>
      </c>
      <c r="T1728" s="32" t="str" cm="1">
        <f t="array" ref="T1728">IFERROR(_xlfn.IFS(
U1728="MPR ISSUE","TX ISSUE",
U1728="BSS Hardware Issue","RAN ISSUE",
U1728="Sites strategiques, MLL, Pylone, etc.","ENVTECH",
U1728="AKTIVCO DEFAUT GE &amp; POWER Cabinet","POWER ISSUE",
U1728="AKTIVCO Coupure ENEO &amp; Baisse de tension","POWER ISSUE",
U1728="Coupure ENEO &amp; Baisse de tension","POWER ISSUE",
U1728="Defaut GE &amp; POWER Cabinet","POWER ISSUE",
U1728="Sharing","POWER ISSUE",
U1728="Sites strategiques &amp; DataCenter","POWER ISSUE",
U1728="Exclu","Exclu",
U1728="SAT","TX ISSUE",
U1728="SPARE-ISSUE","SPARE-ISSUE",
U1728="Fiber CAmtel","TX ISSUE",
U1728="Fiber AOF","TX ISSUE",
U1728="Projet OCM (HUAWEI)","TRAVAUX-HUAWEI",
U1728="Projet OCM (NOKIA)","TRAVAUX -NOKIA",
U1728="ACCESS-ISSUE","ACCESS-ISSUE",
U1728="Projet OCM (ZTE, NOKIA, autres projets)","TRAVAUX OCM",
U1728="No root CAuse","No root cause",
U1728="ODU HS","TX ISSUE",
U1728="IP &amp; VLAN","TX ISSUE",
U1728="Warehouse HUAWEI","SPARE-ISSUE",
U1728="SPARE-HS","SPARE-ISSUE",
U1728="Power Telco","RAN ISSUE"
),"")</f>
        <v/>
      </c>
      <c r="U1728" s="33"/>
      <c r="V1728" s="32" t="str" cm="1">
        <f t="array" ref="V1728">IFERROR(_xlfn.IFS(
U1728="MPR ISSUE","ACTIVE",
U1728="BSS Hardware Issue","ACTIVE",
U1728="Sites strategiques, MLL, Pylone, etc.","PASSIVE",
U1728="AKTIVCO DEFAUT GE &amp; POWER Cabinet","PASSIVE",
U1728="AKTIVCO Coupure ENEO &amp; Baisse de tension","PASSIVE",
U1728="Coupure ENEO &amp; Baisse de tension","PASSIVE",
U1728="Defaut GE &amp; POWER Cabinet","PASSIVE",
U1728="Sharing","PASSIVE",
U1728="Sites strategiques &amp; DataCenter","PASSIVE",
U1728="Exclu","Exclu",
U1728="SAT","ACTIVE",
U1728="SPARE-ISSUE","SPARE-ISSUE",
U1728="Fiber CAmtel","ACTIVE",
U1728="Fiber AOF","ACTIVE",
U1728="Projet OCM (HUAWEI)","PLANNED WORKS",
U1728="Projet OCM (NOKIA)","PLANNED WORKS",
U1728="ACCESS-ISSUE","ACCESS-ISSUE",
U1728="Projet OCM (ZTE, NOKIA, autres projets)","PLANNED WORKS",
U1728="No root CAuse","No root cause",
U1728="ODU HS","ACTIVE",
U1728="IP &amp; VLAN","ACTIVE",
U1728="Warehouse HUAWEI","SPARE-ISSUE",
U1728="SPARE-HS","SPARE-ISSUE",
U1728="Power Telco","ACTIVE"
),"")</f>
        <v/>
      </c>
      <c r="W1728" s="51"/>
      <c r="X1728" s="51"/>
      <c r="Y1728" s="51"/>
      <c r="Z1728" s="51"/>
      <c r="AA1728" s="51"/>
      <c r="AB1728" s="34" t="s">
        <v>5420</v>
      </c>
      <c r="AC1728" s="34" t="str">
        <f>_xlfn.XLOOKUP(B1728,[4]ALL!$B:$B,[4]ALL!$N:$N,"")</f>
        <v/>
      </c>
      <c r="AD1728" s="34" t="s">
        <v>5420</v>
      </c>
      <c r="AE1728" s="34"/>
      <c r="AF1728" s="36" t="s">
        <v>5420</v>
      </c>
      <c r="AG1728" s="29"/>
      <c r="AH1728" s="35"/>
      <c r="AI1728" s="29"/>
      <c r="AJ1728" s="29" t="s">
        <v>5420</v>
      </c>
      <c r="AK1728" s="36" t="s">
        <v>5420</v>
      </c>
      <c r="AL1728" s="36" t="s">
        <v>5420</v>
      </c>
      <c r="AM1728" s="36" t="s">
        <v>5420</v>
      </c>
      <c r="AN1728" s="36" t="s">
        <v>5420</v>
      </c>
      <c r="AO1728" s="36" t="s">
        <v>5420</v>
      </c>
      <c r="AP1728" s="36" t="s">
        <v>5420</v>
      </c>
      <c r="AQ1728" s="36" t="s">
        <v>5420</v>
      </c>
      <c r="AR1728" s="36" t="s">
        <v>5420</v>
      </c>
      <c r="AS1728" s="36" t="s">
        <v>5420</v>
      </c>
      <c r="AT1728" s="36" t="s">
        <v>5420</v>
      </c>
      <c r="AU1728" s="36" t="s">
        <v>5420</v>
      </c>
      <c r="AV1728" s="36" t="s">
        <v>5420</v>
      </c>
      <c r="AW1728" s="45"/>
      <c r="AX1728" s="45" t="s">
        <v>5420</v>
      </c>
      <c r="AY1728" s="45" t="s">
        <v>5420</v>
      </c>
      <c r="AZ1728" s="45" t="s">
        <v>5420</v>
      </c>
      <c r="BA1728" s="36" t="s">
        <v>5420</v>
      </c>
    </row>
    <row r="1729" spans="1:53" s="58" customFormat="1" ht="15.6" hidden="1" x14ac:dyDescent="0.3">
      <c r="A1729" s="27" t="s">
        <v>3442</v>
      </c>
      <c r="B1729" s="28" t="s">
        <v>3443</v>
      </c>
      <c r="C1729" s="29" t="str">
        <f>_xlfn.XLOOKUP(B1729,'[1]daily break down'!$D:$D,'[1]daily break down'!$E:$E,"")</f>
        <v>NORD-OUEST</v>
      </c>
      <c r="D1729" s="27" t="s">
        <v>11</v>
      </c>
      <c r="E1729" s="27" t="s">
        <v>154</v>
      </c>
      <c r="F1729" s="29" t="s">
        <v>51</v>
      </c>
      <c r="G1729" s="27" t="s">
        <v>3444</v>
      </c>
      <c r="H1729" s="37" t="str">
        <f>_xlfn.XLOOKUP(B1729,[2]CALCULATION!$B:$B,[2]CALCULATION!$H:$H,"")</f>
        <v>HUAWEI</v>
      </c>
      <c r="I1729" s="25">
        <v>0</v>
      </c>
      <c r="J1729" s="25">
        <v>0</v>
      </c>
      <c r="K1729" s="25">
        <v>0</v>
      </c>
      <c r="L1729" s="25">
        <v>0</v>
      </c>
      <c r="M1729" s="25">
        <v>0</v>
      </c>
      <c r="N1729" s="25">
        <v>0.70980044687572241</v>
      </c>
      <c r="O1729" s="25">
        <v>4.6367636609565874</v>
      </c>
      <c r="P1729" s="25" t="s">
        <v>6365</v>
      </c>
      <c r="Q1729" s="31" t="str">
        <f>_xlfn.XLOOKUP(B1729,'[1]daily break down'!$D:$D,'[1]daily break down'!$O:$O,"")</f>
        <v>Insecurity</v>
      </c>
      <c r="R1729" s="31"/>
      <c r="S1729" s="32" t="str" cm="1">
        <f t="array" ref="S1729">IFERROR(_xlfn.IFS(
U1729="MPR ISSUE","PDH",
U1729="BSS Hardware Issue","BSS",
U1729="Sites strategiques, MLL, Pylone, etc.","ENVTECH",
U1729="AKTIVCO DEFAUT GE &amp; POWER Cabinet","AKTIVCO",
U1729="AKTIVCO Coupure ENEO &amp; Baisse de tension","AKTIVCO GRID ONLY",
U1729="Coupure ENEO &amp; Baisse de tension","IHS GRID ONLY",
U1729="Defaut GE &amp; POWER Cabinet","IHS",
U1729="Sharing","Partners",
U1729="Sites strategiques &amp; DataCenter","SST &amp; DC",
U1729="Exclu","Exclu",
U1729="SAT","SAT",
U1729="SPARE-ISSUE","SPARE-ISSUE",
U1729="Fiber CAmtel","TRANS_FO_CAMTEL",
U1729="Fiber AOF","Fiber AOF",
U1729="Projet OCM (HUAWEI)","TRAVAUX-HUAWEI",
U1729="Projet OCM (NOKIA)","TRAVAUX-NOKIA",
U1729="ACCESS-ISSUE","ACCESS-ISSUE",
U1729="Projet OCM (ZTE, NOKIA, autres projets)","TRAVAUX OCM",
U1729="No root CAuse","No root cause",
U1729="ODU HS","PDH",
U1729="IP &amp; VLAN","PDH",
U1729="Warehouse HUAWEI","SPARE-ISSUE",
U1729="SPARE-HS","SPARE-ISSUE",
U1729="Power Telco","BSS"
),"")</f>
        <v/>
      </c>
      <c r="T1729" s="32" t="str" cm="1">
        <f t="array" ref="T1729">IFERROR(_xlfn.IFS(
U1729="MPR ISSUE","TX ISSUE",
U1729="BSS Hardware Issue","RAN ISSUE",
U1729="Sites strategiques, MLL, Pylone, etc.","ENVTECH",
U1729="AKTIVCO DEFAUT GE &amp; POWER Cabinet","POWER ISSUE",
U1729="AKTIVCO Coupure ENEO &amp; Baisse de tension","POWER ISSUE",
U1729="Coupure ENEO &amp; Baisse de tension","POWER ISSUE",
U1729="Defaut GE &amp; POWER Cabinet","POWER ISSUE",
U1729="Sharing","POWER ISSUE",
U1729="Sites strategiques &amp; DataCenter","POWER ISSUE",
U1729="Exclu","Exclu",
U1729="SAT","TX ISSUE",
U1729="SPARE-ISSUE","SPARE-ISSUE",
U1729="Fiber CAmtel","TX ISSUE",
U1729="Fiber AOF","TX ISSUE",
U1729="Projet OCM (HUAWEI)","TRAVAUX-HUAWEI",
U1729="Projet OCM (NOKIA)","TRAVAUX -NOKIA",
U1729="ACCESS-ISSUE","ACCESS-ISSUE",
U1729="Projet OCM (ZTE, NOKIA, autres projets)","TRAVAUX OCM",
U1729="No root CAuse","No root cause",
U1729="ODU HS","TX ISSUE",
U1729="IP &amp; VLAN","TX ISSUE",
U1729="Warehouse HUAWEI","SPARE-ISSUE",
U1729="SPARE-HS","SPARE-ISSUE",
U1729="Power Telco","RAN ISSUE"
),"")</f>
        <v/>
      </c>
      <c r="U1729" s="33"/>
      <c r="V1729" s="32" t="str" cm="1">
        <f t="array" ref="V1729">IFERROR(_xlfn.IFS(
U1729="MPR ISSUE","ACTIVE",
U1729="BSS Hardware Issue","ACTIVE",
U1729="Sites strategiques, MLL, Pylone, etc.","PASSIVE",
U1729="AKTIVCO DEFAUT GE &amp; POWER Cabinet","PASSIVE",
U1729="AKTIVCO Coupure ENEO &amp; Baisse de tension","PASSIVE",
U1729="Coupure ENEO &amp; Baisse de tension","PASSIVE",
U1729="Defaut GE &amp; POWER Cabinet","PASSIVE",
U1729="Sharing","PASSIVE",
U1729="Sites strategiques &amp; DataCenter","PASSIVE",
U1729="Exclu","Exclu",
U1729="SAT","ACTIVE",
U1729="SPARE-ISSUE","SPARE-ISSUE",
U1729="Fiber CAmtel","ACTIVE",
U1729="Fiber AOF","ACTIVE",
U1729="Projet OCM (HUAWEI)","PLANNED WORKS",
U1729="Projet OCM (NOKIA)","PLANNED WORKS",
U1729="ACCESS-ISSUE","ACCESS-ISSUE",
U1729="Projet OCM (ZTE, NOKIA, autres projets)","PLANNED WORKS",
U1729="No root CAuse","No root cause",
U1729="ODU HS","ACTIVE",
U1729="IP &amp; VLAN","ACTIVE",
U1729="Warehouse HUAWEI","SPARE-ISSUE",
U1729="SPARE-HS","SPARE-ISSUE",
U1729="Power Telco","ACTIVE"
),"")</f>
        <v/>
      </c>
      <c r="W1729" s="51"/>
      <c r="X1729" s="51"/>
      <c r="Y1729" s="51"/>
      <c r="Z1729" s="51"/>
      <c r="AA1729" s="51"/>
      <c r="AB1729" s="34" t="s">
        <v>6869</v>
      </c>
      <c r="AC1729" s="34" t="str">
        <f>_xlfn.XLOOKUP(B1729,[4]ALL!$B:$B,[4]ALL!$N:$N,"")</f>
        <v>Power issue NUR to be checked</v>
      </c>
      <c r="AD1729" s="34"/>
      <c r="AE1729" s="34"/>
      <c r="AF1729" s="36" t="s">
        <v>5420</v>
      </c>
      <c r="AG1729" s="29"/>
      <c r="AH1729" s="35"/>
      <c r="AI1729" s="29"/>
      <c r="AJ1729" s="29" t="s">
        <v>6247</v>
      </c>
      <c r="AK1729" s="36" t="s">
        <v>5420</v>
      </c>
      <c r="AL1729" s="36" t="s">
        <v>5420</v>
      </c>
      <c r="AM1729" s="36" t="s">
        <v>5420</v>
      </c>
      <c r="AN1729" s="36" t="s">
        <v>5420</v>
      </c>
      <c r="AO1729" s="36" t="s">
        <v>5420</v>
      </c>
      <c r="AP1729" s="36" t="s">
        <v>5420</v>
      </c>
      <c r="AQ1729" s="36" t="s">
        <v>5420</v>
      </c>
      <c r="AR1729" s="36" t="s">
        <v>5420</v>
      </c>
      <c r="AS1729" s="36" t="s">
        <v>5420</v>
      </c>
      <c r="AT1729" s="36" t="s">
        <v>5420</v>
      </c>
      <c r="AU1729" s="36" t="s">
        <v>5420</v>
      </c>
      <c r="AV1729" s="36" t="s">
        <v>5420</v>
      </c>
      <c r="AW1729" s="45"/>
      <c r="AX1729" s="45" t="s">
        <v>5420</v>
      </c>
      <c r="AY1729" s="45" t="s">
        <v>5420</v>
      </c>
      <c r="AZ1729" s="45" t="s">
        <v>5420</v>
      </c>
      <c r="BA1729" s="36" t="s">
        <v>5420</v>
      </c>
    </row>
    <row r="1730" spans="1:53" s="58" customFormat="1" ht="15.6" hidden="1" x14ac:dyDescent="0.3">
      <c r="A1730" s="27" t="s">
        <v>1834</v>
      </c>
      <c r="B1730" s="28" t="s">
        <v>1835</v>
      </c>
      <c r="C1730" s="29" t="str">
        <f>_xlfn.XLOOKUP(B1730,'[1]daily break down'!$D:$D,'[1]daily break down'!$E:$E,"")</f>
        <v>Bafoussam</v>
      </c>
      <c r="D1730" s="27" t="s">
        <v>1023</v>
      </c>
      <c r="E1730" s="27"/>
      <c r="F1730" s="29" t="s">
        <v>102</v>
      </c>
      <c r="G1730" s="27" t="s">
        <v>299</v>
      </c>
      <c r="H1730" s="37" t="str">
        <f>_xlfn.XLOOKUP(B1730,[2]CALCULATION!$B:$B,[2]CALCULATION!$H:$H,"")</f>
        <v>Huawei</v>
      </c>
      <c r="I1730" s="25">
        <v>0</v>
      </c>
      <c r="J1730" s="25">
        <v>0</v>
      </c>
      <c r="K1730" s="25">
        <v>0</v>
      </c>
      <c r="L1730" s="25">
        <v>0</v>
      </c>
      <c r="M1730" s="25">
        <v>0</v>
      </c>
      <c r="N1730" s="25">
        <v>0</v>
      </c>
      <c r="O1730" s="25">
        <v>0</v>
      </c>
      <c r="P1730" s="25" t="s">
        <v>6366</v>
      </c>
      <c r="Q1730" s="31" t="s">
        <v>5364</v>
      </c>
      <c r="R1730" s="31"/>
      <c r="S1730" s="32" t="str" cm="1">
        <f t="array" ref="S1730">IFERROR(_xlfn.IFS(
U1730="MPR ISSUE","PDH",
U1730="BSS Hardware Issue","BSS",
U1730="Sites strategiques, MLL, Pylone, etc.","ENVTECH",
U1730="AKTIVCO DEFAUT GE &amp; POWER Cabinet","AKTIVCO",
U1730="AKTIVCO Coupure ENEO &amp; Baisse de tension","AKTIVCO GRID ONLY",
U1730="Coupure ENEO &amp; Baisse de tension","IHS GRID ONLY",
U1730="Defaut GE &amp; POWER Cabinet","IHS",
U1730="Sharing","Partners",
U1730="Sites strategiques &amp; DataCenter","SST &amp; DC",
U1730="Exclu","Exclu",
U1730="SAT","SAT",
U1730="SPARE-ISSUE","SPARE-ISSUE",
U1730="Fiber CAmtel","TRANS_FO_CAMTEL",
U1730="Fiber AOF","Fiber AOF",
U1730="Projet OCM (HUAWEI)","TRAVAUX-HUAWEI",
U1730="Projet OCM (NOKIA)","TRAVAUX-NOKIA",
U1730="ACCESS-ISSUE","ACCESS-ISSUE",
U1730="Projet OCM (ZTE, NOKIA, autres projets)","TRAVAUX OCM",
U1730="No root CAuse","No root cause",
U1730="ODU HS","PDH",
U1730="IP &amp; VLAN","PDH",
U1730="Warehouse HUAWEI","SPARE-ISSUE",
U1730="SPARE-HS","SPARE-ISSUE",
U1730="Power Telco","BSS"
),"")</f>
        <v/>
      </c>
      <c r="T1730" s="32" t="str" cm="1">
        <f t="array" ref="T1730">IFERROR(_xlfn.IFS(
U1730="MPR ISSUE","TX ISSUE",
U1730="BSS Hardware Issue","RAN ISSUE",
U1730="Sites strategiques, MLL, Pylone, etc.","ENVTECH",
U1730="AKTIVCO DEFAUT GE &amp; POWER Cabinet","POWER ISSUE",
U1730="AKTIVCO Coupure ENEO &amp; Baisse de tension","POWER ISSUE",
U1730="Coupure ENEO &amp; Baisse de tension","POWER ISSUE",
U1730="Defaut GE &amp; POWER Cabinet","POWER ISSUE",
U1730="Sharing","POWER ISSUE",
U1730="Sites strategiques &amp; DataCenter","POWER ISSUE",
U1730="Exclu","Exclu",
U1730="SAT","TX ISSUE",
U1730="SPARE-ISSUE","SPARE-ISSUE",
U1730="Fiber CAmtel","TX ISSUE",
U1730="Fiber AOF","TX ISSUE",
U1730="Projet OCM (HUAWEI)","TRAVAUX-HUAWEI",
U1730="Projet OCM (NOKIA)","TRAVAUX -NOKIA",
U1730="ACCESS-ISSUE","ACCESS-ISSUE",
U1730="Projet OCM (ZTE, NOKIA, autres projets)","TRAVAUX OCM",
U1730="No root CAuse","No root cause",
U1730="ODU HS","TX ISSUE",
U1730="IP &amp; VLAN","TX ISSUE",
U1730="Warehouse HUAWEI","SPARE-ISSUE",
U1730="SPARE-HS","SPARE-ISSUE",
U1730="Power Telco","RAN ISSUE"
),"")</f>
        <v/>
      </c>
      <c r="U1730" s="33"/>
      <c r="V1730" s="32" t="str" cm="1">
        <f t="array" ref="V1730">IFERROR(_xlfn.IFS(
U1730="MPR ISSUE","ACTIVE",
U1730="BSS Hardware Issue","ACTIVE",
U1730="Sites strategiques, MLL, Pylone, etc.","PASSIVE",
U1730="AKTIVCO DEFAUT GE &amp; POWER Cabinet","PASSIVE",
U1730="AKTIVCO Coupure ENEO &amp; Baisse de tension","PASSIVE",
U1730="Coupure ENEO &amp; Baisse de tension","PASSIVE",
U1730="Defaut GE &amp; POWER Cabinet","PASSIVE",
U1730="Sharing","PASSIVE",
U1730="Sites strategiques &amp; DataCenter","PASSIVE",
U1730="Exclu","Exclu",
U1730="SAT","ACTIVE",
U1730="SPARE-ISSUE","SPARE-ISSUE",
U1730="Fiber CAmtel","ACTIVE",
U1730="Fiber AOF","ACTIVE",
U1730="Projet OCM (HUAWEI)","PLANNED WORKS",
U1730="Projet OCM (NOKIA)","PLANNED WORKS",
U1730="ACCESS-ISSUE","ACCESS-ISSUE",
U1730="Projet OCM (ZTE, NOKIA, autres projets)","PLANNED WORKS",
U1730="No root CAuse","No root cause",
U1730="ODU HS","ACTIVE",
U1730="IP &amp; VLAN","ACTIVE",
U1730="Warehouse HUAWEI","SPARE-ISSUE",
U1730="SPARE-HS","SPARE-ISSUE",
U1730="Power Telco","ACTIVE"
),"")</f>
        <v/>
      </c>
      <c r="W1730" s="51"/>
      <c r="X1730" s="51"/>
      <c r="Y1730" s="51"/>
      <c r="Z1730" s="51"/>
      <c r="AA1730" s="51"/>
      <c r="AB1730" s="34" t="s">
        <v>5420</v>
      </c>
      <c r="AC1730" s="34" t="str">
        <f>_xlfn.XLOOKUP(B1730,[4]ALL!$B:$B,[4]ALL!$N:$N,"")</f>
        <v/>
      </c>
      <c r="AD1730" s="34" t="s">
        <v>5420</v>
      </c>
      <c r="AE1730" s="34"/>
      <c r="AF1730" s="36" t="s">
        <v>5420</v>
      </c>
      <c r="AG1730" s="29"/>
      <c r="AH1730" s="35"/>
      <c r="AI1730" s="29"/>
      <c r="AJ1730" s="29" t="s">
        <v>5420</v>
      </c>
      <c r="AK1730" s="36" t="s">
        <v>5420</v>
      </c>
      <c r="AL1730" s="36" t="s">
        <v>5420</v>
      </c>
      <c r="AM1730" s="36" t="s">
        <v>5420</v>
      </c>
      <c r="AN1730" s="36" t="s">
        <v>5420</v>
      </c>
      <c r="AO1730" s="36" t="s">
        <v>5420</v>
      </c>
      <c r="AP1730" s="36" t="s">
        <v>5420</v>
      </c>
      <c r="AQ1730" s="36" t="s">
        <v>5420</v>
      </c>
      <c r="AR1730" s="36" t="s">
        <v>5420</v>
      </c>
      <c r="AS1730" s="36" t="s">
        <v>5420</v>
      </c>
      <c r="AT1730" s="36" t="s">
        <v>5420</v>
      </c>
      <c r="AU1730" s="36" t="s">
        <v>5420</v>
      </c>
      <c r="AV1730" s="36" t="s">
        <v>5420</v>
      </c>
      <c r="AW1730" s="45"/>
      <c r="AX1730" s="45" t="s">
        <v>5420</v>
      </c>
      <c r="AY1730" s="45" t="s">
        <v>5420</v>
      </c>
      <c r="AZ1730" s="45" t="s">
        <v>5420</v>
      </c>
      <c r="BA1730" s="36" t="s">
        <v>5420</v>
      </c>
    </row>
    <row r="1731" spans="1:53" s="58" customFormat="1" ht="15.6" hidden="1" x14ac:dyDescent="0.3">
      <c r="A1731" s="27" t="s">
        <v>3372</v>
      </c>
      <c r="B1731" s="28" t="s">
        <v>3373</v>
      </c>
      <c r="C1731" s="29" t="str">
        <f>_xlfn.XLOOKUP(B1731,'[1]daily break down'!$D:$D,'[1]daily break down'!$E:$E,"")</f>
        <v>EXTREME-NORD</v>
      </c>
      <c r="D1731" s="27" t="s">
        <v>11</v>
      </c>
      <c r="E1731" s="27" t="s">
        <v>154</v>
      </c>
      <c r="F1731" s="29" t="s">
        <v>55</v>
      </c>
      <c r="G1731" s="27" t="s">
        <v>3374</v>
      </c>
      <c r="H1731" s="37" t="str">
        <f>_xlfn.XLOOKUP(B1731,[2]CALCULATION!$B:$B,[2]CALCULATION!$H:$H,"")</f>
        <v>HUAWEI</v>
      </c>
      <c r="I1731" s="25">
        <v>0</v>
      </c>
      <c r="J1731" s="25">
        <v>0</v>
      </c>
      <c r="K1731" s="25">
        <v>4.4374388256813715</v>
      </c>
      <c r="L1731" s="25">
        <v>3.1097064203428331</v>
      </c>
      <c r="M1731" s="25">
        <v>2.3311695816318667</v>
      </c>
      <c r="N1731" s="25">
        <v>6.846619039873528</v>
      </c>
      <c r="O1731" s="25">
        <v>0</v>
      </c>
      <c r="P1731" s="25" t="s">
        <v>6366</v>
      </c>
      <c r="Q1731" s="31" t="str">
        <f>_xlfn.XLOOKUP(B1731,'[1]daily break down'!$D:$D,'[1]daily break down'!$O:$O,"")</f>
        <v>Insecurity</v>
      </c>
      <c r="R1731" s="31"/>
      <c r="S1731" s="32" t="str" cm="1">
        <f t="array" ref="S1731">IFERROR(_xlfn.IFS(
U1731="MPR ISSUE","PDH",
U1731="BSS Hardware Issue","BSS",
U1731="Sites strategiques, MLL, Pylone, etc.","ENVTECH",
U1731="AKTIVCO DEFAUT GE &amp; POWER Cabinet","AKTIVCO",
U1731="AKTIVCO Coupure ENEO &amp; Baisse de tension","AKTIVCO GRID ONLY",
U1731="Coupure ENEO &amp; Baisse de tension","IHS GRID ONLY",
U1731="Defaut GE &amp; POWER Cabinet","IHS",
U1731="Sharing","Partners",
U1731="Sites strategiques &amp; DataCenter","SST &amp; DC",
U1731="Exclu","Exclu",
U1731="SAT","SAT",
U1731="SPARE-ISSUE","SPARE-ISSUE",
U1731="Fiber CAmtel","TRANS_FO_CAMTEL",
U1731="Fiber AOF","Fiber AOF",
U1731="Projet OCM (HUAWEI)","TRAVAUX-HUAWEI",
U1731="Projet OCM (NOKIA)","TRAVAUX-NOKIA",
U1731="ACCESS-ISSUE","ACCESS-ISSUE",
U1731="Projet OCM (ZTE, NOKIA, autres projets)","TRAVAUX OCM",
U1731="No root CAuse","No root cause",
U1731="ODU HS","PDH",
U1731="IP &amp; VLAN","PDH",
U1731="Warehouse HUAWEI","SPARE-ISSUE",
U1731="SPARE-HS","SPARE-ISSUE",
U1731="Power Telco","BSS"
),"")</f>
        <v/>
      </c>
      <c r="T1731" s="32" t="str" cm="1">
        <f t="array" ref="T1731">IFERROR(_xlfn.IFS(
U1731="MPR ISSUE","TX ISSUE",
U1731="BSS Hardware Issue","RAN ISSUE",
U1731="Sites strategiques, MLL, Pylone, etc.","ENVTECH",
U1731="AKTIVCO DEFAUT GE &amp; POWER Cabinet","POWER ISSUE",
U1731="AKTIVCO Coupure ENEO &amp; Baisse de tension","POWER ISSUE",
U1731="Coupure ENEO &amp; Baisse de tension","POWER ISSUE",
U1731="Defaut GE &amp; POWER Cabinet","POWER ISSUE",
U1731="Sharing","POWER ISSUE",
U1731="Sites strategiques &amp; DataCenter","POWER ISSUE",
U1731="Exclu","Exclu",
U1731="SAT","TX ISSUE",
U1731="SPARE-ISSUE","SPARE-ISSUE",
U1731="Fiber CAmtel","TX ISSUE",
U1731="Fiber AOF","TX ISSUE",
U1731="Projet OCM (HUAWEI)","TRAVAUX-HUAWEI",
U1731="Projet OCM (NOKIA)","TRAVAUX -NOKIA",
U1731="ACCESS-ISSUE","ACCESS-ISSUE",
U1731="Projet OCM (ZTE, NOKIA, autres projets)","TRAVAUX OCM",
U1731="No root CAuse","No root cause",
U1731="ODU HS","TX ISSUE",
U1731="IP &amp; VLAN","TX ISSUE",
U1731="Warehouse HUAWEI","SPARE-ISSUE",
U1731="SPARE-HS","SPARE-ISSUE",
U1731="Power Telco","RAN ISSUE"
),"")</f>
        <v/>
      </c>
      <c r="U1731" s="33"/>
      <c r="V1731" s="32" t="str" cm="1">
        <f t="array" ref="V1731">IFERROR(_xlfn.IFS(
U1731="MPR ISSUE","ACTIVE",
U1731="BSS Hardware Issue","ACTIVE",
U1731="Sites strategiques, MLL, Pylone, etc.","PASSIVE",
U1731="AKTIVCO DEFAUT GE &amp; POWER Cabinet","PASSIVE",
U1731="AKTIVCO Coupure ENEO &amp; Baisse de tension","PASSIVE",
U1731="Coupure ENEO &amp; Baisse de tension","PASSIVE",
U1731="Defaut GE &amp; POWER Cabinet","PASSIVE",
U1731="Sharing","PASSIVE",
U1731="Sites strategiques &amp; DataCenter","PASSIVE",
U1731="Exclu","Exclu",
U1731="SAT","ACTIVE",
U1731="SPARE-ISSUE","SPARE-ISSUE",
U1731="Fiber CAmtel","ACTIVE",
U1731="Fiber AOF","ACTIVE",
U1731="Projet OCM (HUAWEI)","PLANNED WORKS",
U1731="Projet OCM (NOKIA)","PLANNED WORKS",
U1731="ACCESS-ISSUE","ACCESS-ISSUE",
U1731="Projet OCM (ZTE, NOKIA, autres projets)","PLANNED WORKS",
U1731="No root CAuse","No root cause",
U1731="ODU HS","ACTIVE",
U1731="IP &amp; VLAN","ACTIVE",
U1731="Warehouse HUAWEI","SPARE-ISSUE",
U1731="SPARE-HS","SPARE-ISSUE",
U1731="Power Telco","ACTIVE"
),"")</f>
        <v/>
      </c>
      <c r="W1731" s="51"/>
      <c r="X1731" s="51"/>
      <c r="Y1731" s="51"/>
      <c r="Z1731" s="51"/>
      <c r="AA1731" s="51"/>
      <c r="AB1731" s="34" t="s">
        <v>5420</v>
      </c>
      <c r="AC1731" s="34" t="str">
        <f>_xlfn.XLOOKUP(B1731,[4]ALL!$B:$B,[4]ALL!$N:$N,"")</f>
        <v/>
      </c>
      <c r="AD1731" s="34" t="s">
        <v>5420</v>
      </c>
      <c r="AE1731" s="34"/>
      <c r="AF1731" s="36" t="s">
        <v>5420</v>
      </c>
      <c r="AG1731" s="29"/>
      <c r="AH1731" s="35"/>
      <c r="AI1731" s="29"/>
      <c r="AJ1731" s="29" t="s">
        <v>5420</v>
      </c>
      <c r="AK1731" s="36" t="s">
        <v>5420</v>
      </c>
      <c r="AL1731" s="36" t="s">
        <v>5420</v>
      </c>
      <c r="AM1731" s="36" t="s">
        <v>5420</v>
      </c>
      <c r="AN1731" s="36" t="s">
        <v>5420</v>
      </c>
      <c r="AO1731" s="36" t="s">
        <v>5420</v>
      </c>
      <c r="AP1731" s="36" t="s">
        <v>5420</v>
      </c>
      <c r="AQ1731" s="36" t="s">
        <v>5420</v>
      </c>
      <c r="AR1731" s="36" t="s">
        <v>5420</v>
      </c>
      <c r="AS1731" s="36" t="s">
        <v>5420</v>
      </c>
      <c r="AT1731" s="36" t="s">
        <v>5420</v>
      </c>
      <c r="AU1731" s="36" t="s">
        <v>5420</v>
      </c>
      <c r="AV1731" s="36" t="s">
        <v>5420</v>
      </c>
      <c r="AW1731" s="45"/>
      <c r="AX1731" s="45" t="s">
        <v>5420</v>
      </c>
      <c r="AY1731" s="45" t="s">
        <v>5420</v>
      </c>
      <c r="AZ1731" s="45" t="s">
        <v>5420</v>
      </c>
      <c r="BA1731" s="36" t="s">
        <v>5420</v>
      </c>
    </row>
    <row r="1732" spans="1:53" s="58" customFormat="1" ht="15.6" hidden="1" x14ac:dyDescent="0.3">
      <c r="A1732" s="27" t="s">
        <v>4611</v>
      </c>
      <c r="B1732" s="28" t="s">
        <v>4612</v>
      </c>
      <c r="C1732" s="29" t="str">
        <f>_xlfn.XLOOKUP(B1732,'[1]daily break down'!$D:$D,'[1]daily break down'!$E:$E,"")</f>
        <v>NGAOUNDERE</v>
      </c>
      <c r="D1732" s="27" t="s">
        <v>11</v>
      </c>
      <c r="E1732" s="27" t="s">
        <v>12</v>
      </c>
      <c r="F1732" s="29" t="s">
        <v>90</v>
      </c>
      <c r="G1732" s="27" t="s">
        <v>2912</v>
      </c>
      <c r="H1732" s="37" t="str">
        <f>_xlfn.XLOOKUP(B1732,[2]CALCULATION!$B:$B,[2]CALCULATION!$H:$H,"")</f>
        <v>Huawei</v>
      </c>
      <c r="I1732" s="25">
        <v>0</v>
      </c>
      <c r="J1732" s="25">
        <v>0</v>
      </c>
      <c r="K1732" s="25">
        <v>0</v>
      </c>
      <c r="L1732" s="25">
        <v>0</v>
      </c>
      <c r="M1732" s="25">
        <v>0</v>
      </c>
      <c r="N1732" s="25">
        <v>0</v>
      </c>
      <c r="O1732" s="25">
        <v>0</v>
      </c>
      <c r="P1732" s="25" t="s">
        <v>6366</v>
      </c>
      <c r="Q1732" s="31" t="s">
        <v>5364</v>
      </c>
      <c r="R1732" s="31"/>
      <c r="S1732" s="32" t="str" cm="1">
        <f t="array" ref="S1732">IFERROR(_xlfn.IFS(
U1732="MPR ISSUE","PDH",
U1732="BSS Hardware Issue","BSS",
U1732="Sites strategiques, MLL, Pylone, etc.","ENVTECH",
U1732="AKTIVCO DEFAUT GE &amp; POWER Cabinet","AKTIVCO",
U1732="AKTIVCO Coupure ENEO &amp; Baisse de tension","AKTIVCO GRID ONLY",
U1732="Coupure ENEO &amp; Baisse de tension","IHS GRID ONLY",
U1732="Defaut GE &amp; POWER Cabinet","IHS",
U1732="Sharing","Partners",
U1732="Sites strategiques &amp; DataCenter","SST &amp; DC",
U1732="Exclu","Exclu",
U1732="SAT","SAT",
U1732="SPARE-ISSUE","SPARE-ISSUE",
U1732="Fiber CAmtel","TRANS_FO_CAMTEL",
U1732="Fiber AOF","Fiber AOF",
U1732="Projet OCM (HUAWEI)","TRAVAUX-HUAWEI",
U1732="Projet OCM (NOKIA)","TRAVAUX-NOKIA",
U1732="ACCESS-ISSUE","ACCESS-ISSUE",
U1732="Projet OCM (ZTE, NOKIA, autres projets)","TRAVAUX OCM",
U1732="No root CAuse","No root cause",
U1732="ODU HS","PDH",
U1732="IP &amp; VLAN","PDH",
U1732="Warehouse HUAWEI","SPARE-ISSUE",
U1732="SPARE-HS","SPARE-ISSUE",
U1732="Power Telco","BSS"
),"")</f>
        <v/>
      </c>
      <c r="T1732" s="32" t="str" cm="1">
        <f t="array" ref="T1732">IFERROR(_xlfn.IFS(
U1732="MPR ISSUE","TX ISSUE",
U1732="BSS Hardware Issue","RAN ISSUE",
U1732="Sites strategiques, MLL, Pylone, etc.","ENVTECH",
U1732="AKTIVCO DEFAUT GE &amp; POWER Cabinet","POWER ISSUE",
U1732="AKTIVCO Coupure ENEO &amp; Baisse de tension","POWER ISSUE",
U1732="Coupure ENEO &amp; Baisse de tension","POWER ISSUE",
U1732="Defaut GE &amp; POWER Cabinet","POWER ISSUE",
U1732="Sharing","POWER ISSUE",
U1732="Sites strategiques &amp; DataCenter","POWER ISSUE",
U1732="Exclu","Exclu",
U1732="SAT","TX ISSUE",
U1732="SPARE-ISSUE","SPARE-ISSUE",
U1732="Fiber CAmtel","TX ISSUE",
U1732="Fiber AOF","TX ISSUE",
U1732="Projet OCM (HUAWEI)","TRAVAUX-HUAWEI",
U1732="Projet OCM (NOKIA)","TRAVAUX -NOKIA",
U1732="ACCESS-ISSUE","ACCESS-ISSUE",
U1732="Projet OCM (ZTE, NOKIA, autres projets)","TRAVAUX OCM",
U1732="No root CAuse","No root cause",
U1732="ODU HS","TX ISSUE",
U1732="IP &amp; VLAN","TX ISSUE",
U1732="Warehouse HUAWEI","SPARE-ISSUE",
U1732="SPARE-HS","SPARE-ISSUE",
U1732="Power Telco","RAN ISSUE"
),"")</f>
        <v/>
      </c>
      <c r="U1732" s="33"/>
      <c r="V1732" s="32" t="str" cm="1">
        <f t="array" ref="V1732">IFERROR(_xlfn.IFS(
U1732="MPR ISSUE","ACTIVE",
U1732="BSS Hardware Issue","ACTIVE",
U1732="Sites strategiques, MLL, Pylone, etc.","PASSIVE",
U1732="AKTIVCO DEFAUT GE &amp; POWER Cabinet","PASSIVE",
U1732="AKTIVCO Coupure ENEO &amp; Baisse de tension","PASSIVE",
U1732="Coupure ENEO &amp; Baisse de tension","PASSIVE",
U1732="Defaut GE &amp; POWER Cabinet","PASSIVE",
U1732="Sharing","PASSIVE",
U1732="Sites strategiques &amp; DataCenter","PASSIVE",
U1732="Exclu","Exclu",
U1732="SAT","ACTIVE",
U1732="SPARE-ISSUE","SPARE-ISSUE",
U1732="Fiber CAmtel","ACTIVE",
U1732="Fiber AOF","ACTIVE",
U1732="Projet OCM (HUAWEI)","PLANNED WORKS",
U1732="Projet OCM (NOKIA)","PLANNED WORKS",
U1732="ACCESS-ISSUE","ACCESS-ISSUE",
U1732="Projet OCM (ZTE, NOKIA, autres projets)","PLANNED WORKS",
U1732="No root CAuse","No root cause",
U1732="ODU HS","ACTIVE",
U1732="IP &amp; VLAN","ACTIVE",
U1732="Warehouse HUAWEI","SPARE-ISSUE",
U1732="SPARE-HS","SPARE-ISSUE",
U1732="Power Telco","ACTIVE"
),"")</f>
        <v/>
      </c>
      <c r="W1732" s="51"/>
      <c r="X1732" s="51"/>
      <c r="Y1732" s="51"/>
      <c r="Z1732" s="51"/>
      <c r="AA1732" s="51"/>
      <c r="AB1732" s="34" t="s">
        <v>5420</v>
      </c>
      <c r="AC1732" s="34" t="str">
        <f>_xlfn.XLOOKUP(B1732,[4]ALL!$B:$B,[4]ALL!$N:$N,"")</f>
        <v/>
      </c>
      <c r="AD1732" s="34" t="s">
        <v>5420</v>
      </c>
      <c r="AE1732" s="34"/>
      <c r="AF1732" s="36" t="s">
        <v>5420</v>
      </c>
      <c r="AG1732" s="29"/>
      <c r="AH1732" s="35"/>
      <c r="AI1732" s="29"/>
      <c r="AJ1732" s="29" t="s">
        <v>5420</v>
      </c>
      <c r="AK1732" s="36" t="s">
        <v>5420</v>
      </c>
      <c r="AL1732" s="36" t="s">
        <v>5420</v>
      </c>
      <c r="AM1732" s="36" t="s">
        <v>5420</v>
      </c>
      <c r="AN1732" s="36" t="s">
        <v>5420</v>
      </c>
      <c r="AO1732" s="36" t="s">
        <v>5420</v>
      </c>
      <c r="AP1732" s="36" t="s">
        <v>5420</v>
      </c>
      <c r="AQ1732" s="36" t="s">
        <v>5420</v>
      </c>
      <c r="AR1732" s="36" t="s">
        <v>5420</v>
      </c>
      <c r="AS1732" s="36" t="s">
        <v>5420</v>
      </c>
      <c r="AT1732" s="36" t="s">
        <v>5420</v>
      </c>
      <c r="AU1732" s="36" t="s">
        <v>5420</v>
      </c>
      <c r="AV1732" s="36" t="s">
        <v>5420</v>
      </c>
      <c r="AW1732" s="45"/>
      <c r="AX1732" s="45" t="s">
        <v>5420</v>
      </c>
      <c r="AY1732" s="45" t="s">
        <v>5420</v>
      </c>
      <c r="AZ1732" s="45" t="s">
        <v>5420</v>
      </c>
      <c r="BA1732" s="36" t="s">
        <v>5420</v>
      </c>
    </row>
    <row r="1733" spans="1:53" s="58" customFormat="1" ht="15.6" hidden="1" x14ac:dyDescent="0.3">
      <c r="A1733" s="27" t="s">
        <v>3809</v>
      </c>
      <c r="B1733" s="28" t="s">
        <v>3810</v>
      </c>
      <c r="C1733" s="29" t="str">
        <f>_xlfn.XLOOKUP(B1733,'[1]daily break down'!$D:$D,'[1]daily break down'!$E:$E,"")</f>
        <v>EXTREME-NORD</v>
      </c>
      <c r="D1733" s="27" t="s">
        <v>11</v>
      </c>
      <c r="E1733" s="27" t="s">
        <v>66</v>
      </c>
      <c r="F1733" s="29" t="s">
        <v>55</v>
      </c>
      <c r="G1733" s="27" t="s">
        <v>3809</v>
      </c>
      <c r="H1733" s="37" t="str">
        <f>_xlfn.XLOOKUP(B1733,[2]CALCULATION!$B:$B,[2]CALCULATION!$H:$H,"")</f>
        <v>HUAWEI</v>
      </c>
      <c r="I1733" s="25">
        <v>0</v>
      </c>
      <c r="J1733" s="25">
        <v>0</v>
      </c>
      <c r="K1733" s="25">
        <v>4.3392210493874712</v>
      </c>
      <c r="L1733" s="25">
        <v>3.0523666435524053</v>
      </c>
      <c r="M1733" s="25">
        <v>2.2512149255349807</v>
      </c>
      <c r="N1733" s="25">
        <v>6.8325471630811032</v>
      </c>
      <c r="O1733" s="25">
        <v>0</v>
      </c>
      <c r="P1733" s="25" t="s">
        <v>6366</v>
      </c>
      <c r="Q1733" s="31" t="str">
        <f>_xlfn.XLOOKUP(B1733,'[1]daily break down'!$D:$D,'[1]daily break down'!$O:$O,"")</f>
        <v>Insecurity</v>
      </c>
      <c r="R1733" s="31"/>
      <c r="S1733" s="32" t="str" cm="1">
        <f t="array" ref="S1733">IFERROR(_xlfn.IFS(
U1733="MPR ISSUE","PDH",
U1733="BSS Hardware Issue","BSS",
U1733="Sites strategiques, MLL, Pylone, etc.","ENVTECH",
U1733="AKTIVCO DEFAUT GE &amp; POWER Cabinet","AKTIVCO",
U1733="AKTIVCO Coupure ENEO &amp; Baisse de tension","AKTIVCO GRID ONLY",
U1733="Coupure ENEO &amp; Baisse de tension","IHS GRID ONLY",
U1733="Defaut GE &amp; POWER Cabinet","IHS",
U1733="Sharing","Partners",
U1733="Sites strategiques &amp; DataCenter","SST &amp; DC",
U1733="Exclu","Exclu",
U1733="SAT","SAT",
U1733="SPARE-ISSUE","SPARE-ISSUE",
U1733="Fiber CAmtel","TRANS_FO_CAMTEL",
U1733="Fiber AOF","Fiber AOF",
U1733="Projet OCM (HUAWEI)","TRAVAUX-HUAWEI",
U1733="Projet OCM (NOKIA)","TRAVAUX-NOKIA",
U1733="ACCESS-ISSUE","ACCESS-ISSUE",
U1733="Projet OCM (ZTE, NOKIA, autres projets)","TRAVAUX OCM",
U1733="No root CAuse","No root cause",
U1733="ODU HS","PDH",
U1733="IP &amp; VLAN","PDH",
U1733="Warehouse HUAWEI","SPARE-ISSUE",
U1733="SPARE-HS","SPARE-ISSUE",
U1733="Power Telco","BSS"
),"")</f>
        <v/>
      </c>
      <c r="T1733" s="32" t="str" cm="1">
        <f t="array" ref="T1733">IFERROR(_xlfn.IFS(
U1733="MPR ISSUE","TX ISSUE",
U1733="BSS Hardware Issue","RAN ISSUE",
U1733="Sites strategiques, MLL, Pylone, etc.","ENVTECH",
U1733="AKTIVCO DEFAUT GE &amp; POWER Cabinet","POWER ISSUE",
U1733="AKTIVCO Coupure ENEO &amp; Baisse de tension","POWER ISSUE",
U1733="Coupure ENEO &amp; Baisse de tension","POWER ISSUE",
U1733="Defaut GE &amp; POWER Cabinet","POWER ISSUE",
U1733="Sharing","POWER ISSUE",
U1733="Sites strategiques &amp; DataCenter","POWER ISSUE",
U1733="Exclu","Exclu",
U1733="SAT","TX ISSUE",
U1733="SPARE-ISSUE","SPARE-ISSUE",
U1733="Fiber CAmtel","TX ISSUE",
U1733="Fiber AOF","TX ISSUE",
U1733="Projet OCM (HUAWEI)","TRAVAUX-HUAWEI",
U1733="Projet OCM (NOKIA)","TRAVAUX -NOKIA",
U1733="ACCESS-ISSUE","ACCESS-ISSUE",
U1733="Projet OCM (ZTE, NOKIA, autres projets)","TRAVAUX OCM",
U1733="No root CAuse","No root cause",
U1733="ODU HS","TX ISSUE",
U1733="IP &amp; VLAN","TX ISSUE",
U1733="Warehouse HUAWEI","SPARE-ISSUE",
U1733="SPARE-HS","SPARE-ISSUE",
U1733="Power Telco","RAN ISSUE"
),"")</f>
        <v/>
      </c>
      <c r="U1733" s="33"/>
      <c r="V1733" s="32" t="str" cm="1">
        <f t="array" ref="V1733">IFERROR(_xlfn.IFS(
U1733="MPR ISSUE","ACTIVE",
U1733="BSS Hardware Issue","ACTIVE",
U1733="Sites strategiques, MLL, Pylone, etc.","PASSIVE",
U1733="AKTIVCO DEFAUT GE &amp; POWER Cabinet","PASSIVE",
U1733="AKTIVCO Coupure ENEO &amp; Baisse de tension","PASSIVE",
U1733="Coupure ENEO &amp; Baisse de tension","PASSIVE",
U1733="Defaut GE &amp; POWER Cabinet","PASSIVE",
U1733="Sharing","PASSIVE",
U1733="Sites strategiques &amp; DataCenter","PASSIVE",
U1733="Exclu","Exclu",
U1733="SAT","ACTIVE",
U1733="SPARE-ISSUE","SPARE-ISSUE",
U1733="Fiber CAmtel","ACTIVE",
U1733="Fiber AOF","ACTIVE",
U1733="Projet OCM (HUAWEI)","PLANNED WORKS",
U1733="Projet OCM (NOKIA)","PLANNED WORKS",
U1733="ACCESS-ISSUE","ACCESS-ISSUE",
U1733="Projet OCM (ZTE, NOKIA, autres projets)","PLANNED WORKS",
U1733="No root CAuse","No root cause",
U1733="ODU HS","ACTIVE",
U1733="IP &amp; VLAN","ACTIVE",
U1733="Warehouse HUAWEI","SPARE-ISSUE",
U1733="SPARE-HS","SPARE-ISSUE",
U1733="Power Telco","ACTIVE"
),"")</f>
        <v/>
      </c>
      <c r="W1733" s="51"/>
      <c r="X1733" s="51"/>
      <c r="Y1733" s="51"/>
      <c r="Z1733" s="51"/>
      <c r="AA1733" s="51"/>
      <c r="AB1733" s="34" t="s">
        <v>5420</v>
      </c>
      <c r="AC1733" s="34" t="str">
        <f>_xlfn.XLOOKUP(B1733,[4]ALL!$B:$B,[4]ALL!$N:$N,"")</f>
        <v/>
      </c>
      <c r="AD1733" s="34" t="s">
        <v>5420</v>
      </c>
      <c r="AE1733" s="34"/>
      <c r="AF1733" s="36" t="s">
        <v>5420</v>
      </c>
      <c r="AG1733" s="29"/>
      <c r="AH1733" s="35"/>
      <c r="AI1733" s="29"/>
      <c r="AJ1733" s="29" t="s">
        <v>5420</v>
      </c>
      <c r="AK1733" s="36" t="s">
        <v>5420</v>
      </c>
      <c r="AL1733" s="36" t="s">
        <v>5420</v>
      </c>
      <c r="AM1733" s="36" t="s">
        <v>5420</v>
      </c>
      <c r="AN1733" s="36" t="s">
        <v>5420</v>
      </c>
      <c r="AO1733" s="36" t="s">
        <v>5420</v>
      </c>
      <c r="AP1733" s="36" t="s">
        <v>5420</v>
      </c>
      <c r="AQ1733" s="36" t="s">
        <v>5420</v>
      </c>
      <c r="AR1733" s="36" t="s">
        <v>5420</v>
      </c>
      <c r="AS1733" s="36" t="s">
        <v>5420</v>
      </c>
      <c r="AT1733" s="36" t="s">
        <v>5420</v>
      </c>
      <c r="AU1733" s="36" t="s">
        <v>5420</v>
      </c>
      <c r="AV1733" s="36" t="s">
        <v>5420</v>
      </c>
      <c r="AW1733" s="45"/>
      <c r="AX1733" s="45" t="s">
        <v>5420</v>
      </c>
      <c r="AY1733" s="45" t="s">
        <v>5420</v>
      </c>
      <c r="AZ1733" s="45" t="s">
        <v>5420</v>
      </c>
      <c r="BA1733" s="36" t="s">
        <v>5420</v>
      </c>
    </row>
    <row r="1734" spans="1:53" s="58" customFormat="1" ht="15.6" hidden="1" x14ac:dyDescent="0.3">
      <c r="A1734" s="27" t="s">
        <v>3875</v>
      </c>
      <c r="B1734" s="28" t="s">
        <v>3876</v>
      </c>
      <c r="C1734" s="29" t="str">
        <f>_xlfn.XLOOKUP(B1734,'[1]daily break down'!$D:$D,'[1]daily break down'!$E:$E,"")</f>
        <v>EXTREME-NORD</v>
      </c>
      <c r="D1734" s="27" t="s">
        <v>21</v>
      </c>
      <c r="E1734" s="27" t="s">
        <v>122</v>
      </c>
      <c r="F1734" s="29" t="s">
        <v>55</v>
      </c>
      <c r="G1734" s="27" t="s">
        <v>2083</v>
      </c>
      <c r="H1734" s="37" t="str">
        <f>_xlfn.XLOOKUP(B1734,[2]CALCULATION!$B:$B,[2]CALCULATION!$H:$H,"")</f>
        <v>HUAWEI</v>
      </c>
      <c r="I1734" s="25">
        <v>0</v>
      </c>
      <c r="J1734" s="25">
        <v>0.59355140640293591</v>
      </c>
      <c r="K1734" s="25">
        <v>4.3361355808385627</v>
      </c>
      <c r="L1734" s="25">
        <v>3.0891425750428754</v>
      </c>
      <c r="M1734" s="25">
        <v>2.4887424985660598</v>
      </c>
      <c r="N1734" s="25">
        <v>2.7396642154135034</v>
      </c>
      <c r="O1734" s="25">
        <v>0</v>
      </c>
      <c r="P1734" s="25" t="s">
        <v>6366</v>
      </c>
      <c r="Q1734" s="31" t="str">
        <f>_xlfn.XLOOKUP(B1734,'[1]daily break down'!$D:$D,'[1]daily break down'!$O:$O,"")</f>
        <v>Insecurity</v>
      </c>
      <c r="R1734" s="31"/>
      <c r="S1734" s="32" t="str" cm="1">
        <f t="array" ref="S1734">IFERROR(_xlfn.IFS(
U1734="MPR ISSUE","PDH",
U1734="BSS Hardware Issue","BSS",
U1734="Sites strategiques, MLL, Pylone, etc.","ENVTECH",
U1734="AKTIVCO DEFAUT GE &amp; POWER Cabinet","AKTIVCO",
U1734="AKTIVCO Coupure ENEO &amp; Baisse de tension","AKTIVCO GRID ONLY",
U1734="Coupure ENEO &amp; Baisse de tension","IHS GRID ONLY",
U1734="Defaut GE &amp; POWER Cabinet","IHS",
U1734="Sharing","Partners",
U1734="Sites strategiques &amp; DataCenter","SST &amp; DC",
U1734="Exclu","Exclu",
U1734="SAT","SAT",
U1734="SPARE-ISSUE","SPARE-ISSUE",
U1734="Fiber CAmtel","TRANS_FO_CAMTEL",
U1734="Fiber AOF","Fiber AOF",
U1734="Projet OCM (HUAWEI)","TRAVAUX-HUAWEI",
U1734="Projet OCM (NOKIA)","TRAVAUX-NOKIA",
U1734="ACCESS-ISSUE","ACCESS-ISSUE",
U1734="Projet OCM (ZTE, NOKIA, autres projets)","TRAVAUX OCM",
U1734="No root CAuse","No root cause",
U1734="ODU HS","PDH",
U1734="IP &amp; VLAN","PDH",
U1734="Warehouse HUAWEI","SPARE-ISSUE",
U1734="SPARE-HS","SPARE-ISSUE",
U1734="Power Telco","BSS"
),"")</f>
        <v/>
      </c>
      <c r="T1734" s="32" t="str" cm="1">
        <f t="array" ref="T1734">IFERROR(_xlfn.IFS(
U1734="MPR ISSUE","TX ISSUE",
U1734="BSS Hardware Issue","RAN ISSUE",
U1734="Sites strategiques, MLL, Pylone, etc.","ENVTECH",
U1734="AKTIVCO DEFAUT GE &amp; POWER Cabinet","POWER ISSUE",
U1734="AKTIVCO Coupure ENEO &amp; Baisse de tension","POWER ISSUE",
U1734="Coupure ENEO &amp; Baisse de tension","POWER ISSUE",
U1734="Defaut GE &amp; POWER Cabinet","POWER ISSUE",
U1734="Sharing","POWER ISSUE",
U1734="Sites strategiques &amp; DataCenter","POWER ISSUE",
U1734="Exclu","Exclu",
U1734="SAT","TX ISSUE",
U1734="SPARE-ISSUE","SPARE-ISSUE",
U1734="Fiber CAmtel","TX ISSUE",
U1734="Fiber AOF","TX ISSUE",
U1734="Projet OCM (HUAWEI)","TRAVAUX-HUAWEI",
U1734="Projet OCM (NOKIA)","TRAVAUX -NOKIA",
U1734="ACCESS-ISSUE","ACCESS-ISSUE",
U1734="Projet OCM (ZTE, NOKIA, autres projets)","TRAVAUX OCM",
U1734="No root CAuse","No root cause",
U1734="ODU HS","TX ISSUE",
U1734="IP &amp; VLAN","TX ISSUE",
U1734="Warehouse HUAWEI","SPARE-ISSUE",
U1734="SPARE-HS","SPARE-ISSUE",
U1734="Power Telco","RAN ISSUE"
),"")</f>
        <v/>
      </c>
      <c r="U1734" s="33"/>
      <c r="V1734" s="32" t="str" cm="1">
        <f t="array" ref="V1734">IFERROR(_xlfn.IFS(
U1734="MPR ISSUE","ACTIVE",
U1734="BSS Hardware Issue","ACTIVE",
U1734="Sites strategiques, MLL, Pylone, etc.","PASSIVE",
U1734="AKTIVCO DEFAUT GE &amp; POWER Cabinet","PASSIVE",
U1734="AKTIVCO Coupure ENEO &amp; Baisse de tension","PASSIVE",
U1734="Coupure ENEO &amp; Baisse de tension","PASSIVE",
U1734="Defaut GE &amp; POWER Cabinet","PASSIVE",
U1734="Sharing","PASSIVE",
U1734="Sites strategiques &amp; DataCenter","PASSIVE",
U1734="Exclu","Exclu",
U1734="SAT","ACTIVE",
U1734="SPARE-ISSUE","SPARE-ISSUE",
U1734="Fiber CAmtel","ACTIVE",
U1734="Fiber AOF","ACTIVE",
U1734="Projet OCM (HUAWEI)","PLANNED WORKS",
U1734="Projet OCM (NOKIA)","PLANNED WORKS",
U1734="ACCESS-ISSUE","ACCESS-ISSUE",
U1734="Projet OCM (ZTE, NOKIA, autres projets)","PLANNED WORKS",
U1734="No root CAuse","No root cause",
U1734="ODU HS","ACTIVE",
U1734="IP &amp; VLAN","ACTIVE",
U1734="Warehouse HUAWEI","SPARE-ISSUE",
U1734="SPARE-HS","SPARE-ISSUE",
U1734="Power Telco","ACTIVE"
),"")</f>
        <v/>
      </c>
      <c r="W1734" s="51"/>
      <c r="X1734" s="51"/>
      <c r="Y1734" s="51"/>
      <c r="Z1734" s="51"/>
      <c r="AA1734" s="51"/>
      <c r="AB1734" s="34" t="s">
        <v>5420</v>
      </c>
      <c r="AC1734" s="34" t="str">
        <f>_xlfn.XLOOKUP(B1734,[4]ALL!$B:$B,[4]ALL!$N:$N,"")</f>
        <v/>
      </c>
      <c r="AD1734" s="34" t="s">
        <v>5420</v>
      </c>
      <c r="AE1734" s="34"/>
      <c r="AF1734" s="36" t="s">
        <v>5420</v>
      </c>
      <c r="AG1734" s="29"/>
      <c r="AH1734" s="35"/>
      <c r="AI1734" s="29"/>
      <c r="AJ1734" s="29" t="s">
        <v>5420</v>
      </c>
      <c r="AK1734" s="36" t="s">
        <v>5420</v>
      </c>
      <c r="AL1734" s="36" t="s">
        <v>5420</v>
      </c>
      <c r="AM1734" s="36" t="s">
        <v>5420</v>
      </c>
      <c r="AN1734" s="36" t="s">
        <v>5420</v>
      </c>
      <c r="AO1734" s="36" t="s">
        <v>5420</v>
      </c>
      <c r="AP1734" s="36" t="s">
        <v>5420</v>
      </c>
      <c r="AQ1734" s="36" t="s">
        <v>5420</v>
      </c>
      <c r="AR1734" s="36" t="s">
        <v>5420</v>
      </c>
      <c r="AS1734" s="36" t="s">
        <v>5420</v>
      </c>
      <c r="AT1734" s="36" t="s">
        <v>5420</v>
      </c>
      <c r="AU1734" s="36" t="s">
        <v>5420</v>
      </c>
      <c r="AV1734" s="36" t="s">
        <v>5420</v>
      </c>
      <c r="AW1734" s="45"/>
      <c r="AX1734" s="45" t="s">
        <v>5420</v>
      </c>
      <c r="AY1734" s="45" t="s">
        <v>5420</v>
      </c>
      <c r="AZ1734" s="45" t="s">
        <v>5420</v>
      </c>
      <c r="BA1734" s="36" t="s">
        <v>5420</v>
      </c>
    </row>
    <row r="1735" spans="1:53" s="58" customFormat="1" ht="15.6" hidden="1" x14ac:dyDescent="0.3">
      <c r="A1735" s="27" t="s">
        <v>3911</v>
      </c>
      <c r="B1735" s="28" t="s">
        <v>3912</v>
      </c>
      <c r="C1735" s="29" t="str">
        <f>_xlfn.XLOOKUP(B1735,'[1]daily break down'!$D:$D,'[1]daily break down'!$E:$E,"")</f>
        <v>EXTREME-NORD</v>
      </c>
      <c r="D1735" s="27" t="s">
        <v>11</v>
      </c>
      <c r="E1735" s="27" t="s">
        <v>154</v>
      </c>
      <c r="F1735" s="29" t="s">
        <v>55</v>
      </c>
      <c r="G1735" s="27" t="s">
        <v>3913</v>
      </c>
      <c r="H1735" s="37" t="str">
        <f>_xlfn.XLOOKUP(B1735,[2]CALCULATION!$B:$B,[2]CALCULATION!$H:$H,"")</f>
        <v>HUAWEI</v>
      </c>
      <c r="I1735" s="25">
        <v>4.5284869004916786</v>
      </c>
      <c r="J1735" s="25">
        <v>0.44420046057306245</v>
      </c>
      <c r="K1735" s="25">
        <v>4.0162456161377493</v>
      </c>
      <c r="L1735" s="25">
        <v>5.0301876535600236</v>
      </c>
      <c r="M1735" s="25">
        <v>5.2116239052828934</v>
      </c>
      <c r="N1735" s="25">
        <v>2.9940637725328374</v>
      </c>
      <c r="O1735" s="25">
        <v>0</v>
      </c>
      <c r="P1735" s="25" t="s">
        <v>6366</v>
      </c>
      <c r="Q1735" s="31" t="str">
        <f>_xlfn.XLOOKUP(B1735,'[1]daily break down'!$D:$D,'[1]daily break down'!$O:$O,"")</f>
        <v>Insecurity</v>
      </c>
      <c r="R1735" s="31"/>
      <c r="S1735" s="32" t="str" cm="1">
        <f t="array" ref="S1735">IFERROR(_xlfn.IFS(
U1735="MPR ISSUE","PDH",
U1735="BSS Hardware Issue","BSS",
U1735="Sites strategiques, MLL, Pylone, etc.","ENVTECH",
U1735="AKTIVCO DEFAUT GE &amp; POWER Cabinet","AKTIVCO",
U1735="AKTIVCO Coupure ENEO &amp; Baisse de tension","AKTIVCO GRID ONLY",
U1735="Coupure ENEO &amp; Baisse de tension","IHS GRID ONLY",
U1735="Defaut GE &amp; POWER Cabinet","IHS",
U1735="Sharing","Partners",
U1735="Sites strategiques &amp; DataCenter","SST &amp; DC",
U1735="Exclu","Exclu",
U1735="SAT","SAT",
U1735="SPARE-ISSUE","SPARE-ISSUE",
U1735="Fiber CAmtel","TRANS_FO_CAMTEL",
U1735="Fiber AOF","Fiber AOF",
U1735="Projet OCM (HUAWEI)","TRAVAUX-HUAWEI",
U1735="Projet OCM (NOKIA)","TRAVAUX-NOKIA",
U1735="ACCESS-ISSUE","ACCESS-ISSUE",
U1735="Projet OCM (ZTE, NOKIA, autres projets)","TRAVAUX OCM",
U1735="No root CAuse","No root cause",
U1735="ODU HS","PDH",
U1735="IP &amp; VLAN","PDH",
U1735="Warehouse HUAWEI","SPARE-ISSUE",
U1735="SPARE-HS","SPARE-ISSUE",
U1735="Power Telco","BSS"
),"")</f>
        <v/>
      </c>
      <c r="T1735" s="32" t="str" cm="1">
        <f t="array" ref="T1735">IFERROR(_xlfn.IFS(
U1735="MPR ISSUE","TX ISSUE",
U1735="BSS Hardware Issue","RAN ISSUE",
U1735="Sites strategiques, MLL, Pylone, etc.","ENVTECH",
U1735="AKTIVCO DEFAUT GE &amp; POWER Cabinet","POWER ISSUE",
U1735="AKTIVCO Coupure ENEO &amp; Baisse de tension","POWER ISSUE",
U1735="Coupure ENEO &amp; Baisse de tension","POWER ISSUE",
U1735="Defaut GE &amp; POWER Cabinet","POWER ISSUE",
U1735="Sharing","POWER ISSUE",
U1735="Sites strategiques &amp; DataCenter","POWER ISSUE",
U1735="Exclu","Exclu",
U1735="SAT","TX ISSUE",
U1735="SPARE-ISSUE","SPARE-ISSUE",
U1735="Fiber CAmtel","TX ISSUE",
U1735="Fiber AOF","TX ISSUE",
U1735="Projet OCM (HUAWEI)","TRAVAUX-HUAWEI",
U1735="Projet OCM (NOKIA)","TRAVAUX -NOKIA",
U1735="ACCESS-ISSUE","ACCESS-ISSUE",
U1735="Projet OCM (ZTE, NOKIA, autres projets)","TRAVAUX OCM",
U1735="No root CAuse","No root cause",
U1735="ODU HS","TX ISSUE",
U1735="IP &amp; VLAN","TX ISSUE",
U1735="Warehouse HUAWEI","SPARE-ISSUE",
U1735="SPARE-HS","SPARE-ISSUE",
U1735="Power Telco","RAN ISSUE"
),"")</f>
        <v/>
      </c>
      <c r="U1735" s="33"/>
      <c r="V1735" s="32" t="str" cm="1">
        <f t="array" ref="V1735">IFERROR(_xlfn.IFS(
U1735="MPR ISSUE","ACTIVE",
U1735="BSS Hardware Issue","ACTIVE",
U1735="Sites strategiques, MLL, Pylone, etc.","PASSIVE",
U1735="AKTIVCO DEFAUT GE &amp; POWER Cabinet","PASSIVE",
U1735="AKTIVCO Coupure ENEO &amp; Baisse de tension","PASSIVE",
U1735="Coupure ENEO &amp; Baisse de tension","PASSIVE",
U1735="Defaut GE &amp; POWER Cabinet","PASSIVE",
U1735="Sharing","PASSIVE",
U1735="Sites strategiques &amp; DataCenter","PASSIVE",
U1735="Exclu","Exclu",
U1735="SAT","ACTIVE",
U1735="SPARE-ISSUE","SPARE-ISSUE",
U1735="Fiber CAmtel","ACTIVE",
U1735="Fiber AOF","ACTIVE",
U1735="Projet OCM (HUAWEI)","PLANNED WORKS",
U1735="Projet OCM (NOKIA)","PLANNED WORKS",
U1735="ACCESS-ISSUE","ACCESS-ISSUE",
U1735="Projet OCM (ZTE, NOKIA, autres projets)","PLANNED WORKS",
U1735="No root CAuse","No root cause",
U1735="ODU HS","ACTIVE",
U1735="IP &amp; VLAN","ACTIVE",
U1735="Warehouse HUAWEI","SPARE-ISSUE",
U1735="SPARE-HS","SPARE-ISSUE",
U1735="Power Telco","ACTIVE"
),"")</f>
        <v/>
      </c>
      <c r="W1735" s="51"/>
      <c r="X1735" s="51"/>
      <c r="Y1735" s="51"/>
      <c r="Z1735" s="51"/>
      <c r="AA1735" s="51"/>
      <c r="AB1735" s="34" t="s">
        <v>5420</v>
      </c>
      <c r="AC1735" s="34" t="str">
        <f>_xlfn.XLOOKUP(B1735,[4]ALL!$B:$B,[4]ALL!$N:$N,"")</f>
        <v/>
      </c>
      <c r="AD1735" s="34" t="s">
        <v>5420</v>
      </c>
      <c r="AE1735" s="34"/>
      <c r="AF1735" s="36" t="s">
        <v>5420</v>
      </c>
      <c r="AG1735" s="29"/>
      <c r="AH1735" s="35"/>
      <c r="AI1735" s="29"/>
      <c r="AJ1735" s="29" t="s">
        <v>5420</v>
      </c>
      <c r="AK1735" s="36" t="s">
        <v>5420</v>
      </c>
      <c r="AL1735" s="36" t="s">
        <v>5420</v>
      </c>
      <c r="AM1735" s="36" t="s">
        <v>5420</v>
      </c>
      <c r="AN1735" s="36" t="s">
        <v>5420</v>
      </c>
      <c r="AO1735" s="36" t="s">
        <v>5420</v>
      </c>
      <c r="AP1735" s="36" t="s">
        <v>5420</v>
      </c>
      <c r="AQ1735" s="36" t="s">
        <v>5420</v>
      </c>
      <c r="AR1735" s="36" t="s">
        <v>5420</v>
      </c>
      <c r="AS1735" s="36" t="s">
        <v>5420</v>
      </c>
      <c r="AT1735" s="36" t="s">
        <v>5420</v>
      </c>
      <c r="AU1735" s="36" t="s">
        <v>5420</v>
      </c>
      <c r="AV1735" s="36" t="s">
        <v>5420</v>
      </c>
      <c r="AW1735" s="45"/>
      <c r="AX1735" s="45" t="s">
        <v>5420</v>
      </c>
      <c r="AY1735" s="45" t="s">
        <v>5420</v>
      </c>
      <c r="AZ1735" s="45" t="s">
        <v>5420</v>
      </c>
      <c r="BA1735" s="36" t="s">
        <v>5420</v>
      </c>
    </row>
    <row r="1736" spans="1:53" s="58" customFormat="1" ht="15.6" hidden="1" x14ac:dyDescent="0.3">
      <c r="A1736" s="27" t="s">
        <v>2083</v>
      </c>
      <c r="B1736" s="28" t="s">
        <v>3363</v>
      </c>
      <c r="C1736" s="29" t="str">
        <f>_xlfn.XLOOKUP(B1736,'[1]daily break down'!$D:$D,'[1]daily break down'!$E:$E,"")</f>
        <v>EXTREME-NORD</v>
      </c>
      <c r="D1736" s="27" t="s">
        <v>11</v>
      </c>
      <c r="E1736" s="27" t="s">
        <v>12</v>
      </c>
      <c r="F1736" s="29" t="s">
        <v>55</v>
      </c>
      <c r="G1736" s="27" t="s">
        <v>2083</v>
      </c>
      <c r="H1736" s="37" t="str">
        <f>_xlfn.XLOOKUP(B1736,[2]CALCULATION!$B:$B,[2]CALCULATION!$H:$H,"")</f>
        <v>HUAWEI</v>
      </c>
      <c r="I1736" s="25">
        <v>0</v>
      </c>
      <c r="J1736" s="25">
        <v>0</v>
      </c>
      <c r="K1736" s="25">
        <v>4.3333533086210494</v>
      </c>
      <c r="L1736" s="25">
        <v>3.0631390308561124</v>
      </c>
      <c r="M1736" s="25">
        <v>2.2585986479583835</v>
      </c>
      <c r="N1736" s="25">
        <v>1.7722360622429965</v>
      </c>
      <c r="O1736" s="25">
        <v>0</v>
      </c>
      <c r="P1736" s="25" t="s">
        <v>6366</v>
      </c>
      <c r="Q1736" s="31" t="str">
        <f>_xlfn.XLOOKUP(B1736,'[1]daily break down'!$D:$D,'[1]daily break down'!$O:$O,"")</f>
        <v>Insecurity</v>
      </c>
      <c r="R1736" s="31"/>
      <c r="S1736" s="32" t="str" cm="1">
        <f t="array" ref="S1736">IFERROR(_xlfn.IFS(
U1736="MPR ISSUE","PDH",
U1736="BSS Hardware Issue","BSS",
U1736="Sites strategiques, MLL, Pylone, etc.","ENVTECH",
U1736="AKTIVCO DEFAUT GE &amp; POWER Cabinet","AKTIVCO",
U1736="AKTIVCO Coupure ENEO &amp; Baisse de tension","AKTIVCO GRID ONLY",
U1736="Coupure ENEO &amp; Baisse de tension","IHS GRID ONLY",
U1736="Defaut GE &amp; POWER Cabinet","IHS",
U1736="Sharing","Partners",
U1736="Sites strategiques &amp; DataCenter","SST &amp; DC",
U1736="Exclu","Exclu",
U1736="SAT","SAT",
U1736="SPARE-ISSUE","SPARE-ISSUE",
U1736="Fiber CAmtel","TRANS_FO_CAMTEL",
U1736="Fiber AOF","Fiber AOF",
U1736="Projet OCM (HUAWEI)","TRAVAUX-HUAWEI",
U1736="Projet OCM (NOKIA)","TRAVAUX-NOKIA",
U1736="ACCESS-ISSUE","ACCESS-ISSUE",
U1736="Projet OCM (ZTE, NOKIA, autres projets)","TRAVAUX OCM",
U1736="No root CAuse","No root cause",
U1736="ODU HS","PDH",
U1736="IP &amp; VLAN","PDH",
U1736="Warehouse HUAWEI","SPARE-ISSUE",
U1736="SPARE-HS","SPARE-ISSUE",
U1736="Power Telco","BSS"
),"")</f>
        <v/>
      </c>
      <c r="T1736" s="32" t="str" cm="1">
        <f t="array" ref="T1736">IFERROR(_xlfn.IFS(
U1736="MPR ISSUE","TX ISSUE",
U1736="BSS Hardware Issue","RAN ISSUE",
U1736="Sites strategiques, MLL, Pylone, etc.","ENVTECH",
U1736="AKTIVCO DEFAUT GE &amp; POWER Cabinet","POWER ISSUE",
U1736="AKTIVCO Coupure ENEO &amp; Baisse de tension","POWER ISSUE",
U1736="Coupure ENEO &amp; Baisse de tension","POWER ISSUE",
U1736="Defaut GE &amp; POWER Cabinet","POWER ISSUE",
U1736="Sharing","POWER ISSUE",
U1736="Sites strategiques &amp; DataCenter","POWER ISSUE",
U1736="Exclu","Exclu",
U1736="SAT","TX ISSUE",
U1736="SPARE-ISSUE","SPARE-ISSUE",
U1736="Fiber CAmtel","TX ISSUE",
U1736="Fiber AOF","TX ISSUE",
U1736="Projet OCM (HUAWEI)","TRAVAUX-HUAWEI",
U1736="Projet OCM (NOKIA)","TRAVAUX -NOKIA",
U1736="ACCESS-ISSUE","ACCESS-ISSUE",
U1736="Projet OCM (ZTE, NOKIA, autres projets)","TRAVAUX OCM",
U1736="No root CAuse","No root cause",
U1736="ODU HS","TX ISSUE",
U1736="IP &amp; VLAN","TX ISSUE",
U1736="Warehouse HUAWEI","SPARE-ISSUE",
U1736="SPARE-HS","SPARE-ISSUE",
U1736="Power Telco","RAN ISSUE"
),"")</f>
        <v/>
      </c>
      <c r="U1736" s="33"/>
      <c r="V1736" s="32" t="str" cm="1">
        <f t="array" ref="V1736">IFERROR(_xlfn.IFS(
U1736="MPR ISSUE","ACTIVE",
U1736="BSS Hardware Issue","ACTIVE",
U1736="Sites strategiques, MLL, Pylone, etc.","PASSIVE",
U1736="AKTIVCO DEFAUT GE &amp; POWER Cabinet","PASSIVE",
U1736="AKTIVCO Coupure ENEO &amp; Baisse de tension","PASSIVE",
U1736="Coupure ENEO &amp; Baisse de tension","PASSIVE",
U1736="Defaut GE &amp; POWER Cabinet","PASSIVE",
U1736="Sharing","PASSIVE",
U1736="Sites strategiques &amp; DataCenter","PASSIVE",
U1736="Exclu","Exclu",
U1736="SAT","ACTIVE",
U1736="SPARE-ISSUE","SPARE-ISSUE",
U1736="Fiber CAmtel","ACTIVE",
U1736="Fiber AOF","ACTIVE",
U1736="Projet OCM (HUAWEI)","PLANNED WORKS",
U1736="Projet OCM (NOKIA)","PLANNED WORKS",
U1736="ACCESS-ISSUE","ACCESS-ISSUE",
U1736="Projet OCM (ZTE, NOKIA, autres projets)","PLANNED WORKS",
U1736="No root CAuse","No root cause",
U1736="ODU HS","ACTIVE",
U1736="IP &amp; VLAN","ACTIVE",
U1736="Warehouse HUAWEI","SPARE-ISSUE",
U1736="SPARE-HS","SPARE-ISSUE",
U1736="Power Telco","ACTIVE"
),"")</f>
        <v/>
      </c>
      <c r="W1736" s="51"/>
      <c r="X1736" s="51"/>
      <c r="Y1736" s="51"/>
      <c r="Z1736" s="51"/>
      <c r="AA1736" s="51"/>
      <c r="AB1736" s="34" t="s">
        <v>5420</v>
      </c>
      <c r="AC1736" s="34" t="str">
        <f>_xlfn.XLOOKUP(B1736,[4]ALL!$B:$B,[4]ALL!$N:$N,"")</f>
        <v/>
      </c>
      <c r="AD1736" s="34" t="s">
        <v>5420</v>
      </c>
      <c r="AE1736" s="34"/>
      <c r="AF1736" s="36" t="s">
        <v>5420</v>
      </c>
      <c r="AG1736" s="29"/>
      <c r="AH1736" s="35"/>
      <c r="AI1736" s="29"/>
      <c r="AJ1736" s="29" t="s">
        <v>5420</v>
      </c>
      <c r="AK1736" s="36" t="s">
        <v>5420</v>
      </c>
      <c r="AL1736" s="36" t="s">
        <v>5420</v>
      </c>
      <c r="AM1736" s="36" t="s">
        <v>5420</v>
      </c>
      <c r="AN1736" s="36" t="s">
        <v>5420</v>
      </c>
      <c r="AO1736" s="36" t="s">
        <v>5420</v>
      </c>
      <c r="AP1736" s="36" t="s">
        <v>5420</v>
      </c>
      <c r="AQ1736" s="36" t="s">
        <v>5420</v>
      </c>
      <c r="AR1736" s="36" t="s">
        <v>5420</v>
      </c>
      <c r="AS1736" s="36" t="s">
        <v>5420</v>
      </c>
      <c r="AT1736" s="36" t="s">
        <v>5420</v>
      </c>
      <c r="AU1736" s="36" t="s">
        <v>5420</v>
      </c>
      <c r="AV1736" s="36" t="s">
        <v>5420</v>
      </c>
      <c r="AW1736" s="45"/>
      <c r="AX1736" s="45" t="s">
        <v>5420</v>
      </c>
      <c r="AY1736" s="45" t="s">
        <v>5420</v>
      </c>
      <c r="AZ1736" s="45" t="s">
        <v>5420</v>
      </c>
      <c r="BA1736" s="36" t="s">
        <v>5420</v>
      </c>
    </row>
    <row r="1737" spans="1:53" s="58" customFormat="1" ht="15.6" hidden="1" x14ac:dyDescent="0.3">
      <c r="A1737" s="27" t="s">
        <v>3726</v>
      </c>
      <c r="B1737" s="28" t="s">
        <v>3727</v>
      </c>
      <c r="C1737" s="29" t="str">
        <f>_xlfn.XLOOKUP(B1737,'[1]daily break down'!$D:$D,'[1]daily break down'!$E:$E,"")</f>
        <v>EXTREME-NORD</v>
      </c>
      <c r="D1737" s="27" t="s">
        <v>11</v>
      </c>
      <c r="E1737" s="27" t="s">
        <v>154</v>
      </c>
      <c r="F1737" s="29" t="s">
        <v>55</v>
      </c>
      <c r="G1737" s="27" t="s">
        <v>3728</v>
      </c>
      <c r="H1737" s="37" t="str">
        <f>_xlfn.XLOOKUP(B1737,[2]CALCULATION!$B:$B,[2]CALCULATION!$H:$H,"")</f>
        <v>HUAWEI</v>
      </c>
      <c r="I1737" s="25">
        <v>3.0392578609891192</v>
      </c>
      <c r="J1737" s="25">
        <v>0.34773052195426796</v>
      </c>
      <c r="K1737" s="25">
        <v>3.3910369457214364</v>
      </c>
      <c r="L1737" s="25">
        <v>4.1784913235911008</v>
      </c>
      <c r="M1737" s="25">
        <v>4.2452123515764777</v>
      </c>
      <c r="N1737" s="25">
        <v>1.8785331290146763</v>
      </c>
      <c r="O1737" s="25">
        <v>0</v>
      </c>
      <c r="P1737" s="25" t="s">
        <v>6366</v>
      </c>
      <c r="Q1737" s="31" t="str">
        <f>_xlfn.XLOOKUP(B1737,'[1]daily break down'!$D:$D,'[1]daily break down'!$O:$O,"")</f>
        <v>Insecurity</v>
      </c>
      <c r="R1737" s="31"/>
      <c r="S1737" s="32" t="str" cm="1">
        <f t="array" ref="S1737">IFERROR(_xlfn.IFS(
U1737="MPR ISSUE","PDH",
U1737="BSS Hardware Issue","BSS",
U1737="Sites strategiques, MLL, Pylone, etc.","ENVTECH",
U1737="AKTIVCO DEFAUT GE &amp; POWER Cabinet","AKTIVCO",
U1737="AKTIVCO Coupure ENEO &amp; Baisse de tension","AKTIVCO GRID ONLY",
U1737="Coupure ENEO &amp; Baisse de tension","IHS GRID ONLY",
U1737="Defaut GE &amp; POWER Cabinet","IHS",
U1737="Sharing","Partners",
U1737="Sites strategiques &amp; DataCenter","SST &amp; DC",
U1737="Exclu","Exclu",
U1737="SAT","SAT",
U1737="SPARE-ISSUE","SPARE-ISSUE",
U1737="Fiber CAmtel","TRANS_FO_CAMTEL",
U1737="Fiber AOF","Fiber AOF",
U1737="Projet OCM (HUAWEI)","TRAVAUX-HUAWEI",
U1737="Projet OCM (NOKIA)","TRAVAUX-NOKIA",
U1737="ACCESS-ISSUE","ACCESS-ISSUE",
U1737="Projet OCM (ZTE, NOKIA, autres projets)","TRAVAUX OCM",
U1737="No root CAuse","No root cause",
U1737="ODU HS","PDH",
U1737="IP &amp; VLAN","PDH",
U1737="Warehouse HUAWEI","SPARE-ISSUE",
U1737="SPARE-HS","SPARE-ISSUE",
U1737="Power Telco","BSS"
),"")</f>
        <v/>
      </c>
      <c r="T1737" s="32" t="str" cm="1">
        <f t="array" ref="T1737">IFERROR(_xlfn.IFS(
U1737="MPR ISSUE","TX ISSUE",
U1737="BSS Hardware Issue","RAN ISSUE",
U1737="Sites strategiques, MLL, Pylone, etc.","ENVTECH",
U1737="AKTIVCO DEFAUT GE &amp; POWER Cabinet","POWER ISSUE",
U1737="AKTIVCO Coupure ENEO &amp; Baisse de tension","POWER ISSUE",
U1737="Coupure ENEO &amp; Baisse de tension","POWER ISSUE",
U1737="Defaut GE &amp; POWER Cabinet","POWER ISSUE",
U1737="Sharing","POWER ISSUE",
U1737="Sites strategiques &amp; DataCenter","POWER ISSUE",
U1737="Exclu","Exclu",
U1737="SAT","TX ISSUE",
U1737="SPARE-ISSUE","SPARE-ISSUE",
U1737="Fiber CAmtel","TX ISSUE",
U1737="Fiber AOF","TX ISSUE",
U1737="Projet OCM (HUAWEI)","TRAVAUX-HUAWEI",
U1737="Projet OCM (NOKIA)","TRAVAUX -NOKIA",
U1737="ACCESS-ISSUE","ACCESS-ISSUE",
U1737="Projet OCM (ZTE, NOKIA, autres projets)","TRAVAUX OCM",
U1737="No root CAuse","No root cause",
U1737="ODU HS","TX ISSUE",
U1737="IP &amp; VLAN","TX ISSUE",
U1737="Warehouse HUAWEI","SPARE-ISSUE",
U1737="SPARE-HS","SPARE-ISSUE",
U1737="Power Telco","RAN ISSUE"
),"")</f>
        <v/>
      </c>
      <c r="U1737" s="33"/>
      <c r="V1737" s="32" t="str" cm="1">
        <f t="array" ref="V1737">IFERROR(_xlfn.IFS(
U1737="MPR ISSUE","ACTIVE",
U1737="BSS Hardware Issue","ACTIVE",
U1737="Sites strategiques, MLL, Pylone, etc.","PASSIVE",
U1737="AKTIVCO DEFAUT GE &amp; POWER Cabinet","PASSIVE",
U1737="AKTIVCO Coupure ENEO &amp; Baisse de tension","PASSIVE",
U1737="Coupure ENEO &amp; Baisse de tension","PASSIVE",
U1737="Defaut GE &amp; POWER Cabinet","PASSIVE",
U1737="Sharing","PASSIVE",
U1737="Sites strategiques &amp; DataCenter","PASSIVE",
U1737="Exclu","Exclu",
U1737="SAT","ACTIVE",
U1737="SPARE-ISSUE","SPARE-ISSUE",
U1737="Fiber CAmtel","ACTIVE",
U1737="Fiber AOF","ACTIVE",
U1737="Projet OCM (HUAWEI)","PLANNED WORKS",
U1737="Projet OCM (NOKIA)","PLANNED WORKS",
U1737="ACCESS-ISSUE","ACCESS-ISSUE",
U1737="Projet OCM (ZTE, NOKIA, autres projets)","PLANNED WORKS",
U1737="No root CAuse","No root cause",
U1737="ODU HS","ACTIVE",
U1737="IP &amp; VLAN","ACTIVE",
U1737="Warehouse HUAWEI","SPARE-ISSUE",
U1737="SPARE-HS","SPARE-ISSUE",
U1737="Power Telco","ACTIVE"
),"")</f>
        <v/>
      </c>
      <c r="W1737" s="51"/>
      <c r="X1737" s="51"/>
      <c r="Y1737" s="51"/>
      <c r="Z1737" s="51"/>
      <c r="AA1737" s="51"/>
      <c r="AB1737" s="34" t="s">
        <v>5420</v>
      </c>
      <c r="AC1737" s="34" t="str">
        <f>_xlfn.XLOOKUP(B1737,[4]ALL!$B:$B,[4]ALL!$N:$N,"")</f>
        <v/>
      </c>
      <c r="AD1737" s="34" t="s">
        <v>5420</v>
      </c>
      <c r="AE1737" s="34"/>
      <c r="AF1737" s="36" t="s">
        <v>5420</v>
      </c>
      <c r="AG1737" s="29"/>
      <c r="AH1737" s="35"/>
      <c r="AI1737" s="29"/>
      <c r="AJ1737" s="29" t="s">
        <v>5420</v>
      </c>
      <c r="AK1737" s="36" t="s">
        <v>5420</v>
      </c>
      <c r="AL1737" s="36" t="s">
        <v>5420</v>
      </c>
      <c r="AM1737" s="36" t="s">
        <v>5420</v>
      </c>
      <c r="AN1737" s="36" t="s">
        <v>5420</v>
      </c>
      <c r="AO1737" s="36" t="s">
        <v>5420</v>
      </c>
      <c r="AP1737" s="36" t="s">
        <v>5420</v>
      </c>
      <c r="AQ1737" s="36" t="s">
        <v>5420</v>
      </c>
      <c r="AR1737" s="36" t="s">
        <v>5420</v>
      </c>
      <c r="AS1737" s="36" t="s">
        <v>5420</v>
      </c>
      <c r="AT1737" s="36" t="s">
        <v>5420</v>
      </c>
      <c r="AU1737" s="36" t="s">
        <v>5420</v>
      </c>
      <c r="AV1737" s="36" t="s">
        <v>5420</v>
      </c>
      <c r="AW1737" s="45"/>
      <c r="AX1737" s="45" t="s">
        <v>5420</v>
      </c>
      <c r="AY1737" s="45" t="s">
        <v>5420</v>
      </c>
      <c r="AZ1737" s="45" t="s">
        <v>5420</v>
      </c>
      <c r="BA1737" s="36" t="s">
        <v>5420</v>
      </c>
    </row>
    <row r="1738" spans="1:53" s="58" customFormat="1" ht="15.6" hidden="1" x14ac:dyDescent="0.3">
      <c r="A1738" s="27" t="s">
        <v>1627</v>
      </c>
      <c r="B1738" s="28" t="s">
        <v>1628</v>
      </c>
      <c r="C1738" s="29" t="str">
        <f>_xlfn.XLOOKUP(B1738,'[1]daily break down'!$D:$D,'[1]daily break down'!$E:$E,"")</f>
        <v>Yaounde</v>
      </c>
      <c r="D1738" s="27" t="s">
        <v>21</v>
      </c>
      <c r="E1738" s="27" t="s">
        <v>36</v>
      </c>
      <c r="F1738" s="29" t="s">
        <v>37</v>
      </c>
      <c r="G1738" s="27" t="s">
        <v>38</v>
      </c>
      <c r="H1738" s="30" t="str">
        <f>_xlfn.XLOOKUP(B1738,[2]CALCULATION!$B:$B,[2]CALCULATION!$H:$H,"")</f>
        <v>ZTE</v>
      </c>
      <c r="I1738" s="25">
        <v>0</v>
      </c>
      <c r="J1738" s="25">
        <v>0</v>
      </c>
      <c r="K1738" s="25">
        <v>0</v>
      </c>
      <c r="L1738" s="25">
        <v>0</v>
      </c>
      <c r="M1738" s="25">
        <v>0</v>
      </c>
      <c r="N1738" s="25">
        <v>0</v>
      </c>
      <c r="O1738" s="25">
        <v>0</v>
      </c>
      <c r="P1738" s="25" t="s">
        <v>6366</v>
      </c>
      <c r="Q1738" s="31" t="s">
        <v>5364</v>
      </c>
      <c r="R1738" s="31"/>
      <c r="S1738" s="32" t="str" cm="1">
        <f t="array" ref="S1738">IFERROR(_xlfn.IFS(
U1738="MPR ISSUE","PDH",
U1738="BSS Hardware Issue","BSS",
U1738="Sites strategiques, MLL, Pylone, etc.","ENVTECH",
U1738="AKTIVCO DEFAUT GE &amp; POWER Cabinet","AKTIVCO",
U1738="AKTIVCO Coupure ENEO &amp; Baisse de tension","AKTIVCO GRID ONLY",
U1738="Coupure ENEO &amp; Baisse de tension","IHS GRID ONLY",
U1738="Defaut GE &amp; POWER Cabinet","IHS",
U1738="Sharing","Partners",
U1738="Sites strategiques &amp; DataCenter","SST &amp; DC",
U1738="Exclu","Exclu",
U1738="SAT","SAT",
U1738="SPARE-ISSUE","SPARE-ISSUE",
U1738="Fiber CAmtel","TRANS_FO_CAMTEL",
U1738="Fiber AOF","Fiber AOF",
U1738="Projet OCM (HUAWEI)","TRAVAUX-HUAWEI",
U1738="Projet OCM (NOKIA)","TRAVAUX-NOKIA",
U1738="ACCESS-ISSUE","ACCESS-ISSUE",
U1738="Projet OCM (ZTE, NOKIA, autres projets)","TRAVAUX OCM",
U1738="No root CAuse","No root cause",
U1738="ODU HS","PDH",
U1738="IP &amp; VLAN","PDH",
U1738="Warehouse HUAWEI","SPARE-ISSUE",
U1738="SPARE-HS","SPARE-ISSUE",
U1738="Power Telco","BSS"
),"")</f>
        <v/>
      </c>
      <c r="T1738" s="32" t="str" cm="1">
        <f t="array" ref="T1738">IFERROR(_xlfn.IFS(
U1738="MPR ISSUE","TX ISSUE",
U1738="BSS Hardware Issue","RAN ISSUE",
U1738="Sites strategiques, MLL, Pylone, etc.","ENVTECH",
U1738="AKTIVCO DEFAUT GE &amp; POWER Cabinet","POWER ISSUE",
U1738="AKTIVCO Coupure ENEO &amp; Baisse de tension","POWER ISSUE",
U1738="Coupure ENEO &amp; Baisse de tension","POWER ISSUE",
U1738="Defaut GE &amp; POWER Cabinet","POWER ISSUE",
U1738="Sharing","POWER ISSUE",
U1738="Sites strategiques &amp; DataCenter","POWER ISSUE",
U1738="Exclu","Exclu",
U1738="SAT","TX ISSUE",
U1738="SPARE-ISSUE","SPARE-ISSUE",
U1738="Fiber CAmtel","TX ISSUE",
U1738="Fiber AOF","TX ISSUE",
U1738="Projet OCM (HUAWEI)","TRAVAUX-HUAWEI",
U1738="Projet OCM (NOKIA)","TRAVAUX -NOKIA",
U1738="ACCESS-ISSUE","ACCESS-ISSUE",
U1738="Projet OCM (ZTE, NOKIA, autres projets)","TRAVAUX OCM",
U1738="No root CAuse","No root cause",
U1738="ODU HS","TX ISSUE",
U1738="IP &amp; VLAN","TX ISSUE",
U1738="Warehouse HUAWEI","SPARE-ISSUE",
U1738="SPARE-HS","SPARE-ISSUE",
U1738="Power Telco","RAN ISSUE"
),"")</f>
        <v/>
      </c>
      <c r="U1738" s="33"/>
      <c r="V1738" s="32" t="str" cm="1">
        <f t="array" ref="V1738">IFERROR(_xlfn.IFS(
U1738="MPR ISSUE","ACTIVE",
U1738="BSS Hardware Issue","ACTIVE",
U1738="Sites strategiques, MLL, Pylone, etc.","PASSIVE",
U1738="AKTIVCO DEFAUT GE &amp; POWER Cabinet","PASSIVE",
U1738="AKTIVCO Coupure ENEO &amp; Baisse de tension","PASSIVE",
U1738="Coupure ENEO &amp; Baisse de tension","PASSIVE",
U1738="Defaut GE &amp; POWER Cabinet","PASSIVE",
U1738="Sharing","PASSIVE",
U1738="Sites strategiques &amp; DataCenter","PASSIVE",
U1738="Exclu","Exclu",
U1738="SAT","ACTIVE",
U1738="SPARE-ISSUE","SPARE-ISSUE",
U1738="Fiber CAmtel","ACTIVE",
U1738="Fiber AOF","ACTIVE",
U1738="Projet OCM (HUAWEI)","PLANNED WORKS",
U1738="Projet OCM (NOKIA)","PLANNED WORKS",
U1738="ACCESS-ISSUE","ACCESS-ISSUE",
U1738="Projet OCM (ZTE, NOKIA, autres projets)","PLANNED WORKS",
U1738="No root CAuse","No root cause",
U1738="ODU HS","ACTIVE",
U1738="IP &amp; VLAN","ACTIVE",
U1738="Warehouse HUAWEI","SPARE-ISSUE",
U1738="SPARE-HS","SPARE-ISSUE",
U1738="Power Telco","ACTIVE"
),"")</f>
        <v/>
      </c>
      <c r="W1738" s="51"/>
      <c r="X1738" s="51"/>
      <c r="Y1738" s="51"/>
      <c r="Z1738" s="51"/>
      <c r="AA1738" s="51"/>
      <c r="AB1738" s="34" t="s">
        <v>5420</v>
      </c>
      <c r="AC1738" s="34" t="str">
        <f>_xlfn.XLOOKUP(B1738,[4]ALL!$B:$B,[4]ALL!$N:$N,"")</f>
        <v/>
      </c>
      <c r="AD1738" s="34" t="s">
        <v>5420</v>
      </c>
      <c r="AE1738" s="34"/>
      <c r="AF1738" s="36" t="s">
        <v>5420</v>
      </c>
      <c r="AG1738" s="29"/>
      <c r="AH1738" s="35"/>
      <c r="AI1738" s="29"/>
      <c r="AJ1738" s="29" t="s">
        <v>5420</v>
      </c>
      <c r="AK1738" s="36" t="s">
        <v>5420</v>
      </c>
      <c r="AL1738" s="36" t="s">
        <v>5420</v>
      </c>
      <c r="AM1738" s="36" t="s">
        <v>5420</v>
      </c>
      <c r="AN1738" s="36" t="s">
        <v>5420</v>
      </c>
      <c r="AO1738" s="36" t="s">
        <v>5420</v>
      </c>
      <c r="AP1738" s="36" t="s">
        <v>5420</v>
      </c>
      <c r="AQ1738" s="36" t="s">
        <v>5420</v>
      </c>
      <c r="AR1738" s="36" t="s">
        <v>5420</v>
      </c>
      <c r="AS1738" s="36" t="s">
        <v>5420</v>
      </c>
      <c r="AT1738" s="36" t="s">
        <v>5420</v>
      </c>
      <c r="AU1738" s="36" t="s">
        <v>5420</v>
      </c>
      <c r="AV1738" s="36" t="s">
        <v>5420</v>
      </c>
      <c r="AW1738" s="45"/>
      <c r="AX1738" s="45" t="s">
        <v>5420</v>
      </c>
      <c r="AY1738" s="45" t="s">
        <v>5420</v>
      </c>
      <c r="AZ1738" s="45" t="s">
        <v>5420</v>
      </c>
      <c r="BA1738" s="36" t="s">
        <v>5420</v>
      </c>
    </row>
    <row r="1739" spans="1:53" s="58" customFormat="1" ht="15.6" hidden="1" x14ac:dyDescent="0.3">
      <c r="A1739" s="27" t="s">
        <v>3964</v>
      </c>
      <c r="B1739" s="28" t="s">
        <v>3965</v>
      </c>
      <c r="C1739" s="29" t="str">
        <f>_xlfn.XLOOKUP(B1739,'[1]daily break down'!$D:$D,'[1]daily break down'!$E:$E,"")</f>
        <v>NORD-OUEST</v>
      </c>
      <c r="D1739" s="27" t="s">
        <v>11</v>
      </c>
      <c r="E1739" s="27" t="s">
        <v>12</v>
      </c>
      <c r="F1739" s="29" t="s">
        <v>51</v>
      </c>
      <c r="G1739" s="27" t="s">
        <v>3966</v>
      </c>
      <c r="H1739" s="37" t="str">
        <f>_xlfn.XLOOKUP(B1739,[2]CALCULATION!$B:$B,[2]CALCULATION!$H:$H,"")</f>
        <v>HUAWEI</v>
      </c>
      <c r="I1739" s="25">
        <v>9.2201647675875265</v>
      </c>
      <c r="J1739" s="25">
        <v>8.11788558725919</v>
      </c>
      <c r="K1739" s="25">
        <v>4.2518826708671839E-2</v>
      </c>
      <c r="L1739" s="25">
        <v>5.1543376337274171E-3</v>
      </c>
      <c r="M1739" s="25">
        <v>0</v>
      </c>
      <c r="N1739" s="25">
        <v>0</v>
      </c>
      <c r="O1739" s="25">
        <v>1.6629427023139944</v>
      </c>
      <c r="P1739" s="25" t="s">
        <v>6365</v>
      </c>
      <c r="Q1739" s="31" t="str">
        <f>_xlfn.XLOOKUP(B1739,'[1]daily break down'!$D:$D,'[1]daily break down'!$O:$O,"")</f>
        <v>Insecurity</v>
      </c>
      <c r="R1739" s="31"/>
      <c r="S1739" s="32" t="str" cm="1">
        <f t="array" ref="S1739">IFERROR(_xlfn.IFS(
U1739="MPR ISSUE","PDH",
U1739="BSS Hardware Issue","BSS",
U1739="Sites strategiques, MLL, Pylone, etc.","ENVTECH",
U1739="AKTIVCO DEFAUT GE &amp; POWER Cabinet","AKTIVCO",
U1739="AKTIVCO Coupure ENEO &amp; Baisse de tension","AKTIVCO GRID ONLY",
U1739="Coupure ENEO &amp; Baisse de tension","IHS GRID ONLY",
U1739="Defaut GE &amp; POWER Cabinet","IHS",
U1739="Sharing","Partners",
U1739="Sites strategiques &amp; DataCenter","SST &amp; DC",
U1739="Exclu","Exclu",
U1739="SAT","SAT",
U1739="SPARE-ISSUE","SPARE-ISSUE",
U1739="Fiber CAmtel","TRANS_FO_CAMTEL",
U1739="Fiber AOF","Fiber AOF",
U1739="Projet OCM (HUAWEI)","TRAVAUX-HUAWEI",
U1739="Projet OCM (NOKIA)","TRAVAUX-NOKIA",
U1739="ACCESS-ISSUE","ACCESS-ISSUE",
U1739="Projet OCM (ZTE, NOKIA, autres projets)","TRAVAUX OCM",
U1739="No root CAuse","No root cause",
U1739="ODU HS","PDH",
U1739="IP &amp; VLAN","PDH",
U1739="Warehouse HUAWEI","SPARE-ISSUE",
U1739="SPARE-HS","SPARE-ISSUE",
U1739="Power Telco","BSS"
),"")</f>
        <v/>
      </c>
      <c r="T1739" s="32" t="str" cm="1">
        <f t="array" ref="T1739">IFERROR(_xlfn.IFS(
U1739="MPR ISSUE","TX ISSUE",
U1739="BSS Hardware Issue","RAN ISSUE",
U1739="Sites strategiques, MLL, Pylone, etc.","ENVTECH",
U1739="AKTIVCO DEFAUT GE &amp; POWER Cabinet","POWER ISSUE",
U1739="AKTIVCO Coupure ENEO &amp; Baisse de tension","POWER ISSUE",
U1739="Coupure ENEO &amp; Baisse de tension","POWER ISSUE",
U1739="Defaut GE &amp; POWER Cabinet","POWER ISSUE",
U1739="Sharing","POWER ISSUE",
U1739="Sites strategiques &amp; DataCenter","POWER ISSUE",
U1739="Exclu","Exclu",
U1739="SAT","TX ISSUE",
U1739="SPARE-ISSUE","SPARE-ISSUE",
U1739="Fiber CAmtel","TX ISSUE",
U1739="Fiber AOF","TX ISSUE",
U1739="Projet OCM (HUAWEI)","TRAVAUX-HUAWEI",
U1739="Projet OCM (NOKIA)","TRAVAUX -NOKIA",
U1739="ACCESS-ISSUE","ACCESS-ISSUE",
U1739="Projet OCM (ZTE, NOKIA, autres projets)","TRAVAUX OCM",
U1739="No root CAuse","No root cause",
U1739="ODU HS","TX ISSUE",
U1739="IP &amp; VLAN","TX ISSUE",
U1739="Warehouse HUAWEI","SPARE-ISSUE",
U1739="SPARE-HS","SPARE-ISSUE",
U1739="Power Telco","RAN ISSUE"
),"")</f>
        <v/>
      </c>
      <c r="U1739" s="33"/>
      <c r="V1739" s="32" t="str" cm="1">
        <f t="array" ref="V1739">IFERROR(_xlfn.IFS(
U1739="MPR ISSUE","ACTIVE",
U1739="BSS Hardware Issue","ACTIVE",
U1739="Sites strategiques, MLL, Pylone, etc.","PASSIVE",
U1739="AKTIVCO DEFAUT GE &amp; POWER Cabinet","PASSIVE",
U1739="AKTIVCO Coupure ENEO &amp; Baisse de tension","PASSIVE",
U1739="Coupure ENEO &amp; Baisse de tension","PASSIVE",
U1739="Defaut GE &amp; POWER Cabinet","PASSIVE",
U1739="Sharing","PASSIVE",
U1739="Sites strategiques &amp; DataCenter","PASSIVE",
U1739="Exclu","Exclu",
U1739="SAT","ACTIVE",
U1739="SPARE-ISSUE","SPARE-ISSUE",
U1739="Fiber CAmtel","ACTIVE",
U1739="Fiber AOF","ACTIVE",
U1739="Projet OCM (HUAWEI)","PLANNED WORKS",
U1739="Projet OCM (NOKIA)","PLANNED WORKS",
U1739="ACCESS-ISSUE","ACCESS-ISSUE",
U1739="Projet OCM (ZTE, NOKIA, autres projets)","PLANNED WORKS",
U1739="No root CAuse","No root cause",
U1739="ODU HS","ACTIVE",
U1739="IP &amp; VLAN","ACTIVE",
U1739="Warehouse HUAWEI","SPARE-ISSUE",
U1739="SPARE-HS","SPARE-ISSUE",
U1739="Power Telco","ACTIVE"
),"")</f>
        <v/>
      </c>
      <c r="W1739" s="51"/>
      <c r="X1739" s="51"/>
      <c r="Y1739" s="51"/>
      <c r="Z1739" s="51"/>
      <c r="AA1739" s="51"/>
      <c r="AB1739" s="34" t="s">
        <v>5420</v>
      </c>
      <c r="AC1739" s="34" t="str">
        <f>_xlfn.XLOOKUP(B1739,[4]ALL!$B:$B,[4]ALL!$N:$N,"")</f>
        <v/>
      </c>
      <c r="AD1739" s="34" t="s">
        <v>5420</v>
      </c>
      <c r="AE1739" s="34"/>
      <c r="AF1739" s="36" t="s">
        <v>5420</v>
      </c>
      <c r="AG1739" s="29"/>
      <c r="AH1739" s="35"/>
      <c r="AI1739" s="29"/>
      <c r="AJ1739" s="29" t="s">
        <v>5420</v>
      </c>
      <c r="AK1739" s="36" t="s">
        <v>5420</v>
      </c>
      <c r="AL1739" s="36" t="s">
        <v>5420</v>
      </c>
      <c r="AM1739" s="36" t="s">
        <v>5420</v>
      </c>
      <c r="AN1739" s="36" t="s">
        <v>5420</v>
      </c>
      <c r="AO1739" s="36" t="s">
        <v>5420</v>
      </c>
      <c r="AP1739" s="36" t="s">
        <v>5420</v>
      </c>
      <c r="AQ1739" s="36" t="s">
        <v>5420</v>
      </c>
      <c r="AR1739" s="36" t="s">
        <v>5420</v>
      </c>
      <c r="AS1739" s="36" t="s">
        <v>5420</v>
      </c>
      <c r="AT1739" s="36" t="s">
        <v>5420</v>
      </c>
      <c r="AU1739" s="36" t="s">
        <v>5420</v>
      </c>
      <c r="AV1739" s="36" t="s">
        <v>5420</v>
      </c>
      <c r="AW1739" s="45"/>
      <c r="AX1739" s="45" t="s">
        <v>5420</v>
      </c>
      <c r="AY1739" s="45" t="s">
        <v>5420</v>
      </c>
      <c r="AZ1739" s="45" t="s">
        <v>5420</v>
      </c>
      <c r="BA1739" s="36" t="s">
        <v>5420</v>
      </c>
    </row>
    <row r="1740" spans="1:53" s="58" customFormat="1" ht="15.6" hidden="1" x14ac:dyDescent="0.3">
      <c r="A1740" s="27" t="s">
        <v>5174</v>
      </c>
      <c r="B1740" s="28" t="s">
        <v>5175</v>
      </c>
      <c r="C1740" s="29" t="str">
        <f>_xlfn.XLOOKUP(B1740,'[1]daily break down'!$D:$D,'[1]daily break down'!$E:$E,"")</f>
        <v>OUEST</v>
      </c>
      <c r="D1740" s="27" t="s">
        <v>11</v>
      </c>
      <c r="E1740" s="27" t="s">
        <v>12</v>
      </c>
      <c r="F1740" s="29" t="s">
        <v>102</v>
      </c>
      <c r="G1740" s="27" t="s">
        <v>4469</v>
      </c>
      <c r="H1740" s="37" t="str">
        <f>_xlfn.XLOOKUP(B1740,[2]CALCULATION!$B:$B,[2]CALCULATION!$H:$H,"")</f>
        <v>HUAWEI</v>
      </c>
      <c r="I1740" s="25">
        <v>0</v>
      </c>
      <c r="J1740" s="25">
        <v>0</v>
      </c>
      <c r="K1740" s="25">
        <v>0</v>
      </c>
      <c r="L1740" s="25">
        <v>0</v>
      </c>
      <c r="M1740" s="25">
        <v>0</v>
      </c>
      <c r="N1740" s="25">
        <v>0</v>
      </c>
      <c r="O1740" s="25">
        <v>0</v>
      </c>
      <c r="P1740" s="25" t="s">
        <v>6366</v>
      </c>
      <c r="Q1740" s="31" t="s">
        <v>5364</v>
      </c>
      <c r="R1740" s="31"/>
      <c r="S1740" s="32" t="str" cm="1">
        <f t="array" ref="S1740">IFERROR(_xlfn.IFS(
U1740="MPR ISSUE","PDH",
U1740="BSS Hardware Issue","BSS",
U1740="Sites strategiques, MLL, Pylone, etc.","ENVTECH",
U1740="AKTIVCO DEFAUT GE &amp; POWER Cabinet","AKTIVCO",
U1740="AKTIVCO Coupure ENEO &amp; Baisse de tension","AKTIVCO GRID ONLY",
U1740="Coupure ENEO &amp; Baisse de tension","IHS GRID ONLY",
U1740="Defaut GE &amp; POWER Cabinet","IHS",
U1740="Sharing","Partners",
U1740="Sites strategiques &amp; DataCenter","SST &amp; DC",
U1740="Exclu","Exclu",
U1740="SAT","SAT",
U1740="SPARE-ISSUE","SPARE-ISSUE",
U1740="Fiber CAmtel","TRANS_FO_CAMTEL",
U1740="Fiber AOF","Fiber AOF",
U1740="Projet OCM (HUAWEI)","TRAVAUX-HUAWEI",
U1740="Projet OCM (NOKIA)","TRAVAUX-NOKIA",
U1740="ACCESS-ISSUE","ACCESS-ISSUE",
U1740="Projet OCM (ZTE, NOKIA, autres projets)","TRAVAUX OCM",
U1740="No root CAuse","No root cause",
U1740="ODU HS","PDH",
U1740="IP &amp; VLAN","PDH",
U1740="Warehouse HUAWEI","SPARE-ISSUE",
U1740="SPARE-HS","SPARE-ISSUE",
U1740="Power Telco","BSS"
),"")</f>
        <v/>
      </c>
      <c r="T1740" s="32" t="str" cm="1">
        <f t="array" ref="T1740">IFERROR(_xlfn.IFS(
U1740="MPR ISSUE","TX ISSUE",
U1740="BSS Hardware Issue","RAN ISSUE",
U1740="Sites strategiques, MLL, Pylone, etc.","ENVTECH",
U1740="AKTIVCO DEFAUT GE &amp; POWER Cabinet","POWER ISSUE",
U1740="AKTIVCO Coupure ENEO &amp; Baisse de tension","POWER ISSUE",
U1740="Coupure ENEO &amp; Baisse de tension","POWER ISSUE",
U1740="Defaut GE &amp; POWER Cabinet","POWER ISSUE",
U1740="Sharing","POWER ISSUE",
U1740="Sites strategiques &amp; DataCenter","POWER ISSUE",
U1740="Exclu","Exclu",
U1740="SAT","TX ISSUE",
U1740="SPARE-ISSUE","SPARE-ISSUE",
U1740="Fiber CAmtel","TX ISSUE",
U1740="Fiber AOF","TX ISSUE",
U1740="Projet OCM (HUAWEI)","TRAVAUX-HUAWEI",
U1740="Projet OCM (NOKIA)","TRAVAUX -NOKIA",
U1740="ACCESS-ISSUE","ACCESS-ISSUE",
U1740="Projet OCM (ZTE, NOKIA, autres projets)","TRAVAUX OCM",
U1740="No root CAuse","No root cause",
U1740="ODU HS","TX ISSUE",
U1740="IP &amp; VLAN","TX ISSUE",
U1740="Warehouse HUAWEI","SPARE-ISSUE",
U1740="SPARE-HS","SPARE-ISSUE",
U1740="Power Telco","RAN ISSUE"
),"")</f>
        <v/>
      </c>
      <c r="U1740" s="33"/>
      <c r="V1740" s="32" t="str" cm="1">
        <f t="array" ref="V1740">IFERROR(_xlfn.IFS(
U1740="MPR ISSUE","ACTIVE",
U1740="BSS Hardware Issue","ACTIVE",
U1740="Sites strategiques, MLL, Pylone, etc.","PASSIVE",
U1740="AKTIVCO DEFAUT GE &amp; POWER Cabinet","PASSIVE",
U1740="AKTIVCO Coupure ENEO &amp; Baisse de tension","PASSIVE",
U1740="Coupure ENEO &amp; Baisse de tension","PASSIVE",
U1740="Defaut GE &amp; POWER Cabinet","PASSIVE",
U1740="Sharing","PASSIVE",
U1740="Sites strategiques &amp; DataCenter","PASSIVE",
U1740="Exclu","Exclu",
U1740="SAT","ACTIVE",
U1740="SPARE-ISSUE","SPARE-ISSUE",
U1740="Fiber CAmtel","ACTIVE",
U1740="Fiber AOF","ACTIVE",
U1740="Projet OCM (HUAWEI)","PLANNED WORKS",
U1740="Projet OCM (NOKIA)","PLANNED WORKS",
U1740="ACCESS-ISSUE","ACCESS-ISSUE",
U1740="Projet OCM (ZTE, NOKIA, autres projets)","PLANNED WORKS",
U1740="No root CAuse","No root cause",
U1740="ODU HS","ACTIVE",
U1740="IP &amp; VLAN","ACTIVE",
U1740="Warehouse HUAWEI","SPARE-ISSUE",
U1740="SPARE-HS","SPARE-ISSUE",
U1740="Power Telco","ACTIVE"
),"")</f>
        <v/>
      </c>
      <c r="W1740" s="51"/>
      <c r="X1740" s="51"/>
      <c r="Y1740" s="51"/>
      <c r="Z1740" s="51"/>
      <c r="AA1740" s="51"/>
      <c r="AB1740" s="34" t="s">
        <v>5420</v>
      </c>
      <c r="AC1740" s="34" t="str">
        <f>_xlfn.XLOOKUP(B1740,[4]ALL!$B:$B,[4]ALL!$N:$N,"")</f>
        <v/>
      </c>
      <c r="AD1740" s="34" t="s">
        <v>5420</v>
      </c>
      <c r="AE1740" s="34"/>
      <c r="AF1740" s="36" t="s">
        <v>5420</v>
      </c>
      <c r="AG1740" s="29"/>
      <c r="AH1740" s="35"/>
      <c r="AI1740" s="29"/>
      <c r="AJ1740" s="29" t="s">
        <v>5420</v>
      </c>
      <c r="AK1740" s="36" t="s">
        <v>5420</v>
      </c>
      <c r="AL1740" s="36" t="s">
        <v>5420</v>
      </c>
      <c r="AM1740" s="36" t="s">
        <v>5420</v>
      </c>
      <c r="AN1740" s="36" t="s">
        <v>5420</v>
      </c>
      <c r="AO1740" s="36" t="s">
        <v>5420</v>
      </c>
      <c r="AP1740" s="36" t="s">
        <v>5420</v>
      </c>
      <c r="AQ1740" s="36" t="s">
        <v>5420</v>
      </c>
      <c r="AR1740" s="36" t="s">
        <v>5420</v>
      </c>
      <c r="AS1740" s="36" t="s">
        <v>5420</v>
      </c>
      <c r="AT1740" s="36" t="s">
        <v>5420</v>
      </c>
      <c r="AU1740" s="36" t="s">
        <v>5420</v>
      </c>
      <c r="AV1740" s="36" t="s">
        <v>5420</v>
      </c>
      <c r="AW1740" s="45"/>
      <c r="AX1740" s="45" t="s">
        <v>5420</v>
      </c>
      <c r="AY1740" s="45" t="s">
        <v>5420</v>
      </c>
      <c r="AZ1740" s="45" t="s">
        <v>5420</v>
      </c>
      <c r="BA1740" s="36" t="s">
        <v>5420</v>
      </c>
    </row>
    <row r="1741" spans="1:53" s="58" customFormat="1" ht="15.6" hidden="1" x14ac:dyDescent="0.3">
      <c r="A1741" s="27" t="s">
        <v>4467</v>
      </c>
      <c r="B1741" s="28" t="s">
        <v>4468</v>
      </c>
      <c r="C1741" s="29" t="str">
        <f>_xlfn.XLOOKUP(B1741,'[1]daily break down'!$D:$D,'[1]daily break down'!$E:$E,"")</f>
        <v>OUEST</v>
      </c>
      <c r="D1741" s="27" t="s">
        <v>21</v>
      </c>
      <c r="E1741" s="27" t="s">
        <v>122</v>
      </c>
      <c r="F1741" s="29" t="s">
        <v>102</v>
      </c>
      <c r="G1741" s="27" t="s">
        <v>4469</v>
      </c>
      <c r="H1741" s="37" t="str">
        <f>_xlfn.XLOOKUP(B1741,[2]CALCULATION!$B:$B,[2]CALCULATION!$H:$H,"")</f>
        <v>HUAWEI</v>
      </c>
      <c r="I1741" s="25">
        <v>0</v>
      </c>
      <c r="J1741" s="25">
        <v>0</v>
      </c>
      <c r="K1741" s="25">
        <v>0</v>
      </c>
      <c r="L1741" s="25">
        <v>0</v>
      </c>
      <c r="M1741" s="25">
        <v>0</v>
      </c>
      <c r="N1741" s="25">
        <v>0</v>
      </c>
      <c r="O1741" s="25">
        <v>0</v>
      </c>
      <c r="P1741" s="25" t="s">
        <v>6366</v>
      </c>
      <c r="Q1741" s="31" t="s">
        <v>5364</v>
      </c>
      <c r="R1741" s="31"/>
      <c r="S1741" s="32" t="str" cm="1">
        <f t="array" ref="S1741">IFERROR(_xlfn.IFS(
U1741="MPR ISSUE","PDH",
U1741="BSS Hardware Issue","BSS",
U1741="Sites strategiques, MLL, Pylone, etc.","ENVTECH",
U1741="AKTIVCO DEFAUT GE &amp; POWER Cabinet","AKTIVCO",
U1741="AKTIVCO Coupure ENEO &amp; Baisse de tension","AKTIVCO GRID ONLY",
U1741="Coupure ENEO &amp; Baisse de tension","IHS GRID ONLY",
U1741="Defaut GE &amp; POWER Cabinet","IHS",
U1741="Sharing","Partners",
U1741="Sites strategiques &amp; DataCenter","SST &amp; DC",
U1741="Exclu","Exclu",
U1741="SAT","SAT",
U1741="SPARE-ISSUE","SPARE-ISSUE",
U1741="Fiber CAmtel","TRANS_FO_CAMTEL",
U1741="Fiber AOF","Fiber AOF",
U1741="Projet OCM (HUAWEI)","TRAVAUX-HUAWEI",
U1741="Projet OCM (NOKIA)","TRAVAUX-NOKIA",
U1741="ACCESS-ISSUE","ACCESS-ISSUE",
U1741="Projet OCM (ZTE, NOKIA, autres projets)","TRAVAUX OCM",
U1741="No root CAuse","No root cause",
U1741="ODU HS","PDH",
U1741="IP &amp; VLAN","PDH",
U1741="Warehouse HUAWEI","SPARE-ISSUE",
U1741="SPARE-HS","SPARE-ISSUE",
U1741="Power Telco","BSS"
),"")</f>
        <v/>
      </c>
      <c r="T1741" s="32" t="str" cm="1">
        <f t="array" ref="T1741">IFERROR(_xlfn.IFS(
U1741="MPR ISSUE","TX ISSUE",
U1741="BSS Hardware Issue","RAN ISSUE",
U1741="Sites strategiques, MLL, Pylone, etc.","ENVTECH",
U1741="AKTIVCO DEFAUT GE &amp; POWER Cabinet","POWER ISSUE",
U1741="AKTIVCO Coupure ENEO &amp; Baisse de tension","POWER ISSUE",
U1741="Coupure ENEO &amp; Baisse de tension","POWER ISSUE",
U1741="Defaut GE &amp; POWER Cabinet","POWER ISSUE",
U1741="Sharing","POWER ISSUE",
U1741="Sites strategiques &amp; DataCenter","POWER ISSUE",
U1741="Exclu","Exclu",
U1741="SAT","TX ISSUE",
U1741="SPARE-ISSUE","SPARE-ISSUE",
U1741="Fiber CAmtel","TX ISSUE",
U1741="Fiber AOF","TX ISSUE",
U1741="Projet OCM (HUAWEI)","TRAVAUX-HUAWEI",
U1741="Projet OCM (NOKIA)","TRAVAUX -NOKIA",
U1741="ACCESS-ISSUE","ACCESS-ISSUE",
U1741="Projet OCM (ZTE, NOKIA, autres projets)","TRAVAUX OCM",
U1741="No root CAuse","No root cause",
U1741="ODU HS","TX ISSUE",
U1741="IP &amp; VLAN","TX ISSUE",
U1741="Warehouse HUAWEI","SPARE-ISSUE",
U1741="SPARE-HS","SPARE-ISSUE",
U1741="Power Telco","RAN ISSUE"
),"")</f>
        <v/>
      </c>
      <c r="U1741" s="33"/>
      <c r="V1741" s="32" t="str" cm="1">
        <f t="array" ref="V1741">IFERROR(_xlfn.IFS(
U1741="MPR ISSUE","ACTIVE",
U1741="BSS Hardware Issue","ACTIVE",
U1741="Sites strategiques, MLL, Pylone, etc.","PASSIVE",
U1741="AKTIVCO DEFAUT GE &amp; POWER Cabinet","PASSIVE",
U1741="AKTIVCO Coupure ENEO &amp; Baisse de tension","PASSIVE",
U1741="Coupure ENEO &amp; Baisse de tension","PASSIVE",
U1741="Defaut GE &amp; POWER Cabinet","PASSIVE",
U1741="Sharing","PASSIVE",
U1741="Sites strategiques &amp; DataCenter","PASSIVE",
U1741="Exclu","Exclu",
U1741="SAT","ACTIVE",
U1741="SPARE-ISSUE","SPARE-ISSUE",
U1741="Fiber CAmtel","ACTIVE",
U1741="Fiber AOF","ACTIVE",
U1741="Projet OCM (HUAWEI)","PLANNED WORKS",
U1741="Projet OCM (NOKIA)","PLANNED WORKS",
U1741="ACCESS-ISSUE","ACCESS-ISSUE",
U1741="Projet OCM (ZTE, NOKIA, autres projets)","PLANNED WORKS",
U1741="No root CAuse","No root cause",
U1741="ODU HS","ACTIVE",
U1741="IP &amp; VLAN","ACTIVE",
U1741="Warehouse HUAWEI","SPARE-ISSUE",
U1741="SPARE-HS","SPARE-ISSUE",
U1741="Power Telco","ACTIVE"
),"")</f>
        <v/>
      </c>
      <c r="W1741" s="51"/>
      <c r="X1741" s="51"/>
      <c r="Y1741" s="51"/>
      <c r="Z1741" s="51"/>
      <c r="AA1741" s="51"/>
      <c r="AB1741" s="34" t="s">
        <v>5420</v>
      </c>
      <c r="AC1741" s="34" t="str">
        <f>_xlfn.XLOOKUP(B1741,[4]ALL!$B:$B,[4]ALL!$N:$N,"")</f>
        <v/>
      </c>
      <c r="AD1741" s="34" t="s">
        <v>5420</v>
      </c>
      <c r="AE1741" s="34"/>
      <c r="AF1741" s="36" t="s">
        <v>5420</v>
      </c>
      <c r="AG1741" s="29"/>
      <c r="AH1741" s="35"/>
      <c r="AI1741" s="29"/>
      <c r="AJ1741" s="29" t="s">
        <v>5420</v>
      </c>
      <c r="AK1741" s="36" t="s">
        <v>5420</v>
      </c>
      <c r="AL1741" s="36" t="s">
        <v>5420</v>
      </c>
      <c r="AM1741" s="36" t="s">
        <v>5420</v>
      </c>
      <c r="AN1741" s="36" t="s">
        <v>5420</v>
      </c>
      <c r="AO1741" s="36" t="s">
        <v>5420</v>
      </c>
      <c r="AP1741" s="36" t="s">
        <v>5420</v>
      </c>
      <c r="AQ1741" s="36" t="s">
        <v>5420</v>
      </c>
      <c r="AR1741" s="36" t="s">
        <v>5420</v>
      </c>
      <c r="AS1741" s="36" t="s">
        <v>5420</v>
      </c>
      <c r="AT1741" s="36" t="s">
        <v>5420</v>
      </c>
      <c r="AU1741" s="36" t="s">
        <v>5420</v>
      </c>
      <c r="AV1741" s="36" t="s">
        <v>5420</v>
      </c>
      <c r="AW1741" s="45"/>
      <c r="AX1741" s="45" t="s">
        <v>5420</v>
      </c>
      <c r="AY1741" s="45" t="s">
        <v>5420</v>
      </c>
      <c r="AZ1741" s="45" t="s">
        <v>5420</v>
      </c>
      <c r="BA1741" s="36" t="s">
        <v>5420</v>
      </c>
    </row>
    <row r="1742" spans="1:53" s="58" customFormat="1" ht="15.6" hidden="1" x14ac:dyDescent="0.3">
      <c r="A1742" s="27" t="s">
        <v>4291</v>
      </c>
      <c r="B1742" s="28" t="s">
        <v>4292</v>
      </c>
      <c r="C1742" s="29" t="str">
        <f>_xlfn.XLOOKUP(B1742,'[1]daily break down'!$D:$D,'[1]daily break down'!$E:$E,"")</f>
        <v>OUEST</v>
      </c>
      <c r="D1742" s="27" t="s">
        <v>11</v>
      </c>
      <c r="E1742" s="27" t="s">
        <v>12</v>
      </c>
      <c r="F1742" s="29" t="s">
        <v>102</v>
      </c>
      <c r="G1742" s="27" t="s">
        <v>4291</v>
      </c>
      <c r="H1742" s="37" t="str">
        <f>_xlfn.XLOOKUP(B1742,[2]CALCULATION!$B:$B,[2]CALCULATION!$H:$H,"")</f>
        <v>HUAWEI</v>
      </c>
      <c r="I1742" s="25">
        <v>0.42344042941161358</v>
      </c>
      <c r="J1742" s="25">
        <v>0.82398061826369084</v>
      </c>
      <c r="K1742" s="25">
        <v>0</v>
      </c>
      <c r="L1742" s="25">
        <v>0</v>
      </c>
      <c r="M1742" s="25">
        <v>0</v>
      </c>
      <c r="N1742" s="25">
        <v>0.51225911943224511</v>
      </c>
      <c r="O1742" s="25">
        <v>0</v>
      </c>
      <c r="P1742" s="25" t="s">
        <v>6366</v>
      </c>
      <c r="Q1742" s="31" t="s">
        <v>5364</v>
      </c>
      <c r="R1742" s="31"/>
      <c r="S1742" s="32" t="str" cm="1">
        <f t="array" ref="S1742">IFERROR(_xlfn.IFS(
U1742="MPR ISSUE","PDH",
U1742="BSS Hardware Issue","BSS",
U1742="Sites strategiques, MLL, Pylone, etc.","ENVTECH",
U1742="AKTIVCO DEFAUT GE &amp; POWER Cabinet","AKTIVCO",
U1742="AKTIVCO Coupure ENEO &amp; Baisse de tension","AKTIVCO GRID ONLY",
U1742="Coupure ENEO &amp; Baisse de tension","IHS GRID ONLY",
U1742="Defaut GE &amp; POWER Cabinet","IHS",
U1742="Sharing","Partners",
U1742="Sites strategiques &amp; DataCenter","SST &amp; DC",
U1742="Exclu","Exclu",
U1742="SAT","SAT",
U1742="SPARE-ISSUE","SPARE-ISSUE",
U1742="Fiber CAmtel","TRANS_FO_CAMTEL",
U1742="Fiber AOF","Fiber AOF",
U1742="Projet OCM (HUAWEI)","TRAVAUX-HUAWEI",
U1742="Projet OCM (NOKIA)","TRAVAUX-NOKIA",
U1742="ACCESS-ISSUE","ACCESS-ISSUE",
U1742="Projet OCM (ZTE, NOKIA, autres projets)","TRAVAUX OCM",
U1742="No root CAuse","No root cause",
U1742="ODU HS","PDH",
U1742="IP &amp; VLAN","PDH",
U1742="Warehouse HUAWEI","SPARE-ISSUE",
U1742="SPARE-HS","SPARE-ISSUE",
U1742="Power Telco","BSS"
),"")</f>
        <v/>
      </c>
      <c r="T1742" s="32" t="str" cm="1">
        <f t="array" ref="T1742">IFERROR(_xlfn.IFS(
U1742="MPR ISSUE","TX ISSUE",
U1742="BSS Hardware Issue","RAN ISSUE",
U1742="Sites strategiques, MLL, Pylone, etc.","ENVTECH",
U1742="AKTIVCO DEFAUT GE &amp; POWER Cabinet","POWER ISSUE",
U1742="AKTIVCO Coupure ENEO &amp; Baisse de tension","POWER ISSUE",
U1742="Coupure ENEO &amp; Baisse de tension","POWER ISSUE",
U1742="Defaut GE &amp; POWER Cabinet","POWER ISSUE",
U1742="Sharing","POWER ISSUE",
U1742="Sites strategiques &amp; DataCenter","POWER ISSUE",
U1742="Exclu","Exclu",
U1742="SAT","TX ISSUE",
U1742="SPARE-ISSUE","SPARE-ISSUE",
U1742="Fiber CAmtel","TX ISSUE",
U1742="Fiber AOF","TX ISSUE",
U1742="Projet OCM (HUAWEI)","TRAVAUX-HUAWEI",
U1742="Projet OCM (NOKIA)","TRAVAUX -NOKIA",
U1742="ACCESS-ISSUE","ACCESS-ISSUE",
U1742="Projet OCM (ZTE, NOKIA, autres projets)","TRAVAUX OCM",
U1742="No root CAuse","No root cause",
U1742="ODU HS","TX ISSUE",
U1742="IP &amp; VLAN","TX ISSUE",
U1742="Warehouse HUAWEI","SPARE-ISSUE",
U1742="SPARE-HS","SPARE-ISSUE",
U1742="Power Telco","RAN ISSUE"
),"")</f>
        <v/>
      </c>
      <c r="U1742" s="33"/>
      <c r="V1742" s="32" t="str" cm="1">
        <f t="array" ref="V1742">IFERROR(_xlfn.IFS(
U1742="MPR ISSUE","ACTIVE",
U1742="BSS Hardware Issue","ACTIVE",
U1742="Sites strategiques, MLL, Pylone, etc.","PASSIVE",
U1742="AKTIVCO DEFAUT GE &amp; POWER Cabinet","PASSIVE",
U1742="AKTIVCO Coupure ENEO &amp; Baisse de tension","PASSIVE",
U1742="Coupure ENEO &amp; Baisse de tension","PASSIVE",
U1742="Defaut GE &amp; POWER Cabinet","PASSIVE",
U1742="Sharing","PASSIVE",
U1742="Sites strategiques &amp; DataCenter","PASSIVE",
U1742="Exclu","Exclu",
U1742="SAT","ACTIVE",
U1742="SPARE-ISSUE","SPARE-ISSUE",
U1742="Fiber CAmtel","ACTIVE",
U1742="Fiber AOF","ACTIVE",
U1742="Projet OCM (HUAWEI)","PLANNED WORKS",
U1742="Projet OCM (NOKIA)","PLANNED WORKS",
U1742="ACCESS-ISSUE","ACCESS-ISSUE",
U1742="Projet OCM (ZTE, NOKIA, autres projets)","PLANNED WORKS",
U1742="No root CAuse","No root cause",
U1742="ODU HS","ACTIVE",
U1742="IP &amp; VLAN","ACTIVE",
U1742="Warehouse HUAWEI","SPARE-ISSUE",
U1742="SPARE-HS","SPARE-ISSUE",
U1742="Power Telco","ACTIVE"
),"")</f>
        <v/>
      </c>
      <c r="W1742" s="51"/>
      <c r="X1742" s="51"/>
      <c r="Y1742" s="51"/>
      <c r="Z1742" s="51"/>
      <c r="AA1742" s="51"/>
      <c r="AB1742" s="34" t="s">
        <v>5420</v>
      </c>
      <c r="AC1742" s="34" t="str">
        <f>_xlfn.XLOOKUP(B1742,[4]ALL!$B:$B,[4]ALL!$N:$N,"")</f>
        <v/>
      </c>
      <c r="AD1742" s="34" t="s">
        <v>5420</v>
      </c>
      <c r="AE1742" s="34"/>
      <c r="AF1742" s="36" t="s">
        <v>5420</v>
      </c>
      <c r="AG1742" s="29"/>
      <c r="AH1742" s="35"/>
      <c r="AI1742" s="29"/>
      <c r="AJ1742" s="29" t="s">
        <v>5420</v>
      </c>
      <c r="AK1742" s="36" t="s">
        <v>5420</v>
      </c>
      <c r="AL1742" s="36" t="s">
        <v>5420</v>
      </c>
      <c r="AM1742" s="36" t="s">
        <v>5420</v>
      </c>
      <c r="AN1742" s="36" t="s">
        <v>5420</v>
      </c>
      <c r="AO1742" s="36" t="s">
        <v>5420</v>
      </c>
      <c r="AP1742" s="36" t="s">
        <v>5420</v>
      </c>
      <c r="AQ1742" s="36" t="s">
        <v>5420</v>
      </c>
      <c r="AR1742" s="36" t="s">
        <v>5420</v>
      </c>
      <c r="AS1742" s="36" t="s">
        <v>5420</v>
      </c>
      <c r="AT1742" s="36" t="s">
        <v>5420</v>
      </c>
      <c r="AU1742" s="36" t="s">
        <v>5420</v>
      </c>
      <c r="AV1742" s="36" t="s">
        <v>5420</v>
      </c>
      <c r="AW1742" s="45"/>
      <c r="AX1742" s="45" t="s">
        <v>5420</v>
      </c>
      <c r="AY1742" s="45" t="s">
        <v>5420</v>
      </c>
      <c r="AZ1742" s="45" t="s">
        <v>5420</v>
      </c>
      <c r="BA1742" s="36" t="s">
        <v>5420</v>
      </c>
    </row>
    <row r="1743" spans="1:53" s="58" customFormat="1" ht="15.6" hidden="1" x14ac:dyDescent="0.3">
      <c r="A1743" s="27" t="s">
        <v>4820</v>
      </c>
      <c r="B1743" s="28" t="s">
        <v>4821</v>
      </c>
      <c r="C1743" s="29" t="str">
        <f>_xlfn.XLOOKUP(B1743,'[1]daily break down'!$D:$D,'[1]daily break down'!$E:$E,"")</f>
        <v>SUD-OUEST</v>
      </c>
      <c r="D1743" s="27" t="s">
        <v>11</v>
      </c>
      <c r="E1743" s="27" t="s">
        <v>12</v>
      </c>
      <c r="F1743" s="29" t="s">
        <v>13</v>
      </c>
      <c r="G1743" s="27" t="s">
        <v>63</v>
      </c>
      <c r="H1743" s="37" t="str">
        <f>_xlfn.XLOOKUP(B1743,[2]CALCULATION!$B:$B,[2]CALCULATION!$H:$H,"")</f>
        <v>HUAWEI</v>
      </c>
      <c r="I1743" s="25">
        <v>0</v>
      </c>
      <c r="J1743" s="25">
        <v>0</v>
      </c>
      <c r="K1743" s="25">
        <v>0.13731226796563109</v>
      </c>
      <c r="L1743" s="25">
        <v>0</v>
      </c>
      <c r="M1743" s="25">
        <v>0</v>
      </c>
      <c r="N1743" s="25">
        <v>0.13565360568211327</v>
      </c>
      <c r="O1743" s="25">
        <v>0</v>
      </c>
      <c r="P1743" s="25" t="s">
        <v>6366</v>
      </c>
      <c r="Q1743" s="31" t="s">
        <v>5364</v>
      </c>
      <c r="R1743" s="31"/>
      <c r="S1743" s="32" t="str" cm="1">
        <f t="array" ref="S1743">IFERROR(_xlfn.IFS(
U1743="MPR ISSUE","PDH",
U1743="BSS Hardware Issue","BSS",
U1743="Sites strategiques, MLL, Pylone, etc.","ENVTECH",
U1743="AKTIVCO DEFAUT GE &amp; POWER Cabinet","AKTIVCO",
U1743="AKTIVCO Coupure ENEO &amp; Baisse de tension","AKTIVCO GRID ONLY",
U1743="Coupure ENEO &amp; Baisse de tension","IHS GRID ONLY",
U1743="Defaut GE &amp; POWER Cabinet","IHS",
U1743="Sharing","Partners",
U1743="Sites strategiques &amp; DataCenter","SST &amp; DC",
U1743="Exclu","Exclu",
U1743="SAT","SAT",
U1743="SPARE-ISSUE","SPARE-ISSUE",
U1743="Fiber CAmtel","TRANS_FO_CAMTEL",
U1743="Fiber AOF","Fiber AOF",
U1743="Projet OCM (HUAWEI)","TRAVAUX-HUAWEI",
U1743="Projet OCM (NOKIA)","TRAVAUX-NOKIA",
U1743="ACCESS-ISSUE","ACCESS-ISSUE",
U1743="Projet OCM (ZTE, NOKIA, autres projets)","TRAVAUX OCM",
U1743="No root CAuse","No root cause",
U1743="ODU HS","PDH",
U1743="IP &amp; VLAN","PDH",
U1743="Warehouse HUAWEI","SPARE-ISSUE",
U1743="SPARE-HS","SPARE-ISSUE",
U1743="Power Telco","BSS"
),"")</f>
        <v/>
      </c>
      <c r="T1743" s="32" t="str" cm="1">
        <f t="array" ref="T1743">IFERROR(_xlfn.IFS(
U1743="MPR ISSUE","TX ISSUE",
U1743="BSS Hardware Issue","RAN ISSUE",
U1743="Sites strategiques, MLL, Pylone, etc.","ENVTECH",
U1743="AKTIVCO DEFAUT GE &amp; POWER Cabinet","POWER ISSUE",
U1743="AKTIVCO Coupure ENEO &amp; Baisse de tension","POWER ISSUE",
U1743="Coupure ENEO &amp; Baisse de tension","POWER ISSUE",
U1743="Defaut GE &amp; POWER Cabinet","POWER ISSUE",
U1743="Sharing","POWER ISSUE",
U1743="Sites strategiques &amp; DataCenter","POWER ISSUE",
U1743="Exclu","Exclu",
U1743="SAT","TX ISSUE",
U1743="SPARE-ISSUE","SPARE-ISSUE",
U1743="Fiber CAmtel","TX ISSUE",
U1743="Fiber AOF","TX ISSUE",
U1743="Projet OCM (HUAWEI)","TRAVAUX-HUAWEI",
U1743="Projet OCM (NOKIA)","TRAVAUX -NOKIA",
U1743="ACCESS-ISSUE","ACCESS-ISSUE",
U1743="Projet OCM (ZTE, NOKIA, autres projets)","TRAVAUX OCM",
U1743="No root CAuse","No root cause",
U1743="ODU HS","TX ISSUE",
U1743="IP &amp; VLAN","TX ISSUE",
U1743="Warehouse HUAWEI","SPARE-ISSUE",
U1743="SPARE-HS","SPARE-ISSUE",
U1743="Power Telco","RAN ISSUE"
),"")</f>
        <v/>
      </c>
      <c r="U1743" s="33"/>
      <c r="V1743" s="32" t="str" cm="1">
        <f t="array" ref="V1743">IFERROR(_xlfn.IFS(
U1743="MPR ISSUE","ACTIVE",
U1743="BSS Hardware Issue","ACTIVE",
U1743="Sites strategiques, MLL, Pylone, etc.","PASSIVE",
U1743="AKTIVCO DEFAUT GE &amp; POWER Cabinet","PASSIVE",
U1743="AKTIVCO Coupure ENEO &amp; Baisse de tension","PASSIVE",
U1743="Coupure ENEO &amp; Baisse de tension","PASSIVE",
U1743="Defaut GE &amp; POWER Cabinet","PASSIVE",
U1743="Sharing","PASSIVE",
U1743="Sites strategiques &amp; DataCenter","PASSIVE",
U1743="Exclu","Exclu",
U1743="SAT","ACTIVE",
U1743="SPARE-ISSUE","SPARE-ISSUE",
U1743="Fiber CAmtel","ACTIVE",
U1743="Fiber AOF","ACTIVE",
U1743="Projet OCM (HUAWEI)","PLANNED WORKS",
U1743="Projet OCM (NOKIA)","PLANNED WORKS",
U1743="ACCESS-ISSUE","ACCESS-ISSUE",
U1743="Projet OCM (ZTE, NOKIA, autres projets)","PLANNED WORKS",
U1743="No root CAuse","No root cause",
U1743="ODU HS","ACTIVE",
U1743="IP &amp; VLAN","ACTIVE",
U1743="Warehouse HUAWEI","SPARE-ISSUE",
U1743="SPARE-HS","SPARE-ISSUE",
U1743="Power Telco","ACTIVE"
),"")</f>
        <v/>
      </c>
      <c r="W1743" s="51"/>
      <c r="X1743" s="51"/>
      <c r="Y1743" s="51"/>
      <c r="Z1743" s="51"/>
      <c r="AA1743" s="51"/>
      <c r="AB1743" s="34" t="s">
        <v>5420</v>
      </c>
      <c r="AC1743" s="34" t="str">
        <f>_xlfn.XLOOKUP(B1743,[4]ALL!$B:$B,[4]ALL!$N:$N,"")</f>
        <v/>
      </c>
      <c r="AD1743" s="34" t="s">
        <v>5420</v>
      </c>
      <c r="AE1743" s="34"/>
      <c r="AF1743" s="36" t="s">
        <v>5420</v>
      </c>
      <c r="AG1743" s="29"/>
      <c r="AH1743" s="35"/>
      <c r="AI1743" s="29"/>
      <c r="AJ1743" s="29" t="s">
        <v>5420</v>
      </c>
      <c r="AK1743" s="36" t="s">
        <v>5420</v>
      </c>
      <c r="AL1743" s="36" t="s">
        <v>5420</v>
      </c>
      <c r="AM1743" s="36" t="s">
        <v>5420</v>
      </c>
      <c r="AN1743" s="36" t="s">
        <v>5420</v>
      </c>
      <c r="AO1743" s="36" t="s">
        <v>5420</v>
      </c>
      <c r="AP1743" s="36" t="s">
        <v>5420</v>
      </c>
      <c r="AQ1743" s="36" t="s">
        <v>5420</v>
      </c>
      <c r="AR1743" s="36" t="s">
        <v>5420</v>
      </c>
      <c r="AS1743" s="36" t="s">
        <v>5420</v>
      </c>
      <c r="AT1743" s="36" t="s">
        <v>5420</v>
      </c>
      <c r="AU1743" s="36" t="s">
        <v>5420</v>
      </c>
      <c r="AV1743" s="36" t="s">
        <v>5420</v>
      </c>
      <c r="AW1743" s="45"/>
      <c r="AX1743" s="45" t="s">
        <v>5420</v>
      </c>
      <c r="AY1743" s="45" t="s">
        <v>5420</v>
      </c>
      <c r="AZ1743" s="45" t="s">
        <v>5420</v>
      </c>
      <c r="BA1743" s="36" t="s">
        <v>5420</v>
      </c>
    </row>
    <row r="1744" spans="1:53" s="58" customFormat="1" ht="15.6" hidden="1" x14ac:dyDescent="0.3">
      <c r="A1744" s="27" t="s">
        <v>2608</v>
      </c>
      <c r="B1744" s="28" t="s">
        <v>2609</v>
      </c>
      <c r="C1744" s="29" t="str">
        <f>_xlfn.XLOOKUP(B1744,'[1]daily break down'!$D:$D,'[1]daily break down'!$E:$E,"")</f>
        <v>Douala</v>
      </c>
      <c r="D1744" s="27" t="s">
        <v>11</v>
      </c>
      <c r="E1744" s="27" t="s">
        <v>12</v>
      </c>
      <c r="F1744" s="29" t="s">
        <v>31</v>
      </c>
      <c r="G1744" s="27" t="s">
        <v>32</v>
      </c>
      <c r="H1744" s="30" t="str">
        <f>_xlfn.XLOOKUP(B1744,[2]CALCULATION!$B:$B,[2]CALCULATION!$H:$H,"")</f>
        <v>ZTE</v>
      </c>
      <c r="I1744" s="25">
        <v>0</v>
      </c>
      <c r="J1744" s="25">
        <v>0</v>
      </c>
      <c r="K1744" s="25">
        <v>0</v>
      </c>
      <c r="L1744" s="25">
        <v>0</v>
      </c>
      <c r="M1744" s="25">
        <v>0</v>
      </c>
      <c r="N1744" s="25">
        <v>0</v>
      </c>
      <c r="O1744" s="25">
        <v>0</v>
      </c>
      <c r="P1744" s="25" t="s">
        <v>6366</v>
      </c>
      <c r="Q1744" s="31" t="s">
        <v>5364</v>
      </c>
      <c r="R1744" s="31"/>
      <c r="S1744" s="32" t="str" cm="1">
        <f t="array" ref="S1744">IFERROR(_xlfn.IFS(
U1744="MPR ISSUE","PDH",
U1744="BSS Hardware Issue","BSS",
U1744="Sites strategiques, MLL, Pylone, etc.","ENVTECH",
U1744="AKTIVCO DEFAUT GE &amp; POWER Cabinet","AKTIVCO",
U1744="AKTIVCO Coupure ENEO &amp; Baisse de tension","AKTIVCO GRID ONLY",
U1744="Coupure ENEO &amp; Baisse de tension","IHS GRID ONLY",
U1744="Defaut GE &amp; POWER Cabinet","IHS",
U1744="Sharing","Partners",
U1744="Sites strategiques &amp; DataCenter","SST &amp; DC",
U1744="Exclu","Exclu",
U1744="SAT","SAT",
U1744="SPARE-ISSUE","SPARE-ISSUE",
U1744="Fiber CAmtel","TRANS_FO_CAMTEL",
U1744="Fiber AOF","Fiber AOF",
U1744="Projet OCM (HUAWEI)","TRAVAUX-HUAWEI",
U1744="Projet OCM (NOKIA)","TRAVAUX-NOKIA",
U1744="ACCESS-ISSUE","ACCESS-ISSUE",
U1744="Projet OCM (ZTE, NOKIA, autres projets)","TRAVAUX OCM",
U1744="No root CAuse","No root cause",
U1744="ODU HS","PDH",
U1744="IP &amp; VLAN","PDH",
U1744="Warehouse HUAWEI","SPARE-ISSUE",
U1744="SPARE-HS","SPARE-ISSUE",
U1744="Power Telco","BSS"
),"")</f>
        <v/>
      </c>
      <c r="T1744" s="32" t="str" cm="1">
        <f t="array" ref="T1744">IFERROR(_xlfn.IFS(
U1744="MPR ISSUE","TX ISSUE",
U1744="BSS Hardware Issue","RAN ISSUE",
U1744="Sites strategiques, MLL, Pylone, etc.","ENVTECH",
U1744="AKTIVCO DEFAUT GE &amp; POWER Cabinet","POWER ISSUE",
U1744="AKTIVCO Coupure ENEO &amp; Baisse de tension","POWER ISSUE",
U1744="Coupure ENEO &amp; Baisse de tension","POWER ISSUE",
U1744="Defaut GE &amp; POWER Cabinet","POWER ISSUE",
U1744="Sharing","POWER ISSUE",
U1744="Sites strategiques &amp; DataCenter","POWER ISSUE",
U1744="Exclu","Exclu",
U1744="SAT","TX ISSUE",
U1744="SPARE-ISSUE","SPARE-ISSUE",
U1744="Fiber CAmtel","TX ISSUE",
U1744="Fiber AOF","TX ISSUE",
U1744="Projet OCM (HUAWEI)","TRAVAUX-HUAWEI",
U1744="Projet OCM (NOKIA)","TRAVAUX -NOKIA",
U1744="ACCESS-ISSUE","ACCESS-ISSUE",
U1744="Projet OCM (ZTE, NOKIA, autres projets)","TRAVAUX OCM",
U1744="No root CAuse","No root cause",
U1744="ODU HS","TX ISSUE",
U1744="IP &amp; VLAN","TX ISSUE",
U1744="Warehouse HUAWEI","SPARE-ISSUE",
U1744="SPARE-HS","SPARE-ISSUE",
U1744="Power Telco","RAN ISSUE"
),"")</f>
        <v/>
      </c>
      <c r="U1744" s="33"/>
      <c r="V1744" s="32" t="str" cm="1">
        <f t="array" ref="V1744">IFERROR(_xlfn.IFS(
U1744="MPR ISSUE","ACTIVE",
U1744="BSS Hardware Issue","ACTIVE",
U1744="Sites strategiques, MLL, Pylone, etc.","PASSIVE",
U1744="AKTIVCO DEFAUT GE &amp; POWER Cabinet","PASSIVE",
U1744="AKTIVCO Coupure ENEO &amp; Baisse de tension","PASSIVE",
U1744="Coupure ENEO &amp; Baisse de tension","PASSIVE",
U1744="Defaut GE &amp; POWER Cabinet","PASSIVE",
U1744="Sharing","PASSIVE",
U1744="Sites strategiques &amp; DataCenter","PASSIVE",
U1744="Exclu","Exclu",
U1744="SAT","ACTIVE",
U1744="SPARE-ISSUE","SPARE-ISSUE",
U1744="Fiber CAmtel","ACTIVE",
U1744="Fiber AOF","ACTIVE",
U1744="Projet OCM (HUAWEI)","PLANNED WORKS",
U1744="Projet OCM (NOKIA)","PLANNED WORKS",
U1744="ACCESS-ISSUE","ACCESS-ISSUE",
U1744="Projet OCM (ZTE, NOKIA, autres projets)","PLANNED WORKS",
U1744="No root CAuse","No root cause",
U1744="ODU HS","ACTIVE",
U1744="IP &amp; VLAN","ACTIVE",
U1744="Warehouse HUAWEI","SPARE-ISSUE",
U1744="SPARE-HS","SPARE-ISSUE",
U1744="Power Telco","ACTIVE"
),"")</f>
        <v/>
      </c>
      <c r="W1744" s="51"/>
      <c r="X1744" s="51"/>
      <c r="Y1744" s="51"/>
      <c r="Z1744" s="51"/>
      <c r="AA1744" s="51"/>
      <c r="AB1744" s="34" t="s">
        <v>5420</v>
      </c>
      <c r="AC1744" s="34" t="str">
        <f>_xlfn.XLOOKUP(B1744,[4]ALL!$B:$B,[4]ALL!$N:$N,"")</f>
        <v/>
      </c>
      <c r="AD1744" s="34" t="s">
        <v>5420</v>
      </c>
      <c r="AE1744" s="34"/>
      <c r="AF1744" s="36" t="s">
        <v>5420</v>
      </c>
      <c r="AG1744" s="29"/>
      <c r="AH1744" s="35"/>
      <c r="AI1744" s="29"/>
      <c r="AJ1744" s="29" t="s">
        <v>5420</v>
      </c>
      <c r="AK1744" s="36" t="s">
        <v>5420</v>
      </c>
      <c r="AL1744" s="36" t="s">
        <v>5420</v>
      </c>
      <c r="AM1744" s="36" t="s">
        <v>5420</v>
      </c>
      <c r="AN1744" s="36" t="s">
        <v>5420</v>
      </c>
      <c r="AO1744" s="36" t="s">
        <v>5420</v>
      </c>
      <c r="AP1744" s="36" t="s">
        <v>5420</v>
      </c>
      <c r="AQ1744" s="36" t="s">
        <v>5420</v>
      </c>
      <c r="AR1744" s="36" t="s">
        <v>5420</v>
      </c>
      <c r="AS1744" s="36" t="s">
        <v>5420</v>
      </c>
      <c r="AT1744" s="36" t="s">
        <v>5420</v>
      </c>
      <c r="AU1744" s="36" t="s">
        <v>5420</v>
      </c>
      <c r="AV1744" s="36" t="s">
        <v>5420</v>
      </c>
      <c r="AW1744" s="45"/>
      <c r="AX1744" s="45" t="s">
        <v>5420</v>
      </c>
      <c r="AY1744" s="45" t="s">
        <v>5420</v>
      </c>
      <c r="AZ1744" s="45" t="s">
        <v>5420</v>
      </c>
      <c r="BA1744" s="36" t="s">
        <v>5420</v>
      </c>
    </row>
    <row r="1745" spans="1:53" s="58" customFormat="1" ht="15.6" hidden="1" x14ac:dyDescent="0.3">
      <c r="A1745" s="27" t="s">
        <v>4858</v>
      </c>
      <c r="B1745" s="28" t="s">
        <v>4859</v>
      </c>
      <c r="C1745" s="29" t="str">
        <f>_xlfn.XLOOKUP(B1745,'[1]daily break down'!$D:$D,'[1]daily break down'!$E:$E,"")</f>
        <v>SUD-OUEST</v>
      </c>
      <c r="D1745" s="27" t="s">
        <v>11</v>
      </c>
      <c r="E1745" s="27" t="s">
        <v>12</v>
      </c>
      <c r="F1745" s="29" t="s">
        <v>13</v>
      </c>
      <c r="G1745" s="27" t="s">
        <v>4860</v>
      </c>
      <c r="H1745" s="37" t="str">
        <f>_xlfn.XLOOKUP(B1745,[2]CALCULATION!$B:$B,[2]CALCULATION!$H:$H,"")</f>
        <v>HUAWEI</v>
      </c>
      <c r="I1745" s="25">
        <v>0</v>
      </c>
      <c r="J1745" s="25">
        <v>0</v>
      </c>
      <c r="K1745" s="25">
        <v>0</v>
      </c>
      <c r="L1745" s="25">
        <v>0</v>
      </c>
      <c r="M1745" s="25">
        <v>4.514058322132905E-2</v>
      </c>
      <c r="N1745" s="25">
        <v>0</v>
      </c>
      <c r="O1745" s="25">
        <v>0</v>
      </c>
      <c r="P1745" s="25" t="s">
        <v>6366</v>
      </c>
      <c r="Q1745" s="31" t="str">
        <f>_xlfn.XLOOKUP(B1745,'[1]daily break down'!$D:$D,'[1]daily break down'!$O:$O,"")</f>
        <v>Insecurity</v>
      </c>
      <c r="R1745" s="31"/>
      <c r="S1745" s="32" t="str" cm="1">
        <f t="array" ref="S1745">IFERROR(_xlfn.IFS(
U1745="MPR ISSUE","PDH",
U1745="BSS Hardware Issue","BSS",
U1745="Sites strategiques, MLL, Pylone, etc.","ENVTECH",
U1745="AKTIVCO DEFAUT GE &amp; POWER Cabinet","AKTIVCO",
U1745="AKTIVCO Coupure ENEO &amp; Baisse de tension","AKTIVCO GRID ONLY",
U1745="Coupure ENEO &amp; Baisse de tension","IHS GRID ONLY",
U1745="Defaut GE &amp; POWER Cabinet","IHS",
U1745="Sharing","Partners",
U1745="Sites strategiques &amp; DataCenter","SST &amp; DC",
U1745="Exclu","Exclu",
U1745="SAT","SAT",
U1745="SPARE-ISSUE","SPARE-ISSUE",
U1745="Fiber CAmtel","TRANS_FO_CAMTEL",
U1745="Fiber AOF","Fiber AOF",
U1745="Projet OCM (HUAWEI)","TRAVAUX-HUAWEI",
U1745="Projet OCM (NOKIA)","TRAVAUX-NOKIA",
U1745="ACCESS-ISSUE","ACCESS-ISSUE",
U1745="Projet OCM (ZTE, NOKIA, autres projets)","TRAVAUX OCM",
U1745="No root CAuse","No root cause",
U1745="ODU HS","PDH",
U1745="IP &amp; VLAN","PDH",
U1745="Warehouse HUAWEI","SPARE-ISSUE",
U1745="SPARE-HS","SPARE-ISSUE",
U1745="Power Telco","BSS"
),"")</f>
        <v/>
      </c>
      <c r="T1745" s="32" t="str" cm="1">
        <f t="array" ref="T1745">IFERROR(_xlfn.IFS(
U1745="MPR ISSUE","TX ISSUE",
U1745="BSS Hardware Issue","RAN ISSUE",
U1745="Sites strategiques, MLL, Pylone, etc.","ENVTECH",
U1745="AKTIVCO DEFAUT GE &amp; POWER Cabinet","POWER ISSUE",
U1745="AKTIVCO Coupure ENEO &amp; Baisse de tension","POWER ISSUE",
U1745="Coupure ENEO &amp; Baisse de tension","POWER ISSUE",
U1745="Defaut GE &amp; POWER Cabinet","POWER ISSUE",
U1745="Sharing","POWER ISSUE",
U1745="Sites strategiques &amp; DataCenter","POWER ISSUE",
U1745="Exclu","Exclu",
U1745="SAT","TX ISSUE",
U1745="SPARE-ISSUE","SPARE-ISSUE",
U1745="Fiber CAmtel","TX ISSUE",
U1745="Fiber AOF","TX ISSUE",
U1745="Projet OCM (HUAWEI)","TRAVAUX-HUAWEI",
U1745="Projet OCM (NOKIA)","TRAVAUX -NOKIA",
U1745="ACCESS-ISSUE","ACCESS-ISSUE",
U1745="Projet OCM (ZTE, NOKIA, autres projets)","TRAVAUX OCM",
U1745="No root CAuse","No root cause",
U1745="ODU HS","TX ISSUE",
U1745="IP &amp; VLAN","TX ISSUE",
U1745="Warehouse HUAWEI","SPARE-ISSUE",
U1745="SPARE-HS","SPARE-ISSUE",
U1745="Power Telco","RAN ISSUE"
),"")</f>
        <v/>
      </c>
      <c r="U1745" s="33"/>
      <c r="V1745" s="32" t="str" cm="1">
        <f t="array" ref="V1745">IFERROR(_xlfn.IFS(
U1745="MPR ISSUE","ACTIVE",
U1745="BSS Hardware Issue","ACTIVE",
U1745="Sites strategiques, MLL, Pylone, etc.","PASSIVE",
U1745="AKTIVCO DEFAUT GE &amp; POWER Cabinet","PASSIVE",
U1745="AKTIVCO Coupure ENEO &amp; Baisse de tension","PASSIVE",
U1745="Coupure ENEO &amp; Baisse de tension","PASSIVE",
U1745="Defaut GE &amp; POWER Cabinet","PASSIVE",
U1745="Sharing","PASSIVE",
U1745="Sites strategiques &amp; DataCenter","PASSIVE",
U1745="Exclu","Exclu",
U1745="SAT","ACTIVE",
U1745="SPARE-ISSUE","SPARE-ISSUE",
U1745="Fiber CAmtel","ACTIVE",
U1745="Fiber AOF","ACTIVE",
U1745="Projet OCM (HUAWEI)","PLANNED WORKS",
U1745="Projet OCM (NOKIA)","PLANNED WORKS",
U1745="ACCESS-ISSUE","ACCESS-ISSUE",
U1745="Projet OCM (ZTE, NOKIA, autres projets)","PLANNED WORKS",
U1745="No root CAuse","No root cause",
U1745="ODU HS","ACTIVE",
U1745="IP &amp; VLAN","ACTIVE",
U1745="Warehouse HUAWEI","SPARE-ISSUE",
U1745="SPARE-HS","SPARE-ISSUE",
U1745="Power Telco","ACTIVE"
),"")</f>
        <v/>
      </c>
      <c r="W1745" s="51"/>
      <c r="X1745" s="51"/>
      <c r="Y1745" s="51"/>
      <c r="Z1745" s="51"/>
      <c r="AA1745" s="51"/>
      <c r="AB1745" s="34" t="s">
        <v>5420</v>
      </c>
      <c r="AC1745" s="34" t="str">
        <f>_xlfn.XLOOKUP(B1745,[4]ALL!$B:$B,[4]ALL!$N:$N,"")</f>
        <v/>
      </c>
      <c r="AD1745" s="34" t="s">
        <v>5420</v>
      </c>
      <c r="AE1745" s="34"/>
      <c r="AF1745" s="36" t="s">
        <v>5420</v>
      </c>
      <c r="AG1745" s="29"/>
      <c r="AH1745" s="35"/>
      <c r="AI1745" s="29"/>
      <c r="AJ1745" s="29" t="s">
        <v>5420</v>
      </c>
      <c r="AK1745" s="36" t="s">
        <v>5420</v>
      </c>
      <c r="AL1745" s="36" t="s">
        <v>5420</v>
      </c>
      <c r="AM1745" s="36" t="s">
        <v>5420</v>
      </c>
      <c r="AN1745" s="36" t="s">
        <v>5420</v>
      </c>
      <c r="AO1745" s="36" t="s">
        <v>5420</v>
      </c>
      <c r="AP1745" s="36" t="s">
        <v>5420</v>
      </c>
      <c r="AQ1745" s="36" t="s">
        <v>5420</v>
      </c>
      <c r="AR1745" s="36" t="s">
        <v>5420</v>
      </c>
      <c r="AS1745" s="36" t="s">
        <v>5420</v>
      </c>
      <c r="AT1745" s="36" t="s">
        <v>5420</v>
      </c>
      <c r="AU1745" s="36" t="s">
        <v>5420</v>
      </c>
      <c r="AV1745" s="36" t="s">
        <v>5420</v>
      </c>
      <c r="AW1745" s="45"/>
      <c r="AX1745" s="45" t="s">
        <v>5420</v>
      </c>
      <c r="AY1745" s="45" t="s">
        <v>5420</v>
      </c>
      <c r="AZ1745" s="45" t="s">
        <v>5420</v>
      </c>
      <c r="BA1745" s="36" t="s">
        <v>5420</v>
      </c>
    </row>
    <row r="1746" spans="1:53" s="58" customFormat="1" ht="15.6" hidden="1" x14ac:dyDescent="0.3">
      <c r="A1746" s="27" t="s">
        <v>2500</v>
      </c>
      <c r="B1746" s="28" t="s">
        <v>2501</v>
      </c>
      <c r="C1746" s="29" t="str">
        <f>_xlfn.XLOOKUP(B1746,'[1]daily break down'!$D:$D,'[1]daily break down'!$E:$E,"")</f>
        <v>Bafoussam</v>
      </c>
      <c r="D1746" s="27" t="s">
        <v>11</v>
      </c>
      <c r="E1746" s="27" t="s">
        <v>12</v>
      </c>
      <c r="F1746" s="29" t="s">
        <v>102</v>
      </c>
      <c r="G1746" s="27" t="s">
        <v>299</v>
      </c>
      <c r="H1746" s="37" t="str">
        <f>_xlfn.XLOOKUP(B1746,[2]CALCULATION!$B:$B,[2]CALCULATION!$H:$H,"")</f>
        <v>Huawei</v>
      </c>
      <c r="I1746" s="25">
        <v>0</v>
      </c>
      <c r="J1746" s="25">
        <v>0</v>
      </c>
      <c r="K1746" s="25">
        <v>0</v>
      </c>
      <c r="L1746" s="25">
        <v>0</v>
      </c>
      <c r="M1746" s="25">
        <v>0</v>
      </c>
      <c r="N1746" s="25">
        <v>0</v>
      </c>
      <c r="O1746" s="25">
        <v>0</v>
      </c>
      <c r="P1746" s="25" t="s">
        <v>6366</v>
      </c>
      <c r="Q1746" s="31" t="s">
        <v>5364</v>
      </c>
      <c r="R1746" s="31"/>
      <c r="S1746" s="32" t="str" cm="1">
        <f t="array" ref="S1746">IFERROR(_xlfn.IFS(
U1746="MPR ISSUE","PDH",
U1746="BSS Hardware Issue","BSS",
U1746="Sites strategiques, MLL, Pylone, etc.","ENVTECH",
U1746="AKTIVCO DEFAUT GE &amp; POWER Cabinet","AKTIVCO",
U1746="AKTIVCO Coupure ENEO &amp; Baisse de tension","AKTIVCO GRID ONLY",
U1746="Coupure ENEO &amp; Baisse de tension","IHS GRID ONLY",
U1746="Defaut GE &amp; POWER Cabinet","IHS",
U1746="Sharing","Partners",
U1746="Sites strategiques &amp; DataCenter","SST &amp; DC",
U1746="Exclu","Exclu",
U1746="SAT","SAT",
U1746="SPARE-ISSUE","SPARE-ISSUE",
U1746="Fiber CAmtel","TRANS_FO_CAMTEL",
U1746="Fiber AOF","Fiber AOF",
U1746="Projet OCM (HUAWEI)","TRAVAUX-HUAWEI",
U1746="Projet OCM (NOKIA)","TRAVAUX-NOKIA",
U1746="ACCESS-ISSUE","ACCESS-ISSUE",
U1746="Projet OCM (ZTE, NOKIA, autres projets)","TRAVAUX OCM",
U1746="No root CAuse","No root cause",
U1746="ODU HS","PDH",
U1746="IP &amp; VLAN","PDH",
U1746="Warehouse HUAWEI","SPARE-ISSUE",
U1746="SPARE-HS","SPARE-ISSUE",
U1746="Power Telco","BSS"
),"")</f>
        <v/>
      </c>
      <c r="T1746" s="32" t="str" cm="1">
        <f t="array" ref="T1746">IFERROR(_xlfn.IFS(
U1746="MPR ISSUE","TX ISSUE",
U1746="BSS Hardware Issue","RAN ISSUE",
U1746="Sites strategiques, MLL, Pylone, etc.","ENVTECH",
U1746="AKTIVCO DEFAUT GE &amp; POWER Cabinet","POWER ISSUE",
U1746="AKTIVCO Coupure ENEO &amp; Baisse de tension","POWER ISSUE",
U1746="Coupure ENEO &amp; Baisse de tension","POWER ISSUE",
U1746="Defaut GE &amp; POWER Cabinet","POWER ISSUE",
U1746="Sharing","POWER ISSUE",
U1746="Sites strategiques &amp; DataCenter","POWER ISSUE",
U1746="Exclu","Exclu",
U1746="SAT","TX ISSUE",
U1746="SPARE-ISSUE","SPARE-ISSUE",
U1746="Fiber CAmtel","TX ISSUE",
U1746="Fiber AOF","TX ISSUE",
U1746="Projet OCM (HUAWEI)","TRAVAUX-HUAWEI",
U1746="Projet OCM (NOKIA)","TRAVAUX -NOKIA",
U1746="ACCESS-ISSUE","ACCESS-ISSUE",
U1746="Projet OCM (ZTE, NOKIA, autres projets)","TRAVAUX OCM",
U1746="No root CAuse","No root cause",
U1746="ODU HS","TX ISSUE",
U1746="IP &amp; VLAN","TX ISSUE",
U1746="Warehouse HUAWEI","SPARE-ISSUE",
U1746="SPARE-HS","SPARE-ISSUE",
U1746="Power Telco","RAN ISSUE"
),"")</f>
        <v/>
      </c>
      <c r="U1746" s="33"/>
      <c r="V1746" s="32" t="str" cm="1">
        <f t="array" ref="V1746">IFERROR(_xlfn.IFS(
U1746="MPR ISSUE","ACTIVE",
U1746="BSS Hardware Issue","ACTIVE",
U1746="Sites strategiques, MLL, Pylone, etc.","PASSIVE",
U1746="AKTIVCO DEFAUT GE &amp; POWER Cabinet","PASSIVE",
U1746="AKTIVCO Coupure ENEO &amp; Baisse de tension","PASSIVE",
U1746="Coupure ENEO &amp; Baisse de tension","PASSIVE",
U1746="Defaut GE &amp; POWER Cabinet","PASSIVE",
U1746="Sharing","PASSIVE",
U1746="Sites strategiques &amp; DataCenter","PASSIVE",
U1746="Exclu","Exclu",
U1746="SAT","ACTIVE",
U1746="SPARE-ISSUE","SPARE-ISSUE",
U1746="Fiber CAmtel","ACTIVE",
U1746="Fiber AOF","ACTIVE",
U1746="Projet OCM (HUAWEI)","PLANNED WORKS",
U1746="Projet OCM (NOKIA)","PLANNED WORKS",
U1746="ACCESS-ISSUE","ACCESS-ISSUE",
U1746="Projet OCM (ZTE, NOKIA, autres projets)","PLANNED WORKS",
U1746="No root CAuse","No root cause",
U1746="ODU HS","ACTIVE",
U1746="IP &amp; VLAN","ACTIVE",
U1746="Warehouse HUAWEI","SPARE-ISSUE",
U1746="SPARE-HS","SPARE-ISSUE",
U1746="Power Telco","ACTIVE"
),"")</f>
        <v/>
      </c>
      <c r="W1746" s="51"/>
      <c r="X1746" s="51"/>
      <c r="Y1746" s="51"/>
      <c r="Z1746" s="51"/>
      <c r="AA1746" s="51"/>
      <c r="AB1746" s="34" t="s">
        <v>5420</v>
      </c>
      <c r="AC1746" s="34" t="str">
        <f>_xlfn.XLOOKUP(B1746,[4]ALL!$B:$B,[4]ALL!$N:$N,"")</f>
        <v/>
      </c>
      <c r="AD1746" s="34" t="s">
        <v>5420</v>
      </c>
      <c r="AE1746" s="34"/>
      <c r="AF1746" s="36" t="s">
        <v>5420</v>
      </c>
      <c r="AG1746" s="29"/>
      <c r="AH1746" s="35"/>
      <c r="AI1746" s="29"/>
      <c r="AJ1746" s="29" t="s">
        <v>5420</v>
      </c>
      <c r="AK1746" s="36" t="s">
        <v>5420</v>
      </c>
      <c r="AL1746" s="36" t="s">
        <v>5420</v>
      </c>
      <c r="AM1746" s="36" t="s">
        <v>5420</v>
      </c>
      <c r="AN1746" s="36" t="s">
        <v>5420</v>
      </c>
      <c r="AO1746" s="36" t="s">
        <v>5420</v>
      </c>
      <c r="AP1746" s="36" t="s">
        <v>5420</v>
      </c>
      <c r="AQ1746" s="36" t="s">
        <v>5420</v>
      </c>
      <c r="AR1746" s="36" t="s">
        <v>5420</v>
      </c>
      <c r="AS1746" s="36" t="s">
        <v>5420</v>
      </c>
      <c r="AT1746" s="36" t="s">
        <v>5420</v>
      </c>
      <c r="AU1746" s="36" t="s">
        <v>5420</v>
      </c>
      <c r="AV1746" s="36" t="s">
        <v>5420</v>
      </c>
      <c r="AW1746" s="45"/>
      <c r="AX1746" s="45" t="s">
        <v>5420</v>
      </c>
      <c r="AY1746" s="45" t="s">
        <v>5420</v>
      </c>
      <c r="AZ1746" s="45" t="s">
        <v>5420</v>
      </c>
      <c r="BA1746" s="36" t="s">
        <v>5420</v>
      </c>
    </row>
    <row r="1747" spans="1:53" s="58" customFormat="1" ht="15.6" hidden="1" x14ac:dyDescent="0.3">
      <c r="A1747" s="27" t="s">
        <v>2987</v>
      </c>
      <c r="B1747" s="28" t="s">
        <v>2988</v>
      </c>
      <c r="C1747" s="29" t="str">
        <f>_xlfn.XLOOKUP(B1747,'[1]daily break down'!$D:$D,'[1]daily break down'!$E:$E,"")</f>
        <v>ADAMAOUA</v>
      </c>
      <c r="D1747" s="27" t="s">
        <v>21</v>
      </c>
      <c r="E1747" s="27" t="s">
        <v>122</v>
      </c>
      <c r="F1747" s="29" t="s">
        <v>90</v>
      </c>
      <c r="G1747" s="27" t="s">
        <v>2989</v>
      </c>
      <c r="H1747" s="37" t="str">
        <f>_xlfn.XLOOKUP(B1747,[2]CALCULATION!$B:$B,[2]CALCULATION!$H:$H,"")</f>
        <v>Huawei</v>
      </c>
      <c r="I1747" s="25">
        <v>0.22771827995651098</v>
      </c>
      <c r="J1747" s="25">
        <v>1.0701046990437544E-3</v>
      </c>
      <c r="K1747" s="25">
        <v>1.1753316611163904E-2</v>
      </c>
      <c r="L1747" s="25">
        <v>0.24778274306358128</v>
      </c>
      <c r="M1747" s="25">
        <v>1.7995594022252471E-2</v>
      </c>
      <c r="N1747" s="25">
        <v>3.6542827016861996</v>
      </c>
      <c r="O1747" s="25">
        <v>2.7611198146293301</v>
      </c>
      <c r="P1747" s="25" t="s">
        <v>6364</v>
      </c>
      <c r="Q1747" s="31" t="str">
        <f>_xlfn.XLOOKUP(B1747,'[1]daily break down'!$D:$D,'[1]daily break down'!$O:$O,"")</f>
        <v>EXCLU</v>
      </c>
      <c r="R1747" s="31"/>
      <c r="S1747" s="32" t="str" cm="1">
        <f t="array" ref="S1747">IFERROR(_xlfn.IFS(
U1747="MPR ISSUE","PDH",
U1747="BSS Hardware Issue","BSS",
U1747="Sites strategiques, MLL, Pylone, etc.","ENVTECH",
U1747="AKTIVCO DEFAUT GE &amp; POWER Cabinet","AKTIVCO",
U1747="AKTIVCO Coupure ENEO &amp; Baisse de tension","AKTIVCO GRID ONLY",
U1747="Coupure ENEO &amp; Baisse de tension","IHS GRID ONLY",
U1747="Defaut GE &amp; POWER Cabinet","IHS",
U1747="Sharing","Partners",
U1747="Sites strategiques &amp; DataCenter","SST &amp; DC",
U1747="Exclu","Exclu",
U1747="SAT","SAT",
U1747="SPARE-ISSUE","SPARE-ISSUE",
U1747="Fiber CAmtel","TRANS_FO_CAMTEL",
U1747="Fiber AOF","Fiber AOF",
U1747="Projet OCM (HUAWEI)","TRAVAUX-HUAWEI",
U1747="Projet OCM (NOKIA)","TRAVAUX-NOKIA",
U1747="ACCESS-ISSUE","ACCESS-ISSUE",
U1747="Projet OCM (ZTE, NOKIA, autres projets)","TRAVAUX OCM",
U1747="No root CAuse","No root cause",
U1747="ODU HS","PDH",
U1747="IP &amp; VLAN","PDH",
U1747="Warehouse HUAWEI","SPARE-ISSUE",
U1747="SPARE-HS","SPARE-ISSUE",
U1747="Power Telco","BSS"
),"")</f>
        <v/>
      </c>
      <c r="T1747" s="32" t="str" cm="1">
        <f t="array" ref="T1747">IFERROR(_xlfn.IFS(
U1747="MPR ISSUE","TX ISSUE",
U1747="BSS Hardware Issue","RAN ISSUE",
U1747="Sites strategiques, MLL, Pylone, etc.","ENVTECH",
U1747="AKTIVCO DEFAUT GE &amp; POWER Cabinet","POWER ISSUE",
U1747="AKTIVCO Coupure ENEO &amp; Baisse de tension","POWER ISSUE",
U1747="Coupure ENEO &amp; Baisse de tension","POWER ISSUE",
U1747="Defaut GE &amp; POWER Cabinet","POWER ISSUE",
U1747="Sharing","POWER ISSUE",
U1747="Sites strategiques &amp; DataCenter","POWER ISSUE",
U1747="Exclu","Exclu",
U1747="SAT","TX ISSUE",
U1747="SPARE-ISSUE","SPARE-ISSUE",
U1747="Fiber CAmtel","TX ISSUE",
U1747="Fiber AOF","TX ISSUE",
U1747="Projet OCM (HUAWEI)","TRAVAUX-HUAWEI",
U1747="Projet OCM (NOKIA)","TRAVAUX -NOKIA",
U1747="ACCESS-ISSUE","ACCESS-ISSUE",
U1747="Projet OCM (ZTE, NOKIA, autres projets)","TRAVAUX OCM",
U1747="No root CAuse","No root cause",
U1747="ODU HS","TX ISSUE",
U1747="IP &amp; VLAN","TX ISSUE",
U1747="Warehouse HUAWEI","SPARE-ISSUE",
U1747="SPARE-HS","SPARE-ISSUE",
U1747="Power Telco","RAN ISSUE"
),"")</f>
        <v/>
      </c>
      <c r="U1747" s="33"/>
      <c r="V1747" s="32" t="str" cm="1">
        <f t="array" ref="V1747">IFERROR(_xlfn.IFS(
U1747="MPR ISSUE","ACTIVE",
U1747="BSS Hardware Issue","ACTIVE",
U1747="Sites strategiques, MLL, Pylone, etc.","PASSIVE",
U1747="AKTIVCO DEFAUT GE &amp; POWER Cabinet","PASSIVE",
U1747="AKTIVCO Coupure ENEO &amp; Baisse de tension","PASSIVE",
U1747="Coupure ENEO &amp; Baisse de tension","PASSIVE",
U1747="Defaut GE &amp; POWER Cabinet","PASSIVE",
U1747="Sharing","PASSIVE",
U1747="Sites strategiques &amp; DataCenter","PASSIVE",
U1747="Exclu","Exclu",
U1747="SAT","ACTIVE",
U1747="SPARE-ISSUE","SPARE-ISSUE",
U1747="Fiber CAmtel","ACTIVE",
U1747="Fiber AOF","ACTIVE",
U1747="Projet OCM (HUAWEI)","PLANNED WORKS",
U1747="Projet OCM (NOKIA)","PLANNED WORKS",
U1747="ACCESS-ISSUE","ACCESS-ISSUE",
U1747="Projet OCM (ZTE, NOKIA, autres projets)","PLANNED WORKS",
U1747="No root CAuse","No root cause",
U1747="ODU HS","ACTIVE",
U1747="IP &amp; VLAN","ACTIVE",
U1747="Warehouse HUAWEI","SPARE-ISSUE",
U1747="SPARE-HS","SPARE-ISSUE",
U1747="Power Telco","ACTIVE"
),"")</f>
        <v/>
      </c>
      <c r="W1747" s="51"/>
      <c r="X1747" s="51"/>
      <c r="Y1747" s="51"/>
      <c r="Z1747" s="51"/>
      <c r="AA1747" s="51"/>
      <c r="AB1747" s="34" t="s">
        <v>6470</v>
      </c>
      <c r="AC1747" s="34" t="str">
        <f>_xlfn.XLOOKUP(B1747,[4]ALL!$B:$B,[4]ALL!$N:$N,"")</f>
        <v/>
      </c>
      <c r="AD1747" s="34" t="s">
        <v>5420</v>
      </c>
      <c r="AE1747" s="34"/>
      <c r="AF1747" s="36" t="s">
        <v>6470</v>
      </c>
      <c r="AG1747" s="29"/>
      <c r="AH1747" s="35"/>
      <c r="AI1747" s="29"/>
      <c r="AJ1747" s="29" t="s">
        <v>5420</v>
      </c>
      <c r="AK1747" s="36" t="s">
        <v>5420</v>
      </c>
      <c r="AL1747" s="36" t="s">
        <v>5420</v>
      </c>
      <c r="AM1747" s="36" t="s">
        <v>5420</v>
      </c>
      <c r="AN1747" s="36" t="s">
        <v>5420</v>
      </c>
      <c r="AO1747" s="36" t="s">
        <v>5420</v>
      </c>
      <c r="AP1747" s="36" t="s">
        <v>5420</v>
      </c>
      <c r="AQ1747" s="36" t="s">
        <v>5420</v>
      </c>
      <c r="AR1747" s="36" t="s">
        <v>5420</v>
      </c>
      <c r="AS1747" s="36" t="s">
        <v>5420</v>
      </c>
      <c r="AT1747" s="36" t="s">
        <v>5420</v>
      </c>
      <c r="AU1747" s="36" t="s">
        <v>5420</v>
      </c>
      <c r="AV1747" s="36" t="s">
        <v>5420</v>
      </c>
      <c r="AW1747" s="45"/>
      <c r="AX1747" s="45" t="s">
        <v>5420</v>
      </c>
      <c r="AY1747" s="45" t="s">
        <v>5420</v>
      </c>
      <c r="AZ1747" s="45" t="s">
        <v>5420</v>
      </c>
      <c r="BA1747" s="36" t="s">
        <v>5420</v>
      </c>
    </row>
    <row r="1748" spans="1:53" s="58" customFormat="1" ht="15.6" hidden="1" x14ac:dyDescent="0.3">
      <c r="A1748" s="27" t="s">
        <v>2808</v>
      </c>
      <c r="B1748" s="28" t="s">
        <v>2809</v>
      </c>
      <c r="C1748" s="29" t="str">
        <f>_xlfn.XLOOKUP(B1748,'[1]daily break down'!$D:$D,'[1]daily break down'!$E:$E,"")</f>
        <v>SUD-OUEST</v>
      </c>
      <c r="D1748" s="27" t="s">
        <v>21</v>
      </c>
      <c r="E1748" s="27" t="s">
        <v>5409</v>
      </c>
      <c r="F1748" s="29" t="s">
        <v>13</v>
      </c>
      <c r="G1748" s="27" t="s">
        <v>63</v>
      </c>
      <c r="H1748" s="37" t="str">
        <f>_xlfn.XLOOKUP(B1748,[2]CALCULATION!$B:$B,[2]CALCULATION!$H:$H,"")</f>
        <v>HUAWEI</v>
      </c>
      <c r="I1748" s="25">
        <v>0</v>
      </c>
      <c r="J1748" s="25">
        <v>0</v>
      </c>
      <c r="K1748" s="25">
        <v>0</v>
      </c>
      <c r="L1748" s="25">
        <v>0</v>
      </c>
      <c r="M1748" s="25">
        <v>0</v>
      </c>
      <c r="N1748" s="25">
        <v>0</v>
      </c>
      <c r="O1748" s="25">
        <v>0.55830929164776133</v>
      </c>
      <c r="P1748" s="25" t="s">
        <v>6366</v>
      </c>
      <c r="Q1748" s="31" t="s">
        <v>5364</v>
      </c>
      <c r="R1748" s="31"/>
      <c r="S1748" s="32" t="str" cm="1">
        <f t="array" ref="S1748">IFERROR(_xlfn.IFS(
U1748="MPR ISSUE","PDH",
U1748="BSS Hardware Issue","BSS",
U1748="Sites strategiques, MLL, Pylone, etc.","ENVTECH",
U1748="AKTIVCO DEFAUT GE &amp; POWER Cabinet","AKTIVCO",
U1748="AKTIVCO Coupure ENEO &amp; Baisse de tension","AKTIVCO GRID ONLY",
U1748="Coupure ENEO &amp; Baisse de tension","IHS GRID ONLY",
U1748="Defaut GE &amp; POWER Cabinet","IHS",
U1748="Sharing","Partners",
U1748="Sites strategiques &amp; DataCenter","SST &amp; DC",
U1748="Exclu","Exclu",
U1748="SAT","SAT",
U1748="SPARE-ISSUE","SPARE-ISSUE",
U1748="Fiber CAmtel","TRANS_FO_CAMTEL",
U1748="Fiber AOF","Fiber AOF",
U1748="Projet OCM (HUAWEI)","TRAVAUX-HUAWEI",
U1748="Projet OCM (NOKIA)","TRAVAUX-NOKIA",
U1748="ACCESS-ISSUE","ACCESS-ISSUE",
U1748="Projet OCM (ZTE, NOKIA, autres projets)","TRAVAUX OCM",
U1748="No root CAuse","No root cause",
U1748="ODU HS","PDH",
U1748="IP &amp; VLAN","PDH",
U1748="Warehouse HUAWEI","SPARE-ISSUE",
U1748="SPARE-HS","SPARE-ISSUE",
U1748="Power Telco","BSS"
),"")</f>
        <v/>
      </c>
      <c r="T1748" s="32" t="str" cm="1">
        <f t="array" ref="T1748">IFERROR(_xlfn.IFS(
U1748="MPR ISSUE","TX ISSUE",
U1748="BSS Hardware Issue","RAN ISSUE",
U1748="Sites strategiques, MLL, Pylone, etc.","ENVTECH",
U1748="AKTIVCO DEFAUT GE &amp; POWER Cabinet","POWER ISSUE",
U1748="AKTIVCO Coupure ENEO &amp; Baisse de tension","POWER ISSUE",
U1748="Coupure ENEO &amp; Baisse de tension","POWER ISSUE",
U1748="Defaut GE &amp; POWER Cabinet","POWER ISSUE",
U1748="Sharing","POWER ISSUE",
U1748="Sites strategiques &amp; DataCenter","POWER ISSUE",
U1748="Exclu","Exclu",
U1748="SAT","TX ISSUE",
U1748="SPARE-ISSUE","SPARE-ISSUE",
U1748="Fiber CAmtel","TX ISSUE",
U1748="Fiber AOF","TX ISSUE",
U1748="Projet OCM (HUAWEI)","TRAVAUX-HUAWEI",
U1748="Projet OCM (NOKIA)","TRAVAUX -NOKIA",
U1748="ACCESS-ISSUE","ACCESS-ISSUE",
U1748="Projet OCM (ZTE, NOKIA, autres projets)","TRAVAUX OCM",
U1748="No root CAuse","No root cause",
U1748="ODU HS","TX ISSUE",
U1748="IP &amp; VLAN","TX ISSUE",
U1748="Warehouse HUAWEI","SPARE-ISSUE",
U1748="SPARE-HS","SPARE-ISSUE",
U1748="Power Telco","RAN ISSUE"
),"")</f>
        <v/>
      </c>
      <c r="U1748" s="33"/>
      <c r="V1748" s="32" t="str" cm="1">
        <f t="array" ref="V1748">IFERROR(_xlfn.IFS(
U1748="MPR ISSUE","ACTIVE",
U1748="BSS Hardware Issue","ACTIVE",
U1748="Sites strategiques, MLL, Pylone, etc.","PASSIVE",
U1748="AKTIVCO DEFAUT GE &amp; POWER Cabinet","PASSIVE",
U1748="AKTIVCO Coupure ENEO &amp; Baisse de tension","PASSIVE",
U1748="Coupure ENEO &amp; Baisse de tension","PASSIVE",
U1748="Defaut GE &amp; POWER Cabinet","PASSIVE",
U1748="Sharing","PASSIVE",
U1748="Sites strategiques &amp; DataCenter","PASSIVE",
U1748="Exclu","Exclu",
U1748="SAT","ACTIVE",
U1748="SPARE-ISSUE","SPARE-ISSUE",
U1748="Fiber CAmtel","ACTIVE",
U1748="Fiber AOF","ACTIVE",
U1748="Projet OCM (HUAWEI)","PLANNED WORKS",
U1748="Projet OCM (NOKIA)","PLANNED WORKS",
U1748="ACCESS-ISSUE","ACCESS-ISSUE",
U1748="Projet OCM (ZTE, NOKIA, autres projets)","PLANNED WORKS",
U1748="No root CAuse","No root cause",
U1748="ODU HS","ACTIVE",
U1748="IP &amp; VLAN","ACTIVE",
U1748="Warehouse HUAWEI","SPARE-ISSUE",
U1748="SPARE-HS","SPARE-ISSUE",
U1748="Power Telco","ACTIVE"
),"")</f>
        <v/>
      </c>
      <c r="W1748" s="52"/>
      <c r="X1748" s="52"/>
      <c r="Y1748" s="52"/>
      <c r="Z1748" s="52"/>
      <c r="AA1748" s="52"/>
      <c r="AB1748" s="34" t="s">
        <v>6248</v>
      </c>
      <c r="AC1748" s="34" t="str">
        <f>_xlfn.XLOOKUP(B1748,[4]ALL!$B:$B,[4]ALL!$N:$N,"")</f>
        <v/>
      </c>
      <c r="AD1748" s="34" t="s">
        <v>5420</v>
      </c>
      <c r="AE1748" s="34"/>
      <c r="AF1748" s="36" t="s">
        <v>5420</v>
      </c>
      <c r="AG1748" s="29"/>
      <c r="AH1748" s="35"/>
      <c r="AI1748" s="29"/>
      <c r="AJ1748" s="29" t="s">
        <v>5420</v>
      </c>
      <c r="AK1748" s="36" t="s">
        <v>5420</v>
      </c>
      <c r="AL1748" s="36" t="s">
        <v>6248</v>
      </c>
      <c r="AM1748" s="36" t="s">
        <v>5420</v>
      </c>
      <c r="AN1748" s="36" t="s">
        <v>5420</v>
      </c>
      <c r="AO1748" s="36" t="s">
        <v>5420</v>
      </c>
      <c r="AP1748" s="36" t="s">
        <v>5420</v>
      </c>
      <c r="AQ1748" s="36" t="s">
        <v>5420</v>
      </c>
      <c r="AR1748" s="36" t="s">
        <v>5420</v>
      </c>
      <c r="AS1748" s="36" t="s">
        <v>5420</v>
      </c>
      <c r="AT1748" s="36" t="s">
        <v>5420</v>
      </c>
      <c r="AU1748" s="36" t="s">
        <v>5420</v>
      </c>
      <c r="AV1748" s="36" t="s">
        <v>5420</v>
      </c>
      <c r="AW1748" s="45"/>
      <c r="AX1748" s="45" t="s">
        <v>5420</v>
      </c>
      <c r="AY1748" s="45" t="s">
        <v>5420</v>
      </c>
      <c r="AZ1748" s="45" t="s">
        <v>5420</v>
      </c>
      <c r="BA1748" s="36" t="s">
        <v>5420</v>
      </c>
    </row>
    <row r="1749" spans="1:53" s="58" customFormat="1" ht="15.6" hidden="1" x14ac:dyDescent="0.3">
      <c r="A1749" s="27" t="s">
        <v>2508</v>
      </c>
      <c r="B1749" s="28" t="s">
        <v>2509</v>
      </c>
      <c r="C1749" s="29" t="str">
        <f>_xlfn.XLOOKUP(B1749,'[1]daily break down'!$D:$D,'[1]daily break down'!$E:$E,"")</f>
        <v>NORD-OUEST</v>
      </c>
      <c r="D1749" s="27" t="s">
        <v>11</v>
      </c>
      <c r="E1749" s="27" t="s">
        <v>154</v>
      </c>
      <c r="F1749" s="29" t="s">
        <v>51</v>
      </c>
      <c r="G1749" s="27" t="s">
        <v>2510</v>
      </c>
      <c r="H1749" s="39" t="str">
        <f>_xlfn.XLOOKUP(B1749,[2]CALCULATION!$B:$B,[2]CALCULATION!$H:$H,"")</f>
        <v>NOKIA</v>
      </c>
      <c r="I1749" s="25">
        <v>0</v>
      </c>
      <c r="J1749" s="25">
        <v>0</v>
      </c>
      <c r="K1749" s="25">
        <v>0</v>
      </c>
      <c r="L1749" s="25">
        <v>0</v>
      </c>
      <c r="M1749" s="25">
        <v>0</v>
      </c>
      <c r="N1749" s="25">
        <v>0</v>
      </c>
      <c r="O1749" s="25">
        <v>0</v>
      </c>
      <c r="P1749" s="25" t="s">
        <v>6366</v>
      </c>
      <c r="Q1749" s="31" t="str">
        <f>_xlfn.XLOOKUP(B1749,'[1]daily break down'!$D:$D,'[1]daily break down'!$O:$O,"")</f>
        <v>Insecurity</v>
      </c>
      <c r="R1749" s="31"/>
      <c r="S1749" s="32" t="str" cm="1">
        <f t="array" ref="S1749">IFERROR(_xlfn.IFS(
U1749="MPR ISSUE","PDH",
U1749="BSS Hardware Issue","BSS",
U1749="Sites strategiques, MLL, Pylone, etc.","ENVTECH",
U1749="AKTIVCO DEFAUT GE &amp; POWER Cabinet","AKTIVCO",
U1749="AKTIVCO Coupure ENEO &amp; Baisse de tension","AKTIVCO GRID ONLY",
U1749="Coupure ENEO &amp; Baisse de tension","IHS GRID ONLY",
U1749="Defaut GE &amp; POWER Cabinet","IHS",
U1749="Sharing","Partners",
U1749="Sites strategiques &amp; DataCenter","SST &amp; DC",
U1749="Exclu","Exclu",
U1749="SAT","SAT",
U1749="SPARE-ISSUE","SPARE-ISSUE",
U1749="Fiber CAmtel","TRANS_FO_CAMTEL",
U1749="Fiber AOF","Fiber AOF",
U1749="Projet OCM (HUAWEI)","TRAVAUX-HUAWEI",
U1749="Projet OCM (NOKIA)","TRAVAUX-NOKIA",
U1749="ACCESS-ISSUE","ACCESS-ISSUE",
U1749="Projet OCM (ZTE, NOKIA, autres projets)","TRAVAUX OCM",
U1749="No root CAuse","No root cause",
U1749="ODU HS","PDH",
U1749="IP &amp; VLAN","PDH",
U1749="Warehouse HUAWEI","SPARE-ISSUE",
U1749="SPARE-HS","SPARE-ISSUE",
U1749="Power Telco","BSS"
),"")</f>
        <v/>
      </c>
      <c r="T1749" s="32" t="str" cm="1">
        <f t="array" ref="T1749">IFERROR(_xlfn.IFS(
U1749="MPR ISSUE","TX ISSUE",
U1749="BSS Hardware Issue","RAN ISSUE",
U1749="Sites strategiques, MLL, Pylone, etc.","ENVTECH",
U1749="AKTIVCO DEFAUT GE &amp; POWER Cabinet","POWER ISSUE",
U1749="AKTIVCO Coupure ENEO &amp; Baisse de tension","POWER ISSUE",
U1749="Coupure ENEO &amp; Baisse de tension","POWER ISSUE",
U1749="Defaut GE &amp; POWER Cabinet","POWER ISSUE",
U1749="Sharing","POWER ISSUE",
U1749="Sites strategiques &amp; DataCenter","POWER ISSUE",
U1749="Exclu","Exclu",
U1749="SAT","TX ISSUE",
U1749="SPARE-ISSUE","SPARE-ISSUE",
U1749="Fiber CAmtel","TX ISSUE",
U1749="Fiber AOF","TX ISSUE",
U1749="Projet OCM (HUAWEI)","TRAVAUX-HUAWEI",
U1749="Projet OCM (NOKIA)","TRAVAUX -NOKIA",
U1749="ACCESS-ISSUE","ACCESS-ISSUE",
U1749="Projet OCM (ZTE, NOKIA, autres projets)","TRAVAUX OCM",
U1749="No root CAuse","No root cause",
U1749="ODU HS","TX ISSUE",
U1749="IP &amp; VLAN","TX ISSUE",
U1749="Warehouse HUAWEI","SPARE-ISSUE",
U1749="SPARE-HS","SPARE-ISSUE",
U1749="Power Telco","RAN ISSUE"
),"")</f>
        <v/>
      </c>
      <c r="U1749" s="33"/>
      <c r="V1749" s="32" t="str" cm="1">
        <f t="array" ref="V1749">IFERROR(_xlfn.IFS(
U1749="MPR ISSUE","ACTIVE",
U1749="BSS Hardware Issue","ACTIVE",
U1749="Sites strategiques, MLL, Pylone, etc.","PASSIVE",
U1749="AKTIVCO DEFAUT GE &amp; POWER Cabinet","PASSIVE",
U1749="AKTIVCO Coupure ENEO &amp; Baisse de tension","PASSIVE",
U1749="Coupure ENEO &amp; Baisse de tension","PASSIVE",
U1749="Defaut GE &amp; POWER Cabinet","PASSIVE",
U1749="Sharing","PASSIVE",
U1749="Sites strategiques &amp; DataCenter","PASSIVE",
U1749="Exclu","Exclu",
U1749="SAT","ACTIVE",
U1749="SPARE-ISSUE","SPARE-ISSUE",
U1749="Fiber CAmtel","ACTIVE",
U1749="Fiber AOF","ACTIVE",
U1749="Projet OCM (HUAWEI)","PLANNED WORKS",
U1749="Projet OCM (NOKIA)","PLANNED WORKS",
U1749="ACCESS-ISSUE","ACCESS-ISSUE",
U1749="Projet OCM (ZTE, NOKIA, autres projets)","PLANNED WORKS",
U1749="No root CAuse","No root cause",
U1749="ODU HS","ACTIVE",
U1749="IP &amp; VLAN","ACTIVE",
U1749="Warehouse HUAWEI","SPARE-ISSUE",
U1749="SPARE-HS","SPARE-ISSUE",
U1749="Power Telco","ACTIVE"
),"")</f>
        <v/>
      </c>
      <c r="W1749" s="51"/>
      <c r="X1749" s="51"/>
      <c r="Y1749" s="51"/>
      <c r="Z1749" s="51"/>
      <c r="AA1749" s="51"/>
      <c r="AB1749" s="34" t="s">
        <v>6716</v>
      </c>
      <c r="AC1749" s="34" t="str">
        <f>_xlfn.XLOOKUP(B1749,[4]ALL!$B:$B,[4]ALL!$N:$N,"")</f>
        <v/>
      </c>
      <c r="AD1749" s="34" t="s">
        <v>5420</v>
      </c>
      <c r="AE1749" s="34"/>
      <c r="AF1749" s="36" t="s">
        <v>6407</v>
      </c>
      <c r="AG1749" s="29"/>
      <c r="AH1749" s="35"/>
      <c r="AI1749" s="29"/>
      <c r="AJ1749" s="29" t="s">
        <v>6249</v>
      </c>
      <c r="AK1749" s="36" t="s">
        <v>5420</v>
      </c>
      <c r="AL1749" s="36" t="s">
        <v>5420</v>
      </c>
      <c r="AM1749" s="36" t="s">
        <v>5420</v>
      </c>
      <c r="AN1749" s="36" t="s">
        <v>5420</v>
      </c>
      <c r="AO1749" s="36" t="s">
        <v>5420</v>
      </c>
      <c r="AP1749" s="36" t="s">
        <v>5420</v>
      </c>
      <c r="AQ1749" s="36" t="s">
        <v>5420</v>
      </c>
      <c r="AR1749" s="36" t="s">
        <v>5420</v>
      </c>
      <c r="AS1749" s="36" t="s">
        <v>5420</v>
      </c>
      <c r="AT1749" s="36" t="s">
        <v>5420</v>
      </c>
      <c r="AU1749" s="36" t="s">
        <v>5420</v>
      </c>
      <c r="AV1749" s="36" t="s">
        <v>5420</v>
      </c>
      <c r="AW1749" s="45"/>
      <c r="AX1749" s="45" t="s">
        <v>5420</v>
      </c>
      <c r="AY1749" s="45" t="s">
        <v>5420</v>
      </c>
      <c r="AZ1749" s="45" t="s">
        <v>5420</v>
      </c>
      <c r="BA1749" s="36" t="s">
        <v>5420</v>
      </c>
    </row>
    <row r="1750" spans="1:53" s="58" customFormat="1" ht="15.6" hidden="1" x14ac:dyDescent="0.3">
      <c r="A1750" s="27" t="s">
        <v>3868</v>
      </c>
      <c r="B1750" s="28" t="s">
        <v>3869</v>
      </c>
      <c r="C1750" s="29" t="str">
        <f>_xlfn.XLOOKUP(B1750,'[1]daily break down'!$D:$D,'[1]daily break down'!$E:$E,"")</f>
        <v>EXTREME-NORD</v>
      </c>
      <c r="D1750" s="27" t="s">
        <v>21</v>
      </c>
      <c r="E1750" s="27" t="s">
        <v>563</v>
      </c>
      <c r="F1750" s="29" t="s">
        <v>55</v>
      </c>
      <c r="G1750" s="27" t="s">
        <v>3868</v>
      </c>
      <c r="H1750" s="37" t="str">
        <f>_xlfn.XLOOKUP(B1750,[2]CALCULATION!$B:$B,[2]CALCULATION!$H:$H,"")</f>
        <v>HUAWEI</v>
      </c>
      <c r="I1750" s="25">
        <v>8.2576412609543071E-2</v>
      </c>
      <c r="J1750" s="25">
        <v>1.438862778334232</v>
      </c>
      <c r="K1750" s="25">
        <v>0.2638343135492377</v>
      </c>
      <c r="L1750" s="25">
        <v>0.96047247262672175</v>
      </c>
      <c r="M1750" s="25">
        <v>0.60460915495972123</v>
      </c>
      <c r="N1750" s="25">
        <v>0.16128261322421117</v>
      </c>
      <c r="O1750" s="25">
        <v>0.2592328633433495</v>
      </c>
      <c r="P1750" s="25" t="s">
        <v>6366</v>
      </c>
      <c r="Q1750" s="31" t="str">
        <f>_xlfn.XLOOKUP(B1750,'[1]daily break down'!$D:$D,'[1]daily break down'!$O:$O,"")</f>
        <v>Insecurity</v>
      </c>
      <c r="R1750" s="31"/>
      <c r="S1750" s="32" t="str" cm="1">
        <f t="array" ref="S1750">IFERROR(_xlfn.IFS(
U1750="MPR ISSUE","PDH",
U1750="BSS Hardware Issue","BSS",
U1750="Sites strategiques, MLL, Pylone, etc.","ENVTECH",
U1750="AKTIVCO DEFAUT GE &amp; POWER Cabinet","AKTIVCO",
U1750="AKTIVCO Coupure ENEO &amp; Baisse de tension","AKTIVCO GRID ONLY",
U1750="Coupure ENEO &amp; Baisse de tension","IHS GRID ONLY",
U1750="Defaut GE &amp; POWER Cabinet","IHS",
U1750="Sharing","Partners",
U1750="Sites strategiques &amp; DataCenter","SST &amp; DC",
U1750="Exclu","Exclu",
U1750="SAT","SAT",
U1750="SPARE-ISSUE","SPARE-ISSUE",
U1750="Fiber CAmtel","TRANS_FO_CAMTEL",
U1750="Fiber AOF","Fiber AOF",
U1750="Projet OCM (HUAWEI)","TRAVAUX-HUAWEI",
U1750="Projet OCM (NOKIA)","TRAVAUX-NOKIA",
U1750="ACCESS-ISSUE","ACCESS-ISSUE",
U1750="Projet OCM (ZTE, NOKIA, autres projets)","TRAVAUX OCM",
U1750="No root CAuse","No root cause",
U1750="ODU HS","PDH",
U1750="IP &amp; VLAN","PDH",
U1750="Warehouse HUAWEI","SPARE-ISSUE",
U1750="SPARE-HS","SPARE-ISSUE",
U1750="Power Telco","BSS"
),"")</f>
        <v/>
      </c>
      <c r="T1750" s="32" t="str" cm="1">
        <f t="array" ref="T1750">IFERROR(_xlfn.IFS(
U1750="MPR ISSUE","TX ISSUE",
U1750="BSS Hardware Issue","RAN ISSUE",
U1750="Sites strategiques, MLL, Pylone, etc.","ENVTECH",
U1750="AKTIVCO DEFAUT GE &amp; POWER Cabinet","POWER ISSUE",
U1750="AKTIVCO Coupure ENEO &amp; Baisse de tension","POWER ISSUE",
U1750="Coupure ENEO &amp; Baisse de tension","POWER ISSUE",
U1750="Defaut GE &amp; POWER Cabinet","POWER ISSUE",
U1750="Sharing","POWER ISSUE",
U1750="Sites strategiques &amp; DataCenter","POWER ISSUE",
U1750="Exclu","Exclu",
U1750="SAT","TX ISSUE",
U1750="SPARE-ISSUE","SPARE-ISSUE",
U1750="Fiber CAmtel","TX ISSUE",
U1750="Fiber AOF","TX ISSUE",
U1750="Projet OCM (HUAWEI)","TRAVAUX-HUAWEI",
U1750="Projet OCM (NOKIA)","TRAVAUX -NOKIA",
U1750="ACCESS-ISSUE","ACCESS-ISSUE",
U1750="Projet OCM (ZTE, NOKIA, autres projets)","TRAVAUX OCM",
U1750="No root CAuse","No root cause",
U1750="ODU HS","TX ISSUE",
U1750="IP &amp; VLAN","TX ISSUE",
U1750="Warehouse HUAWEI","SPARE-ISSUE",
U1750="SPARE-HS","SPARE-ISSUE",
U1750="Power Telco","RAN ISSUE"
),"")</f>
        <v/>
      </c>
      <c r="U1750" s="33"/>
      <c r="V1750" s="32" t="str" cm="1">
        <f t="array" ref="V1750">IFERROR(_xlfn.IFS(
U1750="MPR ISSUE","ACTIVE",
U1750="BSS Hardware Issue","ACTIVE",
U1750="Sites strategiques, MLL, Pylone, etc.","PASSIVE",
U1750="AKTIVCO DEFAUT GE &amp; POWER Cabinet","PASSIVE",
U1750="AKTIVCO Coupure ENEO &amp; Baisse de tension","PASSIVE",
U1750="Coupure ENEO &amp; Baisse de tension","PASSIVE",
U1750="Defaut GE &amp; POWER Cabinet","PASSIVE",
U1750="Sharing","PASSIVE",
U1750="Sites strategiques &amp; DataCenter","PASSIVE",
U1750="Exclu","Exclu",
U1750="SAT","ACTIVE",
U1750="SPARE-ISSUE","SPARE-ISSUE",
U1750="Fiber CAmtel","ACTIVE",
U1750="Fiber AOF","ACTIVE",
U1750="Projet OCM (HUAWEI)","PLANNED WORKS",
U1750="Projet OCM (NOKIA)","PLANNED WORKS",
U1750="ACCESS-ISSUE","ACCESS-ISSUE",
U1750="Projet OCM (ZTE, NOKIA, autres projets)","PLANNED WORKS",
U1750="No root CAuse","No root cause",
U1750="ODU HS","ACTIVE",
U1750="IP &amp; VLAN","ACTIVE",
U1750="Warehouse HUAWEI","SPARE-ISSUE",
U1750="SPARE-HS","SPARE-ISSUE",
U1750="Power Telco","ACTIVE"
),"")</f>
        <v/>
      </c>
      <c r="W1750" s="51"/>
      <c r="X1750" s="51"/>
      <c r="Y1750" s="51"/>
      <c r="Z1750" s="51"/>
      <c r="AA1750" s="51"/>
      <c r="AB1750" s="34" t="s">
        <v>5420</v>
      </c>
      <c r="AC1750" s="34" t="str">
        <f>_xlfn.XLOOKUP(B1750,[4]ALL!$B:$B,[4]ALL!$N:$N,"")</f>
        <v/>
      </c>
      <c r="AD1750" s="34" t="s">
        <v>5420</v>
      </c>
      <c r="AE1750" s="34"/>
      <c r="AF1750" s="36" t="s">
        <v>5420</v>
      </c>
      <c r="AG1750" s="29"/>
      <c r="AH1750" s="35"/>
      <c r="AI1750" s="29"/>
      <c r="AJ1750" s="29" t="s">
        <v>5420</v>
      </c>
      <c r="AK1750" s="36" t="s">
        <v>5420</v>
      </c>
      <c r="AL1750" s="36" t="s">
        <v>5420</v>
      </c>
      <c r="AM1750" s="36" t="s">
        <v>5420</v>
      </c>
      <c r="AN1750" s="36" t="s">
        <v>5420</v>
      </c>
      <c r="AO1750" s="36" t="s">
        <v>5420</v>
      </c>
      <c r="AP1750" s="36" t="s">
        <v>5420</v>
      </c>
      <c r="AQ1750" s="36" t="s">
        <v>5420</v>
      </c>
      <c r="AR1750" s="36" t="s">
        <v>5420</v>
      </c>
      <c r="AS1750" s="36" t="s">
        <v>5420</v>
      </c>
      <c r="AT1750" s="36" t="s">
        <v>5420</v>
      </c>
      <c r="AU1750" s="36" t="s">
        <v>5420</v>
      </c>
      <c r="AV1750" s="36" t="s">
        <v>5420</v>
      </c>
      <c r="AW1750" s="45"/>
      <c r="AX1750" s="45" t="s">
        <v>5420</v>
      </c>
      <c r="AY1750" s="45" t="s">
        <v>5420</v>
      </c>
      <c r="AZ1750" s="45" t="s">
        <v>5420</v>
      </c>
      <c r="BA1750" s="36" t="s">
        <v>5420</v>
      </c>
    </row>
    <row r="1751" spans="1:53" s="58" customFormat="1" ht="15.6" hidden="1" x14ac:dyDescent="0.3">
      <c r="A1751" s="27" t="s">
        <v>2655</v>
      </c>
      <c r="B1751" s="28" t="s">
        <v>2656</v>
      </c>
      <c r="C1751" s="29" t="str">
        <f>_xlfn.XLOOKUP(B1751,'[1]daily break down'!$D:$D,'[1]daily break down'!$E:$E,"")</f>
        <v>Bafoussam</v>
      </c>
      <c r="D1751" s="27" t="s">
        <v>21</v>
      </c>
      <c r="E1751" s="27" t="s">
        <v>30</v>
      </c>
      <c r="F1751" s="29" t="s">
        <v>102</v>
      </c>
      <c r="G1751" s="27" t="s">
        <v>299</v>
      </c>
      <c r="H1751" s="37" t="str">
        <f>_xlfn.XLOOKUP(B1751,[2]CALCULATION!$B:$B,[2]CALCULATION!$H:$H,"")</f>
        <v>Huawei</v>
      </c>
      <c r="I1751" s="25">
        <v>0</v>
      </c>
      <c r="J1751" s="25">
        <v>0</v>
      </c>
      <c r="K1751" s="25">
        <v>0</v>
      </c>
      <c r="L1751" s="25">
        <v>0</v>
      </c>
      <c r="M1751" s="25">
        <v>0</v>
      </c>
      <c r="N1751" s="25">
        <v>0</v>
      </c>
      <c r="O1751" s="25">
        <v>0</v>
      </c>
      <c r="P1751" s="25" t="s">
        <v>6366</v>
      </c>
      <c r="Q1751" s="31" t="s">
        <v>5364</v>
      </c>
      <c r="R1751" s="31"/>
      <c r="S1751" s="32" t="str" cm="1">
        <f t="array" ref="S1751">IFERROR(_xlfn.IFS(
U1751="MPR ISSUE","PDH",
U1751="BSS Hardware Issue","BSS",
U1751="Sites strategiques, MLL, Pylone, etc.","ENVTECH",
U1751="AKTIVCO DEFAUT GE &amp; POWER Cabinet","AKTIVCO",
U1751="AKTIVCO Coupure ENEO &amp; Baisse de tension","AKTIVCO GRID ONLY",
U1751="Coupure ENEO &amp; Baisse de tension","IHS GRID ONLY",
U1751="Defaut GE &amp; POWER Cabinet","IHS",
U1751="Sharing","Partners",
U1751="Sites strategiques &amp; DataCenter","SST &amp; DC",
U1751="Exclu","Exclu",
U1751="SAT","SAT",
U1751="SPARE-ISSUE","SPARE-ISSUE",
U1751="Fiber CAmtel","TRANS_FO_CAMTEL",
U1751="Fiber AOF","Fiber AOF",
U1751="Projet OCM (HUAWEI)","TRAVAUX-HUAWEI",
U1751="Projet OCM (NOKIA)","TRAVAUX-NOKIA",
U1751="ACCESS-ISSUE","ACCESS-ISSUE",
U1751="Projet OCM (ZTE, NOKIA, autres projets)","TRAVAUX OCM",
U1751="No root CAuse","No root cause",
U1751="ODU HS","PDH",
U1751="IP &amp; VLAN","PDH",
U1751="Warehouse HUAWEI","SPARE-ISSUE",
U1751="SPARE-HS","SPARE-ISSUE",
U1751="Power Telco","BSS"
),"")</f>
        <v/>
      </c>
      <c r="T1751" s="32" t="str" cm="1">
        <f t="array" ref="T1751">IFERROR(_xlfn.IFS(
U1751="MPR ISSUE","TX ISSUE",
U1751="BSS Hardware Issue","RAN ISSUE",
U1751="Sites strategiques, MLL, Pylone, etc.","ENVTECH",
U1751="AKTIVCO DEFAUT GE &amp; POWER Cabinet","POWER ISSUE",
U1751="AKTIVCO Coupure ENEO &amp; Baisse de tension","POWER ISSUE",
U1751="Coupure ENEO &amp; Baisse de tension","POWER ISSUE",
U1751="Defaut GE &amp; POWER Cabinet","POWER ISSUE",
U1751="Sharing","POWER ISSUE",
U1751="Sites strategiques &amp; DataCenter","POWER ISSUE",
U1751="Exclu","Exclu",
U1751="SAT","TX ISSUE",
U1751="SPARE-ISSUE","SPARE-ISSUE",
U1751="Fiber CAmtel","TX ISSUE",
U1751="Fiber AOF","TX ISSUE",
U1751="Projet OCM (HUAWEI)","TRAVAUX-HUAWEI",
U1751="Projet OCM (NOKIA)","TRAVAUX -NOKIA",
U1751="ACCESS-ISSUE","ACCESS-ISSUE",
U1751="Projet OCM (ZTE, NOKIA, autres projets)","TRAVAUX OCM",
U1751="No root CAuse","No root cause",
U1751="ODU HS","TX ISSUE",
U1751="IP &amp; VLAN","TX ISSUE",
U1751="Warehouse HUAWEI","SPARE-ISSUE",
U1751="SPARE-HS","SPARE-ISSUE",
U1751="Power Telco","RAN ISSUE"
),"")</f>
        <v/>
      </c>
      <c r="U1751" s="33"/>
      <c r="V1751" s="32" t="str" cm="1">
        <f t="array" ref="V1751">IFERROR(_xlfn.IFS(
U1751="MPR ISSUE","ACTIVE",
U1751="BSS Hardware Issue","ACTIVE",
U1751="Sites strategiques, MLL, Pylone, etc.","PASSIVE",
U1751="AKTIVCO DEFAUT GE &amp; POWER Cabinet","PASSIVE",
U1751="AKTIVCO Coupure ENEO &amp; Baisse de tension","PASSIVE",
U1751="Coupure ENEO &amp; Baisse de tension","PASSIVE",
U1751="Defaut GE &amp; POWER Cabinet","PASSIVE",
U1751="Sharing","PASSIVE",
U1751="Sites strategiques &amp; DataCenter","PASSIVE",
U1751="Exclu","Exclu",
U1751="SAT","ACTIVE",
U1751="SPARE-ISSUE","SPARE-ISSUE",
U1751="Fiber CAmtel","ACTIVE",
U1751="Fiber AOF","ACTIVE",
U1751="Projet OCM (HUAWEI)","PLANNED WORKS",
U1751="Projet OCM (NOKIA)","PLANNED WORKS",
U1751="ACCESS-ISSUE","ACCESS-ISSUE",
U1751="Projet OCM (ZTE, NOKIA, autres projets)","PLANNED WORKS",
U1751="No root CAuse","No root cause",
U1751="ODU HS","ACTIVE",
U1751="IP &amp; VLAN","ACTIVE",
U1751="Warehouse HUAWEI","SPARE-ISSUE",
U1751="SPARE-HS","SPARE-ISSUE",
U1751="Power Telco","ACTIVE"
),"")</f>
        <v/>
      </c>
      <c r="W1751" s="51"/>
      <c r="X1751" s="51"/>
      <c r="Y1751" s="51"/>
      <c r="Z1751" s="51"/>
      <c r="AA1751" s="51"/>
      <c r="AB1751" s="34" t="s">
        <v>5420</v>
      </c>
      <c r="AC1751" s="34" t="str">
        <f>_xlfn.XLOOKUP(B1751,[4]ALL!$B:$B,[4]ALL!$N:$N,"")</f>
        <v/>
      </c>
      <c r="AD1751" s="34" t="s">
        <v>5420</v>
      </c>
      <c r="AE1751" s="34"/>
      <c r="AF1751" s="36" t="s">
        <v>5420</v>
      </c>
      <c r="AG1751" s="29"/>
      <c r="AH1751" s="35"/>
      <c r="AI1751" s="29"/>
      <c r="AJ1751" s="29" t="s">
        <v>5420</v>
      </c>
      <c r="AK1751" s="36" t="s">
        <v>5420</v>
      </c>
      <c r="AL1751" s="36" t="s">
        <v>5420</v>
      </c>
      <c r="AM1751" s="36" t="s">
        <v>5420</v>
      </c>
      <c r="AN1751" s="36" t="s">
        <v>5420</v>
      </c>
      <c r="AO1751" s="36" t="s">
        <v>5420</v>
      </c>
      <c r="AP1751" s="36" t="s">
        <v>5420</v>
      </c>
      <c r="AQ1751" s="36" t="s">
        <v>5420</v>
      </c>
      <c r="AR1751" s="36" t="s">
        <v>5420</v>
      </c>
      <c r="AS1751" s="36" t="s">
        <v>5420</v>
      </c>
      <c r="AT1751" s="36" t="s">
        <v>5420</v>
      </c>
      <c r="AU1751" s="36" t="s">
        <v>5420</v>
      </c>
      <c r="AV1751" s="36" t="s">
        <v>5420</v>
      </c>
      <c r="AW1751" s="45"/>
      <c r="AX1751" s="45" t="s">
        <v>5420</v>
      </c>
      <c r="AY1751" s="45" t="s">
        <v>5420</v>
      </c>
      <c r="AZ1751" s="45" t="s">
        <v>5420</v>
      </c>
      <c r="BA1751" s="36" t="s">
        <v>5420</v>
      </c>
    </row>
    <row r="1752" spans="1:53" s="58" customFormat="1" ht="15.6" hidden="1" x14ac:dyDescent="0.3">
      <c r="A1752" s="27" t="s">
        <v>5199</v>
      </c>
      <c r="B1752" s="28" t="s">
        <v>5200</v>
      </c>
      <c r="C1752" s="29" t="str">
        <f>_xlfn.XLOOKUP(B1752,'[1]daily break down'!$D:$D,'[1]daily break down'!$E:$E,"")</f>
        <v>SUD-OUEST</v>
      </c>
      <c r="D1752" s="27" t="s">
        <v>11</v>
      </c>
      <c r="E1752" s="27" t="s">
        <v>12</v>
      </c>
      <c r="F1752" s="29" t="s">
        <v>13</v>
      </c>
      <c r="G1752" s="27" t="s">
        <v>63</v>
      </c>
      <c r="H1752" s="37" t="str">
        <f>_xlfn.XLOOKUP(B1752,[2]CALCULATION!$B:$B,[2]CALCULATION!$H:$H,"")</f>
        <v>Huawei</v>
      </c>
      <c r="I1752" s="25">
        <v>0</v>
      </c>
      <c r="J1752" s="25">
        <v>0</v>
      </c>
      <c r="K1752" s="25">
        <v>0</v>
      </c>
      <c r="L1752" s="25">
        <v>0</v>
      </c>
      <c r="M1752" s="25">
        <v>0</v>
      </c>
      <c r="N1752" s="25">
        <v>0</v>
      </c>
      <c r="O1752" s="25">
        <v>0</v>
      </c>
      <c r="P1752" s="25" t="s">
        <v>6366</v>
      </c>
      <c r="Q1752" s="31" t="s">
        <v>5364</v>
      </c>
      <c r="R1752" s="31"/>
      <c r="S1752" s="32" t="str" cm="1">
        <f t="array" ref="S1752">IFERROR(_xlfn.IFS(
U1752="MPR ISSUE","PDH",
U1752="BSS Hardware Issue","BSS",
U1752="Sites strategiques, MLL, Pylone, etc.","ENVTECH",
U1752="AKTIVCO DEFAUT GE &amp; POWER Cabinet","AKTIVCO",
U1752="AKTIVCO Coupure ENEO &amp; Baisse de tension","AKTIVCO GRID ONLY",
U1752="Coupure ENEO &amp; Baisse de tension","IHS GRID ONLY",
U1752="Defaut GE &amp; POWER Cabinet","IHS",
U1752="Sharing","Partners",
U1752="Sites strategiques &amp; DataCenter","SST &amp; DC",
U1752="Exclu","Exclu",
U1752="SAT","SAT",
U1752="SPARE-ISSUE","SPARE-ISSUE",
U1752="Fiber CAmtel","TRANS_FO_CAMTEL",
U1752="Fiber AOF","Fiber AOF",
U1752="Projet OCM (HUAWEI)","TRAVAUX-HUAWEI",
U1752="Projet OCM (NOKIA)","TRAVAUX-NOKIA",
U1752="ACCESS-ISSUE","ACCESS-ISSUE",
U1752="Projet OCM (ZTE, NOKIA, autres projets)","TRAVAUX OCM",
U1752="No root CAuse","No root cause",
U1752="ODU HS","PDH",
U1752="IP &amp; VLAN","PDH",
U1752="Warehouse HUAWEI","SPARE-ISSUE",
U1752="SPARE-HS","SPARE-ISSUE",
U1752="Power Telco","BSS"
),"")</f>
        <v/>
      </c>
      <c r="T1752" s="32" t="str" cm="1">
        <f t="array" ref="T1752">IFERROR(_xlfn.IFS(
U1752="MPR ISSUE","TX ISSUE",
U1752="BSS Hardware Issue","RAN ISSUE",
U1752="Sites strategiques, MLL, Pylone, etc.","ENVTECH",
U1752="AKTIVCO DEFAUT GE &amp; POWER Cabinet","POWER ISSUE",
U1752="AKTIVCO Coupure ENEO &amp; Baisse de tension","POWER ISSUE",
U1752="Coupure ENEO &amp; Baisse de tension","POWER ISSUE",
U1752="Defaut GE &amp; POWER Cabinet","POWER ISSUE",
U1752="Sharing","POWER ISSUE",
U1752="Sites strategiques &amp; DataCenter","POWER ISSUE",
U1752="Exclu","Exclu",
U1752="SAT","TX ISSUE",
U1752="SPARE-ISSUE","SPARE-ISSUE",
U1752="Fiber CAmtel","TX ISSUE",
U1752="Fiber AOF","TX ISSUE",
U1752="Projet OCM (HUAWEI)","TRAVAUX-HUAWEI",
U1752="Projet OCM (NOKIA)","TRAVAUX -NOKIA",
U1752="ACCESS-ISSUE","ACCESS-ISSUE",
U1752="Projet OCM (ZTE, NOKIA, autres projets)","TRAVAUX OCM",
U1752="No root CAuse","No root cause",
U1752="ODU HS","TX ISSUE",
U1752="IP &amp; VLAN","TX ISSUE",
U1752="Warehouse HUAWEI","SPARE-ISSUE",
U1752="SPARE-HS","SPARE-ISSUE",
U1752="Power Telco","RAN ISSUE"
),"")</f>
        <v/>
      </c>
      <c r="U1752" s="33"/>
      <c r="V1752" s="32" t="str" cm="1">
        <f t="array" ref="V1752">IFERROR(_xlfn.IFS(
U1752="MPR ISSUE","ACTIVE",
U1752="BSS Hardware Issue","ACTIVE",
U1752="Sites strategiques, MLL, Pylone, etc.","PASSIVE",
U1752="AKTIVCO DEFAUT GE &amp; POWER Cabinet","PASSIVE",
U1752="AKTIVCO Coupure ENEO &amp; Baisse de tension","PASSIVE",
U1752="Coupure ENEO &amp; Baisse de tension","PASSIVE",
U1752="Defaut GE &amp; POWER Cabinet","PASSIVE",
U1752="Sharing","PASSIVE",
U1752="Sites strategiques &amp; DataCenter","PASSIVE",
U1752="Exclu","Exclu",
U1752="SAT","ACTIVE",
U1752="SPARE-ISSUE","SPARE-ISSUE",
U1752="Fiber CAmtel","ACTIVE",
U1752="Fiber AOF","ACTIVE",
U1752="Projet OCM (HUAWEI)","PLANNED WORKS",
U1752="Projet OCM (NOKIA)","PLANNED WORKS",
U1752="ACCESS-ISSUE","ACCESS-ISSUE",
U1752="Projet OCM (ZTE, NOKIA, autres projets)","PLANNED WORKS",
U1752="No root CAuse","No root cause",
U1752="ODU HS","ACTIVE",
U1752="IP &amp; VLAN","ACTIVE",
U1752="Warehouse HUAWEI","SPARE-ISSUE",
U1752="SPARE-HS","SPARE-ISSUE",
U1752="Power Telco","ACTIVE"
),"")</f>
        <v/>
      </c>
      <c r="W1752" s="51"/>
      <c r="X1752" s="51"/>
      <c r="Y1752" s="51"/>
      <c r="Z1752" s="51"/>
      <c r="AA1752" s="51"/>
      <c r="AB1752" s="34" t="s">
        <v>5420</v>
      </c>
      <c r="AC1752" s="34" t="str">
        <f>_xlfn.XLOOKUP(B1752,[4]ALL!$B:$B,[4]ALL!$N:$N,"")</f>
        <v/>
      </c>
      <c r="AD1752" s="34" t="s">
        <v>5420</v>
      </c>
      <c r="AE1752" s="34"/>
      <c r="AF1752" s="36" t="s">
        <v>5420</v>
      </c>
      <c r="AG1752" s="29"/>
      <c r="AH1752" s="35"/>
      <c r="AI1752" s="29"/>
      <c r="AJ1752" s="29" t="s">
        <v>5420</v>
      </c>
      <c r="AK1752" s="36" t="s">
        <v>5420</v>
      </c>
      <c r="AL1752" s="36" t="s">
        <v>5420</v>
      </c>
      <c r="AM1752" s="36" t="s">
        <v>5420</v>
      </c>
      <c r="AN1752" s="36" t="s">
        <v>5420</v>
      </c>
      <c r="AO1752" s="36" t="s">
        <v>5420</v>
      </c>
      <c r="AP1752" s="36" t="s">
        <v>5420</v>
      </c>
      <c r="AQ1752" s="36" t="s">
        <v>5420</v>
      </c>
      <c r="AR1752" s="36" t="s">
        <v>5420</v>
      </c>
      <c r="AS1752" s="36" t="s">
        <v>5420</v>
      </c>
      <c r="AT1752" s="36" t="s">
        <v>5420</v>
      </c>
      <c r="AU1752" s="36" t="s">
        <v>5420</v>
      </c>
      <c r="AV1752" s="36" t="s">
        <v>5420</v>
      </c>
      <c r="AW1752" s="45"/>
      <c r="AX1752" s="45" t="s">
        <v>5420</v>
      </c>
      <c r="AY1752" s="45" t="s">
        <v>5420</v>
      </c>
      <c r="AZ1752" s="45" t="s">
        <v>5420</v>
      </c>
      <c r="BA1752" s="36" t="s">
        <v>5420</v>
      </c>
    </row>
    <row r="1753" spans="1:53" s="58" customFormat="1" ht="15.6" hidden="1" x14ac:dyDescent="0.3">
      <c r="A1753" s="27" t="s">
        <v>5218</v>
      </c>
      <c r="B1753" s="28" t="s">
        <v>5219</v>
      </c>
      <c r="C1753" s="29" t="str">
        <f>_xlfn.XLOOKUP(B1753,'[1]daily break down'!$D:$D,'[1]daily break down'!$E:$E,"")</f>
        <v>SUD-OUEST</v>
      </c>
      <c r="D1753" s="27" t="s">
        <v>11</v>
      </c>
      <c r="E1753" s="27"/>
      <c r="F1753" s="29" t="s">
        <v>13</v>
      </c>
      <c r="G1753" s="27" t="s">
        <v>63</v>
      </c>
      <c r="H1753" s="37" t="str">
        <f>_xlfn.XLOOKUP(B1753,[2]CALCULATION!$B:$B,[2]CALCULATION!$H:$H,"")</f>
        <v>Huawei</v>
      </c>
      <c r="I1753" s="25">
        <v>0</v>
      </c>
      <c r="J1753" s="25">
        <v>0</v>
      </c>
      <c r="K1753" s="25">
        <v>0</v>
      </c>
      <c r="L1753" s="25">
        <v>0</v>
      </c>
      <c r="M1753" s="25">
        <v>0</v>
      </c>
      <c r="N1753" s="25">
        <v>0</v>
      </c>
      <c r="O1753" s="25">
        <v>0</v>
      </c>
      <c r="P1753" s="25" t="s">
        <v>6366</v>
      </c>
      <c r="Q1753" s="31" t="s">
        <v>5364</v>
      </c>
      <c r="R1753" s="31"/>
      <c r="S1753" s="32" t="str" cm="1">
        <f t="array" ref="S1753">IFERROR(_xlfn.IFS(
U1753="MPR ISSUE","PDH",
U1753="BSS Hardware Issue","BSS",
U1753="Sites strategiques, MLL, Pylone, etc.","ENVTECH",
U1753="AKTIVCO DEFAUT GE &amp; POWER Cabinet","AKTIVCO",
U1753="AKTIVCO Coupure ENEO &amp; Baisse de tension","AKTIVCO GRID ONLY",
U1753="Coupure ENEO &amp; Baisse de tension","IHS GRID ONLY",
U1753="Defaut GE &amp; POWER Cabinet","IHS",
U1753="Sharing","Partners",
U1753="Sites strategiques &amp; DataCenter","SST &amp; DC",
U1753="Exclu","Exclu",
U1753="SAT","SAT",
U1753="SPARE-ISSUE","SPARE-ISSUE",
U1753="Fiber CAmtel","TRANS_FO_CAMTEL",
U1753="Fiber AOF","Fiber AOF",
U1753="Projet OCM (HUAWEI)","TRAVAUX-HUAWEI",
U1753="Projet OCM (NOKIA)","TRAVAUX-NOKIA",
U1753="ACCESS-ISSUE","ACCESS-ISSUE",
U1753="Projet OCM (ZTE, NOKIA, autres projets)","TRAVAUX OCM",
U1753="No root CAuse","No root cause",
U1753="ODU HS","PDH",
U1753="IP &amp; VLAN","PDH",
U1753="Warehouse HUAWEI","SPARE-ISSUE",
U1753="SPARE-HS","SPARE-ISSUE",
U1753="Power Telco","BSS"
),"")</f>
        <v/>
      </c>
      <c r="T1753" s="32" t="str" cm="1">
        <f t="array" ref="T1753">IFERROR(_xlfn.IFS(
U1753="MPR ISSUE","TX ISSUE",
U1753="BSS Hardware Issue","RAN ISSUE",
U1753="Sites strategiques, MLL, Pylone, etc.","ENVTECH",
U1753="AKTIVCO DEFAUT GE &amp; POWER Cabinet","POWER ISSUE",
U1753="AKTIVCO Coupure ENEO &amp; Baisse de tension","POWER ISSUE",
U1753="Coupure ENEO &amp; Baisse de tension","POWER ISSUE",
U1753="Defaut GE &amp; POWER Cabinet","POWER ISSUE",
U1753="Sharing","POWER ISSUE",
U1753="Sites strategiques &amp; DataCenter","POWER ISSUE",
U1753="Exclu","Exclu",
U1753="SAT","TX ISSUE",
U1753="SPARE-ISSUE","SPARE-ISSUE",
U1753="Fiber CAmtel","TX ISSUE",
U1753="Fiber AOF","TX ISSUE",
U1753="Projet OCM (HUAWEI)","TRAVAUX-HUAWEI",
U1753="Projet OCM (NOKIA)","TRAVAUX -NOKIA",
U1753="ACCESS-ISSUE","ACCESS-ISSUE",
U1753="Projet OCM (ZTE, NOKIA, autres projets)","TRAVAUX OCM",
U1753="No root CAuse","No root cause",
U1753="ODU HS","TX ISSUE",
U1753="IP &amp; VLAN","TX ISSUE",
U1753="Warehouse HUAWEI","SPARE-ISSUE",
U1753="SPARE-HS","SPARE-ISSUE",
U1753="Power Telco","RAN ISSUE"
),"")</f>
        <v/>
      </c>
      <c r="U1753" s="33"/>
      <c r="V1753" s="32" t="str" cm="1">
        <f t="array" ref="V1753">IFERROR(_xlfn.IFS(
U1753="MPR ISSUE","ACTIVE",
U1753="BSS Hardware Issue","ACTIVE",
U1753="Sites strategiques, MLL, Pylone, etc.","PASSIVE",
U1753="AKTIVCO DEFAUT GE &amp; POWER Cabinet","PASSIVE",
U1753="AKTIVCO Coupure ENEO &amp; Baisse de tension","PASSIVE",
U1753="Coupure ENEO &amp; Baisse de tension","PASSIVE",
U1753="Defaut GE &amp; POWER Cabinet","PASSIVE",
U1753="Sharing","PASSIVE",
U1753="Sites strategiques &amp; DataCenter","PASSIVE",
U1753="Exclu","Exclu",
U1753="SAT","ACTIVE",
U1753="SPARE-ISSUE","SPARE-ISSUE",
U1753="Fiber CAmtel","ACTIVE",
U1753="Fiber AOF","ACTIVE",
U1753="Projet OCM (HUAWEI)","PLANNED WORKS",
U1753="Projet OCM (NOKIA)","PLANNED WORKS",
U1753="ACCESS-ISSUE","ACCESS-ISSUE",
U1753="Projet OCM (ZTE, NOKIA, autres projets)","PLANNED WORKS",
U1753="No root CAuse","No root cause",
U1753="ODU HS","ACTIVE",
U1753="IP &amp; VLAN","ACTIVE",
U1753="Warehouse HUAWEI","SPARE-ISSUE",
U1753="SPARE-HS","SPARE-ISSUE",
U1753="Power Telco","ACTIVE"
),"")</f>
        <v/>
      </c>
      <c r="W1753" s="51"/>
      <c r="X1753" s="51"/>
      <c r="Y1753" s="51"/>
      <c r="Z1753" s="51"/>
      <c r="AA1753" s="51"/>
      <c r="AB1753" s="34" t="s">
        <v>5420</v>
      </c>
      <c r="AC1753" s="34" t="str">
        <f>_xlfn.XLOOKUP(B1753,[4]ALL!$B:$B,[4]ALL!$N:$N,"")</f>
        <v/>
      </c>
      <c r="AD1753" s="34" t="s">
        <v>5420</v>
      </c>
      <c r="AE1753" s="34"/>
      <c r="AF1753" s="36" t="s">
        <v>5420</v>
      </c>
      <c r="AG1753" s="29"/>
      <c r="AH1753" s="35"/>
      <c r="AI1753" s="29"/>
      <c r="AJ1753" s="29" t="s">
        <v>5420</v>
      </c>
      <c r="AK1753" s="36" t="s">
        <v>5420</v>
      </c>
      <c r="AL1753" s="36" t="s">
        <v>5420</v>
      </c>
      <c r="AM1753" s="36" t="s">
        <v>5420</v>
      </c>
      <c r="AN1753" s="36" t="s">
        <v>5420</v>
      </c>
      <c r="AO1753" s="36" t="s">
        <v>5420</v>
      </c>
      <c r="AP1753" s="36" t="s">
        <v>5420</v>
      </c>
      <c r="AQ1753" s="36" t="s">
        <v>5420</v>
      </c>
      <c r="AR1753" s="36" t="s">
        <v>5420</v>
      </c>
      <c r="AS1753" s="36" t="s">
        <v>5420</v>
      </c>
      <c r="AT1753" s="36" t="s">
        <v>5420</v>
      </c>
      <c r="AU1753" s="36" t="s">
        <v>5420</v>
      </c>
      <c r="AV1753" s="36" t="s">
        <v>5420</v>
      </c>
      <c r="AW1753" s="45"/>
      <c r="AX1753" s="45" t="s">
        <v>5420</v>
      </c>
      <c r="AY1753" s="45" t="s">
        <v>5420</v>
      </c>
      <c r="AZ1753" s="45" t="s">
        <v>5420</v>
      </c>
      <c r="BA1753" s="36" t="s">
        <v>5420</v>
      </c>
    </row>
    <row r="1754" spans="1:53" s="58" customFormat="1" ht="15.6" hidden="1" x14ac:dyDescent="0.3">
      <c r="A1754" s="27" t="s">
        <v>3434</v>
      </c>
      <c r="B1754" s="28" t="s">
        <v>3435</v>
      </c>
      <c r="C1754" s="29" t="str">
        <f>_xlfn.XLOOKUP(B1754,'[1]daily break down'!$D:$D,'[1]daily break down'!$E:$E,"")</f>
        <v>SUD-OUEST</v>
      </c>
      <c r="D1754" s="27" t="s">
        <v>11</v>
      </c>
      <c r="E1754" s="27" t="s">
        <v>96</v>
      </c>
      <c r="F1754" s="29" t="s">
        <v>51</v>
      </c>
      <c r="G1754" s="27" t="s">
        <v>14</v>
      </c>
      <c r="H1754" s="39" t="str">
        <f>_xlfn.XLOOKUP(B1754,[2]CALCULATION!$B:$B,[2]CALCULATION!$H:$H,"")</f>
        <v>NOKIA</v>
      </c>
      <c r="I1754" s="25">
        <v>0</v>
      </c>
      <c r="J1754" s="25">
        <v>0</v>
      </c>
      <c r="K1754" s="25">
        <v>0</v>
      </c>
      <c r="L1754" s="25">
        <v>0</v>
      </c>
      <c r="M1754" s="25">
        <v>0</v>
      </c>
      <c r="N1754" s="25">
        <v>0</v>
      </c>
      <c r="O1754" s="25">
        <v>0</v>
      </c>
      <c r="P1754" s="25" t="s">
        <v>6366</v>
      </c>
      <c r="Q1754" s="31" t="str">
        <f>_xlfn.XLOOKUP(B1754,'[1]daily break down'!$D:$D,'[1]daily break down'!$O:$O,"")</f>
        <v>Insecurity</v>
      </c>
      <c r="R1754" s="31"/>
      <c r="S1754" s="32" t="str" cm="1">
        <f t="array" ref="S1754">IFERROR(_xlfn.IFS(
U1754="MPR ISSUE","PDH",
U1754="BSS Hardware Issue","BSS",
U1754="Sites strategiques, MLL, Pylone, etc.","ENVTECH",
U1754="AKTIVCO DEFAUT GE &amp; POWER Cabinet","AKTIVCO",
U1754="AKTIVCO Coupure ENEO &amp; Baisse de tension","AKTIVCO GRID ONLY",
U1754="Coupure ENEO &amp; Baisse de tension","IHS GRID ONLY",
U1754="Defaut GE &amp; POWER Cabinet","IHS",
U1754="Sharing","Partners",
U1754="Sites strategiques &amp; DataCenter","SST &amp; DC",
U1754="Exclu","Exclu",
U1754="SAT","SAT",
U1754="SPARE-ISSUE","SPARE-ISSUE",
U1754="Fiber CAmtel","TRANS_FO_CAMTEL",
U1754="Fiber AOF","Fiber AOF",
U1754="Projet OCM (HUAWEI)","TRAVAUX-HUAWEI",
U1754="Projet OCM (NOKIA)","TRAVAUX-NOKIA",
U1754="ACCESS-ISSUE","ACCESS-ISSUE",
U1754="Projet OCM (ZTE, NOKIA, autres projets)","TRAVAUX OCM",
U1754="No root CAuse","No root cause",
U1754="ODU HS","PDH",
U1754="IP &amp; VLAN","PDH",
U1754="Warehouse HUAWEI","SPARE-ISSUE",
U1754="SPARE-HS","SPARE-ISSUE",
U1754="Power Telco","BSS"
),"")</f>
        <v/>
      </c>
      <c r="T1754" s="32" t="str" cm="1">
        <f t="array" ref="T1754">IFERROR(_xlfn.IFS(
U1754="MPR ISSUE","TX ISSUE",
U1754="BSS Hardware Issue","RAN ISSUE",
U1754="Sites strategiques, MLL, Pylone, etc.","ENVTECH",
U1754="AKTIVCO DEFAUT GE &amp; POWER Cabinet","POWER ISSUE",
U1754="AKTIVCO Coupure ENEO &amp; Baisse de tension","POWER ISSUE",
U1754="Coupure ENEO &amp; Baisse de tension","POWER ISSUE",
U1754="Defaut GE &amp; POWER Cabinet","POWER ISSUE",
U1754="Sharing","POWER ISSUE",
U1754="Sites strategiques &amp; DataCenter","POWER ISSUE",
U1754="Exclu","Exclu",
U1754="SAT","TX ISSUE",
U1754="SPARE-ISSUE","SPARE-ISSUE",
U1754="Fiber CAmtel","TX ISSUE",
U1754="Fiber AOF","TX ISSUE",
U1754="Projet OCM (HUAWEI)","TRAVAUX-HUAWEI",
U1754="Projet OCM (NOKIA)","TRAVAUX -NOKIA",
U1754="ACCESS-ISSUE","ACCESS-ISSUE",
U1754="Projet OCM (ZTE, NOKIA, autres projets)","TRAVAUX OCM",
U1754="No root CAuse","No root cause",
U1754="ODU HS","TX ISSUE",
U1754="IP &amp; VLAN","TX ISSUE",
U1754="Warehouse HUAWEI","SPARE-ISSUE",
U1754="SPARE-HS","SPARE-ISSUE",
U1754="Power Telco","RAN ISSUE"
),"")</f>
        <v/>
      </c>
      <c r="U1754" s="33"/>
      <c r="V1754" s="32" t="str" cm="1">
        <f t="array" ref="V1754">IFERROR(_xlfn.IFS(
U1754="MPR ISSUE","ACTIVE",
U1754="BSS Hardware Issue","ACTIVE",
U1754="Sites strategiques, MLL, Pylone, etc.","PASSIVE",
U1754="AKTIVCO DEFAUT GE &amp; POWER Cabinet","PASSIVE",
U1754="AKTIVCO Coupure ENEO &amp; Baisse de tension","PASSIVE",
U1754="Coupure ENEO &amp; Baisse de tension","PASSIVE",
U1754="Defaut GE &amp; POWER Cabinet","PASSIVE",
U1754="Sharing","PASSIVE",
U1754="Sites strategiques &amp; DataCenter","PASSIVE",
U1754="Exclu","Exclu",
U1754="SAT","ACTIVE",
U1754="SPARE-ISSUE","SPARE-ISSUE",
U1754="Fiber CAmtel","ACTIVE",
U1754="Fiber AOF","ACTIVE",
U1754="Projet OCM (HUAWEI)","PLANNED WORKS",
U1754="Projet OCM (NOKIA)","PLANNED WORKS",
U1754="ACCESS-ISSUE","ACCESS-ISSUE",
U1754="Projet OCM (ZTE, NOKIA, autres projets)","PLANNED WORKS",
U1754="No root CAuse","No root cause",
U1754="ODU HS","ACTIVE",
U1754="IP &amp; VLAN","ACTIVE",
U1754="Warehouse HUAWEI","SPARE-ISSUE",
U1754="SPARE-HS","SPARE-ISSUE",
U1754="Power Telco","ACTIVE"
),"")</f>
        <v/>
      </c>
      <c r="W1754" s="51"/>
      <c r="X1754" s="51"/>
      <c r="Y1754" s="51"/>
      <c r="Z1754" s="51"/>
      <c r="AA1754" s="51"/>
      <c r="AB1754" s="34" t="s">
        <v>6407</v>
      </c>
      <c r="AC1754" s="34" t="str">
        <f>_xlfn.XLOOKUP(B1754,[4]ALL!$B:$B,[4]ALL!$N:$N,"")</f>
        <v/>
      </c>
      <c r="AD1754" s="34" t="s">
        <v>5420</v>
      </c>
      <c r="AE1754" s="34"/>
      <c r="AF1754" s="36" t="s">
        <v>6407</v>
      </c>
      <c r="AG1754" s="29"/>
      <c r="AH1754" s="35"/>
      <c r="AI1754" s="29"/>
      <c r="AJ1754" s="29" t="s">
        <v>5420</v>
      </c>
      <c r="AK1754" s="36" t="s">
        <v>5420</v>
      </c>
      <c r="AL1754" s="36" t="s">
        <v>5420</v>
      </c>
      <c r="AM1754" s="36" t="s">
        <v>5420</v>
      </c>
      <c r="AN1754" s="36" t="s">
        <v>5420</v>
      </c>
      <c r="AO1754" s="36" t="s">
        <v>5420</v>
      </c>
      <c r="AP1754" s="36" t="s">
        <v>5420</v>
      </c>
      <c r="AQ1754" s="36" t="s">
        <v>5420</v>
      </c>
      <c r="AR1754" s="36" t="s">
        <v>5420</v>
      </c>
      <c r="AS1754" s="36" t="s">
        <v>5420</v>
      </c>
      <c r="AT1754" s="36" t="s">
        <v>5420</v>
      </c>
      <c r="AU1754" s="36" t="s">
        <v>5420</v>
      </c>
      <c r="AV1754" s="36" t="s">
        <v>5420</v>
      </c>
      <c r="AW1754" s="45"/>
      <c r="AX1754" s="45" t="s">
        <v>5420</v>
      </c>
      <c r="AY1754" s="45" t="s">
        <v>5420</v>
      </c>
      <c r="AZ1754" s="45" t="s">
        <v>5420</v>
      </c>
      <c r="BA1754" s="36" t="s">
        <v>5420</v>
      </c>
    </row>
    <row r="1755" spans="1:53" s="58" customFormat="1" ht="15.6" hidden="1" x14ac:dyDescent="0.3">
      <c r="A1755" s="27" t="s">
        <v>2657</v>
      </c>
      <c r="B1755" s="28" t="s">
        <v>2658</v>
      </c>
      <c r="C1755" s="29" t="str">
        <f>_xlfn.XLOOKUP(B1755,'[1]daily break down'!$D:$D,'[1]daily break down'!$E:$E,"")</f>
        <v>Bafoussam</v>
      </c>
      <c r="D1755" s="27" t="s">
        <v>11</v>
      </c>
      <c r="E1755" s="27" t="s">
        <v>12</v>
      </c>
      <c r="F1755" s="29" t="s">
        <v>102</v>
      </c>
      <c r="G1755" s="27" t="s">
        <v>299</v>
      </c>
      <c r="H1755" s="37" t="str">
        <f>_xlfn.XLOOKUP(B1755,[2]CALCULATION!$B:$B,[2]CALCULATION!$H:$H,"")</f>
        <v>Huawei</v>
      </c>
      <c r="I1755" s="25">
        <v>0</v>
      </c>
      <c r="J1755" s="25">
        <v>0</v>
      </c>
      <c r="K1755" s="25">
        <v>0</v>
      </c>
      <c r="L1755" s="25">
        <v>0</v>
      </c>
      <c r="M1755" s="25">
        <v>0</v>
      </c>
      <c r="N1755" s="25">
        <v>0</v>
      </c>
      <c r="O1755" s="25">
        <v>0</v>
      </c>
      <c r="P1755" s="25" t="s">
        <v>6366</v>
      </c>
      <c r="Q1755" s="31" t="s">
        <v>5364</v>
      </c>
      <c r="R1755" s="31"/>
      <c r="S1755" s="32" t="str" cm="1">
        <f t="array" ref="S1755">IFERROR(_xlfn.IFS(
U1755="MPR ISSUE","PDH",
U1755="BSS Hardware Issue","BSS",
U1755="Sites strategiques, MLL, Pylone, etc.","ENVTECH",
U1755="AKTIVCO DEFAUT GE &amp; POWER Cabinet","AKTIVCO",
U1755="AKTIVCO Coupure ENEO &amp; Baisse de tension","AKTIVCO GRID ONLY",
U1755="Coupure ENEO &amp; Baisse de tension","IHS GRID ONLY",
U1755="Defaut GE &amp; POWER Cabinet","IHS",
U1755="Sharing","Partners",
U1755="Sites strategiques &amp; DataCenter","SST &amp; DC",
U1755="Exclu","Exclu",
U1755="SAT","SAT",
U1755="SPARE-ISSUE","SPARE-ISSUE",
U1755="Fiber CAmtel","TRANS_FO_CAMTEL",
U1755="Fiber AOF","Fiber AOF",
U1755="Projet OCM (HUAWEI)","TRAVAUX-HUAWEI",
U1755="Projet OCM (NOKIA)","TRAVAUX-NOKIA",
U1755="ACCESS-ISSUE","ACCESS-ISSUE",
U1755="Projet OCM (ZTE, NOKIA, autres projets)","TRAVAUX OCM",
U1755="No root CAuse","No root cause",
U1755="ODU HS","PDH",
U1755="IP &amp; VLAN","PDH",
U1755="Warehouse HUAWEI","SPARE-ISSUE",
U1755="SPARE-HS","SPARE-ISSUE",
U1755="Power Telco","BSS"
),"")</f>
        <v/>
      </c>
      <c r="T1755" s="32" t="str" cm="1">
        <f t="array" ref="T1755">IFERROR(_xlfn.IFS(
U1755="MPR ISSUE","TX ISSUE",
U1755="BSS Hardware Issue","RAN ISSUE",
U1755="Sites strategiques, MLL, Pylone, etc.","ENVTECH",
U1755="AKTIVCO DEFAUT GE &amp; POWER Cabinet","POWER ISSUE",
U1755="AKTIVCO Coupure ENEO &amp; Baisse de tension","POWER ISSUE",
U1755="Coupure ENEO &amp; Baisse de tension","POWER ISSUE",
U1755="Defaut GE &amp; POWER Cabinet","POWER ISSUE",
U1755="Sharing","POWER ISSUE",
U1755="Sites strategiques &amp; DataCenter","POWER ISSUE",
U1755="Exclu","Exclu",
U1755="SAT","TX ISSUE",
U1755="SPARE-ISSUE","SPARE-ISSUE",
U1755="Fiber CAmtel","TX ISSUE",
U1755="Fiber AOF","TX ISSUE",
U1755="Projet OCM (HUAWEI)","TRAVAUX-HUAWEI",
U1755="Projet OCM (NOKIA)","TRAVAUX -NOKIA",
U1755="ACCESS-ISSUE","ACCESS-ISSUE",
U1755="Projet OCM (ZTE, NOKIA, autres projets)","TRAVAUX OCM",
U1755="No root CAuse","No root cause",
U1755="ODU HS","TX ISSUE",
U1755="IP &amp; VLAN","TX ISSUE",
U1755="Warehouse HUAWEI","SPARE-ISSUE",
U1755="SPARE-HS","SPARE-ISSUE",
U1755="Power Telco","RAN ISSUE"
),"")</f>
        <v/>
      </c>
      <c r="U1755" s="33"/>
      <c r="V1755" s="32" t="str" cm="1">
        <f t="array" ref="V1755">IFERROR(_xlfn.IFS(
U1755="MPR ISSUE","ACTIVE",
U1755="BSS Hardware Issue","ACTIVE",
U1755="Sites strategiques, MLL, Pylone, etc.","PASSIVE",
U1755="AKTIVCO DEFAUT GE &amp; POWER Cabinet","PASSIVE",
U1755="AKTIVCO Coupure ENEO &amp; Baisse de tension","PASSIVE",
U1755="Coupure ENEO &amp; Baisse de tension","PASSIVE",
U1755="Defaut GE &amp; POWER Cabinet","PASSIVE",
U1755="Sharing","PASSIVE",
U1755="Sites strategiques &amp; DataCenter","PASSIVE",
U1755="Exclu","Exclu",
U1755="SAT","ACTIVE",
U1755="SPARE-ISSUE","SPARE-ISSUE",
U1755="Fiber CAmtel","ACTIVE",
U1755="Fiber AOF","ACTIVE",
U1755="Projet OCM (HUAWEI)","PLANNED WORKS",
U1755="Projet OCM (NOKIA)","PLANNED WORKS",
U1755="ACCESS-ISSUE","ACCESS-ISSUE",
U1755="Projet OCM (ZTE, NOKIA, autres projets)","PLANNED WORKS",
U1755="No root CAuse","No root cause",
U1755="ODU HS","ACTIVE",
U1755="IP &amp; VLAN","ACTIVE",
U1755="Warehouse HUAWEI","SPARE-ISSUE",
U1755="SPARE-HS","SPARE-ISSUE",
U1755="Power Telco","ACTIVE"
),"")</f>
        <v/>
      </c>
      <c r="W1755" s="51"/>
      <c r="X1755" s="51"/>
      <c r="Y1755" s="51"/>
      <c r="Z1755" s="51"/>
      <c r="AA1755" s="51"/>
      <c r="AB1755" s="34" t="s">
        <v>5420</v>
      </c>
      <c r="AC1755" s="34" t="str">
        <f>_xlfn.XLOOKUP(B1755,[4]ALL!$B:$B,[4]ALL!$N:$N,"")</f>
        <v/>
      </c>
      <c r="AD1755" s="34" t="s">
        <v>5420</v>
      </c>
      <c r="AE1755" s="34"/>
      <c r="AF1755" s="36" t="s">
        <v>5420</v>
      </c>
      <c r="AG1755" s="29"/>
      <c r="AH1755" s="35"/>
      <c r="AI1755" s="29"/>
      <c r="AJ1755" s="29" t="s">
        <v>5420</v>
      </c>
      <c r="AK1755" s="36" t="s">
        <v>5420</v>
      </c>
      <c r="AL1755" s="36" t="s">
        <v>5420</v>
      </c>
      <c r="AM1755" s="36" t="s">
        <v>5420</v>
      </c>
      <c r="AN1755" s="36" t="s">
        <v>5420</v>
      </c>
      <c r="AO1755" s="36" t="s">
        <v>5420</v>
      </c>
      <c r="AP1755" s="36" t="s">
        <v>5420</v>
      </c>
      <c r="AQ1755" s="36" t="s">
        <v>5420</v>
      </c>
      <c r="AR1755" s="36" t="s">
        <v>5420</v>
      </c>
      <c r="AS1755" s="36" t="s">
        <v>5420</v>
      </c>
      <c r="AT1755" s="36" t="s">
        <v>5420</v>
      </c>
      <c r="AU1755" s="36" t="s">
        <v>5420</v>
      </c>
      <c r="AV1755" s="36" t="s">
        <v>5420</v>
      </c>
      <c r="AW1755" s="45"/>
      <c r="AX1755" s="45" t="s">
        <v>5420</v>
      </c>
      <c r="AY1755" s="45" t="s">
        <v>5420</v>
      </c>
      <c r="AZ1755" s="45" t="s">
        <v>5420</v>
      </c>
      <c r="BA1755" s="36" t="s">
        <v>5420</v>
      </c>
    </row>
    <row r="1756" spans="1:53" s="58" customFormat="1" ht="15.6" hidden="1" x14ac:dyDescent="0.3">
      <c r="A1756" s="27" t="s">
        <v>2075</v>
      </c>
      <c r="B1756" s="28" t="s">
        <v>2076</v>
      </c>
      <c r="C1756" s="29" t="str">
        <f>_xlfn.XLOOKUP(B1756,'[1]daily break down'!$D:$D,'[1]daily break down'!$E:$E,"")</f>
        <v>NORD</v>
      </c>
      <c r="D1756" s="27" t="s">
        <v>21</v>
      </c>
      <c r="E1756" s="27" t="s">
        <v>122</v>
      </c>
      <c r="F1756" s="29" t="s">
        <v>23</v>
      </c>
      <c r="G1756" s="27" t="s">
        <v>2077</v>
      </c>
      <c r="H1756" s="37" t="str">
        <f>_xlfn.XLOOKUP(B1756,[2]CALCULATION!$B:$B,[2]CALCULATION!$H:$H,"")</f>
        <v>Huawei</v>
      </c>
      <c r="I1756" s="25">
        <v>1.1894927133004027</v>
      </c>
      <c r="J1756" s="25">
        <v>1.0191142101343194</v>
      </c>
      <c r="K1756" s="25">
        <v>0.66986770652307293</v>
      </c>
      <c r="L1756" s="25">
        <v>2.0897182913709611</v>
      </c>
      <c r="M1756" s="25">
        <v>2.6914916688782156</v>
      </c>
      <c r="N1756" s="25">
        <v>1.3557156432185322</v>
      </c>
      <c r="O1756" s="25">
        <v>0.89004174835132521</v>
      </c>
      <c r="P1756" s="25" t="s">
        <v>6366</v>
      </c>
      <c r="Q1756" s="31" t="str">
        <f>_xlfn.XLOOKUP(B1756,'[1]daily break down'!$D:$D,'[1]daily break down'!$O:$O,"")</f>
        <v>EXCLU</v>
      </c>
      <c r="R1756" s="31"/>
      <c r="S1756" s="32" t="str" cm="1">
        <f t="array" ref="S1756">IFERROR(_xlfn.IFS(
U1756="MPR ISSUE","PDH",
U1756="BSS Hardware Issue","BSS",
U1756="Sites strategiques, MLL, Pylone, etc.","ENVTECH",
U1756="AKTIVCO DEFAUT GE &amp; POWER Cabinet","AKTIVCO",
U1756="AKTIVCO Coupure ENEO &amp; Baisse de tension","AKTIVCO GRID ONLY",
U1756="Coupure ENEO &amp; Baisse de tension","IHS GRID ONLY",
U1756="Defaut GE &amp; POWER Cabinet","IHS",
U1756="Sharing","Partners",
U1756="Sites strategiques &amp; DataCenter","SST &amp; DC",
U1756="Exclu","Exclu",
U1756="SAT","SAT",
U1756="SPARE-ISSUE","SPARE-ISSUE",
U1756="Fiber CAmtel","TRANS_FO_CAMTEL",
U1756="Fiber AOF","Fiber AOF",
U1756="Projet OCM (HUAWEI)","TRAVAUX-HUAWEI",
U1756="Projet OCM (NOKIA)","TRAVAUX-NOKIA",
U1756="ACCESS-ISSUE","ACCESS-ISSUE",
U1756="Projet OCM (ZTE, NOKIA, autres projets)","TRAVAUX OCM",
U1756="No root CAuse","No root cause",
U1756="ODU HS","PDH",
U1756="IP &amp; VLAN","PDH",
U1756="Warehouse HUAWEI","SPARE-ISSUE",
U1756="SPARE-HS","SPARE-ISSUE",
U1756="Power Telco","BSS"
),"")</f>
        <v/>
      </c>
      <c r="T1756" s="32" t="str" cm="1">
        <f t="array" ref="T1756">IFERROR(_xlfn.IFS(
U1756="MPR ISSUE","TX ISSUE",
U1756="BSS Hardware Issue","RAN ISSUE",
U1756="Sites strategiques, MLL, Pylone, etc.","ENVTECH",
U1756="AKTIVCO DEFAUT GE &amp; POWER Cabinet","POWER ISSUE",
U1756="AKTIVCO Coupure ENEO &amp; Baisse de tension","POWER ISSUE",
U1756="Coupure ENEO &amp; Baisse de tension","POWER ISSUE",
U1756="Defaut GE &amp; POWER Cabinet","POWER ISSUE",
U1756="Sharing","POWER ISSUE",
U1756="Sites strategiques &amp; DataCenter","POWER ISSUE",
U1756="Exclu","Exclu",
U1756="SAT","TX ISSUE",
U1756="SPARE-ISSUE","SPARE-ISSUE",
U1756="Fiber CAmtel","TX ISSUE",
U1756="Fiber AOF","TX ISSUE",
U1756="Projet OCM (HUAWEI)","TRAVAUX-HUAWEI",
U1756="Projet OCM (NOKIA)","TRAVAUX -NOKIA",
U1756="ACCESS-ISSUE","ACCESS-ISSUE",
U1756="Projet OCM (ZTE, NOKIA, autres projets)","TRAVAUX OCM",
U1756="No root CAuse","No root cause",
U1756="ODU HS","TX ISSUE",
U1756="IP &amp; VLAN","TX ISSUE",
U1756="Warehouse HUAWEI","SPARE-ISSUE",
U1756="SPARE-HS","SPARE-ISSUE",
U1756="Power Telco","RAN ISSUE"
),"")</f>
        <v/>
      </c>
      <c r="U1756" s="33"/>
      <c r="V1756" s="32" t="str" cm="1">
        <f t="array" ref="V1756">IFERROR(_xlfn.IFS(
U1756="MPR ISSUE","ACTIVE",
U1756="BSS Hardware Issue","ACTIVE",
U1756="Sites strategiques, MLL, Pylone, etc.","PASSIVE",
U1756="AKTIVCO DEFAUT GE &amp; POWER Cabinet","PASSIVE",
U1756="AKTIVCO Coupure ENEO &amp; Baisse de tension","PASSIVE",
U1756="Coupure ENEO &amp; Baisse de tension","PASSIVE",
U1756="Defaut GE &amp; POWER Cabinet","PASSIVE",
U1756="Sharing","PASSIVE",
U1756="Sites strategiques &amp; DataCenter","PASSIVE",
U1756="Exclu","Exclu",
U1756="SAT","ACTIVE",
U1756="SPARE-ISSUE","SPARE-ISSUE",
U1756="Fiber CAmtel","ACTIVE",
U1756="Fiber AOF","ACTIVE",
U1756="Projet OCM (HUAWEI)","PLANNED WORKS",
U1756="Projet OCM (NOKIA)","PLANNED WORKS",
U1756="ACCESS-ISSUE","ACCESS-ISSUE",
U1756="Projet OCM (ZTE, NOKIA, autres projets)","PLANNED WORKS",
U1756="No root CAuse","No root cause",
U1756="ODU HS","ACTIVE",
U1756="IP &amp; VLAN","ACTIVE",
U1756="Warehouse HUAWEI","SPARE-ISSUE",
U1756="SPARE-HS","SPARE-ISSUE",
U1756="Power Telco","ACTIVE"
),"")</f>
        <v/>
      </c>
      <c r="W1756" s="51"/>
      <c r="X1756" s="51"/>
      <c r="Y1756" s="51"/>
      <c r="Z1756" s="51"/>
      <c r="AA1756" s="51"/>
      <c r="AB1756" s="34" t="s">
        <v>5420</v>
      </c>
      <c r="AC1756" s="34" t="str">
        <f>_xlfn.XLOOKUP(B1756,[4]ALL!$B:$B,[4]ALL!$N:$N,"")</f>
        <v/>
      </c>
      <c r="AD1756" s="34" t="s">
        <v>5420</v>
      </c>
      <c r="AE1756" s="34"/>
      <c r="AF1756" s="36" t="s">
        <v>5420</v>
      </c>
      <c r="AG1756" s="29"/>
      <c r="AH1756" s="35"/>
      <c r="AI1756" s="29"/>
      <c r="AJ1756" s="29" t="s">
        <v>5420</v>
      </c>
      <c r="AK1756" s="36" t="s">
        <v>5420</v>
      </c>
      <c r="AL1756" s="36" t="s">
        <v>5420</v>
      </c>
      <c r="AM1756" s="36" t="s">
        <v>5420</v>
      </c>
      <c r="AN1756" s="36" t="s">
        <v>5420</v>
      </c>
      <c r="AO1756" s="36" t="s">
        <v>5420</v>
      </c>
      <c r="AP1756" s="36" t="s">
        <v>5420</v>
      </c>
      <c r="AQ1756" s="36" t="s">
        <v>5420</v>
      </c>
      <c r="AR1756" s="36" t="s">
        <v>5420</v>
      </c>
      <c r="AS1756" s="36" t="s">
        <v>5420</v>
      </c>
      <c r="AT1756" s="36" t="s">
        <v>5420</v>
      </c>
      <c r="AU1756" s="36" t="s">
        <v>5420</v>
      </c>
      <c r="AV1756" s="36" t="s">
        <v>5420</v>
      </c>
      <c r="AW1756" s="45"/>
      <c r="AX1756" s="45" t="s">
        <v>5420</v>
      </c>
      <c r="AY1756" s="45" t="s">
        <v>5420</v>
      </c>
      <c r="AZ1756" s="45" t="s">
        <v>5420</v>
      </c>
      <c r="BA1756" s="36" t="s">
        <v>5420</v>
      </c>
    </row>
    <row r="1757" spans="1:53" s="58" customFormat="1" ht="15.6" hidden="1" x14ac:dyDescent="0.3">
      <c r="A1757" s="27" t="s">
        <v>5197</v>
      </c>
      <c r="B1757" s="28" t="s">
        <v>5198</v>
      </c>
      <c r="C1757" s="29" t="str">
        <f>_xlfn.XLOOKUP(B1757,'[1]daily break down'!$D:$D,'[1]daily break down'!$E:$E,"")</f>
        <v>SUD-OUEST</v>
      </c>
      <c r="D1757" s="27" t="s">
        <v>11</v>
      </c>
      <c r="E1757" s="27" t="s">
        <v>12</v>
      </c>
      <c r="F1757" s="29" t="s">
        <v>13</v>
      </c>
      <c r="G1757" s="27" t="s">
        <v>63</v>
      </c>
      <c r="H1757" s="37" t="str">
        <f>_xlfn.XLOOKUP(B1757,[2]CALCULATION!$B:$B,[2]CALCULATION!$H:$H,"")</f>
        <v>Huawei</v>
      </c>
      <c r="I1757" s="25">
        <v>0</v>
      </c>
      <c r="J1757" s="25">
        <v>0</v>
      </c>
      <c r="K1757" s="25">
        <v>0</v>
      </c>
      <c r="L1757" s="25">
        <v>0</v>
      </c>
      <c r="M1757" s="25">
        <v>0</v>
      </c>
      <c r="N1757" s="25">
        <v>0</v>
      </c>
      <c r="O1757" s="25">
        <v>0</v>
      </c>
      <c r="P1757" s="25" t="s">
        <v>6366</v>
      </c>
      <c r="Q1757" s="31" t="s">
        <v>5364</v>
      </c>
      <c r="R1757" s="31"/>
      <c r="S1757" s="32" t="str" cm="1">
        <f t="array" ref="S1757">IFERROR(_xlfn.IFS(
U1757="MPR ISSUE","PDH",
U1757="BSS Hardware Issue","BSS",
U1757="Sites strategiques, MLL, Pylone, etc.","ENVTECH",
U1757="AKTIVCO DEFAUT GE &amp; POWER Cabinet","AKTIVCO",
U1757="AKTIVCO Coupure ENEO &amp; Baisse de tension","AKTIVCO GRID ONLY",
U1757="Coupure ENEO &amp; Baisse de tension","IHS GRID ONLY",
U1757="Defaut GE &amp; POWER Cabinet","IHS",
U1757="Sharing","Partners",
U1757="Sites strategiques &amp; DataCenter","SST &amp; DC",
U1757="Exclu","Exclu",
U1757="SAT","SAT",
U1757="SPARE-ISSUE","SPARE-ISSUE",
U1757="Fiber CAmtel","TRANS_FO_CAMTEL",
U1757="Fiber AOF","Fiber AOF",
U1757="Projet OCM (HUAWEI)","TRAVAUX-HUAWEI",
U1757="Projet OCM (NOKIA)","TRAVAUX-NOKIA",
U1757="ACCESS-ISSUE","ACCESS-ISSUE",
U1757="Projet OCM (ZTE, NOKIA, autres projets)","TRAVAUX OCM",
U1757="No root CAuse","No root cause",
U1757="ODU HS","PDH",
U1757="IP &amp; VLAN","PDH",
U1757="Warehouse HUAWEI","SPARE-ISSUE",
U1757="SPARE-HS","SPARE-ISSUE",
U1757="Power Telco","BSS"
),"")</f>
        <v/>
      </c>
      <c r="T1757" s="32" t="str" cm="1">
        <f t="array" ref="T1757">IFERROR(_xlfn.IFS(
U1757="MPR ISSUE","TX ISSUE",
U1757="BSS Hardware Issue","RAN ISSUE",
U1757="Sites strategiques, MLL, Pylone, etc.","ENVTECH",
U1757="AKTIVCO DEFAUT GE &amp; POWER Cabinet","POWER ISSUE",
U1757="AKTIVCO Coupure ENEO &amp; Baisse de tension","POWER ISSUE",
U1757="Coupure ENEO &amp; Baisse de tension","POWER ISSUE",
U1757="Defaut GE &amp; POWER Cabinet","POWER ISSUE",
U1757="Sharing","POWER ISSUE",
U1757="Sites strategiques &amp; DataCenter","POWER ISSUE",
U1757="Exclu","Exclu",
U1757="SAT","TX ISSUE",
U1757="SPARE-ISSUE","SPARE-ISSUE",
U1757="Fiber CAmtel","TX ISSUE",
U1757="Fiber AOF","TX ISSUE",
U1757="Projet OCM (HUAWEI)","TRAVAUX-HUAWEI",
U1757="Projet OCM (NOKIA)","TRAVAUX -NOKIA",
U1757="ACCESS-ISSUE","ACCESS-ISSUE",
U1757="Projet OCM (ZTE, NOKIA, autres projets)","TRAVAUX OCM",
U1757="No root CAuse","No root cause",
U1757="ODU HS","TX ISSUE",
U1757="IP &amp; VLAN","TX ISSUE",
U1757="Warehouse HUAWEI","SPARE-ISSUE",
U1757="SPARE-HS","SPARE-ISSUE",
U1757="Power Telco","RAN ISSUE"
),"")</f>
        <v/>
      </c>
      <c r="U1757" s="33"/>
      <c r="V1757" s="32" t="str" cm="1">
        <f t="array" ref="V1757">IFERROR(_xlfn.IFS(
U1757="MPR ISSUE","ACTIVE",
U1757="BSS Hardware Issue","ACTIVE",
U1757="Sites strategiques, MLL, Pylone, etc.","PASSIVE",
U1757="AKTIVCO DEFAUT GE &amp; POWER Cabinet","PASSIVE",
U1757="AKTIVCO Coupure ENEO &amp; Baisse de tension","PASSIVE",
U1757="Coupure ENEO &amp; Baisse de tension","PASSIVE",
U1757="Defaut GE &amp; POWER Cabinet","PASSIVE",
U1757="Sharing","PASSIVE",
U1757="Sites strategiques &amp; DataCenter","PASSIVE",
U1757="Exclu","Exclu",
U1757="SAT","ACTIVE",
U1757="SPARE-ISSUE","SPARE-ISSUE",
U1757="Fiber CAmtel","ACTIVE",
U1757="Fiber AOF","ACTIVE",
U1757="Projet OCM (HUAWEI)","PLANNED WORKS",
U1757="Projet OCM (NOKIA)","PLANNED WORKS",
U1757="ACCESS-ISSUE","ACCESS-ISSUE",
U1757="Projet OCM (ZTE, NOKIA, autres projets)","PLANNED WORKS",
U1757="No root CAuse","No root cause",
U1757="ODU HS","ACTIVE",
U1757="IP &amp; VLAN","ACTIVE",
U1757="Warehouse HUAWEI","SPARE-ISSUE",
U1757="SPARE-HS","SPARE-ISSUE",
U1757="Power Telco","ACTIVE"
),"")</f>
        <v/>
      </c>
      <c r="W1757" s="51"/>
      <c r="X1757" s="51"/>
      <c r="Y1757" s="51"/>
      <c r="Z1757" s="51"/>
      <c r="AA1757" s="51"/>
      <c r="AB1757" s="34" t="s">
        <v>5420</v>
      </c>
      <c r="AC1757" s="34" t="str">
        <f>_xlfn.XLOOKUP(B1757,[4]ALL!$B:$B,[4]ALL!$N:$N,"")</f>
        <v/>
      </c>
      <c r="AD1757" s="34" t="s">
        <v>5420</v>
      </c>
      <c r="AE1757" s="34"/>
      <c r="AF1757" s="36" t="s">
        <v>5420</v>
      </c>
      <c r="AG1757" s="29"/>
      <c r="AH1757" s="35"/>
      <c r="AI1757" s="29"/>
      <c r="AJ1757" s="29" t="s">
        <v>5420</v>
      </c>
      <c r="AK1757" s="36" t="s">
        <v>5420</v>
      </c>
      <c r="AL1757" s="36" t="s">
        <v>5420</v>
      </c>
      <c r="AM1757" s="36" t="s">
        <v>5420</v>
      </c>
      <c r="AN1757" s="36" t="s">
        <v>5420</v>
      </c>
      <c r="AO1757" s="36" t="s">
        <v>5420</v>
      </c>
      <c r="AP1757" s="36" t="s">
        <v>5420</v>
      </c>
      <c r="AQ1757" s="36" t="s">
        <v>5420</v>
      </c>
      <c r="AR1757" s="36" t="s">
        <v>5420</v>
      </c>
      <c r="AS1757" s="36" t="s">
        <v>5420</v>
      </c>
      <c r="AT1757" s="36" t="s">
        <v>5420</v>
      </c>
      <c r="AU1757" s="36" t="s">
        <v>5420</v>
      </c>
      <c r="AV1757" s="36" t="s">
        <v>5420</v>
      </c>
      <c r="AW1757" s="45"/>
      <c r="AX1757" s="45" t="s">
        <v>5420</v>
      </c>
      <c r="AY1757" s="45" t="s">
        <v>5420</v>
      </c>
      <c r="AZ1757" s="45" t="s">
        <v>5420</v>
      </c>
      <c r="BA1757" s="36" t="s">
        <v>5420</v>
      </c>
    </row>
    <row r="1758" spans="1:53" s="58" customFormat="1" ht="15.6" hidden="1" x14ac:dyDescent="0.3">
      <c r="A1758" s="27" t="s">
        <v>3729</v>
      </c>
      <c r="B1758" s="28" t="s">
        <v>3730</v>
      </c>
      <c r="C1758" s="29" t="str">
        <f>_xlfn.XLOOKUP(B1758,'[1]daily break down'!$D:$D,'[1]daily break down'!$E:$E,"")</f>
        <v>SUD-OUEST</v>
      </c>
      <c r="D1758" s="27" t="s">
        <v>11</v>
      </c>
      <c r="E1758" s="27" t="s">
        <v>12</v>
      </c>
      <c r="F1758" s="29" t="s">
        <v>13</v>
      </c>
      <c r="G1758" s="27" t="s">
        <v>3462</v>
      </c>
      <c r="H1758" s="37" t="str">
        <f>_xlfn.XLOOKUP(B1758,[2]CALCULATION!$B:$B,[2]CALCULATION!$H:$H,"")</f>
        <v>HUAWEI</v>
      </c>
      <c r="I1758" s="25">
        <v>0</v>
      </c>
      <c r="J1758" s="25">
        <v>0</v>
      </c>
      <c r="K1758" s="25">
        <v>0</v>
      </c>
      <c r="L1758" s="25">
        <v>0</v>
      </c>
      <c r="M1758" s="25">
        <v>0</v>
      </c>
      <c r="N1758" s="25">
        <v>0</v>
      </c>
      <c r="O1758" s="25">
        <v>0</v>
      </c>
      <c r="P1758" s="25" t="s">
        <v>6366</v>
      </c>
      <c r="Q1758" s="31" t="str">
        <f>_xlfn.XLOOKUP(B1758,'[1]daily break down'!$D:$D,'[1]daily break down'!$O:$O,"")</f>
        <v>Insecurity</v>
      </c>
      <c r="R1758" s="31"/>
      <c r="S1758" s="32" t="str" cm="1">
        <f t="array" ref="S1758">IFERROR(_xlfn.IFS(
U1758="MPR ISSUE","PDH",
U1758="BSS Hardware Issue","BSS",
U1758="Sites strategiques, MLL, Pylone, etc.","ENVTECH",
U1758="AKTIVCO DEFAUT GE &amp; POWER Cabinet","AKTIVCO",
U1758="AKTIVCO Coupure ENEO &amp; Baisse de tension","AKTIVCO GRID ONLY",
U1758="Coupure ENEO &amp; Baisse de tension","IHS GRID ONLY",
U1758="Defaut GE &amp; POWER Cabinet","IHS",
U1758="Sharing","Partners",
U1758="Sites strategiques &amp; DataCenter","SST &amp; DC",
U1758="Exclu","Exclu",
U1758="SAT","SAT",
U1758="SPARE-ISSUE","SPARE-ISSUE",
U1758="Fiber CAmtel","TRANS_FO_CAMTEL",
U1758="Fiber AOF","Fiber AOF",
U1758="Projet OCM (HUAWEI)","TRAVAUX-HUAWEI",
U1758="Projet OCM (NOKIA)","TRAVAUX-NOKIA",
U1758="ACCESS-ISSUE","ACCESS-ISSUE",
U1758="Projet OCM (ZTE, NOKIA, autres projets)","TRAVAUX OCM",
U1758="No root CAuse","No root cause",
U1758="ODU HS","PDH",
U1758="IP &amp; VLAN","PDH",
U1758="Warehouse HUAWEI","SPARE-ISSUE",
U1758="SPARE-HS","SPARE-ISSUE",
U1758="Power Telco","BSS"
),"")</f>
        <v/>
      </c>
      <c r="T1758" s="32" t="str" cm="1">
        <f t="array" ref="T1758">IFERROR(_xlfn.IFS(
U1758="MPR ISSUE","TX ISSUE",
U1758="BSS Hardware Issue","RAN ISSUE",
U1758="Sites strategiques, MLL, Pylone, etc.","ENVTECH",
U1758="AKTIVCO DEFAUT GE &amp; POWER Cabinet","POWER ISSUE",
U1758="AKTIVCO Coupure ENEO &amp; Baisse de tension","POWER ISSUE",
U1758="Coupure ENEO &amp; Baisse de tension","POWER ISSUE",
U1758="Defaut GE &amp; POWER Cabinet","POWER ISSUE",
U1758="Sharing","POWER ISSUE",
U1758="Sites strategiques &amp; DataCenter","POWER ISSUE",
U1758="Exclu","Exclu",
U1758="SAT","TX ISSUE",
U1758="SPARE-ISSUE","SPARE-ISSUE",
U1758="Fiber CAmtel","TX ISSUE",
U1758="Fiber AOF","TX ISSUE",
U1758="Projet OCM (HUAWEI)","TRAVAUX-HUAWEI",
U1758="Projet OCM (NOKIA)","TRAVAUX -NOKIA",
U1758="ACCESS-ISSUE","ACCESS-ISSUE",
U1758="Projet OCM (ZTE, NOKIA, autres projets)","TRAVAUX OCM",
U1758="No root CAuse","No root cause",
U1758="ODU HS","TX ISSUE",
U1758="IP &amp; VLAN","TX ISSUE",
U1758="Warehouse HUAWEI","SPARE-ISSUE",
U1758="SPARE-HS","SPARE-ISSUE",
U1758="Power Telco","RAN ISSUE"
),"")</f>
        <v/>
      </c>
      <c r="U1758" s="33"/>
      <c r="V1758" s="32" t="str" cm="1">
        <f t="array" ref="V1758">IFERROR(_xlfn.IFS(
U1758="MPR ISSUE","ACTIVE",
U1758="BSS Hardware Issue","ACTIVE",
U1758="Sites strategiques, MLL, Pylone, etc.","PASSIVE",
U1758="AKTIVCO DEFAUT GE &amp; POWER Cabinet","PASSIVE",
U1758="AKTIVCO Coupure ENEO &amp; Baisse de tension","PASSIVE",
U1758="Coupure ENEO &amp; Baisse de tension","PASSIVE",
U1758="Defaut GE &amp; POWER Cabinet","PASSIVE",
U1758="Sharing","PASSIVE",
U1758="Sites strategiques &amp; DataCenter","PASSIVE",
U1758="Exclu","Exclu",
U1758="SAT","ACTIVE",
U1758="SPARE-ISSUE","SPARE-ISSUE",
U1758="Fiber CAmtel","ACTIVE",
U1758="Fiber AOF","ACTIVE",
U1758="Projet OCM (HUAWEI)","PLANNED WORKS",
U1758="Projet OCM (NOKIA)","PLANNED WORKS",
U1758="ACCESS-ISSUE","ACCESS-ISSUE",
U1758="Projet OCM (ZTE, NOKIA, autres projets)","PLANNED WORKS",
U1758="No root CAuse","No root cause",
U1758="ODU HS","ACTIVE",
U1758="IP &amp; VLAN","ACTIVE",
U1758="Warehouse HUAWEI","SPARE-ISSUE",
U1758="SPARE-HS","SPARE-ISSUE",
U1758="Power Telco","ACTIVE"
),"")</f>
        <v/>
      </c>
      <c r="W1758" s="51"/>
      <c r="X1758" s="51"/>
      <c r="Y1758" s="51"/>
      <c r="Z1758" s="51"/>
      <c r="AA1758" s="51"/>
      <c r="AB1758" s="34" t="s">
        <v>5420</v>
      </c>
      <c r="AC1758" s="34" t="str">
        <f>_xlfn.XLOOKUP(B1758,[4]ALL!$B:$B,[4]ALL!$N:$N,"")</f>
        <v/>
      </c>
      <c r="AD1758" s="34" t="s">
        <v>5420</v>
      </c>
      <c r="AE1758" s="34"/>
      <c r="AF1758" s="36" t="s">
        <v>5420</v>
      </c>
      <c r="AG1758" s="29"/>
      <c r="AH1758" s="35"/>
      <c r="AI1758" s="29"/>
      <c r="AJ1758" s="29" t="s">
        <v>5420</v>
      </c>
      <c r="AK1758" s="36" t="s">
        <v>5420</v>
      </c>
      <c r="AL1758" s="36" t="s">
        <v>5420</v>
      </c>
      <c r="AM1758" s="36" t="s">
        <v>5420</v>
      </c>
      <c r="AN1758" s="36" t="s">
        <v>5420</v>
      </c>
      <c r="AO1758" s="36" t="s">
        <v>5420</v>
      </c>
      <c r="AP1758" s="36" t="s">
        <v>5420</v>
      </c>
      <c r="AQ1758" s="36" t="s">
        <v>5420</v>
      </c>
      <c r="AR1758" s="36" t="s">
        <v>5420</v>
      </c>
      <c r="AS1758" s="36" t="s">
        <v>5420</v>
      </c>
      <c r="AT1758" s="36" t="s">
        <v>5420</v>
      </c>
      <c r="AU1758" s="36" t="s">
        <v>5420</v>
      </c>
      <c r="AV1758" s="36" t="s">
        <v>5420</v>
      </c>
      <c r="AW1758" s="45"/>
      <c r="AX1758" s="45" t="s">
        <v>5420</v>
      </c>
      <c r="AY1758" s="45" t="s">
        <v>5420</v>
      </c>
      <c r="AZ1758" s="45" t="s">
        <v>5420</v>
      </c>
      <c r="BA1758" s="36" t="s">
        <v>5420</v>
      </c>
    </row>
    <row r="1759" spans="1:53" s="58" customFormat="1" ht="15.6" hidden="1" x14ac:dyDescent="0.3">
      <c r="A1759" s="27" t="s">
        <v>3087</v>
      </c>
      <c r="B1759" s="28" t="s">
        <v>3088</v>
      </c>
      <c r="C1759" s="29" t="str">
        <f>_xlfn.XLOOKUP(B1759,'[1]daily break down'!$D:$D,'[1]daily break down'!$E:$E,"")</f>
        <v>EXTREME-NORD</v>
      </c>
      <c r="D1759" s="27"/>
      <c r="E1759" s="27"/>
      <c r="F1759" s="29" t="s">
        <v>55</v>
      </c>
      <c r="G1759" s="27" t="s">
        <v>3089</v>
      </c>
      <c r="H1759" s="37" t="str">
        <f>_xlfn.XLOOKUP(B1759,[2]CALCULATION!$B:$B,[2]CALCULATION!$H:$H,"")</f>
        <v>HUAWEI</v>
      </c>
      <c r="I1759" s="25">
        <v>0.98150002996293162</v>
      </c>
      <c r="J1759" s="25">
        <v>8.7481059146826939E-2</v>
      </c>
      <c r="K1759" s="25">
        <v>0.88171276677710131</v>
      </c>
      <c r="L1759" s="25">
        <v>1.1615986508119955</v>
      </c>
      <c r="M1759" s="25">
        <v>1.2194378097953102</v>
      </c>
      <c r="N1759" s="25">
        <v>0.62736671489271845</v>
      </c>
      <c r="O1759" s="25">
        <v>0</v>
      </c>
      <c r="P1759" s="25" t="s">
        <v>6366</v>
      </c>
      <c r="Q1759" s="31" t="str">
        <f>_xlfn.XLOOKUP(B1759,'[1]daily break down'!$D:$D,'[1]daily break down'!$O:$O,"")</f>
        <v>Insecurity</v>
      </c>
      <c r="R1759" s="31"/>
      <c r="S1759" s="32" t="str" cm="1">
        <f t="array" ref="S1759">IFERROR(_xlfn.IFS(
U1759="MPR ISSUE","PDH",
U1759="BSS Hardware Issue","BSS",
U1759="Sites strategiques, MLL, Pylone, etc.","ENVTECH",
U1759="AKTIVCO DEFAUT GE &amp; POWER Cabinet","AKTIVCO",
U1759="AKTIVCO Coupure ENEO &amp; Baisse de tension","AKTIVCO GRID ONLY",
U1759="Coupure ENEO &amp; Baisse de tension","IHS GRID ONLY",
U1759="Defaut GE &amp; POWER Cabinet","IHS",
U1759="Sharing","Partners",
U1759="Sites strategiques &amp; DataCenter","SST &amp; DC",
U1759="Exclu","Exclu",
U1759="SAT","SAT",
U1759="SPARE-ISSUE","SPARE-ISSUE",
U1759="Fiber CAmtel","TRANS_FO_CAMTEL",
U1759="Fiber AOF","Fiber AOF",
U1759="Projet OCM (HUAWEI)","TRAVAUX-HUAWEI",
U1759="Projet OCM (NOKIA)","TRAVAUX-NOKIA",
U1759="ACCESS-ISSUE","ACCESS-ISSUE",
U1759="Projet OCM (ZTE, NOKIA, autres projets)","TRAVAUX OCM",
U1759="No root CAuse","No root cause",
U1759="ODU HS","PDH",
U1759="IP &amp; VLAN","PDH",
U1759="Warehouse HUAWEI","SPARE-ISSUE",
U1759="SPARE-HS","SPARE-ISSUE",
U1759="Power Telco","BSS"
),"")</f>
        <v/>
      </c>
      <c r="T1759" s="32" t="str" cm="1">
        <f t="array" ref="T1759">IFERROR(_xlfn.IFS(
U1759="MPR ISSUE","TX ISSUE",
U1759="BSS Hardware Issue","RAN ISSUE",
U1759="Sites strategiques, MLL, Pylone, etc.","ENVTECH",
U1759="AKTIVCO DEFAUT GE &amp; POWER Cabinet","POWER ISSUE",
U1759="AKTIVCO Coupure ENEO &amp; Baisse de tension","POWER ISSUE",
U1759="Coupure ENEO &amp; Baisse de tension","POWER ISSUE",
U1759="Defaut GE &amp; POWER Cabinet","POWER ISSUE",
U1759="Sharing","POWER ISSUE",
U1759="Sites strategiques &amp; DataCenter","POWER ISSUE",
U1759="Exclu","Exclu",
U1759="SAT","TX ISSUE",
U1759="SPARE-ISSUE","SPARE-ISSUE",
U1759="Fiber CAmtel","TX ISSUE",
U1759="Fiber AOF","TX ISSUE",
U1759="Projet OCM (HUAWEI)","TRAVAUX-HUAWEI",
U1759="Projet OCM (NOKIA)","TRAVAUX -NOKIA",
U1759="ACCESS-ISSUE","ACCESS-ISSUE",
U1759="Projet OCM (ZTE, NOKIA, autres projets)","TRAVAUX OCM",
U1759="No root CAuse","No root cause",
U1759="ODU HS","TX ISSUE",
U1759="IP &amp; VLAN","TX ISSUE",
U1759="Warehouse HUAWEI","SPARE-ISSUE",
U1759="SPARE-HS","SPARE-ISSUE",
U1759="Power Telco","RAN ISSUE"
),"")</f>
        <v/>
      </c>
      <c r="U1759" s="33"/>
      <c r="V1759" s="32" t="str" cm="1">
        <f t="array" ref="V1759">IFERROR(_xlfn.IFS(
U1759="MPR ISSUE","ACTIVE",
U1759="BSS Hardware Issue","ACTIVE",
U1759="Sites strategiques, MLL, Pylone, etc.","PASSIVE",
U1759="AKTIVCO DEFAUT GE &amp; POWER Cabinet","PASSIVE",
U1759="AKTIVCO Coupure ENEO &amp; Baisse de tension","PASSIVE",
U1759="Coupure ENEO &amp; Baisse de tension","PASSIVE",
U1759="Defaut GE &amp; POWER Cabinet","PASSIVE",
U1759="Sharing","PASSIVE",
U1759="Sites strategiques &amp; DataCenter","PASSIVE",
U1759="Exclu","Exclu",
U1759="SAT","ACTIVE",
U1759="SPARE-ISSUE","SPARE-ISSUE",
U1759="Fiber CAmtel","ACTIVE",
U1759="Fiber AOF","ACTIVE",
U1759="Projet OCM (HUAWEI)","PLANNED WORKS",
U1759="Projet OCM (NOKIA)","PLANNED WORKS",
U1759="ACCESS-ISSUE","ACCESS-ISSUE",
U1759="Projet OCM (ZTE, NOKIA, autres projets)","PLANNED WORKS",
U1759="No root CAuse","No root cause",
U1759="ODU HS","ACTIVE",
U1759="IP &amp; VLAN","ACTIVE",
U1759="Warehouse HUAWEI","SPARE-ISSUE",
U1759="SPARE-HS","SPARE-ISSUE",
U1759="Power Telco","ACTIVE"
),"")</f>
        <v/>
      </c>
      <c r="W1759" s="51"/>
      <c r="X1759" s="51"/>
      <c r="Y1759" s="51"/>
      <c r="Z1759" s="51"/>
      <c r="AA1759" s="51"/>
      <c r="AB1759" s="34" t="s">
        <v>5420</v>
      </c>
      <c r="AC1759" s="34" t="str">
        <f>_xlfn.XLOOKUP(B1759,[4]ALL!$B:$B,[4]ALL!$N:$N,"")</f>
        <v/>
      </c>
      <c r="AD1759" s="34" t="s">
        <v>5420</v>
      </c>
      <c r="AE1759" s="34"/>
      <c r="AF1759" s="36" t="s">
        <v>5420</v>
      </c>
      <c r="AG1759" s="29"/>
      <c r="AH1759" s="35"/>
      <c r="AI1759" s="29"/>
      <c r="AJ1759" s="29" t="s">
        <v>5420</v>
      </c>
      <c r="AK1759" s="36" t="s">
        <v>5420</v>
      </c>
      <c r="AL1759" s="36" t="s">
        <v>5420</v>
      </c>
      <c r="AM1759" s="36" t="s">
        <v>5420</v>
      </c>
      <c r="AN1759" s="36" t="s">
        <v>5420</v>
      </c>
      <c r="AO1759" s="36" t="s">
        <v>5420</v>
      </c>
      <c r="AP1759" s="36" t="s">
        <v>5420</v>
      </c>
      <c r="AQ1759" s="36" t="s">
        <v>5420</v>
      </c>
      <c r="AR1759" s="36" t="s">
        <v>5420</v>
      </c>
      <c r="AS1759" s="36" t="s">
        <v>5420</v>
      </c>
      <c r="AT1759" s="36" t="s">
        <v>5420</v>
      </c>
      <c r="AU1759" s="36" t="s">
        <v>5420</v>
      </c>
      <c r="AV1759" s="36" t="s">
        <v>5420</v>
      </c>
      <c r="AW1759" s="45"/>
      <c r="AX1759" s="45" t="s">
        <v>5420</v>
      </c>
      <c r="AY1759" s="45" t="s">
        <v>5420</v>
      </c>
      <c r="AZ1759" s="45" t="s">
        <v>5420</v>
      </c>
      <c r="BA1759" s="36" t="s">
        <v>5420</v>
      </c>
    </row>
    <row r="1760" spans="1:53" s="58" customFormat="1" ht="15.6" hidden="1" x14ac:dyDescent="0.3">
      <c r="A1760" s="27" t="s">
        <v>3825</v>
      </c>
      <c r="B1760" s="28" t="s">
        <v>3826</v>
      </c>
      <c r="C1760" s="29" t="str">
        <f>_xlfn.XLOOKUP(B1760,'[1]daily break down'!$D:$D,'[1]daily break down'!$E:$E,"")</f>
        <v>NORD</v>
      </c>
      <c r="D1760" s="27" t="s">
        <v>11</v>
      </c>
      <c r="E1760" s="27" t="s">
        <v>154</v>
      </c>
      <c r="F1760" s="29" t="s">
        <v>23</v>
      </c>
      <c r="G1760" s="27" t="s">
        <v>3827</v>
      </c>
      <c r="H1760" s="37" t="str">
        <f>_xlfn.XLOOKUP(B1760,[2]CALCULATION!$B:$B,[2]CALCULATION!$H:$H,"")</f>
        <v>HUAWEI</v>
      </c>
      <c r="I1760" s="25">
        <v>0.20224978811926958</v>
      </c>
      <c r="J1760" s="25">
        <v>0.20546010221640079</v>
      </c>
      <c r="K1760" s="25">
        <v>0.46273110694483688</v>
      </c>
      <c r="L1760" s="25">
        <v>6.5008860466908083E-2</v>
      </c>
      <c r="M1760" s="25">
        <v>0.457737285015966</v>
      </c>
      <c r="N1760" s="25">
        <v>0.13483319207951308</v>
      </c>
      <c r="O1760" s="25">
        <v>0.13750845382712246</v>
      </c>
      <c r="P1760" s="25" t="s">
        <v>6366</v>
      </c>
      <c r="Q1760" s="31" t="s">
        <v>5364</v>
      </c>
      <c r="R1760" s="31"/>
      <c r="S1760" s="32" t="str" cm="1">
        <f t="array" ref="S1760">IFERROR(_xlfn.IFS(
U1760="MPR ISSUE","PDH",
U1760="BSS Hardware Issue","BSS",
U1760="Sites strategiques, MLL, Pylone, etc.","ENVTECH",
U1760="AKTIVCO DEFAUT GE &amp; POWER Cabinet","AKTIVCO",
U1760="AKTIVCO Coupure ENEO &amp; Baisse de tension","AKTIVCO GRID ONLY",
U1760="Coupure ENEO &amp; Baisse de tension","IHS GRID ONLY",
U1760="Defaut GE &amp; POWER Cabinet","IHS",
U1760="Sharing","Partners",
U1760="Sites strategiques &amp; DataCenter","SST &amp; DC",
U1760="Exclu","Exclu",
U1760="SAT","SAT",
U1760="SPARE-ISSUE","SPARE-ISSUE",
U1760="Fiber CAmtel","TRANS_FO_CAMTEL",
U1760="Fiber AOF","Fiber AOF",
U1760="Projet OCM (HUAWEI)","TRAVAUX-HUAWEI",
U1760="Projet OCM (NOKIA)","TRAVAUX-NOKIA",
U1760="ACCESS-ISSUE","ACCESS-ISSUE",
U1760="Projet OCM (ZTE, NOKIA, autres projets)","TRAVAUX OCM",
U1760="No root CAuse","No root cause",
U1760="ODU HS","PDH",
U1760="IP &amp; VLAN","PDH",
U1760="Warehouse HUAWEI","SPARE-ISSUE",
U1760="SPARE-HS","SPARE-ISSUE",
U1760="Power Telco","BSS"
),"")</f>
        <v/>
      </c>
      <c r="T1760" s="32" t="str" cm="1">
        <f t="array" ref="T1760">IFERROR(_xlfn.IFS(
U1760="MPR ISSUE","TX ISSUE",
U1760="BSS Hardware Issue","RAN ISSUE",
U1760="Sites strategiques, MLL, Pylone, etc.","ENVTECH",
U1760="AKTIVCO DEFAUT GE &amp; POWER Cabinet","POWER ISSUE",
U1760="AKTIVCO Coupure ENEO &amp; Baisse de tension","POWER ISSUE",
U1760="Coupure ENEO &amp; Baisse de tension","POWER ISSUE",
U1760="Defaut GE &amp; POWER Cabinet","POWER ISSUE",
U1760="Sharing","POWER ISSUE",
U1760="Sites strategiques &amp; DataCenter","POWER ISSUE",
U1760="Exclu","Exclu",
U1760="SAT","TX ISSUE",
U1760="SPARE-ISSUE","SPARE-ISSUE",
U1760="Fiber CAmtel","TX ISSUE",
U1760="Fiber AOF","TX ISSUE",
U1760="Projet OCM (HUAWEI)","TRAVAUX-HUAWEI",
U1760="Projet OCM (NOKIA)","TRAVAUX -NOKIA",
U1760="ACCESS-ISSUE","ACCESS-ISSUE",
U1760="Projet OCM (ZTE, NOKIA, autres projets)","TRAVAUX OCM",
U1760="No root CAuse","No root cause",
U1760="ODU HS","TX ISSUE",
U1760="IP &amp; VLAN","TX ISSUE",
U1760="Warehouse HUAWEI","SPARE-ISSUE",
U1760="SPARE-HS","SPARE-ISSUE",
U1760="Power Telco","RAN ISSUE"
),"")</f>
        <v/>
      </c>
      <c r="U1760" s="33"/>
      <c r="V1760" s="32" t="str" cm="1">
        <f t="array" ref="V1760">IFERROR(_xlfn.IFS(
U1760="MPR ISSUE","ACTIVE",
U1760="BSS Hardware Issue","ACTIVE",
U1760="Sites strategiques, MLL, Pylone, etc.","PASSIVE",
U1760="AKTIVCO DEFAUT GE &amp; POWER Cabinet","PASSIVE",
U1760="AKTIVCO Coupure ENEO &amp; Baisse de tension","PASSIVE",
U1760="Coupure ENEO &amp; Baisse de tension","PASSIVE",
U1760="Defaut GE &amp; POWER Cabinet","PASSIVE",
U1760="Sharing","PASSIVE",
U1760="Sites strategiques &amp; DataCenter","PASSIVE",
U1760="Exclu","Exclu",
U1760="SAT","ACTIVE",
U1760="SPARE-ISSUE","SPARE-ISSUE",
U1760="Fiber CAmtel","ACTIVE",
U1760="Fiber AOF","ACTIVE",
U1760="Projet OCM (HUAWEI)","PLANNED WORKS",
U1760="Projet OCM (NOKIA)","PLANNED WORKS",
U1760="ACCESS-ISSUE","ACCESS-ISSUE",
U1760="Projet OCM (ZTE, NOKIA, autres projets)","PLANNED WORKS",
U1760="No root CAuse","No root cause",
U1760="ODU HS","ACTIVE",
U1760="IP &amp; VLAN","ACTIVE",
U1760="Warehouse HUAWEI","SPARE-ISSUE",
U1760="SPARE-HS","SPARE-ISSUE",
U1760="Power Telco","ACTIVE"
),"")</f>
        <v/>
      </c>
      <c r="W1760" s="51"/>
      <c r="X1760" s="51"/>
      <c r="Y1760" s="51"/>
      <c r="Z1760" s="51"/>
      <c r="AA1760" s="51"/>
      <c r="AB1760" s="34" t="s">
        <v>5420</v>
      </c>
      <c r="AC1760" s="34" t="str">
        <f>_xlfn.XLOOKUP(B1760,[4]ALL!$B:$B,[4]ALL!$N:$N,"")</f>
        <v/>
      </c>
      <c r="AD1760" s="34" t="s">
        <v>5420</v>
      </c>
      <c r="AE1760" s="34"/>
      <c r="AF1760" s="36" t="s">
        <v>5420</v>
      </c>
      <c r="AG1760" s="29"/>
      <c r="AH1760" s="35"/>
      <c r="AI1760" s="29"/>
      <c r="AJ1760" s="29" t="s">
        <v>5420</v>
      </c>
      <c r="AK1760" s="36" t="s">
        <v>5420</v>
      </c>
      <c r="AL1760" s="36" t="s">
        <v>5420</v>
      </c>
      <c r="AM1760" s="36" t="s">
        <v>5420</v>
      </c>
      <c r="AN1760" s="36" t="s">
        <v>5420</v>
      </c>
      <c r="AO1760" s="36" t="s">
        <v>5420</v>
      </c>
      <c r="AP1760" s="36" t="s">
        <v>5420</v>
      </c>
      <c r="AQ1760" s="36" t="s">
        <v>5420</v>
      </c>
      <c r="AR1760" s="36" t="s">
        <v>5420</v>
      </c>
      <c r="AS1760" s="36" t="s">
        <v>5420</v>
      </c>
      <c r="AT1760" s="36" t="s">
        <v>5420</v>
      </c>
      <c r="AU1760" s="36" t="s">
        <v>5420</v>
      </c>
      <c r="AV1760" s="36" t="s">
        <v>5420</v>
      </c>
      <c r="AW1760" s="45"/>
      <c r="AX1760" s="45" t="s">
        <v>5420</v>
      </c>
      <c r="AY1760" s="45" t="s">
        <v>5420</v>
      </c>
      <c r="AZ1760" s="45" t="s">
        <v>5420</v>
      </c>
      <c r="BA1760" s="36" t="s">
        <v>5420</v>
      </c>
    </row>
    <row r="1761" spans="1:53" s="58" customFormat="1" ht="15.6" hidden="1" x14ac:dyDescent="0.3">
      <c r="A1761" s="27" t="s">
        <v>5154</v>
      </c>
      <c r="B1761" s="28" t="s">
        <v>5155</v>
      </c>
      <c r="C1761" s="29" t="str">
        <f>_xlfn.XLOOKUP(B1761,'[1]daily break down'!$D:$D,'[1]daily break down'!$E:$E,"")</f>
        <v>OUEST</v>
      </c>
      <c r="D1761" s="27" t="s">
        <v>11</v>
      </c>
      <c r="E1761" s="27" t="s">
        <v>12</v>
      </c>
      <c r="F1761" s="29" t="s">
        <v>102</v>
      </c>
      <c r="G1761" s="27" t="s">
        <v>3714</v>
      </c>
      <c r="H1761" s="37" t="str">
        <f>_xlfn.XLOOKUP(B1761,[2]CALCULATION!$B:$B,[2]CALCULATION!$H:$H,"")</f>
        <v>HUAWEI</v>
      </c>
      <c r="I1761" s="25">
        <v>0</v>
      </c>
      <c r="J1761" s="25">
        <v>0</v>
      </c>
      <c r="K1761" s="25">
        <v>0</v>
      </c>
      <c r="L1761" s="25">
        <v>0</v>
      </c>
      <c r="M1761" s="25">
        <v>0</v>
      </c>
      <c r="N1761" s="25">
        <v>0</v>
      </c>
      <c r="O1761" s="25">
        <v>0</v>
      </c>
      <c r="P1761" s="25" t="s">
        <v>6366</v>
      </c>
      <c r="Q1761" s="31" t="s">
        <v>5364</v>
      </c>
      <c r="R1761" s="31"/>
      <c r="S1761" s="32" t="str" cm="1">
        <f t="array" ref="S1761">IFERROR(_xlfn.IFS(
U1761="MPR ISSUE","PDH",
U1761="BSS Hardware Issue","BSS",
U1761="Sites strategiques, MLL, Pylone, etc.","ENVTECH",
U1761="AKTIVCO DEFAUT GE &amp; POWER Cabinet","AKTIVCO",
U1761="AKTIVCO Coupure ENEO &amp; Baisse de tension","AKTIVCO GRID ONLY",
U1761="Coupure ENEO &amp; Baisse de tension","IHS GRID ONLY",
U1761="Defaut GE &amp; POWER Cabinet","IHS",
U1761="Sharing","Partners",
U1761="Sites strategiques &amp; DataCenter","SST &amp; DC",
U1761="Exclu","Exclu",
U1761="SAT","SAT",
U1761="SPARE-ISSUE","SPARE-ISSUE",
U1761="Fiber CAmtel","TRANS_FO_CAMTEL",
U1761="Fiber AOF","Fiber AOF",
U1761="Projet OCM (HUAWEI)","TRAVAUX-HUAWEI",
U1761="Projet OCM (NOKIA)","TRAVAUX-NOKIA",
U1761="ACCESS-ISSUE","ACCESS-ISSUE",
U1761="Projet OCM (ZTE, NOKIA, autres projets)","TRAVAUX OCM",
U1761="No root CAuse","No root cause",
U1761="ODU HS","PDH",
U1761="IP &amp; VLAN","PDH",
U1761="Warehouse HUAWEI","SPARE-ISSUE",
U1761="SPARE-HS","SPARE-ISSUE",
U1761="Power Telco","BSS"
),"")</f>
        <v/>
      </c>
      <c r="T1761" s="32" t="str" cm="1">
        <f t="array" ref="T1761">IFERROR(_xlfn.IFS(
U1761="MPR ISSUE","TX ISSUE",
U1761="BSS Hardware Issue","RAN ISSUE",
U1761="Sites strategiques, MLL, Pylone, etc.","ENVTECH",
U1761="AKTIVCO DEFAUT GE &amp; POWER Cabinet","POWER ISSUE",
U1761="AKTIVCO Coupure ENEO &amp; Baisse de tension","POWER ISSUE",
U1761="Coupure ENEO &amp; Baisse de tension","POWER ISSUE",
U1761="Defaut GE &amp; POWER Cabinet","POWER ISSUE",
U1761="Sharing","POWER ISSUE",
U1761="Sites strategiques &amp; DataCenter","POWER ISSUE",
U1761="Exclu","Exclu",
U1761="SAT","TX ISSUE",
U1761="SPARE-ISSUE","SPARE-ISSUE",
U1761="Fiber CAmtel","TX ISSUE",
U1761="Fiber AOF","TX ISSUE",
U1761="Projet OCM (HUAWEI)","TRAVAUX-HUAWEI",
U1761="Projet OCM (NOKIA)","TRAVAUX -NOKIA",
U1761="ACCESS-ISSUE","ACCESS-ISSUE",
U1761="Projet OCM (ZTE, NOKIA, autres projets)","TRAVAUX OCM",
U1761="No root CAuse","No root cause",
U1761="ODU HS","TX ISSUE",
U1761="IP &amp; VLAN","TX ISSUE",
U1761="Warehouse HUAWEI","SPARE-ISSUE",
U1761="SPARE-HS","SPARE-ISSUE",
U1761="Power Telco","RAN ISSUE"
),"")</f>
        <v/>
      </c>
      <c r="U1761" s="33"/>
      <c r="V1761" s="32" t="str" cm="1">
        <f t="array" ref="V1761">IFERROR(_xlfn.IFS(
U1761="MPR ISSUE","ACTIVE",
U1761="BSS Hardware Issue","ACTIVE",
U1761="Sites strategiques, MLL, Pylone, etc.","PASSIVE",
U1761="AKTIVCO DEFAUT GE &amp; POWER Cabinet","PASSIVE",
U1761="AKTIVCO Coupure ENEO &amp; Baisse de tension","PASSIVE",
U1761="Coupure ENEO &amp; Baisse de tension","PASSIVE",
U1761="Defaut GE &amp; POWER Cabinet","PASSIVE",
U1761="Sharing","PASSIVE",
U1761="Sites strategiques &amp; DataCenter","PASSIVE",
U1761="Exclu","Exclu",
U1761="SAT","ACTIVE",
U1761="SPARE-ISSUE","SPARE-ISSUE",
U1761="Fiber CAmtel","ACTIVE",
U1761="Fiber AOF","ACTIVE",
U1761="Projet OCM (HUAWEI)","PLANNED WORKS",
U1761="Projet OCM (NOKIA)","PLANNED WORKS",
U1761="ACCESS-ISSUE","ACCESS-ISSUE",
U1761="Projet OCM (ZTE, NOKIA, autres projets)","PLANNED WORKS",
U1761="No root CAuse","No root cause",
U1761="ODU HS","ACTIVE",
U1761="IP &amp; VLAN","ACTIVE",
U1761="Warehouse HUAWEI","SPARE-ISSUE",
U1761="SPARE-HS","SPARE-ISSUE",
U1761="Power Telco","ACTIVE"
),"")</f>
        <v/>
      </c>
      <c r="W1761" s="51"/>
      <c r="X1761" s="51"/>
      <c r="Y1761" s="51"/>
      <c r="Z1761" s="51"/>
      <c r="AA1761" s="51"/>
      <c r="AB1761" s="34" t="s">
        <v>5420</v>
      </c>
      <c r="AC1761" s="34" t="str">
        <f>_xlfn.XLOOKUP(B1761,[4]ALL!$B:$B,[4]ALL!$N:$N,"")</f>
        <v/>
      </c>
      <c r="AD1761" s="34" t="s">
        <v>5420</v>
      </c>
      <c r="AE1761" s="34"/>
      <c r="AF1761" s="36" t="s">
        <v>5420</v>
      </c>
      <c r="AG1761" s="29"/>
      <c r="AH1761" s="35"/>
      <c r="AI1761" s="29"/>
      <c r="AJ1761" s="29" t="s">
        <v>5420</v>
      </c>
      <c r="AK1761" s="36" t="s">
        <v>5420</v>
      </c>
      <c r="AL1761" s="36" t="s">
        <v>5420</v>
      </c>
      <c r="AM1761" s="36" t="s">
        <v>5420</v>
      </c>
      <c r="AN1761" s="36" t="s">
        <v>5420</v>
      </c>
      <c r="AO1761" s="36" t="s">
        <v>5420</v>
      </c>
      <c r="AP1761" s="36" t="s">
        <v>5420</v>
      </c>
      <c r="AQ1761" s="36" t="s">
        <v>5420</v>
      </c>
      <c r="AR1761" s="36" t="s">
        <v>5420</v>
      </c>
      <c r="AS1761" s="36" t="s">
        <v>5420</v>
      </c>
      <c r="AT1761" s="36" t="s">
        <v>5420</v>
      </c>
      <c r="AU1761" s="36" t="s">
        <v>5420</v>
      </c>
      <c r="AV1761" s="36" t="s">
        <v>5420</v>
      </c>
      <c r="AW1761" s="45"/>
      <c r="AX1761" s="45" t="s">
        <v>5420</v>
      </c>
      <c r="AY1761" s="45" t="s">
        <v>5420</v>
      </c>
      <c r="AZ1761" s="45" t="s">
        <v>5420</v>
      </c>
      <c r="BA1761" s="36" t="s">
        <v>5420</v>
      </c>
    </row>
    <row r="1762" spans="1:53" s="58" customFormat="1" ht="15.6" hidden="1" x14ac:dyDescent="0.3">
      <c r="A1762" s="27" t="s">
        <v>3737</v>
      </c>
      <c r="B1762" s="28" t="s">
        <v>3738</v>
      </c>
      <c r="C1762" s="29" t="str">
        <f>_xlfn.XLOOKUP(B1762,'[1]daily break down'!$D:$D,'[1]daily break down'!$E:$E,"")</f>
        <v>SUD-OUEST</v>
      </c>
      <c r="D1762" s="27" t="s">
        <v>11</v>
      </c>
      <c r="E1762" s="27" t="s">
        <v>12</v>
      </c>
      <c r="F1762" s="29" t="s">
        <v>13</v>
      </c>
      <c r="G1762" s="27" t="s">
        <v>3739</v>
      </c>
      <c r="H1762" s="37" t="str">
        <f>_xlfn.XLOOKUP(B1762,[2]CALCULATION!$B:$B,[2]CALCULATION!$H:$H,"")</f>
        <v>HUAWEI</v>
      </c>
      <c r="I1762" s="25">
        <v>0</v>
      </c>
      <c r="J1762" s="25">
        <v>0</v>
      </c>
      <c r="K1762" s="25">
        <v>8.9175391586979543E-5</v>
      </c>
      <c r="L1762" s="25">
        <v>0</v>
      </c>
      <c r="M1762" s="25">
        <v>3.0319633139573046E-2</v>
      </c>
      <c r="N1762" s="25">
        <v>0</v>
      </c>
      <c r="O1762" s="25">
        <v>0</v>
      </c>
      <c r="P1762" s="25" t="s">
        <v>6366</v>
      </c>
      <c r="Q1762" s="31" t="str">
        <f>_xlfn.XLOOKUP(B1762,'[1]daily break down'!$D:$D,'[1]daily break down'!$O:$O,"")</f>
        <v>Insecurity</v>
      </c>
      <c r="R1762" s="31"/>
      <c r="S1762" s="32" t="str" cm="1">
        <f t="array" ref="S1762">IFERROR(_xlfn.IFS(
U1762="MPR ISSUE","PDH",
U1762="BSS Hardware Issue","BSS",
U1762="Sites strategiques, MLL, Pylone, etc.","ENVTECH",
U1762="AKTIVCO DEFAUT GE &amp; POWER Cabinet","AKTIVCO",
U1762="AKTIVCO Coupure ENEO &amp; Baisse de tension","AKTIVCO GRID ONLY",
U1762="Coupure ENEO &amp; Baisse de tension","IHS GRID ONLY",
U1762="Defaut GE &amp; POWER Cabinet","IHS",
U1762="Sharing","Partners",
U1762="Sites strategiques &amp; DataCenter","SST &amp; DC",
U1762="Exclu","Exclu",
U1762="SAT","SAT",
U1762="SPARE-ISSUE","SPARE-ISSUE",
U1762="Fiber CAmtel","TRANS_FO_CAMTEL",
U1762="Fiber AOF","Fiber AOF",
U1762="Projet OCM (HUAWEI)","TRAVAUX-HUAWEI",
U1762="Projet OCM (NOKIA)","TRAVAUX-NOKIA",
U1762="ACCESS-ISSUE","ACCESS-ISSUE",
U1762="Projet OCM (ZTE, NOKIA, autres projets)","TRAVAUX OCM",
U1762="No root CAuse","No root cause",
U1762="ODU HS","PDH",
U1762="IP &amp; VLAN","PDH",
U1762="Warehouse HUAWEI","SPARE-ISSUE",
U1762="SPARE-HS","SPARE-ISSUE",
U1762="Power Telco","BSS"
),"")</f>
        <v/>
      </c>
      <c r="T1762" s="32" t="str" cm="1">
        <f t="array" ref="T1762">IFERROR(_xlfn.IFS(
U1762="MPR ISSUE","TX ISSUE",
U1762="BSS Hardware Issue","RAN ISSUE",
U1762="Sites strategiques, MLL, Pylone, etc.","ENVTECH",
U1762="AKTIVCO DEFAUT GE &amp; POWER Cabinet","POWER ISSUE",
U1762="AKTIVCO Coupure ENEO &amp; Baisse de tension","POWER ISSUE",
U1762="Coupure ENEO &amp; Baisse de tension","POWER ISSUE",
U1762="Defaut GE &amp; POWER Cabinet","POWER ISSUE",
U1762="Sharing","POWER ISSUE",
U1762="Sites strategiques &amp; DataCenter","POWER ISSUE",
U1762="Exclu","Exclu",
U1762="SAT","TX ISSUE",
U1762="SPARE-ISSUE","SPARE-ISSUE",
U1762="Fiber CAmtel","TX ISSUE",
U1762="Fiber AOF","TX ISSUE",
U1762="Projet OCM (HUAWEI)","TRAVAUX-HUAWEI",
U1762="Projet OCM (NOKIA)","TRAVAUX -NOKIA",
U1762="ACCESS-ISSUE","ACCESS-ISSUE",
U1762="Projet OCM (ZTE, NOKIA, autres projets)","TRAVAUX OCM",
U1762="No root CAuse","No root cause",
U1762="ODU HS","TX ISSUE",
U1762="IP &amp; VLAN","TX ISSUE",
U1762="Warehouse HUAWEI","SPARE-ISSUE",
U1762="SPARE-HS","SPARE-ISSUE",
U1762="Power Telco","RAN ISSUE"
),"")</f>
        <v/>
      </c>
      <c r="U1762" s="33"/>
      <c r="V1762" s="32" t="str" cm="1">
        <f t="array" ref="V1762">IFERROR(_xlfn.IFS(
U1762="MPR ISSUE","ACTIVE",
U1762="BSS Hardware Issue","ACTIVE",
U1762="Sites strategiques, MLL, Pylone, etc.","PASSIVE",
U1762="AKTIVCO DEFAUT GE &amp; POWER Cabinet","PASSIVE",
U1762="AKTIVCO Coupure ENEO &amp; Baisse de tension","PASSIVE",
U1762="Coupure ENEO &amp; Baisse de tension","PASSIVE",
U1762="Defaut GE &amp; POWER Cabinet","PASSIVE",
U1762="Sharing","PASSIVE",
U1762="Sites strategiques &amp; DataCenter","PASSIVE",
U1762="Exclu","Exclu",
U1762="SAT","ACTIVE",
U1762="SPARE-ISSUE","SPARE-ISSUE",
U1762="Fiber CAmtel","ACTIVE",
U1762="Fiber AOF","ACTIVE",
U1762="Projet OCM (HUAWEI)","PLANNED WORKS",
U1762="Projet OCM (NOKIA)","PLANNED WORKS",
U1762="ACCESS-ISSUE","ACCESS-ISSUE",
U1762="Projet OCM (ZTE, NOKIA, autres projets)","PLANNED WORKS",
U1762="No root CAuse","No root cause",
U1762="ODU HS","ACTIVE",
U1762="IP &amp; VLAN","ACTIVE",
U1762="Warehouse HUAWEI","SPARE-ISSUE",
U1762="SPARE-HS","SPARE-ISSUE",
U1762="Power Telco","ACTIVE"
),"")</f>
        <v/>
      </c>
      <c r="W1762" s="51"/>
      <c r="X1762" s="51"/>
      <c r="Y1762" s="51"/>
      <c r="Z1762" s="51"/>
      <c r="AA1762" s="51"/>
      <c r="AB1762" s="34" t="s">
        <v>5420</v>
      </c>
      <c r="AC1762" s="34" t="str">
        <f>_xlfn.XLOOKUP(B1762,[4]ALL!$B:$B,[4]ALL!$N:$N,"")</f>
        <v/>
      </c>
      <c r="AD1762" s="34" t="s">
        <v>5420</v>
      </c>
      <c r="AE1762" s="34"/>
      <c r="AF1762" s="36" t="s">
        <v>5420</v>
      </c>
      <c r="AG1762" s="29"/>
      <c r="AH1762" s="35"/>
      <c r="AI1762" s="29"/>
      <c r="AJ1762" s="29" t="s">
        <v>5420</v>
      </c>
      <c r="AK1762" s="36" t="s">
        <v>5420</v>
      </c>
      <c r="AL1762" s="36" t="s">
        <v>5420</v>
      </c>
      <c r="AM1762" s="36" t="s">
        <v>5420</v>
      </c>
      <c r="AN1762" s="36" t="s">
        <v>5420</v>
      </c>
      <c r="AO1762" s="36" t="s">
        <v>5420</v>
      </c>
      <c r="AP1762" s="36" t="s">
        <v>5420</v>
      </c>
      <c r="AQ1762" s="36" t="s">
        <v>5420</v>
      </c>
      <c r="AR1762" s="36" t="s">
        <v>5420</v>
      </c>
      <c r="AS1762" s="36" t="s">
        <v>5420</v>
      </c>
      <c r="AT1762" s="36" t="s">
        <v>5420</v>
      </c>
      <c r="AU1762" s="36" t="s">
        <v>5420</v>
      </c>
      <c r="AV1762" s="36" t="s">
        <v>5420</v>
      </c>
      <c r="AW1762" s="45"/>
      <c r="AX1762" s="45" t="s">
        <v>5420</v>
      </c>
      <c r="AY1762" s="45" t="s">
        <v>5420</v>
      </c>
      <c r="AZ1762" s="45" t="s">
        <v>5420</v>
      </c>
      <c r="BA1762" s="36" t="s">
        <v>5420</v>
      </c>
    </row>
    <row r="1763" spans="1:53" s="58" customFormat="1" ht="15.6" hidden="1" x14ac:dyDescent="0.3">
      <c r="A1763" s="27" t="s">
        <v>2972</v>
      </c>
      <c r="B1763" s="28" t="s">
        <v>2973</v>
      </c>
      <c r="C1763" s="29" t="str">
        <f>_xlfn.XLOOKUP(B1763,'[1]daily break down'!$D:$D,'[1]daily break down'!$E:$E,"")</f>
        <v>EXTREME-NORD</v>
      </c>
      <c r="D1763" s="27" t="s">
        <v>21</v>
      </c>
      <c r="E1763" s="27" t="s">
        <v>710</v>
      </c>
      <c r="F1763" s="29" t="s">
        <v>23</v>
      </c>
      <c r="G1763" s="27" t="s">
        <v>2974</v>
      </c>
      <c r="H1763" s="37" t="str">
        <f>_xlfn.XLOOKUP(B1763,[2]CALCULATION!$B:$B,[2]CALCULATION!$H:$H,"")</f>
        <v>Huawei</v>
      </c>
      <c r="I1763" s="25">
        <v>0</v>
      </c>
      <c r="J1763" s="25">
        <v>0.10305108251791353</v>
      </c>
      <c r="K1763" s="25">
        <v>0</v>
      </c>
      <c r="L1763" s="25">
        <v>0</v>
      </c>
      <c r="M1763" s="25">
        <v>0</v>
      </c>
      <c r="N1763" s="25">
        <v>0</v>
      </c>
      <c r="O1763" s="25">
        <v>0</v>
      </c>
      <c r="P1763" s="25" t="s">
        <v>6366</v>
      </c>
      <c r="Q1763" s="31" t="str">
        <f>_xlfn.XLOOKUP(B1763,'[1]daily break down'!$D:$D,'[1]daily break down'!$O:$O,"")</f>
        <v>EXCLU</v>
      </c>
      <c r="R1763" s="31"/>
      <c r="S1763" s="32" t="str" cm="1">
        <f t="array" ref="S1763">IFERROR(_xlfn.IFS(
U1763="MPR ISSUE","PDH",
U1763="BSS Hardware Issue","BSS",
U1763="Sites strategiques, MLL, Pylone, etc.","ENVTECH",
U1763="AKTIVCO DEFAUT GE &amp; POWER Cabinet","AKTIVCO",
U1763="AKTIVCO Coupure ENEO &amp; Baisse de tension","AKTIVCO GRID ONLY",
U1763="Coupure ENEO &amp; Baisse de tension","IHS GRID ONLY",
U1763="Defaut GE &amp; POWER Cabinet","IHS",
U1763="Sharing","Partners",
U1763="Sites strategiques &amp; DataCenter","SST &amp; DC",
U1763="Exclu","Exclu",
U1763="SAT","SAT",
U1763="SPARE-ISSUE","SPARE-ISSUE",
U1763="Fiber CAmtel","TRANS_FO_CAMTEL",
U1763="Fiber AOF","Fiber AOF",
U1763="Projet OCM (HUAWEI)","TRAVAUX-HUAWEI",
U1763="Projet OCM (NOKIA)","TRAVAUX-NOKIA",
U1763="ACCESS-ISSUE","ACCESS-ISSUE",
U1763="Projet OCM (ZTE, NOKIA, autres projets)","TRAVAUX OCM",
U1763="No root CAuse","No root cause",
U1763="ODU HS","PDH",
U1763="IP &amp; VLAN","PDH",
U1763="Warehouse HUAWEI","SPARE-ISSUE",
U1763="SPARE-HS","SPARE-ISSUE",
U1763="Power Telco","BSS"
),"")</f>
        <v/>
      </c>
      <c r="T1763" s="32" t="str" cm="1">
        <f t="array" ref="T1763">IFERROR(_xlfn.IFS(
U1763="MPR ISSUE","TX ISSUE",
U1763="BSS Hardware Issue","RAN ISSUE",
U1763="Sites strategiques, MLL, Pylone, etc.","ENVTECH",
U1763="AKTIVCO DEFAUT GE &amp; POWER Cabinet","POWER ISSUE",
U1763="AKTIVCO Coupure ENEO &amp; Baisse de tension","POWER ISSUE",
U1763="Coupure ENEO &amp; Baisse de tension","POWER ISSUE",
U1763="Defaut GE &amp; POWER Cabinet","POWER ISSUE",
U1763="Sharing","POWER ISSUE",
U1763="Sites strategiques &amp; DataCenter","POWER ISSUE",
U1763="Exclu","Exclu",
U1763="SAT","TX ISSUE",
U1763="SPARE-ISSUE","SPARE-ISSUE",
U1763="Fiber CAmtel","TX ISSUE",
U1763="Fiber AOF","TX ISSUE",
U1763="Projet OCM (HUAWEI)","TRAVAUX-HUAWEI",
U1763="Projet OCM (NOKIA)","TRAVAUX -NOKIA",
U1763="ACCESS-ISSUE","ACCESS-ISSUE",
U1763="Projet OCM (ZTE, NOKIA, autres projets)","TRAVAUX OCM",
U1763="No root CAuse","No root cause",
U1763="ODU HS","TX ISSUE",
U1763="IP &amp; VLAN","TX ISSUE",
U1763="Warehouse HUAWEI","SPARE-ISSUE",
U1763="SPARE-HS","SPARE-ISSUE",
U1763="Power Telco","RAN ISSUE"
),"")</f>
        <v/>
      </c>
      <c r="U1763" s="33"/>
      <c r="V1763" s="32" t="str" cm="1">
        <f t="array" ref="V1763">IFERROR(_xlfn.IFS(
U1763="MPR ISSUE","ACTIVE",
U1763="BSS Hardware Issue","ACTIVE",
U1763="Sites strategiques, MLL, Pylone, etc.","PASSIVE",
U1763="AKTIVCO DEFAUT GE &amp; POWER Cabinet","PASSIVE",
U1763="AKTIVCO Coupure ENEO &amp; Baisse de tension","PASSIVE",
U1763="Coupure ENEO &amp; Baisse de tension","PASSIVE",
U1763="Defaut GE &amp; POWER Cabinet","PASSIVE",
U1763="Sharing","PASSIVE",
U1763="Sites strategiques &amp; DataCenter","PASSIVE",
U1763="Exclu","Exclu",
U1763="SAT","ACTIVE",
U1763="SPARE-ISSUE","SPARE-ISSUE",
U1763="Fiber CAmtel","ACTIVE",
U1763="Fiber AOF","ACTIVE",
U1763="Projet OCM (HUAWEI)","PLANNED WORKS",
U1763="Projet OCM (NOKIA)","PLANNED WORKS",
U1763="ACCESS-ISSUE","ACCESS-ISSUE",
U1763="Projet OCM (ZTE, NOKIA, autres projets)","PLANNED WORKS",
U1763="No root CAuse","No root cause",
U1763="ODU HS","ACTIVE",
U1763="IP &amp; VLAN","ACTIVE",
U1763="Warehouse HUAWEI","SPARE-ISSUE",
U1763="SPARE-HS","SPARE-ISSUE",
U1763="Power Telco","ACTIVE"
),"")</f>
        <v/>
      </c>
      <c r="W1763" s="51"/>
      <c r="X1763" s="51"/>
      <c r="Y1763" s="51"/>
      <c r="Z1763" s="51"/>
      <c r="AA1763" s="51"/>
      <c r="AB1763" s="34" t="s">
        <v>5420</v>
      </c>
      <c r="AC1763" s="34" t="str">
        <f>_xlfn.XLOOKUP(B1763,[4]ALL!$B:$B,[4]ALL!$N:$N,"")</f>
        <v/>
      </c>
      <c r="AD1763" s="34" t="s">
        <v>5420</v>
      </c>
      <c r="AE1763" s="34"/>
      <c r="AF1763" s="36" t="s">
        <v>5420</v>
      </c>
      <c r="AG1763" s="29"/>
      <c r="AH1763" s="35"/>
      <c r="AI1763" s="29"/>
      <c r="AJ1763" s="29" t="s">
        <v>5420</v>
      </c>
      <c r="AK1763" s="36" t="s">
        <v>5420</v>
      </c>
      <c r="AL1763" s="36" t="s">
        <v>5420</v>
      </c>
      <c r="AM1763" s="36" t="s">
        <v>5420</v>
      </c>
      <c r="AN1763" s="36" t="s">
        <v>5420</v>
      </c>
      <c r="AO1763" s="36" t="s">
        <v>5420</v>
      </c>
      <c r="AP1763" s="36" t="s">
        <v>5420</v>
      </c>
      <c r="AQ1763" s="36" t="s">
        <v>5420</v>
      </c>
      <c r="AR1763" s="36" t="s">
        <v>5420</v>
      </c>
      <c r="AS1763" s="36" t="s">
        <v>5420</v>
      </c>
      <c r="AT1763" s="36" t="s">
        <v>5420</v>
      </c>
      <c r="AU1763" s="36" t="s">
        <v>5420</v>
      </c>
      <c r="AV1763" s="36" t="s">
        <v>5420</v>
      </c>
      <c r="AW1763" s="45"/>
      <c r="AX1763" s="45" t="s">
        <v>5420</v>
      </c>
      <c r="AY1763" s="45" t="s">
        <v>5420</v>
      </c>
      <c r="AZ1763" s="45" t="s">
        <v>5420</v>
      </c>
      <c r="BA1763" s="36" t="s">
        <v>5420</v>
      </c>
    </row>
    <row r="1764" spans="1:53" s="58" customFormat="1" ht="15.6" hidden="1" x14ac:dyDescent="0.3">
      <c r="A1764" s="27" t="s">
        <v>4026</v>
      </c>
      <c r="B1764" s="28" t="s">
        <v>4027</v>
      </c>
      <c r="C1764" s="29" t="str">
        <f>_xlfn.XLOOKUP(B1764,'[1]daily break down'!$D:$D,'[1]daily break down'!$E:$E,"")</f>
        <v>ADAMAOUA</v>
      </c>
      <c r="D1764" s="27" t="s">
        <v>21</v>
      </c>
      <c r="E1764" s="27" t="s">
        <v>122</v>
      </c>
      <c r="F1764" s="29" t="s">
        <v>90</v>
      </c>
      <c r="G1764" s="27" t="s">
        <v>4018</v>
      </c>
      <c r="H1764" s="37" t="str">
        <f>_xlfn.XLOOKUP(B1764,[2]CALCULATION!$B:$B,[2]CALCULATION!$H:$H,"")</f>
        <v>HUAWEI</v>
      </c>
      <c r="I1764" s="25">
        <v>5.2613481036317923E-3</v>
      </c>
      <c r="J1764" s="25">
        <v>1.6051570485656314E-3</v>
      </c>
      <c r="K1764" s="25">
        <v>1.8726832233265697E-3</v>
      </c>
      <c r="L1764" s="25">
        <v>1.0665376833802753E-2</v>
      </c>
      <c r="M1764" s="25">
        <v>1.2395379430590154E-2</v>
      </c>
      <c r="N1764" s="25">
        <v>4.6371203625229351E-3</v>
      </c>
      <c r="O1764" s="25">
        <v>5.3505234952187725E-3</v>
      </c>
      <c r="P1764" s="25" t="s">
        <v>6366</v>
      </c>
      <c r="Q1764" s="31" t="s">
        <v>5364</v>
      </c>
      <c r="R1764" s="31"/>
      <c r="S1764" s="32" t="str" cm="1">
        <f t="array" ref="S1764">IFERROR(_xlfn.IFS(
U1764="MPR ISSUE","PDH",
U1764="BSS Hardware Issue","BSS",
U1764="Sites strategiques, MLL, Pylone, etc.","ENVTECH",
U1764="AKTIVCO DEFAUT GE &amp; POWER Cabinet","AKTIVCO",
U1764="AKTIVCO Coupure ENEO &amp; Baisse de tension","AKTIVCO GRID ONLY",
U1764="Coupure ENEO &amp; Baisse de tension","IHS GRID ONLY",
U1764="Defaut GE &amp; POWER Cabinet","IHS",
U1764="Sharing","Partners",
U1764="Sites strategiques &amp; DataCenter","SST &amp; DC",
U1764="Exclu","Exclu",
U1764="SAT","SAT",
U1764="SPARE-ISSUE","SPARE-ISSUE",
U1764="Fiber CAmtel","TRANS_FO_CAMTEL",
U1764="Fiber AOF","Fiber AOF",
U1764="Projet OCM (HUAWEI)","TRAVAUX-HUAWEI",
U1764="Projet OCM (NOKIA)","TRAVAUX-NOKIA",
U1764="ACCESS-ISSUE","ACCESS-ISSUE",
U1764="Projet OCM (ZTE, NOKIA, autres projets)","TRAVAUX OCM",
U1764="No root CAuse","No root cause",
U1764="ODU HS","PDH",
U1764="IP &amp; VLAN","PDH",
U1764="Warehouse HUAWEI","SPARE-ISSUE",
U1764="SPARE-HS","SPARE-ISSUE",
U1764="Power Telco","BSS"
),"")</f>
        <v/>
      </c>
      <c r="T1764" s="32" t="str" cm="1">
        <f t="array" ref="T1764">IFERROR(_xlfn.IFS(
U1764="MPR ISSUE","TX ISSUE",
U1764="BSS Hardware Issue","RAN ISSUE",
U1764="Sites strategiques, MLL, Pylone, etc.","ENVTECH",
U1764="AKTIVCO DEFAUT GE &amp; POWER Cabinet","POWER ISSUE",
U1764="AKTIVCO Coupure ENEO &amp; Baisse de tension","POWER ISSUE",
U1764="Coupure ENEO &amp; Baisse de tension","POWER ISSUE",
U1764="Defaut GE &amp; POWER Cabinet","POWER ISSUE",
U1764="Sharing","POWER ISSUE",
U1764="Sites strategiques &amp; DataCenter","POWER ISSUE",
U1764="Exclu","Exclu",
U1764="SAT","TX ISSUE",
U1764="SPARE-ISSUE","SPARE-ISSUE",
U1764="Fiber CAmtel","TX ISSUE",
U1764="Fiber AOF","TX ISSUE",
U1764="Projet OCM (HUAWEI)","TRAVAUX-HUAWEI",
U1764="Projet OCM (NOKIA)","TRAVAUX -NOKIA",
U1764="ACCESS-ISSUE","ACCESS-ISSUE",
U1764="Projet OCM (ZTE, NOKIA, autres projets)","TRAVAUX OCM",
U1764="No root CAuse","No root cause",
U1764="ODU HS","TX ISSUE",
U1764="IP &amp; VLAN","TX ISSUE",
U1764="Warehouse HUAWEI","SPARE-ISSUE",
U1764="SPARE-HS","SPARE-ISSUE",
U1764="Power Telco","RAN ISSUE"
),"")</f>
        <v/>
      </c>
      <c r="U1764" s="33"/>
      <c r="V1764" s="32" t="str" cm="1">
        <f t="array" ref="V1764">IFERROR(_xlfn.IFS(
U1764="MPR ISSUE","ACTIVE",
U1764="BSS Hardware Issue","ACTIVE",
U1764="Sites strategiques, MLL, Pylone, etc.","PASSIVE",
U1764="AKTIVCO DEFAUT GE &amp; POWER Cabinet","PASSIVE",
U1764="AKTIVCO Coupure ENEO &amp; Baisse de tension","PASSIVE",
U1764="Coupure ENEO &amp; Baisse de tension","PASSIVE",
U1764="Defaut GE &amp; POWER Cabinet","PASSIVE",
U1764="Sharing","PASSIVE",
U1764="Sites strategiques &amp; DataCenter","PASSIVE",
U1764="Exclu","Exclu",
U1764="SAT","ACTIVE",
U1764="SPARE-ISSUE","SPARE-ISSUE",
U1764="Fiber CAmtel","ACTIVE",
U1764="Fiber AOF","ACTIVE",
U1764="Projet OCM (HUAWEI)","PLANNED WORKS",
U1764="Projet OCM (NOKIA)","PLANNED WORKS",
U1764="ACCESS-ISSUE","ACCESS-ISSUE",
U1764="Projet OCM (ZTE, NOKIA, autres projets)","PLANNED WORKS",
U1764="No root CAuse","No root cause",
U1764="ODU HS","ACTIVE",
U1764="IP &amp; VLAN","ACTIVE",
U1764="Warehouse HUAWEI","SPARE-ISSUE",
U1764="SPARE-HS","SPARE-ISSUE",
U1764="Power Telco","ACTIVE"
),"")</f>
        <v/>
      </c>
      <c r="W1764" s="51"/>
      <c r="X1764" s="51"/>
      <c r="Y1764" s="51"/>
      <c r="Z1764" s="51"/>
      <c r="AA1764" s="51"/>
      <c r="AB1764" s="34" t="s">
        <v>5420</v>
      </c>
      <c r="AC1764" s="34" t="str">
        <f>_xlfn.XLOOKUP(B1764,[4]ALL!$B:$B,[4]ALL!$N:$N,"")</f>
        <v/>
      </c>
      <c r="AD1764" s="34" t="s">
        <v>5420</v>
      </c>
      <c r="AE1764" s="34"/>
      <c r="AF1764" s="36" t="s">
        <v>5420</v>
      </c>
      <c r="AG1764" s="29"/>
      <c r="AH1764" s="35"/>
      <c r="AI1764" s="29"/>
      <c r="AJ1764" s="29" t="s">
        <v>5420</v>
      </c>
      <c r="AK1764" s="36" t="s">
        <v>5420</v>
      </c>
      <c r="AL1764" s="36" t="s">
        <v>5420</v>
      </c>
      <c r="AM1764" s="36" t="s">
        <v>5420</v>
      </c>
      <c r="AN1764" s="36" t="s">
        <v>5420</v>
      </c>
      <c r="AO1764" s="36" t="s">
        <v>5420</v>
      </c>
      <c r="AP1764" s="36" t="s">
        <v>5420</v>
      </c>
      <c r="AQ1764" s="36" t="s">
        <v>5420</v>
      </c>
      <c r="AR1764" s="36" t="s">
        <v>5420</v>
      </c>
      <c r="AS1764" s="36" t="s">
        <v>5420</v>
      </c>
      <c r="AT1764" s="36" t="s">
        <v>5420</v>
      </c>
      <c r="AU1764" s="36" t="s">
        <v>5420</v>
      </c>
      <c r="AV1764" s="36" t="s">
        <v>5420</v>
      </c>
      <c r="AW1764" s="45"/>
      <c r="AX1764" s="45" t="s">
        <v>5420</v>
      </c>
      <c r="AY1764" s="45" t="s">
        <v>5420</v>
      </c>
      <c r="AZ1764" s="45" t="s">
        <v>5420</v>
      </c>
      <c r="BA1764" s="36" t="s">
        <v>5420</v>
      </c>
    </row>
    <row r="1765" spans="1:53" s="58" customFormat="1" ht="15.6" hidden="1" x14ac:dyDescent="0.3">
      <c r="A1765" s="27" t="s">
        <v>5292</v>
      </c>
      <c r="B1765" s="28" t="s">
        <v>5293</v>
      </c>
      <c r="C1765" s="29" t="str">
        <f>_xlfn.XLOOKUP(B1765,'[1]daily break down'!$D:$D,'[1]daily break down'!$E:$E,"")</f>
        <v>NORD-OUEST</v>
      </c>
      <c r="D1765" s="27" t="s">
        <v>11</v>
      </c>
      <c r="E1765" s="27" t="s">
        <v>154</v>
      </c>
      <c r="F1765" s="29" t="s">
        <v>51</v>
      </c>
      <c r="G1765" s="27" t="s">
        <v>5294</v>
      </c>
      <c r="H1765" s="37" t="str">
        <f>_xlfn.XLOOKUP(B1765,[2]CALCULATION!$B:$B,[2]CALCULATION!$H:$H,"")</f>
        <v>HUAWEI</v>
      </c>
      <c r="I1765" s="25">
        <v>4.6228522998690194</v>
      </c>
      <c r="J1765" s="25">
        <v>4.6228522998690194</v>
      </c>
      <c r="K1765" s="25">
        <v>4.6228522998690194</v>
      </c>
      <c r="L1765" s="25">
        <v>4.5538305467806968</v>
      </c>
      <c r="M1765" s="25">
        <v>1.8763394143816365</v>
      </c>
      <c r="N1765" s="25">
        <v>1.6369748282838661</v>
      </c>
      <c r="O1765" s="25">
        <v>3.4150607962149682</v>
      </c>
      <c r="P1765" s="25" t="s">
        <v>6364</v>
      </c>
      <c r="Q1765" s="31" t="str">
        <f>_xlfn.XLOOKUP(B1765,'[1]daily break down'!$D:$D,'[1]daily break down'!$O:$O,"")</f>
        <v>Insecurity</v>
      </c>
      <c r="R1765" s="31"/>
      <c r="S1765" s="32" t="str" cm="1">
        <f t="array" ref="S1765">IFERROR(_xlfn.IFS(
U1765="MPR ISSUE","PDH",
U1765="BSS Hardware Issue","BSS",
U1765="Sites strategiques, MLL, Pylone, etc.","ENVTECH",
U1765="AKTIVCO DEFAUT GE &amp; POWER Cabinet","AKTIVCO",
U1765="AKTIVCO Coupure ENEO &amp; Baisse de tension","AKTIVCO GRID ONLY",
U1765="Coupure ENEO &amp; Baisse de tension","IHS GRID ONLY",
U1765="Defaut GE &amp; POWER Cabinet","IHS",
U1765="Sharing","Partners",
U1765="Sites strategiques &amp; DataCenter","SST &amp; DC",
U1765="Exclu","Exclu",
U1765="SAT","SAT",
U1765="SPARE-ISSUE","SPARE-ISSUE",
U1765="Fiber CAmtel","TRANS_FO_CAMTEL",
U1765="Fiber AOF","Fiber AOF",
U1765="Projet OCM (HUAWEI)","TRAVAUX-HUAWEI",
U1765="Projet OCM (NOKIA)","TRAVAUX-NOKIA",
U1765="ACCESS-ISSUE","ACCESS-ISSUE",
U1765="Projet OCM (ZTE, NOKIA, autres projets)","TRAVAUX OCM",
U1765="No root CAuse","No root cause",
U1765="ODU HS","PDH",
U1765="IP &amp; VLAN","PDH",
U1765="Warehouse HUAWEI","SPARE-ISSUE",
U1765="SPARE-HS","SPARE-ISSUE",
U1765="Power Telco","BSS"
),"")</f>
        <v/>
      </c>
      <c r="T1765" s="32" t="str" cm="1">
        <f t="array" ref="T1765">IFERROR(_xlfn.IFS(
U1765="MPR ISSUE","TX ISSUE",
U1765="BSS Hardware Issue","RAN ISSUE",
U1765="Sites strategiques, MLL, Pylone, etc.","ENVTECH",
U1765="AKTIVCO DEFAUT GE &amp; POWER Cabinet","POWER ISSUE",
U1765="AKTIVCO Coupure ENEO &amp; Baisse de tension","POWER ISSUE",
U1765="Coupure ENEO &amp; Baisse de tension","POWER ISSUE",
U1765="Defaut GE &amp; POWER Cabinet","POWER ISSUE",
U1765="Sharing","POWER ISSUE",
U1765="Sites strategiques &amp; DataCenter","POWER ISSUE",
U1765="Exclu","Exclu",
U1765="SAT","TX ISSUE",
U1765="SPARE-ISSUE","SPARE-ISSUE",
U1765="Fiber CAmtel","TX ISSUE",
U1765="Fiber AOF","TX ISSUE",
U1765="Projet OCM (HUAWEI)","TRAVAUX-HUAWEI",
U1765="Projet OCM (NOKIA)","TRAVAUX -NOKIA",
U1765="ACCESS-ISSUE","ACCESS-ISSUE",
U1765="Projet OCM (ZTE, NOKIA, autres projets)","TRAVAUX OCM",
U1765="No root CAuse","No root cause",
U1765="ODU HS","TX ISSUE",
U1765="IP &amp; VLAN","TX ISSUE",
U1765="Warehouse HUAWEI","SPARE-ISSUE",
U1765="SPARE-HS","SPARE-ISSUE",
U1765="Power Telco","RAN ISSUE"
),"")</f>
        <v/>
      </c>
      <c r="U1765" s="33"/>
      <c r="V1765" s="32" t="str" cm="1">
        <f t="array" ref="V1765">IFERROR(_xlfn.IFS(
U1765="MPR ISSUE","ACTIVE",
U1765="BSS Hardware Issue","ACTIVE",
U1765="Sites strategiques, MLL, Pylone, etc.","PASSIVE",
U1765="AKTIVCO DEFAUT GE &amp; POWER Cabinet","PASSIVE",
U1765="AKTIVCO Coupure ENEO &amp; Baisse de tension","PASSIVE",
U1765="Coupure ENEO &amp; Baisse de tension","PASSIVE",
U1765="Defaut GE &amp; POWER Cabinet","PASSIVE",
U1765="Sharing","PASSIVE",
U1765="Sites strategiques &amp; DataCenter","PASSIVE",
U1765="Exclu","Exclu",
U1765="SAT","ACTIVE",
U1765="SPARE-ISSUE","SPARE-ISSUE",
U1765="Fiber CAmtel","ACTIVE",
U1765="Fiber AOF","ACTIVE",
U1765="Projet OCM (HUAWEI)","PLANNED WORKS",
U1765="Projet OCM (NOKIA)","PLANNED WORKS",
U1765="ACCESS-ISSUE","ACCESS-ISSUE",
U1765="Projet OCM (ZTE, NOKIA, autres projets)","PLANNED WORKS",
U1765="No root CAuse","No root cause",
U1765="ODU HS","ACTIVE",
U1765="IP &amp; VLAN","ACTIVE",
U1765="Warehouse HUAWEI","SPARE-ISSUE",
U1765="SPARE-HS","SPARE-ISSUE",
U1765="Power Telco","ACTIVE"
),"")</f>
        <v/>
      </c>
      <c r="W1765" s="52"/>
      <c r="X1765" s="52"/>
      <c r="Y1765" s="52"/>
      <c r="Z1765" s="52"/>
      <c r="AA1765" s="52"/>
      <c r="AB1765" s="34" t="s">
        <v>6870</v>
      </c>
      <c r="AC1765" s="34" t="str">
        <f>_xlfn.XLOOKUP(B1765,[4]ALL!$B:$B,[4]ALL!$N:$N,"")</f>
        <v>No Power issue</v>
      </c>
      <c r="AD1765" s="34" t="s">
        <v>6374</v>
      </c>
      <c r="AE1765" s="34"/>
      <c r="AF1765" s="36" t="s">
        <v>5420</v>
      </c>
      <c r="AG1765" s="29"/>
      <c r="AH1765" s="35"/>
      <c r="AI1765" s="29"/>
      <c r="AJ1765" s="29" t="s">
        <v>6250</v>
      </c>
      <c r="AK1765" s="36" t="s">
        <v>6251</v>
      </c>
      <c r="AL1765" s="36" t="s">
        <v>5420</v>
      </c>
      <c r="AM1765" s="36" t="s">
        <v>5420</v>
      </c>
      <c r="AN1765" s="36" t="s">
        <v>5420</v>
      </c>
      <c r="AO1765" s="36" t="s">
        <v>5420</v>
      </c>
      <c r="AP1765" s="36" t="s">
        <v>5420</v>
      </c>
      <c r="AQ1765" s="36" t="s">
        <v>5420</v>
      </c>
      <c r="AR1765" s="36" t="s">
        <v>5420</v>
      </c>
      <c r="AS1765" s="36" t="s">
        <v>5420</v>
      </c>
      <c r="AT1765" s="36" t="s">
        <v>5846</v>
      </c>
      <c r="AU1765" s="36" t="s">
        <v>5420</v>
      </c>
      <c r="AV1765" s="36" t="s">
        <v>5420</v>
      </c>
      <c r="AW1765" s="45"/>
      <c r="AX1765" s="45" t="s">
        <v>5420</v>
      </c>
      <c r="AY1765" s="45" t="s">
        <v>5420</v>
      </c>
      <c r="AZ1765" s="45" t="s">
        <v>5420</v>
      </c>
      <c r="BA1765" s="36" t="s">
        <v>5420</v>
      </c>
    </row>
    <row r="1766" spans="1:53" s="58" customFormat="1" ht="15.6" hidden="1" x14ac:dyDescent="0.3">
      <c r="A1766" s="27" t="s">
        <v>4035</v>
      </c>
      <c r="B1766" s="28" t="s">
        <v>4036</v>
      </c>
      <c r="C1766" s="29" t="str">
        <f>_xlfn.XLOOKUP(B1766,'[1]daily break down'!$D:$D,'[1]daily break down'!$E:$E,"")</f>
        <v>NGAOUNDERE</v>
      </c>
      <c r="D1766" s="27" t="s">
        <v>11</v>
      </c>
      <c r="E1766" s="27" t="s">
        <v>12</v>
      </c>
      <c r="F1766" s="29" t="s">
        <v>90</v>
      </c>
      <c r="G1766" s="27" t="s">
        <v>4037</v>
      </c>
      <c r="H1766" s="37" t="str">
        <f>_xlfn.XLOOKUP(B1766,[2]CALCULATION!$B:$B,[2]CALCULATION!$H:$H,"")</f>
        <v>HUAWEI</v>
      </c>
      <c r="I1766" s="25">
        <v>0.22891323020377644</v>
      </c>
      <c r="J1766" s="25">
        <v>1.6943324401526112E-3</v>
      </c>
      <c r="K1766" s="25">
        <v>1.0415685737359211E-2</v>
      </c>
      <c r="L1766" s="25">
        <v>1.1860327081068277E-2</v>
      </c>
      <c r="M1766" s="25">
        <v>1.4178887262329748E-2</v>
      </c>
      <c r="N1766" s="25">
        <v>3.6515717697819556</v>
      </c>
      <c r="O1766" s="25">
        <v>3.1593236082218286</v>
      </c>
      <c r="P1766" s="25" t="s">
        <v>6364</v>
      </c>
      <c r="Q1766" s="31" t="s">
        <v>5364</v>
      </c>
      <c r="R1766" s="31"/>
      <c r="S1766" s="32" t="str" cm="1">
        <f t="array" ref="S1766">IFERROR(_xlfn.IFS(
U1766="MPR ISSUE","PDH",
U1766="BSS Hardware Issue","BSS",
U1766="Sites strategiques, MLL, Pylone, etc.","ENVTECH",
U1766="AKTIVCO DEFAUT GE &amp; POWER Cabinet","AKTIVCO",
U1766="AKTIVCO Coupure ENEO &amp; Baisse de tension","AKTIVCO GRID ONLY",
U1766="Coupure ENEO &amp; Baisse de tension","IHS GRID ONLY",
U1766="Defaut GE &amp; POWER Cabinet","IHS",
U1766="Sharing","Partners",
U1766="Sites strategiques &amp; DataCenter","SST &amp; DC",
U1766="Exclu","Exclu",
U1766="SAT","SAT",
U1766="SPARE-ISSUE","SPARE-ISSUE",
U1766="Fiber CAmtel","TRANS_FO_CAMTEL",
U1766="Fiber AOF","Fiber AOF",
U1766="Projet OCM (HUAWEI)","TRAVAUX-HUAWEI",
U1766="Projet OCM (NOKIA)","TRAVAUX-NOKIA",
U1766="ACCESS-ISSUE","ACCESS-ISSUE",
U1766="Projet OCM (ZTE, NOKIA, autres projets)","TRAVAUX OCM",
U1766="No root CAuse","No root cause",
U1766="ODU HS","PDH",
U1766="IP &amp; VLAN","PDH",
U1766="Warehouse HUAWEI","SPARE-ISSUE",
U1766="SPARE-HS","SPARE-ISSUE",
U1766="Power Telco","BSS"
),"")</f>
        <v/>
      </c>
      <c r="T1766" s="32" t="str" cm="1">
        <f t="array" ref="T1766">IFERROR(_xlfn.IFS(
U1766="MPR ISSUE","TX ISSUE",
U1766="BSS Hardware Issue","RAN ISSUE",
U1766="Sites strategiques, MLL, Pylone, etc.","ENVTECH",
U1766="AKTIVCO DEFAUT GE &amp; POWER Cabinet","POWER ISSUE",
U1766="AKTIVCO Coupure ENEO &amp; Baisse de tension","POWER ISSUE",
U1766="Coupure ENEO &amp; Baisse de tension","POWER ISSUE",
U1766="Defaut GE &amp; POWER Cabinet","POWER ISSUE",
U1766="Sharing","POWER ISSUE",
U1766="Sites strategiques &amp; DataCenter","POWER ISSUE",
U1766="Exclu","Exclu",
U1766="SAT","TX ISSUE",
U1766="SPARE-ISSUE","SPARE-ISSUE",
U1766="Fiber CAmtel","TX ISSUE",
U1766="Fiber AOF","TX ISSUE",
U1766="Projet OCM (HUAWEI)","TRAVAUX-HUAWEI",
U1766="Projet OCM (NOKIA)","TRAVAUX -NOKIA",
U1766="ACCESS-ISSUE","ACCESS-ISSUE",
U1766="Projet OCM (ZTE, NOKIA, autres projets)","TRAVAUX OCM",
U1766="No root CAuse","No root cause",
U1766="ODU HS","TX ISSUE",
U1766="IP &amp; VLAN","TX ISSUE",
U1766="Warehouse HUAWEI","SPARE-ISSUE",
U1766="SPARE-HS","SPARE-ISSUE",
U1766="Power Telco","RAN ISSUE"
),"")</f>
        <v/>
      </c>
      <c r="U1766" s="33"/>
      <c r="V1766" s="32" t="str" cm="1">
        <f t="array" ref="V1766">IFERROR(_xlfn.IFS(
U1766="MPR ISSUE","ACTIVE",
U1766="BSS Hardware Issue","ACTIVE",
U1766="Sites strategiques, MLL, Pylone, etc.","PASSIVE",
U1766="AKTIVCO DEFAUT GE &amp; POWER Cabinet","PASSIVE",
U1766="AKTIVCO Coupure ENEO &amp; Baisse de tension","PASSIVE",
U1766="Coupure ENEO &amp; Baisse de tension","PASSIVE",
U1766="Defaut GE &amp; POWER Cabinet","PASSIVE",
U1766="Sharing","PASSIVE",
U1766="Sites strategiques &amp; DataCenter","PASSIVE",
U1766="Exclu","Exclu",
U1766="SAT","ACTIVE",
U1766="SPARE-ISSUE","SPARE-ISSUE",
U1766="Fiber CAmtel","ACTIVE",
U1766="Fiber AOF","ACTIVE",
U1766="Projet OCM (HUAWEI)","PLANNED WORKS",
U1766="Projet OCM (NOKIA)","PLANNED WORKS",
U1766="ACCESS-ISSUE","ACCESS-ISSUE",
U1766="Projet OCM (ZTE, NOKIA, autres projets)","PLANNED WORKS",
U1766="No root CAuse","No root cause",
U1766="ODU HS","ACTIVE",
U1766="IP &amp; VLAN","ACTIVE",
U1766="Warehouse HUAWEI","SPARE-ISSUE",
U1766="SPARE-HS","SPARE-ISSUE",
U1766="Power Telco","ACTIVE"
),"")</f>
        <v/>
      </c>
      <c r="W1766" s="52" t="str">
        <f>_xlfn.XLOOKUP(B1766,Sheet1!$C:$C,Sheet1!$E:$E,"")</f>
        <v>Impacted by ADM_042_N_Mbong. Generator fault with failed recovery attempt</v>
      </c>
      <c r="X1766" s="52" t="str">
        <f>_xlfn.XLOOKUP($B1766,Sheet1!$C:$C,Sheet1!F:F,"")</f>
        <v>Follow Up with IHS and replace Generator</v>
      </c>
      <c r="Y1766" s="52"/>
      <c r="Z1766" s="52" t="str">
        <f>_xlfn.XLOOKUP($B1766,Sheet1!$C:$C,Sheet1!H:H,"")</f>
        <v>IHS</v>
      </c>
      <c r="AA1766" s="52" t="s">
        <v>6308</v>
      </c>
      <c r="AB1766" s="34" t="s">
        <v>6871</v>
      </c>
      <c r="AC1766" s="34" t="str">
        <f>_xlfn.XLOOKUP(B1766,[4]ALL!$B:$B,[4]ALL!$N:$N,"")</f>
        <v>No Power issue</v>
      </c>
      <c r="AD1766" s="34" t="s">
        <v>6493</v>
      </c>
      <c r="AE1766" s="34"/>
      <c r="AF1766" s="36" t="s">
        <v>6470</v>
      </c>
      <c r="AG1766" s="29"/>
      <c r="AH1766" s="35"/>
      <c r="AI1766" s="29"/>
      <c r="AJ1766" s="29" t="s">
        <v>5420</v>
      </c>
      <c r="AK1766" s="36" t="s">
        <v>5420</v>
      </c>
      <c r="AL1766" s="36" t="s">
        <v>5420</v>
      </c>
      <c r="AM1766" s="36" t="s">
        <v>5420</v>
      </c>
      <c r="AN1766" s="36" t="s">
        <v>5420</v>
      </c>
      <c r="AO1766" s="36" t="s">
        <v>5420</v>
      </c>
      <c r="AP1766" s="36" t="s">
        <v>5420</v>
      </c>
      <c r="AQ1766" s="36" t="s">
        <v>5420</v>
      </c>
      <c r="AR1766" s="36" t="s">
        <v>5420</v>
      </c>
      <c r="AS1766" s="36" t="s">
        <v>5420</v>
      </c>
      <c r="AT1766" s="36" t="s">
        <v>5420</v>
      </c>
      <c r="AU1766" s="36" t="s">
        <v>5420</v>
      </c>
      <c r="AV1766" s="36" t="s">
        <v>5420</v>
      </c>
      <c r="AW1766" s="45"/>
      <c r="AX1766" s="45" t="s">
        <v>5420</v>
      </c>
      <c r="AY1766" s="45" t="s">
        <v>5420</v>
      </c>
      <c r="AZ1766" s="45" t="s">
        <v>5420</v>
      </c>
      <c r="BA1766" s="36" t="s">
        <v>5420</v>
      </c>
    </row>
    <row r="1767" spans="1:53" s="58" customFormat="1" ht="15.6" hidden="1" x14ac:dyDescent="0.3">
      <c r="A1767" s="27" t="s">
        <v>4283</v>
      </c>
      <c r="B1767" s="28" t="s">
        <v>4284</v>
      </c>
      <c r="C1767" s="29" t="str">
        <f>_xlfn.XLOOKUP(B1767,'[1]daily break down'!$D:$D,'[1]daily break down'!$E:$E,"")</f>
        <v>ADAMAOUA</v>
      </c>
      <c r="D1767" s="27" t="s">
        <v>11</v>
      </c>
      <c r="E1767" s="27" t="s">
        <v>66</v>
      </c>
      <c r="F1767" s="29" t="s">
        <v>90</v>
      </c>
      <c r="G1767" s="27" t="s">
        <v>4018</v>
      </c>
      <c r="H1767" s="37" t="str">
        <f>_xlfn.XLOOKUP(B1767,[2]CALCULATION!$B:$B,[2]CALCULATION!$H:$H,"")</f>
        <v>HUAWEI</v>
      </c>
      <c r="I1767" s="25">
        <v>0.20428298704745274</v>
      </c>
      <c r="J1767" s="25">
        <v>1.9618586149135497E-3</v>
      </c>
      <c r="K1767" s="25">
        <v>1.3376308738046929E-3</v>
      </c>
      <c r="L1767" s="25">
        <v>7.66908367648024E-2</v>
      </c>
      <c r="M1767" s="25">
        <v>7.1304643112948832E-2</v>
      </c>
      <c r="N1767" s="25">
        <v>2.0421164673418316E-2</v>
      </c>
      <c r="O1767" s="25">
        <v>0.22695137158886292</v>
      </c>
      <c r="P1767" s="25" t="s">
        <v>6366</v>
      </c>
      <c r="Q1767" s="31" t="s">
        <v>5364</v>
      </c>
      <c r="R1767" s="31"/>
      <c r="S1767" s="32" t="str" cm="1">
        <f t="array" ref="S1767">IFERROR(_xlfn.IFS(
U1767="MPR ISSUE","PDH",
U1767="BSS Hardware Issue","BSS",
U1767="Sites strategiques, MLL, Pylone, etc.","ENVTECH",
U1767="AKTIVCO DEFAUT GE &amp; POWER Cabinet","AKTIVCO",
U1767="AKTIVCO Coupure ENEO &amp; Baisse de tension","AKTIVCO GRID ONLY",
U1767="Coupure ENEO &amp; Baisse de tension","IHS GRID ONLY",
U1767="Defaut GE &amp; POWER Cabinet","IHS",
U1767="Sharing","Partners",
U1767="Sites strategiques &amp; DataCenter","SST &amp; DC",
U1767="Exclu","Exclu",
U1767="SAT","SAT",
U1767="SPARE-ISSUE","SPARE-ISSUE",
U1767="Fiber CAmtel","TRANS_FO_CAMTEL",
U1767="Fiber AOF","Fiber AOF",
U1767="Projet OCM (HUAWEI)","TRAVAUX-HUAWEI",
U1767="Projet OCM (NOKIA)","TRAVAUX-NOKIA",
U1767="ACCESS-ISSUE","ACCESS-ISSUE",
U1767="Projet OCM (ZTE, NOKIA, autres projets)","TRAVAUX OCM",
U1767="No root CAuse","No root cause",
U1767="ODU HS","PDH",
U1767="IP &amp; VLAN","PDH",
U1767="Warehouse HUAWEI","SPARE-ISSUE",
U1767="SPARE-HS","SPARE-ISSUE",
U1767="Power Telco","BSS"
),"")</f>
        <v/>
      </c>
      <c r="T1767" s="32" t="str" cm="1">
        <f t="array" ref="T1767">IFERROR(_xlfn.IFS(
U1767="MPR ISSUE","TX ISSUE",
U1767="BSS Hardware Issue","RAN ISSUE",
U1767="Sites strategiques, MLL, Pylone, etc.","ENVTECH",
U1767="AKTIVCO DEFAUT GE &amp; POWER Cabinet","POWER ISSUE",
U1767="AKTIVCO Coupure ENEO &amp; Baisse de tension","POWER ISSUE",
U1767="Coupure ENEO &amp; Baisse de tension","POWER ISSUE",
U1767="Defaut GE &amp; POWER Cabinet","POWER ISSUE",
U1767="Sharing","POWER ISSUE",
U1767="Sites strategiques &amp; DataCenter","POWER ISSUE",
U1767="Exclu","Exclu",
U1767="SAT","TX ISSUE",
U1767="SPARE-ISSUE","SPARE-ISSUE",
U1767="Fiber CAmtel","TX ISSUE",
U1767="Fiber AOF","TX ISSUE",
U1767="Projet OCM (HUAWEI)","TRAVAUX-HUAWEI",
U1767="Projet OCM (NOKIA)","TRAVAUX -NOKIA",
U1767="ACCESS-ISSUE","ACCESS-ISSUE",
U1767="Projet OCM (ZTE, NOKIA, autres projets)","TRAVAUX OCM",
U1767="No root CAuse","No root cause",
U1767="ODU HS","TX ISSUE",
U1767="IP &amp; VLAN","TX ISSUE",
U1767="Warehouse HUAWEI","SPARE-ISSUE",
U1767="SPARE-HS","SPARE-ISSUE",
U1767="Power Telco","RAN ISSUE"
),"")</f>
        <v/>
      </c>
      <c r="U1767" s="33"/>
      <c r="V1767" s="32" t="str" cm="1">
        <f t="array" ref="V1767">IFERROR(_xlfn.IFS(
U1767="MPR ISSUE","ACTIVE",
U1767="BSS Hardware Issue","ACTIVE",
U1767="Sites strategiques, MLL, Pylone, etc.","PASSIVE",
U1767="AKTIVCO DEFAUT GE &amp; POWER Cabinet","PASSIVE",
U1767="AKTIVCO Coupure ENEO &amp; Baisse de tension","PASSIVE",
U1767="Coupure ENEO &amp; Baisse de tension","PASSIVE",
U1767="Defaut GE &amp; POWER Cabinet","PASSIVE",
U1767="Sharing","PASSIVE",
U1767="Sites strategiques &amp; DataCenter","PASSIVE",
U1767="Exclu","Exclu",
U1767="SAT","ACTIVE",
U1767="SPARE-ISSUE","SPARE-ISSUE",
U1767="Fiber CAmtel","ACTIVE",
U1767="Fiber AOF","ACTIVE",
U1767="Projet OCM (HUAWEI)","PLANNED WORKS",
U1767="Projet OCM (NOKIA)","PLANNED WORKS",
U1767="ACCESS-ISSUE","ACCESS-ISSUE",
U1767="Projet OCM (ZTE, NOKIA, autres projets)","PLANNED WORKS",
U1767="No root CAuse","No root cause",
U1767="ODU HS","ACTIVE",
U1767="IP &amp; VLAN","ACTIVE",
U1767="Warehouse HUAWEI","SPARE-ISSUE",
U1767="SPARE-HS","SPARE-ISSUE",
U1767="Power Telco","ACTIVE"
),"")</f>
        <v/>
      </c>
      <c r="W1767" s="51"/>
      <c r="X1767" s="51"/>
      <c r="Y1767" s="51"/>
      <c r="Z1767" s="51"/>
      <c r="AA1767" s="51"/>
      <c r="AB1767" s="34" t="s">
        <v>5420</v>
      </c>
      <c r="AC1767" s="34" t="str">
        <f>_xlfn.XLOOKUP(B1767,[4]ALL!$B:$B,[4]ALL!$N:$N,"")</f>
        <v/>
      </c>
      <c r="AD1767" s="34" t="s">
        <v>5420</v>
      </c>
      <c r="AE1767" s="34"/>
      <c r="AF1767" s="36" t="s">
        <v>5420</v>
      </c>
      <c r="AG1767" s="29"/>
      <c r="AH1767" s="35"/>
      <c r="AI1767" s="29"/>
      <c r="AJ1767" s="29" t="s">
        <v>5420</v>
      </c>
      <c r="AK1767" s="36" t="s">
        <v>5420</v>
      </c>
      <c r="AL1767" s="36" t="s">
        <v>5420</v>
      </c>
      <c r="AM1767" s="36" t="s">
        <v>5420</v>
      </c>
      <c r="AN1767" s="36" t="s">
        <v>5420</v>
      </c>
      <c r="AO1767" s="36" t="s">
        <v>5420</v>
      </c>
      <c r="AP1767" s="36" t="s">
        <v>5420</v>
      </c>
      <c r="AQ1767" s="36" t="s">
        <v>5420</v>
      </c>
      <c r="AR1767" s="36" t="s">
        <v>5420</v>
      </c>
      <c r="AS1767" s="36" t="s">
        <v>5420</v>
      </c>
      <c r="AT1767" s="36" t="s">
        <v>5420</v>
      </c>
      <c r="AU1767" s="36" t="s">
        <v>5420</v>
      </c>
      <c r="AV1767" s="36" t="s">
        <v>5420</v>
      </c>
      <c r="AW1767" s="45"/>
      <c r="AX1767" s="45" t="s">
        <v>5420</v>
      </c>
      <c r="AY1767" s="45" t="s">
        <v>5420</v>
      </c>
      <c r="AZ1767" s="45" t="s">
        <v>5420</v>
      </c>
      <c r="BA1767" s="36" t="s">
        <v>5420</v>
      </c>
    </row>
    <row r="1768" spans="1:53" s="58" customFormat="1" ht="15.6" hidden="1" x14ac:dyDescent="0.3">
      <c r="A1768" s="27" t="s">
        <v>4037</v>
      </c>
      <c r="B1768" s="28" t="s">
        <v>4273</v>
      </c>
      <c r="C1768" s="29" t="str">
        <f>_xlfn.XLOOKUP(B1768,'[1]daily break down'!$D:$D,'[1]daily break down'!$E:$E,"")</f>
        <v>NGAOUNDERE</v>
      </c>
      <c r="D1768" s="27" t="s">
        <v>11</v>
      </c>
      <c r="E1768" s="27" t="s">
        <v>188</v>
      </c>
      <c r="F1768" s="29" t="s">
        <v>90</v>
      </c>
      <c r="G1768" s="27" t="s">
        <v>4037</v>
      </c>
      <c r="H1768" s="37" t="str">
        <f>_xlfn.XLOOKUP(B1768,[2]CALCULATION!$B:$B,[2]CALCULATION!$H:$H,"")</f>
        <v>HUAWEI</v>
      </c>
      <c r="I1768" s="25">
        <v>0.23103560452354657</v>
      </c>
      <c r="J1768" s="25">
        <v>1.3376308738046929E-3</v>
      </c>
      <c r="K1768" s="25">
        <v>8.8105286887935775E-3</v>
      </c>
      <c r="L1768" s="25">
        <v>1.2823421310207654E-2</v>
      </c>
      <c r="M1768" s="25">
        <v>1.6497447443591211E-2</v>
      </c>
      <c r="N1768" s="25">
        <v>3.6520711519748428</v>
      </c>
      <c r="O1768" s="25">
        <v>2.3298676209146967</v>
      </c>
      <c r="P1768" s="25" t="s">
        <v>6364</v>
      </c>
      <c r="Q1768" s="31" t="s">
        <v>5364</v>
      </c>
      <c r="R1768" s="31"/>
      <c r="S1768" s="32" t="str" cm="1">
        <f t="array" ref="S1768">IFERROR(_xlfn.IFS(
U1768="MPR ISSUE","PDH",
U1768="BSS Hardware Issue","BSS",
U1768="Sites strategiques, MLL, Pylone, etc.","ENVTECH",
U1768="AKTIVCO DEFAUT GE &amp; POWER Cabinet","AKTIVCO",
U1768="AKTIVCO Coupure ENEO &amp; Baisse de tension","AKTIVCO GRID ONLY",
U1768="Coupure ENEO &amp; Baisse de tension","IHS GRID ONLY",
U1768="Defaut GE &amp; POWER Cabinet","IHS",
U1768="Sharing","Partners",
U1768="Sites strategiques &amp; DataCenter","SST &amp; DC",
U1768="Exclu","Exclu",
U1768="SAT","SAT",
U1768="SPARE-ISSUE","SPARE-ISSUE",
U1768="Fiber CAmtel","TRANS_FO_CAMTEL",
U1768="Fiber AOF","Fiber AOF",
U1768="Projet OCM (HUAWEI)","TRAVAUX-HUAWEI",
U1768="Projet OCM (NOKIA)","TRAVAUX-NOKIA",
U1768="ACCESS-ISSUE","ACCESS-ISSUE",
U1768="Projet OCM (ZTE, NOKIA, autres projets)","TRAVAUX OCM",
U1768="No root CAuse","No root cause",
U1768="ODU HS","PDH",
U1768="IP &amp; VLAN","PDH",
U1768="Warehouse HUAWEI","SPARE-ISSUE",
U1768="SPARE-HS","SPARE-ISSUE",
U1768="Power Telco","BSS"
),"")</f>
        <v/>
      </c>
      <c r="T1768" s="32" t="str" cm="1">
        <f t="array" ref="T1768">IFERROR(_xlfn.IFS(
U1768="MPR ISSUE","TX ISSUE",
U1768="BSS Hardware Issue","RAN ISSUE",
U1768="Sites strategiques, MLL, Pylone, etc.","ENVTECH",
U1768="AKTIVCO DEFAUT GE &amp; POWER Cabinet","POWER ISSUE",
U1768="AKTIVCO Coupure ENEO &amp; Baisse de tension","POWER ISSUE",
U1768="Coupure ENEO &amp; Baisse de tension","POWER ISSUE",
U1768="Defaut GE &amp; POWER Cabinet","POWER ISSUE",
U1768="Sharing","POWER ISSUE",
U1768="Sites strategiques &amp; DataCenter","POWER ISSUE",
U1768="Exclu","Exclu",
U1768="SAT","TX ISSUE",
U1768="SPARE-ISSUE","SPARE-ISSUE",
U1768="Fiber CAmtel","TX ISSUE",
U1768="Fiber AOF","TX ISSUE",
U1768="Projet OCM (HUAWEI)","TRAVAUX-HUAWEI",
U1768="Projet OCM (NOKIA)","TRAVAUX -NOKIA",
U1768="ACCESS-ISSUE","ACCESS-ISSUE",
U1768="Projet OCM (ZTE, NOKIA, autres projets)","TRAVAUX OCM",
U1768="No root CAuse","No root cause",
U1768="ODU HS","TX ISSUE",
U1768="IP &amp; VLAN","TX ISSUE",
U1768="Warehouse HUAWEI","SPARE-ISSUE",
U1768="SPARE-HS","SPARE-ISSUE",
U1768="Power Telco","RAN ISSUE"
),"")</f>
        <v/>
      </c>
      <c r="U1768" s="33"/>
      <c r="V1768" s="32" t="str" cm="1">
        <f t="array" ref="V1768">IFERROR(_xlfn.IFS(
U1768="MPR ISSUE","ACTIVE",
U1768="BSS Hardware Issue","ACTIVE",
U1768="Sites strategiques, MLL, Pylone, etc.","PASSIVE",
U1768="AKTIVCO DEFAUT GE &amp; POWER Cabinet","PASSIVE",
U1768="AKTIVCO Coupure ENEO &amp; Baisse de tension","PASSIVE",
U1768="Coupure ENEO &amp; Baisse de tension","PASSIVE",
U1768="Defaut GE &amp; POWER Cabinet","PASSIVE",
U1768="Sharing","PASSIVE",
U1768="Sites strategiques &amp; DataCenter","PASSIVE",
U1768="Exclu","Exclu",
U1768="SAT","ACTIVE",
U1768="SPARE-ISSUE","SPARE-ISSUE",
U1768="Fiber CAmtel","ACTIVE",
U1768="Fiber AOF","ACTIVE",
U1768="Projet OCM (HUAWEI)","PLANNED WORKS",
U1768="Projet OCM (NOKIA)","PLANNED WORKS",
U1768="ACCESS-ISSUE","ACCESS-ISSUE",
U1768="Projet OCM (ZTE, NOKIA, autres projets)","PLANNED WORKS",
U1768="No root CAuse","No root cause",
U1768="ODU HS","ACTIVE",
U1768="IP &amp; VLAN","ACTIVE",
U1768="Warehouse HUAWEI","SPARE-ISSUE",
U1768="SPARE-HS","SPARE-ISSUE",
U1768="Power Telco","ACTIVE"
),"")</f>
        <v/>
      </c>
      <c r="W1768" s="52" t="str">
        <f>_xlfn.XLOOKUP(B1768,Sheet1!$C:$C,Sheet1!$E:$E,"")</f>
        <v>Impacted by ADM_042_N_Mbong. Generator fault with failed recovery attempt</v>
      </c>
      <c r="X1768" s="52" t="str">
        <f>_xlfn.XLOOKUP($B1768,Sheet1!$C:$C,Sheet1!F:F,"")</f>
        <v>Follow Up with IHS and replace Generator</v>
      </c>
      <c r="Y1768" s="52"/>
      <c r="Z1768" s="52" t="str">
        <f>_xlfn.XLOOKUP($B1768,Sheet1!$C:$C,Sheet1!H:H,"")</f>
        <v>IHS</v>
      </c>
      <c r="AA1768" s="52" t="s">
        <v>6308</v>
      </c>
      <c r="AB1768" s="34" t="s">
        <v>6470</v>
      </c>
      <c r="AC1768" s="34" t="str">
        <f>_xlfn.XLOOKUP(B1768,[4]ALL!$B:$B,[4]ALL!$N:$N,"")</f>
        <v/>
      </c>
      <c r="AD1768" s="34" t="s">
        <v>5420</v>
      </c>
      <c r="AE1768" s="34"/>
      <c r="AF1768" s="36" t="s">
        <v>6470</v>
      </c>
      <c r="AG1768" s="29"/>
      <c r="AH1768" s="35"/>
      <c r="AI1768" s="29"/>
      <c r="AJ1768" s="29" t="s">
        <v>5420</v>
      </c>
      <c r="AK1768" s="36" t="s">
        <v>5420</v>
      </c>
      <c r="AL1768" s="36" t="s">
        <v>5420</v>
      </c>
      <c r="AM1768" s="36" t="s">
        <v>5420</v>
      </c>
      <c r="AN1768" s="36" t="s">
        <v>5420</v>
      </c>
      <c r="AO1768" s="36" t="s">
        <v>5420</v>
      </c>
      <c r="AP1768" s="36" t="s">
        <v>5420</v>
      </c>
      <c r="AQ1768" s="36" t="s">
        <v>5420</v>
      </c>
      <c r="AR1768" s="36" t="s">
        <v>5420</v>
      </c>
      <c r="AS1768" s="36" t="s">
        <v>5420</v>
      </c>
      <c r="AT1768" s="36" t="s">
        <v>5420</v>
      </c>
      <c r="AU1768" s="36" t="s">
        <v>5420</v>
      </c>
      <c r="AV1768" s="36" t="s">
        <v>5420</v>
      </c>
      <c r="AW1768" s="45"/>
      <c r="AX1768" s="45" t="s">
        <v>5420</v>
      </c>
      <c r="AY1768" s="45" t="s">
        <v>5420</v>
      </c>
      <c r="AZ1768" s="45" t="s">
        <v>5420</v>
      </c>
      <c r="BA1768" s="36" t="s">
        <v>5420</v>
      </c>
    </row>
    <row r="1769" spans="1:53" s="58" customFormat="1" ht="15.6" hidden="1" x14ac:dyDescent="0.3">
      <c r="A1769" s="27" t="s">
        <v>4285</v>
      </c>
      <c r="B1769" s="28" t="s">
        <v>4286</v>
      </c>
      <c r="C1769" s="29" t="str">
        <f>_xlfn.XLOOKUP(B1769,'[1]daily break down'!$D:$D,'[1]daily break down'!$E:$E,"")</f>
        <v>ADAMAOUA</v>
      </c>
      <c r="D1769" s="27"/>
      <c r="E1769" s="27"/>
      <c r="F1769" s="29" t="s">
        <v>90</v>
      </c>
      <c r="G1769" s="27" t="s">
        <v>4266</v>
      </c>
      <c r="H1769" s="37" t="str">
        <f>_xlfn.XLOOKUP(B1769,[2]CALCULATION!$B:$B,[2]CALCULATION!$H:$H,"")</f>
        <v>HUAWEI</v>
      </c>
      <c r="I1769" s="25">
        <v>0</v>
      </c>
      <c r="J1769" s="25">
        <v>0</v>
      </c>
      <c r="K1769" s="25">
        <v>1.8566316528409135E-2</v>
      </c>
      <c r="L1769" s="25">
        <v>9.5239318214894141E-3</v>
      </c>
      <c r="M1769" s="25">
        <v>2.7251999668980939E-2</v>
      </c>
      <c r="N1769" s="25">
        <v>1.0701046990437544E-3</v>
      </c>
      <c r="O1769" s="25">
        <v>6.0639266279146082E-3</v>
      </c>
      <c r="P1769" s="25" t="s">
        <v>6366</v>
      </c>
      <c r="Q1769" s="31" t="s">
        <v>5364</v>
      </c>
      <c r="R1769" s="31"/>
      <c r="S1769" s="32" t="str" cm="1">
        <f t="array" ref="S1769">IFERROR(_xlfn.IFS(
U1769="MPR ISSUE","PDH",
U1769="BSS Hardware Issue","BSS",
U1769="Sites strategiques, MLL, Pylone, etc.","ENVTECH",
U1769="AKTIVCO DEFAUT GE &amp; POWER Cabinet","AKTIVCO",
U1769="AKTIVCO Coupure ENEO &amp; Baisse de tension","AKTIVCO GRID ONLY",
U1769="Coupure ENEO &amp; Baisse de tension","IHS GRID ONLY",
U1769="Defaut GE &amp; POWER Cabinet","IHS",
U1769="Sharing","Partners",
U1769="Sites strategiques &amp; DataCenter","SST &amp; DC",
U1769="Exclu","Exclu",
U1769="SAT","SAT",
U1769="SPARE-ISSUE","SPARE-ISSUE",
U1769="Fiber CAmtel","TRANS_FO_CAMTEL",
U1769="Fiber AOF","Fiber AOF",
U1769="Projet OCM (HUAWEI)","TRAVAUX-HUAWEI",
U1769="Projet OCM (NOKIA)","TRAVAUX-NOKIA",
U1769="ACCESS-ISSUE","ACCESS-ISSUE",
U1769="Projet OCM (ZTE, NOKIA, autres projets)","TRAVAUX OCM",
U1769="No root CAuse","No root cause",
U1769="ODU HS","PDH",
U1769="IP &amp; VLAN","PDH",
U1769="Warehouse HUAWEI","SPARE-ISSUE",
U1769="SPARE-HS","SPARE-ISSUE",
U1769="Power Telco","BSS"
),"")</f>
        <v/>
      </c>
      <c r="T1769" s="32" t="str" cm="1">
        <f t="array" ref="T1769">IFERROR(_xlfn.IFS(
U1769="MPR ISSUE","TX ISSUE",
U1769="BSS Hardware Issue","RAN ISSUE",
U1769="Sites strategiques, MLL, Pylone, etc.","ENVTECH",
U1769="AKTIVCO DEFAUT GE &amp; POWER Cabinet","POWER ISSUE",
U1769="AKTIVCO Coupure ENEO &amp; Baisse de tension","POWER ISSUE",
U1769="Coupure ENEO &amp; Baisse de tension","POWER ISSUE",
U1769="Defaut GE &amp; POWER Cabinet","POWER ISSUE",
U1769="Sharing","POWER ISSUE",
U1769="Sites strategiques &amp; DataCenter","POWER ISSUE",
U1769="Exclu","Exclu",
U1769="SAT","TX ISSUE",
U1769="SPARE-ISSUE","SPARE-ISSUE",
U1769="Fiber CAmtel","TX ISSUE",
U1769="Fiber AOF","TX ISSUE",
U1769="Projet OCM (HUAWEI)","TRAVAUX-HUAWEI",
U1769="Projet OCM (NOKIA)","TRAVAUX -NOKIA",
U1769="ACCESS-ISSUE","ACCESS-ISSUE",
U1769="Projet OCM (ZTE, NOKIA, autres projets)","TRAVAUX OCM",
U1769="No root CAuse","No root cause",
U1769="ODU HS","TX ISSUE",
U1769="IP &amp; VLAN","TX ISSUE",
U1769="Warehouse HUAWEI","SPARE-ISSUE",
U1769="SPARE-HS","SPARE-ISSUE",
U1769="Power Telco","RAN ISSUE"
),"")</f>
        <v/>
      </c>
      <c r="U1769" s="33"/>
      <c r="V1769" s="32" t="str" cm="1">
        <f t="array" ref="V1769">IFERROR(_xlfn.IFS(
U1769="MPR ISSUE","ACTIVE",
U1769="BSS Hardware Issue","ACTIVE",
U1769="Sites strategiques, MLL, Pylone, etc.","PASSIVE",
U1769="AKTIVCO DEFAUT GE &amp; POWER Cabinet","PASSIVE",
U1769="AKTIVCO Coupure ENEO &amp; Baisse de tension","PASSIVE",
U1769="Coupure ENEO &amp; Baisse de tension","PASSIVE",
U1769="Defaut GE &amp; POWER Cabinet","PASSIVE",
U1769="Sharing","PASSIVE",
U1769="Sites strategiques &amp; DataCenter","PASSIVE",
U1769="Exclu","Exclu",
U1769="SAT","ACTIVE",
U1769="SPARE-ISSUE","SPARE-ISSUE",
U1769="Fiber CAmtel","ACTIVE",
U1769="Fiber AOF","ACTIVE",
U1769="Projet OCM (HUAWEI)","PLANNED WORKS",
U1769="Projet OCM (NOKIA)","PLANNED WORKS",
U1769="ACCESS-ISSUE","ACCESS-ISSUE",
U1769="Projet OCM (ZTE, NOKIA, autres projets)","PLANNED WORKS",
U1769="No root CAuse","No root cause",
U1769="ODU HS","ACTIVE",
U1769="IP &amp; VLAN","ACTIVE",
U1769="Warehouse HUAWEI","SPARE-ISSUE",
U1769="SPARE-HS","SPARE-ISSUE",
U1769="Power Telco","ACTIVE"
),"")</f>
        <v/>
      </c>
      <c r="W1769" s="51"/>
      <c r="X1769" s="51"/>
      <c r="Y1769" s="51"/>
      <c r="Z1769" s="51"/>
      <c r="AA1769" s="51"/>
      <c r="AB1769" s="34" t="s">
        <v>5420</v>
      </c>
      <c r="AC1769" s="34" t="str">
        <f>_xlfn.XLOOKUP(B1769,[4]ALL!$B:$B,[4]ALL!$N:$N,"")</f>
        <v/>
      </c>
      <c r="AD1769" s="34" t="s">
        <v>5420</v>
      </c>
      <c r="AE1769" s="34"/>
      <c r="AF1769" s="36" t="s">
        <v>5420</v>
      </c>
      <c r="AG1769" s="29"/>
      <c r="AH1769" s="35"/>
      <c r="AI1769" s="29"/>
      <c r="AJ1769" s="29" t="s">
        <v>5420</v>
      </c>
      <c r="AK1769" s="36" t="s">
        <v>5420</v>
      </c>
      <c r="AL1769" s="36" t="s">
        <v>5420</v>
      </c>
      <c r="AM1769" s="36" t="s">
        <v>5420</v>
      </c>
      <c r="AN1769" s="36" t="s">
        <v>5420</v>
      </c>
      <c r="AO1769" s="36" t="s">
        <v>5420</v>
      </c>
      <c r="AP1769" s="36" t="s">
        <v>5420</v>
      </c>
      <c r="AQ1769" s="36" t="s">
        <v>5420</v>
      </c>
      <c r="AR1769" s="36" t="s">
        <v>5420</v>
      </c>
      <c r="AS1769" s="36" t="s">
        <v>5420</v>
      </c>
      <c r="AT1769" s="36" t="s">
        <v>5420</v>
      </c>
      <c r="AU1769" s="36" t="s">
        <v>5420</v>
      </c>
      <c r="AV1769" s="36" t="s">
        <v>5420</v>
      </c>
      <c r="AW1769" s="45"/>
      <c r="AX1769" s="45" t="s">
        <v>5420</v>
      </c>
      <c r="AY1769" s="45" t="s">
        <v>5420</v>
      </c>
      <c r="AZ1769" s="45" t="s">
        <v>5420</v>
      </c>
      <c r="BA1769" s="36" t="s">
        <v>5420</v>
      </c>
    </row>
    <row r="1770" spans="1:53" s="58" customFormat="1" ht="15.6" hidden="1" x14ac:dyDescent="0.3">
      <c r="A1770" s="27" t="s">
        <v>3433</v>
      </c>
      <c r="B1770" s="28" t="s">
        <v>3670</v>
      </c>
      <c r="C1770" s="29" t="str">
        <f>_xlfn.XLOOKUP(B1770,'[1]daily break down'!$D:$D,'[1]daily break down'!$E:$E,"")</f>
        <v>NORD-OUEST</v>
      </c>
      <c r="D1770" s="27" t="s">
        <v>11</v>
      </c>
      <c r="E1770" s="27" t="s">
        <v>12</v>
      </c>
      <c r="F1770" s="29" t="s">
        <v>51</v>
      </c>
      <c r="G1770" s="27" t="s">
        <v>3433</v>
      </c>
      <c r="H1770" s="37" t="str">
        <f>_xlfn.XLOOKUP(B1770,[2]CALCULATION!$B:$B,[2]CALCULATION!$H:$H,"")</f>
        <v>HUAWEI</v>
      </c>
      <c r="I1770" s="25">
        <v>4.4781741445583059</v>
      </c>
      <c r="J1770" s="25">
        <v>0</v>
      </c>
      <c r="K1770" s="25">
        <v>0</v>
      </c>
      <c r="L1770" s="25">
        <v>1.0701046990437544E-3</v>
      </c>
      <c r="M1770" s="25">
        <v>1.3376308738046929E-3</v>
      </c>
      <c r="N1770" s="25">
        <v>1.3377022141179626</v>
      </c>
      <c r="O1770" s="25">
        <v>2.7416082389500986</v>
      </c>
      <c r="P1770" s="25" t="s">
        <v>6364</v>
      </c>
      <c r="Q1770" s="31" t="str">
        <f>_xlfn.XLOOKUP(B1770,'[1]daily break down'!$D:$D,'[1]daily break down'!$O:$O,"")</f>
        <v>Insecurity</v>
      </c>
      <c r="R1770" s="31"/>
      <c r="S1770" s="32" t="str" cm="1">
        <f t="array" ref="S1770">IFERROR(_xlfn.IFS(
U1770="MPR ISSUE","PDH",
U1770="BSS Hardware Issue","BSS",
U1770="Sites strategiques, MLL, Pylone, etc.","ENVTECH",
U1770="AKTIVCO DEFAUT GE &amp; POWER Cabinet","AKTIVCO",
U1770="AKTIVCO Coupure ENEO &amp; Baisse de tension","AKTIVCO GRID ONLY",
U1770="Coupure ENEO &amp; Baisse de tension","IHS GRID ONLY",
U1770="Defaut GE &amp; POWER Cabinet","IHS",
U1770="Sharing","Partners",
U1770="Sites strategiques &amp; DataCenter","SST &amp; DC",
U1770="Exclu","Exclu",
U1770="SAT","SAT",
U1770="SPARE-ISSUE","SPARE-ISSUE",
U1770="Fiber CAmtel","TRANS_FO_CAMTEL",
U1770="Fiber AOF","Fiber AOF",
U1770="Projet OCM (HUAWEI)","TRAVAUX-HUAWEI",
U1770="Projet OCM (NOKIA)","TRAVAUX-NOKIA",
U1770="ACCESS-ISSUE","ACCESS-ISSUE",
U1770="Projet OCM (ZTE, NOKIA, autres projets)","TRAVAUX OCM",
U1770="No root CAuse","No root cause",
U1770="ODU HS","PDH",
U1770="IP &amp; VLAN","PDH",
U1770="Warehouse HUAWEI","SPARE-ISSUE",
U1770="SPARE-HS","SPARE-ISSUE",
U1770="Power Telco","BSS"
),"")</f>
        <v/>
      </c>
      <c r="T1770" s="32" t="str" cm="1">
        <f t="array" ref="T1770">IFERROR(_xlfn.IFS(
U1770="MPR ISSUE","TX ISSUE",
U1770="BSS Hardware Issue","RAN ISSUE",
U1770="Sites strategiques, MLL, Pylone, etc.","ENVTECH",
U1770="AKTIVCO DEFAUT GE &amp; POWER Cabinet","POWER ISSUE",
U1770="AKTIVCO Coupure ENEO &amp; Baisse de tension","POWER ISSUE",
U1770="Coupure ENEO &amp; Baisse de tension","POWER ISSUE",
U1770="Defaut GE &amp; POWER Cabinet","POWER ISSUE",
U1770="Sharing","POWER ISSUE",
U1770="Sites strategiques &amp; DataCenter","POWER ISSUE",
U1770="Exclu","Exclu",
U1770="SAT","TX ISSUE",
U1770="SPARE-ISSUE","SPARE-ISSUE",
U1770="Fiber CAmtel","TX ISSUE",
U1770="Fiber AOF","TX ISSUE",
U1770="Projet OCM (HUAWEI)","TRAVAUX-HUAWEI",
U1770="Projet OCM (NOKIA)","TRAVAUX -NOKIA",
U1770="ACCESS-ISSUE","ACCESS-ISSUE",
U1770="Projet OCM (ZTE, NOKIA, autres projets)","TRAVAUX OCM",
U1770="No root CAuse","No root cause",
U1770="ODU HS","TX ISSUE",
U1770="IP &amp; VLAN","TX ISSUE",
U1770="Warehouse HUAWEI","SPARE-ISSUE",
U1770="SPARE-HS","SPARE-ISSUE",
U1770="Power Telco","RAN ISSUE"
),"")</f>
        <v/>
      </c>
      <c r="U1770" s="33"/>
      <c r="V1770" s="32" t="str" cm="1">
        <f t="array" ref="V1770">IFERROR(_xlfn.IFS(
U1770="MPR ISSUE","ACTIVE",
U1770="BSS Hardware Issue","ACTIVE",
U1770="Sites strategiques, MLL, Pylone, etc.","PASSIVE",
U1770="AKTIVCO DEFAUT GE &amp; POWER Cabinet","PASSIVE",
U1770="AKTIVCO Coupure ENEO &amp; Baisse de tension","PASSIVE",
U1770="Coupure ENEO &amp; Baisse de tension","PASSIVE",
U1770="Defaut GE &amp; POWER Cabinet","PASSIVE",
U1770="Sharing","PASSIVE",
U1770="Sites strategiques &amp; DataCenter","PASSIVE",
U1770="Exclu","Exclu",
U1770="SAT","ACTIVE",
U1770="SPARE-ISSUE","SPARE-ISSUE",
U1770="Fiber CAmtel","ACTIVE",
U1770="Fiber AOF","ACTIVE",
U1770="Projet OCM (HUAWEI)","PLANNED WORKS",
U1770="Projet OCM (NOKIA)","PLANNED WORKS",
U1770="ACCESS-ISSUE","ACCESS-ISSUE",
U1770="Projet OCM (ZTE, NOKIA, autres projets)","PLANNED WORKS",
U1770="No root CAuse","No root cause",
U1770="ODU HS","ACTIVE",
U1770="IP &amp; VLAN","ACTIVE",
U1770="Warehouse HUAWEI","SPARE-ISSUE",
U1770="SPARE-HS","SPARE-ISSUE",
U1770="Power Telco","ACTIVE"
),"")</f>
        <v/>
      </c>
      <c r="W1770" s="51"/>
      <c r="X1770" s="51"/>
      <c r="Y1770" s="51"/>
      <c r="Z1770" s="51"/>
      <c r="AA1770" s="51"/>
      <c r="AB1770" s="34" t="s">
        <v>6717</v>
      </c>
      <c r="AC1770" s="34" t="str">
        <f>_xlfn.XLOOKUP(B1770,[4]ALL!$B:$B,[4]ALL!$N:$N,"")</f>
        <v/>
      </c>
      <c r="AD1770" s="34" t="s">
        <v>5420</v>
      </c>
      <c r="AE1770" s="34"/>
      <c r="AF1770" s="36" t="s">
        <v>6407</v>
      </c>
      <c r="AG1770" s="29"/>
      <c r="AH1770" s="35"/>
      <c r="AI1770" s="29"/>
      <c r="AJ1770" s="29" t="s">
        <v>6252</v>
      </c>
      <c r="AK1770" s="36" t="s">
        <v>5420</v>
      </c>
      <c r="AL1770" s="36" t="s">
        <v>5420</v>
      </c>
      <c r="AM1770" s="36" t="s">
        <v>5420</v>
      </c>
      <c r="AN1770" s="36" t="s">
        <v>5420</v>
      </c>
      <c r="AO1770" s="36" t="s">
        <v>5420</v>
      </c>
      <c r="AP1770" s="36" t="s">
        <v>5420</v>
      </c>
      <c r="AQ1770" s="36" t="s">
        <v>5420</v>
      </c>
      <c r="AR1770" s="36" t="s">
        <v>5420</v>
      </c>
      <c r="AS1770" s="36" t="s">
        <v>5420</v>
      </c>
      <c r="AT1770" s="36" t="s">
        <v>5420</v>
      </c>
      <c r="AU1770" s="36" t="s">
        <v>5420</v>
      </c>
      <c r="AV1770" s="36" t="s">
        <v>5420</v>
      </c>
      <c r="AW1770" s="45"/>
      <c r="AX1770" s="45" t="s">
        <v>5420</v>
      </c>
      <c r="AY1770" s="45" t="s">
        <v>5420</v>
      </c>
      <c r="AZ1770" s="45" t="s">
        <v>5420</v>
      </c>
      <c r="BA1770" s="36" t="s">
        <v>5420</v>
      </c>
    </row>
    <row r="1771" spans="1:53" s="58" customFormat="1" ht="15.6" hidden="1" x14ac:dyDescent="0.3">
      <c r="A1771" s="27" t="s">
        <v>3130</v>
      </c>
      <c r="B1771" s="28" t="s">
        <v>3131</v>
      </c>
      <c r="C1771" s="29" t="str">
        <f>_xlfn.XLOOKUP(B1771,'[1]daily break down'!$D:$D,'[1]daily break down'!$E:$E,"")</f>
        <v>NORD-OUEST</v>
      </c>
      <c r="D1771" s="27" t="s">
        <v>11</v>
      </c>
      <c r="E1771" s="27" t="e">
        <v>#N/A</v>
      </c>
      <c r="F1771" s="29" t="s">
        <v>51</v>
      </c>
      <c r="G1771" s="27" t="s">
        <v>3132</v>
      </c>
      <c r="H1771" s="37" t="str">
        <f>_xlfn.XLOOKUP(B1771,[2]CALCULATION!$B:$B,[2]CALCULATION!$H:$H,"")</f>
        <v>HUAWEI</v>
      </c>
      <c r="I1771" s="25">
        <v>4.477193215250848</v>
      </c>
      <c r="J1771" s="25">
        <v>0</v>
      </c>
      <c r="K1771" s="25">
        <v>0</v>
      </c>
      <c r="L1771" s="25">
        <v>2.675261747609386E-4</v>
      </c>
      <c r="M1771" s="25">
        <v>2.675261747609386E-4</v>
      </c>
      <c r="N1771" s="25">
        <v>1.3374525230215191</v>
      </c>
      <c r="O1771" s="25">
        <v>0</v>
      </c>
      <c r="P1771" s="25" t="s">
        <v>6366</v>
      </c>
      <c r="Q1771" s="31" t="str">
        <f>_xlfn.XLOOKUP(B1771,'[1]daily break down'!$D:$D,'[1]daily break down'!$O:$O,"")</f>
        <v>Insecurity</v>
      </c>
      <c r="R1771" s="31"/>
      <c r="S1771" s="32" t="str" cm="1">
        <f t="array" ref="S1771">IFERROR(_xlfn.IFS(
U1771="MPR ISSUE","PDH",
U1771="BSS Hardware Issue","BSS",
U1771="Sites strategiques, MLL, Pylone, etc.","ENVTECH",
U1771="AKTIVCO DEFAUT GE &amp; POWER Cabinet","AKTIVCO",
U1771="AKTIVCO Coupure ENEO &amp; Baisse de tension","AKTIVCO GRID ONLY",
U1771="Coupure ENEO &amp; Baisse de tension","IHS GRID ONLY",
U1771="Defaut GE &amp; POWER Cabinet","IHS",
U1771="Sharing","Partners",
U1771="Sites strategiques &amp; DataCenter","SST &amp; DC",
U1771="Exclu","Exclu",
U1771="SAT","SAT",
U1771="SPARE-ISSUE","SPARE-ISSUE",
U1771="Fiber CAmtel","TRANS_FO_CAMTEL",
U1771="Fiber AOF","Fiber AOF",
U1771="Projet OCM (HUAWEI)","TRAVAUX-HUAWEI",
U1771="Projet OCM (NOKIA)","TRAVAUX-NOKIA",
U1771="ACCESS-ISSUE","ACCESS-ISSUE",
U1771="Projet OCM (ZTE, NOKIA, autres projets)","TRAVAUX OCM",
U1771="No root CAuse","No root cause",
U1771="ODU HS","PDH",
U1771="IP &amp; VLAN","PDH",
U1771="Warehouse HUAWEI","SPARE-ISSUE",
U1771="SPARE-HS","SPARE-ISSUE",
U1771="Power Telco","BSS"
),"")</f>
        <v/>
      </c>
      <c r="T1771" s="32" t="str" cm="1">
        <f t="array" ref="T1771">IFERROR(_xlfn.IFS(
U1771="MPR ISSUE","TX ISSUE",
U1771="BSS Hardware Issue","RAN ISSUE",
U1771="Sites strategiques, MLL, Pylone, etc.","ENVTECH",
U1771="AKTIVCO DEFAUT GE &amp; POWER Cabinet","POWER ISSUE",
U1771="AKTIVCO Coupure ENEO &amp; Baisse de tension","POWER ISSUE",
U1771="Coupure ENEO &amp; Baisse de tension","POWER ISSUE",
U1771="Defaut GE &amp; POWER Cabinet","POWER ISSUE",
U1771="Sharing","POWER ISSUE",
U1771="Sites strategiques &amp; DataCenter","POWER ISSUE",
U1771="Exclu","Exclu",
U1771="SAT","TX ISSUE",
U1771="SPARE-ISSUE","SPARE-ISSUE",
U1771="Fiber CAmtel","TX ISSUE",
U1771="Fiber AOF","TX ISSUE",
U1771="Projet OCM (HUAWEI)","TRAVAUX-HUAWEI",
U1771="Projet OCM (NOKIA)","TRAVAUX -NOKIA",
U1771="ACCESS-ISSUE","ACCESS-ISSUE",
U1771="Projet OCM (ZTE, NOKIA, autres projets)","TRAVAUX OCM",
U1771="No root CAuse","No root cause",
U1771="ODU HS","TX ISSUE",
U1771="IP &amp; VLAN","TX ISSUE",
U1771="Warehouse HUAWEI","SPARE-ISSUE",
U1771="SPARE-HS","SPARE-ISSUE",
U1771="Power Telco","RAN ISSUE"
),"")</f>
        <v/>
      </c>
      <c r="U1771" s="33"/>
      <c r="V1771" s="32" t="str" cm="1">
        <f t="array" ref="V1771">IFERROR(_xlfn.IFS(
U1771="MPR ISSUE","ACTIVE",
U1771="BSS Hardware Issue","ACTIVE",
U1771="Sites strategiques, MLL, Pylone, etc.","PASSIVE",
U1771="AKTIVCO DEFAUT GE &amp; POWER Cabinet","PASSIVE",
U1771="AKTIVCO Coupure ENEO &amp; Baisse de tension","PASSIVE",
U1771="Coupure ENEO &amp; Baisse de tension","PASSIVE",
U1771="Defaut GE &amp; POWER Cabinet","PASSIVE",
U1771="Sharing","PASSIVE",
U1771="Sites strategiques &amp; DataCenter","PASSIVE",
U1771="Exclu","Exclu",
U1771="SAT","ACTIVE",
U1771="SPARE-ISSUE","SPARE-ISSUE",
U1771="Fiber CAmtel","ACTIVE",
U1771="Fiber AOF","ACTIVE",
U1771="Projet OCM (HUAWEI)","PLANNED WORKS",
U1771="Projet OCM (NOKIA)","PLANNED WORKS",
U1771="ACCESS-ISSUE","ACCESS-ISSUE",
U1771="Projet OCM (ZTE, NOKIA, autres projets)","PLANNED WORKS",
U1771="No root CAuse","No root cause",
U1771="ODU HS","ACTIVE",
U1771="IP &amp; VLAN","ACTIVE",
U1771="Warehouse HUAWEI","SPARE-ISSUE",
U1771="SPARE-HS","SPARE-ISSUE",
U1771="Power Telco","ACTIVE"
),"")</f>
        <v/>
      </c>
      <c r="W1771" s="51"/>
      <c r="X1771" s="51"/>
      <c r="Y1771" s="51"/>
      <c r="Z1771" s="51"/>
      <c r="AA1771" s="51"/>
      <c r="AB1771" s="34" t="s">
        <v>5420</v>
      </c>
      <c r="AC1771" s="34" t="str">
        <f>_xlfn.XLOOKUP(B1771,[4]ALL!$B:$B,[4]ALL!$N:$N,"")</f>
        <v/>
      </c>
      <c r="AD1771" s="34" t="s">
        <v>5420</v>
      </c>
      <c r="AE1771" s="34"/>
      <c r="AF1771" s="36" t="s">
        <v>5420</v>
      </c>
      <c r="AG1771" s="29"/>
      <c r="AH1771" s="35"/>
      <c r="AI1771" s="29"/>
      <c r="AJ1771" s="29" t="s">
        <v>5420</v>
      </c>
      <c r="AK1771" s="36" t="s">
        <v>5420</v>
      </c>
      <c r="AL1771" s="36" t="s">
        <v>5420</v>
      </c>
      <c r="AM1771" s="36" t="s">
        <v>5420</v>
      </c>
      <c r="AN1771" s="36" t="s">
        <v>5420</v>
      </c>
      <c r="AO1771" s="36" t="s">
        <v>5420</v>
      </c>
      <c r="AP1771" s="36" t="s">
        <v>5420</v>
      </c>
      <c r="AQ1771" s="36" t="s">
        <v>5420</v>
      </c>
      <c r="AR1771" s="36" t="s">
        <v>5420</v>
      </c>
      <c r="AS1771" s="36" t="s">
        <v>5420</v>
      </c>
      <c r="AT1771" s="36" t="s">
        <v>5420</v>
      </c>
      <c r="AU1771" s="36" t="s">
        <v>5420</v>
      </c>
      <c r="AV1771" s="36" t="s">
        <v>5420</v>
      </c>
      <c r="AW1771" s="45"/>
      <c r="AX1771" s="45" t="s">
        <v>5420</v>
      </c>
      <c r="AY1771" s="45" t="s">
        <v>5420</v>
      </c>
      <c r="AZ1771" s="45" t="s">
        <v>5420</v>
      </c>
      <c r="BA1771" s="36" t="s">
        <v>5420</v>
      </c>
    </row>
    <row r="1772" spans="1:53" s="58" customFormat="1" ht="15.6" hidden="1" x14ac:dyDescent="0.3">
      <c r="A1772" s="27" t="s">
        <v>2818</v>
      </c>
      <c r="B1772" s="28" t="s">
        <v>2819</v>
      </c>
      <c r="C1772" s="29" t="str">
        <f>_xlfn.XLOOKUP(B1772,'[1]daily break down'!$D:$D,'[1]daily break down'!$E:$E,"")</f>
        <v>NORD-OUEST</v>
      </c>
      <c r="D1772" s="27"/>
      <c r="E1772" s="27"/>
      <c r="F1772" s="29" t="s">
        <v>51</v>
      </c>
      <c r="G1772" s="27" t="s">
        <v>1496</v>
      </c>
      <c r="H1772" s="37" t="str">
        <f>_xlfn.XLOOKUP(B1772,[2]CALCULATION!$B:$B,[2]CALCULATION!$H:$H,"")</f>
        <v>Huawei</v>
      </c>
      <c r="I1772" s="25">
        <v>4.4791907440223948</v>
      </c>
      <c r="J1772" s="25">
        <v>0</v>
      </c>
      <c r="K1772" s="25">
        <v>0</v>
      </c>
      <c r="L1772" s="25">
        <v>5.3505234952187721E-4</v>
      </c>
      <c r="M1772" s="25">
        <v>1.3376308738046929E-3</v>
      </c>
      <c r="N1772" s="25">
        <v>1.3372028319250755</v>
      </c>
      <c r="O1772" s="25">
        <v>2.7146416005341965</v>
      </c>
      <c r="P1772" s="25" t="s">
        <v>6364</v>
      </c>
      <c r="Q1772" s="31" t="str">
        <f>_xlfn.XLOOKUP(B1772,'[1]daily break down'!$D:$D,'[1]daily break down'!$O:$O,"")</f>
        <v>Insecurity</v>
      </c>
      <c r="R1772" s="31"/>
      <c r="S1772" s="32" t="str" cm="1">
        <f t="array" ref="S1772">IFERROR(_xlfn.IFS(
U1772="MPR ISSUE","PDH",
U1772="BSS Hardware Issue","BSS",
U1772="Sites strategiques, MLL, Pylone, etc.","ENVTECH",
U1772="AKTIVCO DEFAUT GE &amp; POWER Cabinet","AKTIVCO",
U1772="AKTIVCO Coupure ENEO &amp; Baisse de tension","AKTIVCO GRID ONLY",
U1772="Coupure ENEO &amp; Baisse de tension","IHS GRID ONLY",
U1772="Defaut GE &amp; POWER Cabinet","IHS",
U1772="Sharing","Partners",
U1772="Sites strategiques &amp; DataCenter","SST &amp; DC",
U1772="Exclu","Exclu",
U1772="SAT","SAT",
U1772="SPARE-ISSUE","SPARE-ISSUE",
U1772="Fiber CAmtel","TRANS_FO_CAMTEL",
U1772="Fiber AOF","Fiber AOF",
U1772="Projet OCM (HUAWEI)","TRAVAUX-HUAWEI",
U1772="Projet OCM (NOKIA)","TRAVAUX-NOKIA",
U1772="ACCESS-ISSUE","ACCESS-ISSUE",
U1772="Projet OCM (ZTE, NOKIA, autres projets)","TRAVAUX OCM",
U1772="No root CAuse","No root cause",
U1772="ODU HS","PDH",
U1772="IP &amp; VLAN","PDH",
U1772="Warehouse HUAWEI","SPARE-ISSUE",
U1772="SPARE-HS","SPARE-ISSUE",
U1772="Power Telco","BSS"
),"")</f>
        <v/>
      </c>
      <c r="T1772" s="32" t="str" cm="1">
        <f t="array" ref="T1772">IFERROR(_xlfn.IFS(
U1772="MPR ISSUE","TX ISSUE",
U1772="BSS Hardware Issue","RAN ISSUE",
U1772="Sites strategiques, MLL, Pylone, etc.","ENVTECH",
U1772="AKTIVCO DEFAUT GE &amp; POWER Cabinet","POWER ISSUE",
U1772="AKTIVCO Coupure ENEO &amp; Baisse de tension","POWER ISSUE",
U1772="Coupure ENEO &amp; Baisse de tension","POWER ISSUE",
U1772="Defaut GE &amp; POWER Cabinet","POWER ISSUE",
U1772="Sharing","POWER ISSUE",
U1772="Sites strategiques &amp; DataCenter","POWER ISSUE",
U1772="Exclu","Exclu",
U1772="SAT","TX ISSUE",
U1772="SPARE-ISSUE","SPARE-ISSUE",
U1772="Fiber CAmtel","TX ISSUE",
U1772="Fiber AOF","TX ISSUE",
U1772="Projet OCM (HUAWEI)","TRAVAUX-HUAWEI",
U1772="Projet OCM (NOKIA)","TRAVAUX -NOKIA",
U1772="ACCESS-ISSUE","ACCESS-ISSUE",
U1772="Projet OCM (ZTE, NOKIA, autres projets)","TRAVAUX OCM",
U1772="No root CAuse","No root cause",
U1772="ODU HS","TX ISSUE",
U1772="IP &amp; VLAN","TX ISSUE",
U1772="Warehouse HUAWEI","SPARE-ISSUE",
U1772="SPARE-HS","SPARE-ISSUE",
U1772="Power Telco","RAN ISSUE"
),"")</f>
        <v/>
      </c>
      <c r="U1772" s="33"/>
      <c r="V1772" s="32" t="str" cm="1">
        <f t="array" ref="V1772">IFERROR(_xlfn.IFS(
U1772="MPR ISSUE","ACTIVE",
U1772="BSS Hardware Issue","ACTIVE",
U1772="Sites strategiques, MLL, Pylone, etc.","PASSIVE",
U1772="AKTIVCO DEFAUT GE &amp; POWER Cabinet","PASSIVE",
U1772="AKTIVCO Coupure ENEO &amp; Baisse de tension","PASSIVE",
U1772="Coupure ENEO &amp; Baisse de tension","PASSIVE",
U1772="Defaut GE &amp; POWER Cabinet","PASSIVE",
U1772="Sharing","PASSIVE",
U1772="Sites strategiques &amp; DataCenter","PASSIVE",
U1772="Exclu","Exclu",
U1772="SAT","ACTIVE",
U1772="SPARE-ISSUE","SPARE-ISSUE",
U1772="Fiber CAmtel","ACTIVE",
U1772="Fiber AOF","ACTIVE",
U1772="Projet OCM (HUAWEI)","PLANNED WORKS",
U1772="Projet OCM (NOKIA)","PLANNED WORKS",
U1772="ACCESS-ISSUE","ACCESS-ISSUE",
U1772="Projet OCM (ZTE, NOKIA, autres projets)","PLANNED WORKS",
U1772="No root CAuse","No root cause",
U1772="ODU HS","ACTIVE",
U1772="IP &amp; VLAN","ACTIVE",
U1772="Warehouse HUAWEI","SPARE-ISSUE",
U1772="SPARE-HS","SPARE-ISSUE",
U1772="Power Telco","ACTIVE"
),"")</f>
        <v/>
      </c>
      <c r="W1772" s="51"/>
      <c r="X1772" s="51"/>
      <c r="Y1772" s="51"/>
      <c r="Z1772" s="51"/>
      <c r="AA1772" s="51"/>
      <c r="AB1772" s="34" t="s">
        <v>6407</v>
      </c>
      <c r="AC1772" s="34" t="str">
        <f>_xlfn.XLOOKUP(B1772,[4]ALL!$B:$B,[4]ALL!$N:$N,"")</f>
        <v/>
      </c>
      <c r="AD1772" s="34" t="s">
        <v>5420</v>
      </c>
      <c r="AE1772" s="34"/>
      <c r="AF1772" s="36" t="s">
        <v>6407</v>
      </c>
      <c r="AG1772" s="29"/>
      <c r="AH1772" s="35"/>
      <c r="AI1772" s="29"/>
      <c r="AJ1772" s="29" t="s">
        <v>5420</v>
      </c>
      <c r="AK1772" s="36" t="s">
        <v>5420</v>
      </c>
      <c r="AL1772" s="36" t="s">
        <v>5420</v>
      </c>
      <c r="AM1772" s="36" t="s">
        <v>5420</v>
      </c>
      <c r="AN1772" s="36" t="s">
        <v>5420</v>
      </c>
      <c r="AO1772" s="36" t="s">
        <v>5420</v>
      </c>
      <c r="AP1772" s="36" t="s">
        <v>5420</v>
      </c>
      <c r="AQ1772" s="36" t="s">
        <v>5420</v>
      </c>
      <c r="AR1772" s="36" t="s">
        <v>5420</v>
      </c>
      <c r="AS1772" s="36" t="s">
        <v>5420</v>
      </c>
      <c r="AT1772" s="36" t="s">
        <v>5420</v>
      </c>
      <c r="AU1772" s="36" t="s">
        <v>5420</v>
      </c>
      <c r="AV1772" s="36" t="s">
        <v>5420</v>
      </c>
      <c r="AW1772" s="45"/>
      <c r="AX1772" s="45" t="s">
        <v>5420</v>
      </c>
      <c r="AY1772" s="45" t="s">
        <v>5420</v>
      </c>
      <c r="AZ1772" s="45" t="s">
        <v>5420</v>
      </c>
      <c r="BA1772" s="36" t="s">
        <v>5420</v>
      </c>
    </row>
    <row r="1773" spans="1:53" s="58" customFormat="1" ht="15.6" hidden="1" x14ac:dyDescent="0.3">
      <c r="A1773" s="27" t="s">
        <v>4250</v>
      </c>
      <c r="B1773" s="28" t="s">
        <v>4251</v>
      </c>
      <c r="C1773" s="29" t="str">
        <f>_xlfn.XLOOKUP(B1773,'[1]daily break down'!$D:$D,'[1]daily break down'!$E:$E,"")</f>
        <v>NORD-OUEST</v>
      </c>
      <c r="D1773" s="27" t="s">
        <v>11</v>
      </c>
      <c r="E1773" s="27" t="s">
        <v>12</v>
      </c>
      <c r="F1773" s="29" t="s">
        <v>51</v>
      </c>
      <c r="G1773" s="27" t="s">
        <v>3132</v>
      </c>
      <c r="H1773" s="37" t="str">
        <f>_xlfn.XLOOKUP(B1773,[2]CALCULATION!$B:$B,[2]CALCULATION!$H:$H,"")</f>
        <v>HUAWEI</v>
      </c>
      <c r="I1773" s="25">
        <v>4.4780849691667175</v>
      </c>
      <c r="J1773" s="25">
        <v>0.49652858035630199</v>
      </c>
      <c r="K1773" s="25">
        <v>0.39647379099571112</v>
      </c>
      <c r="L1773" s="25">
        <v>8.0257852428281581E-4</v>
      </c>
      <c r="M1773" s="25">
        <v>3.5728655691672873</v>
      </c>
      <c r="N1773" s="25">
        <v>1.3385047926422455</v>
      </c>
      <c r="O1773" s="25">
        <v>0.26431586066380741</v>
      </c>
      <c r="P1773" s="25" t="s">
        <v>6366</v>
      </c>
      <c r="Q1773" s="31" t="str">
        <f>_xlfn.XLOOKUP(B1773,'[1]daily break down'!$D:$D,'[1]daily break down'!$O:$O,"")</f>
        <v>Insecurity</v>
      </c>
      <c r="R1773" s="31"/>
      <c r="S1773" s="32" t="str" cm="1">
        <f t="array" ref="S1773">IFERROR(_xlfn.IFS(
U1773="MPR ISSUE","PDH",
U1773="BSS Hardware Issue","BSS",
U1773="Sites strategiques, MLL, Pylone, etc.","ENVTECH",
U1773="AKTIVCO DEFAUT GE &amp; POWER Cabinet","AKTIVCO",
U1773="AKTIVCO Coupure ENEO &amp; Baisse de tension","AKTIVCO GRID ONLY",
U1773="Coupure ENEO &amp; Baisse de tension","IHS GRID ONLY",
U1773="Defaut GE &amp; POWER Cabinet","IHS",
U1773="Sharing","Partners",
U1773="Sites strategiques &amp; DataCenter","SST &amp; DC",
U1773="Exclu","Exclu",
U1773="SAT","SAT",
U1773="SPARE-ISSUE","SPARE-ISSUE",
U1773="Fiber CAmtel","TRANS_FO_CAMTEL",
U1773="Fiber AOF","Fiber AOF",
U1773="Projet OCM (HUAWEI)","TRAVAUX-HUAWEI",
U1773="Projet OCM (NOKIA)","TRAVAUX-NOKIA",
U1773="ACCESS-ISSUE","ACCESS-ISSUE",
U1773="Projet OCM (ZTE, NOKIA, autres projets)","TRAVAUX OCM",
U1773="No root CAuse","No root cause",
U1773="ODU HS","PDH",
U1773="IP &amp; VLAN","PDH",
U1773="Warehouse HUAWEI","SPARE-ISSUE",
U1773="SPARE-HS","SPARE-ISSUE",
U1773="Power Telco","BSS"
),"")</f>
        <v/>
      </c>
      <c r="T1773" s="32" t="str" cm="1">
        <f t="array" ref="T1773">IFERROR(_xlfn.IFS(
U1773="MPR ISSUE","TX ISSUE",
U1773="BSS Hardware Issue","RAN ISSUE",
U1773="Sites strategiques, MLL, Pylone, etc.","ENVTECH",
U1773="AKTIVCO DEFAUT GE &amp; POWER Cabinet","POWER ISSUE",
U1773="AKTIVCO Coupure ENEO &amp; Baisse de tension","POWER ISSUE",
U1773="Coupure ENEO &amp; Baisse de tension","POWER ISSUE",
U1773="Defaut GE &amp; POWER Cabinet","POWER ISSUE",
U1773="Sharing","POWER ISSUE",
U1773="Sites strategiques &amp; DataCenter","POWER ISSUE",
U1773="Exclu","Exclu",
U1773="SAT","TX ISSUE",
U1773="SPARE-ISSUE","SPARE-ISSUE",
U1773="Fiber CAmtel","TX ISSUE",
U1773="Fiber AOF","TX ISSUE",
U1773="Projet OCM (HUAWEI)","TRAVAUX-HUAWEI",
U1773="Projet OCM (NOKIA)","TRAVAUX -NOKIA",
U1773="ACCESS-ISSUE","ACCESS-ISSUE",
U1773="Projet OCM (ZTE, NOKIA, autres projets)","TRAVAUX OCM",
U1773="No root CAuse","No root cause",
U1773="ODU HS","TX ISSUE",
U1773="IP &amp; VLAN","TX ISSUE",
U1773="Warehouse HUAWEI","SPARE-ISSUE",
U1773="SPARE-HS","SPARE-ISSUE",
U1773="Power Telco","RAN ISSUE"
),"")</f>
        <v/>
      </c>
      <c r="U1773" s="33"/>
      <c r="V1773" s="32" t="str" cm="1">
        <f t="array" ref="V1773">IFERROR(_xlfn.IFS(
U1773="MPR ISSUE","ACTIVE",
U1773="BSS Hardware Issue","ACTIVE",
U1773="Sites strategiques, MLL, Pylone, etc.","PASSIVE",
U1773="AKTIVCO DEFAUT GE &amp; POWER Cabinet","PASSIVE",
U1773="AKTIVCO Coupure ENEO &amp; Baisse de tension","PASSIVE",
U1773="Coupure ENEO &amp; Baisse de tension","PASSIVE",
U1773="Defaut GE &amp; POWER Cabinet","PASSIVE",
U1773="Sharing","PASSIVE",
U1773="Sites strategiques &amp; DataCenter","PASSIVE",
U1773="Exclu","Exclu",
U1773="SAT","ACTIVE",
U1773="SPARE-ISSUE","SPARE-ISSUE",
U1773="Fiber CAmtel","ACTIVE",
U1773="Fiber AOF","ACTIVE",
U1773="Projet OCM (HUAWEI)","PLANNED WORKS",
U1773="Projet OCM (NOKIA)","PLANNED WORKS",
U1773="ACCESS-ISSUE","ACCESS-ISSUE",
U1773="Projet OCM (ZTE, NOKIA, autres projets)","PLANNED WORKS",
U1773="No root CAuse","No root cause",
U1773="ODU HS","ACTIVE",
U1773="IP &amp; VLAN","ACTIVE",
U1773="Warehouse HUAWEI","SPARE-ISSUE",
U1773="SPARE-HS","SPARE-ISSUE",
U1773="Power Telco","ACTIVE"
),"")</f>
        <v/>
      </c>
      <c r="W1773" s="51"/>
      <c r="X1773" s="51"/>
      <c r="Y1773" s="51"/>
      <c r="Z1773" s="51"/>
      <c r="AA1773" s="51"/>
      <c r="AB1773" s="34" t="s">
        <v>6872</v>
      </c>
      <c r="AC1773" s="34" t="str">
        <f>_xlfn.XLOOKUP(B1773,[4]ALL!$B:$B,[4]ALL!$N:$N,"")</f>
        <v>Power issue NUR to be checked</v>
      </c>
      <c r="AD1773" s="34"/>
      <c r="AE1773" s="34"/>
      <c r="AF1773" s="36" t="s">
        <v>5420</v>
      </c>
      <c r="AG1773" s="29"/>
      <c r="AH1773" s="35"/>
      <c r="AI1773" s="29"/>
      <c r="AJ1773" s="29" t="s">
        <v>6253</v>
      </c>
      <c r="AK1773" s="36" t="s">
        <v>5420</v>
      </c>
      <c r="AL1773" s="36" t="s">
        <v>5420</v>
      </c>
      <c r="AM1773" s="36" t="s">
        <v>5420</v>
      </c>
      <c r="AN1773" s="36" t="s">
        <v>5420</v>
      </c>
      <c r="AO1773" s="36" t="s">
        <v>5420</v>
      </c>
      <c r="AP1773" s="36" t="s">
        <v>5420</v>
      </c>
      <c r="AQ1773" s="36" t="s">
        <v>5420</v>
      </c>
      <c r="AR1773" s="36" t="s">
        <v>5420</v>
      </c>
      <c r="AS1773" s="36" t="s">
        <v>5420</v>
      </c>
      <c r="AT1773" s="36" t="s">
        <v>5420</v>
      </c>
      <c r="AU1773" s="36" t="s">
        <v>5420</v>
      </c>
      <c r="AV1773" s="36" t="s">
        <v>5420</v>
      </c>
      <c r="AW1773" s="45"/>
      <c r="AX1773" s="45" t="s">
        <v>5420</v>
      </c>
      <c r="AY1773" s="45" t="s">
        <v>5420</v>
      </c>
      <c r="AZ1773" s="45" t="s">
        <v>5420</v>
      </c>
      <c r="BA1773" s="36" t="s">
        <v>5420</v>
      </c>
    </row>
    <row r="1774" spans="1:53" s="58" customFormat="1" ht="15.6" hidden="1" x14ac:dyDescent="0.3">
      <c r="A1774" s="27" t="s">
        <v>2974</v>
      </c>
      <c r="B1774" s="28" t="s">
        <v>3116</v>
      </c>
      <c r="C1774" s="29" t="str">
        <f>_xlfn.XLOOKUP(B1774,'[1]daily break down'!$D:$D,'[1]daily break down'!$E:$E,"")</f>
        <v>EXTREME-NORD</v>
      </c>
      <c r="D1774" s="27" t="s">
        <v>11</v>
      </c>
      <c r="E1774" s="27" t="s">
        <v>12</v>
      </c>
      <c r="F1774" s="29" t="s">
        <v>55</v>
      </c>
      <c r="G1774" s="27" t="s">
        <v>2974</v>
      </c>
      <c r="H1774" s="37" t="str">
        <f>_xlfn.XLOOKUP(B1774,[2]CALCULATION!$B:$B,[2]CALCULATION!$H:$H,"")</f>
        <v>HUAWEI</v>
      </c>
      <c r="I1774" s="25">
        <v>0</v>
      </c>
      <c r="J1774" s="25">
        <v>0.1020166479755046</v>
      </c>
      <c r="K1774" s="25">
        <v>0</v>
      </c>
      <c r="L1774" s="25">
        <v>0</v>
      </c>
      <c r="M1774" s="25">
        <v>0</v>
      </c>
      <c r="N1774" s="25">
        <v>0</v>
      </c>
      <c r="O1774" s="25">
        <v>0</v>
      </c>
      <c r="P1774" s="25" t="s">
        <v>6366</v>
      </c>
      <c r="Q1774" s="31" t="str">
        <f>_xlfn.XLOOKUP(B1774,'[1]daily break down'!$D:$D,'[1]daily break down'!$O:$O,"")</f>
        <v>Insecurity</v>
      </c>
      <c r="R1774" s="31"/>
      <c r="S1774" s="32" t="str" cm="1">
        <f t="array" ref="S1774">IFERROR(_xlfn.IFS(
U1774="MPR ISSUE","PDH",
U1774="BSS Hardware Issue","BSS",
U1774="Sites strategiques, MLL, Pylone, etc.","ENVTECH",
U1774="AKTIVCO DEFAUT GE &amp; POWER Cabinet","AKTIVCO",
U1774="AKTIVCO Coupure ENEO &amp; Baisse de tension","AKTIVCO GRID ONLY",
U1774="Coupure ENEO &amp; Baisse de tension","IHS GRID ONLY",
U1774="Defaut GE &amp; POWER Cabinet","IHS",
U1774="Sharing","Partners",
U1774="Sites strategiques &amp; DataCenter","SST &amp; DC",
U1774="Exclu","Exclu",
U1774="SAT","SAT",
U1774="SPARE-ISSUE","SPARE-ISSUE",
U1774="Fiber CAmtel","TRANS_FO_CAMTEL",
U1774="Fiber AOF","Fiber AOF",
U1774="Projet OCM (HUAWEI)","TRAVAUX-HUAWEI",
U1774="Projet OCM (NOKIA)","TRAVAUX-NOKIA",
U1774="ACCESS-ISSUE","ACCESS-ISSUE",
U1774="Projet OCM (ZTE, NOKIA, autres projets)","TRAVAUX OCM",
U1774="No root CAuse","No root cause",
U1774="ODU HS","PDH",
U1774="IP &amp; VLAN","PDH",
U1774="Warehouse HUAWEI","SPARE-ISSUE",
U1774="SPARE-HS","SPARE-ISSUE",
U1774="Power Telco","BSS"
),"")</f>
        <v/>
      </c>
      <c r="T1774" s="32" t="str" cm="1">
        <f t="array" ref="T1774">IFERROR(_xlfn.IFS(
U1774="MPR ISSUE","TX ISSUE",
U1774="BSS Hardware Issue","RAN ISSUE",
U1774="Sites strategiques, MLL, Pylone, etc.","ENVTECH",
U1774="AKTIVCO DEFAUT GE &amp; POWER Cabinet","POWER ISSUE",
U1774="AKTIVCO Coupure ENEO &amp; Baisse de tension","POWER ISSUE",
U1774="Coupure ENEO &amp; Baisse de tension","POWER ISSUE",
U1774="Defaut GE &amp; POWER Cabinet","POWER ISSUE",
U1774="Sharing","POWER ISSUE",
U1774="Sites strategiques &amp; DataCenter","POWER ISSUE",
U1774="Exclu","Exclu",
U1774="SAT","TX ISSUE",
U1774="SPARE-ISSUE","SPARE-ISSUE",
U1774="Fiber CAmtel","TX ISSUE",
U1774="Fiber AOF","TX ISSUE",
U1774="Projet OCM (HUAWEI)","TRAVAUX-HUAWEI",
U1774="Projet OCM (NOKIA)","TRAVAUX -NOKIA",
U1774="ACCESS-ISSUE","ACCESS-ISSUE",
U1774="Projet OCM (ZTE, NOKIA, autres projets)","TRAVAUX OCM",
U1774="No root CAuse","No root cause",
U1774="ODU HS","TX ISSUE",
U1774="IP &amp; VLAN","TX ISSUE",
U1774="Warehouse HUAWEI","SPARE-ISSUE",
U1774="SPARE-HS","SPARE-ISSUE",
U1774="Power Telco","RAN ISSUE"
),"")</f>
        <v/>
      </c>
      <c r="U1774" s="33"/>
      <c r="V1774" s="32" t="str" cm="1">
        <f t="array" ref="V1774">IFERROR(_xlfn.IFS(
U1774="MPR ISSUE","ACTIVE",
U1774="BSS Hardware Issue","ACTIVE",
U1774="Sites strategiques, MLL, Pylone, etc.","PASSIVE",
U1774="AKTIVCO DEFAUT GE &amp; POWER Cabinet","PASSIVE",
U1774="AKTIVCO Coupure ENEO &amp; Baisse de tension","PASSIVE",
U1774="Coupure ENEO &amp; Baisse de tension","PASSIVE",
U1774="Defaut GE &amp; POWER Cabinet","PASSIVE",
U1774="Sharing","PASSIVE",
U1774="Sites strategiques &amp; DataCenter","PASSIVE",
U1774="Exclu","Exclu",
U1774="SAT","ACTIVE",
U1774="SPARE-ISSUE","SPARE-ISSUE",
U1774="Fiber CAmtel","ACTIVE",
U1774="Fiber AOF","ACTIVE",
U1774="Projet OCM (HUAWEI)","PLANNED WORKS",
U1774="Projet OCM (NOKIA)","PLANNED WORKS",
U1774="ACCESS-ISSUE","ACCESS-ISSUE",
U1774="Projet OCM (ZTE, NOKIA, autres projets)","PLANNED WORKS",
U1774="No root CAuse","No root cause",
U1774="ODU HS","ACTIVE",
U1774="IP &amp; VLAN","ACTIVE",
U1774="Warehouse HUAWEI","SPARE-ISSUE",
U1774="SPARE-HS","SPARE-ISSUE",
U1774="Power Telco","ACTIVE"
),"")</f>
        <v/>
      </c>
      <c r="W1774" s="51"/>
      <c r="X1774" s="51"/>
      <c r="Y1774" s="51"/>
      <c r="Z1774" s="51"/>
      <c r="AA1774" s="51"/>
      <c r="AB1774" s="34" t="s">
        <v>5420</v>
      </c>
      <c r="AC1774" s="34" t="str">
        <f>_xlfn.XLOOKUP(B1774,[4]ALL!$B:$B,[4]ALL!$N:$N,"")</f>
        <v/>
      </c>
      <c r="AD1774" s="34" t="s">
        <v>5420</v>
      </c>
      <c r="AE1774" s="34"/>
      <c r="AF1774" s="36" t="s">
        <v>5420</v>
      </c>
      <c r="AG1774" s="29"/>
      <c r="AH1774" s="35"/>
      <c r="AI1774" s="29"/>
      <c r="AJ1774" s="29" t="s">
        <v>5420</v>
      </c>
      <c r="AK1774" s="36" t="s">
        <v>5420</v>
      </c>
      <c r="AL1774" s="36" t="s">
        <v>5420</v>
      </c>
      <c r="AM1774" s="36" t="s">
        <v>5420</v>
      </c>
      <c r="AN1774" s="36" t="s">
        <v>5420</v>
      </c>
      <c r="AO1774" s="36" t="s">
        <v>5420</v>
      </c>
      <c r="AP1774" s="36" t="s">
        <v>5420</v>
      </c>
      <c r="AQ1774" s="36" t="s">
        <v>5420</v>
      </c>
      <c r="AR1774" s="36" t="s">
        <v>5420</v>
      </c>
      <c r="AS1774" s="36" t="s">
        <v>5420</v>
      </c>
      <c r="AT1774" s="36" t="s">
        <v>5420</v>
      </c>
      <c r="AU1774" s="36" t="s">
        <v>5420</v>
      </c>
      <c r="AV1774" s="36" t="s">
        <v>5420</v>
      </c>
      <c r="AW1774" s="45"/>
      <c r="AX1774" s="45" t="s">
        <v>5420</v>
      </c>
      <c r="AY1774" s="45" t="s">
        <v>5420</v>
      </c>
      <c r="AZ1774" s="45" t="s">
        <v>5420</v>
      </c>
      <c r="BA1774" s="36" t="s">
        <v>5420</v>
      </c>
    </row>
    <row r="1775" spans="1:53" s="58" customFormat="1" ht="15.6" hidden="1" x14ac:dyDescent="0.3">
      <c r="A1775" s="27" t="s">
        <v>156</v>
      </c>
      <c r="B1775" s="28" t="s">
        <v>157</v>
      </c>
      <c r="C1775" s="29" t="str">
        <f>_xlfn.XLOOKUP(B1775,'[1]daily break down'!$D:$D,'[1]daily break down'!$E:$E,"")</f>
        <v>EXTREME-NORD</v>
      </c>
      <c r="D1775" s="27" t="s">
        <v>11</v>
      </c>
      <c r="E1775" s="27" t="s">
        <v>66</v>
      </c>
      <c r="F1775" s="29" t="s">
        <v>55</v>
      </c>
      <c r="G1775" s="27" t="s">
        <v>156</v>
      </c>
      <c r="H1775" s="37" t="str">
        <f>_xlfn.XLOOKUP(B1775,[2]CALCULATION!$B:$B,[2]CALCULATION!$H:$H,"")</f>
        <v>HUAWEI</v>
      </c>
      <c r="I1775" s="25">
        <v>0.53032605376776731</v>
      </c>
      <c r="J1775" s="25">
        <v>6.1798546369776823E-2</v>
      </c>
      <c r="K1775" s="25">
        <v>9.6041896739176957E-2</v>
      </c>
      <c r="L1775" s="25">
        <v>0.25306192624553053</v>
      </c>
      <c r="M1775" s="25">
        <v>9.8681488330151557E-2</v>
      </c>
      <c r="N1775" s="25">
        <v>0</v>
      </c>
      <c r="O1775" s="25">
        <v>0</v>
      </c>
      <c r="P1775" s="25" t="s">
        <v>6366</v>
      </c>
      <c r="Q1775" s="31" t="str">
        <f>_xlfn.XLOOKUP(B1775,'[1]daily break down'!$D:$D,'[1]daily break down'!$O:$O,"")</f>
        <v>Insecurity</v>
      </c>
      <c r="R1775" s="31"/>
      <c r="S1775" s="32" t="str" cm="1">
        <f t="array" ref="S1775">IFERROR(_xlfn.IFS(
U1775="MPR ISSUE","PDH",
U1775="BSS Hardware Issue","BSS",
U1775="Sites strategiques, MLL, Pylone, etc.","ENVTECH",
U1775="AKTIVCO DEFAUT GE &amp; POWER Cabinet","AKTIVCO",
U1775="AKTIVCO Coupure ENEO &amp; Baisse de tension","AKTIVCO GRID ONLY",
U1775="Coupure ENEO &amp; Baisse de tension","IHS GRID ONLY",
U1775="Defaut GE &amp; POWER Cabinet","IHS",
U1775="Sharing","Partners",
U1775="Sites strategiques &amp; DataCenter","SST &amp; DC",
U1775="Exclu","Exclu",
U1775="SAT","SAT",
U1775="SPARE-ISSUE","SPARE-ISSUE",
U1775="Fiber CAmtel","TRANS_FO_CAMTEL",
U1775="Fiber AOF","Fiber AOF",
U1775="Projet OCM (HUAWEI)","TRAVAUX-HUAWEI",
U1775="Projet OCM (NOKIA)","TRAVAUX-NOKIA",
U1775="ACCESS-ISSUE","ACCESS-ISSUE",
U1775="Projet OCM (ZTE, NOKIA, autres projets)","TRAVAUX OCM",
U1775="No root CAuse","No root cause",
U1775="ODU HS","PDH",
U1775="IP &amp; VLAN","PDH",
U1775="Warehouse HUAWEI","SPARE-ISSUE",
U1775="SPARE-HS","SPARE-ISSUE",
U1775="Power Telco","BSS"
),"")</f>
        <v/>
      </c>
      <c r="T1775" s="32" t="str" cm="1">
        <f t="array" ref="T1775">IFERROR(_xlfn.IFS(
U1775="MPR ISSUE","TX ISSUE",
U1775="BSS Hardware Issue","RAN ISSUE",
U1775="Sites strategiques, MLL, Pylone, etc.","ENVTECH",
U1775="AKTIVCO DEFAUT GE &amp; POWER Cabinet","POWER ISSUE",
U1775="AKTIVCO Coupure ENEO &amp; Baisse de tension","POWER ISSUE",
U1775="Coupure ENEO &amp; Baisse de tension","POWER ISSUE",
U1775="Defaut GE &amp; POWER Cabinet","POWER ISSUE",
U1775="Sharing","POWER ISSUE",
U1775="Sites strategiques &amp; DataCenter","POWER ISSUE",
U1775="Exclu","Exclu",
U1775="SAT","TX ISSUE",
U1775="SPARE-ISSUE","SPARE-ISSUE",
U1775="Fiber CAmtel","TX ISSUE",
U1775="Fiber AOF","TX ISSUE",
U1775="Projet OCM (HUAWEI)","TRAVAUX-HUAWEI",
U1775="Projet OCM (NOKIA)","TRAVAUX -NOKIA",
U1775="ACCESS-ISSUE","ACCESS-ISSUE",
U1775="Projet OCM (ZTE, NOKIA, autres projets)","TRAVAUX OCM",
U1775="No root CAuse","No root cause",
U1775="ODU HS","TX ISSUE",
U1775="IP &amp; VLAN","TX ISSUE",
U1775="Warehouse HUAWEI","SPARE-ISSUE",
U1775="SPARE-HS","SPARE-ISSUE",
U1775="Power Telco","RAN ISSUE"
),"")</f>
        <v/>
      </c>
      <c r="U1775" s="33"/>
      <c r="V1775" s="32" t="str" cm="1">
        <f t="array" ref="V1775">IFERROR(_xlfn.IFS(
U1775="MPR ISSUE","ACTIVE",
U1775="BSS Hardware Issue","ACTIVE",
U1775="Sites strategiques, MLL, Pylone, etc.","PASSIVE",
U1775="AKTIVCO DEFAUT GE &amp; POWER Cabinet","PASSIVE",
U1775="AKTIVCO Coupure ENEO &amp; Baisse de tension","PASSIVE",
U1775="Coupure ENEO &amp; Baisse de tension","PASSIVE",
U1775="Defaut GE &amp; POWER Cabinet","PASSIVE",
U1775="Sharing","PASSIVE",
U1775="Sites strategiques &amp; DataCenter","PASSIVE",
U1775="Exclu","Exclu",
U1775="SAT","ACTIVE",
U1775="SPARE-ISSUE","SPARE-ISSUE",
U1775="Fiber CAmtel","ACTIVE",
U1775="Fiber AOF","ACTIVE",
U1775="Projet OCM (HUAWEI)","PLANNED WORKS",
U1775="Projet OCM (NOKIA)","PLANNED WORKS",
U1775="ACCESS-ISSUE","ACCESS-ISSUE",
U1775="Projet OCM (ZTE, NOKIA, autres projets)","PLANNED WORKS",
U1775="No root CAuse","No root cause",
U1775="ODU HS","ACTIVE",
U1775="IP &amp; VLAN","ACTIVE",
U1775="Warehouse HUAWEI","SPARE-ISSUE",
U1775="SPARE-HS","SPARE-ISSUE",
U1775="Power Telco","ACTIVE"
),"")</f>
        <v/>
      </c>
      <c r="W1775" s="51"/>
      <c r="X1775" s="51"/>
      <c r="Y1775" s="51"/>
      <c r="Z1775" s="51"/>
      <c r="AA1775" s="51"/>
      <c r="AB1775" s="34" t="s">
        <v>5420</v>
      </c>
      <c r="AC1775" s="34" t="str">
        <f>_xlfn.XLOOKUP(B1775,[4]ALL!$B:$B,[4]ALL!$N:$N,"")</f>
        <v/>
      </c>
      <c r="AD1775" s="34" t="s">
        <v>5420</v>
      </c>
      <c r="AE1775" s="34"/>
      <c r="AF1775" s="36" t="s">
        <v>5420</v>
      </c>
      <c r="AG1775" s="29"/>
      <c r="AH1775" s="35"/>
      <c r="AI1775" s="29"/>
      <c r="AJ1775" s="29" t="s">
        <v>5420</v>
      </c>
      <c r="AK1775" s="36" t="s">
        <v>5420</v>
      </c>
      <c r="AL1775" s="36" t="s">
        <v>5420</v>
      </c>
      <c r="AM1775" s="36" t="s">
        <v>5420</v>
      </c>
      <c r="AN1775" s="36" t="s">
        <v>5420</v>
      </c>
      <c r="AO1775" s="36" t="s">
        <v>5420</v>
      </c>
      <c r="AP1775" s="36" t="s">
        <v>5420</v>
      </c>
      <c r="AQ1775" s="36" t="s">
        <v>5420</v>
      </c>
      <c r="AR1775" s="36" t="s">
        <v>5420</v>
      </c>
      <c r="AS1775" s="36" t="s">
        <v>5420</v>
      </c>
      <c r="AT1775" s="36" t="s">
        <v>5420</v>
      </c>
      <c r="AU1775" s="36" t="s">
        <v>5420</v>
      </c>
      <c r="AV1775" s="36" t="s">
        <v>5420</v>
      </c>
      <c r="AW1775" s="45"/>
      <c r="AX1775" s="45" t="s">
        <v>5420</v>
      </c>
      <c r="AY1775" s="45" t="s">
        <v>5420</v>
      </c>
      <c r="AZ1775" s="45" t="s">
        <v>5420</v>
      </c>
      <c r="BA1775" s="36" t="s">
        <v>5420</v>
      </c>
    </row>
    <row r="1776" spans="1:53" s="58" customFormat="1" ht="15.6" hidden="1" x14ac:dyDescent="0.3">
      <c r="A1776" s="27" t="s">
        <v>4287</v>
      </c>
      <c r="B1776" s="28" t="s">
        <v>4288</v>
      </c>
      <c r="C1776" s="29" t="str">
        <f>_xlfn.XLOOKUP(B1776,'[1]daily break down'!$D:$D,'[1]daily break down'!$E:$E,"")</f>
        <v>ADAMAOUA</v>
      </c>
      <c r="D1776" s="27" t="s">
        <v>18</v>
      </c>
      <c r="E1776" s="27" t="s">
        <v>4289</v>
      </c>
      <c r="F1776" s="29" t="s">
        <v>90</v>
      </c>
      <c r="G1776" s="27" t="s">
        <v>4266</v>
      </c>
      <c r="H1776" s="37" t="str">
        <f>_xlfn.XLOOKUP(B1776,[2]CALCULATION!$B:$B,[2]CALCULATION!$H:$H,"")</f>
        <v>HUAWEI</v>
      </c>
      <c r="I1776" s="25">
        <v>0</v>
      </c>
      <c r="J1776" s="25">
        <v>0</v>
      </c>
      <c r="K1776" s="25">
        <v>7.6334135198454474E-3</v>
      </c>
      <c r="L1776" s="25">
        <v>0.24202201276706248</v>
      </c>
      <c r="M1776" s="25">
        <v>2.5504161993876149E-2</v>
      </c>
      <c r="N1776" s="25">
        <v>8.0257852428281581E-4</v>
      </c>
      <c r="O1776" s="25">
        <v>1.5159816569786525E-3</v>
      </c>
      <c r="P1776" s="25" t="s">
        <v>6366</v>
      </c>
      <c r="Q1776" s="31" t="s">
        <v>5364</v>
      </c>
      <c r="R1776" s="31"/>
      <c r="S1776" s="32" t="str" cm="1">
        <f t="array" ref="S1776">IFERROR(_xlfn.IFS(
U1776="MPR ISSUE","PDH",
U1776="BSS Hardware Issue","BSS",
U1776="Sites strategiques, MLL, Pylone, etc.","ENVTECH",
U1776="AKTIVCO DEFAUT GE &amp; POWER Cabinet","AKTIVCO",
U1776="AKTIVCO Coupure ENEO &amp; Baisse de tension","AKTIVCO GRID ONLY",
U1776="Coupure ENEO &amp; Baisse de tension","IHS GRID ONLY",
U1776="Defaut GE &amp; POWER Cabinet","IHS",
U1776="Sharing","Partners",
U1776="Sites strategiques &amp; DataCenter","SST &amp; DC",
U1776="Exclu","Exclu",
U1776="SAT","SAT",
U1776="SPARE-ISSUE","SPARE-ISSUE",
U1776="Fiber CAmtel","TRANS_FO_CAMTEL",
U1776="Fiber AOF","Fiber AOF",
U1776="Projet OCM (HUAWEI)","TRAVAUX-HUAWEI",
U1776="Projet OCM (NOKIA)","TRAVAUX-NOKIA",
U1776="ACCESS-ISSUE","ACCESS-ISSUE",
U1776="Projet OCM (ZTE, NOKIA, autres projets)","TRAVAUX OCM",
U1776="No root CAuse","No root cause",
U1776="ODU HS","PDH",
U1776="IP &amp; VLAN","PDH",
U1776="Warehouse HUAWEI","SPARE-ISSUE",
U1776="SPARE-HS","SPARE-ISSUE",
U1776="Power Telco","BSS"
),"")</f>
        <v/>
      </c>
      <c r="T1776" s="32" t="str" cm="1">
        <f t="array" ref="T1776">IFERROR(_xlfn.IFS(
U1776="MPR ISSUE","TX ISSUE",
U1776="BSS Hardware Issue","RAN ISSUE",
U1776="Sites strategiques, MLL, Pylone, etc.","ENVTECH",
U1776="AKTIVCO DEFAUT GE &amp; POWER Cabinet","POWER ISSUE",
U1776="AKTIVCO Coupure ENEO &amp; Baisse de tension","POWER ISSUE",
U1776="Coupure ENEO &amp; Baisse de tension","POWER ISSUE",
U1776="Defaut GE &amp; POWER Cabinet","POWER ISSUE",
U1776="Sharing","POWER ISSUE",
U1776="Sites strategiques &amp; DataCenter","POWER ISSUE",
U1776="Exclu","Exclu",
U1776="SAT","TX ISSUE",
U1776="SPARE-ISSUE","SPARE-ISSUE",
U1776="Fiber CAmtel","TX ISSUE",
U1776="Fiber AOF","TX ISSUE",
U1776="Projet OCM (HUAWEI)","TRAVAUX-HUAWEI",
U1776="Projet OCM (NOKIA)","TRAVAUX -NOKIA",
U1776="ACCESS-ISSUE","ACCESS-ISSUE",
U1776="Projet OCM (ZTE, NOKIA, autres projets)","TRAVAUX OCM",
U1776="No root CAuse","No root cause",
U1776="ODU HS","TX ISSUE",
U1776="IP &amp; VLAN","TX ISSUE",
U1776="Warehouse HUAWEI","SPARE-ISSUE",
U1776="SPARE-HS","SPARE-ISSUE",
U1776="Power Telco","RAN ISSUE"
),"")</f>
        <v/>
      </c>
      <c r="U1776" s="33"/>
      <c r="V1776" s="32" t="str" cm="1">
        <f t="array" ref="V1776">IFERROR(_xlfn.IFS(
U1776="MPR ISSUE","ACTIVE",
U1776="BSS Hardware Issue","ACTIVE",
U1776="Sites strategiques, MLL, Pylone, etc.","PASSIVE",
U1776="AKTIVCO DEFAUT GE &amp; POWER Cabinet","PASSIVE",
U1776="AKTIVCO Coupure ENEO &amp; Baisse de tension","PASSIVE",
U1776="Coupure ENEO &amp; Baisse de tension","PASSIVE",
U1776="Defaut GE &amp; POWER Cabinet","PASSIVE",
U1776="Sharing","PASSIVE",
U1776="Sites strategiques &amp; DataCenter","PASSIVE",
U1776="Exclu","Exclu",
U1776="SAT","ACTIVE",
U1776="SPARE-ISSUE","SPARE-ISSUE",
U1776="Fiber CAmtel","ACTIVE",
U1776="Fiber AOF","ACTIVE",
U1776="Projet OCM (HUAWEI)","PLANNED WORKS",
U1776="Projet OCM (NOKIA)","PLANNED WORKS",
U1776="ACCESS-ISSUE","ACCESS-ISSUE",
U1776="Projet OCM (ZTE, NOKIA, autres projets)","PLANNED WORKS",
U1776="No root CAuse","No root cause",
U1776="ODU HS","ACTIVE",
U1776="IP &amp; VLAN","ACTIVE",
U1776="Warehouse HUAWEI","SPARE-ISSUE",
U1776="SPARE-HS","SPARE-ISSUE",
U1776="Power Telco","ACTIVE"
),"")</f>
        <v/>
      </c>
      <c r="W1776" s="51"/>
      <c r="X1776" s="51"/>
      <c r="Y1776" s="51"/>
      <c r="Z1776" s="51"/>
      <c r="AA1776" s="51"/>
      <c r="AB1776" s="34" t="s">
        <v>5420</v>
      </c>
      <c r="AC1776" s="34" t="str">
        <f>_xlfn.XLOOKUP(B1776,[4]ALL!$B:$B,[4]ALL!$N:$N,"")</f>
        <v/>
      </c>
      <c r="AD1776" s="34" t="s">
        <v>5420</v>
      </c>
      <c r="AE1776" s="34"/>
      <c r="AF1776" s="36" t="s">
        <v>5420</v>
      </c>
      <c r="AG1776" s="29"/>
      <c r="AH1776" s="35"/>
      <c r="AI1776" s="29"/>
      <c r="AJ1776" s="29" t="s">
        <v>5420</v>
      </c>
      <c r="AK1776" s="36" t="s">
        <v>5420</v>
      </c>
      <c r="AL1776" s="36" t="s">
        <v>5420</v>
      </c>
      <c r="AM1776" s="36" t="s">
        <v>5420</v>
      </c>
      <c r="AN1776" s="36" t="s">
        <v>5420</v>
      </c>
      <c r="AO1776" s="36" t="s">
        <v>5420</v>
      </c>
      <c r="AP1776" s="36" t="s">
        <v>5420</v>
      </c>
      <c r="AQ1776" s="36" t="s">
        <v>5420</v>
      </c>
      <c r="AR1776" s="36" t="s">
        <v>5420</v>
      </c>
      <c r="AS1776" s="36" t="s">
        <v>5420</v>
      </c>
      <c r="AT1776" s="36" t="s">
        <v>5420</v>
      </c>
      <c r="AU1776" s="36" t="s">
        <v>5420</v>
      </c>
      <c r="AV1776" s="36" t="s">
        <v>5420</v>
      </c>
      <c r="AW1776" s="45"/>
      <c r="AX1776" s="45" t="s">
        <v>5420</v>
      </c>
      <c r="AY1776" s="45" t="s">
        <v>5420</v>
      </c>
      <c r="AZ1776" s="45" t="s">
        <v>5420</v>
      </c>
      <c r="BA1776" s="36" t="s">
        <v>5420</v>
      </c>
    </row>
    <row r="1777" spans="1:53" s="58" customFormat="1" ht="15.6" hidden="1" x14ac:dyDescent="0.3">
      <c r="A1777" s="27" t="s">
        <v>4209</v>
      </c>
      <c r="B1777" s="28" t="s">
        <v>4210</v>
      </c>
      <c r="C1777" s="29" t="str">
        <f>_xlfn.XLOOKUP(B1777,'[1]daily break down'!$D:$D,'[1]daily break down'!$E:$E,"")</f>
        <v>SUD-OUEST</v>
      </c>
      <c r="D1777" s="27" t="s">
        <v>11</v>
      </c>
      <c r="E1777" s="27" t="s">
        <v>12</v>
      </c>
      <c r="F1777" s="29" t="s">
        <v>13</v>
      </c>
      <c r="G1777" s="27" t="s">
        <v>14</v>
      </c>
      <c r="H1777" s="37" t="str">
        <f>_xlfn.XLOOKUP(B1777,[2]CALCULATION!$B:$B,[2]CALCULATION!$H:$H,"")</f>
        <v>Huawei</v>
      </c>
      <c r="I1777" s="25">
        <v>0</v>
      </c>
      <c r="J1777" s="25">
        <v>0</v>
      </c>
      <c r="K1777" s="25">
        <v>0</v>
      </c>
      <c r="L1777" s="25">
        <v>0</v>
      </c>
      <c r="M1777" s="25">
        <v>0</v>
      </c>
      <c r="N1777" s="25">
        <v>0</v>
      </c>
      <c r="O1777" s="25">
        <v>0</v>
      </c>
      <c r="P1777" s="25" t="s">
        <v>6366</v>
      </c>
      <c r="Q1777" s="31" t="s">
        <v>5364</v>
      </c>
      <c r="R1777" s="31"/>
      <c r="S1777" s="32" t="str" cm="1">
        <f t="array" ref="S1777">IFERROR(_xlfn.IFS(
U1777="MPR ISSUE","PDH",
U1777="BSS Hardware Issue","BSS",
U1777="Sites strategiques, MLL, Pylone, etc.","ENVTECH",
U1777="AKTIVCO DEFAUT GE &amp; POWER Cabinet","AKTIVCO",
U1777="AKTIVCO Coupure ENEO &amp; Baisse de tension","AKTIVCO GRID ONLY",
U1777="Coupure ENEO &amp; Baisse de tension","IHS GRID ONLY",
U1777="Defaut GE &amp; POWER Cabinet","IHS",
U1777="Sharing","Partners",
U1777="Sites strategiques &amp; DataCenter","SST &amp; DC",
U1777="Exclu","Exclu",
U1777="SAT","SAT",
U1777="SPARE-ISSUE","SPARE-ISSUE",
U1777="Fiber CAmtel","TRANS_FO_CAMTEL",
U1777="Fiber AOF","Fiber AOF",
U1777="Projet OCM (HUAWEI)","TRAVAUX-HUAWEI",
U1777="Projet OCM (NOKIA)","TRAVAUX-NOKIA",
U1777="ACCESS-ISSUE","ACCESS-ISSUE",
U1777="Projet OCM (ZTE, NOKIA, autres projets)","TRAVAUX OCM",
U1777="No root CAuse","No root cause",
U1777="ODU HS","PDH",
U1777="IP &amp; VLAN","PDH",
U1777="Warehouse HUAWEI","SPARE-ISSUE",
U1777="SPARE-HS","SPARE-ISSUE",
U1777="Power Telco","BSS"
),"")</f>
        <v/>
      </c>
      <c r="T1777" s="32" t="str" cm="1">
        <f t="array" ref="T1777">IFERROR(_xlfn.IFS(
U1777="MPR ISSUE","TX ISSUE",
U1777="BSS Hardware Issue","RAN ISSUE",
U1777="Sites strategiques, MLL, Pylone, etc.","ENVTECH",
U1777="AKTIVCO DEFAUT GE &amp; POWER Cabinet","POWER ISSUE",
U1777="AKTIVCO Coupure ENEO &amp; Baisse de tension","POWER ISSUE",
U1777="Coupure ENEO &amp; Baisse de tension","POWER ISSUE",
U1777="Defaut GE &amp; POWER Cabinet","POWER ISSUE",
U1777="Sharing","POWER ISSUE",
U1777="Sites strategiques &amp; DataCenter","POWER ISSUE",
U1777="Exclu","Exclu",
U1777="SAT","TX ISSUE",
U1777="SPARE-ISSUE","SPARE-ISSUE",
U1777="Fiber CAmtel","TX ISSUE",
U1777="Fiber AOF","TX ISSUE",
U1777="Projet OCM (HUAWEI)","TRAVAUX-HUAWEI",
U1777="Projet OCM (NOKIA)","TRAVAUX -NOKIA",
U1777="ACCESS-ISSUE","ACCESS-ISSUE",
U1777="Projet OCM (ZTE, NOKIA, autres projets)","TRAVAUX OCM",
U1777="No root CAuse","No root cause",
U1777="ODU HS","TX ISSUE",
U1777="IP &amp; VLAN","TX ISSUE",
U1777="Warehouse HUAWEI","SPARE-ISSUE",
U1777="SPARE-HS","SPARE-ISSUE",
U1777="Power Telco","RAN ISSUE"
),"")</f>
        <v/>
      </c>
      <c r="U1777" s="33"/>
      <c r="V1777" s="32" t="str" cm="1">
        <f t="array" ref="V1777">IFERROR(_xlfn.IFS(
U1777="MPR ISSUE","ACTIVE",
U1777="BSS Hardware Issue","ACTIVE",
U1777="Sites strategiques, MLL, Pylone, etc.","PASSIVE",
U1777="AKTIVCO DEFAUT GE &amp; POWER Cabinet","PASSIVE",
U1777="AKTIVCO Coupure ENEO &amp; Baisse de tension","PASSIVE",
U1777="Coupure ENEO &amp; Baisse de tension","PASSIVE",
U1777="Defaut GE &amp; POWER Cabinet","PASSIVE",
U1777="Sharing","PASSIVE",
U1777="Sites strategiques &amp; DataCenter","PASSIVE",
U1777="Exclu","Exclu",
U1777="SAT","ACTIVE",
U1777="SPARE-ISSUE","SPARE-ISSUE",
U1777="Fiber CAmtel","ACTIVE",
U1777="Fiber AOF","ACTIVE",
U1777="Projet OCM (HUAWEI)","PLANNED WORKS",
U1777="Projet OCM (NOKIA)","PLANNED WORKS",
U1777="ACCESS-ISSUE","ACCESS-ISSUE",
U1777="Projet OCM (ZTE, NOKIA, autres projets)","PLANNED WORKS",
U1777="No root CAuse","No root cause",
U1777="ODU HS","ACTIVE",
U1777="IP &amp; VLAN","ACTIVE",
U1777="Warehouse HUAWEI","SPARE-ISSUE",
U1777="SPARE-HS","SPARE-ISSUE",
U1777="Power Telco","ACTIVE"
),"")</f>
        <v/>
      </c>
      <c r="W1777" s="51"/>
      <c r="X1777" s="51"/>
      <c r="Y1777" s="51"/>
      <c r="Z1777" s="51"/>
      <c r="AA1777" s="51"/>
      <c r="AB1777" s="34" t="s">
        <v>5420</v>
      </c>
      <c r="AC1777" s="34" t="str">
        <f>_xlfn.XLOOKUP(B1777,[4]ALL!$B:$B,[4]ALL!$N:$N,"")</f>
        <v/>
      </c>
      <c r="AD1777" s="34" t="s">
        <v>5420</v>
      </c>
      <c r="AE1777" s="34"/>
      <c r="AF1777" s="36" t="s">
        <v>5420</v>
      </c>
      <c r="AG1777" s="29"/>
      <c r="AH1777" s="35"/>
      <c r="AI1777" s="29"/>
      <c r="AJ1777" s="29" t="s">
        <v>5420</v>
      </c>
      <c r="AK1777" s="36" t="s">
        <v>5420</v>
      </c>
      <c r="AL1777" s="36" t="s">
        <v>5420</v>
      </c>
      <c r="AM1777" s="36" t="s">
        <v>5420</v>
      </c>
      <c r="AN1777" s="36" t="s">
        <v>5420</v>
      </c>
      <c r="AO1777" s="36" t="s">
        <v>5420</v>
      </c>
      <c r="AP1777" s="36" t="s">
        <v>5420</v>
      </c>
      <c r="AQ1777" s="36" t="s">
        <v>5420</v>
      </c>
      <c r="AR1777" s="36" t="s">
        <v>5420</v>
      </c>
      <c r="AS1777" s="36" t="s">
        <v>5420</v>
      </c>
      <c r="AT1777" s="36" t="s">
        <v>5420</v>
      </c>
      <c r="AU1777" s="36" t="s">
        <v>5420</v>
      </c>
      <c r="AV1777" s="36" t="s">
        <v>5420</v>
      </c>
      <c r="AW1777" s="45"/>
      <c r="AX1777" s="45" t="s">
        <v>5420</v>
      </c>
      <c r="AY1777" s="45" t="s">
        <v>5420</v>
      </c>
      <c r="AZ1777" s="45" t="s">
        <v>5420</v>
      </c>
      <c r="BA1777" s="36" t="s">
        <v>5420</v>
      </c>
    </row>
    <row r="1778" spans="1:53" s="58" customFormat="1" ht="15.6" hidden="1" x14ac:dyDescent="0.3">
      <c r="A1778" s="27" t="s">
        <v>4774</v>
      </c>
      <c r="B1778" s="28" t="s">
        <v>4775</v>
      </c>
      <c r="C1778" s="29" t="str">
        <f>_xlfn.XLOOKUP(B1778,'[1]daily break down'!$D:$D,'[1]daily break down'!$E:$E,"")</f>
        <v>SUD-OUEST</v>
      </c>
      <c r="D1778" s="27" t="s">
        <v>11</v>
      </c>
      <c r="E1778" s="27" t="s">
        <v>12</v>
      </c>
      <c r="F1778" s="29" t="s">
        <v>13</v>
      </c>
      <c r="G1778" s="27" t="s">
        <v>14</v>
      </c>
      <c r="H1778" s="37" t="str">
        <f>_xlfn.XLOOKUP(B1778,[2]CALCULATION!$B:$B,[2]CALCULATION!$H:$H,"")</f>
        <v>Huawei</v>
      </c>
      <c r="I1778" s="25">
        <v>0</v>
      </c>
      <c r="J1778" s="25">
        <v>0</v>
      </c>
      <c r="K1778" s="25">
        <v>0</v>
      </c>
      <c r="L1778" s="25">
        <v>0</v>
      </c>
      <c r="M1778" s="25">
        <v>0</v>
      </c>
      <c r="N1778" s="25">
        <v>0</v>
      </c>
      <c r="O1778" s="25">
        <v>0</v>
      </c>
      <c r="P1778" s="25" t="s">
        <v>6366</v>
      </c>
      <c r="Q1778" s="31" t="s">
        <v>5364</v>
      </c>
      <c r="R1778" s="31"/>
      <c r="S1778" s="32" t="str" cm="1">
        <f t="array" ref="S1778">IFERROR(_xlfn.IFS(
U1778="MPR ISSUE","PDH",
U1778="BSS Hardware Issue","BSS",
U1778="Sites strategiques, MLL, Pylone, etc.","ENVTECH",
U1778="AKTIVCO DEFAUT GE &amp; POWER Cabinet","AKTIVCO",
U1778="AKTIVCO Coupure ENEO &amp; Baisse de tension","AKTIVCO GRID ONLY",
U1778="Coupure ENEO &amp; Baisse de tension","IHS GRID ONLY",
U1778="Defaut GE &amp; POWER Cabinet","IHS",
U1778="Sharing","Partners",
U1778="Sites strategiques &amp; DataCenter","SST &amp; DC",
U1778="Exclu","Exclu",
U1778="SAT","SAT",
U1778="SPARE-ISSUE","SPARE-ISSUE",
U1778="Fiber CAmtel","TRANS_FO_CAMTEL",
U1778="Fiber AOF","Fiber AOF",
U1778="Projet OCM (HUAWEI)","TRAVAUX-HUAWEI",
U1778="Projet OCM (NOKIA)","TRAVAUX-NOKIA",
U1778="ACCESS-ISSUE","ACCESS-ISSUE",
U1778="Projet OCM (ZTE, NOKIA, autres projets)","TRAVAUX OCM",
U1778="No root CAuse","No root cause",
U1778="ODU HS","PDH",
U1778="IP &amp; VLAN","PDH",
U1778="Warehouse HUAWEI","SPARE-ISSUE",
U1778="SPARE-HS","SPARE-ISSUE",
U1778="Power Telco","BSS"
),"")</f>
        <v/>
      </c>
      <c r="T1778" s="32" t="str" cm="1">
        <f t="array" ref="T1778">IFERROR(_xlfn.IFS(
U1778="MPR ISSUE","TX ISSUE",
U1778="BSS Hardware Issue","RAN ISSUE",
U1778="Sites strategiques, MLL, Pylone, etc.","ENVTECH",
U1778="AKTIVCO DEFAUT GE &amp; POWER Cabinet","POWER ISSUE",
U1778="AKTIVCO Coupure ENEO &amp; Baisse de tension","POWER ISSUE",
U1778="Coupure ENEO &amp; Baisse de tension","POWER ISSUE",
U1778="Defaut GE &amp; POWER Cabinet","POWER ISSUE",
U1778="Sharing","POWER ISSUE",
U1778="Sites strategiques &amp; DataCenter","POWER ISSUE",
U1778="Exclu","Exclu",
U1778="SAT","TX ISSUE",
U1778="SPARE-ISSUE","SPARE-ISSUE",
U1778="Fiber CAmtel","TX ISSUE",
U1778="Fiber AOF","TX ISSUE",
U1778="Projet OCM (HUAWEI)","TRAVAUX-HUAWEI",
U1778="Projet OCM (NOKIA)","TRAVAUX -NOKIA",
U1778="ACCESS-ISSUE","ACCESS-ISSUE",
U1778="Projet OCM (ZTE, NOKIA, autres projets)","TRAVAUX OCM",
U1778="No root CAuse","No root cause",
U1778="ODU HS","TX ISSUE",
U1778="IP &amp; VLAN","TX ISSUE",
U1778="Warehouse HUAWEI","SPARE-ISSUE",
U1778="SPARE-HS","SPARE-ISSUE",
U1778="Power Telco","RAN ISSUE"
),"")</f>
        <v/>
      </c>
      <c r="U1778" s="33"/>
      <c r="V1778" s="32" t="str" cm="1">
        <f t="array" ref="V1778">IFERROR(_xlfn.IFS(
U1778="MPR ISSUE","ACTIVE",
U1778="BSS Hardware Issue","ACTIVE",
U1778="Sites strategiques, MLL, Pylone, etc.","PASSIVE",
U1778="AKTIVCO DEFAUT GE &amp; POWER Cabinet","PASSIVE",
U1778="AKTIVCO Coupure ENEO &amp; Baisse de tension","PASSIVE",
U1778="Coupure ENEO &amp; Baisse de tension","PASSIVE",
U1778="Defaut GE &amp; POWER Cabinet","PASSIVE",
U1778="Sharing","PASSIVE",
U1778="Sites strategiques &amp; DataCenter","PASSIVE",
U1778="Exclu","Exclu",
U1778="SAT","ACTIVE",
U1778="SPARE-ISSUE","SPARE-ISSUE",
U1778="Fiber CAmtel","ACTIVE",
U1778="Fiber AOF","ACTIVE",
U1778="Projet OCM (HUAWEI)","PLANNED WORKS",
U1778="Projet OCM (NOKIA)","PLANNED WORKS",
U1778="ACCESS-ISSUE","ACCESS-ISSUE",
U1778="Projet OCM (ZTE, NOKIA, autres projets)","PLANNED WORKS",
U1778="No root CAuse","No root cause",
U1778="ODU HS","ACTIVE",
U1778="IP &amp; VLAN","ACTIVE",
U1778="Warehouse HUAWEI","SPARE-ISSUE",
U1778="SPARE-HS","SPARE-ISSUE",
U1778="Power Telco","ACTIVE"
),"")</f>
        <v/>
      </c>
      <c r="W1778" s="51"/>
      <c r="X1778" s="51"/>
      <c r="Y1778" s="51"/>
      <c r="Z1778" s="51"/>
      <c r="AA1778" s="51"/>
      <c r="AB1778" s="34" t="s">
        <v>5420</v>
      </c>
      <c r="AC1778" s="34" t="str">
        <f>_xlfn.XLOOKUP(B1778,[4]ALL!$B:$B,[4]ALL!$N:$N,"")</f>
        <v/>
      </c>
      <c r="AD1778" s="34" t="s">
        <v>5420</v>
      </c>
      <c r="AE1778" s="34"/>
      <c r="AF1778" s="36" t="s">
        <v>5420</v>
      </c>
      <c r="AG1778" s="29"/>
      <c r="AH1778" s="35"/>
      <c r="AI1778" s="29"/>
      <c r="AJ1778" s="29" t="s">
        <v>5420</v>
      </c>
      <c r="AK1778" s="36" t="s">
        <v>5420</v>
      </c>
      <c r="AL1778" s="36" t="s">
        <v>5420</v>
      </c>
      <c r="AM1778" s="36" t="s">
        <v>5420</v>
      </c>
      <c r="AN1778" s="36" t="s">
        <v>5420</v>
      </c>
      <c r="AO1778" s="36" t="s">
        <v>5420</v>
      </c>
      <c r="AP1778" s="36" t="s">
        <v>5420</v>
      </c>
      <c r="AQ1778" s="36" t="s">
        <v>5420</v>
      </c>
      <c r="AR1778" s="36" t="s">
        <v>5420</v>
      </c>
      <c r="AS1778" s="36" t="s">
        <v>5420</v>
      </c>
      <c r="AT1778" s="36" t="s">
        <v>5420</v>
      </c>
      <c r="AU1778" s="36" t="s">
        <v>5420</v>
      </c>
      <c r="AV1778" s="36" t="s">
        <v>5420</v>
      </c>
      <c r="AW1778" s="45"/>
      <c r="AX1778" s="45" t="s">
        <v>5420</v>
      </c>
      <c r="AY1778" s="45" t="s">
        <v>5420</v>
      </c>
      <c r="AZ1778" s="45" t="s">
        <v>5420</v>
      </c>
      <c r="BA1778" s="36" t="s">
        <v>5420</v>
      </c>
    </row>
    <row r="1779" spans="1:53" s="58" customFormat="1" ht="15.6" hidden="1" x14ac:dyDescent="0.3">
      <c r="A1779" s="27" t="s">
        <v>448</v>
      </c>
      <c r="B1779" s="28" t="s">
        <v>449</v>
      </c>
      <c r="C1779" s="29" t="str">
        <f>_xlfn.XLOOKUP(B1779,'[1]daily break down'!$D:$D,'[1]daily break down'!$E:$E,"")</f>
        <v>SUD-OUEST</v>
      </c>
      <c r="D1779" s="27" t="s">
        <v>11</v>
      </c>
      <c r="E1779" s="27" t="s">
        <v>12</v>
      </c>
      <c r="F1779" s="29" t="s">
        <v>13</v>
      </c>
      <c r="G1779" s="27" t="s">
        <v>106</v>
      </c>
      <c r="H1779" s="37" t="str">
        <f>_xlfn.XLOOKUP(B1779,[2]CALCULATION!$B:$B,[2]CALCULATION!$H:$H,"")</f>
        <v>Huawei</v>
      </c>
      <c r="I1779" s="25">
        <v>0</v>
      </c>
      <c r="J1779" s="25">
        <v>0</v>
      </c>
      <c r="K1779" s="25">
        <v>0.75126700396366786</v>
      </c>
      <c r="L1779" s="25">
        <v>7.3123821101323209E-3</v>
      </c>
      <c r="M1779" s="25">
        <v>0</v>
      </c>
      <c r="N1779" s="25">
        <v>0</v>
      </c>
      <c r="O1779" s="25">
        <v>0</v>
      </c>
      <c r="P1779" s="25" t="s">
        <v>6366</v>
      </c>
      <c r="Q1779" s="31" t="s">
        <v>5364</v>
      </c>
      <c r="R1779" s="31"/>
      <c r="S1779" s="32" t="str" cm="1">
        <f t="array" ref="S1779">IFERROR(_xlfn.IFS(
U1779="MPR ISSUE","PDH",
U1779="BSS Hardware Issue","BSS",
U1779="Sites strategiques, MLL, Pylone, etc.","ENVTECH",
U1779="AKTIVCO DEFAUT GE &amp; POWER Cabinet","AKTIVCO",
U1779="AKTIVCO Coupure ENEO &amp; Baisse de tension","AKTIVCO GRID ONLY",
U1779="Coupure ENEO &amp; Baisse de tension","IHS GRID ONLY",
U1779="Defaut GE &amp; POWER Cabinet","IHS",
U1779="Sharing","Partners",
U1779="Sites strategiques &amp; DataCenter","SST &amp; DC",
U1779="Exclu","Exclu",
U1779="SAT","SAT",
U1779="SPARE-ISSUE","SPARE-ISSUE",
U1779="Fiber CAmtel","TRANS_FO_CAMTEL",
U1779="Fiber AOF","Fiber AOF",
U1779="Projet OCM (HUAWEI)","TRAVAUX-HUAWEI",
U1779="Projet OCM (NOKIA)","TRAVAUX-NOKIA",
U1779="ACCESS-ISSUE","ACCESS-ISSUE",
U1779="Projet OCM (ZTE, NOKIA, autres projets)","TRAVAUX OCM",
U1779="No root CAuse","No root cause",
U1779="ODU HS","PDH",
U1779="IP &amp; VLAN","PDH",
U1779="Warehouse HUAWEI","SPARE-ISSUE",
U1779="SPARE-HS","SPARE-ISSUE",
U1779="Power Telco","BSS"
),"")</f>
        <v/>
      </c>
      <c r="T1779" s="32" t="str" cm="1">
        <f t="array" ref="T1779">IFERROR(_xlfn.IFS(
U1779="MPR ISSUE","TX ISSUE",
U1779="BSS Hardware Issue","RAN ISSUE",
U1779="Sites strategiques, MLL, Pylone, etc.","ENVTECH",
U1779="AKTIVCO DEFAUT GE &amp; POWER Cabinet","POWER ISSUE",
U1779="AKTIVCO Coupure ENEO &amp; Baisse de tension","POWER ISSUE",
U1779="Coupure ENEO &amp; Baisse de tension","POWER ISSUE",
U1779="Defaut GE &amp; POWER Cabinet","POWER ISSUE",
U1779="Sharing","POWER ISSUE",
U1779="Sites strategiques &amp; DataCenter","POWER ISSUE",
U1779="Exclu","Exclu",
U1779="SAT","TX ISSUE",
U1779="SPARE-ISSUE","SPARE-ISSUE",
U1779="Fiber CAmtel","TX ISSUE",
U1779="Fiber AOF","TX ISSUE",
U1779="Projet OCM (HUAWEI)","TRAVAUX-HUAWEI",
U1779="Projet OCM (NOKIA)","TRAVAUX -NOKIA",
U1779="ACCESS-ISSUE","ACCESS-ISSUE",
U1779="Projet OCM (ZTE, NOKIA, autres projets)","TRAVAUX OCM",
U1779="No root CAuse","No root cause",
U1779="ODU HS","TX ISSUE",
U1779="IP &amp; VLAN","TX ISSUE",
U1779="Warehouse HUAWEI","SPARE-ISSUE",
U1779="SPARE-HS","SPARE-ISSUE",
U1779="Power Telco","RAN ISSUE"
),"")</f>
        <v/>
      </c>
      <c r="U1779" s="33"/>
      <c r="V1779" s="32" t="str" cm="1">
        <f t="array" ref="V1779">IFERROR(_xlfn.IFS(
U1779="MPR ISSUE","ACTIVE",
U1779="BSS Hardware Issue","ACTIVE",
U1779="Sites strategiques, MLL, Pylone, etc.","PASSIVE",
U1779="AKTIVCO DEFAUT GE &amp; POWER Cabinet","PASSIVE",
U1779="AKTIVCO Coupure ENEO &amp; Baisse de tension","PASSIVE",
U1779="Coupure ENEO &amp; Baisse de tension","PASSIVE",
U1779="Defaut GE &amp; POWER Cabinet","PASSIVE",
U1779="Sharing","PASSIVE",
U1779="Sites strategiques &amp; DataCenter","PASSIVE",
U1779="Exclu","Exclu",
U1779="SAT","ACTIVE",
U1779="SPARE-ISSUE","SPARE-ISSUE",
U1779="Fiber CAmtel","ACTIVE",
U1779="Fiber AOF","ACTIVE",
U1779="Projet OCM (HUAWEI)","PLANNED WORKS",
U1779="Projet OCM (NOKIA)","PLANNED WORKS",
U1779="ACCESS-ISSUE","ACCESS-ISSUE",
U1779="Projet OCM (ZTE, NOKIA, autres projets)","PLANNED WORKS",
U1779="No root CAuse","No root cause",
U1779="ODU HS","ACTIVE",
U1779="IP &amp; VLAN","ACTIVE",
U1779="Warehouse HUAWEI","SPARE-ISSUE",
U1779="SPARE-HS","SPARE-ISSUE",
U1779="Power Telco","ACTIVE"
),"")</f>
        <v/>
      </c>
      <c r="W1779" s="51"/>
      <c r="X1779" s="51"/>
      <c r="Y1779" s="51"/>
      <c r="Z1779" s="51"/>
      <c r="AA1779" s="51"/>
      <c r="AB1779" s="34" t="s">
        <v>5420</v>
      </c>
      <c r="AC1779" s="34" t="str">
        <f>_xlfn.XLOOKUP(B1779,[4]ALL!$B:$B,[4]ALL!$N:$N,"")</f>
        <v/>
      </c>
      <c r="AD1779" s="34" t="s">
        <v>5420</v>
      </c>
      <c r="AE1779" s="34"/>
      <c r="AF1779" s="36" t="s">
        <v>5420</v>
      </c>
      <c r="AG1779" s="29"/>
      <c r="AH1779" s="35"/>
      <c r="AI1779" s="29"/>
      <c r="AJ1779" s="29" t="s">
        <v>5420</v>
      </c>
      <c r="AK1779" s="36" t="s">
        <v>5420</v>
      </c>
      <c r="AL1779" s="36" t="s">
        <v>5420</v>
      </c>
      <c r="AM1779" s="36" t="s">
        <v>5420</v>
      </c>
      <c r="AN1779" s="36" t="s">
        <v>5420</v>
      </c>
      <c r="AO1779" s="36" t="s">
        <v>5420</v>
      </c>
      <c r="AP1779" s="36" t="s">
        <v>5420</v>
      </c>
      <c r="AQ1779" s="36" t="s">
        <v>5420</v>
      </c>
      <c r="AR1779" s="36" t="s">
        <v>5420</v>
      </c>
      <c r="AS1779" s="36" t="s">
        <v>5420</v>
      </c>
      <c r="AT1779" s="36" t="s">
        <v>5420</v>
      </c>
      <c r="AU1779" s="36" t="s">
        <v>5420</v>
      </c>
      <c r="AV1779" s="36" t="s">
        <v>5420</v>
      </c>
      <c r="AW1779" s="45"/>
      <c r="AX1779" s="45" t="s">
        <v>5420</v>
      </c>
      <c r="AY1779" s="45" t="s">
        <v>5420</v>
      </c>
      <c r="AZ1779" s="45" t="s">
        <v>5420</v>
      </c>
      <c r="BA1779" s="36" t="s">
        <v>5420</v>
      </c>
    </row>
    <row r="1780" spans="1:53" s="58" customFormat="1" ht="15.6" hidden="1" x14ac:dyDescent="0.3">
      <c r="A1780" s="27" t="s">
        <v>4266</v>
      </c>
      <c r="B1780" s="28" t="s">
        <v>4267</v>
      </c>
      <c r="C1780" s="29" t="str">
        <f>_xlfn.XLOOKUP(B1780,'[1]daily break down'!$D:$D,'[1]daily break down'!$E:$E,"")</f>
        <v>ADAMAOUA</v>
      </c>
      <c r="D1780" s="27" t="s">
        <v>21</v>
      </c>
      <c r="E1780" s="27" t="s">
        <v>80</v>
      </c>
      <c r="F1780" s="29" t="s">
        <v>90</v>
      </c>
      <c r="G1780" s="27" t="s">
        <v>4266</v>
      </c>
      <c r="H1780" s="37" t="str">
        <f>_xlfn.XLOOKUP(B1780,[2]CALCULATION!$B:$B,[2]CALCULATION!$H:$H,"")</f>
        <v>HUAWEI</v>
      </c>
      <c r="I1780" s="25">
        <v>0</v>
      </c>
      <c r="J1780" s="25">
        <v>0</v>
      </c>
      <c r="K1780" s="25">
        <v>1.2359709273955364E-2</v>
      </c>
      <c r="L1780" s="25">
        <v>9.6309422913937893E-3</v>
      </c>
      <c r="M1780" s="25">
        <v>2.7073648885806986E-2</v>
      </c>
      <c r="N1780" s="25">
        <v>1.4268062653916727E-3</v>
      </c>
      <c r="O1780" s="25">
        <v>1.7835078317395908E-3</v>
      </c>
      <c r="P1780" s="25" t="s">
        <v>6366</v>
      </c>
      <c r="Q1780" s="31" t="s">
        <v>5364</v>
      </c>
      <c r="R1780" s="31"/>
      <c r="S1780" s="32" t="str" cm="1">
        <f t="array" ref="S1780">IFERROR(_xlfn.IFS(
U1780="MPR ISSUE","PDH",
U1780="BSS Hardware Issue","BSS",
U1780="Sites strategiques, MLL, Pylone, etc.","ENVTECH",
U1780="AKTIVCO DEFAUT GE &amp; POWER Cabinet","AKTIVCO",
U1780="AKTIVCO Coupure ENEO &amp; Baisse de tension","AKTIVCO GRID ONLY",
U1780="Coupure ENEO &amp; Baisse de tension","IHS GRID ONLY",
U1780="Defaut GE &amp; POWER Cabinet","IHS",
U1780="Sharing","Partners",
U1780="Sites strategiques &amp; DataCenter","SST &amp; DC",
U1780="Exclu","Exclu",
U1780="SAT","SAT",
U1780="SPARE-ISSUE","SPARE-ISSUE",
U1780="Fiber CAmtel","TRANS_FO_CAMTEL",
U1780="Fiber AOF","Fiber AOF",
U1780="Projet OCM (HUAWEI)","TRAVAUX-HUAWEI",
U1780="Projet OCM (NOKIA)","TRAVAUX-NOKIA",
U1780="ACCESS-ISSUE","ACCESS-ISSUE",
U1780="Projet OCM (ZTE, NOKIA, autres projets)","TRAVAUX OCM",
U1780="No root CAuse","No root cause",
U1780="ODU HS","PDH",
U1780="IP &amp; VLAN","PDH",
U1780="Warehouse HUAWEI","SPARE-ISSUE",
U1780="SPARE-HS","SPARE-ISSUE",
U1780="Power Telco","BSS"
),"")</f>
        <v/>
      </c>
      <c r="T1780" s="32" t="str" cm="1">
        <f t="array" ref="T1780">IFERROR(_xlfn.IFS(
U1780="MPR ISSUE","TX ISSUE",
U1780="BSS Hardware Issue","RAN ISSUE",
U1780="Sites strategiques, MLL, Pylone, etc.","ENVTECH",
U1780="AKTIVCO DEFAUT GE &amp; POWER Cabinet","POWER ISSUE",
U1780="AKTIVCO Coupure ENEO &amp; Baisse de tension","POWER ISSUE",
U1780="Coupure ENEO &amp; Baisse de tension","POWER ISSUE",
U1780="Defaut GE &amp; POWER Cabinet","POWER ISSUE",
U1780="Sharing","POWER ISSUE",
U1780="Sites strategiques &amp; DataCenter","POWER ISSUE",
U1780="Exclu","Exclu",
U1780="SAT","TX ISSUE",
U1780="SPARE-ISSUE","SPARE-ISSUE",
U1780="Fiber CAmtel","TX ISSUE",
U1780="Fiber AOF","TX ISSUE",
U1780="Projet OCM (HUAWEI)","TRAVAUX-HUAWEI",
U1780="Projet OCM (NOKIA)","TRAVAUX -NOKIA",
U1780="ACCESS-ISSUE","ACCESS-ISSUE",
U1780="Projet OCM (ZTE, NOKIA, autres projets)","TRAVAUX OCM",
U1780="No root CAuse","No root cause",
U1780="ODU HS","TX ISSUE",
U1780="IP &amp; VLAN","TX ISSUE",
U1780="Warehouse HUAWEI","SPARE-ISSUE",
U1780="SPARE-HS","SPARE-ISSUE",
U1780="Power Telco","RAN ISSUE"
),"")</f>
        <v/>
      </c>
      <c r="U1780" s="33"/>
      <c r="V1780" s="32" t="str" cm="1">
        <f t="array" ref="V1780">IFERROR(_xlfn.IFS(
U1780="MPR ISSUE","ACTIVE",
U1780="BSS Hardware Issue","ACTIVE",
U1780="Sites strategiques, MLL, Pylone, etc.","PASSIVE",
U1780="AKTIVCO DEFAUT GE &amp; POWER Cabinet","PASSIVE",
U1780="AKTIVCO Coupure ENEO &amp; Baisse de tension","PASSIVE",
U1780="Coupure ENEO &amp; Baisse de tension","PASSIVE",
U1780="Defaut GE &amp; POWER Cabinet","PASSIVE",
U1780="Sharing","PASSIVE",
U1780="Sites strategiques &amp; DataCenter","PASSIVE",
U1780="Exclu","Exclu",
U1780="SAT","ACTIVE",
U1780="SPARE-ISSUE","SPARE-ISSUE",
U1780="Fiber CAmtel","ACTIVE",
U1780="Fiber AOF","ACTIVE",
U1780="Projet OCM (HUAWEI)","PLANNED WORKS",
U1780="Projet OCM (NOKIA)","PLANNED WORKS",
U1780="ACCESS-ISSUE","ACCESS-ISSUE",
U1780="Projet OCM (ZTE, NOKIA, autres projets)","PLANNED WORKS",
U1780="No root CAuse","No root cause",
U1780="ODU HS","ACTIVE",
U1780="IP &amp; VLAN","ACTIVE",
U1780="Warehouse HUAWEI","SPARE-ISSUE",
U1780="SPARE-HS","SPARE-ISSUE",
U1780="Power Telco","ACTIVE"
),"")</f>
        <v/>
      </c>
      <c r="W1780" s="51"/>
      <c r="X1780" s="51"/>
      <c r="Y1780" s="51"/>
      <c r="Z1780" s="51"/>
      <c r="AA1780" s="51"/>
      <c r="AB1780" s="34" t="s">
        <v>5420</v>
      </c>
      <c r="AC1780" s="34" t="str">
        <f>_xlfn.XLOOKUP(B1780,[4]ALL!$B:$B,[4]ALL!$N:$N,"")</f>
        <v/>
      </c>
      <c r="AD1780" s="34" t="s">
        <v>5420</v>
      </c>
      <c r="AE1780" s="34"/>
      <c r="AF1780" s="36" t="s">
        <v>5420</v>
      </c>
      <c r="AG1780" s="29"/>
      <c r="AH1780" s="35"/>
      <c r="AI1780" s="29"/>
      <c r="AJ1780" s="29" t="s">
        <v>5420</v>
      </c>
      <c r="AK1780" s="36" t="s">
        <v>5420</v>
      </c>
      <c r="AL1780" s="36" t="s">
        <v>5420</v>
      </c>
      <c r="AM1780" s="36" t="s">
        <v>5420</v>
      </c>
      <c r="AN1780" s="36" t="s">
        <v>5420</v>
      </c>
      <c r="AO1780" s="36" t="s">
        <v>5420</v>
      </c>
      <c r="AP1780" s="36" t="s">
        <v>5420</v>
      </c>
      <c r="AQ1780" s="36" t="s">
        <v>5420</v>
      </c>
      <c r="AR1780" s="36" t="s">
        <v>5420</v>
      </c>
      <c r="AS1780" s="36" t="s">
        <v>5420</v>
      </c>
      <c r="AT1780" s="36" t="s">
        <v>5420</v>
      </c>
      <c r="AU1780" s="36" t="s">
        <v>5420</v>
      </c>
      <c r="AV1780" s="36" t="s">
        <v>5420</v>
      </c>
      <c r="AW1780" s="45"/>
      <c r="AX1780" s="45" t="s">
        <v>5420</v>
      </c>
      <c r="AY1780" s="45" t="s">
        <v>5420</v>
      </c>
      <c r="AZ1780" s="45" t="s">
        <v>5420</v>
      </c>
      <c r="BA1780" s="36" t="s">
        <v>5420</v>
      </c>
    </row>
    <row r="1781" spans="1:53" s="58" customFormat="1" ht="15.6" hidden="1" x14ac:dyDescent="0.3">
      <c r="A1781" s="27" t="s">
        <v>3873</v>
      </c>
      <c r="B1781" s="28" t="s">
        <v>3874</v>
      </c>
      <c r="C1781" s="29" t="str">
        <f>_xlfn.XLOOKUP(B1781,'[1]daily break down'!$D:$D,'[1]daily break down'!$E:$E,"")</f>
        <v>EXTREME-NORD</v>
      </c>
      <c r="D1781" s="27" t="s">
        <v>21</v>
      </c>
      <c r="E1781" s="27" t="s">
        <v>80</v>
      </c>
      <c r="F1781" s="29" t="s">
        <v>55</v>
      </c>
      <c r="G1781" s="27" t="s">
        <v>3807</v>
      </c>
      <c r="H1781" s="37" t="str">
        <f>_xlfn.XLOOKUP(B1781,[2]CALCULATION!$B:$B,[2]CALCULATION!$H:$H,"")</f>
        <v>HUAWEI</v>
      </c>
      <c r="I1781" s="25">
        <v>3.7278345646671398</v>
      </c>
      <c r="J1781" s="25">
        <v>0.10042932600525638</v>
      </c>
      <c r="K1781" s="25">
        <v>0</v>
      </c>
      <c r="L1781" s="25">
        <v>0</v>
      </c>
      <c r="M1781" s="25">
        <v>0</v>
      </c>
      <c r="N1781" s="25">
        <v>3.5670156634791817E-4</v>
      </c>
      <c r="O1781" s="25">
        <v>0</v>
      </c>
      <c r="P1781" s="25" t="s">
        <v>6366</v>
      </c>
      <c r="Q1781" s="31" t="str">
        <f>_xlfn.XLOOKUP(B1781,'[1]daily break down'!$D:$D,'[1]daily break down'!$O:$O,"")</f>
        <v>Insecurity</v>
      </c>
      <c r="R1781" s="31"/>
      <c r="S1781" s="32" t="str" cm="1">
        <f t="array" ref="S1781">IFERROR(_xlfn.IFS(
U1781="MPR ISSUE","PDH",
U1781="BSS Hardware Issue","BSS",
U1781="Sites strategiques, MLL, Pylone, etc.","ENVTECH",
U1781="AKTIVCO DEFAUT GE &amp; POWER Cabinet","AKTIVCO",
U1781="AKTIVCO Coupure ENEO &amp; Baisse de tension","AKTIVCO GRID ONLY",
U1781="Coupure ENEO &amp; Baisse de tension","IHS GRID ONLY",
U1781="Defaut GE &amp; POWER Cabinet","IHS",
U1781="Sharing","Partners",
U1781="Sites strategiques &amp; DataCenter","SST &amp; DC",
U1781="Exclu","Exclu",
U1781="SAT","SAT",
U1781="SPARE-ISSUE","SPARE-ISSUE",
U1781="Fiber CAmtel","TRANS_FO_CAMTEL",
U1781="Fiber AOF","Fiber AOF",
U1781="Projet OCM (HUAWEI)","TRAVAUX-HUAWEI",
U1781="Projet OCM (NOKIA)","TRAVAUX-NOKIA",
U1781="ACCESS-ISSUE","ACCESS-ISSUE",
U1781="Projet OCM (ZTE, NOKIA, autres projets)","TRAVAUX OCM",
U1781="No root CAuse","No root cause",
U1781="ODU HS","PDH",
U1781="IP &amp; VLAN","PDH",
U1781="Warehouse HUAWEI","SPARE-ISSUE",
U1781="SPARE-HS","SPARE-ISSUE",
U1781="Power Telco","BSS"
),"")</f>
        <v/>
      </c>
      <c r="T1781" s="32" t="str" cm="1">
        <f t="array" ref="T1781">IFERROR(_xlfn.IFS(
U1781="MPR ISSUE","TX ISSUE",
U1781="BSS Hardware Issue","RAN ISSUE",
U1781="Sites strategiques, MLL, Pylone, etc.","ENVTECH",
U1781="AKTIVCO DEFAUT GE &amp; POWER Cabinet","POWER ISSUE",
U1781="AKTIVCO Coupure ENEO &amp; Baisse de tension","POWER ISSUE",
U1781="Coupure ENEO &amp; Baisse de tension","POWER ISSUE",
U1781="Defaut GE &amp; POWER Cabinet","POWER ISSUE",
U1781="Sharing","POWER ISSUE",
U1781="Sites strategiques &amp; DataCenter","POWER ISSUE",
U1781="Exclu","Exclu",
U1781="SAT","TX ISSUE",
U1781="SPARE-ISSUE","SPARE-ISSUE",
U1781="Fiber CAmtel","TX ISSUE",
U1781="Fiber AOF","TX ISSUE",
U1781="Projet OCM (HUAWEI)","TRAVAUX-HUAWEI",
U1781="Projet OCM (NOKIA)","TRAVAUX -NOKIA",
U1781="ACCESS-ISSUE","ACCESS-ISSUE",
U1781="Projet OCM (ZTE, NOKIA, autres projets)","TRAVAUX OCM",
U1781="No root CAuse","No root cause",
U1781="ODU HS","TX ISSUE",
U1781="IP &amp; VLAN","TX ISSUE",
U1781="Warehouse HUAWEI","SPARE-ISSUE",
U1781="SPARE-HS","SPARE-ISSUE",
U1781="Power Telco","RAN ISSUE"
),"")</f>
        <v/>
      </c>
      <c r="U1781" s="33"/>
      <c r="V1781" s="32" t="str" cm="1">
        <f t="array" ref="V1781">IFERROR(_xlfn.IFS(
U1781="MPR ISSUE","ACTIVE",
U1781="BSS Hardware Issue","ACTIVE",
U1781="Sites strategiques, MLL, Pylone, etc.","PASSIVE",
U1781="AKTIVCO DEFAUT GE &amp; POWER Cabinet","PASSIVE",
U1781="AKTIVCO Coupure ENEO &amp; Baisse de tension","PASSIVE",
U1781="Coupure ENEO &amp; Baisse de tension","PASSIVE",
U1781="Defaut GE &amp; POWER Cabinet","PASSIVE",
U1781="Sharing","PASSIVE",
U1781="Sites strategiques &amp; DataCenter","PASSIVE",
U1781="Exclu","Exclu",
U1781="SAT","ACTIVE",
U1781="SPARE-ISSUE","SPARE-ISSUE",
U1781="Fiber CAmtel","ACTIVE",
U1781="Fiber AOF","ACTIVE",
U1781="Projet OCM (HUAWEI)","PLANNED WORKS",
U1781="Projet OCM (NOKIA)","PLANNED WORKS",
U1781="ACCESS-ISSUE","ACCESS-ISSUE",
U1781="Projet OCM (ZTE, NOKIA, autres projets)","PLANNED WORKS",
U1781="No root CAuse","No root cause",
U1781="ODU HS","ACTIVE",
U1781="IP &amp; VLAN","ACTIVE",
U1781="Warehouse HUAWEI","SPARE-ISSUE",
U1781="SPARE-HS","SPARE-ISSUE",
U1781="Power Telco","ACTIVE"
),"")</f>
        <v/>
      </c>
      <c r="W1781" s="51"/>
      <c r="X1781" s="51"/>
      <c r="Y1781" s="51"/>
      <c r="Z1781" s="51"/>
      <c r="AA1781" s="51"/>
      <c r="AB1781" s="34" t="s">
        <v>5420</v>
      </c>
      <c r="AC1781" s="34" t="str">
        <f>_xlfn.XLOOKUP(B1781,[4]ALL!$B:$B,[4]ALL!$N:$N,"")</f>
        <v/>
      </c>
      <c r="AD1781" s="34" t="s">
        <v>5420</v>
      </c>
      <c r="AE1781" s="34"/>
      <c r="AF1781" s="36" t="s">
        <v>5420</v>
      </c>
      <c r="AG1781" s="29"/>
      <c r="AH1781" s="35"/>
      <c r="AI1781" s="29"/>
      <c r="AJ1781" s="29" t="s">
        <v>5420</v>
      </c>
      <c r="AK1781" s="36" t="s">
        <v>5420</v>
      </c>
      <c r="AL1781" s="36" t="s">
        <v>5420</v>
      </c>
      <c r="AM1781" s="36" t="s">
        <v>5420</v>
      </c>
      <c r="AN1781" s="36" t="s">
        <v>5420</v>
      </c>
      <c r="AO1781" s="36" t="s">
        <v>5420</v>
      </c>
      <c r="AP1781" s="36" t="s">
        <v>5420</v>
      </c>
      <c r="AQ1781" s="36" t="s">
        <v>5420</v>
      </c>
      <c r="AR1781" s="36" t="s">
        <v>5420</v>
      </c>
      <c r="AS1781" s="36" t="s">
        <v>5420</v>
      </c>
      <c r="AT1781" s="36" t="s">
        <v>5420</v>
      </c>
      <c r="AU1781" s="36" t="s">
        <v>5420</v>
      </c>
      <c r="AV1781" s="36" t="s">
        <v>5420</v>
      </c>
      <c r="AW1781" s="45"/>
      <c r="AX1781" s="45" t="s">
        <v>5420</v>
      </c>
      <c r="AY1781" s="45" t="s">
        <v>5420</v>
      </c>
      <c r="AZ1781" s="45" t="s">
        <v>5420</v>
      </c>
      <c r="BA1781" s="36" t="s">
        <v>5420</v>
      </c>
    </row>
    <row r="1782" spans="1:53" s="58" customFormat="1" ht="15.6" hidden="1" x14ac:dyDescent="0.3">
      <c r="A1782" s="27" t="s">
        <v>4247</v>
      </c>
      <c r="B1782" s="28" t="s">
        <v>4248</v>
      </c>
      <c r="C1782" s="29" t="str">
        <f>_xlfn.XLOOKUP(B1782,'[1]daily break down'!$D:$D,'[1]daily break down'!$E:$E,"")</f>
        <v>ADAMAOUA</v>
      </c>
      <c r="D1782" s="27"/>
      <c r="E1782" s="27"/>
      <c r="F1782" s="29" t="s">
        <v>90</v>
      </c>
      <c r="G1782" s="27" t="s">
        <v>4249</v>
      </c>
      <c r="H1782" s="37" t="str">
        <f>_xlfn.XLOOKUP(B1782,[2]CALCULATION!$B:$B,[2]CALCULATION!$H:$H,"")</f>
        <v>HUAWEI</v>
      </c>
      <c r="I1782" s="25">
        <v>0</v>
      </c>
      <c r="J1782" s="25">
        <v>0</v>
      </c>
      <c r="K1782" s="25">
        <v>0</v>
      </c>
      <c r="L1782" s="25">
        <v>4.8154711456968946E-3</v>
      </c>
      <c r="M1782" s="25">
        <v>1.1860327081068279E-2</v>
      </c>
      <c r="N1782" s="25">
        <v>0</v>
      </c>
      <c r="O1782" s="25">
        <v>0</v>
      </c>
      <c r="P1782" s="25" t="s">
        <v>6366</v>
      </c>
      <c r="Q1782" s="31" t="s">
        <v>5364</v>
      </c>
      <c r="R1782" s="31"/>
      <c r="S1782" s="32" t="str" cm="1">
        <f t="array" ref="S1782">IFERROR(_xlfn.IFS(
U1782="MPR ISSUE","PDH",
U1782="BSS Hardware Issue","BSS",
U1782="Sites strategiques, MLL, Pylone, etc.","ENVTECH",
U1782="AKTIVCO DEFAUT GE &amp; POWER Cabinet","AKTIVCO",
U1782="AKTIVCO Coupure ENEO &amp; Baisse de tension","AKTIVCO GRID ONLY",
U1782="Coupure ENEO &amp; Baisse de tension","IHS GRID ONLY",
U1782="Defaut GE &amp; POWER Cabinet","IHS",
U1782="Sharing","Partners",
U1782="Sites strategiques &amp; DataCenter","SST &amp; DC",
U1782="Exclu","Exclu",
U1782="SAT","SAT",
U1782="SPARE-ISSUE","SPARE-ISSUE",
U1782="Fiber CAmtel","TRANS_FO_CAMTEL",
U1782="Fiber AOF","Fiber AOF",
U1782="Projet OCM (HUAWEI)","TRAVAUX-HUAWEI",
U1782="Projet OCM (NOKIA)","TRAVAUX-NOKIA",
U1782="ACCESS-ISSUE","ACCESS-ISSUE",
U1782="Projet OCM (ZTE, NOKIA, autres projets)","TRAVAUX OCM",
U1782="No root CAuse","No root cause",
U1782="ODU HS","PDH",
U1782="IP &amp; VLAN","PDH",
U1782="Warehouse HUAWEI","SPARE-ISSUE",
U1782="SPARE-HS","SPARE-ISSUE",
U1782="Power Telco","BSS"
),"")</f>
        <v/>
      </c>
      <c r="T1782" s="32" t="str" cm="1">
        <f t="array" ref="T1782">IFERROR(_xlfn.IFS(
U1782="MPR ISSUE","TX ISSUE",
U1782="BSS Hardware Issue","RAN ISSUE",
U1782="Sites strategiques, MLL, Pylone, etc.","ENVTECH",
U1782="AKTIVCO DEFAUT GE &amp; POWER Cabinet","POWER ISSUE",
U1782="AKTIVCO Coupure ENEO &amp; Baisse de tension","POWER ISSUE",
U1782="Coupure ENEO &amp; Baisse de tension","POWER ISSUE",
U1782="Defaut GE &amp; POWER Cabinet","POWER ISSUE",
U1782="Sharing","POWER ISSUE",
U1782="Sites strategiques &amp; DataCenter","POWER ISSUE",
U1782="Exclu","Exclu",
U1782="SAT","TX ISSUE",
U1782="SPARE-ISSUE","SPARE-ISSUE",
U1782="Fiber CAmtel","TX ISSUE",
U1782="Fiber AOF","TX ISSUE",
U1782="Projet OCM (HUAWEI)","TRAVAUX-HUAWEI",
U1782="Projet OCM (NOKIA)","TRAVAUX -NOKIA",
U1782="ACCESS-ISSUE","ACCESS-ISSUE",
U1782="Projet OCM (ZTE, NOKIA, autres projets)","TRAVAUX OCM",
U1782="No root CAuse","No root cause",
U1782="ODU HS","TX ISSUE",
U1782="IP &amp; VLAN","TX ISSUE",
U1782="Warehouse HUAWEI","SPARE-ISSUE",
U1782="SPARE-HS","SPARE-ISSUE",
U1782="Power Telco","RAN ISSUE"
),"")</f>
        <v/>
      </c>
      <c r="U1782" s="33"/>
      <c r="V1782" s="32" t="str" cm="1">
        <f t="array" ref="V1782">IFERROR(_xlfn.IFS(
U1782="MPR ISSUE","ACTIVE",
U1782="BSS Hardware Issue","ACTIVE",
U1782="Sites strategiques, MLL, Pylone, etc.","PASSIVE",
U1782="AKTIVCO DEFAUT GE &amp; POWER Cabinet","PASSIVE",
U1782="AKTIVCO Coupure ENEO &amp; Baisse de tension","PASSIVE",
U1782="Coupure ENEO &amp; Baisse de tension","PASSIVE",
U1782="Defaut GE &amp; POWER Cabinet","PASSIVE",
U1782="Sharing","PASSIVE",
U1782="Sites strategiques &amp; DataCenter","PASSIVE",
U1782="Exclu","Exclu",
U1782="SAT","ACTIVE",
U1782="SPARE-ISSUE","SPARE-ISSUE",
U1782="Fiber CAmtel","ACTIVE",
U1782="Fiber AOF","ACTIVE",
U1782="Projet OCM (HUAWEI)","PLANNED WORKS",
U1782="Projet OCM (NOKIA)","PLANNED WORKS",
U1782="ACCESS-ISSUE","ACCESS-ISSUE",
U1782="Projet OCM (ZTE, NOKIA, autres projets)","PLANNED WORKS",
U1782="No root CAuse","No root cause",
U1782="ODU HS","ACTIVE",
U1782="IP &amp; VLAN","ACTIVE",
U1782="Warehouse HUAWEI","SPARE-ISSUE",
U1782="SPARE-HS","SPARE-ISSUE",
U1782="Power Telco","ACTIVE"
),"")</f>
        <v/>
      </c>
      <c r="W1782" s="51"/>
      <c r="X1782" s="51"/>
      <c r="Y1782" s="51"/>
      <c r="Z1782" s="51"/>
      <c r="AA1782" s="51"/>
      <c r="AB1782" s="34" t="s">
        <v>5420</v>
      </c>
      <c r="AC1782" s="34" t="str">
        <f>_xlfn.XLOOKUP(B1782,[4]ALL!$B:$B,[4]ALL!$N:$N,"")</f>
        <v/>
      </c>
      <c r="AD1782" s="34" t="s">
        <v>5420</v>
      </c>
      <c r="AE1782" s="34"/>
      <c r="AF1782" s="36" t="s">
        <v>5420</v>
      </c>
      <c r="AG1782" s="29"/>
      <c r="AH1782" s="35"/>
      <c r="AI1782" s="29"/>
      <c r="AJ1782" s="29" t="s">
        <v>5420</v>
      </c>
      <c r="AK1782" s="36" t="s">
        <v>5420</v>
      </c>
      <c r="AL1782" s="36" t="s">
        <v>5420</v>
      </c>
      <c r="AM1782" s="36" t="s">
        <v>5420</v>
      </c>
      <c r="AN1782" s="36" t="s">
        <v>5420</v>
      </c>
      <c r="AO1782" s="36" t="s">
        <v>5420</v>
      </c>
      <c r="AP1782" s="36" t="s">
        <v>5420</v>
      </c>
      <c r="AQ1782" s="36" t="s">
        <v>5420</v>
      </c>
      <c r="AR1782" s="36" t="s">
        <v>5420</v>
      </c>
      <c r="AS1782" s="36" t="s">
        <v>5420</v>
      </c>
      <c r="AT1782" s="36" t="s">
        <v>5420</v>
      </c>
      <c r="AU1782" s="36" t="s">
        <v>5420</v>
      </c>
      <c r="AV1782" s="36" t="s">
        <v>5420</v>
      </c>
      <c r="AW1782" s="45"/>
      <c r="AX1782" s="45" t="s">
        <v>5420</v>
      </c>
      <c r="AY1782" s="45" t="s">
        <v>5420</v>
      </c>
      <c r="AZ1782" s="45" t="s">
        <v>5420</v>
      </c>
      <c r="BA1782" s="36" t="s">
        <v>5420</v>
      </c>
    </row>
    <row r="1783" spans="1:53" s="58" customFormat="1" ht="15.6" hidden="1" x14ac:dyDescent="0.3">
      <c r="A1783" s="27" t="s">
        <v>5220</v>
      </c>
      <c r="B1783" s="28" t="s">
        <v>5221</v>
      </c>
      <c r="C1783" s="29" t="str">
        <f>_xlfn.XLOOKUP(B1783,'[1]daily break down'!$D:$D,'[1]daily break down'!$E:$E,"")</f>
        <v>SUD-OUEST</v>
      </c>
      <c r="D1783" s="27" t="s">
        <v>11</v>
      </c>
      <c r="E1783" s="27" t="s">
        <v>12</v>
      </c>
      <c r="F1783" s="29" t="s">
        <v>13</v>
      </c>
      <c r="G1783" s="27" t="s">
        <v>5222</v>
      </c>
      <c r="H1783" s="37" t="str">
        <f>_xlfn.XLOOKUP(B1783,[2]CALCULATION!$B:$B,[2]CALCULATION!$H:$H,"")</f>
        <v>HUAWEI</v>
      </c>
      <c r="I1783" s="25">
        <v>0</v>
      </c>
      <c r="J1783" s="25">
        <v>0</v>
      </c>
      <c r="K1783" s="25">
        <v>0.42882662306346719</v>
      </c>
      <c r="L1783" s="25">
        <v>2.0510340065005295E-3</v>
      </c>
      <c r="M1783" s="25">
        <v>0</v>
      </c>
      <c r="N1783" s="25">
        <v>8.0257852428281581E-4</v>
      </c>
      <c r="O1783" s="25">
        <v>0.26806122711046049</v>
      </c>
      <c r="P1783" s="25" t="s">
        <v>6366</v>
      </c>
      <c r="Q1783" s="31" t="str">
        <f>_xlfn.XLOOKUP(B1783,'[1]daily break down'!$D:$D,'[1]daily break down'!$O:$O,"")</f>
        <v>Insecurity</v>
      </c>
      <c r="R1783" s="31"/>
      <c r="S1783" s="32" t="str" cm="1">
        <f t="array" ref="S1783">IFERROR(_xlfn.IFS(
U1783="MPR ISSUE","PDH",
U1783="BSS Hardware Issue","BSS",
U1783="Sites strategiques, MLL, Pylone, etc.","ENVTECH",
U1783="AKTIVCO DEFAUT GE &amp; POWER Cabinet","AKTIVCO",
U1783="AKTIVCO Coupure ENEO &amp; Baisse de tension","AKTIVCO GRID ONLY",
U1783="Coupure ENEO &amp; Baisse de tension","IHS GRID ONLY",
U1783="Defaut GE &amp; POWER Cabinet","IHS",
U1783="Sharing","Partners",
U1783="Sites strategiques &amp; DataCenter","SST &amp; DC",
U1783="Exclu","Exclu",
U1783="SAT","SAT",
U1783="SPARE-ISSUE","SPARE-ISSUE",
U1783="Fiber CAmtel","TRANS_FO_CAMTEL",
U1783="Fiber AOF","Fiber AOF",
U1783="Projet OCM (HUAWEI)","TRAVAUX-HUAWEI",
U1783="Projet OCM (NOKIA)","TRAVAUX-NOKIA",
U1783="ACCESS-ISSUE","ACCESS-ISSUE",
U1783="Projet OCM (ZTE, NOKIA, autres projets)","TRAVAUX OCM",
U1783="No root CAuse","No root cause",
U1783="ODU HS","PDH",
U1783="IP &amp; VLAN","PDH",
U1783="Warehouse HUAWEI","SPARE-ISSUE",
U1783="SPARE-HS","SPARE-ISSUE",
U1783="Power Telco","BSS"
),"")</f>
        <v/>
      </c>
      <c r="T1783" s="32" t="str" cm="1">
        <f t="array" ref="T1783">IFERROR(_xlfn.IFS(
U1783="MPR ISSUE","TX ISSUE",
U1783="BSS Hardware Issue","RAN ISSUE",
U1783="Sites strategiques, MLL, Pylone, etc.","ENVTECH",
U1783="AKTIVCO DEFAUT GE &amp; POWER Cabinet","POWER ISSUE",
U1783="AKTIVCO Coupure ENEO &amp; Baisse de tension","POWER ISSUE",
U1783="Coupure ENEO &amp; Baisse de tension","POWER ISSUE",
U1783="Defaut GE &amp; POWER Cabinet","POWER ISSUE",
U1783="Sharing","POWER ISSUE",
U1783="Sites strategiques &amp; DataCenter","POWER ISSUE",
U1783="Exclu","Exclu",
U1783="SAT","TX ISSUE",
U1783="SPARE-ISSUE","SPARE-ISSUE",
U1783="Fiber CAmtel","TX ISSUE",
U1783="Fiber AOF","TX ISSUE",
U1783="Projet OCM (HUAWEI)","TRAVAUX-HUAWEI",
U1783="Projet OCM (NOKIA)","TRAVAUX -NOKIA",
U1783="ACCESS-ISSUE","ACCESS-ISSUE",
U1783="Projet OCM (ZTE, NOKIA, autres projets)","TRAVAUX OCM",
U1783="No root CAuse","No root cause",
U1783="ODU HS","TX ISSUE",
U1783="IP &amp; VLAN","TX ISSUE",
U1783="Warehouse HUAWEI","SPARE-ISSUE",
U1783="SPARE-HS","SPARE-ISSUE",
U1783="Power Telco","RAN ISSUE"
),"")</f>
        <v/>
      </c>
      <c r="U1783" s="33"/>
      <c r="V1783" s="32" t="str" cm="1">
        <f t="array" ref="V1783">IFERROR(_xlfn.IFS(
U1783="MPR ISSUE","ACTIVE",
U1783="BSS Hardware Issue","ACTIVE",
U1783="Sites strategiques, MLL, Pylone, etc.","PASSIVE",
U1783="AKTIVCO DEFAUT GE &amp; POWER Cabinet","PASSIVE",
U1783="AKTIVCO Coupure ENEO &amp; Baisse de tension","PASSIVE",
U1783="Coupure ENEO &amp; Baisse de tension","PASSIVE",
U1783="Defaut GE &amp; POWER Cabinet","PASSIVE",
U1783="Sharing","PASSIVE",
U1783="Sites strategiques &amp; DataCenter","PASSIVE",
U1783="Exclu","Exclu",
U1783="SAT","ACTIVE",
U1783="SPARE-ISSUE","SPARE-ISSUE",
U1783="Fiber CAmtel","ACTIVE",
U1783="Fiber AOF","ACTIVE",
U1783="Projet OCM (HUAWEI)","PLANNED WORKS",
U1783="Projet OCM (NOKIA)","PLANNED WORKS",
U1783="ACCESS-ISSUE","ACCESS-ISSUE",
U1783="Projet OCM (ZTE, NOKIA, autres projets)","PLANNED WORKS",
U1783="No root CAuse","No root cause",
U1783="ODU HS","ACTIVE",
U1783="IP &amp; VLAN","ACTIVE",
U1783="Warehouse HUAWEI","SPARE-ISSUE",
U1783="SPARE-HS","SPARE-ISSUE",
U1783="Power Telco","ACTIVE"
),"")</f>
        <v/>
      </c>
      <c r="W1783" s="51"/>
      <c r="X1783" s="51"/>
      <c r="Y1783" s="51"/>
      <c r="Z1783" s="51"/>
      <c r="AA1783" s="51"/>
      <c r="AB1783" s="34" t="s">
        <v>5420</v>
      </c>
      <c r="AC1783" s="34" t="str">
        <f>_xlfn.XLOOKUP(B1783,[4]ALL!$B:$B,[4]ALL!$N:$N,"")</f>
        <v/>
      </c>
      <c r="AD1783" s="34" t="s">
        <v>5420</v>
      </c>
      <c r="AE1783" s="34"/>
      <c r="AF1783" s="36" t="s">
        <v>5420</v>
      </c>
      <c r="AG1783" s="29"/>
      <c r="AH1783" s="35"/>
      <c r="AI1783" s="29"/>
      <c r="AJ1783" s="29" t="s">
        <v>5420</v>
      </c>
      <c r="AK1783" s="36" t="s">
        <v>5420</v>
      </c>
      <c r="AL1783" s="36" t="s">
        <v>5420</v>
      </c>
      <c r="AM1783" s="36" t="s">
        <v>5420</v>
      </c>
      <c r="AN1783" s="36" t="s">
        <v>5420</v>
      </c>
      <c r="AO1783" s="36" t="s">
        <v>5420</v>
      </c>
      <c r="AP1783" s="36" t="s">
        <v>5420</v>
      </c>
      <c r="AQ1783" s="36" t="s">
        <v>5420</v>
      </c>
      <c r="AR1783" s="36" t="s">
        <v>5420</v>
      </c>
      <c r="AS1783" s="36" t="s">
        <v>5420</v>
      </c>
      <c r="AT1783" s="36" t="s">
        <v>5420</v>
      </c>
      <c r="AU1783" s="36" t="s">
        <v>5420</v>
      </c>
      <c r="AV1783" s="36" t="s">
        <v>5420</v>
      </c>
      <c r="AW1783" s="45"/>
      <c r="AX1783" s="45" t="s">
        <v>5420</v>
      </c>
      <c r="AY1783" s="45" t="s">
        <v>5420</v>
      </c>
      <c r="AZ1783" s="45" t="s">
        <v>5420</v>
      </c>
      <c r="BA1783" s="36" t="s">
        <v>5420</v>
      </c>
    </row>
    <row r="1784" spans="1:53" s="58" customFormat="1" ht="15.6" hidden="1" x14ac:dyDescent="0.3">
      <c r="A1784" s="27" t="s">
        <v>1549</v>
      </c>
      <c r="B1784" s="28" t="s">
        <v>1550</v>
      </c>
      <c r="C1784" s="29" t="str">
        <f>_xlfn.XLOOKUP(B1784,'[1]daily break down'!$D:$D,'[1]daily break down'!$E:$E,"")</f>
        <v>SUD-OUEST</v>
      </c>
      <c r="D1784" s="27" t="s">
        <v>21</v>
      </c>
      <c r="E1784" s="27" t="s">
        <v>988</v>
      </c>
      <c r="F1784" s="29" t="s">
        <v>13</v>
      </c>
      <c r="G1784" s="27" t="s">
        <v>1432</v>
      </c>
      <c r="H1784" s="37" t="str">
        <f>_xlfn.XLOOKUP(B1784,[2]CALCULATION!$B:$B,[2]CALCULATION!$H:$H,"")</f>
        <v>Huawei</v>
      </c>
      <c r="I1784" s="25">
        <v>1.2484554822177136E-3</v>
      </c>
      <c r="J1784" s="25">
        <v>1.4268062653916727E-3</v>
      </c>
      <c r="K1784" s="25">
        <v>1.4089711870742768E-3</v>
      </c>
      <c r="L1784" s="25">
        <v>1.4981465786612564E-3</v>
      </c>
      <c r="M1784" s="25">
        <v>0.3272736871242149</v>
      </c>
      <c r="N1784" s="25">
        <v>5.7607302965188775E-2</v>
      </c>
      <c r="O1784" s="25">
        <v>1.2484554822177136E-3</v>
      </c>
      <c r="P1784" s="25" t="s">
        <v>6366</v>
      </c>
      <c r="Q1784" s="31" t="str">
        <f>_xlfn.XLOOKUP(B1784,'[1]daily break down'!$D:$D,'[1]daily break down'!$O:$O,"")</f>
        <v>Insecurity</v>
      </c>
      <c r="R1784" s="31"/>
      <c r="S1784" s="32" t="str" cm="1">
        <f t="array" ref="S1784">IFERROR(_xlfn.IFS(
U1784="MPR ISSUE","PDH",
U1784="BSS Hardware Issue","BSS",
U1784="Sites strategiques, MLL, Pylone, etc.","ENVTECH",
U1784="AKTIVCO DEFAUT GE &amp; POWER Cabinet","AKTIVCO",
U1784="AKTIVCO Coupure ENEO &amp; Baisse de tension","AKTIVCO GRID ONLY",
U1784="Coupure ENEO &amp; Baisse de tension","IHS GRID ONLY",
U1784="Defaut GE &amp; POWER Cabinet","IHS",
U1784="Sharing","Partners",
U1784="Sites strategiques &amp; DataCenter","SST &amp; DC",
U1784="Exclu","Exclu",
U1784="SAT","SAT",
U1784="SPARE-ISSUE","SPARE-ISSUE",
U1784="Fiber CAmtel","TRANS_FO_CAMTEL",
U1784="Fiber AOF","Fiber AOF",
U1784="Projet OCM (HUAWEI)","TRAVAUX-HUAWEI",
U1784="Projet OCM (NOKIA)","TRAVAUX-NOKIA",
U1784="ACCESS-ISSUE","ACCESS-ISSUE",
U1784="Projet OCM (ZTE, NOKIA, autres projets)","TRAVAUX OCM",
U1784="No root CAuse","No root cause",
U1784="ODU HS","PDH",
U1784="IP &amp; VLAN","PDH",
U1784="Warehouse HUAWEI","SPARE-ISSUE",
U1784="SPARE-HS","SPARE-ISSUE",
U1784="Power Telco","BSS"
),"")</f>
        <v/>
      </c>
      <c r="T1784" s="32" t="str" cm="1">
        <f t="array" ref="T1784">IFERROR(_xlfn.IFS(
U1784="MPR ISSUE","TX ISSUE",
U1784="BSS Hardware Issue","RAN ISSUE",
U1784="Sites strategiques, MLL, Pylone, etc.","ENVTECH",
U1784="AKTIVCO DEFAUT GE &amp; POWER Cabinet","POWER ISSUE",
U1784="AKTIVCO Coupure ENEO &amp; Baisse de tension","POWER ISSUE",
U1784="Coupure ENEO &amp; Baisse de tension","POWER ISSUE",
U1784="Defaut GE &amp; POWER Cabinet","POWER ISSUE",
U1784="Sharing","POWER ISSUE",
U1784="Sites strategiques &amp; DataCenter","POWER ISSUE",
U1784="Exclu","Exclu",
U1784="SAT","TX ISSUE",
U1784="SPARE-ISSUE","SPARE-ISSUE",
U1784="Fiber CAmtel","TX ISSUE",
U1784="Fiber AOF","TX ISSUE",
U1784="Projet OCM (HUAWEI)","TRAVAUX-HUAWEI",
U1784="Projet OCM (NOKIA)","TRAVAUX -NOKIA",
U1784="ACCESS-ISSUE","ACCESS-ISSUE",
U1784="Projet OCM (ZTE, NOKIA, autres projets)","TRAVAUX OCM",
U1784="No root CAuse","No root cause",
U1784="ODU HS","TX ISSUE",
U1784="IP &amp; VLAN","TX ISSUE",
U1784="Warehouse HUAWEI","SPARE-ISSUE",
U1784="SPARE-HS","SPARE-ISSUE",
U1784="Power Telco","RAN ISSUE"
),"")</f>
        <v/>
      </c>
      <c r="U1784" s="33"/>
      <c r="V1784" s="32" t="str" cm="1">
        <f t="array" ref="V1784">IFERROR(_xlfn.IFS(
U1784="MPR ISSUE","ACTIVE",
U1784="BSS Hardware Issue","ACTIVE",
U1784="Sites strategiques, MLL, Pylone, etc.","PASSIVE",
U1784="AKTIVCO DEFAUT GE &amp; POWER Cabinet","PASSIVE",
U1784="AKTIVCO Coupure ENEO &amp; Baisse de tension","PASSIVE",
U1784="Coupure ENEO &amp; Baisse de tension","PASSIVE",
U1784="Defaut GE &amp; POWER Cabinet","PASSIVE",
U1784="Sharing","PASSIVE",
U1784="Sites strategiques &amp; DataCenter","PASSIVE",
U1784="Exclu","Exclu",
U1784="SAT","ACTIVE",
U1784="SPARE-ISSUE","SPARE-ISSUE",
U1784="Fiber CAmtel","ACTIVE",
U1784="Fiber AOF","ACTIVE",
U1784="Projet OCM (HUAWEI)","PLANNED WORKS",
U1784="Projet OCM (NOKIA)","PLANNED WORKS",
U1784="ACCESS-ISSUE","ACCESS-ISSUE",
U1784="Projet OCM (ZTE, NOKIA, autres projets)","PLANNED WORKS",
U1784="No root CAuse","No root cause",
U1784="ODU HS","ACTIVE",
U1784="IP &amp; VLAN","ACTIVE",
U1784="Warehouse HUAWEI","SPARE-ISSUE",
U1784="SPARE-HS","SPARE-ISSUE",
U1784="Power Telco","ACTIVE"
),"")</f>
        <v/>
      </c>
      <c r="W1784" s="51"/>
      <c r="X1784" s="51"/>
      <c r="Y1784" s="51"/>
      <c r="Z1784" s="51"/>
      <c r="AA1784" s="51"/>
      <c r="AB1784" s="34" t="s">
        <v>5420</v>
      </c>
      <c r="AC1784" s="34" t="str">
        <f>_xlfn.XLOOKUP(B1784,[4]ALL!$B:$B,[4]ALL!$N:$N,"")</f>
        <v/>
      </c>
      <c r="AD1784" s="34" t="s">
        <v>5420</v>
      </c>
      <c r="AE1784" s="34"/>
      <c r="AF1784" s="36" t="s">
        <v>5420</v>
      </c>
      <c r="AG1784" s="29"/>
      <c r="AH1784" s="35"/>
      <c r="AI1784" s="29"/>
      <c r="AJ1784" s="29" t="s">
        <v>5420</v>
      </c>
      <c r="AK1784" s="36" t="s">
        <v>5420</v>
      </c>
      <c r="AL1784" s="36" t="s">
        <v>5420</v>
      </c>
      <c r="AM1784" s="36" t="s">
        <v>5420</v>
      </c>
      <c r="AN1784" s="36" t="s">
        <v>5420</v>
      </c>
      <c r="AO1784" s="36" t="s">
        <v>5420</v>
      </c>
      <c r="AP1784" s="36" t="s">
        <v>5420</v>
      </c>
      <c r="AQ1784" s="36" t="s">
        <v>5420</v>
      </c>
      <c r="AR1784" s="36" t="s">
        <v>5420</v>
      </c>
      <c r="AS1784" s="36" t="s">
        <v>5420</v>
      </c>
      <c r="AT1784" s="36" t="s">
        <v>5420</v>
      </c>
      <c r="AU1784" s="36" t="s">
        <v>5420</v>
      </c>
      <c r="AV1784" s="36" t="s">
        <v>5420</v>
      </c>
      <c r="AW1784" s="45"/>
      <c r="AX1784" s="45" t="s">
        <v>5420</v>
      </c>
      <c r="AY1784" s="45" t="s">
        <v>5420</v>
      </c>
      <c r="AZ1784" s="45" t="s">
        <v>5420</v>
      </c>
      <c r="BA1784" s="36" t="s">
        <v>5420</v>
      </c>
    </row>
    <row r="1785" spans="1:53" s="58" customFormat="1" ht="15.6" hidden="1" x14ac:dyDescent="0.3">
      <c r="A1785" s="27" t="s">
        <v>3021</v>
      </c>
      <c r="B1785" s="28" t="s">
        <v>3022</v>
      </c>
      <c r="C1785" s="29" t="str">
        <f>_xlfn.XLOOKUP(B1785,'[1]daily break down'!$D:$D,'[1]daily break down'!$E:$E,"")</f>
        <v>NORD-OUEST</v>
      </c>
      <c r="D1785" s="27" t="s">
        <v>11</v>
      </c>
      <c r="E1785" s="27" t="s">
        <v>12</v>
      </c>
      <c r="F1785" s="29" t="s">
        <v>51</v>
      </c>
      <c r="G1785" s="27" t="s">
        <v>3023</v>
      </c>
      <c r="H1785" s="37" t="str">
        <f>_xlfn.XLOOKUP(B1785,[2]CALCULATION!$B:$B,[2]CALCULATION!$H:$H,"")</f>
        <v>Huawei</v>
      </c>
      <c r="I1785" s="25">
        <v>9.6760650395368017</v>
      </c>
      <c r="J1785" s="25">
        <v>7.7325765552901711</v>
      </c>
      <c r="K1785" s="25">
        <v>0</v>
      </c>
      <c r="L1785" s="25">
        <v>0</v>
      </c>
      <c r="M1785" s="25">
        <v>0</v>
      </c>
      <c r="N1785" s="25">
        <v>1.3350626225269882</v>
      </c>
      <c r="O1785" s="25">
        <v>0</v>
      </c>
      <c r="P1785" s="25" t="s">
        <v>6366</v>
      </c>
      <c r="Q1785" s="31" t="str">
        <f>_xlfn.XLOOKUP(B1785,'[1]daily break down'!$D:$D,'[1]daily break down'!$O:$O,"")</f>
        <v>Insecurity</v>
      </c>
      <c r="R1785" s="31"/>
      <c r="S1785" s="32" t="str" cm="1">
        <f t="array" ref="S1785">IFERROR(_xlfn.IFS(
U1785="MPR ISSUE","PDH",
U1785="BSS Hardware Issue","BSS",
U1785="Sites strategiques, MLL, Pylone, etc.","ENVTECH",
U1785="AKTIVCO DEFAUT GE &amp; POWER Cabinet","AKTIVCO",
U1785="AKTIVCO Coupure ENEO &amp; Baisse de tension","AKTIVCO GRID ONLY",
U1785="Coupure ENEO &amp; Baisse de tension","IHS GRID ONLY",
U1785="Defaut GE &amp; POWER Cabinet","IHS",
U1785="Sharing","Partners",
U1785="Sites strategiques &amp; DataCenter","SST &amp; DC",
U1785="Exclu","Exclu",
U1785="SAT","SAT",
U1785="SPARE-ISSUE","SPARE-ISSUE",
U1785="Fiber CAmtel","TRANS_FO_CAMTEL",
U1785="Fiber AOF","Fiber AOF",
U1785="Projet OCM (HUAWEI)","TRAVAUX-HUAWEI",
U1785="Projet OCM (NOKIA)","TRAVAUX-NOKIA",
U1785="ACCESS-ISSUE","ACCESS-ISSUE",
U1785="Projet OCM (ZTE, NOKIA, autres projets)","TRAVAUX OCM",
U1785="No root CAuse","No root cause",
U1785="ODU HS","PDH",
U1785="IP &amp; VLAN","PDH",
U1785="Warehouse HUAWEI","SPARE-ISSUE",
U1785="SPARE-HS","SPARE-ISSUE",
U1785="Power Telco","BSS"
),"")</f>
        <v/>
      </c>
      <c r="T1785" s="32" t="str" cm="1">
        <f t="array" ref="T1785">IFERROR(_xlfn.IFS(
U1785="MPR ISSUE","TX ISSUE",
U1785="BSS Hardware Issue","RAN ISSUE",
U1785="Sites strategiques, MLL, Pylone, etc.","ENVTECH",
U1785="AKTIVCO DEFAUT GE &amp; POWER Cabinet","POWER ISSUE",
U1785="AKTIVCO Coupure ENEO &amp; Baisse de tension","POWER ISSUE",
U1785="Coupure ENEO &amp; Baisse de tension","POWER ISSUE",
U1785="Defaut GE &amp; POWER Cabinet","POWER ISSUE",
U1785="Sharing","POWER ISSUE",
U1785="Sites strategiques &amp; DataCenter","POWER ISSUE",
U1785="Exclu","Exclu",
U1785="SAT","TX ISSUE",
U1785="SPARE-ISSUE","SPARE-ISSUE",
U1785="Fiber CAmtel","TX ISSUE",
U1785="Fiber AOF","TX ISSUE",
U1785="Projet OCM (HUAWEI)","TRAVAUX-HUAWEI",
U1785="Projet OCM (NOKIA)","TRAVAUX -NOKIA",
U1785="ACCESS-ISSUE","ACCESS-ISSUE",
U1785="Projet OCM (ZTE, NOKIA, autres projets)","TRAVAUX OCM",
U1785="No root CAuse","No root cause",
U1785="ODU HS","TX ISSUE",
U1785="IP &amp; VLAN","TX ISSUE",
U1785="Warehouse HUAWEI","SPARE-ISSUE",
U1785="SPARE-HS","SPARE-ISSUE",
U1785="Power Telco","RAN ISSUE"
),"")</f>
        <v/>
      </c>
      <c r="U1785" s="33"/>
      <c r="V1785" s="32" t="str" cm="1">
        <f t="array" ref="V1785">IFERROR(_xlfn.IFS(
U1785="MPR ISSUE","ACTIVE",
U1785="BSS Hardware Issue","ACTIVE",
U1785="Sites strategiques, MLL, Pylone, etc.","PASSIVE",
U1785="AKTIVCO DEFAUT GE &amp; POWER Cabinet","PASSIVE",
U1785="AKTIVCO Coupure ENEO &amp; Baisse de tension","PASSIVE",
U1785="Coupure ENEO &amp; Baisse de tension","PASSIVE",
U1785="Defaut GE &amp; POWER Cabinet","PASSIVE",
U1785="Sharing","PASSIVE",
U1785="Sites strategiques &amp; DataCenter","PASSIVE",
U1785="Exclu","Exclu",
U1785="SAT","ACTIVE",
U1785="SPARE-ISSUE","SPARE-ISSUE",
U1785="Fiber CAmtel","ACTIVE",
U1785="Fiber AOF","ACTIVE",
U1785="Projet OCM (HUAWEI)","PLANNED WORKS",
U1785="Projet OCM (NOKIA)","PLANNED WORKS",
U1785="ACCESS-ISSUE","ACCESS-ISSUE",
U1785="Projet OCM (ZTE, NOKIA, autres projets)","PLANNED WORKS",
U1785="No root CAuse","No root cause",
U1785="ODU HS","ACTIVE",
U1785="IP &amp; VLAN","ACTIVE",
U1785="Warehouse HUAWEI","SPARE-ISSUE",
U1785="SPARE-HS","SPARE-ISSUE",
U1785="Power Telco","ACTIVE"
),"")</f>
        <v/>
      </c>
      <c r="W1785" s="51"/>
      <c r="X1785" s="51"/>
      <c r="Y1785" s="51"/>
      <c r="Z1785" s="51"/>
      <c r="AA1785" s="51"/>
      <c r="AB1785" s="34" t="s">
        <v>5420</v>
      </c>
      <c r="AC1785" s="34" t="str">
        <f>_xlfn.XLOOKUP(B1785,[4]ALL!$B:$B,[4]ALL!$N:$N,"")</f>
        <v/>
      </c>
      <c r="AD1785" s="34" t="s">
        <v>5420</v>
      </c>
      <c r="AE1785" s="34"/>
      <c r="AF1785" s="36" t="s">
        <v>5420</v>
      </c>
      <c r="AG1785" s="29"/>
      <c r="AH1785" s="35"/>
      <c r="AI1785" s="29"/>
      <c r="AJ1785" s="29" t="s">
        <v>5420</v>
      </c>
      <c r="AK1785" s="36" t="s">
        <v>5420</v>
      </c>
      <c r="AL1785" s="36" t="s">
        <v>5420</v>
      </c>
      <c r="AM1785" s="36" t="s">
        <v>5420</v>
      </c>
      <c r="AN1785" s="36" t="s">
        <v>5420</v>
      </c>
      <c r="AO1785" s="36" t="s">
        <v>5420</v>
      </c>
      <c r="AP1785" s="36" t="s">
        <v>5420</v>
      </c>
      <c r="AQ1785" s="36" t="s">
        <v>5420</v>
      </c>
      <c r="AR1785" s="36" t="s">
        <v>5420</v>
      </c>
      <c r="AS1785" s="36" t="s">
        <v>5420</v>
      </c>
      <c r="AT1785" s="36" t="s">
        <v>5420</v>
      </c>
      <c r="AU1785" s="36" t="s">
        <v>5420</v>
      </c>
      <c r="AV1785" s="36" t="s">
        <v>5420</v>
      </c>
      <c r="AW1785" s="45"/>
      <c r="AX1785" s="45" t="s">
        <v>5420</v>
      </c>
      <c r="AY1785" s="45" t="s">
        <v>5420</v>
      </c>
      <c r="AZ1785" s="45" t="s">
        <v>5420</v>
      </c>
      <c r="BA1785" s="36" t="s">
        <v>5420</v>
      </c>
    </row>
    <row r="1786" spans="1:53" s="58" customFormat="1" ht="15.6" hidden="1" x14ac:dyDescent="0.3">
      <c r="A1786" s="27" t="s">
        <v>4778</v>
      </c>
      <c r="B1786" s="28" t="s">
        <v>4779</v>
      </c>
      <c r="C1786" s="29" t="str">
        <f>_xlfn.XLOOKUP(B1786,'[1]daily break down'!$D:$D,'[1]daily break down'!$E:$E,"")</f>
        <v>SUD-OUEST</v>
      </c>
      <c r="D1786" s="27" t="s">
        <v>1023</v>
      </c>
      <c r="E1786" s="27"/>
      <c r="F1786" s="29" t="s">
        <v>13</v>
      </c>
      <c r="G1786" s="27" t="s">
        <v>14</v>
      </c>
      <c r="H1786" s="37" t="str">
        <f>_xlfn.XLOOKUP(B1786,[2]CALCULATION!$B:$B,[2]CALCULATION!$H:$H,"")</f>
        <v>Huawei</v>
      </c>
      <c r="I1786" s="25">
        <v>0</v>
      </c>
      <c r="J1786" s="25">
        <v>0</v>
      </c>
      <c r="K1786" s="25">
        <v>0</v>
      </c>
      <c r="L1786" s="25">
        <v>0</v>
      </c>
      <c r="M1786" s="25">
        <v>0</v>
      </c>
      <c r="N1786" s="25">
        <v>0</v>
      </c>
      <c r="O1786" s="25">
        <v>0</v>
      </c>
      <c r="P1786" s="25" t="s">
        <v>6366</v>
      </c>
      <c r="Q1786" s="31" t="s">
        <v>5364</v>
      </c>
      <c r="R1786" s="31"/>
      <c r="S1786" s="32" t="str" cm="1">
        <f t="array" ref="S1786">IFERROR(_xlfn.IFS(
U1786="MPR ISSUE","PDH",
U1786="BSS Hardware Issue","BSS",
U1786="Sites strategiques, MLL, Pylone, etc.","ENVTECH",
U1786="AKTIVCO DEFAUT GE &amp; POWER Cabinet","AKTIVCO",
U1786="AKTIVCO Coupure ENEO &amp; Baisse de tension","AKTIVCO GRID ONLY",
U1786="Coupure ENEO &amp; Baisse de tension","IHS GRID ONLY",
U1786="Defaut GE &amp; POWER Cabinet","IHS",
U1786="Sharing","Partners",
U1786="Sites strategiques &amp; DataCenter","SST &amp; DC",
U1786="Exclu","Exclu",
U1786="SAT","SAT",
U1786="SPARE-ISSUE","SPARE-ISSUE",
U1786="Fiber CAmtel","TRANS_FO_CAMTEL",
U1786="Fiber AOF","Fiber AOF",
U1786="Projet OCM (HUAWEI)","TRAVAUX-HUAWEI",
U1786="Projet OCM (NOKIA)","TRAVAUX-NOKIA",
U1786="ACCESS-ISSUE","ACCESS-ISSUE",
U1786="Projet OCM (ZTE, NOKIA, autres projets)","TRAVAUX OCM",
U1786="No root CAuse","No root cause",
U1786="ODU HS","PDH",
U1786="IP &amp; VLAN","PDH",
U1786="Warehouse HUAWEI","SPARE-ISSUE",
U1786="SPARE-HS","SPARE-ISSUE",
U1786="Power Telco","BSS"
),"")</f>
        <v/>
      </c>
      <c r="T1786" s="32" t="str" cm="1">
        <f t="array" ref="T1786">IFERROR(_xlfn.IFS(
U1786="MPR ISSUE","TX ISSUE",
U1786="BSS Hardware Issue","RAN ISSUE",
U1786="Sites strategiques, MLL, Pylone, etc.","ENVTECH",
U1786="AKTIVCO DEFAUT GE &amp; POWER Cabinet","POWER ISSUE",
U1786="AKTIVCO Coupure ENEO &amp; Baisse de tension","POWER ISSUE",
U1786="Coupure ENEO &amp; Baisse de tension","POWER ISSUE",
U1786="Defaut GE &amp; POWER Cabinet","POWER ISSUE",
U1786="Sharing","POWER ISSUE",
U1786="Sites strategiques &amp; DataCenter","POWER ISSUE",
U1786="Exclu","Exclu",
U1786="SAT","TX ISSUE",
U1786="SPARE-ISSUE","SPARE-ISSUE",
U1786="Fiber CAmtel","TX ISSUE",
U1786="Fiber AOF","TX ISSUE",
U1786="Projet OCM (HUAWEI)","TRAVAUX-HUAWEI",
U1786="Projet OCM (NOKIA)","TRAVAUX -NOKIA",
U1786="ACCESS-ISSUE","ACCESS-ISSUE",
U1786="Projet OCM (ZTE, NOKIA, autres projets)","TRAVAUX OCM",
U1786="No root CAuse","No root cause",
U1786="ODU HS","TX ISSUE",
U1786="IP &amp; VLAN","TX ISSUE",
U1786="Warehouse HUAWEI","SPARE-ISSUE",
U1786="SPARE-HS","SPARE-ISSUE",
U1786="Power Telco","RAN ISSUE"
),"")</f>
        <v/>
      </c>
      <c r="U1786" s="33"/>
      <c r="V1786" s="32" t="str" cm="1">
        <f t="array" ref="V1786">IFERROR(_xlfn.IFS(
U1786="MPR ISSUE","ACTIVE",
U1786="BSS Hardware Issue","ACTIVE",
U1786="Sites strategiques, MLL, Pylone, etc.","PASSIVE",
U1786="AKTIVCO DEFAUT GE &amp; POWER Cabinet","PASSIVE",
U1786="AKTIVCO Coupure ENEO &amp; Baisse de tension","PASSIVE",
U1786="Coupure ENEO &amp; Baisse de tension","PASSIVE",
U1786="Defaut GE &amp; POWER Cabinet","PASSIVE",
U1786="Sharing","PASSIVE",
U1786="Sites strategiques &amp; DataCenter","PASSIVE",
U1786="Exclu","Exclu",
U1786="SAT","ACTIVE",
U1786="SPARE-ISSUE","SPARE-ISSUE",
U1786="Fiber CAmtel","ACTIVE",
U1786="Fiber AOF","ACTIVE",
U1786="Projet OCM (HUAWEI)","PLANNED WORKS",
U1786="Projet OCM (NOKIA)","PLANNED WORKS",
U1786="ACCESS-ISSUE","ACCESS-ISSUE",
U1786="Projet OCM (ZTE, NOKIA, autres projets)","PLANNED WORKS",
U1786="No root CAuse","No root cause",
U1786="ODU HS","ACTIVE",
U1786="IP &amp; VLAN","ACTIVE",
U1786="Warehouse HUAWEI","SPARE-ISSUE",
U1786="SPARE-HS","SPARE-ISSUE",
U1786="Power Telco","ACTIVE"
),"")</f>
        <v/>
      </c>
      <c r="W1786" s="51"/>
      <c r="X1786" s="51"/>
      <c r="Y1786" s="51"/>
      <c r="Z1786" s="51"/>
      <c r="AA1786" s="51"/>
      <c r="AB1786" s="34" t="s">
        <v>5420</v>
      </c>
      <c r="AC1786" s="34" t="str">
        <f>_xlfn.XLOOKUP(B1786,[4]ALL!$B:$B,[4]ALL!$N:$N,"")</f>
        <v/>
      </c>
      <c r="AD1786" s="34" t="s">
        <v>5420</v>
      </c>
      <c r="AE1786" s="34"/>
      <c r="AF1786" s="36" t="s">
        <v>5420</v>
      </c>
      <c r="AG1786" s="29"/>
      <c r="AH1786" s="35"/>
      <c r="AI1786" s="29"/>
      <c r="AJ1786" s="29" t="s">
        <v>5420</v>
      </c>
      <c r="AK1786" s="36" t="s">
        <v>5420</v>
      </c>
      <c r="AL1786" s="36" t="s">
        <v>5420</v>
      </c>
      <c r="AM1786" s="36" t="s">
        <v>5420</v>
      </c>
      <c r="AN1786" s="36" t="s">
        <v>5420</v>
      </c>
      <c r="AO1786" s="36" t="s">
        <v>5420</v>
      </c>
      <c r="AP1786" s="36" t="s">
        <v>5420</v>
      </c>
      <c r="AQ1786" s="36" t="s">
        <v>5420</v>
      </c>
      <c r="AR1786" s="36" t="s">
        <v>5420</v>
      </c>
      <c r="AS1786" s="36" t="s">
        <v>5420</v>
      </c>
      <c r="AT1786" s="36" t="s">
        <v>5420</v>
      </c>
      <c r="AU1786" s="36" t="s">
        <v>5420</v>
      </c>
      <c r="AV1786" s="36" t="s">
        <v>5420</v>
      </c>
      <c r="AW1786" s="45"/>
      <c r="AX1786" s="45" t="s">
        <v>5420</v>
      </c>
      <c r="AY1786" s="45" t="s">
        <v>5420</v>
      </c>
      <c r="AZ1786" s="45" t="s">
        <v>5420</v>
      </c>
      <c r="BA1786" s="36" t="s">
        <v>5420</v>
      </c>
    </row>
    <row r="1787" spans="1:53" s="58" customFormat="1" ht="15.6" hidden="1" x14ac:dyDescent="0.3">
      <c r="A1787" s="27" t="s">
        <v>4337</v>
      </c>
      <c r="B1787" s="28" t="s">
        <v>4338</v>
      </c>
      <c r="C1787" s="29" t="str">
        <f>_xlfn.XLOOKUP(B1787,'[1]daily break down'!$D:$D,'[1]daily break down'!$E:$E,"")</f>
        <v>SUD-OUEST</v>
      </c>
      <c r="D1787" s="27" t="s">
        <v>11</v>
      </c>
      <c r="E1787" s="27" t="s">
        <v>154</v>
      </c>
      <c r="F1787" s="29" t="s">
        <v>13</v>
      </c>
      <c r="G1787" s="27" t="s">
        <v>684</v>
      </c>
      <c r="H1787" s="37" t="str">
        <f>_xlfn.XLOOKUP(B1787,[2]CALCULATION!$B:$B,[2]CALCULATION!$H:$H,"")</f>
        <v>HUAWEI</v>
      </c>
      <c r="I1787" s="25">
        <v>1.355465952122089E-2</v>
      </c>
      <c r="J1787" s="25">
        <v>0</v>
      </c>
      <c r="K1787" s="25">
        <v>0.16442158700807286</v>
      </c>
      <c r="L1787" s="25">
        <v>1.7835078317395905E-3</v>
      </c>
      <c r="M1787" s="25">
        <v>0</v>
      </c>
      <c r="N1787" s="25">
        <v>0</v>
      </c>
      <c r="O1787" s="25">
        <v>0</v>
      </c>
      <c r="P1787" s="25" t="s">
        <v>6366</v>
      </c>
      <c r="Q1787" s="31" t="str">
        <f>_xlfn.XLOOKUP(B1787,'[1]daily break down'!$D:$D,'[1]daily break down'!$O:$O,"")</f>
        <v>Insecurity</v>
      </c>
      <c r="R1787" s="31"/>
      <c r="S1787" s="32" t="str" cm="1">
        <f t="array" ref="S1787">IFERROR(_xlfn.IFS(
U1787="MPR ISSUE","PDH",
U1787="BSS Hardware Issue","BSS",
U1787="Sites strategiques, MLL, Pylone, etc.","ENVTECH",
U1787="AKTIVCO DEFAUT GE &amp; POWER Cabinet","AKTIVCO",
U1787="AKTIVCO Coupure ENEO &amp; Baisse de tension","AKTIVCO GRID ONLY",
U1787="Coupure ENEO &amp; Baisse de tension","IHS GRID ONLY",
U1787="Defaut GE &amp; POWER Cabinet","IHS",
U1787="Sharing","Partners",
U1787="Sites strategiques &amp; DataCenter","SST &amp; DC",
U1787="Exclu","Exclu",
U1787="SAT","SAT",
U1787="SPARE-ISSUE","SPARE-ISSUE",
U1787="Fiber CAmtel","TRANS_FO_CAMTEL",
U1787="Fiber AOF","Fiber AOF",
U1787="Projet OCM (HUAWEI)","TRAVAUX-HUAWEI",
U1787="Projet OCM (NOKIA)","TRAVAUX-NOKIA",
U1787="ACCESS-ISSUE","ACCESS-ISSUE",
U1787="Projet OCM (ZTE, NOKIA, autres projets)","TRAVAUX OCM",
U1787="No root CAuse","No root cause",
U1787="ODU HS","PDH",
U1787="IP &amp; VLAN","PDH",
U1787="Warehouse HUAWEI","SPARE-ISSUE",
U1787="SPARE-HS","SPARE-ISSUE",
U1787="Power Telco","BSS"
),"")</f>
        <v/>
      </c>
      <c r="T1787" s="32" t="str" cm="1">
        <f t="array" ref="T1787">IFERROR(_xlfn.IFS(
U1787="MPR ISSUE","TX ISSUE",
U1787="BSS Hardware Issue","RAN ISSUE",
U1787="Sites strategiques, MLL, Pylone, etc.","ENVTECH",
U1787="AKTIVCO DEFAUT GE &amp; POWER Cabinet","POWER ISSUE",
U1787="AKTIVCO Coupure ENEO &amp; Baisse de tension","POWER ISSUE",
U1787="Coupure ENEO &amp; Baisse de tension","POWER ISSUE",
U1787="Defaut GE &amp; POWER Cabinet","POWER ISSUE",
U1787="Sharing","POWER ISSUE",
U1787="Sites strategiques &amp; DataCenter","POWER ISSUE",
U1787="Exclu","Exclu",
U1787="SAT","TX ISSUE",
U1787="SPARE-ISSUE","SPARE-ISSUE",
U1787="Fiber CAmtel","TX ISSUE",
U1787="Fiber AOF","TX ISSUE",
U1787="Projet OCM (HUAWEI)","TRAVAUX-HUAWEI",
U1787="Projet OCM (NOKIA)","TRAVAUX -NOKIA",
U1787="ACCESS-ISSUE","ACCESS-ISSUE",
U1787="Projet OCM (ZTE, NOKIA, autres projets)","TRAVAUX OCM",
U1787="No root CAuse","No root cause",
U1787="ODU HS","TX ISSUE",
U1787="IP &amp; VLAN","TX ISSUE",
U1787="Warehouse HUAWEI","SPARE-ISSUE",
U1787="SPARE-HS","SPARE-ISSUE",
U1787="Power Telco","RAN ISSUE"
),"")</f>
        <v/>
      </c>
      <c r="U1787" s="33"/>
      <c r="V1787" s="32" t="str" cm="1">
        <f t="array" ref="V1787">IFERROR(_xlfn.IFS(
U1787="MPR ISSUE","ACTIVE",
U1787="BSS Hardware Issue","ACTIVE",
U1787="Sites strategiques, MLL, Pylone, etc.","PASSIVE",
U1787="AKTIVCO DEFAUT GE &amp; POWER Cabinet","PASSIVE",
U1787="AKTIVCO Coupure ENEO &amp; Baisse de tension","PASSIVE",
U1787="Coupure ENEO &amp; Baisse de tension","PASSIVE",
U1787="Defaut GE &amp; POWER Cabinet","PASSIVE",
U1787="Sharing","PASSIVE",
U1787="Sites strategiques &amp; DataCenter","PASSIVE",
U1787="Exclu","Exclu",
U1787="SAT","ACTIVE",
U1787="SPARE-ISSUE","SPARE-ISSUE",
U1787="Fiber CAmtel","ACTIVE",
U1787="Fiber AOF","ACTIVE",
U1787="Projet OCM (HUAWEI)","PLANNED WORKS",
U1787="Projet OCM (NOKIA)","PLANNED WORKS",
U1787="ACCESS-ISSUE","ACCESS-ISSUE",
U1787="Projet OCM (ZTE, NOKIA, autres projets)","PLANNED WORKS",
U1787="No root CAuse","No root cause",
U1787="ODU HS","ACTIVE",
U1787="IP &amp; VLAN","ACTIVE",
U1787="Warehouse HUAWEI","SPARE-ISSUE",
U1787="SPARE-HS","SPARE-ISSUE",
U1787="Power Telco","ACTIVE"
),"")</f>
        <v/>
      </c>
      <c r="W1787" s="51"/>
      <c r="X1787" s="51"/>
      <c r="Y1787" s="51"/>
      <c r="Z1787" s="51"/>
      <c r="AA1787" s="51"/>
      <c r="AB1787" s="34" t="s">
        <v>5420</v>
      </c>
      <c r="AC1787" s="34" t="str">
        <f>_xlfn.XLOOKUP(B1787,[4]ALL!$B:$B,[4]ALL!$N:$N,"")</f>
        <v/>
      </c>
      <c r="AD1787" s="34" t="s">
        <v>5420</v>
      </c>
      <c r="AE1787" s="34"/>
      <c r="AF1787" s="36" t="s">
        <v>5420</v>
      </c>
      <c r="AG1787" s="29"/>
      <c r="AH1787" s="35"/>
      <c r="AI1787" s="29"/>
      <c r="AJ1787" s="29" t="s">
        <v>5420</v>
      </c>
      <c r="AK1787" s="36" t="s">
        <v>5420</v>
      </c>
      <c r="AL1787" s="36" t="s">
        <v>5420</v>
      </c>
      <c r="AM1787" s="36" t="s">
        <v>5420</v>
      </c>
      <c r="AN1787" s="36" t="s">
        <v>5420</v>
      </c>
      <c r="AO1787" s="36" t="s">
        <v>5420</v>
      </c>
      <c r="AP1787" s="36" t="s">
        <v>5420</v>
      </c>
      <c r="AQ1787" s="36" t="s">
        <v>5420</v>
      </c>
      <c r="AR1787" s="36" t="s">
        <v>5420</v>
      </c>
      <c r="AS1787" s="36" t="s">
        <v>5420</v>
      </c>
      <c r="AT1787" s="36" t="s">
        <v>5420</v>
      </c>
      <c r="AU1787" s="36" t="s">
        <v>5420</v>
      </c>
      <c r="AV1787" s="36" t="s">
        <v>5420</v>
      </c>
      <c r="AW1787" s="45"/>
      <c r="AX1787" s="45" t="s">
        <v>5420</v>
      </c>
      <c r="AY1787" s="45" t="s">
        <v>5420</v>
      </c>
      <c r="AZ1787" s="45" t="s">
        <v>5420</v>
      </c>
      <c r="BA1787" s="36" t="s">
        <v>5420</v>
      </c>
    </row>
    <row r="1788" spans="1:53" s="58" customFormat="1" ht="15.6" hidden="1" x14ac:dyDescent="0.3">
      <c r="A1788" s="27" t="s">
        <v>3114</v>
      </c>
      <c r="B1788" s="28" t="s">
        <v>3115</v>
      </c>
      <c r="C1788" s="29" t="str">
        <f>_xlfn.XLOOKUP(B1788,'[1]daily break down'!$D:$D,'[1]daily break down'!$E:$E,"")</f>
        <v>EXTREME-NORD</v>
      </c>
      <c r="D1788" s="27" t="s">
        <v>11</v>
      </c>
      <c r="E1788" s="27" t="s">
        <v>96</v>
      </c>
      <c r="F1788" s="29" t="s">
        <v>55</v>
      </c>
      <c r="G1788" s="27" t="s">
        <v>2974</v>
      </c>
      <c r="H1788" s="37" t="str">
        <f>_xlfn.XLOOKUP(B1788,[2]CALCULATION!$B:$B,[2]CALCULATION!$H:$H,"")</f>
        <v>HUAWEI</v>
      </c>
      <c r="I1788" s="25">
        <v>0</v>
      </c>
      <c r="J1788" s="25">
        <v>0.10264087571661343</v>
      </c>
      <c r="K1788" s="25">
        <v>0</v>
      </c>
      <c r="L1788" s="25">
        <v>0</v>
      </c>
      <c r="M1788" s="25">
        <v>0</v>
      </c>
      <c r="N1788" s="25">
        <v>0</v>
      </c>
      <c r="O1788" s="25">
        <v>8.9175391586979543E-5</v>
      </c>
      <c r="P1788" s="25" t="s">
        <v>6366</v>
      </c>
      <c r="Q1788" s="31" t="str">
        <f>_xlfn.XLOOKUP(B1788,'[1]daily break down'!$D:$D,'[1]daily break down'!$O:$O,"")</f>
        <v>Insecurity</v>
      </c>
      <c r="R1788" s="31"/>
      <c r="S1788" s="32" t="str" cm="1">
        <f t="array" ref="S1788">IFERROR(_xlfn.IFS(
U1788="MPR ISSUE","PDH",
U1788="BSS Hardware Issue","BSS",
U1788="Sites strategiques, MLL, Pylone, etc.","ENVTECH",
U1788="AKTIVCO DEFAUT GE &amp; POWER Cabinet","AKTIVCO",
U1788="AKTIVCO Coupure ENEO &amp; Baisse de tension","AKTIVCO GRID ONLY",
U1788="Coupure ENEO &amp; Baisse de tension","IHS GRID ONLY",
U1788="Defaut GE &amp; POWER Cabinet","IHS",
U1788="Sharing","Partners",
U1788="Sites strategiques &amp; DataCenter","SST &amp; DC",
U1788="Exclu","Exclu",
U1788="SAT","SAT",
U1788="SPARE-ISSUE","SPARE-ISSUE",
U1788="Fiber CAmtel","TRANS_FO_CAMTEL",
U1788="Fiber AOF","Fiber AOF",
U1788="Projet OCM (HUAWEI)","TRAVAUX-HUAWEI",
U1788="Projet OCM (NOKIA)","TRAVAUX-NOKIA",
U1788="ACCESS-ISSUE","ACCESS-ISSUE",
U1788="Projet OCM (ZTE, NOKIA, autres projets)","TRAVAUX OCM",
U1788="No root CAuse","No root cause",
U1788="ODU HS","PDH",
U1788="IP &amp; VLAN","PDH",
U1788="Warehouse HUAWEI","SPARE-ISSUE",
U1788="SPARE-HS","SPARE-ISSUE",
U1788="Power Telco","BSS"
),"")</f>
        <v/>
      </c>
      <c r="T1788" s="32" t="str" cm="1">
        <f t="array" ref="T1788">IFERROR(_xlfn.IFS(
U1788="MPR ISSUE","TX ISSUE",
U1788="BSS Hardware Issue","RAN ISSUE",
U1788="Sites strategiques, MLL, Pylone, etc.","ENVTECH",
U1788="AKTIVCO DEFAUT GE &amp; POWER Cabinet","POWER ISSUE",
U1788="AKTIVCO Coupure ENEO &amp; Baisse de tension","POWER ISSUE",
U1788="Coupure ENEO &amp; Baisse de tension","POWER ISSUE",
U1788="Defaut GE &amp; POWER Cabinet","POWER ISSUE",
U1788="Sharing","POWER ISSUE",
U1788="Sites strategiques &amp; DataCenter","POWER ISSUE",
U1788="Exclu","Exclu",
U1788="SAT","TX ISSUE",
U1788="SPARE-ISSUE","SPARE-ISSUE",
U1788="Fiber CAmtel","TX ISSUE",
U1788="Fiber AOF","TX ISSUE",
U1788="Projet OCM (HUAWEI)","TRAVAUX-HUAWEI",
U1788="Projet OCM (NOKIA)","TRAVAUX -NOKIA",
U1788="ACCESS-ISSUE","ACCESS-ISSUE",
U1788="Projet OCM (ZTE, NOKIA, autres projets)","TRAVAUX OCM",
U1788="No root CAuse","No root cause",
U1788="ODU HS","TX ISSUE",
U1788="IP &amp; VLAN","TX ISSUE",
U1788="Warehouse HUAWEI","SPARE-ISSUE",
U1788="SPARE-HS","SPARE-ISSUE",
U1788="Power Telco","RAN ISSUE"
),"")</f>
        <v/>
      </c>
      <c r="U1788" s="33"/>
      <c r="V1788" s="32" t="str" cm="1">
        <f t="array" ref="V1788">IFERROR(_xlfn.IFS(
U1788="MPR ISSUE","ACTIVE",
U1788="BSS Hardware Issue","ACTIVE",
U1788="Sites strategiques, MLL, Pylone, etc.","PASSIVE",
U1788="AKTIVCO DEFAUT GE &amp; POWER Cabinet","PASSIVE",
U1788="AKTIVCO Coupure ENEO &amp; Baisse de tension","PASSIVE",
U1788="Coupure ENEO &amp; Baisse de tension","PASSIVE",
U1788="Defaut GE &amp; POWER Cabinet","PASSIVE",
U1788="Sharing","PASSIVE",
U1788="Sites strategiques &amp; DataCenter","PASSIVE",
U1788="Exclu","Exclu",
U1788="SAT","ACTIVE",
U1788="SPARE-ISSUE","SPARE-ISSUE",
U1788="Fiber CAmtel","ACTIVE",
U1788="Fiber AOF","ACTIVE",
U1788="Projet OCM (HUAWEI)","PLANNED WORKS",
U1788="Projet OCM (NOKIA)","PLANNED WORKS",
U1788="ACCESS-ISSUE","ACCESS-ISSUE",
U1788="Projet OCM (ZTE, NOKIA, autres projets)","PLANNED WORKS",
U1788="No root CAuse","No root cause",
U1788="ODU HS","ACTIVE",
U1788="IP &amp; VLAN","ACTIVE",
U1788="Warehouse HUAWEI","SPARE-ISSUE",
U1788="SPARE-HS","SPARE-ISSUE",
U1788="Power Telco","ACTIVE"
),"")</f>
        <v/>
      </c>
      <c r="W1788" s="51"/>
      <c r="X1788" s="51"/>
      <c r="Y1788" s="51"/>
      <c r="Z1788" s="51"/>
      <c r="AA1788" s="51"/>
      <c r="AB1788" s="34" t="s">
        <v>5420</v>
      </c>
      <c r="AC1788" s="34" t="str">
        <f>_xlfn.XLOOKUP(B1788,[4]ALL!$B:$B,[4]ALL!$N:$N,"")</f>
        <v/>
      </c>
      <c r="AD1788" s="34" t="s">
        <v>5420</v>
      </c>
      <c r="AE1788" s="34"/>
      <c r="AF1788" s="36" t="s">
        <v>5420</v>
      </c>
      <c r="AG1788" s="29"/>
      <c r="AH1788" s="35"/>
      <c r="AI1788" s="29"/>
      <c r="AJ1788" s="29" t="s">
        <v>5420</v>
      </c>
      <c r="AK1788" s="36" t="s">
        <v>5420</v>
      </c>
      <c r="AL1788" s="36" t="s">
        <v>5420</v>
      </c>
      <c r="AM1788" s="36" t="s">
        <v>5420</v>
      </c>
      <c r="AN1788" s="36" t="s">
        <v>5420</v>
      </c>
      <c r="AO1788" s="36" t="s">
        <v>5420</v>
      </c>
      <c r="AP1788" s="36" t="s">
        <v>5420</v>
      </c>
      <c r="AQ1788" s="36" t="s">
        <v>5420</v>
      </c>
      <c r="AR1788" s="36" t="s">
        <v>5420</v>
      </c>
      <c r="AS1788" s="36" t="s">
        <v>5420</v>
      </c>
      <c r="AT1788" s="36" t="s">
        <v>5420</v>
      </c>
      <c r="AU1788" s="36" t="s">
        <v>5420</v>
      </c>
      <c r="AV1788" s="36" t="s">
        <v>5420</v>
      </c>
      <c r="AW1788" s="45"/>
      <c r="AX1788" s="45" t="s">
        <v>5420</v>
      </c>
      <c r="AY1788" s="45" t="s">
        <v>5420</v>
      </c>
      <c r="AZ1788" s="45" t="s">
        <v>5420</v>
      </c>
      <c r="BA1788" s="36" t="s">
        <v>5420</v>
      </c>
    </row>
    <row r="1789" spans="1:53" s="58" customFormat="1" ht="15.6" hidden="1" x14ac:dyDescent="0.3">
      <c r="A1789" s="27" t="s">
        <v>5135</v>
      </c>
      <c r="B1789" s="28" t="s">
        <v>5136</v>
      </c>
      <c r="C1789" s="29" t="str">
        <f>_xlfn.XLOOKUP(B1789,'[1]daily break down'!$D:$D,'[1]daily break down'!$E:$E,"")</f>
        <v>SUD-OUEST</v>
      </c>
      <c r="D1789" s="27" t="s">
        <v>11</v>
      </c>
      <c r="E1789" s="27" t="s">
        <v>154</v>
      </c>
      <c r="F1789" s="29" t="s">
        <v>13</v>
      </c>
      <c r="G1789" s="27" t="s">
        <v>684</v>
      </c>
      <c r="H1789" s="37" t="str">
        <f>_xlfn.XLOOKUP(B1789,[2]CALCULATION!$B:$B,[2]CALCULATION!$H:$H,"")</f>
        <v>HUAWEI</v>
      </c>
      <c r="I1789" s="25">
        <v>0</v>
      </c>
      <c r="J1789" s="25">
        <v>0</v>
      </c>
      <c r="K1789" s="25">
        <v>0.39255007376588391</v>
      </c>
      <c r="L1789" s="25">
        <v>2.2293847896744882E-3</v>
      </c>
      <c r="M1789" s="25">
        <v>0</v>
      </c>
      <c r="N1789" s="25">
        <v>0</v>
      </c>
      <c r="O1789" s="25">
        <v>0.26993391033378711</v>
      </c>
      <c r="P1789" s="25" t="s">
        <v>6366</v>
      </c>
      <c r="Q1789" s="31" t="str">
        <f>_xlfn.XLOOKUP(B1789,'[1]daily break down'!$D:$D,'[1]daily break down'!$O:$O,"")</f>
        <v>Insecurity</v>
      </c>
      <c r="R1789" s="31"/>
      <c r="S1789" s="32" t="str" cm="1">
        <f t="array" ref="S1789">IFERROR(_xlfn.IFS(
U1789="MPR ISSUE","PDH",
U1789="BSS Hardware Issue","BSS",
U1789="Sites strategiques, MLL, Pylone, etc.","ENVTECH",
U1789="AKTIVCO DEFAUT GE &amp; POWER Cabinet","AKTIVCO",
U1789="AKTIVCO Coupure ENEO &amp; Baisse de tension","AKTIVCO GRID ONLY",
U1789="Coupure ENEO &amp; Baisse de tension","IHS GRID ONLY",
U1789="Defaut GE &amp; POWER Cabinet","IHS",
U1789="Sharing","Partners",
U1789="Sites strategiques &amp; DataCenter","SST &amp; DC",
U1789="Exclu","Exclu",
U1789="SAT","SAT",
U1789="SPARE-ISSUE","SPARE-ISSUE",
U1789="Fiber CAmtel","TRANS_FO_CAMTEL",
U1789="Fiber AOF","Fiber AOF",
U1789="Projet OCM (HUAWEI)","TRAVAUX-HUAWEI",
U1789="Projet OCM (NOKIA)","TRAVAUX-NOKIA",
U1789="ACCESS-ISSUE","ACCESS-ISSUE",
U1789="Projet OCM (ZTE, NOKIA, autres projets)","TRAVAUX OCM",
U1789="No root CAuse","No root cause",
U1789="ODU HS","PDH",
U1789="IP &amp; VLAN","PDH",
U1789="Warehouse HUAWEI","SPARE-ISSUE",
U1789="SPARE-HS","SPARE-ISSUE",
U1789="Power Telco","BSS"
),"")</f>
        <v/>
      </c>
      <c r="T1789" s="32" t="str" cm="1">
        <f t="array" ref="T1789">IFERROR(_xlfn.IFS(
U1789="MPR ISSUE","TX ISSUE",
U1789="BSS Hardware Issue","RAN ISSUE",
U1789="Sites strategiques, MLL, Pylone, etc.","ENVTECH",
U1789="AKTIVCO DEFAUT GE &amp; POWER Cabinet","POWER ISSUE",
U1789="AKTIVCO Coupure ENEO &amp; Baisse de tension","POWER ISSUE",
U1789="Coupure ENEO &amp; Baisse de tension","POWER ISSUE",
U1789="Defaut GE &amp; POWER Cabinet","POWER ISSUE",
U1789="Sharing","POWER ISSUE",
U1789="Sites strategiques &amp; DataCenter","POWER ISSUE",
U1789="Exclu","Exclu",
U1789="SAT","TX ISSUE",
U1789="SPARE-ISSUE","SPARE-ISSUE",
U1789="Fiber CAmtel","TX ISSUE",
U1789="Fiber AOF","TX ISSUE",
U1789="Projet OCM (HUAWEI)","TRAVAUX-HUAWEI",
U1789="Projet OCM (NOKIA)","TRAVAUX -NOKIA",
U1789="ACCESS-ISSUE","ACCESS-ISSUE",
U1789="Projet OCM (ZTE, NOKIA, autres projets)","TRAVAUX OCM",
U1789="No root CAuse","No root cause",
U1789="ODU HS","TX ISSUE",
U1789="IP &amp; VLAN","TX ISSUE",
U1789="Warehouse HUAWEI","SPARE-ISSUE",
U1789="SPARE-HS","SPARE-ISSUE",
U1789="Power Telco","RAN ISSUE"
),"")</f>
        <v/>
      </c>
      <c r="U1789" s="33"/>
      <c r="V1789" s="32" t="str" cm="1">
        <f t="array" ref="V1789">IFERROR(_xlfn.IFS(
U1789="MPR ISSUE","ACTIVE",
U1789="BSS Hardware Issue","ACTIVE",
U1789="Sites strategiques, MLL, Pylone, etc.","PASSIVE",
U1789="AKTIVCO DEFAUT GE &amp; POWER Cabinet","PASSIVE",
U1789="AKTIVCO Coupure ENEO &amp; Baisse de tension","PASSIVE",
U1789="Coupure ENEO &amp; Baisse de tension","PASSIVE",
U1789="Defaut GE &amp; POWER Cabinet","PASSIVE",
U1789="Sharing","PASSIVE",
U1789="Sites strategiques &amp; DataCenter","PASSIVE",
U1789="Exclu","Exclu",
U1789="SAT","ACTIVE",
U1789="SPARE-ISSUE","SPARE-ISSUE",
U1789="Fiber CAmtel","ACTIVE",
U1789="Fiber AOF","ACTIVE",
U1789="Projet OCM (HUAWEI)","PLANNED WORKS",
U1789="Projet OCM (NOKIA)","PLANNED WORKS",
U1789="ACCESS-ISSUE","ACCESS-ISSUE",
U1789="Projet OCM (ZTE, NOKIA, autres projets)","PLANNED WORKS",
U1789="No root CAuse","No root cause",
U1789="ODU HS","ACTIVE",
U1789="IP &amp; VLAN","ACTIVE",
U1789="Warehouse HUAWEI","SPARE-ISSUE",
U1789="SPARE-HS","SPARE-ISSUE",
U1789="Power Telco","ACTIVE"
),"")</f>
        <v/>
      </c>
      <c r="W1789" s="51"/>
      <c r="X1789" s="51"/>
      <c r="Y1789" s="51"/>
      <c r="Z1789" s="51"/>
      <c r="AA1789" s="51"/>
      <c r="AB1789" s="34" t="s">
        <v>5420</v>
      </c>
      <c r="AC1789" s="34" t="str">
        <f>_xlfn.XLOOKUP(B1789,[4]ALL!$B:$B,[4]ALL!$N:$N,"")</f>
        <v/>
      </c>
      <c r="AD1789" s="34" t="s">
        <v>5420</v>
      </c>
      <c r="AE1789" s="34"/>
      <c r="AF1789" s="36" t="s">
        <v>5420</v>
      </c>
      <c r="AG1789" s="29"/>
      <c r="AH1789" s="35"/>
      <c r="AI1789" s="29"/>
      <c r="AJ1789" s="29" t="s">
        <v>5420</v>
      </c>
      <c r="AK1789" s="36" t="s">
        <v>5420</v>
      </c>
      <c r="AL1789" s="36" t="s">
        <v>5420</v>
      </c>
      <c r="AM1789" s="36" t="s">
        <v>5420</v>
      </c>
      <c r="AN1789" s="36" t="s">
        <v>5420</v>
      </c>
      <c r="AO1789" s="36" t="s">
        <v>5420</v>
      </c>
      <c r="AP1789" s="36" t="s">
        <v>5420</v>
      </c>
      <c r="AQ1789" s="36" t="s">
        <v>5420</v>
      </c>
      <c r="AR1789" s="36" t="s">
        <v>5420</v>
      </c>
      <c r="AS1789" s="36" t="s">
        <v>5420</v>
      </c>
      <c r="AT1789" s="36" t="s">
        <v>5420</v>
      </c>
      <c r="AU1789" s="36" t="s">
        <v>5420</v>
      </c>
      <c r="AV1789" s="36" t="s">
        <v>5420</v>
      </c>
      <c r="AW1789" s="45"/>
      <c r="AX1789" s="45" t="s">
        <v>5420</v>
      </c>
      <c r="AY1789" s="45" t="s">
        <v>5420</v>
      </c>
      <c r="AZ1789" s="45" t="s">
        <v>5420</v>
      </c>
      <c r="BA1789" s="36" t="s">
        <v>5420</v>
      </c>
    </row>
    <row r="1790" spans="1:53" s="58" customFormat="1" ht="15.6" hidden="1" x14ac:dyDescent="0.3">
      <c r="A1790" s="27" t="s">
        <v>5259</v>
      </c>
      <c r="B1790" s="28" t="s">
        <v>5260</v>
      </c>
      <c r="C1790" s="29" t="str">
        <f>_xlfn.XLOOKUP(B1790,'[1]daily break down'!$D:$D,'[1]daily break down'!$E:$E,"")</f>
        <v>SUD-OUEST</v>
      </c>
      <c r="D1790" s="27" t="s">
        <v>11</v>
      </c>
      <c r="E1790" s="27" t="s">
        <v>1161</v>
      </c>
      <c r="F1790" s="29" t="s">
        <v>13</v>
      </c>
      <c r="G1790" s="27" t="s">
        <v>5261</v>
      </c>
      <c r="H1790" s="37" t="str">
        <f>_xlfn.XLOOKUP(B1790,[2]CALCULATION!$B:$B,[2]CALCULATION!$H:$H,"")</f>
        <v>HUAWEI</v>
      </c>
      <c r="I1790" s="25">
        <v>0</v>
      </c>
      <c r="J1790" s="25">
        <v>0</v>
      </c>
      <c r="K1790" s="25">
        <v>0.19825473057617293</v>
      </c>
      <c r="L1790" s="25">
        <v>1.8726832233265703E-3</v>
      </c>
      <c r="M1790" s="25">
        <v>2.2008486643666544E-2</v>
      </c>
      <c r="N1790" s="25">
        <v>0</v>
      </c>
      <c r="O1790" s="25">
        <v>0</v>
      </c>
      <c r="P1790" s="25" t="s">
        <v>6366</v>
      </c>
      <c r="Q1790" s="31" t="s">
        <v>5364</v>
      </c>
      <c r="R1790" s="31"/>
      <c r="S1790" s="32" t="str" cm="1">
        <f t="array" ref="S1790">IFERROR(_xlfn.IFS(
U1790="MPR ISSUE","PDH",
U1790="BSS Hardware Issue","BSS",
U1790="Sites strategiques, MLL, Pylone, etc.","ENVTECH",
U1790="AKTIVCO DEFAUT GE &amp; POWER Cabinet","AKTIVCO",
U1790="AKTIVCO Coupure ENEO &amp; Baisse de tension","AKTIVCO GRID ONLY",
U1790="Coupure ENEO &amp; Baisse de tension","IHS GRID ONLY",
U1790="Defaut GE &amp; POWER Cabinet","IHS",
U1790="Sharing","Partners",
U1790="Sites strategiques &amp; DataCenter","SST &amp; DC",
U1790="Exclu","Exclu",
U1790="SAT","SAT",
U1790="SPARE-ISSUE","SPARE-ISSUE",
U1790="Fiber CAmtel","TRANS_FO_CAMTEL",
U1790="Fiber AOF","Fiber AOF",
U1790="Projet OCM (HUAWEI)","TRAVAUX-HUAWEI",
U1790="Projet OCM (NOKIA)","TRAVAUX-NOKIA",
U1790="ACCESS-ISSUE","ACCESS-ISSUE",
U1790="Projet OCM (ZTE, NOKIA, autres projets)","TRAVAUX OCM",
U1790="No root CAuse","No root cause",
U1790="ODU HS","PDH",
U1790="IP &amp; VLAN","PDH",
U1790="Warehouse HUAWEI","SPARE-ISSUE",
U1790="SPARE-HS","SPARE-ISSUE",
U1790="Power Telco","BSS"
),"")</f>
        <v/>
      </c>
      <c r="T1790" s="32" t="str" cm="1">
        <f t="array" ref="T1790">IFERROR(_xlfn.IFS(
U1790="MPR ISSUE","TX ISSUE",
U1790="BSS Hardware Issue","RAN ISSUE",
U1790="Sites strategiques, MLL, Pylone, etc.","ENVTECH",
U1790="AKTIVCO DEFAUT GE &amp; POWER Cabinet","POWER ISSUE",
U1790="AKTIVCO Coupure ENEO &amp; Baisse de tension","POWER ISSUE",
U1790="Coupure ENEO &amp; Baisse de tension","POWER ISSUE",
U1790="Defaut GE &amp; POWER Cabinet","POWER ISSUE",
U1790="Sharing","POWER ISSUE",
U1790="Sites strategiques &amp; DataCenter","POWER ISSUE",
U1790="Exclu","Exclu",
U1790="SAT","TX ISSUE",
U1790="SPARE-ISSUE","SPARE-ISSUE",
U1790="Fiber CAmtel","TX ISSUE",
U1790="Fiber AOF","TX ISSUE",
U1790="Projet OCM (HUAWEI)","TRAVAUX-HUAWEI",
U1790="Projet OCM (NOKIA)","TRAVAUX -NOKIA",
U1790="ACCESS-ISSUE","ACCESS-ISSUE",
U1790="Projet OCM (ZTE, NOKIA, autres projets)","TRAVAUX OCM",
U1790="No root CAuse","No root cause",
U1790="ODU HS","TX ISSUE",
U1790="IP &amp; VLAN","TX ISSUE",
U1790="Warehouse HUAWEI","SPARE-ISSUE",
U1790="SPARE-HS","SPARE-ISSUE",
U1790="Power Telco","RAN ISSUE"
),"")</f>
        <v/>
      </c>
      <c r="U1790" s="33"/>
      <c r="V1790" s="32" t="str" cm="1">
        <f t="array" ref="V1790">IFERROR(_xlfn.IFS(
U1790="MPR ISSUE","ACTIVE",
U1790="BSS Hardware Issue","ACTIVE",
U1790="Sites strategiques, MLL, Pylone, etc.","PASSIVE",
U1790="AKTIVCO DEFAUT GE &amp; POWER Cabinet","PASSIVE",
U1790="AKTIVCO Coupure ENEO &amp; Baisse de tension","PASSIVE",
U1790="Coupure ENEO &amp; Baisse de tension","PASSIVE",
U1790="Defaut GE &amp; POWER Cabinet","PASSIVE",
U1790="Sharing","PASSIVE",
U1790="Sites strategiques &amp; DataCenter","PASSIVE",
U1790="Exclu","Exclu",
U1790="SAT","ACTIVE",
U1790="SPARE-ISSUE","SPARE-ISSUE",
U1790="Fiber CAmtel","ACTIVE",
U1790="Fiber AOF","ACTIVE",
U1790="Projet OCM (HUAWEI)","PLANNED WORKS",
U1790="Projet OCM (NOKIA)","PLANNED WORKS",
U1790="ACCESS-ISSUE","ACCESS-ISSUE",
U1790="Projet OCM (ZTE, NOKIA, autres projets)","PLANNED WORKS",
U1790="No root CAuse","No root cause",
U1790="ODU HS","ACTIVE",
U1790="IP &amp; VLAN","ACTIVE",
U1790="Warehouse HUAWEI","SPARE-ISSUE",
U1790="SPARE-HS","SPARE-ISSUE",
U1790="Power Telco","ACTIVE"
),"")</f>
        <v/>
      </c>
      <c r="W1790" s="51"/>
      <c r="X1790" s="51"/>
      <c r="Y1790" s="51"/>
      <c r="Z1790" s="51"/>
      <c r="AA1790" s="51"/>
      <c r="AB1790" s="34" t="s">
        <v>5420</v>
      </c>
      <c r="AC1790" s="34" t="str">
        <f>_xlfn.XLOOKUP(B1790,[4]ALL!$B:$B,[4]ALL!$N:$N,"")</f>
        <v/>
      </c>
      <c r="AD1790" s="34" t="s">
        <v>5420</v>
      </c>
      <c r="AE1790" s="34"/>
      <c r="AF1790" s="36" t="s">
        <v>5420</v>
      </c>
      <c r="AG1790" s="29"/>
      <c r="AH1790" s="35"/>
      <c r="AI1790" s="29"/>
      <c r="AJ1790" s="29" t="s">
        <v>5420</v>
      </c>
      <c r="AK1790" s="36" t="s">
        <v>5420</v>
      </c>
      <c r="AL1790" s="36" t="s">
        <v>5420</v>
      </c>
      <c r="AM1790" s="36" t="s">
        <v>5420</v>
      </c>
      <c r="AN1790" s="36" t="s">
        <v>5420</v>
      </c>
      <c r="AO1790" s="36" t="s">
        <v>5420</v>
      </c>
      <c r="AP1790" s="36" t="s">
        <v>5420</v>
      </c>
      <c r="AQ1790" s="36" t="s">
        <v>5420</v>
      </c>
      <c r="AR1790" s="36" t="s">
        <v>5420</v>
      </c>
      <c r="AS1790" s="36" t="s">
        <v>5420</v>
      </c>
      <c r="AT1790" s="36" t="s">
        <v>5420</v>
      </c>
      <c r="AU1790" s="36" t="s">
        <v>5420</v>
      </c>
      <c r="AV1790" s="36" t="s">
        <v>5420</v>
      </c>
      <c r="AW1790" s="45"/>
      <c r="AX1790" s="45" t="s">
        <v>5420</v>
      </c>
      <c r="AY1790" s="45" t="s">
        <v>5420</v>
      </c>
      <c r="AZ1790" s="45" t="s">
        <v>5420</v>
      </c>
      <c r="BA1790" s="36" t="s">
        <v>5420</v>
      </c>
    </row>
    <row r="1791" spans="1:53" s="58" customFormat="1" ht="15.6" hidden="1" x14ac:dyDescent="0.3">
      <c r="A1791" s="27" t="s">
        <v>5266</v>
      </c>
      <c r="B1791" s="28" t="s">
        <v>5267</v>
      </c>
      <c r="C1791" s="29" t="str">
        <f>_xlfn.XLOOKUP(B1791,'[1]daily break down'!$D:$D,'[1]daily break down'!$E:$E,"")</f>
        <v>SUD-OUEST</v>
      </c>
      <c r="D1791" s="27" t="s">
        <v>11</v>
      </c>
      <c r="E1791" s="27" t="s">
        <v>1161</v>
      </c>
      <c r="F1791" s="29" t="s">
        <v>13</v>
      </c>
      <c r="G1791" s="27" t="s">
        <v>684</v>
      </c>
      <c r="H1791" s="37" t="str">
        <f>_xlfn.XLOOKUP(B1791,[2]CALCULATION!$B:$B,[2]CALCULATION!$H:$H,"")</f>
        <v>Huawei</v>
      </c>
      <c r="I1791" s="25">
        <v>1.1057748556785462E-2</v>
      </c>
      <c r="J1791" s="25">
        <v>0</v>
      </c>
      <c r="K1791" s="25">
        <v>0.16377952418864664</v>
      </c>
      <c r="L1791" s="25">
        <v>1.9440235365961536E-3</v>
      </c>
      <c r="M1791" s="25">
        <v>4.886811458966479E-3</v>
      </c>
      <c r="N1791" s="25">
        <v>4.2804187961750173E-2</v>
      </c>
      <c r="O1791" s="25">
        <v>0</v>
      </c>
      <c r="P1791" s="25" t="s">
        <v>6366</v>
      </c>
      <c r="Q1791" s="31" t="str">
        <f>_xlfn.XLOOKUP(B1791,'[1]daily break down'!$D:$D,'[1]daily break down'!$O:$O,"")</f>
        <v>Insecurity</v>
      </c>
      <c r="R1791" s="31"/>
      <c r="S1791" s="32" t="str" cm="1">
        <f t="array" ref="S1791">IFERROR(_xlfn.IFS(
U1791="MPR ISSUE","PDH",
U1791="BSS Hardware Issue","BSS",
U1791="Sites strategiques, MLL, Pylone, etc.","ENVTECH",
U1791="AKTIVCO DEFAUT GE &amp; POWER Cabinet","AKTIVCO",
U1791="AKTIVCO Coupure ENEO &amp; Baisse de tension","AKTIVCO GRID ONLY",
U1791="Coupure ENEO &amp; Baisse de tension","IHS GRID ONLY",
U1791="Defaut GE &amp; POWER Cabinet","IHS",
U1791="Sharing","Partners",
U1791="Sites strategiques &amp; DataCenter","SST &amp; DC",
U1791="Exclu","Exclu",
U1791="SAT","SAT",
U1791="SPARE-ISSUE","SPARE-ISSUE",
U1791="Fiber CAmtel","TRANS_FO_CAMTEL",
U1791="Fiber AOF","Fiber AOF",
U1791="Projet OCM (HUAWEI)","TRAVAUX-HUAWEI",
U1791="Projet OCM (NOKIA)","TRAVAUX-NOKIA",
U1791="ACCESS-ISSUE","ACCESS-ISSUE",
U1791="Projet OCM (ZTE, NOKIA, autres projets)","TRAVAUX OCM",
U1791="No root CAuse","No root cause",
U1791="ODU HS","PDH",
U1791="IP &amp; VLAN","PDH",
U1791="Warehouse HUAWEI","SPARE-ISSUE",
U1791="SPARE-HS","SPARE-ISSUE",
U1791="Power Telco","BSS"
),"")</f>
        <v/>
      </c>
      <c r="T1791" s="32" t="str" cm="1">
        <f t="array" ref="T1791">IFERROR(_xlfn.IFS(
U1791="MPR ISSUE","TX ISSUE",
U1791="BSS Hardware Issue","RAN ISSUE",
U1791="Sites strategiques, MLL, Pylone, etc.","ENVTECH",
U1791="AKTIVCO DEFAUT GE &amp; POWER Cabinet","POWER ISSUE",
U1791="AKTIVCO Coupure ENEO &amp; Baisse de tension","POWER ISSUE",
U1791="Coupure ENEO &amp; Baisse de tension","POWER ISSUE",
U1791="Defaut GE &amp; POWER Cabinet","POWER ISSUE",
U1791="Sharing","POWER ISSUE",
U1791="Sites strategiques &amp; DataCenter","POWER ISSUE",
U1791="Exclu","Exclu",
U1791="SAT","TX ISSUE",
U1791="SPARE-ISSUE","SPARE-ISSUE",
U1791="Fiber CAmtel","TX ISSUE",
U1791="Fiber AOF","TX ISSUE",
U1791="Projet OCM (HUAWEI)","TRAVAUX-HUAWEI",
U1791="Projet OCM (NOKIA)","TRAVAUX -NOKIA",
U1791="ACCESS-ISSUE","ACCESS-ISSUE",
U1791="Projet OCM (ZTE, NOKIA, autres projets)","TRAVAUX OCM",
U1791="No root CAuse","No root cause",
U1791="ODU HS","TX ISSUE",
U1791="IP &amp; VLAN","TX ISSUE",
U1791="Warehouse HUAWEI","SPARE-ISSUE",
U1791="SPARE-HS","SPARE-ISSUE",
U1791="Power Telco","RAN ISSUE"
),"")</f>
        <v/>
      </c>
      <c r="U1791" s="33"/>
      <c r="V1791" s="32" t="str" cm="1">
        <f t="array" ref="V1791">IFERROR(_xlfn.IFS(
U1791="MPR ISSUE","ACTIVE",
U1791="BSS Hardware Issue","ACTIVE",
U1791="Sites strategiques, MLL, Pylone, etc.","PASSIVE",
U1791="AKTIVCO DEFAUT GE &amp; POWER Cabinet","PASSIVE",
U1791="AKTIVCO Coupure ENEO &amp; Baisse de tension","PASSIVE",
U1791="Coupure ENEO &amp; Baisse de tension","PASSIVE",
U1791="Defaut GE &amp; POWER Cabinet","PASSIVE",
U1791="Sharing","PASSIVE",
U1791="Sites strategiques &amp; DataCenter","PASSIVE",
U1791="Exclu","Exclu",
U1791="SAT","ACTIVE",
U1791="SPARE-ISSUE","SPARE-ISSUE",
U1791="Fiber CAmtel","ACTIVE",
U1791="Fiber AOF","ACTIVE",
U1791="Projet OCM (HUAWEI)","PLANNED WORKS",
U1791="Projet OCM (NOKIA)","PLANNED WORKS",
U1791="ACCESS-ISSUE","ACCESS-ISSUE",
U1791="Projet OCM (ZTE, NOKIA, autres projets)","PLANNED WORKS",
U1791="No root CAuse","No root cause",
U1791="ODU HS","ACTIVE",
U1791="IP &amp; VLAN","ACTIVE",
U1791="Warehouse HUAWEI","SPARE-ISSUE",
U1791="SPARE-HS","SPARE-ISSUE",
U1791="Power Telco","ACTIVE"
),"")</f>
        <v/>
      </c>
      <c r="W1791" s="51"/>
      <c r="X1791" s="51"/>
      <c r="Y1791" s="51"/>
      <c r="Z1791" s="51"/>
      <c r="AA1791" s="51"/>
      <c r="AB1791" s="34" t="s">
        <v>6254</v>
      </c>
      <c r="AC1791" s="34" t="str">
        <f>_xlfn.XLOOKUP(B1791,[4]ALL!$B:$B,[4]ALL!$N:$N,"")</f>
        <v/>
      </c>
      <c r="AD1791" s="34" t="s">
        <v>5420</v>
      </c>
      <c r="AE1791" s="34"/>
      <c r="AF1791" s="36" t="s">
        <v>5420</v>
      </c>
      <c r="AG1791" s="29"/>
      <c r="AH1791" s="35"/>
      <c r="AI1791" s="29"/>
      <c r="AJ1791" s="29" t="s">
        <v>6254</v>
      </c>
      <c r="AK1791" s="36" t="s">
        <v>5420</v>
      </c>
      <c r="AL1791" s="36" t="s">
        <v>5420</v>
      </c>
      <c r="AM1791" s="36" t="s">
        <v>5420</v>
      </c>
      <c r="AN1791" s="36" t="s">
        <v>5420</v>
      </c>
      <c r="AO1791" s="36" t="s">
        <v>5420</v>
      </c>
      <c r="AP1791" s="36" t="s">
        <v>5420</v>
      </c>
      <c r="AQ1791" s="36" t="s">
        <v>5420</v>
      </c>
      <c r="AR1791" s="36" t="s">
        <v>5420</v>
      </c>
      <c r="AS1791" s="36" t="s">
        <v>5420</v>
      </c>
      <c r="AT1791" s="36" t="s">
        <v>5420</v>
      </c>
      <c r="AU1791" s="36" t="s">
        <v>5420</v>
      </c>
      <c r="AV1791" s="36" t="s">
        <v>5420</v>
      </c>
      <c r="AW1791" s="45"/>
      <c r="AX1791" s="45" t="s">
        <v>5420</v>
      </c>
      <c r="AY1791" s="45" t="s">
        <v>5420</v>
      </c>
      <c r="AZ1791" s="45" t="s">
        <v>5420</v>
      </c>
      <c r="BA1791" s="36" t="s">
        <v>5420</v>
      </c>
    </row>
    <row r="1792" spans="1:53" s="58" customFormat="1" ht="15.6" hidden="1" x14ac:dyDescent="0.3">
      <c r="A1792" s="27" t="s">
        <v>170</v>
      </c>
      <c r="B1792" s="28" t="s">
        <v>171</v>
      </c>
      <c r="C1792" s="29" t="str">
        <f>_xlfn.XLOOKUP(B1792,'[1]daily break down'!$D:$D,'[1]daily break down'!$E:$E,"")</f>
        <v>Douala</v>
      </c>
      <c r="D1792" s="27" t="s">
        <v>11</v>
      </c>
      <c r="E1792" s="27" t="s">
        <v>12</v>
      </c>
      <c r="F1792" s="29" t="s">
        <v>31</v>
      </c>
      <c r="G1792" s="27" t="s">
        <v>32</v>
      </c>
      <c r="H1792" s="30" t="str">
        <f>_xlfn.XLOOKUP(B1792,[2]CALCULATION!$B:$B,[2]CALCULATION!$H:$H,"")</f>
        <v>ZTE</v>
      </c>
      <c r="I1792" s="25">
        <v>0</v>
      </c>
      <c r="J1792" s="25">
        <v>0</v>
      </c>
      <c r="K1792" s="25">
        <v>0</v>
      </c>
      <c r="L1792" s="25">
        <v>0</v>
      </c>
      <c r="M1792" s="25">
        <v>0</v>
      </c>
      <c r="N1792" s="25">
        <v>0</v>
      </c>
      <c r="O1792" s="25">
        <v>0</v>
      </c>
      <c r="P1792" s="25" t="s">
        <v>6366</v>
      </c>
      <c r="Q1792" s="31" t="s">
        <v>5364</v>
      </c>
      <c r="R1792" s="31"/>
      <c r="S1792" s="32" t="str" cm="1">
        <f t="array" ref="S1792">IFERROR(_xlfn.IFS(
U1792="MPR ISSUE","PDH",
U1792="BSS Hardware Issue","BSS",
U1792="Sites strategiques, MLL, Pylone, etc.","ENVTECH",
U1792="AKTIVCO DEFAUT GE &amp; POWER Cabinet","AKTIVCO",
U1792="AKTIVCO Coupure ENEO &amp; Baisse de tension","AKTIVCO GRID ONLY",
U1792="Coupure ENEO &amp; Baisse de tension","IHS GRID ONLY",
U1792="Defaut GE &amp; POWER Cabinet","IHS",
U1792="Sharing","Partners",
U1792="Sites strategiques &amp; DataCenter","SST &amp; DC",
U1792="Exclu","Exclu",
U1792="SAT","SAT",
U1792="SPARE-ISSUE","SPARE-ISSUE",
U1792="Fiber CAmtel","TRANS_FO_CAMTEL",
U1792="Fiber AOF","Fiber AOF",
U1792="Projet OCM (HUAWEI)","TRAVAUX-HUAWEI",
U1792="Projet OCM (NOKIA)","TRAVAUX-NOKIA",
U1792="ACCESS-ISSUE","ACCESS-ISSUE",
U1792="Projet OCM (ZTE, NOKIA, autres projets)","TRAVAUX OCM",
U1792="No root CAuse","No root cause",
U1792="ODU HS","PDH",
U1792="IP &amp; VLAN","PDH",
U1792="Warehouse HUAWEI","SPARE-ISSUE",
U1792="SPARE-HS","SPARE-ISSUE",
U1792="Power Telco","BSS"
),"")</f>
        <v/>
      </c>
      <c r="T1792" s="32" t="str" cm="1">
        <f t="array" ref="T1792">IFERROR(_xlfn.IFS(
U1792="MPR ISSUE","TX ISSUE",
U1792="BSS Hardware Issue","RAN ISSUE",
U1792="Sites strategiques, MLL, Pylone, etc.","ENVTECH",
U1792="AKTIVCO DEFAUT GE &amp; POWER Cabinet","POWER ISSUE",
U1792="AKTIVCO Coupure ENEO &amp; Baisse de tension","POWER ISSUE",
U1792="Coupure ENEO &amp; Baisse de tension","POWER ISSUE",
U1792="Defaut GE &amp; POWER Cabinet","POWER ISSUE",
U1792="Sharing","POWER ISSUE",
U1792="Sites strategiques &amp; DataCenter","POWER ISSUE",
U1792="Exclu","Exclu",
U1792="SAT","TX ISSUE",
U1792="SPARE-ISSUE","SPARE-ISSUE",
U1792="Fiber CAmtel","TX ISSUE",
U1792="Fiber AOF","TX ISSUE",
U1792="Projet OCM (HUAWEI)","TRAVAUX-HUAWEI",
U1792="Projet OCM (NOKIA)","TRAVAUX -NOKIA",
U1792="ACCESS-ISSUE","ACCESS-ISSUE",
U1792="Projet OCM (ZTE, NOKIA, autres projets)","TRAVAUX OCM",
U1792="No root CAuse","No root cause",
U1792="ODU HS","TX ISSUE",
U1792="IP &amp; VLAN","TX ISSUE",
U1792="Warehouse HUAWEI","SPARE-ISSUE",
U1792="SPARE-HS","SPARE-ISSUE",
U1792="Power Telco","RAN ISSUE"
),"")</f>
        <v/>
      </c>
      <c r="U1792" s="33"/>
      <c r="V1792" s="32" t="str" cm="1">
        <f t="array" ref="V1792">IFERROR(_xlfn.IFS(
U1792="MPR ISSUE","ACTIVE",
U1792="BSS Hardware Issue","ACTIVE",
U1792="Sites strategiques, MLL, Pylone, etc.","PASSIVE",
U1792="AKTIVCO DEFAUT GE &amp; POWER Cabinet","PASSIVE",
U1792="AKTIVCO Coupure ENEO &amp; Baisse de tension","PASSIVE",
U1792="Coupure ENEO &amp; Baisse de tension","PASSIVE",
U1792="Defaut GE &amp; POWER Cabinet","PASSIVE",
U1792="Sharing","PASSIVE",
U1792="Sites strategiques &amp; DataCenter","PASSIVE",
U1792="Exclu","Exclu",
U1792="SAT","ACTIVE",
U1792="SPARE-ISSUE","SPARE-ISSUE",
U1792="Fiber CAmtel","ACTIVE",
U1792="Fiber AOF","ACTIVE",
U1792="Projet OCM (HUAWEI)","PLANNED WORKS",
U1792="Projet OCM (NOKIA)","PLANNED WORKS",
U1792="ACCESS-ISSUE","ACCESS-ISSUE",
U1792="Projet OCM (ZTE, NOKIA, autres projets)","PLANNED WORKS",
U1792="No root CAuse","No root cause",
U1792="ODU HS","ACTIVE",
U1792="IP &amp; VLAN","ACTIVE",
U1792="Warehouse HUAWEI","SPARE-ISSUE",
U1792="SPARE-HS","SPARE-ISSUE",
U1792="Power Telco","ACTIVE"
),"")</f>
        <v/>
      </c>
      <c r="W1792" s="51"/>
      <c r="X1792" s="51"/>
      <c r="Y1792" s="51"/>
      <c r="Z1792" s="51"/>
      <c r="AA1792" s="51"/>
      <c r="AB1792" s="34" t="s">
        <v>5420</v>
      </c>
      <c r="AC1792" s="34" t="str">
        <f>_xlfn.XLOOKUP(B1792,[4]ALL!$B:$B,[4]ALL!$N:$N,"")</f>
        <v/>
      </c>
      <c r="AD1792" s="34" t="s">
        <v>5420</v>
      </c>
      <c r="AE1792" s="34"/>
      <c r="AF1792" s="36" t="s">
        <v>5420</v>
      </c>
      <c r="AG1792" s="29"/>
      <c r="AH1792" s="35"/>
      <c r="AI1792" s="29"/>
      <c r="AJ1792" s="29" t="s">
        <v>5420</v>
      </c>
      <c r="AK1792" s="36" t="s">
        <v>5420</v>
      </c>
      <c r="AL1792" s="36" t="s">
        <v>5420</v>
      </c>
      <c r="AM1792" s="36" t="s">
        <v>5420</v>
      </c>
      <c r="AN1792" s="36" t="s">
        <v>5420</v>
      </c>
      <c r="AO1792" s="36" t="s">
        <v>5420</v>
      </c>
      <c r="AP1792" s="36" t="s">
        <v>5420</v>
      </c>
      <c r="AQ1792" s="36" t="s">
        <v>5420</v>
      </c>
      <c r="AR1792" s="36" t="s">
        <v>5420</v>
      </c>
      <c r="AS1792" s="36" t="s">
        <v>5420</v>
      </c>
      <c r="AT1792" s="36" t="s">
        <v>5420</v>
      </c>
      <c r="AU1792" s="36" t="s">
        <v>5420</v>
      </c>
      <c r="AV1792" s="36" t="s">
        <v>5420</v>
      </c>
      <c r="AW1792" s="45"/>
      <c r="AX1792" s="45" t="s">
        <v>5420</v>
      </c>
      <c r="AY1792" s="45" t="s">
        <v>5420</v>
      </c>
      <c r="AZ1792" s="45" t="s">
        <v>5420</v>
      </c>
      <c r="BA1792" s="36" t="s">
        <v>5420</v>
      </c>
    </row>
    <row r="1793" spans="1:53" s="58" customFormat="1" ht="15.6" hidden="1" x14ac:dyDescent="0.3">
      <c r="A1793" s="27" t="s">
        <v>2646</v>
      </c>
      <c r="B1793" s="28" t="s">
        <v>2647</v>
      </c>
      <c r="C1793" s="29" t="str">
        <f>_xlfn.XLOOKUP(B1793,'[1]daily break down'!$D:$D,'[1]daily break down'!$E:$E,"")</f>
        <v>NORD-OUEST</v>
      </c>
      <c r="D1793" s="27" t="s">
        <v>11</v>
      </c>
      <c r="E1793" s="27" t="s">
        <v>12</v>
      </c>
      <c r="F1793" s="29" t="s">
        <v>102</v>
      </c>
      <c r="G1793" s="27" t="s">
        <v>2646</v>
      </c>
      <c r="H1793" s="39" t="str">
        <f>_xlfn.XLOOKUP(B1793,[2]CALCULATION!$B:$B,[2]CALCULATION!$H:$H,"")</f>
        <v>NOKIA</v>
      </c>
      <c r="I1793" s="25">
        <v>0</v>
      </c>
      <c r="J1793" s="25">
        <v>0</v>
      </c>
      <c r="K1793" s="25">
        <v>0</v>
      </c>
      <c r="L1793" s="25">
        <v>0</v>
      </c>
      <c r="M1793" s="25">
        <v>0</v>
      </c>
      <c r="N1793" s="25">
        <v>0</v>
      </c>
      <c r="O1793" s="25">
        <v>0</v>
      </c>
      <c r="P1793" s="25" t="s">
        <v>6366</v>
      </c>
      <c r="Q1793" s="31" t="s">
        <v>5364</v>
      </c>
      <c r="R1793" s="31"/>
      <c r="S1793" s="32" t="str" cm="1">
        <f t="array" ref="S1793">IFERROR(_xlfn.IFS(
U1793="MPR ISSUE","PDH",
U1793="BSS Hardware Issue","BSS",
U1793="Sites strategiques, MLL, Pylone, etc.","ENVTECH",
U1793="AKTIVCO DEFAUT GE &amp; POWER Cabinet","AKTIVCO",
U1793="AKTIVCO Coupure ENEO &amp; Baisse de tension","AKTIVCO GRID ONLY",
U1793="Coupure ENEO &amp; Baisse de tension","IHS GRID ONLY",
U1793="Defaut GE &amp; POWER Cabinet","IHS",
U1793="Sharing","Partners",
U1793="Sites strategiques &amp; DataCenter","SST &amp; DC",
U1793="Exclu","Exclu",
U1793="SAT","SAT",
U1793="SPARE-ISSUE","SPARE-ISSUE",
U1793="Fiber CAmtel","TRANS_FO_CAMTEL",
U1793="Fiber AOF","Fiber AOF",
U1793="Projet OCM (HUAWEI)","TRAVAUX-HUAWEI",
U1793="Projet OCM (NOKIA)","TRAVAUX-NOKIA",
U1793="ACCESS-ISSUE","ACCESS-ISSUE",
U1793="Projet OCM (ZTE, NOKIA, autres projets)","TRAVAUX OCM",
U1793="No root CAuse","No root cause",
U1793="ODU HS","PDH",
U1793="IP &amp; VLAN","PDH",
U1793="Warehouse HUAWEI","SPARE-ISSUE",
U1793="SPARE-HS","SPARE-ISSUE",
U1793="Power Telco","BSS"
),"")</f>
        <v/>
      </c>
      <c r="T1793" s="32" t="str" cm="1">
        <f t="array" ref="T1793">IFERROR(_xlfn.IFS(
U1793="MPR ISSUE","TX ISSUE",
U1793="BSS Hardware Issue","RAN ISSUE",
U1793="Sites strategiques, MLL, Pylone, etc.","ENVTECH",
U1793="AKTIVCO DEFAUT GE &amp; POWER Cabinet","POWER ISSUE",
U1793="AKTIVCO Coupure ENEO &amp; Baisse de tension","POWER ISSUE",
U1793="Coupure ENEO &amp; Baisse de tension","POWER ISSUE",
U1793="Defaut GE &amp; POWER Cabinet","POWER ISSUE",
U1793="Sharing","POWER ISSUE",
U1793="Sites strategiques &amp; DataCenter","POWER ISSUE",
U1793="Exclu","Exclu",
U1793="SAT","TX ISSUE",
U1793="SPARE-ISSUE","SPARE-ISSUE",
U1793="Fiber CAmtel","TX ISSUE",
U1793="Fiber AOF","TX ISSUE",
U1793="Projet OCM (HUAWEI)","TRAVAUX-HUAWEI",
U1793="Projet OCM (NOKIA)","TRAVAUX -NOKIA",
U1793="ACCESS-ISSUE","ACCESS-ISSUE",
U1793="Projet OCM (ZTE, NOKIA, autres projets)","TRAVAUX OCM",
U1793="No root CAuse","No root cause",
U1793="ODU HS","TX ISSUE",
U1793="IP &amp; VLAN","TX ISSUE",
U1793="Warehouse HUAWEI","SPARE-ISSUE",
U1793="SPARE-HS","SPARE-ISSUE",
U1793="Power Telco","RAN ISSUE"
),"")</f>
        <v/>
      </c>
      <c r="U1793" s="33"/>
      <c r="V1793" s="32" t="str" cm="1">
        <f t="array" ref="V1793">IFERROR(_xlfn.IFS(
U1793="MPR ISSUE","ACTIVE",
U1793="BSS Hardware Issue","ACTIVE",
U1793="Sites strategiques, MLL, Pylone, etc.","PASSIVE",
U1793="AKTIVCO DEFAUT GE &amp; POWER Cabinet","PASSIVE",
U1793="AKTIVCO Coupure ENEO &amp; Baisse de tension","PASSIVE",
U1793="Coupure ENEO &amp; Baisse de tension","PASSIVE",
U1793="Defaut GE &amp; POWER Cabinet","PASSIVE",
U1793="Sharing","PASSIVE",
U1793="Sites strategiques &amp; DataCenter","PASSIVE",
U1793="Exclu","Exclu",
U1793="SAT","ACTIVE",
U1793="SPARE-ISSUE","SPARE-ISSUE",
U1793="Fiber CAmtel","ACTIVE",
U1793="Fiber AOF","ACTIVE",
U1793="Projet OCM (HUAWEI)","PLANNED WORKS",
U1793="Projet OCM (NOKIA)","PLANNED WORKS",
U1793="ACCESS-ISSUE","ACCESS-ISSUE",
U1793="Projet OCM (ZTE, NOKIA, autres projets)","PLANNED WORKS",
U1793="No root CAuse","No root cause",
U1793="ODU HS","ACTIVE",
U1793="IP &amp; VLAN","ACTIVE",
U1793="Warehouse HUAWEI","SPARE-ISSUE",
U1793="SPARE-HS","SPARE-ISSUE",
U1793="Power Telco","ACTIVE"
),"")</f>
        <v/>
      </c>
      <c r="W1793" s="51"/>
      <c r="X1793" s="51"/>
      <c r="Y1793" s="51"/>
      <c r="Z1793" s="51"/>
      <c r="AA1793" s="51"/>
      <c r="AB1793" s="34" t="s">
        <v>5420</v>
      </c>
      <c r="AC1793" s="34" t="str">
        <f>_xlfn.XLOOKUP(B1793,[4]ALL!$B:$B,[4]ALL!$N:$N,"")</f>
        <v/>
      </c>
      <c r="AD1793" s="34" t="s">
        <v>5420</v>
      </c>
      <c r="AE1793" s="34"/>
      <c r="AF1793" s="36" t="s">
        <v>5420</v>
      </c>
      <c r="AG1793" s="29"/>
      <c r="AH1793" s="35"/>
      <c r="AI1793" s="29"/>
      <c r="AJ1793" s="29" t="s">
        <v>5420</v>
      </c>
      <c r="AK1793" s="36" t="s">
        <v>5420</v>
      </c>
      <c r="AL1793" s="36" t="s">
        <v>5420</v>
      </c>
      <c r="AM1793" s="36" t="s">
        <v>5420</v>
      </c>
      <c r="AN1793" s="36" t="s">
        <v>5420</v>
      </c>
      <c r="AO1793" s="36" t="s">
        <v>5420</v>
      </c>
      <c r="AP1793" s="36" t="s">
        <v>5420</v>
      </c>
      <c r="AQ1793" s="36" t="s">
        <v>5420</v>
      </c>
      <c r="AR1793" s="36" t="s">
        <v>5420</v>
      </c>
      <c r="AS1793" s="36" t="s">
        <v>5420</v>
      </c>
      <c r="AT1793" s="36" t="s">
        <v>5420</v>
      </c>
      <c r="AU1793" s="36" t="s">
        <v>5420</v>
      </c>
      <c r="AV1793" s="36" t="s">
        <v>5420</v>
      </c>
      <c r="AW1793" s="45"/>
      <c r="AX1793" s="45" t="s">
        <v>5420</v>
      </c>
      <c r="AY1793" s="45" t="s">
        <v>5420</v>
      </c>
      <c r="AZ1793" s="45" t="s">
        <v>5420</v>
      </c>
      <c r="BA1793" s="36" t="s">
        <v>5420</v>
      </c>
    </row>
    <row r="1794" spans="1:53" s="58" customFormat="1" ht="15.6" hidden="1" x14ac:dyDescent="0.3">
      <c r="A1794" s="27" t="s">
        <v>3690</v>
      </c>
      <c r="B1794" s="28" t="s">
        <v>3691</v>
      </c>
      <c r="C1794" s="29" t="str">
        <f>_xlfn.XLOOKUP(B1794,'[1]daily break down'!$D:$D,'[1]daily break down'!$E:$E,"")</f>
        <v>OUEST</v>
      </c>
      <c r="D1794" s="27" t="s">
        <v>11</v>
      </c>
      <c r="E1794" s="27" t="s">
        <v>12</v>
      </c>
      <c r="F1794" s="29" t="s">
        <v>102</v>
      </c>
      <c r="G1794" s="27" t="s">
        <v>3690</v>
      </c>
      <c r="H1794" s="37" t="str">
        <f>_xlfn.XLOOKUP(B1794,[2]CALCULATION!$B:$B,[2]CALCULATION!$H:$H,"")</f>
        <v>HUAWEI</v>
      </c>
      <c r="I1794" s="25">
        <v>6.8843402305148196E-2</v>
      </c>
      <c r="J1794" s="25">
        <v>0</v>
      </c>
      <c r="K1794" s="25">
        <v>1.1646306141259527E-2</v>
      </c>
      <c r="L1794" s="25">
        <v>0</v>
      </c>
      <c r="M1794" s="25">
        <v>0</v>
      </c>
      <c r="N1794" s="25">
        <v>0</v>
      </c>
      <c r="O1794" s="25">
        <v>0</v>
      </c>
      <c r="P1794" s="25" t="s">
        <v>6366</v>
      </c>
      <c r="Q1794" s="31" t="s">
        <v>5364</v>
      </c>
      <c r="R1794" s="31"/>
      <c r="S1794" s="32" t="str" cm="1">
        <f t="array" ref="S1794">IFERROR(_xlfn.IFS(
U1794="MPR ISSUE","PDH",
U1794="BSS Hardware Issue","BSS",
U1794="Sites strategiques, MLL, Pylone, etc.","ENVTECH",
U1794="AKTIVCO DEFAUT GE &amp; POWER Cabinet","AKTIVCO",
U1794="AKTIVCO Coupure ENEO &amp; Baisse de tension","AKTIVCO GRID ONLY",
U1794="Coupure ENEO &amp; Baisse de tension","IHS GRID ONLY",
U1794="Defaut GE &amp; POWER Cabinet","IHS",
U1794="Sharing","Partners",
U1794="Sites strategiques &amp; DataCenter","SST &amp; DC",
U1794="Exclu","Exclu",
U1794="SAT","SAT",
U1794="SPARE-ISSUE","SPARE-ISSUE",
U1794="Fiber CAmtel","TRANS_FO_CAMTEL",
U1794="Fiber AOF","Fiber AOF",
U1794="Projet OCM (HUAWEI)","TRAVAUX-HUAWEI",
U1794="Projet OCM (NOKIA)","TRAVAUX-NOKIA",
U1794="ACCESS-ISSUE","ACCESS-ISSUE",
U1794="Projet OCM (ZTE, NOKIA, autres projets)","TRAVAUX OCM",
U1794="No root CAuse","No root cause",
U1794="ODU HS","PDH",
U1794="IP &amp; VLAN","PDH",
U1794="Warehouse HUAWEI","SPARE-ISSUE",
U1794="SPARE-HS","SPARE-ISSUE",
U1794="Power Telco","BSS"
),"")</f>
        <v/>
      </c>
      <c r="T1794" s="32" t="str" cm="1">
        <f t="array" ref="T1794">IFERROR(_xlfn.IFS(
U1794="MPR ISSUE","TX ISSUE",
U1794="BSS Hardware Issue","RAN ISSUE",
U1794="Sites strategiques, MLL, Pylone, etc.","ENVTECH",
U1794="AKTIVCO DEFAUT GE &amp; POWER Cabinet","POWER ISSUE",
U1794="AKTIVCO Coupure ENEO &amp; Baisse de tension","POWER ISSUE",
U1794="Coupure ENEO &amp; Baisse de tension","POWER ISSUE",
U1794="Defaut GE &amp; POWER Cabinet","POWER ISSUE",
U1794="Sharing","POWER ISSUE",
U1794="Sites strategiques &amp; DataCenter","POWER ISSUE",
U1794="Exclu","Exclu",
U1794="SAT","TX ISSUE",
U1794="SPARE-ISSUE","SPARE-ISSUE",
U1794="Fiber CAmtel","TX ISSUE",
U1794="Fiber AOF","TX ISSUE",
U1794="Projet OCM (HUAWEI)","TRAVAUX-HUAWEI",
U1794="Projet OCM (NOKIA)","TRAVAUX -NOKIA",
U1794="ACCESS-ISSUE","ACCESS-ISSUE",
U1794="Projet OCM (ZTE, NOKIA, autres projets)","TRAVAUX OCM",
U1794="No root CAuse","No root cause",
U1794="ODU HS","TX ISSUE",
U1794="IP &amp; VLAN","TX ISSUE",
U1794="Warehouse HUAWEI","SPARE-ISSUE",
U1794="SPARE-HS","SPARE-ISSUE",
U1794="Power Telco","RAN ISSUE"
),"")</f>
        <v/>
      </c>
      <c r="U1794" s="33"/>
      <c r="V1794" s="32" t="str" cm="1">
        <f t="array" ref="V1794">IFERROR(_xlfn.IFS(
U1794="MPR ISSUE","ACTIVE",
U1794="BSS Hardware Issue","ACTIVE",
U1794="Sites strategiques, MLL, Pylone, etc.","PASSIVE",
U1794="AKTIVCO DEFAUT GE &amp; POWER Cabinet","PASSIVE",
U1794="AKTIVCO Coupure ENEO &amp; Baisse de tension","PASSIVE",
U1794="Coupure ENEO &amp; Baisse de tension","PASSIVE",
U1794="Defaut GE &amp; POWER Cabinet","PASSIVE",
U1794="Sharing","PASSIVE",
U1794="Sites strategiques &amp; DataCenter","PASSIVE",
U1794="Exclu","Exclu",
U1794="SAT","ACTIVE",
U1794="SPARE-ISSUE","SPARE-ISSUE",
U1794="Fiber CAmtel","ACTIVE",
U1794="Fiber AOF","ACTIVE",
U1794="Projet OCM (HUAWEI)","PLANNED WORKS",
U1794="Projet OCM (NOKIA)","PLANNED WORKS",
U1794="ACCESS-ISSUE","ACCESS-ISSUE",
U1794="Projet OCM (ZTE, NOKIA, autres projets)","PLANNED WORKS",
U1794="No root CAuse","No root cause",
U1794="ODU HS","ACTIVE",
U1794="IP &amp; VLAN","ACTIVE",
U1794="Warehouse HUAWEI","SPARE-ISSUE",
U1794="SPARE-HS","SPARE-ISSUE",
U1794="Power Telco","ACTIVE"
),"")</f>
        <v/>
      </c>
      <c r="W1794" s="51"/>
      <c r="X1794" s="51"/>
      <c r="Y1794" s="51"/>
      <c r="Z1794" s="51"/>
      <c r="AA1794" s="51"/>
      <c r="AB1794" s="34" t="s">
        <v>5420</v>
      </c>
      <c r="AC1794" s="34" t="str">
        <f>_xlfn.XLOOKUP(B1794,[4]ALL!$B:$B,[4]ALL!$N:$N,"")</f>
        <v/>
      </c>
      <c r="AD1794" s="34" t="s">
        <v>5420</v>
      </c>
      <c r="AE1794" s="34"/>
      <c r="AF1794" s="36" t="s">
        <v>5420</v>
      </c>
      <c r="AG1794" s="29"/>
      <c r="AH1794" s="35"/>
      <c r="AI1794" s="29"/>
      <c r="AJ1794" s="29" t="s">
        <v>5420</v>
      </c>
      <c r="AK1794" s="36" t="s">
        <v>5420</v>
      </c>
      <c r="AL1794" s="36" t="s">
        <v>5420</v>
      </c>
      <c r="AM1794" s="36" t="s">
        <v>5420</v>
      </c>
      <c r="AN1794" s="36" t="s">
        <v>5420</v>
      </c>
      <c r="AO1794" s="36" t="s">
        <v>5420</v>
      </c>
      <c r="AP1794" s="36" t="s">
        <v>5420</v>
      </c>
      <c r="AQ1794" s="36" t="s">
        <v>5420</v>
      </c>
      <c r="AR1794" s="36" t="s">
        <v>5420</v>
      </c>
      <c r="AS1794" s="36" t="s">
        <v>5420</v>
      </c>
      <c r="AT1794" s="36" t="s">
        <v>5420</v>
      </c>
      <c r="AU1794" s="36" t="s">
        <v>5420</v>
      </c>
      <c r="AV1794" s="36" t="s">
        <v>5420</v>
      </c>
      <c r="AW1794" s="45"/>
      <c r="AX1794" s="45" t="s">
        <v>5420</v>
      </c>
      <c r="AY1794" s="45" t="s">
        <v>5420</v>
      </c>
      <c r="AZ1794" s="45" t="s">
        <v>5420</v>
      </c>
      <c r="BA1794" s="36" t="s">
        <v>5420</v>
      </c>
    </row>
    <row r="1795" spans="1:53" s="58" customFormat="1" ht="15.6" hidden="1" x14ac:dyDescent="0.3">
      <c r="A1795" s="27" t="s">
        <v>4452</v>
      </c>
      <c r="B1795" s="28" t="s">
        <v>4453</v>
      </c>
      <c r="C1795" s="29" t="str">
        <f>_xlfn.XLOOKUP(B1795,'[1]daily break down'!$D:$D,'[1]daily break down'!$E:$E,"")</f>
        <v>SUD-OUEST</v>
      </c>
      <c r="D1795" s="27"/>
      <c r="E1795" s="27"/>
      <c r="F1795" s="29" t="s">
        <v>13</v>
      </c>
      <c r="G1795" s="27" t="s">
        <v>4454</v>
      </c>
      <c r="H1795" s="37" t="str">
        <f>_xlfn.XLOOKUP(B1795,[2]CALCULATION!$B:$B,[2]CALCULATION!$H:$H,"")</f>
        <v>HUAWEI</v>
      </c>
      <c r="I1795" s="25">
        <v>5.2613481036317923E-3</v>
      </c>
      <c r="J1795" s="25">
        <v>0</v>
      </c>
      <c r="K1795" s="25">
        <v>0.1922086390265757</v>
      </c>
      <c r="L1795" s="25">
        <v>1.1414450123133381E-3</v>
      </c>
      <c r="M1795" s="25">
        <v>0</v>
      </c>
      <c r="N1795" s="25">
        <v>0</v>
      </c>
      <c r="O1795" s="25">
        <v>2.8785816404276993E-2</v>
      </c>
      <c r="P1795" s="25" t="s">
        <v>6366</v>
      </c>
      <c r="Q1795" s="31" t="s">
        <v>5364</v>
      </c>
      <c r="R1795" s="31"/>
      <c r="S1795" s="32" t="str" cm="1">
        <f t="array" ref="S1795">IFERROR(_xlfn.IFS(
U1795="MPR ISSUE","PDH",
U1795="BSS Hardware Issue","BSS",
U1795="Sites strategiques, MLL, Pylone, etc.","ENVTECH",
U1795="AKTIVCO DEFAUT GE &amp; POWER Cabinet","AKTIVCO",
U1795="AKTIVCO Coupure ENEO &amp; Baisse de tension","AKTIVCO GRID ONLY",
U1795="Coupure ENEO &amp; Baisse de tension","IHS GRID ONLY",
U1795="Defaut GE &amp; POWER Cabinet","IHS",
U1795="Sharing","Partners",
U1795="Sites strategiques &amp; DataCenter","SST &amp; DC",
U1795="Exclu","Exclu",
U1795="SAT","SAT",
U1795="SPARE-ISSUE","SPARE-ISSUE",
U1795="Fiber CAmtel","TRANS_FO_CAMTEL",
U1795="Fiber AOF","Fiber AOF",
U1795="Projet OCM (HUAWEI)","TRAVAUX-HUAWEI",
U1795="Projet OCM (NOKIA)","TRAVAUX-NOKIA",
U1795="ACCESS-ISSUE","ACCESS-ISSUE",
U1795="Projet OCM (ZTE, NOKIA, autres projets)","TRAVAUX OCM",
U1795="No root CAuse","No root cause",
U1795="ODU HS","PDH",
U1795="IP &amp; VLAN","PDH",
U1795="Warehouse HUAWEI","SPARE-ISSUE",
U1795="SPARE-HS","SPARE-ISSUE",
U1795="Power Telco","BSS"
),"")</f>
        <v/>
      </c>
      <c r="T1795" s="32" t="str" cm="1">
        <f t="array" ref="T1795">IFERROR(_xlfn.IFS(
U1795="MPR ISSUE","TX ISSUE",
U1795="BSS Hardware Issue","RAN ISSUE",
U1795="Sites strategiques, MLL, Pylone, etc.","ENVTECH",
U1795="AKTIVCO DEFAUT GE &amp; POWER Cabinet","POWER ISSUE",
U1795="AKTIVCO Coupure ENEO &amp; Baisse de tension","POWER ISSUE",
U1795="Coupure ENEO &amp; Baisse de tension","POWER ISSUE",
U1795="Defaut GE &amp; POWER Cabinet","POWER ISSUE",
U1795="Sharing","POWER ISSUE",
U1795="Sites strategiques &amp; DataCenter","POWER ISSUE",
U1795="Exclu","Exclu",
U1795="SAT","TX ISSUE",
U1795="SPARE-ISSUE","SPARE-ISSUE",
U1795="Fiber CAmtel","TX ISSUE",
U1795="Fiber AOF","TX ISSUE",
U1795="Projet OCM (HUAWEI)","TRAVAUX-HUAWEI",
U1795="Projet OCM (NOKIA)","TRAVAUX -NOKIA",
U1795="ACCESS-ISSUE","ACCESS-ISSUE",
U1795="Projet OCM (ZTE, NOKIA, autres projets)","TRAVAUX OCM",
U1795="No root CAuse","No root cause",
U1795="ODU HS","TX ISSUE",
U1795="IP &amp; VLAN","TX ISSUE",
U1795="Warehouse HUAWEI","SPARE-ISSUE",
U1795="SPARE-HS","SPARE-ISSUE",
U1795="Power Telco","RAN ISSUE"
),"")</f>
        <v/>
      </c>
      <c r="U1795" s="33"/>
      <c r="V1795" s="32" t="str" cm="1">
        <f t="array" ref="V1795">IFERROR(_xlfn.IFS(
U1795="MPR ISSUE","ACTIVE",
U1795="BSS Hardware Issue","ACTIVE",
U1795="Sites strategiques, MLL, Pylone, etc.","PASSIVE",
U1795="AKTIVCO DEFAUT GE &amp; POWER Cabinet","PASSIVE",
U1795="AKTIVCO Coupure ENEO &amp; Baisse de tension","PASSIVE",
U1795="Coupure ENEO &amp; Baisse de tension","PASSIVE",
U1795="Defaut GE &amp; POWER Cabinet","PASSIVE",
U1795="Sharing","PASSIVE",
U1795="Sites strategiques &amp; DataCenter","PASSIVE",
U1795="Exclu","Exclu",
U1795="SAT","ACTIVE",
U1795="SPARE-ISSUE","SPARE-ISSUE",
U1795="Fiber CAmtel","ACTIVE",
U1795="Fiber AOF","ACTIVE",
U1795="Projet OCM (HUAWEI)","PLANNED WORKS",
U1795="Projet OCM (NOKIA)","PLANNED WORKS",
U1795="ACCESS-ISSUE","ACCESS-ISSUE",
U1795="Projet OCM (ZTE, NOKIA, autres projets)","PLANNED WORKS",
U1795="No root CAuse","No root cause",
U1795="ODU HS","ACTIVE",
U1795="IP &amp; VLAN","ACTIVE",
U1795="Warehouse HUAWEI","SPARE-ISSUE",
U1795="SPARE-HS","SPARE-ISSUE",
U1795="Power Telco","ACTIVE"
),"")</f>
        <v/>
      </c>
      <c r="W1795" s="51"/>
      <c r="X1795" s="51"/>
      <c r="Y1795" s="51"/>
      <c r="Z1795" s="51"/>
      <c r="AA1795" s="51"/>
      <c r="AB1795" s="34" t="s">
        <v>5420</v>
      </c>
      <c r="AC1795" s="34" t="str">
        <f>_xlfn.XLOOKUP(B1795,[4]ALL!$B:$B,[4]ALL!$N:$N,"")</f>
        <v/>
      </c>
      <c r="AD1795" s="34" t="s">
        <v>5420</v>
      </c>
      <c r="AE1795" s="34"/>
      <c r="AF1795" s="36" t="s">
        <v>5420</v>
      </c>
      <c r="AG1795" s="29"/>
      <c r="AH1795" s="35"/>
      <c r="AI1795" s="29"/>
      <c r="AJ1795" s="29" t="s">
        <v>5420</v>
      </c>
      <c r="AK1795" s="36" t="s">
        <v>5420</v>
      </c>
      <c r="AL1795" s="36" t="s">
        <v>5420</v>
      </c>
      <c r="AM1795" s="36" t="s">
        <v>5420</v>
      </c>
      <c r="AN1795" s="36" t="s">
        <v>5420</v>
      </c>
      <c r="AO1795" s="36" t="s">
        <v>5420</v>
      </c>
      <c r="AP1795" s="36" t="s">
        <v>5420</v>
      </c>
      <c r="AQ1795" s="36" t="s">
        <v>5420</v>
      </c>
      <c r="AR1795" s="36" t="s">
        <v>5420</v>
      </c>
      <c r="AS1795" s="36" t="s">
        <v>5420</v>
      </c>
      <c r="AT1795" s="36" t="s">
        <v>5420</v>
      </c>
      <c r="AU1795" s="36" t="s">
        <v>5420</v>
      </c>
      <c r="AV1795" s="36" t="s">
        <v>5420</v>
      </c>
      <c r="AW1795" s="45"/>
      <c r="AX1795" s="45" t="s">
        <v>5420</v>
      </c>
      <c r="AY1795" s="45" t="s">
        <v>5420</v>
      </c>
      <c r="AZ1795" s="45" t="s">
        <v>5420</v>
      </c>
      <c r="BA1795" s="36" t="s">
        <v>5420</v>
      </c>
    </row>
    <row r="1796" spans="1:53" s="58" customFormat="1" ht="15.6" hidden="1" x14ac:dyDescent="0.3">
      <c r="A1796" s="27" t="s">
        <v>5019</v>
      </c>
      <c r="B1796" s="28" t="s">
        <v>5020</v>
      </c>
      <c r="C1796" s="29" t="str">
        <f>_xlfn.XLOOKUP(B1796,'[1]daily break down'!$D:$D,'[1]daily break down'!$E:$E,"")</f>
        <v>SUD-OUEST</v>
      </c>
      <c r="D1796" s="27" t="s">
        <v>11</v>
      </c>
      <c r="E1796" s="27" t="s">
        <v>12</v>
      </c>
      <c r="F1796" s="29" t="s">
        <v>13</v>
      </c>
      <c r="G1796" s="27" t="s">
        <v>1432</v>
      </c>
      <c r="H1796" s="37" t="str">
        <f>_xlfn.XLOOKUP(B1796,[2]CALCULATION!$B:$B,[2]CALCULATION!$H:$H,"")</f>
        <v>Huawei</v>
      </c>
      <c r="I1796" s="25">
        <v>0</v>
      </c>
      <c r="J1796" s="25">
        <v>0</v>
      </c>
      <c r="K1796" s="25">
        <v>0</v>
      </c>
      <c r="L1796" s="25">
        <v>0</v>
      </c>
      <c r="M1796" s="25">
        <v>0</v>
      </c>
      <c r="N1796" s="25">
        <v>0</v>
      </c>
      <c r="O1796" s="25">
        <v>0</v>
      </c>
      <c r="P1796" s="25" t="s">
        <v>6366</v>
      </c>
      <c r="Q1796" s="31" t="str">
        <f>_xlfn.XLOOKUP(B1796,'[1]daily break down'!$D:$D,'[1]daily break down'!$O:$O,"")</f>
        <v>Insecurity</v>
      </c>
      <c r="R1796" s="31"/>
      <c r="S1796" s="32" t="str" cm="1">
        <f t="array" ref="S1796">IFERROR(_xlfn.IFS(
U1796="MPR ISSUE","PDH",
U1796="BSS Hardware Issue","BSS",
U1796="Sites strategiques, MLL, Pylone, etc.","ENVTECH",
U1796="AKTIVCO DEFAUT GE &amp; POWER Cabinet","AKTIVCO",
U1796="AKTIVCO Coupure ENEO &amp; Baisse de tension","AKTIVCO GRID ONLY",
U1796="Coupure ENEO &amp; Baisse de tension","IHS GRID ONLY",
U1796="Defaut GE &amp; POWER Cabinet","IHS",
U1796="Sharing","Partners",
U1796="Sites strategiques &amp; DataCenter","SST &amp; DC",
U1796="Exclu","Exclu",
U1796="SAT","SAT",
U1796="SPARE-ISSUE","SPARE-ISSUE",
U1796="Fiber CAmtel","TRANS_FO_CAMTEL",
U1796="Fiber AOF","Fiber AOF",
U1796="Projet OCM (HUAWEI)","TRAVAUX-HUAWEI",
U1796="Projet OCM (NOKIA)","TRAVAUX-NOKIA",
U1796="ACCESS-ISSUE","ACCESS-ISSUE",
U1796="Projet OCM (ZTE, NOKIA, autres projets)","TRAVAUX OCM",
U1796="No root CAuse","No root cause",
U1796="ODU HS","PDH",
U1796="IP &amp; VLAN","PDH",
U1796="Warehouse HUAWEI","SPARE-ISSUE",
U1796="SPARE-HS","SPARE-ISSUE",
U1796="Power Telco","BSS"
),"")</f>
        <v/>
      </c>
      <c r="T1796" s="32" t="str" cm="1">
        <f t="array" ref="T1796">IFERROR(_xlfn.IFS(
U1796="MPR ISSUE","TX ISSUE",
U1796="BSS Hardware Issue","RAN ISSUE",
U1796="Sites strategiques, MLL, Pylone, etc.","ENVTECH",
U1796="AKTIVCO DEFAUT GE &amp; POWER Cabinet","POWER ISSUE",
U1796="AKTIVCO Coupure ENEO &amp; Baisse de tension","POWER ISSUE",
U1796="Coupure ENEO &amp; Baisse de tension","POWER ISSUE",
U1796="Defaut GE &amp; POWER Cabinet","POWER ISSUE",
U1796="Sharing","POWER ISSUE",
U1796="Sites strategiques &amp; DataCenter","POWER ISSUE",
U1796="Exclu","Exclu",
U1796="SAT","TX ISSUE",
U1796="SPARE-ISSUE","SPARE-ISSUE",
U1796="Fiber CAmtel","TX ISSUE",
U1796="Fiber AOF","TX ISSUE",
U1796="Projet OCM (HUAWEI)","TRAVAUX-HUAWEI",
U1796="Projet OCM (NOKIA)","TRAVAUX -NOKIA",
U1796="ACCESS-ISSUE","ACCESS-ISSUE",
U1796="Projet OCM (ZTE, NOKIA, autres projets)","TRAVAUX OCM",
U1796="No root CAuse","No root cause",
U1796="ODU HS","TX ISSUE",
U1796="IP &amp; VLAN","TX ISSUE",
U1796="Warehouse HUAWEI","SPARE-ISSUE",
U1796="SPARE-HS","SPARE-ISSUE",
U1796="Power Telco","RAN ISSUE"
),"")</f>
        <v/>
      </c>
      <c r="U1796" s="33"/>
      <c r="V1796" s="32" t="str" cm="1">
        <f t="array" ref="V1796">IFERROR(_xlfn.IFS(
U1796="MPR ISSUE","ACTIVE",
U1796="BSS Hardware Issue","ACTIVE",
U1796="Sites strategiques, MLL, Pylone, etc.","PASSIVE",
U1796="AKTIVCO DEFAUT GE &amp; POWER Cabinet","PASSIVE",
U1796="AKTIVCO Coupure ENEO &amp; Baisse de tension","PASSIVE",
U1796="Coupure ENEO &amp; Baisse de tension","PASSIVE",
U1796="Defaut GE &amp; POWER Cabinet","PASSIVE",
U1796="Sharing","PASSIVE",
U1796="Sites strategiques &amp; DataCenter","PASSIVE",
U1796="Exclu","Exclu",
U1796="SAT","ACTIVE",
U1796="SPARE-ISSUE","SPARE-ISSUE",
U1796="Fiber CAmtel","ACTIVE",
U1796="Fiber AOF","ACTIVE",
U1796="Projet OCM (HUAWEI)","PLANNED WORKS",
U1796="Projet OCM (NOKIA)","PLANNED WORKS",
U1796="ACCESS-ISSUE","ACCESS-ISSUE",
U1796="Projet OCM (ZTE, NOKIA, autres projets)","PLANNED WORKS",
U1796="No root CAuse","No root cause",
U1796="ODU HS","ACTIVE",
U1796="IP &amp; VLAN","ACTIVE",
U1796="Warehouse HUAWEI","SPARE-ISSUE",
U1796="SPARE-HS","SPARE-ISSUE",
U1796="Power Telco","ACTIVE"
),"")</f>
        <v/>
      </c>
      <c r="W1796" s="51"/>
      <c r="X1796" s="51"/>
      <c r="Y1796" s="51"/>
      <c r="Z1796" s="51"/>
      <c r="AA1796" s="51"/>
      <c r="AB1796" s="34" t="s">
        <v>5420</v>
      </c>
      <c r="AC1796" s="34" t="str">
        <f>_xlfn.XLOOKUP(B1796,[4]ALL!$B:$B,[4]ALL!$N:$N,"")</f>
        <v/>
      </c>
      <c r="AD1796" s="34" t="s">
        <v>5420</v>
      </c>
      <c r="AE1796" s="34"/>
      <c r="AF1796" s="36" t="s">
        <v>5420</v>
      </c>
      <c r="AG1796" s="29"/>
      <c r="AH1796" s="35"/>
      <c r="AI1796" s="29"/>
      <c r="AJ1796" s="29" t="s">
        <v>5420</v>
      </c>
      <c r="AK1796" s="36" t="s">
        <v>5420</v>
      </c>
      <c r="AL1796" s="36" t="s">
        <v>5420</v>
      </c>
      <c r="AM1796" s="36" t="s">
        <v>5420</v>
      </c>
      <c r="AN1796" s="36" t="s">
        <v>5420</v>
      </c>
      <c r="AO1796" s="36" t="s">
        <v>5420</v>
      </c>
      <c r="AP1796" s="36" t="s">
        <v>5420</v>
      </c>
      <c r="AQ1796" s="36" t="s">
        <v>5420</v>
      </c>
      <c r="AR1796" s="36" t="s">
        <v>5420</v>
      </c>
      <c r="AS1796" s="36" t="s">
        <v>5420</v>
      </c>
      <c r="AT1796" s="36" t="s">
        <v>5420</v>
      </c>
      <c r="AU1796" s="36" t="s">
        <v>5420</v>
      </c>
      <c r="AV1796" s="36" t="s">
        <v>5420</v>
      </c>
      <c r="AW1796" s="45"/>
      <c r="AX1796" s="45" t="s">
        <v>5420</v>
      </c>
      <c r="AY1796" s="45" t="s">
        <v>5420</v>
      </c>
      <c r="AZ1796" s="45" t="s">
        <v>5420</v>
      </c>
      <c r="BA1796" s="36" t="s">
        <v>5420</v>
      </c>
    </row>
    <row r="1797" spans="1:53" s="58" customFormat="1" ht="15.6" hidden="1" x14ac:dyDescent="0.3">
      <c r="A1797" s="27" t="s">
        <v>661</v>
      </c>
      <c r="B1797" s="27" t="s">
        <v>662</v>
      </c>
      <c r="C1797" s="29" t="str">
        <f>_xlfn.XLOOKUP(B1797,'[1]daily break down'!$D:$D,'[1]daily break down'!$E:$E,"")</f>
        <v>ADAMAOUA</v>
      </c>
      <c r="D1797" s="27" t="s">
        <v>21</v>
      </c>
      <c r="E1797" s="27" t="s">
        <v>122</v>
      </c>
      <c r="F1797" s="29" t="s">
        <v>90</v>
      </c>
      <c r="G1797" s="27" t="s">
        <v>661</v>
      </c>
      <c r="H1797" s="37" t="str">
        <f>_xlfn.XLOOKUP(B1797,[2]CALCULATION!$B:$B,[2]CALCULATION!$H:$H,"")</f>
        <v>Huawei</v>
      </c>
      <c r="I1797" s="25">
        <v>1.342267994167216</v>
      </c>
      <c r="J1797" s="25">
        <v>0</v>
      </c>
      <c r="K1797" s="25">
        <v>0.19178059714695819</v>
      </c>
      <c r="L1797" s="25">
        <v>1.4589094063629853E-2</v>
      </c>
      <c r="M1797" s="25">
        <v>1.2321542206356138</v>
      </c>
      <c r="N1797" s="25">
        <v>1.0636840708494917</v>
      </c>
      <c r="O1797" s="25">
        <v>3.9058821515097026E-3</v>
      </c>
      <c r="P1797" s="25" t="s">
        <v>6366</v>
      </c>
      <c r="Q1797" s="31" t="str">
        <f>_xlfn.XLOOKUP(B1797,'[1]daily break down'!$D:$D,'[1]daily break down'!$O:$O,"")</f>
        <v>EXCLU</v>
      </c>
      <c r="R1797" s="31"/>
      <c r="S1797" s="32" t="str" cm="1">
        <f t="array" ref="S1797">IFERROR(_xlfn.IFS(
U1797="MPR ISSUE","PDH",
U1797="BSS Hardware Issue","BSS",
U1797="Sites strategiques, MLL, Pylone, etc.","ENVTECH",
U1797="AKTIVCO DEFAUT GE &amp; POWER Cabinet","AKTIVCO",
U1797="AKTIVCO Coupure ENEO &amp; Baisse de tension","AKTIVCO GRID ONLY",
U1797="Coupure ENEO &amp; Baisse de tension","IHS GRID ONLY",
U1797="Defaut GE &amp; POWER Cabinet","IHS",
U1797="Sharing","Partners",
U1797="Sites strategiques &amp; DataCenter","SST &amp; DC",
U1797="Exclu","Exclu",
U1797="SAT","SAT",
U1797="SPARE-ISSUE","SPARE-ISSUE",
U1797="Fiber CAmtel","TRANS_FO_CAMTEL",
U1797="Fiber AOF","Fiber AOF",
U1797="Projet OCM (HUAWEI)","TRAVAUX-HUAWEI",
U1797="Projet OCM (NOKIA)","TRAVAUX-NOKIA",
U1797="ACCESS-ISSUE","ACCESS-ISSUE",
U1797="Projet OCM (ZTE, NOKIA, autres projets)","TRAVAUX OCM",
U1797="No root CAuse","No root cause",
U1797="ODU HS","PDH",
U1797="IP &amp; VLAN","PDH",
U1797="Warehouse HUAWEI","SPARE-ISSUE",
U1797="SPARE-HS","SPARE-ISSUE",
U1797="Power Telco","BSS"
),"")</f>
        <v/>
      </c>
      <c r="T1797" s="32" t="str" cm="1">
        <f t="array" ref="T1797">IFERROR(_xlfn.IFS(
U1797="MPR ISSUE","TX ISSUE",
U1797="BSS Hardware Issue","RAN ISSUE",
U1797="Sites strategiques, MLL, Pylone, etc.","ENVTECH",
U1797="AKTIVCO DEFAUT GE &amp; POWER Cabinet","POWER ISSUE",
U1797="AKTIVCO Coupure ENEO &amp; Baisse de tension","POWER ISSUE",
U1797="Coupure ENEO &amp; Baisse de tension","POWER ISSUE",
U1797="Defaut GE &amp; POWER Cabinet","POWER ISSUE",
U1797="Sharing","POWER ISSUE",
U1797="Sites strategiques &amp; DataCenter","POWER ISSUE",
U1797="Exclu","Exclu",
U1797="SAT","TX ISSUE",
U1797="SPARE-ISSUE","SPARE-ISSUE",
U1797="Fiber CAmtel","TX ISSUE",
U1797="Fiber AOF","TX ISSUE",
U1797="Projet OCM (HUAWEI)","TRAVAUX-HUAWEI",
U1797="Projet OCM (NOKIA)","TRAVAUX -NOKIA",
U1797="ACCESS-ISSUE","ACCESS-ISSUE",
U1797="Projet OCM (ZTE, NOKIA, autres projets)","TRAVAUX OCM",
U1797="No root CAuse","No root cause",
U1797="ODU HS","TX ISSUE",
U1797="IP &amp; VLAN","TX ISSUE",
U1797="Warehouse HUAWEI","SPARE-ISSUE",
U1797="SPARE-HS","SPARE-ISSUE",
U1797="Power Telco","RAN ISSUE"
),"")</f>
        <v/>
      </c>
      <c r="U1797" s="33"/>
      <c r="V1797" s="32" t="str" cm="1">
        <f t="array" ref="V1797">IFERROR(_xlfn.IFS(
U1797="MPR ISSUE","ACTIVE",
U1797="BSS Hardware Issue","ACTIVE",
U1797="Sites strategiques, MLL, Pylone, etc.","PASSIVE",
U1797="AKTIVCO DEFAUT GE &amp; POWER Cabinet","PASSIVE",
U1797="AKTIVCO Coupure ENEO &amp; Baisse de tension","PASSIVE",
U1797="Coupure ENEO &amp; Baisse de tension","PASSIVE",
U1797="Defaut GE &amp; POWER Cabinet","PASSIVE",
U1797="Sharing","PASSIVE",
U1797="Sites strategiques &amp; DataCenter","PASSIVE",
U1797="Exclu","Exclu",
U1797="SAT","ACTIVE",
U1797="SPARE-ISSUE","SPARE-ISSUE",
U1797="Fiber CAmtel","ACTIVE",
U1797="Fiber AOF","ACTIVE",
U1797="Projet OCM (HUAWEI)","PLANNED WORKS",
U1797="Projet OCM (NOKIA)","PLANNED WORKS",
U1797="ACCESS-ISSUE","ACCESS-ISSUE",
U1797="Projet OCM (ZTE, NOKIA, autres projets)","PLANNED WORKS",
U1797="No root CAuse","No root cause",
U1797="ODU HS","ACTIVE",
U1797="IP &amp; VLAN","ACTIVE",
U1797="Warehouse HUAWEI","SPARE-ISSUE",
U1797="SPARE-HS","SPARE-ISSUE",
U1797="Power Telco","ACTIVE"
),"")</f>
        <v/>
      </c>
      <c r="W1797" s="51"/>
      <c r="X1797" s="51"/>
      <c r="Y1797" s="51"/>
      <c r="Z1797" s="51"/>
      <c r="AA1797" s="51"/>
      <c r="AB1797" s="34" t="s">
        <v>5420</v>
      </c>
      <c r="AC1797" s="34" t="str">
        <f>_xlfn.XLOOKUP(B1797,[4]ALL!$B:$B,[4]ALL!$N:$N,"")</f>
        <v/>
      </c>
      <c r="AD1797" s="34" t="s">
        <v>5420</v>
      </c>
      <c r="AE1797" s="34"/>
      <c r="AF1797" s="36" t="s">
        <v>5420</v>
      </c>
      <c r="AG1797" s="29"/>
      <c r="AH1797" s="35"/>
      <c r="AI1797" s="29"/>
      <c r="AJ1797" s="29" t="s">
        <v>5420</v>
      </c>
      <c r="AK1797" s="36" t="s">
        <v>5420</v>
      </c>
      <c r="AL1797" s="36" t="s">
        <v>5420</v>
      </c>
      <c r="AM1797" s="36" t="s">
        <v>5420</v>
      </c>
      <c r="AN1797" s="36" t="s">
        <v>5420</v>
      </c>
      <c r="AO1797" s="36" t="s">
        <v>5420</v>
      </c>
      <c r="AP1797" s="36" t="s">
        <v>5420</v>
      </c>
      <c r="AQ1797" s="36" t="s">
        <v>5420</v>
      </c>
      <c r="AR1797" s="36" t="s">
        <v>5420</v>
      </c>
      <c r="AS1797" s="36" t="s">
        <v>5420</v>
      </c>
      <c r="AT1797" s="36" t="s">
        <v>5420</v>
      </c>
      <c r="AU1797" s="36" t="s">
        <v>5420</v>
      </c>
      <c r="AV1797" s="36" t="s">
        <v>5420</v>
      </c>
      <c r="AW1797" s="45"/>
      <c r="AX1797" s="45" t="s">
        <v>5420</v>
      </c>
      <c r="AY1797" s="45" t="s">
        <v>5420</v>
      </c>
      <c r="AZ1797" s="45" t="s">
        <v>5420</v>
      </c>
      <c r="BA1797" s="36" t="s">
        <v>5420</v>
      </c>
    </row>
    <row r="1798" spans="1:53" s="58" customFormat="1" ht="15.6" hidden="1" x14ac:dyDescent="0.3">
      <c r="A1798" s="27" t="s">
        <v>1432</v>
      </c>
      <c r="B1798" s="28" t="s">
        <v>1551</v>
      </c>
      <c r="C1798" s="29" t="str">
        <f>_xlfn.XLOOKUP(B1798,'[1]daily break down'!$D:$D,'[1]daily break down'!$E:$E,"")</f>
        <v>SUD-OUEST</v>
      </c>
      <c r="D1798" s="27" t="s">
        <v>11</v>
      </c>
      <c r="E1798" s="27" t="s">
        <v>12</v>
      </c>
      <c r="F1798" s="29" t="s">
        <v>13</v>
      </c>
      <c r="G1798" s="27" t="s">
        <v>1432</v>
      </c>
      <c r="H1798" s="37" t="str">
        <f>_xlfn.XLOOKUP(B1798,[2]CALCULATION!$B:$B,[2]CALCULATION!$H:$H,"")</f>
        <v>Huawei</v>
      </c>
      <c r="I1798" s="25">
        <v>2.0329314020083729</v>
      </c>
      <c r="J1798" s="25">
        <v>0</v>
      </c>
      <c r="K1798" s="25">
        <v>0</v>
      </c>
      <c r="L1798" s="25">
        <v>0</v>
      </c>
      <c r="M1798" s="25">
        <v>0</v>
      </c>
      <c r="N1798" s="25">
        <v>0</v>
      </c>
      <c r="O1798" s="25">
        <v>0</v>
      </c>
      <c r="P1798" s="25" t="s">
        <v>6366</v>
      </c>
      <c r="Q1798" s="31" t="str">
        <f>_xlfn.XLOOKUP(B1798,'[1]daily break down'!$D:$D,'[1]daily break down'!$O:$O,"")</f>
        <v>Insecurity</v>
      </c>
      <c r="R1798" s="31"/>
      <c r="S1798" s="32" t="str" cm="1">
        <f t="array" ref="S1798">IFERROR(_xlfn.IFS(
U1798="MPR ISSUE","PDH",
U1798="BSS Hardware Issue","BSS",
U1798="Sites strategiques, MLL, Pylone, etc.","ENVTECH",
U1798="AKTIVCO DEFAUT GE &amp; POWER Cabinet","AKTIVCO",
U1798="AKTIVCO Coupure ENEO &amp; Baisse de tension","AKTIVCO GRID ONLY",
U1798="Coupure ENEO &amp; Baisse de tension","IHS GRID ONLY",
U1798="Defaut GE &amp; POWER Cabinet","IHS",
U1798="Sharing","Partners",
U1798="Sites strategiques &amp; DataCenter","SST &amp; DC",
U1798="Exclu","Exclu",
U1798="SAT","SAT",
U1798="SPARE-ISSUE","SPARE-ISSUE",
U1798="Fiber CAmtel","TRANS_FO_CAMTEL",
U1798="Fiber AOF","Fiber AOF",
U1798="Projet OCM (HUAWEI)","TRAVAUX-HUAWEI",
U1798="Projet OCM (NOKIA)","TRAVAUX-NOKIA",
U1798="ACCESS-ISSUE","ACCESS-ISSUE",
U1798="Projet OCM (ZTE, NOKIA, autres projets)","TRAVAUX OCM",
U1798="No root CAuse","No root cause",
U1798="ODU HS","PDH",
U1798="IP &amp; VLAN","PDH",
U1798="Warehouse HUAWEI","SPARE-ISSUE",
U1798="SPARE-HS","SPARE-ISSUE",
U1798="Power Telco","BSS"
),"")</f>
        <v/>
      </c>
      <c r="T1798" s="32" t="str" cm="1">
        <f t="array" ref="T1798">IFERROR(_xlfn.IFS(
U1798="MPR ISSUE","TX ISSUE",
U1798="BSS Hardware Issue","RAN ISSUE",
U1798="Sites strategiques, MLL, Pylone, etc.","ENVTECH",
U1798="AKTIVCO DEFAUT GE &amp; POWER Cabinet","POWER ISSUE",
U1798="AKTIVCO Coupure ENEO &amp; Baisse de tension","POWER ISSUE",
U1798="Coupure ENEO &amp; Baisse de tension","POWER ISSUE",
U1798="Defaut GE &amp; POWER Cabinet","POWER ISSUE",
U1798="Sharing","POWER ISSUE",
U1798="Sites strategiques &amp; DataCenter","POWER ISSUE",
U1798="Exclu","Exclu",
U1798="SAT","TX ISSUE",
U1798="SPARE-ISSUE","SPARE-ISSUE",
U1798="Fiber CAmtel","TX ISSUE",
U1798="Fiber AOF","TX ISSUE",
U1798="Projet OCM (HUAWEI)","TRAVAUX-HUAWEI",
U1798="Projet OCM (NOKIA)","TRAVAUX -NOKIA",
U1798="ACCESS-ISSUE","ACCESS-ISSUE",
U1798="Projet OCM (ZTE, NOKIA, autres projets)","TRAVAUX OCM",
U1798="No root CAuse","No root cause",
U1798="ODU HS","TX ISSUE",
U1798="IP &amp; VLAN","TX ISSUE",
U1798="Warehouse HUAWEI","SPARE-ISSUE",
U1798="SPARE-HS","SPARE-ISSUE",
U1798="Power Telco","RAN ISSUE"
),"")</f>
        <v/>
      </c>
      <c r="U1798" s="33"/>
      <c r="V1798" s="32" t="str" cm="1">
        <f t="array" ref="V1798">IFERROR(_xlfn.IFS(
U1798="MPR ISSUE","ACTIVE",
U1798="BSS Hardware Issue","ACTIVE",
U1798="Sites strategiques, MLL, Pylone, etc.","PASSIVE",
U1798="AKTIVCO DEFAUT GE &amp; POWER Cabinet","PASSIVE",
U1798="AKTIVCO Coupure ENEO &amp; Baisse de tension","PASSIVE",
U1798="Coupure ENEO &amp; Baisse de tension","PASSIVE",
U1798="Defaut GE &amp; POWER Cabinet","PASSIVE",
U1798="Sharing","PASSIVE",
U1798="Sites strategiques &amp; DataCenter","PASSIVE",
U1798="Exclu","Exclu",
U1798="SAT","ACTIVE",
U1798="SPARE-ISSUE","SPARE-ISSUE",
U1798="Fiber CAmtel","ACTIVE",
U1798="Fiber AOF","ACTIVE",
U1798="Projet OCM (HUAWEI)","PLANNED WORKS",
U1798="Projet OCM (NOKIA)","PLANNED WORKS",
U1798="ACCESS-ISSUE","ACCESS-ISSUE",
U1798="Projet OCM (ZTE, NOKIA, autres projets)","PLANNED WORKS",
U1798="No root CAuse","No root cause",
U1798="ODU HS","ACTIVE",
U1798="IP &amp; VLAN","ACTIVE",
U1798="Warehouse HUAWEI","SPARE-ISSUE",
U1798="SPARE-HS","SPARE-ISSUE",
U1798="Power Telco","ACTIVE"
),"")</f>
        <v/>
      </c>
      <c r="W1798" s="51"/>
      <c r="X1798" s="51"/>
      <c r="Y1798" s="51"/>
      <c r="Z1798" s="51"/>
      <c r="AA1798" s="51"/>
      <c r="AB1798" s="34" t="s">
        <v>5420</v>
      </c>
      <c r="AC1798" s="34" t="str">
        <f>_xlfn.XLOOKUP(B1798,[4]ALL!$B:$B,[4]ALL!$N:$N,"")</f>
        <v/>
      </c>
      <c r="AD1798" s="34" t="s">
        <v>5420</v>
      </c>
      <c r="AE1798" s="34"/>
      <c r="AF1798" s="36" t="s">
        <v>5420</v>
      </c>
      <c r="AG1798" s="29"/>
      <c r="AH1798" s="35"/>
      <c r="AI1798" s="29"/>
      <c r="AJ1798" s="29" t="s">
        <v>5420</v>
      </c>
      <c r="AK1798" s="36" t="s">
        <v>5420</v>
      </c>
      <c r="AL1798" s="36" t="s">
        <v>5420</v>
      </c>
      <c r="AM1798" s="36" t="s">
        <v>5420</v>
      </c>
      <c r="AN1798" s="36" t="s">
        <v>5420</v>
      </c>
      <c r="AO1798" s="36" t="s">
        <v>5420</v>
      </c>
      <c r="AP1798" s="36" t="s">
        <v>5420</v>
      </c>
      <c r="AQ1798" s="36" t="s">
        <v>5420</v>
      </c>
      <c r="AR1798" s="36" t="s">
        <v>5420</v>
      </c>
      <c r="AS1798" s="36" t="s">
        <v>5420</v>
      </c>
      <c r="AT1798" s="36" t="s">
        <v>5420</v>
      </c>
      <c r="AU1798" s="36" t="s">
        <v>5420</v>
      </c>
      <c r="AV1798" s="36" t="s">
        <v>5420</v>
      </c>
      <c r="AW1798" s="45"/>
      <c r="AX1798" s="45" t="s">
        <v>5420</v>
      </c>
      <c r="AY1798" s="45" t="s">
        <v>5420</v>
      </c>
      <c r="AZ1798" s="45" t="s">
        <v>5420</v>
      </c>
      <c r="BA1798" s="36" t="s">
        <v>5420</v>
      </c>
    </row>
    <row r="1799" spans="1:53" s="58" customFormat="1" ht="15.6" hidden="1" x14ac:dyDescent="0.3">
      <c r="A1799" s="27" t="s">
        <v>26</v>
      </c>
      <c r="B1799" s="28" t="s">
        <v>27</v>
      </c>
      <c r="C1799" s="29" t="str">
        <f>_xlfn.XLOOKUP(B1799,'[1]daily break down'!$D:$D,'[1]daily break down'!$E:$E,"")</f>
        <v>Garoua</v>
      </c>
      <c r="D1799" s="27" t="s">
        <v>11</v>
      </c>
      <c r="E1799" s="27" t="s">
        <v>12</v>
      </c>
      <c r="F1799" s="29" t="s">
        <v>23</v>
      </c>
      <c r="G1799" s="27" t="s">
        <v>24</v>
      </c>
      <c r="H1799" s="37" t="str">
        <f>_xlfn.XLOOKUP(B1799,[2]CALCULATION!$B:$B,[2]CALCULATION!$H:$H,"")</f>
        <v>Huawei</v>
      </c>
      <c r="I1799" s="25">
        <v>0</v>
      </c>
      <c r="J1799" s="25">
        <v>0</v>
      </c>
      <c r="K1799" s="25">
        <v>0</v>
      </c>
      <c r="L1799" s="25">
        <v>0</v>
      </c>
      <c r="M1799" s="25">
        <v>0</v>
      </c>
      <c r="N1799" s="25">
        <v>0</v>
      </c>
      <c r="O1799" s="25">
        <v>0</v>
      </c>
      <c r="P1799" s="25" t="s">
        <v>6366</v>
      </c>
      <c r="Q1799" s="31" t="s">
        <v>5364</v>
      </c>
      <c r="R1799" s="31"/>
      <c r="S1799" s="32" t="str" cm="1">
        <f t="array" ref="S1799">IFERROR(_xlfn.IFS(
U1799="MPR ISSUE","PDH",
U1799="BSS Hardware Issue","BSS",
U1799="Sites strategiques, MLL, Pylone, etc.","ENVTECH",
U1799="AKTIVCO DEFAUT GE &amp; POWER Cabinet","AKTIVCO",
U1799="AKTIVCO Coupure ENEO &amp; Baisse de tension","AKTIVCO GRID ONLY",
U1799="Coupure ENEO &amp; Baisse de tension","IHS GRID ONLY",
U1799="Defaut GE &amp; POWER Cabinet","IHS",
U1799="Sharing","Partners",
U1799="Sites strategiques &amp; DataCenter","SST &amp; DC",
U1799="Exclu","Exclu",
U1799="SAT","SAT",
U1799="SPARE-ISSUE","SPARE-ISSUE",
U1799="Fiber CAmtel","TRANS_FO_CAMTEL",
U1799="Fiber AOF","Fiber AOF",
U1799="Projet OCM (HUAWEI)","TRAVAUX-HUAWEI",
U1799="Projet OCM (NOKIA)","TRAVAUX-NOKIA",
U1799="ACCESS-ISSUE","ACCESS-ISSUE",
U1799="Projet OCM (ZTE, NOKIA, autres projets)","TRAVAUX OCM",
U1799="No root CAuse","No root cause",
U1799="ODU HS","PDH",
U1799="IP &amp; VLAN","PDH",
U1799="Warehouse HUAWEI","SPARE-ISSUE",
U1799="SPARE-HS","SPARE-ISSUE",
U1799="Power Telco","BSS"
),"")</f>
        <v/>
      </c>
      <c r="T1799" s="32" t="str" cm="1">
        <f t="array" ref="T1799">IFERROR(_xlfn.IFS(
U1799="MPR ISSUE","TX ISSUE",
U1799="BSS Hardware Issue","RAN ISSUE",
U1799="Sites strategiques, MLL, Pylone, etc.","ENVTECH",
U1799="AKTIVCO DEFAUT GE &amp; POWER Cabinet","POWER ISSUE",
U1799="AKTIVCO Coupure ENEO &amp; Baisse de tension","POWER ISSUE",
U1799="Coupure ENEO &amp; Baisse de tension","POWER ISSUE",
U1799="Defaut GE &amp; POWER Cabinet","POWER ISSUE",
U1799="Sharing","POWER ISSUE",
U1799="Sites strategiques &amp; DataCenter","POWER ISSUE",
U1799="Exclu","Exclu",
U1799="SAT","TX ISSUE",
U1799="SPARE-ISSUE","SPARE-ISSUE",
U1799="Fiber CAmtel","TX ISSUE",
U1799="Fiber AOF","TX ISSUE",
U1799="Projet OCM (HUAWEI)","TRAVAUX-HUAWEI",
U1799="Projet OCM (NOKIA)","TRAVAUX -NOKIA",
U1799="ACCESS-ISSUE","ACCESS-ISSUE",
U1799="Projet OCM (ZTE, NOKIA, autres projets)","TRAVAUX OCM",
U1799="No root CAuse","No root cause",
U1799="ODU HS","TX ISSUE",
U1799="IP &amp; VLAN","TX ISSUE",
U1799="Warehouse HUAWEI","SPARE-ISSUE",
U1799="SPARE-HS","SPARE-ISSUE",
U1799="Power Telco","RAN ISSUE"
),"")</f>
        <v/>
      </c>
      <c r="U1799" s="33"/>
      <c r="V1799" s="32" t="str" cm="1">
        <f t="array" ref="V1799">IFERROR(_xlfn.IFS(
U1799="MPR ISSUE","ACTIVE",
U1799="BSS Hardware Issue","ACTIVE",
U1799="Sites strategiques, MLL, Pylone, etc.","PASSIVE",
U1799="AKTIVCO DEFAUT GE &amp; POWER Cabinet","PASSIVE",
U1799="AKTIVCO Coupure ENEO &amp; Baisse de tension","PASSIVE",
U1799="Coupure ENEO &amp; Baisse de tension","PASSIVE",
U1799="Defaut GE &amp; POWER Cabinet","PASSIVE",
U1799="Sharing","PASSIVE",
U1799="Sites strategiques &amp; DataCenter","PASSIVE",
U1799="Exclu","Exclu",
U1799="SAT","ACTIVE",
U1799="SPARE-ISSUE","SPARE-ISSUE",
U1799="Fiber CAmtel","ACTIVE",
U1799="Fiber AOF","ACTIVE",
U1799="Projet OCM (HUAWEI)","PLANNED WORKS",
U1799="Projet OCM (NOKIA)","PLANNED WORKS",
U1799="ACCESS-ISSUE","ACCESS-ISSUE",
U1799="Projet OCM (ZTE, NOKIA, autres projets)","PLANNED WORKS",
U1799="No root CAuse","No root cause",
U1799="ODU HS","ACTIVE",
U1799="IP &amp; VLAN","ACTIVE",
U1799="Warehouse HUAWEI","SPARE-ISSUE",
U1799="SPARE-HS","SPARE-ISSUE",
U1799="Power Telco","ACTIVE"
),"")</f>
        <v/>
      </c>
      <c r="W1799" s="51"/>
      <c r="X1799" s="51"/>
      <c r="Y1799" s="51"/>
      <c r="Z1799" s="51"/>
      <c r="AA1799" s="51"/>
      <c r="AB1799" s="34" t="s">
        <v>5420</v>
      </c>
      <c r="AC1799" s="34" t="str">
        <f>_xlfn.XLOOKUP(B1799,[4]ALL!$B:$B,[4]ALL!$N:$N,"")</f>
        <v/>
      </c>
      <c r="AD1799" s="34" t="s">
        <v>5420</v>
      </c>
      <c r="AE1799" s="34"/>
      <c r="AF1799" s="36" t="s">
        <v>5420</v>
      </c>
      <c r="AG1799" s="29"/>
      <c r="AH1799" s="35"/>
      <c r="AI1799" s="29"/>
      <c r="AJ1799" s="29" t="s">
        <v>5420</v>
      </c>
      <c r="AK1799" s="36" t="s">
        <v>5420</v>
      </c>
      <c r="AL1799" s="36" t="s">
        <v>5420</v>
      </c>
      <c r="AM1799" s="36" t="s">
        <v>5420</v>
      </c>
      <c r="AN1799" s="36" t="s">
        <v>5420</v>
      </c>
      <c r="AO1799" s="36" t="s">
        <v>5420</v>
      </c>
      <c r="AP1799" s="36" t="s">
        <v>5420</v>
      </c>
      <c r="AQ1799" s="36" t="s">
        <v>5420</v>
      </c>
      <c r="AR1799" s="36" t="s">
        <v>5420</v>
      </c>
      <c r="AS1799" s="36" t="s">
        <v>5420</v>
      </c>
      <c r="AT1799" s="36" t="s">
        <v>5420</v>
      </c>
      <c r="AU1799" s="36" t="s">
        <v>5420</v>
      </c>
      <c r="AV1799" s="36" t="s">
        <v>5420</v>
      </c>
      <c r="AW1799" s="45"/>
      <c r="AX1799" s="45" t="s">
        <v>5420</v>
      </c>
      <c r="AY1799" s="45" t="s">
        <v>5420</v>
      </c>
      <c r="AZ1799" s="45" t="s">
        <v>5420</v>
      </c>
      <c r="BA1799" s="36" t="s">
        <v>5420</v>
      </c>
    </row>
    <row r="1800" spans="1:53" s="58" customFormat="1" ht="15.6" hidden="1" x14ac:dyDescent="0.3">
      <c r="A1800" s="27" t="s">
        <v>5025</v>
      </c>
      <c r="B1800" s="28" t="s">
        <v>5026</v>
      </c>
      <c r="C1800" s="29" t="str">
        <f>_xlfn.XLOOKUP(B1800,'[1]daily break down'!$D:$D,'[1]daily break down'!$E:$E,"")</f>
        <v>Douala</v>
      </c>
      <c r="D1800" s="27" t="s">
        <v>11</v>
      </c>
      <c r="E1800" s="27"/>
      <c r="F1800" s="29" t="s">
        <v>31</v>
      </c>
      <c r="G1800" s="27" t="s">
        <v>32</v>
      </c>
      <c r="H1800" s="30" t="str">
        <f>_xlfn.XLOOKUP(B1800,[2]CALCULATION!$B:$B,[2]CALCULATION!$H:$H,"")</f>
        <v>ZTE</v>
      </c>
      <c r="I1800" s="25">
        <v>0</v>
      </c>
      <c r="J1800" s="25">
        <v>0</v>
      </c>
      <c r="K1800" s="25">
        <v>0</v>
      </c>
      <c r="L1800" s="25">
        <v>0</v>
      </c>
      <c r="M1800" s="25">
        <v>0</v>
      </c>
      <c r="N1800" s="25">
        <v>0</v>
      </c>
      <c r="O1800" s="25">
        <v>0</v>
      </c>
      <c r="P1800" s="25" t="s">
        <v>6366</v>
      </c>
      <c r="Q1800" s="31" t="s">
        <v>5364</v>
      </c>
      <c r="R1800" s="31"/>
      <c r="S1800" s="32" t="str" cm="1">
        <f t="array" ref="S1800">IFERROR(_xlfn.IFS(
U1800="MPR ISSUE","PDH",
U1800="BSS Hardware Issue","BSS",
U1800="Sites strategiques, MLL, Pylone, etc.","ENVTECH",
U1800="AKTIVCO DEFAUT GE &amp; POWER Cabinet","AKTIVCO",
U1800="AKTIVCO Coupure ENEO &amp; Baisse de tension","AKTIVCO GRID ONLY",
U1800="Coupure ENEO &amp; Baisse de tension","IHS GRID ONLY",
U1800="Defaut GE &amp; POWER Cabinet","IHS",
U1800="Sharing","Partners",
U1800="Sites strategiques &amp; DataCenter","SST &amp; DC",
U1800="Exclu","Exclu",
U1800="SAT","SAT",
U1800="SPARE-ISSUE","SPARE-ISSUE",
U1800="Fiber CAmtel","TRANS_FO_CAMTEL",
U1800="Fiber AOF","Fiber AOF",
U1800="Projet OCM (HUAWEI)","TRAVAUX-HUAWEI",
U1800="Projet OCM (NOKIA)","TRAVAUX-NOKIA",
U1800="ACCESS-ISSUE","ACCESS-ISSUE",
U1800="Projet OCM (ZTE, NOKIA, autres projets)","TRAVAUX OCM",
U1800="No root CAuse","No root cause",
U1800="ODU HS","PDH",
U1800="IP &amp; VLAN","PDH",
U1800="Warehouse HUAWEI","SPARE-ISSUE",
U1800="SPARE-HS","SPARE-ISSUE",
U1800="Power Telco","BSS"
),"")</f>
        <v/>
      </c>
      <c r="T1800" s="32" t="str" cm="1">
        <f t="array" ref="T1800">IFERROR(_xlfn.IFS(
U1800="MPR ISSUE","TX ISSUE",
U1800="BSS Hardware Issue","RAN ISSUE",
U1800="Sites strategiques, MLL, Pylone, etc.","ENVTECH",
U1800="AKTIVCO DEFAUT GE &amp; POWER Cabinet","POWER ISSUE",
U1800="AKTIVCO Coupure ENEO &amp; Baisse de tension","POWER ISSUE",
U1800="Coupure ENEO &amp; Baisse de tension","POWER ISSUE",
U1800="Defaut GE &amp; POWER Cabinet","POWER ISSUE",
U1800="Sharing","POWER ISSUE",
U1800="Sites strategiques &amp; DataCenter","POWER ISSUE",
U1800="Exclu","Exclu",
U1800="SAT","TX ISSUE",
U1800="SPARE-ISSUE","SPARE-ISSUE",
U1800="Fiber CAmtel","TX ISSUE",
U1800="Fiber AOF","TX ISSUE",
U1800="Projet OCM (HUAWEI)","TRAVAUX-HUAWEI",
U1800="Projet OCM (NOKIA)","TRAVAUX -NOKIA",
U1800="ACCESS-ISSUE","ACCESS-ISSUE",
U1800="Projet OCM (ZTE, NOKIA, autres projets)","TRAVAUX OCM",
U1800="No root CAuse","No root cause",
U1800="ODU HS","TX ISSUE",
U1800="IP &amp; VLAN","TX ISSUE",
U1800="Warehouse HUAWEI","SPARE-ISSUE",
U1800="SPARE-HS","SPARE-ISSUE",
U1800="Power Telco","RAN ISSUE"
),"")</f>
        <v/>
      </c>
      <c r="U1800" s="33"/>
      <c r="V1800" s="32" t="str" cm="1">
        <f t="array" ref="V1800">IFERROR(_xlfn.IFS(
U1800="MPR ISSUE","ACTIVE",
U1800="BSS Hardware Issue","ACTIVE",
U1800="Sites strategiques, MLL, Pylone, etc.","PASSIVE",
U1800="AKTIVCO DEFAUT GE &amp; POWER Cabinet","PASSIVE",
U1800="AKTIVCO Coupure ENEO &amp; Baisse de tension","PASSIVE",
U1800="Coupure ENEO &amp; Baisse de tension","PASSIVE",
U1800="Defaut GE &amp; POWER Cabinet","PASSIVE",
U1800="Sharing","PASSIVE",
U1800="Sites strategiques &amp; DataCenter","PASSIVE",
U1800="Exclu","Exclu",
U1800="SAT","ACTIVE",
U1800="SPARE-ISSUE","SPARE-ISSUE",
U1800="Fiber CAmtel","ACTIVE",
U1800="Fiber AOF","ACTIVE",
U1800="Projet OCM (HUAWEI)","PLANNED WORKS",
U1800="Projet OCM (NOKIA)","PLANNED WORKS",
U1800="ACCESS-ISSUE","ACCESS-ISSUE",
U1800="Projet OCM (ZTE, NOKIA, autres projets)","PLANNED WORKS",
U1800="No root CAuse","No root cause",
U1800="ODU HS","ACTIVE",
U1800="IP &amp; VLAN","ACTIVE",
U1800="Warehouse HUAWEI","SPARE-ISSUE",
U1800="SPARE-HS","SPARE-ISSUE",
U1800="Power Telco","ACTIVE"
),"")</f>
        <v/>
      </c>
      <c r="W1800" s="51"/>
      <c r="X1800" s="51"/>
      <c r="Y1800" s="51"/>
      <c r="Z1800" s="51"/>
      <c r="AA1800" s="51"/>
      <c r="AB1800" s="34" t="s">
        <v>5420</v>
      </c>
      <c r="AC1800" s="34" t="str">
        <f>_xlfn.XLOOKUP(B1800,[4]ALL!$B:$B,[4]ALL!$N:$N,"")</f>
        <v/>
      </c>
      <c r="AD1800" s="34" t="s">
        <v>5420</v>
      </c>
      <c r="AE1800" s="34"/>
      <c r="AF1800" s="36" t="s">
        <v>5420</v>
      </c>
      <c r="AG1800" s="29"/>
      <c r="AH1800" s="35"/>
      <c r="AI1800" s="29"/>
      <c r="AJ1800" s="29" t="s">
        <v>5420</v>
      </c>
      <c r="AK1800" s="36" t="s">
        <v>5420</v>
      </c>
      <c r="AL1800" s="36" t="s">
        <v>5420</v>
      </c>
      <c r="AM1800" s="36" t="s">
        <v>5420</v>
      </c>
      <c r="AN1800" s="36" t="s">
        <v>5420</v>
      </c>
      <c r="AO1800" s="36" t="s">
        <v>5420</v>
      </c>
      <c r="AP1800" s="36" t="s">
        <v>5420</v>
      </c>
      <c r="AQ1800" s="36" t="s">
        <v>5420</v>
      </c>
      <c r="AR1800" s="36" t="s">
        <v>5420</v>
      </c>
      <c r="AS1800" s="36" t="s">
        <v>5420</v>
      </c>
      <c r="AT1800" s="36" t="s">
        <v>5420</v>
      </c>
      <c r="AU1800" s="36" t="s">
        <v>5420</v>
      </c>
      <c r="AV1800" s="36" t="s">
        <v>5420</v>
      </c>
      <c r="AW1800" s="45"/>
      <c r="AX1800" s="45" t="s">
        <v>5420</v>
      </c>
      <c r="AY1800" s="45" t="s">
        <v>5420</v>
      </c>
      <c r="AZ1800" s="45" t="s">
        <v>5420</v>
      </c>
      <c r="BA1800" s="36" t="s">
        <v>5420</v>
      </c>
    </row>
    <row r="1801" spans="1:53" s="58" customFormat="1" ht="15.6" hidden="1" x14ac:dyDescent="0.3">
      <c r="A1801" s="27" t="s">
        <v>2708</v>
      </c>
      <c r="B1801" s="28" t="s">
        <v>2709</v>
      </c>
      <c r="C1801" s="29" t="str">
        <f>_xlfn.XLOOKUP(B1801,'[1]daily break down'!$D:$D,'[1]daily break down'!$E:$E,"")</f>
        <v>Yaounde</v>
      </c>
      <c r="D1801" s="27" t="s">
        <v>21</v>
      </c>
      <c r="E1801" s="27" t="s">
        <v>80</v>
      </c>
      <c r="F1801" s="29" t="s">
        <v>37</v>
      </c>
      <c r="G1801" s="27" t="s">
        <v>38</v>
      </c>
      <c r="H1801" s="30" t="str">
        <f>_xlfn.XLOOKUP(B1801,[2]CALCULATION!$B:$B,[2]CALCULATION!$H:$H,"")</f>
        <v>ZTE</v>
      </c>
      <c r="I1801" s="25">
        <v>0</v>
      </c>
      <c r="J1801" s="25">
        <v>0</v>
      </c>
      <c r="K1801" s="25">
        <v>0</v>
      </c>
      <c r="L1801" s="25">
        <v>0</v>
      </c>
      <c r="M1801" s="25">
        <v>0</v>
      </c>
      <c r="N1801" s="25">
        <v>0</v>
      </c>
      <c r="O1801" s="25">
        <v>0</v>
      </c>
      <c r="P1801" s="25" t="s">
        <v>6366</v>
      </c>
      <c r="Q1801" s="31" t="s">
        <v>5364</v>
      </c>
      <c r="R1801" s="31"/>
      <c r="S1801" s="32" t="str" cm="1">
        <f t="array" ref="S1801">IFERROR(_xlfn.IFS(
U1801="MPR ISSUE","PDH",
U1801="BSS Hardware Issue","BSS",
U1801="Sites strategiques, MLL, Pylone, etc.","ENVTECH",
U1801="AKTIVCO DEFAUT GE &amp; POWER Cabinet","AKTIVCO",
U1801="AKTIVCO Coupure ENEO &amp; Baisse de tension","AKTIVCO GRID ONLY",
U1801="Coupure ENEO &amp; Baisse de tension","IHS GRID ONLY",
U1801="Defaut GE &amp; POWER Cabinet","IHS",
U1801="Sharing","Partners",
U1801="Sites strategiques &amp; DataCenter","SST &amp; DC",
U1801="Exclu","Exclu",
U1801="SAT","SAT",
U1801="SPARE-ISSUE","SPARE-ISSUE",
U1801="Fiber CAmtel","TRANS_FO_CAMTEL",
U1801="Fiber AOF","Fiber AOF",
U1801="Projet OCM (HUAWEI)","TRAVAUX-HUAWEI",
U1801="Projet OCM (NOKIA)","TRAVAUX-NOKIA",
U1801="ACCESS-ISSUE","ACCESS-ISSUE",
U1801="Projet OCM (ZTE, NOKIA, autres projets)","TRAVAUX OCM",
U1801="No root CAuse","No root cause",
U1801="ODU HS","PDH",
U1801="IP &amp; VLAN","PDH",
U1801="Warehouse HUAWEI","SPARE-ISSUE",
U1801="SPARE-HS","SPARE-ISSUE",
U1801="Power Telco","BSS"
),"")</f>
        <v/>
      </c>
      <c r="T1801" s="32" t="str" cm="1">
        <f t="array" ref="T1801">IFERROR(_xlfn.IFS(
U1801="MPR ISSUE","TX ISSUE",
U1801="BSS Hardware Issue","RAN ISSUE",
U1801="Sites strategiques, MLL, Pylone, etc.","ENVTECH",
U1801="AKTIVCO DEFAUT GE &amp; POWER Cabinet","POWER ISSUE",
U1801="AKTIVCO Coupure ENEO &amp; Baisse de tension","POWER ISSUE",
U1801="Coupure ENEO &amp; Baisse de tension","POWER ISSUE",
U1801="Defaut GE &amp; POWER Cabinet","POWER ISSUE",
U1801="Sharing","POWER ISSUE",
U1801="Sites strategiques &amp; DataCenter","POWER ISSUE",
U1801="Exclu","Exclu",
U1801="SAT","TX ISSUE",
U1801="SPARE-ISSUE","SPARE-ISSUE",
U1801="Fiber CAmtel","TX ISSUE",
U1801="Fiber AOF","TX ISSUE",
U1801="Projet OCM (HUAWEI)","TRAVAUX-HUAWEI",
U1801="Projet OCM (NOKIA)","TRAVAUX -NOKIA",
U1801="ACCESS-ISSUE","ACCESS-ISSUE",
U1801="Projet OCM (ZTE, NOKIA, autres projets)","TRAVAUX OCM",
U1801="No root CAuse","No root cause",
U1801="ODU HS","TX ISSUE",
U1801="IP &amp; VLAN","TX ISSUE",
U1801="Warehouse HUAWEI","SPARE-ISSUE",
U1801="SPARE-HS","SPARE-ISSUE",
U1801="Power Telco","RAN ISSUE"
),"")</f>
        <v/>
      </c>
      <c r="U1801" s="33"/>
      <c r="V1801" s="32" t="str" cm="1">
        <f t="array" ref="V1801">IFERROR(_xlfn.IFS(
U1801="MPR ISSUE","ACTIVE",
U1801="BSS Hardware Issue","ACTIVE",
U1801="Sites strategiques, MLL, Pylone, etc.","PASSIVE",
U1801="AKTIVCO DEFAUT GE &amp; POWER Cabinet","PASSIVE",
U1801="AKTIVCO Coupure ENEO &amp; Baisse de tension","PASSIVE",
U1801="Coupure ENEO &amp; Baisse de tension","PASSIVE",
U1801="Defaut GE &amp; POWER Cabinet","PASSIVE",
U1801="Sharing","PASSIVE",
U1801="Sites strategiques &amp; DataCenter","PASSIVE",
U1801="Exclu","Exclu",
U1801="SAT","ACTIVE",
U1801="SPARE-ISSUE","SPARE-ISSUE",
U1801="Fiber CAmtel","ACTIVE",
U1801="Fiber AOF","ACTIVE",
U1801="Projet OCM (HUAWEI)","PLANNED WORKS",
U1801="Projet OCM (NOKIA)","PLANNED WORKS",
U1801="ACCESS-ISSUE","ACCESS-ISSUE",
U1801="Projet OCM (ZTE, NOKIA, autres projets)","PLANNED WORKS",
U1801="No root CAuse","No root cause",
U1801="ODU HS","ACTIVE",
U1801="IP &amp; VLAN","ACTIVE",
U1801="Warehouse HUAWEI","SPARE-ISSUE",
U1801="SPARE-HS","SPARE-ISSUE",
U1801="Power Telco","ACTIVE"
),"")</f>
        <v/>
      </c>
      <c r="W1801" s="51"/>
      <c r="X1801" s="51"/>
      <c r="Y1801" s="51"/>
      <c r="Z1801" s="51"/>
      <c r="AA1801" s="51"/>
      <c r="AB1801" s="34" t="s">
        <v>5420</v>
      </c>
      <c r="AC1801" s="34" t="str">
        <f>_xlfn.XLOOKUP(B1801,[4]ALL!$B:$B,[4]ALL!$N:$N,"")</f>
        <v/>
      </c>
      <c r="AD1801" s="34" t="s">
        <v>5420</v>
      </c>
      <c r="AE1801" s="34"/>
      <c r="AF1801" s="36" t="s">
        <v>5420</v>
      </c>
      <c r="AG1801" s="29"/>
      <c r="AH1801" s="35"/>
      <c r="AI1801" s="29"/>
      <c r="AJ1801" s="29" t="s">
        <v>5420</v>
      </c>
      <c r="AK1801" s="36" t="s">
        <v>5420</v>
      </c>
      <c r="AL1801" s="36" t="s">
        <v>5420</v>
      </c>
      <c r="AM1801" s="36" t="s">
        <v>5420</v>
      </c>
      <c r="AN1801" s="36" t="s">
        <v>5420</v>
      </c>
      <c r="AO1801" s="36" t="s">
        <v>5420</v>
      </c>
      <c r="AP1801" s="36" t="s">
        <v>5420</v>
      </c>
      <c r="AQ1801" s="36" t="s">
        <v>5420</v>
      </c>
      <c r="AR1801" s="36" t="s">
        <v>5420</v>
      </c>
      <c r="AS1801" s="36" t="s">
        <v>5420</v>
      </c>
      <c r="AT1801" s="36" t="s">
        <v>5420</v>
      </c>
      <c r="AU1801" s="36" t="s">
        <v>5420</v>
      </c>
      <c r="AV1801" s="36" t="s">
        <v>5420</v>
      </c>
      <c r="AW1801" s="45"/>
      <c r="AX1801" s="45" t="s">
        <v>5420</v>
      </c>
      <c r="AY1801" s="45" t="s">
        <v>5420</v>
      </c>
      <c r="AZ1801" s="45" t="s">
        <v>5420</v>
      </c>
      <c r="BA1801" s="36" t="s">
        <v>5420</v>
      </c>
    </row>
    <row r="1802" spans="1:53" s="58" customFormat="1" ht="15.6" hidden="1" x14ac:dyDescent="0.3">
      <c r="A1802" s="27" t="s">
        <v>4682</v>
      </c>
      <c r="B1802" s="28" t="s">
        <v>4683</v>
      </c>
      <c r="C1802" s="29" t="str">
        <f>_xlfn.XLOOKUP(B1802,'[1]daily break down'!$D:$D,'[1]daily break down'!$E:$E,"")</f>
        <v>Bafoussam</v>
      </c>
      <c r="D1802" s="27" t="s">
        <v>11</v>
      </c>
      <c r="E1802" s="27" t="s">
        <v>12</v>
      </c>
      <c r="F1802" s="29" t="s">
        <v>102</v>
      </c>
      <c r="G1802" s="27" t="s">
        <v>299</v>
      </c>
      <c r="H1802" s="37" t="str">
        <f>_xlfn.XLOOKUP(B1802,[2]CALCULATION!$B:$B,[2]CALCULATION!$H:$H,"")</f>
        <v>Huawei</v>
      </c>
      <c r="I1802" s="25">
        <v>0</v>
      </c>
      <c r="J1802" s="25">
        <v>0</v>
      </c>
      <c r="K1802" s="25">
        <v>0</v>
      </c>
      <c r="L1802" s="25">
        <v>0</v>
      </c>
      <c r="M1802" s="25">
        <v>0</v>
      </c>
      <c r="N1802" s="25">
        <v>0</v>
      </c>
      <c r="O1802" s="25">
        <v>0</v>
      </c>
      <c r="P1802" s="25" t="s">
        <v>6366</v>
      </c>
      <c r="Q1802" s="31" t="s">
        <v>5364</v>
      </c>
      <c r="R1802" s="31"/>
      <c r="S1802" s="32" t="str" cm="1">
        <f t="array" ref="S1802">IFERROR(_xlfn.IFS(
U1802="MPR ISSUE","PDH",
U1802="BSS Hardware Issue","BSS",
U1802="Sites strategiques, MLL, Pylone, etc.","ENVTECH",
U1802="AKTIVCO DEFAUT GE &amp; POWER Cabinet","AKTIVCO",
U1802="AKTIVCO Coupure ENEO &amp; Baisse de tension","AKTIVCO GRID ONLY",
U1802="Coupure ENEO &amp; Baisse de tension","IHS GRID ONLY",
U1802="Defaut GE &amp; POWER Cabinet","IHS",
U1802="Sharing","Partners",
U1802="Sites strategiques &amp; DataCenter","SST &amp; DC",
U1802="Exclu","Exclu",
U1802="SAT","SAT",
U1802="SPARE-ISSUE","SPARE-ISSUE",
U1802="Fiber CAmtel","TRANS_FO_CAMTEL",
U1802="Fiber AOF","Fiber AOF",
U1802="Projet OCM (HUAWEI)","TRAVAUX-HUAWEI",
U1802="Projet OCM (NOKIA)","TRAVAUX-NOKIA",
U1802="ACCESS-ISSUE","ACCESS-ISSUE",
U1802="Projet OCM (ZTE, NOKIA, autres projets)","TRAVAUX OCM",
U1802="No root CAuse","No root cause",
U1802="ODU HS","PDH",
U1802="IP &amp; VLAN","PDH",
U1802="Warehouse HUAWEI","SPARE-ISSUE",
U1802="SPARE-HS","SPARE-ISSUE",
U1802="Power Telco","BSS"
),"")</f>
        <v/>
      </c>
      <c r="T1802" s="32" t="str" cm="1">
        <f t="array" ref="T1802">IFERROR(_xlfn.IFS(
U1802="MPR ISSUE","TX ISSUE",
U1802="BSS Hardware Issue","RAN ISSUE",
U1802="Sites strategiques, MLL, Pylone, etc.","ENVTECH",
U1802="AKTIVCO DEFAUT GE &amp; POWER Cabinet","POWER ISSUE",
U1802="AKTIVCO Coupure ENEO &amp; Baisse de tension","POWER ISSUE",
U1802="Coupure ENEO &amp; Baisse de tension","POWER ISSUE",
U1802="Defaut GE &amp; POWER Cabinet","POWER ISSUE",
U1802="Sharing","POWER ISSUE",
U1802="Sites strategiques &amp; DataCenter","POWER ISSUE",
U1802="Exclu","Exclu",
U1802="SAT","TX ISSUE",
U1802="SPARE-ISSUE","SPARE-ISSUE",
U1802="Fiber CAmtel","TX ISSUE",
U1802="Fiber AOF","TX ISSUE",
U1802="Projet OCM (HUAWEI)","TRAVAUX-HUAWEI",
U1802="Projet OCM (NOKIA)","TRAVAUX -NOKIA",
U1802="ACCESS-ISSUE","ACCESS-ISSUE",
U1802="Projet OCM (ZTE, NOKIA, autres projets)","TRAVAUX OCM",
U1802="No root CAuse","No root cause",
U1802="ODU HS","TX ISSUE",
U1802="IP &amp; VLAN","TX ISSUE",
U1802="Warehouse HUAWEI","SPARE-ISSUE",
U1802="SPARE-HS","SPARE-ISSUE",
U1802="Power Telco","RAN ISSUE"
),"")</f>
        <v/>
      </c>
      <c r="U1802" s="33"/>
      <c r="V1802" s="32" t="str" cm="1">
        <f t="array" ref="V1802">IFERROR(_xlfn.IFS(
U1802="MPR ISSUE","ACTIVE",
U1802="BSS Hardware Issue","ACTIVE",
U1802="Sites strategiques, MLL, Pylone, etc.","PASSIVE",
U1802="AKTIVCO DEFAUT GE &amp; POWER Cabinet","PASSIVE",
U1802="AKTIVCO Coupure ENEO &amp; Baisse de tension","PASSIVE",
U1802="Coupure ENEO &amp; Baisse de tension","PASSIVE",
U1802="Defaut GE &amp; POWER Cabinet","PASSIVE",
U1802="Sharing","PASSIVE",
U1802="Sites strategiques &amp; DataCenter","PASSIVE",
U1802="Exclu","Exclu",
U1802="SAT","ACTIVE",
U1802="SPARE-ISSUE","SPARE-ISSUE",
U1802="Fiber CAmtel","ACTIVE",
U1802="Fiber AOF","ACTIVE",
U1802="Projet OCM (HUAWEI)","PLANNED WORKS",
U1802="Projet OCM (NOKIA)","PLANNED WORKS",
U1802="ACCESS-ISSUE","ACCESS-ISSUE",
U1802="Projet OCM (ZTE, NOKIA, autres projets)","PLANNED WORKS",
U1802="No root CAuse","No root cause",
U1802="ODU HS","ACTIVE",
U1802="IP &amp; VLAN","ACTIVE",
U1802="Warehouse HUAWEI","SPARE-ISSUE",
U1802="SPARE-HS","SPARE-ISSUE",
U1802="Power Telco","ACTIVE"
),"")</f>
        <v/>
      </c>
      <c r="W1802" s="51"/>
      <c r="X1802" s="51"/>
      <c r="Y1802" s="51"/>
      <c r="Z1802" s="51"/>
      <c r="AA1802" s="51"/>
      <c r="AB1802" s="34" t="s">
        <v>5420</v>
      </c>
      <c r="AC1802" s="34" t="str">
        <f>_xlfn.XLOOKUP(B1802,[4]ALL!$B:$B,[4]ALL!$N:$N,"")</f>
        <v/>
      </c>
      <c r="AD1802" s="34" t="s">
        <v>5420</v>
      </c>
      <c r="AE1802" s="34"/>
      <c r="AF1802" s="36" t="s">
        <v>5420</v>
      </c>
      <c r="AG1802" s="29"/>
      <c r="AH1802" s="35"/>
      <c r="AI1802" s="29"/>
      <c r="AJ1802" s="29" t="s">
        <v>5420</v>
      </c>
      <c r="AK1802" s="36" t="s">
        <v>5420</v>
      </c>
      <c r="AL1802" s="36" t="s">
        <v>5420</v>
      </c>
      <c r="AM1802" s="36" t="s">
        <v>5420</v>
      </c>
      <c r="AN1802" s="36" t="s">
        <v>5420</v>
      </c>
      <c r="AO1802" s="36" t="s">
        <v>5420</v>
      </c>
      <c r="AP1802" s="36" t="s">
        <v>5420</v>
      </c>
      <c r="AQ1802" s="36" t="s">
        <v>5420</v>
      </c>
      <c r="AR1802" s="36" t="s">
        <v>5420</v>
      </c>
      <c r="AS1802" s="36" t="s">
        <v>5420</v>
      </c>
      <c r="AT1802" s="36" t="s">
        <v>5420</v>
      </c>
      <c r="AU1802" s="36" t="s">
        <v>5420</v>
      </c>
      <c r="AV1802" s="36" t="s">
        <v>5420</v>
      </c>
      <c r="AW1802" s="45"/>
      <c r="AX1802" s="45" t="s">
        <v>5420</v>
      </c>
      <c r="AY1802" s="45" t="s">
        <v>5420</v>
      </c>
      <c r="AZ1802" s="45" t="s">
        <v>5420</v>
      </c>
      <c r="BA1802" s="36" t="s">
        <v>5420</v>
      </c>
    </row>
    <row r="1803" spans="1:53" s="58" customFormat="1" ht="15.6" hidden="1" x14ac:dyDescent="0.3">
      <c r="A1803" s="27" t="s">
        <v>2642</v>
      </c>
      <c r="B1803" s="28" t="s">
        <v>2643</v>
      </c>
      <c r="C1803" s="29" t="str">
        <f>_xlfn.XLOOKUP(B1803,'[1]daily break down'!$D:$D,'[1]daily break down'!$E:$E,"")</f>
        <v>CENTRE</v>
      </c>
      <c r="D1803" s="27" t="s">
        <v>11</v>
      </c>
      <c r="E1803" s="27" t="s">
        <v>12</v>
      </c>
      <c r="F1803" s="29" t="s">
        <v>37</v>
      </c>
      <c r="G1803" s="27" t="s">
        <v>70</v>
      </c>
      <c r="H1803" s="30" t="str">
        <f>_xlfn.XLOOKUP(B1803,[2]CALCULATION!$B:$B,[2]CALCULATION!$H:$H,"")</f>
        <v>ZTE</v>
      </c>
      <c r="I1803" s="25">
        <v>0</v>
      </c>
      <c r="J1803" s="25">
        <v>0</v>
      </c>
      <c r="K1803" s="25">
        <v>0</v>
      </c>
      <c r="L1803" s="25">
        <v>0</v>
      </c>
      <c r="M1803" s="25">
        <v>0</v>
      </c>
      <c r="N1803" s="25">
        <v>0</v>
      </c>
      <c r="O1803" s="25">
        <v>0</v>
      </c>
      <c r="P1803" s="25" t="s">
        <v>6366</v>
      </c>
      <c r="Q1803" s="31" t="s">
        <v>5364</v>
      </c>
      <c r="R1803" s="31"/>
      <c r="S1803" s="32" t="str" cm="1">
        <f t="array" ref="S1803">IFERROR(_xlfn.IFS(
U1803="MPR ISSUE","PDH",
U1803="BSS Hardware Issue","BSS",
U1803="Sites strategiques, MLL, Pylone, etc.","ENVTECH",
U1803="AKTIVCO DEFAUT GE &amp; POWER Cabinet","AKTIVCO",
U1803="AKTIVCO Coupure ENEO &amp; Baisse de tension","AKTIVCO GRID ONLY",
U1803="Coupure ENEO &amp; Baisse de tension","IHS GRID ONLY",
U1803="Defaut GE &amp; POWER Cabinet","IHS",
U1803="Sharing","Partners",
U1803="Sites strategiques &amp; DataCenter","SST &amp; DC",
U1803="Exclu","Exclu",
U1803="SAT","SAT",
U1803="SPARE-ISSUE","SPARE-ISSUE",
U1803="Fiber CAmtel","TRANS_FO_CAMTEL",
U1803="Fiber AOF","Fiber AOF",
U1803="Projet OCM (HUAWEI)","TRAVAUX-HUAWEI",
U1803="Projet OCM (NOKIA)","TRAVAUX-NOKIA",
U1803="ACCESS-ISSUE","ACCESS-ISSUE",
U1803="Projet OCM (ZTE, NOKIA, autres projets)","TRAVAUX OCM",
U1803="No root CAuse","No root cause",
U1803="ODU HS","PDH",
U1803="IP &amp; VLAN","PDH",
U1803="Warehouse HUAWEI","SPARE-ISSUE",
U1803="SPARE-HS","SPARE-ISSUE",
U1803="Power Telco","BSS"
),"")</f>
        <v/>
      </c>
      <c r="T1803" s="32" t="str" cm="1">
        <f t="array" ref="T1803">IFERROR(_xlfn.IFS(
U1803="MPR ISSUE","TX ISSUE",
U1803="BSS Hardware Issue","RAN ISSUE",
U1803="Sites strategiques, MLL, Pylone, etc.","ENVTECH",
U1803="AKTIVCO DEFAUT GE &amp; POWER Cabinet","POWER ISSUE",
U1803="AKTIVCO Coupure ENEO &amp; Baisse de tension","POWER ISSUE",
U1803="Coupure ENEO &amp; Baisse de tension","POWER ISSUE",
U1803="Defaut GE &amp; POWER Cabinet","POWER ISSUE",
U1803="Sharing","POWER ISSUE",
U1803="Sites strategiques &amp; DataCenter","POWER ISSUE",
U1803="Exclu","Exclu",
U1803="SAT","TX ISSUE",
U1803="SPARE-ISSUE","SPARE-ISSUE",
U1803="Fiber CAmtel","TX ISSUE",
U1803="Fiber AOF","TX ISSUE",
U1803="Projet OCM (HUAWEI)","TRAVAUX-HUAWEI",
U1803="Projet OCM (NOKIA)","TRAVAUX -NOKIA",
U1803="ACCESS-ISSUE","ACCESS-ISSUE",
U1803="Projet OCM (ZTE, NOKIA, autres projets)","TRAVAUX OCM",
U1803="No root CAuse","No root cause",
U1803="ODU HS","TX ISSUE",
U1803="IP &amp; VLAN","TX ISSUE",
U1803="Warehouse HUAWEI","SPARE-ISSUE",
U1803="SPARE-HS","SPARE-ISSUE",
U1803="Power Telco","RAN ISSUE"
),"")</f>
        <v/>
      </c>
      <c r="U1803" s="33"/>
      <c r="V1803" s="32" t="str" cm="1">
        <f t="array" ref="V1803">IFERROR(_xlfn.IFS(
U1803="MPR ISSUE","ACTIVE",
U1803="BSS Hardware Issue","ACTIVE",
U1803="Sites strategiques, MLL, Pylone, etc.","PASSIVE",
U1803="AKTIVCO DEFAUT GE &amp; POWER Cabinet","PASSIVE",
U1803="AKTIVCO Coupure ENEO &amp; Baisse de tension","PASSIVE",
U1803="Coupure ENEO &amp; Baisse de tension","PASSIVE",
U1803="Defaut GE &amp; POWER Cabinet","PASSIVE",
U1803="Sharing","PASSIVE",
U1803="Sites strategiques &amp; DataCenter","PASSIVE",
U1803="Exclu","Exclu",
U1803="SAT","ACTIVE",
U1803="SPARE-ISSUE","SPARE-ISSUE",
U1803="Fiber CAmtel","ACTIVE",
U1803="Fiber AOF","ACTIVE",
U1803="Projet OCM (HUAWEI)","PLANNED WORKS",
U1803="Projet OCM (NOKIA)","PLANNED WORKS",
U1803="ACCESS-ISSUE","ACCESS-ISSUE",
U1803="Projet OCM (ZTE, NOKIA, autres projets)","PLANNED WORKS",
U1803="No root CAuse","No root cause",
U1803="ODU HS","ACTIVE",
U1803="IP &amp; VLAN","ACTIVE",
U1803="Warehouse HUAWEI","SPARE-ISSUE",
U1803="SPARE-HS","SPARE-ISSUE",
U1803="Power Telco","ACTIVE"
),"")</f>
        <v/>
      </c>
      <c r="W1803" s="51"/>
      <c r="X1803" s="51"/>
      <c r="Y1803" s="51"/>
      <c r="Z1803" s="51"/>
      <c r="AA1803" s="51"/>
      <c r="AB1803" s="34" t="s">
        <v>5420</v>
      </c>
      <c r="AC1803" s="34" t="str">
        <f>_xlfn.XLOOKUP(B1803,[4]ALL!$B:$B,[4]ALL!$N:$N,"")</f>
        <v/>
      </c>
      <c r="AD1803" s="34" t="s">
        <v>5420</v>
      </c>
      <c r="AE1803" s="34"/>
      <c r="AF1803" s="36" t="s">
        <v>5420</v>
      </c>
      <c r="AG1803" s="29"/>
      <c r="AH1803" s="35"/>
      <c r="AI1803" s="29"/>
      <c r="AJ1803" s="29" t="s">
        <v>5420</v>
      </c>
      <c r="AK1803" s="36" t="s">
        <v>5420</v>
      </c>
      <c r="AL1803" s="36" t="s">
        <v>5420</v>
      </c>
      <c r="AM1803" s="36" t="s">
        <v>5420</v>
      </c>
      <c r="AN1803" s="36" t="s">
        <v>5420</v>
      </c>
      <c r="AO1803" s="36" t="s">
        <v>5420</v>
      </c>
      <c r="AP1803" s="36" t="s">
        <v>5420</v>
      </c>
      <c r="AQ1803" s="36" t="s">
        <v>5420</v>
      </c>
      <c r="AR1803" s="36" t="s">
        <v>5420</v>
      </c>
      <c r="AS1803" s="36" t="s">
        <v>5420</v>
      </c>
      <c r="AT1803" s="36" t="s">
        <v>5420</v>
      </c>
      <c r="AU1803" s="36" t="s">
        <v>5420</v>
      </c>
      <c r="AV1803" s="36" t="s">
        <v>5420</v>
      </c>
      <c r="AW1803" s="45"/>
      <c r="AX1803" s="45" t="s">
        <v>5420</v>
      </c>
      <c r="AY1803" s="45" t="s">
        <v>5420</v>
      </c>
      <c r="AZ1803" s="45" t="s">
        <v>5420</v>
      </c>
      <c r="BA1803" s="36" t="s">
        <v>5420</v>
      </c>
    </row>
    <row r="1804" spans="1:53" s="58" customFormat="1" ht="15.6" hidden="1" x14ac:dyDescent="0.3">
      <c r="A1804" s="27" t="s">
        <v>3735</v>
      </c>
      <c r="B1804" s="28" t="s">
        <v>3736</v>
      </c>
      <c r="C1804" s="29" t="str">
        <f>_xlfn.XLOOKUP(B1804,'[1]daily break down'!$D:$D,'[1]daily break down'!$E:$E,"")</f>
        <v>Yaounde</v>
      </c>
      <c r="D1804" s="27" t="s">
        <v>21</v>
      </c>
      <c r="E1804" s="27" t="s">
        <v>12</v>
      </c>
      <c r="F1804" s="29" t="s">
        <v>37</v>
      </c>
      <c r="G1804" s="27" t="s">
        <v>38</v>
      </c>
      <c r="H1804" s="30" t="str">
        <f>_xlfn.XLOOKUP(B1804,[2]CALCULATION!$B:$B,[2]CALCULATION!$H:$H,"")</f>
        <v>ZTE</v>
      </c>
      <c r="I1804" s="25">
        <v>0</v>
      </c>
      <c r="J1804" s="25">
        <v>0</v>
      </c>
      <c r="K1804" s="25">
        <v>0</v>
      </c>
      <c r="L1804" s="25">
        <v>0</v>
      </c>
      <c r="M1804" s="25">
        <v>0</v>
      </c>
      <c r="N1804" s="25">
        <v>0</v>
      </c>
      <c r="O1804" s="25">
        <v>0</v>
      </c>
      <c r="P1804" s="25" t="s">
        <v>6366</v>
      </c>
      <c r="Q1804" s="31" t="s">
        <v>5364</v>
      </c>
      <c r="R1804" s="31"/>
      <c r="S1804" s="32" t="str" cm="1">
        <f t="array" ref="S1804">IFERROR(_xlfn.IFS(
U1804="MPR ISSUE","PDH",
U1804="BSS Hardware Issue","BSS",
U1804="Sites strategiques, MLL, Pylone, etc.","ENVTECH",
U1804="AKTIVCO DEFAUT GE &amp; POWER Cabinet","AKTIVCO",
U1804="AKTIVCO Coupure ENEO &amp; Baisse de tension","AKTIVCO GRID ONLY",
U1804="Coupure ENEO &amp; Baisse de tension","IHS GRID ONLY",
U1804="Defaut GE &amp; POWER Cabinet","IHS",
U1804="Sharing","Partners",
U1804="Sites strategiques &amp; DataCenter","SST &amp; DC",
U1804="Exclu","Exclu",
U1804="SAT","SAT",
U1804="SPARE-ISSUE","SPARE-ISSUE",
U1804="Fiber CAmtel","TRANS_FO_CAMTEL",
U1804="Fiber AOF","Fiber AOF",
U1804="Projet OCM (HUAWEI)","TRAVAUX-HUAWEI",
U1804="Projet OCM (NOKIA)","TRAVAUX-NOKIA",
U1804="ACCESS-ISSUE","ACCESS-ISSUE",
U1804="Projet OCM (ZTE, NOKIA, autres projets)","TRAVAUX OCM",
U1804="No root CAuse","No root cause",
U1804="ODU HS","PDH",
U1804="IP &amp; VLAN","PDH",
U1804="Warehouse HUAWEI","SPARE-ISSUE",
U1804="SPARE-HS","SPARE-ISSUE",
U1804="Power Telco","BSS"
),"")</f>
        <v/>
      </c>
      <c r="T1804" s="32" t="str" cm="1">
        <f t="array" ref="T1804">IFERROR(_xlfn.IFS(
U1804="MPR ISSUE","TX ISSUE",
U1804="BSS Hardware Issue","RAN ISSUE",
U1804="Sites strategiques, MLL, Pylone, etc.","ENVTECH",
U1804="AKTIVCO DEFAUT GE &amp; POWER Cabinet","POWER ISSUE",
U1804="AKTIVCO Coupure ENEO &amp; Baisse de tension","POWER ISSUE",
U1804="Coupure ENEO &amp; Baisse de tension","POWER ISSUE",
U1804="Defaut GE &amp; POWER Cabinet","POWER ISSUE",
U1804="Sharing","POWER ISSUE",
U1804="Sites strategiques &amp; DataCenter","POWER ISSUE",
U1804="Exclu","Exclu",
U1804="SAT","TX ISSUE",
U1804="SPARE-ISSUE","SPARE-ISSUE",
U1804="Fiber CAmtel","TX ISSUE",
U1804="Fiber AOF","TX ISSUE",
U1804="Projet OCM (HUAWEI)","TRAVAUX-HUAWEI",
U1804="Projet OCM (NOKIA)","TRAVAUX -NOKIA",
U1804="ACCESS-ISSUE","ACCESS-ISSUE",
U1804="Projet OCM (ZTE, NOKIA, autres projets)","TRAVAUX OCM",
U1804="No root CAuse","No root cause",
U1804="ODU HS","TX ISSUE",
U1804="IP &amp; VLAN","TX ISSUE",
U1804="Warehouse HUAWEI","SPARE-ISSUE",
U1804="SPARE-HS","SPARE-ISSUE",
U1804="Power Telco","RAN ISSUE"
),"")</f>
        <v/>
      </c>
      <c r="U1804" s="33"/>
      <c r="V1804" s="32" t="str" cm="1">
        <f t="array" ref="V1804">IFERROR(_xlfn.IFS(
U1804="MPR ISSUE","ACTIVE",
U1804="BSS Hardware Issue","ACTIVE",
U1804="Sites strategiques, MLL, Pylone, etc.","PASSIVE",
U1804="AKTIVCO DEFAUT GE &amp; POWER Cabinet","PASSIVE",
U1804="AKTIVCO Coupure ENEO &amp; Baisse de tension","PASSIVE",
U1804="Coupure ENEO &amp; Baisse de tension","PASSIVE",
U1804="Defaut GE &amp; POWER Cabinet","PASSIVE",
U1804="Sharing","PASSIVE",
U1804="Sites strategiques &amp; DataCenter","PASSIVE",
U1804="Exclu","Exclu",
U1804="SAT","ACTIVE",
U1804="SPARE-ISSUE","SPARE-ISSUE",
U1804="Fiber CAmtel","ACTIVE",
U1804="Fiber AOF","ACTIVE",
U1804="Projet OCM (HUAWEI)","PLANNED WORKS",
U1804="Projet OCM (NOKIA)","PLANNED WORKS",
U1804="ACCESS-ISSUE","ACCESS-ISSUE",
U1804="Projet OCM (ZTE, NOKIA, autres projets)","PLANNED WORKS",
U1804="No root CAuse","No root cause",
U1804="ODU HS","ACTIVE",
U1804="IP &amp; VLAN","ACTIVE",
U1804="Warehouse HUAWEI","SPARE-ISSUE",
U1804="SPARE-HS","SPARE-ISSUE",
U1804="Power Telco","ACTIVE"
),"")</f>
        <v/>
      </c>
      <c r="W1804" s="51"/>
      <c r="X1804" s="51"/>
      <c r="Y1804" s="51"/>
      <c r="Z1804" s="51"/>
      <c r="AA1804" s="51"/>
      <c r="AB1804" s="34" t="s">
        <v>5420</v>
      </c>
      <c r="AC1804" s="34" t="str">
        <f>_xlfn.XLOOKUP(B1804,[4]ALL!$B:$B,[4]ALL!$N:$N,"")</f>
        <v/>
      </c>
      <c r="AD1804" s="34" t="s">
        <v>5420</v>
      </c>
      <c r="AE1804" s="34"/>
      <c r="AF1804" s="36" t="s">
        <v>5420</v>
      </c>
      <c r="AG1804" s="29"/>
      <c r="AH1804" s="35"/>
      <c r="AI1804" s="29"/>
      <c r="AJ1804" s="29" t="s">
        <v>5420</v>
      </c>
      <c r="AK1804" s="36" t="s">
        <v>5420</v>
      </c>
      <c r="AL1804" s="36" t="s">
        <v>5420</v>
      </c>
      <c r="AM1804" s="36" t="s">
        <v>5420</v>
      </c>
      <c r="AN1804" s="36" t="s">
        <v>5420</v>
      </c>
      <c r="AO1804" s="36" t="s">
        <v>5420</v>
      </c>
      <c r="AP1804" s="36" t="s">
        <v>5420</v>
      </c>
      <c r="AQ1804" s="36" t="s">
        <v>5420</v>
      </c>
      <c r="AR1804" s="36" t="s">
        <v>5420</v>
      </c>
      <c r="AS1804" s="36" t="s">
        <v>5420</v>
      </c>
      <c r="AT1804" s="36" t="s">
        <v>5420</v>
      </c>
      <c r="AU1804" s="36" t="s">
        <v>5420</v>
      </c>
      <c r="AV1804" s="36" t="s">
        <v>5420</v>
      </c>
      <c r="AW1804" s="45"/>
      <c r="AX1804" s="45" t="s">
        <v>5420</v>
      </c>
      <c r="AY1804" s="45" t="s">
        <v>5420</v>
      </c>
      <c r="AZ1804" s="45" t="s">
        <v>5420</v>
      </c>
      <c r="BA1804" s="36" t="s">
        <v>5420</v>
      </c>
    </row>
    <row r="1805" spans="1:53" s="58" customFormat="1" ht="15.6" hidden="1" x14ac:dyDescent="0.3">
      <c r="A1805" s="27" t="s">
        <v>2532</v>
      </c>
      <c r="B1805" s="28" t="s">
        <v>2533</v>
      </c>
      <c r="C1805" s="29" t="str">
        <f>_xlfn.XLOOKUP(B1805,'[1]daily break down'!$D:$D,'[1]daily break down'!$E:$E,"")</f>
        <v>Bafoussam</v>
      </c>
      <c r="D1805" s="27" t="s">
        <v>11</v>
      </c>
      <c r="E1805" s="27" t="s">
        <v>12</v>
      </c>
      <c r="F1805" s="29" t="s">
        <v>102</v>
      </c>
      <c r="G1805" s="27" t="s">
        <v>299</v>
      </c>
      <c r="H1805" s="37" t="str">
        <f>_xlfn.XLOOKUP(B1805,[2]CALCULATION!$B:$B,[2]CALCULATION!$H:$H,"")</f>
        <v>Huawei</v>
      </c>
      <c r="I1805" s="25">
        <v>0</v>
      </c>
      <c r="J1805" s="25">
        <v>0</v>
      </c>
      <c r="K1805" s="25">
        <v>0</v>
      </c>
      <c r="L1805" s="25">
        <v>0</v>
      </c>
      <c r="M1805" s="25">
        <v>0</v>
      </c>
      <c r="N1805" s="25">
        <v>0</v>
      </c>
      <c r="O1805" s="25">
        <v>0</v>
      </c>
      <c r="P1805" s="25" t="s">
        <v>6366</v>
      </c>
      <c r="Q1805" s="31" t="s">
        <v>5364</v>
      </c>
      <c r="R1805" s="31"/>
      <c r="S1805" s="32" t="str" cm="1">
        <f t="array" ref="S1805">IFERROR(_xlfn.IFS(
U1805="MPR ISSUE","PDH",
U1805="BSS Hardware Issue","BSS",
U1805="Sites strategiques, MLL, Pylone, etc.","ENVTECH",
U1805="AKTIVCO DEFAUT GE &amp; POWER Cabinet","AKTIVCO",
U1805="AKTIVCO Coupure ENEO &amp; Baisse de tension","AKTIVCO GRID ONLY",
U1805="Coupure ENEO &amp; Baisse de tension","IHS GRID ONLY",
U1805="Defaut GE &amp; POWER Cabinet","IHS",
U1805="Sharing","Partners",
U1805="Sites strategiques &amp; DataCenter","SST &amp; DC",
U1805="Exclu","Exclu",
U1805="SAT","SAT",
U1805="SPARE-ISSUE","SPARE-ISSUE",
U1805="Fiber CAmtel","TRANS_FO_CAMTEL",
U1805="Fiber AOF","Fiber AOF",
U1805="Projet OCM (HUAWEI)","TRAVAUX-HUAWEI",
U1805="Projet OCM (NOKIA)","TRAVAUX-NOKIA",
U1805="ACCESS-ISSUE","ACCESS-ISSUE",
U1805="Projet OCM (ZTE, NOKIA, autres projets)","TRAVAUX OCM",
U1805="No root CAuse","No root cause",
U1805="ODU HS","PDH",
U1805="IP &amp; VLAN","PDH",
U1805="Warehouse HUAWEI","SPARE-ISSUE",
U1805="SPARE-HS","SPARE-ISSUE",
U1805="Power Telco","BSS"
),"")</f>
        <v/>
      </c>
      <c r="T1805" s="32" t="str" cm="1">
        <f t="array" ref="T1805">IFERROR(_xlfn.IFS(
U1805="MPR ISSUE","TX ISSUE",
U1805="BSS Hardware Issue","RAN ISSUE",
U1805="Sites strategiques, MLL, Pylone, etc.","ENVTECH",
U1805="AKTIVCO DEFAUT GE &amp; POWER Cabinet","POWER ISSUE",
U1805="AKTIVCO Coupure ENEO &amp; Baisse de tension","POWER ISSUE",
U1805="Coupure ENEO &amp; Baisse de tension","POWER ISSUE",
U1805="Defaut GE &amp; POWER Cabinet","POWER ISSUE",
U1805="Sharing","POWER ISSUE",
U1805="Sites strategiques &amp; DataCenter","POWER ISSUE",
U1805="Exclu","Exclu",
U1805="SAT","TX ISSUE",
U1805="SPARE-ISSUE","SPARE-ISSUE",
U1805="Fiber CAmtel","TX ISSUE",
U1805="Fiber AOF","TX ISSUE",
U1805="Projet OCM (HUAWEI)","TRAVAUX-HUAWEI",
U1805="Projet OCM (NOKIA)","TRAVAUX -NOKIA",
U1805="ACCESS-ISSUE","ACCESS-ISSUE",
U1805="Projet OCM (ZTE, NOKIA, autres projets)","TRAVAUX OCM",
U1805="No root CAuse","No root cause",
U1805="ODU HS","TX ISSUE",
U1805="IP &amp; VLAN","TX ISSUE",
U1805="Warehouse HUAWEI","SPARE-ISSUE",
U1805="SPARE-HS","SPARE-ISSUE",
U1805="Power Telco","RAN ISSUE"
),"")</f>
        <v/>
      </c>
      <c r="U1805" s="33"/>
      <c r="V1805" s="32" t="str" cm="1">
        <f t="array" ref="V1805">IFERROR(_xlfn.IFS(
U1805="MPR ISSUE","ACTIVE",
U1805="BSS Hardware Issue","ACTIVE",
U1805="Sites strategiques, MLL, Pylone, etc.","PASSIVE",
U1805="AKTIVCO DEFAUT GE &amp; POWER Cabinet","PASSIVE",
U1805="AKTIVCO Coupure ENEO &amp; Baisse de tension","PASSIVE",
U1805="Coupure ENEO &amp; Baisse de tension","PASSIVE",
U1805="Defaut GE &amp; POWER Cabinet","PASSIVE",
U1805="Sharing","PASSIVE",
U1805="Sites strategiques &amp; DataCenter","PASSIVE",
U1805="Exclu","Exclu",
U1805="SAT","ACTIVE",
U1805="SPARE-ISSUE","SPARE-ISSUE",
U1805="Fiber CAmtel","ACTIVE",
U1805="Fiber AOF","ACTIVE",
U1805="Projet OCM (HUAWEI)","PLANNED WORKS",
U1805="Projet OCM (NOKIA)","PLANNED WORKS",
U1805="ACCESS-ISSUE","ACCESS-ISSUE",
U1805="Projet OCM (ZTE, NOKIA, autres projets)","PLANNED WORKS",
U1805="No root CAuse","No root cause",
U1805="ODU HS","ACTIVE",
U1805="IP &amp; VLAN","ACTIVE",
U1805="Warehouse HUAWEI","SPARE-ISSUE",
U1805="SPARE-HS","SPARE-ISSUE",
U1805="Power Telco","ACTIVE"
),"")</f>
        <v/>
      </c>
      <c r="W1805" s="51"/>
      <c r="X1805" s="51"/>
      <c r="Y1805" s="51"/>
      <c r="Z1805" s="51"/>
      <c r="AA1805" s="51"/>
      <c r="AB1805" s="34" t="s">
        <v>5420</v>
      </c>
      <c r="AC1805" s="34" t="str">
        <f>_xlfn.XLOOKUP(B1805,[4]ALL!$B:$B,[4]ALL!$N:$N,"")</f>
        <v/>
      </c>
      <c r="AD1805" s="34" t="s">
        <v>5420</v>
      </c>
      <c r="AE1805" s="34"/>
      <c r="AF1805" s="36" t="s">
        <v>5420</v>
      </c>
      <c r="AG1805" s="29"/>
      <c r="AH1805" s="35"/>
      <c r="AI1805" s="29"/>
      <c r="AJ1805" s="29" t="s">
        <v>5420</v>
      </c>
      <c r="AK1805" s="36" t="s">
        <v>5420</v>
      </c>
      <c r="AL1805" s="36" t="s">
        <v>5420</v>
      </c>
      <c r="AM1805" s="36" t="s">
        <v>5420</v>
      </c>
      <c r="AN1805" s="36" t="s">
        <v>5420</v>
      </c>
      <c r="AO1805" s="36" t="s">
        <v>5420</v>
      </c>
      <c r="AP1805" s="36" t="s">
        <v>5420</v>
      </c>
      <c r="AQ1805" s="36" t="s">
        <v>5420</v>
      </c>
      <c r="AR1805" s="36" t="s">
        <v>5420</v>
      </c>
      <c r="AS1805" s="36" t="s">
        <v>5420</v>
      </c>
      <c r="AT1805" s="36" t="s">
        <v>5420</v>
      </c>
      <c r="AU1805" s="36" t="s">
        <v>5420</v>
      </c>
      <c r="AV1805" s="36" t="s">
        <v>5420</v>
      </c>
      <c r="AW1805" s="45"/>
      <c r="AX1805" s="45" t="s">
        <v>5420</v>
      </c>
      <c r="AY1805" s="45" t="s">
        <v>5420</v>
      </c>
      <c r="AZ1805" s="45" t="s">
        <v>5420</v>
      </c>
      <c r="BA1805" s="36" t="s">
        <v>5420</v>
      </c>
    </row>
    <row r="1806" spans="1:53" s="58" customFormat="1" ht="15.6" hidden="1" x14ac:dyDescent="0.3">
      <c r="A1806" s="27" t="s">
        <v>2747</v>
      </c>
      <c r="B1806" s="28" t="s">
        <v>2748</v>
      </c>
      <c r="C1806" s="29" t="str">
        <f>_xlfn.XLOOKUP(B1806,'[1]daily break down'!$D:$D,'[1]daily break down'!$E:$E,"")</f>
        <v>Douala</v>
      </c>
      <c r="D1806" s="27" t="s">
        <v>11</v>
      </c>
      <c r="E1806" s="27" t="s">
        <v>12</v>
      </c>
      <c r="F1806" s="29" t="s">
        <v>31</v>
      </c>
      <c r="G1806" s="27" t="s">
        <v>32</v>
      </c>
      <c r="H1806" s="30" t="str">
        <f>_xlfn.XLOOKUP(B1806,[2]CALCULATION!$B:$B,[2]CALCULATION!$H:$H,"")</f>
        <v>ZTE</v>
      </c>
      <c r="I1806" s="25">
        <v>0</v>
      </c>
      <c r="J1806" s="25">
        <v>0</v>
      </c>
      <c r="K1806" s="25">
        <v>0</v>
      </c>
      <c r="L1806" s="25">
        <v>0</v>
      </c>
      <c r="M1806" s="25">
        <v>0</v>
      </c>
      <c r="N1806" s="25">
        <v>0</v>
      </c>
      <c r="O1806" s="25">
        <v>0</v>
      </c>
      <c r="P1806" s="25" t="s">
        <v>6366</v>
      </c>
      <c r="Q1806" s="31" t="s">
        <v>5364</v>
      </c>
      <c r="R1806" s="31"/>
      <c r="S1806" s="32" t="str" cm="1">
        <f t="array" ref="S1806">IFERROR(_xlfn.IFS(
U1806="MPR ISSUE","PDH",
U1806="BSS Hardware Issue","BSS",
U1806="Sites strategiques, MLL, Pylone, etc.","ENVTECH",
U1806="AKTIVCO DEFAUT GE &amp; POWER Cabinet","AKTIVCO",
U1806="AKTIVCO Coupure ENEO &amp; Baisse de tension","AKTIVCO GRID ONLY",
U1806="Coupure ENEO &amp; Baisse de tension","IHS GRID ONLY",
U1806="Defaut GE &amp; POWER Cabinet","IHS",
U1806="Sharing","Partners",
U1806="Sites strategiques &amp; DataCenter","SST &amp; DC",
U1806="Exclu","Exclu",
U1806="SAT","SAT",
U1806="SPARE-ISSUE","SPARE-ISSUE",
U1806="Fiber CAmtel","TRANS_FO_CAMTEL",
U1806="Fiber AOF","Fiber AOF",
U1806="Projet OCM (HUAWEI)","TRAVAUX-HUAWEI",
U1806="Projet OCM (NOKIA)","TRAVAUX-NOKIA",
U1806="ACCESS-ISSUE","ACCESS-ISSUE",
U1806="Projet OCM (ZTE, NOKIA, autres projets)","TRAVAUX OCM",
U1806="No root CAuse","No root cause",
U1806="ODU HS","PDH",
U1806="IP &amp; VLAN","PDH",
U1806="Warehouse HUAWEI","SPARE-ISSUE",
U1806="SPARE-HS","SPARE-ISSUE",
U1806="Power Telco","BSS"
),"")</f>
        <v/>
      </c>
      <c r="T1806" s="32" t="str" cm="1">
        <f t="array" ref="T1806">IFERROR(_xlfn.IFS(
U1806="MPR ISSUE","TX ISSUE",
U1806="BSS Hardware Issue","RAN ISSUE",
U1806="Sites strategiques, MLL, Pylone, etc.","ENVTECH",
U1806="AKTIVCO DEFAUT GE &amp; POWER Cabinet","POWER ISSUE",
U1806="AKTIVCO Coupure ENEO &amp; Baisse de tension","POWER ISSUE",
U1806="Coupure ENEO &amp; Baisse de tension","POWER ISSUE",
U1806="Defaut GE &amp; POWER Cabinet","POWER ISSUE",
U1806="Sharing","POWER ISSUE",
U1806="Sites strategiques &amp; DataCenter","POWER ISSUE",
U1806="Exclu","Exclu",
U1806="SAT","TX ISSUE",
U1806="SPARE-ISSUE","SPARE-ISSUE",
U1806="Fiber CAmtel","TX ISSUE",
U1806="Fiber AOF","TX ISSUE",
U1806="Projet OCM (HUAWEI)","TRAVAUX-HUAWEI",
U1806="Projet OCM (NOKIA)","TRAVAUX -NOKIA",
U1806="ACCESS-ISSUE","ACCESS-ISSUE",
U1806="Projet OCM (ZTE, NOKIA, autres projets)","TRAVAUX OCM",
U1806="No root CAuse","No root cause",
U1806="ODU HS","TX ISSUE",
U1806="IP &amp; VLAN","TX ISSUE",
U1806="Warehouse HUAWEI","SPARE-ISSUE",
U1806="SPARE-HS","SPARE-ISSUE",
U1806="Power Telco","RAN ISSUE"
),"")</f>
        <v/>
      </c>
      <c r="U1806" s="33"/>
      <c r="V1806" s="32" t="str" cm="1">
        <f t="array" ref="V1806">IFERROR(_xlfn.IFS(
U1806="MPR ISSUE","ACTIVE",
U1806="BSS Hardware Issue","ACTIVE",
U1806="Sites strategiques, MLL, Pylone, etc.","PASSIVE",
U1806="AKTIVCO DEFAUT GE &amp; POWER Cabinet","PASSIVE",
U1806="AKTIVCO Coupure ENEO &amp; Baisse de tension","PASSIVE",
U1806="Coupure ENEO &amp; Baisse de tension","PASSIVE",
U1806="Defaut GE &amp; POWER Cabinet","PASSIVE",
U1806="Sharing","PASSIVE",
U1806="Sites strategiques &amp; DataCenter","PASSIVE",
U1806="Exclu","Exclu",
U1806="SAT","ACTIVE",
U1806="SPARE-ISSUE","SPARE-ISSUE",
U1806="Fiber CAmtel","ACTIVE",
U1806="Fiber AOF","ACTIVE",
U1806="Projet OCM (HUAWEI)","PLANNED WORKS",
U1806="Projet OCM (NOKIA)","PLANNED WORKS",
U1806="ACCESS-ISSUE","ACCESS-ISSUE",
U1806="Projet OCM (ZTE, NOKIA, autres projets)","PLANNED WORKS",
U1806="No root CAuse","No root cause",
U1806="ODU HS","ACTIVE",
U1806="IP &amp; VLAN","ACTIVE",
U1806="Warehouse HUAWEI","SPARE-ISSUE",
U1806="SPARE-HS","SPARE-ISSUE",
U1806="Power Telco","ACTIVE"
),"")</f>
        <v/>
      </c>
      <c r="W1806" s="51"/>
      <c r="X1806" s="51"/>
      <c r="Y1806" s="51"/>
      <c r="Z1806" s="51"/>
      <c r="AA1806" s="51"/>
      <c r="AB1806" s="34" t="s">
        <v>5420</v>
      </c>
      <c r="AC1806" s="34" t="str">
        <f>_xlfn.XLOOKUP(B1806,[4]ALL!$B:$B,[4]ALL!$N:$N,"")</f>
        <v/>
      </c>
      <c r="AD1806" s="34" t="s">
        <v>5420</v>
      </c>
      <c r="AE1806" s="34"/>
      <c r="AF1806" s="36" t="s">
        <v>5420</v>
      </c>
      <c r="AG1806" s="29"/>
      <c r="AH1806" s="35"/>
      <c r="AI1806" s="29"/>
      <c r="AJ1806" s="29" t="s">
        <v>5420</v>
      </c>
      <c r="AK1806" s="36" t="s">
        <v>5420</v>
      </c>
      <c r="AL1806" s="36" t="s">
        <v>5420</v>
      </c>
      <c r="AM1806" s="36" t="s">
        <v>5420</v>
      </c>
      <c r="AN1806" s="36" t="s">
        <v>5420</v>
      </c>
      <c r="AO1806" s="36" t="s">
        <v>5420</v>
      </c>
      <c r="AP1806" s="36" t="s">
        <v>5420</v>
      </c>
      <c r="AQ1806" s="36" t="s">
        <v>5420</v>
      </c>
      <c r="AR1806" s="36" t="s">
        <v>5420</v>
      </c>
      <c r="AS1806" s="36" t="s">
        <v>5420</v>
      </c>
      <c r="AT1806" s="36" t="s">
        <v>5420</v>
      </c>
      <c r="AU1806" s="36" t="s">
        <v>5420</v>
      </c>
      <c r="AV1806" s="36" t="s">
        <v>5420</v>
      </c>
      <c r="AW1806" s="45"/>
      <c r="AX1806" s="45" t="s">
        <v>5420</v>
      </c>
      <c r="AY1806" s="45" t="s">
        <v>5420</v>
      </c>
      <c r="AZ1806" s="45" t="s">
        <v>5420</v>
      </c>
      <c r="BA1806" s="36" t="s">
        <v>5420</v>
      </c>
    </row>
    <row r="1807" spans="1:53" s="58" customFormat="1" ht="15.6" hidden="1" x14ac:dyDescent="0.3">
      <c r="A1807" s="27" t="s">
        <v>2060</v>
      </c>
      <c r="B1807" s="28" t="s">
        <v>2061</v>
      </c>
      <c r="C1807" s="29" t="str">
        <f>_xlfn.XLOOKUP(B1807,'[1]daily break down'!$D:$D,'[1]daily break down'!$E:$E,"")</f>
        <v>Yaounde</v>
      </c>
      <c r="D1807" s="27" t="s">
        <v>11</v>
      </c>
      <c r="E1807" s="27" t="s">
        <v>12</v>
      </c>
      <c r="F1807" s="29" t="s">
        <v>37</v>
      </c>
      <c r="G1807" s="27" t="s">
        <v>38</v>
      </c>
      <c r="H1807" s="30" t="str">
        <f>_xlfn.XLOOKUP(B1807,[2]CALCULATION!$B:$B,[2]CALCULATION!$H:$H,"")</f>
        <v>ZTE</v>
      </c>
      <c r="I1807" s="25">
        <v>0</v>
      </c>
      <c r="J1807" s="25">
        <v>0</v>
      </c>
      <c r="K1807" s="25">
        <v>0</v>
      </c>
      <c r="L1807" s="25">
        <v>0</v>
      </c>
      <c r="M1807" s="25">
        <v>0</v>
      </c>
      <c r="N1807" s="25">
        <v>0</v>
      </c>
      <c r="O1807" s="25">
        <v>0</v>
      </c>
      <c r="P1807" s="25" t="s">
        <v>6366</v>
      </c>
      <c r="Q1807" s="31" t="s">
        <v>5364</v>
      </c>
      <c r="R1807" s="31"/>
      <c r="S1807" s="32" t="str" cm="1">
        <f t="array" ref="S1807">IFERROR(_xlfn.IFS(
U1807="MPR ISSUE","PDH",
U1807="BSS Hardware Issue","BSS",
U1807="Sites strategiques, MLL, Pylone, etc.","ENVTECH",
U1807="AKTIVCO DEFAUT GE &amp; POWER Cabinet","AKTIVCO",
U1807="AKTIVCO Coupure ENEO &amp; Baisse de tension","AKTIVCO GRID ONLY",
U1807="Coupure ENEO &amp; Baisse de tension","IHS GRID ONLY",
U1807="Defaut GE &amp; POWER Cabinet","IHS",
U1807="Sharing","Partners",
U1807="Sites strategiques &amp; DataCenter","SST &amp; DC",
U1807="Exclu","Exclu",
U1807="SAT","SAT",
U1807="SPARE-ISSUE","SPARE-ISSUE",
U1807="Fiber CAmtel","TRANS_FO_CAMTEL",
U1807="Fiber AOF","Fiber AOF",
U1807="Projet OCM (HUAWEI)","TRAVAUX-HUAWEI",
U1807="Projet OCM (NOKIA)","TRAVAUX-NOKIA",
U1807="ACCESS-ISSUE","ACCESS-ISSUE",
U1807="Projet OCM (ZTE, NOKIA, autres projets)","TRAVAUX OCM",
U1807="No root CAuse","No root cause",
U1807="ODU HS","PDH",
U1807="IP &amp; VLAN","PDH",
U1807="Warehouse HUAWEI","SPARE-ISSUE",
U1807="SPARE-HS","SPARE-ISSUE",
U1807="Power Telco","BSS"
),"")</f>
        <v/>
      </c>
      <c r="T1807" s="32" t="str" cm="1">
        <f t="array" ref="T1807">IFERROR(_xlfn.IFS(
U1807="MPR ISSUE","TX ISSUE",
U1807="BSS Hardware Issue","RAN ISSUE",
U1807="Sites strategiques, MLL, Pylone, etc.","ENVTECH",
U1807="AKTIVCO DEFAUT GE &amp; POWER Cabinet","POWER ISSUE",
U1807="AKTIVCO Coupure ENEO &amp; Baisse de tension","POWER ISSUE",
U1807="Coupure ENEO &amp; Baisse de tension","POWER ISSUE",
U1807="Defaut GE &amp; POWER Cabinet","POWER ISSUE",
U1807="Sharing","POWER ISSUE",
U1807="Sites strategiques &amp; DataCenter","POWER ISSUE",
U1807="Exclu","Exclu",
U1807="SAT","TX ISSUE",
U1807="SPARE-ISSUE","SPARE-ISSUE",
U1807="Fiber CAmtel","TX ISSUE",
U1807="Fiber AOF","TX ISSUE",
U1807="Projet OCM (HUAWEI)","TRAVAUX-HUAWEI",
U1807="Projet OCM (NOKIA)","TRAVAUX -NOKIA",
U1807="ACCESS-ISSUE","ACCESS-ISSUE",
U1807="Projet OCM (ZTE, NOKIA, autres projets)","TRAVAUX OCM",
U1807="No root CAuse","No root cause",
U1807="ODU HS","TX ISSUE",
U1807="IP &amp; VLAN","TX ISSUE",
U1807="Warehouse HUAWEI","SPARE-ISSUE",
U1807="SPARE-HS","SPARE-ISSUE",
U1807="Power Telco","RAN ISSUE"
),"")</f>
        <v/>
      </c>
      <c r="U1807" s="33"/>
      <c r="V1807" s="32" t="str" cm="1">
        <f t="array" ref="V1807">IFERROR(_xlfn.IFS(
U1807="MPR ISSUE","ACTIVE",
U1807="BSS Hardware Issue","ACTIVE",
U1807="Sites strategiques, MLL, Pylone, etc.","PASSIVE",
U1807="AKTIVCO DEFAUT GE &amp; POWER Cabinet","PASSIVE",
U1807="AKTIVCO Coupure ENEO &amp; Baisse de tension","PASSIVE",
U1807="Coupure ENEO &amp; Baisse de tension","PASSIVE",
U1807="Defaut GE &amp; POWER Cabinet","PASSIVE",
U1807="Sharing","PASSIVE",
U1807="Sites strategiques &amp; DataCenter","PASSIVE",
U1807="Exclu","Exclu",
U1807="SAT","ACTIVE",
U1807="SPARE-ISSUE","SPARE-ISSUE",
U1807="Fiber CAmtel","ACTIVE",
U1807="Fiber AOF","ACTIVE",
U1807="Projet OCM (HUAWEI)","PLANNED WORKS",
U1807="Projet OCM (NOKIA)","PLANNED WORKS",
U1807="ACCESS-ISSUE","ACCESS-ISSUE",
U1807="Projet OCM (ZTE, NOKIA, autres projets)","PLANNED WORKS",
U1807="No root CAuse","No root cause",
U1807="ODU HS","ACTIVE",
U1807="IP &amp; VLAN","ACTIVE",
U1807="Warehouse HUAWEI","SPARE-ISSUE",
U1807="SPARE-HS","SPARE-ISSUE",
U1807="Power Telco","ACTIVE"
),"")</f>
        <v/>
      </c>
      <c r="W1807" s="51"/>
      <c r="X1807" s="51"/>
      <c r="Y1807" s="51"/>
      <c r="Z1807" s="51"/>
      <c r="AA1807" s="51"/>
      <c r="AB1807" s="34" t="s">
        <v>5420</v>
      </c>
      <c r="AC1807" s="34" t="str">
        <f>_xlfn.XLOOKUP(B1807,[4]ALL!$B:$B,[4]ALL!$N:$N,"")</f>
        <v/>
      </c>
      <c r="AD1807" s="34" t="s">
        <v>5420</v>
      </c>
      <c r="AE1807" s="34"/>
      <c r="AF1807" s="36" t="s">
        <v>5420</v>
      </c>
      <c r="AG1807" s="29"/>
      <c r="AH1807" s="35"/>
      <c r="AI1807" s="29"/>
      <c r="AJ1807" s="29" t="s">
        <v>5420</v>
      </c>
      <c r="AK1807" s="36" t="s">
        <v>5420</v>
      </c>
      <c r="AL1807" s="36" t="s">
        <v>5420</v>
      </c>
      <c r="AM1807" s="36" t="s">
        <v>5420</v>
      </c>
      <c r="AN1807" s="36" t="s">
        <v>5420</v>
      </c>
      <c r="AO1807" s="36" t="s">
        <v>5420</v>
      </c>
      <c r="AP1807" s="36" t="s">
        <v>5420</v>
      </c>
      <c r="AQ1807" s="36" t="s">
        <v>5420</v>
      </c>
      <c r="AR1807" s="36" t="s">
        <v>5420</v>
      </c>
      <c r="AS1807" s="36" t="s">
        <v>5420</v>
      </c>
      <c r="AT1807" s="36" t="s">
        <v>5420</v>
      </c>
      <c r="AU1807" s="36" t="s">
        <v>5420</v>
      </c>
      <c r="AV1807" s="36" t="s">
        <v>5420</v>
      </c>
      <c r="AW1807" s="45"/>
      <c r="AX1807" s="45" t="s">
        <v>5420</v>
      </c>
      <c r="AY1807" s="45" t="s">
        <v>5420</v>
      </c>
      <c r="AZ1807" s="45" t="s">
        <v>5420</v>
      </c>
      <c r="BA1807" s="36" t="s">
        <v>5420</v>
      </c>
    </row>
    <row r="1808" spans="1:53" s="58" customFormat="1" ht="15.6" hidden="1" x14ac:dyDescent="0.3">
      <c r="A1808" s="27" t="s">
        <v>1419</v>
      </c>
      <c r="B1808" s="28" t="s">
        <v>1420</v>
      </c>
      <c r="C1808" s="29" t="str">
        <f>_xlfn.XLOOKUP(B1808,'[1]daily break down'!$D:$D,'[1]daily break down'!$E:$E,"")</f>
        <v>Douala</v>
      </c>
      <c r="D1808" s="27" t="s">
        <v>11</v>
      </c>
      <c r="E1808" s="27" t="s">
        <v>757</v>
      </c>
      <c r="F1808" s="29" t="s">
        <v>31</v>
      </c>
      <c r="G1808" s="27" t="s">
        <v>32</v>
      </c>
      <c r="H1808" s="30" t="str">
        <f>_xlfn.XLOOKUP(B1808,[2]CALCULATION!$B:$B,[2]CALCULATION!$H:$H,"")</f>
        <v>ZTE</v>
      </c>
      <c r="I1808" s="25">
        <v>0</v>
      </c>
      <c r="J1808" s="25">
        <v>0</v>
      </c>
      <c r="K1808" s="25">
        <v>0</v>
      </c>
      <c r="L1808" s="25">
        <v>0</v>
      </c>
      <c r="M1808" s="25">
        <v>0</v>
      </c>
      <c r="N1808" s="25">
        <v>0</v>
      </c>
      <c r="O1808" s="25">
        <v>0</v>
      </c>
      <c r="P1808" s="25" t="s">
        <v>6366</v>
      </c>
      <c r="Q1808" s="31" t="s">
        <v>5364</v>
      </c>
      <c r="R1808" s="31"/>
      <c r="S1808" s="32" t="str" cm="1">
        <f t="array" ref="S1808">IFERROR(_xlfn.IFS(
U1808="MPR ISSUE","PDH",
U1808="BSS Hardware Issue","BSS",
U1808="Sites strategiques, MLL, Pylone, etc.","ENVTECH",
U1808="AKTIVCO DEFAUT GE &amp; POWER Cabinet","AKTIVCO",
U1808="AKTIVCO Coupure ENEO &amp; Baisse de tension","AKTIVCO GRID ONLY",
U1808="Coupure ENEO &amp; Baisse de tension","IHS GRID ONLY",
U1808="Defaut GE &amp; POWER Cabinet","IHS",
U1808="Sharing","Partners",
U1808="Sites strategiques &amp; DataCenter","SST &amp; DC",
U1808="Exclu","Exclu",
U1808="SAT","SAT",
U1808="SPARE-ISSUE","SPARE-ISSUE",
U1808="Fiber CAmtel","TRANS_FO_CAMTEL",
U1808="Fiber AOF","Fiber AOF",
U1808="Projet OCM (HUAWEI)","TRAVAUX-HUAWEI",
U1808="Projet OCM (NOKIA)","TRAVAUX-NOKIA",
U1808="ACCESS-ISSUE","ACCESS-ISSUE",
U1808="Projet OCM (ZTE, NOKIA, autres projets)","TRAVAUX OCM",
U1808="No root CAuse","No root cause",
U1808="ODU HS","PDH",
U1808="IP &amp; VLAN","PDH",
U1808="Warehouse HUAWEI","SPARE-ISSUE",
U1808="SPARE-HS","SPARE-ISSUE",
U1808="Power Telco","BSS"
),"")</f>
        <v/>
      </c>
      <c r="T1808" s="32" t="str" cm="1">
        <f t="array" ref="T1808">IFERROR(_xlfn.IFS(
U1808="MPR ISSUE","TX ISSUE",
U1808="BSS Hardware Issue","RAN ISSUE",
U1808="Sites strategiques, MLL, Pylone, etc.","ENVTECH",
U1808="AKTIVCO DEFAUT GE &amp; POWER Cabinet","POWER ISSUE",
U1808="AKTIVCO Coupure ENEO &amp; Baisse de tension","POWER ISSUE",
U1808="Coupure ENEO &amp; Baisse de tension","POWER ISSUE",
U1808="Defaut GE &amp; POWER Cabinet","POWER ISSUE",
U1808="Sharing","POWER ISSUE",
U1808="Sites strategiques &amp; DataCenter","POWER ISSUE",
U1808="Exclu","Exclu",
U1808="SAT","TX ISSUE",
U1808="SPARE-ISSUE","SPARE-ISSUE",
U1808="Fiber CAmtel","TX ISSUE",
U1808="Fiber AOF","TX ISSUE",
U1808="Projet OCM (HUAWEI)","TRAVAUX-HUAWEI",
U1808="Projet OCM (NOKIA)","TRAVAUX -NOKIA",
U1808="ACCESS-ISSUE","ACCESS-ISSUE",
U1808="Projet OCM (ZTE, NOKIA, autres projets)","TRAVAUX OCM",
U1808="No root CAuse","No root cause",
U1808="ODU HS","TX ISSUE",
U1808="IP &amp; VLAN","TX ISSUE",
U1808="Warehouse HUAWEI","SPARE-ISSUE",
U1808="SPARE-HS","SPARE-ISSUE",
U1808="Power Telco","RAN ISSUE"
),"")</f>
        <v/>
      </c>
      <c r="U1808" s="33"/>
      <c r="V1808" s="32" t="str" cm="1">
        <f t="array" ref="V1808">IFERROR(_xlfn.IFS(
U1808="MPR ISSUE","ACTIVE",
U1808="BSS Hardware Issue","ACTIVE",
U1808="Sites strategiques, MLL, Pylone, etc.","PASSIVE",
U1808="AKTIVCO DEFAUT GE &amp; POWER Cabinet","PASSIVE",
U1808="AKTIVCO Coupure ENEO &amp; Baisse de tension","PASSIVE",
U1808="Coupure ENEO &amp; Baisse de tension","PASSIVE",
U1808="Defaut GE &amp; POWER Cabinet","PASSIVE",
U1808="Sharing","PASSIVE",
U1808="Sites strategiques &amp; DataCenter","PASSIVE",
U1808="Exclu","Exclu",
U1808="SAT","ACTIVE",
U1808="SPARE-ISSUE","SPARE-ISSUE",
U1808="Fiber CAmtel","ACTIVE",
U1808="Fiber AOF","ACTIVE",
U1808="Projet OCM (HUAWEI)","PLANNED WORKS",
U1808="Projet OCM (NOKIA)","PLANNED WORKS",
U1808="ACCESS-ISSUE","ACCESS-ISSUE",
U1808="Projet OCM (ZTE, NOKIA, autres projets)","PLANNED WORKS",
U1808="No root CAuse","No root cause",
U1808="ODU HS","ACTIVE",
U1808="IP &amp; VLAN","ACTIVE",
U1808="Warehouse HUAWEI","SPARE-ISSUE",
U1808="SPARE-HS","SPARE-ISSUE",
U1808="Power Telco","ACTIVE"
),"")</f>
        <v/>
      </c>
      <c r="W1808" s="51"/>
      <c r="X1808" s="51"/>
      <c r="Y1808" s="51"/>
      <c r="Z1808" s="51"/>
      <c r="AA1808" s="51"/>
      <c r="AB1808" s="34" t="s">
        <v>5420</v>
      </c>
      <c r="AC1808" s="34" t="str">
        <f>_xlfn.XLOOKUP(B1808,[4]ALL!$B:$B,[4]ALL!$N:$N,"")</f>
        <v/>
      </c>
      <c r="AD1808" s="34" t="s">
        <v>5420</v>
      </c>
      <c r="AE1808" s="34"/>
      <c r="AF1808" s="36" t="s">
        <v>5420</v>
      </c>
      <c r="AG1808" s="29"/>
      <c r="AH1808" s="35"/>
      <c r="AI1808" s="29"/>
      <c r="AJ1808" s="29" t="s">
        <v>5420</v>
      </c>
      <c r="AK1808" s="36" t="s">
        <v>5420</v>
      </c>
      <c r="AL1808" s="36" t="s">
        <v>5420</v>
      </c>
      <c r="AM1808" s="36" t="s">
        <v>5420</v>
      </c>
      <c r="AN1808" s="36" t="s">
        <v>5420</v>
      </c>
      <c r="AO1808" s="36" t="s">
        <v>5420</v>
      </c>
      <c r="AP1808" s="36" t="s">
        <v>5420</v>
      </c>
      <c r="AQ1808" s="36" t="s">
        <v>5420</v>
      </c>
      <c r="AR1808" s="36" t="s">
        <v>5420</v>
      </c>
      <c r="AS1808" s="36" t="s">
        <v>5420</v>
      </c>
      <c r="AT1808" s="36" t="s">
        <v>5420</v>
      </c>
      <c r="AU1808" s="36" t="s">
        <v>5420</v>
      </c>
      <c r="AV1808" s="36" t="s">
        <v>5420</v>
      </c>
      <c r="AW1808" s="45"/>
      <c r="AX1808" s="45" t="s">
        <v>5420</v>
      </c>
      <c r="AY1808" s="45" t="s">
        <v>5420</v>
      </c>
      <c r="AZ1808" s="45" t="s">
        <v>5420</v>
      </c>
      <c r="BA1808" s="36" t="s">
        <v>5420</v>
      </c>
    </row>
    <row r="1809" spans="1:53" s="58" customFormat="1" ht="15.6" hidden="1" x14ac:dyDescent="0.3">
      <c r="A1809" s="27" t="s">
        <v>3232</v>
      </c>
      <c r="B1809" s="28" t="s">
        <v>3233</v>
      </c>
      <c r="C1809" s="29" t="str">
        <f>_xlfn.XLOOKUP(B1809,'[1]daily break down'!$D:$D,'[1]daily break down'!$E:$E,"")</f>
        <v>Douala</v>
      </c>
      <c r="D1809" s="27" t="s">
        <v>11</v>
      </c>
      <c r="E1809" s="27" t="s">
        <v>757</v>
      </c>
      <c r="F1809" s="29" t="s">
        <v>31</v>
      </c>
      <c r="G1809" s="27" t="s">
        <v>32</v>
      </c>
      <c r="H1809" s="30" t="str">
        <f>_xlfn.XLOOKUP(B1809,[2]CALCULATION!$B:$B,[2]CALCULATION!$H:$H,"")</f>
        <v>ZTE</v>
      </c>
      <c r="I1809" s="25">
        <v>0</v>
      </c>
      <c r="J1809" s="25">
        <v>0</v>
      </c>
      <c r="K1809" s="25">
        <v>0</v>
      </c>
      <c r="L1809" s="25">
        <v>1.9796936932309135E-3</v>
      </c>
      <c r="M1809" s="25">
        <v>0</v>
      </c>
      <c r="N1809" s="25">
        <v>0</v>
      </c>
      <c r="O1809" s="25">
        <v>0</v>
      </c>
      <c r="P1809" s="25" t="s">
        <v>6366</v>
      </c>
      <c r="Q1809" s="31" t="s">
        <v>5364</v>
      </c>
      <c r="R1809" s="31"/>
      <c r="S1809" s="32" t="str" cm="1">
        <f t="array" ref="S1809">IFERROR(_xlfn.IFS(
U1809="MPR ISSUE","PDH",
U1809="BSS Hardware Issue","BSS",
U1809="Sites strategiques, MLL, Pylone, etc.","ENVTECH",
U1809="AKTIVCO DEFAUT GE &amp; POWER Cabinet","AKTIVCO",
U1809="AKTIVCO Coupure ENEO &amp; Baisse de tension","AKTIVCO GRID ONLY",
U1809="Coupure ENEO &amp; Baisse de tension","IHS GRID ONLY",
U1809="Defaut GE &amp; POWER Cabinet","IHS",
U1809="Sharing","Partners",
U1809="Sites strategiques &amp; DataCenter","SST &amp; DC",
U1809="Exclu","Exclu",
U1809="SAT","SAT",
U1809="SPARE-ISSUE","SPARE-ISSUE",
U1809="Fiber CAmtel","TRANS_FO_CAMTEL",
U1809="Fiber AOF","Fiber AOF",
U1809="Projet OCM (HUAWEI)","TRAVAUX-HUAWEI",
U1809="Projet OCM (NOKIA)","TRAVAUX-NOKIA",
U1809="ACCESS-ISSUE","ACCESS-ISSUE",
U1809="Projet OCM (ZTE, NOKIA, autres projets)","TRAVAUX OCM",
U1809="No root CAuse","No root cause",
U1809="ODU HS","PDH",
U1809="IP &amp; VLAN","PDH",
U1809="Warehouse HUAWEI","SPARE-ISSUE",
U1809="SPARE-HS","SPARE-ISSUE",
U1809="Power Telco","BSS"
),"")</f>
        <v/>
      </c>
      <c r="T1809" s="32" t="str" cm="1">
        <f t="array" ref="T1809">IFERROR(_xlfn.IFS(
U1809="MPR ISSUE","TX ISSUE",
U1809="BSS Hardware Issue","RAN ISSUE",
U1809="Sites strategiques, MLL, Pylone, etc.","ENVTECH",
U1809="AKTIVCO DEFAUT GE &amp; POWER Cabinet","POWER ISSUE",
U1809="AKTIVCO Coupure ENEO &amp; Baisse de tension","POWER ISSUE",
U1809="Coupure ENEO &amp; Baisse de tension","POWER ISSUE",
U1809="Defaut GE &amp; POWER Cabinet","POWER ISSUE",
U1809="Sharing","POWER ISSUE",
U1809="Sites strategiques &amp; DataCenter","POWER ISSUE",
U1809="Exclu","Exclu",
U1809="SAT","TX ISSUE",
U1809="SPARE-ISSUE","SPARE-ISSUE",
U1809="Fiber CAmtel","TX ISSUE",
U1809="Fiber AOF","TX ISSUE",
U1809="Projet OCM (HUAWEI)","TRAVAUX-HUAWEI",
U1809="Projet OCM (NOKIA)","TRAVAUX -NOKIA",
U1809="ACCESS-ISSUE","ACCESS-ISSUE",
U1809="Projet OCM (ZTE, NOKIA, autres projets)","TRAVAUX OCM",
U1809="No root CAuse","No root cause",
U1809="ODU HS","TX ISSUE",
U1809="IP &amp; VLAN","TX ISSUE",
U1809="Warehouse HUAWEI","SPARE-ISSUE",
U1809="SPARE-HS","SPARE-ISSUE",
U1809="Power Telco","RAN ISSUE"
),"")</f>
        <v/>
      </c>
      <c r="U1809" s="33"/>
      <c r="V1809" s="32" t="str" cm="1">
        <f t="array" ref="V1809">IFERROR(_xlfn.IFS(
U1809="MPR ISSUE","ACTIVE",
U1809="BSS Hardware Issue","ACTIVE",
U1809="Sites strategiques, MLL, Pylone, etc.","PASSIVE",
U1809="AKTIVCO DEFAUT GE &amp; POWER Cabinet","PASSIVE",
U1809="AKTIVCO Coupure ENEO &amp; Baisse de tension","PASSIVE",
U1809="Coupure ENEO &amp; Baisse de tension","PASSIVE",
U1809="Defaut GE &amp; POWER Cabinet","PASSIVE",
U1809="Sharing","PASSIVE",
U1809="Sites strategiques &amp; DataCenter","PASSIVE",
U1809="Exclu","Exclu",
U1809="SAT","ACTIVE",
U1809="SPARE-ISSUE","SPARE-ISSUE",
U1809="Fiber CAmtel","ACTIVE",
U1809="Fiber AOF","ACTIVE",
U1809="Projet OCM (HUAWEI)","PLANNED WORKS",
U1809="Projet OCM (NOKIA)","PLANNED WORKS",
U1809="ACCESS-ISSUE","ACCESS-ISSUE",
U1809="Projet OCM (ZTE, NOKIA, autres projets)","PLANNED WORKS",
U1809="No root CAuse","No root cause",
U1809="ODU HS","ACTIVE",
U1809="IP &amp; VLAN","ACTIVE",
U1809="Warehouse HUAWEI","SPARE-ISSUE",
U1809="SPARE-HS","SPARE-ISSUE",
U1809="Power Telco","ACTIVE"
),"")</f>
        <v/>
      </c>
      <c r="W1809" s="51"/>
      <c r="X1809" s="51"/>
      <c r="Y1809" s="51"/>
      <c r="Z1809" s="51"/>
      <c r="AA1809" s="51"/>
      <c r="AB1809" s="34" t="s">
        <v>5420</v>
      </c>
      <c r="AC1809" s="34" t="str">
        <f>_xlfn.XLOOKUP(B1809,[4]ALL!$B:$B,[4]ALL!$N:$N,"")</f>
        <v/>
      </c>
      <c r="AD1809" s="34" t="s">
        <v>5420</v>
      </c>
      <c r="AE1809" s="34"/>
      <c r="AF1809" s="36" t="s">
        <v>5420</v>
      </c>
      <c r="AG1809" s="29"/>
      <c r="AH1809" s="35"/>
      <c r="AI1809" s="29"/>
      <c r="AJ1809" s="29" t="s">
        <v>5420</v>
      </c>
      <c r="AK1809" s="36" t="s">
        <v>5420</v>
      </c>
      <c r="AL1809" s="36" t="s">
        <v>5420</v>
      </c>
      <c r="AM1809" s="36" t="s">
        <v>5420</v>
      </c>
      <c r="AN1809" s="36" t="s">
        <v>5420</v>
      </c>
      <c r="AO1809" s="36" t="s">
        <v>5420</v>
      </c>
      <c r="AP1809" s="36" t="s">
        <v>5420</v>
      </c>
      <c r="AQ1809" s="36" t="s">
        <v>5420</v>
      </c>
      <c r="AR1809" s="36" t="s">
        <v>5420</v>
      </c>
      <c r="AS1809" s="36" t="s">
        <v>5420</v>
      </c>
      <c r="AT1809" s="36" t="s">
        <v>5420</v>
      </c>
      <c r="AU1809" s="36" t="s">
        <v>5420</v>
      </c>
      <c r="AV1809" s="36" t="s">
        <v>5420</v>
      </c>
      <c r="AW1809" s="45"/>
      <c r="AX1809" s="45" t="s">
        <v>5420</v>
      </c>
      <c r="AY1809" s="45" t="s">
        <v>5420</v>
      </c>
      <c r="AZ1809" s="45" t="s">
        <v>5420</v>
      </c>
      <c r="BA1809" s="36" t="s">
        <v>5420</v>
      </c>
    </row>
    <row r="1810" spans="1:53" s="58" customFormat="1" ht="15.6" hidden="1" x14ac:dyDescent="0.3">
      <c r="A1810" s="27" t="s">
        <v>5001</v>
      </c>
      <c r="B1810" s="28" t="s">
        <v>5002</v>
      </c>
      <c r="C1810" s="29" t="str">
        <f>_xlfn.XLOOKUP(B1810,'[1]daily break down'!$D:$D,'[1]daily break down'!$E:$E,"")</f>
        <v>Douala</v>
      </c>
      <c r="D1810" s="27" t="s">
        <v>11</v>
      </c>
      <c r="E1810" s="27" t="s">
        <v>12</v>
      </c>
      <c r="F1810" s="29" t="s">
        <v>31</v>
      </c>
      <c r="G1810" s="27" t="s">
        <v>32</v>
      </c>
      <c r="H1810" s="30" t="str">
        <f>_xlfn.XLOOKUP(B1810,[2]CALCULATION!$B:$B,[2]CALCULATION!$H:$H,"")</f>
        <v>ZTE</v>
      </c>
      <c r="I1810" s="25">
        <v>0</v>
      </c>
      <c r="J1810" s="25">
        <v>0</v>
      </c>
      <c r="K1810" s="25">
        <v>0</v>
      </c>
      <c r="L1810" s="25">
        <v>0</v>
      </c>
      <c r="M1810" s="25">
        <v>0</v>
      </c>
      <c r="N1810" s="25">
        <v>0</v>
      </c>
      <c r="O1810" s="25">
        <v>0</v>
      </c>
      <c r="P1810" s="25" t="s">
        <v>6366</v>
      </c>
      <c r="Q1810" s="31" t="s">
        <v>5364</v>
      </c>
      <c r="R1810" s="31"/>
      <c r="S1810" s="32" t="str" cm="1">
        <f t="array" ref="S1810">IFERROR(_xlfn.IFS(
U1810="MPR ISSUE","PDH",
U1810="BSS Hardware Issue","BSS",
U1810="Sites strategiques, MLL, Pylone, etc.","ENVTECH",
U1810="AKTIVCO DEFAUT GE &amp; POWER Cabinet","AKTIVCO",
U1810="AKTIVCO Coupure ENEO &amp; Baisse de tension","AKTIVCO GRID ONLY",
U1810="Coupure ENEO &amp; Baisse de tension","IHS GRID ONLY",
U1810="Defaut GE &amp; POWER Cabinet","IHS",
U1810="Sharing","Partners",
U1810="Sites strategiques &amp; DataCenter","SST &amp; DC",
U1810="Exclu","Exclu",
U1810="SAT","SAT",
U1810="SPARE-ISSUE","SPARE-ISSUE",
U1810="Fiber CAmtel","TRANS_FO_CAMTEL",
U1810="Fiber AOF","Fiber AOF",
U1810="Projet OCM (HUAWEI)","TRAVAUX-HUAWEI",
U1810="Projet OCM (NOKIA)","TRAVAUX-NOKIA",
U1810="ACCESS-ISSUE","ACCESS-ISSUE",
U1810="Projet OCM (ZTE, NOKIA, autres projets)","TRAVAUX OCM",
U1810="No root CAuse","No root cause",
U1810="ODU HS","PDH",
U1810="IP &amp; VLAN","PDH",
U1810="Warehouse HUAWEI","SPARE-ISSUE",
U1810="SPARE-HS","SPARE-ISSUE",
U1810="Power Telco","BSS"
),"")</f>
        <v/>
      </c>
      <c r="T1810" s="32" t="str" cm="1">
        <f t="array" ref="T1810">IFERROR(_xlfn.IFS(
U1810="MPR ISSUE","TX ISSUE",
U1810="BSS Hardware Issue","RAN ISSUE",
U1810="Sites strategiques, MLL, Pylone, etc.","ENVTECH",
U1810="AKTIVCO DEFAUT GE &amp; POWER Cabinet","POWER ISSUE",
U1810="AKTIVCO Coupure ENEO &amp; Baisse de tension","POWER ISSUE",
U1810="Coupure ENEO &amp; Baisse de tension","POWER ISSUE",
U1810="Defaut GE &amp; POWER Cabinet","POWER ISSUE",
U1810="Sharing","POWER ISSUE",
U1810="Sites strategiques &amp; DataCenter","POWER ISSUE",
U1810="Exclu","Exclu",
U1810="SAT","TX ISSUE",
U1810="SPARE-ISSUE","SPARE-ISSUE",
U1810="Fiber CAmtel","TX ISSUE",
U1810="Fiber AOF","TX ISSUE",
U1810="Projet OCM (HUAWEI)","TRAVAUX-HUAWEI",
U1810="Projet OCM (NOKIA)","TRAVAUX -NOKIA",
U1810="ACCESS-ISSUE","ACCESS-ISSUE",
U1810="Projet OCM (ZTE, NOKIA, autres projets)","TRAVAUX OCM",
U1810="No root CAuse","No root cause",
U1810="ODU HS","TX ISSUE",
U1810="IP &amp; VLAN","TX ISSUE",
U1810="Warehouse HUAWEI","SPARE-ISSUE",
U1810="SPARE-HS","SPARE-ISSUE",
U1810="Power Telco","RAN ISSUE"
),"")</f>
        <v/>
      </c>
      <c r="U1810" s="33"/>
      <c r="V1810" s="32" t="str" cm="1">
        <f t="array" ref="V1810">IFERROR(_xlfn.IFS(
U1810="MPR ISSUE","ACTIVE",
U1810="BSS Hardware Issue","ACTIVE",
U1810="Sites strategiques, MLL, Pylone, etc.","PASSIVE",
U1810="AKTIVCO DEFAUT GE &amp; POWER Cabinet","PASSIVE",
U1810="AKTIVCO Coupure ENEO &amp; Baisse de tension","PASSIVE",
U1810="Coupure ENEO &amp; Baisse de tension","PASSIVE",
U1810="Defaut GE &amp; POWER Cabinet","PASSIVE",
U1810="Sharing","PASSIVE",
U1810="Sites strategiques &amp; DataCenter","PASSIVE",
U1810="Exclu","Exclu",
U1810="SAT","ACTIVE",
U1810="SPARE-ISSUE","SPARE-ISSUE",
U1810="Fiber CAmtel","ACTIVE",
U1810="Fiber AOF","ACTIVE",
U1810="Projet OCM (HUAWEI)","PLANNED WORKS",
U1810="Projet OCM (NOKIA)","PLANNED WORKS",
U1810="ACCESS-ISSUE","ACCESS-ISSUE",
U1810="Projet OCM (ZTE, NOKIA, autres projets)","PLANNED WORKS",
U1810="No root CAuse","No root cause",
U1810="ODU HS","ACTIVE",
U1810="IP &amp; VLAN","ACTIVE",
U1810="Warehouse HUAWEI","SPARE-ISSUE",
U1810="SPARE-HS","SPARE-ISSUE",
U1810="Power Telco","ACTIVE"
),"")</f>
        <v/>
      </c>
      <c r="W1810" s="51"/>
      <c r="X1810" s="51"/>
      <c r="Y1810" s="51"/>
      <c r="Z1810" s="51"/>
      <c r="AA1810" s="51"/>
      <c r="AB1810" s="34" t="s">
        <v>5420</v>
      </c>
      <c r="AC1810" s="34" t="str">
        <f>_xlfn.XLOOKUP(B1810,[4]ALL!$B:$B,[4]ALL!$N:$N,"")</f>
        <v/>
      </c>
      <c r="AD1810" s="34" t="s">
        <v>5420</v>
      </c>
      <c r="AE1810" s="34"/>
      <c r="AF1810" s="36" t="s">
        <v>5420</v>
      </c>
      <c r="AG1810" s="29"/>
      <c r="AH1810" s="35"/>
      <c r="AI1810" s="29"/>
      <c r="AJ1810" s="29" t="s">
        <v>5420</v>
      </c>
      <c r="AK1810" s="36" t="s">
        <v>5420</v>
      </c>
      <c r="AL1810" s="36" t="s">
        <v>5420</v>
      </c>
      <c r="AM1810" s="36" t="s">
        <v>5420</v>
      </c>
      <c r="AN1810" s="36" t="s">
        <v>5420</v>
      </c>
      <c r="AO1810" s="36" t="s">
        <v>5420</v>
      </c>
      <c r="AP1810" s="36" t="s">
        <v>5420</v>
      </c>
      <c r="AQ1810" s="36" t="s">
        <v>5420</v>
      </c>
      <c r="AR1810" s="36" t="s">
        <v>5420</v>
      </c>
      <c r="AS1810" s="36" t="s">
        <v>5420</v>
      </c>
      <c r="AT1810" s="36" t="s">
        <v>5420</v>
      </c>
      <c r="AU1810" s="36" t="s">
        <v>5420</v>
      </c>
      <c r="AV1810" s="36" t="s">
        <v>5420</v>
      </c>
      <c r="AW1810" s="45"/>
      <c r="AX1810" s="45" t="s">
        <v>5420</v>
      </c>
      <c r="AY1810" s="45" t="s">
        <v>5420</v>
      </c>
      <c r="AZ1810" s="45" t="s">
        <v>5420</v>
      </c>
      <c r="BA1810" s="36" t="s">
        <v>5420</v>
      </c>
    </row>
    <row r="1811" spans="1:53" s="58" customFormat="1" ht="15.6" hidden="1" x14ac:dyDescent="0.3">
      <c r="A1811" s="27" t="s">
        <v>2179</v>
      </c>
      <c r="B1811" s="28" t="s">
        <v>2180</v>
      </c>
      <c r="C1811" s="29" t="str">
        <f>_xlfn.XLOOKUP(B1811,'[1]daily break down'!$D:$D,'[1]daily break down'!$E:$E,"")</f>
        <v>OUEST</v>
      </c>
      <c r="D1811" s="27" t="s">
        <v>11</v>
      </c>
      <c r="E1811" s="27" t="s">
        <v>12</v>
      </c>
      <c r="F1811" s="29" t="s">
        <v>102</v>
      </c>
      <c r="G1811" s="27" t="s">
        <v>103</v>
      </c>
      <c r="H1811" s="37" t="str">
        <f>_xlfn.XLOOKUP(B1811,[2]CALCULATION!$B:$B,[2]CALCULATION!$H:$H,"")</f>
        <v>Huawei</v>
      </c>
      <c r="I1811" s="25">
        <v>0</v>
      </c>
      <c r="J1811" s="25">
        <v>0</v>
      </c>
      <c r="K1811" s="25">
        <v>0</v>
      </c>
      <c r="L1811" s="25">
        <v>0</v>
      </c>
      <c r="M1811" s="25">
        <v>0</v>
      </c>
      <c r="N1811" s="25">
        <v>0</v>
      </c>
      <c r="O1811" s="25">
        <v>0</v>
      </c>
      <c r="P1811" s="25" t="s">
        <v>6366</v>
      </c>
      <c r="Q1811" s="31" t="s">
        <v>5364</v>
      </c>
      <c r="R1811" s="31"/>
      <c r="S1811" s="32" t="str" cm="1">
        <f t="array" ref="S1811">IFERROR(_xlfn.IFS(
U1811="MPR ISSUE","PDH",
U1811="BSS Hardware Issue","BSS",
U1811="Sites strategiques, MLL, Pylone, etc.","ENVTECH",
U1811="AKTIVCO DEFAUT GE &amp; POWER Cabinet","AKTIVCO",
U1811="AKTIVCO Coupure ENEO &amp; Baisse de tension","AKTIVCO GRID ONLY",
U1811="Coupure ENEO &amp; Baisse de tension","IHS GRID ONLY",
U1811="Defaut GE &amp; POWER Cabinet","IHS",
U1811="Sharing","Partners",
U1811="Sites strategiques &amp; DataCenter","SST &amp; DC",
U1811="Exclu","Exclu",
U1811="SAT","SAT",
U1811="SPARE-ISSUE","SPARE-ISSUE",
U1811="Fiber CAmtel","TRANS_FO_CAMTEL",
U1811="Fiber AOF","Fiber AOF",
U1811="Projet OCM (HUAWEI)","TRAVAUX-HUAWEI",
U1811="Projet OCM (NOKIA)","TRAVAUX-NOKIA",
U1811="ACCESS-ISSUE","ACCESS-ISSUE",
U1811="Projet OCM (ZTE, NOKIA, autres projets)","TRAVAUX OCM",
U1811="No root CAuse","No root cause",
U1811="ODU HS","PDH",
U1811="IP &amp; VLAN","PDH",
U1811="Warehouse HUAWEI","SPARE-ISSUE",
U1811="SPARE-HS","SPARE-ISSUE",
U1811="Power Telco","BSS"
),"")</f>
        <v/>
      </c>
      <c r="T1811" s="32" t="str" cm="1">
        <f t="array" ref="T1811">IFERROR(_xlfn.IFS(
U1811="MPR ISSUE","TX ISSUE",
U1811="BSS Hardware Issue","RAN ISSUE",
U1811="Sites strategiques, MLL, Pylone, etc.","ENVTECH",
U1811="AKTIVCO DEFAUT GE &amp; POWER Cabinet","POWER ISSUE",
U1811="AKTIVCO Coupure ENEO &amp; Baisse de tension","POWER ISSUE",
U1811="Coupure ENEO &amp; Baisse de tension","POWER ISSUE",
U1811="Defaut GE &amp; POWER Cabinet","POWER ISSUE",
U1811="Sharing","POWER ISSUE",
U1811="Sites strategiques &amp; DataCenter","POWER ISSUE",
U1811="Exclu","Exclu",
U1811="SAT","TX ISSUE",
U1811="SPARE-ISSUE","SPARE-ISSUE",
U1811="Fiber CAmtel","TX ISSUE",
U1811="Fiber AOF","TX ISSUE",
U1811="Projet OCM (HUAWEI)","TRAVAUX-HUAWEI",
U1811="Projet OCM (NOKIA)","TRAVAUX -NOKIA",
U1811="ACCESS-ISSUE","ACCESS-ISSUE",
U1811="Projet OCM (ZTE, NOKIA, autres projets)","TRAVAUX OCM",
U1811="No root CAuse","No root cause",
U1811="ODU HS","TX ISSUE",
U1811="IP &amp; VLAN","TX ISSUE",
U1811="Warehouse HUAWEI","SPARE-ISSUE",
U1811="SPARE-HS","SPARE-ISSUE",
U1811="Power Telco","RAN ISSUE"
),"")</f>
        <v/>
      </c>
      <c r="U1811" s="33"/>
      <c r="V1811" s="32" t="str" cm="1">
        <f t="array" ref="V1811">IFERROR(_xlfn.IFS(
U1811="MPR ISSUE","ACTIVE",
U1811="BSS Hardware Issue","ACTIVE",
U1811="Sites strategiques, MLL, Pylone, etc.","PASSIVE",
U1811="AKTIVCO DEFAUT GE &amp; POWER Cabinet","PASSIVE",
U1811="AKTIVCO Coupure ENEO &amp; Baisse de tension","PASSIVE",
U1811="Coupure ENEO &amp; Baisse de tension","PASSIVE",
U1811="Defaut GE &amp; POWER Cabinet","PASSIVE",
U1811="Sharing","PASSIVE",
U1811="Sites strategiques &amp; DataCenter","PASSIVE",
U1811="Exclu","Exclu",
U1811="SAT","ACTIVE",
U1811="SPARE-ISSUE","SPARE-ISSUE",
U1811="Fiber CAmtel","ACTIVE",
U1811="Fiber AOF","ACTIVE",
U1811="Projet OCM (HUAWEI)","PLANNED WORKS",
U1811="Projet OCM (NOKIA)","PLANNED WORKS",
U1811="ACCESS-ISSUE","ACCESS-ISSUE",
U1811="Projet OCM (ZTE, NOKIA, autres projets)","PLANNED WORKS",
U1811="No root CAuse","No root cause",
U1811="ODU HS","ACTIVE",
U1811="IP &amp; VLAN","ACTIVE",
U1811="Warehouse HUAWEI","SPARE-ISSUE",
U1811="SPARE-HS","SPARE-ISSUE",
U1811="Power Telco","ACTIVE"
),"")</f>
        <v/>
      </c>
      <c r="W1811" s="51"/>
      <c r="X1811" s="51"/>
      <c r="Y1811" s="51"/>
      <c r="Z1811" s="51"/>
      <c r="AA1811" s="51"/>
      <c r="AB1811" s="34" t="s">
        <v>5420</v>
      </c>
      <c r="AC1811" s="34" t="str">
        <f>_xlfn.XLOOKUP(B1811,[4]ALL!$B:$B,[4]ALL!$N:$N,"")</f>
        <v/>
      </c>
      <c r="AD1811" s="34" t="s">
        <v>5420</v>
      </c>
      <c r="AE1811" s="34"/>
      <c r="AF1811" s="36" t="s">
        <v>5420</v>
      </c>
      <c r="AG1811" s="29"/>
      <c r="AH1811" s="35"/>
      <c r="AI1811" s="29"/>
      <c r="AJ1811" s="29" t="s">
        <v>5420</v>
      </c>
      <c r="AK1811" s="36" t="s">
        <v>5420</v>
      </c>
      <c r="AL1811" s="36" t="s">
        <v>5420</v>
      </c>
      <c r="AM1811" s="36" t="s">
        <v>5420</v>
      </c>
      <c r="AN1811" s="36" t="s">
        <v>5420</v>
      </c>
      <c r="AO1811" s="36" t="s">
        <v>5420</v>
      </c>
      <c r="AP1811" s="36" t="s">
        <v>5420</v>
      </c>
      <c r="AQ1811" s="36" t="s">
        <v>5420</v>
      </c>
      <c r="AR1811" s="36" t="s">
        <v>5420</v>
      </c>
      <c r="AS1811" s="36" t="s">
        <v>5420</v>
      </c>
      <c r="AT1811" s="36" t="s">
        <v>5420</v>
      </c>
      <c r="AU1811" s="36" t="s">
        <v>5420</v>
      </c>
      <c r="AV1811" s="36" t="s">
        <v>5420</v>
      </c>
      <c r="AW1811" s="45"/>
      <c r="AX1811" s="45" t="s">
        <v>5420</v>
      </c>
      <c r="AY1811" s="45" t="s">
        <v>5420</v>
      </c>
      <c r="AZ1811" s="45" t="s">
        <v>5420</v>
      </c>
      <c r="BA1811" s="36" t="s">
        <v>5420</v>
      </c>
    </row>
    <row r="1812" spans="1:53" s="58" customFormat="1" ht="15.6" hidden="1" x14ac:dyDescent="0.3">
      <c r="A1812" s="27" t="s">
        <v>2189</v>
      </c>
      <c r="B1812" s="28" t="s">
        <v>2190</v>
      </c>
      <c r="C1812" s="29" t="str">
        <f>_xlfn.XLOOKUP(B1812,'[1]daily break down'!$D:$D,'[1]daily break down'!$E:$E,"")</f>
        <v>OUEST</v>
      </c>
      <c r="D1812" s="27" t="s">
        <v>11</v>
      </c>
      <c r="E1812" s="27" t="s">
        <v>12</v>
      </c>
      <c r="F1812" s="29" t="s">
        <v>102</v>
      </c>
      <c r="G1812" s="27" t="s">
        <v>103</v>
      </c>
      <c r="H1812" s="37" t="str">
        <f>_xlfn.XLOOKUP(B1812,[2]CALCULATION!$B:$B,[2]CALCULATION!$H:$H,"")</f>
        <v>Huawei</v>
      </c>
      <c r="I1812" s="25">
        <v>0</v>
      </c>
      <c r="J1812" s="25">
        <v>0</v>
      </c>
      <c r="K1812" s="25">
        <v>0</v>
      </c>
      <c r="L1812" s="25">
        <v>0</v>
      </c>
      <c r="M1812" s="25">
        <v>0</v>
      </c>
      <c r="N1812" s="25">
        <v>0</v>
      </c>
      <c r="O1812" s="25">
        <v>0</v>
      </c>
      <c r="P1812" s="25" t="s">
        <v>6366</v>
      </c>
      <c r="Q1812" s="31" t="s">
        <v>5364</v>
      </c>
      <c r="R1812" s="31"/>
      <c r="S1812" s="32" t="str" cm="1">
        <f t="array" ref="S1812">IFERROR(_xlfn.IFS(
U1812="MPR ISSUE","PDH",
U1812="BSS Hardware Issue","BSS",
U1812="Sites strategiques, MLL, Pylone, etc.","ENVTECH",
U1812="AKTIVCO DEFAUT GE &amp; POWER Cabinet","AKTIVCO",
U1812="AKTIVCO Coupure ENEO &amp; Baisse de tension","AKTIVCO GRID ONLY",
U1812="Coupure ENEO &amp; Baisse de tension","IHS GRID ONLY",
U1812="Defaut GE &amp; POWER Cabinet","IHS",
U1812="Sharing","Partners",
U1812="Sites strategiques &amp; DataCenter","SST &amp; DC",
U1812="Exclu","Exclu",
U1812="SAT","SAT",
U1812="SPARE-ISSUE","SPARE-ISSUE",
U1812="Fiber CAmtel","TRANS_FO_CAMTEL",
U1812="Fiber AOF","Fiber AOF",
U1812="Projet OCM (HUAWEI)","TRAVAUX-HUAWEI",
U1812="Projet OCM (NOKIA)","TRAVAUX-NOKIA",
U1812="ACCESS-ISSUE","ACCESS-ISSUE",
U1812="Projet OCM (ZTE, NOKIA, autres projets)","TRAVAUX OCM",
U1812="No root CAuse","No root cause",
U1812="ODU HS","PDH",
U1812="IP &amp; VLAN","PDH",
U1812="Warehouse HUAWEI","SPARE-ISSUE",
U1812="SPARE-HS","SPARE-ISSUE",
U1812="Power Telco","BSS"
),"")</f>
        <v/>
      </c>
      <c r="T1812" s="32" t="str" cm="1">
        <f t="array" ref="T1812">IFERROR(_xlfn.IFS(
U1812="MPR ISSUE","TX ISSUE",
U1812="BSS Hardware Issue","RAN ISSUE",
U1812="Sites strategiques, MLL, Pylone, etc.","ENVTECH",
U1812="AKTIVCO DEFAUT GE &amp; POWER Cabinet","POWER ISSUE",
U1812="AKTIVCO Coupure ENEO &amp; Baisse de tension","POWER ISSUE",
U1812="Coupure ENEO &amp; Baisse de tension","POWER ISSUE",
U1812="Defaut GE &amp; POWER Cabinet","POWER ISSUE",
U1812="Sharing","POWER ISSUE",
U1812="Sites strategiques &amp; DataCenter","POWER ISSUE",
U1812="Exclu","Exclu",
U1812="SAT","TX ISSUE",
U1812="SPARE-ISSUE","SPARE-ISSUE",
U1812="Fiber CAmtel","TX ISSUE",
U1812="Fiber AOF","TX ISSUE",
U1812="Projet OCM (HUAWEI)","TRAVAUX-HUAWEI",
U1812="Projet OCM (NOKIA)","TRAVAUX -NOKIA",
U1812="ACCESS-ISSUE","ACCESS-ISSUE",
U1812="Projet OCM (ZTE, NOKIA, autres projets)","TRAVAUX OCM",
U1812="No root CAuse","No root cause",
U1812="ODU HS","TX ISSUE",
U1812="IP &amp; VLAN","TX ISSUE",
U1812="Warehouse HUAWEI","SPARE-ISSUE",
U1812="SPARE-HS","SPARE-ISSUE",
U1812="Power Telco","RAN ISSUE"
),"")</f>
        <v/>
      </c>
      <c r="U1812" s="33"/>
      <c r="V1812" s="32" t="str" cm="1">
        <f t="array" ref="V1812">IFERROR(_xlfn.IFS(
U1812="MPR ISSUE","ACTIVE",
U1812="BSS Hardware Issue","ACTIVE",
U1812="Sites strategiques, MLL, Pylone, etc.","PASSIVE",
U1812="AKTIVCO DEFAUT GE &amp; POWER Cabinet","PASSIVE",
U1812="AKTIVCO Coupure ENEO &amp; Baisse de tension","PASSIVE",
U1812="Coupure ENEO &amp; Baisse de tension","PASSIVE",
U1812="Defaut GE &amp; POWER Cabinet","PASSIVE",
U1812="Sharing","PASSIVE",
U1812="Sites strategiques &amp; DataCenter","PASSIVE",
U1812="Exclu","Exclu",
U1812="SAT","ACTIVE",
U1812="SPARE-ISSUE","SPARE-ISSUE",
U1812="Fiber CAmtel","ACTIVE",
U1812="Fiber AOF","ACTIVE",
U1812="Projet OCM (HUAWEI)","PLANNED WORKS",
U1812="Projet OCM (NOKIA)","PLANNED WORKS",
U1812="ACCESS-ISSUE","ACCESS-ISSUE",
U1812="Projet OCM (ZTE, NOKIA, autres projets)","PLANNED WORKS",
U1812="No root CAuse","No root cause",
U1812="ODU HS","ACTIVE",
U1812="IP &amp; VLAN","ACTIVE",
U1812="Warehouse HUAWEI","SPARE-ISSUE",
U1812="SPARE-HS","SPARE-ISSUE",
U1812="Power Telco","ACTIVE"
),"")</f>
        <v/>
      </c>
      <c r="W1812" s="51"/>
      <c r="X1812" s="51"/>
      <c r="Y1812" s="51"/>
      <c r="Z1812" s="51"/>
      <c r="AA1812" s="51"/>
      <c r="AB1812" s="34" t="s">
        <v>5420</v>
      </c>
      <c r="AC1812" s="34" t="str">
        <f>_xlfn.XLOOKUP(B1812,[4]ALL!$B:$B,[4]ALL!$N:$N,"")</f>
        <v/>
      </c>
      <c r="AD1812" s="34" t="s">
        <v>5420</v>
      </c>
      <c r="AE1812" s="34"/>
      <c r="AF1812" s="36" t="s">
        <v>5420</v>
      </c>
      <c r="AG1812" s="29"/>
      <c r="AH1812" s="35"/>
      <c r="AI1812" s="29"/>
      <c r="AJ1812" s="29" t="s">
        <v>5420</v>
      </c>
      <c r="AK1812" s="36" t="s">
        <v>5420</v>
      </c>
      <c r="AL1812" s="36" t="s">
        <v>5420</v>
      </c>
      <c r="AM1812" s="36" t="s">
        <v>5420</v>
      </c>
      <c r="AN1812" s="36" t="s">
        <v>5420</v>
      </c>
      <c r="AO1812" s="36" t="s">
        <v>5420</v>
      </c>
      <c r="AP1812" s="36" t="s">
        <v>5420</v>
      </c>
      <c r="AQ1812" s="36" t="s">
        <v>5420</v>
      </c>
      <c r="AR1812" s="36" t="s">
        <v>5420</v>
      </c>
      <c r="AS1812" s="36" t="s">
        <v>5420</v>
      </c>
      <c r="AT1812" s="36" t="s">
        <v>5420</v>
      </c>
      <c r="AU1812" s="36" t="s">
        <v>5420</v>
      </c>
      <c r="AV1812" s="36" t="s">
        <v>5420</v>
      </c>
      <c r="AW1812" s="45"/>
      <c r="AX1812" s="45" t="s">
        <v>5420</v>
      </c>
      <c r="AY1812" s="45" t="s">
        <v>5420</v>
      </c>
      <c r="AZ1812" s="45" t="s">
        <v>5420</v>
      </c>
      <c r="BA1812" s="36" t="s">
        <v>5420</v>
      </c>
    </row>
    <row r="1813" spans="1:53" s="58" customFormat="1" ht="15.6" hidden="1" x14ac:dyDescent="0.3">
      <c r="A1813" s="27" t="s">
        <v>2191</v>
      </c>
      <c r="B1813" s="28" t="s">
        <v>2192</v>
      </c>
      <c r="C1813" s="29" t="str">
        <f>_xlfn.XLOOKUP(B1813,'[1]daily break down'!$D:$D,'[1]daily break down'!$E:$E,"")</f>
        <v>OUEST</v>
      </c>
      <c r="D1813" s="27" t="s">
        <v>11</v>
      </c>
      <c r="E1813" s="27" t="s">
        <v>12</v>
      </c>
      <c r="F1813" s="29" t="s">
        <v>102</v>
      </c>
      <c r="G1813" s="27" t="s">
        <v>103</v>
      </c>
      <c r="H1813" s="37" t="str">
        <f>_xlfn.XLOOKUP(B1813,[2]CALCULATION!$B:$B,[2]CALCULATION!$H:$H,"")</f>
        <v>Huawei</v>
      </c>
      <c r="I1813" s="25">
        <v>0</v>
      </c>
      <c r="J1813" s="25">
        <v>0</v>
      </c>
      <c r="K1813" s="25">
        <v>0</v>
      </c>
      <c r="L1813" s="25">
        <v>0</v>
      </c>
      <c r="M1813" s="25">
        <v>0</v>
      </c>
      <c r="N1813" s="25">
        <v>0</v>
      </c>
      <c r="O1813" s="25">
        <v>0</v>
      </c>
      <c r="P1813" s="25" t="s">
        <v>6366</v>
      </c>
      <c r="Q1813" s="31" t="s">
        <v>5364</v>
      </c>
      <c r="R1813" s="31"/>
      <c r="S1813" s="32" t="str" cm="1">
        <f t="array" ref="S1813">IFERROR(_xlfn.IFS(
U1813="MPR ISSUE","PDH",
U1813="BSS Hardware Issue","BSS",
U1813="Sites strategiques, MLL, Pylone, etc.","ENVTECH",
U1813="AKTIVCO DEFAUT GE &amp; POWER Cabinet","AKTIVCO",
U1813="AKTIVCO Coupure ENEO &amp; Baisse de tension","AKTIVCO GRID ONLY",
U1813="Coupure ENEO &amp; Baisse de tension","IHS GRID ONLY",
U1813="Defaut GE &amp; POWER Cabinet","IHS",
U1813="Sharing","Partners",
U1813="Sites strategiques &amp; DataCenter","SST &amp; DC",
U1813="Exclu","Exclu",
U1813="SAT","SAT",
U1813="SPARE-ISSUE","SPARE-ISSUE",
U1813="Fiber CAmtel","TRANS_FO_CAMTEL",
U1813="Fiber AOF","Fiber AOF",
U1813="Projet OCM (HUAWEI)","TRAVAUX-HUAWEI",
U1813="Projet OCM (NOKIA)","TRAVAUX-NOKIA",
U1813="ACCESS-ISSUE","ACCESS-ISSUE",
U1813="Projet OCM (ZTE, NOKIA, autres projets)","TRAVAUX OCM",
U1813="No root CAuse","No root cause",
U1813="ODU HS","PDH",
U1813="IP &amp; VLAN","PDH",
U1813="Warehouse HUAWEI","SPARE-ISSUE",
U1813="SPARE-HS","SPARE-ISSUE",
U1813="Power Telco","BSS"
),"")</f>
        <v/>
      </c>
      <c r="T1813" s="32" t="str" cm="1">
        <f t="array" ref="T1813">IFERROR(_xlfn.IFS(
U1813="MPR ISSUE","TX ISSUE",
U1813="BSS Hardware Issue","RAN ISSUE",
U1813="Sites strategiques, MLL, Pylone, etc.","ENVTECH",
U1813="AKTIVCO DEFAUT GE &amp; POWER Cabinet","POWER ISSUE",
U1813="AKTIVCO Coupure ENEO &amp; Baisse de tension","POWER ISSUE",
U1813="Coupure ENEO &amp; Baisse de tension","POWER ISSUE",
U1813="Defaut GE &amp; POWER Cabinet","POWER ISSUE",
U1813="Sharing","POWER ISSUE",
U1813="Sites strategiques &amp; DataCenter","POWER ISSUE",
U1813="Exclu","Exclu",
U1813="SAT","TX ISSUE",
U1813="SPARE-ISSUE","SPARE-ISSUE",
U1813="Fiber CAmtel","TX ISSUE",
U1813="Fiber AOF","TX ISSUE",
U1813="Projet OCM (HUAWEI)","TRAVAUX-HUAWEI",
U1813="Projet OCM (NOKIA)","TRAVAUX -NOKIA",
U1813="ACCESS-ISSUE","ACCESS-ISSUE",
U1813="Projet OCM (ZTE, NOKIA, autres projets)","TRAVAUX OCM",
U1813="No root CAuse","No root cause",
U1813="ODU HS","TX ISSUE",
U1813="IP &amp; VLAN","TX ISSUE",
U1813="Warehouse HUAWEI","SPARE-ISSUE",
U1813="SPARE-HS","SPARE-ISSUE",
U1813="Power Telco","RAN ISSUE"
),"")</f>
        <v/>
      </c>
      <c r="U1813" s="33"/>
      <c r="V1813" s="32" t="str" cm="1">
        <f t="array" ref="V1813">IFERROR(_xlfn.IFS(
U1813="MPR ISSUE","ACTIVE",
U1813="BSS Hardware Issue","ACTIVE",
U1813="Sites strategiques, MLL, Pylone, etc.","PASSIVE",
U1813="AKTIVCO DEFAUT GE &amp; POWER Cabinet","PASSIVE",
U1813="AKTIVCO Coupure ENEO &amp; Baisse de tension","PASSIVE",
U1813="Coupure ENEO &amp; Baisse de tension","PASSIVE",
U1813="Defaut GE &amp; POWER Cabinet","PASSIVE",
U1813="Sharing","PASSIVE",
U1813="Sites strategiques &amp; DataCenter","PASSIVE",
U1813="Exclu","Exclu",
U1813="SAT","ACTIVE",
U1813="SPARE-ISSUE","SPARE-ISSUE",
U1813="Fiber CAmtel","ACTIVE",
U1813="Fiber AOF","ACTIVE",
U1813="Projet OCM (HUAWEI)","PLANNED WORKS",
U1813="Projet OCM (NOKIA)","PLANNED WORKS",
U1813="ACCESS-ISSUE","ACCESS-ISSUE",
U1813="Projet OCM (ZTE, NOKIA, autres projets)","PLANNED WORKS",
U1813="No root CAuse","No root cause",
U1813="ODU HS","ACTIVE",
U1813="IP &amp; VLAN","ACTIVE",
U1813="Warehouse HUAWEI","SPARE-ISSUE",
U1813="SPARE-HS","SPARE-ISSUE",
U1813="Power Telco","ACTIVE"
),"")</f>
        <v/>
      </c>
      <c r="W1813" s="51"/>
      <c r="X1813" s="51"/>
      <c r="Y1813" s="51"/>
      <c r="Z1813" s="51"/>
      <c r="AA1813" s="51"/>
      <c r="AB1813" s="34" t="s">
        <v>5420</v>
      </c>
      <c r="AC1813" s="34" t="str">
        <f>_xlfn.XLOOKUP(B1813,[4]ALL!$B:$B,[4]ALL!$N:$N,"")</f>
        <v/>
      </c>
      <c r="AD1813" s="34" t="s">
        <v>5420</v>
      </c>
      <c r="AE1813" s="34"/>
      <c r="AF1813" s="36" t="s">
        <v>5420</v>
      </c>
      <c r="AG1813" s="29"/>
      <c r="AH1813" s="35"/>
      <c r="AI1813" s="29"/>
      <c r="AJ1813" s="29" t="s">
        <v>5420</v>
      </c>
      <c r="AK1813" s="36" t="s">
        <v>5420</v>
      </c>
      <c r="AL1813" s="36" t="s">
        <v>5420</v>
      </c>
      <c r="AM1813" s="36" t="s">
        <v>5420</v>
      </c>
      <c r="AN1813" s="36" t="s">
        <v>5420</v>
      </c>
      <c r="AO1813" s="36" t="s">
        <v>5420</v>
      </c>
      <c r="AP1813" s="36" t="s">
        <v>5420</v>
      </c>
      <c r="AQ1813" s="36" t="s">
        <v>5420</v>
      </c>
      <c r="AR1813" s="36" t="s">
        <v>5420</v>
      </c>
      <c r="AS1813" s="36" t="s">
        <v>5420</v>
      </c>
      <c r="AT1813" s="36" t="s">
        <v>5420</v>
      </c>
      <c r="AU1813" s="36" t="s">
        <v>5420</v>
      </c>
      <c r="AV1813" s="36" t="s">
        <v>5420</v>
      </c>
      <c r="AW1813" s="45"/>
      <c r="AX1813" s="45" t="s">
        <v>5420</v>
      </c>
      <c r="AY1813" s="45" t="s">
        <v>5420</v>
      </c>
      <c r="AZ1813" s="45" t="s">
        <v>5420</v>
      </c>
      <c r="BA1813" s="36" t="s">
        <v>5420</v>
      </c>
    </row>
    <row r="1814" spans="1:53" s="58" customFormat="1" ht="15.6" hidden="1" x14ac:dyDescent="0.3">
      <c r="A1814" s="27" t="s">
        <v>1097</v>
      </c>
      <c r="B1814" s="28" t="s">
        <v>1098</v>
      </c>
      <c r="C1814" s="29" t="str">
        <f>_xlfn.XLOOKUP(B1814,'[1]daily break down'!$D:$D,'[1]daily break down'!$E:$E,"")</f>
        <v>SUD-OUEST</v>
      </c>
      <c r="D1814" s="27" t="s">
        <v>11</v>
      </c>
      <c r="E1814" s="27"/>
      <c r="F1814" s="29" t="s">
        <v>13</v>
      </c>
      <c r="G1814" s="27" t="s">
        <v>1099</v>
      </c>
      <c r="H1814" s="39" t="str">
        <f>_xlfn.XLOOKUP(B1814,[2]CALCULATION!$B:$B,[2]CALCULATION!$H:$H,"")</f>
        <v>NOKIA</v>
      </c>
      <c r="I1814" s="25">
        <v>0</v>
      </c>
      <c r="J1814" s="25">
        <v>0</v>
      </c>
      <c r="K1814" s="25">
        <v>0</v>
      </c>
      <c r="L1814" s="25">
        <v>0</v>
      </c>
      <c r="M1814" s="25">
        <v>0</v>
      </c>
      <c r="N1814" s="25">
        <v>0</v>
      </c>
      <c r="O1814" s="25">
        <v>0</v>
      </c>
      <c r="P1814" s="25" t="s">
        <v>6366</v>
      </c>
      <c r="Q1814" s="31" t="str">
        <f>_xlfn.XLOOKUP(B1814,'[1]daily break down'!$D:$D,'[1]daily break down'!$O:$O,"")</f>
        <v>Insecurity</v>
      </c>
      <c r="R1814" s="31"/>
      <c r="S1814" s="32" t="str" cm="1">
        <f t="array" ref="S1814">IFERROR(_xlfn.IFS(
U1814="MPR ISSUE","PDH",
U1814="BSS Hardware Issue","BSS",
U1814="Sites strategiques, MLL, Pylone, etc.","ENVTECH",
U1814="AKTIVCO DEFAUT GE &amp; POWER Cabinet","AKTIVCO",
U1814="AKTIVCO Coupure ENEO &amp; Baisse de tension","AKTIVCO GRID ONLY",
U1814="Coupure ENEO &amp; Baisse de tension","IHS GRID ONLY",
U1814="Defaut GE &amp; POWER Cabinet","IHS",
U1814="Sharing","Partners",
U1814="Sites strategiques &amp; DataCenter","SST &amp; DC",
U1814="Exclu","Exclu",
U1814="SAT","SAT",
U1814="SPARE-ISSUE","SPARE-ISSUE",
U1814="Fiber CAmtel","TRANS_FO_CAMTEL",
U1814="Fiber AOF","Fiber AOF",
U1814="Projet OCM (HUAWEI)","TRAVAUX-HUAWEI",
U1814="Projet OCM (NOKIA)","TRAVAUX-NOKIA",
U1814="ACCESS-ISSUE","ACCESS-ISSUE",
U1814="Projet OCM (ZTE, NOKIA, autres projets)","TRAVAUX OCM",
U1814="No root CAuse","No root cause",
U1814="ODU HS","PDH",
U1814="IP &amp; VLAN","PDH",
U1814="Warehouse HUAWEI","SPARE-ISSUE",
U1814="SPARE-HS","SPARE-ISSUE",
U1814="Power Telco","BSS"
),"")</f>
        <v/>
      </c>
      <c r="T1814" s="32" t="str" cm="1">
        <f t="array" ref="T1814">IFERROR(_xlfn.IFS(
U1814="MPR ISSUE","TX ISSUE",
U1814="BSS Hardware Issue","RAN ISSUE",
U1814="Sites strategiques, MLL, Pylone, etc.","ENVTECH",
U1814="AKTIVCO DEFAUT GE &amp; POWER Cabinet","POWER ISSUE",
U1814="AKTIVCO Coupure ENEO &amp; Baisse de tension","POWER ISSUE",
U1814="Coupure ENEO &amp; Baisse de tension","POWER ISSUE",
U1814="Defaut GE &amp; POWER Cabinet","POWER ISSUE",
U1814="Sharing","POWER ISSUE",
U1814="Sites strategiques &amp; DataCenter","POWER ISSUE",
U1814="Exclu","Exclu",
U1814="SAT","TX ISSUE",
U1814="SPARE-ISSUE","SPARE-ISSUE",
U1814="Fiber CAmtel","TX ISSUE",
U1814="Fiber AOF","TX ISSUE",
U1814="Projet OCM (HUAWEI)","TRAVAUX-HUAWEI",
U1814="Projet OCM (NOKIA)","TRAVAUX -NOKIA",
U1814="ACCESS-ISSUE","ACCESS-ISSUE",
U1814="Projet OCM (ZTE, NOKIA, autres projets)","TRAVAUX OCM",
U1814="No root CAuse","No root cause",
U1814="ODU HS","TX ISSUE",
U1814="IP &amp; VLAN","TX ISSUE",
U1814="Warehouse HUAWEI","SPARE-ISSUE",
U1814="SPARE-HS","SPARE-ISSUE",
U1814="Power Telco","RAN ISSUE"
),"")</f>
        <v/>
      </c>
      <c r="U1814" s="33"/>
      <c r="V1814" s="32" t="str" cm="1">
        <f t="array" ref="V1814">IFERROR(_xlfn.IFS(
U1814="MPR ISSUE","ACTIVE",
U1814="BSS Hardware Issue","ACTIVE",
U1814="Sites strategiques, MLL, Pylone, etc.","PASSIVE",
U1814="AKTIVCO DEFAUT GE &amp; POWER Cabinet","PASSIVE",
U1814="AKTIVCO Coupure ENEO &amp; Baisse de tension","PASSIVE",
U1814="Coupure ENEO &amp; Baisse de tension","PASSIVE",
U1814="Defaut GE &amp; POWER Cabinet","PASSIVE",
U1814="Sharing","PASSIVE",
U1814="Sites strategiques &amp; DataCenter","PASSIVE",
U1814="Exclu","Exclu",
U1814="SAT","ACTIVE",
U1814="SPARE-ISSUE","SPARE-ISSUE",
U1814="Fiber CAmtel","ACTIVE",
U1814="Fiber AOF","ACTIVE",
U1814="Projet OCM (HUAWEI)","PLANNED WORKS",
U1814="Projet OCM (NOKIA)","PLANNED WORKS",
U1814="ACCESS-ISSUE","ACCESS-ISSUE",
U1814="Projet OCM (ZTE, NOKIA, autres projets)","PLANNED WORKS",
U1814="No root CAuse","No root cause",
U1814="ODU HS","ACTIVE",
U1814="IP &amp; VLAN","ACTIVE",
U1814="Warehouse HUAWEI","SPARE-ISSUE",
U1814="SPARE-HS","SPARE-ISSUE",
U1814="Power Telco","ACTIVE"
),"")</f>
        <v/>
      </c>
      <c r="W1814" s="51"/>
      <c r="X1814" s="51"/>
      <c r="Y1814" s="51"/>
      <c r="Z1814" s="51"/>
      <c r="AA1814" s="51"/>
      <c r="AB1814" s="34" t="s">
        <v>6255</v>
      </c>
      <c r="AC1814" s="34" t="str">
        <f>_xlfn.XLOOKUP(B1814,[4]ALL!$B:$B,[4]ALL!$N:$N,"")</f>
        <v/>
      </c>
      <c r="AD1814" s="34" t="s">
        <v>5420</v>
      </c>
      <c r="AE1814" s="34"/>
      <c r="AF1814" s="36" t="s">
        <v>5420</v>
      </c>
      <c r="AG1814" s="29"/>
      <c r="AH1814" s="35"/>
      <c r="AI1814" s="29"/>
      <c r="AJ1814" s="29" t="s">
        <v>6255</v>
      </c>
      <c r="AK1814" s="36" t="s">
        <v>5420</v>
      </c>
      <c r="AL1814" s="36" t="s">
        <v>5420</v>
      </c>
      <c r="AM1814" s="36" t="s">
        <v>5420</v>
      </c>
      <c r="AN1814" s="36" t="s">
        <v>5420</v>
      </c>
      <c r="AO1814" s="36" t="s">
        <v>5420</v>
      </c>
      <c r="AP1814" s="36" t="s">
        <v>5420</v>
      </c>
      <c r="AQ1814" s="36" t="s">
        <v>5420</v>
      </c>
      <c r="AR1814" s="36" t="s">
        <v>5420</v>
      </c>
      <c r="AS1814" s="36" t="s">
        <v>5420</v>
      </c>
      <c r="AT1814" s="36" t="s">
        <v>5420</v>
      </c>
      <c r="AU1814" s="36" t="s">
        <v>5420</v>
      </c>
      <c r="AV1814" s="36" t="s">
        <v>5420</v>
      </c>
      <c r="AW1814" s="45"/>
      <c r="AX1814" s="45" t="s">
        <v>5420</v>
      </c>
      <c r="AY1814" s="45" t="s">
        <v>5420</v>
      </c>
      <c r="AZ1814" s="45" t="s">
        <v>5420</v>
      </c>
      <c r="BA1814" s="36" t="s">
        <v>5420</v>
      </c>
    </row>
    <row r="1815" spans="1:53" s="58" customFormat="1" ht="19.5" hidden="1" customHeight="1" x14ac:dyDescent="0.3">
      <c r="A1815" s="27" t="s">
        <v>1105</v>
      </c>
      <c r="B1815" s="28" t="s">
        <v>1106</v>
      </c>
      <c r="C1815" s="29" t="str">
        <f>_xlfn.XLOOKUP(B1815,'[1]daily break down'!$D:$D,'[1]daily break down'!$E:$E,"")</f>
        <v>SUD-OUEST</v>
      </c>
      <c r="D1815" s="27" t="s">
        <v>11</v>
      </c>
      <c r="E1815" s="27" t="s">
        <v>154</v>
      </c>
      <c r="F1815" s="29" t="s">
        <v>13</v>
      </c>
      <c r="G1815" s="27" t="s">
        <v>78</v>
      </c>
      <c r="H1815" s="39" t="str">
        <f>_xlfn.XLOOKUP(B1815,[2]CALCULATION!$B:$B,[2]CALCULATION!$H:$H,"")</f>
        <v>NOKIA</v>
      </c>
      <c r="I1815" s="25">
        <v>0</v>
      </c>
      <c r="J1815" s="25">
        <v>0</v>
      </c>
      <c r="K1815" s="25">
        <v>0</v>
      </c>
      <c r="L1815" s="25">
        <v>0</v>
      </c>
      <c r="M1815" s="25">
        <v>0</v>
      </c>
      <c r="N1815" s="25">
        <v>0</v>
      </c>
      <c r="O1815" s="25">
        <v>0</v>
      </c>
      <c r="P1815" s="25" t="s">
        <v>6366</v>
      </c>
      <c r="Q1815" s="31" t="str">
        <f>_xlfn.XLOOKUP(B1815,'[1]daily break down'!$D:$D,'[1]daily break down'!$O:$O,"")</f>
        <v>Insecurity</v>
      </c>
      <c r="R1815" s="31"/>
      <c r="S1815" s="32" t="str" cm="1">
        <f t="array" ref="S1815">IFERROR(_xlfn.IFS(
U1815="MPR ISSUE","PDH",
U1815="BSS Hardware Issue","BSS",
U1815="Sites strategiques, MLL, Pylone, etc.","ENVTECH",
U1815="AKTIVCO DEFAUT GE &amp; POWER Cabinet","AKTIVCO",
U1815="AKTIVCO Coupure ENEO &amp; Baisse de tension","AKTIVCO GRID ONLY",
U1815="Coupure ENEO &amp; Baisse de tension","IHS GRID ONLY",
U1815="Defaut GE &amp; POWER Cabinet","IHS",
U1815="Sharing","Partners",
U1815="Sites strategiques &amp; DataCenter","SST &amp; DC",
U1815="Exclu","Exclu",
U1815="SAT","SAT",
U1815="SPARE-ISSUE","SPARE-ISSUE",
U1815="Fiber CAmtel","TRANS_FO_CAMTEL",
U1815="Fiber AOF","Fiber AOF",
U1815="Projet OCM (HUAWEI)","TRAVAUX-HUAWEI",
U1815="Projet OCM (NOKIA)","TRAVAUX-NOKIA",
U1815="ACCESS-ISSUE","ACCESS-ISSUE",
U1815="Projet OCM (ZTE, NOKIA, autres projets)","TRAVAUX OCM",
U1815="No root CAuse","No root cause",
U1815="ODU HS","PDH",
U1815="IP &amp; VLAN","PDH",
U1815="Warehouse HUAWEI","SPARE-ISSUE",
U1815="SPARE-HS","SPARE-ISSUE",
U1815="Power Telco","BSS"
),"")</f>
        <v/>
      </c>
      <c r="T1815" s="32" t="str" cm="1">
        <f t="array" ref="T1815">IFERROR(_xlfn.IFS(
U1815="MPR ISSUE","TX ISSUE",
U1815="BSS Hardware Issue","RAN ISSUE",
U1815="Sites strategiques, MLL, Pylone, etc.","ENVTECH",
U1815="AKTIVCO DEFAUT GE &amp; POWER Cabinet","POWER ISSUE",
U1815="AKTIVCO Coupure ENEO &amp; Baisse de tension","POWER ISSUE",
U1815="Coupure ENEO &amp; Baisse de tension","POWER ISSUE",
U1815="Defaut GE &amp; POWER Cabinet","POWER ISSUE",
U1815="Sharing","POWER ISSUE",
U1815="Sites strategiques &amp; DataCenter","POWER ISSUE",
U1815="Exclu","Exclu",
U1815="SAT","TX ISSUE",
U1815="SPARE-ISSUE","SPARE-ISSUE",
U1815="Fiber CAmtel","TX ISSUE",
U1815="Fiber AOF","TX ISSUE",
U1815="Projet OCM (HUAWEI)","TRAVAUX-HUAWEI",
U1815="Projet OCM (NOKIA)","TRAVAUX -NOKIA",
U1815="ACCESS-ISSUE","ACCESS-ISSUE",
U1815="Projet OCM (ZTE, NOKIA, autres projets)","TRAVAUX OCM",
U1815="No root CAuse","No root cause",
U1815="ODU HS","TX ISSUE",
U1815="IP &amp; VLAN","TX ISSUE",
U1815="Warehouse HUAWEI","SPARE-ISSUE",
U1815="SPARE-HS","SPARE-ISSUE",
U1815="Power Telco","RAN ISSUE"
),"")</f>
        <v/>
      </c>
      <c r="U1815" s="33"/>
      <c r="V1815" s="32" t="str" cm="1">
        <f t="array" ref="V1815">IFERROR(_xlfn.IFS(
U1815="MPR ISSUE","ACTIVE",
U1815="BSS Hardware Issue","ACTIVE",
U1815="Sites strategiques, MLL, Pylone, etc.","PASSIVE",
U1815="AKTIVCO DEFAUT GE &amp; POWER Cabinet","PASSIVE",
U1815="AKTIVCO Coupure ENEO &amp; Baisse de tension","PASSIVE",
U1815="Coupure ENEO &amp; Baisse de tension","PASSIVE",
U1815="Defaut GE &amp; POWER Cabinet","PASSIVE",
U1815="Sharing","PASSIVE",
U1815="Sites strategiques &amp; DataCenter","PASSIVE",
U1815="Exclu","Exclu",
U1815="SAT","ACTIVE",
U1815="SPARE-ISSUE","SPARE-ISSUE",
U1815="Fiber CAmtel","ACTIVE",
U1815="Fiber AOF","ACTIVE",
U1815="Projet OCM (HUAWEI)","PLANNED WORKS",
U1815="Projet OCM (NOKIA)","PLANNED WORKS",
U1815="ACCESS-ISSUE","ACCESS-ISSUE",
U1815="Projet OCM (ZTE, NOKIA, autres projets)","PLANNED WORKS",
U1815="No root CAuse","No root cause",
U1815="ODU HS","ACTIVE",
U1815="IP &amp; VLAN","ACTIVE",
U1815="Warehouse HUAWEI","SPARE-ISSUE",
U1815="SPARE-HS","SPARE-ISSUE",
U1815="Power Telco","ACTIVE"
),"")</f>
        <v/>
      </c>
      <c r="W1815" s="51"/>
      <c r="X1815" s="51"/>
      <c r="Y1815" s="51"/>
      <c r="Z1815" s="51"/>
      <c r="AA1815" s="51"/>
      <c r="AB1815" s="34" t="s">
        <v>6718</v>
      </c>
      <c r="AC1815" s="34" t="str">
        <f>_xlfn.XLOOKUP(B1815,[4]ALL!$B:$B,[4]ALL!$N:$N,"")</f>
        <v/>
      </c>
      <c r="AD1815" s="34" t="s">
        <v>5420</v>
      </c>
      <c r="AE1815" s="34"/>
      <c r="AF1815" s="36" t="s">
        <v>5420</v>
      </c>
      <c r="AG1815" s="29"/>
      <c r="AH1815" s="35"/>
      <c r="AI1815" s="29"/>
      <c r="AJ1815" s="29" t="s">
        <v>6256</v>
      </c>
      <c r="AK1815" s="36" t="s">
        <v>5420</v>
      </c>
      <c r="AL1815" s="36" t="s">
        <v>5420</v>
      </c>
      <c r="AM1815" s="36" t="s">
        <v>5420</v>
      </c>
      <c r="AN1815" s="36" t="s">
        <v>5420</v>
      </c>
      <c r="AO1815" s="36" t="s">
        <v>5420</v>
      </c>
      <c r="AP1815" s="36" t="s">
        <v>5420</v>
      </c>
      <c r="AQ1815" s="36" t="s">
        <v>5420</v>
      </c>
      <c r="AR1815" s="36" t="s">
        <v>5420</v>
      </c>
      <c r="AS1815" s="36" t="s">
        <v>5420</v>
      </c>
      <c r="AT1815" s="36" t="s">
        <v>5847</v>
      </c>
      <c r="AU1815" s="36" t="s">
        <v>5420</v>
      </c>
      <c r="AV1815" s="36" t="s">
        <v>5420</v>
      </c>
      <c r="AW1815" s="45"/>
      <c r="AX1815" s="45" t="s">
        <v>5420</v>
      </c>
      <c r="AY1815" s="45" t="s">
        <v>5420</v>
      </c>
      <c r="AZ1815" s="45" t="s">
        <v>5420</v>
      </c>
      <c r="BA1815" s="36" t="s">
        <v>5420</v>
      </c>
    </row>
    <row r="1816" spans="1:53" s="58" customFormat="1" ht="15.6" hidden="1" x14ac:dyDescent="0.3">
      <c r="A1816" s="27" t="s">
        <v>103</v>
      </c>
      <c r="B1816" s="28" t="s">
        <v>2022</v>
      </c>
      <c r="C1816" s="29" t="str">
        <f>_xlfn.XLOOKUP(B1816,'[1]daily break down'!$D:$D,'[1]daily break down'!$E:$E,"")</f>
        <v>OUEST</v>
      </c>
      <c r="D1816" s="27" t="s">
        <v>21</v>
      </c>
      <c r="E1816" s="27" t="s">
        <v>188</v>
      </c>
      <c r="F1816" s="29" t="s">
        <v>102</v>
      </c>
      <c r="G1816" s="27" t="s">
        <v>103</v>
      </c>
      <c r="H1816" s="37" t="str">
        <f>_xlfn.XLOOKUP(B1816,[2]CALCULATION!$B:$B,[2]CALCULATION!$H:$H,"")</f>
        <v>Huawei</v>
      </c>
      <c r="I1816" s="25">
        <v>0</v>
      </c>
      <c r="J1816" s="25">
        <v>0</v>
      </c>
      <c r="K1816" s="25">
        <v>0</v>
      </c>
      <c r="L1816" s="25">
        <v>0</v>
      </c>
      <c r="M1816" s="25">
        <v>0</v>
      </c>
      <c r="N1816" s="25">
        <v>0</v>
      </c>
      <c r="O1816" s="25">
        <v>0</v>
      </c>
      <c r="P1816" s="25" t="s">
        <v>6366</v>
      </c>
      <c r="Q1816" s="31" t="s">
        <v>5364</v>
      </c>
      <c r="R1816" s="31"/>
      <c r="S1816" s="32" t="str" cm="1">
        <f t="array" ref="S1816">IFERROR(_xlfn.IFS(
U1816="MPR ISSUE","PDH",
U1816="BSS Hardware Issue","BSS",
U1816="Sites strategiques, MLL, Pylone, etc.","ENVTECH",
U1816="AKTIVCO DEFAUT GE &amp; POWER Cabinet","AKTIVCO",
U1816="AKTIVCO Coupure ENEO &amp; Baisse de tension","AKTIVCO GRID ONLY",
U1816="Coupure ENEO &amp; Baisse de tension","IHS GRID ONLY",
U1816="Defaut GE &amp; POWER Cabinet","IHS",
U1816="Sharing","Partners",
U1816="Sites strategiques &amp; DataCenter","SST &amp; DC",
U1816="Exclu","Exclu",
U1816="SAT","SAT",
U1816="SPARE-ISSUE","SPARE-ISSUE",
U1816="Fiber CAmtel","TRANS_FO_CAMTEL",
U1816="Fiber AOF","Fiber AOF",
U1816="Projet OCM (HUAWEI)","TRAVAUX-HUAWEI",
U1816="Projet OCM (NOKIA)","TRAVAUX-NOKIA",
U1816="ACCESS-ISSUE","ACCESS-ISSUE",
U1816="Projet OCM (ZTE, NOKIA, autres projets)","TRAVAUX OCM",
U1816="No root CAuse","No root cause",
U1816="ODU HS","PDH",
U1816="IP &amp; VLAN","PDH",
U1816="Warehouse HUAWEI","SPARE-ISSUE",
U1816="SPARE-HS","SPARE-ISSUE",
U1816="Power Telco","BSS"
),"")</f>
        <v/>
      </c>
      <c r="T1816" s="32" t="str" cm="1">
        <f t="array" ref="T1816">IFERROR(_xlfn.IFS(
U1816="MPR ISSUE","TX ISSUE",
U1816="BSS Hardware Issue","RAN ISSUE",
U1816="Sites strategiques, MLL, Pylone, etc.","ENVTECH",
U1816="AKTIVCO DEFAUT GE &amp; POWER Cabinet","POWER ISSUE",
U1816="AKTIVCO Coupure ENEO &amp; Baisse de tension","POWER ISSUE",
U1816="Coupure ENEO &amp; Baisse de tension","POWER ISSUE",
U1816="Defaut GE &amp; POWER Cabinet","POWER ISSUE",
U1816="Sharing","POWER ISSUE",
U1816="Sites strategiques &amp; DataCenter","POWER ISSUE",
U1816="Exclu","Exclu",
U1816="SAT","TX ISSUE",
U1816="SPARE-ISSUE","SPARE-ISSUE",
U1816="Fiber CAmtel","TX ISSUE",
U1816="Fiber AOF","TX ISSUE",
U1816="Projet OCM (HUAWEI)","TRAVAUX-HUAWEI",
U1816="Projet OCM (NOKIA)","TRAVAUX -NOKIA",
U1816="ACCESS-ISSUE","ACCESS-ISSUE",
U1816="Projet OCM (ZTE, NOKIA, autres projets)","TRAVAUX OCM",
U1816="No root CAuse","No root cause",
U1816="ODU HS","TX ISSUE",
U1816="IP &amp; VLAN","TX ISSUE",
U1816="Warehouse HUAWEI","SPARE-ISSUE",
U1816="SPARE-HS","SPARE-ISSUE",
U1816="Power Telco","RAN ISSUE"
),"")</f>
        <v/>
      </c>
      <c r="U1816" s="33"/>
      <c r="V1816" s="32" t="str" cm="1">
        <f t="array" ref="V1816">IFERROR(_xlfn.IFS(
U1816="MPR ISSUE","ACTIVE",
U1816="BSS Hardware Issue","ACTIVE",
U1816="Sites strategiques, MLL, Pylone, etc.","PASSIVE",
U1816="AKTIVCO DEFAUT GE &amp; POWER Cabinet","PASSIVE",
U1816="AKTIVCO Coupure ENEO &amp; Baisse de tension","PASSIVE",
U1816="Coupure ENEO &amp; Baisse de tension","PASSIVE",
U1816="Defaut GE &amp; POWER Cabinet","PASSIVE",
U1816="Sharing","PASSIVE",
U1816="Sites strategiques &amp; DataCenter","PASSIVE",
U1816="Exclu","Exclu",
U1816="SAT","ACTIVE",
U1816="SPARE-ISSUE","SPARE-ISSUE",
U1816="Fiber CAmtel","ACTIVE",
U1816="Fiber AOF","ACTIVE",
U1816="Projet OCM (HUAWEI)","PLANNED WORKS",
U1816="Projet OCM (NOKIA)","PLANNED WORKS",
U1816="ACCESS-ISSUE","ACCESS-ISSUE",
U1816="Projet OCM (ZTE, NOKIA, autres projets)","PLANNED WORKS",
U1816="No root CAuse","No root cause",
U1816="ODU HS","ACTIVE",
U1816="IP &amp; VLAN","ACTIVE",
U1816="Warehouse HUAWEI","SPARE-ISSUE",
U1816="SPARE-HS","SPARE-ISSUE",
U1816="Power Telco","ACTIVE"
),"")</f>
        <v/>
      </c>
      <c r="W1816" s="51"/>
      <c r="X1816" s="51"/>
      <c r="Y1816" s="51"/>
      <c r="Z1816" s="51"/>
      <c r="AA1816" s="51"/>
      <c r="AB1816" s="34" t="s">
        <v>5420</v>
      </c>
      <c r="AC1816" s="34" t="str">
        <f>_xlfn.XLOOKUP(B1816,[4]ALL!$B:$B,[4]ALL!$N:$N,"")</f>
        <v/>
      </c>
      <c r="AD1816" s="34" t="s">
        <v>5420</v>
      </c>
      <c r="AE1816" s="34"/>
      <c r="AF1816" s="36" t="s">
        <v>5420</v>
      </c>
      <c r="AG1816" s="29"/>
      <c r="AH1816" s="35"/>
      <c r="AI1816" s="29"/>
      <c r="AJ1816" s="29" t="s">
        <v>5420</v>
      </c>
      <c r="AK1816" s="36" t="s">
        <v>5420</v>
      </c>
      <c r="AL1816" s="36" t="s">
        <v>5420</v>
      </c>
      <c r="AM1816" s="36" t="s">
        <v>5420</v>
      </c>
      <c r="AN1816" s="36" t="s">
        <v>5420</v>
      </c>
      <c r="AO1816" s="36" t="s">
        <v>5420</v>
      </c>
      <c r="AP1816" s="36" t="s">
        <v>5420</v>
      </c>
      <c r="AQ1816" s="36" t="s">
        <v>5420</v>
      </c>
      <c r="AR1816" s="36" t="s">
        <v>5420</v>
      </c>
      <c r="AS1816" s="36" t="s">
        <v>5420</v>
      </c>
      <c r="AT1816" s="36" t="s">
        <v>5420</v>
      </c>
      <c r="AU1816" s="36" t="s">
        <v>5420</v>
      </c>
      <c r="AV1816" s="36" t="s">
        <v>5420</v>
      </c>
      <c r="AW1816" s="45"/>
      <c r="AX1816" s="45" t="s">
        <v>5420</v>
      </c>
      <c r="AY1816" s="45" t="s">
        <v>5420</v>
      </c>
      <c r="AZ1816" s="45" t="s">
        <v>5420</v>
      </c>
      <c r="BA1816" s="36" t="s">
        <v>5420</v>
      </c>
    </row>
    <row r="1817" spans="1:53" s="58" customFormat="1" ht="15.6" hidden="1" x14ac:dyDescent="0.3">
      <c r="A1817" s="27" t="s">
        <v>100</v>
      </c>
      <c r="B1817" s="28" t="s">
        <v>101</v>
      </c>
      <c r="C1817" s="29" t="str">
        <f>_xlfn.XLOOKUP(B1817,'[1]daily break down'!$D:$D,'[1]daily break down'!$E:$E,"")</f>
        <v>OUEST</v>
      </c>
      <c r="D1817" s="27" t="s">
        <v>11</v>
      </c>
      <c r="E1817" s="27" t="s">
        <v>12</v>
      </c>
      <c r="F1817" s="29" t="s">
        <v>102</v>
      </c>
      <c r="G1817" s="27" t="s">
        <v>103</v>
      </c>
      <c r="H1817" s="37" t="str">
        <f>_xlfn.XLOOKUP(B1817,[2]CALCULATION!$B:$B,[2]CALCULATION!$H:$H,"")</f>
        <v>Huawei</v>
      </c>
      <c r="I1817" s="25">
        <v>0</v>
      </c>
      <c r="J1817" s="25">
        <v>0</v>
      </c>
      <c r="K1817" s="25">
        <v>0</v>
      </c>
      <c r="L1817" s="25">
        <v>0</v>
      </c>
      <c r="M1817" s="25">
        <v>0</v>
      </c>
      <c r="N1817" s="25">
        <v>0</v>
      </c>
      <c r="O1817" s="25">
        <v>0</v>
      </c>
      <c r="P1817" s="25" t="s">
        <v>6366</v>
      </c>
      <c r="Q1817" s="31" t="s">
        <v>5364</v>
      </c>
      <c r="R1817" s="31"/>
      <c r="S1817" s="32" t="str" cm="1">
        <f t="array" ref="S1817">IFERROR(_xlfn.IFS(
U1817="MPR ISSUE","PDH",
U1817="BSS Hardware Issue","BSS",
U1817="Sites strategiques, MLL, Pylone, etc.","ENVTECH",
U1817="AKTIVCO DEFAUT GE &amp; POWER Cabinet","AKTIVCO",
U1817="AKTIVCO Coupure ENEO &amp; Baisse de tension","AKTIVCO GRID ONLY",
U1817="Coupure ENEO &amp; Baisse de tension","IHS GRID ONLY",
U1817="Defaut GE &amp; POWER Cabinet","IHS",
U1817="Sharing","Partners",
U1817="Sites strategiques &amp; DataCenter","SST &amp; DC",
U1817="Exclu","Exclu",
U1817="SAT","SAT",
U1817="SPARE-ISSUE","SPARE-ISSUE",
U1817="Fiber CAmtel","TRANS_FO_CAMTEL",
U1817="Fiber AOF","Fiber AOF",
U1817="Projet OCM (HUAWEI)","TRAVAUX-HUAWEI",
U1817="Projet OCM (NOKIA)","TRAVAUX-NOKIA",
U1817="ACCESS-ISSUE","ACCESS-ISSUE",
U1817="Projet OCM (ZTE, NOKIA, autres projets)","TRAVAUX OCM",
U1817="No root CAuse","No root cause",
U1817="ODU HS","PDH",
U1817="IP &amp; VLAN","PDH",
U1817="Warehouse HUAWEI","SPARE-ISSUE",
U1817="SPARE-HS","SPARE-ISSUE",
U1817="Power Telco","BSS"
),"")</f>
        <v/>
      </c>
      <c r="T1817" s="32" t="str" cm="1">
        <f t="array" ref="T1817">IFERROR(_xlfn.IFS(
U1817="MPR ISSUE","TX ISSUE",
U1817="BSS Hardware Issue","RAN ISSUE",
U1817="Sites strategiques, MLL, Pylone, etc.","ENVTECH",
U1817="AKTIVCO DEFAUT GE &amp; POWER Cabinet","POWER ISSUE",
U1817="AKTIVCO Coupure ENEO &amp; Baisse de tension","POWER ISSUE",
U1817="Coupure ENEO &amp; Baisse de tension","POWER ISSUE",
U1817="Defaut GE &amp; POWER Cabinet","POWER ISSUE",
U1817="Sharing","POWER ISSUE",
U1817="Sites strategiques &amp; DataCenter","POWER ISSUE",
U1817="Exclu","Exclu",
U1817="SAT","TX ISSUE",
U1817="SPARE-ISSUE","SPARE-ISSUE",
U1817="Fiber CAmtel","TX ISSUE",
U1817="Fiber AOF","TX ISSUE",
U1817="Projet OCM (HUAWEI)","TRAVAUX-HUAWEI",
U1817="Projet OCM (NOKIA)","TRAVAUX -NOKIA",
U1817="ACCESS-ISSUE","ACCESS-ISSUE",
U1817="Projet OCM (ZTE, NOKIA, autres projets)","TRAVAUX OCM",
U1817="No root CAuse","No root cause",
U1817="ODU HS","TX ISSUE",
U1817="IP &amp; VLAN","TX ISSUE",
U1817="Warehouse HUAWEI","SPARE-ISSUE",
U1817="SPARE-HS","SPARE-ISSUE",
U1817="Power Telco","RAN ISSUE"
),"")</f>
        <v/>
      </c>
      <c r="U1817" s="33"/>
      <c r="V1817" s="32" t="str" cm="1">
        <f t="array" ref="V1817">IFERROR(_xlfn.IFS(
U1817="MPR ISSUE","ACTIVE",
U1817="BSS Hardware Issue","ACTIVE",
U1817="Sites strategiques, MLL, Pylone, etc.","PASSIVE",
U1817="AKTIVCO DEFAUT GE &amp; POWER Cabinet","PASSIVE",
U1817="AKTIVCO Coupure ENEO &amp; Baisse de tension","PASSIVE",
U1817="Coupure ENEO &amp; Baisse de tension","PASSIVE",
U1817="Defaut GE &amp; POWER Cabinet","PASSIVE",
U1817="Sharing","PASSIVE",
U1817="Sites strategiques &amp; DataCenter","PASSIVE",
U1817="Exclu","Exclu",
U1817="SAT","ACTIVE",
U1817="SPARE-ISSUE","SPARE-ISSUE",
U1817="Fiber CAmtel","ACTIVE",
U1817="Fiber AOF","ACTIVE",
U1817="Projet OCM (HUAWEI)","PLANNED WORKS",
U1817="Projet OCM (NOKIA)","PLANNED WORKS",
U1817="ACCESS-ISSUE","ACCESS-ISSUE",
U1817="Projet OCM (ZTE, NOKIA, autres projets)","PLANNED WORKS",
U1817="No root CAuse","No root cause",
U1817="ODU HS","ACTIVE",
U1817="IP &amp; VLAN","ACTIVE",
U1817="Warehouse HUAWEI","SPARE-ISSUE",
U1817="SPARE-HS","SPARE-ISSUE",
U1817="Power Telco","ACTIVE"
),"")</f>
        <v/>
      </c>
      <c r="W1817" s="51"/>
      <c r="X1817" s="51"/>
      <c r="Y1817" s="51"/>
      <c r="Z1817" s="51"/>
      <c r="AA1817" s="51"/>
      <c r="AB1817" s="34" t="s">
        <v>5420</v>
      </c>
      <c r="AC1817" s="34" t="str">
        <f>_xlfn.XLOOKUP(B1817,[4]ALL!$B:$B,[4]ALL!$N:$N,"")</f>
        <v/>
      </c>
      <c r="AD1817" s="34" t="s">
        <v>5420</v>
      </c>
      <c r="AE1817" s="34"/>
      <c r="AF1817" s="36" t="s">
        <v>5420</v>
      </c>
      <c r="AG1817" s="29"/>
      <c r="AH1817" s="35"/>
      <c r="AI1817" s="29"/>
      <c r="AJ1817" s="29" t="s">
        <v>5420</v>
      </c>
      <c r="AK1817" s="36" t="s">
        <v>5420</v>
      </c>
      <c r="AL1817" s="36" t="s">
        <v>5420</v>
      </c>
      <c r="AM1817" s="36" t="s">
        <v>5420</v>
      </c>
      <c r="AN1817" s="36" t="s">
        <v>5420</v>
      </c>
      <c r="AO1817" s="36" t="s">
        <v>5420</v>
      </c>
      <c r="AP1817" s="36" t="s">
        <v>5420</v>
      </c>
      <c r="AQ1817" s="36" t="s">
        <v>5420</v>
      </c>
      <c r="AR1817" s="36" t="s">
        <v>5420</v>
      </c>
      <c r="AS1817" s="36" t="s">
        <v>5420</v>
      </c>
      <c r="AT1817" s="36" t="s">
        <v>5420</v>
      </c>
      <c r="AU1817" s="36" t="s">
        <v>5420</v>
      </c>
      <c r="AV1817" s="36" t="s">
        <v>5420</v>
      </c>
      <c r="AW1817" s="45"/>
      <c r="AX1817" s="45" t="s">
        <v>5420</v>
      </c>
      <c r="AY1817" s="45" t="s">
        <v>5420</v>
      </c>
      <c r="AZ1817" s="45" t="s">
        <v>5420</v>
      </c>
      <c r="BA1817" s="36" t="s">
        <v>5420</v>
      </c>
    </row>
    <row r="1818" spans="1:53" s="58" customFormat="1" ht="15.6" hidden="1" x14ac:dyDescent="0.3">
      <c r="A1818" s="27" t="s">
        <v>2201</v>
      </c>
      <c r="B1818" s="28" t="s">
        <v>2202</v>
      </c>
      <c r="C1818" s="29" t="str">
        <f>_xlfn.XLOOKUP(B1818,'[1]daily break down'!$D:$D,'[1]daily break down'!$E:$E,"")</f>
        <v>OUEST</v>
      </c>
      <c r="D1818" s="27" t="s">
        <v>11</v>
      </c>
      <c r="E1818" s="27" t="s">
        <v>12</v>
      </c>
      <c r="F1818" s="29" t="s">
        <v>102</v>
      </c>
      <c r="G1818" s="27" t="s">
        <v>103</v>
      </c>
      <c r="H1818" s="37" t="str">
        <f>_xlfn.XLOOKUP(B1818,[2]CALCULATION!$B:$B,[2]CALCULATION!$H:$H,"")</f>
        <v>Huawei</v>
      </c>
      <c r="I1818" s="25">
        <v>0</v>
      </c>
      <c r="J1818" s="25">
        <v>0</v>
      </c>
      <c r="K1818" s="25">
        <v>0</v>
      </c>
      <c r="L1818" s="25">
        <v>0</v>
      </c>
      <c r="M1818" s="25">
        <v>0</v>
      </c>
      <c r="N1818" s="25">
        <v>0</v>
      </c>
      <c r="O1818" s="25">
        <v>0</v>
      </c>
      <c r="P1818" s="25" t="s">
        <v>6366</v>
      </c>
      <c r="Q1818" s="31" t="s">
        <v>5364</v>
      </c>
      <c r="R1818" s="31"/>
      <c r="S1818" s="32" t="str" cm="1">
        <f t="array" ref="S1818">IFERROR(_xlfn.IFS(
U1818="MPR ISSUE","PDH",
U1818="BSS Hardware Issue","BSS",
U1818="Sites strategiques, MLL, Pylone, etc.","ENVTECH",
U1818="AKTIVCO DEFAUT GE &amp; POWER Cabinet","AKTIVCO",
U1818="AKTIVCO Coupure ENEO &amp; Baisse de tension","AKTIVCO GRID ONLY",
U1818="Coupure ENEO &amp; Baisse de tension","IHS GRID ONLY",
U1818="Defaut GE &amp; POWER Cabinet","IHS",
U1818="Sharing","Partners",
U1818="Sites strategiques &amp; DataCenter","SST &amp; DC",
U1818="Exclu","Exclu",
U1818="SAT","SAT",
U1818="SPARE-ISSUE","SPARE-ISSUE",
U1818="Fiber CAmtel","TRANS_FO_CAMTEL",
U1818="Fiber AOF","Fiber AOF",
U1818="Projet OCM (HUAWEI)","TRAVAUX-HUAWEI",
U1818="Projet OCM (NOKIA)","TRAVAUX-NOKIA",
U1818="ACCESS-ISSUE","ACCESS-ISSUE",
U1818="Projet OCM (ZTE, NOKIA, autres projets)","TRAVAUX OCM",
U1818="No root CAuse","No root cause",
U1818="ODU HS","PDH",
U1818="IP &amp; VLAN","PDH",
U1818="Warehouse HUAWEI","SPARE-ISSUE",
U1818="SPARE-HS","SPARE-ISSUE",
U1818="Power Telco","BSS"
),"")</f>
        <v/>
      </c>
      <c r="T1818" s="32" t="str" cm="1">
        <f t="array" ref="T1818">IFERROR(_xlfn.IFS(
U1818="MPR ISSUE","TX ISSUE",
U1818="BSS Hardware Issue","RAN ISSUE",
U1818="Sites strategiques, MLL, Pylone, etc.","ENVTECH",
U1818="AKTIVCO DEFAUT GE &amp; POWER Cabinet","POWER ISSUE",
U1818="AKTIVCO Coupure ENEO &amp; Baisse de tension","POWER ISSUE",
U1818="Coupure ENEO &amp; Baisse de tension","POWER ISSUE",
U1818="Defaut GE &amp; POWER Cabinet","POWER ISSUE",
U1818="Sharing","POWER ISSUE",
U1818="Sites strategiques &amp; DataCenter","POWER ISSUE",
U1818="Exclu","Exclu",
U1818="SAT","TX ISSUE",
U1818="SPARE-ISSUE","SPARE-ISSUE",
U1818="Fiber CAmtel","TX ISSUE",
U1818="Fiber AOF","TX ISSUE",
U1818="Projet OCM (HUAWEI)","TRAVAUX-HUAWEI",
U1818="Projet OCM (NOKIA)","TRAVAUX -NOKIA",
U1818="ACCESS-ISSUE","ACCESS-ISSUE",
U1818="Projet OCM (ZTE, NOKIA, autres projets)","TRAVAUX OCM",
U1818="No root CAuse","No root cause",
U1818="ODU HS","TX ISSUE",
U1818="IP &amp; VLAN","TX ISSUE",
U1818="Warehouse HUAWEI","SPARE-ISSUE",
U1818="SPARE-HS","SPARE-ISSUE",
U1818="Power Telco","RAN ISSUE"
),"")</f>
        <v/>
      </c>
      <c r="U1818" s="33"/>
      <c r="V1818" s="32" t="str" cm="1">
        <f t="array" ref="V1818">IFERROR(_xlfn.IFS(
U1818="MPR ISSUE","ACTIVE",
U1818="BSS Hardware Issue","ACTIVE",
U1818="Sites strategiques, MLL, Pylone, etc.","PASSIVE",
U1818="AKTIVCO DEFAUT GE &amp; POWER Cabinet","PASSIVE",
U1818="AKTIVCO Coupure ENEO &amp; Baisse de tension","PASSIVE",
U1818="Coupure ENEO &amp; Baisse de tension","PASSIVE",
U1818="Defaut GE &amp; POWER Cabinet","PASSIVE",
U1818="Sharing","PASSIVE",
U1818="Sites strategiques &amp; DataCenter","PASSIVE",
U1818="Exclu","Exclu",
U1818="SAT","ACTIVE",
U1818="SPARE-ISSUE","SPARE-ISSUE",
U1818="Fiber CAmtel","ACTIVE",
U1818="Fiber AOF","ACTIVE",
U1818="Projet OCM (HUAWEI)","PLANNED WORKS",
U1818="Projet OCM (NOKIA)","PLANNED WORKS",
U1818="ACCESS-ISSUE","ACCESS-ISSUE",
U1818="Projet OCM (ZTE, NOKIA, autres projets)","PLANNED WORKS",
U1818="No root CAuse","No root cause",
U1818="ODU HS","ACTIVE",
U1818="IP &amp; VLAN","ACTIVE",
U1818="Warehouse HUAWEI","SPARE-ISSUE",
U1818="SPARE-HS","SPARE-ISSUE",
U1818="Power Telco","ACTIVE"
),"")</f>
        <v/>
      </c>
      <c r="W1818" s="51"/>
      <c r="X1818" s="51"/>
      <c r="Y1818" s="51"/>
      <c r="Z1818" s="51"/>
      <c r="AA1818" s="51"/>
      <c r="AB1818" s="34" t="s">
        <v>5420</v>
      </c>
      <c r="AC1818" s="34" t="str">
        <f>_xlfn.XLOOKUP(B1818,[4]ALL!$B:$B,[4]ALL!$N:$N,"")</f>
        <v/>
      </c>
      <c r="AD1818" s="34" t="s">
        <v>5420</v>
      </c>
      <c r="AE1818" s="34"/>
      <c r="AF1818" s="36" t="s">
        <v>5420</v>
      </c>
      <c r="AG1818" s="29"/>
      <c r="AH1818" s="35"/>
      <c r="AI1818" s="29"/>
      <c r="AJ1818" s="29" t="s">
        <v>5420</v>
      </c>
      <c r="AK1818" s="36" t="s">
        <v>5420</v>
      </c>
      <c r="AL1818" s="36" t="s">
        <v>5420</v>
      </c>
      <c r="AM1818" s="36" t="s">
        <v>5420</v>
      </c>
      <c r="AN1818" s="36" t="s">
        <v>5420</v>
      </c>
      <c r="AO1818" s="36" t="s">
        <v>5420</v>
      </c>
      <c r="AP1818" s="36" t="s">
        <v>5420</v>
      </c>
      <c r="AQ1818" s="36" t="s">
        <v>5420</v>
      </c>
      <c r="AR1818" s="36" t="s">
        <v>5420</v>
      </c>
      <c r="AS1818" s="36" t="s">
        <v>5420</v>
      </c>
      <c r="AT1818" s="36" t="s">
        <v>5420</v>
      </c>
      <c r="AU1818" s="36" t="s">
        <v>5420</v>
      </c>
      <c r="AV1818" s="36" t="s">
        <v>5420</v>
      </c>
      <c r="AW1818" s="45"/>
      <c r="AX1818" s="45" t="s">
        <v>5420</v>
      </c>
      <c r="AY1818" s="45" t="s">
        <v>5420</v>
      </c>
      <c r="AZ1818" s="45" t="s">
        <v>5420</v>
      </c>
      <c r="BA1818" s="36" t="s">
        <v>5420</v>
      </c>
    </row>
    <row r="1819" spans="1:53" s="58" customFormat="1" ht="15.6" hidden="1" x14ac:dyDescent="0.3">
      <c r="A1819" s="27" t="s">
        <v>2328</v>
      </c>
      <c r="B1819" s="28" t="s">
        <v>2329</v>
      </c>
      <c r="C1819" s="29" t="str">
        <f>_xlfn.XLOOKUP(B1819,'[1]daily break down'!$D:$D,'[1]daily break down'!$E:$E,"")</f>
        <v>Yaounde</v>
      </c>
      <c r="D1819" s="27" t="s">
        <v>21</v>
      </c>
      <c r="E1819" s="27" t="s">
        <v>30</v>
      </c>
      <c r="F1819" s="29" t="s">
        <v>37</v>
      </c>
      <c r="G1819" s="27" t="s">
        <v>38</v>
      </c>
      <c r="H1819" s="30" t="str">
        <f>_xlfn.XLOOKUP(B1819,[2]CALCULATION!$B:$B,[2]CALCULATION!$H:$H,"")</f>
        <v>ZTE</v>
      </c>
      <c r="I1819" s="25">
        <v>0</v>
      </c>
      <c r="J1819" s="25">
        <v>0</v>
      </c>
      <c r="K1819" s="25">
        <v>0</v>
      </c>
      <c r="L1819" s="25">
        <v>0</v>
      </c>
      <c r="M1819" s="25">
        <v>0</v>
      </c>
      <c r="N1819" s="25">
        <v>0</v>
      </c>
      <c r="O1819" s="25">
        <v>0</v>
      </c>
      <c r="P1819" s="25" t="s">
        <v>6366</v>
      </c>
      <c r="Q1819" s="31" t="s">
        <v>5364</v>
      </c>
      <c r="R1819" s="31"/>
      <c r="S1819" s="32" t="str" cm="1">
        <f t="array" ref="S1819">IFERROR(_xlfn.IFS(
U1819="MPR ISSUE","PDH",
U1819="BSS Hardware Issue","BSS",
U1819="Sites strategiques, MLL, Pylone, etc.","ENVTECH",
U1819="AKTIVCO DEFAUT GE &amp; POWER Cabinet","AKTIVCO",
U1819="AKTIVCO Coupure ENEO &amp; Baisse de tension","AKTIVCO GRID ONLY",
U1819="Coupure ENEO &amp; Baisse de tension","IHS GRID ONLY",
U1819="Defaut GE &amp; POWER Cabinet","IHS",
U1819="Sharing","Partners",
U1819="Sites strategiques &amp; DataCenter","SST &amp; DC",
U1819="Exclu","Exclu",
U1819="SAT","SAT",
U1819="SPARE-ISSUE","SPARE-ISSUE",
U1819="Fiber CAmtel","TRANS_FO_CAMTEL",
U1819="Fiber AOF","Fiber AOF",
U1819="Projet OCM (HUAWEI)","TRAVAUX-HUAWEI",
U1819="Projet OCM (NOKIA)","TRAVAUX-NOKIA",
U1819="ACCESS-ISSUE","ACCESS-ISSUE",
U1819="Projet OCM (ZTE, NOKIA, autres projets)","TRAVAUX OCM",
U1819="No root CAuse","No root cause",
U1819="ODU HS","PDH",
U1819="IP &amp; VLAN","PDH",
U1819="Warehouse HUAWEI","SPARE-ISSUE",
U1819="SPARE-HS","SPARE-ISSUE",
U1819="Power Telco","BSS"
),"")</f>
        <v/>
      </c>
      <c r="T1819" s="32" t="str" cm="1">
        <f t="array" ref="T1819">IFERROR(_xlfn.IFS(
U1819="MPR ISSUE","TX ISSUE",
U1819="BSS Hardware Issue","RAN ISSUE",
U1819="Sites strategiques, MLL, Pylone, etc.","ENVTECH",
U1819="AKTIVCO DEFAUT GE &amp; POWER Cabinet","POWER ISSUE",
U1819="AKTIVCO Coupure ENEO &amp; Baisse de tension","POWER ISSUE",
U1819="Coupure ENEO &amp; Baisse de tension","POWER ISSUE",
U1819="Defaut GE &amp; POWER Cabinet","POWER ISSUE",
U1819="Sharing","POWER ISSUE",
U1819="Sites strategiques &amp; DataCenter","POWER ISSUE",
U1819="Exclu","Exclu",
U1819="SAT","TX ISSUE",
U1819="SPARE-ISSUE","SPARE-ISSUE",
U1819="Fiber CAmtel","TX ISSUE",
U1819="Fiber AOF","TX ISSUE",
U1819="Projet OCM (HUAWEI)","TRAVAUX-HUAWEI",
U1819="Projet OCM (NOKIA)","TRAVAUX -NOKIA",
U1819="ACCESS-ISSUE","ACCESS-ISSUE",
U1819="Projet OCM (ZTE, NOKIA, autres projets)","TRAVAUX OCM",
U1819="No root CAuse","No root cause",
U1819="ODU HS","TX ISSUE",
U1819="IP &amp; VLAN","TX ISSUE",
U1819="Warehouse HUAWEI","SPARE-ISSUE",
U1819="SPARE-HS","SPARE-ISSUE",
U1819="Power Telco","RAN ISSUE"
),"")</f>
        <v/>
      </c>
      <c r="U1819" s="33"/>
      <c r="V1819" s="32" t="str" cm="1">
        <f t="array" ref="V1819">IFERROR(_xlfn.IFS(
U1819="MPR ISSUE","ACTIVE",
U1819="BSS Hardware Issue","ACTIVE",
U1819="Sites strategiques, MLL, Pylone, etc.","PASSIVE",
U1819="AKTIVCO DEFAUT GE &amp; POWER Cabinet","PASSIVE",
U1819="AKTIVCO Coupure ENEO &amp; Baisse de tension","PASSIVE",
U1819="Coupure ENEO &amp; Baisse de tension","PASSIVE",
U1819="Defaut GE &amp; POWER Cabinet","PASSIVE",
U1819="Sharing","PASSIVE",
U1819="Sites strategiques &amp; DataCenter","PASSIVE",
U1819="Exclu","Exclu",
U1819="SAT","ACTIVE",
U1819="SPARE-ISSUE","SPARE-ISSUE",
U1819="Fiber CAmtel","ACTIVE",
U1819="Fiber AOF","ACTIVE",
U1819="Projet OCM (HUAWEI)","PLANNED WORKS",
U1819="Projet OCM (NOKIA)","PLANNED WORKS",
U1819="ACCESS-ISSUE","ACCESS-ISSUE",
U1819="Projet OCM (ZTE, NOKIA, autres projets)","PLANNED WORKS",
U1819="No root CAuse","No root cause",
U1819="ODU HS","ACTIVE",
U1819="IP &amp; VLAN","ACTIVE",
U1819="Warehouse HUAWEI","SPARE-ISSUE",
U1819="SPARE-HS","SPARE-ISSUE",
U1819="Power Telco","ACTIVE"
),"")</f>
        <v/>
      </c>
      <c r="W1819" s="51"/>
      <c r="X1819" s="51"/>
      <c r="Y1819" s="51"/>
      <c r="Z1819" s="51"/>
      <c r="AA1819" s="51"/>
      <c r="AB1819" s="34" t="s">
        <v>5420</v>
      </c>
      <c r="AC1819" s="34" t="str">
        <f>_xlfn.XLOOKUP(B1819,[4]ALL!$B:$B,[4]ALL!$N:$N,"")</f>
        <v/>
      </c>
      <c r="AD1819" s="34" t="s">
        <v>5420</v>
      </c>
      <c r="AE1819" s="34"/>
      <c r="AF1819" s="36" t="s">
        <v>5420</v>
      </c>
      <c r="AG1819" s="29"/>
      <c r="AH1819" s="35"/>
      <c r="AI1819" s="29"/>
      <c r="AJ1819" s="29" t="s">
        <v>5420</v>
      </c>
      <c r="AK1819" s="36" t="s">
        <v>5420</v>
      </c>
      <c r="AL1819" s="36" t="s">
        <v>5420</v>
      </c>
      <c r="AM1819" s="36" t="s">
        <v>5420</v>
      </c>
      <c r="AN1819" s="36" t="s">
        <v>5420</v>
      </c>
      <c r="AO1819" s="36" t="s">
        <v>5420</v>
      </c>
      <c r="AP1819" s="36" t="s">
        <v>5420</v>
      </c>
      <c r="AQ1819" s="36" t="s">
        <v>5420</v>
      </c>
      <c r="AR1819" s="36" t="s">
        <v>5420</v>
      </c>
      <c r="AS1819" s="36" t="s">
        <v>5420</v>
      </c>
      <c r="AT1819" s="36" t="s">
        <v>5420</v>
      </c>
      <c r="AU1819" s="36" t="s">
        <v>5420</v>
      </c>
      <c r="AV1819" s="36" t="s">
        <v>5420</v>
      </c>
      <c r="AW1819" s="45"/>
      <c r="AX1819" s="45" t="s">
        <v>5420</v>
      </c>
      <c r="AY1819" s="45" t="s">
        <v>5420</v>
      </c>
      <c r="AZ1819" s="45" t="s">
        <v>5420</v>
      </c>
      <c r="BA1819" s="36" t="s">
        <v>5420</v>
      </c>
    </row>
    <row r="1820" spans="1:53" s="58" customFormat="1" ht="15.6" hidden="1" x14ac:dyDescent="0.3">
      <c r="A1820" s="27" t="s">
        <v>1366</v>
      </c>
      <c r="B1820" s="28" t="s">
        <v>1839</v>
      </c>
      <c r="C1820" s="29" t="str">
        <f>_xlfn.XLOOKUP(B1820,'[1]daily break down'!$D:$D,'[1]daily break down'!$E:$E,"")</f>
        <v>OUEST</v>
      </c>
      <c r="D1820" s="27" t="s">
        <v>21</v>
      </c>
      <c r="E1820" s="27" t="e">
        <v>#N/A</v>
      </c>
      <c r="F1820" s="29" t="s">
        <v>102</v>
      </c>
      <c r="G1820" s="27" t="s">
        <v>1366</v>
      </c>
      <c r="H1820" s="37" t="str">
        <f>_xlfn.XLOOKUP(B1820,[2]CALCULATION!$B:$B,[2]CALCULATION!$H:$H,"")</f>
        <v>Huawei</v>
      </c>
      <c r="I1820" s="25">
        <v>0</v>
      </c>
      <c r="J1820" s="25">
        <v>0</v>
      </c>
      <c r="K1820" s="25">
        <v>0</v>
      </c>
      <c r="L1820" s="25">
        <v>0</v>
      </c>
      <c r="M1820" s="25">
        <v>0</v>
      </c>
      <c r="N1820" s="25">
        <v>0</v>
      </c>
      <c r="O1820" s="25">
        <v>0</v>
      </c>
      <c r="P1820" s="25" t="s">
        <v>6366</v>
      </c>
      <c r="Q1820" s="31" t="s">
        <v>5364</v>
      </c>
      <c r="R1820" s="31"/>
      <c r="S1820" s="32" t="str" cm="1">
        <f t="array" ref="S1820">IFERROR(_xlfn.IFS(
U1820="MPR ISSUE","PDH",
U1820="BSS Hardware Issue","BSS",
U1820="Sites strategiques, MLL, Pylone, etc.","ENVTECH",
U1820="AKTIVCO DEFAUT GE &amp; POWER Cabinet","AKTIVCO",
U1820="AKTIVCO Coupure ENEO &amp; Baisse de tension","AKTIVCO GRID ONLY",
U1820="Coupure ENEO &amp; Baisse de tension","IHS GRID ONLY",
U1820="Defaut GE &amp; POWER Cabinet","IHS",
U1820="Sharing","Partners",
U1820="Sites strategiques &amp; DataCenter","SST &amp; DC",
U1820="Exclu","Exclu",
U1820="SAT","SAT",
U1820="SPARE-ISSUE","SPARE-ISSUE",
U1820="Fiber CAmtel","TRANS_FO_CAMTEL",
U1820="Fiber AOF","Fiber AOF",
U1820="Projet OCM (HUAWEI)","TRAVAUX-HUAWEI",
U1820="Projet OCM (NOKIA)","TRAVAUX-NOKIA",
U1820="ACCESS-ISSUE","ACCESS-ISSUE",
U1820="Projet OCM (ZTE, NOKIA, autres projets)","TRAVAUX OCM",
U1820="No root CAuse","No root cause",
U1820="ODU HS","PDH",
U1820="IP &amp; VLAN","PDH",
U1820="Warehouse HUAWEI","SPARE-ISSUE",
U1820="SPARE-HS","SPARE-ISSUE",
U1820="Power Telco","BSS"
),"")</f>
        <v/>
      </c>
      <c r="T1820" s="32" t="str" cm="1">
        <f t="array" ref="T1820">IFERROR(_xlfn.IFS(
U1820="MPR ISSUE","TX ISSUE",
U1820="BSS Hardware Issue","RAN ISSUE",
U1820="Sites strategiques, MLL, Pylone, etc.","ENVTECH",
U1820="AKTIVCO DEFAUT GE &amp; POWER Cabinet","POWER ISSUE",
U1820="AKTIVCO Coupure ENEO &amp; Baisse de tension","POWER ISSUE",
U1820="Coupure ENEO &amp; Baisse de tension","POWER ISSUE",
U1820="Defaut GE &amp; POWER Cabinet","POWER ISSUE",
U1820="Sharing","POWER ISSUE",
U1820="Sites strategiques &amp; DataCenter","POWER ISSUE",
U1820="Exclu","Exclu",
U1820="SAT","TX ISSUE",
U1820="SPARE-ISSUE","SPARE-ISSUE",
U1820="Fiber CAmtel","TX ISSUE",
U1820="Fiber AOF","TX ISSUE",
U1820="Projet OCM (HUAWEI)","TRAVAUX-HUAWEI",
U1820="Projet OCM (NOKIA)","TRAVAUX -NOKIA",
U1820="ACCESS-ISSUE","ACCESS-ISSUE",
U1820="Projet OCM (ZTE, NOKIA, autres projets)","TRAVAUX OCM",
U1820="No root CAuse","No root cause",
U1820="ODU HS","TX ISSUE",
U1820="IP &amp; VLAN","TX ISSUE",
U1820="Warehouse HUAWEI","SPARE-ISSUE",
U1820="SPARE-HS","SPARE-ISSUE",
U1820="Power Telco","RAN ISSUE"
),"")</f>
        <v/>
      </c>
      <c r="U1820" s="33"/>
      <c r="V1820" s="32" t="str" cm="1">
        <f t="array" ref="V1820">IFERROR(_xlfn.IFS(
U1820="MPR ISSUE","ACTIVE",
U1820="BSS Hardware Issue","ACTIVE",
U1820="Sites strategiques, MLL, Pylone, etc.","PASSIVE",
U1820="AKTIVCO DEFAUT GE &amp; POWER Cabinet","PASSIVE",
U1820="AKTIVCO Coupure ENEO &amp; Baisse de tension","PASSIVE",
U1820="Coupure ENEO &amp; Baisse de tension","PASSIVE",
U1820="Defaut GE &amp; POWER Cabinet","PASSIVE",
U1820="Sharing","PASSIVE",
U1820="Sites strategiques &amp; DataCenter","PASSIVE",
U1820="Exclu","Exclu",
U1820="SAT","ACTIVE",
U1820="SPARE-ISSUE","SPARE-ISSUE",
U1820="Fiber CAmtel","ACTIVE",
U1820="Fiber AOF","ACTIVE",
U1820="Projet OCM (HUAWEI)","PLANNED WORKS",
U1820="Projet OCM (NOKIA)","PLANNED WORKS",
U1820="ACCESS-ISSUE","ACCESS-ISSUE",
U1820="Projet OCM (ZTE, NOKIA, autres projets)","PLANNED WORKS",
U1820="No root CAuse","No root cause",
U1820="ODU HS","ACTIVE",
U1820="IP &amp; VLAN","ACTIVE",
U1820="Warehouse HUAWEI","SPARE-ISSUE",
U1820="SPARE-HS","SPARE-ISSUE",
U1820="Power Telco","ACTIVE"
),"")</f>
        <v/>
      </c>
      <c r="W1820" s="51"/>
      <c r="X1820" s="51"/>
      <c r="Y1820" s="51"/>
      <c r="Z1820" s="51"/>
      <c r="AA1820" s="51"/>
      <c r="AB1820" s="34" t="s">
        <v>5420</v>
      </c>
      <c r="AC1820" s="34" t="str">
        <f>_xlfn.XLOOKUP(B1820,[4]ALL!$B:$B,[4]ALL!$N:$N,"")</f>
        <v/>
      </c>
      <c r="AD1820" s="34" t="s">
        <v>5420</v>
      </c>
      <c r="AE1820" s="34"/>
      <c r="AF1820" s="36" t="s">
        <v>5420</v>
      </c>
      <c r="AG1820" s="29"/>
      <c r="AH1820" s="35"/>
      <c r="AI1820" s="29"/>
      <c r="AJ1820" s="29" t="s">
        <v>5420</v>
      </c>
      <c r="AK1820" s="36" t="s">
        <v>5420</v>
      </c>
      <c r="AL1820" s="36" t="s">
        <v>5420</v>
      </c>
      <c r="AM1820" s="36" t="s">
        <v>5420</v>
      </c>
      <c r="AN1820" s="36" t="s">
        <v>5420</v>
      </c>
      <c r="AO1820" s="36" t="s">
        <v>5420</v>
      </c>
      <c r="AP1820" s="36" t="s">
        <v>5420</v>
      </c>
      <c r="AQ1820" s="36" t="s">
        <v>5420</v>
      </c>
      <c r="AR1820" s="36" t="s">
        <v>5420</v>
      </c>
      <c r="AS1820" s="36" t="s">
        <v>5420</v>
      </c>
      <c r="AT1820" s="36" t="s">
        <v>5420</v>
      </c>
      <c r="AU1820" s="36" t="s">
        <v>5420</v>
      </c>
      <c r="AV1820" s="36" t="s">
        <v>5420</v>
      </c>
      <c r="AW1820" s="45"/>
      <c r="AX1820" s="45" t="s">
        <v>5420</v>
      </c>
      <c r="AY1820" s="45" t="s">
        <v>5420</v>
      </c>
      <c r="AZ1820" s="45" t="s">
        <v>5420</v>
      </c>
      <c r="BA1820" s="36" t="s">
        <v>5420</v>
      </c>
    </row>
    <row r="1821" spans="1:53" s="58" customFormat="1" ht="15.6" hidden="1" x14ac:dyDescent="0.3">
      <c r="A1821" s="27" t="s">
        <v>1935</v>
      </c>
      <c r="B1821" s="28" t="s">
        <v>1936</v>
      </c>
      <c r="C1821" s="29" t="str">
        <f>_xlfn.XLOOKUP(B1821,'[1]daily break down'!$D:$D,'[1]daily break down'!$E:$E,"")</f>
        <v>Yaounde</v>
      </c>
      <c r="D1821" s="27"/>
      <c r="E1821" s="27"/>
      <c r="F1821" s="29" t="s">
        <v>37</v>
      </c>
      <c r="G1821" s="27" t="s">
        <v>38</v>
      </c>
      <c r="H1821" s="30" t="str">
        <f>_xlfn.XLOOKUP(B1821,[2]CALCULATION!$B:$B,[2]CALCULATION!$H:$H,"")</f>
        <v>ZTE</v>
      </c>
      <c r="I1821" s="25">
        <v>0</v>
      </c>
      <c r="J1821" s="25">
        <v>0</v>
      </c>
      <c r="K1821" s="25">
        <v>0</v>
      </c>
      <c r="L1821" s="25">
        <v>0</v>
      </c>
      <c r="M1821" s="25">
        <v>0</v>
      </c>
      <c r="N1821" s="25">
        <v>0</v>
      </c>
      <c r="O1821" s="25">
        <v>0</v>
      </c>
      <c r="P1821" s="25" t="s">
        <v>6366</v>
      </c>
      <c r="Q1821" s="31" t="s">
        <v>5364</v>
      </c>
      <c r="R1821" s="31"/>
      <c r="S1821" s="32" t="str" cm="1">
        <f t="array" ref="S1821">IFERROR(_xlfn.IFS(
U1821="MPR ISSUE","PDH",
U1821="BSS Hardware Issue","BSS",
U1821="Sites strategiques, MLL, Pylone, etc.","ENVTECH",
U1821="AKTIVCO DEFAUT GE &amp; POWER Cabinet","AKTIVCO",
U1821="AKTIVCO Coupure ENEO &amp; Baisse de tension","AKTIVCO GRID ONLY",
U1821="Coupure ENEO &amp; Baisse de tension","IHS GRID ONLY",
U1821="Defaut GE &amp; POWER Cabinet","IHS",
U1821="Sharing","Partners",
U1821="Sites strategiques &amp; DataCenter","SST &amp; DC",
U1821="Exclu","Exclu",
U1821="SAT","SAT",
U1821="SPARE-ISSUE","SPARE-ISSUE",
U1821="Fiber CAmtel","TRANS_FO_CAMTEL",
U1821="Fiber AOF","Fiber AOF",
U1821="Projet OCM (HUAWEI)","TRAVAUX-HUAWEI",
U1821="Projet OCM (NOKIA)","TRAVAUX-NOKIA",
U1821="ACCESS-ISSUE","ACCESS-ISSUE",
U1821="Projet OCM (ZTE, NOKIA, autres projets)","TRAVAUX OCM",
U1821="No root CAuse","No root cause",
U1821="ODU HS","PDH",
U1821="IP &amp; VLAN","PDH",
U1821="Warehouse HUAWEI","SPARE-ISSUE",
U1821="SPARE-HS","SPARE-ISSUE",
U1821="Power Telco","BSS"
),"")</f>
        <v/>
      </c>
      <c r="T1821" s="32" t="str" cm="1">
        <f t="array" ref="T1821">IFERROR(_xlfn.IFS(
U1821="MPR ISSUE","TX ISSUE",
U1821="BSS Hardware Issue","RAN ISSUE",
U1821="Sites strategiques, MLL, Pylone, etc.","ENVTECH",
U1821="AKTIVCO DEFAUT GE &amp; POWER Cabinet","POWER ISSUE",
U1821="AKTIVCO Coupure ENEO &amp; Baisse de tension","POWER ISSUE",
U1821="Coupure ENEO &amp; Baisse de tension","POWER ISSUE",
U1821="Defaut GE &amp; POWER Cabinet","POWER ISSUE",
U1821="Sharing","POWER ISSUE",
U1821="Sites strategiques &amp; DataCenter","POWER ISSUE",
U1821="Exclu","Exclu",
U1821="SAT","TX ISSUE",
U1821="SPARE-ISSUE","SPARE-ISSUE",
U1821="Fiber CAmtel","TX ISSUE",
U1821="Fiber AOF","TX ISSUE",
U1821="Projet OCM (HUAWEI)","TRAVAUX-HUAWEI",
U1821="Projet OCM (NOKIA)","TRAVAUX -NOKIA",
U1821="ACCESS-ISSUE","ACCESS-ISSUE",
U1821="Projet OCM (ZTE, NOKIA, autres projets)","TRAVAUX OCM",
U1821="No root CAuse","No root cause",
U1821="ODU HS","TX ISSUE",
U1821="IP &amp; VLAN","TX ISSUE",
U1821="Warehouse HUAWEI","SPARE-ISSUE",
U1821="SPARE-HS","SPARE-ISSUE",
U1821="Power Telco","RAN ISSUE"
),"")</f>
        <v/>
      </c>
      <c r="U1821" s="33"/>
      <c r="V1821" s="32" t="str" cm="1">
        <f t="array" ref="V1821">IFERROR(_xlfn.IFS(
U1821="MPR ISSUE","ACTIVE",
U1821="BSS Hardware Issue","ACTIVE",
U1821="Sites strategiques, MLL, Pylone, etc.","PASSIVE",
U1821="AKTIVCO DEFAUT GE &amp; POWER Cabinet","PASSIVE",
U1821="AKTIVCO Coupure ENEO &amp; Baisse de tension","PASSIVE",
U1821="Coupure ENEO &amp; Baisse de tension","PASSIVE",
U1821="Defaut GE &amp; POWER Cabinet","PASSIVE",
U1821="Sharing","PASSIVE",
U1821="Sites strategiques &amp; DataCenter","PASSIVE",
U1821="Exclu","Exclu",
U1821="SAT","ACTIVE",
U1821="SPARE-ISSUE","SPARE-ISSUE",
U1821="Fiber CAmtel","ACTIVE",
U1821="Fiber AOF","ACTIVE",
U1821="Projet OCM (HUAWEI)","PLANNED WORKS",
U1821="Projet OCM (NOKIA)","PLANNED WORKS",
U1821="ACCESS-ISSUE","ACCESS-ISSUE",
U1821="Projet OCM (ZTE, NOKIA, autres projets)","PLANNED WORKS",
U1821="No root CAuse","No root cause",
U1821="ODU HS","ACTIVE",
U1821="IP &amp; VLAN","ACTIVE",
U1821="Warehouse HUAWEI","SPARE-ISSUE",
U1821="SPARE-HS","SPARE-ISSUE",
U1821="Power Telco","ACTIVE"
),"")</f>
        <v/>
      </c>
      <c r="W1821" s="51"/>
      <c r="X1821" s="51"/>
      <c r="Y1821" s="51"/>
      <c r="Z1821" s="51"/>
      <c r="AA1821" s="51"/>
      <c r="AB1821" s="34" t="s">
        <v>5420</v>
      </c>
      <c r="AC1821" s="34" t="str">
        <f>_xlfn.XLOOKUP(B1821,[4]ALL!$B:$B,[4]ALL!$N:$N,"")</f>
        <v/>
      </c>
      <c r="AD1821" s="34" t="s">
        <v>5420</v>
      </c>
      <c r="AE1821" s="34"/>
      <c r="AF1821" s="36" t="s">
        <v>5420</v>
      </c>
      <c r="AG1821" s="29"/>
      <c r="AH1821" s="35"/>
      <c r="AI1821" s="29"/>
      <c r="AJ1821" s="29" t="s">
        <v>5420</v>
      </c>
      <c r="AK1821" s="36" t="s">
        <v>5420</v>
      </c>
      <c r="AL1821" s="36" t="s">
        <v>5420</v>
      </c>
      <c r="AM1821" s="36" t="s">
        <v>5420</v>
      </c>
      <c r="AN1821" s="36" t="s">
        <v>5420</v>
      </c>
      <c r="AO1821" s="36" t="s">
        <v>5420</v>
      </c>
      <c r="AP1821" s="36" t="s">
        <v>5420</v>
      </c>
      <c r="AQ1821" s="36" t="s">
        <v>5420</v>
      </c>
      <c r="AR1821" s="36" t="s">
        <v>5420</v>
      </c>
      <c r="AS1821" s="36" t="s">
        <v>5420</v>
      </c>
      <c r="AT1821" s="36" t="s">
        <v>5420</v>
      </c>
      <c r="AU1821" s="36" t="s">
        <v>5420</v>
      </c>
      <c r="AV1821" s="36" t="s">
        <v>5420</v>
      </c>
      <c r="AW1821" s="45"/>
      <c r="AX1821" s="45" t="s">
        <v>5420</v>
      </c>
      <c r="AY1821" s="45" t="s">
        <v>5420</v>
      </c>
      <c r="AZ1821" s="45" t="s">
        <v>5420</v>
      </c>
      <c r="BA1821" s="36" t="s">
        <v>5420</v>
      </c>
    </row>
    <row r="1822" spans="1:53" s="58" customFormat="1" ht="15.6" hidden="1" x14ac:dyDescent="0.3">
      <c r="A1822" s="27" t="s">
        <v>3798</v>
      </c>
      <c r="B1822" s="28" t="s">
        <v>3799</v>
      </c>
      <c r="C1822" s="29" t="str">
        <f>_xlfn.XLOOKUP(B1822,'[1]daily break down'!$D:$D,'[1]daily break down'!$E:$E,"")</f>
        <v>Garoua</v>
      </c>
      <c r="D1822" s="27" t="s">
        <v>11</v>
      </c>
      <c r="E1822" s="27" t="s">
        <v>12</v>
      </c>
      <c r="F1822" s="29" t="s">
        <v>23</v>
      </c>
      <c r="G1822" s="27" t="s">
        <v>24</v>
      </c>
      <c r="H1822" s="37" t="str">
        <f>_xlfn.XLOOKUP(B1822,[2]CALCULATION!$B:$B,[2]CALCULATION!$H:$H,"")</f>
        <v>Huawei</v>
      </c>
      <c r="I1822" s="25">
        <v>0</v>
      </c>
      <c r="J1822" s="25">
        <v>0</v>
      </c>
      <c r="K1822" s="25">
        <v>0</v>
      </c>
      <c r="L1822" s="25">
        <v>0</v>
      </c>
      <c r="M1822" s="25">
        <v>0</v>
      </c>
      <c r="N1822" s="25">
        <v>3.7842469173850626</v>
      </c>
      <c r="O1822" s="25">
        <v>0</v>
      </c>
      <c r="P1822" s="25" t="s">
        <v>6366</v>
      </c>
      <c r="Q1822" s="31" t="s">
        <v>5364</v>
      </c>
      <c r="R1822" s="31"/>
      <c r="S1822" s="32" t="str" cm="1">
        <f t="array" ref="S1822">IFERROR(_xlfn.IFS(
U1822="MPR ISSUE","PDH",
U1822="BSS Hardware Issue","BSS",
U1822="Sites strategiques, MLL, Pylone, etc.","ENVTECH",
U1822="AKTIVCO DEFAUT GE &amp; POWER Cabinet","AKTIVCO",
U1822="AKTIVCO Coupure ENEO &amp; Baisse de tension","AKTIVCO GRID ONLY",
U1822="Coupure ENEO &amp; Baisse de tension","IHS GRID ONLY",
U1822="Defaut GE &amp; POWER Cabinet","IHS",
U1822="Sharing","Partners",
U1822="Sites strategiques &amp; DataCenter","SST &amp; DC",
U1822="Exclu","Exclu",
U1822="SAT","SAT",
U1822="SPARE-ISSUE","SPARE-ISSUE",
U1822="Fiber CAmtel","TRANS_FO_CAMTEL",
U1822="Fiber AOF","Fiber AOF",
U1822="Projet OCM (HUAWEI)","TRAVAUX-HUAWEI",
U1822="Projet OCM (NOKIA)","TRAVAUX-NOKIA",
U1822="ACCESS-ISSUE","ACCESS-ISSUE",
U1822="Projet OCM (ZTE, NOKIA, autres projets)","TRAVAUX OCM",
U1822="No root CAuse","No root cause",
U1822="ODU HS","PDH",
U1822="IP &amp; VLAN","PDH",
U1822="Warehouse HUAWEI","SPARE-ISSUE",
U1822="SPARE-HS","SPARE-ISSUE",
U1822="Power Telco","BSS"
),"")</f>
        <v/>
      </c>
      <c r="T1822" s="32" t="str" cm="1">
        <f t="array" ref="T1822">IFERROR(_xlfn.IFS(
U1822="MPR ISSUE","TX ISSUE",
U1822="BSS Hardware Issue","RAN ISSUE",
U1822="Sites strategiques, MLL, Pylone, etc.","ENVTECH",
U1822="AKTIVCO DEFAUT GE &amp; POWER Cabinet","POWER ISSUE",
U1822="AKTIVCO Coupure ENEO &amp; Baisse de tension","POWER ISSUE",
U1822="Coupure ENEO &amp; Baisse de tension","POWER ISSUE",
U1822="Defaut GE &amp; POWER Cabinet","POWER ISSUE",
U1822="Sharing","POWER ISSUE",
U1822="Sites strategiques &amp; DataCenter","POWER ISSUE",
U1822="Exclu","Exclu",
U1822="SAT","TX ISSUE",
U1822="SPARE-ISSUE","SPARE-ISSUE",
U1822="Fiber CAmtel","TX ISSUE",
U1822="Fiber AOF","TX ISSUE",
U1822="Projet OCM (HUAWEI)","TRAVAUX-HUAWEI",
U1822="Projet OCM (NOKIA)","TRAVAUX -NOKIA",
U1822="ACCESS-ISSUE","ACCESS-ISSUE",
U1822="Projet OCM (ZTE, NOKIA, autres projets)","TRAVAUX OCM",
U1822="No root CAuse","No root cause",
U1822="ODU HS","TX ISSUE",
U1822="IP &amp; VLAN","TX ISSUE",
U1822="Warehouse HUAWEI","SPARE-ISSUE",
U1822="SPARE-HS","SPARE-ISSUE",
U1822="Power Telco","RAN ISSUE"
),"")</f>
        <v/>
      </c>
      <c r="U1822" s="33"/>
      <c r="V1822" s="32" t="str" cm="1">
        <f t="array" ref="V1822">IFERROR(_xlfn.IFS(
U1822="MPR ISSUE","ACTIVE",
U1822="BSS Hardware Issue","ACTIVE",
U1822="Sites strategiques, MLL, Pylone, etc.","PASSIVE",
U1822="AKTIVCO DEFAUT GE &amp; POWER Cabinet","PASSIVE",
U1822="AKTIVCO Coupure ENEO &amp; Baisse de tension","PASSIVE",
U1822="Coupure ENEO &amp; Baisse de tension","PASSIVE",
U1822="Defaut GE &amp; POWER Cabinet","PASSIVE",
U1822="Sharing","PASSIVE",
U1822="Sites strategiques &amp; DataCenter","PASSIVE",
U1822="Exclu","Exclu",
U1822="SAT","ACTIVE",
U1822="SPARE-ISSUE","SPARE-ISSUE",
U1822="Fiber CAmtel","ACTIVE",
U1822="Fiber AOF","ACTIVE",
U1822="Projet OCM (HUAWEI)","PLANNED WORKS",
U1822="Projet OCM (NOKIA)","PLANNED WORKS",
U1822="ACCESS-ISSUE","ACCESS-ISSUE",
U1822="Projet OCM (ZTE, NOKIA, autres projets)","PLANNED WORKS",
U1822="No root CAuse","No root cause",
U1822="ODU HS","ACTIVE",
U1822="IP &amp; VLAN","ACTIVE",
U1822="Warehouse HUAWEI","SPARE-ISSUE",
U1822="SPARE-HS","SPARE-ISSUE",
U1822="Power Telco","ACTIVE"
),"")</f>
        <v/>
      </c>
      <c r="W1822" s="51"/>
      <c r="X1822" s="51"/>
      <c r="Y1822" s="51"/>
      <c r="Z1822" s="51"/>
      <c r="AA1822" s="51"/>
      <c r="AB1822" s="34" t="s">
        <v>5420</v>
      </c>
      <c r="AC1822" s="34" t="str">
        <f>_xlfn.XLOOKUP(B1822,[4]ALL!$B:$B,[4]ALL!$N:$N,"")</f>
        <v/>
      </c>
      <c r="AD1822" s="34" t="s">
        <v>5420</v>
      </c>
      <c r="AE1822" s="34"/>
      <c r="AF1822" s="36" t="s">
        <v>5420</v>
      </c>
      <c r="AG1822" s="29"/>
      <c r="AH1822" s="35"/>
      <c r="AI1822" s="29"/>
      <c r="AJ1822" s="29" t="s">
        <v>5420</v>
      </c>
      <c r="AK1822" s="36" t="s">
        <v>5420</v>
      </c>
      <c r="AL1822" s="36" t="s">
        <v>5420</v>
      </c>
      <c r="AM1822" s="36" t="s">
        <v>5420</v>
      </c>
      <c r="AN1822" s="36" t="s">
        <v>5420</v>
      </c>
      <c r="AO1822" s="36" t="s">
        <v>5420</v>
      </c>
      <c r="AP1822" s="36" t="s">
        <v>5420</v>
      </c>
      <c r="AQ1822" s="36" t="s">
        <v>5420</v>
      </c>
      <c r="AR1822" s="36" t="s">
        <v>5420</v>
      </c>
      <c r="AS1822" s="36" t="s">
        <v>5420</v>
      </c>
      <c r="AT1822" s="36" t="s">
        <v>5420</v>
      </c>
      <c r="AU1822" s="36" t="s">
        <v>5420</v>
      </c>
      <c r="AV1822" s="36" t="s">
        <v>5420</v>
      </c>
      <c r="AW1822" s="45"/>
      <c r="AX1822" s="45" t="s">
        <v>5420</v>
      </c>
      <c r="AY1822" s="45" t="s">
        <v>5420</v>
      </c>
      <c r="AZ1822" s="45" t="s">
        <v>5420</v>
      </c>
      <c r="BA1822" s="36" t="s">
        <v>5420</v>
      </c>
    </row>
    <row r="1823" spans="1:53" s="58" customFormat="1" ht="15.6" hidden="1" x14ac:dyDescent="0.3">
      <c r="A1823" s="27" t="s">
        <v>2093</v>
      </c>
      <c r="B1823" s="28" t="s">
        <v>2094</v>
      </c>
      <c r="C1823" s="29" t="str">
        <f>_xlfn.XLOOKUP(B1823,'[1]daily break down'!$D:$D,'[1]daily break down'!$E:$E,"")</f>
        <v>Garoua</v>
      </c>
      <c r="D1823" s="27" t="s">
        <v>11</v>
      </c>
      <c r="E1823" s="27" t="s">
        <v>12</v>
      </c>
      <c r="F1823" s="29" t="s">
        <v>23</v>
      </c>
      <c r="G1823" s="27" t="s">
        <v>24</v>
      </c>
      <c r="H1823" s="37" t="str">
        <f>_xlfn.XLOOKUP(B1823,[2]CALCULATION!$B:$B,[2]CALCULATION!$H:$H,"")</f>
        <v>Huawei</v>
      </c>
      <c r="I1823" s="25">
        <v>0</v>
      </c>
      <c r="J1823" s="25">
        <v>0</v>
      </c>
      <c r="K1823" s="25">
        <v>0</v>
      </c>
      <c r="L1823" s="25">
        <v>0</v>
      </c>
      <c r="M1823" s="25">
        <v>0</v>
      </c>
      <c r="N1823" s="25">
        <v>1.7913552661992449</v>
      </c>
      <c r="O1823" s="25">
        <v>0</v>
      </c>
      <c r="P1823" s="25" t="s">
        <v>6366</v>
      </c>
      <c r="Q1823" s="31" t="s">
        <v>5364</v>
      </c>
      <c r="R1823" s="31"/>
      <c r="S1823" s="32" t="str" cm="1">
        <f t="array" ref="S1823">IFERROR(_xlfn.IFS(
U1823="MPR ISSUE","PDH",
U1823="BSS Hardware Issue","BSS",
U1823="Sites strategiques, MLL, Pylone, etc.","ENVTECH",
U1823="AKTIVCO DEFAUT GE &amp; POWER Cabinet","AKTIVCO",
U1823="AKTIVCO Coupure ENEO &amp; Baisse de tension","AKTIVCO GRID ONLY",
U1823="Coupure ENEO &amp; Baisse de tension","IHS GRID ONLY",
U1823="Defaut GE &amp; POWER Cabinet","IHS",
U1823="Sharing","Partners",
U1823="Sites strategiques &amp; DataCenter","SST &amp; DC",
U1823="Exclu","Exclu",
U1823="SAT","SAT",
U1823="SPARE-ISSUE","SPARE-ISSUE",
U1823="Fiber CAmtel","TRANS_FO_CAMTEL",
U1823="Fiber AOF","Fiber AOF",
U1823="Projet OCM (HUAWEI)","TRAVAUX-HUAWEI",
U1823="Projet OCM (NOKIA)","TRAVAUX-NOKIA",
U1823="ACCESS-ISSUE","ACCESS-ISSUE",
U1823="Projet OCM (ZTE, NOKIA, autres projets)","TRAVAUX OCM",
U1823="No root CAuse","No root cause",
U1823="ODU HS","PDH",
U1823="IP &amp; VLAN","PDH",
U1823="Warehouse HUAWEI","SPARE-ISSUE",
U1823="SPARE-HS","SPARE-ISSUE",
U1823="Power Telco","BSS"
),"")</f>
        <v/>
      </c>
      <c r="T1823" s="32" t="str" cm="1">
        <f t="array" ref="T1823">IFERROR(_xlfn.IFS(
U1823="MPR ISSUE","TX ISSUE",
U1823="BSS Hardware Issue","RAN ISSUE",
U1823="Sites strategiques, MLL, Pylone, etc.","ENVTECH",
U1823="AKTIVCO DEFAUT GE &amp; POWER Cabinet","POWER ISSUE",
U1823="AKTIVCO Coupure ENEO &amp; Baisse de tension","POWER ISSUE",
U1823="Coupure ENEO &amp; Baisse de tension","POWER ISSUE",
U1823="Defaut GE &amp; POWER Cabinet","POWER ISSUE",
U1823="Sharing","POWER ISSUE",
U1823="Sites strategiques &amp; DataCenter","POWER ISSUE",
U1823="Exclu","Exclu",
U1823="SAT","TX ISSUE",
U1823="SPARE-ISSUE","SPARE-ISSUE",
U1823="Fiber CAmtel","TX ISSUE",
U1823="Fiber AOF","TX ISSUE",
U1823="Projet OCM (HUAWEI)","TRAVAUX-HUAWEI",
U1823="Projet OCM (NOKIA)","TRAVAUX -NOKIA",
U1823="ACCESS-ISSUE","ACCESS-ISSUE",
U1823="Projet OCM (ZTE, NOKIA, autres projets)","TRAVAUX OCM",
U1823="No root CAuse","No root cause",
U1823="ODU HS","TX ISSUE",
U1823="IP &amp; VLAN","TX ISSUE",
U1823="Warehouse HUAWEI","SPARE-ISSUE",
U1823="SPARE-HS","SPARE-ISSUE",
U1823="Power Telco","RAN ISSUE"
),"")</f>
        <v/>
      </c>
      <c r="U1823" s="33"/>
      <c r="V1823" s="32" t="str" cm="1">
        <f t="array" ref="V1823">IFERROR(_xlfn.IFS(
U1823="MPR ISSUE","ACTIVE",
U1823="BSS Hardware Issue","ACTIVE",
U1823="Sites strategiques, MLL, Pylone, etc.","PASSIVE",
U1823="AKTIVCO DEFAUT GE &amp; POWER Cabinet","PASSIVE",
U1823="AKTIVCO Coupure ENEO &amp; Baisse de tension","PASSIVE",
U1823="Coupure ENEO &amp; Baisse de tension","PASSIVE",
U1823="Defaut GE &amp; POWER Cabinet","PASSIVE",
U1823="Sharing","PASSIVE",
U1823="Sites strategiques &amp; DataCenter","PASSIVE",
U1823="Exclu","Exclu",
U1823="SAT","ACTIVE",
U1823="SPARE-ISSUE","SPARE-ISSUE",
U1823="Fiber CAmtel","ACTIVE",
U1823="Fiber AOF","ACTIVE",
U1823="Projet OCM (HUAWEI)","PLANNED WORKS",
U1823="Projet OCM (NOKIA)","PLANNED WORKS",
U1823="ACCESS-ISSUE","ACCESS-ISSUE",
U1823="Projet OCM (ZTE, NOKIA, autres projets)","PLANNED WORKS",
U1823="No root CAuse","No root cause",
U1823="ODU HS","ACTIVE",
U1823="IP &amp; VLAN","ACTIVE",
U1823="Warehouse HUAWEI","SPARE-ISSUE",
U1823="SPARE-HS","SPARE-ISSUE",
U1823="Power Telco","ACTIVE"
),"")</f>
        <v/>
      </c>
      <c r="W1823" s="51"/>
      <c r="X1823" s="51"/>
      <c r="Y1823" s="51"/>
      <c r="Z1823" s="51"/>
      <c r="AA1823" s="51"/>
      <c r="AB1823" s="34" t="s">
        <v>5420</v>
      </c>
      <c r="AC1823" s="34" t="str">
        <f>_xlfn.XLOOKUP(B1823,[4]ALL!$B:$B,[4]ALL!$N:$N,"")</f>
        <v/>
      </c>
      <c r="AD1823" s="34" t="s">
        <v>5420</v>
      </c>
      <c r="AE1823" s="34"/>
      <c r="AF1823" s="36" t="s">
        <v>5420</v>
      </c>
      <c r="AG1823" s="29"/>
      <c r="AH1823" s="35"/>
      <c r="AI1823" s="29"/>
      <c r="AJ1823" s="29" t="s">
        <v>5420</v>
      </c>
      <c r="AK1823" s="36" t="s">
        <v>5420</v>
      </c>
      <c r="AL1823" s="36" t="s">
        <v>5420</v>
      </c>
      <c r="AM1823" s="36" t="s">
        <v>5420</v>
      </c>
      <c r="AN1823" s="36" t="s">
        <v>5420</v>
      </c>
      <c r="AO1823" s="36" t="s">
        <v>5420</v>
      </c>
      <c r="AP1823" s="36" t="s">
        <v>5420</v>
      </c>
      <c r="AQ1823" s="36" t="s">
        <v>5420</v>
      </c>
      <c r="AR1823" s="36" t="s">
        <v>5420</v>
      </c>
      <c r="AS1823" s="36" t="s">
        <v>5420</v>
      </c>
      <c r="AT1823" s="36" t="s">
        <v>5420</v>
      </c>
      <c r="AU1823" s="36" t="s">
        <v>5420</v>
      </c>
      <c r="AV1823" s="36" t="s">
        <v>5420</v>
      </c>
      <c r="AW1823" s="45"/>
      <c r="AX1823" s="45" t="s">
        <v>5420</v>
      </c>
      <c r="AY1823" s="45" t="s">
        <v>5420</v>
      </c>
      <c r="AZ1823" s="45" t="s">
        <v>5420</v>
      </c>
      <c r="BA1823" s="36" t="s">
        <v>5420</v>
      </c>
    </row>
    <row r="1824" spans="1:53" s="58" customFormat="1" ht="15.6" hidden="1" x14ac:dyDescent="0.3">
      <c r="A1824" s="27" t="s">
        <v>5203</v>
      </c>
      <c r="B1824" s="28" t="s">
        <v>5204</v>
      </c>
      <c r="C1824" s="29" t="str">
        <f>_xlfn.XLOOKUP(B1824,'[1]daily break down'!$D:$D,'[1]daily break down'!$E:$E,"")</f>
        <v>OUEST</v>
      </c>
      <c r="D1824" s="27" t="s">
        <v>11</v>
      </c>
      <c r="E1824" s="27" t="s">
        <v>12</v>
      </c>
      <c r="F1824" s="29" t="s">
        <v>102</v>
      </c>
      <c r="G1824" s="27" t="s">
        <v>856</v>
      </c>
      <c r="H1824" s="37" t="str">
        <f>_xlfn.XLOOKUP(B1824,[2]CALCULATION!$B:$B,[2]CALCULATION!$H:$H,"")</f>
        <v>Huawei</v>
      </c>
      <c r="I1824" s="25">
        <v>0</v>
      </c>
      <c r="J1824" s="25">
        <v>0</v>
      </c>
      <c r="K1824" s="25">
        <v>0</v>
      </c>
      <c r="L1824" s="25">
        <v>0</v>
      </c>
      <c r="M1824" s="25">
        <v>0</v>
      </c>
      <c r="N1824" s="25">
        <v>0</v>
      </c>
      <c r="O1824" s="25">
        <v>0</v>
      </c>
      <c r="P1824" s="25" t="s">
        <v>6366</v>
      </c>
      <c r="Q1824" s="31" t="s">
        <v>5364</v>
      </c>
      <c r="R1824" s="31"/>
      <c r="S1824" s="32" t="str" cm="1">
        <f t="array" ref="S1824">IFERROR(_xlfn.IFS(
U1824="MPR ISSUE","PDH",
U1824="BSS Hardware Issue","BSS",
U1824="Sites strategiques, MLL, Pylone, etc.","ENVTECH",
U1824="AKTIVCO DEFAUT GE &amp; POWER Cabinet","AKTIVCO",
U1824="AKTIVCO Coupure ENEO &amp; Baisse de tension","AKTIVCO GRID ONLY",
U1824="Coupure ENEO &amp; Baisse de tension","IHS GRID ONLY",
U1824="Defaut GE &amp; POWER Cabinet","IHS",
U1824="Sharing","Partners",
U1824="Sites strategiques &amp; DataCenter","SST &amp; DC",
U1824="Exclu","Exclu",
U1824="SAT","SAT",
U1824="SPARE-ISSUE","SPARE-ISSUE",
U1824="Fiber CAmtel","TRANS_FO_CAMTEL",
U1824="Fiber AOF","Fiber AOF",
U1824="Projet OCM (HUAWEI)","TRAVAUX-HUAWEI",
U1824="Projet OCM (NOKIA)","TRAVAUX-NOKIA",
U1824="ACCESS-ISSUE","ACCESS-ISSUE",
U1824="Projet OCM (ZTE, NOKIA, autres projets)","TRAVAUX OCM",
U1824="No root CAuse","No root cause",
U1824="ODU HS","PDH",
U1824="IP &amp; VLAN","PDH",
U1824="Warehouse HUAWEI","SPARE-ISSUE",
U1824="SPARE-HS","SPARE-ISSUE",
U1824="Power Telco","BSS"
),"")</f>
        <v/>
      </c>
      <c r="T1824" s="32" t="str" cm="1">
        <f t="array" ref="T1824">IFERROR(_xlfn.IFS(
U1824="MPR ISSUE","TX ISSUE",
U1824="BSS Hardware Issue","RAN ISSUE",
U1824="Sites strategiques, MLL, Pylone, etc.","ENVTECH",
U1824="AKTIVCO DEFAUT GE &amp; POWER Cabinet","POWER ISSUE",
U1824="AKTIVCO Coupure ENEO &amp; Baisse de tension","POWER ISSUE",
U1824="Coupure ENEO &amp; Baisse de tension","POWER ISSUE",
U1824="Defaut GE &amp; POWER Cabinet","POWER ISSUE",
U1824="Sharing","POWER ISSUE",
U1824="Sites strategiques &amp; DataCenter","POWER ISSUE",
U1824="Exclu","Exclu",
U1824="SAT","TX ISSUE",
U1824="SPARE-ISSUE","SPARE-ISSUE",
U1824="Fiber CAmtel","TX ISSUE",
U1824="Fiber AOF","TX ISSUE",
U1824="Projet OCM (HUAWEI)","TRAVAUX-HUAWEI",
U1824="Projet OCM (NOKIA)","TRAVAUX -NOKIA",
U1824="ACCESS-ISSUE","ACCESS-ISSUE",
U1824="Projet OCM (ZTE, NOKIA, autres projets)","TRAVAUX OCM",
U1824="No root CAuse","No root cause",
U1824="ODU HS","TX ISSUE",
U1824="IP &amp; VLAN","TX ISSUE",
U1824="Warehouse HUAWEI","SPARE-ISSUE",
U1824="SPARE-HS","SPARE-ISSUE",
U1824="Power Telco","RAN ISSUE"
),"")</f>
        <v/>
      </c>
      <c r="U1824" s="33"/>
      <c r="V1824" s="32" t="str" cm="1">
        <f t="array" ref="V1824">IFERROR(_xlfn.IFS(
U1824="MPR ISSUE","ACTIVE",
U1824="BSS Hardware Issue","ACTIVE",
U1824="Sites strategiques, MLL, Pylone, etc.","PASSIVE",
U1824="AKTIVCO DEFAUT GE &amp; POWER Cabinet","PASSIVE",
U1824="AKTIVCO Coupure ENEO &amp; Baisse de tension","PASSIVE",
U1824="Coupure ENEO &amp; Baisse de tension","PASSIVE",
U1824="Defaut GE &amp; POWER Cabinet","PASSIVE",
U1824="Sharing","PASSIVE",
U1824="Sites strategiques &amp; DataCenter","PASSIVE",
U1824="Exclu","Exclu",
U1824="SAT","ACTIVE",
U1824="SPARE-ISSUE","SPARE-ISSUE",
U1824="Fiber CAmtel","ACTIVE",
U1824="Fiber AOF","ACTIVE",
U1824="Projet OCM (HUAWEI)","PLANNED WORKS",
U1824="Projet OCM (NOKIA)","PLANNED WORKS",
U1824="ACCESS-ISSUE","ACCESS-ISSUE",
U1824="Projet OCM (ZTE, NOKIA, autres projets)","PLANNED WORKS",
U1824="No root CAuse","No root cause",
U1824="ODU HS","ACTIVE",
U1824="IP &amp; VLAN","ACTIVE",
U1824="Warehouse HUAWEI","SPARE-ISSUE",
U1824="SPARE-HS","SPARE-ISSUE",
U1824="Power Telco","ACTIVE"
),"")</f>
        <v/>
      </c>
      <c r="W1824" s="51"/>
      <c r="X1824" s="51"/>
      <c r="Y1824" s="51"/>
      <c r="Z1824" s="51"/>
      <c r="AA1824" s="51"/>
      <c r="AB1824" s="34" t="s">
        <v>5420</v>
      </c>
      <c r="AC1824" s="34" t="str">
        <f>_xlfn.XLOOKUP(B1824,[4]ALL!$B:$B,[4]ALL!$N:$N,"")</f>
        <v/>
      </c>
      <c r="AD1824" s="34" t="s">
        <v>5420</v>
      </c>
      <c r="AE1824" s="34"/>
      <c r="AF1824" s="36" t="s">
        <v>5420</v>
      </c>
      <c r="AG1824" s="29"/>
      <c r="AH1824" s="35"/>
      <c r="AI1824" s="29"/>
      <c r="AJ1824" s="29" t="s">
        <v>5420</v>
      </c>
      <c r="AK1824" s="36" t="s">
        <v>5420</v>
      </c>
      <c r="AL1824" s="36" t="s">
        <v>5420</v>
      </c>
      <c r="AM1824" s="36" t="s">
        <v>5420</v>
      </c>
      <c r="AN1824" s="36" t="s">
        <v>5420</v>
      </c>
      <c r="AO1824" s="36" t="s">
        <v>5420</v>
      </c>
      <c r="AP1824" s="36" t="s">
        <v>5420</v>
      </c>
      <c r="AQ1824" s="36" t="s">
        <v>5420</v>
      </c>
      <c r="AR1824" s="36" t="s">
        <v>5420</v>
      </c>
      <c r="AS1824" s="36" t="s">
        <v>5420</v>
      </c>
      <c r="AT1824" s="36" t="s">
        <v>5420</v>
      </c>
      <c r="AU1824" s="36" t="s">
        <v>5420</v>
      </c>
      <c r="AV1824" s="36" t="s">
        <v>5420</v>
      </c>
      <c r="AW1824" s="45"/>
      <c r="AX1824" s="45" t="s">
        <v>5420</v>
      </c>
      <c r="AY1824" s="45" t="s">
        <v>5420</v>
      </c>
      <c r="AZ1824" s="45" t="s">
        <v>5420</v>
      </c>
      <c r="BA1824" s="36" t="s">
        <v>5420</v>
      </c>
    </row>
    <row r="1825" spans="1:53" s="58" customFormat="1" ht="15.6" hidden="1" x14ac:dyDescent="0.3">
      <c r="A1825" s="27" t="s">
        <v>701</v>
      </c>
      <c r="B1825" s="28" t="s">
        <v>702</v>
      </c>
      <c r="C1825" s="29" t="str">
        <f>_xlfn.XLOOKUP(B1825,'[1]daily break down'!$D:$D,'[1]daily break down'!$E:$E,"")</f>
        <v>Douala</v>
      </c>
      <c r="D1825" s="27" t="s">
        <v>11</v>
      </c>
      <c r="E1825" s="27" t="s">
        <v>12</v>
      </c>
      <c r="F1825" s="29" t="s">
        <v>31</v>
      </c>
      <c r="G1825" s="27" t="s">
        <v>32</v>
      </c>
      <c r="H1825" s="30" t="str">
        <f>_xlfn.XLOOKUP(B1825,[2]CALCULATION!$B:$B,[2]CALCULATION!$H:$H,"")</f>
        <v>ZTE</v>
      </c>
      <c r="I1825" s="25">
        <v>0</v>
      </c>
      <c r="J1825" s="25">
        <v>0</v>
      </c>
      <c r="K1825" s="25">
        <v>0</v>
      </c>
      <c r="L1825" s="25">
        <v>0</v>
      </c>
      <c r="M1825" s="25">
        <v>0</v>
      </c>
      <c r="N1825" s="25">
        <v>0</v>
      </c>
      <c r="O1825" s="25">
        <v>0</v>
      </c>
      <c r="P1825" s="25" t="s">
        <v>6366</v>
      </c>
      <c r="Q1825" s="31" t="s">
        <v>5364</v>
      </c>
      <c r="R1825" s="31"/>
      <c r="S1825" s="32" t="str" cm="1">
        <f t="array" ref="S1825">IFERROR(_xlfn.IFS(
U1825="MPR ISSUE","PDH",
U1825="BSS Hardware Issue","BSS",
U1825="Sites strategiques, MLL, Pylone, etc.","ENVTECH",
U1825="AKTIVCO DEFAUT GE &amp; POWER Cabinet","AKTIVCO",
U1825="AKTIVCO Coupure ENEO &amp; Baisse de tension","AKTIVCO GRID ONLY",
U1825="Coupure ENEO &amp; Baisse de tension","IHS GRID ONLY",
U1825="Defaut GE &amp; POWER Cabinet","IHS",
U1825="Sharing","Partners",
U1825="Sites strategiques &amp; DataCenter","SST &amp; DC",
U1825="Exclu","Exclu",
U1825="SAT","SAT",
U1825="SPARE-ISSUE","SPARE-ISSUE",
U1825="Fiber CAmtel","TRANS_FO_CAMTEL",
U1825="Fiber AOF","Fiber AOF",
U1825="Projet OCM (HUAWEI)","TRAVAUX-HUAWEI",
U1825="Projet OCM (NOKIA)","TRAVAUX-NOKIA",
U1825="ACCESS-ISSUE","ACCESS-ISSUE",
U1825="Projet OCM (ZTE, NOKIA, autres projets)","TRAVAUX OCM",
U1825="No root CAuse","No root cause",
U1825="ODU HS","PDH",
U1825="IP &amp; VLAN","PDH",
U1825="Warehouse HUAWEI","SPARE-ISSUE",
U1825="SPARE-HS","SPARE-ISSUE",
U1825="Power Telco","BSS"
),"")</f>
        <v/>
      </c>
      <c r="T1825" s="32" t="str" cm="1">
        <f t="array" ref="T1825">IFERROR(_xlfn.IFS(
U1825="MPR ISSUE","TX ISSUE",
U1825="BSS Hardware Issue","RAN ISSUE",
U1825="Sites strategiques, MLL, Pylone, etc.","ENVTECH",
U1825="AKTIVCO DEFAUT GE &amp; POWER Cabinet","POWER ISSUE",
U1825="AKTIVCO Coupure ENEO &amp; Baisse de tension","POWER ISSUE",
U1825="Coupure ENEO &amp; Baisse de tension","POWER ISSUE",
U1825="Defaut GE &amp; POWER Cabinet","POWER ISSUE",
U1825="Sharing","POWER ISSUE",
U1825="Sites strategiques &amp; DataCenter","POWER ISSUE",
U1825="Exclu","Exclu",
U1825="SAT","TX ISSUE",
U1825="SPARE-ISSUE","SPARE-ISSUE",
U1825="Fiber CAmtel","TX ISSUE",
U1825="Fiber AOF","TX ISSUE",
U1825="Projet OCM (HUAWEI)","TRAVAUX-HUAWEI",
U1825="Projet OCM (NOKIA)","TRAVAUX -NOKIA",
U1825="ACCESS-ISSUE","ACCESS-ISSUE",
U1825="Projet OCM (ZTE, NOKIA, autres projets)","TRAVAUX OCM",
U1825="No root CAuse","No root cause",
U1825="ODU HS","TX ISSUE",
U1825="IP &amp; VLAN","TX ISSUE",
U1825="Warehouse HUAWEI","SPARE-ISSUE",
U1825="SPARE-HS","SPARE-ISSUE",
U1825="Power Telco","RAN ISSUE"
),"")</f>
        <v/>
      </c>
      <c r="U1825" s="33"/>
      <c r="V1825" s="32" t="str" cm="1">
        <f t="array" ref="V1825">IFERROR(_xlfn.IFS(
U1825="MPR ISSUE","ACTIVE",
U1825="BSS Hardware Issue","ACTIVE",
U1825="Sites strategiques, MLL, Pylone, etc.","PASSIVE",
U1825="AKTIVCO DEFAUT GE &amp; POWER Cabinet","PASSIVE",
U1825="AKTIVCO Coupure ENEO &amp; Baisse de tension","PASSIVE",
U1825="Coupure ENEO &amp; Baisse de tension","PASSIVE",
U1825="Defaut GE &amp; POWER Cabinet","PASSIVE",
U1825="Sharing","PASSIVE",
U1825="Sites strategiques &amp; DataCenter","PASSIVE",
U1825="Exclu","Exclu",
U1825="SAT","ACTIVE",
U1825="SPARE-ISSUE","SPARE-ISSUE",
U1825="Fiber CAmtel","ACTIVE",
U1825="Fiber AOF","ACTIVE",
U1825="Projet OCM (HUAWEI)","PLANNED WORKS",
U1825="Projet OCM (NOKIA)","PLANNED WORKS",
U1825="ACCESS-ISSUE","ACCESS-ISSUE",
U1825="Projet OCM (ZTE, NOKIA, autres projets)","PLANNED WORKS",
U1825="No root CAuse","No root cause",
U1825="ODU HS","ACTIVE",
U1825="IP &amp; VLAN","ACTIVE",
U1825="Warehouse HUAWEI","SPARE-ISSUE",
U1825="SPARE-HS","SPARE-ISSUE",
U1825="Power Telco","ACTIVE"
),"")</f>
        <v/>
      </c>
      <c r="W1825" s="51"/>
      <c r="X1825" s="51"/>
      <c r="Y1825" s="51"/>
      <c r="Z1825" s="51"/>
      <c r="AA1825" s="51"/>
      <c r="AB1825" s="34" t="s">
        <v>5420</v>
      </c>
      <c r="AC1825" s="34" t="str">
        <f>_xlfn.XLOOKUP(B1825,[4]ALL!$B:$B,[4]ALL!$N:$N,"")</f>
        <v/>
      </c>
      <c r="AD1825" s="34" t="s">
        <v>5420</v>
      </c>
      <c r="AE1825" s="34"/>
      <c r="AF1825" s="36" t="s">
        <v>5420</v>
      </c>
      <c r="AG1825" s="29"/>
      <c r="AH1825" s="35"/>
      <c r="AI1825" s="29"/>
      <c r="AJ1825" s="29" t="s">
        <v>5420</v>
      </c>
      <c r="AK1825" s="36" t="s">
        <v>5420</v>
      </c>
      <c r="AL1825" s="36" t="s">
        <v>5420</v>
      </c>
      <c r="AM1825" s="36" t="s">
        <v>5420</v>
      </c>
      <c r="AN1825" s="36" t="s">
        <v>5420</v>
      </c>
      <c r="AO1825" s="36" t="s">
        <v>5420</v>
      </c>
      <c r="AP1825" s="36" t="s">
        <v>5420</v>
      </c>
      <c r="AQ1825" s="36" t="s">
        <v>5420</v>
      </c>
      <c r="AR1825" s="36" t="s">
        <v>5420</v>
      </c>
      <c r="AS1825" s="36" t="s">
        <v>5420</v>
      </c>
      <c r="AT1825" s="36" t="s">
        <v>5420</v>
      </c>
      <c r="AU1825" s="36" t="s">
        <v>5420</v>
      </c>
      <c r="AV1825" s="36" t="s">
        <v>5420</v>
      </c>
      <c r="AW1825" s="45"/>
      <c r="AX1825" s="45" t="s">
        <v>5420</v>
      </c>
      <c r="AY1825" s="45" t="s">
        <v>5420</v>
      </c>
      <c r="AZ1825" s="45" t="s">
        <v>5420</v>
      </c>
      <c r="BA1825" s="36" t="s">
        <v>5420</v>
      </c>
    </row>
    <row r="1826" spans="1:53" s="58" customFormat="1" ht="15.6" hidden="1" x14ac:dyDescent="0.3">
      <c r="A1826" s="27" t="s">
        <v>3879</v>
      </c>
      <c r="B1826" s="28" t="s">
        <v>3880</v>
      </c>
      <c r="C1826" s="29" t="str">
        <f>_xlfn.XLOOKUP(B1826,'[1]daily break down'!$D:$D,'[1]daily break down'!$E:$E,"")</f>
        <v>Maroua</v>
      </c>
      <c r="D1826" s="27" t="s">
        <v>11</v>
      </c>
      <c r="E1826" s="27" t="s">
        <v>12</v>
      </c>
      <c r="F1826" s="29" t="s">
        <v>55</v>
      </c>
      <c r="G1826" s="27" t="s">
        <v>84</v>
      </c>
      <c r="H1826" s="37" t="str">
        <f>_xlfn.XLOOKUP(B1826,[2]CALCULATION!$B:$B,[2]CALCULATION!$H:$H,"")</f>
        <v>Huawei</v>
      </c>
      <c r="I1826" s="25">
        <v>0</v>
      </c>
      <c r="J1826" s="25">
        <v>0</v>
      </c>
      <c r="K1826" s="25">
        <v>0</v>
      </c>
      <c r="L1826" s="25">
        <v>0</v>
      </c>
      <c r="M1826" s="25">
        <v>0</v>
      </c>
      <c r="N1826" s="25">
        <v>0</v>
      </c>
      <c r="O1826" s="25">
        <v>0</v>
      </c>
      <c r="P1826" s="25" t="s">
        <v>6366</v>
      </c>
      <c r="Q1826" s="31" t="s">
        <v>5364</v>
      </c>
      <c r="R1826" s="31"/>
      <c r="S1826" s="32" t="str" cm="1">
        <f t="array" ref="S1826">IFERROR(_xlfn.IFS(
U1826="MPR ISSUE","PDH",
U1826="BSS Hardware Issue","BSS",
U1826="Sites strategiques, MLL, Pylone, etc.","ENVTECH",
U1826="AKTIVCO DEFAUT GE &amp; POWER Cabinet","AKTIVCO",
U1826="AKTIVCO Coupure ENEO &amp; Baisse de tension","AKTIVCO GRID ONLY",
U1826="Coupure ENEO &amp; Baisse de tension","IHS GRID ONLY",
U1826="Defaut GE &amp; POWER Cabinet","IHS",
U1826="Sharing","Partners",
U1826="Sites strategiques &amp; DataCenter","SST &amp; DC",
U1826="Exclu","Exclu",
U1826="SAT","SAT",
U1826="SPARE-ISSUE","SPARE-ISSUE",
U1826="Fiber CAmtel","TRANS_FO_CAMTEL",
U1826="Fiber AOF","Fiber AOF",
U1826="Projet OCM (HUAWEI)","TRAVAUX-HUAWEI",
U1826="Projet OCM (NOKIA)","TRAVAUX-NOKIA",
U1826="ACCESS-ISSUE","ACCESS-ISSUE",
U1826="Projet OCM (ZTE, NOKIA, autres projets)","TRAVAUX OCM",
U1826="No root CAuse","No root cause",
U1826="ODU HS","PDH",
U1826="IP &amp; VLAN","PDH",
U1826="Warehouse HUAWEI","SPARE-ISSUE",
U1826="SPARE-HS","SPARE-ISSUE",
U1826="Power Telco","BSS"
),"")</f>
        <v/>
      </c>
      <c r="T1826" s="32" t="str" cm="1">
        <f t="array" ref="T1826">IFERROR(_xlfn.IFS(
U1826="MPR ISSUE","TX ISSUE",
U1826="BSS Hardware Issue","RAN ISSUE",
U1826="Sites strategiques, MLL, Pylone, etc.","ENVTECH",
U1826="AKTIVCO DEFAUT GE &amp; POWER Cabinet","POWER ISSUE",
U1826="AKTIVCO Coupure ENEO &amp; Baisse de tension","POWER ISSUE",
U1826="Coupure ENEO &amp; Baisse de tension","POWER ISSUE",
U1826="Defaut GE &amp; POWER Cabinet","POWER ISSUE",
U1826="Sharing","POWER ISSUE",
U1826="Sites strategiques &amp; DataCenter","POWER ISSUE",
U1826="Exclu","Exclu",
U1826="SAT","TX ISSUE",
U1826="SPARE-ISSUE","SPARE-ISSUE",
U1826="Fiber CAmtel","TX ISSUE",
U1826="Fiber AOF","TX ISSUE",
U1826="Projet OCM (HUAWEI)","TRAVAUX-HUAWEI",
U1826="Projet OCM (NOKIA)","TRAVAUX -NOKIA",
U1826="ACCESS-ISSUE","ACCESS-ISSUE",
U1826="Projet OCM (ZTE, NOKIA, autres projets)","TRAVAUX OCM",
U1826="No root CAuse","No root cause",
U1826="ODU HS","TX ISSUE",
U1826="IP &amp; VLAN","TX ISSUE",
U1826="Warehouse HUAWEI","SPARE-ISSUE",
U1826="SPARE-HS","SPARE-ISSUE",
U1826="Power Telco","RAN ISSUE"
),"")</f>
        <v/>
      </c>
      <c r="U1826" s="33"/>
      <c r="V1826" s="32" t="str" cm="1">
        <f t="array" ref="V1826">IFERROR(_xlfn.IFS(
U1826="MPR ISSUE","ACTIVE",
U1826="BSS Hardware Issue","ACTIVE",
U1826="Sites strategiques, MLL, Pylone, etc.","PASSIVE",
U1826="AKTIVCO DEFAUT GE &amp; POWER Cabinet","PASSIVE",
U1826="AKTIVCO Coupure ENEO &amp; Baisse de tension","PASSIVE",
U1826="Coupure ENEO &amp; Baisse de tension","PASSIVE",
U1826="Defaut GE &amp; POWER Cabinet","PASSIVE",
U1826="Sharing","PASSIVE",
U1826="Sites strategiques &amp; DataCenter","PASSIVE",
U1826="Exclu","Exclu",
U1826="SAT","ACTIVE",
U1826="SPARE-ISSUE","SPARE-ISSUE",
U1826="Fiber CAmtel","ACTIVE",
U1826="Fiber AOF","ACTIVE",
U1826="Projet OCM (HUAWEI)","PLANNED WORKS",
U1826="Projet OCM (NOKIA)","PLANNED WORKS",
U1826="ACCESS-ISSUE","ACCESS-ISSUE",
U1826="Projet OCM (ZTE, NOKIA, autres projets)","PLANNED WORKS",
U1826="No root CAuse","No root cause",
U1826="ODU HS","ACTIVE",
U1826="IP &amp; VLAN","ACTIVE",
U1826="Warehouse HUAWEI","SPARE-ISSUE",
U1826="SPARE-HS","SPARE-ISSUE",
U1826="Power Telco","ACTIVE"
),"")</f>
        <v/>
      </c>
      <c r="W1826" s="51"/>
      <c r="X1826" s="51"/>
      <c r="Y1826" s="51"/>
      <c r="Z1826" s="51"/>
      <c r="AA1826" s="51"/>
      <c r="AB1826" s="34" t="s">
        <v>5420</v>
      </c>
      <c r="AC1826" s="34" t="str">
        <f>_xlfn.XLOOKUP(B1826,[4]ALL!$B:$B,[4]ALL!$N:$N,"")</f>
        <v/>
      </c>
      <c r="AD1826" s="34" t="s">
        <v>5420</v>
      </c>
      <c r="AE1826" s="34"/>
      <c r="AF1826" s="36" t="s">
        <v>5420</v>
      </c>
      <c r="AG1826" s="29"/>
      <c r="AH1826" s="35"/>
      <c r="AI1826" s="29"/>
      <c r="AJ1826" s="29" t="s">
        <v>5420</v>
      </c>
      <c r="AK1826" s="36" t="s">
        <v>5420</v>
      </c>
      <c r="AL1826" s="36" t="s">
        <v>5420</v>
      </c>
      <c r="AM1826" s="36" t="s">
        <v>5420</v>
      </c>
      <c r="AN1826" s="36" t="s">
        <v>5420</v>
      </c>
      <c r="AO1826" s="36" t="s">
        <v>5420</v>
      </c>
      <c r="AP1826" s="36" t="s">
        <v>5420</v>
      </c>
      <c r="AQ1826" s="36" t="s">
        <v>5420</v>
      </c>
      <c r="AR1826" s="36" t="s">
        <v>5420</v>
      </c>
      <c r="AS1826" s="36" t="s">
        <v>5420</v>
      </c>
      <c r="AT1826" s="36" t="s">
        <v>5420</v>
      </c>
      <c r="AU1826" s="36" t="s">
        <v>5420</v>
      </c>
      <c r="AV1826" s="36" t="s">
        <v>5420</v>
      </c>
      <c r="AW1826" s="45"/>
      <c r="AX1826" s="45" t="s">
        <v>5420</v>
      </c>
      <c r="AY1826" s="45" t="s">
        <v>5420</v>
      </c>
      <c r="AZ1826" s="45" t="s">
        <v>5420</v>
      </c>
      <c r="BA1826" s="36" t="s">
        <v>5420</v>
      </c>
    </row>
    <row r="1827" spans="1:53" s="58" customFormat="1" ht="15.6" hidden="1" x14ac:dyDescent="0.3">
      <c r="A1827" s="27" t="s">
        <v>2555</v>
      </c>
      <c r="B1827" s="28" t="s">
        <v>2556</v>
      </c>
      <c r="C1827" s="29" t="str">
        <f>_xlfn.XLOOKUP(B1827,'[1]daily break down'!$D:$D,'[1]daily break down'!$E:$E,"")</f>
        <v>Bafoussam</v>
      </c>
      <c r="D1827" s="27" t="s">
        <v>11</v>
      </c>
      <c r="E1827" s="27" t="s">
        <v>12</v>
      </c>
      <c r="F1827" s="29" t="s">
        <v>102</v>
      </c>
      <c r="G1827" s="27" t="s">
        <v>299</v>
      </c>
      <c r="H1827" s="37" t="str">
        <f>_xlfn.XLOOKUP(B1827,[2]CALCULATION!$B:$B,[2]CALCULATION!$H:$H,"")</f>
        <v>Huawei</v>
      </c>
      <c r="I1827" s="25">
        <v>0</v>
      </c>
      <c r="J1827" s="25">
        <v>0</v>
      </c>
      <c r="K1827" s="25">
        <v>0</v>
      </c>
      <c r="L1827" s="25">
        <v>0</v>
      </c>
      <c r="M1827" s="25">
        <v>0</v>
      </c>
      <c r="N1827" s="25">
        <v>0</v>
      </c>
      <c r="O1827" s="25">
        <v>0</v>
      </c>
      <c r="P1827" s="25" t="s">
        <v>6366</v>
      </c>
      <c r="Q1827" s="31" t="s">
        <v>5364</v>
      </c>
      <c r="R1827" s="31"/>
      <c r="S1827" s="32" t="str" cm="1">
        <f t="array" ref="S1827">IFERROR(_xlfn.IFS(
U1827="MPR ISSUE","PDH",
U1827="BSS Hardware Issue","BSS",
U1827="Sites strategiques, MLL, Pylone, etc.","ENVTECH",
U1827="AKTIVCO DEFAUT GE &amp; POWER Cabinet","AKTIVCO",
U1827="AKTIVCO Coupure ENEO &amp; Baisse de tension","AKTIVCO GRID ONLY",
U1827="Coupure ENEO &amp; Baisse de tension","IHS GRID ONLY",
U1827="Defaut GE &amp; POWER Cabinet","IHS",
U1827="Sharing","Partners",
U1827="Sites strategiques &amp; DataCenter","SST &amp; DC",
U1827="Exclu","Exclu",
U1827="SAT","SAT",
U1827="SPARE-ISSUE","SPARE-ISSUE",
U1827="Fiber CAmtel","TRANS_FO_CAMTEL",
U1827="Fiber AOF","Fiber AOF",
U1827="Projet OCM (HUAWEI)","TRAVAUX-HUAWEI",
U1827="Projet OCM (NOKIA)","TRAVAUX-NOKIA",
U1827="ACCESS-ISSUE","ACCESS-ISSUE",
U1827="Projet OCM (ZTE, NOKIA, autres projets)","TRAVAUX OCM",
U1827="No root CAuse","No root cause",
U1827="ODU HS","PDH",
U1827="IP &amp; VLAN","PDH",
U1827="Warehouse HUAWEI","SPARE-ISSUE",
U1827="SPARE-HS","SPARE-ISSUE",
U1827="Power Telco","BSS"
),"")</f>
        <v/>
      </c>
      <c r="T1827" s="32" t="str" cm="1">
        <f t="array" ref="T1827">IFERROR(_xlfn.IFS(
U1827="MPR ISSUE","TX ISSUE",
U1827="BSS Hardware Issue","RAN ISSUE",
U1827="Sites strategiques, MLL, Pylone, etc.","ENVTECH",
U1827="AKTIVCO DEFAUT GE &amp; POWER Cabinet","POWER ISSUE",
U1827="AKTIVCO Coupure ENEO &amp; Baisse de tension","POWER ISSUE",
U1827="Coupure ENEO &amp; Baisse de tension","POWER ISSUE",
U1827="Defaut GE &amp; POWER Cabinet","POWER ISSUE",
U1827="Sharing","POWER ISSUE",
U1827="Sites strategiques &amp; DataCenter","POWER ISSUE",
U1827="Exclu","Exclu",
U1827="SAT","TX ISSUE",
U1827="SPARE-ISSUE","SPARE-ISSUE",
U1827="Fiber CAmtel","TX ISSUE",
U1827="Fiber AOF","TX ISSUE",
U1827="Projet OCM (HUAWEI)","TRAVAUX-HUAWEI",
U1827="Projet OCM (NOKIA)","TRAVAUX -NOKIA",
U1827="ACCESS-ISSUE","ACCESS-ISSUE",
U1827="Projet OCM (ZTE, NOKIA, autres projets)","TRAVAUX OCM",
U1827="No root CAuse","No root cause",
U1827="ODU HS","TX ISSUE",
U1827="IP &amp; VLAN","TX ISSUE",
U1827="Warehouse HUAWEI","SPARE-ISSUE",
U1827="SPARE-HS","SPARE-ISSUE",
U1827="Power Telco","RAN ISSUE"
),"")</f>
        <v/>
      </c>
      <c r="U1827" s="33"/>
      <c r="V1827" s="32" t="str" cm="1">
        <f t="array" ref="V1827">IFERROR(_xlfn.IFS(
U1827="MPR ISSUE","ACTIVE",
U1827="BSS Hardware Issue","ACTIVE",
U1827="Sites strategiques, MLL, Pylone, etc.","PASSIVE",
U1827="AKTIVCO DEFAUT GE &amp; POWER Cabinet","PASSIVE",
U1827="AKTIVCO Coupure ENEO &amp; Baisse de tension","PASSIVE",
U1827="Coupure ENEO &amp; Baisse de tension","PASSIVE",
U1827="Defaut GE &amp; POWER Cabinet","PASSIVE",
U1827="Sharing","PASSIVE",
U1827="Sites strategiques &amp; DataCenter","PASSIVE",
U1827="Exclu","Exclu",
U1827="SAT","ACTIVE",
U1827="SPARE-ISSUE","SPARE-ISSUE",
U1827="Fiber CAmtel","ACTIVE",
U1827="Fiber AOF","ACTIVE",
U1827="Projet OCM (HUAWEI)","PLANNED WORKS",
U1827="Projet OCM (NOKIA)","PLANNED WORKS",
U1827="ACCESS-ISSUE","ACCESS-ISSUE",
U1827="Projet OCM (ZTE, NOKIA, autres projets)","PLANNED WORKS",
U1827="No root CAuse","No root cause",
U1827="ODU HS","ACTIVE",
U1827="IP &amp; VLAN","ACTIVE",
U1827="Warehouse HUAWEI","SPARE-ISSUE",
U1827="SPARE-HS","SPARE-ISSUE",
U1827="Power Telco","ACTIVE"
),"")</f>
        <v/>
      </c>
      <c r="W1827" s="51"/>
      <c r="X1827" s="51"/>
      <c r="Y1827" s="51"/>
      <c r="Z1827" s="51"/>
      <c r="AA1827" s="51"/>
      <c r="AB1827" s="34" t="s">
        <v>5420</v>
      </c>
      <c r="AC1827" s="34" t="str">
        <f>_xlfn.XLOOKUP(B1827,[4]ALL!$B:$B,[4]ALL!$N:$N,"")</f>
        <v/>
      </c>
      <c r="AD1827" s="34" t="s">
        <v>5420</v>
      </c>
      <c r="AE1827" s="34"/>
      <c r="AF1827" s="36" t="s">
        <v>5420</v>
      </c>
      <c r="AG1827" s="29"/>
      <c r="AH1827" s="35"/>
      <c r="AI1827" s="29"/>
      <c r="AJ1827" s="29" t="s">
        <v>5420</v>
      </c>
      <c r="AK1827" s="36" t="s">
        <v>5420</v>
      </c>
      <c r="AL1827" s="36" t="s">
        <v>5420</v>
      </c>
      <c r="AM1827" s="36" t="s">
        <v>5420</v>
      </c>
      <c r="AN1827" s="36" t="s">
        <v>5420</v>
      </c>
      <c r="AO1827" s="36" t="s">
        <v>5420</v>
      </c>
      <c r="AP1827" s="36" t="s">
        <v>5420</v>
      </c>
      <c r="AQ1827" s="36" t="s">
        <v>5420</v>
      </c>
      <c r="AR1827" s="36" t="s">
        <v>5420</v>
      </c>
      <c r="AS1827" s="36" t="s">
        <v>5420</v>
      </c>
      <c r="AT1827" s="36" t="s">
        <v>5420</v>
      </c>
      <c r="AU1827" s="36" t="s">
        <v>5420</v>
      </c>
      <c r="AV1827" s="36" t="s">
        <v>5420</v>
      </c>
      <c r="AW1827" s="45"/>
      <c r="AX1827" s="45" t="s">
        <v>5420</v>
      </c>
      <c r="AY1827" s="45" t="s">
        <v>5420</v>
      </c>
      <c r="AZ1827" s="45" t="s">
        <v>5420</v>
      </c>
      <c r="BA1827" s="36" t="s">
        <v>5420</v>
      </c>
    </row>
    <row r="1828" spans="1:53" s="58" customFormat="1" ht="15.6" hidden="1" x14ac:dyDescent="0.3">
      <c r="A1828" s="27" t="s">
        <v>2928</v>
      </c>
      <c r="B1828" s="28" t="s">
        <v>2929</v>
      </c>
      <c r="C1828" s="29" t="str">
        <f>_xlfn.XLOOKUP(B1828,'[1]daily break down'!$D:$D,'[1]daily break down'!$E:$E,"")</f>
        <v>Yaounde</v>
      </c>
      <c r="D1828" s="27" t="s">
        <v>11</v>
      </c>
      <c r="E1828" s="27" t="s">
        <v>12</v>
      </c>
      <c r="F1828" s="29" t="s">
        <v>37</v>
      </c>
      <c r="G1828" s="27" t="s">
        <v>38</v>
      </c>
      <c r="H1828" s="30" t="str">
        <f>_xlfn.XLOOKUP(B1828,[2]CALCULATION!$B:$B,[2]CALCULATION!$H:$H,"")</f>
        <v>ZTE</v>
      </c>
      <c r="I1828" s="25">
        <v>0</v>
      </c>
      <c r="J1828" s="25">
        <v>0</v>
      </c>
      <c r="K1828" s="25">
        <v>0</v>
      </c>
      <c r="L1828" s="25">
        <v>0</v>
      </c>
      <c r="M1828" s="25">
        <v>0</v>
      </c>
      <c r="N1828" s="25">
        <v>0.66414264638318832</v>
      </c>
      <c r="O1828" s="25">
        <v>0</v>
      </c>
      <c r="P1828" s="25" t="s">
        <v>6366</v>
      </c>
      <c r="Q1828" s="31" t="s">
        <v>5364</v>
      </c>
      <c r="R1828" s="31"/>
      <c r="S1828" s="32" t="str" cm="1">
        <f t="array" ref="S1828">IFERROR(_xlfn.IFS(
U1828="MPR ISSUE","PDH",
U1828="BSS Hardware Issue","BSS",
U1828="Sites strategiques, MLL, Pylone, etc.","ENVTECH",
U1828="AKTIVCO DEFAUT GE &amp; POWER Cabinet","AKTIVCO",
U1828="AKTIVCO Coupure ENEO &amp; Baisse de tension","AKTIVCO GRID ONLY",
U1828="Coupure ENEO &amp; Baisse de tension","IHS GRID ONLY",
U1828="Defaut GE &amp; POWER Cabinet","IHS",
U1828="Sharing","Partners",
U1828="Sites strategiques &amp; DataCenter","SST &amp; DC",
U1828="Exclu","Exclu",
U1828="SAT","SAT",
U1828="SPARE-ISSUE","SPARE-ISSUE",
U1828="Fiber CAmtel","TRANS_FO_CAMTEL",
U1828="Fiber AOF","Fiber AOF",
U1828="Projet OCM (HUAWEI)","TRAVAUX-HUAWEI",
U1828="Projet OCM (NOKIA)","TRAVAUX-NOKIA",
U1828="ACCESS-ISSUE","ACCESS-ISSUE",
U1828="Projet OCM (ZTE, NOKIA, autres projets)","TRAVAUX OCM",
U1828="No root CAuse","No root cause",
U1828="ODU HS","PDH",
U1828="IP &amp; VLAN","PDH",
U1828="Warehouse HUAWEI","SPARE-ISSUE",
U1828="SPARE-HS","SPARE-ISSUE",
U1828="Power Telco","BSS"
),"")</f>
        <v/>
      </c>
      <c r="T1828" s="32" t="str" cm="1">
        <f t="array" ref="T1828">IFERROR(_xlfn.IFS(
U1828="MPR ISSUE","TX ISSUE",
U1828="BSS Hardware Issue","RAN ISSUE",
U1828="Sites strategiques, MLL, Pylone, etc.","ENVTECH",
U1828="AKTIVCO DEFAUT GE &amp; POWER Cabinet","POWER ISSUE",
U1828="AKTIVCO Coupure ENEO &amp; Baisse de tension","POWER ISSUE",
U1828="Coupure ENEO &amp; Baisse de tension","POWER ISSUE",
U1828="Defaut GE &amp; POWER Cabinet","POWER ISSUE",
U1828="Sharing","POWER ISSUE",
U1828="Sites strategiques &amp; DataCenter","POWER ISSUE",
U1828="Exclu","Exclu",
U1828="SAT","TX ISSUE",
U1828="SPARE-ISSUE","SPARE-ISSUE",
U1828="Fiber CAmtel","TX ISSUE",
U1828="Fiber AOF","TX ISSUE",
U1828="Projet OCM (HUAWEI)","TRAVAUX-HUAWEI",
U1828="Projet OCM (NOKIA)","TRAVAUX -NOKIA",
U1828="ACCESS-ISSUE","ACCESS-ISSUE",
U1828="Projet OCM (ZTE, NOKIA, autres projets)","TRAVAUX OCM",
U1828="No root CAuse","No root cause",
U1828="ODU HS","TX ISSUE",
U1828="IP &amp; VLAN","TX ISSUE",
U1828="Warehouse HUAWEI","SPARE-ISSUE",
U1828="SPARE-HS","SPARE-ISSUE",
U1828="Power Telco","RAN ISSUE"
),"")</f>
        <v/>
      </c>
      <c r="U1828" s="33"/>
      <c r="V1828" s="32" t="str" cm="1">
        <f t="array" ref="V1828">IFERROR(_xlfn.IFS(
U1828="MPR ISSUE","ACTIVE",
U1828="BSS Hardware Issue","ACTIVE",
U1828="Sites strategiques, MLL, Pylone, etc.","PASSIVE",
U1828="AKTIVCO DEFAUT GE &amp; POWER Cabinet","PASSIVE",
U1828="AKTIVCO Coupure ENEO &amp; Baisse de tension","PASSIVE",
U1828="Coupure ENEO &amp; Baisse de tension","PASSIVE",
U1828="Defaut GE &amp; POWER Cabinet","PASSIVE",
U1828="Sharing","PASSIVE",
U1828="Sites strategiques &amp; DataCenter","PASSIVE",
U1828="Exclu","Exclu",
U1828="SAT","ACTIVE",
U1828="SPARE-ISSUE","SPARE-ISSUE",
U1828="Fiber CAmtel","ACTIVE",
U1828="Fiber AOF","ACTIVE",
U1828="Projet OCM (HUAWEI)","PLANNED WORKS",
U1828="Projet OCM (NOKIA)","PLANNED WORKS",
U1828="ACCESS-ISSUE","ACCESS-ISSUE",
U1828="Projet OCM (ZTE, NOKIA, autres projets)","PLANNED WORKS",
U1828="No root CAuse","No root cause",
U1828="ODU HS","ACTIVE",
U1828="IP &amp; VLAN","ACTIVE",
U1828="Warehouse HUAWEI","SPARE-ISSUE",
U1828="SPARE-HS","SPARE-ISSUE",
U1828="Power Telco","ACTIVE"
),"")</f>
        <v/>
      </c>
      <c r="W1828" s="51"/>
      <c r="X1828" s="51"/>
      <c r="Y1828" s="51"/>
      <c r="Z1828" s="51"/>
      <c r="AA1828" s="51"/>
      <c r="AB1828" s="34" t="s">
        <v>5420</v>
      </c>
      <c r="AC1828" s="34" t="str">
        <f>_xlfn.XLOOKUP(B1828,[4]ALL!$B:$B,[4]ALL!$N:$N,"")</f>
        <v/>
      </c>
      <c r="AD1828" s="34" t="s">
        <v>5420</v>
      </c>
      <c r="AE1828" s="34"/>
      <c r="AF1828" s="36" t="s">
        <v>5420</v>
      </c>
      <c r="AG1828" s="29"/>
      <c r="AH1828" s="35"/>
      <c r="AI1828" s="29"/>
      <c r="AJ1828" s="29" t="s">
        <v>5420</v>
      </c>
      <c r="AK1828" s="36" t="s">
        <v>5420</v>
      </c>
      <c r="AL1828" s="36" t="s">
        <v>5420</v>
      </c>
      <c r="AM1828" s="36" t="s">
        <v>5420</v>
      </c>
      <c r="AN1828" s="36" t="s">
        <v>5420</v>
      </c>
      <c r="AO1828" s="36" t="s">
        <v>5420</v>
      </c>
      <c r="AP1828" s="36" t="s">
        <v>5420</v>
      </c>
      <c r="AQ1828" s="36" t="s">
        <v>5420</v>
      </c>
      <c r="AR1828" s="36" t="s">
        <v>5420</v>
      </c>
      <c r="AS1828" s="36" t="s">
        <v>5420</v>
      </c>
      <c r="AT1828" s="36" t="s">
        <v>5420</v>
      </c>
      <c r="AU1828" s="36" t="s">
        <v>5420</v>
      </c>
      <c r="AV1828" s="36" t="s">
        <v>5420</v>
      </c>
      <c r="AW1828" s="45"/>
      <c r="AX1828" s="45" t="s">
        <v>5420</v>
      </c>
      <c r="AY1828" s="45" t="s">
        <v>5420</v>
      </c>
      <c r="AZ1828" s="45" t="s">
        <v>5420</v>
      </c>
      <c r="BA1828" s="36" t="s">
        <v>5420</v>
      </c>
    </row>
    <row r="1829" spans="1:53" s="58" customFormat="1" ht="15.6" hidden="1" x14ac:dyDescent="0.3">
      <c r="A1829" s="27" t="s">
        <v>846</v>
      </c>
      <c r="B1829" s="28" t="s">
        <v>847</v>
      </c>
      <c r="C1829" s="29" t="str">
        <f>_xlfn.XLOOKUP(B1829,'[1]daily break down'!$D:$D,'[1]daily break down'!$E:$E,"")</f>
        <v>Douala</v>
      </c>
      <c r="D1829" s="27" t="s">
        <v>11</v>
      </c>
      <c r="E1829" s="27" t="s">
        <v>12</v>
      </c>
      <c r="F1829" s="29" t="s">
        <v>31</v>
      </c>
      <c r="G1829" s="27" t="s">
        <v>32</v>
      </c>
      <c r="H1829" s="30" t="str">
        <f>_xlfn.XLOOKUP(B1829,[2]CALCULATION!$B:$B,[2]CALCULATION!$H:$H,"")</f>
        <v>ZTE</v>
      </c>
      <c r="I1829" s="25">
        <v>0</v>
      </c>
      <c r="J1829" s="25">
        <v>0</v>
      </c>
      <c r="K1829" s="25">
        <v>0</v>
      </c>
      <c r="L1829" s="25">
        <v>0</v>
      </c>
      <c r="M1829" s="25">
        <v>0</v>
      </c>
      <c r="N1829" s="25">
        <v>0</v>
      </c>
      <c r="O1829" s="25">
        <v>0</v>
      </c>
      <c r="P1829" s="25" t="s">
        <v>6366</v>
      </c>
      <c r="Q1829" s="31" t="s">
        <v>5364</v>
      </c>
      <c r="R1829" s="31"/>
      <c r="S1829" s="32" t="str" cm="1">
        <f t="array" ref="S1829">IFERROR(_xlfn.IFS(
U1829="MPR ISSUE","PDH",
U1829="BSS Hardware Issue","BSS",
U1829="Sites strategiques, MLL, Pylone, etc.","ENVTECH",
U1829="AKTIVCO DEFAUT GE &amp; POWER Cabinet","AKTIVCO",
U1829="AKTIVCO Coupure ENEO &amp; Baisse de tension","AKTIVCO GRID ONLY",
U1829="Coupure ENEO &amp; Baisse de tension","IHS GRID ONLY",
U1829="Defaut GE &amp; POWER Cabinet","IHS",
U1829="Sharing","Partners",
U1829="Sites strategiques &amp; DataCenter","SST &amp; DC",
U1829="Exclu","Exclu",
U1829="SAT","SAT",
U1829="SPARE-ISSUE","SPARE-ISSUE",
U1829="Fiber CAmtel","TRANS_FO_CAMTEL",
U1829="Fiber AOF","Fiber AOF",
U1829="Projet OCM (HUAWEI)","TRAVAUX-HUAWEI",
U1829="Projet OCM (NOKIA)","TRAVAUX-NOKIA",
U1829="ACCESS-ISSUE","ACCESS-ISSUE",
U1829="Projet OCM (ZTE, NOKIA, autres projets)","TRAVAUX OCM",
U1829="No root CAuse","No root cause",
U1829="ODU HS","PDH",
U1829="IP &amp; VLAN","PDH",
U1829="Warehouse HUAWEI","SPARE-ISSUE",
U1829="SPARE-HS","SPARE-ISSUE",
U1829="Power Telco","BSS"
),"")</f>
        <v/>
      </c>
      <c r="T1829" s="32" t="str" cm="1">
        <f t="array" ref="T1829">IFERROR(_xlfn.IFS(
U1829="MPR ISSUE","TX ISSUE",
U1829="BSS Hardware Issue","RAN ISSUE",
U1829="Sites strategiques, MLL, Pylone, etc.","ENVTECH",
U1829="AKTIVCO DEFAUT GE &amp; POWER Cabinet","POWER ISSUE",
U1829="AKTIVCO Coupure ENEO &amp; Baisse de tension","POWER ISSUE",
U1829="Coupure ENEO &amp; Baisse de tension","POWER ISSUE",
U1829="Defaut GE &amp; POWER Cabinet","POWER ISSUE",
U1829="Sharing","POWER ISSUE",
U1829="Sites strategiques &amp; DataCenter","POWER ISSUE",
U1829="Exclu","Exclu",
U1829="SAT","TX ISSUE",
U1829="SPARE-ISSUE","SPARE-ISSUE",
U1829="Fiber CAmtel","TX ISSUE",
U1829="Fiber AOF","TX ISSUE",
U1829="Projet OCM (HUAWEI)","TRAVAUX-HUAWEI",
U1829="Projet OCM (NOKIA)","TRAVAUX -NOKIA",
U1829="ACCESS-ISSUE","ACCESS-ISSUE",
U1829="Projet OCM (ZTE, NOKIA, autres projets)","TRAVAUX OCM",
U1829="No root CAuse","No root cause",
U1829="ODU HS","TX ISSUE",
U1829="IP &amp; VLAN","TX ISSUE",
U1829="Warehouse HUAWEI","SPARE-ISSUE",
U1829="SPARE-HS","SPARE-ISSUE",
U1829="Power Telco","RAN ISSUE"
),"")</f>
        <v/>
      </c>
      <c r="U1829" s="33"/>
      <c r="V1829" s="32" t="str" cm="1">
        <f t="array" ref="V1829">IFERROR(_xlfn.IFS(
U1829="MPR ISSUE","ACTIVE",
U1829="BSS Hardware Issue","ACTIVE",
U1829="Sites strategiques, MLL, Pylone, etc.","PASSIVE",
U1829="AKTIVCO DEFAUT GE &amp; POWER Cabinet","PASSIVE",
U1829="AKTIVCO Coupure ENEO &amp; Baisse de tension","PASSIVE",
U1829="Coupure ENEO &amp; Baisse de tension","PASSIVE",
U1829="Defaut GE &amp; POWER Cabinet","PASSIVE",
U1829="Sharing","PASSIVE",
U1829="Sites strategiques &amp; DataCenter","PASSIVE",
U1829="Exclu","Exclu",
U1829="SAT","ACTIVE",
U1829="SPARE-ISSUE","SPARE-ISSUE",
U1829="Fiber CAmtel","ACTIVE",
U1829="Fiber AOF","ACTIVE",
U1829="Projet OCM (HUAWEI)","PLANNED WORKS",
U1829="Projet OCM (NOKIA)","PLANNED WORKS",
U1829="ACCESS-ISSUE","ACCESS-ISSUE",
U1829="Projet OCM (ZTE, NOKIA, autres projets)","PLANNED WORKS",
U1829="No root CAuse","No root cause",
U1829="ODU HS","ACTIVE",
U1829="IP &amp; VLAN","ACTIVE",
U1829="Warehouse HUAWEI","SPARE-ISSUE",
U1829="SPARE-HS","SPARE-ISSUE",
U1829="Power Telco","ACTIVE"
),"")</f>
        <v/>
      </c>
      <c r="W1829" s="51"/>
      <c r="X1829" s="51"/>
      <c r="Y1829" s="51"/>
      <c r="Z1829" s="51"/>
      <c r="AA1829" s="51"/>
      <c r="AB1829" s="34" t="s">
        <v>5420</v>
      </c>
      <c r="AC1829" s="34" t="str">
        <f>_xlfn.XLOOKUP(B1829,[4]ALL!$B:$B,[4]ALL!$N:$N,"")</f>
        <v/>
      </c>
      <c r="AD1829" s="34" t="s">
        <v>5420</v>
      </c>
      <c r="AE1829" s="34"/>
      <c r="AF1829" s="36" t="s">
        <v>5420</v>
      </c>
      <c r="AG1829" s="29"/>
      <c r="AH1829" s="35"/>
      <c r="AI1829" s="29"/>
      <c r="AJ1829" s="29" t="s">
        <v>5420</v>
      </c>
      <c r="AK1829" s="36" t="s">
        <v>5420</v>
      </c>
      <c r="AL1829" s="36" t="s">
        <v>5420</v>
      </c>
      <c r="AM1829" s="36" t="s">
        <v>5420</v>
      </c>
      <c r="AN1829" s="36" t="s">
        <v>5420</v>
      </c>
      <c r="AO1829" s="36" t="s">
        <v>5420</v>
      </c>
      <c r="AP1829" s="36" t="s">
        <v>5420</v>
      </c>
      <c r="AQ1829" s="36" t="s">
        <v>5420</v>
      </c>
      <c r="AR1829" s="36" t="s">
        <v>5420</v>
      </c>
      <c r="AS1829" s="36" t="s">
        <v>5420</v>
      </c>
      <c r="AT1829" s="36" t="s">
        <v>5420</v>
      </c>
      <c r="AU1829" s="36" t="s">
        <v>5420</v>
      </c>
      <c r="AV1829" s="36" t="s">
        <v>5420</v>
      </c>
      <c r="AW1829" s="45"/>
      <c r="AX1829" s="45" t="s">
        <v>5420</v>
      </c>
      <c r="AY1829" s="45" t="s">
        <v>5420</v>
      </c>
      <c r="AZ1829" s="45" t="s">
        <v>5420</v>
      </c>
      <c r="BA1829" s="36" t="s">
        <v>5420</v>
      </c>
    </row>
    <row r="1830" spans="1:53" s="58" customFormat="1" ht="15.6" hidden="1" x14ac:dyDescent="0.3">
      <c r="A1830" s="27" t="s">
        <v>2484</v>
      </c>
      <c r="B1830" s="28" t="s">
        <v>2485</v>
      </c>
      <c r="C1830" s="29" t="str">
        <f>_xlfn.XLOOKUP(B1830,'[1]daily break down'!$D:$D,'[1]daily break down'!$E:$E,"")</f>
        <v>CENTRE</v>
      </c>
      <c r="D1830" s="27" t="s">
        <v>21</v>
      </c>
      <c r="E1830" s="27" t="s">
        <v>122</v>
      </c>
      <c r="F1830" s="29" t="s">
        <v>226</v>
      </c>
      <c r="G1830" s="27" t="s">
        <v>2484</v>
      </c>
      <c r="H1830" s="39" t="str">
        <f>_xlfn.XLOOKUP(B1830,[2]CALCULATION!$B:$B,[2]CALCULATION!$H:$H,"")</f>
        <v>NOKIA</v>
      </c>
      <c r="I1830" s="25">
        <v>0</v>
      </c>
      <c r="J1830" s="25">
        <v>0</v>
      </c>
      <c r="K1830" s="25">
        <v>0</v>
      </c>
      <c r="L1830" s="25">
        <v>0</v>
      </c>
      <c r="M1830" s="25">
        <v>0</v>
      </c>
      <c r="N1830" s="25">
        <v>0</v>
      </c>
      <c r="O1830" s="25">
        <v>0</v>
      </c>
      <c r="P1830" s="25" t="s">
        <v>6366</v>
      </c>
      <c r="Q1830" s="31" t="s">
        <v>5364</v>
      </c>
      <c r="R1830" s="31"/>
      <c r="S1830" s="32" t="str" cm="1">
        <f t="array" ref="S1830">IFERROR(_xlfn.IFS(
U1830="MPR ISSUE","PDH",
U1830="BSS Hardware Issue","BSS",
U1830="Sites strategiques, MLL, Pylone, etc.","ENVTECH",
U1830="AKTIVCO DEFAUT GE &amp; POWER Cabinet","AKTIVCO",
U1830="AKTIVCO Coupure ENEO &amp; Baisse de tension","AKTIVCO GRID ONLY",
U1830="Coupure ENEO &amp; Baisse de tension","IHS GRID ONLY",
U1830="Defaut GE &amp; POWER Cabinet","IHS",
U1830="Sharing","Partners",
U1830="Sites strategiques &amp; DataCenter","SST &amp; DC",
U1830="Exclu","Exclu",
U1830="SAT","SAT",
U1830="SPARE-ISSUE","SPARE-ISSUE",
U1830="Fiber CAmtel","TRANS_FO_CAMTEL",
U1830="Fiber AOF","Fiber AOF",
U1830="Projet OCM (HUAWEI)","TRAVAUX-HUAWEI",
U1830="Projet OCM (NOKIA)","TRAVAUX-NOKIA",
U1830="ACCESS-ISSUE","ACCESS-ISSUE",
U1830="Projet OCM (ZTE, NOKIA, autres projets)","TRAVAUX OCM",
U1830="No root CAuse","No root cause",
U1830="ODU HS","PDH",
U1830="IP &amp; VLAN","PDH",
U1830="Warehouse HUAWEI","SPARE-ISSUE",
U1830="SPARE-HS","SPARE-ISSUE",
U1830="Power Telco","BSS"
),"")</f>
        <v/>
      </c>
      <c r="T1830" s="32" t="str" cm="1">
        <f t="array" ref="T1830">IFERROR(_xlfn.IFS(
U1830="MPR ISSUE","TX ISSUE",
U1830="BSS Hardware Issue","RAN ISSUE",
U1830="Sites strategiques, MLL, Pylone, etc.","ENVTECH",
U1830="AKTIVCO DEFAUT GE &amp; POWER Cabinet","POWER ISSUE",
U1830="AKTIVCO Coupure ENEO &amp; Baisse de tension","POWER ISSUE",
U1830="Coupure ENEO &amp; Baisse de tension","POWER ISSUE",
U1830="Defaut GE &amp; POWER Cabinet","POWER ISSUE",
U1830="Sharing","POWER ISSUE",
U1830="Sites strategiques &amp; DataCenter","POWER ISSUE",
U1830="Exclu","Exclu",
U1830="SAT","TX ISSUE",
U1830="SPARE-ISSUE","SPARE-ISSUE",
U1830="Fiber CAmtel","TX ISSUE",
U1830="Fiber AOF","TX ISSUE",
U1830="Projet OCM (HUAWEI)","TRAVAUX-HUAWEI",
U1830="Projet OCM (NOKIA)","TRAVAUX -NOKIA",
U1830="ACCESS-ISSUE","ACCESS-ISSUE",
U1830="Projet OCM (ZTE, NOKIA, autres projets)","TRAVAUX OCM",
U1830="No root CAuse","No root cause",
U1830="ODU HS","TX ISSUE",
U1830="IP &amp; VLAN","TX ISSUE",
U1830="Warehouse HUAWEI","SPARE-ISSUE",
U1830="SPARE-HS","SPARE-ISSUE",
U1830="Power Telco","RAN ISSUE"
),"")</f>
        <v/>
      </c>
      <c r="U1830" s="33"/>
      <c r="V1830" s="32" t="str" cm="1">
        <f t="array" ref="V1830">IFERROR(_xlfn.IFS(
U1830="MPR ISSUE","ACTIVE",
U1830="BSS Hardware Issue","ACTIVE",
U1830="Sites strategiques, MLL, Pylone, etc.","PASSIVE",
U1830="AKTIVCO DEFAUT GE &amp; POWER Cabinet","PASSIVE",
U1830="AKTIVCO Coupure ENEO &amp; Baisse de tension","PASSIVE",
U1830="Coupure ENEO &amp; Baisse de tension","PASSIVE",
U1830="Defaut GE &amp; POWER Cabinet","PASSIVE",
U1830="Sharing","PASSIVE",
U1830="Sites strategiques &amp; DataCenter","PASSIVE",
U1830="Exclu","Exclu",
U1830="SAT","ACTIVE",
U1830="SPARE-ISSUE","SPARE-ISSUE",
U1830="Fiber CAmtel","ACTIVE",
U1830="Fiber AOF","ACTIVE",
U1830="Projet OCM (HUAWEI)","PLANNED WORKS",
U1830="Projet OCM (NOKIA)","PLANNED WORKS",
U1830="ACCESS-ISSUE","ACCESS-ISSUE",
U1830="Projet OCM (ZTE, NOKIA, autres projets)","PLANNED WORKS",
U1830="No root CAuse","No root cause",
U1830="ODU HS","ACTIVE",
U1830="IP &amp; VLAN","ACTIVE",
U1830="Warehouse HUAWEI","SPARE-ISSUE",
U1830="SPARE-HS","SPARE-ISSUE",
U1830="Power Telco","ACTIVE"
),"")</f>
        <v/>
      </c>
      <c r="W1830" s="51"/>
      <c r="X1830" s="51"/>
      <c r="Y1830" s="51"/>
      <c r="Z1830" s="51"/>
      <c r="AA1830" s="51"/>
      <c r="AB1830" s="34" t="s">
        <v>5420</v>
      </c>
      <c r="AC1830" s="34" t="str">
        <f>_xlfn.XLOOKUP(B1830,[4]ALL!$B:$B,[4]ALL!$N:$N,"")</f>
        <v/>
      </c>
      <c r="AD1830" s="34" t="s">
        <v>5420</v>
      </c>
      <c r="AE1830" s="34"/>
      <c r="AF1830" s="36" t="s">
        <v>5420</v>
      </c>
      <c r="AG1830" s="29"/>
      <c r="AH1830" s="35"/>
      <c r="AI1830" s="29"/>
      <c r="AJ1830" s="29" t="s">
        <v>5420</v>
      </c>
      <c r="AK1830" s="36" t="s">
        <v>5420</v>
      </c>
      <c r="AL1830" s="36" t="s">
        <v>5420</v>
      </c>
      <c r="AM1830" s="36" t="s">
        <v>5420</v>
      </c>
      <c r="AN1830" s="36" t="s">
        <v>5420</v>
      </c>
      <c r="AO1830" s="36" t="s">
        <v>5420</v>
      </c>
      <c r="AP1830" s="36" t="s">
        <v>5420</v>
      </c>
      <c r="AQ1830" s="36" t="s">
        <v>5420</v>
      </c>
      <c r="AR1830" s="36" t="s">
        <v>5420</v>
      </c>
      <c r="AS1830" s="36" t="s">
        <v>5420</v>
      </c>
      <c r="AT1830" s="36" t="s">
        <v>5420</v>
      </c>
      <c r="AU1830" s="36" t="s">
        <v>5420</v>
      </c>
      <c r="AV1830" s="36" t="s">
        <v>5420</v>
      </c>
      <c r="AW1830" s="45"/>
      <c r="AX1830" s="45" t="s">
        <v>5420</v>
      </c>
      <c r="AY1830" s="45" t="s">
        <v>5420</v>
      </c>
      <c r="AZ1830" s="45" t="s">
        <v>5420</v>
      </c>
      <c r="BA1830" s="36" t="s">
        <v>5420</v>
      </c>
    </row>
    <row r="1831" spans="1:53" s="58" customFormat="1" ht="15.6" hidden="1" x14ac:dyDescent="0.3">
      <c r="A1831" s="27" t="s">
        <v>1836</v>
      </c>
      <c r="B1831" s="28" t="s">
        <v>1837</v>
      </c>
      <c r="C1831" s="29" t="str">
        <f>_xlfn.XLOOKUP(B1831,'[1]daily break down'!$D:$D,'[1]daily break down'!$E:$E,"")</f>
        <v>NORD</v>
      </c>
      <c r="D1831" s="27" t="s">
        <v>21</v>
      </c>
      <c r="E1831" s="27" t="s">
        <v>122</v>
      </c>
      <c r="F1831" s="29" t="s">
        <v>23</v>
      </c>
      <c r="G1831" s="27" t="s">
        <v>1838</v>
      </c>
      <c r="H1831" s="37" t="str">
        <f>_xlfn.XLOOKUP(B1831,[2]CALCULATION!$B:$B,[2]CALCULATION!$H:$H,"")</f>
        <v>Huawei</v>
      </c>
      <c r="I1831" s="25">
        <v>0</v>
      </c>
      <c r="J1831" s="25">
        <v>0</v>
      </c>
      <c r="K1831" s="25">
        <v>0</v>
      </c>
      <c r="L1831" s="25">
        <v>0</v>
      </c>
      <c r="M1831" s="25">
        <v>1.2335631918226879</v>
      </c>
      <c r="N1831" s="25">
        <v>1.0645401546087268</v>
      </c>
      <c r="O1831" s="25">
        <v>5.2613481036317914E-3</v>
      </c>
      <c r="P1831" s="25" t="s">
        <v>6366</v>
      </c>
      <c r="Q1831" s="31" t="str">
        <f>_xlfn.XLOOKUP(B1831,'[1]daily break down'!$D:$D,'[1]daily break down'!$O:$O,"")</f>
        <v>EXCLU</v>
      </c>
      <c r="R1831" s="31"/>
      <c r="S1831" s="32" t="str" cm="1">
        <f t="array" ref="S1831">IFERROR(_xlfn.IFS(
U1831="MPR ISSUE","PDH",
U1831="BSS Hardware Issue","BSS",
U1831="Sites strategiques, MLL, Pylone, etc.","ENVTECH",
U1831="AKTIVCO DEFAUT GE &amp; POWER Cabinet","AKTIVCO",
U1831="AKTIVCO Coupure ENEO &amp; Baisse de tension","AKTIVCO GRID ONLY",
U1831="Coupure ENEO &amp; Baisse de tension","IHS GRID ONLY",
U1831="Defaut GE &amp; POWER Cabinet","IHS",
U1831="Sharing","Partners",
U1831="Sites strategiques &amp; DataCenter","SST &amp; DC",
U1831="Exclu","Exclu",
U1831="SAT","SAT",
U1831="SPARE-ISSUE","SPARE-ISSUE",
U1831="Fiber CAmtel","TRANS_FO_CAMTEL",
U1831="Fiber AOF","Fiber AOF",
U1831="Projet OCM (HUAWEI)","TRAVAUX-HUAWEI",
U1831="Projet OCM (NOKIA)","TRAVAUX-NOKIA",
U1831="ACCESS-ISSUE","ACCESS-ISSUE",
U1831="Projet OCM (ZTE, NOKIA, autres projets)","TRAVAUX OCM",
U1831="No root CAuse","No root cause",
U1831="ODU HS","PDH",
U1831="IP &amp; VLAN","PDH",
U1831="Warehouse HUAWEI","SPARE-ISSUE",
U1831="SPARE-HS","SPARE-ISSUE",
U1831="Power Telco","BSS"
),"")</f>
        <v/>
      </c>
      <c r="T1831" s="32" t="str" cm="1">
        <f t="array" ref="T1831">IFERROR(_xlfn.IFS(
U1831="MPR ISSUE","TX ISSUE",
U1831="BSS Hardware Issue","RAN ISSUE",
U1831="Sites strategiques, MLL, Pylone, etc.","ENVTECH",
U1831="AKTIVCO DEFAUT GE &amp; POWER Cabinet","POWER ISSUE",
U1831="AKTIVCO Coupure ENEO &amp; Baisse de tension","POWER ISSUE",
U1831="Coupure ENEO &amp; Baisse de tension","POWER ISSUE",
U1831="Defaut GE &amp; POWER Cabinet","POWER ISSUE",
U1831="Sharing","POWER ISSUE",
U1831="Sites strategiques &amp; DataCenter","POWER ISSUE",
U1831="Exclu","Exclu",
U1831="SAT","TX ISSUE",
U1831="SPARE-ISSUE","SPARE-ISSUE",
U1831="Fiber CAmtel","TX ISSUE",
U1831="Fiber AOF","TX ISSUE",
U1831="Projet OCM (HUAWEI)","TRAVAUX-HUAWEI",
U1831="Projet OCM (NOKIA)","TRAVAUX -NOKIA",
U1831="ACCESS-ISSUE","ACCESS-ISSUE",
U1831="Projet OCM (ZTE, NOKIA, autres projets)","TRAVAUX OCM",
U1831="No root CAuse","No root cause",
U1831="ODU HS","TX ISSUE",
U1831="IP &amp; VLAN","TX ISSUE",
U1831="Warehouse HUAWEI","SPARE-ISSUE",
U1831="SPARE-HS","SPARE-ISSUE",
U1831="Power Telco","RAN ISSUE"
),"")</f>
        <v/>
      </c>
      <c r="U1831" s="33"/>
      <c r="V1831" s="32" t="str" cm="1">
        <f t="array" ref="V1831">IFERROR(_xlfn.IFS(
U1831="MPR ISSUE","ACTIVE",
U1831="BSS Hardware Issue","ACTIVE",
U1831="Sites strategiques, MLL, Pylone, etc.","PASSIVE",
U1831="AKTIVCO DEFAUT GE &amp; POWER Cabinet","PASSIVE",
U1831="AKTIVCO Coupure ENEO &amp; Baisse de tension","PASSIVE",
U1831="Coupure ENEO &amp; Baisse de tension","PASSIVE",
U1831="Defaut GE &amp; POWER Cabinet","PASSIVE",
U1831="Sharing","PASSIVE",
U1831="Sites strategiques &amp; DataCenter","PASSIVE",
U1831="Exclu","Exclu",
U1831="SAT","ACTIVE",
U1831="SPARE-ISSUE","SPARE-ISSUE",
U1831="Fiber CAmtel","ACTIVE",
U1831="Fiber AOF","ACTIVE",
U1831="Projet OCM (HUAWEI)","PLANNED WORKS",
U1831="Projet OCM (NOKIA)","PLANNED WORKS",
U1831="ACCESS-ISSUE","ACCESS-ISSUE",
U1831="Projet OCM (ZTE, NOKIA, autres projets)","PLANNED WORKS",
U1831="No root CAuse","No root cause",
U1831="ODU HS","ACTIVE",
U1831="IP &amp; VLAN","ACTIVE",
U1831="Warehouse HUAWEI","SPARE-ISSUE",
U1831="SPARE-HS","SPARE-ISSUE",
U1831="Power Telco","ACTIVE"
),"")</f>
        <v/>
      </c>
      <c r="W1831" s="51"/>
      <c r="X1831" s="51"/>
      <c r="Y1831" s="51"/>
      <c r="Z1831" s="51"/>
      <c r="AA1831" s="51"/>
      <c r="AB1831" s="34" t="s">
        <v>5420</v>
      </c>
      <c r="AC1831" s="34" t="str">
        <f>_xlfn.XLOOKUP(B1831,[4]ALL!$B:$B,[4]ALL!$N:$N,"")</f>
        <v/>
      </c>
      <c r="AD1831" s="34" t="s">
        <v>5420</v>
      </c>
      <c r="AE1831" s="34"/>
      <c r="AF1831" s="36" t="s">
        <v>5420</v>
      </c>
      <c r="AG1831" s="29"/>
      <c r="AH1831" s="35"/>
      <c r="AI1831" s="29"/>
      <c r="AJ1831" s="29" t="s">
        <v>5420</v>
      </c>
      <c r="AK1831" s="36" t="s">
        <v>5420</v>
      </c>
      <c r="AL1831" s="36" t="s">
        <v>5420</v>
      </c>
      <c r="AM1831" s="36" t="s">
        <v>5420</v>
      </c>
      <c r="AN1831" s="36" t="s">
        <v>5420</v>
      </c>
      <c r="AO1831" s="36" t="s">
        <v>5420</v>
      </c>
      <c r="AP1831" s="36" t="s">
        <v>5420</v>
      </c>
      <c r="AQ1831" s="36" t="s">
        <v>5420</v>
      </c>
      <c r="AR1831" s="36" t="s">
        <v>5420</v>
      </c>
      <c r="AS1831" s="36" t="s">
        <v>5420</v>
      </c>
      <c r="AT1831" s="36" t="s">
        <v>5420</v>
      </c>
      <c r="AU1831" s="36" t="s">
        <v>5420</v>
      </c>
      <c r="AV1831" s="36" t="s">
        <v>5420</v>
      </c>
      <c r="AW1831" s="45"/>
      <c r="AX1831" s="45" t="s">
        <v>5420</v>
      </c>
      <c r="AY1831" s="45" t="s">
        <v>5420</v>
      </c>
      <c r="AZ1831" s="45" t="s">
        <v>5420</v>
      </c>
      <c r="BA1831" s="36" t="s">
        <v>5420</v>
      </c>
    </row>
    <row r="1832" spans="1:53" s="58" customFormat="1" ht="15.6" hidden="1" x14ac:dyDescent="0.3">
      <c r="A1832" s="27" t="s">
        <v>1087</v>
      </c>
      <c r="B1832" s="28" t="s">
        <v>1088</v>
      </c>
      <c r="C1832" s="29" t="str">
        <f>_xlfn.XLOOKUP(B1832,'[1]daily break down'!$D:$D,'[1]daily break down'!$E:$E,"")</f>
        <v>Yaounde</v>
      </c>
      <c r="D1832" s="27" t="s">
        <v>11</v>
      </c>
      <c r="E1832" s="27" t="s">
        <v>12</v>
      </c>
      <c r="F1832" s="29" t="s">
        <v>37</v>
      </c>
      <c r="G1832" s="27" t="s">
        <v>38</v>
      </c>
      <c r="H1832" s="30" t="str">
        <f>_xlfn.XLOOKUP(B1832,[2]CALCULATION!$B:$B,[2]CALCULATION!$H:$H,"")</f>
        <v>ZTE</v>
      </c>
      <c r="I1832" s="25">
        <v>0</v>
      </c>
      <c r="J1832" s="25">
        <v>0</v>
      </c>
      <c r="K1832" s="25">
        <v>0</v>
      </c>
      <c r="L1832" s="25">
        <v>0</v>
      </c>
      <c r="M1832" s="25">
        <v>0</v>
      </c>
      <c r="N1832" s="25">
        <v>0</v>
      </c>
      <c r="O1832" s="25">
        <v>0</v>
      </c>
      <c r="P1832" s="25" t="s">
        <v>6366</v>
      </c>
      <c r="Q1832" s="31" t="s">
        <v>5364</v>
      </c>
      <c r="R1832" s="31"/>
      <c r="S1832" s="32" t="str" cm="1">
        <f t="array" ref="S1832">IFERROR(_xlfn.IFS(
U1832="MPR ISSUE","PDH",
U1832="BSS Hardware Issue","BSS",
U1832="Sites strategiques, MLL, Pylone, etc.","ENVTECH",
U1832="AKTIVCO DEFAUT GE &amp; POWER Cabinet","AKTIVCO",
U1832="AKTIVCO Coupure ENEO &amp; Baisse de tension","AKTIVCO GRID ONLY",
U1832="Coupure ENEO &amp; Baisse de tension","IHS GRID ONLY",
U1832="Defaut GE &amp; POWER Cabinet","IHS",
U1832="Sharing","Partners",
U1832="Sites strategiques &amp; DataCenter","SST &amp; DC",
U1832="Exclu","Exclu",
U1832="SAT","SAT",
U1832="SPARE-ISSUE","SPARE-ISSUE",
U1832="Fiber CAmtel","TRANS_FO_CAMTEL",
U1832="Fiber AOF","Fiber AOF",
U1832="Projet OCM (HUAWEI)","TRAVAUX-HUAWEI",
U1832="Projet OCM (NOKIA)","TRAVAUX-NOKIA",
U1832="ACCESS-ISSUE","ACCESS-ISSUE",
U1832="Projet OCM (ZTE, NOKIA, autres projets)","TRAVAUX OCM",
U1832="No root CAuse","No root cause",
U1832="ODU HS","PDH",
U1832="IP &amp; VLAN","PDH",
U1832="Warehouse HUAWEI","SPARE-ISSUE",
U1832="SPARE-HS","SPARE-ISSUE",
U1832="Power Telco","BSS"
),"")</f>
        <v/>
      </c>
      <c r="T1832" s="32" t="str" cm="1">
        <f t="array" ref="T1832">IFERROR(_xlfn.IFS(
U1832="MPR ISSUE","TX ISSUE",
U1832="BSS Hardware Issue","RAN ISSUE",
U1832="Sites strategiques, MLL, Pylone, etc.","ENVTECH",
U1832="AKTIVCO DEFAUT GE &amp; POWER Cabinet","POWER ISSUE",
U1832="AKTIVCO Coupure ENEO &amp; Baisse de tension","POWER ISSUE",
U1832="Coupure ENEO &amp; Baisse de tension","POWER ISSUE",
U1832="Defaut GE &amp; POWER Cabinet","POWER ISSUE",
U1832="Sharing","POWER ISSUE",
U1832="Sites strategiques &amp; DataCenter","POWER ISSUE",
U1832="Exclu","Exclu",
U1832="SAT","TX ISSUE",
U1832="SPARE-ISSUE","SPARE-ISSUE",
U1832="Fiber CAmtel","TX ISSUE",
U1832="Fiber AOF","TX ISSUE",
U1832="Projet OCM (HUAWEI)","TRAVAUX-HUAWEI",
U1832="Projet OCM (NOKIA)","TRAVAUX -NOKIA",
U1832="ACCESS-ISSUE","ACCESS-ISSUE",
U1832="Projet OCM (ZTE, NOKIA, autres projets)","TRAVAUX OCM",
U1832="No root CAuse","No root cause",
U1832="ODU HS","TX ISSUE",
U1832="IP &amp; VLAN","TX ISSUE",
U1832="Warehouse HUAWEI","SPARE-ISSUE",
U1832="SPARE-HS","SPARE-ISSUE",
U1832="Power Telco","RAN ISSUE"
),"")</f>
        <v/>
      </c>
      <c r="U1832" s="33"/>
      <c r="V1832" s="32" t="str" cm="1">
        <f t="array" ref="V1832">IFERROR(_xlfn.IFS(
U1832="MPR ISSUE","ACTIVE",
U1832="BSS Hardware Issue","ACTIVE",
U1832="Sites strategiques, MLL, Pylone, etc.","PASSIVE",
U1832="AKTIVCO DEFAUT GE &amp; POWER Cabinet","PASSIVE",
U1832="AKTIVCO Coupure ENEO &amp; Baisse de tension","PASSIVE",
U1832="Coupure ENEO &amp; Baisse de tension","PASSIVE",
U1832="Defaut GE &amp; POWER Cabinet","PASSIVE",
U1832="Sharing","PASSIVE",
U1832="Sites strategiques &amp; DataCenter","PASSIVE",
U1832="Exclu","Exclu",
U1832="SAT","ACTIVE",
U1832="SPARE-ISSUE","SPARE-ISSUE",
U1832="Fiber CAmtel","ACTIVE",
U1832="Fiber AOF","ACTIVE",
U1832="Projet OCM (HUAWEI)","PLANNED WORKS",
U1832="Projet OCM (NOKIA)","PLANNED WORKS",
U1832="ACCESS-ISSUE","ACCESS-ISSUE",
U1832="Projet OCM (ZTE, NOKIA, autres projets)","PLANNED WORKS",
U1832="No root CAuse","No root cause",
U1832="ODU HS","ACTIVE",
U1832="IP &amp; VLAN","ACTIVE",
U1832="Warehouse HUAWEI","SPARE-ISSUE",
U1832="SPARE-HS","SPARE-ISSUE",
U1832="Power Telco","ACTIVE"
),"")</f>
        <v/>
      </c>
      <c r="W1832" s="51"/>
      <c r="X1832" s="51"/>
      <c r="Y1832" s="51"/>
      <c r="Z1832" s="51"/>
      <c r="AA1832" s="51"/>
      <c r="AB1832" s="34" t="s">
        <v>5420</v>
      </c>
      <c r="AC1832" s="34" t="str">
        <f>_xlfn.XLOOKUP(B1832,[4]ALL!$B:$B,[4]ALL!$N:$N,"")</f>
        <v/>
      </c>
      <c r="AD1832" s="34" t="s">
        <v>5420</v>
      </c>
      <c r="AE1832" s="34"/>
      <c r="AF1832" s="36" t="s">
        <v>5420</v>
      </c>
      <c r="AG1832" s="29"/>
      <c r="AH1832" s="35"/>
      <c r="AI1832" s="29"/>
      <c r="AJ1832" s="29" t="s">
        <v>5420</v>
      </c>
      <c r="AK1832" s="36" t="s">
        <v>5420</v>
      </c>
      <c r="AL1832" s="36" t="s">
        <v>5420</v>
      </c>
      <c r="AM1832" s="36" t="s">
        <v>5420</v>
      </c>
      <c r="AN1832" s="36" t="s">
        <v>5420</v>
      </c>
      <c r="AO1832" s="36" t="s">
        <v>5420</v>
      </c>
      <c r="AP1832" s="36" t="s">
        <v>5420</v>
      </c>
      <c r="AQ1832" s="36" t="s">
        <v>5420</v>
      </c>
      <c r="AR1832" s="36" t="s">
        <v>5420</v>
      </c>
      <c r="AS1832" s="36" t="s">
        <v>5420</v>
      </c>
      <c r="AT1832" s="36" t="s">
        <v>5420</v>
      </c>
      <c r="AU1832" s="36" t="s">
        <v>5420</v>
      </c>
      <c r="AV1832" s="36" t="s">
        <v>5420</v>
      </c>
      <c r="AW1832" s="45"/>
      <c r="AX1832" s="45" t="s">
        <v>5420</v>
      </c>
      <c r="AY1832" s="45" t="s">
        <v>5420</v>
      </c>
      <c r="AZ1832" s="45" t="s">
        <v>5420</v>
      </c>
      <c r="BA1832" s="36" t="s">
        <v>5420</v>
      </c>
    </row>
    <row r="1833" spans="1:53" s="58" customFormat="1" ht="15.6" hidden="1" x14ac:dyDescent="0.3">
      <c r="A1833" s="27" t="s">
        <v>2121</v>
      </c>
      <c r="B1833" s="28" t="s">
        <v>2122</v>
      </c>
      <c r="C1833" s="29" t="str">
        <f>_xlfn.XLOOKUP(B1833,'[1]daily break down'!$D:$D,'[1]daily break down'!$E:$E,"")</f>
        <v>Yaounde</v>
      </c>
      <c r="D1833" s="27" t="s">
        <v>11</v>
      </c>
      <c r="E1833" s="27" t="s">
        <v>12</v>
      </c>
      <c r="F1833" s="29" t="s">
        <v>37</v>
      </c>
      <c r="G1833" s="27" t="s">
        <v>38</v>
      </c>
      <c r="H1833" s="30" t="str">
        <f>_xlfn.XLOOKUP(B1833,[2]CALCULATION!$B:$B,[2]CALCULATION!$H:$H,"")</f>
        <v>ZTE</v>
      </c>
      <c r="I1833" s="25">
        <v>0</v>
      </c>
      <c r="J1833" s="25">
        <v>0</v>
      </c>
      <c r="K1833" s="25">
        <v>0</v>
      </c>
      <c r="L1833" s="25">
        <v>0</v>
      </c>
      <c r="M1833" s="25">
        <v>0</v>
      </c>
      <c r="N1833" s="25">
        <v>0</v>
      </c>
      <c r="O1833" s="25">
        <v>0</v>
      </c>
      <c r="P1833" s="25" t="s">
        <v>6366</v>
      </c>
      <c r="Q1833" s="31" t="s">
        <v>5364</v>
      </c>
      <c r="R1833" s="31"/>
      <c r="S1833" s="32" t="str" cm="1">
        <f t="array" ref="S1833">IFERROR(_xlfn.IFS(
U1833="MPR ISSUE","PDH",
U1833="BSS Hardware Issue","BSS",
U1833="Sites strategiques, MLL, Pylone, etc.","ENVTECH",
U1833="AKTIVCO DEFAUT GE &amp; POWER Cabinet","AKTIVCO",
U1833="AKTIVCO Coupure ENEO &amp; Baisse de tension","AKTIVCO GRID ONLY",
U1833="Coupure ENEO &amp; Baisse de tension","IHS GRID ONLY",
U1833="Defaut GE &amp; POWER Cabinet","IHS",
U1833="Sharing","Partners",
U1833="Sites strategiques &amp; DataCenter","SST &amp; DC",
U1833="Exclu","Exclu",
U1833="SAT","SAT",
U1833="SPARE-ISSUE","SPARE-ISSUE",
U1833="Fiber CAmtel","TRANS_FO_CAMTEL",
U1833="Fiber AOF","Fiber AOF",
U1833="Projet OCM (HUAWEI)","TRAVAUX-HUAWEI",
U1833="Projet OCM (NOKIA)","TRAVAUX-NOKIA",
U1833="ACCESS-ISSUE","ACCESS-ISSUE",
U1833="Projet OCM (ZTE, NOKIA, autres projets)","TRAVAUX OCM",
U1833="No root CAuse","No root cause",
U1833="ODU HS","PDH",
U1833="IP &amp; VLAN","PDH",
U1833="Warehouse HUAWEI","SPARE-ISSUE",
U1833="SPARE-HS","SPARE-ISSUE",
U1833="Power Telco","BSS"
),"")</f>
        <v/>
      </c>
      <c r="T1833" s="32" t="str" cm="1">
        <f t="array" ref="T1833">IFERROR(_xlfn.IFS(
U1833="MPR ISSUE","TX ISSUE",
U1833="BSS Hardware Issue","RAN ISSUE",
U1833="Sites strategiques, MLL, Pylone, etc.","ENVTECH",
U1833="AKTIVCO DEFAUT GE &amp; POWER Cabinet","POWER ISSUE",
U1833="AKTIVCO Coupure ENEO &amp; Baisse de tension","POWER ISSUE",
U1833="Coupure ENEO &amp; Baisse de tension","POWER ISSUE",
U1833="Defaut GE &amp; POWER Cabinet","POWER ISSUE",
U1833="Sharing","POWER ISSUE",
U1833="Sites strategiques &amp; DataCenter","POWER ISSUE",
U1833="Exclu","Exclu",
U1833="SAT","TX ISSUE",
U1833="SPARE-ISSUE","SPARE-ISSUE",
U1833="Fiber CAmtel","TX ISSUE",
U1833="Fiber AOF","TX ISSUE",
U1833="Projet OCM (HUAWEI)","TRAVAUX-HUAWEI",
U1833="Projet OCM (NOKIA)","TRAVAUX -NOKIA",
U1833="ACCESS-ISSUE","ACCESS-ISSUE",
U1833="Projet OCM (ZTE, NOKIA, autres projets)","TRAVAUX OCM",
U1833="No root CAuse","No root cause",
U1833="ODU HS","TX ISSUE",
U1833="IP &amp; VLAN","TX ISSUE",
U1833="Warehouse HUAWEI","SPARE-ISSUE",
U1833="SPARE-HS","SPARE-ISSUE",
U1833="Power Telco","RAN ISSUE"
),"")</f>
        <v/>
      </c>
      <c r="U1833" s="33"/>
      <c r="V1833" s="32" t="str" cm="1">
        <f t="array" ref="V1833">IFERROR(_xlfn.IFS(
U1833="MPR ISSUE","ACTIVE",
U1833="BSS Hardware Issue","ACTIVE",
U1833="Sites strategiques, MLL, Pylone, etc.","PASSIVE",
U1833="AKTIVCO DEFAUT GE &amp; POWER Cabinet","PASSIVE",
U1833="AKTIVCO Coupure ENEO &amp; Baisse de tension","PASSIVE",
U1833="Coupure ENEO &amp; Baisse de tension","PASSIVE",
U1833="Defaut GE &amp; POWER Cabinet","PASSIVE",
U1833="Sharing","PASSIVE",
U1833="Sites strategiques &amp; DataCenter","PASSIVE",
U1833="Exclu","Exclu",
U1833="SAT","ACTIVE",
U1833="SPARE-ISSUE","SPARE-ISSUE",
U1833="Fiber CAmtel","ACTIVE",
U1833="Fiber AOF","ACTIVE",
U1833="Projet OCM (HUAWEI)","PLANNED WORKS",
U1833="Projet OCM (NOKIA)","PLANNED WORKS",
U1833="ACCESS-ISSUE","ACCESS-ISSUE",
U1833="Projet OCM (ZTE, NOKIA, autres projets)","PLANNED WORKS",
U1833="No root CAuse","No root cause",
U1833="ODU HS","ACTIVE",
U1833="IP &amp; VLAN","ACTIVE",
U1833="Warehouse HUAWEI","SPARE-ISSUE",
U1833="SPARE-HS","SPARE-ISSUE",
U1833="Power Telco","ACTIVE"
),"")</f>
        <v/>
      </c>
      <c r="W1833" s="51"/>
      <c r="X1833" s="51"/>
      <c r="Y1833" s="51"/>
      <c r="Z1833" s="51"/>
      <c r="AA1833" s="51"/>
      <c r="AB1833" s="34" t="s">
        <v>5420</v>
      </c>
      <c r="AC1833" s="34" t="str">
        <f>_xlfn.XLOOKUP(B1833,[4]ALL!$B:$B,[4]ALL!$N:$N,"")</f>
        <v/>
      </c>
      <c r="AD1833" s="34" t="s">
        <v>5420</v>
      </c>
      <c r="AE1833" s="34"/>
      <c r="AF1833" s="36" t="s">
        <v>5420</v>
      </c>
      <c r="AG1833" s="29"/>
      <c r="AH1833" s="35"/>
      <c r="AI1833" s="29"/>
      <c r="AJ1833" s="29" t="s">
        <v>5420</v>
      </c>
      <c r="AK1833" s="36" t="s">
        <v>5420</v>
      </c>
      <c r="AL1833" s="36" t="s">
        <v>5420</v>
      </c>
      <c r="AM1833" s="36" t="s">
        <v>5420</v>
      </c>
      <c r="AN1833" s="36" t="s">
        <v>5420</v>
      </c>
      <c r="AO1833" s="36" t="s">
        <v>5420</v>
      </c>
      <c r="AP1833" s="36" t="s">
        <v>5420</v>
      </c>
      <c r="AQ1833" s="36" t="s">
        <v>5420</v>
      </c>
      <c r="AR1833" s="36" t="s">
        <v>5420</v>
      </c>
      <c r="AS1833" s="36" t="s">
        <v>5420</v>
      </c>
      <c r="AT1833" s="36" t="s">
        <v>5420</v>
      </c>
      <c r="AU1833" s="36" t="s">
        <v>5420</v>
      </c>
      <c r="AV1833" s="36" t="s">
        <v>5420</v>
      </c>
      <c r="AW1833" s="45"/>
      <c r="AX1833" s="45" t="s">
        <v>5420</v>
      </c>
      <c r="AY1833" s="45" t="s">
        <v>5420</v>
      </c>
      <c r="AZ1833" s="45" t="s">
        <v>5420</v>
      </c>
      <c r="BA1833" s="36" t="s">
        <v>5420</v>
      </c>
    </row>
    <row r="1834" spans="1:53" s="58" customFormat="1" ht="15.6" hidden="1" x14ac:dyDescent="0.3">
      <c r="A1834" s="27" t="s">
        <v>3152</v>
      </c>
      <c r="B1834" s="28" t="s">
        <v>3153</v>
      </c>
      <c r="C1834" s="29" t="str">
        <f>_xlfn.XLOOKUP(B1834,'[1]daily break down'!$D:$D,'[1]daily break down'!$E:$E,"")</f>
        <v>Yaounde</v>
      </c>
      <c r="D1834" s="27" t="s">
        <v>11</v>
      </c>
      <c r="E1834" s="27" t="s">
        <v>145</v>
      </c>
      <c r="F1834" s="29" t="s">
        <v>37</v>
      </c>
      <c r="G1834" s="27" t="s">
        <v>38</v>
      </c>
      <c r="H1834" s="30" t="str">
        <f>_xlfn.XLOOKUP(B1834,[2]CALCULATION!$B:$B,[2]CALCULATION!$H:$H,"")</f>
        <v>ZTE</v>
      </c>
      <c r="I1834" s="25">
        <v>0</v>
      </c>
      <c r="J1834" s="25">
        <v>0</v>
      </c>
      <c r="K1834" s="25">
        <v>0</v>
      </c>
      <c r="L1834" s="25">
        <v>0</v>
      </c>
      <c r="M1834" s="25">
        <v>0</v>
      </c>
      <c r="N1834" s="25">
        <v>0</v>
      </c>
      <c r="O1834" s="25">
        <v>0</v>
      </c>
      <c r="P1834" s="25" t="s">
        <v>6366</v>
      </c>
      <c r="Q1834" s="31" t="s">
        <v>5364</v>
      </c>
      <c r="R1834" s="31"/>
      <c r="S1834" s="32" t="str" cm="1">
        <f t="array" ref="S1834">IFERROR(_xlfn.IFS(
U1834="MPR ISSUE","PDH",
U1834="BSS Hardware Issue","BSS",
U1834="Sites strategiques, MLL, Pylone, etc.","ENVTECH",
U1834="AKTIVCO DEFAUT GE &amp; POWER Cabinet","AKTIVCO",
U1834="AKTIVCO Coupure ENEO &amp; Baisse de tension","AKTIVCO GRID ONLY",
U1834="Coupure ENEO &amp; Baisse de tension","IHS GRID ONLY",
U1834="Defaut GE &amp; POWER Cabinet","IHS",
U1834="Sharing","Partners",
U1834="Sites strategiques &amp; DataCenter","SST &amp; DC",
U1834="Exclu","Exclu",
U1834="SAT","SAT",
U1834="SPARE-ISSUE","SPARE-ISSUE",
U1834="Fiber CAmtel","TRANS_FO_CAMTEL",
U1834="Fiber AOF","Fiber AOF",
U1834="Projet OCM (HUAWEI)","TRAVAUX-HUAWEI",
U1834="Projet OCM (NOKIA)","TRAVAUX-NOKIA",
U1834="ACCESS-ISSUE","ACCESS-ISSUE",
U1834="Projet OCM (ZTE, NOKIA, autres projets)","TRAVAUX OCM",
U1834="No root CAuse","No root cause",
U1834="ODU HS","PDH",
U1834="IP &amp; VLAN","PDH",
U1834="Warehouse HUAWEI","SPARE-ISSUE",
U1834="SPARE-HS","SPARE-ISSUE",
U1834="Power Telco","BSS"
),"")</f>
        <v/>
      </c>
      <c r="T1834" s="32" t="str" cm="1">
        <f t="array" ref="T1834">IFERROR(_xlfn.IFS(
U1834="MPR ISSUE","TX ISSUE",
U1834="BSS Hardware Issue","RAN ISSUE",
U1834="Sites strategiques, MLL, Pylone, etc.","ENVTECH",
U1834="AKTIVCO DEFAUT GE &amp; POWER Cabinet","POWER ISSUE",
U1834="AKTIVCO Coupure ENEO &amp; Baisse de tension","POWER ISSUE",
U1834="Coupure ENEO &amp; Baisse de tension","POWER ISSUE",
U1834="Defaut GE &amp; POWER Cabinet","POWER ISSUE",
U1834="Sharing","POWER ISSUE",
U1834="Sites strategiques &amp; DataCenter","POWER ISSUE",
U1834="Exclu","Exclu",
U1834="SAT","TX ISSUE",
U1834="SPARE-ISSUE","SPARE-ISSUE",
U1834="Fiber CAmtel","TX ISSUE",
U1834="Fiber AOF","TX ISSUE",
U1834="Projet OCM (HUAWEI)","TRAVAUX-HUAWEI",
U1834="Projet OCM (NOKIA)","TRAVAUX -NOKIA",
U1834="ACCESS-ISSUE","ACCESS-ISSUE",
U1834="Projet OCM (ZTE, NOKIA, autres projets)","TRAVAUX OCM",
U1834="No root CAuse","No root cause",
U1834="ODU HS","TX ISSUE",
U1834="IP &amp; VLAN","TX ISSUE",
U1834="Warehouse HUAWEI","SPARE-ISSUE",
U1834="SPARE-HS","SPARE-ISSUE",
U1834="Power Telco","RAN ISSUE"
),"")</f>
        <v/>
      </c>
      <c r="U1834" s="33"/>
      <c r="V1834" s="32" t="str" cm="1">
        <f t="array" ref="V1834">IFERROR(_xlfn.IFS(
U1834="MPR ISSUE","ACTIVE",
U1834="BSS Hardware Issue","ACTIVE",
U1834="Sites strategiques, MLL, Pylone, etc.","PASSIVE",
U1834="AKTIVCO DEFAUT GE &amp; POWER Cabinet","PASSIVE",
U1834="AKTIVCO Coupure ENEO &amp; Baisse de tension","PASSIVE",
U1834="Coupure ENEO &amp; Baisse de tension","PASSIVE",
U1834="Defaut GE &amp; POWER Cabinet","PASSIVE",
U1834="Sharing","PASSIVE",
U1834="Sites strategiques &amp; DataCenter","PASSIVE",
U1834="Exclu","Exclu",
U1834="SAT","ACTIVE",
U1834="SPARE-ISSUE","SPARE-ISSUE",
U1834="Fiber CAmtel","ACTIVE",
U1834="Fiber AOF","ACTIVE",
U1834="Projet OCM (HUAWEI)","PLANNED WORKS",
U1834="Projet OCM (NOKIA)","PLANNED WORKS",
U1834="ACCESS-ISSUE","ACCESS-ISSUE",
U1834="Projet OCM (ZTE, NOKIA, autres projets)","PLANNED WORKS",
U1834="No root CAuse","No root cause",
U1834="ODU HS","ACTIVE",
U1834="IP &amp; VLAN","ACTIVE",
U1834="Warehouse HUAWEI","SPARE-ISSUE",
U1834="SPARE-HS","SPARE-ISSUE",
U1834="Power Telco","ACTIVE"
),"")</f>
        <v/>
      </c>
      <c r="W1834" s="51"/>
      <c r="X1834" s="51"/>
      <c r="Y1834" s="51"/>
      <c r="Z1834" s="51"/>
      <c r="AA1834" s="51"/>
      <c r="AB1834" s="34" t="s">
        <v>5420</v>
      </c>
      <c r="AC1834" s="34" t="str">
        <f>_xlfn.XLOOKUP(B1834,[4]ALL!$B:$B,[4]ALL!$N:$N,"")</f>
        <v/>
      </c>
      <c r="AD1834" s="34" t="s">
        <v>5420</v>
      </c>
      <c r="AE1834" s="34"/>
      <c r="AF1834" s="36" t="s">
        <v>5420</v>
      </c>
      <c r="AG1834" s="29"/>
      <c r="AH1834" s="35"/>
      <c r="AI1834" s="29"/>
      <c r="AJ1834" s="29" t="s">
        <v>5420</v>
      </c>
      <c r="AK1834" s="36" t="s">
        <v>5420</v>
      </c>
      <c r="AL1834" s="36" t="s">
        <v>5420</v>
      </c>
      <c r="AM1834" s="36" t="s">
        <v>5420</v>
      </c>
      <c r="AN1834" s="36" t="s">
        <v>5420</v>
      </c>
      <c r="AO1834" s="36" t="s">
        <v>5420</v>
      </c>
      <c r="AP1834" s="36" t="s">
        <v>5420</v>
      </c>
      <c r="AQ1834" s="36" t="s">
        <v>5420</v>
      </c>
      <c r="AR1834" s="36" t="s">
        <v>5420</v>
      </c>
      <c r="AS1834" s="36" t="s">
        <v>5420</v>
      </c>
      <c r="AT1834" s="36" t="s">
        <v>5420</v>
      </c>
      <c r="AU1834" s="36" t="s">
        <v>5420</v>
      </c>
      <c r="AV1834" s="36" t="s">
        <v>5420</v>
      </c>
      <c r="AW1834" s="45"/>
      <c r="AX1834" s="45" t="s">
        <v>5420</v>
      </c>
      <c r="AY1834" s="45" t="s">
        <v>5420</v>
      </c>
      <c r="AZ1834" s="45" t="s">
        <v>5420</v>
      </c>
      <c r="BA1834" s="36" t="s">
        <v>5420</v>
      </c>
    </row>
    <row r="1835" spans="1:53" s="58" customFormat="1" ht="15.6" hidden="1" x14ac:dyDescent="0.3">
      <c r="A1835" s="27" t="s">
        <v>3424</v>
      </c>
      <c r="B1835" s="28" t="s">
        <v>3425</v>
      </c>
      <c r="C1835" s="29" t="str">
        <f>_xlfn.XLOOKUP(B1835,'[1]daily break down'!$D:$D,'[1]daily break down'!$E:$E,"")</f>
        <v>Douala</v>
      </c>
      <c r="D1835" s="27" t="s">
        <v>11</v>
      </c>
      <c r="E1835" s="27" t="s">
        <v>195</v>
      </c>
      <c r="F1835" s="29" t="s">
        <v>31</v>
      </c>
      <c r="G1835" s="27" t="s">
        <v>32</v>
      </c>
      <c r="H1835" s="30" t="str">
        <f>_xlfn.XLOOKUP(B1835,[2]CALCULATION!$B:$B,[2]CALCULATION!$H:$H,"")</f>
        <v>ZTE</v>
      </c>
      <c r="I1835" s="25">
        <v>0</v>
      </c>
      <c r="J1835" s="25">
        <v>0</v>
      </c>
      <c r="K1835" s="25">
        <v>0</v>
      </c>
      <c r="L1835" s="25">
        <v>0</v>
      </c>
      <c r="M1835" s="25">
        <v>0</v>
      </c>
      <c r="N1835" s="25">
        <v>0</v>
      </c>
      <c r="O1835" s="25">
        <v>0</v>
      </c>
      <c r="P1835" s="25" t="s">
        <v>6366</v>
      </c>
      <c r="Q1835" s="31" t="s">
        <v>5364</v>
      </c>
      <c r="R1835" s="31"/>
      <c r="S1835" s="32" t="str" cm="1">
        <f t="array" ref="S1835">IFERROR(_xlfn.IFS(
U1835="MPR ISSUE","PDH",
U1835="BSS Hardware Issue","BSS",
U1835="Sites strategiques, MLL, Pylone, etc.","ENVTECH",
U1835="AKTIVCO DEFAUT GE &amp; POWER Cabinet","AKTIVCO",
U1835="AKTIVCO Coupure ENEO &amp; Baisse de tension","AKTIVCO GRID ONLY",
U1835="Coupure ENEO &amp; Baisse de tension","IHS GRID ONLY",
U1835="Defaut GE &amp; POWER Cabinet","IHS",
U1835="Sharing","Partners",
U1835="Sites strategiques &amp; DataCenter","SST &amp; DC",
U1835="Exclu","Exclu",
U1835="SAT","SAT",
U1835="SPARE-ISSUE","SPARE-ISSUE",
U1835="Fiber CAmtel","TRANS_FO_CAMTEL",
U1835="Fiber AOF","Fiber AOF",
U1835="Projet OCM (HUAWEI)","TRAVAUX-HUAWEI",
U1835="Projet OCM (NOKIA)","TRAVAUX-NOKIA",
U1835="ACCESS-ISSUE","ACCESS-ISSUE",
U1835="Projet OCM (ZTE, NOKIA, autres projets)","TRAVAUX OCM",
U1835="No root CAuse","No root cause",
U1835="ODU HS","PDH",
U1835="IP &amp; VLAN","PDH",
U1835="Warehouse HUAWEI","SPARE-ISSUE",
U1835="SPARE-HS","SPARE-ISSUE",
U1835="Power Telco","BSS"
),"")</f>
        <v/>
      </c>
      <c r="T1835" s="32" t="str" cm="1">
        <f t="array" ref="T1835">IFERROR(_xlfn.IFS(
U1835="MPR ISSUE","TX ISSUE",
U1835="BSS Hardware Issue","RAN ISSUE",
U1835="Sites strategiques, MLL, Pylone, etc.","ENVTECH",
U1835="AKTIVCO DEFAUT GE &amp; POWER Cabinet","POWER ISSUE",
U1835="AKTIVCO Coupure ENEO &amp; Baisse de tension","POWER ISSUE",
U1835="Coupure ENEO &amp; Baisse de tension","POWER ISSUE",
U1835="Defaut GE &amp; POWER Cabinet","POWER ISSUE",
U1835="Sharing","POWER ISSUE",
U1835="Sites strategiques &amp; DataCenter","POWER ISSUE",
U1835="Exclu","Exclu",
U1835="SAT","TX ISSUE",
U1835="SPARE-ISSUE","SPARE-ISSUE",
U1835="Fiber CAmtel","TX ISSUE",
U1835="Fiber AOF","TX ISSUE",
U1835="Projet OCM (HUAWEI)","TRAVAUX-HUAWEI",
U1835="Projet OCM (NOKIA)","TRAVAUX -NOKIA",
U1835="ACCESS-ISSUE","ACCESS-ISSUE",
U1835="Projet OCM (ZTE, NOKIA, autres projets)","TRAVAUX OCM",
U1835="No root CAuse","No root cause",
U1835="ODU HS","TX ISSUE",
U1835="IP &amp; VLAN","TX ISSUE",
U1835="Warehouse HUAWEI","SPARE-ISSUE",
U1835="SPARE-HS","SPARE-ISSUE",
U1835="Power Telco","RAN ISSUE"
),"")</f>
        <v/>
      </c>
      <c r="U1835" s="33"/>
      <c r="V1835" s="32" t="str" cm="1">
        <f t="array" ref="V1835">IFERROR(_xlfn.IFS(
U1835="MPR ISSUE","ACTIVE",
U1835="BSS Hardware Issue","ACTIVE",
U1835="Sites strategiques, MLL, Pylone, etc.","PASSIVE",
U1835="AKTIVCO DEFAUT GE &amp; POWER Cabinet","PASSIVE",
U1835="AKTIVCO Coupure ENEO &amp; Baisse de tension","PASSIVE",
U1835="Coupure ENEO &amp; Baisse de tension","PASSIVE",
U1835="Defaut GE &amp; POWER Cabinet","PASSIVE",
U1835="Sharing","PASSIVE",
U1835="Sites strategiques &amp; DataCenter","PASSIVE",
U1835="Exclu","Exclu",
U1835="SAT","ACTIVE",
U1835="SPARE-ISSUE","SPARE-ISSUE",
U1835="Fiber CAmtel","ACTIVE",
U1835="Fiber AOF","ACTIVE",
U1835="Projet OCM (HUAWEI)","PLANNED WORKS",
U1835="Projet OCM (NOKIA)","PLANNED WORKS",
U1835="ACCESS-ISSUE","ACCESS-ISSUE",
U1835="Projet OCM (ZTE, NOKIA, autres projets)","PLANNED WORKS",
U1835="No root CAuse","No root cause",
U1835="ODU HS","ACTIVE",
U1835="IP &amp; VLAN","ACTIVE",
U1835="Warehouse HUAWEI","SPARE-ISSUE",
U1835="SPARE-HS","SPARE-ISSUE",
U1835="Power Telco","ACTIVE"
),"")</f>
        <v/>
      </c>
      <c r="W1835" s="51"/>
      <c r="X1835" s="51"/>
      <c r="Y1835" s="51"/>
      <c r="Z1835" s="51"/>
      <c r="AA1835" s="51"/>
      <c r="AB1835" s="34" t="s">
        <v>5420</v>
      </c>
      <c r="AC1835" s="34" t="str">
        <f>_xlfn.XLOOKUP(B1835,[4]ALL!$B:$B,[4]ALL!$N:$N,"")</f>
        <v/>
      </c>
      <c r="AD1835" s="34" t="s">
        <v>5420</v>
      </c>
      <c r="AE1835" s="34"/>
      <c r="AF1835" s="36" t="s">
        <v>5420</v>
      </c>
      <c r="AG1835" s="29"/>
      <c r="AH1835" s="35"/>
      <c r="AI1835" s="29"/>
      <c r="AJ1835" s="29" t="s">
        <v>5420</v>
      </c>
      <c r="AK1835" s="36" t="s">
        <v>5420</v>
      </c>
      <c r="AL1835" s="36" t="s">
        <v>5420</v>
      </c>
      <c r="AM1835" s="36" t="s">
        <v>5420</v>
      </c>
      <c r="AN1835" s="36" t="s">
        <v>5420</v>
      </c>
      <c r="AO1835" s="36" t="s">
        <v>5420</v>
      </c>
      <c r="AP1835" s="36" t="s">
        <v>5420</v>
      </c>
      <c r="AQ1835" s="36" t="s">
        <v>5420</v>
      </c>
      <c r="AR1835" s="36" t="s">
        <v>5420</v>
      </c>
      <c r="AS1835" s="36" t="s">
        <v>5420</v>
      </c>
      <c r="AT1835" s="36" t="s">
        <v>5420</v>
      </c>
      <c r="AU1835" s="36" t="s">
        <v>5420</v>
      </c>
      <c r="AV1835" s="36" t="s">
        <v>5420</v>
      </c>
      <c r="AW1835" s="45"/>
      <c r="AX1835" s="45" t="s">
        <v>5420</v>
      </c>
      <c r="AY1835" s="45" t="s">
        <v>5420</v>
      </c>
      <c r="AZ1835" s="45" t="s">
        <v>5420</v>
      </c>
      <c r="BA1835" s="36" t="s">
        <v>5420</v>
      </c>
    </row>
    <row r="1836" spans="1:53" s="58" customFormat="1" ht="15.6" hidden="1" x14ac:dyDescent="0.3">
      <c r="A1836" s="27" t="s">
        <v>898</v>
      </c>
      <c r="B1836" s="28" t="s">
        <v>899</v>
      </c>
      <c r="C1836" s="29" t="str">
        <f>_xlfn.XLOOKUP(B1836,'[1]daily break down'!$D:$D,'[1]daily break down'!$E:$E,"")</f>
        <v>SUD-OUEST</v>
      </c>
      <c r="D1836" s="27" t="s">
        <v>11</v>
      </c>
      <c r="E1836" s="27" t="s">
        <v>154</v>
      </c>
      <c r="F1836" s="29" t="s">
        <v>13</v>
      </c>
      <c r="G1836" s="27" t="s">
        <v>900</v>
      </c>
      <c r="H1836" s="37" t="str">
        <f>_xlfn.XLOOKUP(B1836,[2]CALCULATION!$B:$B,[2]CALCULATION!$H:$H,"")</f>
        <v>Huawei</v>
      </c>
      <c r="I1836" s="25">
        <v>0</v>
      </c>
      <c r="J1836" s="25">
        <v>0</v>
      </c>
      <c r="K1836" s="25">
        <v>0</v>
      </c>
      <c r="L1836" s="25">
        <v>0</v>
      </c>
      <c r="M1836" s="25">
        <v>0</v>
      </c>
      <c r="N1836" s="25">
        <v>0</v>
      </c>
      <c r="O1836" s="25">
        <v>0</v>
      </c>
      <c r="P1836" s="25" t="s">
        <v>6366</v>
      </c>
      <c r="Q1836" s="31" t="str">
        <f>_xlfn.XLOOKUP(B1836,'[1]daily break down'!$D:$D,'[1]daily break down'!$O:$O,"")</f>
        <v>Insecurity</v>
      </c>
      <c r="R1836" s="31"/>
      <c r="S1836" s="32" t="str" cm="1">
        <f t="array" ref="S1836">IFERROR(_xlfn.IFS(
U1836="MPR ISSUE","PDH",
U1836="BSS Hardware Issue","BSS",
U1836="Sites strategiques, MLL, Pylone, etc.","ENVTECH",
U1836="AKTIVCO DEFAUT GE &amp; POWER Cabinet","AKTIVCO",
U1836="AKTIVCO Coupure ENEO &amp; Baisse de tension","AKTIVCO GRID ONLY",
U1836="Coupure ENEO &amp; Baisse de tension","IHS GRID ONLY",
U1836="Defaut GE &amp; POWER Cabinet","IHS",
U1836="Sharing","Partners",
U1836="Sites strategiques &amp; DataCenter","SST &amp; DC",
U1836="Exclu","Exclu",
U1836="SAT","SAT",
U1836="SPARE-ISSUE","SPARE-ISSUE",
U1836="Fiber CAmtel","TRANS_FO_CAMTEL",
U1836="Fiber AOF","Fiber AOF",
U1836="Projet OCM (HUAWEI)","TRAVAUX-HUAWEI",
U1836="Projet OCM (NOKIA)","TRAVAUX-NOKIA",
U1836="ACCESS-ISSUE","ACCESS-ISSUE",
U1836="Projet OCM (ZTE, NOKIA, autres projets)","TRAVAUX OCM",
U1836="No root CAuse","No root cause",
U1836="ODU HS","PDH",
U1836="IP &amp; VLAN","PDH",
U1836="Warehouse HUAWEI","SPARE-ISSUE",
U1836="SPARE-HS","SPARE-ISSUE",
U1836="Power Telco","BSS"
),"")</f>
        <v/>
      </c>
      <c r="T1836" s="32" t="str" cm="1">
        <f t="array" ref="T1836">IFERROR(_xlfn.IFS(
U1836="MPR ISSUE","TX ISSUE",
U1836="BSS Hardware Issue","RAN ISSUE",
U1836="Sites strategiques, MLL, Pylone, etc.","ENVTECH",
U1836="AKTIVCO DEFAUT GE &amp; POWER Cabinet","POWER ISSUE",
U1836="AKTIVCO Coupure ENEO &amp; Baisse de tension","POWER ISSUE",
U1836="Coupure ENEO &amp; Baisse de tension","POWER ISSUE",
U1836="Defaut GE &amp; POWER Cabinet","POWER ISSUE",
U1836="Sharing","POWER ISSUE",
U1836="Sites strategiques &amp; DataCenter","POWER ISSUE",
U1836="Exclu","Exclu",
U1836="SAT","TX ISSUE",
U1836="SPARE-ISSUE","SPARE-ISSUE",
U1836="Fiber CAmtel","TX ISSUE",
U1836="Fiber AOF","TX ISSUE",
U1836="Projet OCM (HUAWEI)","TRAVAUX-HUAWEI",
U1836="Projet OCM (NOKIA)","TRAVAUX -NOKIA",
U1836="ACCESS-ISSUE","ACCESS-ISSUE",
U1836="Projet OCM (ZTE, NOKIA, autres projets)","TRAVAUX OCM",
U1836="No root CAuse","No root cause",
U1836="ODU HS","TX ISSUE",
U1836="IP &amp; VLAN","TX ISSUE",
U1836="Warehouse HUAWEI","SPARE-ISSUE",
U1836="SPARE-HS","SPARE-ISSUE",
U1836="Power Telco","RAN ISSUE"
),"")</f>
        <v/>
      </c>
      <c r="U1836" s="33"/>
      <c r="V1836" s="32" t="str" cm="1">
        <f t="array" ref="V1836">IFERROR(_xlfn.IFS(
U1836="MPR ISSUE","ACTIVE",
U1836="BSS Hardware Issue","ACTIVE",
U1836="Sites strategiques, MLL, Pylone, etc.","PASSIVE",
U1836="AKTIVCO DEFAUT GE &amp; POWER Cabinet","PASSIVE",
U1836="AKTIVCO Coupure ENEO &amp; Baisse de tension","PASSIVE",
U1836="Coupure ENEO &amp; Baisse de tension","PASSIVE",
U1836="Defaut GE &amp; POWER Cabinet","PASSIVE",
U1836="Sharing","PASSIVE",
U1836="Sites strategiques &amp; DataCenter","PASSIVE",
U1836="Exclu","Exclu",
U1836="SAT","ACTIVE",
U1836="SPARE-ISSUE","SPARE-ISSUE",
U1836="Fiber CAmtel","ACTIVE",
U1836="Fiber AOF","ACTIVE",
U1836="Projet OCM (HUAWEI)","PLANNED WORKS",
U1836="Projet OCM (NOKIA)","PLANNED WORKS",
U1836="ACCESS-ISSUE","ACCESS-ISSUE",
U1836="Projet OCM (ZTE, NOKIA, autres projets)","PLANNED WORKS",
U1836="No root CAuse","No root cause",
U1836="ODU HS","ACTIVE",
U1836="IP &amp; VLAN","ACTIVE",
U1836="Warehouse HUAWEI","SPARE-ISSUE",
U1836="SPARE-HS","SPARE-ISSUE",
U1836="Power Telco","ACTIVE"
),"")</f>
        <v/>
      </c>
      <c r="W1836" s="51"/>
      <c r="X1836" s="51"/>
      <c r="Y1836" s="51"/>
      <c r="Z1836" s="51"/>
      <c r="AA1836" s="51"/>
      <c r="AB1836" s="34" t="s">
        <v>5420</v>
      </c>
      <c r="AC1836" s="34" t="str">
        <f>_xlfn.XLOOKUP(B1836,[4]ALL!$B:$B,[4]ALL!$N:$N,"")</f>
        <v/>
      </c>
      <c r="AD1836" s="34" t="s">
        <v>5420</v>
      </c>
      <c r="AE1836" s="34"/>
      <c r="AF1836" s="36" t="s">
        <v>5420</v>
      </c>
      <c r="AG1836" s="29"/>
      <c r="AH1836" s="35"/>
      <c r="AI1836" s="29"/>
      <c r="AJ1836" s="29" t="s">
        <v>5420</v>
      </c>
      <c r="AK1836" s="36" t="s">
        <v>5420</v>
      </c>
      <c r="AL1836" s="36" t="s">
        <v>5420</v>
      </c>
      <c r="AM1836" s="36" t="s">
        <v>5420</v>
      </c>
      <c r="AN1836" s="36" t="s">
        <v>5420</v>
      </c>
      <c r="AO1836" s="36" t="s">
        <v>5420</v>
      </c>
      <c r="AP1836" s="36" t="s">
        <v>5420</v>
      </c>
      <c r="AQ1836" s="36" t="s">
        <v>5420</v>
      </c>
      <c r="AR1836" s="36" t="s">
        <v>5420</v>
      </c>
      <c r="AS1836" s="36" t="s">
        <v>5420</v>
      </c>
      <c r="AT1836" s="36" t="s">
        <v>5420</v>
      </c>
      <c r="AU1836" s="36" t="s">
        <v>5420</v>
      </c>
      <c r="AV1836" s="36" t="s">
        <v>5420</v>
      </c>
      <c r="AW1836" s="45"/>
      <c r="AX1836" s="45" t="s">
        <v>5420</v>
      </c>
      <c r="AY1836" s="45" t="s">
        <v>5420</v>
      </c>
      <c r="AZ1836" s="45" t="s">
        <v>5420</v>
      </c>
      <c r="BA1836" s="36" t="s">
        <v>5420</v>
      </c>
    </row>
    <row r="1837" spans="1:53" s="58" customFormat="1" ht="15.6" hidden="1" x14ac:dyDescent="0.3">
      <c r="A1837" s="27" t="s">
        <v>3451</v>
      </c>
      <c r="B1837" s="28" t="s">
        <v>3452</v>
      </c>
      <c r="C1837" s="29" t="str">
        <f>_xlfn.XLOOKUP(B1837,'[1]daily break down'!$D:$D,'[1]daily break down'!$E:$E,"")</f>
        <v>Yaounde</v>
      </c>
      <c r="D1837" s="27" t="s">
        <v>11</v>
      </c>
      <c r="E1837" s="27" t="s">
        <v>12</v>
      </c>
      <c r="F1837" s="29" t="s">
        <v>37</v>
      </c>
      <c r="G1837" s="27" t="s">
        <v>38</v>
      </c>
      <c r="H1837" s="30" t="str">
        <f>_xlfn.XLOOKUP(B1837,[2]CALCULATION!$B:$B,[2]CALCULATION!$H:$H,"")</f>
        <v>ZTE</v>
      </c>
      <c r="I1837" s="25">
        <v>0</v>
      </c>
      <c r="J1837" s="25">
        <v>0</v>
      </c>
      <c r="K1837" s="25">
        <v>0</v>
      </c>
      <c r="L1837" s="25">
        <v>0</v>
      </c>
      <c r="M1837" s="25">
        <v>0</v>
      </c>
      <c r="N1837" s="25">
        <v>0</v>
      </c>
      <c r="O1837" s="25">
        <v>0</v>
      </c>
      <c r="P1837" s="25" t="s">
        <v>6366</v>
      </c>
      <c r="Q1837" s="31" t="s">
        <v>5364</v>
      </c>
      <c r="R1837" s="31"/>
      <c r="S1837" s="32" t="str" cm="1">
        <f t="array" ref="S1837">IFERROR(_xlfn.IFS(
U1837="MPR ISSUE","PDH",
U1837="BSS Hardware Issue","BSS",
U1837="Sites strategiques, MLL, Pylone, etc.","ENVTECH",
U1837="AKTIVCO DEFAUT GE &amp; POWER Cabinet","AKTIVCO",
U1837="AKTIVCO Coupure ENEO &amp; Baisse de tension","AKTIVCO GRID ONLY",
U1837="Coupure ENEO &amp; Baisse de tension","IHS GRID ONLY",
U1837="Defaut GE &amp; POWER Cabinet","IHS",
U1837="Sharing","Partners",
U1837="Sites strategiques &amp; DataCenter","SST &amp; DC",
U1837="Exclu","Exclu",
U1837="SAT","SAT",
U1837="SPARE-ISSUE","SPARE-ISSUE",
U1837="Fiber CAmtel","TRANS_FO_CAMTEL",
U1837="Fiber AOF","Fiber AOF",
U1837="Projet OCM (HUAWEI)","TRAVAUX-HUAWEI",
U1837="Projet OCM (NOKIA)","TRAVAUX-NOKIA",
U1837="ACCESS-ISSUE","ACCESS-ISSUE",
U1837="Projet OCM (ZTE, NOKIA, autres projets)","TRAVAUX OCM",
U1837="No root CAuse","No root cause",
U1837="ODU HS","PDH",
U1837="IP &amp; VLAN","PDH",
U1837="Warehouse HUAWEI","SPARE-ISSUE",
U1837="SPARE-HS","SPARE-ISSUE",
U1837="Power Telco","BSS"
),"")</f>
        <v/>
      </c>
      <c r="T1837" s="32" t="str" cm="1">
        <f t="array" ref="T1837">IFERROR(_xlfn.IFS(
U1837="MPR ISSUE","TX ISSUE",
U1837="BSS Hardware Issue","RAN ISSUE",
U1837="Sites strategiques, MLL, Pylone, etc.","ENVTECH",
U1837="AKTIVCO DEFAUT GE &amp; POWER Cabinet","POWER ISSUE",
U1837="AKTIVCO Coupure ENEO &amp; Baisse de tension","POWER ISSUE",
U1837="Coupure ENEO &amp; Baisse de tension","POWER ISSUE",
U1837="Defaut GE &amp; POWER Cabinet","POWER ISSUE",
U1837="Sharing","POWER ISSUE",
U1837="Sites strategiques &amp; DataCenter","POWER ISSUE",
U1837="Exclu","Exclu",
U1837="SAT","TX ISSUE",
U1837="SPARE-ISSUE","SPARE-ISSUE",
U1837="Fiber CAmtel","TX ISSUE",
U1837="Fiber AOF","TX ISSUE",
U1837="Projet OCM (HUAWEI)","TRAVAUX-HUAWEI",
U1837="Projet OCM (NOKIA)","TRAVAUX -NOKIA",
U1837="ACCESS-ISSUE","ACCESS-ISSUE",
U1837="Projet OCM (ZTE, NOKIA, autres projets)","TRAVAUX OCM",
U1837="No root CAuse","No root cause",
U1837="ODU HS","TX ISSUE",
U1837="IP &amp; VLAN","TX ISSUE",
U1837="Warehouse HUAWEI","SPARE-ISSUE",
U1837="SPARE-HS","SPARE-ISSUE",
U1837="Power Telco","RAN ISSUE"
),"")</f>
        <v/>
      </c>
      <c r="U1837" s="33"/>
      <c r="V1837" s="32" t="str" cm="1">
        <f t="array" ref="V1837">IFERROR(_xlfn.IFS(
U1837="MPR ISSUE","ACTIVE",
U1837="BSS Hardware Issue","ACTIVE",
U1837="Sites strategiques, MLL, Pylone, etc.","PASSIVE",
U1837="AKTIVCO DEFAUT GE &amp; POWER Cabinet","PASSIVE",
U1837="AKTIVCO Coupure ENEO &amp; Baisse de tension","PASSIVE",
U1837="Coupure ENEO &amp; Baisse de tension","PASSIVE",
U1837="Defaut GE &amp; POWER Cabinet","PASSIVE",
U1837="Sharing","PASSIVE",
U1837="Sites strategiques &amp; DataCenter","PASSIVE",
U1837="Exclu","Exclu",
U1837="SAT","ACTIVE",
U1837="SPARE-ISSUE","SPARE-ISSUE",
U1837="Fiber CAmtel","ACTIVE",
U1837="Fiber AOF","ACTIVE",
U1837="Projet OCM (HUAWEI)","PLANNED WORKS",
U1837="Projet OCM (NOKIA)","PLANNED WORKS",
U1837="ACCESS-ISSUE","ACCESS-ISSUE",
U1837="Projet OCM (ZTE, NOKIA, autres projets)","PLANNED WORKS",
U1837="No root CAuse","No root cause",
U1837="ODU HS","ACTIVE",
U1837="IP &amp; VLAN","ACTIVE",
U1837="Warehouse HUAWEI","SPARE-ISSUE",
U1837="SPARE-HS","SPARE-ISSUE",
U1837="Power Telco","ACTIVE"
),"")</f>
        <v/>
      </c>
      <c r="W1837" s="51"/>
      <c r="X1837" s="51"/>
      <c r="Y1837" s="51"/>
      <c r="Z1837" s="51"/>
      <c r="AA1837" s="51"/>
      <c r="AB1837" s="34" t="s">
        <v>5420</v>
      </c>
      <c r="AC1837" s="34" t="str">
        <f>_xlfn.XLOOKUP(B1837,[4]ALL!$B:$B,[4]ALL!$N:$N,"")</f>
        <v/>
      </c>
      <c r="AD1837" s="34" t="s">
        <v>5420</v>
      </c>
      <c r="AE1837" s="34"/>
      <c r="AF1837" s="36" t="s">
        <v>5420</v>
      </c>
      <c r="AG1837" s="29"/>
      <c r="AH1837" s="35"/>
      <c r="AI1837" s="29"/>
      <c r="AJ1837" s="29" t="s">
        <v>5420</v>
      </c>
      <c r="AK1837" s="36" t="s">
        <v>5420</v>
      </c>
      <c r="AL1837" s="36" t="s">
        <v>5420</v>
      </c>
      <c r="AM1837" s="36" t="s">
        <v>5420</v>
      </c>
      <c r="AN1837" s="36" t="s">
        <v>5420</v>
      </c>
      <c r="AO1837" s="36" t="s">
        <v>5420</v>
      </c>
      <c r="AP1837" s="36" t="s">
        <v>5420</v>
      </c>
      <c r="AQ1837" s="36" t="s">
        <v>5420</v>
      </c>
      <c r="AR1837" s="36" t="s">
        <v>5420</v>
      </c>
      <c r="AS1837" s="36" t="s">
        <v>5420</v>
      </c>
      <c r="AT1837" s="36" t="s">
        <v>5420</v>
      </c>
      <c r="AU1837" s="36" t="s">
        <v>5420</v>
      </c>
      <c r="AV1837" s="36" t="s">
        <v>5420</v>
      </c>
      <c r="AW1837" s="45"/>
      <c r="AX1837" s="45" t="s">
        <v>5420</v>
      </c>
      <c r="AY1837" s="45" t="s">
        <v>5420</v>
      </c>
      <c r="AZ1837" s="45" t="s">
        <v>5420</v>
      </c>
      <c r="BA1837" s="36" t="s">
        <v>5420</v>
      </c>
    </row>
    <row r="1838" spans="1:53" s="58" customFormat="1" ht="15.6" hidden="1" x14ac:dyDescent="0.3">
      <c r="A1838" s="27" t="s">
        <v>1912</v>
      </c>
      <c r="B1838" s="28" t="s">
        <v>1913</v>
      </c>
      <c r="C1838" s="29" t="str">
        <f>_xlfn.XLOOKUP(B1838,'[1]daily break down'!$D:$D,'[1]daily break down'!$E:$E,"")</f>
        <v>Yaounde</v>
      </c>
      <c r="D1838" s="27" t="s">
        <v>11</v>
      </c>
      <c r="E1838" s="27" t="s">
        <v>145</v>
      </c>
      <c r="F1838" s="29" t="s">
        <v>37</v>
      </c>
      <c r="G1838" s="27" t="s">
        <v>38</v>
      </c>
      <c r="H1838" s="30" t="str">
        <f>_xlfn.XLOOKUP(B1838,[2]CALCULATION!$B:$B,[2]CALCULATION!$H:$H,"")</f>
        <v>ZTE</v>
      </c>
      <c r="I1838" s="25">
        <v>0</v>
      </c>
      <c r="J1838" s="25">
        <v>0</v>
      </c>
      <c r="K1838" s="25">
        <v>0</v>
      </c>
      <c r="L1838" s="25">
        <v>0</v>
      </c>
      <c r="M1838" s="25">
        <v>0</v>
      </c>
      <c r="N1838" s="25">
        <v>0</v>
      </c>
      <c r="O1838" s="25">
        <v>0</v>
      </c>
      <c r="P1838" s="25" t="s">
        <v>6366</v>
      </c>
      <c r="Q1838" s="31" t="s">
        <v>5364</v>
      </c>
      <c r="R1838" s="31"/>
      <c r="S1838" s="32" t="str" cm="1">
        <f t="array" ref="S1838">IFERROR(_xlfn.IFS(
U1838="MPR ISSUE","PDH",
U1838="BSS Hardware Issue","BSS",
U1838="Sites strategiques, MLL, Pylone, etc.","ENVTECH",
U1838="AKTIVCO DEFAUT GE &amp; POWER Cabinet","AKTIVCO",
U1838="AKTIVCO Coupure ENEO &amp; Baisse de tension","AKTIVCO GRID ONLY",
U1838="Coupure ENEO &amp; Baisse de tension","IHS GRID ONLY",
U1838="Defaut GE &amp; POWER Cabinet","IHS",
U1838="Sharing","Partners",
U1838="Sites strategiques &amp; DataCenter","SST &amp; DC",
U1838="Exclu","Exclu",
U1838="SAT","SAT",
U1838="SPARE-ISSUE","SPARE-ISSUE",
U1838="Fiber CAmtel","TRANS_FO_CAMTEL",
U1838="Fiber AOF","Fiber AOF",
U1838="Projet OCM (HUAWEI)","TRAVAUX-HUAWEI",
U1838="Projet OCM (NOKIA)","TRAVAUX-NOKIA",
U1838="ACCESS-ISSUE","ACCESS-ISSUE",
U1838="Projet OCM (ZTE, NOKIA, autres projets)","TRAVAUX OCM",
U1838="No root CAuse","No root cause",
U1838="ODU HS","PDH",
U1838="IP &amp; VLAN","PDH",
U1838="Warehouse HUAWEI","SPARE-ISSUE",
U1838="SPARE-HS","SPARE-ISSUE",
U1838="Power Telco","BSS"
),"")</f>
        <v/>
      </c>
      <c r="T1838" s="32" t="str" cm="1">
        <f t="array" ref="T1838">IFERROR(_xlfn.IFS(
U1838="MPR ISSUE","TX ISSUE",
U1838="BSS Hardware Issue","RAN ISSUE",
U1838="Sites strategiques, MLL, Pylone, etc.","ENVTECH",
U1838="AKTIVCO DEFAUT GE &amp; POWER Cabinet","POWER ISSUE",
U1838="AKTIVCO Coupure ENEO &amp; Baisse de tension","POWER ISSUE",
U1838="Coupure ENEO &amp; Baisse de tension","POWER ISSUE",
U1838="Defaut GE &amp; POWER Cabinet","POWER ISSUE",
U1838="Sharing","POWER ISSUE",
U1838="Sites strategiques &amp; DataCenter","POWER ISSUE",
U1838="Exclu","Exclu",
U1838="SAT","TX ISSUE",
U1838="SPARE-ISSUE","SPARE-ISSUE",
U1838="Fiber CAmtel","TX ISSUE",
U1838="Fiber AOF","TX ISSUE",
U1838="Projet OCM (HUAWEI)","TRAVAUX-HUAWEI",
U1838="Projet OCM (NOKIA)","TRAVAUX -NOKIA",
U1838="ACCESS-ISSUE","ACCESS-ISSUE",
U1838="Projet OCM (ZTE, NOKIA, autres projets)","TRAVAUX OCM",
U1838="No root CAuse","No root cause",
U1838="ODU HS","TX ISSUE",
U1838="IP &amp; VLAN","TX ISSUE",
U1838="Warehouse HUAWEI","SPARE-ISSUE",
U1838="SPARE-HS","SPARE-ISSUE",
U1838="Power Telco","RAN ISSUE"
),"")</f>
        <v/>
      </c>
      <c r="U1838" s="33"/>
      <c r="V1838" s="32" t="str" cm="1">
        <f t="array" ref="V1838">IFERROR(_xlfn.IFS(
U1838="MPR ISSUE","ACTIVE",
U1838="BSS Hardware Issue","ACTIVE",
U1838="Sites strategiques, MLL, Pylone, etc.","PASSIVE",
U1838="AKTIVCO DEFAUT GE &amp; POWER Cabinet","PASSIVE",
U1838="AKTIVCO Coupure ENEO &amp; Baisse de tension","PASSIVE",
U1838="Coupure ENEO &amp; Baisse de tension","PASSIVE",
U1838="Defaut GE &amp; POWER Cabinet","PASSIVE",
U1838="Sharing","PASSIVE",
U1838="Sites strategiques &amp; DataCenter","PASSIVE",
U1838="Exclu","Exclu",
U1838="SAT","ACTIVE",
U1838="SPARE-ISSUE","SPARE-ISSUE",
U1838="Fiber CAmtel","ACTIVE",
U1838="Fiber AOF","ACTIVE",
U1838="Projet OCM (HUAWEI)","PLANNED WORKS",
U1838="Projet OCM (NOKIA)","PLANNED WORKS",
U1838="ACCESS-ISSUE","ACCESS-ISSUE",
U1838="Projet OCM (ZTE, NOKIA, autres projets)","PLANNED WORKS",
U1838="No root CAuse","No root cause",
U1838="ODU HS","ACTIVE",
U1838="IP &amp; VLAN","ACTIVE",
U1838="Warehouse HUAWEI","SPARE-ISSUE",
U1838="SPARE-HS","SPARE-ISSUE",
U1838="Power Telco","ACTIVE"
),"")</f>
        <v/>
      </c>
      <c r="W1838" s="51"/>
      <c r="X1838" s="51"/>
      <c r="Y1838" s="51"/>
      <c r="Z1838" s="51"/>
      <c r="AA1838" s="51"/>
      <c r="AB1838" s="34" t="s">
        <v>5420</v>
      </c>
      <c r="AC1838" s="34" t="str">
        <f>_xlfn.XLOOKUP(B1838,[4]ALL!$B:$B,[4]ALL!$N:$N,"")</f>
        <v/>
      </c>
      <c r="AD1838" s="34" t="s">
        <v>5420</v>
      </c>
      <c r="AE1838" s="34"/>
      <c r="AF1838" s="36" t="s">
        <v>5420</v>
      </c>
      <c r="AG1838" s="29"/>
      <c r="AH1838" s="35"/>
      <c r="AI1838" s="29"/>
      <c r="AJ1838" s="29" t="s">
        <v>5420</v>
      </c>
      <c r="AK1838" s="36" t="s">
        <v>5420</v>
      </c>
      <c r="AL1838" s="36" t="s">
        <v>5420</v>
      </c>
      <c r="AM1838" s="36" t="s">
        <v>5420</v>
      </c>
      <c r="AN1838" s="36" t="s">
        <v>5420</v>
      </c>
      <c r="AO1838" s="36" t="s">
        <v>5420</v>
      </c>
      <c r="AP1838" s="36" t="s">
        <v>5420</v>
      </c>
      <c r="AQ1838" s="36" t="s">
        <v>5420</v>
      </c>
      <c r="AR1838" s="36" t="s">
        <v>5420</v>
      </c>
      <c r="AS1838" s="36" t="s">
        <v>5420</v>
      </c>
      <c r="AT1838" s="36" t="s">
        <v>5420</v>
      </c>
      <c r="AU1838" s="36" t="s">
        <v>5420</v>
      </c>
      <c r="AV1838" s="36" t="s">
        <v>5420</v>
      </c>
      <c r="AW1838" s="45"/>
      <c r="AX1838" s="45" t="s">
        <v>5420</v>
      </c>
      <c r="AY1838" s="45" t="s">
        <v>5420</v>
      </c>
      <c r="AZ1838" s="45" t="s">
        <v>5420</v>
      </c>
      <c r="BA1838" s="36" t="s">
        <v>5420</v>
      </c>
    </row>
    <row r="1839" spans="1:53" s="58" customFormat="1" ht="15.6" hidden="1" x14ac:dyDescent="0.3">
      <c r="A1839" s="27" t="s">
        <v>2339</v>
      </c>
      <c r="B1839" s="28" t="s">
        <v>2340</v>
      </c>
      <c r="C1839" s="29" t="str">
        <f>_xlfn.XLOOKUP(B1839,'[1]daily break down'!$D:$D,'[1]daily break down'!$E:$E,"")</f>
        <v>Yaounde</v>
      </c>
      <c r="D1839" s="27" t="s">
        <v>11</v>
      </c>
      <c r="E1839" s="27" t="s">
        <v>145</v>
      </c>
      <c r="F1839" s="29" t="s">
        <v>37</v>
      </c>
      <c r="G1839" s="27" t="s">
        <v>38</v>
      </c>
      <c r="H1839" s="30" t="str">
        <f>_xlfn.XLOOKUP(B1839,[2]CALCULATION!$B:$B,[2]CALCULATION!$H:$H,"")</f>
        <v>ZTE</v>
      </c>
      <c r="I1839" s="25">
        <v>0</v>
      </c>
      <c r="J1839" s="25">
        <v>0</v>
      </c>
      <c r="K1839" s="25">
        <v>0</v>
      </c>
      <c r="L1839" s="25">
        <v>0</v>
      </c>
      <c r="M1839" s="25">
        <v>0</v>
      </c>
      <c r="N1839" s="25">
        <v>0</v>
      </c>
      <c r="O1839" s="25">
        <v>0</v>
      </c>
      <c r="P1839" s="25" t="s">
        <v>6366</v>
      </c>
      <c r="Q1839" s="31" t="s">
        <v>5364</v>
      </c>
      <c r="R1839" s="31"/>
      <c r="S1839" s="32" t="str" cm="1">
        <f t="array" ref="S1839">IFERROR(_xlfn.IFS(
U1839="MPR ISSUE","PDH",
U1839="BSS Hardware Issue","BSS",
U1839="Sites strategiques, MLL, Pylone, etc.","ENVTECH",
U1839="AKTIVCO DEFAUT GE &amp; POWER Cabinet","AKTIVCO",
U1839="AKTIVCO Coupure ENEO &amp; Baisse de tension","AKTIVCO GRID ONLY",
U1839="Coupure ENEO &amp; Baisse de tension","IHS GRID ONLY",
U1839="Defaut GE &amp; POWER Cabinet","IHS",
U1839="Sharing","Partners",
U1839="Sites strategiques &amp; DataCenter","SST &amp; DC",
U1839="Exclu","Exclu",
U1839="SAT","SAT",
U1839="SPARE-ISSUE","SPARE-ISSUE",
U1839="Fiber CAmtel","TRANS_FO_CAMTEL",
U1839="Fiber AOF","Fiber AOF",
U1839="Projet OCM (HUAWEI)","TRAVAUX-HUAWEI",
U1839="Projet OCM (NOKIA)","TRAVAUX-NOKIA",
U1839="ACCESS-ISSUE","ACCESS-ISSUE",
U1839="Projet OCM (ZTE, NOKIA, autres projets)","TRAVAUX OCM",
U1839="No root CAuse","No root cause",
U1839="ODU HS","PDH",
U1839="IP &amp; VLAN","PDH",
U1839="Warehouse HUAWEI","SPARE-ISSUE",
U1839="SPARE-HS","SPARE-ISSUE",
U1839="Power Telco","BSS"
),"")</f>
        <v/>
      </c>
      <c r="T1839" s="32" t="str" cm="1">
        <f t="array" ref="T1839">IFERROR(_xlfn.IFS(
U1839="MPR ISSUE","TX ISSUE",
U1839="BSS Hardware Issue","RAN ISSUE",
U1839="Sites strategiques, MLL, Pylone, etc.","ENVTECH",
U1839="AKTIVCO DEFAUT GE &amp; POWER Cabinet","POWER ISSUE",
U1839="AKTIVCO Coupure ENEO &amp; Baisse de tension","POWER ISSUE",
U1839="Coupure ENEO &amp; Baisse de tension","POWER ISSUE",
U1839="Defaut GE &amp; POWER Cabinet","POWER ISSUE",
U1839="Sharing","POWER ISSUE",
U1839="Sites strategiques &amp; DataCenter","POWER ISSUE",
U1839="Exclu","Exclu",
U1839="SAT","TX ISSUE",
U1839="SPARE-ISSUE","SPARE-ISSUE",
U1839="Fiber CAmtel","TX ISSUE",
U1839="Fiber AOF","TX ISSUE",
U1839="Projet OCM (HUAWEI)","TRAVAUX-HUAWEI",
U1839="Projet OCM (NOKIA)","TRAVAUX -NOKIA",
U1839="ACCESS-ISSUE","ACCESS-ISSUE",
U1839="Projet OCM (ZTE, NOKIA, autres projets)","TRAVAUX OCM",
U1839="No root CAuse","No root cause",
U1839="ODU HS","TX ISSUE",
U1839="IP &amp; VLAN","TX ISSUE",
U1839="Warehouse HUAWEI","SPARE-ISSUE",
U1839="SPARE-HS","SPARE-ISSUE",
U1839="Power Telco","RAN ISSUE"
),"")</f>
        <v/>
      </c>
      <c r="U1839" s="33"/>
      <c r="V1839" s="32" t="str" cm="1">
        <f t="array" ref="V1839">IFERROR(_xlfn.IFS(
U1839="MPR ISSUE","ACTIVE",
U1839="BSS Hardware Issue","ACTIVE",
U1839="Sites strategiques, MLL, Pylone, etc.","PASSIVE",
U1839="AKTIVCO DEFAUT GE &amp; POWER Cabinet","PASSIVE",
U1839="AKTIVCO Coupure ENEO &amp; Baisse de tension","PASSIVE",
U1839="Coupure ENEO &amp; Baisse de tension","PASSIVE",
U1839="Defaut GE &amp; POWER Cabinet","PASSIVE",
U1839="Sharing","PASSIVE",
U1839="Sites strategiques &amp; DataCenter","PASSIVE",
U1839="Exclu","Exclu",
U1839="SAT","ACTIVE",
U1839="SPARE-ISSUE","SPARE-ISSUE",
U1839="Fiber CAmtel","ACTIVE",
U1839="Fiber AOF","ACTIVE",
U1839="Projet OCM (HUAWEI)","PLANNED WORKS",
U1839="Projet OCM (NOKIA)","PLANNED WORKS",
U1839="ACCESS-ISSUE","ACCESS-ISSUE",
U1839="Projet OCM (ZTE, NOKIA, autres projets)","PLANNED WORKS",
U1839="No root CAuse","No root cause",
U1839="ODU HS","ACTIVE",
U1839="IP &amp; VLAN","ACTIVE",
U1839="Warehouse HUAWEI","SPARE-ISSUE",
U1839="SPARE-HS","SPARE-ISSUE",
U1839="Power Telco","ACTIVE"
),"")</f>
        <v/>
      </c>
      <c r="W1839" s="51"/>
      <c r="X1839" s="51"/>
      <c r="Y1839" s="51"/>
      <c r="Z1839" s="51"/>
      <c r="AA1839" s="51"/>
      <c r="AB1839" s="34" t="s">
        <v>5420</v>
      </c>
      <c r="AC1839" s="34" t="str">
        <f>_xlfn.XLOOKUP(B1839,[4]ALL!$B:$B,[4]ALL!$N:$N,"")</f>
        <v/>
      </c>
      <c r="AD1839" s="34" t="s">
        <v>5420</v>
      </c>
      <c r="AE1839" s="34"/>
      <c r="AF1839" s="36" t="s">
        <v>5420</v>
      </c>
      <c r="AG1839" s="29"/>
      <c r="AH1839" s="35"/>
      <c r="AI1839" s="29"/>
      <c r="AJ1839" s="29" t="s">
        <v>5420</v>
      </c>
      <c r="AK1839" s="36" t="s">
        <v>5420</v>
      </c>
      <c r="AL1839" s="36" t="s">
        <v>5420</v>
      </c>
      <c r="AM1839" s="36" t="s">
        <v>5420</v>
      </c>
      <c r="AN1839" s="36" t="s">
        <v>5420</v>
      </c>
      <c r="AO1839" s="36" t="s">
        <v>5420</v>
      </c>
      <c r="AP1839" s="36" t="s">
        <v>5420</v>
      </c>
      <c r="AQ1839" s="36" t="s">
        <v>5420</v>
      </c>
      <c r="AR1839" s="36" t="s">
        <v>5420</v>
      </c>
      <c r="AS1839" s="36" t="s">
        <v>5420</v>
      </c>
      <c r="AT1839" s="36" t="s">
        <v>5420</v>
      </c>
      <c r="AU1839" s="36" t="s">
        <v>5420</v>
      </c>
      <c r="AV1839" s="36" t="s">
        <v>5420</v>
      </c>
      <c r="AW1839" s="45"/>
      <c r="AX1839" s="45" t="s">
        <v>5420</v>
      </c>
      <c r="AY1839" s="45" t="s">
        <v>5420</v>
      </c>
      <c r="AZ1839" s="45" t="s">
        <v>5420</v>
      </c>
      <c r="BA1839" s="36" t="s">
        <v>5420</v>
      </c>
    </row>
    <row r="1840" spans="1:53" s="58" customFormat="1" ht="15.6" hidden="1" x14ac:dyDescent="0.3">
      <c r="A1840" s="27" t="s">
        <v>4686</v>
      </c>
      <c r="B1840" s="28" t="s">
        <v>4687</v>
      </c>
      <c r="C1840" s="29" t="str">
        <f>_xlfn.XLOOKUP(B1840,'[1]daily break down'!$D:$D,'[1]daily break down'!$E:$E,"")</f>
        <v>Bafoussam</v>
      </c>
      <c r="D1840" s="27" t="s">
        <v>11</v>
      </c>
      <c r="E1840" s="27" t="s">
        <v>12</v>
      </c>
      <c r="F1840" s="29" t="s">
        <v>102</v>
      </c>
      <c r="G1840" s="27" t="s">
        <v>299</v>
      </c>
      <c r="H1840" s="37" t="str">
        <f>_xlfn.XLOOKUP(B1840,[2]CALCULATION!$B:$B,[2]CALCULATION!$H:$H,"")</f>
        <v>Huawei</v>
      </c>
      <c r="I1840" s="25">
        <v>0</v>
      </c>
      <c r="J1840" s="25">
        <v>0</v>
      </c>
      <c r="K1840" s="25">
        <v>0</v>
      </c>
      <c r="L1840" s="25">
        <v>0</v>
      </c>
      <c r="M1840" s="25">
        <v>0</v>
      </c>
      <c r="N1840" s="25">
        <v>0</v>
      </c>
      <c r="O1840" s="25">
        <v>0</v>
      </c>
      <c r="P1840" s="25" t="s">
        <v>6366</v>
      </c>
      <c r="Q1840" s="31" t="s">
        <v>5364</v>
      </c>
      <c r="R1840" s="31"/>
      <c r="S1840" s="32" t="str" cm="1">
        <f t="array" ref="S1840">IFERROR(_xlfn.IFS(
U1840="MPR ISSUE","PDH",
U1840="BSS Hardware Issue","BSS",
U1840="Sites strategiques, MLL, Pylone, etc.","ENVTECH",
U1840="AKTIVCO DEFAUT GE &amp; POWER Cabinet","AKTIVCO",
U1840="AKTIVCO Coupure ENEO &amp; Baisse de tension","AKTIVCO GRID ONLY",
U1840="Coupure ENEO &amp; Baisse de tension","IHS GRID ONLY",
U1840="Defaut GE &amp; POWER Cabinet","IHS",
U1840="Sharing","Partners",
U1840="Sites strategiques &amp; DataCenter","SST &amp; DC",
U1840="Exclu","Exclu",
U1840="SAT","SAT",
U1840="SPARE-ISSUE","SPARE-ISSUE",
U1840="Fiber CAmtel","TRANS_FO_CAMTEL",
U1840="Fiber AOF","Fiber AOF",
U1840="Projet OCM (HUAWEI)","TRAVAUX-HUAWEI",
U1840="Projet OCM (NOKIA)","TRAVAUX-NOKIA",
U1840="ACCESS-ISSUE","ACCESS-ISSUE",
U1840="Projet OCM (ZTE, NOKIA, autres projets)","TRAVAUX OCM",
U1840="No root CAuse","No root cause",
U1840="ODU HS","PDH",
U1840="IP &amp; VLAN","PDH",
U1840="Warehouse HUAWEI","SPARE-ISSUE",
U1840="SPARE-HS","SPARE-ISSUE",
U1840="Power Telco","BSS"
),"")</f>
        <v/>
      </c>
      <c r="T1840" s="32" t="str" cm="1">
        <f t="array" ref="T1840">IFERROR(_xlfn.IFS(
U1840="MPR ISSUE","TX ISSUE",
U1840="BSS Hardware Issue","RAN ISSUE",
U1840="Sites strategiques, MLL, Pylone, etc.","ENVTECH",
U1840="AKTIVCO DEFAUT GE &amp; POWER Cabinet","POWER ISSUE",
U1840="AKTIVCO Coupure ENEO &amp; Baisse de tension","POWER ISSUE",
U1840="Coupure ENEO &amp; Baisse de tension","POWER ISSUE",
U1840="Defaut GE &amp; POWER Cabinet","POWER ISSUE",
U1840="Sharing","POWER ISSUE",
U1840="Sites strategiques &amp; DataCenter","POWER ISSUE",
U1840="Exclu","Exclu",
U1840="SAT","TX ISSUE",
U1840="SPARE-ISSUE","SPARE-ISSUE",
U1840="Fiber CAmtel","TX ISSUE",
U1840="Fiber AOF","TX ISSUE",
U1840="Projet OCM (HUAWEI)","TRAVAUX-HUAWEI",
U1840="Projet OCM (NOKIA)","TRAVAUX -NOKIA",
U1840="ACCESS-ISSUE","ACCESS-ISSUE",
U1840="Projet OCM (ZTE, NOKIA, autres projets)","TRAVAUX OCM",
U1840="No root CAuse","No root cause",
U1840="ODU HS","TX ISSUE",
U1840="IP &amp; VLAN","TX ISSUE",
U1840="Warehouse HUAWEI","SPARE-ISSUE",
U1840="SPARE-HS","SPARE-ISSUE",
U1840="Power Telco","RAN ISSUE"
),"")</f>
        <v/>
      </c>
      <c r="U1840" s="33"/>
      <c r="V1840" s="32" t="str" cm="1">
        <f t="array" ref="V1840">IFERROR(_xlfn.IFS(
U1840="MPR ISSUE","ACTIVE",
U1840="BSS Hardware Issue","ACTIVE",
U1840="Sites strategiques, MLL, Pylone, etc.","PASSIVE",
U1840="AKTIVCO DEFAUT GE &amp; POWER Cabinet","PASSIVE",
U1840="AKTIVCO Coupure ENEO &amp; Baisse de tension","PASSIVE",
U1840="Coupure ENEO &amp; Baisse de tension","PASSIVE",
U1840="Defaut GE &amp; POWER Cabinet","PASSIVE",
U1840="Sharing","PASSIVE",
U1840="Sites strategiques &amp; DataCenter","PASSIVE",
U1840="Exclu","Exclu",
U1840="SAT","ACTIVE",
U1840="SPARE-ISSUE","SPARE-ISSUE",
U1840="Fiber CAmtel","ACTIVE",
U1840="Fiber AOF","ACTIVE",
U1840="Projet OCM (HUAWEI)","PLANNED WORKS",
U1840="Projet OCM (NOKIA)","PLANNED WORKS",
U1840="ACCESS-ISSUE","ACCESS-ISSUE",
U1840="Projet OCM (ZTE, NOKIA, autres projets)","PLANNED WORKS",
U1840="No root CAuse","No root cause",
U1840="ODU HS","ACTIVE",
U1840="IP &amp; VLAN","ACTIVE",
U1840="Warehouse HUAWEI","SPARE-ISSUE",
U1840="SPARE-HS","SPARE-ISSUE",
U1840="Power Telco","ACTIVE"
),"")</f>
        <v/>
      </c>
      <c r="W1840" s="51"/>
      <c r="X1840" s="51"/>
      <c r="Y1840" s="51"/>
      <c r="Z1840" s="51"/>
      <c r="AA1840" s="51"/>
      <c r="AB1840" s="34" t="s">
        <v>5420</v>
      </c>
      <c r="AC1840" s="34" t="str">
        <f>_xlfn.XLOOKUP(B1840,[4]ALL!$B:$B,[4]ALL!$N:$N,"")</f>
        <v/>
      </c>
      <c r="AD1840" s="34" t="s">
        <v>5420</v>
      </c>
      <c r="AE1840" s="34"/>
      <c r="AF1840" s="36" t="s">
        <v>5420</v>
      </c>
      <c r="AG1840" s="29"/>
      <c r="AH1840" s="35"/>
      <c r="AI1840" s="29"/>
      <c r="AJ1840" s="29" t="s">
        <v>5420</v>
      </c>
      <c r="AK1840" s="36" t="s">
        <v>5420</v>
      </c>
      <c r="AL1840" s="36" t="s">
        <v>5420</v>
      </c>
      <c r="AM1840" s="36" t="s">
        <v>5420</v>
      </c>
      <c r="AN1840" s="36" t="s">
        <v>5420</v>
      </c>
      <c r="AO1840" s="36" t="s">
        <v>5420</v>
      </c>
      <c r="AP1840" s="36" t="s">
        <v>5420</v>
      </c>
      <c r="AQ1840" s="36" t="s">
        <v>5420</v>
      </c>
      <c r="AR1840" s="36" t="s">
        <v>5420</v>
      </c>
      <c r="AS1840" s="36" t="s">
        <v>5420</v>
      </c>
      <c r="AT1840" s="36" t="s">
        <v>5420</v>
      </c>
      <c r="AU1840" s="36" t="s">
        <v>5420</v>
      </c>
      <c r="AV1840" s="36" t="s">
        <v>5420</v>
      </c>
      <c r="AW1840" s="45"/>
      <c r="AX1840" s="45" t="s">
        <v>5420</v>
      </c>
      <c r="AY1840" s="45" t="s">
        <v>5420</v>
      </c>
      <c r="AZ1840" s="45" t="s">
        <v>5420</v>
      </c>
      <c r="BA1840" s="36" t="s">
        <v>5420</v>
      </c>
    </row>
    <row r="1841" spans="1:53" s="58" customFormat="1" ht="15.6" hidden="1" x14ac:dyDescent="0.3">
      <c r="A1841" s="27" t="s">
        <v>4680</v>
      </c>
      <c r="B1841" s="28" t="s">
        <v>4681</v>
      </c>
      <c r="C1841" s="29" t="str">
        <f>_xlfn.XLOOKUP(B1841,'[1]daily break down'!$D:$D,'[1]daily break down'!$E:$E,"")</f>
        <v>Bafoussam</v>
      </c>
      <c r="D1841" s="27" t="s">
        <v>11</v>
      </c>
      <c r="E1841" s="27" t="s">
        <v>12</v>
      </c>
      <c r="F1841" s="29" t="s">
        <v>102</v>
      </c>
      <c r="G1841" s="27" t="s">
        <v>299</v>
      </c>
      <c r="H1841" s="37" t="str">
        <f>_xlfn.XLOOKUP(B1841,[2]CALCULATION!$B:$B,[2]CALCULATION!$H:$H,"")</f>
        <v>Huawei</v>
      </c>
      <c r="I1841" s="25">
        <v>0</v>
      </c>
      <c r="J1841" s="25">
        <v>0</v>
      </c>
      <c r="K1841" s="25">
        <v>0</v>
      </c>
      <c r="L1841" s="25">
        <v>0</v>
      </c>
      <c r="M1841" s="25">
        <v>0</v>
      </c>
      <c r="N1841" s="25">
        <v>0</v>
      </c>
      <c r="O1841" s="25">
        <v>0</v>
      </c>
      <c r="P1841" s="25" t="s">
        <v>6366</v>
      </c>
      <c r="Q1841" s="31" t="s">
        <v>5364</v>
      </c>
      <c r="R1841" s="31"/>
      <c r="S1841" s="32" t="str" cm="1">
        <f t="array" ref="S1841">IFERROR(_xlfn.IFS(
U1841="MPR ISSUE","PDH",
U1841="BSS Hardware Issue","BSS",
U1841="Sites strategiques, MLL, Pylone, etc.","ENVTECH",
U1841="AKTIVCO DEFAUT GE &amp; POWER Cabinet","AKTIVCO",
U1841="AKTIVCO Coupure ENEO &amp; Baisse de tension","AKTIVCO GRID ONLY",
U1841="Coupure ENEO &amp; Baisse de tension","IHS GRID ONLY",
U1841="Defaut GE &amp; POWER Cabinet","IHS",
U1841="Sharing","Partners",
U1841="Sites strategiques &amp; DataCenter","SST &amp; DC",
U1841="Exclu","Exclu",
U1841="SAT","SAT",
U1841="SPARE-ISSUE","SPARE-ISSUE",
U1841="Fiber CAmtel","TRANS_FO_CAMTEL",
U1841="Fiber AOF","Fiber AOF",
U1841="Projet OCM (HUAWEI)","TRAVAUX-HUAWEI",
U1841="Projet OCM (NOKIA)","TRAVAUX-NOKIA",
U1841="ACCESS-ISSUE","ACCESS-ISSUE",
U1841="Projet OCM (ZTE, NOKIA, autres projets)","TRAVAUX OCM",
U1841="No root CAuse","No root cause",
U1841="ODU HS","PDH",
U1841="IP &amp; VLAN","PDH",
U1841="Warehouse HUAWEI","SPARE-ISSUE",
U1841="SPARE-HS","SPARE-ISSUE",
U1841="Power Telco","BSS"
),"")</f>
        <v/>
      </c>
      <c r="T1841" s="32" t="str" cm="1">
        <f t="array" ref="T1841">IFERROR(_xlfn.IFS(
U1841="MPR ISSUE","TX ISSUE",
U1841="BSS Hardware Issue","RAN ISSUE",
U1841="Sites strategiques, MLL, Pylone, etc.","ENVTECH",
U1841="AKTIVCO DEFAUT GE &amp; POWER Cabinet","POWER ISSUE",
U1841="AKTIVCO Coupure ENEO &amp; Baisse de tension","POWER ISSUE",
U1841="Coupure ENEO &amp; Baisse de tension","POWER ISSUE",
U1841="Defaut GE &amp; POWER Cabinet","POWER ISSUE",
U1841="Sharing","POWER ISSUE",
U1841="Sites strategiques &amp; DataCenter","POWER ISSUE",
U1841="Exclu","Exclu",
U1841="SAT","TX ISSUE",
U1841="SPARE-ISSUE","SPARE-ISSUE",
U1841="Fiber CAmtel","TX ISSUE",
U1841="Fiber AOF","TX ISSUE",
U1841="Projet OCM (HUAWEI)","TRAVAUX-HUAWEI",
U1841="Projet OCM (NOKIA)","TRAVAUX -NOKIA",
U1841="ACCESS-ISSUE","ACCESS-ISSUE",
U1841="Projet OCM (ZTE, NOKIA, autres projets)","TRAVAUX OCM",
U1841="No root CAuse","No root cause",
U1841="ODU HS","TX ISSUE",
U1841="IP &amp; VLAN","TX ISSUE",
U1841="Warehouse HUAWEI","SPARE-ISSUE",
U1841="SPARE-HS","SPARE-ISSUE",
U1841="Power Telco","RAN ISSUE"
),"")</f>
        <v/>
      </c>
      <c r="U1841" s="33"/>
      <c r="V1841" s="32" t="str" cm="1">
        <f t="array" ref="V1841">IFERROR(_xlfn.IFS(
U1841="MPR ISSUE","ACTIVE",
U1841="BSS Hardware Issue","ACTIVE",
U1841="Sites strategiques, MLL, Pylone, etc.","PASSIVE",
U1841="AKTIVCO DEFAUT GE &amp; POWER Cabinet","PASSIVE",
U1841="AKTIVCO Coupure ENEO &amp; Baisse de tension","PASSIVE",
U1841="Coupure ENEO &amp; Baisse de tension","PASSIVE",
U1841="Defaut GE &amp; POWER Cabinet","PASSIVE",
U1841="Sharing","PASSIVE",
U1841="Sites strategiques &amp; DataCenter","PASSIVE",
U1841="Exclu","Exclu",
U1841="SAT","ACTIVE",
U1841="SPARE-ISSUE","SPARE-ISSUE",
U1841="Fiber CAmtel","ACTIVE",
U1841="Fiber AOF","ACTIVE",
U1841="Projet OCM (HUAWEI)","PLANNED WORKS",
U1841="Projet OCM (NOKIA)","PLANNED WORKS",
U1841="ACCESS-ISSUE","ACCESS-ISSUE",
U1841="Projet OCM (ZTE, NOKIA, autres projets)","PLANNED WORKS",
U1841="No root CAuse","No root cause",
U1841="ODU HS","ACTIVE",
U1841="IP &amp; VLAN","ACTIVE",
U1841="Warehouse HUAWEI","SPARE-ISSUE",
U1841="SPARE-HS","SPARE-ISSUE",
U1841="Power Telco","ACTIVE"
),"")</f>
        <v/>
      </c>
      <c r="W1841" s="51"/>
      <c r="X1841" s="51"/>
      <c r="Y1841" s="51"/>
      <c r="Z1841" s="51"/>
      <c r="AA1841" s="51"/>
      <c r="AB1841" s="34" t="s">
        <v>5420</v>
      </c>
      <c r="AC1841" s="34" t="str">
        <f>_xlfn.XLOOKUP(B1841,[4]ALL!$B:$B,[4]ALL!$N:$N,"")</f>
        <v/>
      </c>
      <c r="AD1841" s="34" t="s">
        <v>5420</v>
      </c>
      <c r="AE1841" s="34"/>
      <c r="AF1841" s="36" t="s">
        <v>5420</v>
      </c>
      <c r="AG1841" s="29"/>
      <c r="AH1841" s="35"/>
      <c r="AI1841" s="29"/>
      <c r="AJ1841" s="29" t="s">
        <v>5420</v>
      </c>
      <c r="AK1841" s="36" t="s">
        <v>5420</v>
      </c>
      <c r="AL1841" s="36" t="s">
        <v>5420</v>
      </c>
      <c r="AM1841" s="36" t="s">
        <v>5420</v>
      </c>
      <c r="AN1841" s="36" t="s">
        <v>5420</v>
      </c>
      <c r="AO1841" s="36" t="s">
        <v>5420</v>
      </c>
      <c r="AP1841" s="36" t="s">
        <v>5420</v>
      </c>
      <c r="AQ1841" s="36" t="s">
        <v>5420</v>
      </c>
      <c r="AR1841" s="36" t="s">
        <v>5420</v>
      </c>
      <c r="AS1841" s="36" t="s">
        <v>5420</v>
      </c>
      <c r="AT1841" s="36" t="s">
        <v>5420</v>
      </c>
      <c r="AU1841" s="36" t="s">
        <v>5420</v>
      </c>
      <c r="AV1841" s="36" t="s">
        <v>5420</v>
      </c>
      <c r="AW1841" s="45"/>
      <c r="AX1841" s="45" t="s">
        <v>5420</v>
      </c>
      <c r="AY1841" s="45" t="s">
        <v>5420</v>
      </c>
      <c r="AZ1841" s="45" t="s">
        <v>5420</v>
      </c>
      <c r="BA1841" s="36" t="s">
        <v>5420</v>
      </c>
    </row>
    <row r="1842" spans="1:53" s="58" customFormat="1" ht="15.6" hidden="1" x14ac:dyDescent="0.3">
      <c r="A1842" s="27" t="s">
        <v>4903</v>
      </c>
      <c r="B1842" s="28" t="s">
        <v>4904</v>
      </c>
      <c r="C1842" s="29" t="str">
        <f>_xlfn.XLOOKUP(B1842,'[1]daily break down'!$D:$D,'[1]daily break down'!$E:$E,"")</f>
        <v>Douala</v>
      </c>
      <c r="D1842" s="27" t="s">
        <v>11</v>
      </c>
      <c r="E1842" s="27" t="s">
        <v>12</v>
      </c>
      <c r="F1842" s="29" t="s">
        <v>31</v>
      </c>
      <c r="G1842" s="27" t="s">
        <v>32</v>
      </c>
      <c r="H1842" s="30" t="str">
        <f>_xlfn.XLOOKUP(B1842,[2]CALCULATION!$B:$B,[2]CALCULATION!$H:$H,"")</f>
        <v>ZTE</v>
      </c>
      <c r="I1842" s="25">
        <v>0</v>
      </c>
      <c r="J1842" s="25">
        <v>0</v>
      </c>
      <c r="K1842" s="25">
        <v>0</v>
      </c>
      <c r="L1842" s="25">
        <v>0</v>
      </c>
      <c r="M1842" s="25">
        <v>0</v>
      </c>
      <c r="N1842" s="25">
        <v>0</v>
      </c>
      <c r="O1842" s="25">
        <v>0</v>
      </c>
      <c r="P1842" s="25" t="s">
        <v>6366</v>
      </c>
      <c r="Q1842" s="31" t="s">
        <v>5364</v>
      </c>
      <c r="R1842" s="31"/>
      <c r="S1842" s="32" t="str" cm="1">
        <f t="array" ref="S1842">IFERROR(_xlfn.IFS(
U1842="MPR ISSUE","PDH",
U1842="BSS Hardware Issue","BSS",
U1842="Sites strategiques, MLL, Pylone, etc.","ENVTECH",
U1842="AKTIVCO DEFAUT GE &amp; POWER Cabinet","AKTIVCO",
U1842="AKTIVCO Coupure ENEO &amp; Baisse de tension","AKTIVCO GRID ONLY",
U1842="Coupure ENEO &amp; Baisse de tension","IHS GRID ONLY",
U1842="Defaut GE &amp; POWER Cabinet","IHS",
U1842="Sharing","Partners",
U1842="Sites strategiques &amp; DataCenter","SST &amp; DC",
U1842="Exclu","Exclu",
U1842="SAT","SAT",
U1842="SPARE-ISSUE","SPARE-ISSUE",
U1842="Fiber CAmtel","TRANS_FO_CAMTEL",
U1842="Fiber AOF","Fiber AOF",
U1842="Projet OCM (HUAWEI)","TRAVAUX-HUAWEI",
U1842="Projet OCM (NOKIA)","TRAVAUX-NOKIA",
U1842="ACCESS-ISSUE","ACCESS-ISSUE",
U1842="Projet OCM (ZTE, NOKIA, autres projets)","TRAVAUX OCM",
U1842="No root CAuse","No root cause",
U1842="ODU HS","PDH",
U1842="IP &amp; VLAN","PDH",
U1842="Warehouse HUAWEI","SPARE-ISSUE",
U1842="SPARE-HS","SPARE-ISSUE",
U1842="Power Telco","BSS"
),"")</f>
        <v/>
      </c>
      <c r="T1842" s="32" t="str" cm="1">
        <f t="array" ref="T1842">IFERROR(_xlfn.IFS(
U1842="MPR ISSUE","TX ISSUE",
U1842="BSS Hardware Issue","RAN ISSUE",
U1842="Sites strategiques, MLL, Pylone, etc.","ENVTECH",
U1842="AKTIVCO DEFAUT GE &amp; POWER Cabinet","POWER ISSUE",
U1842="AKTIVCO Coupure ENEO &amp; Baisse de tension","POWER ISSUE",
U1842="Coupure ENEO &amp; Baisse de tension","POWER ISSUE",
U1842="Defaut GE &amp; POWER Cabinet","POWER ISSUE",
U1842="Sharing","POWER ISSUE",
U1842="Sites strategiques &amp; DataCenter","POWER ISSUE",
U1842="Exclu","Exclu",
U1842="SAT","TX ISSUE",
U1842="SPARE-ISSUE","SPARE-ISSUE",
U1842="Fiber CAmtel","TX ISSUE",
U1842="Fiber AOF","TX ISSUE",
U1842="Projet OCM (HUAWEI)","TRAVAUX-HUAWEI",
U1842="Projet OCM (NOKIA)","TRAVAUX -NOKIA",
U1842="ACCESS-ISSUE","ACCESS-ISSUE",
U1842="Projet OCM (ZTE, NOKIA, autres projets)","TRAVAUX OCM",
U1842="No root CAuse","No root cause",
U1842="ODU HS","TX ISSUE",
U1842="IP &amp; VLAN","TX ISSUE",
U1842="Warehouse HUAWEI","SPARE-ISSUE",
U1842="SPARE-HS","SPARE-ISSUE",
U1842="Power Telco","RAN ISSUE"
),"")</f>
        <v/>
      </c>
      <c r="U1842" s="33"/>
      <c r="V1842" s="32" t="str" cm="1">
        <f t="array" ref="V1842">IFERROR(_xlfn.IFS(
U1842="MPR ISSUE","ACTIVE",
U1842="BSS Hardware Issue","ACTIVE",
U1842="Sites strategiques, MLL, Pylone, etc.","PASSIVE",
U1842="AKTIVCO DEFAUT GE &amp; POWER Cabinet","PASSIVE",
U1842="AKTIVCO Coupure ENEO &amp; Baisse de tension","PASSIVE",
U1842="Coupure ENEO &amp; Baisse de tension","PASSIVE",
U1842="Defaut GE &amp; POWER Cabinet","PASSIVE",
U1842="Sharing","PASSIVE",
U1842="Sites strategiques &amp; DataCenter","PASSIVE",
U1842="Exclu","Exclu",
U1842="SAT","ACTIVE",
U1842="SPARE-ISSUE","SPARE-ISSUE",
U1842="Fiber CAmtel","ACTIVE",
U1842="Fiber AOF","ACTIVE",
U1842="Projet OCM (HUAWEI)","PLANNED WORKS",
U1842="Projet OCM (NOKIA)","PLANNED WORKS",
U1842="ACCESS-ISSUE","ACCESS-ISSUE",
U1842="Projet OCM (ZTE, NOKIA, autres projets)","PLANNED WORKS",
U1842="No root CAuse","No root cause",
U1842="ODU HS","ACTIVE",
U1842="IP &amp; VLAN","ACTIVE",
U1842="Warehouse HUAWEI","SPARE-ISSUE",
U1842="SPARE-HS","SPARE-ISSUE",
U1842="Power Telco","ACTIVE"
),"")</f>
        <v/>
      </c>
      <c r="W1842" s="51"/>
      <c r="X1842" s="51"/>
      <c r="Y1842" s="51"/>
      <c r="Z1842" s="51"/>
      <c r="AA1842" s="51"/>
      <c r="AB1842" s="34" t="s">
        <v>5420</v>
      </c>
      <c r="AC1842" s="34" t="str">
        <f>_xlfn.XLOOKUP(B1842,[4]ALL!$B:$B,[4]ALL!$N:$N,"")</f>
        <v/>
      </c>
      <c r="AD1842" s="34" t="s">
        <v>5420</v>
      </c>
      <c r="AE1842" s="34"/>
      <c r="AF1842" s="36" t="s">
        <v>5420</v>
      </c>
      <c r="AG1842" s="29"/>
      <c r="AH1842" s="35"/>
      <c r="AI1842" s="29"/>
      <c r="AJ1842" s="29" t="s">
        <v>5420</v>
      </c>
      <c r="AK1842" s="36" t="s">
        <v>5420</v>
      </c>
      <c r="AL1842" s="36" t="s">
        <v>5420</v>
      </c>
      <c r="AM1842" s="36" t="s">
        <v>5420</v>
      </c>
      <c r="AN1842" s="36" t="s">
        <v>5420</v>
      </c>
      <c r="AO1842" s="36" t="s">
        <v>5420</v>
      </c>
      <c r="AP1842" s="36" t="s">
        <v>5420</v>
      </c>
      <c r="AQ1842" s="36" t="s">
        <v>5420</v>
      </c>
      <c r="AR1842" s="36" t="s">
        <v>5420</v>
      </c>
      <c r="AS1842" s="36" t="s">
        <v>5420</v>
      </c>
      <c r="AT1842" s="36" t="s">
        <v>5420</v>
      </c>
      <c r="AU1842" s="36" t="s">
        <v>5420</v>
      </c>
      <c r="AV1842" s="36" t="s">
        <v>5420</v>
      </c>
      <c r="AW1842" s="45"/>
      <c r="AX1842" s="45" t="s">
        <v>5420</v>
      </c>
      <c r="AY1842" s="45" t="s">
        <v>5420</v>
      </c>
      <c r="AZ1842" s="45" t="s">
        <v>5420</v>
      </c>
      <c r="BA1842" s="36" t="s">
        <v>5420</v>
      </c>
    </row>
    <row r="1843" spans="1:53" s="58" customFormat="1" ht="15.6" hidden="1" x14ac:dyDescent="0.3">
      <c r="A1843" s="27" t="s">
        <v>4217</v>
      </c>
      <c r="B1843" s="28" t="s">
        <v>4218</v>
      </c>
      <c r="C1843" s="29" t="str">
        <f>_xlfn.XLOOKUP(B1843,'[1]daily break down'!$D:$D,'[1]daily break down'!$E:$E,"")</f>
        <v>Bafoussam</v>
      </c>
      <c r="D1843" s="27" t="s">
        <v>11</v>
      </c>
      <c r="E1843" s="27" t="s">
        <v>12</v>
      </c>
      <c r="F1843" s="29" t="s">
        <v>102</v>
      </c>
      <c r="G1843" s="27" t="s">
        <v>299</v>
      </c>
      <c r="H1843" s="37" t="str">
        <f>_xlfn.XLOOKUP(B1843,[2]CALCULATION!$B:$B,[2]CALCULATION!$H:$H,"")</f>
        <v>Huawei</v>
      </c>
      <c r="I1843" s="25">
        <v>0</v>
      </c>
      <c r="J1843" s="25">
        <v>0</v>
      </c>
      <c r="K1843" s="25">
        <v>0</v>
      </c>
      <c r="L1843" s="25">
        <v>0</v>
      </c>
      <c r="M1843" s="25">
        <v>0</v>
      </c>
      <c r="N1843" s="25">
        <v>0.63350198183390272</v>
      </c>
      <c r="O1843" s="25">
        <v>0</v>
      </c>
      <c r="P1843" s="25" t="s">
        <v>6366</v>
      </c>
      <c r="Q1843" s="31" t="s">
        <v>5364</v>
      </c>
      <c r="R1843" s="31"/>
      <c r="S1843" s="32" t="str" cm="1">
        <f t="array" ref="S1843">IFERROR(_xlfn.IFS(
U1843="MPR ISSUE","PDH",
U1843="BSS Hardware Issue","BSS",
U1843="Sites strategiques, MLL, Pylone, etc.","ENVTECH",
U1843="AKTIVCO DEFAUT GE &amp; POWER Cabinet","AKTIVCO",
U1843="AKTIVCO Coupure ENEO &amp; Baisse de tension","AKTIVCO GRID ONLY",
U1843="Coupure ENEO &amp; Baisse de tension","IHS GRID ONLY",
U1843="Defaut GE &amp; POWER Cabinet","IHS",
U1843="Sharing","Partners",
U1843="Sites strategiques &amp; DataCenter","SST &amp; DC",
U1843="Exclu","Exclu",
U1843="SAT","SAT",
U1843="SPARE-ISSUE","SPARE-ISSUE",
U1843="Fiber CAmtel","TRANS_FO_CAMTEL",
U1843="Fiber AOF","Fiber AOF",
U1843="Projet OCM (HUAWEI)","TRAVAUX-HUAWEI",
U1843="Projet OCM (NOKIA)","TRAVAUX-NOKIA",
U1843="ACCESS-ISSUE","ACCESS-ISSUE",
U1843="Projet OCM (ZTE, NOKIA, autres projets)","TRAVAUX OCM",
U1843="No root CAuse","No root cause",
U1843="ODU HS","PDH",
U1843="IP &amp; VLAN","PDH",
U1843="Warehouse HUAWEI","SPARE-ISSUE",
U1843="SPARE-HS","SPARE-ISSUE",
U1843="Power Telco","BSS"
),"")</f>
        <v/>
      </c>
      <c r="T1843" s="32" t="str" cm="1">
        <f t="array" ref="T1843">IFERROR(_xlfn.IFS(
U1843="MPR ISSUE","TX ISSUE",
U1843="BSS Hardware Issue","RAN ISSUE",
U1843="Sites strategiques, MLL, Pylone, etc.","ENVTECH",
U1843="AKTIVCO DEFAUT GE &amp; POWER Cabinet","POWER ISSUE",
U1843="AKTIVCO Coupure ENEO &amp; Baisse de tension","POWER ISSUE",
U1843="Coupure ENEO &amp; Baisse de tension","POWER ISSUE",
U1843="Defaut GE &amp; POWER Cabinet","POWER ISSUE",
U1843="Sharing","POWER ISSUE",
U1843="Sites strategiques &amp; DataCenter","POWER ISSUE",
U1843="Exclu","Exclu",
U1843="SAT","TX ISSUE",
U1843="SPARE-ISSUE","SPARE-ISSUE",
U1843="Fiber CAmtel","TX ISSUE",
U1843="Fiber AOF","TX ISSUE",
U1843="Projet OCM (HUAWEI)","TRAVAUX-HUAWEI",
U1843="Projet OCM (NOKIA)","TRAVAUX -NOKIA",
U1843="ACCESS-ISSUE","ACCESS-ISSUE",
U1843="Projet OCM (ZTE, NOKIA, autres projets)","TRAVAUX OCM",
U1843="No root CAuse","No root cause",
U1843="ODU HS","TX ISSUE",
U1843="IP &amp; VLAN","TX ISSUE",
U1843="Warehouse HUAWEI","SPARE-ISSUE",
U1843="SPARE-HS","SPARE-ISSUE",
U1843="Power Telco","RAN ISSUE"
),"")</f>
        <v/>
      </c>
      <c r="U1843" s="33"/>
      <c r="V1843" s="32" t="str" cm="1">
        <f t="array" ref="V1843">IFERROR(_xlfn.IFS(
U1843="MPR ISSUE","ACTIVE",
U1843="BSS Hardware Issue","ACTIVE",
U1843="Sites strategiques, MLL, Pylone, etc.","PASSIVE",
U1843="AKTIVCO DEFAUT GE &amp; POWER Cabinet","PASSIVE",
U1843="AKTIVCO Coupure ENEO &amp; Baisse de tension","PASSIVE",
U1843="Coupure ENEO &amp; Baisse de tension","PASSIVE",
U1843="Defaut GE &amp; POWER Cabinet","PASSIVE",
U1843="Sharing","PASSIVE",
U1843="Sites strategiques &amp; DataCenter","PASSIVE",
U1843="Exclu","Exclu",
U1843="SAT","ACTIVE",
U1843="SPARE-ISSUE","SPARE-ISSUE",
U1843="Fiber CAmtel","ACTIVE",
U1843="Fiber AOF","ACTIVE",
U1843="Projet OCM (HUAWEI)","PLANNED WORKS",
U1843="Projet OCM (NOKIA)","PLANNED WORKS",
U1843="ACCESS-ISSUE","ACCESS-ISSUE",
U1843="Projet OCM (ZTE, NOKIA, autres projets)","PLANNED WORKS",
U1843="No root CAuse","No root cause",
U1843="ODU HS","ACTIVE",
U1843="IP &amp; VLAN","ACTIVE",
U1843="Warehouse HUAWEI","SPARE-ISSUE",
U1843="SPARE-HS","SPARE-ISSUE",
U1843="Power Telco","ACTIVE"
),"")</f>
        <v/>
      </c>
      <c r="W1843" s="51"/>
      <c r="X1843" s="51"/>
      <c r="Y1843" s="51"/>
      <c r="Z1843" s="51"/>
      <c r="AA1843" s="51"/>
      <c r="AB1843" s="34" t="s">
        <v>5420</v>
      </c>
      <c r="AC1843" s="34" t="str">
        <f>_xlfn.XLOOKUP(B1843,[4]ALL!$B:$B,[4]ALL!$N:$N,"")</f>
        <v/>
      </c>
      <c r="AD1843" s="34" t="s">
        <v>5420</v>
      </c>
      <c r="AE1843" s="34"/>
      <c r="AF1843" s="36" t="s">
        <v>5420</v>
      </c>
      <c r="AG1843" s="29"/>
      <c r="AH1843" s="35"/>
      <c r="AI1843" s="29"/>
      <c r="AJ1843" s="29" t="s">
        <v>5420</v>
      </c>
      <c r="AK1843" s="36" t="s">
        <v>5420</v>
      </c>
      <c r="AL1843" s="36" t="s">
        <v>5420</v>
      </c>
      <c r="AM1843" s="36" t="s">
        <v>5420</v>
      </c>
      <c r="AN1843" s="36" t="s">
        <v>5420</v>
      </c>
      <c r="AO1843" s="36" t="s">
        <v>5420</v>
      </c>
      <c r="AP1843" s="36" t="s">
        <v>5420</v>
      </c>
      <c r="AQ1843" s="36" t="s">
        <v>5420</v>
      </c>
      <c r="AR1843" s="36" t="s">
        <v>5420</v>
      </c>
      <c r="AS1843" s="36" t="s">
        <v>5420</v>
      </c>
      <c r="AT1843" s="36" t="s">
        <v>5420</v>
      </c>
      <c r="AU1843" s="36" t="s">
        <v>5420</v>
      </c>
      <c r="AV1843" s="36" t="s">
        <v>5420</v>
      </c>
      <c r="AW1843" s="45"/>
      <c r="AX1843" s="45" t="s">
        <v>5420</v>
      </c>
      <c r="AY1843" s="45" t="s">
        <v>5420</v>
      </c>
      <c r="AZ1843" s="45" t="s">
        <v>5420</v>
      </c>
      <c r="BA1843" s="36" t="s">
        <v>5420</v>
      </c>
    </row>
    <row r="1844" spans="1:53" s="58" customFormat="1" ht="15.6" hidden="1" x14ac:dyDescent="0.3">
      <c r="A1844" s="27" t="s">
        <v>724</v>
      </c>
      <c r="B1844" s="28" t="s">
        <v>725</v>
      </c>
      <c r="C1844" s="29" t="str">
        <f>_xlfn.XLOOKUP(B1844,'[1]daily break down'!$D:$D,'[1]daily break down'!$E:$E,"")</f>
        <v>Douala</v>
      </c>
      <c r="D1844" s="27" t="s">
        <v>11</v>
      </c>
      <c r="E1844" s="27" t="s">
        <v>12</v>
      </c>
      <c r="F1844" s="29" t="s">
        <v>31</v>
      </c>
      <c r="G1844" s="27" t="s">
        <v>32</v>
      </c>
      <c r="H1844" s="30" t="str">
        <f>_xlfn.XLOOKUP(B1844,[2]CALCULATION!$B:$B,[2]CALCULATION!$H:$H,"")</f>
        <v>ZTE</v>
      </c>
      <c r="I1844" s="25">
        <v>0</v>
      </c>
      <c r="J1844" s="25">
        <v>0</v>
      </c>
      <c r="K1844" s="25">
        <v>0</v>
      </c>
      <c r="L1844" s="25">
        <v>0</v>
      </c>
      <c r="M1844" s="25">
        <v>0</v>
      </c>
      <c r="N1844" s="25">
        <v>0</v>
      </c>
      <c r="O1844" s="25">
        <v>0</v>
      </c>
      <c r="P1844" s="25" t="s">
        <v>6366</v>
      </c>
      <c r="Q1844" s="31" t="s">
        <v>5364</v>
      </c>
      <c r="R1844" s="31"/>
      <c r="S1844" s="32" t="str" cm="1">
        <f t="array" ref="S1844">IFERROR(_xlfn.IFS(
U1844="MPR ISSUE","PDH",
U1844="BSS Hardware Issue","BSS",
U1844="Sites strategiques, MLL, Pylone, etc.","ENVTECH",
U1844="AKTIVCO DEFAUT GE &amp; POWER Cabinet","AKTIVCO",
U1844="AKTIVCO Coupure ENEO &amp; Baisse de tension","AKTIVCO GRID ONLY",
U1844="Coupure ENEO &amp; Baisse de tension","IHS GRID ONLY",
U1844="Defaut GE &amp; POWER Cabinet","IHS",
U1844="Sharing","Partners",
U1844="Sites strategiques &amp; DataCenter","SST &amp; DC",
U1844="Exclu","Exclu",
U1844="SAT","SAT",
U1844="SPARE-ISSUE","SPARE-ISSUE",
U1844="Fiber CAmtel","TRANS_FO_CAMTEL",
U1844="Fiber AOF","Fiber AOF",
U1844="Projet OCM (HUAWEI)","TRAVAUX-HUAWEI",
U1844="Projet OCM (NOKIA)","TRAVAUX-NOKIA",
U1844="ACCESS-ISSUE","ACCESS-ISSUE",
U1844="Projet OCM (ZTE, NOKIA, autres projets)","TRAVAUX OCM",
U1844="No root CAuse","No root cause",
U1844="ODU HS","PDH",
U1844="IP &amp; VLAN","PDH",
U1844="Warehouse HUAWEI","SPARE-ISSUE",
U1844="SPARE-HS","SPARE-ISSUE",
U1844="Power Telco","BSS"
),"")</f>
        <v/>
      </c>
      <c r="T1844" s="32" t="str" cm="1">
        <f t="array" ref="T1844">IFERROR(_xlfn.IFS(
U1844="MPR ISSUE","TX ISSUE",
U1844="BSS Hardware Issue","RAN ISSUE",
U1844="Sites strategiques, MLL, Pylone, etc.","ENVTECH",
U1844="AKTIVCO DEFAUT GE &amp; POWER Cabinet","POWER ISSUE",
U1844="AKTIVCO Coupure ENEO &amp; Baisse de tension","POWER ISSUE",
U1844="Coupure ENEO &amp; Baisse de tension","POWER ISSUE",
U1844="Defaut GE &amp; POWER Cabinet","POWER ISSUE",
U1844="Sharing","POWER ISSUE",
U1844="Sites strategiques &amp; DataCenter","POWER ISSUE",
U1844="Exclu","Exclu",
U1844="SAT","TX ISSUE",
U1844="SPARE-ISSUE","SPARE-ISSUE",
U1844="Fiber CAmtel","TX ISSUE",
U1844="Fiber AOF","TX ISSUE",
U1844="Projet OCM (HUAWEI)","TRAVAUX-HUAWEI",
U1844="Projet OCM (NOKIA)","TRAVAUX -NOKIA",
U1844="ACCESS-ISSUE","ACCESS-ISSUE",
U1844="Projet OCM (ZTE, NOKIA, autres projets)","TRAVAUX OCM",
U1844="No root CAuse","No root cause",
U1844="ODU HS","TX ISSUE",
U1844="IP &amp; VLAN","TX ISSUE",
U1844="Warehouse HUAWEI","SPARE-ISSUE",
U1844="SPARE-HS","SPARE-ISSUE",
U1844="Power Telco","RAN ISSUE"
),"")</f>
        <v/>
      </c>
      <c r="U1844" s="33"/>
      <c r="V1844" s="32" t="str" cm="1">
        <f t="array" ref="V1844">IFERROR(_xlfn.IFS(
U1844="MPR ISSUE","ACTIVE",
U1844="BSS Hardware Issue","ACTIVE",
U1844="Sites strategiques, MLL, Pylone, etc.","PASSIVE",
U1844="AKTIVCO DEFAUT GE &amp; POWER Cabinet","PASSIVE",
U1844="AKTIVCO Coupure ENEO &amp; Baisse de tension","PASSIVE",
U1844="Coupure ENEO &amp; Baisse de tension","PASSIVE",
U1844="Defaut GE &amp; POWER Cabinet","PASSIVE",
U1844="Sharing","PASSIVE",
U1844="Sites strategiques &amp; DataCenter","PASSIVE",
U1844="Exclu","Exclu",
U1844="SAT","ACTIVE",
U1844="SPARE-ISSUE","SPARE-ISSUE",
U1844="Fiber CAmtel","ACTIVE",
U1844="Fiber AOF","ACTIVE",
U1844="Projet OCM (HUAWEI)","PLANNED WORKS",
U1844="Projet OCM (NOKIA)","PLANNED WORKS",
U1844="ACCESS-ISSUE","ACCESS-ISSUE",
U1844="Projet OCM (ZTE, NOKIA, autres projets)","PLANNED WORKS",
U1844="No root CAuse","No root cause",
U1844="ODU HS","ACTIVE",
U1844="IP &amp; VLAN","ACTIVE",
U1844="Warehouse HUAWEI","SPARE-ISSUE",
U1844="SPARE-HS","SPARE-ISSUE",
U1844="Power Telco","ACTIVE"
),"")</f>
        <v/>
      </c>
      <c r="W1844" s="51"/>
      <c r="X1844" s="51"/>
      <c r="Y1844" s="51"/>
      <c r="Z1844" s="51"/>
      <c r="AA1844" s="51"/>
      <c r="AB1844" s="34" t="s">
        <v>5420</v>
      </c>
      <c r="AC1844" s="34" t="str">
        <f>_xlfn.XLOOKUP(B1844,[4]ALL!$B:$B,[4]ALL!$N:$N,"")</f>
        <v/>
      </c>
      <c r="AD1844" s="34" t="s">
        <v>5420</v>
      </c>
      <c r="AE1844" s="34"/>
      <c r="AF1844" s="36" t="s">
        <v>5420</v>
      </c>
      <c r="AG1844" s="29"/>
      <c r="AH1844" s="35"/>
      <c r="AI1844" s="29"/>
      <c r="AJ1844" s="29" t="s">
        <v>5420</v>
      </c>
      <c r="AK1844" s="36" t="s">
        <v>5420</v>
      </c>
      <c r="AL1844" s="36" t="s">
        <v>5420</v>
      </c>
      <c r="AM1844" s="36" t="s">
        <v>5420</v>
      </c>
      <c r="AN1844" s="36" t="s">
        <v>5420</v>
      </c>
      <c r="AO1844" s="36" t="s">
        <v>5420</v>
      </c>
      <c r="AP1844" s="36" t="s">
        <v>5420</v>
      </c>
      <c r="AQ1844" s="36" t="s">
        <v>5420</v>
      </c>
      <c r="AR1844" s="36" t="s">
        <v>5420</v>
      </c>
      <c r="AS1844" s="36" t="s">
        <v>5420</v>
      </c>
      <c r="AT1844" s="36" t="s">
        <v>5420</v>
      </c>
      <c r="AU1844" s="36" t="s">
        <v>5420</v>
      </c>
      <c r="AV1844" s="36" t="s">
        <v>5420</v>
      </c>
      <c r="AW1844" s="45"/>
      <c r="AX1844" s="45" t="s">
        <v>5420</v>
      </c>
      <c r="AY1844" s="45" t="s">
        <v>5420</v>
      </c>
      <c r="AZ1844" s="45" t="s">
        <v>5420</v>
      </c>
      <c r="BA1844" s="36" t="s">
        <v>5420</v>
      </c>
    </row>
    <row r="1845" spans="1:53" s="58" customFormat="1" ht="15.6" hidden="1" x14ac:dyDescent="0.3">
      <c r="A1845" s="27" t="s">
        <v>789</v>
      </c>
      <c r="B1845" s="28" t="s">
        <v>790</v>
      </c>
      <c r="C1845" s="29" t="str">
        <f>_xlfn.XLOOKUP(B1845,'[1]daily break down'!$D:$D,'[1]daily break down'!$E:$E,"")</f>
        <v>Douala</v>
      </c>
      <c r="D1845" s="27"/>
      <c r="E1845" s="27"/>
      <c r="F1845" s="29" t="s">
        <v>31</v>
      </c>
      <c r="G1845" s="27" t="s">
        <v>32</v>
      </c>
      <c r="H1845" s="30" t="str">
        <f>_xlfn.XLOOKUP(B1845,[2]CALCULATION!$B:$B,[2]CALCULATION!$H:$H,"")</f>
        <v>ZTE</v>
      </c>
      <c r="I1845" s="25">
        <v>0</v>
      </c>
      <c r="J1845" s="25">
        <v>0</v>
      </c>
      <c r="K1845" s="25">
        <v>0</v>
      </c>
      <c r="L1845" s="25">
        <v>0</v>
      </c>
      <c r="M1845" s="25">
        <v>0</v>
      </c>
      <c r="N1845" s="25">
        <v>0</v>
      </c>
      <c r="O1845" s="25">
        <v>0</v>
      </c>
      <c r="P1845" s="25" t="s">
        <v>6366</v>
      </c>
      <c r="Q1845" s="31" t="s">
        <v>5364</v>
      </c>
      <c r="R1845" s="31"/>
      <c r="S1845" s="32" t="str" cm="1">
        <f t="array" ref="S1845">IFERROR(_xlfn.IFS(
U1845="MPR ISSUE","PDH",
U1845="BSS Hardware Issue","BSS",
U1845="Sites strategiques, MLL, Pylone, etc.","ENVTECH",
U1845="AKTIVCO DEFAUT GE &amp; POWER Cabinet","AKTIVCO",
U1845="AKTIVCO Coupure ENEO &amp; Baisse de tension","AKTIVCO GRID ONLY",
U1845="Coupure ENEO &amp; Baisse de tension","IHS GRID ONLY",
U1845="Defaut GE &amp; POWER Cabinet","IHS",
U1845="Sharing","Partners",
U1845="Sites strategiques &amp; DataCenter","SST &amp; DC",
U1845="Exclu","Exclu",
U1845="SAT","SAT",
U1845="SPARE-ISSUE","SPARE-ISSUE",
U1845="Fiber CAmtel","TRANS_FO_CAMTEL",
U1845="Fiber AOF","Fiber AOF",
U1845="Projet OCM (HUAWEI)","TRAVAUX-HUAWEI",
U1845="Projet OCM (NOKIA)","TRAVAUX-NOKIA",
U1845="ACCESS-ISSUE","ACCESS-ISSUE",
U1845="Projet OCM (ZTE, NOKIA, autres projets)","TRAVAUX OCM",
U1845="No root CAuse","No root cause",
U1845="ODU HS","PDH",
U1845="IP &amp; VLAN","PDH",
U1845="Warehouse HUAWEI","SPARE-ISSUE",
U1845="SPARE-HS","SPARE-ISSUE",
U1845="Power Telco","BSS"
),"")</f>
        <v/>
      </c>
      <c r="T1845" s="32" t="str" cm="1">
        <f t="array" ref="T1845">IFERROR(_xlfn.IFS(
U1845="MPR ISSUE","TX ISSUE",
U1845="BSS Hardware Issue","RAN ISSUE",
U1845="Sites strategiques, MLL, Pylone, etc.","ENVTECH",
U1845="AKTIVCO DEFAUT GE &amp; POWER Cabinet","POWER ISSUE",
U1845="AKTIVCO Coupure ENEO &amp; Baisse de tension","POWER ISSUE",
U1845="Coupure ENEO &amp; Baisse de tension","POWER ISSUE",
U1845="Defaut GE &amp; POWER Cabinet","POWER ISSUE",
U1845="Sharing","POWER ISSUE",
U1845="Sites strategiques &amp; DataCenter","POWER ISSUE",
U1845="Exclu","Exclu",
U1845="SAT","TX ISSUE",
U1845="SPARE-ISSUE","SPARE-ISSUE",
U1845="Fiber CAmtel","TX ISSUE",
U1845="Fiber AOF","TX ISSUE",
U1845="Projet OCM (HUAWEI)","TRAVAUX-HUAWEI",
U1845="Projet OCM (NOKIA)","TRAVAUX -NOKIA",
U1845="ACCESS-ISSUE","ACCESS-ISSUE",
U1845="Projet OCM (ZTE, NOKIA, autres projets)","TRAVAUX OCM",
U1845="No root CAuse","No root cause",
U1845="ODU HS","TX ISSUE",
U1845="IP &amp; VLAN","TX ISSUE",
U1845="Warehouse HUAWEI","SPARE-ISSUE",
U1845="SPARE-HS","SPARE-ISSUE",
U1845="Power Telco","RAN ISSUE"
),"")</f>
        <v/>
      </c>
      <c r="U1845" s="33"/>
      <c r="V1845" s="32" t="str" cm="1">
        <f t="array" ref="V1845">IFERROR(_xlfn.IFS(
U1845="MPR ISSUE","ACTIVE",
U1845="BSS Hardware Issue","ACTIVE",
U1845="Sites strategiques, MLL, Pylone, etc.","PASSIVE",
U1845="AKTIVCO DEFAUT GE &amp; POWER Cabinet","PASSIVE",
U1845="AKTIVCO Coupure ENEO &amp; Baisse de tension","PASSIVE",
U1845="Coupure ENEO &amp; Baisse de tension","PASSIVE",
U1845="Defaut GE &amp; POWER Cabinet","PASSIVE",
U1845="Sharing","PASSIVE",
U1845="Sites strategiques &amp; DataCenter","PASSIVE",
U1845="Exclu","Exclu",
U1845="SAT","ACTIVE",
U1845="SPARE-ISSUE","SPARE-ISSUE",
U1845="Fiber CAmtel","ACTIVE",
U1845="Fiber AOF","ACTIVE",
U1845="Projet OCM (HUAWEI)","PLANNED WORKS",
U1845="Projet OCM (NOKIA)","PLANNED WORKS",
U1845="ACCESS-ISSUE","ACCESS-ISSUE",
U1845="Projet OCM (ZTE, NOKIA, autres projets)","PLANNED WORKS",
U1845="No root CAuse","No root cause",
U1845="ODU HS","ACTIVE",
U1845="IP &amp; VLAN","ACTIVE",
U1845="Warehouse HUAWEI","SPARE-ISSUE",
U1845="SPARE-HS","SPARE-ISSUE",
U1845="Power Telco","ACTIVE"
),"")</f>
        <v/>
      </c>
      <c r="W1845" s="51"/>
      <c r="X1845" s="51"/>
      <c r="Y1845" s="51"/>
      <c r="Z1845" s="51"/>
      <c r="AA1845" s="51"/>
      <c r="AB1845" s="34" t="s">
        <v>5420</v>
      </c>
      <c r="AC1845" s="34" t="str">
        <f>_xlfn.XLOOKUP(B1845,[4]ALL!$B:$B,[4]ALL!$N:$N,"")</f>
        <v/>
      </c>
      <c r="AD1845" s="34" t="s">
        <v>5420</v>
      </c>
      <c r="AE1845" s="34"/>
      <c r="AF1845" s="36" t="s">
        <v>5420</v>
      </c>
      <c r="AG1845" s="29"/>
      <c r="AH1845" s="35"/>
      <c r="AI1845" s="29"/>
      <c r="AJ1845" s="29" t="s">
        <v>5420</v>
      </c>
      <c r="AK1845" s="36" t="s">
        <v>5420</v>
      </c>
      <c r="AL1845" s="36" t="s">
        <v>5420</v>
      </c>
      <c r="AM1845" s="36" t="s">
        <v>5420</v>
      </c>
      <c r="AN1845" s="36" t="s">
        <v>5420</v>
      </c>
      <c r="AO1845" s="36" t="s">
        <v>5420</v>
      </c>
      <c r="AP1845" s="36" t="s">
        <v>5420</v>
      </c>
      <c r="AQ1845" s="36" t="s">
        <v>5420</v>
      </c>
      <c r="AR1845" s="36" t="s">
        <v>5420</v>
      </c>
      <c r="AS1845" s="36" t="s">
        <v>5420</v>
      </c>
      <c r="AT1845" s="36" t="s">
        <v>5420</v>
      </c>
      <c r="AU1845" s="36" t="s">
        <v>5420</v>
      </c>
      <c r="AV1845" s="36" t="s">
        <v>5420</v>
      </c>
      <c r="AW1845" s="45"/>
      <c r="AX1845" s="45" t="s">
        <v>5420</v>
      </c>
      <c r="AY1845" s="45" t="s">
        <v>5420</v>
      </c>
      <c r="AZ1845" s="45" t="s">
        <v>5420</v>
      </c>
      <c r="BA1845" s="36" t="s">
        <v>5420</v>
      </c>
    </row>
    <row r="1846" spans="1:53" s="58" customFormat="1" ht="15.6" hidden="1" x14ac:dyDescent="0.3">
      <c r="A1846" s="27" t="s">
        <v>767</v>
      </c>
      <c r="B1846" s="28" t="s">
        <v>768</v>
      </c>
      <c r="C1846" s="29" t="str">
        <f>_xlfn.XLOOKUP(B1846,'[1]daily break down'!$D:$D,'[1]daily break down'!$E:$E,"")</f>
        <v>Douala</v>
      </c>
      <c r="D1846" s="27" t="s">
        <v>11</v>
      </c>
      <c r="E1846" s="27" t="s">
        <v>12</v>
      </c>
      <c r="F1846" s="29" t="s">
        <v>31</v>
      </c>
      <c r="G1846" s="27" t="s">
        <v>32</v>
      </c>
      <c r="H1846" s="30" t="str">
        <f>_xlfn.XLOOKUP(B1846,[2]CALCULATION!$B:$B,[2]CALCULATION!$H:$H,"")</f>
        <v>ZTE</v>
      </c>
      <c r="I1846" s="25">
        <v>0</v>
      </c>
      <c r="J1846" s="25">
        <v>0</v>
      </c>
      <c r="K1846" s="25">
        <v>0</v>
      </c>
      <c r="L1846" s="25">
        <v>0</v>
      </c>
      <c r="M1846" s="25">
        <v>0</v>
      </c>
      <c r="N1846" s="25">
        <v>0</v>
      </c>
      <c r="O1846" s="25">
        <v>0</v>
      </c>
      <c r="P1846" s="25" t="s">
        <v>6366</v>
      </c>
      <c r="Q1846" s="31" t="s">
        <v>5364</v>
      </c>
      <c r="R1846" s="31"/>
      <c r="S1846" s="32" t="str" cm="1">
        <f t="array" ref="S1846">IFERROR(_xlfn.IFS(
U1846="MPR ISSUE","PDH",
U1846="BSS Hardware Issue","BSS",
U1846="Sites strategiques, MLL, Pylone, etc.","ENVTECH",
U1846="AKTIVCO DEFAUT GE &amp; POWER Cabinet","AKTIVCO",
U1846="AKTIVCO Coupure ENEO &amp; Baisse de tension","AKTIVCO GRID ONLY",
U1846="Coupure ENEO &amp; Baisse de tension","IHS GRID ONLY",
U1846="Defaut GE &amp; POWER Cabinet","IHS",
U1846="Sharing","Partners",
U1846="Sites strategiques &amp; DataCenter","SST &amp; DC",
U1846="Exclu","Exclu",
U1846="SAT","SAT",
U1846="SPARE-ISSUE","SPARE-ISSUE",
U1846="Fiber CAmtel","TRANS_FO_CAMTEL",
U1846="Fiber AOF","Fiber AOF",
U1846="Projet OCM (HUAWEI)","TRAVAUX-HUAWEI",
U1846="Projet OCM (NOKIA)","TRAVAUX-NOKIA",
U1846="ACCESS-ISSUE","ACCESS-ISSUE",
U1846="Projet OCM (ZTE, NOKIA, autres projets)","TRAVAUX OCM",
U1846="No root CAuse","No root cause",
U1846="ODU HS","PDH",
U1846="IP &amp; VLAN","PDH",
U1846="Warehouse HUAWEI","SPARE-ISSUE",
U1846="SPARE-HS","SPARE-ISSUE",
U1846="Power Telco","BSS"
),"")</f>
        <v/>
      </c>
      <c r="T1846" s="32" t="str" cm="1">
        <f t="array" ref="T1846">IFERROR(_xlfn.IFS(
U1846="MPR ISSUE","TX ISSUE",
U1846="BSS Hardware Issue","RAN ISSUE",
U1846="Sites strategiques, MLL, Pylone, etc.","ENVTECH",
U1846="AKTIVCO DEFAUT GE &amp; POWER Cabinet","POWER ISSUE",
U1846="AKTIVCO Coupure ENEO &amp; Baisse de tension","POWER ISSUE",
U1846="Coupure ENEO &amp; Baisse de tension","POWER ISSUE",
U1846="Defaut GE &amp; POWER Cabinet","POWER ISSUE",
U1846="Sharing","POWER ISSUE",
U1846="Sites strategiques &amp; DataCenter","POWER ISSUE",
U1846="Exclu","Exclu",
U1846="SAT","TX ISSUE",
U1846="SPARE-ISSUE","SPARE-ISSUE",
U1846="Fiber CAmtel","TX ISSUE",
U1846="Fiber AOF","TX ISSUE",
U1846="Projet OCM (HUAWEI)","TRAVAUX-HUAWEI",
U1846="Projet OCM (NOKIA)","TRAVAUX -NOKIA",
U1846="ACCESS-ISSUE","ACCESS-ISSUE",
U1846="Projet OCM (ZTE, NOKIA, autres projets)","TRAVAUX OCM",
U1846="No root CAuse","No root cause",
U1846="ODU HS","TX ISSUE",
U1846="IP &amp; VLAN","TX ISSUE",
U1846="Warehouse HUAWEI","SPARE-ISSUE",
U1846="SPARE-HS","SPARE-ISSUE",
U1846="Power Telco","RAN ISSUE"
),"")</f>
        <v/>
      </c>
      <c r="U1846" s="33"/>
      <c r="V1846" s="32" t="str" cm="1">
        <f t="array" ref="V1846">IFERROR(_xlfn.IFS(
U1846="MPR ISSUE","ACTIVE",
U1846="BSS Hardware Issue","ACTIVE",
U1846="Sites strategiques, MLL, Pylone, etc.","PASSIVE",
U1846="AKTIVCO DEFAUT GE &amp; POWER Cabinet","PASSIVE",
U1846="AKTIVCO Coupure ENEO &amp; Baisse de tension","PASSIVE",
U1846="Coupure ENEO &amp; Baisse de tension","PASSIVE",
U1846="Defaut GE &amp; POWER Cabinet","PASSIVE",
U1846="Sharing","PASSIVE",
U1846="Sites strategiques &amp; DataCenter","PASSIVE",
U1846="Exclu","Exclu",
U1846="SAT","ACTIVE",
U1846="SPARE-ISSUE","SPARE-ISSUE",
U1846="Fiber CAmtel","ACTIVE",
U1846="Fiber AOF","ACTIVE",
U1846="Projet OCM (HUAWEI)","PLANNED WORKS",
U1846="Projet OCM (NOKIA)","PLANNED WORKS",
U1846="ACCESS-ISSUE","ACCESS-ISSUE",
U1846="Projet OCM (ZTE, NOKIA, autres projets)","PLANNED WORKS",
U1846="No root CAuse","No root cause",
U1846="ODU HS","ACTIVE",
U1846="IP &amp; VLAN","ACTIVE",
U1846="Warehouse HUAWEI","SPARE-ISSUE",
U1846="SPARE-HS","SPARE-ISSUE",
U1846="Power Telco","ACTIVE"
),"")</f>
        <v/>
      </c>
      <c r="W1846" s="51"/>
      <c r="X1846" s="51"/>
      <c r="Y1846" s="51"/>
      <c r="Z1846" s="51"/>
      <c r="AA1846" s="51"/>
      <c r="AB1846" s="34" t="s">
        <v>5420</v>
      </c>
      <c r="AC1846" s="34" t="str">
        <f>_xlfn.XLOOKUP(B1846,[4]ALL!$B:$B,[4]ALL!$N:$N,"")</f>
        <v/>
      </c>
      <c r="AD1846" s="34" t="s">
        <v>5420</v>
      </c>
      <c r="AE1846" s="34"/>
      <c r="AF1846" s="36" t="s">
        <v>5420</v>
      </c>
      <c r="AG1846" s="29"/>
      <c r="AH1846" s="35"/>
      <c r="AI1846" s="29"/>
      <c r="AJ1846" s="29" t="s">
        <v>5420</v>
      </c>
      <c r="AK1846" s="36" t="s">
        <v>5420</v>
      </c>
      <c r="AL1846" s="36" t="s">
        <v>5420</v>
      </c>
      <c r="AM1846" s="36" t="s">
        <v>5420</v>
      </c>
      <c r="AN1846" s="36" t="s">
        <v>5420</v>
      </c>
      <c r="AO1846" s="36" t="s">
        <v>5420</v>
      </c>
      <c r="AP1846" s="36" t="s">
        <v>5420</v>
      </c>
      <c r="AQ1846" s="36" t="s">
        <v>5420</v>
      </c>
      <c r="AR1846" s="36" t="s">
        <v>5420</v>
      </c>
      <c r="AS1846" s="36" t="s">
        <v>5420</v>
      </c>
      <c r="AT1846" s="36" t="s">
        <v>5420</v>
      </c>
      <c r="AU1846" s="36" t="s">
        <v>5420</v>
      </c>
      <c r="AV1846" s="36" t="s">
        <v>5420</v>
      </c>
      <c r="AW1846" s="45"/>
      <c r="AX1846" s="45" t="s">
        <v>5420</v>
      </c>
      <c r="AY1846" s="45" t="s">
        <v>5420</v>
      </c>
      <c r="AZ1846" s="45" t="s">
        <v>5420</v>
      </c>
      <c r="BA1846" s="36" t="s">
        <v>5420</v>
      </c>
    </row>
    <row r="1847" spans="1:53" s="58" customFormat="1" ht="15.6" hidden="1" x14ac:dyDescent="0.3">
      <c r="A1847" s="27" t="s">
        <v>848</v>
      </c>
      <c r="B1847" s="28" t="s">
        <v>849</v>
      </c>
      <c r="C1847" s="29" t="str">
        <f>_xlfn.XLOOKUP(B1847,'[1]daily break down'!$D:$D,'[1]daily break down'!$E:$E,"")</f>
        <v>Douala</v>
      </c>
      <c r="D1847" s="27" t="s">
        <v>11</v>
      </c>
      <c r="E1847" s="27" t="s">
        <v>12</v>
      </c>
      <c r="F1847" s="29" t="s">
        <v>31</v>
      </c>
      <c r="G1847" s="27" t="s">
        <v>32</v>
      </c>
      <c r="H1847" s="30" t="str">
        <f>_xlfn.XLOOKUP(B1847,[2]CALCULATION!$B:$B,[2]CALCULATION!$H:$H,"")</f>
        <v>ZTE</v>
      </c>
      <c r="I1847" s="25">
        <v>0</v>
      </c>
      <c r="J1847" s="25">
        <v>0</v>
      </c>
      <c r="K1847" s="25">
        <v>0</v>
      </c>
      <c r="L1847" s="25">
        <v>0</v>
      </c>
      <c r="M1847" s="25">
        <v>0</v>
      </c>
      <c r="N1847" s="25">
        <v>0</v>
      </c>
      <c r="O1847" s="25">
        <v>0</v>
      </c>
      <c r="P1847" s="25" t="s">
        <v>6366</v>
      </c>
      <c r="Q1847" s="31" t="s">
        <v>5364</v>
      </c>
      <c r="R1847" s="31"/>
      <c r="S1847" s="32" t="str" cm="1">
        <f t="array" ref="S1847">IFERROR(_xlfn.IFS(
U1847="MPR ISSUE","PDH",
U1847="BSS Hardware Issue","BSS",
U1847="Sites strategiques, MLL, Pylone, etc.","ENVTECH",
U1847="AKTIVCO DEFAUT GE &amp; POWER Cabinet","AKTIVCO",
U1847="AKTIVCO Coupure ENEO &amp; Baisse de tension","AKTIVCO GRID ONLY",
U1847="Coupure ENEO &amp; Baisse de tension","IHS GRID ONLY",
U1847="Defaut GE &amp; POWER Cabinet","IHS",
U1847="Sharing","Partners",
U1847="Sites strategiques &amp; DataCenter","SST &amp; DC",
U1847="Exclu","Exclu",
U1847="SAT","SAT",
U1847="SPARE-ISSUE","SPARE-ISSUE",
U1847="Fiber CAmtel","TRANS_FO_CAMTEL",
U1847="Fiber AOF","Fiber AOF",
U1847="Projet OCM (HUAWEI)","TRAVAUX-HUAWEI",
U1847="Projet OCM (NOKIA)","TRAVAUX-NOKIA",
U1847="ACCESS-ISSUE","ACCESS-ISSUE",
U1847="Projet OCM (ZTE, NOKIA, autres projets)","TRAVAUX OCM",
U1847="No root CAuse","No root cause",
U1847="ODU HS","PDH",
U1847="IP &amp; VLAN","PDH",
U1847="Warehouse HUAWEI","SPARE-ISSUE",
U1847="SPARE-HS","SPARE-ISSUE",
U1847="Power Telco","BSS"
),"")</f>
        <v/>
      </c>
      <c r="T1847" s="32" t="str" cm="1">
        <f t="array" ref="T1847">IFERROR(_xlfn.IFS(
U1847="MPR ISSUE","TX ISSUE",
U1847="BSS Hardware Issue","RAN ISSUE",
U1847="Sites strategiques, MLL, Pylone, etc.","ENVTECH",
U1847="AKTIVCO DEFAUT GE &amp; POWER Cabinet","POWER ISSUE",
U1847="AKTIVCO Coupure ENEO &amp; Baisse de tension","POWER ISSUE",
U1847="Coupure ENEO &amp; Baisse de tension","POWER ISSUE",
U1847="Defaut GE &amp; POWER Cabinet","POWER ISSUE",
U1847="Sharing","POWER ISSUE",
U1847="Sites strategiques &amp; DataCenter","POWER ISSUE",
U1847="Exclu","Exclu",
U1847="SAT","TX ISSUE",
U1847="SPARE-ISSUE","SPARE-ISSUE",
U1847="Fiber CAmtel","TX ISSUE",
U1847="Fiber AOF","TX ISSUE",
U1847="Projet OCM (HUAWEI)","TRAVAUX-HUAWEI",
U1847="Projet OCM (NOKIA)","TRAVAUX -NOKIA",
U1847="ACCESS-ISSUE","ACCESS-ISSUE",
U1847="Projet OCM (ZTE, NOKIA, autres projets)","TRAVAUX OCM",
U1847="No root CAuse","No root cause",
U1847="ODU HS","TX ISSUE",
U1847="IP &amp; VLAN","TX ISSUE",
U1847="Warehouse HUAWEI","SPARE-ISSUE",
U1847="SPARE-HS","SPARE-ISSUE",
U1847="Power Telco","RAN ISSUE"
),"")</f>
        <v/>
      </c>
      <c r="U1847" s="33"/>
      <c r="V1847" s="32" t="str" cm="1">
        <f t="array" ref="V1847">IFERROR(_xlfn.IFS(
U1847="MPR ISSUE","ACTIVE",
U1847="BSS Hardware Issue","ACTIVE",
U1847="Sites strategiques, MLL, Pylone, etc.","PASSIVE",
U1847="AKTIVCO DEFAUT GE &amp; POWER Cabinet","PASSIVE",
U1847="AKTIVCO Coupure ENEO &amp; Baisse de tension","PASSIVE",
U1847="Coupure ENEO &amp; Baisse de tension","PASSIVE",
U1847="Defaut GE &amp; POWER Cabinet","PASSIVE",
U1847="Sharing","PASSIVE",
U1847="Sites strategiques &amp; DataCenter","PASSIVE",
U1847="Exclu","Exclu",
U1847="SAT","ACTIVE",
U1847="SPARE-ISSUE","SPARE-ISSUE",
U1847="Fiber CAmtel","ACTIVE",
U1847="Fiber AOF","ACTIVE",
U1847="Projet OCM (HUAWEI)","PLANNED WORKS",
U1847="Projet OCM (NOKIA)","PLANNED WORKS",
U1847="ACCESS-ISSUE","ACCESS-ISSUE",
U1847="Projet OCM (ZTE, NOKIA, autres projets)","PLANNED WORKS",
U1847="No root CAuse","No root cause",
U1847="ODU HS","ACTIVE",
U1847="IP &amp; VLAN","ACTIVE",
U1847="Warehouse HUAWEI","SPARE-ISSUE",
U1847="SPARE-HS","SPARE-ISSUE",
U1847="Power Telco","ACTIVE"
),"")</f>
        <v/>
      </c>
      <c r="W1847" s="51"/>
      <c r="X1847" s="51"/>
      <c r="Y1847" s="51"/>
      <c r="Z1847" s="51"/>
      <c r="AA1847" s="51"/>
      <c r="AB1847" s="34" t="s">
        <v>5420</v>
      </c>
      <c r="AC1847" s="34" t="str">
        <f>_xlfn.XLOOKUP(B1847,[4]ALL!$B:$B,[4]ALL!$N:$N,"")</f>
        <v/>
      </c>
      <c r="AD1847" s="34" t="s">
        <v>5420</v>
      </c>
      <c r="AE1847" s="34"/>
      <c r="AF1847" s="36" t="s">
        <v>5420</v>
      </c>
      <c r="AG1847" s="29"/>
      <c r="AH1847" s="35"/>
      <c r="AI1847" s="29"/>
      <c r="AJ1847" s="29" t="s">
        <v>5420</v>
      </c>
      <c r="AK1847" s="36" t="s">
        <v>5420</v>
      </c>
      <c r="AL1847" s="36" t="s">
        <v>5420</v>
      </c>
      <c r="AM1847" s="36" t="s">
        <v>5420</v>
      </c>
      <c r="AN1847" s="36" t="s">
        <v>5420</v>
      </c>
      <c r="AO1847" s="36" t="s">
        <v>5420</v>
      </c>
      <c r="AP1847" s="36" t="s">
        <v>5420</v>
      </c>
      <c r="AQ1847" s="36" t="s">
        <v>5420</v>
      </c>
      <c r="AR1847" s="36" t="s">
        <v>5420</v>
      </c>
      <c r="AS1847" s="36" t="s">
        <v>5420</v>
      </c>
      <c r="AT1847" s="36" t="s">
        <v>5420</v>
      </c>
      <c r="AU1847" s="36" t="s">
        <v>5420</v>
      </c>
      <c r="AV1847" s="36" t="s">
        <v>5420</v>
      </c>
      <c r="AW1847" s="45"/>
      <c r="AX1847" s="45" t="s">
        <v>5420</v>
      </c>
      <c r="AY1847" s="45" t="s">
        <v>5420</v>
      </c>
      <c r="AZ1847" s="45" t="s">
        <v>5420</v>
      </c>
      <c r="BA1847" s="36" t="s">
        <v>5420</v>
      </c>
    </row>
    <row r="1848" spans="1:53" s="58" customFormat="1" ht="15.6" hidden="1" x14ac:dyDescent="0.3">
      <c r="A1848" s="27" t="s">
        <v>875</v>
      </c>
      <c r="B1848" s="28" t="s">
        <v>876</v>
      </c>
      <c r="C1848" s="29" t="str">
        <f>_xlfn.XLOOKUP(B1848,'[1]daily break down'!$D:$D,'[1]daily break down'!$E:$E,"")</f>
        <v>Douala</v>
      </c>
      <c r="D1848" s="27" t="s">
        <v>11</v>
      </c>
      <c r="E1848" s="27" t="s">
        <v>12</v>
      </c>
      <c r="F1848" s="29" t="s">
        <v>31</v>
      </c>
      <c r="G1848" s="27" t="s">
        <v>32</v>
      </c>
      <c r="H1848" s="30" t="str">
        <f>_xlfn.XLOOKUP(B1848,[2]CALCULATION!$B:$B,[2]CALCULATION!$H:$H,"")</f>
        <v>ZTE</v>
      </c>
      <c r="I1848" s="25">
        <v>0</v>
      </c>
      <c r="J1848" s="25">
        <v>0</v>
      </c>
      <c r="K1848" s="25">
        <v>0</v>
      </c>
      <c r="L1848" s="25">
        <v>0</v>
      </c>
      <c r="M1848" s="25">
        <v>0</v>
      </c>
      <c r="N1848" s="25">
        <v>1.2432119691923991</v>
      </c>
      <c r="O1848" s="25">
        <v>0</v>
      </c>
      <c r="P1848" s="25" t="s">
        <v>6366</v>
      </c>
      <c r="Q1848" s="31" t="s">
        <v>5364</v>
      </c>
      <c r="R1848" s="31"/>
      <c r="S1848" s="32" t="str" cm="1">
        <f t="array" ref="S1848">IFERROR(_xlfn.IFS(
U1848="MPR ISSUE","PDH",
U1848="BSS Hardware Issue","BSS",
U1848="Sites strategiques, MLL, Pylone, etc.","ENVTECH",
U1848="AKTIVCO DEFAUT GE &amp; POWER Cabinet","AKTIVCO",
U1848="AKTIVCO Coupure ENEO &amp; Baisse de tension","AKTIVCO GRID ONLY",
U1848="Coupure ENEO &amp; Baisse de tension","IHS GRID ONLY",
U1848="Defaut GE &amp; POWER Cabinet","IHS",
U1848="Sharing","Partners",
U1848="Sites strategiques &amp; DataCenter","SST &amp; DC",
U1848="Exclu","Exclu",
U1848="SAT","SAT",
U1848="SPARE-ISSUE","SPARE-ISSUE",
U1848="Fiber CAmtel","TRANS_FO_CAMTEL",
U1848="Fiber AOF","Fiber AOF",
U1848="Projet OCM (HUAWEI)","TRAVAUX-HUAWEI",
U1848="Projet OCM (NOKIA)","TRAVAUX-NOKIA",
U1848="ACCESS-ISSUE","ACCESS-ISSUE",
U1848="Projet OCM (ZTE, NOKIA, autres projets)","TRAVAUX OCM",
U1848="No root CAuse","No root cause",
U1848="ODU HS","PDH",
U1848="IP &amp; VLAN","PDH",
U1848="Warehouse HUAWEI","SPARE-ISSUE",
U1848="SPARE-HS","SPARE-ISSUE",
U1848="Power Telco","BSS"
),"")</f>
        <v/>
      </c>
      <c r="T1848" s="32" t="str" cm="1">
        <f t="array" ref="T1848">IFERROR(_xlfn.IFS(
U1848="MPR ISSUE","TX ISSUE",
U1848="BSS Hardware Issue","RAN ISSUE",
U1848="Sites strategiques, MLL, Pylone, etc.","ENVTECH",
U1848="AKTIVCO DEFAUT GE &amp; POWER Cabinet","POWER ISSUE",
U1848="AKTIVCO Coupure ENEO &amp; Baisse de tension","POWER ISSUE",
U1848="Coupure ENEO &amp; Baisse de tension","POWER ISSUE",
U1848="Defaut GE &amp; POWER Cabinet","POWER ISSUE",
U1848="Sharing","POWER ISSUE",
U1848="Sites strategiques &amp; DataCenter","POWER ISSUE",
U1848="Exclu","Exclu",
U1848="SAT","TX ISSUE",
U1848="SPARE-ISSUE","SPARE-ISSUE",
U1848="Fiber CAmtel","TX ISSUE",
U1848="Fiber AOF","TX ISSUE",
U1848="Projet OCM (HUAWEI)","TRAVAUX-HUAWEI",
U1848="Projet OCM (NOKIA)","TRAVAUX -NOKIA",
U1848="ACCESS-ISSUE","ACCESS-ISSUE",
U1848="Projet OCM (ZTE, NOKIA, autres projets)","TRAVAUX OCM",
U1848="No root CAuse","No root cause",
U1848="ODU HS","TX ISSUE",
U1848="IP &amp; VLAN","TX ISSUE",
U1848="Warehouse HUAWEI","SPARE-ISSUE",
U1848="SPARE-HS","SPARE-ISSUE",
U1848="Power Telco","RAN ISSUE"
),"")</f>
        <v/>
      </c>
      <c r="U1848" s="33"/>
      <c r="V1848" s="32" t="str" cm="1">
        <f t="array" ref="V1848">IFERROR(_xlfn.IFS(
U1848="MPR ISSUE","ACTIVE",
U1848="BSS Hardware Issue","ACTIVE",
U1848="Sites strategiques, MLL, Pylone, etc.","PASSIVE",
U1848="AKTIVCO DEFAUT GE &amp; POWER Cabinet","PASSIVE",
U1848="AKTIVCO Coupure ENEO &amp; Baisse de tension","PASSIVE",
U1848="Coupure ENEO &amp; Baisse de tension","PASSIVE",
U1848="Defaut GE &amp; POWER Cabinet","PASSIVE",
U1848="Sharing","PASSIVE",
U1848="Sites strategiques &amp; DataCenter","PASSIVE",
U1848="Exclu","Exclu",
U1848="SAT","ACTIVE",
U1848="SPARE-ISSUE","SPARE-ISSUE",
U1848="Fiber CAmtel","ACTIVE",
U1848="Fiber AOF","ACTIVE",
U1848="Projet OCM (HUAWEI)","PLANNED WORKS",
U1848="Projet OCM (NOKIA)","PLANNED WORKS",
U1848="ACCESS-ISSUE","ACCESS-ISSUE",
U1848="Projet OCM (ZTE, NOKIA, autres projets)","PLANNED WORKS",
U1848="No root CAuse","No root cause",
U1848="ODU HS","ACTIVE",
U1848="IP &amp; VLAN","ACTIVE",
U1848="Warehouse HUAWEI","SPARE-ISSUE",
U1848="SPARE-HS","SPARE-ISSUE",
U1848="Power Telco","ACTIVE"
),"")</f>
        <v/>
      </c>
      <c r="W1848" s="51"/>
      <c r="X1848" s="51"/>
      <c r="Y1848" s="51"/>
      <c r="Z1848" s="51"/>
      <c r="AA1848" s="51"/>
      <c r="AB1848" s="34" t="s">
        <v>5420</v>
      </c>
      <c r="AC1848" s="34" t="str">
        <f>_xlfn.XLOOKUP(B1848,[4]ALL!$B:$B,[4]ALL!$N:$N,"")</f>
        <v/>
      </c>
      <c r="AD1848" s="34" t="s">
        <v>5420</v>
      </c>
      <c r="AE1848" s="34"/>
      <c r="AF1848" s="36" t="s">
        <v>5420</v>
      </c>
      <c r="AG1848" s="29"/>
      <c r="AH1848" s="35"/>
      <c r="AI1848" s="29"/>
      <c r="AJ1848" s="29" t="s">
        <v>5420</v>
      </c>
      <c r="AK1848" s="36" t="s">
        <v>5420</v>
      </c>
      <c r="AL1848" s="36" t="s">
        <v>5420</v>
      </c>
      <c r="AM1848" s="36" t="s">
        <v>5420</v>
      </c>
      <c r="AN1848" s="36" t="s">
        <v>5420</v>
      </c>
      <c r="AO1848" s="36" t="s">
        <v>5420</v>
      </c>
      <c r="AP1848" s="36" t="s">
        <v>5420</v>
      </c>
      <c r="AQ1848" s="36" t="s">
        <v>5420</v>
      </c>
      <c r="AR1848" s="36" t="s">
        <v>5420</v>
      </c>
      <c r="AS1848" s="36" t="s">
        <v>5420</v>
      </c>
      <c r="AT1848" s="36" t="s">
        <v>5420</v>
      </c>
      <c r="AU1848" s="36" t="s">
        <v>5420</v>
      </c>
      <c r="AV1848" s="36" t="s">
        <v>5420</v>
      </c>
      <c r="AW1848" s="45"/>
      <c r="AX1848" s="45" t="s">
        <v>5420</v>
      </c>
      <c r="AY1848" s="45" t="s">
        <v>5420</v>
      </c>
      <c r="AZ1848" s="45" t="s">
        <v>5420</v>
      </c>
      <c r="BA1848" s="36" t="s">
        <v>5420</v>
      </c>
    </row>
    <row r="1849" spans="1:53" s="58" customFormat="1" ht="15.6" hidden="1" x14ac:dyDescent="0.3">
      <c r="A1849" s="27" t="s">
        <v>132</v>
      </c>
      <c r="B1849" s="28" t="s">
        <v>133</v>
      </c>
      <c r="C1849" s="29" t="str">
        <f>_xlfn.XLOOKUP(B1849,'[1]daily break down'!$D:$D,'[1]daily break down'!$E:$E,"")</f>
        <v>Douala</v>
      </c>
      <c r="D1849" s="27" t="s">
        <v>11</v>
      </c>
      <c r="E1849" s="27" t="s">
        <v>12</v>
      </c>
      <c r="F1849" s="29" t="s">
        <v>31</v>
      </c>
      <c r="G1849" s="27" t="s">
        <v>32</v>
      </c>
      <c r="H1849" s="30" t="str">
        <f>_xlfn.XLOOKUP(B1849,[2]CALCULATION!$B:$B,[2]CALCULATION!$H:$H,"")</f>
        <v>ZTE</v>
      </c>
      <c r="I1849" s="25">
        <v>0</v>
      </c>
      <c r="J1849" s="25">
        <v>0</v>
      </c>
      <c r="K1849" s="25">
        <v>0</v>
      </c>
      <c r="L1849" s="25">
        <v>0</v>
      </c>
      <c r="M1849" s="25">
        <v>0</v>
      </c>
      <c r="N1849" s="25">
        <v>0</v>
      </c>
      <c r="O1849" s="25">
        <v>0</v>
      </c>
      <c r="P1849" s="25" t="s">
        <v>6366</v>
      </c>
      <c r="Q1849" s="31" t="s">
        <v>5364</v>
      </c>
      <c r="R1849" s="31"/>
      <c r="S1849" s="32" t="str" cm="1">
        <f t="array" ref="S1849">IFERROR(_xlfn.IFS(
U1849="MPR ISSUE","PDH",
U1849="BSS Hardware Issue","BSS",
U1849="Sites strategiques, MLL, Pylone, etc.","ENVTECH",
U1849="AKTIVCO DEFAUT GE &amp; POWER Cabinet","AKTIVCO",
U1849="AKTIVCO Coupure ENEO &amp; Baisse de tension","AKTIVCO GRID ONLY",
U1849="Coupure ENEO &amp; Baisse de tension","IHS GRID ONLY",
U1849="Defaut GE &amp; POWER Cabinet","IHS",
U1849="Sharing","Partners",
U1849="Sites strategiques &amp; DataCenter","SST &amp; DC",
U1849="Exclu","Exclu",
U1849="SAT","SAT",
U1849="SPARE-ISSUE","SPARE-ISSUE",
U1849="Fiber CAmtel","TRANS_FO_CAMTEL",
U1849="Fiber AOF","Fiber AOF",
U1849="Projet OCM (HUAWEI)","TRAVAUX-HUAWEI",
U1849="Projet OCM (NOKIA)","TRAVAUX-NOKIA",
U1849="ACCESS-ISSUE","ACCESS-ISSUE",
U1849="Projet OCM (ZTE, NOKIA, autres projets)","TRAVAUX OCM",
U1849="No root CAuse","No root cause",
U1849="ODU HS","PDH",
U1849="IP &amp; VLAN","PDH",
U1849="Warehouse HUAWEI","SPARE-ISSUE",
U1849="SPARE-HS","SPARE-ISSUE",
U1849="Power Telco","BSS"
),"")</f>
        <v/>
      </c>
      <c r="T1849" s="32" t="str" cm="1">
        <f t="array" ref="T1849">IFERROR(_xlfn.IFS(
U1849="MPR ISSUE","TX ISSUE",
U1849="BSS Hardware Issue","RAN ISSUE",
U1849="Sites strategiques, MLL, Pylone, etc.","ENVTECH",
U1849="AKTIVCO DEFAUT GE &amp; POWER Cabinet","POWER ISSUE",
U1849="AKTIVCO Coupure ENEO &amp; Baisse de tension","POWER ISSUE",
U1849="Coupure ENEO &amp; Baisse de tension","POWER ISSUE",
U1849="Defaut GE &amp; POWER Cabinet","POWER ISSUE",
U1849="Sharing","POWER ISSUE",
U1849="Sites strategiques &amp; DataCenter","POWER ISSUE",
U1849="Exclu","Exclu",
U1849="SAT","TX ISSUE",
U1849="SPARE-ISSUE","SPARE-ISSUE",
U1849="Fiber CAmtel","TX ISSUE",
U1849="Fiber AOF","TX ISSUE",
U1849="Projet OCM (HUAWEI)","TRAVAUX-HUAWEI",
U1849="Projet OCM (NOKIA)","TRAVAUX -NOKIA",
U1849="ACCESS-ISSUE","ACCESS-ISSUE",
U1849="Projet OCM (ZTE, NOKIA, autres projets)","TRAVAUX OCM",
U1849="No root CAuse","No root cause",
U1849="ODU HS","TX ISSUE",
U1849="IP &amp; VLAN","TX ISSUE",
U1849="Warehouse HUAWEI","SPARE-ISSUE",
U1849="SPARE-HS","SPARE-ISSUE",
U1849="Power Telco","RAN ISSUE"
),"")</f>
        <v/>
      </c>
      <c r="U1849" s="33"/>
      <c r="V1849" s="32" t="str" cm="1">
        <f t="array" ref="V1849">IFERROR(_xlfn.IFS(
U1849="MPR ISSUE","ACTIVE",
U1849="BSS Hardware Issue","ACTIVE",
U1849="Sites strategiques, MLL, Pylone, etc.","PASSIVE",
U1849="AKTIVCO DEFAUT GE &amp; POWER Cabinet","PASSIVE",
U1849="AKTIVCO Coupure ENEO &amp; Baisse de tension","PASSIVE",
U1849="Coupure ENEO &amp; Baisse de tension","PASSIVE",
U1849="Defaut GE &amp; POWER Cabinet","PASSIVE",
U1849="Sharing","PASSIVE",
U1849="Sites strategiques &amp; DataCenter","PASSIVE",
U1849="Exclu","Exclu",
U1849="SAT","ACTIVE",
U1849="SPARE-ISSUE","SPARE-ISSUE",
U1849="Fiber CAmtel","ACTIVE",
U1849="Fiber AOF","ACTIVE",
U1849="Projet OCM (HUAWEI)","PLANNED WORKS",
U1849="Projet OCM (NOKIA)","PLANNED WORKS",
U1849="ACCESS-ISSUE","ACCESS-ISSUE",
U1849="Projet OCM (ZTE, NOKIA, autres projets)","PLANNED WORKS",
U1849="No root CAuse","No root cause",
U1849="ODU HS","ACTIVE",
U1849="IP &amp; VLAN","ACTIVE",
U1849="Warehouse HUAWEI","SPARE-ISSUE",
U1849="SPARE-HS","SPARE-ISSUE",
U1849="Power Telco","ACTIVE"
),"")</f>
        <v/>
      </c>
      <c r="W1849" s="51"/>
      <c r="X1849" s="51"/>
      <c r="Y1849" s="51"/>
      <c r="Z1849" s="51"/>
      <c r="AA1849" s="51"/>
      <c r="AB1849" s="34" t="s">
        <v>5420</v>
      </c>
      <c r="AC1849" s="34" t="str">
        <f>_xlfn.XLOOKUP(B1849,[4]ALL!$B:$B,[4]ALL!$N:$N,"")</f>
        <v/>
      </c>
      <c r="AD1849" s="34" t="s">
        <v>5420</v>
      </c>
      <c r="AE1849" s="34"/>
      <c r="AF1849" s="36" t="s">
        <v>5420</v>
      </c>
      <c r="AG1849" s="29"/>
      <c r="AH1849" s="35"/>
      <c r="AI1849" s="29"/>
      <c r="AJ1849" s="29" t="s">
        <v>5420</v>
      </c>
      <c r="AK1849" s="36" t="s">
        <v>5420</v>
      </c>
      <c r="AL1849" s="36" t="s">
        <v>5420</v>
      </c>
      <c r="AM1849" s="36" t="s">
        <v>5420</v>
      </c>
      <c r="AN1849" s="36" t="s">
        <v>5420</v>
      </c>
      <c r="AO1849" s="36" t="s">
        <v>5420</v>
      </c>
      <c r="AP1849" s="36" t="s">
        <v>5420</v>
      </c>
      <c r="AQ1849" s="36" t="s">
        <v>5420</v>
      </c>
      <c r="AR1849" s="36" t="s">
        <v>5420</v>
      </c>
      <c r="AS1849" s="36" t="s">
        <v>5420</v>
      </c>
      <c r="AT1849" s="36" t="s">
        <v>5420</v>
      </c>
      <c r="AU1849" s="36" t="s">
        <v>5420</v>
      </c>
      <c r="AV1849" s="36" t="s">
        <v>5420</v>
      </c>
      <c r="AW1849" s="45"/>
      <c r="AX1849" s="45" t="s">
        <v>5420</v>
      </c>
      <c r="AY1849" s="45" t="s">
        <v>5420</v>
      </c>
      <c r="AZ1849" s="45" t="s">
        <v>5420</v>
      </c>
      <c r="BA1849" s="36" t="s">
        <v>5420</v>
      </c>
    </row>
    <row r="1850" spans="1:53" s="58" customFormat="1" ht="15.6" hidden="1" x14ac:dyDescent="0.3">
      <c r="A1850" s="27" t="s">
        <v>43</v>
      </c>
      <c r="B1850" s="28" t="s">
        <v>44</v>
      </c>
      <c r="C1850" s="29" t="str">
        <f>_xlfn.XLOOKUP(B1850,'[1]daily break down'!$D:$D,'[1]daily break down'!$E:$E,"")</f>
        <v>Yaounde</v>
      </c>
      <c r="D1850" s="27" t="s">
        <v>11</v>
      </c>
      <c r="E1850" s="27" t="s">
        <v>12</v>
      </c>
      <c r="F1850" s="29" t="s">
        <v>37</v>
      </c>
      <c r="G1850" s="27" t="s">
        <v>38</v>
      </c>
      <c r="H1850" s="30" t="str">
        <f>_xlfn.XLOOKUP(B1850,[2]CALCULATION!$B:$B,[2]CALCULATION!$H:$H,"")</f>
        <v>ZTE</v>
      </c>
      <c r="I1850" s="25">
        <v>0</v>
      </c>
      <c r="J1850" s="25">
        <v>0</v>
      </c>
      <c r="K1850" s="25">
        <v>0</v>
      </c>
      <c r="L1850" s="25">
        <v>0</v>
      </c>
      <c r="M1850" s="25">
        <v>0</v>
      </c>
      <c r="N1850" s="25">
        <v>0</v>
      </c>
      <c r="O1850" s="25">
        <v>0</v>
      </c>
      <c r="P1850" s="25" t="s">
        <v>6366</v>
      </c>
      <c r="Q1850" s="31" t="s">
        <v>5364</v>
      </c>
      <c r="R1850" s="31"/>
      <c r="S1850" s="32" t="str" cm="1">
        <f t="array" ref="S1850">IFERROR(_xlfn.IFS(
U1850="MPR ISSUE","PDH",
U1850="BSS Hardware Issue","BSS",
U1850="Sites strategiques, MLL, Pylone, etc.","ENVTECH",
U1850="AKTIVCO DEFAUT GE &amp; POWER Cabinet","AKTIVCO",
U1850="AKTIVCO Coupure ENEO &amp; Baisse de tension","AKTIVCO GRID ONLY",
U1850="Coupure ENEO &amp; Baisse de tension","IHS GRID ONLY",
U1850="Defaut GE &amp; POWER Cabinet","IHS",
U1850="Sharing","Partners",
U1850="Sites strategiques &amp; DataCenter","SST &amp; DC",
U1850="Exclu","Exclu",
U1850="SAT","SAT",
U1850="SPARE-ISSUE","SPARE-ISSUE",
U1850="Fiber CAmtel","TRANS_FO_CAMTEL",
U1850="Fiber AOF","Fiber AOF",
U1850="Projet OCM (HUAWEI)","TRAVAUX-HUAWEI",
U1850="Projet OCM (NOKIA)","TRAVAUX-NOKIA",
U1850="ACCESS-ISSUE","ACCESS-ISSUE",
U1850="Projet OCM (ZTE, NOKIA, autres projets)","TRAVAUX OCM",
U1850="No root CAuse","No root cause",
U1850="ODU HS","PDH",
U1850="IP &amp; VLAN","PDH",
U1850="Warehouse HUAWEI","SPARE-ISSUE",
U1850="SPARE-HS","SPARE-ISSUE",
U1850="Power Telco","BSS"
),"")</f>
        <v/>
      </c>
      <c r="T1850" s="32" t="str" cm="1">
        <f t="array" ref="T1850">IFERROR(_xlfn.IFS(
U1850="MPR ISSUE","TX ISSUE",
U1850="BSS Hardware Issue","RAN ISSUE",
U1850="Sites strategiques, MLL, Pylone, etc.","ENVTECH",
U1850="AKTIVCO DEFAUT GE &amp; POWER Cabinet","POWER ISSUE",
U1850="AKTIVCO Coupure ENEO &amp; Baisse de tension","POWER ISSUE",
U1850="Coupure ENEO &amp; Baisse de tension","POWER ISSUE",
U1850="Defaut GE &amp; POWER Cabinet","POWER ISSUE",
U1850="Sharing","POWER ISSUE",
U1850="Sites strategiques &amp; DataCenter","POWER ISSUE",
U1850="Exclu","Exclu",
U1850="SAT","TX ISSUE",
U1850="SPARE-ISSUE","SPARE-ISSUE",
U1850="Fiber CAmtel","TX ISSUE",
U1850="Fiber AOF","TX ISSUE",
U1850="Projet OCM (HUAWEI)","TRAVAUX-HUAWEI",
U1850="Projet OCM (NOKIA)","TRAVAUX -NOKIA",
U1850="ACCESS-ISSUE","ACCESS-ISSUE",
U1850="Projet OCM (ZTE, NOKIA, autres projets)","TRAVAUX OCM",
U1850="No root CAuse","No root cause",
U1850="ODU HS","TX ISSUE",
U1850="IP &amp; VLAN","TX ISSUE",
U1850="Warehouse HUAWEI","SPARE-ISSUE",
U1850="SPARE-HS","SPARE-ISSUE",
U1850="Power Telco","RAN ISSUE"
),"")</f>
        <v/>
      </c>
      <c r="U1850" s="33"/>
      <c r="V1850" s="32" t="str" cm="1">
        <f t="array" ref="V1850">IFERROR(_xlfn.IFS(
U1850="MPR ISSUE","ACTIVE",
U1850="BSS Hardware Issue","ACTIVE",
U1850="Sites strategiques, MLL, Pylone, etc.","PASSIVE",
U1850="AKTIVCO DEFAUT GE &amp; POWER Cabinet","PASSIVE",
U1850="AKTIVCO Coupure ENEO &amp; Baisse de tension","PASSIVE",
U1850="Coupure ENEO &amp; Baisse de tension","PASSIVE",
U1850="Defaut GE &amp; POWER Cabinet","PASSIVE",
U1850="Sharing","PASSIVE",
U1850="Sites strategiques &amp; DataCenter","PASSIVE",
U1850="Exclu","Exclu",
U1850="SAT","ACTIVE",
U1850="SPARE-ISSUE","SPARE-ISSUE",
U1850="Fiber CAmtel","ACTIVE",
U1850="Fiber AOF","ACTIVE",
U1850="Projet OCM (HUAWEI)","PLANNED WORKS",
U1850="Projet OCM (NOKIA)","PLANNED WORKS",
U1850="ACCESS-ISSUE","ACCESS-ISSUE",
U1850="Projet OCM (ZTE, NOKIA, autres projets)","PLANNED WORKS",
U1850="No root CAuse","No root cause",
U1850="ODU HS","ACTIVE",
U1850="IP &amp; VLAN","ACTIVE",
U1850="Warehouse HUAWEI","SPARE-ISSUE",
U1850="SPARE-HS","SPARE-ISSUE",
U1850="Power Telco","ACTIVE"
),"")</f>
        <v/>
      </c>
      <c r="W1850" s="51"/>
      <c r="X1850" s="51"/>
      <c r="Y1850" s="51"/>
      <c r="Z1850" s="51"/>
      <c r="AA1850" s="51"/>
      <c r="AB1850" s="34" t="s">
        <v>5420</v>
      </c>
      <c r="AC1850" s="34" t="str">
        <f>_xlfn.XLOOKUP(B1850,[4]ALL!$B:$B,[4]ALL!$N:$N,"")</f>
        <v/>
      </c>
      <c r="AD1850" s="34" t="s">
        <v>5420</v>
      </c>
      <c r="AE1850" s="34"/>
      <c r="AF1850" s="36" t="s">
        <v>5420</v>
      </c>
      <c r="AG1850" s="29"/>
      <c r="AH1850" s="35"/>
      <c r="AI1850" s="29"/>
      <c r="AJ1850" s="29" t="s">
        <v>5420</v>
      </c>
      <c r="AK1850" s="36" t="s">
        <v>5420</v>
      </c>
      <c r="AL1850" s="36" t="s">
        <v>5420</v>
      </c>
      <c r="AM1850" s="36" t="s">
        <v>5420</v>
      </c>
      <c r="AN1850" s="36" t="s">
        <v>5420</v>
      </c>
      <c r="AO1850" s="36" t="s">
        <v>5420</v>
      </c>
      <c r="AP1850" s="36" t="s">
        <v>5420</v>
      </c>
      <c r="AQ1850" s="36" t="s">
        <v>5420</v>
      </c>
      <c r="AR1850" s="36" t="s">
        <v>5420</v>
      </c>
      <c r="AS1850" s="36" t="s">
        <v>5420</v>
      </c>
      <c r="AT1850" s="36" t="s">
        <v>5420</v>
      </c>
      <c r="AU1850" s="36" t="s">
        <v>5420</v>
      </c>
      <c r="AV1850" s="36" t="s">
        <v>5420</v>
      </c>
      <c r="AW1850" s="45"/>
      <c r="AX1850" s="45" t="s">
        <v>5420</v>
      </c>
      <c r="AY1850" s="45" t="s">
        <v>5420</v>
      </c>
      <c r="AZ1850" s="45" t="s">
        <v>5420</v>
      </c>
      <c r="BA1850" s="36" t="s">
        <v>5420</v>
      </c>
    </row>
    <row r="1851" spans="1:53" s="58" customFormat="1" ht="15.6" hidden="1" x14ac:dyDescent="0.3">
      <c r="A1851" s="27" t="s">
        <v>218</v>
      </c>
      <c r="B1851" s="28" t="s">
        <v>219</v>
      </c>
      <c r="C1851" s="29" t="str">
        <f>_xlfn.XLOOKUP(B1851,'[1]daily break down'!$D:$D,'[1]daily break down'!$E:$E,"")</f>
        <v>OUEST</v>
      </c>
      <c r="D1851" s="27" t="s">
        <v>21</v>
      </c>
      <c r="E1851" s="27" t="s">
        <v>36</v>
      </c>
      <c r="F1851" s="29" t="s">
        <v>102</v>
      </c>
      <c r="G1851" s="27" t="s">
        <v>220</v>
      </c>
      <c r="H1851" s="37" t="str">
        <f>_xlfn.XLOOKUP(B1851,[2]CALCULATION!$B:$B,[2]CALCULATION!$H:$H,"")</f>
        <v>HUAWEI</v>
      </c>
      <c r="I1851" s="25">
        <v>0</v>
      </c>
      <c r="J1851" s="25">
        <v>0</v>
      </c>
      <c r="K1851" s="25">
        <v>0</v>
      </c>
      <c r="L1851" s="25">
        <v>0</v>
      </c>
      <c r="M1851" s="25">
        <v>0</v>
      </c>
      <c r="N1851" s="25">
        <v>0</v>
      </c>
      <c r="O1851" s="25">
        <v>0</v>
      </c>
      <c r="P1851" s="25" t="s">
        <v>6366</v>
      </c>
      <c r="Q1851" s="31" t="s">
        <v>5364</v>
      </c>
      <c r="R1851" s="31"/>
      <c r="S1851" s="32" t="str" cm="1">
        <f t="array" ref="S1851">IFERROR(_xlfn.IFS(
U1851="MPR ISSUE","PDH",
U1851="BSS Hardware Issue","BSS",
U1851="Sites strategiques, MLL, Pylone, etc.","ENVTECH",
U1851="AKTIVCO DEFAUT GE &amp; POWER Cabinet","AKTIVCO",
U1851="AKTIVCO Coupure ENEO &amp; Baisse de tension","AKTIVCO GRID ONLY",
U1851="Coupure ENEO &amp; Baisse de tension","IHS GRID ONLY",
U1851="Defaut GE &amp; POWER Cabinet","IHS",
U1851="Sharing","Partners",
U1851="Sites strategiques &amp; DataCenter","SST &amp; DC",
U1851="Exclu","Exclu",
U1851="SAT","SAT",
U1851="SPARE-ISSUE","SPARE-ISSUE",
U1851="Fiber CAmtel","TRANS_FO_CAMTEL",
U1851="Fiber AOF","Fiber AOF",
U1851="Projet OCM (HUAWEI)","TRAVAUX-HUAWEI",
U1851="Projet OCM (NOKIA)","TRAVAUX-NOKIA",
U1851="ACCESS-ISSUE","ACCESS-ISSUE",
U1851="Projet OCM (ZTE, NOKIA, autres projets)","TRAVAUX OCM",
U1851="No root CAuse","No root cause",
U1851="ODU HS","PDH",
U1851="IP &amp; VLAN","PDH",
U1851="Warehouse HUAWEI","SPARE-ISSUE",
U1851="SPARE-HS","SPARE-ISSUE",
U1851="Power Telco","BSS"
),"")</f>
        <v/>
      </c>
      <c r="T1851" s="32" t="str" cm="1">
        <f t="array" ref="T1851">IFERROR(_xlfn.IFS(
U1851="MPR ISSUE","TX ISSUE",
U1851="BSS Hardware Issue","RAN ISSUE",
U1851="Sites strategiques, MLL, Pylone, etc.","ENVTECH",
U1851="AKTIVCO DEFAUT GE &amp; POWER Cabinet","POWER ISSUE",
U1851="AKTIVCO Coupure ENEO &amp; Baisse de tension","POWER ISSUE",
U1851="Coupure ENEO &amp; Baisse de tension","POWER ISSUE",
U1851="Defaut GE &amp; POWER Cabinet","POWER ISSUE",
U1851="Sharing","POWER ISSUE",
U1851="Sites strategiques &amp; DataCenter","POWER ISSUE",
U1851="Exclu","Exclu",
U1851="SAT","TX ISSUE",
U1851="SPARE-ISSUE","SPARE-ISSUE",
U1851="Fiber CAmtel","TX ISSUE",
U1851="Fiber AOF","TX ISSUE",
U1851="Projet OCM (HUAWEI)","TRAVAUX-HUAWEI",
U1851="Projet OCM (NOKIA)","TRAVAUX -NOKIA",
U1851="ACCESS-ISSUE","ACCESS-ISSUE",
U1851="Projet OCM (ZTE, NOKIA, autres projets)","TRAVAUX OCM",
U1851="No root CAuse","No root cause",
U1851="ODU HS","TX ISSUE",
U1851="IP &amp; VLAN","TX ISSUE",
U1851="Warehouse HUAWEI","SPARE-ISSUE",
U1851="SPARE-HS","SPARE-ISSUE",
U1851="Power Telco","RAN ISSUE"
),"")</f>
        <v/>
      </c>
      <c r="U1851" s="33"/>
      <c r="V1851" s="32" t="str" cm="1">
        <f t="array" ref="V1851">IFERROR(_xlfn.IFS(
U1851="MPR ISSUE","ACTIVE",
U1851="BSS Hardware Issue","ACTIVE",
U1851="Sites strategiques, MLL, Pylone, etc.","PASSIVE",
U1851="AKTIVCO DEFAUT GE &amp; POWER Cabinet","PASSIVE",
U1851="AKTIVCO Coupure ENEO &amp; Baisse de tension","PASSIVE",
U1851="Coupure ENEO &amp; Baisse de tension","PASSIVE",
U1851="Defaut GE &amp; POWER Cabinet","PASSIVE",
U1851="Sharing","PASSIVE",
U1851="Sites strategiques &amp; DataCenter","PASSIVE",
U1851="Exclu","Exclu",
U1851="SAT","ACTIVE",
U1851="SPARE-ISSUE","SPARE-ISSUE",
U1851="Fiber CAmtel","ACTIVE",
U1851="Fiber AOF","ACTIVE",
U1851="Projet OCM (HUAWEI)","PLANNED WORKS",
U1851="Projet OCM (NOKIA)","PLANNED WORKS",
U1851="ACCESS-ISSUE","ACCESS-ISSUE",
U1851="Projet OCM (ZTE, NOKIA, autres projets)","PLANNED WORKS",
U1851="No root CAuse","No root cause",
U1851="ODU HS","ACTIVE",
U1851="IP &amp; VLAN","ACTIVE",
U1851="Warehouse HUAWEI","SPARE-ISSUE",
U1851="SPARE-HS","SPARE-ISSUE",
U1851="Power Telco","ACTIVE"
),"")</f>
        <v/>
      </c>
      <c r="W1851" s="51"/>
      <c r="X1851" s="51"/>
      <c r="Y1851" s="51"/>
      <c r="Z1851" s="51"/>
      <c r="AA1851" s="51"/>
      <c r="AB1851" s="34" t="s">
        <v>5420</v>
      </c>
      <c r="AC1851" s="34" t="str">
        <f>_xlfn.XLOOKUP(B1851,[4]ALL!$B:$B,[4]ALL!$N:$N,"")</f>
        <v/>
      </c>
      <c r="AD1851" s="34" t="s">
        <v>5420</v>
      </c>
      <c r="AE1851" s="34"/>
      <c r="AF1851" s="36" t="s">
        <v>5420</v>
      </c>
      <c r="AG1851" s="29"/>
      <c r="AH1851" s="35"/>
      <c r="AI1851" s="29"/>
      <c r="AJ1851" s="29" t="s">
        <v>5420</v>
      </c>
      <c r="AK1851" s="36" t="s">
        <v>5420</v>
      </c>
      <c r="AL1851" s="36" t="s">
        <v>5420</v>
      </c>
      <c r="AM1851" s="36" t="s">
        <v>5420</v>
      </c>
      <c r="AN1851" s="36" t="s">
        <v>5420</v>
      </c>
      <c r="AO1851" s="36" t="s">
        <v>5420</v>
      </c>
      <c r="AP1851" s="36" t="s">
        <v>5420</v>
      </c>
      <c r="AQ1851" s="36" t="s">
        <v>5420</v>
      </c>
      <c r="AR1851" s="36" t="s">
        <v>5420</v>
      </c>
      <c r="AS1851" s="36" t="s">
        <v>5420</v>
      </c>
      <c r="AT1851" s="36" t="s">
        <v>5420</v>
      </c>
      <c r="AU1851" s="36" t="s">
        <v>5420</v>
      </c>
      <c r="AV1851" s="36" t="s">
        <v>5420</v>
      </c>
      <c r="AW1851" s="45"/>
      <c r="AX1851" s="45" t="s">
        <v>5420</v>
      </c>
      <c r="AY1851" s="45" t="s">
        <v>5420</v>
      </c>
      <c r="AZ1851" s="45" t="s">
        <v>5420</v>
      </c>
      <c r="BA1851" s="36" t="s">
        <v>5420</v>
      </c>
    </row>
    <row r="1852" spans="1:53" s="58" customFormat="1" ht="15.6" hidden="1" x14ac:dyDescent="0.3">
      <c r="A1852" s="27" t="s">
        <v>1197</v>
      </c>
      <c r="B1852" s="28" t="s">
        <v>1198</v>
      </c>
      <c r="C1852" s="29" t="str">
        <f>_xlfn.XLOOKUP(B1852,'[1]daily break down'!$D:$D,'[1]daily break down'!$E:$E,"")</f>
        <v>Yaounde</v>
      </c>
      <c r="D1852" s="27" t="s">
        <v>11</v>
      </c>
      <c r="E1852" s="27" t="s">
        <v>145</v>
      </c>
      <c r="F1852" s="29" t="s">
        <v>37</v>
      </c>
      <c r="G1852" s="27" t="s">
        <v>38</v>
      </c>
      <c r="H1852" s="30" t="str">
        <f>_xlfn.XLOOKUP(B1852,[2]CALCULATION!$B:$B,[2]CALCULATION!$H:$H,"")</f>
        <v>ZTE</v>
      </c>
      <c r="I1852" s="25">
        <v>0</v>
      </c>
      <c r="J1852" s="25">
        <v>0</v>
      </c>
      <c r="K1852" s="25">
        <v>0</v>
      </c>
      <c r="L1852" s="25">
        <v>0</v>
      </c>
      <c r="M1852" s="25">
        <v>0</v>
      </c>
      <c r="N1852" s="25">
        <v>0</v>
      </c>
      <c r="O1852" s="25">
        <v>0</v>
      </c>
      <c r="P1852" s="25" t="s">
        <v>6366</v>
      </c>
      <c r="Q1852" s="31" t="s">
        <v>5364</v>
      </c>
      <c r="R1852" s="31"/>
      <c r="S1852" s="32" t="str" cm="1">
        <f t="array" ref="S1852">IFERROR(_xlfn.IFS(
U1852="MPR ISSUE","PDH",
U1852="BSS Hardware Issue","BSS",
U1852="Sites strategiques, MLL, Pylone, etc.","ENVTECH",
U1852="AKTIVCO DEFAUT GE &amp; POWER Cabinet","AKTIVCO",
U1852="AKTIVCO Coupure ENEO &amp; Baisse de tension","AKTIVCO GRID ONLY",
U1852="Coupure ENEO &amp; Baisse de tension","IHS GRID ONLY",
U1852="Defaut GE &amp; POWER Cabinet","IHS",
U1852="Sharing","Partners",
U1852="Sites strategiques &amp; DataCenter","SST &amp; DC",
U1852="Exclu","Exclu",
U1852="SAT","SAT",
U1852="SPARE-ISSUE","SPARE-ISSUE",
U1852="Fiber CAmtel","TRANS_FO_CAMTEL",
U1852="Fiber AOF","Fiber AOF",
U1852="Projet OCM (HUAWEI)","TRAVAUX-HUAWEI",
U1852="Projet OCM (NOKIA)","TRAVAUX-NOKIA",
U1852="ACCESS-ISSUE","ACCESS-ISSUE",
U1852="Projet OCM (ZTE, NOKIA, autres projets)","TRAVAUX OCM",
U1852="No root CAuse","No root cause",
U1852="ODU HS","PDH",
U1852="IP &amp; VLAN","PDH",
U1852="Warehouse HUAWEI","SPARE-ISSUE",
U1852="SPARE-HS","SPARE-ISSUE",
U1852="Power Telco","BSS"
),"")</f>
        <v/>
      </c>
      <c r="T1852" s="32" t="str" cm="1">
        <f t="array" ref="T1852">IFERROR(_xlfn.IFS(
U1852="MPR ISSUE","TX ISSUE",
U1852="BSS Hardware Issue","RAN ISSUE",
U1852="Sites strategiques, MLL, Pylone, etc.","ENVTECH",
U1852="AKTIVCO DEFAUT GE &amp; POWER Cabinet","POWER ISSUE",
U1852="AKTIVCO Coupure ENEO &amp; Baisse de tension","POWER ISSUE",
U1852="Coupure ENEO &amp; Baisse de tension","POWER ISSUE",
U1852="Defaut GE &amp; POWER Cabinet","POWER ISSUE",
U1852="Sharing","POWER ISSUE",
U1852="Sites strategiques &amp; DataCenter","POWER ISSUE",
U1852="Exclu","Exclu",
U1852="SAT","TX ISSUE",
U1852="SPARE-ISSUE","SPARE-ISSUE",
U1852="Fiber CAmtel","TX ISSUE",
U1852="Fiber AOF","TX ISSUE",
U1852="Projet OCM (HUAWEI)","TRAVAUX-HUAWEI",
U1852="Projet OCM (NOKIA)","TRAVAUX -NOKIA",
U1852="ACCESS-ISSUE","ACCESS-ISSUE",
U1852="Projet OCM (ZTE, NOKIA, autres projets)","TRAVAUX OCM",
U1852="No root CAuse","No root cause",
U1852="ODU HS","TX ISSUE",
U1852="IP &amp; VLAN","TX ISSUE",
U1852="Warehouse HUAWEI","SPARE-ISSUE",
U1852="SPARE-HS","SPARE-ISSUE",
U1852="Power Telco","RAN ISSUE"
),"")</f>
        <v/>
      </c>
      <c r="U1852" s="33"/>
      <c r="V1852" s="32" t="str" cm="1">
        <f t="array" ref="V1852">IFERROR(_xlfn.IFS(
U1852="MPR ISSUE","ACTIVE",
U1852="BSS Hardware Issue","ACTIVE",
U1852="Sites strategiques, MLL, Pylone, etc.","PASSIVE",
U1852="AKTIVCO DEFAUT GE &amp; POWER Cabinet","PASSIVE",
U1852="AKTIVCO Coupure ENEO &amp; Baisse de tension","PASSIVE",
U1852="Coupure ENEO &amp; Baisse de tension","PASSIVE",
U1852="Defaut GE &amp; POWER Cabinet","PASSIVE",
U1852="Sharing","PASSIVE",
U1852="Sites strategiques &amp; DataCenter","PASSIVE",
U1852="Exclu","Exclu",
U1852="SAT","ACTIVE",
U1852="SPARE-ISSUE","SPARE-ISSUE",
U1852="Fiber CAmtel","ACTIVE",
U1852="Fiber AOF","ACTIVE",
U1852="Projet OCM (HUAWEI)","PLANNED WORKS",
U1852="Projet OCM (NOKIA)","PLANNED WORKS",
U1852="ACCESS-ISSUE","ACCESS-ISSUE",
U1852="Projet OCM (ZTE, NOKIA, autres projets)","PLANNED WORKS",
U1852="No root CAuse","No root cause",
U1852="ODU HS","ACTIVE",
U1852="IP &amp; VLAN","ACTIVE",
U1852="Warehouse HUAWEI","SPARE-ISSUE",
U1852="SPARE-HS","SPARE-ISSUE",
U1852="Power Telco","ACTIVE"
),"")</f>
        <v/>
      </c>
      <c r="W1852" s="51"/>
      <c r="X1852" s="51"/>
      <c r="Y1852" s="51"/>
      <c r="Z1852" s="51"/>
      <c r="AA1852" s="51"/>
      <c r="AB1852" s="34" t="s">
        <v>5420</v>
      </c>
      <c r="AC1852" s="34" t="str">
        <f>_xlfn.XLOOKUP(B1852,[4]ALL!$B:$B,[4]ALL!$N:$N,"")</f>
        <v/>
      </c>
      <c r="AD1852" s="34" t="s">
        <v>5420</v>
      </c>
      <c r="AE1852" s="34"/>
      <c r="AF1852" s="36" t="s">
        <v>5420</v>
      </c>
      <c r="AG1852" s="29"/>
      <c r="AH1852" s="35"/>
      <c r="AI1852" s="29"/>
      <c r="AJ1852" s="29" t="s">
        <v>5420</v>
      </c>
      <c r="AK1852" s="36" t="s">
        <v>5420</v>
      </c>
      <c r="AL1852" s="36" t="s">
        <v>5420</v>
      </c>
      <c r="AM1852" s="36" t="s">
        <v>5420</v>
      </c>
      <c r="AN1852" s="36" t="s">
        <v>5420</v>
      </c>
      <c r="AO1852" s="36" t="s">
        <v>5420</v>
      </c>
      <c r="AP1852" s="36" t="s">
        <v>5420</v>
      </c>
      <c r="AQ1852" s="36" t="s">
        <v>5420</v>
      </c>
      <c r="AR1852" s="36" t="s">
        <v>5420</v>
      </c>
      <c r="AS1852" s="36" t="s">
        <v>5420</v>
      </c>
      <c r="AT1852" s="36" t="s">
        <v>5420</v>
      </c>
      <c r="AU1852" s="36" t="s">
        <v>5420</v>
      </c>
      <c r="AV1852" s="36" t="s">
        <v>5420</v>
      </c>
      <c r="AW1852" s="45"/>
      <c r="AX1852" s="45" t="s">
        <v>5420</v>
      </c>
      <c r="AY1852" s="45" t="s">
        <v>5420</v>
      </c>
      <c r="AZ1852" s="45" t="s">
        <v>5420</v>
      </c>
      <c r="BA1852" s="36" t="s">
        <v>5420</v>
      </c>
    </row>
    <row r="1853" spans="1:53" s="58" customFormat="1" ht="15.6" hidden="1" x14ac:dyDescent="0.3">
      <c r="A1853" s="27" t="s">
        <v>1430</v>
      </c>
      <c r="B1853" s="28" t="s">
        <v>1431</v>
      </c>
      <c r="C1853" s="29" t="str">
        <f>_xlfn.XLOOKUP(B1853,'[1]daily break down'!$D:$D,'[1]daily break down'!$E:$E,"")</f>
        <v>SUD-OUEST</v>
      </c>
      <c r="D1853" s="27" t="s">
        <v>11</v>
      </c>
      <c r="E1853" s="27" t="s">
        <v>154</v>
      </c>
      <c r="F1853" s="29" t="s">
        <v>13</v>
      </c>
      <c r="G1853" s="27" t="s">
        <v>1432</v>
      </c>
      <c r="H1853" s="37" t="str">
        <f>_xlfn.XLOOKUP(B1853,[2]CALCULATION!$B:$B,[2]CALCULATION!$H:$H,"")</f>
        <v>Huawei</v>
      </c>
      <c r="I1853" s="25">
        <v>0</v>
      </c>
      <c r="J1853" s="25">
        <v>0</v>
      </c>
      <c r="K1853" s="25">
        <v>0</v>
      </c>
      <c r="L1853" s="25">
        <v>0</v>
      </c>
      <c r="M1853" s="25">
        <v>2.471941854791072E-2</v>
      </c>
      <c r="N1853" s="25">
        <v>0</v>
      </c>
      <c r="O1853" s="25">
        <v>1.2484554822177136E-3</v>
      </c>
      <c r="P1853" s="25" t="s">
        <v>6366</v>
      </c>
      <c r="Q1853" s="31" t="str">
        <f>_xlfn.XLOOKUP(B1853,'[1]daily break down'!$D:$D,'[1]daily break down'!$O:$O,"")</f>
        <v>Insecurity</v>
      </c>
      <c r="R1853" s="31"/>
      <c r="S1853" s="32" t="str" cm="1">
        <f t="array" ref="S1853">IFERROR(_xlfn.IFS(
U1853="MPR ISSUE","PDH",
U1853="BSS Hardware Issue","BSS",
U1853="Sites strategiques, MLL, Pylone, etc.","ENVTECH",
U1853="AKTIVCO DEFAUT GE &amp; POWER Cabinet","AKTIVCO",
U1853="AKTIVCO Coupure ENEO &amp; Baisse de tension","AKTIVCO GRID ONLY",
U1853="Coupure ENEO &amp; Baisse de tension","IHS GRID ONLY",
U1853="Defaut GE &amp; POWER Cabinet","IHS",
U1853="Sharing","Partners",
U1853="Sites strategiques &amp; DataCenter","SST &amp; DC",
U1853="Exclu","Exclu",
U1853="SAT","SAT",
U1853="SPARE-ISSUE","SPARE-ISSUE",
U1853="Fiber CAmtel","TRANS_FO_CAMTEL",
U1853="Fiber AOF","Fiber AOF",
U1853="Projet OCM (HUAWEI)","TRAVAUX-HUAWEI",
U1853="Projet OCM (NOKIA)","TRAVAUX-NOKIA",
U1853="ACCESS-ISSUE","ACCESS-ISSUE",
U1853="Projet OCM (ZTE, NOKIA, autres projets)","TRAVAUX OCM",
U1853="No root CAuse","No root cause",
U1853="ODU HS","PDH",
U1853="IP &amp; VLAN","PDH",
U1853="Warehouse HUAWEI","SPARE-ISSUE",
U1853="SPARE-HS","SPARE-ISSUE",
U1853="Power Telco","BSS"
),"")</f>
        <v/>
      </c>
      <c r="T1853" s="32" t="str" cm="1">
        <f t="array" ref="T1853">IFERROR(_xlfn.IFS(
U1853="MPR ISSUE","TX ISSUE",
U1853="BSS Hardware Issue","RAN ISSUE",
U1853="Sites strategiques, MLL, Pylone, etc.","ENVTECH",
U1853="AKTIVCO DEFAUT GE &amp; POWER Cabinet","POWER ISSUE",
U1853="AKTIVCO Coupure ENEO &amp; Baisse de tension","POWER ISSUE",
U1853="Coupure ENEO &amp; Baisse de tension","POWER ISSUE",
U1853="Defaut GE &amp; POWER Cabinet","POWER ISSUE",
U1853="Sharing","POWER ISSUE",
U1853="Sites strategiques &amp; DataCenter","POWER ISSUE",
U1853="Exclu","Exclu",
U1853="SAT","TX ISSUE",
U1853="SPARE-ISSUE","SPARE-ISSUE",
U1853="Fiber CAmtel","TX ISSUE",
U1853="Fiber AOF","TX ISSUE",
U1853="Projet OCM (HUAWEI)","TRAVAUX-HUAWEI",
U1853="Projet OCM (NOKIA)","TRAVAUX -NOKIA",
U1853="ACCESS-ISSUE","ACCESS-ISSUE",
U1853="Projet OCM (ZTE, NOKIA, autres projets)","TRAVAUX OCM",
U1853="No root CAuse","No root cause",
U1853="ODU HS","TX ISSUE",
U1853="IP &amp; VLAN","TX ISSUE",
U1853="Warehouse HUAWEI","SPARE-ISSUE",
U1853="SPARE-HS","SPARE-ISSUE",
U1853="Power Telco","RAN ISSUE"
),"")</f>
        <v/>
      </c>
      <c r="U1853" s="33"/>
      <c r="V1853" s="32" t="str" cm="1">
        <f t="array" ref="V1853">IFERROR(_xlfn.IFS(
U1853="MPR ISSUE","ACTIVE",
U1853="BSS Hardware Issue","ACTIVE",
U1853="Sites strategiques, MLL, Pylone, etc.","PASSIVE",
U1853="AKTIVCO DEFAUT GE &amp; POWER Cabinet","PASSIVE",
U1853="AKTIVCO Coupure ENEO &amp; Baisse de tension","PASSIVE",
U1853="Coupure ENEO &amp; Baisse de tension","PASSIVE",
U1853="Defaut GE &amp; POWER Cabinet","PASSIVE",
U1853="Sharing","PASSIVE",
U1853="Sites strategiques &amp; DataCenter","PASSIVE",
U1853="Exclu","Exclu",
U1853="SAT","ACTIVE",
U1853="SPARE-ISSUE","SPARE-ISSUE",
U1853="Fiber CAmtel","ACTIVE",
U1853="Fiber AOF","ACTIVE",
U1853="Projet OCM (HUAWEI)","PLANNED WORKS",
U1853="Projet OCM (NOKIA)","PLANNED WORKS",
U1853="ACCESS-ISSUE","ACCESS-ISSUE",
U1853="Projet OCM (ZTE, NOKIA, autres projets)","PLANNED WORKS",
U1853="No root CAuse","No root cause",
U1853="ODU HS","ACTIVE",
U1853="IP &amp; VLAN","ACTIVE",
U1853="Warehouse HUAWEI","SPARE-ISSUE",
U1853="SPARE-HS","SPARE-ISSUE",
U1853="Power Telco","ACTIVE"
),"")</f>
        <v/>
      </c>
      <c r="W1853" s="51"/>
      <c r="X1853" s="51"/>
      <c r="Y1853" s="51"/>
      <c r="Z1853" s="51"/>
      <c r="AA1853" s="51"/>
      <c r="AB1853" s="34" t="s">
        <v>5420</v>
      </c>
      <c r="AC1853" s="34" t="str">
        <f>_xlfn.XLOOKUP(B1853,[4]ALL!$B:$B,[4]ALL!$N:$N,"")</f>
        <v/>
      </c>
      <c r="AD1853" s="34" t="s">
        <v>5420</v>
      </c>
      <c r="AE1853" s="34"/>
      <c r="AF1853" s="36" t="s">
        <v>5420</v>
      </c>
      <c r="AG1853" s="29"/>
      <c r="AH1853" s="35"/>
      <c r="AI1853" s="29"/>
      <c r="AJ1853" s="29" t="s">
        <v>5420</v>
      </c>
      <c r="AK1853" s="36" t="s">
        <v>5420</v>
      </c>
      <c r="AL1853" s="36" t="s">
        <v>5420</v>
      </c>
      <c r="AM1853" s="36" t="s">
        <v>5420</v>
      </c>
      <c r="AN1853" s="36" t="s">
        <v>5420</v>
      </c>
      <c r="AO1853" s="36" t="s">
        <v>5420</v>
      </c>
      <c r="AP1853" s="36" t="s">
        <v>5420</v>
      </c>
      <c r="AQ1853" s="36" t="s">
        <v>5420</v>
      </c>
      <c r="AR1853" s="36" t="s">
        <v>5420</v>
      </c>
      <c r="AS1853" s="36" t="s">
        <v>5420</v>
      </c>
      <c r="AT1853" s="36" t="s">
        <v>5420</v>
      </c>
      <c r="AU1853" s="36" t="s">
        <v>5420</v>
      </c>
      <c r="AV1853" s="36" t="s">
        <v>5420</v>
      </c>
      <c r="AW1853" s="45"/>
      <c r="AX1853" s="45" t="s">
        <v>5420</v>
      </c>
      <c r="AY1853" s="45" t="s">
        <v>5420</v>
      </c>
      <c r="AZ1853" s="45" t="s">
        <v>5420</v>
      </c>
      <c r="BA1853" s="36" t="s">
        <v>5420</v>
      </c>
    </row>
    <row r="1854" spans="1:53" s="58" customFormat="1" ht="15.6" hidden="1" x14ac:dyDescent="0.3">
      <c r="A1854" s="27" t="s">
        <v>885</v>
      </c>
      <c r="B1854" s="28" t="s">
        <v>886</v>
      </c>
      <c r="C1854" s="29" t="str">
        <f>_xlfn.XLOOKUP(B1854,'[1]daily break down'!$D:$D,'[1]daily break down'!$E:$E,"")</f>
        <v>Yaounde</v>
      </c>
      <c r="D1854" s="27" t="s">
        <v>11</v>
      </c>
      <c r="E1854" s="27" t="s">
        <v>12</v>
      </c>
      <c r="F1854" s="29" t="s">
        <v>37</v>
      </c>
      <c r="G1854" s="27" t="s">
        <v>38</v>
      </c>
      <c r="H1854" s="30" t="str">
        <f>_xlfn.XLOOKUP(B1854,[2]CALCULATION!$B:$B,[2]CALCULATION!$H:$H,"")</f>
        <v>ZTE</v>
      </c>
      <c r="I1854" s="25">
        <v>0</v>
      </c>
      <c r="J1854" s="25">
        <v>0</v>
      </c>
      <c r="K1854" s="25">
        <v>0</v>
      </c>
      <c r="L1854" s="25">
        <v>0</v>
      </c>
      <c r="M1854" s="25">
        <v>0</v>
      </c>
      <c r="N1854" s="25">
        <v>0</v>
      </c>
      <c r="O1854" s="25">
        <v>0</v>
      </c>
      <c r="P1854" s="25" t="s">
        <v>6366</v>
      </c>
      <c r="Q1854" s="31" t="s">
        <v>5364</v>
      </c>
      <c r="R1854" s="31"/>
      <c r="S1854" s="32" t="str" cm="1">
        <f t="array" ref="S1854">IFERROR(_xlfn.IFS(
U1854="MPR ISSUE","PDH",
U1854="BSS Hardware Issue","BSS",
U1854="Sites strategiques, MLL, Pylone, etc.","ENVTECH",
U1854="AKTIVCO DEFAUT GE &amp; POWER Cabinet","AKTIVCO",
U1854="AKTIVCO Coupure ENEO &amp; Baisse de tension","AKTIVCO GRID ONLY",
U1854="Coupure ENEO &amp; Baisse de tension","IHS GRID ONLY",
U1854="Defaut GE &amp; POWER Cabinet","IHS",
U1854="Sharing","Partners",
U1854="Sites strategiques &amp; DataCenter","SST &amp; DC",
U1854="Exclu","Exclu",
U1854="SAT","SAT",
U1854="SPARE-ISSUE","SPARE-ISSUE",
U1854="Fiber CAmtel","TRANS_FO_CAMTEL",
U1854="Fiber AOF","Fiber AOF",
U1854="Projet OCM (HUAWEI)","TRAVAUX-HUAWEI",
U1854="Projet OCM (NOKIA)","TRAVAUX-NOKIA",
U1854="ACCESS-ISSUE","ACCESS-ISSUE",
U1854="Projet OCM (ZTE, NOKIA, autres projets)","TRAVAUX OCM",
U1854="No root CAuse","No root cause",
U1854="ODU HS","PDH",
U1854="IP &amp; VLAN","PDH",
U1854="Warehouse HUAWEI","SPARE-ISSUE",
U1854="SPARE-HS","SPARE-ISSUE",
U1854="Power Telco","BSS"
),"")</f>
        <v/>
      </c>
      <c r="T1854" s="32" t="str" cm="1">
        <f t="array" ref="T1854">IFERROR(_xlfn.IFS(
U1854="MPR ISSUE","TX ISSUE",
U1854="BSS Hardware Issue","RAN ISSUE",
U1854="Sites strategiques, MLL, Pylone, etc.","ENVTECH",
U1854="AKTIVCO DEFAUT GE &amp; POWER Cabinet","POWER ISSUE",
U1854="AKTIVCO Coupure ENEO &amp; Baisse de tension","POWER ISSUE",
U1854="Coupure ENEO &amp; Baisse de tension","POWER ISSUE",
U1854="Defaut GE &amp; POWER Cabinet","POWER ISSUE",
U1854="Sharing","POWER ISSUE",
U1854="Sites strategiques &amp; DataCenter","POWER ISSUE",
U1854="Exclu","Exclu",
U1854="SAT","TX ISSUE",
U1854="SPARE-ISSUE","SPARE-ISSUE",
U1854="Fiber CAmtel","TX ISSUE",
U1854="Fiber AOF","TX ISSUE",
U1854="Projet OCM (HUAWEI)","TRAVAUX-HUAWEI",
U1854="Projet OCM (NOKIA)","TRAVAUX -NOKIA",
U1854="ACCESS-ISSUE","ACCESS-ISSUE",
U1854="Projet OCM (ZTE, NOKIA, autres projets)","TRAVAUX OCM",
U1854="No root CAuse","No root cause",
U1854="ODU HS","TX ISSUE",
U1854="IP &amp; VLAN","TX ISSUE",
U1854="Warehouse HUAWEI","SPARE-ISSUE",
U1854="SPARE-HS","SPARE-ISSUE",
U1854="Power Telco","RAN ISSUE"
),"")</f>
        <v/>
      </c>
      <c r="U1854" s="33"/>
      <c r="V1854" s="32" t="str" cm="1">
        <f t="array" ref="V1854">IFERROR(_xlfn.IFS(
U1854="MPR ISSUE","ACTIVE",
U1854="BSS Hardware Issue","ACTIVE",
U1854="Sites strategiques, MLL, Pylone, etc.","PASSIVE",
U1854="AKTIVCO DEFAUT GE &amp; POWER Cabinet","PASSIVE",
U1854="AKTIVCO Coupure ENEO &amp; Baisse de tension","PASSIVE",
U1854="Coupure ENEO &amp; Baisse de tension","PASSIVE",
U1854="Defaut GE &amp; POWER Cabinet","PASSIVE",
U1854="Sharing","PASSIVE",
U1854="Sites strategiques &amp; DataCenter","PASSIVE",
U1854="Exclu","Exclu",
U1854="SAT","ACTIVE",
U1854="SPARE-ISSUE","SPARE-ISSUE",
U1854="Fiber CAmtel","ACTIVE",
U1854="Fiber AOF","ACTIVE",
U1854="Projet OCM (HUAWEI)","PLANNED WORKS",
U1854="Projet OCM (NOKIA)","PLANNED WORKS",
U1854="ACCESS-ISSUE","ACCESS-ISSUE",
U1854="Projet OCM (ZTE, NOKIA, autres projets)","PLANNED WORKS",
U1854="No root CAuse","No root cause",
U1854="ODU HS","ACTIVE",
U1854="IP &amp; VLAN","ACTIVE",
U1854="Warehouse HUAWEI","SPARE-ISSUE",
U1854="SPARE-HS","SPARE-ISSUE",
U1854="Power Telco","ACTIVE"
),"")</f>
        <v/>
      </c>
      <c r="W1854" s="51"/>
      <c r="X1854" s="51"/>
      <c r="Y1854" s="51"/>
      <c r="Z1854" s="51"/>
      <c r="AA1854" s="51"/>
      <c r="AB1854" s="34" t="s">
        <v>5420</v>
      </c>
      <c r="AC1854" s="34" t="str">
        <f>_xlfn.XLOOKUP(B1854,[4]ALL!$B:$B,[4]ALL!$N:$N,"")</f>
        <v/>
      </c>
      <c r="AD1854" s="34" t="s">
        <v>5420</v>
      </c>
      <c r="AE1854" s="34"/>
      <c r="AF1854" s="36" t="s">
        <v>5420</v>
      </c>
      <c r="AG1854" s="29"/>
      <c r="AH1854" s="35"/>
      <c r="AI1854" s="29"/>
      <c r="AJ1854" s="29" t="s">
        <v>5420</v>
      </c>
      <c r="AK1854" s="36" t="s">
        <v>5420</v>
      </c>
      <c r="AL1854" s="36" t="s">
        <v>5420</v>
      </c>
      <c r="AM1854" s="36" t="s">
        <v>5420</v>
      </c>
      <c r="AN1854" s="36" t="s">
        <v>5420</v>
      </c>
      <c r="AO1854" s="36" t="s">
        <v>5420</v>
      </c>
      <c r="AP1854" s="36" t="s">
        <v>5420</v>
      </c>
      <c r="AQ1854" s="36" t="s">
        <v>5420</v>
      </c>
      <c r="AR1854" s="36" t="s">
        <v>5420</v>
      </c>
      <c r="AS1854" s="36" t="s">
        <v>5420</v>
      </c>
      <c r="AT1854" s="36" t="s">
        <v>5420</v>
      </c>
      <c r="AU1854" s="36" t="s">
        <v>5420</v>
      </c>
      <c r="AV1854" s="36" t="s">
        <v>5420</v>
      </c>
      <c r="AW1854" s="45"/>
      <c r="AX1854" s="45" t="s">
        <v>5420</v>
      </c>
      <c r="AY1854" s="45" t="s">
        <v>5420</v>
      </c>
      <c r="AZ1854" s="45" t="s">
        <v>5420</v>
      </c>
      <c r="BA1854" s="36" t="s">
        <v>5420</v>
      </c>
    </row>
    <row r="1855" spans="1:53" s="58" customFormat="1" ht="15.6" hidden="1" x14ac:dyDescent="0.3">
      <c r="A1855" s="27" t="s">
        <v>4832</v>
      </c>
      <c r="B1855" s="28" t="s">
        <v>4833</v>
      </c>
      <c r="C1855" s="29" t="str">
        <f>_xlfn.XLOOKUP(B1855,'[1]daily break down'!$D:$D,'[1]daily break down'!$E:$E,"")</f>
        <v>Garoua</v>
      </c>
      <c r="D1855" s="27" t="s">
        <v>11</v>
      </c>
      <c r="E1855" s="27" t="s">
        <v>12</v>
      </c>
      <c r="F1855" s="29" t="s">
        <v>23</v>
      </c>
      <c r="G1855" s="27" t="s">
        <v>24</v>
      </c>
      <c r="H1855" s="37" t="str">
        <f>_xlfn.XLOOKUP(B1855,[2]CALCULATION!$B:$B,[2]CALCULATION!$H:$H,"")</f>
        <v>Huawei</v>
      </c>
      <c r="I1855" s="25">
        <v>0</v>
      </c>
      <c r="J1855" s="25">
        <v>0</v>
      </c>
      <c r="K1855" s="25">
        <v>0</v>
      </c>
      <c r="L1855" s="25">
        <v>0</v>
      </c>
      <c r="M1855" s="25">
        <v>0</v>
      </c>
      <c r="N1855" s="25">
        <v>0</v>
      </c>
      <c r="O1855" s="25">
        <v>0</v>
      </c>
      <c r="P1855" s="25" t="s">
        <v>6366</v>
      </c>
      <c r="Q1855" s="31" t="s">
        <v>5364</v>
      </c>
      <c r="R1855" s="31"/>
      <c r="S1855" s="32" t="str" cm="1">
        <f t="array" ref="S1855">IFERROR(_xlfn.IFS(
U1855="MPR ISSUE","PDH",
U1855="BSS Hardware Issue","BSS",
U1855="Sites strategiques, MLL, Pylone, etc.","ENVTECH",
U1855="AKTIVCO DEFAUT GE &amp; POWER Cabinet","AKTIVCO",
U1855="AKTIVCO Coupure ENEO &amp; Baisse de tension","AKTIVCO GRID ONLY",
U1855="Coupure ENEO &amp; Baisse de tension","IHS GRID ONLY",
U1855="Defaut GE &amp; POWER Cabinet","IHS",
U1855="Sharing","Partners",
U1855="Sites strategiques &amp; DataCenter","SST &amp; DC",
U1855="Exclu","Exclu",
U1855="SAT","SAT",
U1855="SPARE-ISSUE","SPARE-ISSUE",
U1855="Fiber CAmtel","TRANS_FO_CAMTEL",
U1855="Fiber AOF","Fiber AOF",
U1855="Projet OCM (HUAWEI)","TRAVAUX-HUAWEI",
U1855="Projet OCM (NOKIA)","TRAVAUX-NOKIA",
U1855="ACCESS-ISSUE","ACCESS-ISSUE",
U1855="Projet OCM (ZTE, NOKIA, autres projets)","TRAVAUX OCM",
U1855="No root CAuse","No root cause",
U1855="ODU HS","PDH",
U1855="IP &amp; VLAN","PDH",
U1855="Warehouse HUAWEI","SPARE-ISSUE",
U1855="SPARE-HS","SPARE-ISSUE",
U1855="Power Telco","BSS"
),"")</f>
        <v/>
      </c>
      <c r="T1855" s="32" t="str" cm="1">
        <f t="array" ref="T1855">IFERROR(_xlfn.IFS(
U1855="MPR ISSUE","TX ISSUE",
U1855="BSS Hardware Issue","RAN ISSUE",
U1855="Sites strategiques, MLL, Pylone, etc.","ENVTECH",
U1855="AKTIVCO DEFAUT GE &amp; POWER Cabinet","POWER ISSUE",
U1855="AKTIVCO Coupure ENEO &amp; Baisse de tension","POWER ISSUE",
U1855="Coupure ENEO &amp; Baisse de tension","POWER ISSUE",
U1855="Defaut GE &amp; POWER Cabinet","POWER ISSUE",
U1855="Sharing","POWER ISSUE",
U1855="Sites strategiques &amp; DataCenter","POWER ISSUE",
U1855="Exclu","Exclu",
U1855="SAT","TX ISSUE",
U1855="SPARE-ISSUE","SPARE-ISSUE",
U1855="Fiber CAmtel","TX ISSUE",
U1855="Fiber AOF","TX ISSUE",
U1855="Projet OCM (HUAWEI)","TRAVAUX-HUAWEI",
U1855="Projet OCM (NOKIA)","TRAVAUX -NOKIA",
U1855="ACCESS-ISSUE","ACCESS-ISSUE",
U1855="Projet OCM (ZTE, NOKIA, autres projets)","TRAVAUX OCM",
U1855="No root CAuse","No root cause",
U1855="ODU HS","TX ISSUE",
U1855="IP &amp; VLAN","TX ISSUE",
U1855="Warehouse HUAWEI","SPARE-ISSUE",
U1855="SPARE-HS","SPARE-ISSUE",
U1855="Power Telco","RAN ISSUE"
),"")</f>
        <v/>
      </c>
      <c r="U1855" s="33"/>
      <c r="V1855" s="32" t="str" cm="1">
        <f t="array" ref="V1855">IFERROR(_xlfn.IFS(
U1855="MPR ISSUE","ACTIVE",
U1855="BSS Hardware Issue","ACTIVE",
U1855="Sites strategiques, MLL, Pylone, etc.","PASSIVE",
U1855="AKTIVCO DEFAUT GE &amp; POWER Cabinet","PASSIVE",
U1855="AKTIVCO Coupure ENEO &amp; Baisse de tension","PASSIVE",
U1855="Coupure ENEO &amp; Baisse de tension","PASSIVE",
U1855="Defaut GE &amp; POWER Cabinet","PASSIVE",
U1855="Sharing","PASSIVE",
U1855="Sites strategiques &amp; DataCenter","PASSIVE",
U1855="Exclu","Exclu",
U1855="SAT","ACTIVE",
U1855="SPARE-ISSUE","SPARE-ISSUE",
U1855="Fiber CAmtel","ACTIVE",
U1855="Fiber AOF","ACTIVE",
U1855="Projet OCM (HUAWEI)","PLANNED WORKS",
U1855="Projet OCM (NOKIA)","PLANNED WORKS",
U1855="ACCESS-ISSUE","ACCESS-ISSUE",
U1855="Projet OCM (ZTE, NOKIA, autres projets)","PLANNED WORKS",
U1855="No root CAuse","No root cause",
U1855="ODU HS","ACTIVE",
U1855="IP &amp; VLAN","ACTIVE",
U1855="Warehouse HUAWEI","SPARE-ISSUE",
U1855="SPARE-HS","SPARE-ISSUE",
U1855="Power Telco","ACTIVE"
),"")</f>
        <v/>
      </c>
      <c r="W1855" s="51"/>
      <c r="X1855" s="51"/>
      <c r="Y1855" s="51"/>
      <c r="Z1855" s="51"/>
      <c r="AA1855" s="51"/>
      <c r="AB1855" s="34" t="s">
        <v>5420</v>
      </c>
      <c r="AC1855" s="34" t="str">
        <f>_xlfn.XLOOKUP(B1855,[4]ALL!$B:$B,[4]ALL!$N:$N,"")</f>
        <v/>
      </c>
      <c r="AD1855" s="34" t="s">
        <v>5420</v>
      </c>
      <c r="AE1855" s="34"/>
      <c r="AF1855" s="36" t="s">
        <v>5420</v>
      </c>
      <c r="AG1855" s="29"/>
      <c r="AH1855" s="35"/>
      <c r="AI1855" s="29"/>
      <c r="AJ1855" s="29" t="s">
        <v>5420</v>
      </c>
      <c r="AK1855" s="36" t="s">
        <v>5420</v>
      </c>
      <c r="AL1855" s="36" t="s">
        <v>5420</v>
      </c>
      <c r="AM1855" s="36" t="s">
        <v>5420</v>
      </c>
      <c r="AN1855" s="36" t="s">
        <v>5420</v>
      </c>
      <c r="AO1855" s="36" t="s">
        <v>5420</v>
      </c>
      <c r="AP1855" s="36" t="s">
        <v>5420</v>
      </c>
      <c r="AQ1855" s="36" t="s">
        <v>5420</v>
      </c>
      <c r="AR1855" s="36" t="s">
        <v>5420</v>
      </c>
      <c r="AS1855" s="36" t="s">
        <v>5420</v>
      </c>
      <c r="AT1855" s="36" t="s">
        <v>5420</v>
      </c>
      <c r="AU1855" s="36" t="s">
        <v>5420</v>
      </c>
      <c r="AV1855" s="36" t="s">
        <v>5420</v>
      </c>
      <c r="AW1855" s="45"/>
      <c r="AX1855" s="45" t="s">
        <v>5420</v>
      </c>
      <c r="AY1855" s="45" t="s">
        <v>5420</v>
      </c>
      <c r="AZ1855" s="45" t="s">
        <v>5420</v>
      </c>
      <c r="BA1855" s="36" t="s">
        <v>5420</v>
      </c>
    </row>
    <row r="1856" spans="1:53" s="58" customFormat="1" ht="15.6" hidden="1" x14ac:dyDescent="0.3">
      <c r="A1856" s="27" t="s">
        <v>931</v>
      </c>
      <c r="B1856" s="28" t="s">
        <v>932</v>
      </c>
      <c r="C1856" s="29" t="str">
        <f>_xlfn.XLOOKUP(B1856,'[1]daily break down'!$D:$D,'[1]daily break down'!$E:$E,"")</f>
        <v>Garoua</v>
      </c>
      <c r="D1856" s="27" t="s">
        <v>11</v>
      </c>
      <c r="E1856" s="27" t="s">
        <v>12</v>
      </c>
      <c r="F1856" s="29" t="s">
        <v>23</v>
      </c>
      <c r="G1856" s="27" t="s">
        <v>24</v>
      </c>
      <c r="H1856" s="37" t="str">
        <f>_xlfn.XLOOKUP(B1856,[2]CALCULATION!$B:$B,[2]CALCULATION!$H:$H,"")</f>
        <v>Huawei</v>
      </c>
      <c r="I1856" s="25">
        <v>0</v>
      </c>
      <c r="J1856" s="25">
        <v>0</v>
      </c>
      <c r="K1856" s="25">
        <v>0</v>
      </c>
      <c r="L1856" s="25">
        <v>0</v>
      </c>
      <c r="M1856" s="25">
        <v>0</v>
      </c>
      <c r="N1856" s="25">
        <v>0</v>
      </c>
      <c r="O1856" s="25">
        <v>0</v>
      </c>
      <c r="P1856" s="25" t="s">
        <v>6366</v>
      </c>
      <c r="Q1856" s="31" t="s">
        <v>5364</v>
      </c>
      <c r="R1856" s="31"/>
      <c r="S1856" s="32" t="str" cm="1">
        <f t="array" ref="S1856">IFERROR(_xlfn.IFS(
U1856="MPR ISSUE","PDH",
U1856="BSS Hardware Issue","BSS",
U1856="Sites strategiques, MLL, Pylone, etc.","ENVTECH",
U1856="AKTIVCO DEFAUT GE &amp; POWER Cabinet","AKTIVCO",
U1856="AKTIVCO Coupure ENEO &amp; Baisse de tension","AKTIVCO GRID ONLY",
U1856="Coupure ENEO &amp; Baisse de tension","IHS GRID ONLY",
U1856="Defaut GE &amp; POWER Cabinet","IHS",
U1856="Sharing","Partners",
U1856="Sites strategiques &amp; DataCenter","SST &amp; DC",
U1856="Exclu","Exclu",
U1856="SAT","SAT",
U1856="SPARE-ISSUE","SPARE-ISSUE",
U1856="Fiber CAmtel","TRANS_FO_CAMTEL",
U1856="Fiber AOF","Fiber AOF",
U1856="Projet OCM (HUAWEI)","TRAVAUX-HUAWEI",
U1856="Projet OCM (NOKIA)","TRAVAUX-NOKIA",
U1856="ACCESS-ISSUE","ACCESS-ISSUE",
U1856="Projet OCM (ZTE, NOKIA, autres projets)","TRAVAUX OCM",
U1856="No root CAuse","No root cause",
U1856="ODU HS","PDH",
U1856="IP &amp; VLAN","PDH",
U1856="Warehouse HUAWEI","SPARE-ISSUE",
U1856="SPARE-HS","SPARE-ISSUE",
U1856="Power Telco","BSS"
),"")</f>
        <v/>
      </c>
      <c r="T1856" s="32" t="str" cm="1">
        <f t="array" ref="T1856">IFERROR(_xlfn.IFS(
U1856="MPR ISSUE","TX ISSUE",
U1856="BSS Hardware Issue","RAN ISSUE",
U1856="Sites strategiques, MLL, Pylone, etc.","ENVTECH",
U1856="AKTIVCO DEFAUT GE &amp; POWER Cabinet","POWER ISSUE",
U1856="AKTIVCO Coupure ENEO &amp; Baisse de tension","POWER ISSUE",
U1856="Coupure ENEO &amp; Baisse de tension","POWER ISSUE",
U1856="Defaut GE &amp; POWER Cabinet","POWER ISSUE",
U1856="Sharing","POWER ISSUE",
U1856="Sites strategiques &amp; DataCenter","POWER ISSUE",
U1856="Exclu","Exclu",
U1856="SAT","TX ISSUE",
U1856="SPARE-ISSUE","SPARE-ISSUE",
U1856="Fiber CAmtel","TX ISSUE",
U1856="Fiber AOF","TX ISSUE",
U1856="Projet OCM (HUAWEI)","TRAVAUX-HUAWEI",
U1856="Projet OCM (NOKIA)","TRAVAUX -NOKIA",
U1856="ACCESS-ISSUE","ACCESS-ISSUE",
U1856="Projet OCM (ZTE, NOKIA, autres projets)","TRAVAUX OCM",
U1856="No root CAuse","No root cause",
U1856="ODU HS","TX ISSUE",
U1856="IP &amp; VLAN","TX ISSUE",
U1856="Warehouse HUAWEI","SPARE-ISSUE",
U1856="SPARE-HS","SPARE-ISSUE",
U1856="Power Telco","RAN ISSUE"
),"")</f>
        <v/>
      </c>
      <c r="U1856" s="33"/>
      <c r="V1856" s="32" t="str" cm="1">
        <f t="array" ref="V1856">IFERROR(_xlfn.IFS(
U1856="MPR ISSUE","ACTIVE",
U1856="BSS Hardware Issue","ACTIVE",
U1856="Sites strategiques, MLL, Pylone, etc.","PASSIVE",
U1856="AKTIVCO DEFAUT GE &amp; POWER Cabinet","PASSIVE",
U1856="AKTIVCO Coupure ENEO &amp; Baisse de tension","PASSIVE",
U1856="Coupure ENEO &amp; Baisse de tension","PASSIVE",
U1856="Defaut GE &amp; POWER Cabinet","PASSIVE",
U1856="Sharing","PASSIVE",
U1856="Sites strategiques &amp; DataCenter","PASSIVE",
U1856="Exclu","Exclu",
U1856="SAT","ACTIVE",
U1856="SPARE-ISSUE","SPARE-ISSUE",
U1856="Fiber CAmtel","ACTIVE",
U1856="Fiber AOF","ACTIVE",
U1856="Projet OCM (HUAWEI)","PLANNED WORKS",
U1856="Projet OCM (NOKIA)","PLANNED WORKS",
U1856="ACCESS-ISSUE","ACCESS-ISSUE",
U1856="Projet OCM (ZTE, NOKIA, autres projets)","PLANNED WORKS",
U1856="No root CAuse","No root cause",
U1856="ODU HS","ACTIVE",
U1856="IP &amp; VLAN","ACTIVE",
U1856="Warehouse HUAWEI","SPARE-ISSUE",
U1856="SPARE-HS","SPARE-ISSUE",
U1856="Power Telco","ACTIVE"
),"")</f>
        <v/>
      </c>
      <c r="W1856" s="51"/>
      <c r="X1856" s="51"/>
      <c r="Y1856" s="51"/>
      <c r="Z1856" s="51"/>
      <c r="AA1856" s="51"/>
      <c r="AB1856" s="34" t="s">
        <v>5420</v>
      </c>
      <c r="AC1856" s="34" t="str">
        <f>_xlfn.XLOOKUP(B1856,[4]ALL!$B:$B,[4]ALL!$N:$N,"")</f>
        <v/>
      </c>
      <c r="AD1856" s="34" t="s">
        <v>5420</v>
      </c>
      <c r="AE1856" s="34"/>
      <c r="AF1856" s="36" t="s">
        <v>5420</v>
      </c>
      <c r="AG1856" s="29"/>
      <c r="AH1856" s="35"/>
      <c r="AI1856" s="29"/>
      <c r="AJ1856" s="29" t="s">
        <v>5420</v>
      </c>
      <c r="AK1856" s="36" t="s">
        <v>5420</v>
      </c>
      <c r="AL1856" s="36" t="s">
        <v>5420</v>
      </c>
      <c r="AM1856" s="36" t="s">
        <v>5420</v>
      </c>
      <c r="AN1856" s="36" t="s">
        <v>5420</v>
      </c>
      <c r="AO1856" s="36" t="s">
        <v>5420</v>
      </c>
      <c r="AP1856" s="36" t="s">
        <v>5420</v>
      </c>
      <c r="AQ1856" s="36" t="s">
        <v>5420</v>
      </c>
      <c r="AR1856" s="36" t="s">
        <v>5420</v>
      </c>
      <c r="AS1856" s="36" t="s">
        <v>5420</v>
      </c>
      <c r="AT1856" s="36" t="s">
        <v>5420</v>
      </c>
      <c r="AU1856" s="36" t="s">
        <v>5420</v>
      </c>
      <c r="AV1856" s="36" t="s">
        <v>5420</v>
      </c>
      <c r="AW1856" s="45"/>
      <c r="AX1856" s="45" t="s">
        <v>5420</v>
      </c>
      <c r="AY1856" s="45" t="s">
        <v>5420</v>
      </c>
      <c r="AZ1856" s="45" t="s">
        <v>5420</v>
      </c>
      <c r="BA1856" s="36" t="s">
        <v>5420</v>
      </c>
    </row>
    <row r="1857" spans="1:53" s="58" customFormat="1" ht="15.6" hidden="1" x14ac:dyDescent="0.3">
      <c r="A1857" s="27" t="s">
        <v>3332</v>
      </c>
      <c r="B1857" s="28" t="s">
        <v>3333</v>
      </c>
      <c r="C1857" s="29" t="str">
        <f>_xlfn.XLOOKUP(B1857,'[1]daily break down'!$D:$D,'[1]daily break down'!$E:$E,"")</f>
        <v>EXTREME-NORD</v>
      </c>
      <c r="D1857" s="27" t="s">
        <v>11</v>
      </c>
      <c r="E1857" s="27" t="s">
        <v>12</v>
      </c>
      <c r="F1857" s="29" t="s">
        <v>55</v>
      </c>
      <c r="G1857" s="27" t="s">
        <v>1626</v>
      </c>
      <c r="H1857" s="37" t="str">
        <f>_xlfn.XLOOKUP(B1857,[2]CALCULATION!$B:$B,[2]CALCULATION!$H:$H,"")</f>
        <v>Huawei</v>
      </c>
      <c r="I1857" s="25">
        <v>0</v>
      </c>
      <c r="J1857" s="25">
        <v>0</v>
      </c>
      <c r="K1857" s="25">
        <v>0</v>
      </c>
      <c r="L1857" s="25">
        <v>0</v>
      </c>
      <c r="M1857" s="25">
        <v>0</v>
      </c>
      <c r="N1857" s="25">
        <v>0</v>
      </c>
      <c r="O1857" s="25">
        <v>0</v>
      </c>
      <c r="P1857" s="25" t="s">
        <v>6366</v>
      </c>
      <c r="Q1857" s="31" t="str">
        <f>_xlfn.XLOOKUP(B1857,'[1]daily break down'!$D:$D,'[1]daily break down'!$O:$O,"")</f>
        <v>Insecurity</v>
      </c>
      <c r="R1857" s="31"/>
      <c r="S1857" s="32" t="str" cm="1">
        <f t="array" ref="S1857">IFERROR(_xlfn.IFS(
U1857="MPR ISSUE","PDH",
U1857="BSS Hardware Issue","BSS",
U1857="Sites strategiques, MLL, Pylone, etc.","ENVTECH",
U1857="AKTIVCO DEFAUT GE &amp; POWER Cabinet","AKTIVCO",
U1857="AKTIVCO Coupure ENEO &amp; Baisse de tension","AKTIVCO GRID ONLY",
U1857="Coupure ENEO &amp; Baisse de tension","IHS GRID ONLY",
U1857="Defaut GE &amp; POWER Cabinet","IHS",
U1857="Sharing","Partners",
U1857="Sites strategiques &amp; DataCenter","SST &amp; DC",
U1857="Exclu","Exclu",
U1857="SAT","SAT",
U1857="SPARE-ISSUE","SPARE-ISSUE",
U1857="Fiber CAmtel","TRANS_FO_CAMTEL",
U1857="Fiber AOF","Fiber AOF",
U1857="Projet OCM (HUAWEI)","TRAVAUX-HUAWEI",
U1857="Projet OCM (NOKIA)","TRAVAUX-NOKIA",
U1857="ACCESS-ISSUE","ACCESS-ISSUE",
U1857="Projet OCM (ZTE, NOKIA, autres projets)","TRAVAUX OCM",
U1857="No root CAuse","No root cause",
U1857="ODU HS","PDH",
U1857="IP &amp; VLAN","PDH",
U1857="Warehouse HUAWEI","SPARE-ISSUE",
U1857="SPARE-HS","SPARE-ISSUE",
U1857="Power Telco","BSS"
),"")</f>
        <v/>
      </c>
      <c r="T1857" s="32" t="str" cm="1">
        <f t="array" ref="T1857">IFERROR(_xlfn.IFS(
U1857="MPR ISSUE","TX ISSUE",
U1857="BSS Hardware Issue","RAN ISSUE",
U1857="Sites strategiques, MLL, Pylone, etc.","ENVTECH",
U1857="AKTIVCO DEFAUT GE &amp; POWER Cabinet","POWER ISSUE",
U1857="AKTIVCO Coupure ENEO &amp; Baisse de tension","POWER ISSUE",
U1857="Coupure ENEO &amp; Baisse de tension","POWER ISSUE",
U1857="Defaut GE &amp; POWER Cabinet","POWER ISSUE",
U1857="Sharing","POWER ISSUE",
U1857="Sites strategiques &amp; DataCenter","POWER ISSUE",
U1857="Exclu","Exclu",
U1857="SAT","TX ISSUE",
U1857="SPARE-ISSUE","SPARE-ISSUE",
U1857="Fiber CAmtel","TX ISSUE",
U1857="Fiber AOF","TX ISSUE",
U1857="Projet OCM (HUAWEI)","TRAVAUX-HUAWEI",
U1857="Projet OCM (NOKIA)","TRAVAUX -NOKIA",
U1857="ACCESS-ISSUE","ACCESS-ISSUE",
U1857="Projet OCM (ZTE, NOKIA, autres projets)","TRAVAUX OCM",
U1857="No root CAuse","No root cause",
U1857="ODU HS","TX ISSUE",
U1857="IP &amp; VLAN","TX ISSUE",
U1857="Warehouse HUAWEI","SPARE-ISSUE",
U1857="SPARE-HS","SPARE-ISSUE",
U1857="Power Telco","RAN ISSUE"
),"")</f>
        <v/>
      </c>
      <c r="U1857" s="33"/>
      <c r="V1857" s="32" t="str" cm="1">
        <f t="array" ref="V1857">IFERROR(_xlfn.IFS(
U1857="MPR ISSUE","ACTIVE",
U1857="BSS Hardware Issue","ACTIVE",
U1857="Sites strategiques, MLL, Pylone, etc.","PASSIVE",
U1857="AKTIVCO DEFAUT GE &amp; POWER Cabinet","PASSIVE",
U1857="AKTIVCO Coupure ENEO &amp; Baisse de tension","PASSIVE",
U1857="Coupure ENEO &amp; Baisse de tension","PASSIVE",
U1857="Defaut GE &amp; POWER Cabinet","PASSIVE",
U1857="Sharing","PASSIVE",
U1857="Sites strategiques &amp; DataCenter","PASSIVE",
U1857="Exclu","Exclu",
U1857="SAT","ACTIVE",
U1857="SPARE-ISSUE","SPARE-ISSUE",
U1857="Fiber CAmtel","ACTIVE",
U1857="Fiber AOF","ACTIVE",
U1857="Projet OCM (HUAWEI)","PLANNED WORKS",
U1857="Projet OCM (NOKIA)","PLANNED WORKS",
U1857="ACCESS-ISSUE","ACCESS-ISSUE",
U1857="Projet OCM (ZTE, NOKIA, autres projets)","PLANNED WORKS",
U1857="No root CAuse","No root cause",
U1857="ODU HS","ACTIVE",
U1857="IP &amp; VLAN","ACTIVE",
U1857="Warehouse HUAWEI","SPARE-ISSUE",
U1857="SPARE-HS","SPARE-ISSUE",
U1857="Power Telco","ACTIVE"
),"")</f>
        <v/>
      </c>
      <c r="W1857" s="51"/>
      <c r="X1857" s="51"/>
      <c r="Y1857" s="51"/>
      <c r="Z1857" s="51"/>
      <c r="AA1857" s="51"/>
      <c r="AB1857" s="34" t="s">
        <v>5420</v>
      </c>
      <c r="AC1857" s="34" t="str">
        <f>_xlfn.XLOOKUP(B1857,[4]ALL!$B:$B,[4]ALL!$N:$N,"")</f>
        <v/>
      </c>
      <c r="AD1857" s="34" t="s">
        <v>5420</v>
      </c>
      <c r="AE1857" s="34"/>
      <c r="AF1857" s="36" t="s">
        <v>5420</v>
      </c>
      <c r="AG1857" s="29"/>
      <c r="AH1857" s="35"/>
      <c r="AI1857" s="29"/>
      <c r="AJ1857" s="29" t="s">
        <v>5420</v>
      </c>
      <c r="AK1857" s="36" t="s">
        <v>5420</v>
      </c>
      <c r="AL1857" s="36" t="s">
        <v>5420</v>
      </c>
      <c r="AM1857" s="36" t="s">
        <v>5420</v>
      </c>
      <c r="AN1857" s="36" t="s">
        <v>5420</v>
      </c>
      <c r="AO1857" s="36" t="s">
        <v>5420</v>
      </c>
      <c r="AP1857" s="36" t="s">
        <v>5420</v>
      </c>
      <c r="AQ1857" s="36" t="s">
        <v>5420</v>
      </c>
      <c r="AR1857" s="36" t="s">
        <v>5420</v>
      </c>
      <c r="AS1857" s="36" t="s">
        <v>5420</v>
      </c>
      <c r="AT1857" s="36" t="s">
        <v>5420</v>
      </c>
      <c r="AU1857" s="36" t="s">
        <v>5420</v>
      </c>
      <c r="AV1857" s="36" t="s">
        <v>5420</v>
      </c>
      <c r="AW1857" s="45"/>
      <c r="AX1857" s="45" t="s">
        <v>5420</v>
      </c>
      <c r="AY1857" s="45" t="s">
        <v>5420</v>
      </c>
      <c r="AZ1857" s="45" t="s">
        <v>5420</v>
      </c>
      <c r="BA1857" s="36" t="s">
        <v>5420</v>
      </c>
    </row>
    <row r="1858" spans="1:53" s="58" customFormat="1" ht="15.6" hidden="1" x14ac:dyDescent="0.3">
      <c r="A1858" s="27" t="s">
        <v>927</v>
      </c>
      <c r="B1858" s="28" t="s">
        <v>928</v>
      </c>
      <c r="C1858" s="29" t="str">
        <f>_xlfn.XLOOKUP(B1858,'[1]daily break down'!$D:$D,'[1]daily break down'!$E:$E,"")</f>
        <v>Garoua</v>
      </c>
      <c r="D1858" s="27" t="s">
        <v>11</v>
      </c>
      <c r="E1858" s="27" t="s">
        <v>12</v>
      </c>
      <c r="F1858" s="29" t="s">
        <v>23</v>
      </c>
      <c r="G1858" s="27" t="s">
        <v>24</v>
      </c>
      <c r="H1858" s="37" t="str">
        <f>_xlfn.XLOOKUP(B1858,[2]CALCULATION!$B:$B,[2]CALCULATION!$H:$H,"")</f>
        <v>Huawei</v>
      </c>
      <c r="I1858" s="25">
        <v>0</v>
      </c>
      <c r="J1858" s="25">
        <v>0</v>
      </c>
      <c r="K1858" s="25">
        <v>0</v>
      </c>
      <c r="L1858" s="25">
        <v>0</v>
      </c>
      <c r="M1858" s="25">
        <v>0</v>
      </c>
      <c r="N1858" s="25">
        <v>0</v>
      </c>
      <c r="O1858" s="25">
        <v>0</v>
      </c>
      <c r="P1858" s="25" t="s">
        <v>6366</v>
      </c>
      <c r="Q1858" s="31" t="s">
        <v>5364</v>
      </c>
      <c r="R1858" s="31"/>
      <c r="S1858" s="32" t="str" cm="1">
        <f t="array" ref="S1858">IFERROR(_xlfn.IFS(
U1858="MPR ISSUE","PDH",
U1858="BSS Hardware Issue","BSS",
U1858="Sites strategiques, MLL, Pylone, etc.","ENVTECH",
U1858="AKTIVCO DEFAUT GE &amp; POWER Cabinet","AKTIVCO",
U1858="AKTIVCO Coupure ENEO &amp; Baisse de tension","AKTIVCO GRID ONLY",
U1858="Coupure ENEO &amp; Baisse de tension","IHS GRID ONLY",
U1858="Defaut GE &amp; POWER Cabinet","IHS",
U1858="Sharing","Partners",
U1858="Sites strategiques &amp; DataCenter","SST &amp; DC",
U1858="Exclu","Exclu",
U1858="SAT","SAT",
U1858="SPARE-ISSUE","SPARE-ISSUE",
U1858="Fiber CAmtel","TRANS_FO_CAMTEL",
U1858="Fiber AOF","Fiber AOF",
U1858="Projet OCM (HUAWEI)","TRAVAUX-HUAWEI",
U1858="Projet OCM (NOKIA)","TRAVAUX-NOKIA",
U1858="ACCESS-ISSUE","ACCESS-ISSUE",
U1858="Projet OCM (ZTE, NOKIA, autres projets)","TRAVAUX OCM",
U1858="No root CAuse","No root cause",
U1858="ODU HS","PDH",
U1858="IP &amp; VLAN","PDH",
U1858="Warehouse HUAWEI","SPARE-ISSUE",
U1858="SPARE-HS","SPARE-ISSUE",
U1858="Power Telco","BSS"
),"")</f>
        <v/>
      </c>
      <c r="T1858" s="32" t="str" cm="1">
        <f t="array" ref="T1858">IFERROR(_xlfn.IFS(
U1858="MPR ISSUE","TX ISSUE",
U1858="BSS Hardware Issue","RAN ISSUE",
U1858="Sites strategiques, MLL, Pylone, etc.","ENVTECH",
U1858="AKTIVCO DEFAUT GE &amp; POWER Cabinet","POWER ISSUE",
U1858="AKTIVCO Coupure ENEO &amp; Baisse de tension","POWER ISSUE",
U1858="Coupure ENEO &amp; Baisse de tension","POWER ISSUE",
U1858="Defaut GE &amp; POWER Cabinet","POWER ISSUE",
U1858="Sharing","POWER ISSUE",
U1858="Sites strategiques &amp; DataCenter","POWER ISSUE",
U1858="Exclu","Exclu",
U1858="SAT","TX ISSUE",
U1858="SPARE-ISSUE","SPARE-ISSUE",
U1858="Fiber CAmtel","TX ISSUE",
U1858="Fiber AOF","TX ISSUE",
U1858="Projet OCM (HUAWEI)","TRAVAUX-HUAWEI",
U1858="Projet OCM (NOKIA)","TRAVAUX -NOKIA",
U1858="ACCESS-ISSUE","ACCESS-ISSUE",
U1858="Projet OCM (ZTE, NOKIA, autres projets)","TRAVAUX OCM",
U1858="No root CAuse","No root cause",
U1858="ODU HS","TX ISSUE",
U1858="IP &amp; VLAN","TX ISSUE",
U1858="Warehouse HUAWEI","SPARE-ISSUE",
U1858="SPARE-HS","SPARE-ISSUE",
U1858="Power Telco","RAN ISSUE"
),"")</f>
        <v/>
      </c>
      <c r="U1858" s="33"/>
      <c r="V1858" s="32" t="str" cm="1">
        <f t="array" ref="V1858">IFERROR(_xlfn.IFS(
U1858="MPR ISSUE","ACTIVE",
U1858="BSS Hardware Issue","ACTIVE",
U1858="Sites strategiques, MLL, Pylone, etc.","PASSIVE",
U1858="AKTIVCO DEFAUT GE &amp; POWER Cabinet","PASSIVE",
U1858="AKTIVCO Coupure ENEO &amp; Baisse de tension","PASSIVE",
U1858="Coupure ENEO &amp; Baisse de tension","PASSIVE",
U1858="Defaut GE &amp; POWER Cabinet","PASSIVE",
U1858="Sharing","PASSIVE",
U1858="Sites strategiques &amp; DataCenter","PASSIVE",
U1858="Exclu","Exclu",
U1858="SAT","ACTIVE",
U1858="SPARE-ISSUE","SPARE-ISSUE",
U1858="Fiber CAmtel","ACTIVE",
U1858="Fiber AOF","ACTIVE",
U1858="Projet OCM (HUAWEI)","PLANNED WORKS",
U1858="Projet OCM (NOKIA)","PLANNED WORKS",
U1858="ACCESS-ISSUE","ACCESS-ISSUE",
U1858="Projet OCM (ZTE, NOKIA, autres projets)","PLANNED WORKS",
U1858="No root CAuse","No root cause",
U1858="ODU HS","ACTIVE",
U1858="IP &amp; VLAN","ACTIVE",
U1858="Warehouse HUAWEI","SPARE-ISSUE",
U1858="SPARE-HS","SPARE-ISSUE",
U1858="Power Telco","ACTIVE"
),"")</f>
        <v/>
      </c>
      <c r="W1858" s="51"/>
      <c r="X1858" s="51"/>
      <c r="Y1858" s="51"/>
      <c r="Z1858" s="51"/>
      <c r="AA1858" s="51"/>
      <c r="AB1858" s="34" t="s">
        <v>5420</v>
      </c>
      <c r="AC1858" s="34" t="str">
        <f>_xlfn.XLOOKUP(B1858,[4]ALL!$B:$B,[4]ALL!$N:$N,"")</f>
        <v/>
      </c>
      <c r="AD1858" s="34" t="s">
        <v>5420</v>
      </c>
      <c r="AE1858" s="34"/>
      <c r="AF1858" s="36" t="s">
        <v>5420</v>
      </c>
      <c r="AG1858" s="29"/>
      <c r="AH1858" s="35"/>
      <c r="AI1858" s="29"/>
      <c r="AJ1858" s="29" t="s">
        <v>5420</v>
      </c>
      <c r="AK1858" s="36" t="s">
        <v>5420</v>
      </c>
      <c r="AL1858" s="36" t="s">
        <v>5420</v>
      </c>
      <c r="AM1858" s="36" t="s">
        <v>5420</v>
      </c>
      <c r="AN1858" s="36" t="s">
        <v>5420</v>
      </c>
      <c r="AO1858" s="36" t="s">
        <v>5420</v>
      </c>
      <c r="AP1858" s="36" t="s">
        <v>5420</v>
      </c>
      <c r="AQ1858" s="36" t="s">
        <v>5420</v>
      </c>
      <c r="AR1858" s="36" t="s">
        <v>5420</v>
      </c>
      <c r="AS1858" s="36" t="s">
        <v>5420</v>
      </c>
      <c r="AT1858" s="36" t="s">
        <v>5420</v>
      </c>
      <c r="AU1858" s="36" t="s">
        <v>5420</v>
      </c>
      <c r="AV1858" s="36" t="s">
        <v>5420</v>
      </c>
      <c r="AW1858" s="45"/>
      <c r="AX1858" s="45" t="s">
        <v>5420</v>
      </c>
      <c r="AY1858" s="45" t="s">
        <v>5420</v>
      </c>
      <c r="AZ1858" s="45" t="s">
        <v>5420</v>
      </c>
      <c r="BA1858" s="36" t="s">
        <v>5420</v>
      </c>
    </row>
    <row r="1859" spans="1:53" s="58" customFormat="1" ht="15.6" hidden="1" x14ac:dyDescent="0.3">
      <c r="A1859" s="27" t="s">
        <v>980</v>
      </c>
      <c r="B1859" s="28" t="s">
        <v>981</v>
      </c>
      <c r="C1859" s="29" t="str">
        <f>_xlfn.XLOOKUP(B1859,'[1]daily break down'!$D:$D,'[1]daily break down'!$E:$E,"")</f>
        <v>Garoua</v>
      </c>
      <c r="D1859" s="27" t="s">
        <v>21</v>
      </c>
      <c r="E1859" s="27" t="s">
        <v>89</v>
      </c>
      <c r="F1859" s="29" t="s">
        <v>23</v>
      </c>
      <c r="G1859" s="27" t="s">
        <v>24</v>
      </c>
      <c r="H1859" s="37" t="str">
        <f>_xlfn.XLOOKUP(B1859,[2]CALCULATION!$B:$B,[2]CALCULATION!$H:$H,"")</f>
        <v>Huawei</v>
      </c>
      <c r="I1859" s="25">
        <v>0</v>
      </c>
      <c r="J1859" s="25">
        <v>0</v>
      </c>
      <c r="K1859" s="25">
        <v>0</v>
      </c>
      <c r="L1859" s="25">
        <v>0</v>
      </c>
      <c r="M1859" s="25">
        <v>0</v>
      </c>
      <c r="N1859" s="25">
        <v>0</v>
      </c>
      <c r="O1859" s="25">
        <v>0</v>
      </c>
      <c r="P1859" s="25" t="s">
        <v>6366</v>
      </c>
      <c r="Q1859" s="31" t="s">
        <v>5364</v>
      </c>
      <c r="R1859" s="31"/>
      <c r="S1859" s="32" t="str" cm="1">
        <f t="array" ref="S1859">IFERROR(_xlfn.IFS(
U1859="MPR ISSUE","PDH",
U1859="BSS Hardware Issue","BSS",
U1859="Sites strategiques, MLL, Pylone, etc.","ENVTECH",
U1859="AKTIVCO DEFAUT GE &amp; POWER Cabinet","AKTIVCO",
U1859="AKTIVCO Coupure ENEO &amp; Baisse de tension","AKTIVCO GRID ONLY",
U1859="Coupure ENEO &amp; Baisse de tension","IHS GRID ONLY",
U1859="Defaut GE &amp; POWER Cabinet","IHS",
U1859="Sharing","Partners",
U1859="Sites strategiques &amp; DataCenter","SST &amp; DC",
U1859="Exclu","Exclu",
U1859="SAT","SAT",
U1859="SPARE-ISSUE","SPARE-ISSUE",
U1859="Fiber CAmtel","TRANS_FO_CAMTEL",
U1859="Fiber AOF","Fiber AOF",
U1859="Projet OCM (HUAWEI)","TRAVAUX-HUAWEI",
U1859="Projet OCM (NOKIA)","TRAVAUX-NOKIA",
U1859="ACCESS-ISSUE","ACCESS-ISSUE",
U1859="Projet OCM (ZTE, NOKIA, autres projets)","TRAVAUX OCM",
U1859="No root CAuse","No root cause",
U1859="ODU HS","PDH",
U1859="IP &amp; VLAN","PDH",
U1859="Warehouse HUAWEI","SPARE-ISSUE",
U1859="SPARE-HS","SPARE-ISSUE",
U1859="Power Telco","BSS"
),"")</f>
        <v/>
      </c>
      <c r="T1859" s="32" t="str" cm="1">
        <f t="array" ref="T1859">IFERROR(_xlfn.IFS(
U1859="MPR ISSUE","TX ISSUE",
U1859="BSS Hardware Issue","RAN ISSUE",
U1859="Sites strategiques, MLL, Pylone, etc.","ENVTECH",
U1859="AKTIVCO DEFAUT GE &amp; POWER Cabinet","POWER ISSUE",
U1859="AKTIVCO Coupure ENEO &amp; Baisse de tension","POWER ISSUE",
U1859="Coupure ENEO &amp; Baisse de tension","POWER ISSUE",
U1859="Defaut GE &amp; POWER Cabinet","POWER ISSUE",
U1859="Sharing","POWER ISSUE",
U1859="Sites strategiques &amp; DataCenter","POWER ISSUE",
U1859="Exclu","Exclu",
U1859="SAT","TX ISSUE",
U1859="SPARE-ISSUE","SPARE-ISSUE",
U1859="Fiber CAmtel","TX ISSUE",
U1859="Fiber AOF","TX ISSUE",
U1859="Projet OCM (HUAWEI)","TRAVAUX-HUAWEI",
U1859="Projet OCM (NOKIA)","TRAVAUX -NOKIA",
U1859="ACCESS-ISSUE","ACCESS-ISSUE",
U1859="Projet OCM (ZTE, NOKIA, autres projets)","TRAVAUX OCM",
U1859="No root CAuse","No root cause",
U1859="ODU HS","TX ISSUE",
U1859="IP &amp; VLAN","TX ISSUE",
U1859="Warehouse HUAWEI","SPARE-ISSUE",
U1859="SPARE-HS","SPARE-ISSUE",
U1859="Power Telco","RAN ISSUE"
),"")</f>
        <v/>
      </c>
      <c r="U1859" s="33"/>
      <c r="V1859" s="32" t="str" cm="1">
        <f t="array" ref="V1859">IFERROR(_xlfn.IFS(
U1859="MPR ISSUE","ACTIVE",
U1859="BSS Hardware Issue","ACTIVE",
U1859="Sites strategiques, MLL, Pylone, etc.","PASSIVE",
U1859="AKTIVCO DEFAUT GE &amp; POWER Cabinet","PASSIVE",
U1859="AKTIVCO Coupure ENEO &amp; Baisse de tension","PASSIVE",
U1859="Coupure ENEO &amp; Baisse de tension","PASSIVE",
U1859="Defaut GE &amp; POWER Cabinet","PASSIVE",
U1859="Sharing","PASSIVE",
U1859="Sites strategiques &amp; DataCenter","PASSIVE",
U1859="Exclu","Exclu",
U1859="SAT","ACTIVE",
U1859="SPARE-ISSUE","SPARE-ISSUE",
U1859="Fiber CAmtel","ACTIVE",
U1859="Fiber AOF","ACTIVE",
U1859="Projet OCM (HUAWEI)","PLANNED WORKS",
U1859="Projet OCM (NOKIA)","PLANNED WORKS",
U1859="ACCESS-ISSUE","ACCESS-ISSUE",
U1859="Projet OCM (ZTE, NOKIA, autres projets)","PLANNED WORKS",
U1859="No root CAuse","No root cause",
U1859="ODU HS","ACTIVE",
U1859="IP &amp; VLAN","ACTIVE",
U1859="Warehouse HUAWEI","SPARE-ISSUE",
U1859="SPARE-HS","SPARE-ISSUE",
U1859="Power Telco","ACTIVE"
),"")</f>
        <v/>
      </c>
      <c r="W1859" s="51"/>
      <c r="X1859" s="51"/>
      <c r="Y1859" s="51"/>
      <c r="Z1859" s="51"/>
      <c r="AA1859" s="51"/>
      <c r="AB1859" s="34" t="s">
        <v>5420</v>
      </c>
      <c r="AC1859" s="34" t="str">
        <f>_xlfn.XLOOKUP(B1859,[4]ALL!$B:$B,[4]ALL!$N:$N,"")</f>
        <v/>
      </c>
      <c r="AD1859" s="34" t="s">
        <v>5420</v>
      </c>
      <c r="AE1859" s="34"/>
      <c r="AF1859" s="36" t="s">
        <v>5420</v>
      </c>
      <c r="AG1859" s="29"/>
      <c r="AH1859" s="35"/>
      <c r="AI1859" s="29"/>
      <c r="AJ1859" s="29" t="s">
        <v>5420</v>
      </c>
      <c r="AK1859" s="36" t="s">
        <v>5420</v>
      </c>
      <c r="AL1859" s="36" t="s">
        <v>5420</v>
      </c>
      <c r="AM1859" s="36" t="s">
        <v>5420</v>
      </c>
      <c r="AN1859" s="36" t="s">
        <v>5420</v>
      </c>
      <c r="AO1859" s="36" t="s">
        <v>5420</v>
      </c>
      <c r="AP1859" s="36" t="s">
        <v>5420</v>
      </c>
      <c r="AQ1859" s="36" t="s">
        <v>5420</v>
      </c>
      <c r="AR1859" s="36" t="s">
        <v>5420</v>
      </c>
      <c r="AS1859" s="36" t="s">
        <v>5420</v>
      </c>
      <c r="AT1859" s="36" t="s">
        <v>5420</v>
      </c>
      <c r="AU1859" s="36" t="s">
        <v>5420</v>
      </c>
      <c r="AV1859" s="36" t="s">
        <v>5420</v>
      </c>
      <c r="AW1859" s="45"/>
      <c r="AX1859" s="45" t="s">
        <v>5420</v>
      </c>
      <c r="AY1859" s="45" t="s">
        <v>5420</v>
      </c>
      <c r="AZ1859" s="45" t="s">
        <v>5420</v>
      </c>
      <c r="BA1859" s="36" t="s">
        <v>5420</v>
      </c>
    </row>
    <row r="1860" spans="1:53" s="58" customFormat="1" ht="15.6" hidden="1" x14ac:dyDescent="0.3">
      <c r="A1860" s="27" t="s">
        <v>1154</v>
      </c>
      <c r="B1860" s="28" t="s">
        <v>1155</v>
      </c>
      <c r="C1860" s="29" t="str">
        <f>_xlfn.XLOOKUP(B1860,'[1]daily break down'!$D:$D,'[1]daily break down'!$E:$E,"")</f>
        <v>Garoua</v>
      </c>
      <c r="D1860" s="27" t="s">
        <v>1023</v>
      </c>
      <c r="E1860" s="27"/>
      <c r="F1860" s="29" t="s">
        <v>23</v>
      </c>
      <c r="G1860" s="27" t="s">
        <v>24</v>
      </c>
      <c r="H1860" s="37" t="str">
        <f>_xlfn.XLOOKUP(B1860,[2]CALCULATION!$B:$B,[2]CALCULATION!$H:$H,"")</f>
        <v>Huawei</v>
      </c>
      <c r="I1860" s="25">
        <v>0</v>
      </c>
      <c r="J1860" s="25">
        <v>0</v>
      </c>
      <c r="K1860" s="25">
        <v>0</v>
      </c>
      <c r="L1860" s="25">
        <v>0</v>
      </c>
      <c r="M1860" s="25">
        <v>0</v>
      </c>
      <c r="N1860" s="25">
        <v>0</v>
      </c>
      <c r="O1860" s="25">
        <v>0</v>
      </c>
      <c r="P1860" s="25" t="s">
        <v>6366</v>
      </c>
      <c r="Q1860" s="31" t="s">
        <v>5364</v>
      </c>
      <c r="R1860" s="31"/>
      <c r="S1860" s="32" t="str" cm="1">
        <f t="array" ref="S1860">IFERROR(_xlfn.IFS(
U1860="MPR ISSUE","PDH",
U1860="BSS Hardware Issue","BSS",
U1860="Sites strategiques, MLL, Pylone, etc.","ENVTECH",
U1860="AKTIVCO DEFAUT GE &amp; POWER Cabinet","AKTIVCO",
U1860="AKTIVCO Coupure ENEO &amp; Baisse de tension","AKTIVCO GRID ONLY",
U1860="Coupure ENEO &amp; Baisse de tension","IHS GRID ONLY",
U1860="Defaut GE &amp; POWER Cabinet","IHS",
U1860="Sharing","Partners",
U1860="Sites strategiques &amp; DataCenter","SST &amp; DC",
U1860="Exclu","Exclu",
U1860="SAT","SAT",
U1860="SPARE-ISSUE","SPARE-ISSUE",
U1860="Fiber CAmtel","TRANS_FO_CAMTEL",
U1860="Fiber AOF","Fiber AOF",
U1860="Projet OCM (HUAWEI)","TRAVAUX-HUAWEI",
U1860="Projet OCM (NOKIA)","TRAVAUX-NOKIA",
U1860="ACCESS-ISSUE","ACCESS-ISSUE",
U1860="Projet OCM (ZTE, NOKIA, autres projets)","TRAVAUX OCM",
U1860="No root CAuse","No root cause",
U1860="ODU HS","PDH",
U1860="IP &amp; VLAN","PDH",
U1860="Warehouse HUAWEI","SPARE-ISSUE",
U1860="SPARE-HS","SPARE-ISSUE",
U1860="Power Telco","BSS"
),"")</f>
        <v/>
      </c>
      <c r="T1860" s="32" t="str" cm="1">
        <f t="array" ref="T1860">IFERROR(_xlfn.IFS(
U1860="MPR ISSUE","TX ISSUE",
U1860="BSS Hardware Issue","RAN ISSUE",
U1860="Sites strategiques, MLL, Pylone, etc.","ENVTECH",
U1860="AKTIVCO DEFAUT GE &amp; POWER Cabinet","POWER ISSUE",
U1860="AKTIVCO Coupure ENEO &amp; Baisse de tension","POWER ISSUE",
U1860="Coupure ENEO &amp; Baisse de tension","POWER ISSUE",
U1860="Defaut GE &amp; POWER Cabinet","POWER ISSUE",
U1860="Sharing","POWER ISSUE",
U1860="Sites strategiques &amp; DataCenter","POWER ISSUE",
U1860="Exclu","Exclu",
U1860="SAT","TX ISSUE",
U1860="SPARE-ISSUE","SPARE-ISSUE",
U1860="Fiber CAmtel","TX ISSUE",
U1860="Fiber AOF","TX ISSUE",
U1860="Projet OCM (HUAWEI)","TRAVAUX-HUAWEI",
U1860="Projet OCM (NOKIA)","TRAVAUX -NOKIA",
U1860="ACCESS-ISSUE","ACCESS-ISSUE",
U1860="Projet OCM (ZTE, NOKIA, autres projets)","TRAVAUX OCM",
U1860="No root CAuse","No root cause",
U1860="ODU HS","TX ISSUE",
U1860="IP &amp; VLAN","TX ISSUE",
U1860="Warehouse HUAWEI","SPARE-ISSUE",
U1860="SPARE-HS","SPARE-ISSUE",
U1860="Power Telco","RAN ISSUE"
),"")</f>
        <v/>
      </c>
      <c r="U1860" s="33"/>
      <c r="V1860" s="32" t="str" cm="1">
        <f t="array" ref="V1860">IFERROR(_xlfn.IFS(
U1860="MPR ISSUE","ACTIVE",
U1860="BSS Hardware Issue","ACTIVE",
U1860="Sites strategiques, MLL, Pylone, etc.","PASSIVE",
U1860="AKTIVCO DEFAUT GE &amp; POWER Cabinet","PASSIVE",
U1860="AKTIVCO Coupure ENEO &amp; Baisse de tension","PASSIVE",
U1860="Coupure ENEO &amp; Baisse de tension","PASSIVE",
U1860="Defaut GE &amp; POWER Cabinet","PASSIVE",
U1860="Sharing","PASSIVE",
U1860="Sites strategiques &amp; DataCenter","PASSIVE",
U1860="Exclu","Exclu",
U1860="SAT","ACTIVE",
U1860="SPARE-ISSUE","SPARE-ISSUE",
U1860="Fiber CAmtel","ACTIVE",
U1860="Fiber AOF","ACTIVE",
U1860="Projet OCM (HUAWEI)","PLANNED WORKS",
U1860="Projet OCM (NOKIA)","PLANNED WORKS",
U1860="ACCESS-ISSUE","ACCESS-ISSUE",
U1860="Projet OCM (ZTE, NOKIA, autres projets)","PLANNED WORKS",
U1860="No root CAuse","No root cause",
U1860="ODU HS","ACTIVE",
U1860="IP &amp; VLAN","ACTIVE",
U1860="Warehouse HUAWEI","SPARE-ISSUE",
U1860="SPARE-HS","SPARE-ISSUE",
U1860="Power Telco","ACTIVE"
),"")</f>
        <v/>
      </c>
      <c r="W1860" s="51"/>
      <c r="X1860" s="51"/>
      <c r="Y1860" s="51"/>
      <c r="Z1860" s="51"/>
      <c r="AA1860" s="51"/>
      <c r="AB1860" s="34" t="s">
        <v>5420</v>
      </c>
      <c r="AC1860" s="34" t="str">
        <f>_xlfn.XLOOKUP(B1860,[4]ALL!$B:$B,[4]ALL!$N:$N,"")</f>
        <v/>
      </c>
      <c r="AD1860" s="34" t="s">
        <v>5420</v>
      </c>
      <c r="AE1860" s="34"/>
      <c r="AF1860" s="36" t="s">
        <v>5420</v>
      </c>
      <c r="AG1860" s="29"/>
      <c r="AH1860" s="35"/>
      <c r="AI1860" s="29"/>
      <c r="AJ1860" s="29" t="s">
        <v>5420</v>
      </c>
      <c r="AK1860" s="36" t="s">
        <v>5420</v>
      </c>
      <c r="AL1860" s="36" t="s">
        <v>5420</v>
      </c>
      <c r="AM1860" s="36" t="s">
        <v>5420</v>
      </c>
      <c r="AN1860" s="36" t="s">
        <v>5420</v>
      </c>
      <c r="AO1860" s="36" t="s">
        <v>5420</v>
      </c>
      <c r="AP1860" s="36" t="s">
        <v>5420</v>
      </c>
      <c r="AQ1860" s="36" t="s">
        <v>5420</v>
      </c>
      <c r="AR1860" s="36" t="s">
        <v>5420</v>
      </c>
      <c r="AS1860" s="36" t="s">
        <v>5420</v>
      </c>
      <c r="AT1860" s="36" t="s">
        <v>5420</v>
      </c>
      <c r="AU1860" s="36" t="s">
        <v>5420</v>
      </c>
      <c r="AV1860" s="36" t="s">
        <v>5420</v>
      </c>
      <c r="AW1860" s="45"/>
      <c r="AX1860" s="45" t="s">
        <v>5420</v>
      </c>
      <c r="AY1860" s="45" t="s">
        <v>5420</v>
      </c>
      <c r="AZ1860" s="45" t="s">
        <v>5420</v>
      </c>
      <c r="BA1860" s="36" t="s">
        <v>5420</v>
      </c>
    </row>
    <row r="1861" spans="1:53" s="58" customFormat="1" ht="15.6" hidden="1" x14ac:dyDescent="0.3">
      <c r="A1861" s="27" t="s">
        <v>3751</v>
      </c>
      <c r="B1861" s="28" t="s">
        <v>3752</v>
      </c>
      <c r="C1861" s="29" t="str">
        <f>_xlfn.XLOOKUP(B1861,'[1]daily break down'!$D:$D,'[1]daily break down'!$E:$E,"")</f>
        <v>Maroua</v>
      </c>
      <c r="D1861" s="27" t="s">
        <v>11</v>
      </c>
      <c r="E1861" s="27" t="s">
        <v>83</v>
      </c>
      <c r="F1861" s="29" t="s">
        <v>55</v>
      </c>
      <c r="G1861" s="27" t="s">
        <v>84</v>
      </c>
      <c r="H1861" s="37" t="str">
        <f>_xlfn.XLOOKUP(B1861,[2]CALCULATION!$B:$B,[2]CALCULATION!$H:$H,"")</f>
        <v>Huawei</v>
      </c>
      <c r="I1861" s="25">
        <v>0</v>
      </c>
      <c r="J1861" s="25">
        <v>0</v>
      </c>
      <c r="K1861" s="25">
        <v>1.542734274454746E-2</v>
      </c>
      <c r="L1861" s="25">
        <v>3.2103140971312628E-3</v>
      </c>
      <c r="M1861" s="25">
        <v>0</v>
      </c>
      <c r="N1861" s="25">
        <v>0</v>
      </c>
      <c r="O1861" s="25">
        <v>0</v>
      </c>
      <c r="P1861" s="25" t="s">
        <v>6366</v>
      </c>
      <c r="Q1861" s="31" t="s">
        <v>5364</v>
      </c>
      <c r="R1861" s="31"/>
      <c r="S1861" s="32" t="str" cm="1">
        <f t="array" ref="S1861">IFERROR(_xlfn.IFS(
U1861="MPR ISSUE","PDH",
U1861="BSS Hardware Issue","BSS",
U1861="Sites strategiques, MLL, Pylone, etc.","ENVTECH",
U1861="AKTIVCO DEFAUT GE &amp; POWER Cabinet","AKTIVCO",
U1861="AKTIVCO Coupure ENEO &amp; Baisse de tension","AKTIVCO GRID ONLY",
U1861="Coupure ENEO &amp; Baisse de tension","IHS GRID ONLY",
U1861="Defaut GE &amp; POWER Cabinet","IHS",
U1861="Sharing","Partners",
U1861="Sites strategiques &amp; DataCenter","SST &amp; DC",
U1861="Exclu","Exclu",
U1861="SAT","SAT",
U1861="SPARE-ISSUE","SPARE-ISSUE",
U1861="Fiber CAmtel","TRANS_FO_CAMTEL",
U1861="Fiber AOF","Fiber AOF",
U1861="Projet OCM (HUAWEI)","TRAVAUX-HUAWEI",
U1861="Projet OCM (NOKIA)","TRAVAUX-NOKIA",
U1861="ACCESS-ISSUE","ACCESS-ISSUE",
U1861="Projet OCM (ZTE, NOKIA, autres projets)","TRAVAUX OCM",
U1861="No root CAuse","No root cause",
U1861="ODU HS","PDH",
U1861="IP &amp; VLAN","PDH",
U1861="Warehouse HUAWEI","SPARE-ISSUE",
U1861="SPARE-HS","SPARE-ISSUE",
U1861="Power Telco","BSS"
),"")</f>
        <v/>
      </c>
      <c r="T1861" s="32" t="str" cm="1">
        <f t="array" ref="T1861">IFERROR(_xlfn.IFS(
U1861="MPR ISSUE","TX ISSUE",
U1861="BSS Hardware Issue","RAN ISSUE",
U1861="Sites strategiques, MLL, Pylone, etc.","ENVTECH",
U1861="AKTIVCO DEFAUT GE &amp; POWER Cabinet","POWER ISSUE",
U1861="AKTIVCO Coupure ENEO &amp; Baisse de tension","POWER ISSUE",
U1861="Coupure ENEO &amp; Baisse de tension","POWER ISSUE",
U1861="Defaut GE &amp; POWER Cabinet","POWER ISSUE",
U1861="Sharing","POWER ISSUE",
U1861="Sites strategiques &amp; DataCenter","POWER ISSUE",
U1861="Exclu","Exclu",
U1861="SAT","TX ISSUE",
U1861="SPARE-ISSUE","SPARE-ISSUE",
U1861="Fiber CAmtel","TX ISSUE",
U1861="Fiber AOF","TX ISSUE",
U1861="Projet OCM (HUAWEI)","TRAVAUX-HUAWEI",
U1861="Projet OCM (NOKIA)","TRAVAUX -NOKIA",
U1861="ACCESS-ISSUE","ACCESS-ISSUE",
U1861="Projet OCM (ZTE, NOKIA, autres projets)","TRAVAUX OCM",
U1861="No root CAuse","No root cause",
U1861="ODU HS","TX ISSUE",
U1861="IP &amp; VLAN","TX ISSUE",
U1861="Warehouse HUAWEI","SPARE-ISSUE",
U1861="SPARE-HS","SPARE-ISSUE",
U1861="Power Telco","RAN ISSUE"
),"")</f>
        <v/>
      </c>
      <c r="U1861" s="33"/>
      <c r="V1861" s="32" t="str" cm="1">
        <f t="array" ref="V1861">IFERROR(_xlfn.IFS(
U1861="MPR ISSUE","ACTIVE",
U1861="BSS Hardware Issue","ACTIVE",
U1861="Sites strategiques, MLL, Pylone, etc.","PASSIVE",
U1861="AKTIVCO DEFAUT GE &amp; POWER Cabinet","PASSIVE",
U1861="AKTIVCO Coupure ENEO &amp; Baisse de tension","PASSIVE",
U1861="Coupure ENEO &amp; Baisse de tension","PASSIVE",
U1861="Defaut GE &amp; POWER Cabinet","PASSIVE",
U1861="Sharing","PASSIVE",
U1861="Sites strategiques &amp; DataCenter","PASSIVE",
U1861="Exclu","Exclu",
U1861="SAT","ACTIVE",
U1861="SPARE-ISSUE","SPARE-ISSUE",
U1861="Fiber CAmtel","ACTIVE",
U1861="Fiber AOF","ACTIVE",
U1861="Projet OCM (HUAWEI)","PLANNED WORKS",
U1861="Projet OCM (NOKIA)","PLANNED WORKS",
U1861="ACCESS-ISSUE","ACCESS-ISSUE",
U1861="Projet OCM (ZTE, NOKIA, autres projets)","PLANNED WORKS",
U1861="No root CAuse","No root cause",
U1861="ODU HS","ACTIVE",
U1861="IP &amp; VLAN","ACTIVE",
U1861="Warehouse HUAWEI","SPARE-ISSUE",
U1861="SPARE-HS","SPARE-ISSUE",
U1861="Power Telco","ACTIVE"
),"")</f>
        <v/>
      </c>
      <c r="W1861" s="51"/>
      <c r="X1861" s="51"/>
      <c r="Y1861" s="51"/>
      <c r="Z1861" s="51"/>
      <c r="AA1861" s="51"/>
      <c r="AB1861" s="34" t="s">
        <v>5420</v>
      </c>
      <c r="AC1861" s="34" t="str">
        <f>_xlfn.XLOOKUP(B1861,[4]ALL!$B:$B,[4]ALL!$N:$N,"")</f>
        <v/>
      </c>
      <c r="AD1861" s="34" t="s">
        <v>5420</v>
      </c>
      <c r="AE1861" s="34"/>
      <c r="AF1861" s="36" t="s">
        <v>5420</v>
      </c>
      <c r="AG1861" s="29"/>
      <c r="AH1861" s="35"/>
      <c r="AI1861" s="29"/>
      <c r="AJ1861" s="29" t="s">
        <v>5420</v>
      </c>
      <c r="AK1861" s="36" t="s">
        <v>5420</v>
      </c>
      <c r="AL1861" s="36" t="s">
        <v>5420</v>
      </c>
      <c r="AM1861" s="36" t="s">
        <v>5420</v>
      </c>
      <c r="AN1861" s="36" t="s">
        <v>5420</v>
      </c>
      <c r="AO1861" s="36" t="s">
        <v>5420</v>
      </c>
      <c r="AP1861" s="36" t="s">
        <v>5420</v>
      </c>
      <c r="AQ1861" s="36" t="s">
        <v>5420</v>
      </c>
      <c r="AR1861" s="36" t="s">
        <v>5420</v>
      </c>
      <c r="AS1861" s="36" t="s">
        <v>5420</v>
      </c>
      <c r="AT1861" s="36" t="s">
        <v>5420</v>
      </c>
      <c r="AU1861" s="36" t="s">
        <v>5420</v>
      </c>
      <c r="AV1861" s="36" t="s">
        <v>5420</v>
      </c>
      <c r="AW1861" s="45"/>
      <c r="AX1861" s="45" t="s">
        <v>5420</v>
      </c>
      <c r="AY1861" s="45" t="s">
        <v>5420</v>
      </c>
      <c r="AZ1861" s="45" t="s">
        <v>5420</v>
      </c>
      <c r="BA1861" s="36" t="s">
        <v>5420</v>
      </c>
    </row>
    <row r="1862" spans="1:53" s="58" customFormat="1" ht="15.6" hidden="1" x14ac:dyDescent="0.3">
      <c r="A1862" s="27" t="s">
        <v>3076</v>
      </c>
      <c r="B1862" s="28" t="s">
        <v>3077</v>
      </c>
      <c r="C1862" s="29" t="str">
        <f>_xlfn.XLOOKUP(B1862,'[1]daily break down'!$D:$D,'[1]daily break down'!$E:$E,"")</f>
        <v>EXTREME-NORD</v>
      </c>
      <c r="D1862" s="27" t="s">
        <v>11</v>
      </c>
      <c r="E1862" s="27" t="s">
        <v>12</v>
      </c>
      <c r="F1862" s="29" t="s">
        <v>55</v>
      </c>
      <c r="G1862" s="27" t="s">
        <v>84</v>
      </c>
      <c r="H1862" s="37" t="str">
        <f>_xlfn.XLOOKUP(B1862,[2]CALCULATION!$B:$B,[2]CALCULATION!$H:$H,"")</f>
        <v>Huawei</v>
      </c>
      <c r="I1862" s="25">
        <v>0</v>
      </c>
      <c r="J1862" s="25">
        <v>0</v>
      </c>
      <c r="K1862" s="25">
        <v>0</v>
      </c>
      <c r="L1862" s="25">
        <v>0</v>
      </c>
      <c r="M1862" s="25">
        <v>0</v>
      </c>
      <c r="N1862" s="25">
        <v>0</v>
      </c>
      <c r="O1862" s="25">
        <v>0</v>
      </c>
      <c r="P1862" s="25" t="s">
        <v>6366</v>
      </c>
      <c r="Q1862" s="31" t="str">
        <f>_xlfn.XLOOKUP(B1862,'[1]daily break down'!$D:$D,'[1]daily break down'!$O:$O,"")</f>
        <v>Insecurity</v>
      </c>
      <c r="R1862" s="31"/>
      <c r="S1862" s="32" t="str" cm="1">
        <f t="array" ref="S1862">IFERROR(_xlfn.IFS(
U1862="MPR ISSUE","PDH",
U1862="BSS Hardware Issue","BSS",
U1862="Sites strategiques, MLL, Pylone, etc.","ENVTECH",
U1862="AKTIVCO DEFAUT GE &amp; POWER Cabinet","AKTIVCO",
U1862="AKTIVCO Coupure ENEO &amp; Baisse de tension","AKTIVCO GRID ONLY",
U1862="Coupure ENEO &amp; Baisse de tension","IHS GRID ONLY",
U1862="Defaut GE &amp; POWER Cabinet","IHS",
U1862="Sharing","Partners",
U1862="Sites strategiques &amp; DataCenter","SST &amp; DC",
U1862="Exclu","Exclu",
U1862="SAT","SAT",
U1862="SPARE-ISSUE","SPARE-ISSUE",
U1862="Fiber CAmtel","TRANS_FO_CAMTEL",
U1862="Fiber AOF","Fiber AOF",
U1862="Projet OCM (HUAWEI)","TRAVAUX-HUAWEI",
U1862="Projet OCM (NOKIA)","TRAVAUX-NOKIA",
U1862="ACCESS-ISSUE","ACCESS-ISSUE",
U1862="Projet OCM (ZTE, NOKIA, autres projets)","TRAVAUX OCM",
U1862="No root CAuse","No root cause",
U1862="ODU HS","PDH",
U1862="IP &amp; VLAN","PDH",
U1862="Warehouse HUAWEI","SPARE-ISSUE",
U1862="SPARE-HS","SPARE-ISSUE",
U1862="Power Telco","BSS"
),"")</f>
        <v/>
      </c>
      <c r="T1862" s="32" t="str" cm="1">
        <f t="array" ref="T1862">IFERROR(_xlfn.IFS(
U1862="MPR ISSUE","TX ISSUE",
U1862="BSS Hardware Issue","RAN ISSUE",
U1862="Sites strategiques, MLL, Pylone, etc.","ENVTECH",
U1862="AKTIVCO DEFAUT GE &amp; POWER Cabinet","POWER ISSUE",
U1862="AKTIVCO Coupure ENEO &amp; Baisse de tension","POWER ISSUE",
U1862="Coupure ENEO &amp; Baisse de tension","POWER ISSUE",
U1862="Defaut GE &amp; POWER Cabinet","POWER ISSUE",
U1862="Sharing","POWER ISSUE",
U1862="Sites strategiques &amp; DataCenter","POWER ISSUE",
U1862="Exclu","Exclu",
U1862="SAT","TX ISSUE",
U1862="SPARE-ISSUE","SPARE-ISSUE",
U1862="Fiber CAmtel","TX ISSUE",
U1862="Fiber AOF","TX ISSUE",
U1862="Projet OCM (HUAWEI)","TRAVAUX-HUAWEI",
U1862="Projet OCM (NOKIA)","TRAVAUX -NOKIA",
U1862="ACCESS-ISSUE","ACCESS-ISSUE",
U1862="Projet OCM (ZTE, NOKIA, autres projets)","TRAVAUX OCM",
U1862="No root CAuse","No root cause",
U1862="ODU HS","TX ISSUE",
U1862="IP &amp; VLAN","TX ISSUE",
U1862="Warehouse HUAWEI","SPARE-ISSUE",
U1862="SPARE-HS","SPARE-ISSUE",
U1862="Power Telco","RAN ISSUE"
),"")</f>
        <v/>
      </c>
      <c r="U1862" s="33"/>
      <c r="V1862" s="32" t="str" cm="1">
        <f t="array" ref="V1862">IFERROR(_xlfn.IFS(
U1862="MPR ISSUE","ACTIVE",
U1862="BSS Hardware Issue","ACTIVE",
U1862="Sites strategiques, MLL, Pylone, etc.","PASSIVE",
U1862="AKTIVCO DEFAUT GE &amp; POWER Cabinet","PASSIVE",
U1862="AKTIVCO Coupure ENEO &amp; Baisse de tension","PASSIVE",
U1862="Coupure ENEO &amp; Baisse de tension","PASSIVE",
U1862="Defaut GE &amp; POWER Cabinet","PASSIVE",
U1862="Sharing","PASSIVE",
U1862="Sites strategiques &amp; DataCenter","PASSIVE",
U1862="Exclu","Exclu",
U1862="SAT","ACTIVE",
U1862="SPARE-ISSUE","SPARE-ISSUE",
U1862="Fiber CAmtel","ACTIVE",
U1862="Fiber AOF","ACTIVE",
U1862="Projet OCM (HUAWEI)","PLANNED WORKS",
U1862="Projet OCM (NOKIA)","PLANNED WORKS",
U1862="ACCESS-ISSUE","ACCESS-ISSUE",
U1862="Projet OCM (ZTE, NOKIA, autres projets)","PLANNED WORKS",
U1862="No root CAuse","No root cause",
U1862="ODU HS","ACTIVE",
U1862="IP &amp; VLAN","ACTIVE",
U1862="Warehouse HUAWEI","SPARE-ISSUE",
U1862="SPARE-HS","SPARE-ISSUE",
U1862="Power Telco","ACTIVE"
),"")</f>
        <v/>
      </c>
      <c r="W1862" s="51"/>
      <c r="X1862" s="51"/>
      <c r="Y1862" s="51"/>
      <c r="Z1862" s="51"/>
      <c r="AA1862" s="51"/>
      <c r="AB1862" s="34" t="s">
        <v>5420</v>
      </c>
      <c r="AC1862" s="34" t="str">
        <f>_xlfn.XLOOKUP(B1862,[4]ALL!$B:$B,[4]ALL!$N:$N,"")</f>
        <v/>
      </c>
      <c r="AD1862" s="34" t="s">
        <v>5420</v>
      </c>
      <c r="AE1862" s="34"/>
      <c r="AF1862" s="36" t="s">
        <v>5420</v>
      </c>
      <c r="AG1862" s="29"/>
      <c r="AH1862" s="35"/>
      <c r="AI1862" s="29"/>
      <c r="AJ1862" s="29" t="s">
        <v>5420</v>
      </c>
      <c r="AK1862" s="36" t="s">
        <v>5420</v>
      </c>
      <c r="AL1862" s="36" t="s">
        <v>5420</v>
      </c>
      <c r="AM1862" s="36" t="s">
        <v>5420</v>
      </c>
      <c r="AN1862" s="36" t="s">
        <v>5420</v>
      </c>
      <c r="AO1862" s="36" t="s">
        <v>5420</v>
      </c>
      <c r="AP1862" s="36" t="s">
        <v>5420</v>
      </c>
      <c r="AQ1862" s="36" t="s">
        <v>5420</v>
      </c>
      <c r="AR1862" s="36" t="s">
        <v>5420</v>
      </c>
      <c r="AS1862" s="36" t="s">
        <v>5420</v>
      </c>
      <c r="AT1862" s="36" t="s">
        <v>5420</v>
      </c>
      <c r="AU1862" s="36" t="s">
        <v>5420</v>
      </c>
      <c r="AV1862" s="36" t="s">
        <v>5420</v>
      </c>
      <c r="AW1862" s="45"/>
      <c r="AX1862" s="45" t="s">
        <v>5420</v>
      </c>
      <c r="AY1862" s="45" t="s">
        <v>5420</v>
      </c>
      <c r="AZ1862" s="45" t="s">
        <v>5420</v>
      </c>
      <c r="BA1862" s="36" t="s">
        <v>5420</v>
      </c>
    </row>
    <row r="1863" spans="1:53" s="58" customFormat="1" ht="15.6" hidden="1" x14ac:dyDescent="0.3">
      <c r="A1863" s="27" t="s">
        <v>3762</v>
      </c>
      <c r="B1863" s="28" t="s">
        <v>3763</v>
      </c>
      <c r="C1863" s="29" t="str">
        <f>_xlfn.XLOOKUP(B1863,'[1]daily break down'!$D:$D,'[1]daily break down'!$E:$E,"")</f>
        <v>Garoua</v>
      </c>
      <c r="D1863" s="27" t="s">
        <v>11</v>
      </c>
      <c r="E1863" s="27" t="s">
        <v>12</v>
      </c>
      <c r="F1863" s="29" t="s">
        <v>23</v>
      </c>
      <c r="G1863" s="27" t="s">
        <v>24</v>
      </c>
      <c r="H1863" s="37" t="str">
        <f>_xlfn.XLOOKUP(B1863,[2]CALCULATION!$B:$B,[2]CALCULATION!$H:$H,"")</f>
        <v>Huawei</v>
      </c>
      <c r="I1863" s="25">
        <v>0</v>
      </c>
      <c r="J1863" s="25">
        <v>0</v>
      </c>
      <c r="K1863" s="25">
        <v>0</v>
      </c>
      <c r="L1863" s="25">
        <v>0</v>
      </c>
      <c r="M1863" s="25">
        <v>0</v>
      </c>
      <c r="N1863" s="25">
        <v>0</v>
      </c>
      <c r="O1863" s="25">
        <v>0</v>
      </c>
      <c r="P1863" s="25" t="s">
        <v>6366</v>
      </c>
      <c r="Q1863" s="31" t="s">
        <v>5364</v>
      </c>
      <c r="R1863" s="31"/>
      <c r="S1863" s="32" t="str" cm="1">
        <f t="array" ref="S1863">IFERROR(_xlfn.IFS(
U1863="MPR ISSUE","PDH",
U1863="BSS Hardware Issue","BSS",
U1863="Sites strategiques, MLL, Pylone, etc.","ENVTECH",
U1863="AKTIVCO DEFAUT GE &amp; POWER Cabinet","AKTIVCO",
U1863="AKTIVCO Coupure ENEO &amp; Baisse de tension","AKTIVCO GRID ONLY",
U1863="Coupure ENEO &amp; Baisse de tension","IHS GRID ONLY",
U1863="Defaut GE &amp; POWER Cabinet","IHS",
U1863="Sharing","Partners",
U1863="Sites strategiques &amp; DataCenter","SST &amp; DC",
U1863="Exclu","Exclu",
U1863="SAT","SAT",
U1863="SPARE-ISSUE","SPARE-ISSUE",
U1863="Fiber CAmtel","TRANS_FO_CAMTEL",
U1863="Fiber AOF","Fiber AOF",
U1863="Projet OCM (HUAWEI)","TRAVAUX-HUAWEI",
U1863="Projet OCM (NOKIA)","TRAVAUX-NOKIA",
U1863="ACCESS-ISSUE","ACCESS-ISSUE",
U1863="Projet OCM (ZTE, NOKIA, autres projets)","TRAVAUX OCM",
U1863="No root CAuse","No root cause",
U1863="ODU HS","PDH",
U1863="IP &amp; VLAN","PDH",
U1863="Warehouse HUAWEI","SPARE-ISSUE",
U1863="SPARE-HS","SPARE-ISSUE",
U1863="Power Telco","BSS"
),"")</f>
        <v/>
      </c>
      <c r="T1863" s="32" t="str" cm="1">
        <f t="array" ref="T1863">IFERROR(_xlfn.IFS(
U1863="MPR ISSUE","TX ISSUE",
U1863="BSS Hardware Issue","RAN ISSUE",
U1863="Sites strategiques, MLL, Pylone, etc.","ENVTECH",
U1863="AKTIVCO DEFAUT GE &amp; POWER Cabinet","POWER ISSUE",
U1863="AKTIVCO Coupure ENEO &amp; Baisse de tension","POWER ISSUE",
U1863="Coupure ENEO &amp; Baisse de tension","POWER ISSUE",
U1863="Defaut GE &amp; POWER Cabinet","POWER ISSUE",
U1863="Sharing","POWER ISSUE",
U1863="Sites strategiques &amp; DataCenter","POWER ISSUE",
U1863="Exclu","Exclu",
U1863="SAT","TX ISSUE",
U1863="SPARE-ISSUE","SPARE-ISSUE",
U1863="Fiber CAmtel","TX ISSUE",
U1863="Fiber AOF","TX ISSUE",
U1863="Projet OCM (HUAWEI)","TRAVAUX-HUAWEI",
U1863="Projet OCM (NOKIA)","TRAVAUX -NOKIA",
U1863="ACCESS-ISSUE","ACCESS-ISSUE",
U1863="Projet OCM (ZTE, NOKIA, autres projets)","TRAVAUX OCM",
U1863="No root CAuse","No root cause",
U1863="ODU HS","TX ISSUE",
U1863="IP &amp; VLAN","TX ISSUE",
U1863="Warehouse HUAWEI","SPARE-ISSUE",
U1863="SPARE-HS","SPARE-ISSUE",
U1863="Power Telco","RAN ISSUE"
),"")</f>
        <v/>
      </c>
      <c r="U1863" s="33"/>
      <c r="V1863" s="32" t="str" cm="1">
        <f t="array" ref="V1863">IFERROR(_xlfn.IFS(
U1863="MPR ISSUE","ACTIVE",
U1863="BSS Hardware Issue","ACTIVE",
U1863="Sites strategiques, MLL, Pylone, etc.","PASSIVE",
U1863="AKTIVCO DEFAUT GE &amp; POWER Cabinet","PASSIVE",
U1863="AKTIVCO Coupure ENEO &amp; Baisse de tension","PASSIVE",
U1863="Coupure ENEO &amp; Baisse de tension","PASSIVE",
U1863="Defaut GE &amp; POWER Cabinet","PASSIVE",
U1863="Sharing","PASSIVE",
U1863="Sites strategiques &amp; DataCenter","PASSIVE",
U1863="Exclu","Exclu",
U1863="SAT","ACTIVE",
U1863="SPARE-ISSUE","SPARE-ISSUE",
U1863="Fiber CAmtel","ACTIVE",
U1863="Fiber AOF","ACTIVE",
U1863="Projet OCM (HUAWEI)","PLANNED WORKS",
U1863="Projet OCM (NOKIA)","PLANNED WORKS",
U1863="ACCESS-ISSUE","ACCESS-ISSUE",
U1863="Projet OCM (ZTE, NOKIA, autres projets)","PLANNED WORKS",
U1863="No root CAuse","No root cause",
U1863="ODU HS","ACTIVE",
U1863="IP &amp; VLAN","ACTIVE",
U1863="Warehouse HUAWEI","SPARE-ISSUE",
U1863="SPARE-HS","SPARE-ISSUE",
U1863="Power Telco","ACTIVE"
),"")</f>
        <v/>
      </c>
      <c r="W1863" s="51"/>
      <c r="X1863" s="51"/>
      <c r="Y1863" s="51"/>
      <c r="Z1863" s="51"/>
      <c r="AA1863" s="51"/>
      <c r="AB1863" s="34" t="s">
        <v>5420</v>
      </c>
      <c r="AC1863" s="34" t="str">
        <f>_xlfn.XLOOKUP(B1863,[4]ALL!$B:$B,[4]ALL!$N:$N,"")</f>
        <v/>
      </c>
      <c r="AD1863" s="34" t="s">
        <v>5420</v>
      </c>
      <c r="AE1863" s="34"/>
      <c r="AF1863" s="36" t="s">
        <v>5420</v>
      </c>
      <c r="AG1863" s="29"/>
      <c r="AH1863" s="35"/>
      <c r="AI1863" s="29"/>
      <c r="AJ1863" s="29" t="s">
        <v>5420</v>
      </c>
      <c r="AK1863" s="36" t="s">
        <v>5420</v>
      </c>
      <c r="AL1863" s="36" t="s">
        <v>5420</v>
      </c>
      <c r="AM1863" s="36" t="s">
        <v>5420</v>
      </c>
      <c r="AN1863" s="36" t="s">
        <v>5420</v>
      </c>
      <c r="AO1863" s="36" t="s">
        <v>5420</v>
      </c>
      <c r="AP1863" s="36" t="s">
        <v>5420</v>
      </c>
      <c r="AQ1863" s="36" t="s">
        <v>5420</v>
      </c>
      <c r="AR1863" s="36" t="s">
        <v>5420</v>
      </c>
      <c r="AS1863" s="36" t="s">
        <v>5420</v>
      </c>
      <c r="AT1863" s="36" t="s">
        <v>5420</v>
      </c>
      <c r="AU1863" s="36" t="s">
        <v>5420</v>
      </c>
      <c r="AV1863" s="36" t="s">
        <v>5420</v>
      </c>
      <c r="AW1863" s="45"/>
      <c r="AX1863" s="45" t="s">
        <v>5420</v>
      </c>
      <c r="AY1863" s="45" t="s">
        <v>5420</v>
      </c>
      <c r="AZ1863" s="45" t="s">
        <v>5420</v>
      </c>
      <c r="BA1863" s="36" t="s">
        <v>5420</v>
      </c>
    </row>
    <row r="1864" spans="1:53" s="58" customFormat="1" ht="15.6" hidden="1" x14ac:dyDescent="0.3">
      <c r="A1864" s="27" t="s">
        <v>3785</v>
      </c>
      <c r="B1864" s="28" t="s">
        <v>3786</v>
      </c>
      <c r="C1864" s="29" t="str">
        <f>_xlfn.XLOOKUP(B1864,'[1]daily break down'!$D:$D,'[1]daily break down'!$E:$E,"")</f>
        <v>Maroua</v>
      </c>
      <c r="D1864" s="27" t="s">
        <v>21</v>
      </c>
      <c r="E1864" s="27" t="s">
        <v>80</v>
      </c>
      <c r="F1864" s="29" t="s">
        <v>55</v>
      </c>
      <c r="G1864" s="27" t="s">
        <v>84</v>
      </c>
      <c r="H1864" s="37" t="str">
        <f>_xlfn.XLOOKUP(B1864,[2]CALCULATION!$B:$B,[2]CALCULATION!$H:$H,"")</f>
        <v>Huawei</v>
      </c>
      <c r="I1864" s="25">
        <v>0</v>
      </c>
      <c r="J1864" s="25">
        <v>0</v>
      </c>
      <c r="K1864" s="25">
        <v>1.9261884582787582E-2</v>
      </c>
      <c r="L1864" s="25">
        <v>4.8154711456968929E-3</v>
      </c>
      <c r="M1864" s="25">
        <v>0</v>
      </c>
      <c r="N1864" s="25">
        <v>0</v>
      </c>
      <c r="O1864" s="25">
        <v>0</v>
      </c>
      <c r="P1864" s="25" t="s">
        <v>6366</v>
      </c>
      <c r="Q1864" s="31" t="s">
        <v>5364</v>
      </c>
      <c r="R1864" s="31"/>
      <c r="S1864" s="32" t="str" cm="1">
        <f t="array" ref="S1864">IFERROR(_xlfn.IFS(
U1864="MPR ISSUE","PDH",
U1864="BSS Hardware Issue","BSS",
U1864="Sites strategiques, MLL, Pylone, etc.","ENVTECH",
U1864="AKTIVCO DEFAUT GE &amp; POWER Cabinet","AKTIVCO",
U1864="AKTIVCO Coupure ENEO &amp; Baisse de tension","AKTIVCO GRID ONLY",
U1864="Coupure ENEO &amp; Baisse de tension","IHS GRID ONLY",
U1864="Defaut GE &amp; POWER Cabinet","IHS",
U1864="Sharing","Partners",
U1864="Sites strategiques &amp; DataCenter","SST &amp; DC",
U1864="Exclu","Exclu",
U1864="SAT","SAT",
U1864="SPARE-ISSUE","SPARE-ISSUE",
U1864="Fiber CAmtel","TRANS_FO_CAMTEL",
U1864="Fiber AOF","Fiber AOF",
U1864="Projet OCM (HUAWEI)","TRAVAUX-HUAWEI",
U1864="Projet OCM (NOKIA)","TRAVAUX-NOKIA",
U1864="ACCESS-ISSUE","ACCESS-ISSUE",
U1864="Projet OCM (ZTE, NOKIA, autres projets)","TRAVAUX OCM",
U1864="No root CAuse","No root cause",
U1864="ODU HS","PDH",
U1864="IP &amp; VLAN","PDH",
U1864="Warehouse HUAWEI","SPARE-ISSUE",
U1864="SPARE-HS","SPARE-ISSUE",
U1864="Power Telco","BSS"
),"")</f>
        <v/>
      </c>
      <c r="T1864" s="32" t="str" cm="1">
        <f t="array" ref="T1864">IFERROR(_xlfn.IFS(
U1864="MPR ISSUE","TX ISSUE",
U1864="BSS Hardware Issue","RAN ISSUE",
U1864="Sites strategiques, MLL, Pylone, etc.","ENVTECH",
U1864="AKTIVCO DEFAUT GE &amp; POWER Cabinet","POWER ISSUE",
U1864="AKTIVCO Coupure ENEO &amp; Baisse de tension","POWER ISSUE",
U1864="Coupure ENEO &amp; Baisse de tension","POWER ISSUE",
U1864="Defaut GE &amp; POWER Cabinet","POWER ISSUE",
U1864="Sharing","POWER ISSUE",
U1864="Sites strategiques &amp; DataCenter","POWER ISSUE",
U1864="Exclu","Exclu",
U1864="SAT","TX ISSUE",
U1864="SPARE-ISSUE","SPARE-ISSUE",
U1864="Fiber CAmtel","TX ISSUE",
U1864="Fiber AOF","TX ISSUE",
U1864="Projet OCM (HUAWEI)","TRAVAUX-HUAWEI",
U1864="Projet OCM (NOKIA)","TRAVAUX -NOKIA",
U1864="ACCESS-ISSUE","ACCESS-ISSUE",
U1864="Projet OCM (ZTE, NOKIA, autres projets)","TRAVAUX OCM",
U1864="No root CAuse","No root cause",
U1864="ODU HS","TX ISSUE",
U1864="IP &amp; VLAN","TX ISSUE",
U1864="Warehouse HUAWEI","SPARE-ISSUE",
U1864="SPARE-HS","SPARE-ISSUE",
U1864="Power Telco","RAN ISSUE"
),"")</f>
        <v/>
      </c>
      <c r="U1864" s="33"/>
      <c r="V1864" s="32" t="str" cm="1">
        <f t="array" ref="V1864">IFERROR(_xlfn.IFS(
U1864="MPR ISSUE","ACTIVE",
U1864="BSS Hardware Issue","ACTIVE",
U1864="Sites strategiques, MLL, Pylone, etc.","PASSIVE",
U1864="AKTIVCO DEFAUT GE &amp; POWER Cabinet","PASSIVE",
U1864="AKTIVCO Coupure ENEO &amp; Baisse de tension","PASSIVE",
U1864="Coupure ENEO &amp; Baisse de tension","PASSIVE",
U1864="Defaut GE &amp; POWER Cabinet","PASSIVE",
U1864="Sharing","PASSIVE",
U1864="Sites strategiques &amp; DataCenter","PASSIVE",
U1864="Exclu","Exclu",
U1864="SAT","ACTIVE",
U1864="SPARE-ISSUE","SPARE-ISSUE",
U1864="Fiber CAmtel","ACTIVE",
U1864="Fiber AOF","ACTIVE",
U1864="Projet OCM (HUAWEI)","PLANNED WORKS",
U1864="Projet OCM (NOKIA)","PLANNED WORKS",
U1864="ACCESS-ISSUE","ACCESS-ISSUE",
U1864="Projet OCM (ZTE, NOKIA, autres projets)","PLANNED WORKS",
U1864="No root CAuse","No root cause",
U1864="ODU HS","ACTIVE",
U1864="IP &amp; VLAN","ACTIVE",
U1864="Warehouse HUAWEI","SPARE-ISSUE",
U1864="SPARE-HS","SPARE-ISSUE",
U1864="Power Telco","ACTIVE"
),"")</f>
        <v/>
      </c>
      <c r="W1864" s="51"/>
      <c r="X1864" s="51"/>
      <c r="Y1864" s="51"/>
      <c r="Z1864" s="51"/>
      <c r="AA1864" s="51"/>
      <c r="AB1864" s="34" t="s">
        <v>5420</v>
      </c>
      <c r="AC1864" s="34" t="str">
        <f>_xlfn.XLOOKUP(B1864,[4]ALL!$B:$B,[4]ALL!$N:$N,"")</f>
        <v/>
      </c>
      <c r="AD1864" s="34" t="s">
        <v>5420</v>
      </c>
      <c r="AE1864" s="34"/>
      <c r="AF1864" s="36" t="s">
        <v>5420</v>
      </c>
      <c r="AG1864" s="29"/>
      <c r="AH1864" s="35"/>
      <c r="AI1864" s="29"/>
      <c r="AJ1864" s="29" t="s">
        <v>5420</v>
      </c>
      <c r="AK1864" s="36" t="s">
        <v>5420</v>
      </c>
      <c r="AL1864" s="36" t="s">
        <v>5420</v>
      </c>
      <c r="AM1864" s="36" t="s">
        <v>5420</v>
      </c>
      <c r="AN1864" s="36" t="s">
        <v>5420</v>
      </c>
      <c r="AO1864" s="36" t="s">
        <v>5420</v>
      </c>
      <c r="AP1864" s="36" t="s">
        <v>5420</v>
      </c>
      <c r="AQ1864" s="36" t="s">
        <v>5420</v>
      </c>
      <c r="AR1864" s="36" t="s">
        <v>5420</v>
      </c>
      <c r="AS1864" s="36" t="s">
        <v>5420</v>
      </c>
      <c r="AT1864" s="36" t="s">
        <v>5420</v>
      </c>
      <c r="AU1864" s="36" t="s">
        <v>5420</v>
      </c>
      <c r="AV1864" s="36" t="s">
        <v>5420</v>
      </c>
      <c r="AW1864" s="45"/>
      <c r="AX1864" s="45" t="s">
        <v>5420</v>
      </c>
      <c r="AY1864" s="45" t="s">
        <v>5420</v>
      </c>
      <c r="AZ1864" s="45" t="s">
        <v>5420</v>
      </c>
      <c r="BA1864" s="36" t="s">
        <v>5420</v>
      </c>
    </row>
    <row r="1865" spans="1:53" s="58" customFormat="1" ht="15.6" hidden="1" x14ac:dyDescent="0.3">
      <c r="A1865" s="27" t="s">
        <v>3796</v>
      </c>
      <c r="B1865" s="28" t="s">
        <v>3797</v>
      </c>
      <c r="C1865" s="29" t="str">
        <f>_xlfn.XLOOKUP(B1865,'[1]daily break down'!$D:$D,'[1]daily break down'!$E:$E,"")</f>
        <v>Maroua</v>
      </c>
      <c r="D1865" s="27" t="s">
        <v>1023</v>
      </c>
      <c r="E1865" s="27"/>
      <c r="F1865" s="29" t="s">
        <v>55</v>
      </c>
      <c r="G1865" s="27" t="s">
        <v>84</v>
      </c>
      <c r="H1865" s="37" t="str">
        <f>_xlfn.XLOOKUP(B1865,[2]CALCULATION!$B:$B,[2]CALCULATION!$H:$H,"")</f>
        <v>Huawei</v>
      </c>
      <c r="I1865" s="25">
        <v>0</v>
      </c>
      <c r="J1865" s="25">
        <v>0</v>
      </c>
      <c r="K1865" s="25">
        <v>0</v>
      </c>
      <c r="L1865" s="25">
        <v>0</v>
      </c>
      <c r="M1865" s="25">
        <v>0</v>
      </c>
      <c r="N1865" s="25">
        <v>0</v>
      </c>
      <c r="O1865" s="25">
        <v>0</v>
      </c>
      <c r="P1865" s="25" t="s">
        <v>6366</v>
      </c>
      <c r="Q1865" s="31" t="s">
        <v>5364</v>
      </c>
      <c r="R1865" s="31"/>
      <c r="S1865" s="32" t="str" cm="1">
        <f t="array" ref="S1865">IFERROR(_xlfn.IFS(
U1865="MPR ISSUE","PDH",
U1865="BSS Hardware Issue","BSS",
U1865="Sites strategiques, MLL, Pylone, etc.","ENVTECH",
U1865="AKTIVCO DEFAUT GE &amp; POWER Cabinet","AKTIVCO",
U1865="AKTIVCO Coupure ENEO &amp; Baisse de tension","AKTIVCO GRID ONLY",
U1865="Coupure ENEO &amp; Baisse de tension","IHS GRID ONLY",
U1865="Defaut GE &amp; POWER Cabinet","IHS",
U1865="Sharing","Partners",
U1865="Sites strategiques &amp; DataCenter","SST &amp; DC",
U1865="Exclu","Exclu",
U1865="SAT","SAT",
U1865="SPARE-ISSUE","SPARE-ISSUE",
U1865="Fiber CAmtel","TRANS_FO_CAMTEL",
U1865="Fiber AOF","Fiber AOF",
U1865="Projet OCM (HUAWEI)","TRAVAUX-HUAWEI",
U1865="Projet OCM (NOKIA)","TRAVAUX-NOKIA",
U1865="ACCESS-ISSUE","ACCESS-ISSUE",
U1865="Projet OCM (ZTE, NOKIA, autres projets)","TRAVAUX OCM",
U1865="No root CAuse","No root cause",
U1865="ODU HS","PDH",
U1865="IP &amp; VLAN","PDH",
U1865="Warehouse HUAWEI","SPARE-ISSUE",
U1865="SPARE-HS","SPARE-ISSUE",
U1865="Power Telco","BSS"
),"")</f>
        <v/>
      </c>
      <c r="T1865" s="32" t="str" cm="1">
        <f t="array" ref="T1865">IFERROR(_xlfn.IFS(
U1865="MPR ISSUE","TX ISSUE",
U1865="BSS Hardware Issue","RAN ISSUE",
U1865="Sites strategiques, MLL, Pylone, etc.","ENVTECH",
U1865="AKTIVCO DEFAUT GE &amp; POWER Cabinet","POWER ISSUE",
U1865="AKTIVCO Coupure ENEO &amp; Baisse de tension","POWER ISSUE",
U1865="Coupure ENEO &amp; Baisse de tension","POWER ISSUE",
U1865="Defaut GE &amp; POWER Cabinet","POWER ISSUE",
U1865="Sharing","POWER ISSUE",
U1865="Sites strategiques &amp; DataCenter","POWER ISSUE",
U1865="Exclu","Exclu",
U1865="SAT","TX ISSUE",
U1865="SPARE-ISSUE","SPARE-ISSUE",
U1865="Fiber CAmtel","TX ISSUE",
U1865="Fiber AOF","TX ISSUE",
U1865="Projet OCM (HUAWEI)","TRAVAUX-HUAWEI",
U1865="Projet OCM (NOKIA)","TRAVAUX -NOKIA",
U1865="ACCESS-ISSUE","ACCESS-ISSUE",
U1865="Projet OCM (ZTE, NOKIA, autres projets)","TRAVAUX OCM",
U1865="No root CAuse","No root cause",
U1865="ODU HS","TX ISSUE",
U1865="IP &amp; VLAN","TX ISSUE",
U1865="Warehouse HUAWEI","SPARE-ISSUE",
U1865="SPARE-HS","SPARE-ISSUE",
U1865="Power Telco","RAN ISSUE"
),"")</f>
        <v/>
      </c>
      <c r="U1865" s="33"/>
      <c r="V1865" s="32" t="str" cm="1">
        <f t="array" ref="V1865">IFERROR(_xlfn.IFS(
U1865="MPR ISSUE","ACTIVE",
U1865="BSS Hardware Issue","ACTIVE",
U1865="Sites strategiques, MLL, Pylone, etc.","PASSIVE",
U1865="AKTIVCO DEFAUT GE &amp; POWER Cabinet","PASSIVE",
U1865="AKTIVCO Coupure ENEO &amp; Baisse de tension","PASSIVE",
U1865="Coupure ENEO &amp; Baisse de tension","PASSIVE",
U1865="Defaut GE &amp; POWER Cabinet","PASSIVE",
U1865="Sharing","PASSIVE",
U1865="Sites strategiques &amp; DataCenter","PASSIVE",
U1865="Exclu","Exclu",
U1865="SAT","ACTIVE",
U1865="SPARE-ISSUE","SPARE-ISSUE",
U1865="Fiber CAmtel","ACTIVE",
U1865="Fiber AOF","ACTIVE",
U1865="Projet OCM (HUAWEI)","PLANNED WORKS",
U1865="Projet OCM (NOKIA)","PLANNED WORKS",
U1865="ACCESS-ISSUE","ACCESS-ISSUE",
U1865="Projet OCM (ZTE, NOKIA, autres projets)","PLANNED WORKS",
U1865="No root CAuse","No root cause",
U1865="ODU HS","ACTIVE",
U1865="IP &amp; VLAN","ACTIVE",
U1865="Warehouse HUAWEI","SPARE-ISSUE",
U1865="SPARE-HS","SPARE-ISSUE",
U1865="Power Telco","ACTIVE"
),"")</f>
        <v/>
      </c>
      <c r="W1865" s="51"/>
      <c r="X1865" s="51"/>
      <c r="Y1865" s="51"/>
      <c r="Z1865" s="51"/>
      <c r="AA1865" s="51"/>
      <c r="AB1865" s="34" t="s">
        <v>5420</v>
      </c>
      <c r="AC1865" s="34" t="str">
        <f>_xlfn.XLOOKUP(B1865,[4]ALL!$B:$B,[4]ALL!$N:$N,"")</f>
        <v/>
      </c>
      <c r="AD1865" s="34" t="s">
        <v>5420</v>
      </c>
      <c r="AE1865" s="34"/>
      <c r="AF1865" s="36" t="s">
        <v>5420</v>
      </c>
      <c r="AG1865" s="29"/>
      <c r="AH1865" s="35"/>
      <c r="AI1865" s="29"/>
      <c r="AJ1865" s="29" t="s">
        <v>5420</v>
      </c>
      <c r="AK1865" s="36" t="s">
        <v>5420</v>
      </c>
      <c r="AL1865" s="36" t="s">
        <v>5420</v>
      </c>
      <c r="AM1865" s="36" t="s">
        <v>5420</v>
      </c>
      <c r="AN1865" s="36" t="s">
        <v>5420</v>
      </c>
      <c r="AO1865" s="36" t="s">
        <v>5420</v>
      </c>
      <c r="AP1865" s="36" t="s">
        <v>5420</v>
      </c>
      <c r="AQ1865" s="36" t="s">
        <v>5420</v>
      </c>
      <c r="AR1865" s="36" t="s">
        <v>5420</v>
      </c>
      <c r="AS1865" s="36" t="s">
        <v>5420</v>
      </c>
      <c r="AT1865" s="36" t="s">
        <v>5420</v>
      </c>
      <c r="AU1865" s="36" t="s">
        <v>5420</v>
      </c>
      <c r="AV1865" s="36" t="s">
        <v>5420</v>
      </c>
      <c r="AW1865" s="45"/>
      <c r="AX1865" s="45" t="s">
        <v>5420</v>
      </c>
      <c r="AY1865" s="45" t="s">
        <v>5420</v>
      </c>
      <c r="AZ1865" s="45" t="s">
        <v>5420</v>
      </c>
      <c r="BA1865" s="36" t="s">
        <v>5420</v>
      </c>
    </row>
    <row r="1866" spans="1:53" s="58" customFormat="1" ht="15.6" hidden="1" x14ac:dyDescent="0.3">
      <c r="A1866" s="27" t="s">
        <v>1817</v>
      </c>
      <c r="B1866" s="28" t="s">
        <v>1818</v>
      </c>
      <c r="C1866" s="29" t="str">
        <f>_xlfn.XLOOKUP(B1866,'[1]daily break down'!$D:$D,'[1]daily break down'!$E:$E,"")</f>
        <v>OUEST</v>
      </c>
      <c r="D1866" s="27" t="s">
        <v>11</v>
      </c>
      <c r="E1866" s="27" t="s">
        <v>12</v>
      </c>
      <c r="F1866" s="29" t="s">
        <v>102</v>
      </c>
      <c r="G1866" s="27" t="s">
        <v>1800</v>
      </c>
      <c r="H1866" s="37" t="str">
        <f>_xlfn.XLOOKUP(B1866,[2]CALCULATION!$B:$B,[2]CALCULATION!$H:$H,"")</f>
        <v>Huawei</v>
      </c>
      <c r="I1866" s="25">
        <v>0</v>
      </c>
      <c r="J1866" s="25">
        <v>1.2841256388525051E-2</v>
      </c>
      <c r="K1866" s="25">
        <v>0</v>
      </c>
      <c r="L1866" s="25">
        <v>0</v>
      </c>
      <c r="M1866" s="25">
        <v>1.0701046990437544E-3</v>
      </c>
      <c r="N1866" s="25">
        <v>6.2422774110885678E-4</v>
      </c>
      <c r="O1866" s="25">
        <v>2.675261747609386E-4</v>
      </c>
      <c r="P1866" s="25" t="s">
        <v>6366</v>
      </c>
      <c r="Q1866" s="31" t="s">
        <v>5364</v>
      </c>
      <c r="R1866" s="31"/>
      <c r="S1866" s="32" t="str" cm="1">
        <f t="array" ref="S1866">IFERROR(_xlfn.IFS(
U1866="MPR ISSUE","PDH",
U1866="BSS Hardware Issue","BSS",
U1866="Sites strategiques, MLL, Pylone, etc.","ENVTECH",
U1866="AKTIVCO DEFAUT GE &amp; POWER Cabinet","AKTIVCO",
U1866="AKTIVCO Coupure ENEO &amp; Baisse de tension","AKTIVCO GRID ONLY",
U1866="Coupure ENEO &amp; Baisse de tension","IHS GRID ONLY",
U1866="Defaut GE &amp; POWER Cabinet","IHS",
U1866="Sharing","Partners",
U1866="Sites strategiques &amp; DataCenter","SST &amp; DC",
U1866="Exclu","Exclu",
U1866="SAT","SAT",
U1866="SPARE-ISSUE","SPARE-ISSUE",
U1866="Fiber CAmtel","TRANS_FO_CAMTEL",
U1866="Fiber AOF","Fiber AOF",
U1866="Projet OCM (HUAWEI)","TRAVAUX-HUAWEI",
U1866="Projet OCM (NOKIA)","TRAVAUX-NOKIA",
U1866="ACCESS-ISSUE","ACCESS-ISSUE",
U1866="Projet OCM (ZTE, NOKIA, autres projets)","TRAVAUX OCM",
U1866="No root CAuse","No root cause",
U1866="ODU HS","PDH",
U1866="IP &amp; VLAN","PDH",
U1866="Warehouse HUAWEI","SPARE-ISSUE",
U1866="SPARE-HS","SPARE-ISSUE",
U1866="Power Telco","BSS"
),"")</f>
        <v/>
      </c>
      <c r="T1866" s="32" t="str" cm="1">
        <f t="array" ref="T1866">IFERROR(_xlfn.IFS(
U1866="MPR ISSUE","TX ISSUE",
U1866="BSS Hardware Issue","RAN ISSUE",
U1866="Sites strategiques, MLL, Pylone, etc.","ENVTECH",
U1866="AKTIVCO DEFAUT GE &amp; POWER Cabinet","POWER ISSUE",
U1866="AKTIVCO Coupure ENEO &amp; Baisse de tension","POWER ISSUE",
U1866="Coupure ENEO &amp; Baisse de tension","POWER ISSUE",
U1866="Defaut GE &amp; POWER Cabinet","POWER ISSUE",
U1866="Sharing","POWER ISSUE",
U1866="Sites strategiques &amp; DataCenter","POWER ISSUE",
U1866="Exclu","Exclu",
U1866="SAT","TX ISSUE",
U1866="SPARE-ISSUE","SPARE-ISSUE",
U1866="Fiber CAmtel","TX ISSUE",
U1866="Fiber AOF","TX ISSUE",
U1866="Projet OCM (HUAWEI)","TRAVAUX-HUAWEI",
U1866="Projet OCM (NOKIA)","TRAVAUX -NOKIA",
U1866="ACCESS-ISSUE","ACCESS-ISSUE",
U1866="Projet OCM (ZTE, NOKIA, autres projets)","TRAVAUX OCM",
U1866="No root CAuse","No root cause",
U1866="ODU HS","TX ISSUE",
U1866="IP &amp; VLAN","TX ISSUE",
U1866="Warehouse HUAWEI","SPARE-ISSUE",
U1866="SPARE-HS","SPARE-ISSUE",
U1866="Power Telco","RAN ISSUE"
),"")</f>
        <v/>
      </c>
      <c r="U1866" s="33"/>
      <c r="V1866" s="32" t="str" cm="1">
        <f t="array" ref="V1866">IFERROR(_xlfn.IFS(
U1866="MPR ISSUE","ACTIVE",
U1866="BSS Hardware Issue","ACTIVE",
U1866="Sites strategiques, MLL, Pylone, etc.","PASSIVE",
U1866="AKTIVCO DEFAUT GE &amp; POWER Cabinet","PASSIVE",
U1866="AKTIVCO Coupure ENEO &amp; Baisse de tension","PASSIVE",
U1866="Coupure ENEO &amp; Baisse de tension","PASSIVE",
U1866="Defaut GE &amp; POWER Cabinet","PASSIVE",
U1866="Sharing","PASSIVE",
U1866="Sites strategiques &amp; DataCenter","PASSIVE",
U1866="Exclu","Exclu",
U1866="SAT","ACTIVE",
U1866="SPARE-ISSUE","SPARE-ISSUE",
U1866="Fiber CAmtel","ACTIVE",
U1866="Fiber AOF","ACTIVE",
U1866="Projet OCM (HUAWEI)","PLANNED WORKS",
U1866="Projet OCM (NOKIA)","PLANNED WORKS",
U1866="ACCESS-ISSUE","ACCESS-ISSUE",
U1866="Projet OCM (ZTE, NOKIA, autres projets)","PLANNED WORKS",
U1866="No root CAuse","No root cause",
U1866="ODU HS","ACTIVE",
U1866="IP &amp; VLAN","ACTIVE",
U1866="Warehouse HUAWEI","SPARE-ISSUE",
U1866="SPARE-HS","SPARE-ISSUE",
U1866="Power Telco","ACTIVE"
),"")</f>
        <v/>
      </c>
      <c r="W1866" s="51"/>
      <c r="X1866" s="51"/>
      <c r="Y1866" s="51"/>
      <c r="Z1866" s="51"/>
      <c r="AA1866" s="51"/>
      <c r="AB1866" s="34" t="s">
        <v>5420</v>
      </c>
      <c r="AC1866" s="34" t="str">
        <f>_xlfn.XLOOKUP(B1866,[4]ALL!$B:$B,[4]ALL!$N:$N,"")</f>
        <v/>
      </c>
      <c r="AD1866" s="34" t="s">
        <v>5420</v>
      </c>
      <c r="AE1866" s="34"/>
      <c r="AF1866" s="36" t="s">
        <v>5420</v>
      </c>
      <c r="AG1866" s="29"/>
      <c r="AH1866" s="35"/>
      <c r="AI1866" s="29"/>
      <c r="AJ1866" s="29" t="s">
        <v>5420</v>
      </c>
      <c r="AK1866" s="36" t="s">
        <v>5420</v>
      </c>
      <c r="AL1866" s="36" t="s">
        <v>5420</v>
      </c>
      <c r="AM1866" s="36" t="s">
        <v>5420</v>
      </c>
      <c r="AN1866" s="36" t="s">
        <v>5420</v>
      </c>
      <c r="AO1866" s="36" t="s">
        <v>5420</v>
      </c>
      <c r="AP1866" s="36" t="s">
        <v>5420</v>
      </c>
      <c r="AQ1866" s="36" t="s">
        <v>5420</v>
      </c>
      <c r="AR1866" s="36" t="s">
        <v>5420</v>
      </c>
      <c r="AS1866" s="36" t="s">
        <v>5420</v>
      </c>
      <c r="AT1866" s="36" t="s">
        <v>5420</v>
      </c>
      <c r="AU1866" s="36" t="s">
        <v>5420</v>
      </c>
      <c r="AV1866" s="36" t="s">
        <v>5420</v>
      </c>
      <c r="AW1866" s="45"/>
      <c r="AX1866" s="45" t="s">
        <v>5420</v>
      </c>
      <c r="AY1866" s="45" t="s">
        <v>5420</v>
      </c>
      <c r="AZ1866" s="45" t="s">
        <v>5420</v>
      </c>
      <c r="BA1866" s="36" t="s">
        <v>5420</v>
      </c>
    </row>
    <row r="1867" spans="1:53" s="58" customFormat="1" ht="15.6" hidden="1" x14ac:dyDescent="0.3">
      <c r="A1867" s="27" t="s">
        <v>2968</v>
      </c>
      <c r="B1867" s="28" t="s">
        <v>2969</v>
      </c>
      <c r="C1867" s="29" t="str">
        <f>_xlfn.XLOOKUP(B1867,'[1]daily break down'!$D:$D,'[1]daily break down'!$E:$E,"")</f>
        <v>Ngaoundere</v>
      </c>
      <c r="D1867" s="27" t="s">
        <v>21</v>
      </c>
      <c r="E1867" s="27" t="s">
        <v>122</v>
      </c>
      <c r="F1867" s="29" t="s">
        <v>90</v>
      </c>
      <c r="G1867" s="27" t="s">
        <v>91</v>
      </c>
      <c r="H1867" s="37" t="str">
        <f>_xlfn.XLOOKUP(B1867,[2]CALCULATION!$B:$B,[2]CALCULATION!$H:$H,"")</f>
        <v>Huawei</v>
      </c>
      <c r="I1867" s="25">
        <v>0</v>
      </c>
      <c r="J1867" s="25">
        <v>0</v>
      </c>
      <c r="K1867" s="25">
        <v>0</v>
      </c>
      <c r="L1867" s="25">
        <v>0</v>
      </c>
      <c r="M1867" s="25">
        <v>0</v>
      </c>
      <c r="N1867" s="25">
        <v>0</v>
      </c>
      <c r="O1867" s="25">
        <v>0</v>
      </c>
      <c r="P1867" s="25" t="s">
        <v>6366</v>
      </c>
      <c r="Q1867" s="31" t="s">
        <v>5364</v>
      </c>
      <c r="R1867" s="31"/>
      <c r="S1867" s="32" t="str" cm="1">
        <f t="array" ref="S1867">IFERROR(_xlfn.IFS(
U1867="MPR ISSUE","PDH",
U1867="BSS Hardware Issue","BSS",
U1867="Sites strategiques, MLL, Pylone, etc.","ENVTECH",
U1867="AKTIVCO DEFAUT GE &amp; POWER Cabinet","AKTIVCO",
U1867="AKTIVCO Coupure ENEO &amp; Baisse de tension","AKTIVCO GRID ONLY",
U1867="Coupure ENEO &amp; Baisse de tension","IHS GRID ONLY",
U1867="Defaut GE &amp; POWER Cabinet","IHS",
U1867="Sharing","Partners",
U1867="Sites strategiques &amp; DataCenter","SST &amp; DC",
U1867="Exclu","Exclu",
U1867="SAT","SAT",
U1867="SPARE-ISSUE","SPARE-ISSUE",
U1867="Fiber CAmtel","TRANS_FO_CAMTEL",
U1867="Fiber AOF","Fiber AOF",
U1867="Projet OCM (HUAWEI)","TRAVAUX-HUAWEI",
U1867="Projet OCM (NOKIA)","TRAVAUX-NOKIA",
U1867="ACCESS-ISSUE","ACCESS-ISSUE",
U1867="Projet OCM (ZTE, NOKIA, autres projets)","TRAVAUX OCM",
U1867="No root CAuse","No root cause",
U1867="ODU HS","PDH",
U1867="IP &amp; VLAN","PDH",
U1867="Warehouse HUAWEI","SPARE-ISSUE",
U1867="SPARE-HS","SPARE-ISSUE",
U1867="Power Telco","BSS"
),"")</f>
        <v/>
      </c>
      <c r="T1867" s="32" t="str" cm="1">
        <f t="array" ref="T1867">IFERROR(_xlfn.IFS(
U1867="MPR ISSUE","TX ISSUE",
U1867="BSS Hardware Issue","RAN ISSUE",
U1867="Sites strategiques, MLL, Pylone, etc.","ENVTECH",
U1867="AKTIVCO DEFAUT GE &amp; POWER Cabinet","POWER ISSUE",
U1867="AKTIVCO Coupure ENEO &amp; Baisse de tension","POWER ISSUE",
U1867="Coupure ENEO &amp; Baisse de tension","POWER ISSUE",
U1867="Defaut GE &amp; POWER Cabinet","POWER ISSUE",
U1867="Sharing","POWER ISSUE",
U1867="Sites strategiques &amp; DataCenter","POWER ISSUE",
U1867="Exclu","Exclu",
U1867="SAT","TX ISSUE",
U1867="SPARE-ISSUE","SPARE-ISSUE",
U1867="Fiber CAmtel","TX ISSUE",
U1867="Fiber AOF","TX ISSUE",
U1867="Projet OCM (HUAWEI)","TRAVAUX-HUAWEI",
U1867="Projet OCM (NOKIA)","TRAVAUX -NOKIA",
U1867="ACCESS-ISSUE","ACCESS-ISSUE",
U1867="Projet OCM (ZTE, NOKIA, autres projets)","TRAVAUX OCM",
U1867="No root CAuse","No root cause",
U1867="ODU HS","TX ISSUE",
U1867="IP &amp; VLAN","TX ISSUE",
U1867="Warehouse HUAWEI","SPARE-ISSUE",
U1867="SPARE-HS","SPARE-ISSUE",
U1867="Power Telco","RAN ISSUE"
),"")</f>
        <v/>
      </c>
      <c r="U1867" s="33"/>
      <c r="V1867" s="32" t="str" cm="1">
        <f t="array" ref="V1867">IFERROR(_xlfn.IFS(
U1867="MPR ISSUE","ACTIVE",
U1867="BSS Hardware Issue","ACTIVE",
U1867="Sites strategiques, MLL, Pylone, etc.","PASSIVE",
U1867="AKTIVCO DEFAUT GE &amp; POWER Cabinet","PASSIVE",
U1867="AKTIVCO Coupure ENEO &amp; Baisse de tension","PASSIVE",
U1867="Coupure ENEO &amp; Baisse de tension","PASSIVE",
U1867="Defaut GE &amp; POWER Cabinet","PASSIVE",
U1867="Sharing","PASSIVE",
U1867="Sites strategiques &amp; DataCenter","PASSIVE",
U1867="Exclu","Exclu",
U1867="SAT","ACTIVE",
U1867="SPARE-ISSUE","SPARE-ISSUE",
U1867="Fiber CAmtel","ACTIVE",
U1867="Fiber AOF","ACTIVE",
U1867="Projet OCM (HUAWEI)","PLANNED WORKS",
U1867="Projet OCM (NOKIA)","PLANNED WORKS",
U1867="ACCESS-ISSUE","ACCESS-ISSUE",
U1867="Projet OCM (ZTE, NOKIA, autres projets)","PLANNED WORKS",
U1867="No root CAuse","No root cause",
U1867="ODU HS","ACTIVE",
U1867="IP &amp; VLAN","ACTIVE",
U1867="Warehouse HUAWEI","SPARE-ISSUE",
U1867="SPARE-HS","SPARE-ISSUE",
U1867="Power Telco","ACTIVE"
),"")</f>
        <v/>
      </c>
      <c r="W1867" s="51"/>
      <c r="X1867" s="51"/>
      <c r="Y1867" s="51"/>
      <c r="Z1867" s="51"/>
      <c r="AA1867" s="51"/>
      <c r="AB1867" s="34" t="s">
        <v>5420</v>
      </c>
      <c r="AC1867" s="34" t="str">
        <f>_xlfn.XLOOKUP(B1867,[4]ALL!$B:$B,[4]ALL!$N:$N,"")</f>
        <v/>
      </c>
      <c r="AD1867" s="34" t="s">
        <v>5420</v>
      </c>
      <c r="AE1867" s="34"/>
      <c r="AF1867" s="36" t="s">
        <v>5420</v>
      </c>
      <c r="AG1867" s="29"/>
      <c r="AH1867" s="35"/>
      <c r="AI1867" s="29"/>
      <c r="AJ1867" s="29" t="s">
        <v>5420</v>
      </c>
      <c r="AK1867" s="36" t="s">
        <v>5420</v>
      </c>
      <c r="AL1867" s="36" t="s">
        <v>5420</v>
      </c>
      <c r="AM1867" s="36" t="s">
        <v>5420</v>
      </c>
      <c r="AN1867" s="36" t="s">
        <v>5420</v>
      </c>
      <c r="AO1867" s="36" t="s">
        <v>5420</v>
      </c>
      <c r="AP1867" s="36" t="s">
        <v>5420</v>
      </c>
      <c r="AQ1867" s="36" t="s">
        <v>5420</v>
      </c>
      <c r="AR1867" s="36" t="s">
        <v>5420</v>
      </c>
      <c r="AS1867" s="36" t="s">
        <v>5420</v>
      </c>
      <c r="AT1867" s="36" t="s">
        <v>5420</v>
      </c>
      <c r="AU1867" s="36" t="s">
        <v>5420</v>
      </c>
      <c r="AV1867" s="36" t="s">
        <v>5420</v>
      </c>
      <c r="AW1867" s="45"/>
      <c r="AX1867" s="45" t="s">
        <v>5420</v>
      </c>
      <c r="AY1867" s="45" t="s">
        <v>5420</v>
      </c>
      <c r="AZ1867" s="45" t="s">
        <v>5420</v>
      </c>
      <c r="BA1867" s="36" t="s">
        <v>5420</v>
      </c>
    </row>
    <row r="1868" spans="1:53" s="58" customFormat="1" ht="15.6" hidden="1" x14ac:dyDescent="0.3">
      <c r="A1868" s="27" t="s">
        <v>2983</v>
      </c>
      <c r="B1868" s="28" t="s">
        <v>2984</v>
      </c>
      <c r="C1868" s="29" t="str">
        <f>_xlfn.XLOOKUP(B1868,'[1]daily break down'!$D:$D,'[1]daily break down'!$E:$E,"")</f>
        <v>Ngaoundere</v>
      </c>
      <c r="D1868" s="27" t="s">
        <v>11</v>
      </c>
      <c r="E1868" s="27" t="s">
        <v>12</v>
      </c>
      <c r="F1868" s="29" t="s">
        <v>90</v>
      </c>
      <c r="G1868" s="27" t="s">
        <v>91</v>
      </c>
      <c r="H1868" s="37" t="str">
        <f>_xlfn.XLOOKUP(B1868,[2]CALCULATION!$B:$B,[2]CALCULATION!$H:$H,"")</f>
        <v>Huawei</v>
      </c>
      <c r="I1868" s="25">
        <v>0</v>
      </c>
      <c r="J1868" s="25">
        <v>0</v>
      </c>
      <c r="K1868" s="25">
        <v>0</v>
      </c>
      <c r="L1868" s="25">
        <v>0</v>
      </c>
      <c r="M1868" s="25">
        <v>0</v>
      </c>
      <c r="N1868" s="25">
        <v>0</v>
      </c>
      <c r="O1868" s="25">
        <v>0</v>
      </c>
      <c r="P1868" s="25" t="s">
        <v>6366</v>
      </c>
      <c r="Q1868" s="31" t="s">
        <v>5364</v>
      </c>
      <c r="R1868" s="31"/>
      <c r="S1868" s="32" t="str" cm="1">
        <f t="array" ref="S1868">IFERROR(_xlfn.IFS(
U1868="MPR ISSUE","PDH",
U1868="BSS Hardware Issue","BSS",
U1868="Sites strategiques, MLL, Pylone, etc.","ENVTECH",
U1868="AKTIVCO DEFAUT GE &amp; POWER Cabinet","AKTIVCO",
U1868="AKTIVCO Coupure ENEO &amp; Baisse de tension","AKTIVCO GRID ONLY",
U1868="Coupure ENEO &amp; Baisse de tension","IHS GRID ONLY",
U1868="Defaut GE &amp; POWER Cabinet","IHS",
U1868="Sharing","Partners",
U1868="Sites strategiques &amp; DataCenter","SST &amp; DC",
U1868="Exclu","Exclu",
U1868="SAT","SAT",
U1868="SPARE-ISSUE","SPARE-ISSUE",
U1868="Fiber CAmtel","TRANS_FO_CAMTEL",
U1868="Fiber AOF","Fiber AOF",
U1868="Projet OCM (HUAWEI)","TRAVAUX-HUAWEI",
U1868="Projet OCM (NOKIA)","TRAVAUX-NOKIA",
U1868="ACCESS-ISSUE","ACCESS-ISSUE",
U1868="Projet OCM (ZTE, NOKIA, autres projets)","TRAVAUX OCM",
U1868="No root CAuse","No root cause",
U1868="ODU HS","PDH",
U1868="IP &amp; VLAN","PDH",
U1868="Warehouse HUAWEI","SPARE-ISSUE",
U1868="SPARE-HS","SPARE-ISSUE",
U1868="Power Telco","BSS"
),"")</f>
        <v/>
      </c>
      <c r="T1868" s="32" t="str" cm="1">
        <f t="array" ref="T1868">IFERROR(_xlfn.IFS(
U1868="MPR ISSUE","TX ISSUE",
U1868="BSS Hardware Issue","RAN ISSUE",
U1868="Sites strategiques, MLL, Pylone, etc.","ENVTECH",
U1868="AKTIVCO DEFAUT GE &amp; POWER Cabinet","POWER ISSUE",
U1868="AKTIVCO Coupure ENEO &amp; Baisse de tension","POWER ISSUE",
U1868="Coupure ENEO &amp; Baisse de tension","POWER ISSUE",
U1868="Defaut GE &amp; POWER Cabinet","POWER ISSUE",
U1868="Sharing","POWER ISSUE",
U1868="Sites strategiques &amp; DataCenter","POWER ISSUE",
U1868="Exclu","Exclu",
U1868="SAT","TX ISSUE",
U1868="SPARE-ISSUE","SPARE-ISSUE",
U1868="Fiber CAmtel","TX ISSUE",
U1868="Fiber AOF","TX ISSUE",
U1868="Projet OCM (HUAWEI)","TRAVAUX-HUAWEI",
U1868="Projet OCM (NOKIA)","TRAVAUX -NOKIA",
U1868="ACCESS-ISSUE","ACCESS-ISSUE",
U1868="Projet OCM (ZTE, NOKIA, autres projets)","TRAVAUX OCM",
U1868="No root CAuse","No root cause",
U1868="ODU HS","TX ISSUE",
U1868="IP &amp; VLAN","TX ISSUE",
U1868="Warehouse HUAWEI","SPARE-ISSUE",
U1868="SPARE-HS","SPARE-ISSUE",
U1868="Power Telco","RAN ISSUE"
),"")</f>
        <v/>
      </c>
      <c r="U1868" s="33"/>
      <c r="V1868" s="32" t="str" cm="1">
        <f t="array" ref="V1868">IFERROR(_xlfn.IFS(
U1868="MPR ISSUE","ACTIVE",
U1868="BSS Hardware Issue","ACTIVE",
U1868="Sites strategiques, MLL, Pylone, etc.","PASSIVE",
U1868="AKTIVCO DEFAUT GE &amp; POWER Cabinet","PASSIVE",
U1868="AKTIVCO Coupure ENEO &amp; Baisse de tension","PASSIVE",
U1868="Coupure ENEO &amp; Baisse de tension","PASSIVE",
U1868="Defaut GE &amp; POWER Cabinet","PASSIVE",
U1868="Sharing","PASSIVE",
U1868="Sites strategiques &amp; DataCenter","PASSIVE",
U1868="Exclu","Exclu",
U1868="SAT","ACTIVE",
U1868="SPARE-ISSUE","SPARE-ISSUE",
U1868="Fiber CAmtel","ACTIVE",
U1868="Fiber AOF","ACTIVE",
U1868="Projet OCM (HUAWEI)","PLANNED WORKS",
U1868="Projet OCM (NOKIA)","PLANNED WORKS",
U1868="ACCESS-ISSUE","ACCESS-ISSUE",
U1868="Projet OCM (ZTE, NOKIA, autres projets)","PLANNED WORKS",
U1868="No root CAuse","No root cause",
U1868="ODU HS","ACTIVE",
U1868="IP &amp; VLAN","ACTIVE",
U1868="Warehouse HUAWEI","SPARE-ISSUE",
U1868="SPARE-HS","SPARE-ISSUE",
U1868="Power Telco","ACTIVE"
),"")</f>
        <v/>
      </c>
      <c r="W1868" s="51"/>
      <c r="X1868" s="51"/>
      <c r="Y1868" s="51"/>
      <c r="Z1868" s="51"/>
      <c r="AA1868" s="51"/>
      <c r="AB1868" s="34" t="s">
        <v>5420</v>
      </c>
      <c r="AC1868" s="34" t="str">
        <f>_xlfn.XLOOKUP(B1868,[4]ALL!$B:$B,[4]ALL!$N:$N,"")</f>
        <v/>
      </c>
      <c r="AD1868" s="34" t="s">
        <v>5420</v>
      </c>
      <c r="AE1868" s="34"/>
      <c r="AF1868" s="36" t="s">
        <v>5420</v>
      </c>
      <c r="AG1868" s="29"/>
      <c r="AH1868" s="35"/>
      <c r="AI1868" s="29"/>
      <c r="AJ1868" s="29" t="s">
        <v>5420</v>
      </c>
      <c r="AK1868" s="36" t="s">
        <v>5420</v>
      </c>
      <c r="AL1868" s="36" t="s">
        <v>5420</v>
      </c>
      <c r="AM1868" s="36" t="s">
        <v>5420</v>
      </c>
      <c r="AN1868" s="36" t="s">
        <v>5420</v>
      </c>
      <c r="AO1868" s="36" t="s">
        <v>5420</v>
      </c>
      <c r="AP1868" s="36" t="s">
        <v>5420</v>
      </c>
      <c r="AQ1868" s="36" t="s">
        <v>5420</v>
      </c>
      <c r="AR1868" s="36" t="s">
        <v>5420</v>
      </c>
      <c r="AS1868" s="36" t="s">
        <v>5420</v>
      </c>
      <c r="AT1868" s="36" t="s">
        <v>5420</v>
      </c>
      <c r="AU1868" s="36" t="s">
        <v>5420</v>
      </c>
      <c r="AV1868" s="36" t="s">
        <v>5420</v>
      </c>
      <c r="AW1868" s="45"/>
      <c r="AX1868" s="45" t="s">
        <v>5420</v>
      </c>
      <c r="AY1868" s="45" t="s">
        <v>5420</v>
      </c>
      <c r="AZ1868" s="45" t="s">
        <v>5420</v>
      </c>
      <c r="BA1868" s="36" t="s">
        <v>5420</v>
      </c>
    </row>
    <row r="1869" spans="1:53" s="58" customFormat="1" ht="15.6" hidden="1" x14ac:dyDescent="0.3">
      <c r="A1869" s="27" t="s">
        <v>2834</v>
      </c>
      <c r="B1869" s="28" t="s">
        <v>2835</v>
      </c>
      <c r="C1869" s="29" t="str">
        <f>_xlfn.XLOOKUP(B1869,'[1]daily break down'!$D:$D,'[1]daily break down'!$E:$E,"")</f>
        <v>Ngaoundere</v>
      </c>
      <c r="D1869" s="27" t="s">
        <v>18</v>
      </c>
      <c r="E1869" s="27"/>
      <c r="F1869" s="29" t="s">
        <v>90</v>
      </c>
      <c r="G1869" s="27" t="s">
        <v>91</v>
      </c>
      <c r="H1869" s="37" t="str">
        <f>_xlfn.XLOOKUP(B1869,[2]CALCULATION!$B:$B,[2]CALCULATION!$H:$H,"")</f>
        <v>Huawei</v>
      </c>
      <c r="I1869" s="25">
        <v>0</v>
      </c>
      <c r="J1869" s="25">
        <v>0</v>
      </c>
      <c r="K1869" s="25">
        <v>0</v>
      </c>
      <c r="L1869" s="25">
        <v>0</v>
      </c>
      <c r="M1869" s="25">
        <v>0</v>
      </c>
      <c r="N1869" s="25">
        <v>0</v>
      </c>
      <c r="O1869" s="25">
        <v>0</v>
      </c>
      <c r="P1869" s="25" t="s">
        <v>6366</v>
      </c>
      <c r="Q1869" s="31" t="s">
        <v>5364</v>
      </c>
      <c r="R1869" s="31"/>
      <c r="S1869" s="32" t="str" cm="1">
        <f t="array" ref="S1869">IFERROR(_xlfn.IFS(
U1869="MPR ISSUE","PDH",
U1869="BSS Hardware Issue","BSS",
U1869="Sites strategiques, MLL, Pylone, etc.","ENVTECH",
U1869="AKTIVCO DEFAUT GE &amp; POWER Cabinet","AKTIVCO",
U1869="AKTIVCO Coupure ENEO &amp; Baisse de tension","AKTIVCO GRID ONLY",
U1869="Coupure ENEO &amp; Baisse de tension","IHS GRID ONLY",
U1869="Defaut GE &amp; POWER Cabinet","IHS",
U1869="Sharing","Partners",
U1869="Sites strategiques &amp; DataCenter","SST &amp; DC",
U1869="Exclu","Exclu",
U1869="SAT","SAT",
U1869="SPARE-ISSUE","SPARE-ISSUE",
U1869="Fiber CAmtel","TRANS_FO_CAMTEL",
U1869="Fiber AOF","Fiber AOF",
U1869="Projet OCM (HUAWEI)","TRAVAUX-HUAWEI",
U1869="Projet OCM (NOKIA)","TRAVAUX-NOKIA",
U1869="ACCESS-ISSUE","ACCESS-ISSUE",
U1869="Projet OCM (ZTE, NOKIA, autres projets)","TRAVAUX OCM",
U1869="No root CAuse","No root cause",
U1869="ODU HS","PDH",
U1869="IP &amp; VLAN","PDH",
U1869="Warehouse HUAWEI","SPARE-ISSUE",
U1869="SPARE-HS","SPARE-ISSUE",
U1869="Power Telco","BSS"
),"")</f>
        <v/>
      </c>
      <c r="T1869" s="32" t="str" cm="1">
        <f t="array" ref="T1869">IFERROR(_xlfn.IFS(
U1869="MPR ISSUE","TX ISSUE",
U1869="BSS Hardware Issue","RAN ISSUE",
U1869="Sites strategiques, MLL, Pylone, etc.","ENVTECH",
U1869="AKTIVCO DEFAUT GE &amp; POWER Cabinet","POWER ISSUE",
U1869="AKTIVCO Coupure ENEO &amp; Baisse de tension","POWER ISSUE",
U1869="Coupure ENEO &amp; Baisse de tension","POWER ISSUE",
U1869="Defaut GE &amp; POWER Cabinet","POWER ISSUE",
U1869="Sharing","POWER ISSUE",
U1869="Sites strategiques &amp; DataCenter","POWER ISSUE",
U1869="Exclu","Exclu",
U1869="SAT","TX ISSUE",
U1869="SPARE-ISSUE","SPARE-ISSUE",
U1869="Fiber CAmtel","TX ISSUE",
U1869="Fiber AOF","TX ISSUE",
U1869="Projet OCM (HUAWEI)","TRAVAUX-HUAWEI",
U1869="Projet OCM (NOKIA)","TRAVAUX -NOKIA",
U1869="ACCESS-ISSUE","ACCESS-ISSUE",
U1869="Projet OCM (ZTE, NOKIA, autres projets)","TRAVAUX OCM",
U1869="No root CAuse","No root cause",
U1869="ODU HS","TX ISSUE",
U1869="IP &amp; VLAN","TX ISSUE",
U1869="Warehouse HUAWEI","SPARE-ISSUE",
U1869="SPARE-HS","SPARE-ISSUE",
U1869="Power Telco","RAN ISSUE"
),"")</f>
        <v/>
      </c>
      <c r="U1869" s="33"/>
      <c r="V1869" s="32" t="str" cm="1">
        <f t="array" ref="V1869">IFERROR(_xlfn.IFS(
U1869="MPR ISSUE","ACTIVE",
U1869="BSS Hardware Issue","ACTIVE",
U1869="Sites strategiques, MLL, Pylone, etc.","PASSIVE",
U1869="AKTIVCO DEFAUT GE &amp; POWER Cabinet","PASSIVE",
U1869="AKTIVCO Coupure ENEO &amp; Baisse de tension","PASSIVE",
U1869="Coupure ENEO &amp; Baisse de tension","PASSIVE",
U1869="Defaut GE &amp; POWER Cabinet","PASSIVE",
U1869="Sharing","PASSIVE",
U1869="Sites strategiques &amp; DataCenter","PASSIVE",
U1869="Exclu","Exclu",
U1869="SAT","ACTIVE",
U1869="SPARE-ISSUE","SPARE-ISSUE",
U1869="Fiber CAmtel","ACTIVE",
U1869="Fiber AOF","ACTIVE",
U1869="Projet OCM (HUAWEI)","PLANNED WORKS",
U1869="Projet OCM (NOKIA)","PLANNED WORKS",
U1869="ACCESS-ISSUE","ACCESS-ISSUE",
U1869="Projet OCM (ZTE, NOKIA, autres projets)","PLANNED WORKS",
U1869="No root CAuse","No root cause",
U1869="ODU HS","ACTIVE",
U1869="IP &amp; VLAN","ACTIVE",
U1869="Warehouse HUAWEI","SPARE-ISSUE",
U1869="SPARE-HS","SPARE-ISSUE",
U1869="Power Telco","ACTIVE"
),"")</f>
        <v/>
      </c>
      <c r="W1869" s="51"/>
      <c r="X1869" s="51"/>
      <c r="Y1869" s="51"/>
      <c r="Z1869" s="51"/>
      <c r="AA1869" s="51"/>
      <c r="AB1869" s="34" t="s">
        <v>5420</v>
      </c>
      <c r="AC1869" s="34" t="str">
        <f>_xlfn.XLOOKUP(B1869,[4]ALL!$B:$B,[4]ALL!$N:$N,"")</f>
        <v/>
      </c>
      <c r="AD1869" s="34" t="s">
        <v>5420</v>
      </c>
      <c r="AE1869" s="34"/>
      <c r="AF1869" s="36" t="s">
        <v>5420</v>
      </c>
      <c r="AG1869" s="29"/>
      <c r="AH1869" s="35"/>
      <c r="AI1869" s="29"/>
      <c r="AJ1869" s="29" t="s">
        <v>5420</v>
      </c>
      <c r="AK1869" s="36" t="s">
        <v>5420</v>
      </c>
      <c r="AL1869" s="36" t="s">
        <v>5420</v>
      </c>
      <c r="AM1869" s="36" t="s">
        <v>5420</v>
      </c>
      <c r="AN1869" s="36" t="s">
        <v>5420</v>
      </c>
      <c r="AO1869" s="36" t="s">
        <v>5420</v>
      </c>
      <c r="AP1869" s="36" t="s">
        <v>5420</v>
      </c>
      <c r="AQ1869" s="36" t="s">
        <v>5420</v>
      </c>
      <c r="AR1869" s="36" t="s">
        <v>5420</v>
      </c>
      <c r="AS1869" s="36" t="s">
        <v>5420</v>
      </c>
      <c r="AT1869" s="36" t="s">
        <v>5420</v>
      </c>
      <c r="AU1869" s="36" t="s">
        <v>5420</v>
      </c>
      <c r="AV1869" s="36" t="s">
        <v>5420</v>
      </c>
      <c r="AW1869" s="45"/>
      <c r="AX1869" s="45" t="s">
        <v>5420</v>
      </c>
      <c r="AY1869" s="45" t="s">
        <v>5420</v>
      </c>
      <c r="AZ1869" s="45" t="s">
        <v>5420</v>
      </c>
      <c r="BA1869" s="36" t="s">
        <v>5420</v>
      </c>
    </row>
    <row r="1870" spans="1:53" s="58" customFormat="1" ht="15.6" hidden="1" x14ac:dyDescent="0.3">
      <c r="A1870" s="27" t="s">
        <v>607</v>
      </c>
      <c r="B1870" s="28" t="s">
        <v>608</v>
      </c>
      <c r="C1870" s="29" t="str">
        <f>_xlfn.XLOOKUP(B1870,'[1]daily break down'!$D:$D,'[1]daily break down'!$E:$E,"")</f>
        <v>Ngaoundere</v>
      </c>
      <c r="D1870" s="27" t="s">
        <v>11</v>
      </c>
      <c r="E1870" s="27" t="s">
        <v>12</v>
      </c>
      <c r="F1870" s="29" t="s">
        <v>90</v>
      </c>
      <c r="G1870" s="27" t="s">
        <v>91</v>
      </c>
      <c r="H1870" s="37" t="str">
        <f>_xlfn.XLOOKUP(B1870,[2]CALCULATION!$B:$B,[2]CALCULATION!$H:$H,"")</f>
        <v>Huawei</v>
      </c>
      <c r="I1870" s="25">
        <v>0</v>
      </c>
      <c r="J1870" s="25">
        <v>0</v>
      </c>
      <c r="K1870" s="25">
        <v>0</v>
      </c>
      <c r="L1870" s="25">
        <v>0</v>
      </c>
      <c r="M1870" s="25">
        <v>0</v>
      </c>
      <c r="N1870" s="25">
        <v>0</v>
      </c>
      <c r="O1870" s="25">
        <v>0</v>
      </c>
      <c r="P1870" s="25" t="s">
        <v>6366</v>
      </c>
      <c r="Q1870" s="31" t="s">
        <v>5364</v>
      </c>
      <c r="R1870" s="31"/>
      <c r="S1870" s="32" t="str" cm="1">
        <f t="array" ref="S1870">IFERROR(_xlfn.IFS(
U1870="MPR ISSUE","PDH",
U1870="BSS Hardware Issue","BSS",
U1870="Sites strategiques, MLL, Pylone, etc.","ENVTECH",
U1870="AKTIVCO DEFAUT GE &amp; POWER Cabinet","AKTIVCO",
U1870="AKTIVCO Coupure ENEO &amp; Baisse de tension","AKTIVCO GRID ONLY",
U1870="Coupure ENEO &amp; Baisse de tension","IHS GRID ONLY",
U1870="Defaut GE &amp; POWER Cabinet","IHS",
U1870="Sharing","Partners",
U1870="Sites strategiques &amp; DataCenter","SST &amp; DC",
U1870="Exclu","Exclu",
U1870="SAT","SAT",
U1870="SPARE-ISSUE","SPARE-ISSUE",
U1870="Fiber CAmtel","TRANS_FO_CAMTEL",
U1870="Fiber AOF","Fiber AOF",
U1870="Projet OCM (HUAWEI)","TRAVAUX-HUAWEI",
U1870="Projet OCM (NOKIA)","TRAVAUX-NOKIA",
U1870="ACCESS-ISSUE","ACCESS-ISSUE",
U1870="Projet OCM (ZTE, NOKIA, autres projets)","TRAVAUX OCM",
U1870="No root CAuse","No root cause",
U1870="ODU HS","PDH",
U1870="IP &amp; VLAN","PDH",
U1870="Warehouse HUAWEI","SPARE-ISSUE",
U1870="SPARE-HS","SPARE-ISSUE",
U1870="Power Telco","BSS"
),"")</f>
        <v/>
      </c>
      <c r="T1870" s="32" t="str" cm="1">
        <f t="array" ref="T1870">IFERROR(_xlfn.IFS(
U1870="MPR ISSUE","TX ISSUE",
U1870="BSS Hardware Issue","RAN ISSUE",
U1870="Sites strategiques, MLL, Pylone, etc.","ENVTECH",
U1870="AKTIVCO DEFAUT GE &amp; POWER Cabinet","POWER ISSUE",
U1870="AKTIVCO Coupure ENEO &amp; Baisse de tension","POWER ISSUE",
U1870="Coupure ENEO &amp; Baisse de tension","POWER ISSUE",
U1870="Defaut GE &amp; POWER Cabinet","POWER ISSUE",
U1870="Sharing","POWER ISSUE",
U1870="Sites strategiques &amp; DataCenter","POWER ISSUE",
U1870="Exclu","Exclu",
U1870="SAT","TX ISSUE",
U1870="SPARE-ISSUE","SPARE-ISSUE",
U1870="Fiber CAmtel","TX ISSUE",
U1870="Fiber AOF","TX ISSUE",
U1870="Projet OCM (HUAWEI)","TRAVAUX-HUAWEI",
U1870="Projet OCM (NOKIA)","TRAVAUX -NOKIA",
U1870="ACCESS-ISSUE","ACCESS-ISSUE",
U1870="Projet OCM (ZTE, NOKIA, autres projets)","TRAVAUX OCM",
U1870="No root CAuse","No root cause",
U1870="ODU HS","TX ISSUE",
U1870="IP &amp; VLAN","TX ISSUE",
U1870="Warehouse HUAWEI","SPARE-ISSUE",
U1870="SPARE-HS","SPARE-ISSUE",
U1870="Power Telco","RAN ISSUE"
),"")</f>
        <v/>
      </c>
      <c r="U1870" s="33"/>
      <c r="V1870" s="32" t="str" cm="1">
        <f t="array" ref="V1870">IFERROR(_xlfn.IFS(
U1870="MPR ISSUE","ACTIVE",
U1870="BSS Hardware Issue","ACTIVE",
U1870="Sites strategiques, MLL, Pylone, etc.","PASSIVE",
U1870="AKTIVCO DEFAUT GE &amp; POWER Cabinet","PASSIVE",
U1870="AKTIVCO Coupure ENEO &amp; Baisse de tension","PASSIVE",
U1870="Coupure ENEO &amp; Baisse de tension","PASSIVE",
U1870="Defaut GE &amp; POWER Cabinet","PASSIVE",
U1870="Sharing","PASSIVE",
U1870="Sites strategiques &amp; DataCenter","PASSIVE",
U1870="Exclu","Exclu",
U1870="SAT","ACTIVE",
U1870="SPARE-ISSUE","SPARE-ISSUE",
U1870="Fiber CAmtel","ACTIVE",
U1870="Fiber AOF","ACTIVE",
U1870="Projet OCM (HUAWEI)","PLANNED WORKS",
U1870="Projet OCM (NOKIA)","PLANNED WORKS",
U1870="ACCESS-ISSUE","ACCESS-ISSUE",
U1870="Projet OCM (ZTE, NOKIA, autres projets)","PLANNED WORKS",
U1870="No root CAuse","No root cause",
U1870="ODU HS","ACTIVE",
U1870="IP &amp; VLAN","ACTIVE",
U1870="Warehouse HUAWEI","SPARE-ISSUE",
U1870="SPARE-HS","SPARE-ISSUE",
U1870="Power Telco","ACTIVE"
),"")</f>
        <v/>
      </c>
      <c r="W1870" s="51"/>
      <c r="X1870" s="51"/>
      <c r="Y1870" s="51"/>
      <c r="Z1870" s="51"/>
      <c r="AA1870" s="51"/>
      <c r="AB1870" s="34" t="s">
        <v>5420</v>
      </c>
      <c r="AC1870" s="34" t="str">
        <f>_xlfn.XLOOKUP(B1870,[4]ALL!$B:$B,[4]ALL!$N:$N,"")</f>
        <v/>
      </c>
      <c r="AD1870" s="34" t="s">
        <v>5420</v>
      </c>
      <c r="AE1870" s="34"/>
      <c r="AF1870" s="36" t="s">
        <v>5420</v>
      </c>
      <c r="AG1870" s="29"/>
      <c r="AH1870" s="35"/>
      <c r="AI1870" s="29"/>
      <c r="AJ1870" s="29" t="s">
        <v>5420</v>
      </c>
      <c r="AK1870" s="36" t="s">
        <v>5420</v>
      </c>
      <c r="AL1870" s="36" t="s">
        <v>5420</v>
      </c>
      <c r="AM1870" s="36" t="s">
        <v>5420</v>
      </c>
      <c r="AN1870" s="36" t="s">
        <v>5420</v>
      </c>
      <c r="AO1870" s="36" t="s">
        <v>5420</v>
      </c>
      <c r="AP1870" s="36" t="s">
        <v>5420</v>
      </c>
      <c r="AQ1870" s="36" t="s">
        <v>5420</v>
      </c>
      <c r="AR1870" s="36" t="s">
        <v>5420</v>
      </c>
      <c r="AS1870" s="36" t="s">
        <v>5420</v>
      </c>
      <c r="AT1870" s="36" t="s">
        <v>5420</v>
      </c>
      <c r="AU1870" s="36" t="s">
        <v>5420</v>
      </c>
      <c r="AV1870" s="36" t="s">
        <v>5420</v>
      </c>
      <c r="AW1870" s="45"/>
      <c r="AX1870" s="45" t="s">
        <v>5420</v>
      </c>
      <c r="AY1870" s="45" t="s">
        <v>5420</v>
      </c>
      <c r="AZ1870" s="45" t="s">
        <v>5420</v>
      </c>
      <c r="BA1870" s="36" t="s">
        <v>5420</v>
      </c>
    </row>
    <row r="1871" spans="1:53" s="58" customFormat="1" ht="15.6" hidden="1" x14ac:dyDescent="0.3">
      <c r="A1871" s="27" t="s">
        <v>1635</v>
      </c>
      <c r="B1871" s="28" t="s">
        <v>1636</v>
      </c>
      <c r="C1871" s="29" t="str">
        <f>_xlfn.XLOOKUP(B1871,'[1]daily break down'!$D:$D,'[1]daily break down'!$E:$E,"")</f>
        <v>Ngaoundere</v>
      </c>
      <c r="D1871" s="27" t="s">
        <v>21</v>
      </c>
      <c r="E1871" s="27" t="s">
        <v>988</v>
      </c>
      <c r="F1871" s="29" t="s">
        <v>90</v>
      </c>
      <c r="G1871" s="27" t="s">
        <v>91</v>
      </c>
      <c r="H1871" s="37" t="str">
        <f>_xlfn.XLOOKUP(B1871,[2]CALCULATION!$B:$B,[2]CALCULATION!$H:$H,"")</f>
        <v>Huawei</v>
      </c>
      <c r="I1871" s="25">
        <v>0</v>
      </c>
      <c r="J1871" s="25">
        <v>0</v>
      </c>
      <c r="K1871" s="25">
        <v>0</v>
      </c>
      <c r="L1871" s="25">
        <v>0</v>
      </c>
      <c r="M1871" s="25">
        <v>0</v>
      </c>
      <c r="N1871" s="25">
        <v>0</v>
      </c>
      <c r="O1871" s="25">
        <v>0</v>
      </c>
      <c r="P1871" s="25" t="s">
        <v>6366</v>
      </c>
      <c r="Q1871" s="31" t="s">
        <v>5364</v>
      </c>
      <c r="R1871" s="31"/>
      <c r="S1871" s="32" t="str" cm="1">
        <f t="array" ref="S1871">IFERROR(_xlfn.IFS(
U1871="MPR ISSUE","PDH",
U1871="BSS Hardware Issue","BSS",
U1871="Sites strategiques, MLL, Pylone, etc.","ENVTECH",
U1871="AKTIVCO DEFAUT GE &amp; POWER Cabinet","AKTIVCO",
U1871="AKTIVCO Coupure ENEO &amp; Baisse de tension","AKTIVCO GRID ONLY",
U1871="Coupure ENEO &amp; Baisse de tension","IHS GRID ONLY",
U1871="Defaut GE &amp; POWER Cabinet","IHS",
U1871="Sharing","Partners",
U1871="Sites strategiques &amp; DataCenter","SST &amp; DC",
U1871="Exclu","Exclu",
U1871="SAT","SAT",
U1871="SPARE-ISSUE","SPARE-ISSUE",
U1871="Fiber CAmtel","TRANS_FO_CAMTEL",
U1871="Fiber AOF","Fiber AOF",
U1871="Projet OCM (HUAWEI)","TRAVAUX-HUAWEI",
U1871="Projet OCM (NOKIA)","TRAVAUX-NOKIA",
U1871="ACCESS-ISSUE","ACCESS-ISSUE",
U1871="Projet OCM (ZTE, NOKIA, autres projets)","TRAVAUX OCM",
U1871="No root CAuse","No root cause",
U1871="ODU HS","PDH",
U1871="IP &amp; VLAN","PDH",
U1871="Warehouse HUAWEI","SPARE-ISSUE",
U1871="SPARE-HS","SPARE-ISSUE",
U1871="Power Telco","BSS"
),"")</f>
        <v/>
      </c>
      <c r="T1871" s="32" t="str" cm="1">
        <f t="array" ref="T1871">IFERROR(_xlfn.IFS(
U1871="MPR ISSUE","TX ISSUE",
U1871="BSS Hardware Issue","RAN ISSUE",
U1871="Sites strategiques, MLL, Pylone, etc.","ENVTECH",
U1871="AKTIVCO DEFAUT GE &amp; POWER Cabinet","POWER ISSUE",
U1871="AKTIVCO Coupure ENEO &amp; Baisse de tension","POWER ISSUE",
U1871="Coupure ENEO &amp; Baisse de tension","POWER ISSUE",
U1871="Defaut GE &amp; POWER Cabinet","POWER ISSUE",
U1871="Sharing","POWER ISSUE",
U1871="Sites strategiques &amp; DataCenter","POWER ISSUE",
U1871="Exclu","Exclu",
U1871="SAT","TX ISSUE",
U1871="SPARE-ISSUE","SPARE-ISSUE",
U1871="Fiber CAmtel","TX ISSUE",
U1871="Fiber AOF","TX ISSUE",
U1871="Projet OCM (HUAWEI)","TRAVAUX-HUAWEI",
U1871="Projet OCM (NOKIA)","TRAVAUX -NOKIA",
U1871="ACCESS-ISSUE","ACCESS-ISSUE",
U1871="Projet OCM (ZTE, NOKIA, autres projets)","TRAVAUX OCM",
U1871="No root CAuse","No root cause",
U1871="ODU HS","TX ISSUE",
U1871="IP &amp; VLAN","TX ISSUE",
U1871="Warehouse HUAWEI","SPARE-ISSUE",
U1871="SPARE-HS","SPARE-ISSUE",
U1871="Power Telco","RAN ISSUE"
),"")</f>
        <v/>
      </c>
      <c r="U1871" s="33"/>
      <c r="V1871" s="32" t="str" cm="1">
        <f t="array" ref="V1871">IFERROR(_xlfn.IFS(
U1871="MPR ISSUE","ACTIVE",
U1871="BSS Hardware Issue","ACTIVE",
U1871="Sites strategiques, MLL, Pylone, etc.","PASSIVE",
U1871="AKTIVCO DEFAUT GE &amp; POWER Cabinet","PASSIVE",
U1871="AKTIVCO Coupure ENEO &amp; Baisse de tension","PASSIVE",
U1871="Coupure ENEO &amp; Baisse de tension","PASSIVE",
U1871="Defaut GE &amp; POWER Cabinet","PASSIVE",
U1871="Sharing","PASSIVE",
U1871="Sites strategiques &amp; DataCenter","PASSIVE",
U1871="Exclu","Exclu",
U1871="SAT","ACTIVE",
U1871="SPARE-ISSUE","SPARE-ISSUE",
U1871="Fiber CAmtel","ACTIVE",
U1871="Fiber AOF","ACTIVE",
U1871="Projet OCM (HUAWEI)","PLANNED WORKS",
U1871="Projet OCM (NOKIA)","PLANNED WORKS",
U1871="ACCESS-ISSUE","ACCESS-ISSUE",
U1871="Projet OCM (ZTE, NOKIA, autres projets)","PLANNED WORKS",
U1871="No root CAuse","No root cause",
U1871="ODU HS","ACTIVE",
U1871="IP &amp; VLAN","ACTIVE",
U1871="Warehouse HUAWEI","SPARE-ISSUE",
U1871="SPARE-HS","SPARE-ISSUE",
U1871="Power Telco","ACTIVE"
),"")</f>
        <v/>
      </c>
      <c r="W1871" s="51"/>
      <c r="X1871" s="51"/>
      <c r="Y1871" s="51"/>
      <c r="Z1871" s="51"/>
      <c r="AA1871" s="51"/>
      <c r="AB1871" s="34" t="s">
        <v>5420</v>
      </c>
      <c r="AC1871" s="34" t="str">
        <f>_xlfn.XLOOKUP(B1871,[4]ALL!$B:$B,[4]ALL!$N:$N,"")</f>
        <v/>
      </c>
      <c r="AD1871" s="34" t="s">
        <v>5420</v>
      </c>
      <c r="AE1871" s="34"/>
      <c r="AF1871" s="36" t="s">
        <v>5420</v>
      </c>
      <c r="AG1871" s="29"/>
      <c r="AH1871" s="35"/>
      <c r="AI1871" s="29"/>
      <c r="AJ1871" s="29" t="s">
        <v>5420</v>
      </c>
      <c r="AK1871" s="36" t="s">
        <v>5420</v>
      </c>
      <c r="AL1871" s="36" t="s">
        <v>5420</v>
      </c>
      <c r="AM1871" s="36" t="s">
        <v>5420</v>
      </c>
      <c r="AN1871" s="36" t="s">
        <v>5420</v>
      </c>
      <c r="AO1871" s="36" t="s">
        <v>5420</v>
      </c>
      <c r="AP1871" s="36" t="s">
        <v>5420</v>
      </c>
      <c r="AQ1871" s="36" t="s">
        <v>5420</v>
      </c>
      <c r="AR1871" s="36" t="s">
        <v>5420</v>
      </c>
      <c r="AS1871" s="36" t="s">
        <v>5420</v>
      </c>
      <c r="AT1871" s="36" t="s">
        <v>5420</v>
      </c>
      <c r="AU1871" s="36" t="s">
        <v>5420</v>
      </c>
      <c r="AV1871" s="36" t="s">
        <v>5420</v>
      </c>
      <c r="AW1871" s="45"/>
      <c r="AX1871" s="45" t="s">
        <v>5420</v>
      </c>
      <c r="AY1871" s="45" t="s">
        <v>5420</v>
      </c>
      <c r="AZ1871" s="45" t="s">
        <v>5420</v>
      </c>
      <c r="BA1871" s="36" t="s">
        <v>5420</v>
      </c>
    </row>
    <row r="1872" spans="1:53" s="58" customFormat="1" ht="15.6" hidden="1" x14ac:dyDescent="0.3">
      <c r="A1872" s="27" t="s">
        <v>1587</v>
      </c>
      <c r="B1872" s="28" t="s">
        <v>1588</v>
      </c>
      <c r="C1872" s="29" t="str">
        <f>_xlfn.XLOOKUP(B1872,'[1]daily break down'!$D:$D,'[1]daily break down'!$E:$E,"")</f>
        <v>Ngaoundere</v>
      </c>
      <c r="D1872" s="27" t="s">
        <v>1023</v>
      </c>
      <c r="E1872" s="27"/>
      <c r="F1872" s="29" t="s">
        <v>90</v>
      </c>
      <c r="G1872" s="27" t="s">
        <v>91</v>
      </c>
      <c r="H1872" s="37" t="str">
        <f>_xlfn.XLOOKUP(B1872,[2]CALCULATION!$B:$B,[2]CALCULATION!$H:$H,"")</f>
        <v>Huawei</v>
      </c>
      <c r="I1872" s="25">
        <v>0</v>
      </c>
      <c r="J1872" s="25">
        <v>0</v>
      </c>
      <c r="K1872" s="25">
        <v>0</v>
      </c>
      <c r="L1872" s="25">
        <v>0</v>
      </c>
      <c r="M1872" s="25">
        <v>0</v>
      </c>
      <c r="N1872" s="25">
        <v>0</v>
      </c>
      <c r="O1872" s="25">
        <v>0</v>
      </c>
      <c r="P1872" s="25" t="s">
        <v>6366</v>
      </c>
      <c r="Q1872" s="31" t="s">
        <v>5364</v>
      </c>
      <c r="R1872" s="31"/>
      <c r="S1872" s="32" t="str" cm="1">
        <f t="array" ref="S1872">IFERROR(_xlfn.IFS(
U1872="MPR ISSUE","PDH",
U1872="BSS Hardware Issue","BSS",
U1872="Sites strategiques, MLL, Pylone, etc.","ENVTECH",
U1872="AKTIVCO DEFAUT GE &amp; POWER Cabinet","AKTIVCO",
U1872="AKTIVCO Coupure ENEO &amp; Baisse de tension","AKTIVCO GRID ONLY",
U1872="Coupure ENEO &amp; Baisse de tension","IHS GRID ONLY",
U1872="Defaut GE &amp; POWER Cabinet","IHS",
U1872="Sharing","Partners",
U1872="Sites strategiques &amp; DataCenter","SST &amp; DC",
U1872="Exclu","Exclu",
U1872="SAT","SAT",
U1872="SPARE-ISSUE","SPARE-ISSUE",
U1872="Fiber CAmtel","TRANS_FO_CAMTEL",
U1872="Fiber AOF","Fiber AOF",
U1872="Projet OCM (HUAWEI)","TRAVAUX-HUAWEI",
U1872="Projet OCM (NOKIA)","TRAVAUX-NOKIA",
U1872="ACCESS-ISSUE","ACCESS-ISSUE",
U1872="Projet OCM (ZTE, NOKIA, autres projets)","TRAVAUX OCM",
U1872="No root CAuse","No root cause",
U1872="ODU HS","PDH",
U1872="IP &amp; VLAN","PDH",
U1872="Warehouse HUAWEI","SPARE-ISSUE",
U1872="SPARE-HS","SPARE-ISSUE",
U1872="Power Telco","BSS"
),"")</f>
        <v/>
      </c>
      <c r="T1872" s="32" t="str" cm="1">
        <f t="array" ref="T1872">IFERROR(_xlfn.IFS(
U1872="MPR ISSUE","TX ISSUE",
U1872="BSS Hardware Issue","RAN ISSUE",
U1872="Sites strategiques, MLL, Pylone, etc.","ENVTECH",
U1872="AKTIVCO DEFAUT GE &amp; POWER Cabinet","POWER ISSUE",
U1872="AKTIVCO Coupure ENEO &amp; Baisse de tension","POWER ISSUE",
U1872="Coupure ENEO &amp; Baisse de tension","POWER ISSUE",
U1872="Defaut GE &amp; POWER Cabinet","POWER ISSUE",
U1872="Sharing","POWER ISSUE",
U1872="Sites strategiques &amp; DataCenter","POWER ISSUE",
U1872="Exclu","Exclu",
U1872="SAT","TX ISSUE",
U1872="SPARE-ISSUE","SPARE-ISSUE",
U1872="Fiber CAmtel","TX ISSUE",
U1872="Fiber AOF","TX ISSUE",
U1872="Projet OCM (HUAWEI)","TRAVAUX-HUAWEI",
U1872="Projet OCM (NOKIA)","TRAVAUX -NOKIA",
U1872="ACCESS-ISSUE","ACCESS-ISSUE",
U1872="Projet OCM (ZTE, NOKIA, autres projets)","TRAVAUX OCM",
U1872="No root CAuse","No root cause",
U1872="ODU HS","TX ISSUE",
U1872="IP &amp; VLAN","TX ISSUE",
U1872="Warehouse HUAWEI","SPARE-ISSUE",
U1872="SPARE-HS","SPARE-ISSUE",
U1872="Power Telco","RAN ISSUE"
),"")</f>
        <v/>
      </c>
      <c r="U1872" s="33"/>
      <c r="V1872" s="32" t="str" cm="1">
        <f t="array" ref="V1872">IFERROR(_xlfn.IFS(
U1872="MPR ISSUE","ACTIVE",
U1872="BSS Hardware Issue","ACTIVE",
U1872="Sites strategiques, MLL, Pylone, etc.","PASSIVE",
U1872="AKTIVCO DEFAUT GE &amp; POWER Cabinet","PASSIVE",
U1872="AKTIVCO Coupure ENEO &amp; Baisse de tension","PASSIVE",
U1872="Coupure ENEO &amp; Baisse de tension","PASSIVE",
U1872="Defaut GE &amp; POWER Cabinet","PASSIVE",
U1872="Sharing","PASSIVE",
U1872="Sites strategiques &amp; DataCenter","PASSIVE",
U1872="Exclu","Exclu",
U1872="SAT","ACTIVE",
U1872="SPARE-ISSUE","SPARE-ISSUE",
U1872="Fiber CAmtel","ACTIVE",
U1872="Fiber AOF","ACTIVE",
U1872="Projet OCM (HUAWEI)","PLANNED WORKS",
U1872="Projet OCM (NOKIA)","PLANNED WORKS",
U1872="ACCESS-ISSUE","ACCESS-ISSUE",
U1872="Projet OCM (ZTE, NOKIA, autres projets)","PLANNED WORKS",
U1872="No root CAuse","No root cause",
U1872="ODU HS","ACTIVE",
U1872="IP &amp; VLAN","ACTIVE",
U1872="Warehouse HUAWEI","SPARE-ISSUE",
U1872="SPARE-HS","SPARE-ISSUE",
U1872="Power Telco","ACTIVE"
),"")</f>
        <v/>
      </c>
      <c r="W1872" s="51"/>
      <c r="X1872" s="51"/>
      <c r="Y1872" s="51"/>
      <c r="Z1872" s="51"/>
      <c r="AA1872" s="51"/>
      <c r="AB1872" s="34" t="s">
        <v>5420</v>
      </c>
      <c r="AC1872" s="34" t="str">
        <f>_xlfn.XLOOKUP(B1872,[4]ALL!$B:$B,[4]ALL!$N:$N,"")</f>
        <v/>
      </c>
      <c r="AD1872" s="34" t="s">
        <v>5420</v>
      </c>
      <c r="AE1872" s="34"/>
      <c r="AF1872" s="36" t="s">
        <v>5420</v>
      </c>
      <c r="AG1872" s="29"/>
      <c r="AH1872" s="35"/>
      <c r="AI1872" s="29"/>
      <c r="AJ1872" s="29" t="s">
        <v>5420</v>
      </c>
      <c r="AK1872" s="36" t="s">
        <v>5420</v>
      </c>
      <c r="AL1872" s="36" t="s">
        <v>5420</v>
      </c>
      <c r="AM1872" s="36" t="s">
        <v>5420</v>
      </c>
      <c r="AN1872" s="36" t="s">
        <v>5420</v>
      </c>
      <c r="AO1872" s="36" t="s">
        <v>5420</v>
      </c>
      <c r="AP1872" s="36" t="s">
        <v>5420</v>
      </c>
      <c r="AQ1872" s="36" t="s">
        <v>5420</v>
      </c>
      <c r="AR1872" s="36" t="s">
        <v>5420</v>
      </c>
      <c r="AS1872" s="36" t="s">
        <v>5420</v>
      </c>
      <c r="AT1872" s="36" t="s">
        <v>5420</v>
      </c>
      <c r="AU1872" s="36" t="s">
        <v>5420</v>
      </c>
      <c r="AV1872" s="36" t="s">
        <v>5420</v>
      </c>
      <c r="AW1872" s="45"/>
      <c r="AX1872" s="45" t="s">
        <v>5420</v>
      </c>
      <c r="AY1872" s="45" t="s">
        <v>5420</v>
      </c>
      <c r="AZ1872" s="45" t="s">
        <v>5420</v>
      </c>
      <c r="BA1872" s="36" t="s">
        <v>5420</v>
      </c>
    </row>
    <row r="1873" spans="1:53" s="58" customFormat="1" ht="15.6" hidden="1" x14ac:dyDescent="0.3">
      <c r="A1873" s="27" t="s">
        <v>2347</v>
      </c>
      <c r="B1873" s="28" t="s">
        <v>2348</v>
      </c>
      <c r="C1873" s="29" t="str">
        <f>_xlfn.XLOOKUP(B1873,'[1]daily break down'!$D:$D,'[1]daily break down'!$E:$E,"")</f>
        <v>Ngaoundere</v>
      </c>
      <c r="D1873" s="27" t="s">
        <v>11</v>
      </c>
      <c r="E1873" s="27" t="s">
        <v>12</v>
      </c>
      <c r="F1873" s="29" t="s">
        <v>90</v>
      </c>
      <c r="G1873" s="27" t="s">
        <v>91</v>
      </c>
      <c r="H1873" s="37" t="str">
        <f>_xlfn.XLOOKUP(B1873,[2]CALCULATION!$B:$B,[2]CALCULATION!$H:$H,"")</f>
        <v>Huawei</v>
      </c>
      <c r="I1873" s="25">
        <v>0</v>
      </c>
      <c r="J1873" s="25">
        <v>0</v>
      </c>
      <c r="K1873" s="25">
        <v>0</v>
      </c>
      <c r="L1873" s="25">
        <v>0</v>
      </c>
      <c r="M1873" s="25">
        <v>0</v>
      </c>
      <c r="N1873" s="25">
        <v>0</v>
      </c>
      <c r="O1873" s="25">
        <v>0</v>
      </c>
      <c r="P1873" s="25" t="s">
        <v>6366</v>
      </c>
      <c r="Q1873" s="31" t="s">
        <v>5364</v>
      </c>
      <c r="R1873" s="31"/>
      <c r="S1873" s="32" t="str" cm="1">
        <f t="array" ref="S1873">IFERROR(_xlfn.IFS(
U1873="MPR ISSUE","PDH",
U1873="BSS Hardware Issue","BSS",
U1873="Sites strategiques, MLL, Pylone, etc.","ENVTECH",
U1873="AKTIVCO DEFAUT GE &amp; POWER Cabinet","AKTIVCO",
U1873="AKTIVCO Coupure ENEO &amp; Baisse de tension","AKTIVCO GRID ONLY",
U1873="Coupure ENEO &amp; Baisse de tension","IHS GRID ONLY",
U1873="Defaut GE &amp; POWER Cabinet","IHS",
U1873="Sharing","Partners",
U1873="Sites strategiques &amp; DataCenter","SST &amp; DC",
U1873="Exclu","Exclu",
U1873="SAT","SAT",
U1873="SPARE-ISSUE","SPARE-ISSUE",
U1873="Fiber CAmtel","TRANS_FO_CAMTEL",
U1873="Fiber AOF","Fiber AOF",
U1873="Projet OCM (HUAWEI)","TRAVAUX-HUAWEI",
U1873="Projet OCM (NOKIA)","TRAVAUX-NOKIA",
U1873="ACCESS-ISSUE","ACCESS-ISSUE",
U1873="Projet OCM (ZTE, NOKIA, autres projets)","TRAVAUX OCM",
U1873="No root CAuse","No root cause",
U1873="ODU HS","PDH",
U1873="IP &amp; VLAN","PDH",
U1873="Warehouse HUAWEI","SPARE-ISSUE",
U1873="SPARE-HS","SPARE-ISSUE",
U1873="Power Telco","BSS"
),"")</f>
        <v/>
      </c>
      <c r="T1873" s="32" t="str" cm="1">
        <f t="array" ref="T1873">IFERROR(_xlfn.IFS(
U1873="MPR ISSUE","TX ISSUE",
U1873="BSS Hardware Issue","RAN ISSUE",
U1873="Sites strategiques, MLL, Pylone, etc.","ENVTECH",
U1873="AKTIVCO DEFAUT GE &amp; POWER Cabinet","POWER ISSUE",
U1873="AKTIVCO Coupure ENEO &amp; Baisse de tension","POWER ISSUE",
U1873="Coupure ENEO &amp; Baisse de tension","POWER ISSUE",
U1873="Defaut GE &amp; POWER Cabinet","POWER ISSUE",
U1873="Sharing","POWER ISSUE",
U1873="Sites strategiques &amp; DataCenter","POWER ISSUE",
U1873="Exclu","Exclu",
U1873="SAT","TX ISSUE",
U1873="SPARE-ISSUE","SPARE-ISSUE",
U1873="Fiber CAmtel","TX ISSUE",
U1873="Fiber AOF","TX ISSUE",
U1873="Projet OCM (HUAWEI)","TRAVAUX-HUAWEI",
U1873="Projet OCM (NOKIA)","TRAVAUX -NOKIA",
U1873="ACCESS-ISSUE","ACCESS-ISSUE",
U1873="Projet OCM (ZTE, NOKIA, autres projets)","TRAVAUX OCM",
U1873="No root CAuse","No root cause",
U1873="ODU HS","TX ISSUE",
U1873="IP &amp; VLAN","TX ISSUE",
U1873="Warehouse HUAWEI","SPARE-ISSUE",
U1873="SPARE-HS","SPARE-ISSUE",
U1873="Power Telco","RAN ISSUE"
),"")</f>
        <v/>
      </c>
      <c r="U1873" s="33"/>
      <c r="V1873" s="32" t="str" cm="1">
        <f t="array" ref="V1873">IFERROR(_xlfn.IFS(
U1873="MPR ISSUE","ACTIVE",
U1873="BSS Hardware Issue","ACTIVE",
U1873="Sites strategiques, MLL, Pylone, etc.","PASSIVE",
U1873="AKTIVCO DEFAUT GE &amp; POWER Cabinet","PASSIVE",
U1873="AKTIVCO Coupure ENEO &amp; Baisse de tension","PASSIVE",
U1873="Coupure ENEO &amp; Baisse de tension","PASSIVE",
U1873="Defaut GE &amp; POWER Cabinet","PASSIVE",
U1873="Sharing","PASSIVE",
U1873="Sites strategiques &amp; DataCenter","PASSIVE",
U1873="Exclu","Exclu",
U1873="SAT","ACTIVE",
U1873="SPARE-ISSUE","SPARE-ISSUE",
U1873="Fiber CAmtel","ACTIVE",
U1873="Fiber AOF","ACTIVE",
U1873="Projet OCM (HUAWEI)","PLANNED WORKS",
U1873="Projet OCM (NOKIA)","PLANNED WORKS",
U1873="ACCESS-ISSUE","ACCESS-ISSUE",
U1873="Projet OCM (ZTE, NOKIA, autres projets)","PLANNED WORKS",
U1873="No root CAuse","No root cause",
U1873="ODU HS","ACTIVE",
U1873="IP &amp; VLAN","ACTIVE",
U1873="Warehouse HUAWEI","SPARE-ISSUE",
U1873="SPARE-HS","SPARE-ISSUE",
U1873="Power Telco","ACTIVE"
),"")</f>
        <v/>
      </c>
      <c r="W1873" s="51"/>
      <c r="X1873" s="51"/>
      <c r="Y1873" s="51"/>
      <c r="Z1873" s="51"/>
      <c r="AA1873" s="51"/>
      <c r="AB1873" s="34" t="s">
        <v>5420</v>
      </c>
      <c r="AC1873" s="34" t="str">
        <f>_xlfn.XLOOKUP(B1873,[4]ALL!$B:$B,[4]ALL!$N:$N,"")</f>
        <v/>
      </c>
      <c r="AD1873" s="34" t="s">
        <v>5420</v>
      </c>
      <c r="AE1873" s="34"/>
      <c r="AF1873" s="36" t="s">
        <v>5420</v>
      </c>
      <c r="AG1873" s="29"/>
      <c r="AH1873" s="35"/>
      <c r="AI1873" s="29"/>
      <c r="AJ1873" s="29" t="s">
        <v>5420</v>
      </c>
      <c r="AK1873" s="36" t="s">
        <v>5420</v>
      </c>
      <c r="AL1873" s="36" t="s">
        <v>5420</v>
      </c>
      <c r="AM1873" s="36" t="s">
        <v>5420</v>
      </c>
      <c r="AN1873" s="36" t="s">
        <v>5420</v>
      </c>
      <c r="AO1873" s="36" t="s">
        <v>5420</v>
      </c>
      <c r="AP1873" s="36" t="s">
        <v>5420</v>
      </c>
      <c r="AQ1873" s="36" t="s">
        <v>5420</v>
      </c>
      <c r="AR1873" s="36" t="s">
        <v>5420</v>
      </c>
      <c r="AS1873" s="36" t="s">
        <v>5420</v>
      </c>
      <c r="AT1873" s="36" t="s">
        <v>5420</v>
      </c>
      <c r="AU1873" s="36" t="s">
        <v>5420</v>
      </c>
      <c r="AV1873" s="36" t="s">
        <v>5420</v>
      </c>
      <c r="AW1873" s="45"/>
      <c r="AX1873" s="45" t="s">
        <v>5420</v>
      </c>
      <c r="AY1873" s="45" t="s">
        <v>5420</v>
      </c>
      <c r="AZ1873" s="45" t="s">
        <v>5420</v>
      </c>
      <c r="BA1873" s="36" t="s">
        <v>5420</v>
      </c>
    </row>
    <row r="1874" spans="1:53" s="58" customFormat="1" ht="15.6" hidden="1" x14ac:dyDescent="0.3">
      <c r="A1874" s="27" t="s">
        <v>2975</v>
      </c>
      <c r="B1874" s="28" t="s">
        <v>2976</v>
      </c>
      <c r="C1874" s="29" t="str">
        <f>_xlfn.XLOOKUP(B1874,'[1]daily break down'!$D:$D,'[1]daily break down'!$E:$E,"")</f>
        <v>Ngaoundere</v>
      </c>
      <c r="D1874" s="27" t="s">
        <v>11</v>
      </c>
      <c r="E1874" s="27" t="s">
        <v>12</v>
      </c>
      <c r="F1874" s="29" t="s">
        <v>90</v>
      </c>
      <c r="G1874" s="27" t="s">
        <v>91</v>
      </c>
      <c r="H1874" s="37" t="str">
        <f>_xlfn.XLOOKUP(B1874,[2]CALCULATION!$B:$B,[2]CALCULATION!$H:$H,"")</f>
        <v>Huawei</v>
      </c>
      <c r="I1874" s="25">
        <v>0</v>
      </c>
      <c r="J1874" s="25">
        <v>0</v>
      </c>
      <c r="K1874" s="25">
        <v>0</v>
      </c>
      <c r="L1874" s="25">
        <v>0</v>
      </c>
      <c r="M1874" s="25">
        <v>0</v>
      </c>
      <c r="N1874" s="25">
        <v>0</v>
      </c>
      <c r="O1874" s="25">
        <v>0</v>
      </c>
      <c r="P1874" s="25" t="s">
        <v>6366</v>
      </c>
      <c r="Q1874" s="31" t="s">
        <v>5364</v>
      </c>
      <c r="R1874" s="31"/>
      <c r="S1874" s="32" t="str" cm="1">
        <f t="array" ref="S1874">IFERROR(_xlfn.IFS(
U1874="MPR ISSUE","PDH",
U1874="BSS Hardware Issue","BSS",
U1874="Sites strategiques, MLL, Pylone, etc.","ENVTECH",
U1874="AKTIVCO DEFAUT GE &amp; POWER Cabinet","AKTIVCO",
U1874="AKTIVCO Coupure ENEO &amp; Baisse de tension","AKTIVCO GRID ONLY",
U1874="Coupure ENEO &amp; Baisse de tension","IHS GRID ONLY",
U1874="Defaut GE &amp; POWER Cabinet","IHS",
U1874="Sharing","Partners",
U1874="Sites strategiques &amp; DataCenter","SST &amp; DC",
U1874="Exclu","Exclu",
U1874="SAT","SAT",
U1874="SPARE-ISSUE","SPARE-ISSUE",
U1874="Fiber CAmtel","TRANS_FO_CAMTEL",
U1874="Fiber AOF","Fiber AOF",
U1874="Projet OCM (HUAWEI)","TRAVAUX-HUAWEI",
U1874="Projet OCM (NOKIA)","TRAVAUX-NOKIA",
U1874="ACCESS-ISSUE","ACCESS-ISSUE",
U1874="Projet OCM (ZTE, NOKIA, autres projets)","TRAVAUX OCM",
U1874="No root CAuse","No root cause",
U1874="ODU HS","PDH",
U1874="IP &amp; VLAN","PDH",
U1874="Warehouse HUAWEI","SPARE-ISSUE",
U1874="SPARE-HS","SPARE-ISSUE",
U1874="Power Telco","BSS"
),"")</f>
        <v/>
      </c>
      <c r="T1874" s="32" t="str" cm="1">
        <f t="array" ref="T1874">IFERROR(_xlfn.IFS(
U1874="MPR ISSUE","TX ISSUE",
U1874="BSS Hardware Issue","RAN ISSUE",
U1874="Sites strategiques, MLL, Pylone, etc.","ENVTECH",
U1874="AKTIVCO DEFAUT GE &amp; POWER Cabinet","POWER ISSUE",
U1874="AKTIVCO Coupure ENEO &amp; Baisse de tension","POWER ISSUE",
U1874="Coupure ENEO &amp; Baisse de tension","POWER ISSUE",
U1874="Defaut GE &amp; POWER Cabinet","POWER ISSUE",
U1874="Sharing","POWER ISSUE",
U1874="Sites strategiques &amp; DataCenter","POWER ISSUE",
U1874="Exclu","Exclu",
U1874="SAT","TX ISSUE",
U1874="SPARE-ISSUE","SPARE-ISSUE",
U1874="Fiber CAmtel","TX ISSUE",
U1874="Fiber AOF","TX ISSUE",
U1874="Projet OCM (HUAWEI)","TRAVAUX-HUAWEI",
U1874="Projet OCM (NOKIA)","TRAVAUX -NOKIA",
U1874="ACCESS-ISSUE","ACCESS-ISSUE",
U1874="Projet OCM (ZTE, NOKIA, autres projets)","TRAVAUX OCM",
U1874="No root CAuse","No root cause",
U1874="ODU HS","TX ISSUE",
U1874="IP &amp; VLAN","TX ISSUE",
U1874="Warehouse HUAWEI","SPARE-ISSUE",
U1874="SPARE-HS","SPARE-ISSUE",
U1874="Power Telco","RAN ISSUE"
),"")</f>
        <v/>
      </c>
      <c r="U1874" s="33"/>
      <c r="V1874" s="32" t="str" cm="1">
        <f t="array" ref="V1874">IFERROR(_xlfn.IFS(
U1874="MPR ISSUE","ACTIVE",
U1874="BSS Hardware Issue","ACTIVE",
U1874="Sites strategiques, MLL, Pylone, etc.","PASSIVE",
U1874="AKTIVCO DEFAUT GE &amp; POWER Cabinet","PASSIVE",
U1874="AKTIVCO Coupure ENEO &amp; Baisse de tension","PASSIVE",
U1874="Coupure ENEO &amp; Baisse de tension","PASSIVE",
U1874="Defaut GE &amp; POWER Cabinet","PASSIVE",
U1874="Sharing","PASSIVE",
U1874="Sites strategiques &amp; DataCenter","PASSIVE",
U1874="Exclu","Exclu",
U1874="SAT","ACTIVE",
U1874="SPARE-ISSUE","SPARE-ISSUE",
U1874="Fiber CAmtel","ACTIVE",
U1874="Fiber AOF","ACTIVE",
U1874="Projet OCM (HUAWEI)","PLANNED WORKS",
U1874="Projet OCM (NOKIA)","PLANNED WORKS",
U1874="ACCESS-ISSUE","ACCESS-ISSUE",
U1874="Projet OCM (ZTE, NOKIA, autres projets)","PLANNED WORKS",
U1874="No root CAuse","No root cause",
U1874="ODU HS","ACTIVE",
U1874="IP &amp; VLAN","ACTIVE",
U1874="Warehouse HUAWEI","SPARE-ISSUE",
U1874="SPARE-HS","SPARE-ISSUE",
U1874="Power Telco","ACTIVE"
),"")</f>
        <v/>
      </c>
      <c r="W1874" s="51"/>
      <c r="X1874" s="51"/>
      <c r="Y1874" s="51"/>
      <c r="Z1874" s="51"/>
      <c r="AA1874" s="51"/>
      <c r="AB1874" s="34" t="s">
        <v>5420</v>
      </c>
      <c r="AC1874" s="34" t="str">
        <f>_xlfn.XLOOKUP(B1874,[4]ALL!$B:$B,[4]ALL!$N:$N,"")</f>
        <v/>
      </c>
      <c r="AD1874" s="34" t="s">
        <v>5420</v>
      </c>
      <c r="AE1874" s="34"/>
      <c r="AF1874" s="36" t="s">
        <v>5420</v>
      </c>
      <c r="AG1874" s="29"/>
      <c r="AH1874" s="35"/>
      <c r="AI1874" s="29"/>
      <c r="AJ1874" s="29" t="s">
        <v>5420</v>
      </c>
      <c r="AK1874" s="36" t="s">
        <v>5420</v>
      </c>
      <c r="AL1874" s="36" t="s">
        <v>5420</v>
      </c>
      <c r="AM1874" s="36" t="s">
        <v>5420</v>
      </c>
      <c r="AN1874" s="36" t="s">
        <v>5420</v>
      </c>
      <c r="AO1874" s="36" t="s">
        <v>5420</v>
      </c>
      <c r="AP1874" s="36" t="s">
        <v>5420</v>
      </c>
      <c r="AQ1874" s="36" t="s">
        <v>5420</v>
      </c>
      <c r="AR1874" s="36" t="s">
        <v>5420</v>
      </c>
      <c r="AS1874" s="36" t="s">
        <v>5420</v>
      </c>
      <c r="AT1874" s="36" t="s">
        <v>5420</v>
      </c>
      <c r="AU1874" s="36" t="s">
        <v>5420</v>
      </c>
      <c r="AV1874" s="36" t="s">
        <v>5420</v>
      </c>
      <c r="AW1874" s="45"/>
      <c r="AX1874" s="45" t="s">
        <v>5420</v>
      </c>
      <c r="AY1874" s="45" t="s">
        <v>5420</v>
      </c>
      <c r="AZ1874" s="45" t="s">
        <v>5420</v>
      </c>
      <c r="BA1874" s="36" t="s">
        <v>5420</v>
      </c>
    </row>
    <row r="1875" spans="1:53" s="58" customFormat="1" ht="15.6" hidden="1" x14ac:dyDescent="0.3">
      <c r="A1875" s="27" t="s">
        <v>3877</v>
      </c>
      <c r="B1875" s="28" t="s">
        <v>3878</v>
      </c>
      <c r="C1875" s="29" t="str">
        <f>_xlfn.XLOOKUP(B1875,'[1]daily break down'!$D:$D,'[1]daily break down'!$E:$E,"")</f>
        <v>Maroua</v>
      </c>
      <c r="D1875" s="27" t="s">
        <v>11</v>
      </c>
      <c r="E1875" s="27" t="s">
        <v>12</v>
      </c>
      <c r="F1875" s="29" t="s">
        <v>55</v>
      </c>
      <c r="G1875" s="27" t="s">
        <v>84</v>
      </c>
      <c r="H1875" s="37" t="str">
        <f>_xlfn.XLOOKUP(B1875,[2]CALCULATION!$B:$B,[2]CALCULATION!$H:$H,"")</f>
        <v>Huawei</v>
      </c>
      <c r="I1875" s="25">
        <v>0</v>
      </c>
      <c r="J1875" s="25">
        <v>0</v>
      </c>
      <c r="K1875" s="25">
        <v>0</v>
      </c>
      <c r="L1875" s="25">
        <v>0</v>
      </c>
      <c r="M1875" s="25">
        <v>0</v>
      </c>
      <c r="N1875" s="25">
        <v>0.90372125342076792</v>
      </c>
      <c r="O1875" s="25">
        <v>0</v>
      </c>
      <c r="P1875" s="25" t="s">
        <v>6366</v>
      </c>
      <c r="Q1875" s="31" t="s">
        <v>5364</v>
      </c>
      <c r="R1875" s="31"/>
      <c r="S1875" s="32" t="str" cm="1">
        <f t="array" ref="S1875">IFERROR(_xlfn.IFS(
U1875="MPR ISSUE","PDH",
U1875="BSS Hardware Issue","BSS",
U1875="Sites strategiques, MLL, Pylone, etc.","ENVTECH",
U1875="AKTIVCO DEFAUT GE &amp; POWER Cabinet","AKTIVCO",
U1875="AKTIVCO Coupure ENEO &amp; Baisse de tension","AKTIVCO GRID ONLY",
U1875="Coupure ENEO &amp; Baisse de tension","IHS GRID ONLY",
U1875="Defaut GE &amp; POWER Cabinet","IHS",
U1875="Sharing","Partners",
U1875="Sites strategiques &amp; DataCenter","SST &amp; DC",
U1875="Exclu","Exclu",
U1875="SAT","SAT",
U1875="SPARE-ISSUE","SPARE-ISSUE",
U1875="Fiber CAmtel","TRANS_FO_CAMTEL",
U1875="Fiber AOF","Fiber AOF",
U1875="Projet OCM (HUAWEI)","TRAVAUX-HUAWEI",
U1875="Projet OCM (NOKIA)","TRAVAUX-NOKIA",
U1875="ACCESS-ISSUE","ACCESS-ISSUE",
U1875="Projet OCM (ZTE, NOKIA, autres projets)","TRAVAUX OCM",
U1875="No root CAuse","No root cause",
U1875="ODU HS","PDH",
U1875="IP &amp; VLAN","PDH",
U1875="Warehouse HUAWEI","SPARE-ISSUE",
U1875="SPARE-HS","SPARE-ISSUE",
U1875="Power Telco","BSS"
),"")</f>
        <v/>
      </c>
      <c r="T1875" s="32" t="str" cm="1">
        <f t="array" ref="T1875">IFERROR(_xlfn.IFS(
U1875="MPR ISSUE","TX ISSUE",
U1875="BSS Hardware Issue","RAN ISSUE",
U1875="Sites strategiques, MLL, Pylone, etc.","ENVTECH",
U1875="AKTIVCO DEFAUT GE &amp; POWER Cabinet","POWER ISSUE",
U1875="AKTIVCO Coupure ENEO &amp; Baisse de tension","POWER ISSUE",
U1875="Coupure ENEO &amp; Baisse de tension","POWER ISSUE",
U1875="Defaut GE &amp; POWER Cabinet","POWER ISSUE",
U1875="Sharing","POWER ISSUE",
U1875="Sites strategiques &amp; DataCenter","POWER ISSUE",
U1875="Exclu","Exclu",
U1875="SAT","TX ISSUE",
U1875="SPARE-ISSUE","SPARE-ISSUE",
U1875="Fiber CAmtel","TX ISSUE",
U1875="Fiber AOF","TX ISSUE",
U1875="Projet OCM (HUAWEI)","TRAVAUX-HUAWEI",
U1875="Projet OCM (NOKIA)","TRAVAUX -NOKIA",
U1875="ACCESS-ISSUE","ACCESS-ISSUE",
U1875="Projet OCM (ZTE, NOKIA, autres projets)","TRAVAUX OCM",
U1875="No root CAuse","No root cause",
U1875="ODU HS","TX ISSUE",
U1875="IP &amp; VLAN","TX ISSUE",
U1875="Warehouse HUAWEI","SPARE-ISSUE",
U1875="SPARE-HS","SPARE-ISSUE",
U1875="Power Telco","RAN ISSUE"
),"")</f>
        <v/>
      </c>
      <c r="U1875" s="33"/>
      <c r="V1875" s="32" t="str" cm="1">
        <f t="array" ref="V1875">IFERROR(_xlfn.IFS(
U1875="MPR ISSUE","ACTIVE",
U1875="BSS Hardware Issue","ACTIVE",
U1875="Sites strategiques, MLL, Pylone, etc.","PASSIVE",
U1875="AKTIVCO DEFAUT GE &amp; POWER Cabinet","PASSIVE",
U1875="AKTIVCO Coupure ENEO &amp; Baisse de tension","PASSIVE",
U1875="Coupure ENEO &amp; Baisse de tension","PASSIVE",
U1875="Defaut GE &amp; POWER Cabinet","PASSIVE",
U1875="Sharing","PASSIVE",
U1875="Sites strategiques &amp; DataCenter","PASSIVE",
U1875="Exclu","Exclu",
U1875="SAT","ACTIVE",
U1875="SPARE-ISSUE","SPARE-ISSUE",
U1875="Fiber CAmtel","ACTIVE",
U1875="Fiber AOF","ACTIVE",
U1875="Projet OCM (HUAWEI)","PLANNED WORKS",
U1875="Projet OCM (NOKIA)","PLANNED WORKS",
U1875="ACCESS-ISSUE","ACCESS-ISSUE",
U1875="Projet OCM (ZTE, NOKIA, autres projets)","PLANNED WORKS",
U1875="No root CAuse","No root cause",
U1875="ODU HS","ACTIVE",
U1875="IP &amp; VLAN","ACTIVE",
U1875="Warehouse HUAWEI","SPARE-ISSUE",
U1875="SPARE-HS","SPARE-ISSUE",
U1875="Power Telco","ACTIVE"
),"")</f>
        <v/>
      </c>
      <c r="W1875" s="51"/>
      <c r="X1875" s="51"/>
      <c r="Y1875" s="51"/>
      <c r="Z1875" s="51"/>
      <c r="AA1875" s="51"/>
      <c r="AB1875" s="34" t="s">
        <v>5420</v>
      </c>
      <c r="AC1875" s="34" t="str">
        <f>_xlfn.XLOOKUP(B1875,[4]ALL!$B:$B,[4]ALL!$N:$N,"")</f>
        <v/>
      </c>
      <c r="AD1875" s="34" t="s">
        <v>5420</v>
      </c>
      <c r="AE1875" s="34"/>
      <c r="AF1875" s="36" t="s">
        <v>5420</v>
      </c>
      <c r="AG1875" s="29"/>
      <c r="AH1875" s="35"/>
      <c r="AI1875" s="29"/>
      <c r="AJ1875" s="29" t="s">
        <v>5420</v>
      </c>
      <c r="AK1875" s="36" t="s">
        <v>5420</v>
      </c>
      <c r="AL1875" s="36" t="s">
        <v>5420</v>
      </c>
      <c r="AM1875" s="36" t="s">
        <v>5420</v>
      </c>
      <c r="AN1875" s="36" t="s">
        <v>5420</v>
      </c>
      <c r="AO1875" s="36" t="s">
        <v>5420</v>
      </c>
      <c r="AP1875" s="36" t="s">
        <v>5420</v>
      </c>
      <c r="AQ1875" s="36" t="s">
        <v>5420</v>
      </c>
      <c r="AR1875" s="36" t="s">
        <v>5420</v>
      </c>
      <c r="AS1875" s="36" t="s">
        <v>5420</v>
      </c>
      <c r="AT1875" s="36" t="s">
        <v>5420</v>
      </c>
      <c r="AU1875" s="36" t="s">
        <v>5420</v>
      </c>
      <c r="AV1875" s="36" t="s">
        <v>5420</v>
      </c>
      <c r="AW1875" s="45"/>
      <c r="AX1875" s="45" t="s">
        <v>5420</v>
      </c>
      <c r="AY1875" s="45" t="s">
        <v>5420</v>
      </c>
      <c r="AZ1875" s="45" t="s">
        <v>5420</v>
      </c>
      <c r="BA1875" s="36" t="s">
        <v>5420</v>
      </c>
    </row>
    <row r="1876" spans="1:53" s="58" customFormat="1" ht="15.6" hidden="1" x14ac:dyDescent="0.3">
      <c r="A1876" s="27" t="s">
        <v>4753</v>
      </c>
      <c r="B1876" s="28" t="s">
        <v>4754</v>
      </c>
      <c r="C1876" s="29" t="str">
        <f>_xlfn.XLOOKUP(B1876,'[1]daily break down'!$D:$D,'[1]daily break down'!$E:$E,"")</f>
        <v>Douala</v>
      </c>
      <c r="D1876" s="27"/>
      <c r="E1876" s="27"/>
      <c r="F1876" s="29" t="s">
        <v>31</v>
      </c>
      <c r="G1876" s="27" t="s">
        <v>32</v>
      </c>
      <c r="H1876" s="30" t="str">
        <f>_xlfn.XLOOKUP(B1876,[2]CALCULATION!$B:$B,[2]CALCULATION!$H:$H,"")</f>
        <v>ZTE</v>
      </c>
      <c r="I1876" s="25">
        <v>0</v>
      </c>
      <c r="J1876" s="25">
        <v>0</v>
      </c>
      <c r="K1876" s="25">
        <v>0</v>
      </c>
      <c r="L1876" s="25">
        <v>0</v>
      </c>
      <c r="M1876" s="25">
        <v>0</v>
      </c>
      <c r="N1876" s="25">
        <v>0</v>
      </c>
      <c r="O1876" s="25">
        <v>0</v>
      </c>
      <c r="P1876" s="25" t="s">
        <v>6366</v>
      </c>
      <c r="Q1876" s="31" t="s">
        <v>5364</v>
      </c>
      <c r="R1876" s="31"/>
      <c r="S1876" s="32" t="str" cm="1">
        <f t="array" ref="S1876">IFERROR(_xlfn.IFS(
U1876="MPR ISSUE","PDH",
U1876="BSS Hardware Issue","BSS",
U1876="Sites strategiques, MLL, Pylone, etc.","ENVTECH",
U1876="AKTIVCO DEFAUT GE &amp; POWER Cabinet","AKTIVCO",
U1876="AKTIVCO Coupure ENEO &amp; Baisse de tension","AKTIVCO GRID ONLY",
U1876="Coupure ENEO &amp; Baisse de tension","IHS GRID ONLY",
U1876="Defaut GE &amp; POWER Cabinet","IHS",
U1876="Sharing","Partners",
U1876="Sites strategiques &amp; DataCenter","SST &amp; DC",
U1876="Exclu","Exclu",
U1876="SAT","SAT",
U1876="SPARE-ISSUE","SPARE-ISSUE",
U1876="Fiber CAmtel","TRANS_FO_CAMTEL",
U1876="Fiber AOF","Fiber AOF",
U1876="Projet OCM (HUAWEI)","TRAVAUX-HUAWEI",
U1876="Projet OCM (NOKIA)","TRAVAUX-NOKIA",
U1876="ACCESS-ISSUE","ACCESS-ISSUE",
U1876="Projet OCM (ZTE, NOKIA, autres projets)","TRAVAUX OCM",
U1876="No root CAuse","No root cause",
U1876="ODU HS","PDH",
U1876="IP &amp; VLAN","PDH",
U1876="Warehouse HUAWEI","SPARE-ISSUE",
U1876="SPARE-HS","SPARE-ISSUE",
U1876="Power Telco","BSS"
),"")</f>
        <v/>
      </c>
      <c r="T1876" s="32" t="str" cm="1">
        <f t="array" ref="T1876">IFERROR(_xlfn.IFS(
U1876="MPR ISSUE","TX ISSUE",
U1876="BSS Hardware Issue","RAN ISSUE",
U1876="Sites strategiques, MLL, Pylone, etc.","ENVTECH",
U1876="AKTIVCO DEFAUT GE &amp; POWER Cabinet","POWER ISSUE",
U1876="AKTIVCO Coupure ENEO &amp; Baisse de tension","POWER ISSUE",
U1876="Coupure ENEO &amp; Baisse de tension","POWER ISSUE",
U1876="Defaut GE &amp; POWER Cabinet","POWER ISSUE",
U1876="Sharing","POWER ISSUE",
U1876="Sites strategiques &amp; DataCenter","POWER ISSUE",
U1876="Exclu","Exclu",
U1876="SAT","TX ISSUE",
U1876="SPARE-ISSUE","SPARE-ISSUE",
U1876="Fiber CAmtel","TX ISSUE",
U1876="Fiber AOF","TX ISSUE",
U1876="Projet OCM (HUAWEI)","TRAVAUX-HUAWEI",
U1876="Projet OCM (NOKIA)","TRAVAUX -NOKIA",
U1876="ACCESS-ISSUE","ACCESS-ISSUE",
U1876="Projet OCM (ZTE, NOKIA, autres projets)","TRAVAUX OCM",
U1876="No root CAuse","No root cause",
U1876="ODU HS","TX ISSUE",
U1876="IP &amp; VLAN","TX ISSUE",
U1876="Warehouse HUAWEI","SPARE-ISSUE",
U1876="SPARE-HS","SPARE-ISSUE",
U1876="Power Telco","RAN ISSUE"
),"")</f>
        <v/>
      </c>
      <c r="U1876" s="33"/>
      <c r="V1876" s="32" t="str" cm="1">
        <f t="array" ref="V1876">IFERROR(_xlfn.IFS(
U1876="MPR ISSUE","ACTIVE",
U1876="BSS Hardware Issue","ACTIVE",
U1876="Sites strategiques, MLL, Pylone, etc.","PASSIVE",
U1876="AKTIVCO DEFAUT GE &amp; POWER Cabinet","PASSIVE",
U1876="AKTIVCO Coupure ENEO &amp; Baisse de tension","PASSIVE",
U1876="Coupure ENEO &amp; Baisse de tension","PASSIVE",
U1876="Defaut GE &amp; POWER Cabinet","PASSIVE",
U1876="Sharing","PASSIVE",
U1876="Sites strategiques &amp; DataCenter","PASSIVE",
U1876="Exclu","Exclu",
U1876="SAT","ACTIVE",
U1876="SPARE-ISSUE","SPARE-ISSUE",
U1876="Fiber CAmtel","ACTIVE",
U1876="Fiber AOF","ACTIVE",
U1876="Projet OCM (HUAWEI)","PLANNED WORKS",
U1876="Projet OCM (NOKIA)","PLANNED WORKS",
U1876="ACCESS-ISSUE","ACCESS-ISSUE",
U1876="Projet OCM (ZTE, NOKIA, autres projets)","PLANNED WORKS",
U1876="No root CAuse","No root cause",
U1876="ODU HS","ACTIVE",
U1876="IP &amp; VLAN","ACTIVE",
U1876="Warehouse HUAWEI","SPARE-ISSUE",
U1876="SPARE-HS","SPARE-ISSUE",
U1876="Power Telco","ACTIVE"
),"")</f>
        <v/>
      </c>
      <c r="W1876" s="51"/>
      <c r="X1876" s="51"/>
      <c r="Y1876" s="51"/>
      <c r="Z1876" s="51"/>
      <c r="AA1876" s="51"/>
      <c r="AB1876" s="34" t="s">
        <v>5420</v>
      </c>
      <c r="AC1876" s="34" t="str">
        <f>_xlfn.XLOOKUP(B1876,[4]ALL!$B:$B,[4]ALL!$N:$N,"")</f>
        <v/>
      </c>
      <c r="AD1876" s="34" t="s">
        <v>5420</v>
      </c>
      <c r="AE1876" s="34"/>
      <c r="AF1876" s="36" t="s">
        <v>5420</v>
      </c>
      <c r="AG1876" s="29"/>
      <c r="AH1876" s="35"/>
      <c r="AI1876" s="29"/>
      <c r="AJ1876" s="29" t="s">
        <v>5420</v>
      </c>
      <c r="AK1876" s="36" t="s">
        <v>5420</v>
      </c>
      <c r="AL1876" s="36" t="s">
        <v>5420</v>
      </c>
      <c r="AM1876" s="36" t="s">
        <v>5420</v>
      </c>
      <c r="AN1876" s="36" t="s">
        <v>5420</v>
      </c>
      <c r="AO1876" s="36" t="s">
        <v>5420</v>
      </c>
      <c r="AP1876" s="36" t="s">
        <v>5420</v>
      </c>
      <c r="AQ1876" s="36" t="s">
        <v>5420</v>
      </c>
      <c r="AR1876" s="36" t="s">
        <v>5420</v>
      </c>
      <c r="AS1876" s="36" t="s">
        <v>5420</v>
      </c>
      <c r="AT1876" s="36" t="s">
        <v>5420</v>
      </c>
      <c r="AU1876" s="36" t="s">
        <v>5420</v>
      </c>
      <c r="AV1876" s="36" t="s">
        <v>5420</v>
      </c>
      <c r="AW1876" s="45"/>
      <c r="AX1876" s="45" t="s">
        <v>5420</v>
      </c>
      <c r="AY1876" s="45" t="s">
        <v>5420</v>
      </c>
      <c r="AZ1876" s="45" t="s">
        <v>5420</v>
      </c>
      <c r="BA1876" s="36" t="s">
        <v>5420</v>
      </c>
    </row>
    <row r="1877" spans="1:53" s="58" customFormat="1" ht="15.6" hidden="1" x14ac:dyDescent="0.3">
      <c r="A1877" s="27" t="s">
        <v>3168</v>
      </c>
      <c r="B1877" s="28" t="s">
        <v>3169</v>
      </c>
      <c r="C1877" s="29" t="str">
        <f>_xlfn.XLOOKUP(B1877,'[1]daily break down'!$D:$D,'[1]daily break down'!$E:$E,"")</f>
        <v>Douala</v>
      </c>
      <c r="D1877" s="27" t="s">
        <v>11</v>
      </c>
      <c r="E1877" s="27" t="s">
        <v>12</v>
      </c>
      <c r="F1877" s="29" t="s">
        <v>31</v>
      </c>
      <c r="G1877" s="27" t="s">
        <v>32</v>
      </c>
      <c r="H1877" s="30" t="str">
        <f>_xlfn.XLOOKUP(B1877,[2]CALCULATION!$B:$B,[2]CALCULATION!$H:$H,"")</f>
        <v>ZTE</v>
      </c>
      <c r="I1877" s="25">
        <v>0</v>
      </c>
      <c r="J1877" s="25">
        <v>0</v>
      </c>
      <c r="K1877" s="25">
        <v>0</v>
      </c>
      <c r="L1877" s="25">
        <v>0</v>
      </c>
      <c r="M1877" s="25">
        <v>0</v>
      </c>
      <c r="N1877" s="25">
        <v>0</v>
      </c>
      <c r="O1877" s="25">
        <v>0</v>
      </c>
      <c r="P1877" s="25" t="s">
        <v>6366</v>
      </c>
      <c r="Q1877" s="31" t="s">
        <v>5364</v>
      </c>
      <c r="R1877" s="31"/>
      <c r="S1877" s="32" t="str" cm="1">
        <f t="array" ref="S1877">IFERROR(_xlfn.IFS(
U1877="MPR ISSUE","PDH",
U1877="BSS Hardware Issue","BSS",
U1877="Sites strategiques, MLL, Pylone, etc.","ENVTECH",
U1877="AKTIVCO DEFAUT GE &amp; POWER Cabinet","AKTIVCO",
U1877="AKTIVCO Coupure ENEO &amp; Baisse de tension","AKTIVCO GRID ONLY",
U1877="Coupure ENEO &amp; Baisse de tension","IHS GRID ONLY",
U1877="Defaut GE &amp; POWER Cabinet","IHS",
U1877="Sharing","Partners",
U1877="Sites strategiques &amp; DataCenter","SST &amp; DC",
U1877="Exclu","Exclu",
U1877="SAT","SAT",
U1877="SPARE-ISSUE","SPARE-ISSUE",
U1877="Fiber CAmtel","TRANS_FO_CAMTEL",
U1877="Fiber AOF","Fiber AOF",
U1877="Projet OCM (HUAWEI)","TRAVAUX-HUAWEI",
U1877="Projet OCM (NOKIA)","TRAVAUX-NOKIA",
U1877="ACCESS-ISSUE","ACCESS-ISSUE",
U1877="Projet OCM (ZTE, NOKIA, autres projets)","TRAVAUX OCM",
U1877="No root CAuse","No root cause",
U1877="ODU HS","PDH",
U1877="IP &amp; VLAN","PDH",
U1877="Warehouse HUAWEI","SPARE-ISSUE",
U1877="SPARE-HS","SPARE-ISSUE",
U1877="Power Telco","BSS"
),"")</f>
        <v/>
      </c>
      <c r="T1877" s="32" t="str" cm="1">
        <f t="array" ref="T1877">IFERROR(_xlfn.IFS(
U1877="MPR ISSUE","TX ISSUE",
U1877="BSS Hardware Issue","RAN ISSUE",
U1877="Sites strategiques, MLL, Pylone, etc.","ENVTECH",
U1877="AKTIVCO DEFAUT GE &amp; POWER Cabinet","POWER ISSUE",
U1877="AKTIVCO Coupure ENEO &amp; Baisse de tension","POWER ISSUE",
U1877="Coupure ENEO &amp; Baisse de tension","POWER ISSUE",
U1877="Defaut GE &amp; POWER Cabinet","POWER ISSUE",
U1877="Sharing","POWER ISSUE",
U1877="Sites strategiques &amp; DataCenter","POWER ISSUE",
U1877="Exclu","Exclu",
U1877="SAT","TX ISSUE",
U1877="SPARE-ISSUE","SPARE-ISSUE",
U1877="Fiber CAmtel","TX ISSUE",
U1877="Fiber AOF","TX ISSUE",
U1877="Projet OCM (HUAWEI)","TRAVAUX-HUAWEI",
U1877="Projet OCM (NOKIA)","TRAVAUX -NOKIA",
U1877="ACCESS-ISSUE","ACCESS-ISSUE",
U1877="Projet OCM (ZTE, NOKIA, autres projets)","TRAVAUX OCM",
U1877="No root CAuse","No root cause",
U1877="ODU HS","TX ISSUE",
U1877="IP &amp; VLAN","TX ISSUE",
U1877="Warehouse HUAWEI","SPARE-ISSUE",
U1877="SPARE-HS","SPARE-ISSUE",
U1877="Power Telco","RAN ISSUE"
),"")</f>
        <v/>
      </c>
      <c r="U1877" s="33"/>
      <c r="V1877" s="32" t="str" cm="1">
        <f t="array" ref="V1877">IFERROR(_xlfn.IFS(
U1877="MPR ISSUE","ACTIVE",
U1877="BSS Hardware Issue","ACTIVE",
U1877="Sites strategiques, MLL, Pylone, etc.","PASSIVE",
U1877="AKTIVCO DEFAUT GE &amp; POWER Cabinet","PASSIVE",
U1877="AKTIVCO Coupure ENEO &amp; Baisse de tension","PASSIVE",
U1877="Coupure ENEO &amp; Baisse de tension","PASSIVE",
U1877="Defaut GE &amp; POWER Cabinet","PASSIVE",
U1877="Sharing","PASSIVE",
U1877="Sites strategiques &amp; DataCenter","PASSIVE",
U1877="Exclu","Exclu",
U1877="SAT","ACTIVE",
U1877="SPARE-ISSUE","SPARE-ISSUE",
U1877="Fiber CAmtel","ACTIVE",
U1877="Fiber AOF","ACTIVE",
U1877="Projet OCM (HUAWEI)","PLANNED WORKS",
U1877="Projet OCM (NOKIA)","PLANNED WORKS",
U1877="ACCESS-ISSUE","ACCESS-ISSUE",
U1877="Projet OCM (ZTE, NOKIA, autres projets)","PLANNED WORKS",
U1877="No root CAuse","No root cause",
U1877="ODU HS","ACTIVE",
U1877="IP &amp; VLAN","ACTIVE",
U1877="Warehouse HUAWEI","SPARE-ISSUE",
U1877="SPARE-HS","SPARE-ISSUE",
U1877="Power Telco","ACTIVE"
),"")</f>
        <v/>
      </c>
      <c r="W1877" s="51"/>
      <c r="X1877" s="51"/>
      <c r="Y1877" s="51"/>
      <c r="Z1877" s="51"/>
      <c r="AA1877" s="51"/>
      <c r="AB1877" s="34" t="s">
        <v>6262</v>
      </c>
      <c r="AC1877" s="34" t="str">
        <f>_xlfn.XLOOKUP(B1877,[4]ALL!$B:$B,[4]ALL!$N:$N,"")</f>
        <v/>
      </c>
      <c r="AD1877" s="34" t="s">
        <v>5420</v>
      </c>
      <c r="AE1877" s="34"/>
      <c r="AF1877" s="36" t="s">
        <v>5420</v>
      </c>
      <c r="AG1877" s="29"/>
      <c r="AH1877" s="35"/>
      <c r="AI1877" s="29"/>
      <c r="AJ1877" s="29" t="s">
        <v>5420</v>
      </c>
      <c r="AK1877" s="36" t="s">
        <v>5420</v>
      </c>
      <c r="AL1877" s="36" t="s">
        <v>5420</v>
      </c>
      <c r="AM1877" s="36" t="s">
        <v>5420</v>
      </c>
      <c r="AN1877" s="36" t="s">
        <v>5420</v>
      </c>
      <c r="AO1877" s="36" t="s">
        <v>5420</v>
      </c>
      <c r="AP1877" s="36" t="s">
        <v>5420</v>
      </c>
      <c r="AQ1877" s="36" t="s">
        <v>5420</v>
      </c>
      <c r="AR1877" s="36" t="s">
        <v>5420</v>
      </c>
      <c r="AS1877" s="36" t="s">
        <v>5420</v>
      </c>
      <c r="AT1877" s="36" t="s">
        <v>5420</v>
      </c>
      <c r="AU1877" s="36" t="s">
        <v>5420</v>
      </c>
      <c r="AV1877" s="36" t="s">
        <v>6262</v>
      </c>
      <c r="AW1877" s="45"/>
      <c r="AX1877" s="45" t="s">
        <v>5420</v>
      </c>
      <c r="AY1877" s="45" t="s">
        <v>5420</v>
      </c>
      <c r="AZ1877" s="45" t="s">
        <v>5420</v>
      </c>
      <c r="BA1877" s="36" t="s">
        <v>5420</v>
      </c>
    </row>
    <row r="1878" spans="1:53" s="58" customFormat="1" ht="15.6" hidden="1" x14ac:dyDescent="0.3">
      <c r="A1878" s="27" t="s">
        <v>4331</v>
      </c>
      <c r="B1878" s="28" t="s">
        <v>4332</v>
      </c>
      <c r="C1878" s="29" t="str">
        <f>_xlfn.XLOOKUP(B1878,'[1]daily break down'!$D:$D,'[1]daily break down'!$E:$E,"")</f>
        <v>Douala</v>
      </c>
      <c r="D1878" s="27" t="s">
        <v>11</v>
      </c>
      <c r="E1878" s="27" t="s">
        <v>12</v>
      </c>
      <c r="F1878" s="29" t="s">
        <v>31</v>
      </c>
      <c r="G1878" s="27" t="s">
        <v>32</v>
      </c>
      <c r="H1878" s="30" t="str">
        <f>_xlfn.XLOOKUP(B1878,[2]CALCULATION!$B:$B,[2]CALCULATION!$H:$H,"")</f>
        <v>ZTE</v>
      </c>
      <c r="I1878" s="25">
        <v>0</v>
      </c>
      <c r="J1878" s="25">
        <v>0</v>
      </c>
      <c r="K1878" s="25">
        <v>0</v>
      </c>
      <c r="L1878" s="25">
        <v>0</v>
      </c>
      <c r="M1878" s="25">
        <v>0</v>
      </c>
      <c r="N1878" s="25">
        <v>0</v>
      </c>
      <c r="O1878" s="25">
        <v>0</v>
      </c>
      <c r="P1878" s="25" t="s">
        <v>6366</v>
      </c>
      <c r="Q1878" s="31" t="s">
        <v>5364</v>
      </c>
      <c r="R1878" s="31"/>
      <c r="S1878" s="32" t="str" cm="1">
        <f t="array" ref="S1878">IFERROR(_xlfn.IFS(
U1878="MPR ISSUE","PDH",
U1878="BSS Hardware Issue","BSS",
U1878="Sites strategiques, MLL, Pylone, etc.","ENVTECH",
U1878="AKTIVCO DEFAUT GE &amp; POWER Cabinet","AKTIVCO",
U1878="AKTIVCO Coupure ENEO &amp; Baisse de tension","AKTIVCO GRID ONLY",
U1878="Coupure ENEO &amp; Baisse de tension","IHS GRID ONLY",
U1878="Defaut GE &amp; POWER Cabinet","IHS",
U1878="Sharing","Partners",
U1878="Sites strategiques &amp; DataCenter","SST &amp; DC",
U1878="Exclu","Exclu",
U1878="SAT","SAT",
U1878="SPARE-ISSUE","SPARE-ISSUE",
U1878="Fiber CAmtel","TRANS_FO_CAMTEL",
U1878="Fiber AOF","Fiber AOF",
U1878="Projet OCM (HUAWEI)","TRAVAUX-HUAWEI",
U1878="Projet OCM (NOKIA)","TRAVAUX-NOKIA",
U1878="ACCESS-ISSUE","ACCESS-ISSUE",
U1878="Projet OCM (ZTE, NOKIA, autres projets)","TRAVAUX OCM",
U1878="No root CAuse","No root cause",
U1878="ODU HS","PDH",
U1878="IP &amp; VLAN","PDH",
U1878="Warehouse HUAWEI","SPARE-ISSUE",
U1878="SPARE-HS","SPARE-ISSUE",
U1878="Power Telco","BSS"
),"")</f>
        <v/>
      </c>
      <c r="T1878" s="32" t="str" cm="1">
        <f t="array" ref="T1878">IFERROR(_xlfn.IFS(
U1878="MPR ISSUE","TX ISSUE",
U1878="BSS Hardware Issue","RAN ISSUE",
U1878="Sites strategiques, MLL, Pylone, etc.","ENVTECH",
U1878="AKTIVCO DEFAUT GE &amp; POWER Cabinet","POWER ISSUE",
U1878="AKTIVCO Coupure ENEO &amp; Baisse de tension","POWER ISSUE",
U1878="Coupure ENEO &amp; Baisse de tension","POWER ISSUE",
U1878="Defaut GE &amp; POWER Cabinet","POWER ISSUE",
U1878="Sharing","POWER ISSUE",
U1878="Sites strategiques &amp; DataCenter","POWER ISSUE",
U1878="Exclu","Exclu",
U1878="SAT","TX ISSUE",
U1878="SPARE-ISSUE","SPARE-ISSUE",
U1878="Fiber CAmtel","TX ISSUE",
U1878="Fiber AOF","TX ISSUE",
U1878="Projet OCM (HUAWEI)","TRAVAUX-HUAWEI",
U1878="Projet OCM (NOKIA)","TRAVAUX -NOKIA",
U1878="ACCESS-ISSUE","ACCESS-ISSUE",
U1878="Projet OCM (ZTE, NOKIA, autres projets)","TRAVAUX OCM",
U1878="No root CAuse","No root cause",
U1878="ODU HS","TX ISSUE",
U1878="IP &amp; VLAN","TX ISSUE",
U1878="Warehouse HUAWEI","SPARE-ISSUE",
U1878="SPARE-HS","SPARE-ISSUE",
U1878="Power Telco","RAN ISSUE"
),"")</f>
        <v/>
      </c>
      <c r="U1878" s="33"/>
      <c r="V1878" s="32" t="str" cm="1">
        <f t="array" ref="V1878">IFERROR(_xlfn.IFS(
U1878="MPR ISSUE","ACTIVE",
U1878="BSS Hardware Issue","ACTIVE",
U1878="Sites strategiques, MLL, Pylone, etc.","PASSIVE",
U1878="AKTIVCO DEFAUT GE &amp; POWER Cabinet","PASSIVE",
U1878="AKTIVCO Coupure ENEO &amp; Baisse de tension","PASSIVE",
U1878="Coupure ENEO &amp; Baisse de tension","PASSIVE",
U1878="Defaut GE &amp; POWER Cabinet","PASSIVE",
U1878="Sharing","PASSIVE",
U1878="Sites strategiques &amp; DataCenter","PASSIVE",
U1878="Exclu","Exclu",
U1878="SAT","ACTIVE",
U1878="SPARE-ISSUE","SPARE-ISSUE",
U1878="Fiber CAmtel","ACTIVE",
U1878="Fiber AOF","ACTIVE",
U1878="Projet OCM (HUAWEI)","PLANNED WORKS",
U1878="Projet OCM (NOKIA)","PLANNED WORKS",
U1878="ACCESS-ISSUE","ACCESS-ISSUE",
U1878="Projet OCM (ZTE, NOKIA, autres projets)","PLANNED WORKS",
U1878="No root CAuse","No root cause",
U1878="ODU HS","ACTIVE",
U1878="IP &amp; VLAN","ACTIVE",
U1878="Warehouse HUAWEI","SPARE-ISSUE",
U1878="SPARE-HS","SPARE-ISSUE",
U1878="Power Telco","ACTIVE"
),"")</f>
        <v/>
      </c>
      <c r="W1878" s="51"/>
      <c r="X1878" s="51"/>
      <c r="Y1878" s="51"/>
      <c r="Z1878" s="51"/>
      <c r="AA1878" s="51"/>
      <c r="AB1878" s="34" t="s">
        <v>5420</v>
      </c>
      <c r="AC1878" s="34" t="str">
        <f>_xlfn.XLOOKUP(B1878,[4]ALL!$B:$B,[4]ALL!$N:$N,"")</f>
        <v/>
      </c>
      <c r="AD1878" s="34" t="s">
        <v>5420</v>
      </c>
      <c r="AE1878" s="34"/>
      <c r="AF1878" s="36" t="s">
        <v>5420</v>
      </c>
      <c r="AG1878" s="29"/>
      <c r="AH1878" s="35"/>
      <c r="AI1878" s="29"/>
      <c r="AJ1878" s="29" t="s">
        <v>5420</v>
      </c>
      <c r="AK1878" s="36" t="s">
        <v>5420</v>
      </c>
      <c r="AL1878" s="36" t="s">
        <v>5420</v>
      </c>
      <c r="AM1878" s="36" t="s">
        <v>5420</v>
      </c>
      <c r="AN1878" s="36" t="s">
        <v>5420</v>
      </c>
      <c r="AO1878" s="36" t="s">
        <v>5420</v>
      </c>
      <c r="AP1878" s="36" t="s">
        <v>5420</v>
      </c>
      <c r="AQ1878" s="36" t="s">
        <v>5420</v>
      </c>
      <c r="AR1878" s="36" t="s">
        <v>5420</v>
      </c>
      <c r="AS1878" s="36" t="s">
        <v>5420</v>
      </c>
      <c r="AT1878" s="36" t="s">
        <v>5420</v>
      </c>
      <c r="AU1878" s="36" t="s">
        <v>5420</v>
      </c>
      <c r="AV1878" s="36" t="s">
        <v>5420</v>
      </c>
      <c r="AW1878" s="45"/>
      <c r="AX1878" s="45" t="s">
        <v>5420</v>
      </c>
      <c r="AY1878" s="45" t="s">
        <v>5420</v>
      </c>
      <c r="AZ1878" s="45" t="s">
        <v>5420</v>
      </c>
      <c r="BA1878" s="36" t="s">
        <v>5420</v>
      </c>
    </row>
    <row r="1879" spans="1:53" s="58" customFormat="1" ht="15.6" hidden="1" x14ac:dyDescent="0.3">
      <c r="A1879" s="27" t="s">
        <v>2410</v>
      </c>
      <c r="B1879" s="28" t="s">
        <v>2411</v>
      </c>
      <c r="C1879" s="29" t="str">
        <f>_xlfn.XLOOKUP(B1879,'[1]daily break down'!$D:$D,'[1]daily break down'!$E:$E,"")</f>
        <v>Douala</v>
      </c>
      <c r="D1879" s="27" t="s">
        <v>21</v>
      </c>
      <c r="E1879" s="27" t="s">
        <v>36</v>
      </c>
      <c r="F1879" s="29" t="s">
        <v>31</v>
      </c>
      <c r="G1879" s="27" t="s">
        <v>32</v>
      </c>
      <c r="H1879" s="30" t="str">
        <f>_xlfn.XLOOKUP(B1879,[2]CALCULATION!$B:$B,[2]CALCULATION!$H:$H,"")</f>
        <v>ZTE</v>
      </c>
      <c r="I1879" s="25">
        <v>0</v>
      </c>
      <c r="J1879" s="25">
        <v>0</v>
      </c>
      <c r="K1879" s="25">
        <v>0</v>
      </c>
      <c r="L1879" s="25">
        <v>0</v>
      </c>
      <c r="M1879" s="25">
        <v>0</v>
      </c>
      <c r="N1879" s="25">
        <v>0</v>
      </c>
      <c r="O1879" s="25">
        <v>0</v>
      </c>
      <c r="P1879" s="25" t="s">
        <v>6366</v>
      </c>
      <c r="Q1879" s="31" t="s">
        <v>5364</v>
      </c>
      <c r="R1879" s="31"/>
      <c r="S1879" s="32" t="str" cm="1">
        <f t="array" ref="S1879">IFERROR(_xlfn.IFS(
U1879="MPR ISSUE","PDH",
U1879="BSS Hardware Issue","BSS",
U1879="Sites strategiques, MLL, Pylone, etc.","ENVTECH",
U1879="AKTIVCO DEFAUT GE &amp; POWER Cabinet","AKTIVCO",
U1879="AKTIVCO Coupure ENEO &amp; Baisse de tension","AKTIVCO GRID ONLY",
U1879="Coupure ENEO &amp; Baisse de tension","IHS GRID ONLY",
U1879="Defaut GE &amp; POWER Cabinet","IHS",
U1879="Sharing","Partners",
U1879="Sites strategiques &amp; DataCenter","SST &amp; DC",
U1879="Exclu","Exclu",
U1879="SAT","SAT",
U1879="SPARE-ISSUE","SPARE-ISSUE",
U1879="Fiber CAmtel","TRANS_FO_CAMTEL",
U1879="Fiber AOF","Fiber AOF",
U1879="Projet OCM (HUAWEI)","TRAVAUX-HUAWEI",
U1879="Projet OCM (NOKIA)","TRAVAUX-NOKIA",
U1879="ACCESS-ISSUE","ACCESS-ISSUE",
U1879="Projet OCM (ZTE, NOKIA, autres projets)","TRAVAUX OCM",
U1879="No root CAuse","No root cause",
U1879="ODU HS","PDH",
U1879="IP &amp; VLAN","PDH",
U1879="Warehouse HUAWEI","SPARE-ISSUE",
U1879="SPARE-HS","SPARE-ISSUE",
U1879="Power Telco","BSS"
),"")</f>
        <v/>
      </c>
      <c r="T1879" s="32" t="str" cm="1">
        <f t="array" ref="T1879">IFERROR(_xlfn.IFS(
U1879="MPR ISSUE","TX ISSUE",
U1879="BSS Hardware Issue","RAN ISSUE",
U1879="Sites strategiques, MLL, Pylone, etc.","ENVTECH",
U1879="AKTIVCO DEFAUT GE &amp; POWER Cabinet","POWER ISSUE",
U1879="AKTIVCO Coupure ENEO &amp; Baisse de tension","POWER ISSUE",
U1879="Coupure ENEO &amp; Baisse de tension","POWER ISSUE",
U1879="Defaut GE &amp; POWER Cabinet","POWER ISSUE",
U1879="Sharing","POWER ISSUE",
U1879="Sites strategiques &amp; DataCenter","POWER ISSUE",
U1879="Exclu","Exclu",
U1879="SAT","TX ISSUE",
U1879="SPARE-ISSUE","SPARE-ISSUE",
U1879="Fiber CAmtel","TX ISSUE",
U1879="Fiber AOF","TX ISSUE",
U1879="Projet OCM (HUAWEI)","TRAVAUX-HUAWEI",
U1879="Projet OCM (NOKIA)","TRAVAUX -NOKIA",
U1879="ACCESS-ISSUE","ACCESS-ISSUE",
U1879="Projet OCM (ZTE, NOKIA, autres projets)","TRAVAUX OCM",
U1879="No root CAuse","No root cause",
U1879="ODU HS","TX ISSUE",
U1879="IP &amp; VLAN","TX ISSUE",
U1879="Warehouse HUAWEI","SPARE-ISSUE",
U1879="SPARE-HS","SPARE-ISSUE",
U1879="Power Telco","RAN ISSUE"
),"")</f>
        <v/>
      </c>
      <c r="U1879" s="33"/>
      <c r="V1879" s="32" t="str" cm="1">
        <f t="array" ref="V1879">IFERROR(_xlfn.IFS(
U1879="MPR ISSUE","ACTIVE",
U1879="BSS Hardware Issue","ACTIVE",
U1879="Sites strategiques, MLL, Pylone, etc.","PASSIVE",
U1879="AKTIVCO DEFAUT GE &amp; POWER Cabinet","PASSIVE",
U1879="AKTIVCO Coupure ENEO &amp; Baisse de tension","PASSIVE",
U1879="Coupure ENEO &amp; Baisse de tension","PASSIVE",
U1879="Defaut GE &amp; POWER Cabinet","PASSIVE",
U1879="Sharing","PASSIVE",
U1879="Sites strategiques &amp; DataCenter","PASSIVE",
U1879="Exclu","Exclu",
U1879="SAT","ACTIVE",
U1879="SPARE-ISSUE","SPARE-ISSUE",
U1879="Fiber CAmtel","ACTIVE",
U1879="Fiber AOF","ACTIVE",
U1879="Projet OCM (HUAWEI)","PLANNED WORKS",
U1879="Projet OCM (NOKIA)","PLANNED WORKS",
U1879="ACCESS-ISSUE","ACCESS-ISSUE",
U1879="Projet OCM (ZTE, NOKIA, autres projets)","PLANNED WORKS",
U1879="No root CAuse","No root cause",
U1879="ODU HS","ACTIVE",
U1879="IP &amp; VLAN","ACTIVE",
U1879="Warehouse HUAWEI","SPARE-ISSUE",
U1879="SPARE-HS","SPARE-ISSUE",
U1879="Power Telco","ACTIVE"
),"")</f>
        <v/>
      </c>
      <c r="W1879" s="51"/>
      <c r="X1879" s="51"/>
      <c r="Y1879" s="51"/>
      <c r="Z1879" s="51"/>
      <c r="AA1879" s="51"/>
      <c r="AB1879" s="34" t="s">
        <v>5420</v>
      </c>
      <c r="AC1879" s="34" t="str">
        <f>_xlfn.XLOOKUP(B1879,[4]ALL!$B:$B,[4]ALL!$N:$N,"")</f>
        <v/>
      </c>
      <c r="AD1879" s="34" t="s">
        <v>5420</v>
      </c>
      <c r="AE1879" s="34"/>
      <c r="AF1879" s="36" t="s">
        <v>5420</v>
      </c>
      <c r="AG1879" s="29"/>
      <c r="AH1879" s="35"/>
      <c r="AI1879" s="29"/>
      <c r="AJ1879" s="29" t="s">
        <v>5420</v>
      </c>
      <c r="AK1879" s="36" t="s">
        <v>5420</v>
      </c>
      <c r="AL1879" s="36" t="s">
        <v>5420</v>
      </c>
      <c r="AM1879" s="36" t="s">
        <v>5420</v>
      </c>
      <c r="AN1879" s="36" t="s">
        <v>5420</v>
      </c>
      <c r="AO1879" s="36" t="s">
        <v>5420</v>
      </c>
      <c r="AP1879" s="36" t="s">
        <v>5420</v>
      </c>
      <c r="AQ1879" s="36" t="s">
        <v>5420</v>
      </c>
      <c r="AR1879" s="36" t="s">
        <v>5420</v>
      </c>
      <c r="AS1879" s="36" t="s">
        <v>5420</v>
      </c>
      <c r="AT1879" s="36" t="s">
        <v>5420</v>
      </c>
      <c r="AU1879" s="36" t="s">
        <v>5420</v>
      </c>
      <c r="AV1879" s="36" t="s">
        <v>5420</v>
      </c>
      <c r="AW1879" s="45"/>
      <c r="AX1879" s="45" t="s">
        <v>5420</v>
      </c>
      <c r="AY1879" s="45" t="s">
        <v>5420</v>
      </c>
      <c r="AZ1879" s="45" t="s">
        <v>5420</v>
      </c>
      <c r="BA1879" s="36" t="s">
        <v>5420</v>
      </c>
    </row>
    <row r="1880" spans="1:53" s="58" customFormat="1" ht="15.6" hidden="1" x14ac:dyDescent="0.3">
      <c r="A1880" s="27" t="s">
        <v>1651</v>
      </c>
      <c r="B1880" s="28" t="s">
        <v>1652</v>
      </c>
      <c r="C1880" s="29" t="str">
        <f>_xlfn.XLOOKUP(B1880,'[1]daily break down'!$D:$D,'[1]daily break down'!$E:$E,"")</f>
        <v>Douala</v>
      </c>
      <c r="D1880" s="27" t="s">
        <v>11</v>
      </c>
      <c r="E1880" s="27" t="s">
        <v>145</v>
      </c>
      <c r="F1880" s="29" t="s">
        <v>31</v>
      </c>
      <c r="G1880" s="27" t="s">
        <v>32</v>
      </c>
      <c r="H1880" s="30" t="str">
        <f>_xlfn.XLOOKUP(B1880,[2]CALCULATION!$B:$B,[2]CALCULATION!$H:$H,"")</f>
        <v>ZTE</v>
      </c>
      <c r="I1880" s="25">
        <v>0</v>
      </c>
      <c r="J1880" s="25">
        <v>0</v>
      </c>
      <c r="K1880" s="25">
        <v>0</v>
      </c>
      <c r="L1880" s="25">
        <v>0</v>
      </c>
      <c r="M1880" s="25">
        <v>0</v>
      </c>
      <c r="N1880" s="25">
        <v>0</v>
      </c>
      <c r="O1880" s="25">
        <v>0</v>
      </c>
      <c r="P1880" s="25" t="s">
        <v>6366</v>
      </c>
      <c r="Q1880" s="31" t="s">
        <v>5364</v>
      </c>
      <c r="R1880" s="31"/>
      <c r="S1880" s="32" t="str" cm="1">
        <f t="array" ref="S1880">IFERROR(_xlfn.IFS(
U1880="MPR ISSUE","PDH",
U1880="BSS Hardware Issue","BSS",
U1880="Sites strategiques, MLL, Pylone, etc.","ENVTECH",
U1880="AKTIVCO DEFAUT GE &amp; POWER Cabinet","AKTIVCO",
U1880="AKTIVCO Coupure ENEO &amp; Baisse de tension","AKTIVCO GRID ONLY",
U1880="Coupure ENEO &amp; Baisse de tension","IHS GRID ONLY",
U1880="Defaut GE &amp; POWER Cabinet","IHS",
U1880="Sharing","Partners",
U1880="Sites strategiques &amp; DataCenter","SST &amp; DC",
U1880="Exclu","Exclu",
U1880="SAT","SAT",
U1880="SPARE-ISSUE","SPARE-ISSUE",
U1880="Fiber CAmtel","TRANS_FO_CAMTEL",
U1880="Fiber AOF","Fiber AOF",
U1880="Projet OCM (HUAWEI)","TRAVAUX-HUAWEI",
U1880="Projet OCM (NOKIA)","TRAVAUX-NOKIA",
U1880="ACCESS-ISSUE","ACCESS-ISSUE",
U1880="Projet OCM (ZTE, NOKIA, autres projets)","TRAVAUX OCM",
U1880="No root CAuse","No root cause",
U1880="ODU HS","PDH",
U1880="IP &amp; VLAN","PDH",
U1880="Warehouse HUAWEI","SPARE-ISSUE",
U1880="SPARE-HS","SPARE-ISSUE",
U1880="Power Telco","BSS"
),"")</f>
        <v/>
      </c>
      <c r="T1880" s="32" t="str" cm="1">
        <f t="array" ref="T1880">IFERROR(_xlfn.IFS(
U1880="MPR ISSUE","TX ISSUE",
U1880="BSS Hardware Issue","RAN ISSUE",
U1880="Sites strategiques, MLL, Pylone, etc.","ENVTECH",
U1880="AKTIVCO DEFAUT GE &amp; POWER Cabinet","POWER ISSUE",
U1880="AKTIVCO Coupure ENEO &amp; Baisse de tension","POWER ISSUE",
U1880="Coupure ENEO &amp; Baisse de tension","POWER ISSUE",
U1880="Defaut GE &amp; POWER Cabinet","POWER ISSUE",
U1880="Sharing","POWER ISSUE",
U1880="Sites strategiques &amp; DataCenter","POWER ISSUE",
U1880="Exclu","Exclu",
U1880="SAT","TX ISSUE",
U1880="SPARE-ISSUE","SPARE-ISSUE",
U1880="Fiber CAmtel","TX ISSUE",
U1880="Fiber AOF","TX ISSUE",
U1880="Projet OCM (HUAWEI)","TRAVAUX-HUAWEI",
U1880="Projet OCM (NOKIA)","TRAVAUX -NOKIA",
U1880="ACCESS-ISSUE","ACCESS-ISSUE",
U1880="Projet OCM (ZTE, NOKIA, autres projets)","TRAVAUX OCM",
U1880="No root CAuse","No root cause",
U1880="ODU HS","TX ISSUE",
U1880="IP &amp; VLAN","TX ISSUE",
U1880="Warehouse HUAWEI","SPARE-ISSUE",
U1880="SPARE-HS","SPARE-ISSUE",
U1880="Power Telco","RAN ISSUE"
),"")</f>
        <v/>
      </c>
      <c r="U1880" s="33"/>
      <c r="V1880" s="32" t="str" cm="1">
        <f t="array" ref="V1880">IFERROR(_xlfn.IFS(
U1880="MPR ISSUE","ACTIVE",
U1880="BSS Hardware Issue","ACTIVE",
U1880="Sites strategiques, MLL, Pylone, etc.","PASSIVE",
U1880="AKTIVCO DEFAUT GE &amp; POWER Cabinet","PASSIVE",
U1880="AKTIVCO Coupure ENEO &amp; Baisse de tension","PASSIVE",
U1880="Coupure ENEO &amp; Baisse de tension","PASSIVE",
U1880="Defaut GE &amp; POWER Cabinet","PASSIVE",
U1880="Sharing","PASSIVE",
U1880="Sites strategiques &amp; DataCenter","PASSIVE",
U1880="Exclu","Exclu",
U1880="SAT","ACTIVE",
U1880="SPARE-ISSUE","SPARE-ISSUE",
U1880="Fiber CAmtel","ACTIVE",
U1880="Fiber AOF","ACTIVE",
U1880="Projet OCM (HUAWEI)","PLANNED WORKS",
U1880="Projet OCM (NOKIA)","PLANNED WORKS",
U1880="ACCESS-ISSUE","ACCESS-ISSUE",
U1880="Projet OCM (ZTE, NOKIA, autres projets)","PLANNED WORKS",
U1880="No root CAuse","No root cause",
U1880="ODU HS","ACTIVE",
U1880="IP &amp; VLAN","ACTIVE",
U1880="Warehouse HUAWEI","SPARE-ISSUE",
U1880="SPARE-HS","SPARE-ISSUE",
U1880="Power Telco","ACTIVE"
),"")</f>
        <v/>
      </c>
      <c r="W1880" s="51"/>
      <c r="X1880" s="51"/>
      <c r="Y1880" s="51"/>
      <c r="Z1880" s="51"/>
      <c r="AA1880" s="51"/>
      <c r="AB1880" s="34" t="s">
        <v>5420</v>
      </c>
      <c r="AC1880" s="34" t="str">
        <f>_xlfn.XLOOKUP(B1880,[4]ALL!$B:$B,[4]ALL!$N:$N,"")</f>
        <v/>
      </c>
      <c r="AD1880" s="34" t="s">
        <v>5420</v>
      </c>
      <c r="AE1880" s="34"/>
      <c r="AF1880" s="36" t="s">
        <v>5420</v>
      </c>
      <c r="AG1880" s="29"/>
      <c r="AH1880" s="35"/>
      <c r="AI1880" s="29"/>
      <c r="AJ1880" s="29" t="s">
        <v>5420</v>
      </c>
      <c r="AK1880" s="36" t="s">
        <v>5420</v>
      </c>
      <c r="AL1880" s="36" t="s">
        <v>5420</v>
      </c>
      <c r="AM1880" s="36" t="s">
        <v>5420</v>
      </c>
      <c r="AN1880" s="36" t="s">
        <v>5420</v>
      </c>
      <c r="AO1880" s="36" t="s">
        <v>5420</v>
      </c>
      <c r="AP1880" s="36" t="s">
        <v>5420</v>
      </c>
      <c r="AQ1880" s="36" t="s">
        <v>5420</v>
      </c>
      <c r="AR1880" s="36" t="s">
        <v>5420</v>
      </c>
      <c r="AS1880" s="36" t="s">
        <v>5420</v>
      </c>
      <c r="AT1880" s="36" t="s">
        <v>5420</v>
      </c>
      <c r="AU1880" s="36" t="s">
        <v>5420</v>
      </c>
      <c r="AV1880" s="36" t="s">
        <v>5420</v>
      </c>
      <c r="AW1880" s="45"/>
      <c r="AX1880" s="45" t="s">
        <v>5420</v>
      </c>
      <c r="AY1880" s="45" t="s">
        <v>5420</v>
      </c>
      <c r="AZ1880" s="45" t="s">
        <v>5420</v>
      </c>
      <c r="BA1880" s="36" t="s">
        <v>5420</v>
      </c>
    </row>
    <row r="1881" spans="1:53" s="58" customFormat="1" ht="15.6" hidden="1" x14ac:dyDescent="0.3">
      <c r="A1881" s="27" t="s">
        <v>2629</v>
      </c>
      <c r="B1881" s="28" t="s">
        <v>2630</v>
      </c>
      <c r="C1881" s="29" t="str">
        <f>_xlfn.XLOOKUP(B1881,'[1]daily break down'!$D:$D,'[1]daily break down'!$E:$E,"")</f>
        <v>CENTRE</v>
      </c>
      <c r="D1881" s="27"/>
      <c r="E1881" s="27"/>
      <c r="F1881" s="29" t="s">
        <v>69</v>
      </c>
      <c r="G1881" s="27" t="s">
        <v>2631</v>
      </c>
      <c r="H1881" s="39" t="str">
        <f>_xlfn.XLOOKUP(B1881,[2]CALCULATION!$B:$B,[2]CALCULATION!$H:$H,"")</f>
        <v>NOKIA</v>
      </c>
      <c r="I1881" s="25">
        <v>0</v>
      </c>
      <c r="J1881" s="25">
        <v>0</v>
      </c>
      <c r="K1881" s="25">
        <v>0</v>
      </c>
      <c r="L1881" s="25">
        <v>0</v>
      </c>
      <c r="M1881" s="25">
        <v>0</v>
      </c>
      <c r="N1881" s="25">
        <v>0</v>
      </c>
      <c r="O1881" s="25">
        <v>0</v>
      </c>
      <c r="P1881" s="25" t="s">
        <v>6366</v>
      </c>
      <c r="Q1881" s="31" t="s">
        <v>5364</v>
      </c>
      <c r="R1881" s="31"/>
      <c r="S1881" s="32" t="str" cm="1">
        <f t="array" ref="S1881">IFERROR(_xlfn.IFS(
U1881="MPR ISSUE","PDH",
U1881="BSS Hardware Issue","BSS",
U1881="Sites strategiques, MLL, Pylone, etc.","ENVTECH",
U1881="AKTIVCO DEFAUT GE &amp; POWER Cabinet","AKTIVCO",
U1881="AKTIVCO Coupure ENEO &amp; Baisse de tension","AKTIVCO GRID ONLY",
U1881="Coupure ENEO &amp; Baisse de tension","IHS GRID ONLY",
U1881="Defaut GE &amp; POWER Cabinet","IHS",
U1881="Sharing","Partners",
U1881="Sites strategiques &amp; DataCenter","SST &amp; DC",
U1881="Exclu","Exclu",
U1881="SAT","SAT",
U1881="SPARE-ISSUE","SPARE-ISSUE",
U1881="Fiber CAmtel","TRANS_FO_CAMTEL",
U1881="Fiber AOF","Fiber AOF",
U1881="Projet OCM (HUAWEI)","TRAVAUX-HUAWEI",
U1881="Projet OCM (NOKIA)","TRAVAUX-NOKIA",
U1881="ACCESS-ISSUE","ACCESS-ISSUE",
U1881="Projet OCM (ZTE, NOKIA, autres projets)","TRAVAUX OCM",
U1881="No root CAuse","No root cause",
U1881="ODU HS","PDH",
U1881="IP &amp; VLAN","PDH",
U1881="Warehouse HUAWEI","SPARE-ISSUE",
U1881="SPARE-HS","SPARE-ISSUE",
U1881="Power Telco","BSS"
),"")</f>
        <v/>
      </c>
      <c r="T1881" s="32" t="str" cm="1">
        <f t="array" ref="T1881">IFERROR(_xlfn.IFS(
U1881="MPR ISSUE","TX ISSUE",
U1881="BSS Hardware Issue","RAN ISSUE",
U1881="Sites strategiques, MLL, Pylone, etc.","ENVTECH",
U1881="AKTIVCO DEFAUT GE &amp; POWER Cabinet","POWER ISSUE",
U1881="AKTIVCO Coupure ENEO &amp; Baisse de tension","POWER ISSUE",
U1881="Coupure ENEO &amp; Baisse de tension","POWER ISSUE",
U1881="Defaut GE &amp; POWER Cabinet","POWER ISSUE",
U1881="Sharing","POWER ISSUE",
U1881="Sites strategiques &amp; DataCenter","POWER ISSUE",
U1881="Exclu","Exclu",
U1881="SAT","TX ISSUE",
U1881="SPARE-ISSUE","SPARE-ISSUE",
U1881="Fiber CAmtel","TX ISSUE",
U1881="Fiber AOF","TX ISSUE",
U1881="Projet OCM (HUAWEI)","TRAVAUX-HUAWEI",
U1881="Projet OCM (NOKIA)","TRAVAUX -NOKIA",
U1881="ACCESS-ISSUE","ACCESS-ISSUE",
U1881="Projet OCM (ZTE, NOKIA, autres projets)","TRAVAUX OCM",
U1881="No root CAuse","No root cause",
U1881="ODU HS","TX ISSUE",
U1881="IP &amp; VLAN","TX ISSUE",
U1881="Warehouse HUAWEI","SPARE-ISSUE",
U1881="SPARE-HS","SPARE-ISSUE",
U1881="Power Telco","RAN ISSUE"
),"")</f>
        <v/>
      </c>
      <c r="U1881" s="33"/>
      <c r="V1881" s="32" t="str" cm="1">
        <f t="array" ref="V1881">IFERROR(_xlfn.IFS(
U1881="MPR ISSUE","ACTIVE",
U1881="BSS Hardware Issue","ACTIVE",
U1881="Sites strategiques, MLL, Pylone, etc.","PASSIVE",
U1881="AKTIVCO DEFAUT GE &amp; POWER Cabinet","PASSIVE",
U1881="AKTIVCO Coupure ENEO &amp; Baisse de tension","PASSIVE",
U1881="Coupure ENEO &amp; Baisse de tension","PASSIVE",
U1881="Defaut GE &amp; POWER Cabinet","PASSIVE",
U1881="Sharing","PASSIVE",
U1881="Sites strategiques &amp; DataCenter","PASSIVE",
U1881="Exclu","Exclu",
U1881="SAT","ACTIVE",
U1881="SPARE-ISSUE","SPARE-ISSUE",
U1881="Fiber CAmtel","ACTIVE",
U1881="Fiber AOF","ACTIVE",
U1881="Projet OCM (HUAWEI)","PLANNED WORKS",
U1881="Projet OCM (NOKIA)","PLANNED WORKS",
U1881="ACCESS-ISSUE","ACCESS-ISSUE",
U1881="Projet OCM (ZTE, NOKIA, autres projets)","PLANNED WORKS",
U1881="No root CAuse","No root cause",
U1881="ODU HS","ACTIVE",
U1881="IP &amp; VLAN","ACTIVE",
U1881="Warehouse HUAWEI","SPARE-ISSUE",
U1881="SPARE-HS","SPARE-ISSUE",
U1881="Power Telco","ACTIVE"
),"")</f>
        <v/>
      </c>
      <c r="W1881" s="51"/>
      <c r="X1881" s="51"/>
      <c r="Y1881" s="51"/>
      <c r="Z1881" s="51"/>
      <c r="AA1881" s="51"/>
      <c r="AB1881" s="34" t="s">
        <v>5420</v>
      </c>
      <c r="AC1881" s="34" t="str">
        <f>_xlfn.XLOOKUP(B1881,[4]ALL!$B:$B,[4]ALL!$N:$N,"")</f>
        <v/>
      </c>
      <c r="AD1881" s="34" t="s">
        <v>5420</v>
      </c>
      <c r="AE1881" s="34"/>
      <c r="AF1881" s="36" t="s">
        <v>5420</v>
      </c>
      <c r="AG1881" s="29"/>
      <c r="AH1881" s="35"/>
      <c r="AI1881" s="29"/>
      <c r="AJ1881" s="29" t="s">
        <v>5420</v>
      </c>
      <c r="AK1881" s="36" t="s">
        <v>5420</v>
      </c>
      <c r="AL1881" s="36" t="s">
        <v>5420</v>
      </c>
      <c r="AM1881" s="36" t="s">
        <v>5420</v>
      </c>
      <c r="AN1881" s="36" t="s">
        <v>5420</v>
      </c>
      <c r="AO1881" s="36" t="s">
        <v>5420</v>
      </c>
      <c r="AP1881" s="36" t="s">
        <v>5420</v>
      </c>
      <c r="AQ1881" s="36" t="s">
        <v>5420</v>
      </c>
      <c r="AR1881" s="36" t="s">
        <v>5420</v>
      </c>
      <c r="AS1881" s="36" t="s">
        <v>5420</v>
      </c>
      <c r="AT1881" s="36" t="s">
        <v>5420</v>
      </c>
      <c r="AU1881" s="36" t="s">
        <v>5420</v>
      </c>
      <c r="AV1881" s="36" t="s">
        <v>5420</v>
      </c>
      <c r="AW1881" s="45"/>
      <c r="AX1881" s="45" t="s">
        <v>5420</v>
      </c>
      <c r="AY1881" s="45" t="s">
        <v>5420</v>
      </c>
      <c r="AZ1881" s="45" t="s">
        <v>5420</v>
      </c>
      <c r="BA1881" s="36" t="s">
        <v>5420</v>
      </c>
    </row>
    <row r="1882" spans="1:53" s="58" customFormat="1" ht="15.6" hidden="1" x14ac:dyDescent="0.3">
      <c r="A1882" s="27" t="s">
        <v>64</v>
      </c>
      <c r="B1882" s="28" t="s">
        <v>65</v>
      </c>
      <c r="C1882" s="29" t="str">
        <f>_xlfn.XLOOKUP(B1882,'[1]daily break down'!$D:$D,'[1]daily break down'!$E:$E,"")</f>
        <v>EXTREME-NORD</v>
      </c>
      <c r="D1882" s="27" t="s">
        <v>11</v>
      </c>
      <c r="E1882" s="27" t="s">
        <v>66</v>
      </c>
      <c r="F1882" s="29" t="s">
        <v>55</v>
      </c>
      <c r="G1882" s="27" t="s">
        <v>64</v>
      </c>
      <c r="H1882" s="37" t="str">
        <f>_xlfn.XLOOKUP(B1882,[2]CALCULATION!$B:$B,[2]CALCULATION!$H:$H,"")</f>
        <v>Huawei</v>
      </c>
      <c r="I1882" s="25">
        <v>6.3314528026755471E-3</v>
      </c>
      <c r="J1882" s="25">
        <v>2.6984473494220007E-2</v>
      </c>
      <c r="K1882" s="25">
        <v>9.5150142823307166E-2</v>
      </c>
      <c r="L1882" s="25">
        <v>0.25489893931222229</v>
      </c>
      <c r="M1882" s="25">
        <v>9.8342621842121031E-2</v>
      </c>
      <c r="N1882" s="25">
        <v>0</v>
      </c>
      <c r="O1882" s="25">
        <v>0</v>
      </c>
      <c r="P1882" s="25" t="s">
        <v>6366</v>
      </c>
      <c r="Q1882" s="31" t="str">
        <f>_xlfn.XLOOKUP(B1882,'[1]daily break down'!$D:$D,'[1]daily break down'!$O:$O,"")</f>
        <v>Insecurity</v>
      </c>
      <c r="R1882" s="31"/>
      <c r="S1882" s="32" t="str" cm="1">
        <f t="array" ref="S1882">IFERROR(_xlfn.IFS(
U1882="MPR ISSUE","PDH",
U1882="BSS Hardware Issue","BSS",
U1882="Sites strategiques, MLL, Pylone, etc.","ENVTECH",
U1882="AKTIVCO DEFAUT GE &amp; POWER Cabinet","AKTIVCO",
U1882="AKTIVCO Coupure ENEO &amp; Baisse de tension","AKTIVCO GRID ONLY",
U1882="Coupure ENEO &amp; Baisse de tension","IHS GRID ONLY",
U1882="Defaut GE &amp; POWER Cabinet","IHS",
U1882="Sharing","Partners",
U1882="Sites strategiques &amp; DataCenter","SST &amp; DC",
U1882="Exclu","Exclu",
U1882="SAT","SAT",
U1882="SPARE-ISSUE","SPARE-ISSUE",
U1882="Fiber CAmtel","TRANS_FO_CAMTEL",
U1882="Fiber AOF","Fiber AOF",
U1882="Projet OCM (HUAWEI)","TRAVAUX-HUAWEI",
U1882="Projet OCM (NOKIA)","TRAVAUX-NOKIA",
U1882="ACCESS-ISSUE","ACCESS-ISSUE",
U1882="Projet OCM (ZTE, NOKIA, autres projets)","TRAVAUX OCM",
U1882="No root CAuse","No root cause",
U1882="ODU HS","PDH",
U1882="IP &amp; VLAN","PDH",
U1882="Warehouse HUAWEI","SPARE-ISSUE",
U1882="SPARE-HS","SPARE-ISSUE",
U1882="Power Telco","BSS"
),"")</f>
        <v/>
      </c>
      <c r="T1882" s="32" t="str" cm="1">
        <f t="array" ref="T1882">IFERROR(_xlfn.IFS(
U1882="MPR ISSUE","TX ISSUE",
U1882="BSS Hardware Issue","RAN ISSUE",
U1882="Sites strategiques, MLL, Pylone, etc.","ENVTECH",
U1882="AKTIVCO DEFAUT GE &amp; POWER Cabinet","POWER ISSUE",
U1882="AKTIVCO Coupure ENEO &amp; Baisse de tension","POWER ISSUE",
U1882="Coupure ENEO &amp; Baisse de tension","POWER ISSUE",
U1882="Defaut GE &amp; POWER Cabinet","POWER ISSUE",
U1882="Sharing","POWER ISSUE",
U1882="Sites strategiques &amp; DataCenter","POWER ISSUE",
U1882="Exclu","Exclu",
U1882="SAT","TX ISSUE",
U1882="SPARE-ISSUE","SPARE-ISSUE",
U1882="Fiber CAmtel","TX ISSUE",
U1882="Fiber AOF","TX ISSUE",
U1882="Projet OCM (HUAWEI)","TRAVAUX-HUAWEI",
U1882="Projet OCM (NOKIA)","TRAVAUX -NOKIA",
U1882="ACCESS-ISSUE","ACCESS-ISSUE",
U1882="Projet OCM (ZTE, NOKIA, autres projets)","TRAVAUX OCM",
U1882="No root CAuse","No root cause",
U1882="ODU HS","TX ISSUE",
U1882="IP &amp; VLAN","TX ISSUE",
U1882="Warehouse HUAWEI","SPARE-ISSUE",
U1882="SPARE-HS","SPARE-ISSUE",
U1882="Power Telco","RAN ISSUE"
),"")</f>
        <v/>
      </c>
      <c r="U1882" s="33"/>
      <c r="V1882" s="32" t="str" cm="1">
        <f t="array" ref="V1882">IFERROR(_xlfn.IFS(
U1882="MPR ISSUE","ACTIVE",
U1882="BSS Hardware Issue","ACTIVE",
U1882="Sites strategiques, MLL, Pylone, etc.","PASSIVE",
U1882="AKTIVCO DEFAUT GE &amp; POWER Cabinet","PASSIVE",
U1882="AKTIVCO Coupure ENEO &amp; Baisse de tension","PASSIVE",
U1882="Coupure ENEO &amp; Baisse de tension","PASSIVE",
U1882="Defaut GE &amp; POWER Cabinet","PASSIVE",
U1882="Sharing","PASSIVE",
U1882="Sites strategiques &amp; DataCenter","PASSIVE",
U1882="Exclu","Exclu",
U1882="SAT","ACTIVE",
U1882="SPARE-ISSUE","SPARE-ISSUE",
U1882="Fiber CAmtel","ACTIVE",
U1882="Fiber AOF","ACTIVE",
U1882="Projet OCM (HUAWEI)","PLANNED WORKS",
U1882="Projet OCM (NOKIA)","PLANNED WORKS",
U1882="ACCESS-ISSUE","ACCESS-ISSUE",
U1882="Projet OCM (ZTE, NOKIA, autres projets)","PLANNED WORKS",
U1882="No root CAuse","No root cause",
U1882="ODU HS","ACTIVE",
U1882="IP &amp; VLAN","ACTIVE",
U1882="Warehouse HUAWEI","SPARE-ISSUE",
U1882="SPARE-HS","SPARE-ISSUE",
U1882="Power Telco","ACTIVE"
),"")</f>
        <v/>
      </c>
      <c r="W1882" s="51"/>
      <c r="X1882" s="51"/>
      <c r="Y1882" s="51"/>
      <c r="Z1882" s="51"/>
      <c r="AA1882" s="51"/>
      <c r="AB1882" s="34" t="s">
        <v>5420</v>
      </c>
      <c r="AC1882" s="34" t="str">
        <f>_xlfn.XLOOKUP(B1882,[4]ALL!$B:$B,[4]ALL!$N:$N,"")</f>
        <v/>
      </c>
      <c r="AD1882" s="34" t="s">
        <v>5420</v>
      </c>
      <c r="AE1882" s="34"/>
      <c r="AF1882" s="36" t="s">
        <v>5420</v>
      </c>
      <c r="AG1882" s="29"/>
      <c r="AH1882" s="35"/>
      <c r="AI1882" s="29"/>
      <c r="AJ1882" s="29" t="s">
        <v>5420</v>
      </c>
      <c r="AK1882" s="36" t="s">
        <v>5420</v>
      </c>
      <c r="AL1882" s="36" t="s">
        <v>5420</v>
      </c>
      <c r="AM1882" s="36" t="s">
        <v>5420</v>
      </c>
      <c r="AN1882" s="36" t="s">
        <v>5420</v>
      </c>
      <c r="AO1882" s="36" t="s">
        <v>5420</v>
      </c>
      <c r="AP1882" s="36" t="s">
        <v>5420</v>
      </c>
      <c r="AQ1882" s="36" t="s">
        <v>5420</v>
      </c>
      <c r="AR1882" s="36" t="s">
        <v>5420</v>
      </c>
      <c r="AS1882" s="36" t="s">
        <v>5420</v>
      </c>
      <c r="AT1882" s="36" t="s">
        <v>5420</v>
      </c>
      <c r="AU1882" s="36" t="s">
        <v>5420</v>
      </c>
      <c r="AV1882" s="36" t="s">
        <v>5420</v>
      </c>
      <c r="AW1882" s="45"/>
      <c r="AX1882" s="45" t="s">
        <v>5420</v>
      </c>
      <c r="AY1882" s="45" t="s">
        <v>5420</v>
      </c>
      <c r="AZ1882" s="45" t="s">
        <v>5420</v>
      </c>
      <c r="BA1882" s="36" t="s">
        <v>5420</v>
      </c>
    </row>
    <row r="1883" spans="1:53" s="58" customFormat="1" ht="21" hidden="1" customHeight="1" x14ac:dyDescent="0.3">
      <c r="A1883" s="27" t="s">
        <v>120</v>
      </c>
      <c r="B1883" s="28" t="s">
        <v>121</v>
      </c>
      <c r="C1883" s="29" t="str">
        <f>_xlfn.XLOOKUP(B1883,'[1]daily break down'!$D:$D,'[1]daily break down'!$E:$E,"")</f>
        <v>EXTREME-NORD</v>
      </c>
      <c r="D1883" s="27" t="s">
        <v>21</v>
      </c>
      <c r="E1883" s="27" t="s">
        <v>122</v>
      </c>
      <c r="F1883" s="29" t="s">
        <v>55</v>
      </c>
      <c r="G1883" s="27" t="s">
        <v>120</v>
      </c>
      <c r="H1883" s="37" t="str">
        <f>_xlfn.XLOOKUP(B1883,[2]CALCULATION!$B:$B,[2]CALCULATION!$H:$H,"")</f>
        <v>HUAWEI</v>
      </c>
      <c r="I1883" s="25">
        <v>0</v>
      </c>
      <c r="J1883" s="25">
        <v>1.3981987997705694</v>
      </c>
      <c r="K1883" s="25">
        <v>18.491409199476074</v>
      </c>
      <c r="L1883" s="25">
        <v>16.867792844851941</v>
      </c>
      <c r="M1883" s="25">
        <v>18.491409199476074</v>
      </c>
      <c r="N1883" s="25">
        <v>18.491409199476074</v>
      </c>
      <c r="O1883" s="25">
        <v>18.491409199476074</v>
      </c>
      <c r="P1883" s="25" t="s">
        <v>6364</v>
      </c>
      <c r="Q1883" s="31" t="str">
        <f>_xlfn.XLOOKUP(B1883,'[1]daily break down'!$D:$D,'[1]daily break down'!$O:$O,"")</f>
        <v>Insecurity</v>
      </c>
      <c r="R1883" s="31"/>
      <c r="S1883" s="32" t="str" cm="1">
        <f t="array" ref="S1883">IFERROR(_xlfn.IFS(
U1883="MPR ISSUE","PDH",
U1883="BSS Hardware Issue","BSS",
U1883="Sites strategiques, MLL, Pylone, etc.","ENVTECH",
U1883="AKTIVCO DEFAUT GE &amp; POWER Cabinet","AKTIVCO",
U1883="AKTIVCO Coupure ENEO &amp; Baisse de tension","AKTIVCO GRID ONLY",
U1883="Coupure ENEO &amp; Baisse de tension","IHS GRID ONLY",
U1883="Defaut GE &amp; POWER Cabinet","IHS",
U1883="Sharing","Partners",
U1883="Sites strategiques &amp; DataCenter","SST &amp; DC",
U1883="Exclu","Exclu",
U1883="SAT","SAT",
U1883="SPARE-ISSUE","SPARE-ISSUE",
U1883="Fiber CAmtel","TRANS_FO_CAMTEL",
U1883="Fiber AOF","Fiber AOF",
U1883="Projet OCM (HUAWEI)","TRAVAUX-HUAWEI",
U1883="Projet OCM (NOKIA)","TRAVAUX-NOKIA",
U1883="ACCESS-ISSUE","ACCESS-ISSUE",
U1883="Projet OCM (ZTE, NOKIA, autres projets)","TRAVAUX OCM",
U1883="No root CAuse","No root cause",
U1883="ODU HS","PDH",
U1883="IP &amp; VLAN","PDH",
U1883="Warehouse HUAWEI","SPARE-ISSUE",
U1883="SPARE-HS","SPARE-ISSUE",
U1883="Power Telco","BSS"
),"")</f>
        <v/>
      </c>
      <c r="T1883" s="32" t="str" cm="1">
        <f t="array" ref="T1883">IFERROR(_xlfn.IFS(
U1883="MPR ISSUE","TX ISSUE",
U1883="BSS Hardware Issue","RAN ISSUE",
U1883="Sites strategiques, MLL, Pylone, etc.","ENVTECH",
U1883="AKTIVCO DEFAUT GE &amp; POWER Cabinet","POWER ISSUE",
U1883="AKTIVCO Coupure ENEO &amp; Baisse de tension","POWER ISSUE",
U1883="Coupure ENEO &amp; Baisse de tension","POWER ISSUE",
U1883="Defaut GE &amp; POWER Cabinet","POWER ISSUE",
U1883="Sharing","POWER ISSUE",
U1883="Sites strategiques &amp; DataCenter","POWER ISSUE",
U1883="Exclu","Exclu",
U1883="SAT","TX ISSUE",
U1883="SPARE-ISSUE","SPARE-ISSUE",
U1883="Fiber CAmtel","TX ISSUE",
U1883="Fiber AOF","TX ISSUE",
U1883="Projet OCM (HUAWEI)","TRAVAUX-HUAWEI",
U1883="Projet OCM (NOKIA)","TRAVAUX -NOKIA",
U1883="ACCESS-ISSUE","ACCESS-ISSUE",
U1883="Projet OCM (ZTE, NOKIA, autres projets)","TRAVAUX OCM",
U1883="No root CAuse","No root cause",
U1883="ODU HS","TX ISSUE",
U1883="IP &amp; VLAN","TX ISSUE",
U1883="Warehouse HUAWEI","SPARE-ISSUE",
U1883="SPARE-HS","SPARE-ISSUE",
U1883="Power Telco","RAN ISSUE"
),"")</f>
        <v/>
      </c>
      <c r="U1883" s="33"/>
      <c r="V1883" s="32" t="str" cm="1">
        <f t="array" ref="V1883">IFERROR(_xlfn.IFS(
U1883="MPR ISSUE","ACTIVE",
U1883="BSS Hardware Issue","ACTIVE",
U1883="Sites strategiques, MLL, Pylone, etc.","PASSIVE",
U1883="AKTIVCO DEFAUT GE &amp; POWER Cabinet","PASSIVE",
U1883="AKTIVCO Coupure ENEO &amp; Baisse de tension","PASSIVE",
U1883="Coupure ENEO &amp; Baisse de tension","PASSIVE",
U1883="Defaut GE &amp; POWER Cabinet","PASSIVE",
U1883="Sharing","PASSIVE",
U1883="Sites strategiques &amp; DataCenter","PASSIVE",
U1883="Exclu","Exclu",
U1883="SAT","ACTIVE",
U1883="SPARE-ISSUE","SPARE-ISSUE",
U1883="Fiber CAmtel","ACTIVE",
U1883="Fiber AOF","ACTIVE",
U1883="Projet OCM (HUAWEI)","PLANNED WORKS",
U1883="Projet OCM (NOKIA)","PLANNED WORKS",
U1883="ACCESS-ISSUE","ACCESS-ISSUE",
U1883="Projet OCM (ZTE, NOKIA, autres projets)","PLANNED WORKS",
U1883="No root CAuse","No root cause",
U1883="ODU HS","ACTIVE",
U1883="IP &amp; VLAN","ACTIVE",
U1883="Warehouse HUAWEI","SPARE-ISSUE",
U1883="SPARE-HS","SPARE-ISSUE",
U1883="Power Telco","ACTIVE"
),"")</f>
        <v/>
      </c>
      <c r="W1883" s="51"/>
      <c r="X1883" s="51"/>
      <c r="Y1883" s="51"/>
      <c r="Z1883" s="51"/>
      <c r="AA1883" s="51"/>
      <c r="AB1883" s="34" t="s">
        <v>6719</v>
      </c>
      <c r="AC1883" s="34" t="str">
        <f>_xlfn.XLOOKUP(B1883,[4]ALL!$B:$B,[4]ALL!$N:$N,"")</f>
        <v/>
      </c>
      <c r="AD1883" s="34" t="s">
        <v>6494</v>
      </c>
      <c r="AE1883" s="34"/>
      <c r="AF1883" s="36" t="s">
        <v>5420</v>
      </c>
      <c r="AG1883" s="29"/>
      <c r="AH1883" s="35"/>
      <c r="AI1883" s="29"/>
      <c r="AJ1883" s="29" t="s">
        <v>5420</v>
      </c>
      <c r="AK1883" s="36" t="s">
        <v>5420</v>
      </c>
      <c r="AL1883" s="36" t="s">
        <v>5420</v>
      </c>
      <c r="AM1883" s="36" t="s">
        <v>5420</v>
      </c>
      <c r="AN1883" s="36" t="s">
        <v>5420</v>
      </c>
      <c r="AO1883" s="36" t="s">
        <v>5420</v>
      </c>
      <c r="AP1883" s="36" t="s">
        <v>5420</v>
      </c>
      <c r="AQ1883" s="36" t="s">
        <v>5420</v>
      </c>
      <c r="AR1883" s="36" t="s">
        <v>5420</v>
      </c>
      <c r="AS1883" s="36" t="s">
        <v>5420</v>
      </c>
      <c r="AT1883" s="36" t="s">
        <v>5848</v>
      </c>
      <c r="AU1883" s="36" t="s">
        <v>6263</v>
      </c>
      <c r="AV1883" s="36" t="s">
        <v>5420</v>
      </c>
      <c r="AW1883" s="45"/>
      <c r="AX1883" s="45" t="s">
        <v>5420</v>
      </c>
      <c r="AY1883" s="45" t="s">
        <v>5420</v>
      </c>
      <c r="AZ1883" s="45" t="s">
        <v>5420</v>
      </c>
      <c r="BA1883" s="36" t="s">
        <v>5420</v>
      </c>
    </row>
    <row r="1884" spans="1:53" s="58" customFormat="1" ht="15.6" hidden="1" x14ac:dyDescent="0.3">
      <c r="A1884" s="27" t="s">
        <v>1679</v>
      </c>
      <c r="B1884" s="28" t="s">
        <v>1680</v>
      </c>
      <c r="C1884" s="29" t="str">
        <f>_xlfn.XLOOKUP(B1884,'[1]daily break down'!$D:$D,'[1]daily break down'!$E:$E,"")</f>
        <v>Douala</v>
      </c>
      <c r="D1884" s="27" t="s">
        <v>11</v>
      </c>
      <c r="E1884" s="27" t="s">
        <v>12</v>
      </c>
      <c r="F1884" s="29" t="s">
        <v>31</v>
      </c>
      <c r="G1884" s="27" t="s">
        <v>32</v>
      </c>
      <c r="H1884" s="30" t="str">
        <f>_xlfn.XLOOKUP(B1884,[2]CALCULATION!$B:$B,[2]CALCULATION!$H:$H,"")</f>
        <v>ZTE</v>
      </c>
      <c r="I1884" s="25">
        <v>0</v>
      </c>
      <c r="J1884" s="25">
        <v>0</v>
      </c>
      <c r="K1884" s="25">
        <v>0</v>
      </c>
      <c r="L1884" s="25">
        <v>0</v>
      </c>
      <c r="M1884" s="25">
        <v>0</v>
      </c>
      <c r="N1884" s="25">
        <v>0</v>
      </c>
      <c r="O1884" s="25">
        <v>0</v>
      </c>
      <c r="P1884" s="25" t="s">
        <v>6366</v>
      </c>
      <c r="Q1884" s="31" t="s">
        <v>5364</v>
      </c>
      <c r="R1884" s="31"/>
      <c r="S1884" s="32" t="str" cm="1">
        <f t="array" ref="S1884">IFERROR(_xlfn.IFS(
U1884="MPR ISSUE","PDH",
U1884="BSS Hardware Issue","BSS",
U1884="Sites strategiques, MLL, Pylone, etc.","ENVTECH",
U1884="AKTIVCO DEFAUT GE &amp; POWER Cabinet","AKTIVCO",
U1884="AKTIVCO Coupure ENEO &amp; Baisse de tension","AKTIVCO GRID ONLY",
U1884="Coupure ENEO &amp; Baisse de tension","IHS GRID ONLY",
U1884="Defaut GE &amp; POWER Cabinet","IHS",
U1884="Sharing","Partners",
U1884="Sites strategiques &amp; DataCenter","SST &amp; DC",
U1884="Exclu","Exclu",
U1884="SAT","SAT",
U1884="SPARE-ISSUE","SPARE-ISSUE",
U1884="Fiber CAmtel","TRANS_FO_CAMTEL",
U1884="Fiber AOF","Fiber AOF",
U1884="Projet OCM (HUAWEI)","TRAVAUX-HUAWEI",
U1884="Projet OCM (NOKIA)","TRAVAUX-NOKIA",
U1884="ACCESS-ISSUE","ACCESS-ISSUE",
U1884="Projet OCM (ZTE, NOKIA, autres projets)","TRAVAUX OCM",
U1884="No root CAuse","No root cause",
U1884="ODU HS","PDH",
U1884="IP &amp; VLAN","PDH",
U1884="Warehouse HUAWEI","SPARE-ISSUE",
U1884="SPARE-HS","SPARE-ISSUE",
U1884="Power Telco","BSS"
),"")</f>
        <v/>
      </c>
      <c r="T1884" s="32" t="str" cm="1">
        <f t="array" ref="T1884">IFERROR(_xlfn.IFS(
U1884="MPR ISSUE","TX ISSUE",
U1884="BSS Hardware Issue","RAN ISSUE",
U1884="Sites strategiques, MLL, Pylone, etc.","ENVTECH",
U1884="AKTIVCO DEFAUT GE &amp; POWER Cabinet","POWER ISSUE",
U1884="AKTIVCO Coupure ENEO &amp; Baisse de tension","POWER ISSUE",
U1884="Coupure ENEO &amp; Baisse de tension","POWER ISSUE",
U1884="Defaut GE &amp; POWER Cabinet","POWER ISSUE",
U1884="Sharing","POWER ISSUE",
U1884="Sites strategiques &amp; DataCenter","POWER ISSUE",
U1884="Exclu","Exclu",
U1884="SAT","TX ISSUE",
U1884="SPARE-ISSUE","SPARE-ISSUE",
U1884="Fiber CAmtel","TX ISSUE",
U1884="Fiber AOF","TX ISSUE",
U1884="Projet OCM (HUAWEI)","TRAVAUX-HUAWEI",
U1884="Projet OCM (NOKIA)","TRAVAUX -NOKIA",
U1884="ACCESS-ISSUE","ACCESS-ISSUE",
U1884="Projet OCM (ZTE, NOKIA, autres projets)","TRAVAUX OCM",
U1884="No root CAuse","No root cause",
U1884="ODU HS","TX ISSUE",
U1884="IP &amp; VLAN","TX ISSUE",
U1884="Warehouse HUAWEI","SPARE-ISSUE",
U1884="SPARE-HS","SPARE-ISSUE",
U1884="Power Telco","RAN ISSUE"
),"")</f>
        <v/>
      </c>
      <c r="U1884" s="33"/>
      <c r="V1884" s="32" t="str" cm="1">
        <f t="array" ref="V1884">IFERROR(_xlfn.IFS(
U1884="MPR ISSUE","ACTIVE",
U1884="BSS Hardware Issue","ACTIVE",
U1884="Sites strategiques, MLL, Pylone, etc.","PASSIVE",
U1884="AKTIVCO DEFAUT GE &amp; POWER Cabinet","PASSIVE",
U1884="AKTIVCO Coupure ENEO &amp; Baisse de tension","PASSIVE",
U1884="Coupure ENEO &amp; Baisse de tension","PASSIVE",
U1884="Defaut GE &amp; POWER Cabinet","PASSIVE",
U1884="Sharing","PASSIVE",
U1884="Sites strategiques &amp; DataCenter","PASSIVE",
U1884="Exclu","Exclu",
U1884="SAT","ACTIVE",
U1884="SPARE-ISSUE","SPARE-ISSUE",
U1884="Fiber CAmtel","ACTIVE",
U1884="Fiber AOF","ACTIVE",
U1884="Projet OCM (HUAWEI)","PLANNED WORKS",
U1884="Projet OCM (NOKIA)","PLANNED WORKS",
U1884="ACCESS-ISSUE","ACCESS-ISSUE",
U1884="Projet OCM (ZTE, NOKIA, autres projets)","PLANNED WORKS",
U1884="No root CAuse","No root cause",
U1884="ODU HS","ACTIVE",
U1884="IP &amp; VLAN","ACTIVE",
U1884="Warehouse HUAWEI","SPARE-ISSUE",
U1884="SPARE-HS","SPARE-ISSUE",
U1884="Power Telco","ACTIVE"
),"")</f>
        <v/>
      </c>
      <c r="W1884" s="51"/>
      <c r="X1884" s="51"/>
      <c r="Y1884" s="51"/>
      <c r="Z1884" s="51"/>
      <c r="AA1884" s="51"/>
      <c r="AB1884" s="34" t="s">
        <v>5420</v>
      </c>
      <c r="AC1884" s="34" t="str">
        <f>_xlfn.XLOOKUP(B1884,[4]ALL!$B:$B,[4]ALL!$N:$N,"")</f>
        <v/>
      </c>
      <c r="AD1884" s="34" t="s">
        <v>5420</v>
      </c>
      <c r="AE1884" s="34"/>
      <c r="AF1884" s="36" t="s">
        <v>5420</v>
      </c>
      <c r="AG1884" s="29"/>
      <c r="AH1884" s="35"/>
      <c r="AI1884" s="29"/>
      <c r="AJ1884" s="29" t="s">
        <v>5420</v>
      </c>
      <c r="AK1884" s="36" t="s">
        <v>5420</v>
      </c>
      <c r="AL1884" s="36" t="s">
        <v>5420</v>
      </c>
      <c r="AM1884" s="36" t="s">
        <v>5420</v>
      </c>
      <c r="AN1884" s="36" t="s">
        <v>5420</v>
      </c>
      <c r="AO1884" s="36" t="s">
        <v>5420</v>
      </c>
      <c r="AP1884" s="36" t="s">
        <v>5420</v>
      </c>
      <c r="AQ1884" s="36" t="s">
        <v>5420</v>
      </c>
      <c r="AR1884" s="36" t="s">
        <v>5420</v>
      </c>
      <c r="AS1884" s="36" t="s">
        <v>5420</v>
      </c>
      <c r="AT1884" s="36" t="s">
        <v>5420</v>
      </c>
      <c r="AU1884" s="36" t="s">
        <v>5420</v>
      </c>
      <c r="AV1884" s="36" t="s">
        <v>5420</v>
      </c>
      <c r="AW1884" s="45"/>
      <c r="AX1884" s="45" t="s">
        <v>5420</v>
      </c>
      <c r="AY1884" s="45" t="s">
        <v>5420</v>
      </c>
      <c r="AZ1884" s="45" t="s">
        <v>5420</v>
      </c>
      <c r="BA1884" s="36" t="s">
        <v>5420</v>
      </c>
    </row>
    <row r="1885" spans="1:53" s="58" customFormat="1" ht="15.6" hidden="1" x14ac:dyDescent="0.3">
      <c r="A1885" s="27" t="s">
        <v>1730</v>
      </c>
      <c r="B1885" s="28" t="s">
        <v>1731</v>
      </c>
      <c r="C1885" s="29" t="str">
        <f>_xlfn.XLOOKUP(B1885,'[1]daily break down'!$D:$D,'[1]daily break down'!$E:$E,"")</f>
        <v>Douala</v>
      </c>
      <c r="D1885" s="27" t="s">
        <v>11</v>
      </c>
      <c r="E1885" s="27" t="s">
        <v>12</v>
      </c>
      <c r="F1885" s="29" t="s">
        <v>31</v>
      </c>
      <c r="G1885" s="27" t="s">
        <v>32</v>
      </c>
      <c r="H1885" s="30" t="str">
        <f>_xlfn.XLOOKUP(B1885,[2]CALCULATION!$B:$B,[2]CALCULATION!$H:$H,"")</f>
        <v>ZTE</v>
      </c>
      <c r="I1885" s="25">
        <v>0</v>
      </c>
      <c r="J1885" s="25">
        <v>0</v>
      </c>
      <c r="K1885" s="25">
        <v>0</v>
      </c>
      <c r="L1885" s="25">
        <v>0</v>
      </c>
      <c r="M1885" s="25">
        <v>0</v>
      </c>
      <c r="N1885" s="25">
        <v>0</v>
      </c>
      <c r="O1885" s="25">
        <v>0</v>
      </c>
      <c r="P1885" s="25" t="s">
        <v>6366</v>
      </c>
      <c r="Q1885" s="31" t="s">
        <v>5364</v>
      </c>
      <c r="R1885" s="31"/>
      <c r="S1885" s="32" t="str" cm="1">
        <f t="array" ref="S1885">IFERROR(_xlfn.IFS(
U1885="MPR ISSUE","PDH",
U1885="BSS Hardware Issue","BSS",
U1885="Sites strategiques, MLL, Pylone, etc.","ENVTECH",
U1885="AKTIVCO DEFAUT GE &amp; POWER Cabinet","AKTIVCO",
U1885="AKTIVCO Coupure ENEO &amp; Baisse de tension","AKTIVCO GRID ONLY",
U1885="Coupure ENEO &amp; Baisse de tension","IHS GRID ONLY",
U1885="Defaut GE &amp; POWER Cabinet","IHS",
U1885="Sharing","Partners",
U1885="Sites strategiques &amp; DataCenter","SST &amp; DC",
U1885="Exclu","Exclu",
U1885="SAT","SAT",
U1885="SPARE-ISSUE","SPARE-ISSUE",
U1885="Fiber CAmtel","TRANS_FO_CAMTEL",
U1885="Fiber AOF","Fiber AOF",
U1885="Projet OCM (HUAWEI)","TRAVAUX-HUAWEI",
U1885="Projet OCM (NOKIA)","TRAVAUX-NOKIA",
U1885="ACCESS-ISSUE","ACCESS-ISSUE",
U1885="Projet OCM (ZTE, NOKIA, autres projets)","TRAVAUX OCM",
U1885="No root CAuse","No root cause",
U1885="ODU HS","PDH",
U1885="IP &amp; VLAN","PDH",
U1885="Warehouse HUAWEI","SPARE-ISSUE",
U1885="SPARE-HS","SPARE-ISSUE",
U1885="Power Telco","BSS"
),"")</f>
        <v/>
      </c>
      <c r="T1885" s="32" t="str" cm="1">
        <f t="array" ref="T1885">IFERROR(_xlfn.IFS(
U1885="MPR ISSUE","TX ISSUE",
U1885="BSS Hardware Issue","RAN ISSUE",
U1885="Sites strategiques, MLL, Pylone, etc.","ENVTECH",
U1885="AKTIVCO DEFAUT GE &amp; POWER Cabinet","POWER ISSUE",
U1885="AKTIVCO Coupure ENEO &amp; Baisse de tension","POWER ISSUE",
U1885="Coupure ENEO &amp; Baisse de tension","POWER ISSUE",
U1885="Defaut GE &amp; POWER Cabinet","POWER ISSUE",
U1885="Sharing","POWER ISSUE",
U1885="Sites strategiques &amp; DataCenter","POWER ISSUE",
U1885="Exclu","Exclu",
U1885="SAT","TX ISSUE",
U1885="SPARE-ISSUE","SPARE-ISSUE",
U1885="Fiber CAmtel","TX ISSUE",
U1885="Fiber AOF","TX ISSUE",
U1885="Projet OCM (HUAWEI)","TRAVAUX-HUAWEI",
U1885="Projet OCM (NOKIA)","TRAVAUX -NOKIA",
U1885="ACCESS-ISSUE","ACCESS-ISSUE",
U1885="Projet OCM (ZTE, NOKIA, autres projets)","TRAVAUX OCM",
U1885="No root CAuse","No root cause",
U1885="ODU HS","TX ISSUE",
U1885="IP &amp; VLAN","TX ISSUE",
U1885="Warehouse HUAWEI","SPARE-ISSUE",
U1885="SPARE-HS","SPARE-ISSUE",
U1885="Power Telco","RAN ISSUE"
),"")</f>
        <v/>
      </c>
      <c r="U1885" s="33"/>
      <c r="V1885" s="32" t="str" cm="1">
        <f t="array" ref="V1885">IFERROR(_xlfn.IFS(
U1885="MPR ISSUE","ACTIVE",
U1885="BSS Hardware Issue","ACTIVE",
U1885="Sites strategiques, MLL, Pylone, etc.","PASSIVE",
U1885="AKTIVCO DEFAUT GE &amp; POWER Cabinet","PASSIVE",
U1885="AKTIVCO Coupure ENEO &amp; Baisse de tension","PASSIVE",
U1885="Coupure ENEO &amp; Baisse de tension","PASSIVE",
U1885="Defaut GE &amp; POWER Cabinet","PASSIVE",
U1885="Sharing","PASSIVE",
U1885="Sites strategiques &amp; DataCenter","PASSIVE",
U1885="Exclu","Exclu",
U1885="SAT","ACTIVE",
U1885="SPARE-ISSUE","SPARE-ISSUE",
U1885="Fiber CAmtel","ACTIVE",
U1885="Fiber AOF","ACTIVE",
U1885="Projet OCM (HUAWEI)","PLANNED WORKS",
U1885="Projet OCM (NOKIA)","PLANNED WORKS",
U1885="ACCESS-ISSUE","ACCESS-ISSUE",
U1885="Projet OCM (ZTE, NOKIA, autres projets)","PLANNED WORKS",
U1885="No root CAuse","No root cause",
U1885="ODU HS","ACTIVE",
U1885="IP &amp; VLAN","ACTIVE",
U1885="Warehouse HUAWEI","SPARE-ISSUE",
U1885="SPARE-HS","SPARE-ISSUE",
U1885="Power Telco","ACTIVE"
),"")</f>
        <v/>
      </c>
      <c r="W1885" s="51"/>
      <c r="X1885" s="51"/>
      <c r="Y1885" s="51"/>
      <c r="Z1885" s="51"/>
      <c r="AA1885" s="51"/>
      <c r="AB1885" s="34" t="s">
        <v>5420</v>
      </c>
      <c r="AC1885" s="34" t="str">
        <f>_xlfn.XLOOKUP(B1885,[4]ALL!$B:$B,[4]ALL!$N:$N,"")</f>
        <v/>
      </c>
      <c r="AD1885" s="34" t="s">
        <v>5420</v>
      </c>
      <c r="AE1885" s="34"/>
      <c r="AF1885" s="36" t="s">
        <v>5420</v>
      </c>
      <c r="AG1885" s="29"/>
      <c r="AH1885" s="35"/>
      <c r="AI1885" s="29"/>
      <c r="AJ1885" s="29" t="s">
        <v>5420</v>
      </c>
      <c r="AK1885" s="36" t="s">
        <v>5420</v>
      </c>
      <c r="AL1885" s="36" t="s">
        <v>5420</v>
      </c>
      <c r="AM1885" s="36" t="s">
        <v>5420</v>
      </c>
      <c r="AN1885" s="36" t="s">
        <v>5420</v>
      </c>
      <c r="AO1885" s="36" t="s">
        <v>5420</v>
      </c>
      <c r="AP1885" s="36" t="s">
        <v>5420</v>
      </c>
      <c r="AQ1885" s="36" t="s">
        <v>5420</v>
      </c>
      <c r="AR1885" s="36" t="s">
        <v>5420</v>
      </c>
      <c r="AS1885" s="36" t="s">
        <v>5420</v>
      </c>
      <c r="AT1885" s="36" t="s">
        <v>5420</v>
      </c>
      <c r="AU1885" s="36" t="s">
        <v>5420</v>
      </c>
      <c r="AV1885" s="36" t="s">
        <v>5420</v>
      </c>
      <c r="AW1885" s="45"/>
      <c r="AX1885" s="45" t="s">
        <v>5420</v>
      </c>
      <c r="AY1885" s="45" t="s">
        <v>5420</v>
      </c>
      <c r="AZ1885" s="45" t="s">
        <v>5420</v>
      </c>
      <c r="BA1885" s="36" t="s">
        <v>5420</v>
      </c>
    </row>
    <row r="1886" spans="1:53" s="58" customFormat="1" ht="15.6" hidden="1" x14ac:dyDescent="0.3">
      <c r="A1886" s="27" t="s">
        <v>670</v>
      </c>
      <c r="B1886" s="28" t="s">
        <v>671</v>
      </c>
      <c r="C1886" s="29" t="str">
        <f>_xlfn.XLOOKUP(B1886,'[1]daily break down'!$D:$D,'[1]daily break down'!$E:$E,"")</f>
        <v>Douala</v>
      </c>
      <c r="D1886" s="27" t="s">
        <v>11</v>
      </c>
      <c r="E1886" s="27" t="s">
        <v>12</v>
      </c>
      <c r="F1886" s="29" t="s">
        <v>31</v>
      </c>
      <c r="G1886" s="27" t="s">
        <v>32</v>
      </c>
      <c r="H1886" s="30" t="str">
        <f>_xlfn.XLOOKUP(B1886,[2]CALCULATION!$B:$B,[2]CALCULATION!$H:$H,"")</f>
        <v>ZTE</v>
      </c>
      <c r="I1886" s="25">
        <v>0</v>
      </c>
      <c r="J1886" s="25">
        <v>0</v>
      </c>
      <c r="K1886" s="25">
        <v>0</v>
      </c>
      <c r="L1886" s="25">
        <v>0</v>
      </c>
      <c r="M1886" s="25">
        <v>0</v>
      </c>
      <c r="N1886" s="25">
        <v>0</v>
      </c>
      <c r="O1886" s="25">
        <v>0</v>
      </c>
      <c r="P1886" s="25" t="s">
        <v>6366</v>
      </c>
      <c r="Q1886" s="31" t="s">
        <v>5364</v>
      </c>
      <c r="R1886" s="31"/>
      <c r="S1886" s="32" t="str" cm="1">
        <f t="array" ref="S1886">IFERROR(_xlfn.IFS(
U1886="MPR ISSUE","PDH",
U1886="BSS Hardware Issue","BSS",
U1886="Sites strategiques, MLL, Pylone, etc.","ENVTECH",
U1886="AKTIVCO DEFAUT GE &amp; POWER Cabinet","AKTIVCO",
U1886="AKTIVCO Coupure ENEO &amp; Baisse de tension","AKTIVCO GRID ONLY",
U1886="Coupure ENEO &amp; Baisse de tension","IHS GRID ONLY",
U1886="Defaut GE &amp; POWER Cabinet","IHS",
U1886="Sharing","Partners",
U1886="Sites strategiques &amp; DataCenter","SST &amp; DC",
U1886="Exclu","Exclu",
U1886="SAT","SAT",
U1886="SPARE-ISSUE","SPARE-ISSUE",
U1886="Fiber CAmtel","TRANS_FO_CAMTEL",
U1886="Fiber AOF","Fiber AOF",
U1886="Projet OCM (HUAWEI)","TRAVAUX-HUAWEI",
U1886="Projet OCM (NOKIA)","TRAVAUX-NOKIA",
U1886="ACCESS-ISSUE","ACCESS-ISSUE",
U1886="Projet OCM (ZTE, NOKIA, autres projets)","TRAVAUX OCM",
U1886="No root CAuse","No root cause",
U1886="ODU HS","PDH",
U1886="IP &amp; VLAN","PDH",
U1886="Warehouse HUAWEI","SPARE-ISSUE",
U1886="SPARE-HS","SPARE-ISSUE",
U1886="Power Telco","BSS"
),"")</f>
        <v/>
      </c>
      <c r="T1886" s="32" t="str" cm="1">
        <f t="array" ref="T1886">IFERROR(_xlfn.IFS(
U1886="MPR ISSUE","TX ISSUE",
U1886="BSS Hardware Issue","RAN ISSUE",
U1886="Sites strategiques, MLL, Pylone, etc.","ENVTECH",
U1886="AKTIVCO DEFAUT GE &amp; POWER Cabinet","POWER ISSUE",
U1886="AKTIVCO Coupure ENEO &amp; Baisse de tension","POWER ISSUE",
U1886="Coupure ENEO &amp; Baisse de tension","POWER ISSUE",
U1886="Defaut GE &amp; POWER Cabinet","POWER ISSUE",
U1886="Sharing","POWER ISSUE",
U1886="Sites strategiques &amp; DataCenter","POWER ISSUE",
U1886="Exclu","Exclu",
U1886="SAT","TX ISSUE",
U1886="SPARE-ISSUE","SPARE-ISSUE",
U1886="Fiber CAmtel","TX ISSUE",
U1886="Fiber AOF","TX ISSUE",
U1886="Projet OCM (HUAWEI)","TRAVAUX-HUAWEI",
U1886="Projet OCM (NOKIA)","TRAVAUX -NOKIA",
U1886="ACCESS-ISSUE","ACCESS-ISSUE",
U1886="Projet OCM (ZTE, NOKIA, autres projets)","TRAVAUX OCM",
U1886="No root CAuse","No root cause",
U1886="ODU HS","TX ISSUE",
U1886="IP &amp; VLAN","TX ISSUE",
U1886="Warehouse HUAWEI","SPARE-ISSUE",
U1886="SPARE-HS","SPARE-ISSUE",
U1886="Power Telco","RAN ISSUE"
),"")</f>
        <v/>
      </c>
      <c r="U1886" s="33"/>
      <c r="V1886" s="32" t="str" cm="1">
        <f t="array" ref="V1886">IFERROR(_xlfn.IFS(
U1886="MPR ISSUE","ACTIVE",
U1886="BSS Hardware Issue","ACTIVE",
U1886="Sites strategiques, MLL, Pylone, etc.","PASSIVE",
U1886="AKTIVCO DEFAUT GE &amp; POWER Cabinet","PASSIVE",
U1886="AKTIVCO Coupure ENEO &amp; Baisse de tension","PASSIVE",
U1886="Coupure ENEO &amp; Baisse de tension","PASSIVE",
U1886="Defaut GE &amp; POWER Cabinet","PASSIVE",
U1886="Sharing","PASSIVE",
U1886="Sites strategiques &amp; DataCenter","PASSIVE",
U1886="Exclu","Exclu",
U1886="SAT","ACTIVE",
U1886="SPARE-ISSUE","SPARE-ISSUE",
U1886="Fiber CAmtel","ACTIVE",
U1886="Fiber AOF","ACTIVE",
U1886="Projet OCM (HUAWEI)","PLANNED WORKS",
U1886="Projet OCM (NOKIA)","PLANNED WORKS",
U1886="ACCESS-ISSUE","ACCESS-ISSUE",
U1886="Projet OCM (ZTE, NOKIA, autres projets)","PLANNED WORKS",
U1886="No root CAuse","No root cause",
U1886="ODU HS","ACTIVE",
U1886="IP &amp; VLAN","ACTIVE",
U1886="Warehouse HUAWEI","SPARE-ISSUE",
U1886="SPARE-HS","SPARE-ISSUE",
U1886="Power Telco","ACTIVE"
),"")</f>
        <v/>
      </c>
      <c r="W1886" s="51"/>
      <c r="X1886" s="51"/>
      <c r="Y1886" s="51"/>
      <c r="Z1886" s="51"/>
      <c r="AA1886" s="51"/>
      <c r="AB1886" s="34" t="s">
        <v>5420</v>
      </c>
      <c r="AC1886" s="34" t="str">
        <f>_xlfn.XLOOKUP(B1886,[4]ALL!$B:$B,[4]ALL!$N:$N,"")</f>
        <v/>
      </c>
      <c r="AD1886" s="34" t="s">
        <v>5420</v>
      </c>
      <c r="AE1886" s="34"/>
      <c r="AF1886" s="36" t="s">
        <v>5420</v>
      </c>
      <c r="AG1886" s="29"/>
      <c r="AH1886" s="35"/>
      <c r="AI1886" s="29"/>
      <c r="AJ1886" s="29" t="s">
        <v>5420</v>
      </c>
      <c r="AK1886" s="36" t="s">
        <v>5420</v>
      </c>
      <c r="AL1886" s="36" t="s">
        <v>5420</v>
      </c>
      <c r="AM1886" s="36" t="s">
        <v>5420</v>
      </c>
      <c r="AN1886" s="36" t="s">
        <v>5420</v>
      </c>
      <c r="AO1886" s="36" t="s">
        <v>5420</v>
      </c>
      <c r="AP1886" s="36" t="s">
        <v>5420</v>
      </c>
      <c r="AQ1886" s="36" t="s">
        <v>5420</v>
      </c>
      <c r="AR1886" s="36" t="s">
        <v>5420</v>
      </c>
      <c r="AS1886" s="36" t="s">
        <v>5420</v>
      </c>
      <c r="AT1886" s="36" t="s">
        <v>5420</v>
      </c>
      <c r="AU1886" s="36" t="s">
        <v>5420</v>
      </c>
      <c r="AV1886" s="36" t="s">
        <v>5420</v>
      </c>
      <c r="AW1886" s="45"/>
      <c r="AX1886" s="45" t="s">
        <v>5420</v>
      </c>
      <c r="AY1886" s="45" t="s">
        <v>5420</v>
      </c>
      <c r="AZ1886" s="45" t="s">
        <v>5420</v>
      </c>
      <c r="BA1886" s="36" t="s">
        <v>5420</v>
      </c>
    </row>
    <row r="1887" spans="1:53" s="58" customFormat="1" ht="15.6" hidden="1" x14ac:dyDescent="0.3">
      <c r="A1887" s="27" t="s">
        <v>2050</v>
      </c>
      <c r="B1887" s="28" t="s">
        <v>2051</v>
      </c>
      <c r="C1887" s="29" t="str">
        <f>_xlfn.XLOOKUP(B1887,'[1]daily break down'!$D:$D,'[1]daily break down'!$E:$E,"")</f>
        <v>ADAMAOUA</v>
      </c>
      <c r="D1887" s="27" t="s">
        <v>11</v>
      </c>
      <c r="E1887" s="27" t="s">
        <v>12</v>
      </c>
      <c r="F1887" s="29" t="s">
        <v>90</v>
      </c>
      <c r="G1887" s="27" t="s">
        <v>2052</v>
      </c>
      <c r="H1887" s="39" t="str">
        <f>_xlfn.XLOOKUP(B1887,[2]CALCULATION!$B:$B,[2]CALCULATION!$H:$H,"")</f>
        <v>NOKIA</v>
      </c>
      <c r="I1887" s="25">
        <v>0</v>
      </c>
      <c r="J1887" s="25">
        <v>0</v>
      </c>
      <c r="K1887" s="25">
        <v>0</v>
      </c>
      <c r="L1887" s="25">
        <v>0</v>
      </c>
      <c r="M1887" s="25">
        <v>0</v>
      </c>
      <c r="N1887" s="25">
        <v>0</v>
      </c>
      <c r="O1887" s="25">
        <v>0</v>
      </c>
      <c r="P1887" s="25" t="s">
        <v>6366</v>
      </c>
      <c r="Q1887" s="31" t="s">
        <v>5364</v>
      </c>
      <c r="R1887" s="31"/>
      <c r="S1887" s="32" t="str" cm="1">
        <f t="array" ref="S1887">IFERROR(_xlfn.IFS(
U1887="MPR ISSUE","PDH",
U1887="BSS Hardware Issue","BSS",
U1887="Sites strategiques, MLL, Pylone, etc.","ENVTECH",
U1887="AKTIVCO DEFAUT GE &amp; POWER Cabinet","AKTIVCO",
U1887="AKTIVCO Coupure ENEO &amp; Baisse de tension","AKTIVCO GRID ONLY",
U1887="Coupure ENEO &amp; Baisse de tension","IHS GRID ONLY",
U1887="Defaut GE &amp; POWER Cabinet","IHS",
U1887="Sharing","Partners",
U1887="Sites strategiques &amp; DataCenter","SST &amp; DC",
U1887="Exclu","Exclu",
U1887="SAT","SAT",
U1887="SPARE-ISSUE","SPARE-ISSUE",
U1887="Fiber CAmtel","TRANS_FO_CAMTEL",
U1887="Fiber AOF","Fiber AOF",
U1887="Projet OCM (HUAWEI)","TRAVAUX-HUAWEI",
U1887="Projet OCM (NOKIA)","TRAVAUX-NOKIA",
U1887="ACCESS-ISSUE","ACCESS-ISSUE",
U1887="Projet OCM (ZTE, NOKIA, autres projets)","TRAVAUX OCM",
U1887="No root CAuse","No root cause",
U1887="ODU HS","PDH",
U1887="IP &amp; VLAN","PDH",
U1887="Warehouse HUAWEI","SPARE-ISSUE",
U1887="SPARE-HS","SPARE-ISSUE",
U1887="Power Telco","BSS"
),"")</f>
        <v/>
      </c>
      <c r="T1887" s="32" t="str" cm="1">
        <f t="array" ref="T1887">IFERROR(_xlfn.IFS(
U1887="MPR ISSUE","TX ISSUE",
U1887="BSS Hardware Issue","RAN ISSUE",
U1887="Sites strategiques, MLL, Pylone, etc.","ENVTECH",
U1887="AKTIVCO DEFAUT GE &amp; POWER Cabinet","POWER ISSUE",
U1887="AKTIVCO Coupure ENEO &amp; Baisse de tension","POWER ISSUE",
U1887="Coupure ENEO &amp; Baisse de tension","POWER ISSUE",
U1887="Defaut GE &amp; POWER Cabinet","POWER ISSUE",
U1887="Sharing","POWER ISSUE",
U1887="Sites strategiques &amp; DataCenter","POWER ISSUE",
U1887="Exclu","Exclu",
U1887="SAT","TX ISSUE",
U1887="SPARE-ISSUE","SPARE-ISSUE",
U1887="Fiber CAmtel","TX ISSUE",
U1887="Fiber AOF","TX ISSUE",
U1887="Projet OCM (HUAWEI)","TRAVAUX-HUAWEI",
U1887="Projet OCM (NOKIA)","TRAVAUX -NOKIA",
U1887="ACCESS-ISSUE","ACCESS-ISSUE",
U1887="Projet OCM (ZTE, NOKIA, autres projets)","TRAVAUX OCM",
U1887="No root CAuse","No root cause",
U1887="ODU HS","TX ISSUE",
U1887="IP &amp; VLAN","TX ISSUE",
U1887="Warehouse HUAWEI","SPARE-ISSUE",
U1887="SPARE-HS","SPARE-ISSUE",
U1887="Power Telco","RAN ISSUE"
),"")</f>
        <v/>
      </c>
      <c r="U1887" s="33"/>
      <c r="V1887" s="32" t="str" cm="1">
        <f t="array" ref="V1887">IFERROR(_xlfn.IFS(
U1887="MPR ISSUE","ACTIVE",
U1887="BSS Hardware Issue","ACTIVE",
U1887="Sites strategiques, MLL, Pylone, etc.","PASSIVE",
U1887="AKTIVCO DEFAUT GE &amp; POWER Cabinet","PASSIVE",
U1887="AKTIVCO Coupure ENEO &amp; Baisse de tension","PASSIVE",
U1887="Coupure ENEO &amp; Baisse de tension","PASSIVE",
U1887="Defaut GE &amp; POWER Cabinet","PASSIVE",
U1887="Sharing","PASSIVE",
U1887="Sites strategiques &amp; DataCenter","PASSIVE",
U1887="Exclu","Exclu",
U1887="SAT","ACTIVE",
U1887="SPARE-ISSUE","SPARE-ISSUE",
U1887="Fiber CAmtel","ACTIVE",
U1887="Fiber AOF","ACTIVE",
U1887="Projet OCM (HUAWEI)","PLANNED WORKS",
U1887="Projet OCM (NOKIA)","PLANNED WORKS",
U1887="ACCESS-ISSUE","ACCESS-ISSUE",
U1887="Projet OCM (ZTE, NOKIA, autres projets)","PLANNED WORKS",
U1887="No root CAuse","No root cause",
U1887="ODU HS","ACTIVE",
U1887="IP &amp; VLAN","ACTIVE",
U1887="Warehouse HUAWEI","SPARE-ISSUE",
U1887="SPARE-HS","SPARE-ISSUE",
U1887="Power Telco","ACTIVE"
),"")</f>
        <v/>
      </c>
      <c r="W1887" s="51"/>
      <c r="X1887" s="51"/>
      <c r="Y1887" s="51"/>
      <c r="Z1887" s="51"/>
      <c r="AA1887" s="51"/>
      <c r="AB1887" s="34" t="s">
        <v>5420</v>
      </c>
      <c r="AC1887" s="34" t="str">
        <f>_xlfn.XLOOKUP(B1887,[4]ALL!$B:$B,[4]ALL!$N:$N,"")</f>
        <v/>
      </c>
      <c r="AD1887" s="34" t="s">
        <v>5420</v>
      </c>
      <c r="AE1887" s="34"/>
      <c r="AF1887" s="36" t="s">
        <v>5420</v>
      </c>
      <c r="AG1887" s="29"/>
      <c r="AH1887" s="35"/>
      <c r="AI1887" s="29"/>
      <c r="AJ1887" s="29" t="s">
        <v>5420</v>
      </c>
      <c r="AK1887" s="36" t="s">
        <v>5420</v>
      </c>
      <c r="AL1887" s="36" t="s">
        <v>5420</v>
      </c>
      <c r="AM1887" s="36" t="s">
        <v>5420</v>
      </c>
      <c r="AN1887" s="36" t="s">
        <v>5420</v>
      </c>
      <c r="AO1887" s="36" t="s">
        <v>5420</v>
      </c>
      <c r="AP1887" s="36" t="s">
        <v>5420</v>
      </c>
      <c r="AQ1887" s="36" t="s">
        <v>5420</v>
      </c>
      <c r="AR1887" s="36" t="s">
        <v>5420</v>
      </c>
      <c r="AS1887" s="36" t="s">
        <v>5420</v>
      </c>
      <c r="AT1887" s="36" t="s">
        <v>5420</v>
      </c>
      <c r="AU1887" s="36" t="s">
        <v>5420</v>
      </c>
      <c r="AV1887" s="36" t="s">
        <v>5420</v>
      </c>
      <c r="AW1887" s="45"/>
      <c r="AX1887" s="45" t="s">
        <v>5420</v>
      </c>
      <c r="AY1887" s="45" t="s">
        <v>5420</v>
      </c>
      <c r="AZ1887" s="45" t="s">
        <v>5420</v>
      </c>
      <c r="BA1887" s="36" t="s">
        <v>5420</v>
      </c>
    </row>
    <row r="1888" spans="1:53" s="58" customFormat="1" ht="15.6" hidden="1" x14ac:dyDescent="0.3">
      <c r="A1888" s="27" t="s">
        <v>2151</v>
      </c>
      <c r="B1888" s="28" t="s">
        <v>2152</v>
      </c>
      <c r="C1888" s="29" t="str">
        <f>_xlfn.XLOOKUP(B1888,'[1]daily break down'!$D:$D,'[1]daily break down'!$E:$E,"")</f>
        <v>CENTRE</v>
      </c>
      <c r="D1888" s="27" t="s">
        <v>11</v>
      </c>
      <c r="E1888" s="27" t="s">
        <v>12</v>
      </c>
      <c r="F1888" s="29" t="s">
        <v>226</v>
      </c>
      <c r="G1888" s="27" t="s">
        <v>489</v>
      </c>
      <c r="H1888" s="30" t="str">
        <f>_xlfn.XLOOKUP(B1888,[2]CALCULATION!$B:$B,[2]CALCULATION!$H:$H,"")</f>
        <v>ZTE</v>
      </c>
      <c r="I1888" s="25">
        <v>0</v>
      </c>
      <c r="J1888" s="25">
        <v>0</v>
      </c>
      <c r="K1888" s="25">
        <v>7.2767119534984338E-3</v>
      </c>
      <c r="L1888" s="25">
        <v>0</v>
      </c>
      <c r="M1888" s="25">
        <v>0</v>
      </c>
      <c r="N1888" s="25">
        <v>0</v>
      </c>
      <c r="O1888" s="25">
        <v>0</v>
      </c>
      <c r="P1888" s="25" t="s">
        <v>6366</v>
      </c>
      <c r="Q1888" s="31" t="s">
        <v>5364</v>
      </c>
      <c r="R1888" s="31"/>
      <c r="S1888" s="32" t="str" cm="1">
        <f t="array" ref="S1888">IFERROR(_xlfn.IFS(
U1888="MPR ISSUE","PDH",
U1888="BSS Hardware Issue","BSS",
U1888="Sites strategiques, MLL, Pylone, etc.","ENVTECH",
U1888="AKTIVCO DEFAUT GE &amp; POWER Cabinet","AKTIVCO",
U1888="AKTIVCO Coupure ENEO &amp; Baisse de tension","AKTIVCO GRID ONLY",
U1888="Coupure ENEO &amp; Baisse de tension","IHS GRID ONLY",
U1888="Defaut GE &amp; POWER Cabinet","IHS",
U1888="Sharing","Partners",
U1888="Sites strategiques &amp; DataCenter","SST &amp; DC",
U1888="Exclu","Exclu",
U1888="SAT","SAT",
U1888="SPARE-ISSUE","SPARE-ISSUE",
U1888="Fiber CAmtel","TRANS_FO_CAMTEL",
U1888="Fiber AOF","Fiber AOF",
U1888="Projet OCM (HUAWEI)","TRAVAUX-HUAWEI",
U1888="Projet OCM (NOKIA)","TRAVAUX-NOKIA",
U1888="ACCESS-ISSUE","ACCESS-ISSUE",
U1888="Projet OCM (ZTE, NOKIA, autres projets)","TRAVAUX OCM",
U1888="No root CAuse","No root cause",
U1888="ODU HS","PDH",
U1888="IP &amp; VLAN","PDH",
U1888="Warehouse HUAWEI","SPARE-ISSUE",
U1888="SPARE-HS","SPARE-ISSUE",
U1888="Power Telco","BSS"
),"")</f>
        <v/>
      </c>
      <c r="T1888" s="32" t="str" cm="1">
        <f t="array" ref="T1888">IFERROR(_xlfn.IFS(
U1888="MPR ISSUE","TX ISSUE",
U1888="BSS Hardware Issue","RAN ISSUE",
U1888="Sites strategiques, MLL, Pylone, etc.","ENVTECH",
U1888="AKTIVCO DEFAUT GE &amp; POWER Cabinet","POWER ISSUE",
U1888="AKTIVCO Coupure ENEO &amp; Baisse de tension","POWER ISSUE",
U1888="Coupure ENEO &amp; Baisse de tension","POWER ISSUE",
U1888="Defaut GE &amp; POWER Cabinet","POWER ISSUE",
U1888="Sharing","POWER ISSUE",
U1888="Sites strategiques &amp; DataCenter","POWER ISSUE",
U1888="Exclu","Exclu",
U1888="SAT","TX ISSUE",
U1888="SPARE-ISSUE","SPARE-ISSUE",
U1888="Fiber CAmtel","TX ISSUE",
U1888="Fiber AOF","TX ISSUE",
U1888="Projet OCM (HUAWEI)","TRAVAUX-HUAWEI",
U1888="Projet OCM (NOKIA)","TRAVAUX -NOKIA",
U1888="ACCESS-ISSUE","ACCESS-ISSUE",
U1888="Projet OCM (ZTE, NOKIA, autres projets)","TRAVAUX OCM",
U1888="No root CAuse","No root cause",
U1888="ODU HS","TX ISSUE",
U1888="IP &amp; VLAN","TX ISSUE",
U1888="Warehouse HUAWEI","SPARE-ISSUE",
U1888="SPARE-HS","SPARE-ISSUE",
U1888="Power Telco","RAN ISSUE"
),"")</f>
        <v/>
      </c>
      <c r="U1888" s="33"/>
      <c r="V1888" s="32" t="str" cm="1">
        <f t="array" ref="V1888">IFERROR(_xlfn.IFS(
U1888="MPR ISSUE","ACTIVE",
U1888="BSS Hardware Issue","ACTIVE",
U1888="Sites strategiques, MLL, Pylone, etc.","PASSIVE",
U1888="AKTIVCO DEFAUT GE &amp; POWER Cabinet","PASSIVE",
U1888="AKTIVCO Coupure ENEO &amp; Baisse de tension","PASSIVE",
U1888="Coupure ENEO &amp; Baisse de tension","PASSIVE",
U1888="Defaut GE &amp; POWER Cabinet","PASSIVE",
U1888="Sharing","PASSIVE",
U1888="Sites strategiques &amp; DataCenter","PASSIVE",
U1888="Exclu","Exclu",
U1888="SAT","ACTIVE",
U1888="SPARE-ISSUE","SPARE-ISSUE",
U1888="Fiber CAmtel","ACTIVE",
U1888="Fiber AOF","ACTIVE",
U1888="Projet OCM (HUAWEI)","PLANNED WORKS",
U1888="Projet OCM (NOKIA)","PLANNED WORKS",
U1888="ACCESS-ISSUE","ACCESS-ISSUE",
U1888="Projet OCM (ZTE, NOKIA, autres projets)","PLANNED WORKS",
U1888="No root CAuse","No root cause",
U1888="ODU HS","ACTIVE",
U1888="IP &amp; VLAN","ACTIVE",
U1888="Warehouse HUAWEI","SPARE-ISSUE",
U1888="SPARE-HS","SPARE-ISSUE",
U1888="Power Telco","ACTIVE"
),"")</f>
        <v/>
      </c>
      <c r="W1888" s="51"/>
      <c r="X1888" s="51"/>
      <c r="Y1888" s="51"/>
      <c r="Z1888" s="51"/>
      <c r="AA1888" s="51"/>
      <c r="AB1888" s="34" t="s">
        <v>5420</v>
      </c>
      <c r="AC1888" s="34" t="str">
        <f>_xlfn.XLOOKUP(B1888,[4]ALL!$B:$B,[4]ALL!$N:$N,"")</f>
        <v/>
      </c>
      <c r="AD1888" s="34" t="s">
        <v>5420</v>
      </c>
      <c r="AE1888" s="34"/>
      <c r="AF1888" s="36" t="s">
        <v>5420</v>
      </c>
      <c r="AG1888" s="29"/>
      <c r="AH1888" s="35"/>
      <c r="AI1888" s="29"/>
      <c r="AJ1888" s="29" t="s">
        <v>5420</v>
      </c>
      <c r="AK1888" s="36" t="s">
        <v>5420</v>
      </c>
      <c r="AL1888" s="36" t="s">
        <v>5420</v>
      </c>
      <c r="AM1888" s="36" t="s">
        <v>5420</v>
      </c>
      <c r="AN1888" s="36" t="s">
        <v>5420</v>
      </c>
      <c r="AO1888" s="36" t="s">
        <v>5420</v>
      </c>
      <c r="AP1888" s="36" t="s">
        <v>5420</v>
      </c>
      <c r="AQ1888" s="36" t="s">
        <v>5420</v>
      </c>
      <c r="AR1888" s="36" t="s">
        <v>5420</v>
      </c>
      <c r="AS1888" s="36" t="s">
        <v>5420</v>
      </c>
      <c r="AT1888" s="36" t="s">
        <v>5420</v>
      </c>
      <c r="AU1888" s="36" t="s">
        <v>5420</v>
      </c>
      <c r="AV1888" s="36" t="s">
        <v>5420</v>
      </c>
      <c r="AW1888" s="45"/>
      <c r="AX1888" s="45" t="s">
        <v>5420</v>
      </c>
      <c r="AY1888" s="45" t="s">
        <v>5420</v>
      </c>
      <c r="AZ1888" s="45" t="s">
        <v>5420</v>
      </c>
      <c r="BA1888" s="36" t="s">
        <v>5420</v>
      </c>
    </row>
    <row r="1889" spans="1:53" s="58" customFormat="1" ht="15.6" hidden="1" x14ac:dyDescent="0.3">
      <c r="A1889" s="27" t="s">
        <v>2155</v>
      </c>
      <c r="B1889" s="28" t="s">
        <v>2156</v>
      </c>
      <c r="C1889" s="29" t="str">
        <f>_xlfn.XLOOKUP(B1889,'[1]daily break down'!$D:$D,'[1]daily break down'!$E:$E,"")</f>
        <v>CENTRE</v>
      </c>
      <c r="D1889" s="27" t="s">
        <v>11</v>
      </c>
      <c r="E1889" s="27" t="s">
        <v>12</v>
      </c>
      <c r="F1889" s="29" t="s">
        <v>226</v>
      </c>
      <c r="G1889" s="27" t="s">
        <v>489</v>
      </c>
      <c r="H1889" s="30" t="str">
        <f>_xlfn.XLOOKUP(B1889,[2]CALCULATION!$B:$B,[2]CALCULATION!$H:$H,"")</f>
        <v>ZTE</v>
      </c>
      <c r="I1889" s="25">
        <v>0</v>
      </c>
      <c r="J1889" s="25">
        <v>0</v>
      </c>
      <c r="K1889" s="25">
        <v>7.9722800078769734E-3</v>
      </c>
      <c r="L1889" s="25">
        <v>0</v>
      </c>
      <c r="M1889" s="25">
        <v>0</v>
      </c>
      <c r="N1889" s="25">
        <v>0</v>
      </c>
      <c r="O1889" s="25">
        <v>0</v>
      </c>
      <c r="P1889" s="25" t="s">
        <v>6366</v>
      </c>
      <c r="Q1889" s="31" t="s">
        <v>5364</v>
      </c>
      <c r="R1889" s="31"/>
      <c r="S1889" s="32" t="str" cm="1">
        <f t="array" ref="S1889">IFERROR(_xlfn.IFS(
U1889="MPR ISSUE","PDH",
U1889="BSS Hardware Issue","BSS",
U1889="Sites strategiques, MLL, Pylone, etc.","ENVTECH",
U1889="AKTIVCO DEFAUT GE &amp; POWER Cabinet","AKTIVCO",
U1889="AKTIVCO Coupure ENEO &amp; Baisse de tension","AKTIVCO GRID ONLY",
U1889="Coupure ENEO &amp; Baisse de tension","IHS GRID ONLY",
U1889="Defaut GE &amp; POWER Cabinet","IHS",
U1889="Sharing","Partners",
U1889="Sites strategiques &amp; DataCenter","SST &amp; DC",
U1889="Exclu","Exclu",
U1889="SAT","SAT",
U1889="SPARE-ISSUE","SPARE-ISSUE",
U1889="Fiber CAmtel","TRANS_FO_CAMTEL",
U1889="Fiber AOF","Fiber AOF",
U1889="Projet OCM (HUAWEI)","TRAVAUX-HUAWEI",
U1889="Projet OCM (NOKIA)","TRAVAUX-NOKIA",
U1889="ACCESS-ISSUE","ACCESS-ISSUE",
U1889="Projet OCM (ZTE, NOKIA, autres projets)","TRAVAUX OCM",
U1889="No root CAuse","No root cause",
U1889="ODU HS","PDH",
U1889="IP &amp; VLAN","PDH",
U1889="Warehouse HUAWEI","SPARE-ISSUE",
U1889="SPARE-HS","SPARE-ISSUE",
U1889="Power Telco","BSS"
),"")</f>
        <v/>
      </c>
      <c r="T1889" s="32" t="str" cm="1">
        <f t="array" ref="T1889">IFERROR(_xlfn.IFS(
U1889="MPR ISSUE","TX ISSUE",
U1889="BSS Hardware Issue","RAN ISSUE",
U1889="Sites strategiques, MLL, Pylone, etc.","ENVTECH",
U1889="AKTIVCO DEFAUT GE &amp; POWER Cabinet","POWER ISSUE",
U1889="AKTIVCO Coupure ENEO &amp; Baisse de tension","POWER ISSUE",
U1889="Coupure ENEO &amp; Baisse de tension","POWER ISSUE",
U1889="Defaut GE &amp; POWER Cabinet","POWER ISSUE",
U1889="Sharing","POWER ISSUE",
U1889="Sites strategiques &amp; DataCenter","POWER ISSUE",
U1889="Exclu","Exclu",
U1889="SAT","TX ISSUE",
U1889="SPARE-ISSUE","SPARE-ISSUE",
U1889="Fiber CAmtel","TX ISSUE",
U1889="Fiber AOF","TX ISSUE",
U1889="Projet OCM (HUAWEI)","TRAVAUX-HUAWEI",
U1889="Projet OCM (NOKIA)","TRAVAUX -NOKIA",
U1889="ACCESS-ISSUE","ACCESS-ISSUE",
U1889="Projet OCM (ZTE, NOKIA, autres projets)","TRAVAUX OCM",
U1889="No root CAuse","No root cause",
U1889="ODU HS","TX ISSUE",
U1889="IP &amp; VLAN","TX ISSUE",
U1889="Warehouse HUAWEI","SPARE-ISSUE",
U1889="SPARE-HS","SPARE-ISSUE",
U1889="Power Telco","RAN ISSUE"
),"")</f>
        <v/>
      </c>
      <c r="U1889" s="33"/>
      <c r="V1889" s="32" t="str" cm="1">
        <f t="array" ref="V1889">IFERROR(_xlfn.IFS(
U1889="MPR ISSUE","ACTIVE",
U1889="BSS Hardware Issue","ACTIVE",
U1889="Sites strategiques, MLL, Pylone, etc.","PASSIVE",
U1889="AKTIVCO DEFAUT GE &amp; POWER Cabinet","PASSIVE",
U1889="AKTIVCO Coupure ENEO &amp; Baisse de tension","PASSIVE",
U1889="Coupure ENEO &amp; Baisse de tension","PASSIVE",
U1889="Defaut GE &amp; POWER Cabinet","PASSIVE",
U1889="Sharing","PASSIVE",
U1889="Sites strategiques &amp; DataCenter","PASSIVE",
U1889="Exclu","Exclu",
U1889="SAT","ACTIVE",
U1889="SPARE-ISSUE","SPARE-ISSUE",
U1889="Fiber CAmtel","ACTIVE",
U1889="Fiber AOF","ACTIVE",
U1889="Projet OCM (HUAWEI)","PLANNED WORKS",
U1889="Projet OCM (NOKIA)","PLANNED WORKS",
U1889="ACCESS-ISSUE","ACCESS-ISSUE",
U1889="Projet OCM (ZTE, NOKIA, autres projets)","PLANNED WORKS",
U1889="No root CAuse","No root cause",
U1889="ODU HS","ACTIVE",
U1889="IP &amp; VLAN","ACTIVE",
U1889="Warehouse HUAWEI","SPARE-ISSUE",
U1889="SPARE-HS","SPARE-ISSUE",
U1889="Power Telco","ACTIVE"
),"")</f>
        <v/>
      </c>
      <c r="W1889" s="51"/>
      <c r="X1889" s="51"/>
      <c r="Y1889" s="51"/>
      <c r="Z1889" s="51"/>
      <c r="AA1889" s="51"/>
      <c r="AB1889" s="34" t="s">
        <v>5420</v>
      </c>
      <c r="AC1889" s="34" t="str">
        <f>_xlfn.XLOOKUP(B1889,[4]ALL!$B:$B,[4]ALL!$N:$N,"")</f>
        <v/>
      </c>
      <c r="AD1889" s="34" t="s">
        <v>5420</v>
      </c>
      <c r="AE1889" s="34"/>
      <c r="AF1889" s="36" t="s">
        <v>5420</v>
      </c>
      <c r="AG1889" s="29"/>
      <c r="AH1889" s="35"/>
      <c r="AI1889" s="29"/>
      <c r="AJ1889" s="29" t="s">
        <v>5420</v>
      </c>
      <c r="AK1889" s="36" t="s">
        <v>5420</v>
      </c>
      <c r="AL1889" s="36" t="s">
        <v>5420</v>
      </c>
      <c r="AM1889" s="36" t="s">
        <v>5420</v>
      </c>
      <c r="AN1889" s="36" t="s">
        <v>5420</v>
      </c>
      <c r="AO1889" s="36" t="s">
        <v>5420</v>
      </c>
      <c r="AP1889" s="36" t="s">
        <v>5420</v>
      </c>
      <c r="AQ1889" s="36" t="s">
        <v>5420</v>
      </c>
      <c r="AR1889" s="36" t="s">
        <v>5420</v>
      </c>
      <c r="AS1889" s="36" t="s">
        <v>5420</v>
      </c>
      <c r="AT1889" s="36" t="s">
        <v>5420</v>
      </c>
      <c r="AU1889" s="36" t="s">
        <v>5420</v>
      </c>
      <c r="AV1889" s="36" t="s">
        <v>5420</v>
      </c>
      <c r="AW1889" s="45"/>
      <c r="AX1889" s="45" t="s">
        <v>5420</v>
      </c>
      <c r="AY1889" s="45" t="s">
        <v>5420</v>
      </c>
      <c r="AZ1889" s="45" t="s">
        <v>5420</v>
      </c>
      <c r="BA1889" s="36" t="s">
        <v>5420</v>
      </c>
    </row>
    <row r="1890" spans="1:53" s="58" customFormat="1" ht="15.6" hidden="1" x14ac:dyDescent="0.3">
      <c r="A1890" s="27" t="s">
        <v>2181</v>
      </c>
      <c r="B1890" s="28" t="s">
        <v>2182</v>
      </c>
      <c r="C1890" s="29" t="str">
        <f>_xlfn.XLOOKUP(B1890,'[1]daily break down'!$D:$D,'[1]daily break down'!$E:$E,"")</f>
        <v>CENTRE</v>
      </c>
      <c r="D1890" s="27"/>
      <c r="E1890" s="27"/>
      <c r="F1890" s="29" t="s">
        <v>226</v>
      </c>
      <c r="G1890" s="27" t="s">
        <v>489</v>
      </c>
      <c r="H1890" s="30" t="str">
        <f>_xlfn.XLOOKUP(B1890,[2]CALCULATION!$B:$B,[2]CALCULATION!$H:$H,"")</f>
        <v>ZTE</v>
      </c>
      <c r="I1890" s="25">
        <v>0</v>
      </c>
      <c r="J1890" s="25">
        <v>0</v>
      </c>
      <c r="K1890" s="25">
        <v>3.3708298019880772E-3</v>
      </c>
      <c r="L1890" s="25">
        <v>0</v>
      </c>
      <c r="M1890" s="25">
        <v>0</v>
      </c>
      <c r="N1890" s="25">
        <v>0</v>
      </c>
      <c r="O1890" s="25">
        <v>0</v>
      </c>
      <c r="P1890" s="25" t="s">
        <v>6366</v>
      </c>
      <c r="Q1890" s="31" t="s">
        <v>5364</v>
      </c>
      <c r="R1890" s="31"/>
      <c r="S1890" s="32" t="str" cm="1">
        <f t="array" ref="S1890">IFERROR(_xlfn.IFS(
U1890="MPR ISSUE","PDH",
U1890="BSS Hardware Issue","BSS",
U1890="Sites strategiques, MLL, Pylone, etc.","ENVTECH",
U1890="AKTIVCO DEFAUT GE &amp; POWER Cabinet","AKTIVCO",
U1890="AKTIVCO Coupure ENEO &amp; Baisse de tension","AKTIVCO GRID ONLY",
U1890="Coupure ENEO &amp; Baisse de tension","IHS GRID ONLY",
U1890="Defaut GE &amp; POWER Cabinet","IHS",
U1890="Sharing","Partners",
U1890="Sites strategiques &amp; DataCenter","SST &amp; DC",
U1890="Exclu","Exclu",
U1890="SAT","SAT",
U1890="SPARE-ISSUE","SPARE-ISSUE",
U1890="Fiber CAmtel","TRANS_FO_CAMTEL",
U1890="Fiber AOF","Fiber AOF",
U1890="Projet OCM (HUAWEI)","TRAVAUX-HUAWEI",
U1890="Projet OCM (NOKIA)","TRAVAUX-NOKIA",
U1890="ACCESS-ISSUE","ACCESS-ISSUE",
U1890="Projet OCM (ZTE, NOKIA, autres projets)","TRAVAUX OCM",
U1890="No root CAuse","No root cause",
U1890="ODU HS","PDH",
U1890="IP &amp; VLAN","PDH",
U1890="Warehouse HUAWEI","SPARE-ISSUE",
U1890="SPARE-HS","SPARE-ISSUE",
U1890="Power Telco","BSS"
),"")</f>
        <v/>
      </c>
      <c r="T1890" s="32" t="str" cm="1">
        <f t="array" ref="T1890">IFERROR(_xlfn.IFS(
U1890="MPR ISSUE","TX ISSUE",
U1890="BSS Hardware Issue","RAN ISSUE",
U1890="Sites strategiques, MLL, Pylone, etc.","ENVTECH",
U1890="AKTIVCO DEFAUT GE &amp; POWER Cabinet","POWER ISSUE",
U1890="AKTIVCO Coupure ENEO &amp; Baisse de tension","POWER ISSUE",
U1890="Coupure ENEO &amp; Baisse de tension","POWER ISSUE",
U1890="Defaut GE &amp; POWER Cabinet","POWER ISSUE",
U1890="Sharing","POWER ISSUE",
U1890="Sites strategiques &amp; DataCenter","POWER ISSUE",
U1890="Exclu","Exclu",
U1890="SAT","TX ISSUE",
U1890="SPARE-ISSUE","SPARE-ISSUE",
U1890="Fiber CAmtel","TX ISSUE",
U1890="Fiber AOF","TX ISSUE",
U1890="Projet OCM (HUAWEI)","TRAVAUX-HUAWEI",
U1890="Projet OCM (NOKIA)","TRAVAUX -NOKIA",
U1890="ACCESS-ISSUE","ACCESS-ISSUE",
U1890="Projet OCM (ZTE, NOKIA, autres projets)","TRAVAUX OCM",
U1890="No root CAuse","No root cause",
U1890="ODU HS","TX ISSUE",
U1890="IP &amp; VLAN","TX ISSUE",
U1890="Warehouse HUAWEI","SPARE-ISSUE",
U1890="SPARE-HS","SPARE-ISSUE",
U1890="Power Telco","RAN ISSUE"
),"")</f>
        <v/>
      </c>
      <c r="U1890" s="33"/>
      <c r="V1890" s="32" t="str" cm="1">
        <f t="array" ref="V1890">IFERROR(_xlfn.IFS(
U1890="MPR ISSUE","ACTIVE",
U1890="BSS Hardware Issue","ACTIVE",
U1890="Sites strategiques, MLL, Pylone, etc.","PASSIVE",
U1890="AKTIVCO DEFAUT GE &amp; POWER Cabinet","PASSIVE",
U1890="AKTIVCO Coupure ENEO &amp; Baisse de tension","PASSIVE",
U1890="Coupure ENEO &amp; Baisse de tension","PASSIVE",
U1890="Defaut GE &amp; POWER Cabinet","PASSIVE",
U1890="Sharing","PASSIVE",
U1890="Sites strategiques &amp; DataCenter","PASSIVE",
U1890="Exclu","Exclu",
U1890="SAT","ACTIVE",
U1890="SPARE-ISSUE","SPARE-ISSUE",
U1890="Fiber CAmtel","ACTIVE",
U1890="Fiber AOF","ACTIVE",
U1890="Projet OCM (HUAWEI)","PLANNED WORKS",
U1890="Projet OCM (NOKIA)","PLANNED WORKS",
U1890="ACCESS-ISSUE","ACCESS-ISSUE",
U1890="Projet OCM (ZTE, NOKIA, autres projets)","PLANNED WORKS",
U1890="No root CAuse","No root cause",
U1890="ODU HS","ACTIVE",
U1890="IP &amp; VLAN","ACTIVE",
U1890="Warehouse HUAWEI","SPARE-ISSUE",
U1890="SPARE-HS","SPARE-ISSUE",
U1890="Power Telco","ACTIVE"
),"")</f>
        <v/>
      </c>
      <c r="W1890" s="51"/>
      <c r="X1890" s="51"/>
      <c r="Y1890" s="51"/>
      <c r="Z1890" s="51"/>
      <c r="AA1890" s="51"/>
      <c r="AB1890" s="34" t="s">
        <v>5420</v>
      </c>
      <c r="AC1890" s="34" t="str">
        <f>_xlfn.XLOOKUP(B1890,[4]ALL!$B:$B,[4]ALL!$N:$N,"")</f>
        <v/>
      </c>
      <c r="AD1890" s="34" t="s">
        <v>5420</v>
      </c>
      <c r="AE1890" s="34"/>
      <c r="AF1890" s="36" t="s">
        <v>5420</v>
      </c>
      <c r="AG1890" s="29"/>
      <c r="AH1890" s="35"/>
      <c r="AI1890" s="29"/>
      <c r="AJ1890" s="29" t="s">
        <v>5420</v>
      </c>
      <c r="AK1890" s="36" t="s">
        <v>5420</v>
      </c>
      <c r="AL1890" s="36" t="s">
        <v>5420</v>
      </c>
      <c r="AM1890" s="36" t="s">
        <v>5420</v>
      </c>
      <c r="AN1890" s="36" t="s">
        <v>5420</v>
      </c>
      <c r="AO1890" s="36" t="s">
        <v>5420</v>
      </c>
      <c r="AP1890" s="36" t="s">
        <v>5420</v>
      </c>
      <c r="AQ1890" s="36" t="s">
        <v>5420</v>
      </c>
      <c r="AR1890" s="36" t="s">
        <v>5420</v>
      </c>
      <c r="AS1890" s="36" t="s">
        <v>5420</v>
      </c>
      <c r="AT1890" s="36" t="s">
        <v>5420</v>
      </c>
      <c r="AU1890" s="36" t="s">
        <v>5420</v>
      </c>
      <c r="AV1890" s="36" t="s">
        <v>5420</v>
      </c>
      <c r="AW1890" s="45"/>
      <c r="AX1890" s="45" t="s">
        <v>5420</v>
      </c>
      <c r="AY1890" s="45" t="s">
        <v>5420</v>
      </c>
      <c r="AZ1890" s="45" t="s">
        <v>5420</v>
      </c>
      <c r="BA1890" s="36" t="s">
        <v>5420</v>
      </c>
    </row>
    <row r="1891" spans="1:53" s="58" customFormat="1" ht="15.6" hidden="1" x14ac:dyDescent="0.3">
      <c r="A1891" s="27" t="s">
        <v>2219</v>
      </c>
      <c r="B1891" s="28" t="s">
        <v>2220</v>
      </c>
      <c r="C1891" s="29" t="str">
        <f>_xlfn.XLOOKUP(B1891,'[1]daily break down'!$D:$D,'[1]daily break down'!$E:$E,"")</f>
        <v>Yaounde</v>
      </c>
      <c r="D1891" s="27" t="s">
        <v>21</v>
      </c>
      <c r="E1891" s="27" t="s">
        <v>36</v>
      </c>
      <c r="F1891" s="29" t="s">
        <v>37</v>
      </c>
      <c r="G1891" s="27" t="s">
        <v>38</v>
      </c>
      <c r="H1891" s="30" t="str">
        <f>_xlfn.XLOOKUP(B1891,[2]CALCULATION!$B:$B,[2]CALCULATION!$H:$H,"")</f>
        <v>ZTE</v>
      </c>
      <c r="I1891" s="25">
        <v>0</v>
      </c>
      <c r="J1891" s="25">
        <v>0</v>
      </c>
      <c r="K1891" s="25">
        <v>0</v>
      </c>
      <c r="L1891" s="25">
        <v>0</v>
      </c>
      <c r="M1891" s="25">
        <v>0</v>
      </c>
      <c r="N1891" s="25">
        <v>0</v>
      </c>
      <c r="O1891" s="25">
        <v>0</v>
      </c>
      <c r="P1891" s="25" t="s">
        <v>6366</v>
      </c>
      <c r="Q1891" s="31" t="s">
        <v>5364</v>
      </c>
      <c r="R1891" s="31"/>
      <c r="S1891" s="32" t="str" cm="1">
        <f t="array" ref="S1891">IFERROR(_xlfn.IFS(
U1891="MPR ISSUE","PDH",
U1891="BSS Hardware Issue","BSS",
U1891="Sites strategiques, MLL, Pylone, etc.","ENVTECH",
U1891="AKTIVCO DEFAUT GE &amp; POWER Cabinet","AKTIVCO",
U1891="AKTIVCO Coupure ENEO &amp; Baisse de tension","AKTIVCO GRID ONLY",
U1891="Coupure ENEO &amp; Baisse de tension","IHS GRID ONLY",
U1891="Defaut GE &amp; POWER Cabinet","IHS",
U1891="Sharing","Partners",
U1891="Sites strategiques &amp; DataCenter","SST &amp; DC",
U1891="Exclu","Exclu",
U1891="SAT","SAT",
U1891="SPARE-ISSUE","SPARE-ISSUE",
U1891="Fiber CAmtel","TRANS_FO_CAMTEL",
U1891="Fiber AOF","Fiber AOF",
U1891="Projet OCM (HUAWEI)","TRAVAUX-HUAWEI",
U1891="Projet OCM (NOKIA)","TRAVAUX-NOKIA",
U1891="ACCESS-ISSUE","ACCESS-ISSUE",
U1891="Projet OCM (ZTE, NOKIA, autres projets)","TRAVAUX OCM",
U1891="No root CAuse","No root cause",
U1891="ODU HS","PDH",
U1891="IP &amp; VLAN","PDH",
U1891="Warehouse HUAWEI","SPARE-ISSUE",
U1891="SPARE-HS","SPARE-ISSUE",
U1891="Power Telco","BSS"
),"")</f>
        <v/>
      </c>
      <c r="T1891" s="32" t="str" cm="1">
        <f t="array" ref="T1891">IFERROR(_xlfn.IFS(
U1891="MPR ISSUE","TX ISSUE",
U1891="BSS Hardware Issue","RAN ISSUE",
U1891="Sites strategiques, MLL, Pylone, etc.","ENVTECH",
U1891="AKTIVCO DEFAUT GE &amp; POWER Cabinet","POWER ISSUE",
U1891="AKTIVCO Coupure ENEO &amp; Baisse de tension","POWER ISSUE",
U1891="Coupure ENEO &amp; Baisse de tension","POWER ISSUE",
U1891="Defaut GE &amp; POWER Cabinet","POWER ISSUE",
U1891="Sharing","POWER ISSUE",
U1891="Sites strategiques &amp; DataCenter","POWER ISSUE",
U1891="Exclu","Exclu",
U1891="SAT","TX ISSUE",
U1891="SPARE-ISSUE","SPARE-ISSUE",
U1891="Fiber CAmtel","TX ISSUE",
U1891="Fiber AOF","TX ISSUE",
U1891="Projet OCM (HUAWEI)","TRAVAUX-HUAWEI",
U1891="Projet OCM (NOKIA)","TRAVAUX -NOKIA",
U1891="ACCESS-ISSUE","ACCESS-ISSUE",
U1891="Projet OCM (ZTE, NOKIA, autres projets)","TRAVAUX OCM",
U1891="No root CAuse","No root cause",
U1891="ODU HS","TX ISSUE",
U1891="IP &amp; VLAN","TX ISSUE",
U1891="Warehouse HUAWEI","SPARE-ISSUE",
U1891="SPARE-HS","SPARE-ISSUE",
U1891="Power Telco","RAN ISSUE"
),"")</f>
        <v/>
      </c>
      <c r="U1891" s="33"/>
      <c r="V1891" s="32" t="str" cm="1">
        <f t="array" ref="V1891">IFERROR(_xlfn.IFS(
U1891="MPR ISSUE","ACTIVE",
U1891="BSS Hardware Issue","ACTIVE",
U1891="Sites strategiques, MLL, Pylone, etc.","PASSIVE",
U1891="AKTIVCO DEFAUT GE &amp; POWER Cabinet","PASSIVE",
U1891="AKTIVCO Coupure ENEO &amp; Baisse de tension","PASSIVE",
U1891="Coupure ENEO &amp; Baisse de tension","PASSIVE",
U1891="Defaut GE &amp; POWER Cabinet","PASSIVE",
U1891="Sharing","PASSIVE",
U1891="Sites strategiques &amp; DataCenter","PASSIVE",
U1891="Exclu","Exclu",
U1891="SAT","ACTIVE",
U1891="SPARE-ISSUE","SPARE-ISSUE",
U1891="Fiber CAmtel","ACTIVE",
U1891="Fiber AOF","ACTIVE",
U1891="Projet OCM (HUAWEI)","PLANNED WORKS",
U1891="Projet OCM (NOKIA)","PLANNED WORKS",
U1891="ACCESS-ISSUE","ACCESS-ISSUE",
U1891="Projet OCM (ZTE, NOKIA, autres projets)","PLANNED WORKS",
U1891="No root CAuse","No root cause",
U1891="ODU HS","ACTIVE",
U1891="IP &amp; VLAN","ACTIVE",
U1891="Warehouse HUAWEI","SPARE-ISSUE",
U1891="SPARE-HS","SPARE-ISSUE",
U1891="Power Telco","ACTIVE"
),"")</f>
        <v/>
      </c>
      <c r="W1891" s="51"/>
      <c r="X1891" s="51"/>
      <c r="Y1891" s="51"/>
      <c r="Z1891" s="51"/>
      <c r="AA1891" s="51"/>
      <c r="AB1891" s="34" t="s">
        <v>5420</v>
      </c>
      <c r="AC1891" s="34" t="str">
        <f>_xlfn.XLOOKUP(B1891,[4]ALL!$B:$B,[4]ALL!$N:$N,"")</f>
        <v/>
      </c>
      <c r="AD1891" s="34" t="s">
        <v>5420</v>
      </c>
      <c r="AE1891" s="34"/>
      <c r="AF1891" s="36" t="s">
        <v>5420</v>
      </c>
      <c r="AG1891" s="29"/>
      <c r="AH1891" s="35"/>
      <c r="AI1891" s="29"/>
      <c r="AJ1891" s="29" t="s">
        <v>5420</v>
      </c>
      <c r="AK1891" s="36" t="s">
        <v>5420</v>
      </c>
      <c r="AL1891" s="36" t="s">
        <v>5420</v>
      </c>
      <c r="AM1891" s="36" t="s">
        <v>5420</v>
      </c>
      <c r="AN1891" s="36" t="s">
        <v>5420</v>
      </c>
      <c r="AO1891" s="36" t="s">
        <v>5420</v>
      </c>
      <c r="AP1891" s="36" t="s">
        <v>5420</v>
      </c>
      <c r="AQ1891" s="36" t="s">
        <v>5420</v>
      </c>
      <c r="AR1891" s="36" t="s">
        <v>5420</v>
      </c>
      <c r="AS1891" s="36" t="s">
        <v>5420</v>
      </c>
      <c r="AT1891" s="36" t="s">
        <v>5420</v>
      </c>
      <c r="AU1891" s="36" t="s">
        <v>5420</v>
      </c>
      <c r="AV1891" s="36" t="s">
        <v>5420</v>
      </c>
      <c r="AW1891" s="45"/>
      <c r="AX1891" s="45" t="s">
        <v>5420</v>
      </c>
      <c r="AY1891" s="45" t="s">
        <v>5420</v>
      </c>
      <c r="AZ1891" s="45" t="s">
        <v>5420</v>
      </c>
      <c r="BA1891" s="36" t="s">
        <v>5420</v>
      </c>
    </row>
    <row r="1892" spans="1:53" s="58" customFormat="1" ht="20.55" hidden="1" customHeight="1" x14ac:dyDescent="0.3">
      <c r="A1892" s="27" t="s">
        <v>2283</v>
      </c>
      <c r="B1892" s="28" t="s">
        <v>2284</v>
      </c>
      <c r="C1892" s="29" t="str">
        <f>_xlfn.XLOOKUP(B1892,'[1]daily break down'!$D:$D,'[1]daily break down'!$E:$E,"")</f>
        <v>Yaounde</v>
      </c>
      <c r="D1892" s="27" t="s">
        <v>11</v>
      </c>
      <c r="E1892" s="27" t="s">
        <v>12</v>
      </c>
      <c r="F1892" s="29" t="s">
        <v>37</v>
      </c>
      <c r="G1892" s="27" t="s">
        <v>38</v>
      </c>
      <c r="H1892" s="30" t="str">
        <f>_xlfn.XLOOKUP(B1892,[2]CALCULATION!$B:$B,[2]CALCULATION!$H:$H,"")</f>
        <v>ZTE</v>
      </c>
      <c r="I1892" s="25">
        <v>0</v>
      </c>
      <c r="J1892" s="25">
        <v>0</v>
      </c>
      <c r="K1892" s="25">
        <v>0</v>
      </c>
      <c r="L1892" s="25">
        <v>0</v>
      </c>
      <c r="M1892" s="25">
        <v>0</v>
      </c>
      <c r="N1892" s="25">
        <v>0</v>
      </c>
      <c r="O1892" s="25">
        <v>0</v>
      </c>
      <c r="P1892" s="25" t="s">
        <v>6366</v>
      </c>
      <c r="Q1892" s="31" t="s">
        <v>5364</v>
      </c>
      <c r="R1892" s="31"/>
      <c r="S1892" s="32" t="str" cm="1">
        <f t="array" ref="S1892">IFERROR(_xlfn.IFS(
U1892="MPR ISSUE","PDH",
U1892="BSS Hardware Issue","BSS",
U1892="Sites strategiques, MLL, Pylone, etc.","ENVTECH",
U1892="AKTIVCO DEFAUT GE &amp; POWER Cabinet","AKTIVCO",
U1892="AKTIVCO Coupure ENEO &amp; Baisse de tension","AKTIVCO GRID ONLY",
U1892="Coupure ENEO &amp; Baisse de tension","IHS GRID ONLY",
U1892="Defaut GE &amp; POWER Cabinet","IHS",
U1892="Sharing","Partners",
U1892="Sites strategiques &amp; DataCenter","SST &amp; DC",
U1892="Exclu","Exclu",
U1892="SAT","SAT",
U1892="SPARE-ISSUE","SPARE-ISSUE",
U1892="Fiber CAmtel","TRANS_FO_CAMTEL",
U1892="Fiber AOF","Fiber AOF",
U1892="Projet OCM (HUAWEI)","TRAVAUX-HUAWEI",
U1892="Projet OCM (NOKIA)","TRAVAUX-NOKIA",
U1892="ACCESS-ISSUE","ACCESS-ISSUE",
U1892="Projet OCM (ZTE, NOKIA, autres projets)","TRAVAUX OCM",
U1892="No root CAuse","No root cause",
U1892="ODU HS","PDH",
U1892="IP &amp; VLAN","PDH",
U1892="Warehouse HUAWEI","SPARE-ISSUE",
U1892="SPARE-HS","SPARE-ISSUE",
U1892="Power Telco","BSS"
),"")</f>
        <v/>
      </c>
      <c r="T1892" s="32" t="str" cm="1">
        <f t="array" ref="T1892">IFERROR(_xlfn.IFS(
U1892="MPR ISSUE","TX ISSUE",
U1892="BSS Hardware Issue","RAN ISSUE",
U1892="Sites strategiques, MLL, Pylone, etc.","ENVTECH",
U1892="AKTIVCO DEFAUT GE &amp; POWER Cabinet","POWER ISSUE",
U1892="AKTIVCO Coupure ENEO &amp; Baisse de tension","POWER ISSUE",
U1892="Coupure ENEO &amp; Baisse de tension","POWER ISSUE",
U1892="Defaut GE &amp; POWER Cabinet","POWER ISSUE",
U1892="Sharing","POWER ISSUE",
U1892="Sites strategiques &amp; DataCenter","POWER ISSUE",
U1892="Exclu","Exclu",
U1892="SAT","TX ISSUE",
U1892="SPARE-ISSUE","SPARE-ISSUE",
U1892="Fiber CAmtel","TX ISSUE",
U1892="Fiber AOF","TX ISSUE",
U1892="Projet OCM (HUAWEI)","TRAVAUX-HUAWEI",
U1892="Projet OCM (NOKIA)","TRAVAUX -NOKIA",
U1892="ACCESS-ISSUE","ACCESS-ISSUE",
U1892="Projet OCM (ZTE, NOKIA, autres projets)","TRAVAUX OCM",
U1892="No root CAuse","No root cause",
U1892="ODU HS","TX ISSUE",
U1892="IP &amp; VLAN","TX ISSUE",
U1892="Warehouse HUAWEI","SPARE-ISSUE",
U1892="SPARE-HS","SPARE-ISSUE",
U1892="Power Telco","RAN ISSUE"
),"")</f>
        <v/>
      </c>
      <c r="U1892" s="33"/>
      <c r="V1892" s="32" t="str" cm="1">
        <f t="array" ref="V1892">IFERROR(_xlfn.IFS(
U1892="MPR ISSUE","ACTIVE",
U1892="BSS Hardware Issue","ACTIVE",
U1892="Sites strategiques, MLL, Pylone, etc.","PASSIVE",
U1892="AKTIVCO DEFAUT GE &amp; POWER Cabinet","PASSIVE",
U1892="AKTIVCO Coupure ENEO &amp; Baisse de tension","PASSIVE",
U1892="Coupure ENEO &amp; Baisse de tension","PASSIVE",
U1892="Defaut GE &amp; POWER Cabinet","PASSIVE",
U1892="Sharing","PASSIVE",
U1892="Sites strategiques &amp; DataCenter","PASSIVE",
U1892="Exclu","Exclu",
U1892="SAT","ACTIVE",
U1892="SPARE-ISSUE","SPARE-ISSUE",
U1892="Fiber CAmtel","ACTIVE",
U1892="Fiber AOF","ACTIVE",
U1892="Projet OCM (HUAWEI)","PLANNED WORKS",
U1892="Projet OCM (NOKIA)","PLANNED WORKS",
U1892="ACCESS-ISSUE","ACCESS-ISSUE",
U1892="Projet OCM (ZTE, NOKIA, autres projets)","PLANNED WORKS",
U1892="No root CAuse","No root cause",
U1892="ODU HS","ACTIVE",
U1892="IP &amp; VLAN","ACTIVE",
U1892="Warehouse HUAWEI","SPARE-ISSUE",
U1892="SPARE-HS","SPARE-ISSUE",
U1892="Power Telco","ACTIVE"
),"")</f>
        <v/>
      </c>
      <c r="W1892" s="51"/>
      <c r="X1892" s="51"/>
      <c r="Y1892" s="51"/>
      <c r="Z1892" s="51"/>
      <c r="AA1892" s="51"/>
      <c r="AB1892" s="34" t="s">
        <v>5420</v>
      </c>
      <c r="AC1892" s="34" t="str">
        <f>_xlfn.XLOOKUP(B1892,[4]ALL!$B:$B,[4]ALL!$N:$N,"")</f>
        <v/>
      </c>
      <c r="AD1892" s="34" t="s">
        <v>5420</v>
      </c>
      <c r="AE1892" s="34"/>
      <c r="AF1892" s="36" t="s">
        <v>5420</v>
      </c>
      <c r="AG1892" s="29"/>
      <c r="AH1892" s="35"/>
      <c r="AI1892" s="29"/>
      <c r="AJ1892" s="29" t="s">
        <v>5420</v>
      </c>
      <c r="AK1892" s="36" t="s">
        <v>5420</v>
      </c>
      <c r="AL1892" s="36" t="s">
        <v>5420</v>
      </c>
      <c r="AM1892" s="36" t="s">
        <v>5420</v>
      </c>
      <c r="AN1892" s="36" t="s">
        <v>5420</v>
      </c>
      <c r="AO1892" s="36" t="s">
        <v>5420</v>
      </c>
      <c r="AP1892" s="36" t="s">
        <v>5420</v>
      </c>
      <c r="AQ1892" s="36" t="s">
        <v>5420</v>
      </c>
      <c r="AR1892" s="36" t="s">
        <v>5420</v>
      </c>
      <c r="AS1892" s="36" t="s">
        <v>5420</v>
      </c>
      <c r="AT1892" s="36" t="s">
        <v>5420</v>
      </c>
      <c r="AU1892" s="36" t="s">
        <v>5420</v>
      </c>
      <c r="AV1892" s="36" t="s">
        <v>5420</v>
      </c>
      <c r="AW1892" s="45"/>
      <c r="AX1892" s="45" t="s">
        <v>5420</v>
      </c>
      <c r="AY1892" s="45" t="s">
        <v>5420</v>
      </c>
      <c r="AZ1892" s="45" t="s">
        <v>5420</v>
      </c>
      <c r="BA1892" s="36" t="s">
        <v>5420</v>
      </c>
    </row>
    <row r="1893" spans="1:53" s="58" customFormat="1" ht="15.6" hidden="1" x14ac:dyDescent="0.3">
      <c r="A1893" s="27" t="s">
        <v>2311</v>
      </c>
      <c r="B1893" s="28" t="s">
        <v>2312</v>
      </c>
      <c r="C1893" s="29" t="str">
        <f>_xlfn.XLOOKUP(B1893,'[1]daily break down'!$D:$D,'[1]daily break down'!$E:$E,"")</f>
        <v>Yaounde</v>
      </c>
      <c r="D1893" s="27" t="s">
        <v>11</v>
      </c>
      <c r="E1893" s="27" t="s">
        <v>12</v>
      </c>
      <c r="F1893" s="29" t="s">
        <v>37</v>
      </c>
      <c r="G1893" s="27" t="s">
        <v>38</v>
      </c>
      <c r="H1893" s="30" t="str">
        <f>_xlfn.XLOOKUP(B1893,[2]CALCULATION!$B:$B,[2]CALCULATION!$H:$H,"")</f>
        <v>ZTE</v>
      </c>
      <c r="I1893" s="25">
        <v>0</v>
      </c>
      <c r="J1893" s="25">
        <v>0</v>
      </c>
      <c r="K1893" s="25">
        <v>0</v>
      </c>
      <c r="L1893" s="25">
        <v>0</v>
      </c>
      <c r="M1893" s="25">
        <v>0</v>
      </c>
      <c r="N1893" s="25">
        <v>0</v>
      </c>
      <c r="O1893" s="25">
        <v>0</v>
      </c>
      <c r="P1893" s="25" t="s">
        <v>6366</v>
      </c>
      <c r="Q1893" s="31" t="s">
        <v>5364</v>
      </c>
      <c r="R1893" s="31"/>
      <c r="S1893" s="32" t="str" cm="1">
        <f t="array" ref="S1893">IFERROR(_xlfn.IFS(
U1893="MPR ISSUE","PDH",
U1893="BSS Hardware Issue","BSS",
U1893="Sites strategiques, MLL, Pylone, etc.","ENVTECH",
U1893="AKTIVCO DEFAUT GE &amp; POWER Cabinet","AKTIVCO",
U1893="AKTIVCO Coupure ENEO &amp; Baisse de tension","AKTIVCO GRID ONLY",
U1893="Coupure ENEO &amp; Baisse de tension","IHS GRID ONLY",
U1893="Defaut GE &amp; POWER Cabinet","IHS",
U1893="Sharing","Partners",
U1893="Sites strategiques &amp; DataCenter","SST &amp; DC",
U1893="Exclu","Exclu",
U1893="SAT","SAT",
U1893="SPARE-ISSUE","SPARE-ISSUE",
U1893="Fiber CAmtel","TRANS_FO_CAMTEL",
U1893="Fiber AOF","Fiber AOF",
U1893="Projet OCM (HUAWEI)","TRAVAUX-HUAWEI",
U1893="Projet OCM (NOKIA)","TRAVAUX-NOKIA",
U1893="ACCESS-ISSUE","ACCESS-ISSUE",
U1893="Projet OCM (ZTE, NOKIA, autres projets)","TRAVAUX OCM",
U1893="No root CAuse","No root cause",
U1893="ODU HS","PDH",
U1893="IP &amp; VLAN","PDH",
U1893="Warehouse HUAWEI","SPARE-ISSUE",
U1893="SPARE-HS","SPARE-ISSUE",
U1893="Power Telco","BSS"
),"")</f>
        <v/>
      </c>
      <c r="T1893" s="32" t="str" cm="1">
        <f t="array" ref="T1893">IFERROR(_xlfn.IFS(
U1893="MPR ISSUE","TX ISSUE",
U1893="BSS Hardware Issue","RAN ISSUE",
U1893="Sites strategiques, MLL, Pylone, etc.","ENVTECH",
U1893="AKTIVCO DEFAUT GE &amp; POWER Cabinet","POWER ISSUE",
U1893="AKTIVCO Coupure ENEO &amp; Baisse de tension","POWER ISSUE",
U1893="Coupure ENEO &amp; Baisse de tension","POWER ISSUE",
U1893="Defaut GE &amp; POWER Cabinet","POWER ISSUE",
U1893="Sharing","POWER ISSUE",
U1893="Sites strategiques &amp; DataCenter","POWER ISSUE",
U1893="Exclu","Exclu",
U1893="SAT","TX ISSUE",
U1893="SPARE-ISSUE","SPARE-ISSUE",
U1893="Fiber CAmtel","TX ISSUE",
U1893="Fiber AOF","TX ISSUE",
U1893="Projet OCM (HUAWEI)","TRAVAUX-HUAWEI",
U1893="Projet OCM (NOKIA)","TRAVAUX -NOKIA",
U1893="ACCESS-ISSUE","ACCESS-ISSUE",
U1893="Projet OCM (ZTE, NOKIA, autres projets)","TRAVAUX OCM",
U1893="No root CAuse","No root cause",
U1893="ODU HS","TX ISSUE",
U1893="IP &amp; VLAN","TX ISSUE",
U1893="Warehouse HUAWEI","SPARE-ISSUE",
U1893="SPARE-HS","SPARE-ISSUE",
U1893="Power Telco","RAN ISSUE"
),"")</f>
        <v/>
      </c>
      <c r="U1893" s="33"/>
      <c r="V1893" s="32" t="str" cm="1">
        <f t="array" ref="V1893">IFERROR(_xlfn.IFS(
U1893="MPR ISSUE","ACTIVE",
U1893="BSS Hardware Issue","ACTIVE",
U1893="Sites strategiques, MLL, Pylone, etc.","PASSIVE",
U1893="AKTIVCO DEFAUT GE &amp; POWER Cabinet","PASSIVE",
U1893="AKTIVCO Coupure ENEO &amp; Baisse de tension","PASSIVE",
U1893="Coupure ENEO &amp; Baisse de tension","PASSIVE",
U1893="Defaut GE &amp; POWER Cabinet","PASSIVE",
U1893="Sharing","PASSIVE",
U1893="Sites strategiques &amp; DataCenter","PASSIVE",
U1893="Exclu","Exclu",
U1893="SAT","ACTIVE",
U1893="SPARE-ISSUE","SPARE-ISSUE",
U1893="Fiber CAmtel","ACTIVE",
U1893="Fiber AOF","ACTIVE",
U1893="Projet OCM (HUAWEI)","PLANNED WORKS",
U1893="Projet OCM (NOKIA)","PLANNED WORKS",
U1893="ACCESS-ISSUE","ACCESS-ISSUE",
U1893="Projet OCM (ZTE, NOKIA, autres projets)","PLANNED WORKS",
U1893="No root CAuse","No root cause",
U1893="ODU HS","ACTIVE",
U1893="IP &amp; VLAN","ACTIVE",
U1893="Warehouse HUAWEI","SPARE-ISSUE",
U1893="SPARE-HS","SPARE-ISSUE",
U1893="Power Telco","ACTIVE"
),"")</f>
        <v/>
      </c>
      <c r="W1893" s="51"/>
      <c r="X1893" s="51"/>
      <c r="Y1893" s="51"/>
      <c r="Z1893" s="51"/>
      <c r="AA1893" s="51"/>
      <c r="AB1893" s="34" t="s">
        <v>5420</v>
      </c>
      <c r="AC1893" s="34" t="str">
        <f>_xlfn.XLOOKUP(B1893,[4]ALL!$B:$B,[4]ALL!$N:$N,"")</f>
        <v/>
      </c>
      <c r="AD1893" s="34" t="s">
        <v>5420</v>
      </c>
      <c r="AE1893" s="34"/>
      <c r="AF1893" s="36" t="s">
        <v>5420</v>
      </c>
      <c r="AG1893" s="29"/>
      <c r="AH1893" s="35"/>
      <c r="AI1893" s="29"/>
      <c r="AJ1893" s="29" t="s">
        <v>5420</v>
      </c>
      <c r="AK1893" s="36" t="s">
        <v>5420</v>
      </c>
      <c r="AL1893" s="36" t="s">
        <v>5420</v>
      </c>
      <c r="AM1893" s="36" t="s">
        <v>5420</v>
      </c>
      <c r="AN1893" s="36" t="s">
        <v>5420</v>
      </c>
      <c r="AO1893" s="36" t="s">
        <v>5420</v>
      </c>
      <c r="AP1893" s="36" t="s">
        <v>5420</v>
      </c>
      <c r="AQ1893" s="36" t="s">
        <v>5420</v>
      </c>
      <c r="AR1893" s="36" t="s">
        <v>5420</v>
      </c>
      <c r="AS1893" s="36" t="s">
        <v>5420</v>
      </c>
      <c r="AT1893" s="36" t="s">
        <v>5420</v>
      </c>
      <c r="AU1893" s="36" t="s">
        <v>5420</v>
      </c>
      <c r="AV1893" s="36" t="s">
        <v>5420</v>
      </c>
      <c r="AW1893" s="45"/>
      <c r="AX1893" s="45" t="s">
        <v>5420</v>
      </c>
      <c r="AY1893" s="45" t="s">
        <v>5420</v>
      </c>
      <c r="AZ1893" s="45" t="s">
        <v>5420</v>
      </c>
      <c r="BA1893" s="36" t="s">
        <v>5420</v>
      </c>
    </row>
    <row r="1894" spans="1:53" s="58" customFormat="1" ht="15.6" hidden="1" x14ac:dyDescent="0.3">
      <c r="A1894" s="27" t="s">
        <v>2424</v>
      </c>
      <c r="B1894" s="28" t="s">
        <v>2425</v>
      </c>
      <c r="C1894" s="29" t="str">
        <f>_xlfn.XLOOKUP(B1894,'[1]daily break down'!$D:$D,'[1]daily break down'!$E:$E,"")</f>
        <v>CENTRE</v>
      </c>
      <c r="D1894" s="27" t="s">
        <v>21</v>
      </c>
      <c r="E1894" s="27" t="s">
        <v>30</v>
      </c>
      <c r="F1894" s="29" t="s">
        <v>69</v>
      </c>
      <c r="G1894" s="27" t="s">
        <v>502</v>
      </c>
      <c r="H1894" s="30" t="str">
        <f>_xlfn.XLOOKUP(B1894,[2]CALCULATION!$B:$B,[2]CALCULATION!$H:$H,"")</f>
        <v>ZTE</v>
      </c>
      <c r="I1894" s="25">
        <v>0</v>
      </c>
      <c r="J1894" s="25">
        <v>0</v>
      </c>
      <c r="K1894" s="25">
        <v>0</v>
      </c>
      <c r="L1894" s="25">
        <v>0</v>
      </c>
      <c r="M1894" s="25">
        <v>0</v>
      </c>
      <c r="N1894" s="25">
        <v>0</v>
      </c>
      <c r="O1894" s="25">
        <v>0</v>
      </c>
      <c r="P1894" s="25" t="s">
        <v>6366</v>
      </c>
      <c r="Q1894" s="31" t="s">
        <v>5364</v>
      </c>
      <c r="R1894" s="31"/>
      <c r="S1894" s="32" t="str" cm="1">
        <f t="array" ref="S1894">IFERROR(_xlfn.IFS(
U1894="MPR ISSUE","PDH",
U1894="BSS Hardware Issue","BSS",
U1894="Sites strategiques, MLL, Pylone, etc.","ENVTECH",
U1894="AKTIVCO DEFAUT GE &amp; POWER Cabinet","AKTIVCO",
U1894="AKTIVCO Coupure ENEO &amp; Baisse de tension","AKTIVCO GRID ONLY",
U1894="Coupure ENEO &amp; Baisse de tension","IHS GRID ONLY",
U1894="Defaut GE &amp; POWER Cabinet","IHS",
U1894="Sharing","Partners",
U1894="Sites strategiques &amp; DataCenter","SST &amp; DC",
U1894="Exclu","Exclu",
U1894="SAT","SAT",
U1894="SPARE-ISSUE","SPARE-ISSUE",
U1894="Fiber CAmtel","TRANS_FO_CAMTEL",
U1894="Fiber AOF","Fiber AOF",
U1894="Projet OCM (HUAWEI)","TRAVAUX-HUAWEI",
U1894="Projet OCM (NOKIA)","TRAVAUX-NOKIA",
U1894="ACCESS-ISSUE","ACCESS-ISSUE",
U1894="Projet OCM (ZTE, NOKIA, autres projets)","TRAVAUX OCM",
U1894="No root CAuse","No root cause",
U1894="ODU HS","PDH",
U1894="IP &amp; VLAN","PDH",
U1894="Warehouse HUAWEI","SPARE-ISSUE",
U1894="SPARE-HS","SPARE-ISSUE",
U1894="Power Telco","BSS"
),"")</f>
        <v/>
      </c>
      <c r="T1894" s="32" t="str" cm="1">
        <f t="array" ref="T1894">IFERROR(_xlfn.IFS(
U1894="MPR ISSUE","TX ISSUE",
U1894="BSS Hardware Issue","RAN ISSUE",
U1894="Sites strategiques, MLL, Pylone, etc.","ENVTECH",
U1894="AKTIVCO DEFAUT GE &amp; POWER Cabinet","POWER ISSUE",
U1894="AKTIVCO Coupure ENEO &amp; Baisse de tension","POWER ISSUE",
U1894="Coupure ENEO &amp; Baisse de tension","POWER ISSUE",
U1894="Defaut GE &amp; POWER Cabinet","POWER ISSUE",
U1894="Sharing","POWER ISSUE",
U1894="Sites strategiques &amp; DataCenter","POWER ISSUE",
U1894="Exclu","Exclu",
U1894="SAT","TX ISSUE",
U1894="SPARE-ISSUE","SPARE-ISSUE",
U1894="Fiber CAmtel","TX ISSUE",
U1894="Fiber AOF","TX ISSUE",
U1894="Projet OCM (HUAWEI)","TRAVAUX-HUAWEI",
U1894="Projet OCM (NOKIA)","TRAVAUX -NOKIA",
U1894="ACCESS-ISSUE","ACCESS-ISSUE",
U1894="Projet OCM (ZTE, NOKIA, autres projets)","TRAVAUX OCM",
U1894="No root CAuse","No root cause",
U1894="ODU HS","TX ISSUE",
U1894="IP &amp; VLAN","TX ISSUE",
U1894="Warehouse HUAWEI","SPARE-ISSUE",
U1894="SPARE-HS","SPARE-ISSUE",
U1894="Power Telco","RAN ISSUE"
),"")</f>
        <v/>
      </c>
      <c r="U1894" s="33"/>
      <c r="V1894" s="32" t="str" cm="1">
        <f t="array" ref="V1894">IFERROR(_xlfn.IFS(
U1894="MPR ISSUE","ACTIVE",
U1894="BSS Hardware Issue","ACTIVE",
U1894="Sites strategiques, MLL, Pylone, etc.","PASSIVE",
U1894="AKTIVCO DEFAUT GE &amp; POWER Cabinet","PASSIVE",
U1894="AKTIVCO Coupure ENEO &amp; Baisse de tension","PASSIVE",
U1894="Coupure ENEO &amp; Baisse de tension","PASSIVE",
U1894="Defaut GE &amp; POWER Cabinet","PASSIVE",
U1894="Sharing","PASSIVE",
U1894="Sites strategiques &amp; DataCenter","PASSIVE",
U1894="Exclu","Exclu",
U1894="SAT","ACTIVE",
U1894="SPARE-ISSUE","SPARE-ISSUE",
U1894="Fiber CAmtel","ACTIVE",
U1894="Fiber AOF","ACTIVE",
U1894="Projet OCM (HUAWEI)","PLANNED WORKS",
U1894="Projet OCM (NOKIA)","PLANNED WORKS",
U1894="ACCESS-ISSUE","ACCESS-ISSUE",
U1894="Projet OCM (ZTE, NOKIA, autres projets)","PLANNED WORKS",
U1894="No root CAuse","No root cause",
U1894="ODU HS","ACTIVE",
U1894="IP &amp; VLAN","ACTIVE",
U1894="Warehouse HUAWEI","SPARE-ISSUE",
U1894="SPARE-HS","SPARE-ISSUE",
U1894="Power Telco","ACTIVE"
),"")</f>
        <v/>
      </c>
      <c r="W1894" s="51"/>
      <c r="X1894" s="51"/>
      <c r="Y1894" s="51"/>
      <c r="Z1894" s="51"/>
      <c r="AA1894" s="51"/>
      <c r="AB1894" s="34" t="s">
        <v>5420</v>
      </c>
      <c r="AC1894" s="34" t="str">
        <f>_xlfn.XLOOKUP(B1894,[4]ALL!$B:$B,[4]ALL!$N:$N,"")</f>
        <v/>
      </c>
      <c r="AD1894" s="34" t="s">
        <v>5420</v>
      </c>
      <c r="AE1894" s="34"/>
      <c r="AF1894" s="36" t="s">
        <v>5420</v>
      </c>
      <c r="AG1894" s="29"/>
      <c r="AH1894" s="35"/>
      <c r="AI1894" s="29"/>
      <c r="AJ1894" s="29" t="s">
        <v>5420</v>
      </c>
      <c r="AK1894" s="36" t="s">
        <v>5420</v>
      </c>
      <c r="AL1894" s="36" t="s">
        <v>5420</v>
      </c>
      <c r="AM1894" s="36" t="s">
        <v>5420</v>
      </c>
      <c r="AN1894" s="36" t="s">
        <v>5420</v>
      </c>
      <c r="AO1894" s="36" t="s">
        <v>5420</v>
      </c>
      <c r="AP1894" s="36" t="s">
        <v>5420</v>
      </c>
      <c r="AQ1894" s="36" t="s">
        <v>5420</v>
      </c>
      <c r="AR1894" s="36" t="s">
        <v>5420</v>
      </c>
      <c r="AS1894" s="36" t="s">
        <v>5420</v>
      </c>
      <c r="AT1894" s="36" t="s">
        <v>5420</v>
      </c>
      <c r="AU1894" s="36" t="s">
        <v>5420</v>
      </c>
      <c r="AV1894" s="36" t="s">
        <v>5420</v>
      </c>
      <c r="AW1894" s="45"/>
      <c r="AX1894" s="45" t="s">
        <v>5420</v>
      </c>
      <c r="AY1894" s="45" t="s">
        <v>5420</v>
      </c>
      <c r="AZ1894" s="45" t="s">
        <v>5420</v>
      </c>
      <c r="BA1894" s="36" t="s">
        <v>5420</v>
      </c>
    </row>
    <row r="1895" spans="1:53" s="58" customFormat="1" ht="15.6" hidden="1" x14ac:dyDescent="0.3">
      <c r="A1895" s="27" t="s">
        <v>2438</v>
      </c>
      <c r="B1895" s="28" t="s">
        <v>2439</v>
      </c>
      <c r="C1895" s="29" t="str">
        <f>_xlfn.XLOOKUP(B1895,'[1]daily break down'!$D:$D,'[1]daily break down'!$E:$E,"")</f>
        <v>Yaounde</v>
      </c>
      <c r="D1895" s="27"/>
      <c r="E1895" s="27"/>
      <c r="F1895" s="29" t="s">
        <v>37</v>
      </c>
      <c r="G1895" s="27" t="s">
        <v>38</v>
      </c>
      <c r="H1895" s="30" t="str">
        <f>_xlfn.XLOOKUP(B1895,[2]CALCULATION!$B:$B,[2]CALCULATION!$H:$H,"")</f>
        <v>ZTE</v>
      </c>
      <c r="I1895" s="25">
        <v>0</v>
      </c>
      <c r="J1895" s="25">
        <v>0</v>
      </c>
      <c r="K1895" s="25">
        <v>0</v>
      </c>
      <c r="L1895" s="25">
        <v>0</v>
      </c>
      <c r="M1895" s="25">
        <v>0</v>
      </c>
      <c r="N1895" s="25">
        <v>0</v>
      </c>
      <c r="O1895" s="25">
        <v>0</v>
      </c>
      <c r="P1895" s="25" t="s">
        <v>6366</v>
      </c>
      <c r="Q1895" s="31" t="s">
        <v>5364</v>
      </c>
      <c r="R1895" s="31"/>
      <c r="S1895" s="32" t="str" cm="1">
        <f t="array" ref="S1895">IFERROR(_xlfn.IFS(
U1895="MPR ISSUE","PDH",
U1895="BSS Hardware Issue","BSS",
U1895="Sites strategiques, MLL, Pylone, etc.","ENVTECH",
U1895="AKTIVCO DEFAUT GE &amp; POWER Cabinet","AKTIVCO",
U1895="AKTIVCO Coupure ENEO &amp; Baisse de tension","AKTIVCO GRID ONLY",
U1895="Coupure ENEO &amp; Baisse de tension","IHS GRID ONLY",
U1895="Defaut GE &amp; POWER Cabinet","IHS",
U1895="Sharing","Partners",
U1895="Sites strategiques &amp; DataCenter","SST &amp; DC",
U1895="Exclu","Exclu",
U1895="SAT","SAT",
U1895="SPARE-ISSUE","SPARE-ISSUE",
U1895="Fiber CAmtel","TRANS_FO_CAMTEL",
U1895="Fiber AOF","Fiber AOF",
U1895="Projet OCM (HUAWEI)","TRAVAUX-HUAWEI",
U1895="Projet OCM (NOKIA)","TRAVAUX-NOKIA",
U1895="ACCESS-ISSUE","ACCESS-ISSUE",
U1895="Projet OCM (ZTE, NOKIA, autres projets)","TRAVAUX OCM",
U1895="No root CAuse","No root cause",
U1895="ODU HS","PDH",
U1895="IP &amp; VLAN","PDH",
U1895="Warehouse HUAWEI","SPARE-ISSUE",
U1895="SPARE-HS","SPARE-ISSUE",
U1895="Power Telco","BSS"
),"")</f>
        <v/>
      </c>
      <c r="T1895" s="32" t="str" cm="1">
        <f t="array" ref="T1895">IFERROR(_xlfn.IFS(
U1895="MPR ISSUE","TX ISSUE",
U1895="BSS Hardware Issue","RAN ISSUE",
U1895="Sites strategiques, MLL, Pylone, etc.","ENVTECH",
U1895="AKTIVCO DEFAUT GE &amp; POWER Cabinet","POWER ISSUE",
U1895="AKTIVCO Coupure ENEO &amp; Baisse de tension","POWER ISSUE",
U1895="Coupure ENEO &amp; Baisse de tension","POWER ISSUE",
U1895="Defaut GE &amp; POWER Cabinet","POWER ISSUE",
U1895="Sharing","POWER ISSUE",
U1895="Sites strategiques &amp; DataCenter","POWER ISSUE",
U1895="Exclu","Exclu",
U1895="SAT","TX ISSUE",
U1895="SPARE-ISSUE","SPARE-ISSUE",
U1895="Fiber CAmtel","TX ISSUE",
U1895="Fiber AOF","TX ISSUE",
U1895="Projet OCM (HUAWEI)","TRAVAUX-HUAWEI",
U1895="Projet OCM (NOKIA)","TRAVAUX -NOKIA",
U1895="ACCESS-ISSUE","ACCESS-ISSUE",
U1895="Projet OCM (ZTE, NOKIA, autres projets)","TRAVAUX OCM",
U1895="No root CAuse","No root cause",
U1895="ODU HS","TX ISSUE",
U1895="IP &amp; VLAN","TX ISSUE",
U1895="Warehouse HUAWEI","SPARE-ISSUE",
U1895="SPARE-HS","SPARE-ISSUE",
U1895="Power Telco","RAN ISSUE"
),"")</f>
        <v/>
      </c>
      <c r="U1895" s="33"/>
      <c r="V1895" s="32" t="str" cm="1">
        <f t="array" ref="V1895">IFERROR(_xlfn.IFS(
U1895="MPR ISSUE","ACTIVE",
U1895="BSS Hardware Issue","ACTIVE",
U1895="Sites strategiques, MLL, Pylone, etc.","PASSIVE",
U1895="AKTIVCO DEFAUT GE &amp; POWER Cabinet","PASSIVE",
U1895="AKTIVCO Coupure ENEO &amp; Baisse de tension","PASSIVE",
U1895="Coupure ENEO &amp; Baisse de tension","PASSIVE",
U1895="Defaut GE &amp; POWER Cabinet","PASSIVE",
U1895="Sharing","PASSIVE",
U1895="Sites strategiques &amp; DataCenter","PASSIVE",
U1895="Exclu","Exclu",
U1895="SAT","ACTIVE",
U1895="SPARE-ISSUE","SPARE-ISSUE",
U1895="Fiber CAmtel","ACTIVE",
U1895="Fiber AOF","ACTIVE",
U1895="Projet OCM (HUAWEI)","PLANNED WORKS",
U1895="Projet OCM (NOKIA)","PLANNED WORKS",
U1895="ACCESS-ISSUE","ACCESS-ISSUE",
U1895="Projet OCM (ZTE, NOKIA, autres projets)","PLANNED WORKS",
U1895="No root CAuse","No root cause",
U1895="ODU HS","ACTIVE",
U1895="IP &amp; VLAN","ACTIVE",
U1895="Warehouse HUAWEI","SPARE-ISSUE",
U1895="SPARE-HS","SPARE-ISSUE",
U1895="Power Telco","ACTIVE"
),"")</f>
        <v/>
      </c>
      <c r="W1895" s="51"/>
      <c r="X1895" s="51"/>
      <c r="Y1895" s="51"/>
      <c r="Z1895" s="51"/>
      <c r="AA1895" s="51"/>
      <c r="AB1895" s="34" t="s">
        <v>5420</v>
      </c>
      <c r="AC1895" s="34" t="str">
        <f>_xlfn.XLOOKUP(B1895,[4]ALL!$B:$B,[4]ALL!$N:$N,"")</f>
        <v/>
      </c>
      <c r="AD1895" s="34" t="s">
        <v>5420</v>
      </c>
      <c r="AE1895" s="34"/>
      <c r="AF1895" s="36" t="s">
        <v>5420</v>
      </c>
      <c r="AG1895" s="29"/>
      <c r="AH1895" s="35"/>
      <c r="AI1895" s="29"/>
      <c r="AJ1895" s="29" t="s">
        <v>5420</v>
      </c>
      <c r="AK1895" s="36" t="s">
        <v>5420</v>
      </c>
      <c r="AL1895" s="36" t="s">
        <v>5420</v>
      </c>
      <c r="AM1895" s="36" t="s">
        <v>5420</v>
      </c>
      <c r="AN1895" s="36" t="s">
        <v>5420</v>
      </c>
      <c r="AO1895" s="36" t="s">
        <v>5420</v>
      </c>
      <c r="AP1895" s="36" t="s">
        <v>5420</v>
      </c>
      <c r="AQ1895" s="36" t="s">
        <v>5420</v>
      </c>
      <c r="AR1895" s="36" t="s">
        <v>5420</v>
      </c>
      <c r="AS1895" s="36" t="s">
        <v>5420</v>
      </c>
      <c r="AT1895" s="36" t="s">
        <v>5420</v>
      </c>
      <c r="AU1895" s="36" t="s">
        <v>5420</v>
      </c>
      <c r="AV1895" s="36" t="s">
        <v>5420</v>
      </c>
      <c r="AW1895" s="45"/>
      <c r="AX1895" s="45" t="s">
        <v>5420</v>
      </c>
      <c r="AY1895" s="45" t="s">
        <v>5420</v>
      </c>
      <c r="AZ1895" s="45" t="s">
        <v>5420</v>
      </c>
      <c r="BA1895" s="36" t="s">
        <v>5420</v>
      </c>
    </row>
    <row r="1896" spans="1:53" s="58" customFormat="1" ht="15.6" hidden="1" x14ac:dyDescent="0.3">
      <c r="A1896" s="27" t="s">
        <v>2459</v>
      </c>
      <c r="B1896" s="28" t="s">
        <v>2460</v>
      </c>
      <c r="C1896" s="29" t="str">
        <f>_xlfn.XLOOKUP(B1896,'[1]daily break down'!$D:$D,'[1]daily break down'!$E:$E,"")</f>
        <v>Douala</v>
      </c>
      <c r="D1896" s="27" t="s">
        <v>11</v>
      </c>
      <c r="E1896" s="27" t="s">
        <v>12</v>
      </c>
      <c r="F1896" s="29" t="s">
        <v>31</v>
      </c>
      <c r="G1896" s="27" t="s">
        <v>32</v>
      </c>
      <c r="H1896" s="30" t="str">
        <f>_xlfn.XLOOKUP(B1896,[2]CALCULATION!$B:$B,[2]CALCULATION!$H:$H,"")</f>
        <v>ZTE</v>
      </c>
      <c r="I1896" s="25">
        <v>0</v>
      </c>
      <c r="J1896" s="25">
        <v>0</v>
      </c>
      <c r="K1896" s="25">
        <v>0</v>
      </c>
      <c r="L1896" s="25">
        <v>0</v>
      </c>
      <c r="M1896" s="25">
        <v>0</v>
      </c>
      <c r="N1896" s="25">
        <v>0</v>
      </c>
      <c r="O1896" s="25">
        <v>0</v>
      </c>
      <c r="P1896" s="25" t="s">
        <v>6366</v>
      </c>
      <c r="Q1896" s="31" t="s">
        <v>5364</v>
      </c>
      <c r="R1896" s="31"/>
      <c r="S1896" s="32" t="str" cm="1">
        <f t="array" ref="S1896">IFERROR(_xlfn.IFS(
U1896="MPR ISSUE","PDH",
U1896="BSS Hardware Issue","BSS",
U1896="Sites strategiques, MLL, Pylone, etc.","ENVTECH",
U1896="AKTIVCO DEFAUT GE &amp; POWER Cabinet","AKTIVCO",
U1896="AKTIVCO Coupure ENEO &amp; Baisse de tension","AKTIVCO GRID ONLY",
U1896="Coupure ENEO &amp; Baisse de tension","IHS GRID ONLY",
U1896="Defaut GE &amp; POWER Cabinet","IHS",
U1896="Sharing","Partners",
U1896="Sites strategiques &amp; DataCenter","SST &amp; DC",
U1896="Exclu","Exclu",
U1896="SAT","SAT",
U1896="SPARE-ISSUE","SPARE-ISSUE",
U1896="Fiber CAmtel","TRANS_FO_CAMTEL",
U1896="Fiber AOF","Fiber AOF",
U1896="Projet OCM (HUAWEI)","TRAVAUX-HUAWEI",
U1896="Projet OCM (NOKIA)","TRAVAUX-NOKIA",
U1896="ACCESS-ISSUE","ACCESS-ISSUE",
U1896="Projet OCM (ZTE, NOKIA, autres projets)","TRAVAUX OCM",
U1896="No root CAuse","No root cause",
U1896="ODU HS","PDH",
U1896="IP &amp; VLAN","PDH",
U1896="Warehouse HUAWEI","SPARE-ISSUE",
U1896="SPARE-HS","SPARE-ISSUE",
U1896="Power Telco","BSS"
),"")</f>
        <v/>
      </c>
      <c r="T1896" s="32" t="str" cm="1">
        <f t="array" ref="T1896">IFERROR(_xlfn.IFS(
U1896="MPR ISSUE","TX ISSUE",
U1896="BSS Hardware Issue","RAN ISSUE",
U1896="Sites strategiques, MLL, Pylone, etc.","ENVTECH",
U1896="AKTIVCO DEFAUT GE &amp; POWER Cabinet","POWER ISSUE",
U1896="AKTIVCO Coupure ENEO &amp; Baisse de tension","POWER ISSUE",
U1896="Coupure ENEO &amp; Baisse de tension","POWER ISSUE",
U1896="Defaut GE &amp; POWER Cabinet","POWER ISSUE",
U1896="Sharing","POWER ISSUE",
U1896="Sites strategiques &amp; DataCenter","POWER ISSUE",
U1896="Exclu","Exclu",
U1896="SAT","TX ISSUE",
U1896="SPARE-ISSUE","SPARE-ISSUE",
U1896="Fiber CAmtel","TX ISSUE",
U1896="Fiber AOF","TX ISSUE",
U1896="Projet OCM (HUAWEI)","TRAVAUX-HUAWEI",
U1896="Projet OCM (NOKIA)","TRAVAUX -NOKIA",
U1896="ACCESS-ISSUE","ACCESS-ISSUE",
U1896="Projet OCM (ZTE, NOKIA, autres projets)","TRAVAUX OCM",
U1896="No root CAuse","No root cause",
U1896="ODU HS","TX ISSUE",
U1896="IP &amp; VLAN","TX ISSUE",
U1896="Warehouse HUAWEI","SPARE-ISSUE",
U1896="SPARE-HS","SPARE-ISSUE",
U1896="Power Telco","RAN ISSUE"
),"")</f>
        <v/>
      </c>
      <c r="U1896" s="33"/>
      <c r="V1896" s="32" t="str" cm="1">
        <f t="array" ref="V1896">IFERROR(_xlfn.IFS(
U1896="MPR ISSUE","ACTIVE",
U1896="BSS Hardware Issue","ACTIVE",
U1896="Sites strategiques, MLL, Pylone, etc.","PASSIVE",
U1896="AKTIVCO DEFAUT GE &amp; POWER Cabinet","PASSIVE",
U1896="AKTIVCO Coupure ENEO &amp; Baisse de tension","PASSIVE",
U1896="Coupure ENEO &amp; Baisse de tension","PASSIVE",
U1896="Defaut GE &amp; POWER Cabinet","PASSIVE",
U1896="Sharing","PASSIVE",
U1896="Sites strategiques &amp; DataCenter","PASSIVE",
U1896="Exclu","Exclu",
U1896="SAT","ACTIVE",
U1896="SPARE-ISSUE","SPARE-ISSUE",
U1896="Fiber CAmtel","ACTIVE",
U1896="Fiber AOF","ACTIVE",
U1896="Projet OCM (HUAWEI)","PLANNED WORKS",
U1896="Projet OCM (NOKIA)","PLANNED WORKS",
U1896="ACCESS-ISSUE","ACCESS-ISSUE",
U1896="Projet OCM (ZTE, NOKIA, autres projets)","PLANNED WORKS",
U1896="No root CAuse","No root cause",
U1896="ODU HS","ACTIVE",
U1896="IP &amp; VLAN","ACTIVE",
U1896="Warehouse HUAWEI","SPARE-ISSUE",
U1896="SPARE-HS","SPARE-ISSUE",
U1896="Power Telco","ACTIVE"
),"")</f>
        <v/>
      </c>
      <c r="W1896" s="51"/>
      <c r="X1896" s="51"/>
      <c r="Y1896" s="51"/>
      <c r="Z1896" s="51"/>
      <c r="AA1896" s="51"/>
      <c r="AB1896" s="34" t="s">
        <v>5420</v>
      </c>
      <c r="AC1896" s="34" t="str">
        <f>_xlfn.XLOOKUP(B1896,[4]ALL!$B:$B,[4]ALL!$N:$N,"")</f>
        <v/>
      </c>
      <c r="AD1896" s="34" t="s">
        <v>5420</v>
      </c>
      <c r="AE1896" s="34"/>
      <c r="AF1896" s="36" t="s">
        <v>5420</v>
      </c>
      <c r="AG1896" s="29"/>
      <c r="AH1896" s="35"/>
      <c r="AI1896" s="29"/>
      <c r="AJ1896" s="29" t="s">
        <v>5420</v>
      </c>
      <c r="AK1896" s="36" t="s">
        <v>5420</v>
      </c>
      <c r="AL1896" s="36" t="s">
        <v>5420</v>
      </c>
      <c r="AM1896" s="36" t="s">
        <v>5420</v>
      </c>
      <c r="AN1896" s="36" t="s">
        <v>5420</v>
      </c>
      <c r="AO1896" s="36" t="s">
        <v>5420</v>
      </c>
      <c r="AP1896" s="36" t="s">
        <v>5420</v>
      </c>
      <c r="AQ1896" s="36" t="s">
        <v>5420</v>
      </c>
      <c r="AR1896" s="36" t="s">
        <v>5420</v>
      </c>
      <c r="AS1896" s="36" t="s">
        <v>5420</v>
      </c>
      <c r="AT1896" s="36" t="s">
        <v>5420</v>
      </c>
      <c r="AU1896" s="36" t="s">
        <v>5420</v>
      </c>
      <c r="AV1896" s="36" t="s">
        <v>5420</v>
      </c>
      <c r="AW1896" s="45"/>
      <c r="AX1896" s="45" t="s">
        <v>5420</v>
      </c>
      <c r="AY1896" s="45" t="s">
        <v>5420</v>
      </c>
      <c r="AZ1896" s="45" t="s">
        <v>5420</v>
      </c>
      <c r="BA1896" s="36" t="s">
        <v>5420</v>
      </c>
    </row>
    <row r="1897" spans="1:53" s="58" customFormat="1" ht="15.6" hidden="1" x14ac:dyDescent="0.3">
      <c r="A1897" s="27" t="s">
        <v>2636</v>
      </c>
      <c r="B1897" s="28" t="s">
        <v>2637</v>
      </c>
      <c r="C1897" s="29" t="str">
        <f>_xlfn.XLOOKUP(B1897,'[1]daily break down'!$D:$D,'[1]daily break down'!$E:$E,"")</f>
        <v>Bafoussam</v>
      </c>
      <c r="D1897" s="27" t="s">
        <v>11</v>
      </c>
      <c r="E1897" s="27" t="s">
        <v>12</v>
      </c>
      <c r="F1897" s="29" t="s">
        <v>102</v>
      </c>
      <c r="G1897" s="27" t="s">
        <v>299</v>
      </c>
      <c r="H1897" s="37" t="str">
        <f>_xlfn.XLOOKUP(B1897,[2]CALCULATION!$B:$B,[2]CALCULATION!$H:$H,"")</f>
        <v>Huawei</v>
      </c>
      <c r="I1897" s="25">
        <v>0</v>
      </c>
      <c r="J1897" s="25">
        <v>0</v>
      </c>
      <c r="K1897" s="25">
        <v>0</v>
      </c>
      <c r="L1897" s="25">
        <v>0</v>
      </c>
      <c r="M1897" s="25">
        <v>0</v>
      </c>
      <c r="N1897" s="25">
        <v>0</v>
      </c>
      <c r="O1897" s="25">
        <v>0</v>
      </c>
      <c r="P1897" s="25" t="s">
        <v>6366</v>
      </c>
      <c r="Q1897" s="31" t="s">
        <v>5364</v>
      </c>
      <c r="R1897" s="31"/>
      <c r="S1897" s="32" t="str" cm="1">
        <f t="array" ref="S1897">IFERROR(_xlfn.IFS(
U1897="MPR ISSUE","PDH",
U1897="BSS Hardware Issue","BSS",
U1897="Sites strategiques, MLL, Pylone, etc.","ENVTECH",
U1897="AKTIVCO DEFAUT GE &amp; POWER Cabinet","AKTIVCO",
U1897="AKTIVCO Coupure ENEO &amp; Baisse de tension","AKTIVCO GRID ONLY",
U1897="Coupure ENEO &amp; Baisse de tension","IHS GRID ONLY",
U1897="Defaut GE &amp; POWER Cabinet","IHS",
U1897="Sharing","Partners",
U1897="Sites strategiques &amp; DataCenter","SST &amp; DC",
U1897="Exclu","Exclu",
U1897="SAT","SAT",
U1897="SPARE-ISSUE","SPARE-ISSUE",
U1897="Fiber CAmtel","TRANS_FO_CAMTEL",
U1897="Fiber AOF","Fiber AOF",
U1897="Projet OCM (HUAWEI)","TRAVAUX-HUAWEI",
U1897="Projet OCM (NOKIA)","TRAVAUX-NOKIA",
U1897="ACCESS-ISSUE","ACCESS-ISSUE",
U1897="Projet OCM (ZTE, NOKIA, autres projets)","TRAVAUX OCM",
U1897="No root CAuse","No root cause",
U1897="ODU HS","PDH",
U1897="IP &amp; VLAN","PDH",
U1897="Warehouse HUAWEI","SPARE-ISSUE",
U1897="SPARE-HS","SPARE-ISSUE",
U1897="Power Telco","BSS"
),"")</f>
        <v/>
      </c>
      <c r="T1897" s="32" t="str" cm="1">
        <f t="array" ref="T1897">IFERROR(_xlfn.IFS(
U1897="MPR ISSUE","TX ISSUE",
U1897="BSS Hardware Issue","RAN ISSUE",
U1897="Sites strategiques, MLL, Pylone, etc.","ENVTECH",
U1897="AKTIVCO DEFAUT GE &amp; POWER Cabinet","POWER ISSUE",
U1897="AKTIVCO Coupure ENEO &amp; Baisse de tension","POWER ISSUE",
U1897="Coupure ENEO &amp; Baisse de tension","POWER ISSUE",
U1897="Defaut GE &amp; POWER Cabinet","POWER ISSUE",
U1897="Sharing","POWER ISSUE",
U1897="Sites strategiques &amp; DataCenter","POWER ISSUE",
U1897="Exclu","Exclu",
U1897="SAT","TX ISSUE",
U1897="SPARE-ISSUE","SPARE-ISSUE",
U1897="Fiber CAmtel","TX ISSUE",
U1897="Fiber AOF","TX ISSUE",
U1897="Projet OCM (HUAWEI)","TRAVAUX-HUAWEI",
U1897="Projet OCM (NOKIA)","TRAVAUX -NOKIA",
U1897="ACCESS-ISSUE","ACCESS-ISSUE",
U1897="Projet OCM (ZTE, NOKIA, autres projets)","TRAVAUX OCM",
U1897="No root CAuse","No root cause",
U1897="ODU HS","TX ISSUE",
U1897="IP &amp; VLAN","TX ISSUE",
U1897="Warehouse HUAWEI","SPARE-ISSUE",
U1897="SPARE-HS","SPARE-ISSUE",
U1897="Power Telco","RAN ISSUE"
),"")</f>
        <v/>
      </c>
      <c r="U1897" s="33"/>
      <c r="V1897" s="32" t="str" cm="1">
        <f t="array" ref="V1897">IFERROR(_xlfn.IFS(
U1897="MPR ISSUE","ACTIVE",
U1897="BSS Hardware Issue","ACTIVE",
U1897="Sites strategiques, MLL, Pylone, etc.","PASSIVE",
U1897="AKTIVCO DEFAUT GE &amp; POWER Cabinet","PASSIVE",
U1897="AKTIVCO Coupure ENEO &amp; Baisse de tension","PASSIVE",
U1897="Coupure ENEO &amp; Baisse de tension","PASSIVE",
U1897="Defaut GE &amp; POWER Cabinet","PASSIVE",
U1897="Sharing","PASSIVE",
U1897="Sites strategiques &amp; DataCenter","PASSIVE",
U1897="Exclu","Exclu",
U1897="SAT","ACTIVE",
U1897="SPARE-ISSUE","SPARE-ISSUE",
U1897="Fiber CAmtel","ACTIVE",
U1897="Fiber AOF","ACTIVE",
U1897="Projet OCM (HUAWEI)","PLANNED WORKS",
U1897="Projet OCM (NOKIA)","PLANNED WORKS",
U1897="ACCESS-ISSUE","ACCESS-ISSUE",
U1897="Projet OCM (ZTE, NOKIA, autres projets)","PLANNED WORKS",
U1897="No root CAuse","No root cause",
U1897="ODU HS","ACTIVE",
U1897="IP &amp; VLAN","ACTIVE",
U1897="Warehouse HUAWEI","SPARE-ISSUE",
U1897="SPARE-HS","SPARE-ISSUE",
U1897="Power Telco","ACTIVE"
),"")</f>
        <v/>
      </c>
      <c r="W1897" s="51"/>
      <c r="X1897" s="51"/>
      <c r="Y1897" s="51"/>
      <c r="Z1897" s="51"/>
      <c r="AA1897" s="51"/>
      <c r="AB1897" s="34" t="s">
        <v>5420</v>
      </c>
      <c r="AC1897" s="34" t="str">
        <f>_xlfn.XLOOKUP(B1897,[4]ALL!$B:$B,[4]ALL!$N:$N,"")</f>
        <v/>
      </c>
      <c r="AD1897" s="34" t="s">
        <v>5420</v>
      </c>
      <c r="AE1897" s="34"/>
      <c r="AF1897" s="36" t="s">
        <v>5420</v>
      </c>
      <c r="AG1897" s="29"/>
      <c r="AH1897" s="35"/>
      <c r="AI1897" s="29"/>
      <c r="AJ1897" s="29" t="s">
        <v>5420</v>
      </c>
      <c r="AK1897" s="36" t="s">
        <v>5420</v>
      </c>
      <c r="AL1897" s="36" t="s">
        <v>5420</v>
      </c>
      <c r="AM1897" s="36" t="s">
        <v>5420</v>
      </c>
      <c r="AN1897" s="36" t="s">
        <v>5420</v>
      </c>
      <c r="AO1897" s="36" t="s">
        <v>5420</v>
      </c>
      <c r="AP1897" s="36" t="s">
        <v>5420</v>
      </c>
      <c r="AQ1897" s="36" t="s">
        <v>5420</v>
      </c>
      <c r="AR1897" s="36" t="s">
        <v>5420</v>
      </c>
      <c r="AS1897" s="36" t="s">
        <v>5420</v>
      </c>
      <c r="AT1897" s="36" t="s">
        <v>5420</v>
      </c>
      <c r="AU1897" s="36" t="s">
        <v>5420</v>
      </c>
      <c r="AV1897" s="36" t="s">
        <v>5420</v>
      </c>
      <c r="AW1897" s="45"/>
      <c r="AX1897" s="45" t="s">
        <v>5420</v>
      </c>
      <c r="AY1897" s="45" t="s">
        <v>5420</v>
      </c>
      <c r="AZ1897" s="45" t="s">
        <v>5420</v>
      </c>
      <c r="BA1897" s="36" t="s">
        <v>5420</v>
      </c>
    </row>
    <row r="1898" spans="1:53" s="58" customFormat="1" ht="15.6" hidden="1" x14ac:dyDescent="0.3">
      <c r="A1898" s="27" t="s">
        <v>2665</v>
      </c>
      <c r="B1898" s="28" t="s">
        <v>2666</v>
      </c>
      <c r="C1898" s="29" t="str">
        <f>_xlfn.XLOOKUP(B1898,'[1]daily break down'!$D:$D,'[1]daily break down'!$E:$E,"")</f>
        <v>EXTREME-NORD</v>
      </c>
      <c r="D1898" s="27" t="s">
        <v>11</v>
      </c>
      <c r="E1898" s="27" t="s">
        <v>96</v>
      </c>
      <c r="F1898" s="29" t="s">
        <v>55</v>
      </c>
      <c r="G1898" s="27" t="s">
        <v>2083</v>
      </c>
      <c r="H1898" s="39" t="str">
        <f>_xlfn.XLOOKUP(B1898,[2]CALCULATION!$B:$B,[2]CALCULATION!$H:$H,"")</f>
        <v>NOKIA</v>
      </c>
      <c r="I1898" s="25">
        <v>0</v>
      </c>
      <c r="J1898" s="25">
        <v>0</v>
      </c>
      <c r="K1898" s="25">
        <v>0</v>
      </c>
      <c r="L1898" s="25">
        <v>0</v>
      </c>
      <c r="M1898" s="25">
        <v>0</v>
      </c>
      <c r="N1898" s="25">
        <v>0</v>
      </c>
      <c r="O1898" s="25">
        <v>0</v>
      </c>
      <c r="P1898" s="25" t="s">
        <v>6366</v>
      </c>
      <c r="Q1898" s="31" t="str">
        <f>_xlfn.XLOOKUP(B1898,'[1]daily break down'!$D:$D,'[1]daily break down'!$O:$O,"")</f>
        <v>Insecurity</v>
      </c>
      <c r="R1898" s="31"/>
      <c r="S1898" s="32" t="str" cm="1">
        <f t="array" ref="S1898">IFERROR(_xlfn.IFS(
U1898="MPR ISSUE","PDH",
U1898="BSS Hardware Issue","BSS",
U1898="Sites strategiques, MLL, Pylone, etc.","ENVTECH",
U1898="AKTIVCO DEFAUT GE &amp; POWER Cabinet","AKTIVCO",
U1898="AKTIVCO Coupure ENEO &amp; Baisse de tension","AKTIVCO GRID ONLY",
U1898="Coupure ENEO &amp; Baisse de tension","IHS GRID ONLY",
U1898="Defaut GE &amp; POWER Cabinet","IHS",
U1898="Sharing","Partners",
U1898="Sites strategiques &amp; DataCenter","SST &amp; DC",
U1898="Exclu","Exclu",
U1898="SAT","SAT",
U1898="SPARE-ISSUE","SPARE-ISSUE",
U1898="Fiber CAmtel","TRANS_FO_CAMTEL",
U1898="Fiber AOF","Fiber AOF",
U1898="Projet OCM (HUAWEI)","TRAVAUX-HUAWEI",
U1898="Projet OCM (NOKIA)","TRAVAUX-NOKIA",
U1898="ACCESS-ISSUE","ACCESS-ISSUE",
U1898="Projet OCM (ZTE, NOKIA, autres projets)","TRAVAUX OCM",
U1898="No root CAuse","No root cause",
U1898="ODU HS","PDH",
U1898="IP &amp; VLAN","PDH",
U1898="Warehouse HUAWEI","SPARE-ISSUE",
U1898="SPARE-HS","SPARE-ISSUE",
U1898="Power Telco","BSS"
),"")</f>
        <v/>
      </c>
      <c r="T1898" s="32" t="str" cm="1">
        <f t="array" ref="T1898">IFERROR(_xlfn.IFS(
U1898="MPR ISSUE","TX ISSUE",
U1898="BSS Hardware Issue","RAN ISSUE",
U1898="Sites strategiques, MLL, Pylone, etc.","ENVTECH",
U1898="AKTIVCO DEFAUT GE &amp; POWER Cabinet","POWER ISSUE",
U1898="AKTIVCO Coupure ENEO &amp; Baisse de tension","POWER ISSUE",
U1898="Coupure ENEO &amp; Baisse de tension","POWER ISSUE",
U1898="Defaut GE &amp; POWER Cabinet","POWER ISSUE",
U1898="Sharing","POWER ISSUE",
U1898="Sites strategiques &amp; DataCenter","POWER ISSUE",
U1898="Exclu","Exclu",
U1898="SAT","TX ISSUE",
U1898="SPARE-ISSUE","SPARE-ISSUE",
U1898="Fiber CAmtel","TX ISSUE",
U1898="Fiber AOF","TX ISSUE",
U1898="Projet OCM (HUAWEI)","TRAVAUX-HUAWEI",
U1898="Projet OCM (NOKIA)","TRAVAUX -NOKIA",
U1898="ACCESS-ISSUE","ACCESS-ISSUE",
U1898="Projet OCM (ZTE, NOKIA, autres projets)","TRAVAUX OCM",
U1898="No root CAuse","No root cause",
U1898="ODU HS","TX ISSUE",
U1898="IP &amp; VLAN","TX ISSUE",
U1898="Warehouse HUAWEI","SPARE-ISSUE",
U1898="SPARE-HS","SPARE-ISSUE",
U1898="Power Telco","RAN ISSUE"
),"")</f>
        <v/>
      </c>
      <c r="U1898" s="33"/>
      <c r="V1898" s="32" t="str" cm="1">
        <f t="array" ref="V1898">IFERROR(_xlfn.IFS(
U1898="MPR ISSUE","ACTIVE",
U1898="BSS Hardware Issue","ACTIVE",
U1898="Sites strategiques, MLL, Pylone, etc.","PASSIVE",
U1898="AKTIVCO DEFAUT GE &amp; POWER Cabinet","PASSIVE",
U1898="AKTIVCO Coupure ENEO &amp; Baisse de tension","PASSIVE",
U1898="Coupure ENEO &amp; Baisse de tension","PASSIVE",
U1898="Defaut GE &amp; POWER Cabinet","PASSIVE",
U1898="Sharing","PASSIVE",
U1898="Sites strategiques &amp; DataCenter","PASSIVE",
U1898="Exclu","Exclu",
U1898="SAT","ACTIVE",
U1898="SPARE-ISSUE","SPARE-ISSUE",
U1898="Fiber CAmtel","ACTIVE",
U1898="Fiber AOF","ACTIVE",
U1898="Projet OCM (HUAWEI)","PLANNED WORKS",
U1898="Projet OCM (NOKIA)","PLANNED WORKS",
U1898="ACCESS-ISSUE","ACCESS-ISSUE",
U1898="Projet OCM (ZTE, NOKIA, autres projets)","PLANNED WORKS",
U1898="No root CAuse","No root cause",
U1898="ODU HS","ACTIVE",
U1898="IP &amp; VLAN","ACTIVE",
U1898="Warehouse HUAWEI","SPARE-ISSUE",
U1898="SPARE-HS","SPARE-ISSUE",
U1898="Power Telco","ACTIVE"
),"")</f>
        <v/>
      </c>
      <c r="W1898" s="51"/>
      <c r="X1898" s="51"/>
      <c r="Y1898" s="51"/>
      <c r="Z1898" s="51"/>
      <c r="AA1898" s="51"/>
      <c r="AB1898" s="34" t="s">
        <v>5420</v>
      </c>
      <c r="AC1898" s="34" t="str">
        <f>_xlfn.XLOOKUP(B1898,[4]ALL!$B:$B,[4]ALL!$N:$N,"")</f>
        <v/>
      </c>
      <c r="AD1898" s="34" t="s">
        <v>5420</v>
      </c>
      <c r="AE1898" s="34"/>
      <c r="AF1898" s="36" t="s">
        <v>5420</v>
      </c>
      <c r="AG1898" s="29"/>
      <c r="AH1898" s="35"/>
      <c r="AI1898" s="29"/>
      <c r="AJ1898" s="29" t="s">
        <v>5420</v>
      </c>
      <c r="AK1898" s="36" t="s">
        <v>5420</v>
      </c>
      <c r="AL1898" s="36" t="s">
        <v>5420</v>
      </c>
      <c r="AM1898" s="36" t="s">
        <v>5420</v>
      </c>
      <c r="AN1898" s="36" t="s">
        <v>5420</v>
      </c>
      <c r="AO1898" s="36" t="s">
        <v>5420</v>
      </c>
      <c r="AP1898" s="36" t="s">
        <v>5420</v>
      </c>
      <c r="AQ1898" s="36" t="s">
        <v>5420</v>
      </c>
      <c r="AR1898" s="36" t="s">
        <v>5420</v>
      </c>
      <c r="AS1898" s="36" t="s">
        <v>5420</v>
      </c>
      <c r="AT1898" s="36" t="s">
        <v>5420</v>
      </c>
      <c r="AU1898" s="36" t="s">
        <v>5420</v>
      </c>
      <c r="AV1898" s="36" t="s">
        <v>5420</v>
      </c>
      <c r="AW1898" s="45"/>
      <c r="AX1898" s="45" t="s">
        <v>5420</v>
      </c>
      <c r="AY1898" s="45" t="s">
        <v>5420</v>
      </c>
      <c r="AZ1898" s="45" t="s">
        <v>5420</v>
      </c>
      <c r="BA1898" s="36" t="s">
        <v>5420</v>
      </c>
    </row>
    <row r="1899" spans="1:53" s="58" customFormat="1" ht="15.6" hidden="1" x14ac:dyDescent="0.3">
      <c r="A1899" s="27" t="s">
        <v>2688</v>
      </c>
      <c r="B1899" s="28" t="s">
        <v>2689</v>
      </c>
      <c r="C1899" s="29" t="str">
        <f>_xlfn.XLOOKUP(B1899,'[1]daily break down'!$D:$D,'[1]daily break down'!$E:$E,"")</f>
        <v>Douala</v>
      </c>
      <c r="D1899" s="27" t="s">
        <v>21</v>
      </c>
      <c r="E1899" s="27" t="s">
        <v>30</v>
      </c>
      <c r="F1899" s="29" t="s">
        <v>31</v>
      </c>
      <c r="G1899" s="27" t="s">
        <v>32</v>
      </c>
      <c r="H1899" s="30" t="str">
        <f>_xlfn.XLOOKUP(B1899,[2]CALCULATION!$B:$B,[2]CALCULATION!$H:$H,"")</f>
        <v>ZTE</v>
      </c>
      <c r="I1899" s="25">
        <v>0</v>
      </c>
      <c r="J1899" s="25">
        <v>0</v>
      </c>
      <c r="K1899" s="25">
        <v>0</v>
      </c>
      <c r="L1899" s="25">
        <v>0</v>
      </c>
      <c r="M1899" s="25">
        <v>0</v>
      </c>
      <c r="N1899" s="25">
        <v>0</v>
      </c>
      <c r="O1899" s="25">
        <v>0</v>
      </c>
      <c r="P1899" s="25" t="s">
        <v>6366</v>
      </c>
      <c r="Q1899" s="31" t="s">
        <v>5364</v>
      </c>
      <c r="R1899" s="31"/>
      <c r="S1899" s="32" t="str" cm="1">
        <f t="array" ref="S1899">IFERROR(_xlfn.IFS(
U1899="MPR ISSUE","PDH",
U1899="BSS Hardware Issue","BSS",
U1899="Sites strategiques, MLL, Pylone, etc.","ENVTECH",
U1899="AKTIVCO DEFAUT GE &amp; POWER Cabinet","AKTIVCO",
U1899="AKTIVCO Coupure ENEO &amp; Baisse de tension","AKTIVCO GRID ONLY",
U1899="Coupure ENEO &amp; Baisse de tension","IHS GRID ONLY",
U1899="Defaut GE &amp; POWER Cabinet","IHS",
U1899="Sharing","Partners",
U1899="Sites strategiques &amp; DataCenter","SST &amp; DC",
U1899="Exclu","Exclu",
U1899="SAT","SAT",
U1899="SPARE-ISSUE","SPARE-ISSUE",
U1899="Fiber CAmtel","TRANS_FO_CAMTEL",
U1899="Fiber AOF","Fiber AOF",
U1899="Projet OCM (HUAWEI)","TRAVAUX-HUAWEI",
U1899="Projet OCM (NOKIA)","TRAVAUX-NOKIA",
U1899="ACCESS-ISSUE","ACCESS-ISSUE",
U1899="Projet OCM (ZTE, NOKIA, autres projets)","TRAVAUX OCM",
U1899="No root CAuse","No root cause",
U1899="ODU HS","PDH",
U1899="IP &amp; VLAN","PDH",
U1899="Warehouse HUAWEI","SPARE-ISSUE",
U1899="SPARE-HS","SPARE-ISSUE",
U1899="Power Telco","BSS"
),"")</f>
        <v/>
      </c>
      <c r="T1899" s="32" t="str" cm="1">
        <f t="array" ref="T1899">IFERROR(_xlfn.IFS(
U1899="MPR ISSUE","TX ISSUE",
U1899="BSS Hardware Issue","RAN ISSUE",
U1899="Sites strategiques, MLL, Pylone, etc.","ENVTECH",
U1899="AKTIVCO DEFAUT GE &amp; POWER Cabinet","POWER ISSUE",
U1899="AKTIVCO Coupure ENEO &amp; Baisse de tension","POWER ISSUE",
U1899="Coupure ENEO &amp; Baisse de tension","POWER ISSUE",
U1899="Defaut GE &amp; POWER Cabinet","POWER ISSUE",
U1899="Sharing","POWER ISSUE",
U1899="Sites strategiques &amp; DataCenter","POWER ISSUE",
U1899="Exclu","Exclu",
U1899="SAT","TX ISSUE",
U1899="SPARE-ISSUE","SPARE-ISSUE",
U1899="Fiber CAmtel","TX ISSUE",
U1899="Fiber AOF","TX ISSUE",
U1899="Projet OCM (HUAWEI)","TRAVAUX-HUAWEI",
U1899="Projet OCM (NOKIA)","TRAVAUX -NOKIA",
U1899="ACCESS-ISSUE","ACCESS-ISSUE",
U1899="Projet OCM (ZTE, NOKIA, autres projets)","TRAVAUX OCM",
U1899="No root CAuse","No root cause",
U1899="ODU HS","TX ISSUE",
U1899="IP &amp; VLAN","TX ISSUE",
U1899="Warehouse HUAWEI","SPARE-ISSUE",
U1899="SPARE-HS","SPARE-ISSUE",
U1899="Power Telco","RAN ISSUE"
),"")</f>
        <v/>
      </c>
      <c r="U1899" s="33"/>
      <c r="V1899" s="32" t="str" cm="1">
        <f t="array" ref="V1899">IFERROR(_xlfn.IFS(
U1899="MPR ISSUE","ACTIVE",
U1899="BSS Hardware Issue","ACTIVE",
U1899="Sites strategiques, MLL, Pylone, etc.","PASSIVE",
U1899="AKTIVCO DEFAUT GE &amp; POWER Cabinet","PASSIVE",
U1899="AKTIVCO Coupure ENEO &amp; Baisse de tension","PASSIVE",
U1899="Coupure ENEO &amp; Baisse de tension","PASSIVE",
U1899="Defaut GE &amp; POWER Cabinet","PASSIVE",
U1899="Sharing","PASSIVE",
U1899="Sites strategiques &amp; DataCenter","PASSIVE",
U1899="Exclu","Exclu",
U1899="SAT","ACTIVE",
U1899="SPARE-ISSUE","SPARE-ISSUE",
U1899="Fiber CAmtel","ACTIVE",
U1899="Fiber AOF","ACTIVE",
U1899="Projet OCM (HUAWEI)","PLANNED WORKS",
U1899="Projet OCM (NOKIA)","PLANNED WORKS",
U1899="ACCESS-ISSUE","ACCESS-ISSUE",
U1899="Projet OCM (ZTE, NOKIA, autres projets)","PLANNED WORKS",
U1899="No root CAuse","No root cause",
U1899="ODU HS","ACTIVE",
U1899="IP &amp; VLAN","ACTIVE",
U1899="Warehouse HUAWEI","SPARE-ISSUE",
U1899="SPARE-HS","SPARE-ISSUE",
U1899="Power Telco","ACTIVE"
),"")</f>
        <v/>
      </c>
      <c r="W1899" s="51"/>
      <c r="X1899" s="51"/>
      <c r="Y1899" s="51"/>
      <c r="Z1899" s="51"/>
      <c r="AA1899" s="51"/>
      <c r="AB1899" s="34" t="s">
        <v>5420</v>
      </c>
      <c r="AC1899" s="34" t="str">
        <f>_xlfn.XLOOKUP(B1899,[4]ALL!$B:$B,[4]ALL!$N:$N,"")</f>
        <v/>
      </c>
      <c r="AD1899" s="34" t="s">
        <v>5420</v>
      </c>
      <c r="AE1899" s="34"/>
      <c r="AF1899" s="36" t="s">
        <v>5420</v>
      </c>
      <c r="AG1899" s="29"/>
      <c r="AH1899" s="35"/>
      <c r="AI1899" s="29"/>
      <c r="AJ1899" s="29" t="s">
        <v>5420</v>
      </c>
      <c r="AK1899" s="36" t="s">
        <v>5420</v>
      </c>
      <c r="AL1899" s="36" t="s">
        <v>5420</v>
      </c>
      <c r="AM1899" s="36" t="s">
        <v>5420</v>
      </c>
      <c r="AN1899" s="36" t="s">
        <v>5420</v>
      </c>
      <c r="AO1899" s="36" t="s">
        <v>5420</v>
      </c>
      <c r="AP1899" s="36" t="s">
        <v>5420</v>
      </c>
      <c r="AQ1899" s="36" t="s">
        <v>5420</v>
      </c>
      <c r="AR1899" s="36" t="s">
        <v>5420</v>
      </c>
      <c r="AS1899" s="36" t="s">
        <v>5420</v>
      </c>
      <c r="AT1899" s="36" t="s">
        <v>5420</v>
      </c>
      <c r="AU1899" s="36" t="s">
        <v>5420</v>
      </c>
      <c r="AV1899" s="36" t="s">
        <v>5420</v>
      </c>
      <c r="AW1899" s="45"/>
      <c r="AX1899" s="45" t="s">
        <v>5420</v>
      </c>
      <c r="AY1899" s="45" t="s">
        <v>5420</v>
      </c>
      <c r="AZ1899" s="45" t="s">
        <v>5420</v>
      </c>
      <c r="BA1899" s="36" t="s">
        <v>5420</v>
      </c>
    </row>
    <row r="1900" spans="1:53" s="58" customFormat="1" ht="15.6" hidden="1" x14ac:dyDescent="0.3">
      <c r="A1900" s="27" t="s">
        <v>2692</v>
      </c>
      <c r="B1900" s="28" t="s">
        <v>2693</v>
      </c>
      <c r="C1900" s="29" t="str">
        <f>_xlfn.XLOOKUP(B1900,'[1]daily break down'!$D:$D,'[1]daily break down'!$E:$E,"")</f>
        <v>OUEST</v>
      </c>
      <c r="D1900" s="27" t="s">
        <v>11</v>
      </c>
      <c r="E1900" s="27" t="s">
        <v>12</v>
      </c>
      <c r="F1900" s="29" t="s">
        <v>102</v>
      </c>
      <c r="G1900" s="27" t="s">
        <v>2692</v>
      </c>
      <c r="H1900" s="37" t="str">
        <f>_xlfn.XLOOKUP(B1900,[2]CALCULATION!$B:$B,[2]CALCULATION!$H:$H,"")</f>
        <v>Huawei</v>
      </c>
      <c r="I1900" s="25">
        <v>0</v>
      </c>
      <c r="J1900" s="25">
        <v>0</v>
      </c>
      <c r="K1900" s="25">
        <v>0</v>
      </c>
      <c r="L1900" s="25">
        <v>6.0563110494730799</v>
      </c>
      <c r="M1900" s="25">
        <v>8.2257164707661659</v>
      </c>
      <c r="N1900" s="25">
        <v>6.1122240199981182</v>
      </c>
      <c r="O1900" s="25">
        <v>0</v>
      </c>
      <c r="P1900" s="25" t="s">
        <v>6366</v>
      </c>
      <c r="Q1900" s="31" t="s">
        <v>5364</v>
      </c>
      <c r="R1900" s="31"/>
      <c r="S1900" s="32" t="str" cm="1">
        <f t="array" ref="S1900">IFERROR(_xlfn.IFS(
U1900="MPR ISSUE","PDH",
U1900="BSS Hardware Issue","BSS",
U1900="Sites strategiques, MLL, Pylone, etc.","ENVTECH",
U1900="AKTIVCO DEFAUT GE &amp; POWER Cabinet","AKTIVCO",
U1900="AKTIVCO Coupure ENEO &amp; Baisse de tension","AKTIVCO GRID ONLY",
U1900="Coupure ENEO &amp; Baisse de tension","IHS GRID ONLY",
U1900="Defaut GE &amp; POWER Cabinet","IHS",
U1900="Sharing","Partners",
U1900="Sites strategiques &amp; DataCenter","SST &amp; DC",
U1900="Exclu","Exclu",
U1900="SAT","SAT",
U1900="SPARE-ISSUE","SPARE-ISSUE",
U1900="Fiber CAmtel","TRANS_FO_CAMTEL",
U1900="Fiber AOF","Fiber AOF",
U1900="Projet OCM (HUAWEI)","TRAVAUX-HUAWEI",
U1900="Projet OCM (NOKIA)","TRAVAUX-NOKIA",
U1900="ACCESS-ISSUE","ACCESS-ISSUE",
U1900="Projet OCM (ZTE, NOKIA, autres projets)","TRAVAUX OCM",
U1900="No root CAuse","No root cause",
U1900="ODU HS","PDH",
U1900="IP &amp; VLAN","PDH",
U1900="Warehouse HUAWEI","SPARE-ISSUE",
U1900="SPARE-HS","SPARE-ISSUE",
U1900="Power Telco","BSS"
),"")</f>
        <v/>
      </c>
      <c r="T1900" s="32" t="str" cm="1">
        <f t="array" ref="T1900">IFERROR(_xlfn.IFS(
U1900="MPR ISSUE","TX ISSUE",
U1900="BSS Hardware Issue","RAN ISSUE",
U1900="Sites strategiques, MLL, Pylone, etc.","ENVTECH",
U1900="AKTIVCO DEFAUT GE &amp; POWER Cabinet","POWER ISSUE",
U1900="AKTIVCO Coupure ENEO &amp; Baisse de tension","POWER ISSUE",
U1900="Coupure ENEO &amp; Baisse de tension","POWER ISSUE",
U1900="Defaut GE &amp; POWER Cabinet","POWER ISSUE",
U1900="Sharing","POWER ISSUE",
U1900="Sites strategiques &amp; DataCenter","POWER ISSUE",
U1900="Exclu","Exclu",
U1900="SAT","TX ISSUE",
U1900="SPARE-ISSUE","SPARE-ISSUE",
U1900="Fiber CAmtel","TX ISSUE",
U1900="Fiber AOF","TX ISSUE",
U1900="Projet OCM (HUAWEI)","TRAVAUX-HUAWEI",
U1900="Projet OCM (NOKIA)","TRAVAUX -NOKIA",
U1900="ACCESS-ISSUE","ACCESS-ISSUE",
U1900="Projet OCM (ZTE, NOKIA, autres projets)","TRAVAUX OCM",
U1900="No root CAuse","No root cause",
U1900="ODU HS","TX ISSUE",
U1900="IP &amp; VLAN","TX ISSUE",
U1900="Warehouse HUAWEI","SPARE-ISSUE",
U1900="SPARE-HS","SPARE-ISSUE",
U1900="Power Telco","RAN ISSUE"
),"")</f>
        <v/>
      </c>
      <c r="U1900" s="33"/>
      <c r="V1900" s="32" t="str" cm="1">
        <f t="array" ref="V1900">IFERROR(_xlfn.IFS(
U1900="MPR ISSUE","ACTIVE",
U1900="BSS Hardware Issue","ACTIVE",
U1900="Sites strategiques, MLL, Pylone, etc.","PASSIVE",
U1900="AKTIVCO DEFAUT GE &amp; POWER Cabinet","PASSIVE",
U1900="AKTIVCO Coupure ENEO &amp; Baisse de tension","PASSIVE",
U1900="Coupure ENEO &amp; Baisse de tension","PASSIVE",
U1900="Defaut GE &amp; POWER Cabinet","PASSIVE",
U1900="Sharing","PASSIVE",
U1900="Sites strategiques &amp; DataCenter","PASSIVE",
U1900="Exclu","Exclu",
U1900="SAT","ACTIVE",
U1900="SPARE-ISSUE","SPARE-ISSUE",
U1900="Fiber CAmtel","ACTIVE",
U1900="Fiber AOF","ACTIVE",
U1900="Projet OCM (HUAWEI)","PLANNED WORKS",
U1900="Projet OCM (NOKIA)","PLANNED WORKS",
U1900="ACCESS-ISSUE","ACCESS-ISSUE",
U1900="Projet OCM (ZTE, NOKIA, autres projets)","PLANNED WORKS",
U1900="No root CAuse","No root cause",
U1900="ODU HS","ACTIVE",
U1900="IP &amp; VLAN","ACTIVE",
U1900="Warehouse HUAWEI","SPARE-ISSUE",
U1900="SPARE-HS","SPARE-ISSUE",
U1900="Power Telco","ACTIVE"
),"")</f>
        <v/>
      </c>
      <c r="W1900" s="51"/>
      <c r="X1900" s="51"/>
      <c r="Y1900" s="51"/>
      <c r="Z1900" s="51"/>
      <c r="AA1900" s="51"/>
      <c r="AB1900" s="34" t="s">
        <v>5420</v>
      </c>
      <c r="AC1900" s="34" t="str">
        <f>_xlfn.XLOOKUP(B1900,[4]ALL!$B:$B,[4]ALL!$N:$N,"")</f>
        <v/>
      </c>
      <c r="AD1900" s="34" t="s">
        <v>5420</v>
      </c>
      <c r="AE1900" s="34"/>
      <c r="AF1900" s="36" t="s">
        <v>5420</v>
      </c>
      <c r="AG1900" s="29"/>
      <c r="AH1900" s="35"/>
      <c r="AI1900" s="29"/>
      <c r="AJ1900" s="29" t="s">
        <v>5420</v>
      </c>
      <c r="AK1900" s="36" t="s">
        <v>5420</v>
      </c>
      <c r="AL1900" s="36" t="s">
        <v>5420</v>
      </c>
      <c r="AM1900" s="36" t="s">
        <v>5420</v>
      </c>
      <c r="AN1900" s="36" t="s">
        <v>5420</v>
      </c>
      <c r="AO1900" s="36" t="s">
        <v>5420</v>
      </c>
      <c r="AP1900" s="36" t="s">
        <v>5420</v>
      </c>
      <c r="AQ1900" s="36" t="s">
        <v>5420</v>
      </c>
      <c r="AR1900" s="36" t="s">
        <v>5420</v>
      </c>
      <c r="AS1900" s="36" t="s">
        <v>5420</v>
      </c>
      <c r="AT1900" s="36" t="s">
        <v>5420</v>
      </c>
      <c r="AU1900" s="36" t="s">
        <v>5420</v>
      </c>
      <c r="AV1900" s="36" t="s">
        <v>5420</v>
      </c>
      <c r="AW1900" s="45"/>
      <c r="AX1900" s="45" t="s">
        <v>5420</v>
      </c>
      <c r="AY1900" s="45" t="s">
        <v>5420</v>
      </c>
      <c r="AZ1900" s="45" t="s">
        <v>5420</v>
      </c>
      <c r="BA1900" s="36" t="s">
        <v>5420</v>
      </c>
    </row>
    <row r="1901" spans="1:53" s="58" customFormat="1" ht="15.6" hidden="1" x14ac:dyDescent="0.3">
      <c r="A1901" s="27" t="s">
        <v>2722</v>
      </c>
      <c r="B1901" s="28" t="s">
        <v>2723</v>
      </c>
      <c r="C1901" s="29" t="str">
        <f>_xlfn.XLOOKUP(B1901,'[1]daily break down'!$D:$D,'[1]daily break down'!$E:$E,"")</f>
        <v>Douala</v>
      </c>
      <c r="D1901" s="27" t="s">
        <v>11</v>
      </c>
      <c r="E1901" s="27" t="s">
        <v>12</v>
      </c>
      <c r="F1901" s="29" t="s">
        <v>31</v>
      </c>
      <c r="G1901" s="27" t="s">
        <v>32</v>
      </c>
      <c r="H1901" s="30" t="str">
        <f>_xlfn.XLOOKUP(B1901,[2]CALCULATION!$B:$B,[2]CALCULATION!$H:$H,"")</f>
        <v>ZTE</v>
      </c>
      <c r="I1901" s="25">
        <v>0</v>
      </c>
      <c r="J1901" s="25">
        <v>0</v>
      </c>
      <c r="K1901" s="25">
        <v>0</v>
      </c>
      <c r="L1901" s="25">
        <v>0</v>
      </c>
      <c r="M1901" s="25">
        <v>0</v>
      </c>
      <c r="N1901" s="25">
        <v>0</v>
      </c>
      <c r="O1901" s="25">
        <v>0</v>
      </c>
      <c r="P1901" s="25" t="s">
        <v>6366</v>
      </c>
      <c r="Q1901" s="31" t="s">
        <v>5364</v>
      </c>
      <c r="R1901" s="31"/>
      <c r="S1901" s="32" t="str" cm="1">
        <f t="array" ref="S1901">IFERROR(_xlfn.IFS(
U1901="MPR ISSUE","PDH",
U1901="BSS Hardware Issue","BSS",
U1901="Sites strategiques, MLL, Pylone, etc.","ENVTECH",
U1901="AKTIVCO DEFAUT GE &amp; POWER Cabinet","AKTIVCO",
U1901="AKTIVCO Coupure ENEO &amp; Baisse de tension","AKTIVCO GRID ONLY",
U1901="Coupure ENEO &amp; Baisse de tension","IHS GRID ONLY",
U1901="Defaut GE &amp; POWER Cabinet","IHS",
U1901="Sharing","Partners",
U1901="Sites strategiques &amp; DataCenter","SST &amp; DC",
U1901="Exclu","Exclu",
U1901="SAT","SAT",
U1901="SPARE-ISSUE","SPARE-ISSUE",
U1901="Fiber CAmtel","TRANS_FO_CAMTEL",
U1901="Fiber AOF","Fiber AOF",
U1901="Projet OCM (HUAWEI)","TRAVAUX-HUAWEI",
U1901="Projet OCM (NOKIA)","TRAVAUX-NOKIA",
U1901="ACCESS-ISSUE","ACCESS-ISSUE",
U1901="Projet OCM (ZTE, NOKIA, autres projets)","TRAVAUX OCM",
U1901="No root CAuse","No root cause",
U1901="ODU HS","PDH",
U1901="IP &amp; VLAN","PDH",
U1901="Warehouse HUAWEI","SPARE-ISSUE",
U1901="SPARE-HS","SPARE-ISSUE",
U1901="Power Telco","BSS"
),"")</f>
        <v/>
      </c>
      <c r="T1901" s="32" t="str" cm="1">
        <f t="array" ref="T1901">IFERROR(_xlfn.IFS(
U1901="MPR ISSUE","TX ISSUE",
U1901="BSS Hardware Issue","RAN ISSUE",
U1901="Sites strategiques, MLL, Pylone, etc.","ENVTECH",
U1901="AKTIVCO DEFAUT GE &amp; POWER Cabinet","POWER ISSUE",
U1901="AKTIVCO Coupure ENEO &amp; Baisse de tension","POWER ISSUE",
U1901="Coupure ENEO &amp; Baisse de tension","POWER ISSUE",
U1901="Defaut GE &amp; POWER Cabinet","POWER ISSUE",
U1901="Sharing","POWER ISSUE",
U1901="Sites strategiques &amp; DataCenter","POWER ISSUE",
U1901="Exclu","Exclu",
U1901="SAT","TX ISSUE",
U1901="SPARE-ISSUE","SPARE-ISSUE",
U1901="Fiber CAmtel","TX ISSUE",
U1901="Fiber AOF","TX ISSUE",
U1901="Projet OCM (HUAWEI)","TRAVAUX-HUAWEI",
U1901="Projet OCM (NOKIA)","TRAVAUX -NOKIA",
U1901="ACCESS-ISSUE","ACCESS-ISSUE",
U1901="Projet OCM (ZTE, NOKIA, autres projets)","TRAVAUX OCM",
U1901="No root CAuse","No root cause",
U1901="ODU HS","TX ISSUE",
U1901="IP &amp; VLAN","TX ISSUE",
U1901="Warehouse HUAWEI","SPARE-ISSUE",
U1901="SPARE-HS","SPARE-ISSUE",
U1901="Power Telco","RAN ISSUE"
),"")</f>
        <v/>
      </c>
      <c r="U1901" s="33"/>
      <c r="V1901" s="32" t="str" cm="1">
        <f t="array" ref="V1901">IFERROR(_xlfn.IFS(
U1901="MPR ISSUE","ACTIVE",
U1901="BSS Hardware Issue","ACTIVE",
U1901="Sites strategiques, MLL, Pylone, etc.","PASSIVE",
U1901="AKTIVCO DEFAUT GE &amp; POWER Cabinet","PASSIVE",
U1901="AKTIVCO Coupure ENEO &amp; Baisse de tension","PASSIVE",
U1901="Coupure ENEO &amp; Baisse de tension","PASSIVE",
U1901="Defaut GE &amp; POWER Cabinet","PASSIVE",
U1901="Sharing","PASSIVE",
U1901="Sites strategiques &amp; DataCenter","PASSIVE",
U1901="Exclu","Exclu",
U1901="SAT","ACTIVE",
U1901="SPARE-ISSUE","SPARE-ISSUE",
U1901="Fiber CAmtel","ACTIVE",
U1901="Fiber AOF","ACTIVE",
U1901="Projet OCM (HUAWEI)","PLANNED WORKS",
U1901="Projet OCM (NOKIA)","PLANNED WORKS",
U1901="ACCESS-ISSUE","ACCESS-ISSUE",
U1901="Projet OCM (ZTE, NOKIA, autres projets)","PLANNED WORKS",
U1901="No root CAuse","No root cause",
U1901="ODU HS","ACTIVE",
U1901="IP &amp; VLAN","ACTIVE",
U1901="Warehouse HUAWEI","SPARE-ISSUE",
U1901="SPARE-HS","SPARE-ISSUE",
U1901="Power Telco","ACTIVE"
),"")</f>
        <v/>
      </c>
      <c r="W1901" s="51"/>
      <c r="X1901" s="51"/>
      <c r="Y1901" s="51"/>
      <c r="Z1901" s="51"/>
      <c r="AA1901" s="51"/>
      <c r="AB1901" s="34" t="s">
        <v>5420</v>
      </c>
      <c r="AC1901" s="34" t="str">
        <f>_xlfn.XLOOKUP(B1901,[4]ALL!$B:$B,[4]ALL!$N:$N,"")</f>
        <v/>
      </c>
      <c r="AD1901" s="34" t="s">
        <v>5420</v>
      </c>
      <c r="AE1901" s="34"/>
      <c r="AF1901" s="36" t="s">
        <v>5420</v>
      </c>
      <c r="AG1901" s="29"/>
      <c r="AH1901" s="35"/>
      <c r="AI1901" s="29"/>
      <c r="AJ1901" s="29" t="s">
        <v>5420</v>
      </c>
      <c r="AK1901" s="36" t="s">
        <v>5420</v>
      </c>
      <c r="AL1901" s="36" t="s">
        <v>5420</v>
      </c>
      <c r="AM1901" s="36" t="s">
        <v>5420</v>
      </c>
      <c r="AN1901" s="36" t="s">
        <v>5420</v>
      </c>
      <c r="AO1901" s="36" t="s">
        <v>5420</v>
      </c>
      <c r="AP1901" s="36" t="s">
        <v>5420</v>
      </c>
      <c r="AQ1901" s="36" t="s">
        <v>5420</v>
      </c>
      <c r="AR1901" s="36" t="s">
        <v>5420</v>
      </c>
      <c r="AS1901" s="36" t="s">
        <v>5420</v>
      </c>
      <c r="AT1901" s="36" t="s">
        <v>5420</v>
      </c>
      <c r="AU1901" s="36" t="s">
        <v>5420</v>
      </c>
      <c r="AV1901" s="36" t="s">
        <v>5420</v>
      </c>
      <c r="AW1901" s="45"/>
      <c r="AX1901" s="45" t="s">
        <v>5420</v>
      </c>
      <c r="AY1901" s="45" t="s">
        <v>5420</v>
      </c>
      <c r="AZ1901" s="45" t="s">
        <v>5420</v>
      </c>
      <c r="BA1901" s="36" t="s">
        <v>5420</v>
      </c>
    </row>
    <row r="1902" spans="1:53" s="58" customFormat="1" ht="15.6" hidden="1" x14ac:dyDescent="0.3">
      <c r="A1902" s="27" t="s">
        <v>2784</v>
      </c>
      <c r="B1902" s="28" t="s">
        <v>2785</v>
      </c>
      <c r="C1902" s="29" t="str">
        <f>_xlfn.XLOOKUP(B1902,'[1]daily break down'!$D:$D,'[1]daily break down'!$E:$E,"")</f>
        <v>Yaounde</v>
      </c>
      <c r="D1902" s="27" t="s">
        <v>11</v>
      </c>
      <c r="E1902" s="27" t="s">
        <v>12</v>
      </c>
      <c r="F1902" s="29" t="s">
        <v>37</v>
      </c>
      <c r="G1902" s="27" t="s">
        <v>38</v>
      </c>
      <c r="H1902" s="30" t="str">
        <f>_xlfn.XLOOKUP(B1902,[2]CALCULATION!$B:$B,[2]CALCULATION!$H:$H,"")</f>
        <v>ZTE</v>
      </c>
      <c r="I1902" s="25">
        <v>0</v>
      </c>
      <c r="J1902" s="25">
        <v>0</v>
      </c>
      <c r="K1902" s="25">
        <v>0</v>
      </c>
      <c r="L1902" s="25">
        <v>0</v>
      </c>
      <c r="M1902" s="25">
        <v>0</v>
      </c>
      <c r="N1902" s="25">
        <v>0</v>
      </c>
      <c r="O1902" s="25">
        <v>0</v>
      </c>
      <c r="P1902" s="25" t="s">
        <v>6366</v>
      </c>
      <c r="Q1902" s="31" t="s">
        <v>5364</v>
      </c>
      <c r="R1902" s="31"/>
      <c r="S1902" s="32" t="str" cm="1">
        <f t="array" ref="S1902">IFERROR(_xlfn.IFS(
U1902="MPR ISSUE","PDH",
U1902="BSS Hardware Issue","BSS",
U1902="Sites strategiques, MLL, Pylone, etc.","ENVTECH",
U1902="AKTIVCO DEFAUT GE &amp; POWER Cabinet","AKTIVCO",
U1902="AKTIVCO Coupure ENEO &amp; Baisse de tension","AKTIVCO GRID ONLY",
U1902="Coupure ENEO &amp; Baisse de tension","IHS GRID ONLY",
U1902="Defaut GE &amp; POWER Cabinet","IHS",
U1902="Sharing","Partners",
U1902="Sites strategiques &amp; DataCenter","SST &amp; DC",
U1902="Exclu","Exclu",
U1902="SAT","SAT",
U1902="SPARE-ISSUE","SPARE-ISSUE",
U1902="Fiber CAmtel","TRANS_FO_CAMTEL",
U1902="Fiber AOF","Fiber AOF",
U1902="Projet OCM (HUAWEI)","TRAVAUX-HUAWEI",
U1902="Projet OCM (NOKIA)","TRAVAUX-NOKIA",
U1902="ACCESS-ISSUE","ACCESS-ISSUE",
U1902="Projet OCM (ZTE, NOKIA, autres projets)","TRAVAUX OCM",
U1902="No root CAuse","No root cause",
U1902="ODU HS","PDH",
U1902="IP &amp; VLAN","PDH",
U1902="Warehouse HUAWEI","SPARE-ISSUE",
U1902="SPARE-HS","SPARE-ISSUE",
U1902="Power Telco","BSS"
),"")</f>
        <v/>
      </c>
      <c r="T1902" s="32" t="str" cm="1">
        <f t="array" ref="T1902">IFERROR(_xlfn.IFS(
U1902="MPR ISSUE","TX ISSUE",
U1902="BSS Hardware Issue","RAN ISSUE",
U1902="Sites strategiques, MLL, Pylone, etc.","ENVTECH",
U1902="AKTIVCO DEFAUT GE &amp; POWER Cabinet","POWER ISSUE",
U1902="AKTIVCO Coupure ENEO &amp; Baisse de tension","POWER ISSUE",
U1902="Coupure ENEO &amp; Baisse de tension","POWER ISSUE",
U1902="Defaut GE &amp; POWER Cabinet","POWER ISSUE",
U1902="Sharing","POWER ISSUE",
U1902="Sites strategiques &amp; DataCenter","POWER ISSUE",
U1902="Exclu","Exclu",
U1902="SAT","TX ISSUE",
U1902="SPARE-ISSUE","SPARE-ISSUE",
U1902="Fiber CAmtel","TX ISSUE",
U1902="Fiber AOF","TX ISSUE",
U1902="Projet OCM (HUAWEI)","TRAVAUX-HUAWEI",
U1902="Projet OCM (NOKIA)","TRAVAUX -NOKIA",
U1902="ACCESS-ISSUE","ACCESS-ISSUE",
U1902="Projet OCM (ZTE, NOKIA, autres projets)","TRAVAUX OCM",
U1902="No root CAuse","No root cause",
U1902="ODU HS","TX ISSUE",
U1902="IP &amp; VLAN","TX ISSUE",
U1902="Warehouse HUAWEI","SPARE-ISSUE",
U1902="SPARE-HS","SPARE-ISSUE",
U1902="Power Telco","RAN ISSUE"
),"")</f>
        <v/>
      </c>
      <c r="U1902" s="33"/>
      <c r="V1902" s="32" t="str" cm="1">
        <f t="array" ref="V1902">IFERROR(_xlfn.IFS(
U1902="MPR ISSUE","ACTIVE",
U1902="BSS Hardware Issue","ACTIVE",
U1902="Sites strategiques, MLL, Pylone, etc.","PASSIVE",
U1902="AKTIVCO DEFAUT GE &amp; POWER Cabinet","PASSIVE",
U1902="AKTIVCO Coupure ENEO &amp; Baisse de tension","PASSIVE",
U1902="Coupure ENEO &amp; Baisse de tension","PASSIVE",
U1902="Defaut GE &amp; POWER Cabinet","PASSIVE",
U1902="Sharing","PASSIVE",
U1902="Sites strategiques &amp; DataCenter","PASSIVE",
U1902="Exclu","Exclu",
U1902="SAT","ACTIVE",
U1902="SPARE-ISSUE","SPARE-ISSUE",
U1902="Fiber CAmtel","ACTIVE",
U1902="Fiber AOF","ACTIVE",
U1902="Projet OCM (HUAWEI)","PLANNED WORKS",
U1902="Projet OCM (NOKIA)","PLANNED WORKS",
U1902="ACCESS-ISSUE","ACCESS-ISSUE",
U1902="Projet OCM (ZTE, NOKIA, autres projets)","PLANNED WORKS",
U1902="No root CAuse","No root cause",
U1902="ODU HS","ACTIVE",
U1902="IP &amp; VLAN","ACTIVE",
U1902="Warehouse HUAWEI","SPARE-ISSUE",
U1902="SPARE-HS","SPARE-ISSUE",
U1902="Power Telco","ACTIVE"
),"")</f>
        <v/>
      </c>
      <c r="W1902" s="51"/>
      <c r="X1902" s="51"/>
      <c r="Y1902" s="51"/>
      <c r="Z1902" s="51"/>
      <c r="AA1902" s="51"/>
      <c r="AB1902" s="34" t="s">
        <v>5420</v>
      </c>
      <c r="AC1902" s="34" t="str">
        <f>_xlfn.XLOOKUP(B1902,[4]ALL!$B:$B,[4]ALL!$N:$N,"")</f>
        <v/>
      </c>
      <c r="AD1902" s="34" t="s">
        <v>5420</v>
      </c>
      <c r="AE1902" s="34"/>
      <c r="AF1902" s="36" t="s">
        <v>5420</v>
      </c>
      <c r="AG1902" s="29"/>
      <c r="AH1902" s="35"/>
      <c r="AI1902" s="29"/>
      <c r="AJ1902" s="29" t="s">
        <v>5420</v>
      </c>
      <c r="AK1902" s="36" t="s">
        <v>5420</v>
      </c>
      <c r="AL1902" s="36" t="s">
        <v>5420</v>
      </c>
      <c r="AM1902" s="36" t="s">
        <v>5420</v>
      </c>
      <c r="AN1902" s="36" t="s">
        <v>5420</v>
      </c>
      <c r="AO1902" s="36" t="s">
        <v>5420</v>
      </c>
      <c r="AP1902" s="36" t="s">
        <v>5420</v>
      </c>
      <c r="AQ1902" s="36" t="s">
        <v>5420</v>
      </c>
      <c r="AR1902" s="36" t="s">
        <v>5420</v>
      </c>
      <c r="AS1902" s="36" t="s">
        <v>5420</v>
      </c>
      <c r="AT1902" s="36" t="s">
        <v>5420</v>
      </c>
      <c r="AU1902" s="36" t="s">
        <v>5420</v>
      </c>
      <c r="AV1902" s="36" t="s">
        <v>5420</v>
      </c>
      <c r="AW1902" s="45"/>
      <c r="AX1902" s="45" t="s">
        <v>5420</v>
      </c>
      <c r="AY1902" s="45" t="s">
        <v>5420</v>
      </c>
      <c r="AZ1902" s="45" t="s">
        <v>5420</v>
      </c>
      <c r="BA1902" s="36" t="s">
        <v>5420</v>
      </c>
    </row>
    <row r="1903" spans="1:53" s="58" customFormat="1" ht="15.6" hidden="1" x14ac:dyDescent="0.3">
      <c r="A1903" s="27" t="s">
        <v>2802</v>
      </c>
      <c r="B1903" s="28" t="s">
        <v>2803</v>
      </c>
      <c r="C1903" s="29" t="str">
        <f>_xlfn.XLOOKUP(B1903,'[1]daily break down'!$D:$D,'[1]daily break down'!$E:$E,"")</f>
        <v>OUEST</v>
      </c>
      <c r="D1903" s="27" t="s">
        <v>11</v>
      </c>
      <c r="E1903" s="27" t="s">
        <v>12</v>
      </c>
      <c r="F1903" s="29" t="s">
        <v>102</v>
      </c>
      <c r="G1903" s="27" t="s">
        <v>2802</v>
      </c>
      <c r="H1903" s="37" t="str">
        <f>_xlfn.XLOOKUP(B1903,[2]CALCULATION!$B:$B,[2]CALCULATION!$H:$H,"")</f>
        <v>HUAWEI</v>
      </c>
      <c r="I1903" s="25">
        <v>0</v>
      </c>
      <c r="J1903" s="25">
        <v>0</v>
      </c>
      <c r="K1903" s="25">
        <v>0</v>
      </c>
      <c r="L1903" s="25">
        <v>0</v>
      </c>
      <c r="M1903" s="25">
        <v>0</v>
      </c>
      <c r="N1903" s="25">
        <v>0</v>
      </c>
      <c r="O1903" s="25">
        <v>0</v>
      </c>
      <c r="P1903" s="25" t="s">
        <v>6366</v>
      </c>
      <c r="Q1903" s="31" t="s">
        <v>5364</v>
      </c>
      <c r="R1903" s="31"/>
      <c r="S1903" s="32" t="str" cm="1">
        <f t="array" ref="S1903">IFERROR(_xlfn.IFS(
U1903="MPR ISSUE","PDH",
U1903="BSS Hardware Issue","BSS",
U1903="Sites strategiques, MLL, Pylone, etc.","ENVTECH",
U1903="AKTIVCO DEFAUT GE &amp; POWER Cabinet","AKTIVCO",
U1903="AKTIVCO Coupure ENEO &amp; Baisse de tension","AKTIVCO GRID ONLY",
U1903="Coupure ENEO &amp; Baisse de tension","IHS GRID ONLY",
U1903="Defaut GE &amp; POWER Cabinet","IHS",
U1903="Sharing","Partners",
U1903="Sites strategiques &amp; DataCenter","SST &amp; DC",
U1903="Exclu","Exclu",
U1903="SAT","SAT",
U1903="SPARE-ISSUE","SPARE-ISSUE",
U1903="Fiber CAmtel","TRANS_FO_CAMTEL",
U1903="Fiber AOF","Fiber AOF",
U1903="Projet OCM (HUAWEI)","TRAVAUX-HUAWEI",
U1903="Projet OCM (NOKIA)","TRAVAUX-NOKIA",
U1903="ACCESS-ISSUE","ACCESS-ISSUE",
U1903="Projet OCM (ZTE, NOKIA, autres projets)","TRAVAUX OCM",
U1903="No root CAuse","No root cause",
U1903="ODU HS","PDH",
U1903="IP &amp; VLAN","PDH",
U1903="Warehouse HUAWEI","SPARE-ISSUE",
U1903="SPARE-HS","SPARE-ISSUE",
U1903="Power Telco","BSS"
),"")</f>
        <v/>
      </c>
      <c r="T1903" s="32" t="str" cm="1">
        <f t="array" ref="T1903">IFERROR(_xlfn.IFS(
U1903="MPR ISSUE","TX ISSUE",
U1903="BSS Hardware Issue","RAN ISSUE",
U1903="Sites strategiques, MLL, Pylone, etc.","ENVTECH",
U1903="AKTIVCO DEFAUT GE &amp; POWER Cabinet","POWER ISSUE",
U1903="AKTIVCO Coupure ENEO &amp; Baisse de tension","POWER ISSUE",
U1903="Coupure ENEO &amp; Baisse de tension","POWER ISSUE",
U1903="Defaut GE &amp; POWER Cabinet","POWER ISSUE",
U1903="Sharing","POWER ISSUE",
U1903="Sites strategiques &amp; DataCenter","POWER ISSUE",
U1903="Exclu","Exclu",
U1903="SAT","TX ISSUE",
U1903="SPARE-ISSUE","SPARE-ISSUE",
U1903="Fiber CAmtel","TX ISSUE",
U1903="Fiber AOF","TX ISSUE",
U1903="Projet OCM (HUAWEI)","TRAVAUX-HUAWEI",
U1903="Projet OCM (NOKIA)","TRAVAUX -NOKIA",
U1903="ACCESS-ISSUE","ACCESS-ISSUE",
U1903="Projet OCM (ZTE, NOKIA, autres projets)","TRAVAUX OCM",
U1903="No root CAuse","No root cause",
U1903="ODU HS","TX ISSUE",
U1903="IP &amp; VLAN","TX ISSUE",
U1903="Warehouse HUAWEI","SPARE-ISSUE",
U1903="SPARE-HS","SPARE-ISSUE",
U1903="Power Telco","RAN ISSUE"
),"")</f>
        <v/>
      </c>
      <c r="U1903" s="33"/>
      <c r="V1903" s="32" t="str" cm="1">
        <f t="array" ref="V1903">IFERROR(_xlfn.IFS(
U1903="MPR ISSUE","ACTIVE",
U1903="BSS Hardware Issue","ACTIVE",
U1903="Sites strategiques, MLL, Pylone, etc.","PASSIVE",
U1903="AKTIVCO DEFAUT GE &amp; POWER Cabinet","PASSIVE",
U1903="AKTIVCO Coupure ENEO &amp; Baisse de tension","PASSIVE",
U1903="Coupure ENEO &amp; Baisse de tension","PASSIVE",
U1903="Defaut GE &amp; POWER Cabinet","PASSIVE",
U1903="Sharing","PASSIVE",
U1903="Sites strategiques &amp; DataCenter","PASSIVE",
U1903="Exclu","Exclu",
U1903="SAT","ACTIVE",
U1903="SPARE-ISSUE","SPARE-ISSUE",
U1903="Fiber CAmtel","ACTIVE",
U1903="Fiber AOF","ACTIVE",
U1903="Projet OCM (HUAWEI)","PLANNED WORKS",
U1903="Projet OCM (NOKIA)","PLANNED WORKS",
U1903="ACCESS-ISSUE","ACCESS-ISSUE",
U1903="Projet OCM (ZTE, NOKIA, autres projets)","PLANNED WORKS",
U1903="No root CAuse","No root cause",
U1903="ODU HS","ACTIVE",
U1903="IP &amp; VLAN","ACTIVE",
U1903="Warehouse HUAWEI","SPARE-ISSUE",
U1903="SPARE-HS","SPARE-ISSUE",
U1903="Power Telco","ACTIVE"
),"")</f>
        <v/>
      </c>
      <c r="W1903" s="51"/>
      <c r="X1903" s="51"/>
      <c r="Y1903" s="51"/>
      <c r="Z1903" s="51"/>
      <c r="AA1903" s="51"/>
      <c r="AB1903" s="34" t="s">
        <v>5420</v>
      </c>
      <c r="AC1903" s="34" t="str">
        <f>_xlfn.XLOOKUP(B1903,[4]ALL!$B:$B,[4]ALL!$N:$N,"")</f>
        <v/>
      </c>
      <c r="AD1903" s="34" t="s">
        <v>5420</v>
      </c>
      <c r="AE1903" s="34"/>
      <c r="AF1903" s="36" t="s">
        <v>5420</v>
      </c>
      <c r="AG1903" s="29"/>
      <c r="AH1903" s="35"/>
      <c r="AI1903" s="29"/>
      <c r="AJ1903" s="29" t="s">
        <v>5420</v>
      </c>
      <c r="AK1903" s="36" t="s">
        <v>5420</v>
      </c>
      <c r="AL1903" s="36" t="s">
        <v>5420</v>
      </c>
      <c r="AM1903" s="36" t="s">
        <v>5420</v>
      </c>
      <c r="AN1903" s="36" t="s">
        <v>5420</v>
      </c>
      <c r="AO1903" s="36" t="s">
        <v>5420</v>
      </c>
      <c r="AP1903" s="36" t="s">
        <v>5420</v>
      </c>
      <c r="AQ1903" s="36" t="s">
        <v>5420</v>
      </c>
      <c r="AR1903" s="36" t="s">
        <v>5420</v>
      </c>
      <c r="AS1903" s="36" t="s">
        <v>5420</v>
      </c>
      <c r="AT1903" s="36" t="s">
        <v>5420</v>
      </c>
      <c r="AU1903" s="36" t="s">
        <v>5420</v>
      </c>
      <c r="AV1903" s="36" t="s">
        <v>5420</v>
      </c>
      <c r="AW1903" s="45"/>
      <c r="AX1903" s="45" t="s">
        <v>5420</v>
      </c>
      <c r="AY1903" s="45" t="s">
        <v>5420</v>
      </c>
      <c r="AZ1903" s="45" t="s">
        <v>5420</v>
      </c>
      <c r="BA1903" s="36" t="s">
        <v>5420</v>
      </c>
    </row>
    <row r="1904" spans="1:53" s="58" customFormat="1" ht="15.6" hidden="1" x14ac:dyDescent="0.3">
      <c r="A1904" s="27" t="s">
        <v>2815</v>
      </c>
      <c r="B1904" s="28" t="s">
        <v>2816</v>
      </c>
      <c r="C1904" s="29" t="str">
        <f>_xlfn.XLOOKUP(B1904,'[1]daily break down'!$D:$D,'[1]daily break down'!$E:$E,"")</f>
        <v>NORD</v>
      </c>
      <c r="D1904" s="27" t="s">
        <v>11</v>
      </c>
      <c r="E1904" s="27" t="s">
        <v>12</v>
      </c>
      <c r="F1904" s="29" t="s">
        <v>23</v>
      </c>
      <c r="G1904" s="27" t="s">
        <v>2817</v>
      </c>
      <c r="H1904" s="37" t="str">
        <f>_xlfn.XLOOKUP(B1904,[2]CALCULATION!$B:$B,[2]CALCULATION!$H:$H,"")</f>
        <v>Huawei</v>
      </c>
      <c r="I1904" s="25">
        <v>0</v>
      </c>
      <c r="J1904" s="25">
        <v>0</v>
      </c>
      <c r="K1904" s="25">
        <v>0</v>
      </c>
      <c r="L1904" s="25">
        <v>0</v>
      </c>
      <c r="M1904" s="25">
        <v>0.92378571652783836</v>
      </c>
      <c r="N1904" s="25">
        <v>0.79776305313711882</v>
      </c>
      <c r="O1904" s="25">
        <v>0</v>
      </c>
      <c r="P1904" s="25" t="s">
        <v>6366</v>
      </c>
      <c r="Q1904" s="31" t="s">
        <v>5364</v>
      </c>
      <c r="R1904" s="31"/>
      <c r="S1904" s="32" t="str" cm="1">
        <f t="array" ref="S1904">IFERROR(_xlfn.IFS(
U1904="MPR ISSUE","PDH",
U1904="BSS Hardware Issue","BSS",
U1904="Sites strategiques, MLL, Pylone, etc.","ENVTECH",
U1904="AKTIVCO DEFAUT GE &amp; POWER Cabinet","AKTIVCO",
U1904="AKTIVCO Coupure ENEO &amp; Baisse de tension","AKTIVCO GRID ONLY",
U1904="Coupure ENEO &amp; Baisse de tension","IHS GRID ONLY",
U1904="Defaut GE &amp; POWER Cabinet","IHS",
U1904="Sharing","Partners",
U1904="Sites strategiques &amp; DataCenter","SST &amp; DC",
U1904="Exclu","Exclu",
U1904="SAT","SAT",
U1904="SPARE-ISSUE","SPARE-ISSUE",
U1904="Fiber CAmtel","TRANS_FO_CAMTEL",
U1904="Fiber AOF","Fiber AOF",
U1904="Projet OCM (HUAWEI)","TRAVAUX-HUAWEI",
U1904="Projet OCM (NOKIA)","TRAVAUX-NOKIA",
U1904="ACCESS-ISSUE","ACCESS-ISSUE",
U1904="Projet OCM (ZTE, NOKIA, autres projets)","TRAVAUX OCM",
U1904="No root CAuse","No root cause",
U1904="ODU HS","PDH",
U1904="IP &amp; VLAN","PDH",
U1904="Warehouse HUAWEI","SPARE-ISSUE",
U1904="SPARE-HS","SPARE-ISSUE",
U1904="Power Telco","BSS"
),"")</f>
        <v/>
      </c>
      <c r="T1904" s="32" t="str" cm="1">
        <f t="array" ref="T1904">IFERROR(_xlfn.IFS(
U1904="MPR ISSUE","TX ISSUE",
U1904="BSS Hardware Issue","RAN ISSUE",
U1904="Sites strategiques, MLL, Pylone, etc.","ENVTECH",
U1904="AKTIVCO DEFAUT GE &amp; POWER Cabinet","POWER ISSUE",
U1904="AKTIVCO Coupure ENEO &amp; Baisse de tension","POWER ISSUE",
U1904="Coupure ENEO &amp; Baisse de tension","POWER ISSUE",
U1904="Defaut GE &amp; POWER Cabinet","POWER ISSUE",
U1904="Sharing","POWER ISSUE",
U1904="Sites strategiques &amp; DataCenter","POWER ISSUE",
U1904="Exclu","Exclu",
U1904="SAT","TX ISSUE",
U1904="SPARE-ISSUE","SPARE-ISSUE",
U1904="Fiber CAmtel","TX ISSUE",
U1904="Fiber AOF","TX ISSUE",
U1904="Projet OCM (HUAWEI)","TRAVAUX-HUAWEI",
U1904="Projet OCM (NOKIA)","TRAVAUX -NOKIA",
U1904="ACCESS-ISSUE","ACCESS-ISSUE",
U1904="Projet OCM (ZTE, NOKIA, autres projets)","TRAVAUX OCM",
U1904="No root CAuse","No root cause",
U1904="ODU HS","TX ISSUE",
U1904="IP &amp; VLAN","TX ISSUE",
U1904="Warehouse HUAWEI","SPARE-ISSUE",
U1904="SPARE-HS","SPARE-ISSUE",
U1904="Power Telco","RAN ISSUE"
),"")</f>
        <v/>
      </c>
      <c r="U1904" s="33"/>
      <c r="V1904" s="32" t="str" cm="1">
        <f t="array" ref="V1904">IFERROR(_xlfn.IFS(
U1904="MPR ISSUE","ACTIVE",
U1904="BSS Hardware Issue","ACTIVE",
U1904="Sites strategiques, MLL, Pylone, etc.","PASSIVE",
U1904="AKTIVCO DEFAUT GE &amp; POWER Cabinet","PASSIVE",
U1904="AKTIVCO Coupure ENEO &amp; Baisse de tension","PASSIVE",
U1904="Coupure ENEO &amp; Baisse de tension","PASSIVE",
U1904="Defaut GE &amp; POWER Cabinet","PASSIVE",
U1904="Sharing","PASSIVE",
U1904="Sites strategiques &amp; DataCenter","PASSIVE",
U1904="Exclu","Exclu",
U1904="SAT","ACTIVE",
U1904="SPARE-ISSUE","SPARE-ISSUE",
U1904="Fiber CAmtel","ACTIVE",
U1904="Fiber AOF","ACTIVE",
U1904="Projet OCM (HUAWEI)","PLANNED WORKS",
U1904="Projet OCM (NOKIA)","PLANNED WORKS",
U1904="ACCESS-ISSUE","ACCESS-ISSUE",
U1904="Projet OCM (ZTE, NOKIA, autres projets)","PLANNED WORKS",
U1904="No root CAuse","No root cause",
U1904="ODU HS","ACTIVE",
U1904="IP &amp; VLAN","ACTIVE",
U1904="Warehouse HUAWEI","SPARE-ISSUE",
U1904="SPARE-HS","SPARE-ISSUE",
U1904="Power Telco","ACTIVE"
),"")</f>
        <v/>
      </c>
      <c r="W1904" s="51"/>
      <c r="X1904" s="51"/>
      <c r="Y1904" s="51"/>
      <c r="Z1904" s="51"/>
      <c r="AA1904" s="51"/>
      <c r="AB1904" s="34" t="s">
        <v>5420</v>
      </c>
      <c r="AC1904" s="34" t="str">
        <f>_xlfn.XLOOKUP(B1904,[4]ALL!$B:$B,[4]ALL!$N:$N,"")</f>
        <v/>
      </c>
      <c r="AD1904" s="34" t="s">
        <v>5420</v>
      </c>
      <c r="AE1904" s="34"/>
      <c r="AF1904" s="36" t="s">
        <v>5420</v>
      </c>
      <c r="AG1904" s="29"/>
      <c r="AH1904" s="35"/>
      <c r="AI1904" s="29"/>
      <c r="AJ1904" s="29" t="s">
        <v>5420</v>
      </c>
      <c r="AK1904" s="36" t="s">
        <v>5420</v>
      </c>
      <c r="AL1904" s="36" t="s">
        <v>5420</v>
      </c>
      <c r="AM1904" s="36" t="s">
        <v>5420</v>
      </c>
      <c r="AN1904" s="36" t="s">
        <v>5420</v>
      </c>
      <c r="AO1904" s="36" t="s">
        <v>5420</v>
      </c>
      <c r="AP1904" s="36" t="s">
        <v>5420</v>
      </c>
      <c r="AQ1904" s="36" t="s">
        <v>5420</v>
      </c>
      <c r="AR1904" s="36" t="s">
        <v>5420</v>
      </c>
      <c r="AS1904" s="36" t="s">
        <v>5420</v>
      </c>
      <c r="AT1904" s="36" t="s">
        <v>5420</v>
      </c>
      <c r="AU1904" s="36" t="s">
        <v>5420</v>
      </c>
      <c r="AV1904" s="36" t="s">
        <v>5420</v>
      </c>
      <c r="AW1904" s="45"/>
      <c r="AX1904" s="45" t="s">
        <v>5420</v>
      </c>
      <c r="AY1904" s="45" t="s">
        <v>5420</v>
      </c>
      <c r="AZ1904" s="45" t="s">
        <v>5420</v>
      </c>
      <c r="BA1904" s="36" t="s">
        <v>5420</v>
      </c>
    </row>
    <row r="1905" spans="1:53" s="58" customFormat="1" ht="15.6" hidden="1" x14ac:dyDescent="0.3">
      <c r="A1905" s="27" t="s">
        <v>2820</v>
      </c>
      <c r="B1905" s="28" t="s">
        <v>2821</v>
      </c>
      <c r="C1905" s="29" t="str">
        <f>_xlfn.XLOOKUP(B1905,'[1]daily break down'!$D:$D,'[1]daily break down'!$E:$E,"")</f>
        <v>NORD</v>
      </c>
      <c r="D1905" s="27" t="s">
        <v>11</v>
      </c>
      <c r="E1905" s="27" t="s">
        <v>237</v>
      </c>
      <c r="F1905" s="29" t="s">
        <v>23</v>
      </c>
      <c r="G1905" s="27" t="s">
        <v>2820</v>
      </c>
      <c r="H1905" s="37" t="str">
        <f>_xlfn.XLOOKUP(B1905,[2]CALCULATION!$B:$B,[2]CALCULATION!$H:$H,"")</f>
        <v>HUAWEI</v>
      </c>
      <c r="I1905" s="25">
        <v>0</v>
      </c>
      <c r="J1905" s="25">
        <v>0</v>
      </c>
      <c r="K1905" s="25">
        <v>0</v>
      </c>
      <c r="L1905" s="25">
        <v>0</v>
      </c>
      <c r="M1905" s="25">
        <v>1.2328497886899921</v>
      </c>
      <c r="N1905" s="25">
        <v>1.0645401546087268</v>
      </c>
      <c r="O1905" s="25">
        <v>6.1352669411841917E-3</v>
      </c>
      <c r="P1905" s="25" t="s">
        <v>6366</v>
      </c>
      <c r="Q1905" s="31" t="s">
        <v>5364</v>
      </c>
      <c r="R1905" s="31"/>
      <c r="S1905" s="32" t="str" cm="1">
        <f t="array" ref="S1905">IFERROR(_xlfn.IFS(
U1905="MPR ISSUE","PDH",
U1905="BSS Hardware Issue","BSS",
U1905="Sites strategiques, MLL, Pylone, etc.","ENVTECH",
U1905="AKTIVCO DEFAUT GE &amp; POWER Cabinet","AKTIVCO",
U1905="AKTIVCO Coupure ENEO &amp; Baisse de tension","AKTIVCO GRID ONLY",
U1905="Coupure ENEO &amp; Baisse de tension","IHS GRID ONLY",
U1905="Defaut GE &amp; POWER Cabinet","IHS",
U1905="Sharing","Partners",
U1905="Sites strategiques &amp; DataCenter","SST &amp; DC",
U1905="Exclu","Exclu",
U1905="SAT","SAT",
U1905="SPARE-ISSUE","SPARE-ISSUE",
U1905="Fiber CAmtel","TRANS_FO_CAMTEL",
U1905="Fiber AOF","Fiber AOF",
U1905="Projet OCM (HUAWEI)","TRAVAUX-HUAWEI",
U1905="Projet OCM (NOKIA)","TRAVAUX-NOKIA",
U1905="ACCESS-ISSUE","ACCESS-ISSUE",
U1905="Projet OCM (ZTE, NOKIA, autres projets)","TRAVAUX OCM",
U1905="No root CAuse","No root cause",
U1905="ODU HS","PDH",
U1905="IP &amp; VLAN","PDH",
U1905="Warehouse HUAWEI","SPARE-ISSUE",
U1905="SPARE-HS","SPARE-ISSUE",
U1905="Power Telco","BSS"
),"")</f>
        <v/>
      </c>
      <c r="T1905" s="32" t="str" cm="1">
        <f t="array" ref="T1905">IFERROR(_xlfn.IFS(
U1905="MPR ISSUE","TX ISSUE",
U1905="BSS Hardware Issue","RAN ISSUE",
U1905="Sites strategiques, MLL, Pylone, etc.","ENVTECH",
U1905="AKTIVCO DEFAUT GE &amp; POWER Cabinet","POWER ISSUE",
U1905="AKTIVCO Coupure ENEO &amp; Baisse de tension","POWER ISSUE",
U1905="Coupure ENEO &amp; Baisse de tension","POWER ISSUE",
U1905="Defaut GE &amp; POWER Cabinet","POWER ISSUE",
U1905="Sharing","POWER ISSUE",
U1905="Sites strategiques &amp; DataCenter","POWER ISSUE",
U1905="Exclu","Exclu",
U1905="SAT","TX ISSUE",
U1905="SPARE-ISSUE","SPARE-ISSUE",
U1905="Fiber CAmtel","TX ISSUE",
U1905="Fiber AOF","TX ISSUE",
U1905="Projet OCM (HUAWEI)","TRAVAUX-HUAWEI",
U1905="Projet OCM (NOKIA)","TRAVAUX -NOKIA",
U1905="ACCESS-ISSUE","ACCESS-ISSUE",
U1905="Projet OCM (ZTE, NOKIA, autres projets)","TRAVAUX OCM",
U1905="No root CAuse","No root cause",
U1905="ODU HS","TX ISSUE",
U1905="IP &amp; VLAN","TX ISSUE",
U1905="Warehouse HUAWEI","SPARE-ISSUE",
U1905="SPARE-HS","SPARE-ISSUE",
U1905="Power Telco","RAN ISSUE"
),"")</f>
        <v/>
      </c>
      <c r="U1905" s="33"/>
      <c r="V1905" s="32" t="str" cm="1">
        <f t="array" ref="V1905">IFERROR(_xlfn.IFS(
U1905="MPR ISSUE","ACTIVE",
U1905="BSS Hardware Issue","ACTIVE",
U1905="Sites strategiques, MLL, Pylone, etc.","PASSIVE",
U1905="AKTIVCO DEFAUT GE &amp; POWER Cabinet","PASSIVE",
U1905="AKTIVCO Coupure ENEO &amp; Baisse de tension","PASSIVE",
U1905="Coupure ENEO &amp; Baisse de tension","PASSIVE",
U1905="Defaut GE &amp; POWER Cabinet","PASSIVE",
U1905="Sharing","PASSIVE",
U1905="Sites strategiques &amp; DataCenter","PASSIVE",
U1905="Exclu","Exclu",
U1905="SAT","ACTIVE",
U1905="SPARE-ISSUE","SPARE-ISSUE",
U1905="Fiber CAmtel","ACTIVE",
U1905="Fiber AOF","ACTIVE",
U1905="Projet OCM (HUAWEI)","PLANNED WORKS",
U1905="Projet OCM (NOKIA)","PLANNED WORKS",
U1905="ACCESS-ISSUE","ACCESS-ISSUE",
U1905="Projet OCM (ZTE, NOKIA, autres projets)","PLANNED WORKS",
U1905="No root CAuse","No root cause",
U1905="ODU HS","ACTIVE",
U1905="IP &amp; VLAN","ACTIVE",
U1905="Warehouse HUAWEI","SPARE-ISSUE",
U1905="SPARE-HS","SPARE-ISSUE",
U1905="Power Telco","ACTIVE"
),"")</f>
        <v/>
      </c>
      <c r="W1905" s="51"/>
      <c r="X1905" s="51"/>
      <c r="Y1905" s="51"/>
      <c r="Z1905" s="51"/>
      <c r="AA1905" s="51"/>
      <c r="AB1905" s="34" t="s">
        <v>5420</v>
      </c>
      <c r="AC1905" s="34" t="str">
        <f>_xlfn.XLOOKUP(B1905,[4]ALL!$B:$B,[4]ALL!$N:$N,"")</f>
        <v/>
      </c>
      <c r="AD1905" s="34" t="s">
        <v>5420</v>
      </c>
      <c r="AE1905" s="34"/>
      <c r="AF1905" s="36" t="s">
        <v>5420</v>
      </c>
      <c r="AG1905" s="29"/>
      <c r="AH1905" s="35"/>
      <c r="AI1905" s="29"/>
      <c r="AJ1905" s="29" t="s">
        <v>5420</v>
      </c>
      <c r="AK1905" s="36" t="s">
        <v>5420</v>
      </c>
      <c r="AL1905" s="36" t="s">
        <v>5420</v>
      </c>
      <c r="AM1905" s="36" t="s">
        <v>5420</v>
      </c>
      <c r="AN1905" s="36" t="s">
        <v>5420</v>
      </c>
      <c r="AO1905" s="36" t="s">
        <v>5420</v>
      </c>
      <c r="AP1905" s="36" t="s">
        <v>5420</v>
      </c>
      <c r="AQ1905" s="36" t="s">
        <v>5420</v>
      </c>
      <c r="AR1905" s="36" t="s">
        <v>5420</v>
      </c>
      <c r="AS1905" s="36" t="s">
        <v>5420</v>
      </c>
      <c r="AT1905" s="36" t="s">
        <v>5420</v>
      </c>
      <c r="AU1905" s="36" t="s">
        <v>5420</v>
      </c>
      <c r="AV1905" s="36" t="s">
        <v>5420</v>
      </c>
      <c r="AW1905" s="45"/>
      <c r="AX1905" s="45" t="s">
        <v>5420</v>
      </c>
      <c r="AY1905" s="45" t="s">
        <v>5420</v>
      </c>
      <c r="AZ1905" s="45" t="s">
        <v>5420</v>
      </c>
      <c r="BA1905" s="36" t="s">
        <v>5420</v>
      </c>
    </row>
    <row r="1906" spans="1:53" s="58" customFormat="1" ht="15.6" hidden="1" x14ac:dyDescent="0.3">
      <c r="A1906" s="27" t="s">
        <v>2822</v>
      </c>
      <c r="B1906" s="28" t="s">
        <v>2823</v>
      </c>
      <c r="C1906" s="29" t="str">
        <f>_xlfn.XLOOKUP(B1906,'[1]daily break down'!$D:$D,'[1]daily break down'!$E:$E,"")</f>
        <v>NORD</v>
      </c>
      <c r="D1906" s="27" t="s">
        <v>21</v>
      </c>
      <c r="E1906" s="27" t="s">
        <v>563</v>
      </c>
      <c r="F1906" s="29" t="s">
        <v>23</v>
      </c>
      <c r="G1906" s="27" t="s">
        <v>2820</v>
      </c>
      <c r="H1906" s="37" t="str">
        <f>_xlfn.XLOOKUP(B1906,[2]CALCULATION!$B:$B,[2]CALCULATION!$H:$H,"")</f>
        <v>HUAWEI</v>
      </c>
      <c r="I1906" s="25">
        <v>0.56638858212554177</v>
      </c>
      <c r="J1906" s="25">
        <v>2.8090248349898546E-2</v>
      </c>
      <c r="K1906" s="25">
        <v>0.3529026946663128</v>
      </c>
      <c r="L1906" s="25">
        <v>0.26469039730847266</v>
      </c>
      <c r="M1906" s="25">
        <v>7.9485593537138346</v>
      </c>
      <c r="N1906" s="25">
        <v>1.3409125282150935</v>
      </c>
      <c r="O1906" s="25">
        <v>0.95954504855421707</v>
      </c>
      <c r="P1906" s="25" t="s">
        <v>6366</v>
      </c>
      <c r="Q1906" s="31" t="s">
        <v>5364</v>
      </c>
      <c r="R1906" s="31"/>
      <c r="S1906" s="32" t="str" cm="1">
        <f t="array" ref="S1906">IFERROR(_xlfn.IFS(
U1906="MPR ISSUE","PDH",
U1906="BSS Hardware Issue","BSS",
U1906="Sites strategiques, MLL, Pylone, etc.","ENVTECH",
U1906="AKTIVCO DEFAUT GE &amp; POWER Cabinet","AKTIVCO",
U1906="AKTIVCO Coupure ENEO &amp; Baisse de tension","AKTIVCO GRID ONLY",
U1906="Coupure ENEO &amp; Baisse de tension","IHS GRID ONLY",
U1906="Defaut GE &amp; POWER Cabinet","IHS",
U1906="Sharing","Partners",
U1906="Sites strategiques &amp; DataCenter","SST &amp; DC",
U1906="Exclu","Exclu",
U1906="SAT","SAT",
U1906="SPARE-ISSUE","SPARE-ISSUE",
U1906="Fiber CAmtel","TRANS_FO_CAMTEL",
U1906="Fiber AOF","Fiber AOF",
U1906="Projet OCM (HUAWEI)","TRAVAUX-HUAWEI",
U1906="Projet OCM (NOKIA)","TRAVAUX-NOKIA",
U1906="ACCESS-ISSUE","ACCESS-ISSUE",
U1906="Projet OCM (ZTE, NOKIA, autres projets)","TRAVAUX OCM",
U1906="No root CAuse","No root cause",
U1906="ODU HS","PDH",
U1906="IP &amp; VLAN","PDH",
U1906="Warehouse HUAWEI","SPARE-ISSUE",
U1906="SPARE-HS","SPARE-ISSUE",
U1906="Power Telco","BSS"
),"")</f>
        <v/>
      </c>
      <c r="T1906" s="32" t="str" cm="1">
        <f t="array" ref="T1906">IFERROR(_xlfn.IFS(
U1906="MPR ISSUE","TX ISSUE",
U1906="BSS Hardware Issue","RAN ISSUE",
U1906="Sites strategiques, MLL, Pylone, etc.","ENVTECH",
U1906="AKTIVCO DEFAUT GE &amp; POWER Cabinet","POWER ISSUE",
U1906="AKTIVCO Coupure ENEO &amp; Baisse de tension","POWER ISSUE",
U1906="Coupure ENEO &amp; Baisse de tension","POWER ISSUE",
U1906="Defaut GE &amp; POWER Cabinet","POWER ISSUE",
U1906="Sharing","POWER ISSUE",
U1906="Sites strategiques &amp; DataCenter","POWER ISSUE",
U1906="Exclu","Exclu",
U1906="SAT","TX ISSUE",
U1906="SPARE-ISSUE","SPARE-ISSUE",
U1906="Fiber CAmtel","TX ISSUE",
U1906="Fiber AOF","TX ISSUE",
U1906="Projet OCM (HUAWEI)","TRAVAUX-HUAWEI",
U1906="Projet OCM (NOKIA)","TRAVAUX -NOKIA",
U1906="ACCESS-ISSUE","ACCESS-ISSUE",
U1906="Projet OCM (ZTE, NOKIA, autres projets)","TRAVAUX OCM",
U1906="No root CAuse","No root cause",
U1906="ODU HS","TX ISSUE",
U1906="IP &amp; VLAN","TX ISSUE",
U1906="Warehouse HUAWEI","SPARE-ISSUE",
U1906="SPARE-HS","SPARE-ISSUE",
U1906="Power Telco","RAN ISSUE"
),"")</f>
        <v/>
      </c>
      <c r="U1906" s="33"/>
      <c r="V1906" s="32" t="str" cm="1">
        <f t="array" ref="V1906">IFERROR(_xlfn.IFS(
U1906="MPR ISSUE","ACTIVE",
U1906="BSS Hardware Issue","ACTIVE",
U1906="Sites strategiques, MLL, Pylone, etc.","PASSIVE",
U1906="AKTIVCO DEFAUT GE &amp; POWER Cabinet","PASSIVE",
U1906="AKTIVCO Coupure ENEO &amp; Baisse de tension","PASSIVE",
U1906="Coupure ENEO &amp; Baisse de tension","PASSIVE",
U1906="Defaut GE &amp; POWER Cabinet","PASSIVE",
U1906="Sharing","PASSIVE",
U1906="Sites strategiques &amp; DataCenter","PASSIVE",
U1906="Exclu","Exclu",
U1906="SAT","ACTIVE",
U1906="SPARE-ISSUE","SPARE-ISSUE",
U1906="Fiber CAmtel","ACTIVE",
U1906="Fiber AOF","ACTIVE",
U1906="Projet OCM (HUAWEI)","PLANNED WORKS",
U1906="Projet OCM (NOKIA)","PLANNED WORKS",
U1906="ACCESS-ISSUE","ACCESS-ISSUE",
U1906="Projet OCM (ZTE, NOKIA, autres projets)","PLANNED WORKS",
U1906="No root CAuse","No root cause",
U1906="ODU HS","ACTIVE",
U1906="IP &amp; VLAN","ACTIVE",
U1906="Warehouse HUAWEI","SPARE-ISSUE",
U1906="SPARE-HS","SPARE-ISSUE",
U1906="Power Telco","ACTIVE"
),"")</f>
        <v/>
      </c>
      <c r="W1906" s="51"/>
      <c r="X1906" s="51"/>
      <c r="Y1906" s="51"/>
      <c r="Z1906" s="51"/>
      <c r="AA1906" s="51"/>
      <c r="AB1906" s="34" t="s">
        <v>5420</v>
      </c>
      <c r="AC1906" s="34" t="str">
        <f>_xlfn.XLOOKUP(B1906,[4]ALL!$B:$B,[4]ALL!$N:$N,"")</f>
        <v/>
      </c>
      <c r="AD1906" s="34" t="s">
        <v>5420</v>
      </c>
      <c r="AE1906" s="34"/>
      <c r="AF1906" s="36" t="s">
        <v>5420</v>
      </c>
      <c r="AG1906" s="29"/>
      <c r="AH1906" s="35"/>
      <c r="AI1906" s="29"/>
      <c r="AJ1906" s="29" t="s">
        <v>5420</v>
      </c>
      <c r="AK1906" s="36" t="s">
        <v>5420</v>
      </c>
      <c r="AL1906" s="36" t="s">
        <v>5420</v>
      </c>
      <c r="AM1906" s="36" t="s">
        <v>5420</v>
      </c>
      <c r="AN1906" s="36" t="s">
        <v>5420</v>
      </c>
      <c r="AO1906" s="36" t="s">
        <v>5420</v>
      </c>
      <c r="AP1906" s="36" t="s">
        <v>5420</v>
      </c>
      <c r="AQ1906" s="36" t="s">
        <v>5420</v>
      </c>
      <c r="AR1906" s="36" t="s">
        <v>5420</v>
      </c>
      <c r="AS1906" s="36" t="s">
        <v>5420</v>
      </c>
      <c r="AT1906" s="36" t="s">
        <v>5420</v>
      </c>
      <c r="AU1906" s="36" t="s">
        <v>5420</v>
      </c>
      <c r="AV1906" s="36" t="s">
        <v>5420</v>
      </c>
      <c r="AW1906" s="45"/>
      <c r="AX1906" s="45" t="s">
        <v>5420</v>
      </c>
      <c r="AY1906" s="45" t="s">
        <v>5420</v>
      </c>
      <c r="AZ1906" s="45" t="s">
        <v>5420</v>
      </c>
      <c r="BA1906" s="36" t="s">
        <v>5420</v>
      </c>
    </row>
    <row r="1907" spans="1:53" s="58" customFormat="1" ht="15.6" hidden="1" x14ac:dyDescent="0.3">
      <c r="A1907" s="27" t="s">
        <v>2838</v>
      </c>
      <c r="B1907" s="28" t="s">
        <v>2839</v>
      </c>
      <c r="C1907" s="29" t="str">
        <f>_xlfn.XLOOKUP(B1907,'[1]daily break down'!$D:$D,'[1]daily break down'!$E:$E,"")</f>
        <v>NORD</v>
      </c>
      <c r="D1907" s="27" t="s">
        <v>21</v>
      </c>
      <c r="E1907" s="27" t="s">
        <v>122</v>
      </c>
      <c r="F1907" s="29" t="s">
        <v>23</v>
      </c>
      <c r="G1907" s="27" t="s">
        <v>2840</v>
      </c>
      <c r="H1907" s="37" t="str">
        <f>_xlfn.XLOOKUP(B1907,[2]CALCULATION!$B:$B,[2]CALCULATION!$H:$H,"")</f>
        <v>HUAWEI</v>
      </c>
      <c r="I1907" s="25">
        <v>0</v>
      </c>
      <c r="J1907" s="25">
        <v>0</v>
      </c>
      <c r="K1907" s="25">
        <v>0.15917807398275852</v>
      </c>
      <c r="L1907" s="25">
        <v>1.983884936635534</v>
      </c>
      <c r="M1907" s="25">
        <v>18.491409199476074</v>
      </c>
      <c r="N1907" s="25">
        <v>18.491409199476074</v>
      </c>
      <c r="O1907" s="25">
        <v>18.491409199476074</v>
      </c>
      <c r="P1907" s="25" t="s">
        <v>6364</v>
      </c>
      <c r="Q1907" s="31" t="s">
        <v>5364</v>
      </c>
      <c r="R1907" s="31"/>
      <c r="S1907" s="32" t="str" cm="1">
        <f t="array" ref="S1907">IFERROR(_xlfn.IFS(
U1907="MPR ISSUE","PDH",
U1907="BSS Hardware Issue","BSS",
U1907="Sites strategiques, MLL, Pylone, etc.","ENVTECH",
U1907="AKTIVCO DEFAUT GE &amp; POWER Cabinet","AKTIVCO",
U1907="AKTIVCO Coupure ENEO &amp; Baisse de tension","AKTIVCO GRID ONLY",
U1907="Coupure ENEO &amp; Baisse de tension","IHS GRID ONLY",
U1907="Defaut GE &amp; POWER Cabinet","IHS",
U1907="Sharing","Partners",
U1907="Sites strategiques &amp; DataCenter","SST &amp; DC",
U1907="Exclu","Exclu",
U1907="SAT","SAT",
U1907="SPARE-ISSUE","SPARE-ISSUE",
U1907="Fiber CAmtel","TRANS_FO_CAMTEL",
U1907="Fiber AOF","Fiber AOF",
U1907="Projet OCM (HUAWEI)","TRAVAUX-HUAWEI",
U1907="Projet OCM (NOKIA)","TRAVAUX-NOKIA",
U1907="ACCESS-ISSUE","ACCESS-ISSUE",
U1907="Projet OCM (ZTE, NOKIA, autres projets)","TRAVAUX OCM",
U1907="No root CAuse","No root cause",
U1907="ODU HS","PDH",
U1907="IP &amp; VLAN","PDH",
U1907="Warehouse HUAWEI","SPARE-ISSUE",
U1907="SPARE-HS","SPARE-ISSUE",
U1907="Power Telco","BSS"
),"")</f>
        <v/>
      </c>
      <c r="T1907" s="32" t="str" cm="1">
        <f t="array" ref="T1907">IFERROR(_xlfn.IFS(
U1907="MPR ISSUE","TX ISSUE",
U1907="BSS Hardware Issue","RAN ISSUE",
U1907="Sites strategiques, MLL, Pylone, etc.","ENVTECH",
U1907="AKTIVCO DEFAUT GE &amp; POWER Cabinet","POWER ISSUE",
U1907="AKTIVCO Coupure ENEO &amp; Baisse de tension","POWER ISSUE",
U1907="Coupure ENEO &amp; Baisse de tension","POWER ISSUE",
U1907="Defaut GE &amp; POWER Cabinet","POWER ISSUE",
U1907="Sharing","POWER ISSUE",
U1907="Sites strategiques &amp; DataCenter","POWER ISSUE",
U1907="Exclu","Exclu",
U1907="SAT","TX ISSUE",
U1907="SPARE-ISSUE","SPARE-ISSUE",
U1907="Fiber CAmtel","TX ISSUE",
U1907="Fiber AOF","TX ISSUE",
U1907="Projet OCM (HUAWEI)","TRAVAUX-HUAWEI",
U1907="Projet OCM (NOKIA)","TRAVAUX -NOKIA",
U1907="ACCESS-ISSUE","ACCESS-ISSUE",
U1907="Projet OCM (ZTE, NOKIA, autres projets)","TRAVAUX OCM",
U1907="No root CAuse","No root cause",
U1907="ODU HS","TX ISSUE",
U1907="IP &amp; VLAN","TX ISSUE",
U1907="Warehouse HUAWEI","SPARE-ISSUE",
U1907="SPARE-HS","SPARE-ISSUE",
U1907="Power Telco","RAN ISSUE"
),"")</f>
        <v/>
      </c>
      <c r="U1907" s="33"/>
      <c r="V1907" s="32" t="str" cm="1">
        <f t="array" ref="V1907">IFERROR(_xlfn.IFS(
U1907="MPR ISSUE","ACTIVE",
U1907="BSS Hardware Issue","ACTIVE",
U1907="Sites strategiques, MLL, Pylone, etc.","PASSIVE",
U1907="AKTIVCO DEFAUT GE &amp; POWER Cabinet","PASSIVE",
U1907="AKTIVCO Coupure ENEO &amp; Baisse de tension","PASSIVE",
U1907="Coupure ENEO &amp; Baisse de tension","PASSIVE",
U1907="Defaut GE &amp; POWER Cabinet","PASSIVE",
U1907="Sharing","PASSIVE",
U1907="Sites strategiques &amp; DataCenter","PASSIVE",
U1907="Exclu","Exclu",
U1907="SAT","ACTIVE",
U1907="SPARE-ISSUE","SPARE-ISSUE",
U1907="Fiber CAmtel","ACTIVE",
U1907="Fiber AOF","ACTIVE",
U1907="Projet OCM (HUAWEI)","PLANNED WORKS",
U1907="Projet OCM (NOKIA)","PLANNED WORKS",
U1907="ACCESS-ISSUE","ACCESS-ISSUE",
U1907="Projet OCM (ZTE, NOKIA, autres projets)","PLANNED WORKS",
U1907="No root CAuse","No root cause",
U1907="ODU HS","ACTIVE",
U1907="IP &amp; VLAN","ACTIVE",
U1907="Warehouse HUAWEI","SPARE-ISSUE",
U1907="SPARE-HS","SPARE-ISSUE",
U1907="Power Telco","ACTIVE"
),"")</f>
        <v/>
      </c>
      <c r="W1907" s="52" t="s">
        <v>6530</v>
      </c>
      <c r="X1907" s="52" t="s">
        <v>6531</v>
      </c>
      <c r="Y1907" s="52"/>
      <c r="Z1907" s="52" t="s">
        <v>1485</v>
      </c>
      <c r="AA1907" s="52" t="s">
        <v>6308</v>
      </c>
      <c r="AB1907" s="34" t="s">
        <v>6720</v>
      </c>
      <c r="AC1907" s="34" t="str">
        <f>_xlfn.XLOOKUP(B1907,[4]ALL!$B:$B,[4]ALL!$N:$N,"")</f>
        <v/>
      </c>
      <c r="AD1907" s="34" t="s">
        <v>6495</v>
      </c>
      <c r="AE1907" s="34"/>
      <c r="AF1907" s="36" t="s">
        <v>5420</v>
      </c>
      <c r="AG1907" s="29"/>
      <c r="AH1907" s="35"/>
      <c r="AI1907" s="29"/>
      <c r="AJ1907" s="29" t="s">
        <v>5420</v>
      </c>
      <c r="AK1907" s="36" t="s">
        <v>5420</v>
      </c>
      <c r="AL1907" s="36" t="s">
        <v>5420</v>
      </c>
      <c r="AM1907" s="36" t="s">
        <v>5420</v>
      </c>
      <c r="AN1907" s="36" t="s">
        <v>5420</v>
      </c>
      <c r="AO1907" s="36" t="s">
        <v>5420</v>
      </c>
      <c r="AP1907" s="36" t="s">
        <v>5420</v>
      </c>
      <c r="AQ1907" s="36" t="s">
        <v>5420</v>
      </c>
      <c r="AR1907" s="36" t="s">
        <v>5420</v>
      </c>
      <c r="AS1907" s="36" t="s">
        <v>5420</v>
      </c>
      <c r="AT1907" s="36" t="s">
        <v>5849</v>
      </c>
      <c r="AU1907" s="36" t="s">
        <v>6267</v>
      </c>
      <c r="AV1907" s="36" t="s">
        <v>5420</v>
      </c>
      <c r="AW1907" s="45"/>
      <c r="AX1907" s="45" t="s">
        <v>5420</v>
      </c>
      <c r="AY1907" s="45" t="s">
        <v>5420</v>
      </c>
      <c r="AZ1907" s="45" t="s">
        <v>5420</v>
      </c>
      <c r="BA1907" s="36" t="s">
        <v>5420</v>
      </c>
    </row>
    <row r="1908" spans="1:53" s="58" customFormat="1" ht="15.6" hidden="1" x14ac:dyDescent="0.3">
      <c r="A1908" s="27" t="s">
        <v>2843</v>
      </c>
      <c r="B1908" s="28" t="s">
        <v>2844</v>
      </c>
      <c r="C1908" s="29" t="str">
        <f>_xlfn.XLOOKUP(B1908,'[1]daily break down'!$D:$D,'[1]daily break down'!$E:$E,"")</f>
        <v>NORD</v>
      </c>
      <c r="D1908" s="27" t="s">
        <v>11</v>
      </c>
      <c r="E1908" s="27" t="s">
        <v>12</v>
      </c>
      <c r="F1908" s="29" t="s">
        <v>23</v>
      </c>
      <c r="G1908" s="27" t="s">
        <v>2845</v>
      </c>
      <c r="H1908" s="37" t="str">
        <f>_xlfn.XLOOKUP(B1908,[2]CALCULATION!$B:$B,[2]CALCULATION!$H:$H,"")</f>
        <v>HUAWEI</v>
      </c>
      <c r="I1908" s="25">
        <v>0</v>
      </c>
      <c r="J1908" s="25">
        <v>0.11607068968961257</v>
      </c>
      <c r="K1908" s="25">
        <v>4.9090696367065885</v>
      </c>
      <c r="L1908" s="25">
        <v>0</v>
      </c>
      <c r="M1908" s="25">
        <v>0</v>
      </c>
      <c r="N1908" s="25">
        <v>0</v>
      </c>
      <c r="O1908" s="25">
        <v>0</v>
      </c>
      <c r="P1908" s="25" t="s">
        <v>6366</v>
      </c>
      <c r="Q1908" s="31" t="s">
        <v>5364</v>
      </c>
      <c r="R1908" s="31"/>
      <c r="S1908" s="32" t="str" cm="1">
        <f t="array" ref="S1908">IFERROR(_xlfn.IFS(
U1908="MPR ISSUE","PDH",
U1908="BSS Hardware Issue","BSS",
U1908="Sites strategiques, MLL, Pylone, etc.","ENVTECH",
U1908="AKTIVCO DEFAUT GE &amp; POWER Cabinet","AKTIVCO",
U1908="AKTIVCO Coupure ENEO &amp; Baisse de tension","AKTIVCO GRID ONLY",
U1908="Coupure ENEO &amp; Baisse de tension","IHS GRID ONLY",
U1908="Defaut GE &amp; POWER Cabinet","IHS",
U1908="Sharing","Partners",
U1908="Sites strategiques &amp; DataCenter","SST &amp; DC",
U1908="Exclu","Exclu",
U1908="SAT","SAT",
U1908="SPARE-ISSUE","SPARE-ISSUE",
U1908="Fiber CAmtel","TRANS_FO_CAMTEL",
U1908="Fiber AOF","Fiber AOF",
U1908="Projet OCM (HUAWEI)","TRAVAUX-HUAWEI",
U1908="Projet OCM (NOKIA)","TRAVAUX-NOKIA",
U1908="ACCESS-ISSUE","ACCESS-ISSUE",
U1908="Projet OCM (ZTE, NOKIA, autres projets)","TRAVAUX OCM",
U1908="No root CAuse","No root cause",
U1908="ODU HS","PDH",
U1908="IP &amp; VLAN","PDH",
U1908="Warehouse HUAWEI","SPARE-ISSUE",
U1908="SPARE-HS","SPARE-ISSUE",
U1908="Power Telco","BSS"
),"")</f>
        <v/>
      </c>
      <c r="T1908" s="32" t="str" cm="1">
        <f t="array" ref="T1908">IFERROR(_xlfn.IFS(
U1908="MPR ISSUE","TX ISSUE",
U1908="BSS Hardware Issue","RAN ISSUE",
U1908="Sites strategiques, MLL, Pylone, etc.","ENVTECH",
U1908="AKTIVCO DEFAUT GE &amp; POWER Cabinet","POWER ISSUE",
U1908="AKTIVCO Coupure ENEO &amp; Baisse de tension","POWER ISSUE",
U1908="Coupure ENEO &amp; Baisse de tension","POWER ISSUE",
U1908="Defaut GE &amp; POWER Cabinet","POWER ISSUE",
U1908="Sharing","POWER ISSUE",
U1908="Sites strategiques &amp; DataCenter","POWER ISSUE",
U1908="Exclu","Exclu",
U1908="SAT","TX ISSUE",
U1908="SPARE-ISSUE","SPARE-ISSUE",
U1908="Fiber CAmtel","TX ISSUE",
U1908="Fiber AOF","TX ISSUE",
U1908="Projet OCM (HUAWEI)","TRAVAUX-HUAWEI",
U1908="Projet OCM (NOKIA)","TRAVAUX -NOKIA",
U1908="ACCESS-ISSUE","ACCESS-ISSUE",
U1908="Projet OCM (ZTE, NOKIA, autres projets)","TRAVAUX OCM",
U1908="No root CAuse","No root cause",
U1908="ODU HS","TX ISSUE",
U1908="IP &amp; VLAN","TX ISSUE",
U1908="Warehouse HUAWEI","SPARE-ISSUE",
U1908="SPARE-HS","SPARE-ISSUE",
U1908="Power Telco","RAN ISSUE"
),"")</f>
        <v/>
      </c>
      <c r="U1908" s="33"/>
      <c r="V1908" s="32" t="str" cm="1">
        <f t="array" ref="V1908">IFERROR(_xlfn.IFS(
U1908="MPR ISSUE","ACTIVE",
U1908="BSS Hardware Issue","ACTIVE",
U1908="Sites strategiques, MLL, Pylone, etc.","PASSIVE",
U1908="AKTIVCO DEFAUT GE &amp; POWER Cabinet","PASSIVE",
U1908="AKTIVCO Coupure ENEO &amp; Baisse de tension","PASSIVE",
U1908="Coupure ENEO &amp; Baisse de tension","PASSIVE",
U1908="Defaut GE &amp; POWER Cabinet","PASSIVE",
U1908="Sharing","PASSIVE",
U1908="Sites strategiques &amp; DataCenter","PASSIVE",
U1908="Exclu","Exclu",
U1908="SAT","ACTIVE",
U1908="SPARE-ISSUE","SPARE-ISSUE",
U1908="Fiber CAmtel","ACTIVE",
U1908="Fiber AOF","ACTIVE",
U1908="Projet OCM (HUAWEI)","PLANNED WORKS",
U1908="Projet OCM (NOKIA)","PLANNED WORKS",
U1908="ACCESS-ISSUE","ACCESS-ISSUE",
U1908="Projet OCM (ZTE, NOKIA, autres projets)","PLANNED WORKS",
U1908="No root CAuse","No root cause",
U1908="ODU HS","ACTIVE",
U1908="IP &amp; VLAN","ACTIVE",
U1908="Warehouse HUAWEI","SPARE-ISSUE",
U1908="SPARE-HS","SPARE-ISSUE",
U1908="Power Telco","ACTIVE"
),"")</f>
        <v/>
      </c>
      <c r="W1908" s="51"/>
      <c r="X1908" s="51"/>
      <c r="Y1908" s="51"/>
      <c r="Z1908" s="51"/>
      <c r="AA1908" s="51"/>
      <c r="AB1908" s="34" t="s">
        <v>5420</v>
      </c>
      <c r="AC1908" s="34" t="str">
        <f>_xlfn.XLOOKUP(B1908,[4]ALL!$B:$B,[4]ALL!$N:$N,"")</f>
        <v/>
      </c>
      <c r="AD1908" s="34" t="s">
        <v>5420</v>
      </c>
      <c r="AE1908" s="34"/>
      <c r="AF1908" s="36" t="s">
        <v>5420</v>
      </c>
      <c r="AG1908" s="29"/>
      <c r="AH1908" s="35"/>
      <c r="AI1908" s="29"/>
      <c r="AJ1908" s="29" t="s">
        <v>5420</v>
      </c>
      <c r="AK1908" s="36" t="s">
        <v>5420</v>
      </c>
      <c r="AL1908" s="36" t="s">
        <v>5420</v>
      </c>
      <c r="AM1908" s="36" t="s">
        <v>5420</v>
      </c>
      <c r="AN1908" s="36" t="s">
        <v>5420</v>
      </c>
      <c r="AO1908" s="36" t="s">
        <v>5420</v>
      </c>
      <c r="AP1908" s="36" t="s">
        <v>5420</v>
      </c>
      <c r="AQ1908" s="36" t="s">
        <v>5420</v>
      </c>
      <c r="AR1908" s="36" t="s">
        <v>5420</v>
      </c>
      <c r="AS1908" s="36" t="s">
        <v>5420</v>
      </c>
      <c r="AT1908" s="36" t="s">
        <v>5420</v>
      </c>
      <c r="AU1908" s="36" t="s">
        <v>5420</v>
      </c>
      <c r="AV1908" s="36" t="s">
        <v>5420</v>
      </c>
      <c r="AW1908" s="45"/>
      <c r="AX1908" s="45" t="s">
        <v>5420</v>
      </c>
      <c r="AY1908" s="45" t="s">
        <v>5420</v>
      </c>
      <c r="AZ1908" s="45" t="s">
        <v>5420</v>
      </c>
      <c r="BA1908" s="36" t="s">
        <v>5420</v>
      </c>
    </row>
    <row r="1909" spans="1:53" s="58" customFormat="1" ht="15.6" hidden="1" x14ac:dyDescent="0.3">
      <c r="A1909" s="27" t="s">
        <v>2855</v>
      </c>
      <c r="B1909" s="28" t="s">
        <v>2856</v>
      </c>
      <c r="C1909" s="29" t="str">
        <f>_xlfn.XLOOKUP(B1909,'[1]daily break down'!$D:$D,'[1]daily break down'!$E:$E,"")</f>
        <v>OUEST</v>
      </c>
      <c r="D1909" s="27" t="s">
        <v>11</v>
      </c>
      <c r="E1909" s="27" t="s">
        <v>12</v>
      </c>
      <c r="F1909" s="29" t="s">
        <v>102</v>
      </c>
      <c r="G1909" s="27" t="s">
        <v>2857</v>
      </c>
      <c r="H1909" s="37" t="str">
        <f>_xlfn.XLOOKUP(B1909,[2]CALCULATION!$B:$B,[2]CALCULATION!$H:$H,"")</f>
        <v>HUAWEI</v>
      </c>
      <c r="I1909" s="25">
        <v>0</v>
      </c>
      <c r="J1909" s="25">
        <v>0</v>
      </c>
      <c r="K1909" s="25">
        <v>0</v>
      </c>
      <c r="L1909" s="25">
        <v>0</v>
      </c>
      <c r="M1909" s="25">
        <v>0</v>
      </c>
      <c r="N1909" s="25">
        <v>0</v>
      </c>
      <c r="O1909" s="25">
        <v>0</v>
      </c>
      <c r="P1909" s="25" t="s">
        <v>6366</v>
      </c>
      <c r="Q1909" s="31" t="s">
        <v>5364</v>
      </c>
      <c r="R1909" s="31"/>
      <c r="S1909" s="32" t="str" cm="1">
        <f t="array" ref="S1909">IFERROR(_xlfn.IFS(
U1909="MPR ISSUE","PDH",
U1909="BSS Hardware Issue","BSS",
U1909="Sites strategiques, MLL, Pylone, etc.","ENVTECH",
U1909="AKTIVCO DEFAUT GE &amp; POWER Cabinet","AKTIVCO",
U1909="AKTIVCO Coupure ENEO &amp; Baisse de tension","AKTIVCO GRID ONLY",
U1909="Coupure ENEO &amp; Baisse de tension","IHS GRID ONLY",
U1909="Defaut GE &amp; POWER Cabinet","IHS",
U1909="Sharing","Partners",
U1909="Sites strategiques &amp; DataCenter","SST &amp; DC",
U1909="Exclu","Exclu",
U1909="SAT","SAT",
U1909="SPARE-ISSUE","SPARE-ISSUE",
U1909="Fiber CAmtel","TRANS_FO_CAMTEL",
U1909="Fiber AOF","Fiber AOF",
U1909="Projet OCM (HUAWEI)","TRAVAUX-HUAWEI",
U1909="Projet OCM (NOKIA)","TRAVAUX-NOKIA",
U1909="ACCESS-ISSUE","ACCESS-ISSUE",
U1909="Projet OCM (ZTE, NOKIA, autres projets)","TRAVAUX OCM",
U1909="No root CAuse","No root cause",
U1909="ODU HS","PDH",
U1909="IP &amp; VLAN","PDH",
U1909="Warehouse HUAWEI","SPARE-ISSUE",
U1909="SPARE-HS","SPARE-ISSUE",
U1909="Power Telco","BSS"
),"")</f>
        <v/>
      </c>
      <c r="T1909" s="32" t="str" cm="1">
        <f t="array" ref="T1909">IFERROR(_xlfn.IFS(
U1909="MPR ISSUE","TX ISSUE",
U1909="BSS Hardware Issue","RAN ISSUE",
U1909="Sites strategiques, MLL, Pylone, etc.","ENVTECH",
U1909="AKTIVCO DEFAUT GE &amp; POWER Cabinet","POWER ISSUE",
U1909="AKTIVCO Coupure ENEO &amp; Baisse de tension","POWER ISSUE",
U1909="Coupure ENEO &amp; Baisse de tension","POWER ISSUE",
U1909="Defaut GE &amp; POWER Cabinet","POWER ISSUE",
U1909="Sharing","POWER ISSUE",
U1909="Sites strategiques &amp; DataCenter","POWER ISSUE",
U1909="Exclu","Exclu",
U1909="SAT","TX ISSUE",
U1909="SPARE-ISSUE","SPARE-ISSUE",
U1909="Fiber CAmtel","TX ISSUE",
U1909="Fiber AOF","TX ISSUE",
U1909="Projet OCM (HUAWEI)","TRAVAUX-HUAWEI",
U1909="Projet OCM (NOKIA)","TRAVAUX -NOKIA",
U1909="ACCESS-ISSUE","ACCESS-ISSUE",
U1909="Projet OCM (ZTE, NOKIA, autres projets)","TRAVAUX OCM",
U1909="No root CAuse","No root cause",
U1909="ODU HS","TX ISSUE",
U1909="IP &amp; VLAN","TX ISSUE",
U1909="Warehouse HUAWEI","SPARE-ISSUE",
U1909="SPARE-HS","SPARE-ISSUE",
U1909="Power Telco","RAN ISSUE"
),"")</f>
        <v/>
      </c>
      <c r="U1909" s="33"/>
      <c r="V1909" s="32" t="str" cm="1">
        <f t="array" ref="V1909">IFERROR(_xlfn.IFS(
U1909="MPR ISSUE","ACTIVE",
U1909="BSS Hardware Issue","ACTIVE",
U1909="Sites strategiques, MLL, Pylone, etc.","PASSIVE",
U1909="AKTIVCO DEFAUT GE &amp; POWER Cabinet","PASSIVE",
U1909="AKTIVCO Coupure ENEO &amp; Baisse de tension","PASSIVE",
U1909="Coupure ENEO &amp; Baisse de tension","PASSIVE",
U1909="Defaut GE &amp; POWER Cabinet","PASSIVE",
U1909="Sharing","PASSIVE",
U1909="Sites strategiques &amp; DataCenter","PASSIVE",
U1909="Exclu","Exclu",
U1909="SAT","ACTIVE",
U1909="SPARE-ISSUE","SPARE-ISSUE",
U1909="Fiber CAmtel","ACTIVE",
U1909="Fiber AOF","ACTIVE",
U1909="Projet OCM (HUAWEI)","PLANNED WORKS",
U1909="Projet OCM (NOKIA)","PLANNED WORKS",
U1909="ACCESS-ISSUE","ACCESS-ISSUE",
U1909="Projet OCM (ZTE, NOKIA, autres projets)","PLANNED WORKS",
U1909="No root CAuse","No root cause",
U1909="ODU HS","ACTIVE",
U1909="IP &amp; VLAN","ACTIVE",
U1909="Warehouse HUAWEI","SPARE-ISSUE",
U1909="SPARE-HS","SPARE-ISSUE",
U1909="Power Telco","ACTIVE"
),"")</f>
        <v/>
      </c>
      <c r="W1909" s="51"/>
      <c r="X1909" s="51"/>
      <c r="Y1909" s="51"/>
      <c r="Z1909" s="51"/>
      <c r="AA1909" s="51"/>
      <c r="AB1909" s="34" t="s">
        <v>5420</v>
      </c>
      <c r="AC1909" s="34" t="str">
        <f>_xlfn.XLOOKUP(B1909,[4]ALL!$B:$B,[4]ALL!$N:$N,"")</f>
        <v/>
      </c>
      <c r="AD1909" s="34" t="s">
        <v>5420</v>
      </c>
      <c r="AE1909" s="34"/>
      <c r="AF1909" s="36" t="s">
        <v>5420</v>
      </c>
      <c r="AG1909" s="29"/>
      <c r="AH1909" s="35"/>
      <c r="AI1909" s="29"/>
      <c r="AJ1909" s="29" t="s">
        <v>5420</v>
      </c>
      <c r="AK1909" s="36" t="s">
        <v>5420</v>
      </c>
      <c r="AL1909" s="36" t="s">
        <v>5420</v>
      </c>
      <c r="AM1909" s="36" t="s">
        <v>5420</v>
      </c>
      <c r="AN1909" s="36" t="s">
        <v>5420</v>
      </c>
      <c r="AO1909" s="36" t="s">
        <v>5420</v>
      </c>
      <c r="AP1909" s="36" t="s">
        <v>5420</v>
      </c>
      <c r="AQ1909" s="36" t="s">
        <v>5420</v>
      </c>
      <c r="AR1909" s="36" t="s">
        <v>5420</v>
      </c>
      <c r="AS1909" s="36" t="s">
        <v>5420</v>
      </c>
      <c r="AT1909" s="36" t="s">
        <v>5420</v>
      </c>
      <c r="AU1909" s="36" t="s">
        <v>5420</v>
      </c>
      <c r="AV1909" s="36" t="s">
        <v>5420</v>
      </c>
      <c r="AW1909" s="45"/>
      <c r="AX1909" s="45" t="s">
        <v>5420</v>
      </c>
      <c r="AY1909" s="45" t="s">
        <v>5420</v>
      </c>
      <c r="AZ1909" s="45" t="s">
        <v>5420</v>
      </c>
      <c r="BA1909" s="36" t="s">
        <v>5420</v>
      </c>
    </row>
    <row r="1910" spans="1:53" s="58" customFormat="1" ht="15.6" hidden="1" x14ac:dyDescent="0.3">
      <c r="A1910" s="27" t="s">
        <v>2882</v>
      </c>
      <c r="B1910" s="28" t="s">
        <v>2883</v>
      </c>
      <c r="C1910" s="29" t="str">
        <f>_xlfn.XLOOKUP(B1910,'[1]daily break down'!$D:$D,'[1]daily break down'!$E:$E,"")</f>
        <v>NORD</v>
      </c>
      <c r="D1910" s="27" t="s">
        <v>11</v>
      </c>
      <c r="E1910" s="27" t="s">
        <v>66</v>
      </c>
      <c r="F1910" s="29" t="s">
        <v>23</v>
      </c>
      <c r="G1910" s="27" t="s">
        <v>2882</v>
      </c>
      <c r="H1910" s="37" t="str">
        <f>_xlfn.XLOOKUP(B1910,[2]CALCULATION!$B:$B,[2]CALCULATION!$H:$H,"")</f>
        <v>HUAWEI</v>
      </c>
      <c r="I1910" s="25">
        <v>0</v>
      </c>
      <c r="J1910" s="25">
        <v>0</v>
      </c>
      <c r="K1910" s="25">
        <v>0</v>
      </c>
      <c r="L1910" s="25">
        <v>0</v>
      </c>
      <c r="M1910" s="25">
        <v>0</v>
      </c>
      <c r="N1910" s="25">
        <v>0</v>
      </c>
      <c r="O1910" s="25">
        <v>0</v>
      </c>
      <c r="P1910" s="25" t="s">
        <v>6366</v>
      </c>
      <c r="Q1910" s="31" t="s">
        <v>5364</v>
      </c>
      <c r="R1910" s="31"/>
      <c r="S1910" s="32" t="str" cm="1">
        <f t="array" ref="S1910">IFERROR(_xlfn.IFS(
U1910="MPR ISSUE","PDH",
U1910="BSS Hardware Issue","BSS",
U1910="Sites strategiques, MLL, Pylone, etc.","ENVTECH",
U1910="AKTIVCO DEFAUT GE &amp; POWER Cabinet","AKTIVCO",
U1910="AKTIVCO Coupure ENEO &amp; Baisse de tension","AKTIVCO GRID ONLY",
U1910="Coupure ENEO &amp; Baisse de tension","IHS GRID ONLY",
U1910="Defaut GE &amp; POWER Cabinet","IHS",
U1910="Sharing","Partners",
U1910="Sites strategiques &amp; DataCenter","SST &amp; DC",
U1910="Exclu","Exclu",
U1910="SAT","SAT",
U1910="SPARE-ISSUE","SPARE-ISSUE",
U1910="Fiber CAmtel","TRANS_FO_CAMTEL",
U1910="Fiber AOF","Fiber AOF",
U1910="Projet OCM (HUAWEI)","TRAVAUX-HUAWEI",
U1910="Projet OCM (NOKIA)","TRAVAUX-NOKIA",
U1910="ACCESS-ISSUE","ACCESS-ISSUE",
U1910="Projet OCM (ZTE, NOKIA, autres projets)","TRAVAUX OCM",
U1910="No root CAuse","No root cause",
U1910="ODU HS","PDH",
U1910="IP &amp; VLAN","PDH",
U1910="Warehouse HUAWEI","SPARE-ISSUE",
U1910="SPARE-HS","SPARE-ISSUE",
U1910="Power Telco","BSS"
),"")</f>
        <v/>
      </c>
      <c r="T1910" s="32" t="str" cm="1">
        <f t="array" ref="T1910">IFERROR(_xlfn.IFS(
U1910="MPR ISSUE","TX ISSUE",
U1910="BSS Hardware Issue","RAN ISSUE",
U1910="Sites strategiques, MLL, Pylone, etc.","ENVTECH",
U1910="AKTIVCO DEFAUT GE &amp; POWER Cabinet","POWER ISSUE",
U1910="AKTIVCO Coupure ENEO &amp; Baisse de tension","POWER ISSUE",
U1910="Coupure ENEO &amp; Baisse de tension","POWER ISSUE",
U1910="Defaut GE &amp; POWER Cabinet","POWER ISSUE",
U1910="Sharing","POWER ISSUE",
U1910="Sites strategiques &amp; DataCenter","POWER ISSUE",
U1910="Exclu","Exclu",
U1910="SAT","TX ISSUE",
U1910="SPARE-ISSUE","SPARE-ISSUE",
U1910="Fiber CAmtel","TX ISSUE",
U1910="Fiber AOF","TX ISSUE",
U1910="Projet OCM (HUAWEI)","TRAVAUX-HUAWEI",
U1910="Projet OCM (NOKIA)","TRAVAUX -NOKIA",
U1910="ACCESS-ISSUE","ACCESS-ISSUE",
U1910="Projet OCM (ZTE, NOKIA, autres projets)","TRAVAUX OCM",
U1910="No root CAuse","No root cause",
U1910="ODU HS","TX ISSUE",
U1910="IP &amp; VLAN","TX ISSUE",
U1910="Warehouse HUAWEI","SPARE-ISSUE",
U1910="SPARE-HS","SPARE-ISSUE",
U1910="Power Telco","RAN ISSUE"
),"")</f>
        <v/>
      </c>
      <c r="U1910" s="33"/>
      <c r="V1910" s="32" t="str" cm="1">
        <f t="array" ref="V1910">IFERROR(_xlfn.IFS(
U1910="MPR ISSUE","ACTIVE",
U1910="BSS Hardware Issue","ACTIVE",
U1910="Sites strategiques, MLL, Pylone, etc.","PASSIVE",
U1910="AKTIVCO DEFAUT GE &amp; POWER Cabinet","PASSIVE",
U1910="AKTIVCO Coupure ENEO &amp; Baisse de tension","PASSIVE",
U1910="Coupure ENEO &amp; Baisse de tension","PASSIVE",
U1910="Defaut GE &amp; POWER Cabinet","PASSIVE",
U1910="Sharing","PASSIVE",
U1910="Sites strategiques &amp; DataCenter","PASSIVE",
U1910="Exclu","Exclu",
U1910="SAT","ACTIVE",
U1910="SPARE-ISSUE","SPARE-ISSUE",
U1910="Fiber CAmtel","ACTIVE",
U1910="Fiber AOF","ACTIVE",
U1910="Projet OCM (HUAWEI)","PLANNED WORKS",
U1910="Projet OCM (NOKIA)","PLANNED WORKS",
U1910="ACCESS-ISSUE","ACCESS-ISSUE",
U1910="Projet OCM (ZTE, NOKIA, autres projets)","PLANNED WORKS",
U1910="No root CAuse","No root cause",
U1910="ODU HS","ACTIVE",
U1910="IP &amp; VLAN","ACTIVE",
U1910="Warehouse HUAWEI","SPARE-ISSUE",
U1910="SPARE-HS","SPARE-ISSUE",
U1910="Power Telco","ACTIVE"
),"")</f>
        <v/>
      </c>
      <c r="W1910" s="51"/>
      <c r="X1910" s="51"/>
      <c r="Y1910" s="51"/>
      <c r="Z1910" s="51"/>
      <c r="AA1910" s="51"/>
      <c r="AB1910" s="34" t="s">
        <v>5420</v>
      </c>
      <c r="AC1910" s="34" t="str">
        <f>_xlfn.XLOOKUP(B1910,[4]ALL!$B:$B,[4]ALL!$N:$N,"")</f>
        <v/>
      </c>
      <c r="AD1910" s="34" t="s">
        <v>5420</v>
      </c>
      <c r="AE1910" s="34"/>
      <c r="AF1910" s="36" t="s">
        <v>5420</v>
      </c>
      <c r="AG1910" s="29"/>
      <c r="AH1910" s="35"/>
      <c r="AI1910" s="29"/>
      <c r="AJ1910" s="29" t="s">
        <v>5420</v>
      </c>
      <c r="AK1910" s="36" t="s">
        <v>5420</v>
      </c>
      <c r="AL1910" s="36" t="s">
        <v>5420</v>
      </c>
      <c r="AM1910" s="36" t="s">
        <v>5420</v>
      </c>
      <c r="AN1910" s="36" t="s">
        <v>5420</v>
      </c>
      <c r="AO1910" s="36" t="s">
        <v>5420</v>
      </c>
      <c r="AP1910" s="36" t="s">
        <v>5420</v>
      </c>
      <c r="AQ1910" s="36" t="s">
        <v>5420</v>
      </c>
      <c r="AR1910" s="36" t="s">
        <v>5420</v>
      </c>
      <c r="AS1910" s="36" t="s">
        <v>5420</v>
      </c>
      <c r="AT1910" s="36" t="s">
        <v>5420</v>
      </c>
      <c r="AU1910" s="36" t="s">
        <v>5420</v>
      </c>
      <c r="AV1910" s="36" t="s">
        <v>5420</v>
      </c>
      <c r="AW1910" s="45"/>
      <c r="AX1910" s="45" t="s">
        <v>5420</v>
      </c>
      <c r="AY1910" s="45" t="s">
        <v>5420</v>
      </c>
      <c r="AZ1910" s="45" t="s">
        <v>5420</v>
      </c>
      <c r="BA1910" s="36" t="s">
        <v>5420</v>
      </c>
    </row>
    <row r="1911" spans="1:53" s="58" customFormat="1" ht="15.6" hidden="1" x14ac:dyDescent="0.3">
      <c r="A1911" s="27" t="s">
        <v>2934</v>
      </c>
      <c r="B1911" s="28" t="s">
        <v>2935</v>
      </c>
      <c r="C1911" s="29" t="str">
        <f>_xlfn.XLOOKUP(B1911,'[1]daily break down'!$D:$D,'[1]daily break down'!$E:$E,"")</f>
        <v>OUEST</v>
      </c>
      <c r="D1911" s="27" t="s">
        <v>357</v>
      </c>
      <c r="E1911" s="27" t="s">
        <v>710</v>
      </c>
      <c r="F1911" s="29" t="s">
        <v>102</v>
      </c>
      <c r="G1911" s="27" t="s">
        <v>2934</v>
      </c>
      <c r="H1911" s="37" t="str">
        <f>_xlfn.XLOOKUP(B1911,[2]CALCULATION!$B:$B,[2]CALCULATION!$H:$H,"")</f>
        <v>HUAWEI</v>
      </c>
      <c r="I1911" s="25">
        <v>0</v>
      </c>
      <c r="J1911" s="25">
        <v>0</v>
      </c>
      <c r="K1911" s="25">
        <v>0</v>
      </c>
      <c r="L1911" s="25">
        <v>5.2353623945233458</v>
      </c>
      <c r="M1911" s="25">
        <v>8.2077030416655976</v>
      </c>
      <c r="N1911" s="25">
        <v>5.2647724386687331</v>
      </c>
      <c r="O1911" s="25">
        <v>0</v>
      </c>
      <c r="P1911" s="25" t="s">
        <v>6366</v>
      </c>
      <c r="Q1911" s="31" t="s">
        <v>5364</v>
      </c>
      <c r="R1911" s="31"/>
      <c r="S1911" s="32" t="str" cm="1">
        <f t="array" ref="S1911">IFERROR(_xlfn.IFS(
U1911="MPR ISSUE","PDH",
U1911="BSS Hardware Issue","BSS",
U1911="Sites strategiques, MLL, Pylone, etc.","ENVTECH",
U1911="AKTIVCO DEFAUT GE &amp; POWER Cabinet","AKTIVCO",
U1911="AKTIVCO Coupure ENEO &amp; Baisse de tension","AKTIVCO GRID ONLY",
U1911="Coupure ENEO &amp; Baisse de tension","IHS GRID ONLY",
U1911="Defaut GE &amp; POWER Cabinet","IHS",
U1911="Sharing","Partners",
U1911="Sites strategiques &amp; DataCenter","SST &amp; DC",
U1911="Exclu","Exclu",
U1911="SAT","SAT",
U1911="SPARE-ISSUE","SPARE-ISSUE",
U1911="Fiber CAmtel","TRANS_FO_CAMTEL",
U1911="Fiber AOF","Fiber AOF",
U1911="Projet OCM (HUAWEI)","TRAVAUX-HUAWEI",
U1911="Projet OCM (NOKIA)","TRAVAUX-NOKIA",
U1911="ACCESS-ISSUE","ACCESS-ISSUE",
U1911="Projet OCM (ZTE, NOKIA, autres projets)","TRAVAUX OCM",
U1911="No root CAuse","No root cause",
U1911="ODU HS","PDH",
U1911="IP &amp; VLAN","PDH",
U1911="Warehouse HUAWEI","SPARE-ISSUE",
U1911="SPARE-HS","SPARE-ISSUE",
U1911="Power Telco","BSS"
),"")</f>
        <v/>
      </c>
      <c r="T1911" s="32" t="str" cm="1">
        <f t="array" ref="T1911">IFERROR(_xlfn.IFS(
U1911="MPR ISSUE","TX ISSUE",
U1911="BSS Hardware Issue","RAN ISSUE",
U1911="Sites strategiques, MLL, Pylone, etc.","ENVTECH",
U1911="AKTIVCO DEFAUT GE &amp; POWER Cabinet","POWER ISSUE",
U1911="AKTIVCO Coupure ENEO &amp; Baisse de tension","POWER ISSUE",
U1911="Coupure ENEO &amp; Baisse de tension","POWER ISSUE",
U1911="Defaut GE &amp; POWER Cabinet","POWER ISSUE",
U1911="Sharing","POWER ISSUE",
U1911="Sites strategiques &amp; DataCenter","POWER ISSUE",
U1911="Exclu","Exclu",
U1911="SAT","TX ISSUE",
U1911="SPARE-ISSUE","SPARE-ISSUE",
U1911="Fiber CAmtel","TX ISSUE",
U1911="Fiber AOF","TX ISSUE",
U1911="Projet OCM (HUAWEI)","TRAVAUX-HUAWEI",
U1911="Projet OCM (NOKIA)","TRAVAUX -NOKIA",
U1911="ACCESS-ISSUE","ACCESS-ISSUE",
U1911="Projet OCM (ZTE, NOKIA, autres projets)","TRAVAUX OCM",
U1911="No root CAuse","No root cause",
U1911="ODU HS","TX ISSUE",
U1911="IP &amp; VLAN","TX ISSUE",
U1911="Warehouse HUAWEI","SPARE-ISSUE",
U1911="SPARE-HS","SPARE-ISSUE",
U1911="Power Telco","RAN ISSUE"
),"")</f>
        <v/>
      </c>
      <c r="U1911" s="33"/>
      <c r="V1911" s="32" t="str" cm="1">
        <f t="array" ref="V1911">IFERROR(_xlfn.IFS(
U1911="MPR ISSUE","ACTIVE",
U1911="BSS Hardware Issue","ACTIVE",
U1911="Sites strategiques, MLL, Pylone, etc.","PASSIVE",
U1911="AKTIVCO DEFAUT GE &amp; POWER Cabinet","PASSIVE",
U1911="AKTIVCO Coupure ENEO &amp; Baisse de tension","PASSIVE",
U1911="Coupure ENEO &amp; Baisse de tension","PASSIVE",
U1911="Defaut GE &amp; POWER Cabinet","PASSIVE",
U1911="Sharing","PASSIVE",
U1911="Sites strategiques &amp; DataCenter","PASSIVE",
U1911="Exclu","Exclu",
U1911="SAT","ACTIVE",
U1911="SPARE-ISSUE","SPARE-ISSUE",
U1911="Fiber CAmtel","ACTIVE",
U1911="Fiber AOF","ACTIVE",
U1911="Projet OCM (HUAWEI)","PLANNED WORKS",
U1911="Projet OCM (NOKIA)","PLANNED WORKS",
U1911="ACCESS-ISSUE","ACCESS-ISSUE",
U1911="Projet OCM (ZTE, NOKIA, autres projets)","PLANNED WORKS",
U1911="No root CAuse","No root cause",
U1911="ODU HS","ACTIVE",
U1911="IP &amp; VLAN","ACTIVE",
U1911="Warehouse HUAWEI","SPARE-ISSUE",
U1911="SPARE-HS","SPARE-ISSUE",
U1911="Power Telco","ACTIVE"
),"")</f>
        <v/>
      </c>
      <c r="W1911" s="51"/>
      <c r="X1911" s="51"/>
      <c r="Y1911" s="51"/>
      <c r="Z1911" s="51"/>
      <c r="AA1911" s="51"/>
      <c r="AB1911" s="34" t="s">
        <v>5420</v>
      </c>
      <c r="AC1911" s="34" t="str">
        <f>_xlfn.XLOOKUP(B1911,[4]ALL!$B:$B,[4]ALL!$N:$N,"")</f>
        <v/>
      </c>
      <c r="AD1911" s="34" t="s">
        <v>5420</v>
      </c>
      <c r="AE1911" s="34"/>
      <c r="AF1911" s="36" t="s">
        <v>5420</v>
      </c>
      <c r="AG1911" s="29"/>
      <c r="AH1911" s="35"/>
      <c r="AI1911" s="29"/>
      <c r="AJ1911" s="29" t="s">
        <v>5420</v>
      </c>
      <c r="AK1911" s="36" t="s">
        <v>5420</v>
      </c>
      <c r="AL1911" s="36" t="s">
        <v>5420</v>
      </c>
      <c r="AM1911" s="36" t="s">
        <v>5420</v>
      </c>
      <c r="AN1911" s="36" t="s">
        <v>5420</v>
      </c>
      <c r="AO1911" s="36" t="s">
        <v>5420</v>
      </c>
      <c r="AP1911" s="36" t="s">
        <v>5420</v>
      </c>
      <c r="AQ1911" s="36" t="s">
        <v>5420</v>
      </c>
      <c r="AR1911" s="36" t="s">
        <v>5420</v>
      </c>
      <c r="AS1911" s="36" t="s">
        <v>5420</v>
      </c>
      <c r="AT1911" s="36" t="s">
        <v>5420</v>
      </c>
      <c r="AU1911" s="36" t="s">
        <v>5420</v>
      </c>
      <c r="AV1911" s="36" t="s">
        <v>5420</v>
      </c>
      <c r="AW1911" s="45"/>
      <c r="AX1911" s="45" t="s">
        <v>5420</v>
      </c>
      <c r="AY1911" s="45" t="s">
        <v>5420</v>
      </c>
      <c r="AZ1911" s="45" t="s">
        <v>5420</v>
      </c>
      <c r="BA1911" s="36" t="s">
        <v>5420</v>
      </c>
    </row>
    <row r="1912" spans="1:53" s="58" customFormat="1" ht="15.6" hidden="1" x14ac:dyDescent="0.3">
      <c r="A1912" s="27" t="s">
        <v>2959</v>
      </c>
      <c r="B1912" s="28" t="s">
        <v>2960</v>
      </c>
      <c r="C1912" s="29" t="str">
        <f>_xlfn.XLOOKUP(B1912,'[1]daily break down'!$D:$D,'[1]daily break down'!$E:$E,"")</f>
        <v>NORD</v>
      </c>
      <c r="D1912" s="27" t="s">
        <v>11</v>
      </c>
      <c r="E1912" s="27" t="s">
        <v>96</v>
      </c>
      <c r="F1912" s="29" t="s">
        <v>23</v>
      </c>
      <c r="G1912" s="27" t="s">
        <v>2961</v>
      </c>
      <c r="H1912" s="37" t="str">
        <f>_xlfn.XLOOKUP(B1912,[2]CALCULATION!$B:$B,[2]CALCULATION!$H:$H,"")</f>
        <v>HUAWEI</v>
      </c>
      <c r="I1912" s="25">
        <v>0</v>
      </c>
      <c r="J1912" s="25">
        <v>0</v>
      </c>
      <c r="K1912" s="25">
        <v>0</v>
      </c>
      <c r="L1912" s="25">
        <v>0</v>
      </c>
      <c r="M1912" s="25">
        <v>0</v>
      </c>
      <c r="N1912" s="25">
        <v>0</v>
      </c>
      <c r="O1912" s="25">
        <v>0</v>
      </c>
      <c r="P1912" s="25" t="s">
        <v>6366</v>
      </c>
      <c r="Q1912" s="31" t="s">
        <v>5364</v>
      </c>
      <c r="R1912" s="31"/>
      <c r="S1912" s="32" t="str" cm="1">
        <f t="array" ref="S1912">IFERROR(_xlfn.IFS(
U1912="MPR ISSUE","PDH",
U1912="BSS Hardware Issue","BSS",
U1912="Sites strategiques, MLL, Pylone, etc.","ENVTECH",
U1912="AKTIVCO DEFAUT GE &amp; POWER Cabinet","AKTIVCO",
U1912="AKTIVCO Coupure ENEO &amp; Baisse de tension","AKTIVCO GRID ONLY",
U1912="Coupure ENEO &amp; Baisse de tension","IHS GRID ONLY",
U1912="Defaut GE &amp; POWER Cabinet","IHS",
U1912="Sharing","Partners",
U1912="Sites strategiques &amp; DataCenter","SST &amp; DC",
U1912="Exclu","Exclu",
U1912="SAT","SAT",
U1912="SPARE-ISSUE","SPARE-ISSUE",
U1912="Fiber CAmtel","TRANS_FO_CAMTEL",
U1912="Fiber AOF","Fiber AOF",
U1912="Projet OCM (HUAWEI)","TRAVAUX-HUAWEI",
U1912="Projet OCM (NOKIA)","TRAVAUX-NOKIA",
U1912="ACCESS-ISSUE","ACCESS-ISSUE",
U1912="Projet OCM (ZTE, NOKIA, autres projets)","TRAVAUX OCM",
U1912="No root CAuse","No root cause",
U1912="ODU HS","PDH",
U1912="IP &amp; VLAN","PDH",
U1912="Warehouse HUAWEI","SPARE-ISSUE",
U1912="SPARE-HS","SPARE-ISSUE",
U1912="Power Telco","BSS"
),"")</f>
        <v/>
      </c>
      <c r="T1912" s="32" t="str" cm="1">
        <f t="array" ref="T1912">IFERROR(_xlfn.IFS(
U1912="MPR ISSUE","TX ISSUE",
U1912="BSS Hardware Issue","RAN ISSUE",
U1912="Sites strategiques, MLL, Pylone, etc.","ENVTECH",
U1912="AKTIVCO DEFAUT GE &amp; POWER Cabinet","POWER ISSUE",
U1912="AKTIVCO Coupure ENEO &amp; Baisse de tension","POWER ISSUE",
U1912="Coupure ENEO &amp; Baisse de tension","POWER ISSUE",
U1912="Defaut GE &amp; POWER Cabinet","POWER ISSUE",
U1912="Sharing","POWER ISSUE",
U1912="Sites strategiques &amp; DataCenter","POWER ISSUE",
U1912="Exclu","Exclu",
U1912="SAT","TX ISSUE",
U1912="SPARE-ISSUE","SPARE-ISSUE",
U1912="Fiber CAmtel","TX ISSUE",
U1912="Fiber AOF","TX ISSUE",
U1912="Projet OCM (HUAWEI)","TRAVAUX-HUAWEI",
U1912="Projet OCM (NOKIA)","TRAVAUX -NOKIA",
U1912="ACCESS-ISSUE","ACCESS-ISSUE",
U1912="Projet OCM (ZTE, NOKIA, autres projets)","TRAVAUX OCM",
U1912="No root CAuse","No root cause",
U1912="ODU HS","TX ISSUE",
U1912="IP &amp; VLAN","TX ISSUE",
U1912="Warehouse HUAWEI","SPARE-ISSUE",
U1912="SPARE-HS","SPARE-ISSUE",
U1912="Power Telco","RAN ISSUE"
),"")</f>
        <v/>
      </c>
      <c r="U1912" s="33"/>
      <c r="V1912" s="32" t="str" cm="1">
        <f t="array" ref="V1912">IFERROR(_xlfn.IFS(
U1912="MPR ISSUE","ACTIVE",
U1912="BSS Hardware Issue","ACTIVE",
U1912="Sites strategiques, MLL, Pylone, etc.","PASSIVE",
U1912="AKTIVCO DEFAUT GE &amp; POWER Cabinet","PASSIVE",
U1912="AKTIVCO Coupure ENEO &amp; Baisse de tension","PASSIVE",
U1912="Coupure ENEO &amp; Baisse de tension","PASSIVE",
U1912="Defaut GE &amp; POWER Cabinet","PASSIVE",
U1912="Sharing","PASSIVE",
U1912="Sites strategiques &amp; DataCenter","PASSIVE",
U1912="Exclu","Exclu",
U1912="SAT","ACTIVE",
U1912="SPARE-ISSUE","SPARE-ISSUE",
U1912="Fiber CAmtel","ACTIVE",
U1912="Fiber AOF","ACTIVE",
U1912="Projet OCM (HUAWEI)","PLANNED WORKS",
U1912="Projet OCM (NOKIA)","PLANNED WORKS",
U1912="ACCESS-ISSUE","ACCESS-ISSUE",
U1912="Projet OCM (ZTE, NOKIA, autres projets)","PLANNED WORKS",
U1912="No root CAuse","No root cause",
U1912="ODU HS","ACTIVE",
U1912="IP &amp; VLAN","ACTIVE",
U1912="Warehouse HUAWEI","SPARE-ISSUE",
U1912="SPARE-HS","SPARE-ISSUE",
U1912="Power Telco","ACTIVE"
),"")</f>
        <v/>
      </c>
      <c r="W1912" s="51"/>
      <c r="X1912" s="51"/>
      <c r="Y1912" s="51"/>
      <c r="Z1912" s="51"/>
      <c r="AA1912" s="51"/>
      <c r="AB1912" s="34" t="s">
        <v>5420</v>
      </c>
      <c r="AC1912" s="34" t="str">
        <f>_xlfn.XLOOKUP(B1912,[4]ALL!$B:$B,[4]ALL!$N:$N,"")</f>
        <v/>
      </c>
      <c r="AD1912" s="34" t="s">
        <v>5420</v>
      </c>
      <c r="AE1912" s="34"/>
      <c r="AF1912" s="36" t="s">
        <v>5420</v>
      </c>
      <c r="AG1912" s="29"/>
      <c r="AH1912" s="35"/>
      <c r="AI1912" s="29"/>
      <c r="AJ1912" s="29" t="s">
        <v>5420</v>
      </c>
      <c r="AK1912" s="36" t="s">
        <v>5420</v>
      </c>
      <c r="AL1912" s="36" t="s">
        <v>5420</v>
      </c>
      <c r="AM1912" s="36" t="s">
        <v>5420</v>
      </c>
      <c r="AN1912" s="36" t="s">
        <v>5420</v>
      </c>
      <c r="AO1912" s="36" t="s">
        <v>5420</v>
      </c>
      <c r="AP1912" s="36" t="s">
        <v>5420</v>
      </c>
      <c r="AQ1912" s="36" t="s">
        <v>5420</v>
      </c>
      <c r="AR1912" s="36" t="s">
        <v>5420</v>
      </c>
      <c r="AS1912" s="36" t="s">
        <v>5420</v>
      </c>
      <c r="AT1912" s="36" t="s">
        <v>5420</v>
      </c>
      <c r="AU1912" s="36" t="s">
        <v>5420</v>
      </c>
      <c r="AV1912" s="36" t="s">
        <v>5420</v>
      </c>
      <c r="AW1912" s="45"/>
      <c r="AX1912" s="45" t="s">
        <v>5420</v>
      </c>
      <c r="AY1912" s="45" t="s">
        <v>5420</v>
      </c>
      <c r="AZ1912" s="45" t="s">
        <v>5420</v>
      </c>
      <c r="BA1912" s="36" t="s">
        <v>5420</v>
      </c>
    </row>
    <row r="1913" spans="1:53" s="58" customFormat="1" ht="15.6" hidden="1" x14ac:dyDescent="0.3">
      <c r="A1913" s="27" t="s">
        <v>2979</v>
      </c>
      <c r="B1913" s="28" t="s">
        <v>2980</v>
      </c>
      <c r="C1913" s="29" t="str">
        <f>_xlfn.XLOOKUP(B1913,'[1]daily break down'!$D:$D,'[1]daily break down'!$E:$E,"")</f>
        <v>NORD</v>
      </c>
      <c r="D1913" s="27" t="s">
        <v>21</v>
      </c>
      <c r="E1913" s="27" t="s">
        <v>122</v>
      </c>
      <c r="F1913" s="29" t="s">
        <v>23</v>
      </c>
      <c r="G1913" s="27" t="s">
        <v>2979</v>
      </c>
      <c r="H1913" s="37" t="str">
        <f>_xlfn.XLOOKUP(B1913,[2]CALCULATION!$B:$B,[2]CALCULATION!$H:$H,"")</f>
        <v>HUAWEI</v>
      </c>
      <c r="I1913" s="25">
        <v>0</v>
      </c>
      <c r="J1913" s="25">
        <v>0</v>
      </c>
      <c r="K1913" s="25">
        <v>0.58686325203391243</v>
      </c>
      <c r="L1913" s="25">
        <v>0</v>
      </c>
      <c r="M1913" s="25">
        <v>0.61991165215604704</v>
      </c>
      <c r="N1913" s="25">
        <v>0</v>
      </c>
      <c r="O1913" s="25">
        <v>0</v>
      </c>
      <c r="P1913" s="25" t="s">
        <v>6366</v>
      </c>
      <c r="Q1913" s="31" t="s">
        <v>5364</v>
      </c>
      <c r="R1913" s="31"/>
      <c r="S1913" s="32" t="str" cm="1">
        <f t="array" ref="S1913">IFERROR(_xlfn.IFS(
U1913="MPR ISSUE","PDH",
U1913="BSS Hardware Issue","BSS",
U1913="Sites strategiques, MLL, Pylone, etc.","ENVTECH",
U1913="AKTIVCO DEFAUT GE &amp; POWER Cabinet","AKTIVCO",
U1913="AKTIVCO Coupure ENEO &amp; Baisse de tension","AKTIVCO GRID ONLY",
U1913="Coupure ENEO &amp; Baisse de tension","IHS GRID ONLY",
U1913="Defaut GE &amp; POWER Cabinet","IHS",
U1913="Sharing","Partners",
U1913="Sites strategiques &amp; DataCenter","SST &amp; DC",
U1913="Exclu","Exclu",
U1913="SAT","SAT",
U1913="SPARE-ISSUE","SPARE-ISSUE",
U1913="Fiber CAmtel","TRANS_FO_CAMTEL",
U1913="Fiber AOF","Fiber AOF",
U1913="Projet OCM (HUAWEI)","TRAVAUX-HUAWEI",
U1913="Projet OCM (NOKIA)","TRAVAUX-NOKIA",
U1913="ACCESS-ISSUE","ACCESS-ISSUE",
U1913="Projet OCM (ZTE, NOKIA, autres projets)","TRAVAUX OCM",
U1913="No root CAuse","No root cause",
U1913="ODU HS","PDH",
U1913="IP &amp; VLAN","PDH",
U1913="Warehouse HUAWEI","SPARE-ISSUE",
U1913="SPARE-HS","SPARE-ISSUE",
U1913="Power Telco","BSS"
),"")</f>
        <v/>
      </c>
      <c r="T1913" s="32" t="str" cm="1">
        <f t="array" ref="T1913">IFERROR(_xlfn.IFS(
U1913="MPR ISSUE","TX ISSUE",
U1913="BSS Hardware Issue","RAN ISSUE",
U1913="Sites strategiques, MLL, Pylone, etc.","ENVTECH",
U1913="AKTIVCO DEFAUT GE &amp; POWER Cabinet","POWER ISSUE",
U1913="AKTIVCO Coupure ENEO &amp; Baisse de tension","POWER ISSUE",
U1913="Coupure ENEO &amp; Baisse de tension","POWER ISSUE",
U1913="Defaut GE &amp; POWER Cabinet","POWER ISSUE",
U1913="Sharing","POWER ISSUE",
U1913="Sites strategiques &amp; DataCenter","POWER ISSUE",
U1913="Exclu","Exclu",
U1913="SAT","TX ISSUE",
U1913="SPARE-ISSUE","SPARE-ISSUE",
U1913="Fiber CAmtel","TX ISSUE",
U1913="Fiber AOF","TX ISSUE",
U1913="Projet OCM (HUAWEI)","TRAVAUX-HUAWEI",
U1913="Projet OCM (NOKIA)","TRAVAUX -NOKIA",
U1913="ACCESS-ISSUE","ACCESS-ISSUE",
U1913="Projet OCM (ZTE, NOKIA, autres projets)","TRAVAUX OCM",
U1913="No root CAuse","No root cause",
U1913="ODU HS","TX ISSUE",
U1913="IP &amp; VLAN","TX ISSUE",
U1913="Warehouse HUAWEI","SPARE-ISSUE",
U1913="SPARE-HS","SPARE-ISSUE",
U1913="Power Telco","RAN ISSUE"
),"")</f>
        <v/>
      </c>
      <c r="U1913" s="33"/>
      <c r="V1913" s="32" t="str" cm="1">
        <f t="array" ref="V1913">IFERROR(_xlfn.IFS(
U1913="MPR ISSUE","ACTIVE",
U1913="BSS Hardware Issue","ACTIVE",
U1913="Sites strategiques, MLL, Pylone, etc.","PASSIVE",
U1913="AKTIVCO DEFAUT GE &amp; POWER Cabinet","PASSIVE",
U1913="AKTIVCO Coupure ENEO &amp; Baisse de tension","PASSIVE",
U1913="Coupure ENEO &amp; Baisse de tension","PASSIVE",
U1913="Defaut GE &amp; POWER Cabinet","PASSIVE",
U1913="Sharing","PASSIVE",
U1913="Sites strategiques &amp; DataCenter","PASSIVE",
U1913="Exclu","Exclu",
U1913="SAT","ACTIVE",
U1913="SPARE-ISSUE","SPARE-ISSUE",
U1913="Fiber CAmtel","ACTIVE",
U1913="Fiber AOF","ACTIVE",
U1913="Projet OCM (HUAWEI)","PLANNED WORKS",
U1913="Projet OCM (NOKIA)","PLANNED WORKS",
U1913="ACCESS-ISSUE","ACCESS-ISSUE",
U1913="Projet OCM (ZTE, NOKIA, autres projets)","PLANNED WORKS",
U1913="No root CAuse","No root cause",
U1913="ODU HS","ACTIVE",
U1913="IP &amp; VLAN","ACTIVE",
U1913="Warehouse HUAWEI","SPARE-ISSUE",
U1913="SPARE-HS","SPARE-ISSUE",
U1913="Power Telco","ACTIVE"
),"")</f>
        <v/>
      </c>
      <c r="W1913" s="51"/>
      <c r="X1913" s="51"/>
      <c r="Y1913" s="51"/>
      <c r="Z1913" s="51"/>
      <c r="AA1913" s="51"/>
      <c r="AB1913" s="34" t="s">
        <v>5420</v>
      </c>
      <c r="AC1913" s="34" t="str">
        <f>_xlfn.XLOOKUP(B1913,[4]ALL!$B:$B,[4]ALL!$N:$N,"")</f>
        <v/>
      </c>
      <c r="AD1913" s="34" t="s">
        <v>5420</v>
      </c>
      <c r="AE1913" s="34"/>
      <c r="AF1913" s="36" t="s">
        <v>5420</v>
      </c>
      <c r="AG1913" s="29"/>
      <c r="AH1913" s="35"/>
      <c r="AI1913" s="29"/>
      <c r="AJ1913" s="29" t="s">
        <v>5420</v>
      </c>
      <c r="AK1913" s="36" t="s">
        <v>5420</v>
      </c>
      <c r="AL1913" s="36" t="s">
        <v>5420</v>
      </c>
      <c r="AM1913" s="36" t="s">
        <v>5420</v>
      </c>
      <c r="AN1913" s="36" t="s">
        <v>5420</v>
      </c>
      <c r="AO1913" s="36" t="s">
        <v>5420</v>
      </c>
      <c r="AP1913" s="36" t="s">
        <v>5420</v>
      </c>
      <c r="AQ1913" s="36" t="s">
        <v>5420</v>
      </c>
      <c r="AR1913" s="36" t="s">
        <v>5420</v>
      </c>
      <c r="AS1913" s="36" t="s">
        <v>5420</v>
      </c>
      <c r="AT1913" s="36" t="s">
        <v>5420</v>
      </c>
      <c r="AU1913" s="36" t="s">
        <v>5420</v>
      </c>
      <c r="AV1913" s="36" t="s">
        <v>5420</v>
      </c>
      <c r="AW1913" s="45"/>
      <c r="AX1913" s="45" t="s">
        <v>5420</v>
      </c>
      <c r="AY1913" s="45" t="s">
        <v>5420</v>
      </c>
      <c r="AZ1913" s="45" t="s">
        <v>5420</v>
      </c>
      <c r="BA1913" s="36" t="s">
        <v>5420</v>
      </c>
    </row>
    <row r="1914" spans="1:53" s="58" customFormat="1" ht="15.6" hidden="1" x14ac:dyDescent="0.3">
      <c r="A1914" s="27" t="s">
        <v>2990</v>
      </c>
      <c r="B1914" s="28" t="s">
        <v>2991</v>
      </c>
      <c r="C1914" s="29" t="str">
        <f>_xlfn.XLOOKUP(B1914,'[1]daily break down'!$D:$D,'[1]daily break down'!$E:$E,"")</f>
        <v>NORD</v>
      </c>
      <c r="D1914" s="27" t="s">
        <v>21</v>
      </c>
      <c r="E1914" s="27" t="s">
        <v>122</v>
      </c>
      <c r="F1914" s="29" t="s">
        <v>23</v>
      </c>
      <c r="G1914" s="27" t="s">
        <v>2992</v>
      </c>
      <c r="H1914" s="37" t="str">
        <f>_xlfn.XLOOKUP(B1914,[2]CALCULATION!$B:$B,[2]CALCULATION!$H:$H,"")</f>
        <v>HUAWEI</v>
      </c>
      <c r="I1914" s="25">
        <v>0</v>
      </c>
      <c r="J1914" s="25">
        <v>0</v>
      </c>
      <c r="K1914" s="25">
        <v>0</v>
      </c>
      <c r="L1914" s="25">
        <v>0</v>
      </c>
      <c r="M1914" s="25">
        <v>0</v>
      </c>
      <c r="N1914" s="25">
        <v>0</v>
      </c>
      <c r="O1914" s="25">
        <v>0</v>
      </c>
      <c r="P1914" s="25" t="s">
        <v>6366</v>
      </c>
      <c r="Q1914" s="31" t="s">
        <v>5364</v>
      </c>
      <c r="R1914" s="31"/>
      <c r="S1914" s="32" t="str" cm="1">
        <f t="array" ref="S1914">IFERROR(_xlfn.IFS(
U1914="MPR ISSUE","PDH",
U1914="BSS Hardware Issue","BSS",
U1914="Sites strategiques, MLL, Pylone, etc.","ENVTECH",
U1914="AKTIVCO DEFAUT GE &amp; POWER Cabinet","AKTIVCO",
U1914="AKTIVCO Coupure ENEO &amp; Baisse de tension","AKTIVCO GRID ONLY",
U1914="Coupure ENEO &amp; Baisse de tension","IHS GRID ONLY",
U1914="Defaut GE &amp; POWER Cabinet","IHS",
U1914="Sharing","Partners",
U1914="Sites strategiques &amp; DataCenter","SST &amp; DC",
U1914="Exclu","Exclu",
U1914="SAT","SAT",
U1914="SPARE-ISSUE","SPARE-ISSUE",
U1914="Fiber CAmtel","TRANS_FO_CAMTEL",
U1914="Fiber AOF","Fiber AOF",
U1914="Projet OCM (HUAWEI)","TRAVAUX-HUAWEI",
U1914="Projet OCM (NOKIA)","TRAVAUX-NOKIA",
U1914="ACCESS-ISSUE","ACCESS-ISSUE",
U1914="Projet OCM (ZTE, NOKIA, autres projets)","TRAVAUX OCM",
U1914="No root CAuse","No root cause",
U1914="ODU HS","PDH",
U1914="IP &amp; VLAN","PDH",
U1914="Warehouse HUAWEI","SPARE-ISSUE",
U1914="SPARE-HS","SPARE-ISSUE",
U1914="Power Telco","BSS"
),"")</f>
        <v/>
      </c>
      <c r="T1914" s="32" t="str" cm="1">
        <f t="array" ref="T1914">IFERROR(_xlfn.IFS(
U1914="MPR ISSUE","TX ISSUE",
U1914="BSS Hardware Issue","RAN ISSUE",
U1914="Sites strategiques, MLL, Pylone, etc.","ENVTECH",
U1914="AKTIVCO DEFAUT GE &amp; POWER Cabinet","POWER ISSUE",
U1914="AKTIVCO Coupure ENEO &amp; Baisse de tension","POWER ISSUE",
U1914="Coupure ENEO &amp; Baisse de tension","POWER ISSUE",
U1914="Defaut GE &amp; POWER Cabinet","POWER ISSUE",
U1914="Sharing","POWER ISSUE",
U1914="Sites strategiques &amp; DataCenter","POWER ISSUE",
U1914="Exclu","Exclu",
U1914="SAT","TX ISSUE",
U1914="SPARE-ISSUE","SPARE-ISSUE",
U1914="Fiber CAmtel","TX ISSUE",
U1914="Fiber AOF","TX ISSUE",
U1914="Projet OCM (HUAWEI)","TRAVAUX-HUAWEI",
U1914="Projet OCM (NOKIA)","TRAVAUX -NOKIA",
U1914="ACCESS-ISSUE","ACCESS-ISSUE",
U1914="Projet OCM (ZTE, NOKIA, autres projets)","TRAVAUX OCM",
U1914="No root CAuse","No root cause",
U1914="ODU HS","TX ISSUE",
U1914="IP &amp; VLAN","TX ISSUE",
U1914="Warehouse HUAWEI","SPARE-ISSUE",
U1914="SPARE-HS","SPARE-ISSUE",
U1914="Power Telco","RAN ISSUE"
),"")</f>
        <v/>
      </c>
      <c r="U1914" s="33"/>
      <c r="V1914" s="32" t="str" cm="1">
        <f t="array" ref="V1914">IFERROR(_xlfn.IFS(
U1914="MPR ISSUE","ACTIVE",
U1914="BSS Hardware Issue","ACTIVE",
U1914="Sites strategiques, MLL, Pylone, etc.","PASSIVE",
U1914="AKTIVCO DEFAUT GE &amp; POWER Cabinet","PASSIVE",
U1914="AKTIVCO Coupure ENEO &amp; Baisse de tension","PASSIVE",
U1914="Coupure ENEO &amp; Baisse de tension","PASSIVE",
U1914="Defaut GE &amp; POWER Cabinet","PASSIVE",
U1914="Sharing","PASSIVE",
U1914="Sites strategiques &amp; DataCenter","PASSIVE",
U1914="Exclu","Exclu",
U1914="SAT","ACTIVE",
U1914="SPARE-ISSUE","SPARE-ISSUE",
U1914="Fiber CAmtel","ACTIVE",
U1914="Fiber AOF","ACTIVE",
U1914="Projet OCM (HUAWEI)","PLANNED WORKS",
U1914="Projet OCM (NOKIA)","PLANNED WORKS",
U1914="ACCESS-ISSUE","ACCESS-ISSUE",
U1914="Projet OCM (ZTE, NOKIA, autres projets)","PLANNED WORKS",
U1914="No root CAuse","No root cause",
U1914="ODU HS","ACTIVE",
U1914="IP &amp; VLAN","ACTIVE",
U1914="Warehouse HUAWEI","SPARE-ISSUE",
U1914="SPARE-HS","SPARE-ISSUE",
U1914="Power Telco","ACTIVE"
),"")</f>
        <v/>
      </c>
      <c r="W1914" s="51"/>
      <c r="X1914" s="51"/>
      <c r="Y1914" s="51"/>
      <c r="Z1914" s="51"/>
      <c r="AA1914" s="51"/>
      <c r="AB1914" s="34" t="s">
        <v>5420</v>
      </c>
      <c r="AC1914" s="34" t="str">
        <f>_xlfn.XLOOKUP(B1914,[4]ALL!$B:$B,[4]ALL!$N:$N,"")</f>
        <v/>
      </c>
      <c r="AD1914" s="34" t="s">
        <v>5420</v>
      </c>
      <c r="AE1914" s="34"/>
      <c r="AF1914" s="36" t="s">
        <v>5420</v>
      </c>
      <c r="AG1914" s="29"/>
      <c r="AH1914" s="35"/>
      <c r="AI1914" s="29"/>
      <c r="AJ1914" s="29" t="s">
        <v>5420</v>
      </c>
      <c r="AK1914" s="36" t="s">
        <v>5420</v>
      </c>
      <c r="AL1914" s="36" t="s">
        <v>5420</v>
      </c>
      <c r="AM1914" s="36" t="s">
        <v>5420</v>
      </c>
      <c r="AN1914" s="36" t="s">
        <v>5420</v>
      </c>
      <c r="AO1914" s="36" t="s">
        <v>5420</v>
      </c>
      <c r="AP1914" s="36" t="s">
        <v>5420</v>
      </c>
      <c r="AQ1914" s="36" t="s">
        <v>5420</v>
      </c>
      <c r="AR1914" s="36" t="s">
        <v>5420</v>
      </c>
      <c r="AS1914" s="36" t="s">
        <v>5420</v>
      </c>
      <c r="AT1914" s="36" t="s">
        <v>5420</v>
      </c>
      <c r="AU1914" s="36" t="s">
        <v>5420</v>
      </c>
      <c r="AV1914" s="36" t="s">
        <v>5420</v>
      </c>
      <c r="AW1914" s="45"/>
      <c r="AX1914" s="45" t="s">
        <v>5420</v>
      </c>
      <c r="AY1914" s="45" t="s">
        <v>5420</v>
      </c>
      <c r="AZ1914" s="45" t="s">
        <v>5420</v>
      </c>
      <c r="BA1914" s="36" t="s">
        <v>5420</v>
      </c>
    </row>
    <row r="1915" spans="1:53" s="58" customFormat="1" ht="15.6" hidden="1" x14ac:dyDescent="0.3">
      <c r="A1915" s="27" t="s">
        <v>2993</v>
      </c>
      <c r="B1915" s="28" t="s">
        <v>2994</v>
      </c>
      <c r="C1915" s="29" t="str">
        <f>_xlfn.XLOOKUP(B1915,'[1]daily break down'!$D:$D,'[1]daily break down'!$E:$E,"")</f>
        <v>ADAMAOUA</v>
      </c>
      <c r="D1915" s="27" t="s">
        <v>21</v>
      </c>
      <c r="E1915" s="27" t="s">
        <v>122</v>
      </c>
      <c r="F1915" s="29" t="s">
        <v>90</v>
      </c>
      <c r="G1915" s="27" t="s">
        <v>2993</v>
      </c>
      <c r="H1915" s="37" t="str">
        <f>_xlfn.XLOOKUP(B1915,[2]CALCULATION!$B:$B,[2]CALCULATION!$H:$H,"")</f>
        <v>HUAWEI</v>
      </c>
      <c r="I1915" s="25">
        <v>0</v>
      </c>
      <c r="J1915" s="25">
        <v>0</v>
      </c>
      <c r="K1915" s="25">
        <v>0</v>
      </c>
      <c r="L1915" s="25">
        <v>6.9556805437844017E-3</v>
      </c>
      <c r="M1915" s="25">
        <v>0</v>
      </c>
      <c r="N1915" s="25">
        <v>0</v>
      </c>
      <c r="O1915" s="25">
        <v>0</v>
      </c>
      <c r="P1915" s="25" t="s">
        <v>6366</v>
      </c>
      <c r="Q1915" s="31" t="s">
        <v>5364</v>
      </c>
      <c r="R1915" s="31"/>
      <c r="S1915" s="32" t="str" cm="1">
        <f t="array" ref="S1915">IFERROR(_xlfn.IFS(
U1915="MPR ISSUE","PDH",
U1915="BSS Hardware Issue","BSS",
U1915="Sites strategiques, MLL, Pylone, etc.","ENVTECH",
U1915="AKTIVCO DEFAUT GE &amp; POWER Cabinet","AKTIVCO",
U1915="AKTIVCO Coupure ENEO &amp; Baisse de tension","AKTIVCO GRID ONLY",
U1915="Coupure ENEO &amp; Baisse de tension","IHS GRID ONLY",
U1915="Defaut GE &amp; POWER Cabinet","IHS",
U1915="Sharing","Partners",
U1915="Sites strategiques &amp; DataCenter","SST &amp; DC",
U1915="Exclu","Exclu",
U1915="SAT","SAT",
U1915="SPARE-ISSUE","SPARE-ISSUE",
U1915="Fiber CAmtel","TRANS_FO_CAMTEL",
U1915="Fiber AOF","Fiber AOF",
U1915="Projet OCM (HUAWEI)","TRAVAUX-HUAWEI",
U1915="Projet OCM (NOKIA)","TRAVAUX-NOKIA",
U1915="ACCESS-ISSUE","ACCESS-ISSUE",
U1915="Projet OCM (ZTE, NOKIA, autres projets)","TRAVAUX OCM",
U1915="No root CAuse","No root cause",
U1915="ODU HS","PDH",
U1915="IP &amp; VLAN","PDH",
U1915="Warehouse HUAWEI","SPARE-ISSUE",
U1915="SPARE-HS","SPARE-ISSUE",
U1915="Power Telco","BSS"
),"")</f>
        <v/>
      </c>
      <c r="T1915" s="32" t="str" cm="1">
        <f t="array" ref="T1915">IFERROR(_xlfn.IFS(
U1915="MPR ISSUE","TX ISSUE",
U1915="BSS Hardware Issue","RAN ISSUE",
U1915="Sites strategiques, MLL, Pylone, etc.","ENVTECH",
U1915="AKTIVCO DEFAUT GE &amp; POWER Cabinet","POWER ISSUE",
U1915="AKTIVCO Coupure ENEO &amp; Baisse de tension","POWER ISSUE",
U1915="Coupure ENEO &amp; Baisse de tension","POWER ISSUE",
U1915="Defaut GE &amp; POWER Cabinet","POWER ISSUE",
U1915="Sharing","POWER ISSUE",
U1915="Sites strategiques &amp; DataCenter","POWER ISSUE",
U1915="Exclu","Exclu",
U1915="SAT","TX ISSUE",
U1915="SPARE-ISSUE","SPARE-ISSUE",
U1915="Fiber CAmtel","TX ISSUE",
U1915="Fiber AOF","TX ISSUE",
U1915="Projet OCM (HUAWEI)","TRAVAUX-HUAWEI",
U1915="Projet OCM (NOKIA)","TRAVAUX -NOKIA",
U1915="ACCESS-ISSUE","ACCESS-ISSUE",
U1915="Projet OCM (ZTE, NOKIA, autres projets)","TRAVAUX OCM",
U1915="No root CAuse","No root cause",
U1915="ODU HS","TX ISSUE",
U1915="IP &amp; VLAN","TX ISSUE",
U1915="Warehouse HUAWEI","SPARE-ISSUE",
U1915="SPARE-HS","SPARE-ISSUE",
U1915="Power Telco","RAN ISSUE"
),"")</f>
        <v/>
      </c>
      <c r="U1915" s="33"/>
      <c r="V1915" s="32" t="str" cm="1">
        <f t="array" ref="V1915">IFERROR(_xlfn.IFS(
U1915="MPR ISSUE","ACTIVE",
U1915="BSS Hardware Issue","ACTIVE",
U1915="Sites strategiques, MLL, Pylone, etc.","PASSIVE",
U1915="AKTIVCO DEFAUT GE &amp; POWER Cabinet","PASSIVE",
U1915="AKTIVCO Coupure ENEO &amp; Baisse de tension","PASSIVE",
U1915="Coupure ENEO &amp; Baisse de tension","PASSIVE",
U1915="Defaut GE &amp; POWER Cabinet","PASSIVE",
U1915="Sharing","PASSIVE",
U1915="Sites strategiques &amp; DataCenter","PASSIVE",
U1915="Exclu","Exclu",
U1915="SAT","ACTIVE",
U1915="SPARE-ISSUE","SPARE-ISSUE",
U1915="Fiber CAmtel","ACTIVE",
U1915="Fiber AOF","ACTIVE",
U1915="Projet OCM (HUAWEI)","PLANNED WORKS",
U1915="Projet OCM (NOKIA)","PLANNED WORKS",
U1915="ACCESS-ISSUE","ACCESS-ISSUE",
U1915="Projet OCM (ZTE, NOKIA, autres projets)","PLANNED WORKS",
U1915="No root CAuse","No root cause",
U1915="ODU HS","ACTIVE",
U1915="IP &amp; VLAN","ACTIVE",
U1915="Warehouse HUAWEI","SPARE-ISSUE",
U1915="SPARE-HS","SPARE-ISSUE",
U1915="Power Telco","ACTIVE"
),"")</f>
        <v/>
      </c>
      <c r="W1915" s="51"/>
      <c r="X1915" s="51"/>
      <c r="Y1915" s="51"/>
      <c r="Z1915" s="51"/>
      <c r="AA1915" s="51"/>
      <c r="AB1915" s="34" t="s">
        <v>5420</v>
      </c>
      <c r="AC1915" s="34" t="str">
        <f>_xlfn.XLOOKUP(B1915,[4]ALL!$B:$B,[4]ALL!$N:$N,"")</f>
        <v/>
      </c>
      <c r="AD1915" s="34" t="s">
        <v>5420</v>
      </c>
      <c r="AE1915" s="34"/>
      <c r="AF1915" s="36" t="s">
        <v>5420</v>
      </c>
      <c r="AG1915" s="29"/>
      <c r="AH1915" s="35"/>
      <c r="AI1915" s="29"/>
      <c r="AJ1915" s="29" t="s">
        <v>5420</v>
      </c>
      <c r="AK1915" s="36" t="s">
        <v>5420</v>
      </c>
      <c r="AL1915" s="36" t="s">
        <v>5420</v>
      </c>
      <c r="AM1915" s="36" t="s">
        <v>5420</v>
      </c>
      <c r="AN1915" s="36" t="s">
        <v>5420</v>
      </c>
      <c r="AO1915" s="36" t="s">
        <v>5420</v>
      </c>
      <c r="AP1915" s="36" t="s">
        <v>5420</v>
      </c>
      <c r="AQ1915" s="36" t="s">
        <v>5420</v>
      </c>
      <c r="AR1915" s="36" t="s">
        <v>5420</v>
      </c>
      <c r="AS1915" s="36" t="s">
        <v>5420</v>
      </c>
      <c r="AT1915" s="36" t="s">
        <v>5420</v>
      </c>
      <c r="AU1915" s="36" t="s">
        <v>5420</v>
      </c>
      <c r="AV1915" s="36" t="s">
        <v>5420</v>
      </c>
      <c r="AW1915" s="45"/>
      <c r="AX1915" s="45" t="s">
        <v>5420</v>
      </c>
      <c r="AY1915" s="45" t="s">
        <v>5420</v>
      </c>
      <c r="AZ1915" s="45" t="s">
        <v>5420</v>
      </c>
      <c r="BA1915" s="36" t="s">
        <v>5420</v>
      </c>
    </row>
    <row r="1916" spans="1:53" s="58" customFormat="1" ht="15.6" hidden="1" x14ac:dyDescent="0.3">
      <c r="A1916" s="27" t="s">
        <v>3005</v>
      </c>
      <c r="B1916" s="28" t="s">
        <v>3006</v>
      </c>
      <c r="C1916" s="29" t="str">
        <f>_xlfn.XLOOKUP(B1916,'[1]daily break down'!$D:$D,'[1]daily break down'!$E:$E,"")</f>
        <v>NORD</v>
      </c>
      <c r="D1916" s="27" t="s">
        <v>11</v>
      </c>
      <c r="E1916" s="27" t="s">
        <v>12</v>
      </c>
      <c r="F1916" s="29" t="s">
        <v>23</v>
      </c>
      <c r="G1916" s="27" t="s">
        <v>3007</v>
      </c>
      <c r="H1916" s="37" t="str">
        <f>_xlfn.XLOOKUP(B1916,[2]CALCULATION!$B:$B,[2]CALCULATION!$H:$H,"")</f>
        <v>HUAWEI</v>
      </c>
      <c r="I1916" s="25">
        <v>1.7032321442329919</v>
      </c>
      <c r="J1916" s="25">
        <v>0</v>
      </c>
      <c r="K1916" s="25">
        <v>0</v>
      </c>
      <c r="L1916" s="25">
        <v>3.568174943569812</v>
      </c>
      <c r="M1916" s="25">
        <v>7.4027167818099313</v>
      </c>
      <c r="N1916" s="25">
        <v>0</v>
      </c>
      <c r="O1916" s="25">
        <v>0.87716482180616551</v>
      </c>
      <c r="P1916" s="25" t="s">
        <v>6366</v>
      </c>
      <c r="Q1916" s="31" t="s">
        <v>5364</v>
      </c>
      <c r="R1916" s="31"/>
      <c r="S1916" s="32" t="str" cm="1">
        <f t="array" ref="S1916">IFERROR(_xlfn.IFS(
U1916="MPR ISSUE","PDH",
U1916="BSS Hardware Issue","BSS",
U1916="Sites strategiques, MLL, Pylone, etc.","ENVTECH",
U1916="AKTIVCO DEFAUT GE &amp; POWER Cabinet","AKTIVCO",
U1916="AKTIVCO Coupure ENEO &amp; Baisse de tension","AKTIVCO GRID ONLY",
U1916="Coupure ENEO &amp; Baisse de tension","IHS GRID ONLY",
U1916="Defaut GE &amp; POWER Cabinet","IHS",
U1916="Sharing","Partners",
U1916="Sites strategiques &amp; DataCenter","SST &amp; DC",
U1916="Exclu","Exclu",
U1916="SAT","SAT",
U1916="SPARE-ISSUE","SPARE-ISSUE",
U1916="Fiber CAmtel","TRANS_FO_CAMTEL",
U1916="Fiber AOF","Fiber AOF",
U1916="Projet OCM (HUAWEI)","TRAVAUX-HUAWEI",
U1916="Projet OCM (NOKIA)","TRAVAUX-NOKIA",
U1916="ACCESS-ISSUE","ACCESS-ISSUE",
U1916="Projet OCM (ZTE, NOKIA, autres projets)","TRAVAUX OCM",
U1916="No root CAuse","No root cause",
U1916="ODU HS","PDH",
U1916="IP &amp; VLAN","PDH",
U1916="Warehouse HUAWEI","SPARE-ISSUE",
U1916="SPARE-HS","SPARE-ISSUE",
U1916="Power Telco","BSS"
),"")</f>
        <v/>
      </c>
      <c r="T1916" s="32" t="str" cm="1">
        <f t="array" ref="T1916">IFERROR(_xlfn.IFS(
U1916="MPR ISSUE","TX ISSUE",
U1916="BSS Hardware Issue","RAN ISSUE",
U1916="Sites strategiques, MLL, Pylone, etc.","ENVTECH",
U1916="AKTIVCO DEFAUT GE &amp; POWER Cabinet","POWER ISSUE",
U1916="AKTIVCO Coupure ENEO &amp; Baisse de tension","POWER ISSUE",
U1916="Coupure ENEO &amp; Baisse de tension","POWER ISSUE",
U1916="Defaut GE &amp; POWER Cabinet","POWER ISSUE",
U1916="Sharing","POWER ISSUE",
U1916="Sites strategiques &amp; DataCenter","POWER ISSUE",
U1916="Exclu","Exclu",
U1916="SAT","TX ISSUE",
U1916="SPARE-ISSUE","SPARE-ISSUE",
U1916="Fiber CAmtel","TX ISSUE",
U1916="Fiber AOF","TX ISSUE",
U1916="Projet OCM (HUAWEI)","TRAVAUX-HUAWEI",
U1916="Projet OCM (NOKIA)","TRAVAUX -NOKIA",
U1916="ACCESS-ISSUE","ACCESS-ISSUE",
U1916="Projet OCM (ZTE, NOKIA, autres projets)","TRAVAUX OCM",
U1916="No root CAuse","No root cause",
U1916="ODU HS","TX ISSUE",
U1916="IP &amp; VLAN","TX ISSUE",
U1916="Warehouse HUAWEI","SPARE-ISSUE",
U1916="SPARE-HS","SPARE-ISSUE",
U1916="Power Telco","RAN ISSUE"
),"")</f>
        <v/>
      </c>
      <c r="U1916" s="33"/>
      <c r="V1916" s="32" t="str" cm="1">
        <f t="array" ref="V1916">IFERROR(_xlfn.IFS(
U1916="MPR ISSUE","ACTIVE",
U1916="BSS Hardware Issue","ACTIVE",
U1916="Sites strategiques, MLL, Pylone, etc.","PASSIVE",
U1916="AKTIVCO DEFAUT GE &amp; POWER Cabinet","PASSIVE",
U1916="AKTIVCO Coupure ENEO &amp; Baisse de tension","PASSIVE",
U1916="Coupure ENEO &amp; Baisse de tension","PASSIVE",
U1916="Defaut GE &amp; POWER Cabinet","PASSIVE",
U1916="Sharing","PASSIVE",
U1916="Sites strategiques &amp; DataCenter","PASSIVE",
U1916="Exclu","Exclu",
U1916="SAT","ACTIVE",
U1916="SPARE-ISSUE","SPARE-ISSUE",
U1916="Fiber CAmtel","ACTIVE",
U1916="Fiber AOF","ACTIVE",
U1916="Projet OCM (HUAWEI)","PLANNED WORKS",
U1916="Projet OCM (NOKIA)","PLANNED WORKS",
U1916="ACCESS-ISSUE","ACCESS-ISSUE",
U1916="Projet OCM (ZTE, NOKIA, autres projets)","PLANNED WORKS",
U1916="No root CAuse","No root cause",
U1916="ODU HS","ACTIVE",
U1916="IP &amp; VLAN","ACTIVE",
U1916="Warehouse HUAWEI","SPARE-ISSUE",
U1916="SPARE-HS","SPARE-ISSUE",
U1916="Power Telco","ACTIVE"
),"")</f>
        <v/>
      </c>
      <c r="W1916" s="51"/>
      <c r="X1916" s="51"/>
      <c r="Y1916" s="51"/>
      <c r="Z1916" s="51"/>
      <c r="AA1916" s="51"/>
      <c r="AB1916" s="34" t="s">
        <v>5420</v>
      </c>
      <c r="AC1916" s="34" t="str">
        <f>_xlfn.XLOOKUP(B1916,[4]ALL!$B:$B,[4]ALL!$N:$N,"")</f>
        <v/>
      </c>
      <c r="AD1916" s="34" t="s">
        <v>5420</v>
      </c>
      <c r="AE1916" s="34"/>
      <c r="AF1916" s="36" t="s">
        <v>5420</v>
      </c>
      <c r="AG1916" s="29"/>
      <c r="AH1916" s="35"/>
      <c r="AI1916" s="29"/>
      <c r="AJ1916" s="29" t="s">
        <v>5420</v>
      </c>
      <c r="AK1916" s="36" t="s">
        <v>5420</v>
      </c>
      <c r="AL1916" s="36" t="s">
        <v>5420</v>
      </c>
      <c r="AM1916" s="36" t="s">
        <v>5420</v>
      </c>
      <c r="AN1916" s="36" t="s">
        <v>5420</v>
      </c>
      <c r="AO1916" s="36" t="s">
        <v>5420</v>
      </c>
      <c r="AP1916" s="36" t="s">
        <v>5420</v>
      </c>
      <c r="AQ1916" s="36" t="s">
        <v>5420</v>
      </c>
      <c r="AR1916" s="36" t="s">
        <v>5420</v>
      </c>
      <c r="AS1916" s="36" t="s">
        <v>5420</v>
      </c>
      <c r="AT1916" s="36" t="s">
        <v>5420</v>
      </c>
      <c r="AU1916" s="36" t="s">
        <v>5420</v>
      </c>
      <c r="AV1916" s="36" t="s">
        <v>5420</v>
      </c>
      <c r="AW1916" s="45"/>
      <c r="AX1916" s="45" t="s">
        <v>5420</v>
      </c>
      <c r="AY1916" s="45" t="s">
        <v>5420</v>
      </c>
      <c r="AZ1916" s="45" t="s">
        <v>5420</v>
      </c>
      <c r="BA1916" s="36" t="s">
        <v>5420</v>
      </c>
    </row>
    <row r="1917" spans="1:53" s="58" customFormat="1" ht="15.6" hidden="1" x14ac:dyDescent="0.3">
      <c r="A1917" s="27" t="s">
        <v>3007</v>
      </c>
      <c r="B1917" s="28" t="s">
        <v>3010</v>
      </c>
      <c r="C1917" s="29" t="str">
        <f>_xlfn.XLOOKUP(B1917,'[1]daily break down'!$D:$D,'[1]daily break down'!$E:$E,"")</f>
        <v>NORD</v>
      </c>
      <c r="D1917" s="27" t="s">
        <v>11</v>
      </c>
      <c r="E1917" s="27" t="s">
        <v>12</v>
      </c>
      <c r="F1917" s="29" t="s">
        <v>23</v>
      </c>
      <c r="G1917" s="27" t="s">
        <v>3007</v>
      </c>
      <c r="H1917" s="37" t="str">
        <f>_xlfn.XLOOKUP(B1917,[2]CALCULATION!$B:$B,[2]CALCULATION!$H:$H,"")</f>
        <v>HUAWEI</v>
      </c>
      <c r="I1917" s="25">
        <v>0</v>
      </c>
      <c r="J1917" s="25">
        <v>0</v>
      </c>
      <c r="K1917" s="25">
        <v>0</v>
      </c>
      <c r="L1917" s="25">
        <v>0</v>
      </c>
      <c r="M1917" s="25">
        <v>0</v>
      </c>
      <c r="N1917" s="25">
        <v>0</v>
      </c>
      <c r="O1917" s="25">
        <v>0</v>
      </c>
      <c r="P1917" s="25" t="s">
        <v>6366</v>
      </c>
      <c r="Q1917" s="31" t="s">
        <v>5364</v>
      </c>
      <c r="R1917" s="31"/>
      <c r="S1917" s="32" t="str" cm="1">
        <f t="array" ref="S1917">IFERROR(_xlfn.IFS(
U1917="MPR ISSUE","PDH",
U1917="BSS Hardware Issue","BSS",
U1917="Sites strategiques, MLL, Pylone, etc.","ENVTECH",
U1917="AKTIVCO DEFAUT GE &amp; POWER Cabinet","AKTIVCO",
U1917="AKTIVCO Coupure ENEO &amp; Baisse de tension","AKTIVCO GRID ONLY",
U1917="Coupure ENEO &amp; Baisse de tension","IHS GRID ONLY",
U1917="Defaut GE &amp; POWER Cabinet","IHS",
U1917="Sharing","Partners",
U1917="Sites strategiques &amp; DataCenter","SST &amp; DC",
U1917="Exclu","Exclu",
U1917="SAT","SAT",
U1917="SPARE-ISSUE","SPARE-ISSUE",
U1917="Fiber CAmtel","TRANS_FO_CAMTEL",
U1917="Fiber AOF","Fiber AOF",
U1917="Projet OCM (HUAWEI)","TRAVAUX-HUAWEI",
U1917="Projet OCM (NOKIA)","TRAVAUX-NOKIA",
U1917="ACCESS-ISSUE","ACCESS-ISSUE",
U1917="Projet OCM (ZTE, NOKIA, autres projets)","TRAVAUX OCM",
U1917="No root CAuse","No root cause",
U1917="ODU HS","PDH",
U1917="IP &amp; VLAN","PDH",
U1917="Warehouse HUAWEI","SPARE-ISSUE",
U1917="SPARE-HS","SPARE-ISSUE",
U1917="Power Telco","BSS"
),"")</f>
        <v/>
      </c>
      <c r="T1917" s="32" t="str" cm="1">
        <f t="array" ref="T1917">IFERROR(_xlfn.IFS(
U1917="MPR ISSUE","TX ISSUE",
U1917="BSS Hardware Issue","RAN ISSUE",
U1917="Sites strategiques, MLL, Pylone, etc.","ENVTECH",
U1917="AKTIVCO DEFAUT GE &amp; POWER Cabinet","POWER ISSUE",
U1917="AKTIVCO Coupure ENEO &amp; Baisse de tension","POWER ISSUE",
U1917="Coupure ENEO &amp; Baisse de tension","POWER ISSUE",
U1917="Defaut GE &amp; POWER Cabinet","POWER ISSUE",
U1917="Sharing","POWER ISSUE",
U1917="Sites strategiques &amp; DataCenter","POWER ISSUE",
U1917="Exclu","Exclu",
U1917="SAT","TX ISSUE",
U1917="SPARE-ISSUE","SPARE-ISSUE",
U1917="Fiber CAmtel","TX ISSUE",
U1917="Fiber AOF","TX ISSUE",
U1917="Projet OCM (HUAWEI)","TRAVAUX-HUAWEI",
U1917="Projet OCM (NOKIA)","TRAVAUX -NOKIA",
U1917="ACCESS-ISSUE","ACCESS-ISSUE",
U1917="Projet OCM (ZTE, NOKIA, autres projets)","TRAVAUX OCM",
U1917="No root CAuse","No root cause",
U1917="ODU HS","TX ISSUE",
U1917="IP &amp; VLAN","TX ISSUE",
U1917="Warehouse HUAWEI","SPARE-ISSUE",
U1917="SPARE-HS","SPARE-ISSUE",
U1917="Power Telco","RAN ISSUE"
),"")</f>
        <v/>
      </c>
      <c r="U1917" s="33"/>
      <c r="V1917" s="32" t="str" cm="1">
        <f t="array" ref="V1917">IFERROR(_xlfn.IFS(
U1917="MPR ISSUE","ACTIVE",
U1917="BSS Hardware Issue","ACTIVE",
U1917="Sites strategiques, MLL, Pylone, etc.","PASSIVE",
U1917="AKTIVCO DEFAUT GE &amp; POWER Cabinet","PASSIVE",
U1917="AKTIVCO Coupure ENEO &amp; Baisse de tension","PASSIVE",
U1917="Coupure ENEO &amp; Baisse de tension","PASSIVE",
U1917="Defaut GE &amp; POWER Cabinet","PASSIVE",
U1917="Sharing","PASSIVE",
U1917="Sites strategiques &amp; DataCenter","PASSIVE",
U1917="Exclu","Exclu",
U1917="SAT","ACTIVE",
U1917="SPARE-ISSUE","SPARE-ISSUE",
U1917="Fiber CAmtel","ACTIVE",
U1917="Fiber AOF","ACTIVE",
U1917="Projet OCM (HUAWEI)","PLANNED WORKS",
U1917="Projet OCM (NOKIA)","PLANNED WORKS",
U1917="ACCESS-ISSUE","ACCESS-ISSUE",
U1917="Projet OCM (ZTE, NOKIA, autres projets)","PLANNED WORKS",
U1917="No root CAuse","No root cause",
U1917="ODU HS","ACTIVE",
U1917="IP &amp; VLAN","ACTIVE",
U1917="Warehouse HUAWEI","SPARE-ISSUE",
U1917="SPARE-HS","SPARE-ISSUE",
U1917="Power Telco","ACTIVE"
),"")</f>
        <v/>
      </c>
      <c r="W1917" s="51"/>
      <c r="X1917" s="51"/>
      <c r="Y1917" s="51"/>
      <c r="Z1917" s="51"/>
      <c r="AA1917" s="51"/>
      <c r="AB1917" s="34" t="s">
        <v>5420</v>
      </c>
      <c r="AC1917" s="34" t="str">
        <f>_xlfn.XLOOKUP(B1917,[4]ALL!$B:$B,[4]ALL!$N:$N,"")</f>
        <v/>
      </c>
      <c r="AD1917" s="34" t="s">
        <v>5420</v>
      </c>
      <c r="AE1917" s="34"/>
      <c r="AF1917" s="36" t="s">
        <v>5420</v>
      </c>
      <c r="AG1917" s="29"/>
      <c r="AH1917" s="35"/>
      <c r="AI1917" s="29"/>
      <c r="AJ1917" s="29" t="s">
        <v>5420</v>
      </c>
      <c r="AK1917" s="36" t="s">
        <v>5420</v>
      </c>
      <c r="AL1917" s="36" t="s">
        <v>5420</v>
      </c>
      <c r="AM1917" s="36" t="s">
        <v>5420</v>
      </c>
      <c r="AN1917" s="36" t="s">
        <v>5420</v>
      </c>
      <c r="AO1917" s="36" t="s">
        <v>5420</v>
      </c>
      <c r="AP1917" s="36" t="s">
        <v>5420</v>
      </c>
      <c r="AQ1917" s="36" t="s">
        <v>5420</v>
      </c>
      <c r="AR1917" s="36" t="s">
        <v>5420</v>
      </c>
      <c r="AS1917" s="36" t="s">
        <v>5420</v>
      </c>
      <c r="AT1917" s="36" t="s">
        <v>5420</v>
      </c>
      <c r="AU1917" s="36" t="s">
        <v>5420</v>
      </c>
      <c r="AV1917" s="36" t="s">
        <v>5420</v>
      </c>
      <c r="AW1917" s="45"/>
      <c r="AX1917" s="45" t="s">
        <v>5420</v>
      </c>
      <c r="AY1917" s="45" t="s">
        <v>5420</v>
      </c>
      <c r="AZ1917" s="45" t="s">
        <v>5420</v>
      </c>
      <c r="BA1917" s="36" t="s">
        <v>5420</v>
      </c>
    </row>
    <row r="1918" spans="1:53" s="58" customFormat="1" ht="15.6" hidden="1" x14ac:dyDescent="0.3">
      <c r="A1918" s="27" t="s">
        <v>3017</v>
      </c>
      <c r="B1918" s="28" t="s">
        <v>3018</v>
      </c>
      <c r="C1918" s="29" t="str">
        <f>_xlfn.XLOOKUP(B1918,'[1]daily break down'!$D:$D,'[1]daily break down'!$E:$E,"")</f>
        <v>NORD</v>
      </c>
      <c r="D1918" s="27" t="s">
        <v>11</v>
      </c>
      <c r="E1918" s="27" t="s">
        <v>154</v>
      </c>
      <c r="F1918" s="29" t="s">
        <v>23</v>
      </c>
      <c r="G1918" s="27" t="s">
        <v>3017</v>
      </c>
      <c r="H1918" s="37" t="str">
        <f>_xlfn.XLOOKUP(B1918,[2]CALCULATION!$B:$B,[2]CALCULATION!$H:$H,"")</f>
        <v>HUAWEI</v>
      </c>
      <c r="I1918" s="25">
        <v>0</v>
      </c>
      <c r="J1918" s="25">
        <v>0</v>
      </c>
      <c r="K1918" s="25">
        <v>0</v>
      </c>
      <c r="L1918" s="25">
        <v>0</v>
      </c>
      <c r="M1918" s="25">
        <v>0</v>
      </c>
      <c r="N1918" s="25">
        <v>0</v>
      </c>
      <c r="O1918" s="25">
        <v>0</v>
      </c>
      <c r="P1918" s="25" t="s">
        <v>6366</v>
      </c>
      <c r="Q1918" s="31" t="s">
        <v>5364</v>
      </c>
      <c r="R1918" s="31"/>
      <c r="S1918" s="32" t="str" cm="1">
        <f t="array" ref="S1918">IFERROR(_xlfn.IFS(
U1918="MPR ISSUE","PDH",
U1918="BSS Hardware Issue","BSS",
U1918="Sites strategiques, MLL, Pylone, etc.","ENVTECH",
U1918="AKTIVCO DEFAUT GE &amp; POWER Cabinet","AKTIVCO",
U1918="AKTIVCO Coupure ENEO &amp; Baisse de tension","AKTIVCO GRID ONLY",
U1918="Coupure ENEO &amp; Baisse de tension","IHS GRID ONLY",
U1918="Defaut GE &amp; POWER Cabinet","IHS",
U1918="Sharing","Partners",
U1918="Sites strategiques &amp; DataCenter","SST &amp; DC",
U1918="Exclu","Exclu",
U1918="SAT","SAT",
U1918="SPARE-ISSUE","SPARE-ISSUE",
U1918="Fiber CAmtel","TRANS_FO_CAMTEL",
U1918="Fiber AOF","Fiber AOF",
U1918="Projet OCM (HUAWEI)","TRAVAUX-HUAWEI",
U1918="Projet OCM (NOKIA)","TRAVAUX-NOKIA",
U1918="ACCESS-ISSUE","ACCESS-ISSUE",
U1918="Projet OCM (ZTE, NOKIA, autres projets)","TRAVAUX OCM",
U1918="No root CAuse","No root cause",
U1918="ODU HS","PDH",
U1918="IP &amp; VLAN","PDH",
U1918="Warehouse HUAWEI","SPARE-ISSUE",
U1918="SPARE-HS","SPARE-ISSUE",
U1918="Power Telco","BSS"
),"")</f>
        <v/>
      </c>
      <c r="T1918" s="32" t="str" cm="1">
        <f t="array" ref="T1918">IFERROR(_xlfn.IFS(
U1918="MPR ISSUE","TX ISSUE",
U1918="BSS Hardware Issue","RAN ISSUE",
U1918="Sites strategiques, MLL, Pylone, etc.","ENVTECH",
U1918="AKTIVCO DEFAUT GE &amp; POWER Cabinet","POWER ISSUE",
U1918="AKTIVCO Coupure ENEO &amp; Baisse de tension","POWER ISSUE",
U1918="Coupure ENEO &amp; Baisse de tension","POWER ISSUE",
U1918="Defaut GE &amp; POWER Cabinet","POWER ISSUE",
U1918="Sharing","POWER ISSUE",
U1918="Sites strategiques &amp; DataCenter","POWER ISSUE",
U1918="Exclu","Exclu",
U1918="SAT","TX ISSUE",
U1918="SPARE-ISSUE","SPARE-ISSUE",
U1918="Fiber CAmtel","TX ISSUE",
U1918="Fiber AOF","TX ISSUE",
U1918="Projet OCM (HUAWEI)","TRAVAUX-HUAWEI",
U1918="Projet OCM (NOKIA)","TRAVAUX -NOKIA",
U1918="ACCESS-ISSUE","ACCESS-ISSUE",
U1918="Projet OCM (ZTE, NOKIA, autres projets)","TRAVAUX OCM",
U1918="No root CAuse","No root cause",
U1918="ODU HS","TX ISSUE",
U1918="IP &amp; VLAN","TX ISSUE",
U1918="Warehouse HUAWEI","SPARE-ISSUE",
U1918="SPARE-HS","SPARE-ISSUE",
U1918="Power Telco","RAN ISSUE"
),"")</f>
        <v/>
      </c>
      <c r="U1918" s="33"/>
      <c r="V1918" s="32" t="str" cm="1">
        <f t="array" ref="V1918">IFERROR(_xlfn.IFS(
U1918="MPR ISSUE","ACTIVE",
U1918="BSS Hardware Issue","ACTIVE",
U1918="Sites strategiques, MLL, Pylone, etc.","PASSIVE",
U1918="AKTIVCO DEFAUT GE &amp; POWER Cabinet","PASSIVE",
U1918="AKTIVCO Coupure ENEO &amp; Baisse de tension","PASSIVE",
U1918="Coupure ENEO &amp; Baisse de tension","PASSIVE",
U1918="Defaut GE &amp; POWER Cabinet","PASSIVE",
U1918="Sharing","PASSIVE",
U1918="Sites strategiques &amp; DataCenter","PASSIVE",
U1918="Exclu","Exclu",
U1918="SAT","ACTIVE",
U1918="SPARE-ISSUE","SPARE-ISSUE",
U1918="Fiber CAmtel","ACTIVE",
U1918="Fiber AOF","ACTIVE",
U1918="Projet OCM (HUAWEI)","PLANNED WORKS",
U1918="Projet OCM (NOKIA)","PLANNED WORKS",
U1918="ACCESS-ISSUE","ACCESS-ISSUE",
U1918="Projet OCM (ZTE, NOKIA, autres projets)","PLANNED WORKS",
U1918="No root CAuse","No root cause",
U1918="ODU HS","ACTIVE",
U1918="IP &amp; VLAN","ACTIVE",
U1918="Warehouse HUAWEI","SPARE-ISSUE",
U1918="SPARE-HS","SPARE-ISSUE",
U1918="Power Telco","ACTIVE"
),"")</f>
        <v/>
      </c>
      <c r="W1918" s="51"/>
      <c r="X1918" s="51"/>
      <c r="Y1918" s="51"/>
      <c r="Z1918" s="51"/>
      <c r="AA1918" s="51"/>
      <c r="AB1918" s="34" t="s">
        <v>5420</v>
      </c>
      <c r="AC1918" s="34" t="str">
        <f>_xlfn.XLOOKUP(B1918,[4]ALL!$B:$B,[4]ALL!$N:$N,"")</f>
        <v/>
      </c>
      <c r="AD1918" s="34" t="s">
        <v>5420</v>
      </c>
      <c r="AE1918" s="34"/>
      <c r="AF1918" s="36" t="s">
        <v>5420</v>
      </c>
      <c r="AG1918" s="29"/>
      <c r="AH1918" s="35"/>
      <c r="AI1918" s="29"/>
      <c r="AJ1918" s="29" t="s">
        <v>5420</v>
      </c>
      <c r="AK1918" s="36" t="s">
        <v>5420</v>
      </c>
      <c r="AL1918" s="36" t="s">
        <v>5420</v>
      </c>
      <c r="AM1918" s="36" t="s">
        <v>5420</v>
      </c>
      <c r="AN1918" s="36" t="s">
        <v>5420</v>
      </c>
      <c r="AO1918" s="36" t="s">
        <v>5420</v>
      </c>
      <c r="AP1918" s="36" t="s">
        <v>5420</v>
      </c>
      <c r="AQ1918" s="36" t="s">
        <v>5420</v>
      </c>
      <c r="AR1918" s="36" t="s">
        <v>5420</v>
      </c>
      <c r="AS1918" s="36" t="s">
        <v>5420</v>
      </c>
      <c r="AT1918" s="36" t="s">
        <v>5420</v>
      </c>
      <c r="AU1918" s="36" t="s">
        <v>5420</v>
      </c>
      <c r="AV1918" s="36" t="s">
        <v>5420</v>
      </c>
      <c r="AW1918" s="45"/>
      <c r="AX1918" s="45" t="s">
        <v>5420</v>
      </c>
      <c r="AY1918" s="45" t="s">
        <v>5420</v>
      </c>
      <c r="AZ1918" s="45" t="s">
        <v>5420</v>
      </c>
      <c r="BA1918" s="36" t="s">
        <v>5420</v>
      </c>
    </row>
    <row r="1919" spans="1:53" s="58" customFormat="1" ht="15.6" hidden="1" x14ac:dyDescent="0.3">
      <c r="A1919" s="27" t="s">
        <v>3057</v>
      </c>
      <c r="B1919" s="28" t="s">
        <v>3058</v>
      </c>
      <c r="C1919" s="29" t="str">
        <f>_xlfn.XLOOKUP(B1919,'[1]daily break down'!$D:$D,'[1]daily break down'!$E:$E,"")</f>
        <v>EXTREME-NORD</v>
      </c>
      <c r="D1919" s="27" t="s">
        <v>11</v>
      </c>
      <c r="E1919" s="27" t="s">
        <v>12</v>
      </c>
      <c r="F1919" s="29" t="s">
        <v>55</v>
      </c>
      <c r="G1919" s="27" t="s">
        <v>3057</v>
      </c>
      <c r="H1919" s="37" t="str">
        <f>_xlfn.XLOOKUP(B1919,[2]CALCULATION!$B:$B,[2]CALCULATION!$H:$H,"")</f>
        <v>Huawei</v>
      </c>
      <c r="I1919" s="25">
        <v>3.7257121903473704</v>
      </c>
      <c r="J1919" s="25">
        <v>0.20230329335422179</v>
      </c>
      <c r="K1919" s="25">
        <v>3.3996512885487387</v>
      </c>
      <c r="L1919" s="25">
        <v>4.2444454432088303</v>
      </c>
      <c r="M1919" s="25">
        <v>4.6513705900985354</v>
      </c>
      <c r="N1919" s="25">
        <v>2.3228227649793252</v>
      </c>
      <c r="O1919" s="25">
        <v>0</v>
      </c>
      <c r="P1919" s="25" t="s">
        <v>6366</v>
      </c>
      <c r="Q1919" s="31" t="str">
        <f>_xlfn.XLOOKUP(B1919,'[1]daily break down'!$D:$D,'[1]daily break down'!$O:$O,"")</f>
        <v>Insecurity</v>
      </c>
      <c r="R1919" s="31"/>
      <c r="S1919" s="32" t="str" cm="1">
        <f t="array" ref="S1919">IFERROR(_xlfn.IFS(
U1919="MPR ISSUE","PDH",
U1919="BSS Hardware Issue","BSS",
U1919="Sites strategiques, MLL, Pylone, etc.","ENVTECH",
U1919="AKTIVCO DEFAUT GE &amp; POWER Cabinet","AKTIVCO",
U1919="AKTIVCO Coupure ENEO &amp; Baisse de tension","AKTIVCO GRID ONLY",
U1919="Coupure ENEO &amp; Baisse de tension","IHS GRID ONLY",
U1919="Defaut GE &amp; POWER Cabinet","IHS",
U1919="Sharing","Partners",
U1919="Sites strategiques &amp; DataCenter","SST &amp; DC",
U1919="Exclu","Exclu",
U1919="SAT","SAT",
U1919="SPARE-ISSUE","SPARE-ISSUE",
U1919="Fiber CAmtel","TRANS_FO_CAMTEL",
U1919="Fiber AOF","Fiber AOF",
U1919="Projet OCM (HUAWEI)","TRAVAUX-HUAWEI",
U1919="Projet OCM (NOKIA)","TRAVAUX-NOKIA",
U1919="ACCESS-ISSUE","ACCESS-ISSUE",
U1919="Projet OCM (ZTE, NOKIA, autres projets)","TRAVAUX OCM",
U1919="No root CAuse","No root cause",
U1919="ODU HS","PDH",
U1919="IP &amp; VLAN","PDH",
U1919="Warehouse HUAWEI","SPARE-ISSUE",
U1919="SPARE-HS","SPARE-ISSUE",
U1919="Power Telco","BSS"
),"")</f>
        <v/>
      </c>
      <c r="T1919" s="32" t="str" cm="1">
        <f t="array" ref="T1919">IFERROR(_xlfn.IFS(
U1919="MPR ISSUE","TX ISSUE",
U1919="BSS Hardware Issue","RAN ISSUE",
U1919="Sites strategiques, MLL, Pylone, etc.","ENVTECH",
U1919="AKTIVCO DEFAUT GE &amp; POWER Cabinet","POWER ISSUE",
U1919="AKTIVCO Coupure ENEO &amp; Baisse de tension","POWER ISSUE",
U1919="Coupure ENEO &amp; Baisse de tension","POWER ISSUE",
U1919="Defaut GE &amp; POWER Cabinet","POWER ISSUE",
U1919="Sharing","POWER ISSUE",
U1919="Sites strategiques &amp; DataCenter","POWER ISSUE",
U1919="Exclu","Exclu",
U1919="SAT","TX ISSUE",
U1919="SPARE-ISSUE","SPARE-ISSUE",
U1919="Fiber CAmtel","TX ISSUE",
U1919="Fiber AOF","TX ISSUE",
U1919="Projet OCM (HUAWEI)","TRAVAUX-HUAWEI",
U1919="Projet OCM (NOKIA)","TRAVAUX -NOKIA",
U1919="ACCESS-ISSUE","ACCESS-ISSUE",
U1919="Projet OCM (ZTE, NOKIA, autres projets)","TRAVAUX OCM",
U1919="No root CAuse","No root cause",
U1919="ODU HS","TX ISSUE",
U1919="IP &amp; VLAN","TX ISSUE",
U1919="Warehouse HUAWEI","SPARE-ISSUE",
U1919="SPARE-HS","SPARE-ISSUE",
U1919="Power Telco","RAN ISSUE"
),"")</f>
        <v/>
      </c>
      <c r="U1919" s="33"/>
      <c r="V1919" s="32" t="str" cm="1">
        <f t="array" ref="V1919">IFERROR(_xlfn.IFS(
U1919="MPR ISSUE","ACTIVE",
U1919="BSS Hardware Issue","ACTIVE",
U1919="Sites strategiques, MLL, Pylone, etc.","PASSIVE",
U1919="AKTIVCO DEFAUT GE &amp; POWER Cabinet","PASSIVE",
U1919="AKTIVCO Coupure ENEO &amp; Baisse de tension","PASSIVE",
U1919="Coupure ENEO &amp; Baisse de tension","PASSIVE",
U1919="Defaut GE &amp; POWER Cabinet","PASSIVE",
U1919="Sharing","PASSIVE",
U1919="Sites strategiques &amp; DataCenter","PASSIVE",
U1919="Exclu","Exclu",
U1919="SAT","ACTIVE",
U1919="SPARE-ISSUE","SPARE-ISSUE",
U1919="Fiber CAmtel","ACTIVE",
U1919="Fiber AOF","ACTIVE",
U1919="Projet OCM (HUAWEI)","PLANNED WORKS",
U1919="Projet OCM (NOKIA)","PLANNED WORKS",
U1919="ACCESS-ISSUE","ACCESS-ISSUE",
U1919="Projet OCM (ZTE, NOKIA, autres projets)","PLANNED WORKS",
U1919="No root CAuse","No root cause",
U1919="ODU HS","ACTIVE",
U1919="IP &amp; VLAN","ACTIVE",
U1919="Warehouse HUAWEI","SPARE-ISSUE",
U1919="SPARE-HS","SPARE-ISSUE",
U1919="Power Telco","ACTIVE"
),"")</f>
        <v/>
      </c>
      <c r="W1919" s="51"/>
      <c r="X1919" s="51"/>
      <c r="Y1919" s="51"/>
      <c r="Z1919" s="51"/>
      <c r="AA1919" s="51"/>
      <c r="AB1919" s="34" t="s">
        <v>5420</v>
      </c>
      <c r="AC1919" s="34" t="str">
        <f>_xlfn.XLOOKUP(B1919,[4]ALL!$B:$B,[4]ALL!$N:$N,"")</f>
        <v/>
      </c>
      <c r="AD1919" s="34" t="s">
        <v>5420</v>
      </c>
      <c r="AE1919" s="34"/>
      <c r="AF1919" s="36" t="s">
        <v>5420</v>
      </c>
      <c r="AG1919" s="29"/>
      <c r="AH1919" s="35"/>
      <c r="AI1919" s="29"/>
      <c r="AJ1919" s="29" t="s">
        <v>5420</v>
      </c>
      <c r="AK1919" s="36" t="s">
        <v>5420</v>
      </c>
      <c r="AL1919" s="36" t="s">
        <v>5420</v>
      </c>
      <c r="AM1919" s="36" t="s">
        <v>5420</v>
      </c>
      <c r="AN1919" s="36" t="s">
        <v>5420</v>
      </c>
      <c r="AO1919" s="36" t="s">
        <v>5420</v>
      </c>
      <c r="AP1919" s="36" t="s">
        <v>5420</v>
      </c>
      <c r="AQ1919" s="36" t="s">
        <v>5420</v>
      </c>
      <c r="AR1919" s="36" t="s">
        <v>5420</v>
      </c>
      <c r="AS1919" s="36" t="s">
        <v>5420</v>
      </c>
      <c r="AT1919" s="36" t="s">
        <v>5420</v>
      </c>
      <c r="AU1919" s="36" t="s">
        <v>5420</v>
      </c>
      <c r="AV1919" s="36" t="s">
        <v>5420</v>
      </c>
      <c r="AW1919" s="45"/>
      <c r="AX1919" s="45" t="s">
        <v>5420</v>
      </c>
      <c r="AY1919" s="45" t="s">
        <v>5420</v>
      </c>
      <c r="AZ1919" s="45" t="s">
        <v>5420</v>
      </c>
      <c r="BA1919" s="36" t="s">
        <v>5420</v>
      </c>
    </row>
    <row r="1920" spans="1:53" s="58" customFormat="1" ht="15.6" hidden="1" x14ac:dyDescent="0.3">
      <c r="A1920" s="27" t="s">
        <v>3067</v>
      </c>
      <c r="B1920" s="27" t="s">
        <v>3068</v>
      </c>
      <c r="C1920" s="29" t="str">
        <f>_xlfn.XLOOKUP(B1920,'[1]daily break down'!$D:$D,'[1]daily break down'!$E:$E,"")</f>
        <v>EXTREME-NORD</v>
      </c>
      <c r="D1920" s="27" t="s">
        <v>11</v>
      </c>
      <c r="E1920" s="27" t="s">
        <v>154</v>
      </c>
      <c r="F1920" s="29" t="s">
        <v>55</v>
      </c>
      <c r="G1920" s="27" t="s">
        <v>3069</v>
      </c>
      <c r="H1920" s="37" t="str">
        <f>_xlfn.XLOOKUP(B1920,[2]CALCULATION!$B:$B,[2]CALCULATION!$H:$H,"")</f>
        <v>Huawei</v>
      </c>
      <c r="I1920" s="25">
        <v>8.5608375923500353E-3</v>
      </c>
      <c r="J1920" s="25">
        <v>2.7965402801676777E-2</v>
      </c>
      <c r="K1920" s="25">
        <v>9.5328493606481129E-2</v>
      </c>
      <c r="L1920" s="25">
        <v>0.2549702796254919</v>
      </c>
      <c r="M1920" s="25">
        <v>9.8842004035008119E-2</v>
      </c>
      <c r="N1920" s="25">
        <v>2.669911224114167E-2</v>
      </c>
      <c r="O1920" s="25">
        <v>0</v>
      </c>
      <c r="P1920" s="25" t="s">
        <v>6366</v>
      </c>
      <c r="Q1920" s="31" t="str">
        <f>_xlfn.XLOOKUP(B1920,'[1]daily break down'!$D:$D,'[1]daily break down'!$O:$O,"")</f>
        <v>Insecurity</v>
      </c>
      <c r="R1920" s="31"/>
      <c r="S1920" s="32" t="str" cm="1">
        <f t="array" ref="S1920">IFERROR(_xlfn.IFS(
U1920="MPR ISSUE","PDH",
U1920="BSS Hardware Issue","BSS",
U1920="Sites strategiques, MLL, Pylone, etc.","ENVTECH",
U1920="AKTIVCO DEFAUT GE &amp; POWER Cabinet","AKTIVCO",
U1920="AKTIVCO Coupure ENEO &amp; Baisse de tension","AKTIVCO GRID ONLY",
U1920="Coupure ENEO &amp; Baisse de tension","IHS GRID ONLY",
U1920="Defaut GE &amp; POWER Cabinet","IHS",
U1920="Sharing","Partners",
U1920="Sites strategiques &amp; DataCenter","SST &amp; DC",
U1920="Exclu","Exclu",
U1920="SAT","SAT",
U1920="SPARE-ISSUE","SPARE-ISSUE",
U1920="Fiber CAmtel","TRANS_FO_CAMTEL",
U1920="Fiber AOF","Fiber AOF",
U1920="Projet OCM (HUAWEI)","TRAVAUX-HUAWEI",
U1920="Projet OCM (NOKIA)","TRAVAUX-NOKIA",
U1920="ACCESS-ISSUE","ACCESS-ISSUE",
U1920="Projet OCM (ZTE, NOKIA, autres projets)","TRAVAUX OCM",
U1920="No root CAuse","No root cause",
U1920="ODU HS","PDH",
U1920="IP &amp; VLAN","PDH",
U1920="Warehouse HUAWEI","SPARE-ISSUE",
U1920="SPARE-HS","SPARE-ISSUE",
U1920="Power Telco","BSS"
),"")</f>
        <v/>
      </c>
      <c r="T1920" s="32" t="str" cm="1">
        <f t="array" ref="T1920">IFERROR(_xlfn.IFS(
U1920="MPR ISSUE","TX ISSUE",
U1920="BSS Hardware Issue","RAN ISSUE",
U1920="Sites strategiques, MLL, Pylone, etc.","ENVTECH",
U1920="AKTIVCO DEFAUT GE &amp; POWER Cabinet","POWER ISSUE",
U1920="AKTIVCO Coupure ENEO &amp; Baisse de tension","POWER ISSUE",
U1920="Coupure ENEO &amp; Baisse de tension","POWER ISSUE",
U1920="Defaut GE &amp; POWER Cabinet","POWER ISSUE",
U1920="Sharing","POWER ISSUE",
U1920="Sites strategiques &amp; DataCenter","POWER ISSUE",
U1920="Exclu","Exclu",
U1920="SAT","TX ISSUE",
U1920="SPARE-ISSUE","SPARE-ISSUE",
U1920="Fiber CAmtel","TX ISSUE",
U1920="Fiber AOF","TX ISSUE",
U1920="Projet OCM (HUAWEI)","TRAVAUX-HUAWEI",
U1920="Projet OCM (NOKIA)","TRAVAUX -NOKIA",
U1920="ACCESS-ISSUE","ACCESS-ISSUE",
U1920="Projet OCM (ZTE, NOKIA, autres projets)","TRAVAUX OCM",
U1920="No root CAuse","No root cause",
U1920="ODU HS","TX ISSUE",
U1920="IP &amp; VLAN","TX ISSUE",
U1920="Warehouse HUAWEI","SPARE-ISSUE",
U1920="SPARE-HS","SPARE-ISSUE",
U1920="Power Telco","RAN ISSUE"
),"")</f>
        <v/>
      </c>
      <c r="U1920" s="33"/>
      <c r="V1920" s="32" t="str" cm="1">
        <f t="array" ref="V1920">IFERROR(_xlfn.IFS(
U1920="MPR ISSUE","ACTIVE",
U1920="BSS Hardware Issue","ACTIVE",
U1920="Sites strategiques, MLL, Pylone, etc.","PASSIVE",
U1920="AKTIVCO DEFAUT GE &amp; POWER Cabinet","PASSIVE",
U1920="AKTIVCO Coupure ENEO &amp; Baisse de tension","PASSIVE",
U1920="Coupure ENEO &amp; Baisse de tension","PASSIVE",
U1920="Defaut GE &amp; POWER Cabinet","PASSIVE",
U1920="Sharing","PASSIVE",
U1920="Sites strategiques &amp; DataCenter","PASSIVE",
U1920="Exclu","Exclu",
U1920="SAT","ACTIVE",
U1920="SPARE-ISSUE","SPARE-ISSUE",
U1920="Fiber CAmtel","ACTIVE",
U1920="Fiber AOF","ACTIVE",
U1920="Projet OCM (HUAWEI)","PLANNED WORKS",
U1920="Projet OCM (NOKIA)","PLANNED WORKS",
U1920="ACCESS-ISSUE","ACCESS-ISSUE",
U1920="Projet OCM (ZTE, NOKIA, autres projets)","PLANNED WORKS",
U1920="No root CAuse","No root cause",
U1920="ODU HS","ACTIVE",
U1920="IP &amp; VLAN","ACTIVE",
U1920="Warehouse HUAWEI","SPARE-ISSUE",
U1920="SPARE-HS","SPARE-ISSUE",
U1920="Power Telco","ACTIVE"
),"")</f>
        <v/>
      </c>
      <c r="W1920" s="51"/>
      <c r="X1920" s="51"/>
      <c r="Y1920" s="51"/>
      <c r="Z1920" s="51"/>
      <c r="AA1920" s="51"/>
      <c r="AB1920" s="34" t="s">
        <v>5420</v>
      </c>
      <c r="AC1920" s="34" t="str">
        <f>_xlfn.XLOOKUP(B1920,[4]ALL!$B:$B,[4]ALL!$N:$N,"")</f>
        <v/>
      </c>
      <c r="AD1920" s="34" t="s">
        <v>5420</v>
      </c>
      <c r="AE1920" s="34"/>
      <c r="AF1920" s="36" t="s">
        <v>5420</v>
      </c>
      <c r="AG1920" s="29"/>
      <c r="AH1920" s="35"/>
      <c r="AI1920" s="29"/>
      <c r="AJ1920" s="29" t="s">
        <v>5420</v>
      </c>
      <c r="AK1920" s="36" t="s">
        <v>5420</v>
      </c>
      <c r="AL1920" s="36" t="s">
        <v>5420</v>
      </c>
      <c r="AM1920" s="36" t="s">
        <v>5420</v>
      </c>
      <c r="AN1920" s="36" t="s">
        <v>5420</v>
      </c>
      <c r="AO1920" s="36" t="s">
        <v>5420</v>
      </c>
      <c r="AP1920" s="36" t="s">
        <v>5420</v>
      </c>
      <c r="AQ1920" s="36" t="s">
        <v>5420</v>
      </c>
      <c r="AR1920" s="36" t="s">
        <v>5420</v>
      </c>
      <c r="AS1920" s="36" t="s">
        <v>5420</v>
      </c>
      <c r="AT1920" s="36" t="s">
        <v>5420</v>
      </c>
      <c r="AU1920" s="36" t="s">
        <v>5420</v>
      </c>
      <c r="AV1920" s="36" t="s">
        <v>5420</v>
      </c>
      <c r="AW1920" s="45"/>
      <c r="AX1920" s="45" t="s">
        <v>5420</v>
      </c>
      <c r="AY1920" s="45" t="s">
        <v>5420</v>
      </c>
      <c r="AZ1920" s="45" t="s">
        <v>5420</v>
      </c>
      <c r="BA1920" s="36" t="s">
        <v>5420</v>
      </c>
    </row>
    <row r="1921" spans="1:53" s="58" customFormat="1" ht="14.55" hidden="1" customHeight="1" x14ac:dyDescent="0.3">
      <c r="A1921" s="27" t="s">
        <v>3098</v>
      </c>
      <c r="B1921" s="28" t="s">
        <v>3099</v>
      </c>
      <c r="C1921" s="29" t="str">
        <f>_xlfn.XLOOKUP(B1921,'[1]daily break down'!$D:$D,'[1]daily break down'!$E:$E,"")</f>
        <v>NORD-OUEST</v>
      </c>
      <c r="D1921" s="27"/>
      <c r="E1921" s="27"/>
      <c r="F1921" s="29" t="s">
        <v>51</v>
      </c>
      <c r="G1921" s="27" t="s">
        <v>3100</v>
      </c>
      <c r="H1921" s="37" t="str">
        <f>_xlfn.XLOOKUP(B1921,[2]CALCULATION!$B:$B,[2]CALCULATION!$H:$H,"")</f>
        <v>HUAWEI</v>
      </c>
      <c r="I1921" s="25">
        <v>0</v>
      </c>
      <c r="J1921" s="25">
        <v>2.675261747609386E-4</v>
      </c>
      <c r="K1921" s="25">
        <v>0</v>
      </c>
      <c r="L1921" s="25">
        <v>0</v>
      </c>
      <c r="M1921" s="25">
        <v>0</v>
      </c>
      <c r="N1921" s="25">
        <v>0</v>
      </c>
      <c r="O1921" s="25">
        <v>2.5040449957623845</v>
      </c>
      <c r="P1921" s="25" t="s">
        <v>6365</v>
      </c>
      <c r="Q1921" s="31" t="str">
        <f>_xlfn.XLOOKUP(B1921,'[1]daily break down'!$D:$D,'[1]daily break down'!$O:$O,"")</f>
        <v>Insecurity</v>
      </c>
      <c r="R1921" s="31"/>
      <c r="S1921" s="32" t="str" cm="1">
        <f t="array" ref="S1921">IFERROR(_xlfn.IFS(
U1921="MPR ISSUE","PDH",
U1921="BSS Hardware Issue","BSS",
U1921="Sites strategiques, MLL, Pylone, etc.","ENVTECH",
U1921="AKTIVCO DEFAUT GE &amp; POWER Cabinet","AKTIVCO",
U1921="AKTIVCO Coupure ENEO &amp; Baisse de tension","AKTIVCO GRID ONLY",
U1921="Coupure ENEO &amp; Baisse de tension","IHS GRID ONLY",
U1921="Defaut GE &amp; POWER Cabinet","IHS",
U1921="Sharing","Partners",
U1921="Sites strategiques &amp; DataCenter","SST &amp; DC",
U1921="Exclu","Exclu",
U1921="SAT","SAT",
U1921="SPARE-ISSUE","SPARE-ISSUE",
U1921="Fiber CAmtel","TRANS_FO_CAMTEL",
U1921="Fiber AOF","Fiber AOF",
U1921="Projet OCM (HUAWEI)","TRAVAUX-HUAWEI",
U1921="Projet OCM (NOKIA)","TRAVAUX-NOKIA",
U1921="ACCESS-ISSUE","ACCESS-ISSUE",
U1921="Projet OCM (ZTE, NOKIA, autres projets)","TRAVAUX OCM",
U1921="No root CAuse","No root cause",
U1921="ODU HS","PDH",
U1921="IP &amp; VLAN","PDH",
U1921="Warehouse HUAWEI","SPARE-ISSUE",
U1921="SPARE-HS","SPARE-ISSUE",
U1921="Power Telco","BSS"
),"")</f>
        <v/>
      </c>
      <c r="T1921" s="32" t="str" cm="1">
        <f t="array" ref="T1921">IFERROR(_xlfn.IFS(
U1921="MPR ISSUE","TX ISSUE",
U1921="BSS Hardware Issue","RAN ISSUE",
U1921="Sites strategiques, MLL, Pylone, etc.","ENVTECH",
U1921="AKTIVCO DEFAUT GE &amp; POWER Cabinet","POWER ISSUE",
U1921="AKTIVCO Coupure ENEO &amp; Baisse de tension","POWER ISSUE",
U1921="Coupure ENEO &amp; Baisse de tension","POWER ISSUE",
U1921="Defaut GE &amp; POWER Cabinet","POWER ISSUE",
U1921="Sharing","POWER ISSUE",
U1921="Sites strategiques &amp; DataCenter","POWER ISSUE",
U1921="Exclu","Exclu",
U1921="SAT","TX ISSUE",
U1921="SPARE-ISSUE","SPARE-ISSUE",
U1921="Fiber CAmtel","TX ISSUE",
U1921="Fiber AOF","TX ISSUE",
U1921="Projet OCM (HUAWEI)","TRAVAUX-HUAWEI",
U1921="Projet OCM (NOKIA)","TRAVAUX -NOKIA",
U1921="ACCESS-ISSUE","ACCESS-ISSUE",
U1921="Projet OCM (ZTE, NOKIA, autres projets)","TRAVAUX OCM",
U1921="No root CAuse","No root cause",
U1921="ODU HS","TX ISSUE",
U1921="IP &amp; VLAN","TX ISSUE",
U1921="Warehouse HUAWEI","SPARE-ISSUE",
U1921="SPARE-HS","SPARE-ISSUE",
U1921="Power Telco","RAN ISSUE"
),"")</f>
        <v/>
      </c>
      <c r="U1921" s="33"/>
      <c r="V1921" s="32" t="str" cm="1">
        <f t="array" ref="V1921">IFERROR(_xlfn.IFS(
U1921="MPR ISSUE","ACTIVE",
U1921="BSS Hardware Issue","ACTIVE",
U1921="Sites strategiques, MLL, Pylone, etc.","PASSIVE",
U1921="AKTIVCO DEFAUT GE &amp; POWER Cabinet","PASSIVE",
U1921="AKTIVCO Coupure ENEO &amp; Baisse de tension","PASSIVE",
U1921="Coupure ENEO &amp; Baisse de tension","PASSIVE",
U1921="Defaut GE &amp; POWER Cabinet","PASSIVE",
U1921="Sharing","PASSIVE",
U1921="Sites strategiques &amp; DataCenter","PASSIVE",
U1921="Exclu","Exclu",
U1921="SAT","ACTIVE",
U1921="SPARE-ISSUE","SPARE-ISSUE",
U1921="Fiber CAmtel","ACTIVE",
U1921="Fiber AOF","ACTIVE",
U1921="Projet OCM (HUAWEI)","PLANNED WORKS",
U1921="Projet OCM (NOKIA)","PLANNED WORKS",
U1921="ACCESS-ISSUE","ACCESS-ISSUE",
U1921="Projet OCM (ZTE, NOKIA, autres projets)","PLANNED WORKS",
U1921="No root CAuse","No root cause",
U1921="ODU HS","ACTIVE",
U1921="IP &amp; VLAN","ACTIVE",
U1921="Warehouse HUAWEI","SPARE-ISSUE",
U1921="SPARE-HS","SPARE-ISSUE",
U1921="Power Telco","ACTIVE"
),"")</f>
        <v/>
      </c>
      <c r="W1921" s="51"/>
      <c r="X1921" s="51"/>
      <c r="Y1921" s="51"/>
      <c r="Z1921" s="51"/>
      <c r="AA1921" s="51"/>
      <c r="AB1921" s="34" t="s">
        <v>5420</v>
      </c>
      <c r="AC1921" s="34" t="str">
        <f>_xlfn.XLOOKUP(B1921,[4]ALL!$B:$B,[4]ALL!$N:$N,"")</f>
        <v/>
      </c>
      <c r="AD1921" s="34" t="s">
        <v>5420</v>
      </c>
      <c r="AE1921" s="34"/>
      <c r="AF1921" s="36" t="s">
        <v>5420</v>
      </c>
      <c r="AG1921" s="29"/>
      <c r="AH1921" s="35"/>
      <c r="AI1921" s="29"/>
      <c r="AJ1921" s="29" t="s">
        <v>5420</v>
      </c>
      <c r="AK1921" s="36" t="s">
        <v>5420</v>
      </c>
      <c r="AL1921" s="36" t="s">
        <v>5420</v>
      </c>
      <c r="AM1921" s="36" t="s">
        <v>5420</v>
      </c>
      <c r="AN1921" s="36" t="s">
        <v>5420</v>
      </c>
      <c r="AO1921" s="36" t="s">
        <v>5420</v>
      </c>
      <c r="AP1921" s="36" t="s">
        <v>5420</v>
      </c>
      <c r="AQ1921" s="36" t="s">
        <v>5420</v>
      </c>
      <c r="AR1921" s="36" t="s">
        <v>5420</v>
      </c>
      <c r="AS1921" s="36" t="s">
        <v>5420</v>
      </c>
      <c r="AT1921" s="36" t="s">
        <v>5420</v>
      </c>
      <c r="AU1921" s="36" t="s">
        <v>5420</v>
      </c>
      <c r="AV1921" s="36" t="s">
        <v>5420</v>
      </c>
      <c r="AW1921" s="45"/>
      <c r="AX1921" s="45" t="s">
        <v>5420</v>
      </c>
      <c r="AY1921" s="45" t="s">
        <v>5420</v>
      </c>
      <c r="AZ1921" s="45" t="s">
        <v>5420</v>
      </c>
      <c r="BA1921" s="36" t="s">
        <v>5420</v>
      </c>
    </row>
    <row r="1922" spans="1:53" s="58" customFormat="1" ht="18.45" hidden="1" customHeight="1" x14ac:dyDescent="0.3">
      <c r="A1922" s="27" t="s">
        <v>3101</v>
      </c>
      <c r="B1922" s="28" t="s">
        <v>3102</v>
      </c>
      <c r="C1922" s="29" t="str">
        <f>_xlfn.XLOOKUP(B1922,'[1]daily break down'!$D:$D,'[1]daily break down'!$E:$E,"")</f>
        <v>EXTREME-NORD</v>
      </c>
      <c r="D1922" s="27" t="s">
        <v>11</v>
      </c>
      <c r="E1922" s="27" t="s">
        <v>12</v>
      </c>
      <c r="F1922" s="29" t="s">
        <v>55</v>
      </c>
      <c r="G1922" s="27" t="s">
        <v>3103</v>
      </c>
      <c r="H1922" s="37" t="str">
        <f>_xlfn.XLOOKUP(B1922,[2]CALCULATION!$B:$B,[2]CALCULATION!$H:$H,"")</f>
        <v>HUAWEI</v>
      </c>
      <c r="I1922" s="25">
        <v>0</v>
      </c>
      <c r="J1922" s="25">
        <v>0.49911466671232446</v>
      </c>
      <c r="K1922" s="25">
        <v>0.50401931324960858</v>
      </c>
      <c r="L1922" s="25">
        <v>8.9175391586979543E-5</v>
      </c>
      <c r="M1922" s="25">
        <v>0</v>
      </c>
      <c r="N1922" s="25">
        <v>1.0266941184192129</v>
      </c>
      <c r="O1922" s="25">
        <v>2.1274394820122531</v>
      </c>
      <c r="P1922" s="25" t="s">
        <v>6364</v>
      </c>
      <c r="Q1922" s="31" t="str">
        <f>_xlfn.XLOOKUP(B1922,'[1]daily break down'!$D:$D,'[1]daily break down'!$O:$O,"")</f>
        <v>Insecurity</v>
      </c>
      <c r="R1922" s="31"/>
      <c r="S1922" s="32" t="str" cm="1">
        <f t="array" ref="S1922">IFERROR(_xlfn.IFS(
U1922="MPR ISSUE","PDH",
U1922="BSS Hardware Issue","BSS",
U1922="Sites strategiques, MLL, Pylone, etc.","ENVTECH",
U1922="AKTIVCO DEFAUT GE &amp; POWER Cabinet","AKTIVCO",
U1922="AKTIVCO Coupure ENEO &amp; Baisse de tension","AKTIVCO GRID ONLY",
U1922="Coupure ENEO &amp; Baisse de tension","IHS GRID ONLY",
U1922="Defaut GE &amp; POWER Cabinet","IHS",
U1922="Sharing","Partners",
U1922="Sites strategiques &amp; DataCenter","SST &amp; DC",
U1922="Exclu","Exclu",
U1922="SAT","SAT",
U1922="SPARE-ISSUE","SPARE-ISSUE",
U1922="Fiber CAmtel","TRANS_FO_CAMTEL",
U1922="Fiber AOF","Fiber AOF",
U1922="Projet OCM (HUAWEI)","TRAVAUX-HUAWEI",
U1922="Projet OCM (NOKIA)","TRAVAUX-NOKIA",
U1922="ACCESS-ISSUE","ACCESS-ISSUE",
U1922="Projet OCM (ZTE, NOKIA, autres projets)","TRAVAUX OCM",
U1922="No root CAuse","No root cause",
U1922="ODU HS","PDH",
U1922="IP &amp; VLAN","PDH",
U1922="Warehouse HUAWEI","SPARE-ISSUE",
U1922="SPARE-HS","SPARE-ISSUE",
U1922="Power Telco","BSS"
),"")</f>
        <v/>
      </c>
      <c r="T1922" s="32" t="str" cm="1">
        <f t="array" ref="T1922">IFERROR(_xlfn.IFS(
U1922="MPR ISSUE","TX ISSUE",
U1922="BSS Hardware Issue","RAN ISSUE",
U1922="Sites strategiques, MLL, Pylone, etc.","ENVTECH",
U1922="AKTIVCO DEFAUT GE &amp; POWER Cabinet","POWER ISSUE",
U1922="AKTIVCO Coupure ENEO &amp; Baisse de tension","POWER ISSUE",
U1922="Coupure ENEO &amp; Baisse de tension","POWER ISSUE",
U1922="Defaut GE &amp; POWER Cabinet","POWER ISSUE",
U1922="Sharing","POWER ISSUE",
U1922="Sites strategiques &amp; DataCenter","POWER ISSUE",
U1922="Exclu","Exclu",
U1922="SAT","TX ISSUE",
U1922="SPARE-ISSUE","SPARE-ISSUE",
U1922="Fiber CAmtel","TX ISSUE",
U1922="Fiber AOF","TX ISSUE",
U1922="Projet OCM (HUAWEI)","TRAVAUX-HUAWEI",
U1922="Projet OCM (NOKIA)","TRAVAUX -NOKIA",
U1922="ACCESS-ISSUE","ACCESS-ISSUE",
U1922="Projet OCM (ZTE, NOKIA, autres projets)","TRAVAUX OCM",
U1922="No root CAuse","No root cause",
U1922="ODU HS","TX ISSUE",
U1922="IP &amp; VLAN","TX ISSUE",
U1922="Warehouse HUAWEI","SPARE-ISSUE",
U1922="SPARE-HS","SPARE-ISSUE",
U1922="Power Telco","RAN ISSUE"
),"")</f>
        <v/>
      </c>
      <c r="U1922" s="33"/>
      <c r="V1922" s="32" t="str" cm="1">
        <f t="array" ref="V1922">IFERROR(_xlfn.IFS(
U1922="MPR ISSUE","ACTIVE",
U1922="BSS Hardware Issue","ACTIVE",
U1922="Sites strategiques, MLL, Pylone, etc.","PASSIVE",
U1922="AKTIVCO DEFAUT GE &amp; POWER Cabinet","PASSIVE",
U1922="AKTIVCO Coupure ENEO &amp; Baisse de tension","PASSIVE",
U1922="Coupure ENEO &amp; Baisse de tension","PASSIVE",
U1922="Defaut GE &amp; POWER Cabinet","PASSIVE",
U1922="Sharing","PASSIVE",
U1922="Sites strategiques &amp; DataCenter","PASSIVE",
U1922="Exclu","Exclu",
U1922="SAT","ACTIVE",
U1922="SPARE-ISSUE","SPARE-ISSUE",
U1922="Fiber CAmtel","ACTIVE",
U1922="Fiber AOF","ACTIVE",
U1922="Projet OCM (HUAWEI)","PLANNED WORKS",
U1922="Projet OCM (NOKIA)","PLANNED WORKS",
U1922="ACCESS-ISSUE","ACCESS-ISSUE",
U1922="Projet OCM (ZTE, NOKIA, autres projets)","PLANNED WORKS",
U1922="No root CAuse","No root cause",
U1922="ODU HS","ACTIVE",
U1922="IP &amp; VLAN","ACTIVE",
U1922="Warehouse HUAWEI","SPARE-ISSUE",
U1922="SPARE-HS","SPARE-ISSUE",
U1922="Power Telco","ACTIVE"
),"")</f>
        <v/>
      </c>
      <c r="W1922" s="51"/>
      <c r="X1922" s="51"/>
      <c r="Y1922" s="51"/>
      <c r="Z1922" s="51"/>
      <c r="AA1922" s="51"/>
      <c r="AB1922" s="34" t="s">
        <v>5420</v>
      </c>
      <c r="AC1922" s="34" t="str">
        <f>_xlfn.XLOOKUP(B1922,[4]ALL!$B:$B,[4]ALL!$N:$N,"")</f>
        <v/>
      </c>
      <c r="AD1922" s="34" t="s">
        <v>5420</v>
      </c>
      <c r="AE1922" s="34"/>
      <c r="AF1922" s="36" t="s">
        <v>5420</v>
      </c>
      <c r="AG1922" s="29"/>
      <c r="AH1922" s="35"/>
      <c r="AI1922" s="29"/>
      <c r="AJ1922" s="29" t="s">
        <v>5420</v>
      </c>
      <c r="AK1922" s="36" t="s">
        <v>5420</v>
      </c>
      <c r="AL1922" s="36" t="s">
        <v>5420</v>
      </c>
      <c r="AM1922" s="36" t="s">
        <v>5420</v>
      </c>
      <c r="AN1922" s="36" t="s">
        <v>5420</v>
      </c>
      <c r="AO1922" s="36" t="s">
        <v>5420</v>
      </c>
      <c r="AP1922" s="36" t="s">
        <v>5420</v>
      </c>
      <c r="AQ1922" s="36" t="s">
        <v>5420</v>
      </c>
      <c r="AR1922" s="36" t="s">
        <v>5420</v>
      </c>
      <c r="AS1922" s="36" t="s">
        <v>5420</v>
      </c>
      <c r="AT1922" s="36" t="s">
        <v>5420</v>
      </c>
      <c r="AU1922" s="36" t="s">
        <v>5420</v>
      </c>
      <c r="AV1922" s="36" t="s">
        <v>5420</v>
      </c>
      <c r="AW1922" s="45"/>
      <c r="AX1922" s="45" t="s">
        <v>5420</v>
      </c>
      <c r="AY1922" s="45" t="s">
        <v>5420</v>
      </c>
      <c r="AZ1922" s="45" t="s">
        <v>5420</v>
      </c>
      <c r="BA1922" s="36" t="s">
        <v>5420</v>
      </c>
    </row>
    <row r="1923" spans="1:53" s="58" customFormat="1" ht="15.6" hidden="1" x14ac:dyDescent="0.3">
      <c r="A1923" s="27" t="s">
        <v>3107</v>
      </c>
      <c r="B1923" s="28" t="s">
        <v>3108</v>
      </c>
      <c r="C1923" s="29" t="str">
        <f>_xlfn.XLOOKUP(B1923,'[1]daily break down'!$D:$D,'[1]daily break down'!$E:$E,"")</f>
        <v>EXTREME-NORD</v>
      </c>
      <c r="D1923" s="27" t="s">
        <v>11</v>
      </c>
      <c r="E1923" s="27" t="s">
        <v>237</v>
      </c>
      <c r="F1923" s="29" t="s">
        <v>55</v>
      </c>
      <c r="G1923" s="27" t="s">
        <v>2077</v>
      </c>
      <c r="H1923" s="37" t="str">
        <f>_xlfn.XLOOKUP(B1923,[2]CALCULATION!$B:$B,[2]CALCULATION!$H:$H,"")</f>
        <v>HUAWEI</v>
      </c>
      <c r="I1923" s="25">
        <v>0</v>
      </c>
      <c r="J1923" s="25">
        <v>0.10023314014376501</v>
      </c>
      <c r="K1923" s="25">
        <v>0</v>
      </c>
      <c r="L1923" s="25">
        <v>0</v>
      </c>
      <c r="M1923" s="25">
        <v>0</v>
      </c>
      <c r="N1923" s="25">
        <v>3.2994894887182422E-3</v>
      </c>
      <c r="O1923" s="25">
        <v>0</v>
      </c>
      <c r="P1923" s="25" t="s">
        <v>6366</v>
      </c>
      <c r="Q1923" s="31" t="str">
        <f>_xlfn.XLOOKUP(B1923,'[1]daily break down'!$D:$D,'[1]daily break down'!$O:$O,"")</f>
        <v>Insecurity</v>
      </c>
      <c r="R1923" s="31"/>
      <c r="S1923" s="32" t="str" cm="1">
        <f t="array" ref="S1923">IFERROR(_xlfn.IFS(
U1923="MPR ISSUE","PDH",
U1923="BSS Hardware Issue","BSS",
U1923="Sites strategiques, MLL, Pylone, etc.","ENVTECH",
U1923="AKTIVCO DEFAUT GE &amp; POWER Cabinet","AKTIVCO",
U1923="AKTIVCO Coupure ENEO &amp; Baisse de tension","AKTIVCO GRID ONLY",
U1923="Coupure ENEO &amp; Baisse de tension","IHS GRID ONLY",
U1923="Defaut GE &amp; POWER Cabinet","IHS",
U1923="Sharing","Partners",
U1923="Sites strategiques &amp; DataCenter","SST &amp; DC",
U1923="Exclu","Exclu",
U1923="SAT","SAT",
U1923="SPARE-ISSUE","SPARE-ISSUE",
U1923="Fiber CAmtel","TRANS_FO_CAMTEL",
U1923="Fiber AOF","Fiber AOF",
U1923="Projet OCM (HUAWEI)","TRAVAUX-HUAWEI",
U1923="Projet OCM (NOKIA)","TRAVAUX-NOKIA",
U1923="ACCESS-ISSUE","ACCESS-ISSUE",
U1923="Projet OCM (ZTE, NOKIA, autres projets)","TRAVAUX OCM",
U1923="No root CAuse","No root cause",
U1923="ODU HS","PDH",
U1923="IP &amp; VLAN","PDH",
U1923="Warehouse HUAWEI","SPARE-ISSUE",
U1923="SPARE-HS","SPARE-ISSUE",
U1923="Power Telco","BSS"
),"")</f>
        <v/>
      </c>
      <c r="T1923" s="32" t="str" cm="1">
        <f t="array" ref="T1923">IFERROR(_xlfn.IFS(
U1923="MPR ISSUE","TX ISSUE",
U1923="BSS Hardware Issue","RAN ISSUE",
U1923="Sites strategiques, MLL, Pylone, etc.","ENVTECH",
U1923="AKTIVCO DEFAUT GE &amp; POWER Cabinet","POWER ISSUE",
U1923="AKTIVCO Coupure ENEO &amp; Baisse de tension","POWER ISSUE",
U1923="Coupure ENEO &amp; Baisse de tension","POWER ISSUE",
U1923="Defaut GE &amp; POWER Cabinet","POWER ISSUE",
U1923="Sharing","POWER ISSUE",
U1923="Sites strategiques &amp; DataCenter","POWER ISSUE",
U1923="Exclu","Exclu",
U1923="SAT","TX ISSUE",
U1923="SPARE-ISSUE","SPARE-ISSUE",
U1923="Fiber CAmtel","TX ISSUE",
U1923="Fiber AOF","TX ISSUE",
U1923="Projet OCM (HUAWEI)","TRAVAUX-HUAWEI",
U1923="Projet OCM (NOKIA)","TRAVAUX -NOKIA",
U1923="ACCESS-ISSUE","ACCESS-ISSUE",
U1923="Projet OCM (ZTE, NOKIA, autres projets)","TRAVAUX OCM",
U1923="No root CAuse","No root cause",
U1923="ODU HS","TX ISSUE",
U1923="IP &amp; VLAN","TX ISSUE",
U1923="Warehouse HUAWEI","SPARE-ISSUE",
U1923="SPARE-HS","SPARE-ISSUE",
U1923="Power Telco","RAN ISSUE"
),"")</f>
        <v/>
      </c>
      <c r="U1923" s="33"/>
      <c r="V1923" s="32" t="str" cm="1">
        <f t="array" ref="V1923">IFERROR(_xlfn.IFS(
U1923="MPR ISSUE","ACTIVE",
U1923="BSS Hardware Issue","ACTIVE",
U1923="Sites strategiques, MLL, Pylone, etc.","PASSIVE",
U1923="AKTIVCO DEFAUT GE &amp; POWER Cabinet","PASSIVE",
U1923="AKTIVCO Coupure ENEO &amp; Baisse de tension","PASSIVE",
U1923="Coupure ENEO &amp; Baisse de tension","PASSIVE",
U1923="Defaut GE &amp; POWER Cabinet","PASSIVE",
U1923="Sharing","PASSIVE",
U1923="Sites strategiques &amp; DataCenter","PASSIVE",
U1923="Exclu","Exclu",
U1923="SAT","ACTIVE",
U1923="SPARE-ISSUE","SPARE-ISSUE",
U1923="Fiber CAmtel","ACTIVE",
U1923="Fiber AOF","ACTIVE",
U1923="Projet OCM (HUAWEI)","PLANNED WORKS",
U1923="Projet OCM (NOKIA)","PLANNED WORKS",
U1923="ACCESS-ISSUE","ACCESS-ISSUE",
U1923="Projet OCM (ZTE, NOKIA, autres projets)","PLANNED WORKS",
U1923="No root CAuse","No root cause",
U1923="ODU HS","ACTIVE",
U1923="IP &amp; VLAN","ACTIVE",
U1923="Warehouse HUAWEI","SPARE-ISSUE",
U1923="SPARE-HS","SPARE-ISSUE",
U1923="Power Telco","ACTIVE"
),"")</f>
        <v/>
      </c>
      <c r="W1923" s="51"/>
      <c r="X1923" s="51"/>
      <c r="Y1923" s="51"/>
      <c r="Z1923" s="51"/>
      <c r="AA1923" s="51"/>
      <c r="AB1923" s="34" t="s">
        <v>5420</v>
      </c>
      <c r="AC1923" s="34" t="str">
        <f>_xlfn.XLOOKUP(B1923,[4]ALL!$B:$B,[4]ALL!$N:$N,"")</f>
        <v/>
      </c>
      <c r="AD1923" s="34" t="s">
        <v>5420</v>
      </c>
      <c r="AE1923" s="34"/>
      <c r="AF1923" s="36" t="s">
        <v>5420</v>
      </c>
      <c r="AG1923" s="29"/>
      <c r="AH1923" s="35"/>
      <c r="AI1923" s="29"/>
      <c r="AJ1923" s="29" t="s">
        <v>5420</v>
      </c>
      <c r="AK1923" s="36" t="s">
        <v>5420</v>
      </c>
      <c r="AL1923" s="36" t="s">
        <v>5420</v>
      </c>
      <c r="AM1923" s="36" t="s">
        <v>5420</v>
      </c>
      <c r="AN1923" s="36" t="s">
        <v>5420</v>
      </c>
      <c r="AO1923" s="36" t="s">
        <v>5420</v>
      </c>
      <c r="AP1923" s="36" t="s">
        <v>5420</v>
      </c>
      <c r="AQ1923" s="36" t="s">
        <v>5420</v>
      </c>
      <c r="AR1923" s="36" t="s">
        <v>5420</v>
      </c>
      <c r="AS1923" s="36" t="s">
        <v>5420</v>
      </c>
      <c r="AT1923" s="36" t="s">
        <v>5420</v>
      </c>
      <c r="AU1923" s="36" t="s">
        <v>5420</v>
      </c>
      <c r="AV1923" s="36" t="s">
        <v>5420</v>
      </c>
      <c r="AW1923" s="45"/>
      <c r="AX1923" s="45" t="s">
        <v>5420</v>
      </c>
      <c r="AY1923" s="45" t="s">
        <v>5420</v>
      </c>
      <c r="AZ1923" s="45" t="s">
        <v>5420</v>
      </c>
      <c r="BA1923" s="36" t="s">
        <v>5420</v>
      </c>
    </row>
    <row r="1924" spans="1:53" s="58" customFormat="1" ht="15.6" hidden="1" x14ac:dyDescent="0.3">
      <c r="A1924" s="27" t="s">
        <v>677</v>
      </c>
      <c r="B1924" s="28" t="s">
        <v>3117</v>
      </c>
      <c r="C1924" s="29" t="str">
        <f>_xlfn.XLOOKUP(B1924,'[1]daily break down'!$D:$D,'[1]daily break down'!$E:$E,"")</f>
        <v>EXTREME-NORD</v>
      </c>
      <c r="D1924" s="27" t="s">
        <v>11</v>
      </c>
      <c r="E1924" s="27" t="s">
        <v>237</v>
      </c>
      <c r="F1924" s="29" t="s">
        <v>55</v>
      </c>
      <c r="G1924" s="27" t="s">
        <v>677</v>
      </c>
      <c r="H1924" s="39" t="str">
        <f>_xlfn.XLOOKUP(B1924,[2]CALCULATION!$B:$B,[2]CALCULATION!$H:$H,"")</f>
        <v>NOKIA</v>
      </c>
      <c r="I1924" s="25">
        <v>0</v>
      </c>
      <c r="J1924" s="25">
        <v>0</v>
      </c>
      <c r="K1924" s="25">
        <v>0</v>
      </c>
      <c r="L1924" s="25">
        <v>0</v>
      </c>
      <c r="M1924" s="25">
        <v>0</v>
      </c>
      <c r="N1924" s="25">
        <v>0</v>
      </c>
      <c r="O1924" s="25">
        <v>0</v>
      </c>
      <c r="P1924" s="25" t="s">
        <v>6366</v>
      </c>
      <c r="Q1924" s="31" t="str">
        <f>_xlfn.XLOOKUP(B1924,'[1]daily break down'!$D:$D,'[1]daily break down'!$O:$O,"")</f>
        <v>Insecurity</v>
      </c>
      <c r="R1924" s="31"/>
      <c r="S1924" s="32" t="str" cm="1">
        <f t="array" ref="S1924">IFERROR(_xlfn.IFS(
U1924="MPR ISSUE","PDH",
U1924="BSS Hardware Issue","BSS",
U1924="Sites strategiques, MLL, Pylone, etc.","ENVTECH",
U1924="AKTIVCO DEFAUT GE &amp; POWER Cabinet","AKTIVCO",
U1924="AKTIVCO Coupure ENEO &amp; Baisse de tension","AKTIVCO GRID ONLY",
U1924="Coupure ENEO &amp; Baisse de tension","IHS GRID ONLY",
U1924="Defaut GE &amp; POWER Cabinet","IHS",
U1924="Sharing","Partners",
U1924="Sites strategiques &amp; DataCenter","SST &amp; DC",
U1924="Exclu","Exclu",
U1924="SAT","SAT",
U1924="SPARE-ISSUE","SPARE-ISSUE",
U1924="Fiber CAmtel","TRANS_FO_CAMTEL",
U1924="Fiber AOF","Fiber AOF",
U1924="Projet OCM (HUAWEI)","TRAVAUX-HUAWEI",
U1924="Projet OCM (NOKIA)","TRAVAUX-NOKIA",
U1924="ACCESS-ISSUE","ACCESS-ISSUE",
U1924="Projet OCM (ZTE, NOKIA, autres projets)","TRAVAUX OCM",
U1924="No root CAuse","No root cause",
U1924="ODU HS","PDH",
U1924="IP &amp; VLAN","PDH",
U1924="Warehouse HUAWEI","SPARE-ISSUE",
U1924="SPARE-HS","SPARE-ISSUE",
U1924="Power Telco","BSS"
),"")</f>
        <v/>
      </c>
      <c r="T1924" s="32" t="str" cm="1">
        <f t="array" ref="T1924">IFERROR(_xlfn.IFS(
U1924="MPR ISSUE","TX ISSUE",
U1924="BSS Hardware Issue","RAN ISSUE",
U1924="Sites strategiques, MLL, Pylone, etc.","ENVTECH",
U1924="AKTIVCO DEFAUT GE &amp; POWER Cabinet","POWER ISSUE",
U1924="AKTIVCO Coupure ENEO &amp; Baisse de tension","POWER ISSUE",
U1924="Coupure ENEO &amp; Baisse de tension","POWER ISSUE",
U1924="Defaut GE &amp; POWER Cabinet","POWER ISSUE",
U1924="Sharing","POWER ISSUE",
U1924="Sites strategiques &amp; DataCenter","POWER ISSUE",
U1924="Exclu","Exclu",
U1924="SAT","TX ISSUE",
U1924="SPARE-ISSUE","SPARE-ISSUE",
U1924="Fiber CAmtel","TX ISSUE",
U1924="Fiber AOF","TX ISSUE",
U1924="Projet OCM (HUAWEI)","TRAVAUX-HUAWEI",
U1924="Projet OCM (NOKIA)","TRAVAUX -NOKIA",
U1924="ACCESS-ISSUE","ACCESS-ISSUE",
U1924="Projet OCM (ZTE, NOKIA, autres projets)","TRAVAUX OCM",
U1924="No root CAuse","No root cause",
U1924="ODU HS","TX ISSUE",
U1924="IP &amp; VLAN","TX ISSUE",
U1924="Warehouse HUAWEI","SPARE-ISSUE",
U1924="SPARE-HS","SPARE-ISSUE",
U1924="Power Telco","RAN ISSUE"
),"")</f>
        <v/>
      </c>
      <c r="U1924" s="33"/>
      <c r="V1924" s="32" t="str" cm="1">
        <f t="array" ref="V1924">IFERROR(_xlfn.IFS(
U1924="MPR ISSUE","ACTIVE",
U1924="BSS Hardware Issue","ACTIVE",
U1924="Sites strategiques, MLL, Pylone, etc.","PASSIVE",
U1924="AKTIVCO DEFAUT GE &amp; POWER Cabinet","PASSIVE",
U1924="AKTIVCO Coupure ENEO &amp; Baisse de tension","PASSIVE",
U1924="Coupure ENEO &amp; Baisse de tension","PASSIVE",
U1924="Defaut GE &amp; POWER Cabinet","PASSIVE",
U1924="Sharing","PASSIVE",
U1924="Sites strategiques &amp; DataCenter","PASSIVE",
U1924="Exclu","Exclu",
U1924="SAT","ACTIVE",
U1924="SPARE-ISSUE","SPARE-ISSUE",
U1924="Fiber CAmtel","ACTIVE",
U1924="Fiber AOF","ACTIVE",
U1924="Projet OCM (HUAWEI)","PLANNED WORKS",
U1924="Projet OCM (NOKIA)","PLANNED WORKS",
U1924="ACCESS-ISSUE","ACCESS-ISSUE",
U1924="Projet OCM (ZTE, NOKIA, autres projets)","PLANNED WORKS",
U1924="No root CAuse","No root cause",
U1924="ODU HS","ACTIVE",
U1924="IP &amp; VLAN","ACTIVE",
U1924="Warehouse HUAWEI","SPARE-ISSUE",
U1924="SPARE-HS","SPARE-ISSUE",
U1924="Power Telco","ACTIVE"
),"")</f>
        <v/>
      </c>
      <c r="W1924" s="51"/>
      <c r="X1924" s="51"/>
      <c r="Y1924" s="51"/>
      <c r="Z1924" s="51"/>
      <c r="AA1924" s="51"/>
      <c r="AB1924" s="34" t="s">
        <v>5420</v>
      </c>
      <c r="AC1924" s="34" t="str">
        <f>_xlfn.XLOOKUP(B1924,[4]ALL!$B:$B,[4]ALL!$N:$N,"")</f>
        <v/>
      </c>
      <c r="AD1924" s="34" t="s">
        <v>5420</v>
      </c>
      <c r="AE1924" s="34"/>
      <c r="AF1924" s="36" t="s">
        <v>5420</v>
      </c>
      <c r="AG1924" s="29"/>
      <c r="AH1924" s="35"/>
      <c r="AI1924" s="29"/>
      <c r="AJ1924" s="29" t="s">
        <v>5420</v>
      </c>
      <c r="AK1924" s="36" t="s">
        <v>5420</v>
      </c>
      <c r="AL1924" s="36" t="s">
        <v>5420</v>
      </c>
      <c r="AM1924" s="36" t="s">
        <v>5420</v>
      </c>
      <c r="AN1924" s="36" t="s">
        <v>5420</v>
      </c>
      <c r="AO1924" s="36" t="s">
        <v>5420</v>
      </c>
      <c r="AP1924" s="36" t="s">
        <v>5420</v>
      </c>
      <c r="AQ1924" s="36" t="s">
        <v>5420</v>
      </c>
      <c r="AR1924" s="36" t="s">
        <v>5420</v>
      </c>
      <c r="AS1924" s="36" t="s">
        <v>5420</v>
      </c>
      <c r="AT1924" s="36" t="s">
        <v>5420</v>
      </c>
      <c r="AU1924" s="36" t="s">
        <v>5420</v>
      </c>
      <c r="AV1924" s="36" t="s">
        <v>5420</v>
      </c>
      <c r="AW1924" s="45"/>
      <c r="AX1924" s="45" t="s">
        <v>5420</v>
      </c>
      <c r="AY1924" s="45" t="s">
        <v>5420</v>
      </c>
      <c r="AZ1924" s="45" t="s">
        <v>5420</v>
      </c>
      <c r="BA1924" s="36" t="s">
        <v>5420</v>
      </c>
    </row>
    <row r="1925" spans="1:53" s="58" customFormat="1" ht="15.6" hidden="1" x14ac:dyDescent="0.3">
      <c r="A1925" s="27" t="s">
        <v>3137</v>
      </c>
      <c r="B1925" s="28" t="s">
        <v>3138</v>
      </c>
      <c r="C1925" s="29" t="str">
        <f>_xlfn.XLOOKUP(B1925,'[1]daily break down'!$D:$D,'[1]daily break down'!$E:$E,"")</f>
        <v>EXTREME-NORD</v>
      </c>
      <c r="D1925" s="27" t="s">
        <v>11</v>
      </c>
      <c r="E1925" s="27" t="s">
        <v>12</v>
      </c>
      <c r="F1925" s="29" t="s">
        <v>55</v>
      </c>
      <c r="G1925" s="27" t="s">
        <v>3139</v>
      </c>
      <c r="H1925" s="37" t="str">
        <f>_xlfn.XLOOKUP(B1925,[2]CALCULATION!$B:$B,[2]CALCULATION!$H:$H,"")</f>
        <v>Huawei</v>
      </c>
      <c r="I1925" s="25">
        <v>3.9147996906684017E-2</v>
      </c>
      <c r="J1925" s="25">
        <v>0</v>
      </c>
      <c r="K1925" s="25">
        <v>3.9433358159762351E-2</v>
      </c>
      <c r="L1925" s="25">
        <v>0</v>
      </c>
      <c r="M1925" s="25">
        <v>0</v>
      </c>
      <c r="N1925" s="25">
        <v>0</v>
      </c>
      <c r="O1925" s="25">
        <v>0</v>
      </c>
      <c r="P1925" s="25" t="s">
        <v>6366</v>
      </c>
      <c r="Q1925" s="31" t="str">
        <f>_xlfn.XLOOKUP(B1925,'[1]daily break down'!$D:$D,'[1]daily break down'!$O:$O,"")</f>
        <v>Insecurity</v>
      </c>
      <c r="R1925" s="31"/>
      <c r="S1925" s="32" t="str" cm="1">
        <f t="array" ref="S1925">IFERROR(_xlfn.IFS(
U1925="MPR ISSUE","PDH",
U1925="BSS Hardware Issue","BSS",
U1925="Sites strategiques, MLL, Pylone, etc.","ENVTECH",
U1925="AKTIVCO DEFAUT GE &amp; POWER Cabinet","AKTIVCO",
U1925="AKTIVCO Coupure ENEO &amp; Baisse de tension","AKTIVCO GRID ONLY",
U1925="Coupure ENEO &amp; Baisse de tension","IHS GRID ONLY",
U1925="Defaut GE &amp; POWER Cabinet","IHS",
U1925="Sharing","Partners",
U1925="Sites strategiques &amp; DataCenter","SST &amp; DC",
U1925="Exclu","Exclu",
U1925="SAT","SAT",
U1925="SPARE-ISSUE","SPARE-ISSUE",
U1925="Fiber CAmtel","TRANS_FO_CAMTEL",
U1925="Fiber AOF","Fiber AOF",
U1925="Projet OCM (HUAWEI)","TRAVAUX-HUAWEI",
U1925="Projet OCM (NOKIA)","TRAVAUX-NOKIA",
U1925="ACCESS-ISSUE","ACCESS-ISSUE",
U1925="Projet OCM (ZTE, NOKIA, autres projets)","TRAVAUX OCM",
U1925="No root CAuse","No root cause",
U1925="ODU HS","PDH",
U1925="IP &amp; VLAN","PDH",
U1925="Warehouse HUAWEI","SPARE-ISSUE",
U1925="SPARE-HS","SPARE-ISSUE",
U1925="Power Telco","BSS"
),"")</f>
        <v/>
      </c>
      <c r="T1925" s="32" t="str" cm="1">
        <f t="array" ref="T1925">IFERROR(_xlfn.IFS(
U1925="MPR ISSUE","TX ISSUE",
U1925="BSS Hardware Issue","RAN ISSUE",
U1925="Sites strategiques, MLL, Pylone, etc.","ENVTECH",
U1925="AKTIVCO DEFAUT GE &amp; POWER Cabinet","POWER ISSUE",
U1925="AKTIVCO Coupure ENEO &amp; Baisse de tension","POWER ISSUE",
U1925="Coupure ENEO &amp; Baisse de tension","POWER ISSUE",
U1925="Defaut GE &amp; POWER Cabinet","POWER ISSUE",
U1925="Sharing","POWER ISSUE",
U1925="Sites strategiques &amp; DataCenter","POWER ISSUE",
U1925="Exclu","Exclu",
U1925="SAT","TX ISSUE",
U1925="SPARE-ISSUE","SPARE-ISSUE",
U1925="Fiber CAmtel","TX ISSUE",
U1925="Fiber AOF","TX ISSUE",
U1925="Projet OCM (HUAWEI)","TRAVAUX-HUAWEI",
U1925="Projet OCM (NOKIA)","TRAVAUX -NOKIA",
U1925="ACCESS-ISSUE","ACCESS-ISSUE",
U1925="Projet OCM (ZTE, NOKIA, autres projets)","TRAVAUX OCM",
U1925="No root CAuse","No root cause",
U1925="ODU HS","TX ISSUE",
U1925="IP &amp; VLAN","TX ISSUE",
U1925="Warehouse HUAWEI","SPARE-ISSUE",
U1925="SPARE-HS","SPARE-ISSUE",
U1925="Power Telco","RAN ISSUE"
),"")</f>
        <v/>
      </c>
      <c r="U1925" s="33"/>
      <c r="V1925" s="32" t="str" cm="1">
        <f t="array" ref="V1925">IFERROR(_xlfn.IFS(
U1925="MPR ISSUE","ACTIVE",
U1925="BSS Hardware Issue","ACTIVE",
U1925="Sites strategiques, MLL, Pylone, etc.","PASSIVE",
U1925="AKTIVCO DEFAUT GE &amp; POWER Cabinet","PASSIVE",
U1925="AKTIVCO Coupure ENEO &amp; Baisse de tension","PASSIVE",
U1925="Coupure ENEO &amp; Baisse de tension","PASSIVE",
U1925="Defaut GE &amp; POWER Cabinet","PASSIVE",
U1925="Sharing","PASSIVE",
U1925="Sites strategiques &amp; DataCenter","PASSIVE",
U1925="Exclu","Exclu",
U1925="SAT","ACTIVE",
U1925="SPARE-ISSUE","SPARE-ISSUE",
U1925="Fiber CAmtel","ACTIVE",
U1925="Fiber AOF","ACTIVE",
U1925="Projet OCM (HUAWEI)","PLANNED WORKS",
U1925="Projet OCM (NOKIA)","PLANNED WORKS",
U1925="ACCESS-ISSUE","ACCESS-ISSUE",
U1925="Projet OCM (ZTE, NOKIA, autres projets)","PLANNED WORKS",
U1925="No root CAuse","No root cause",
U1925="ODU HS","ACTIVE",
U1925="IP &amp; VLAN","ACTIVE",
U1925="Warehouse HUAWEI","SPARE-ISSUE",
U1925="SPARE-HS","SPARE-ISSUE",
U1925="Power Telco","ACTIVE"
),"")</f>
        <v/>
      </c>
      <c r="W1925" s="51"/>
      <c r="X1925" s="51"/>
      <c r="Y1925" s="51"/>
      <c r="Z1925" s="51"/>
      <c r="AA1925" s="51"/>
      <c r="AB1925" s="34" t="s">
        <v>5420</v>
      </c>
      <c r="AC1925" s="34" t="str">
        <f>_xlfn.XLOOKUP(B1925,[4]ALL!$B:$B,[4]ALL!$N:$N,"")</f>
        <v/>
      </c>
      <c r="AD1925" s="34" t="s">
        <v>5420</v>
      </c>
      <c r="AE1925" s="34"/>
      <c r="AF1925" s="36" t="s">
        <v>5420</v>
      </c>
      <c r="AG1925" s="29"/>
      <c r="AH1925" s="35"/>
      <c r="AI1925" s="29"/>
      <c r="AJ1925" s="29" t="s">
        <v>5420</v>
      </c>
      <c r="AK1925" s="36" t="s">
        <v>5420</v>
      </c>
      <c r="AL1925" s="36" t="s">
        <v>5420</v>
      </c>
      <c r="AM1925" s="36" t="s">
        <v>5420</v>
      </c>
      <c r="AN1925" s="36" t="s">
        <v>5420</v>
      </c>
      <c r="AO1925" s="36" t="s">
        <v>5420</v>
      </c>
      <c r="AP1925" s="36" t="s">
        <v>5420</v>
      </c>
      <c r="AQ1925" s="36" t="s">
        <v>5420</v>
      </c>
      <c r="AR1925" s="36" t="s">
        <v>5420</v>
      </c>
      <c r="AS1925" s="36" t="s">
        <v>5420</v>
      </c>
      <c r="AT1925" s="36" t="s">
        <v>5420</v>
      </c>
      <c r="AU1925" s="36" t="s">
        <v>5420</v>
      </c>
      <c r="AV1925" s="36" t="s">
        <v>5420</v>
      </c>
      <c r="AW1925" s="45"/>
      <c r="AX1925" s="45" t="s">
        <v>5420</v>
      </c>
      <c r="AY1925" s="45" t="s">
        <v>5420</v>
      </c>
      <c r="AZ1925" s="45" t="s">
        <v>5420</v>
      </c>
      <c r="BA1925" s="36" t="s">
        <v>5420</v>
      </c>
    </row>
    <row r="1926" spans="1:53" s="58" customFormat="1" ht="15.6" hidden="1" x14ac:dyDescent="0.3">
      <c r="A1926" s="27" t="s">
        <v>3146</v>
      </c>
      <c r="B1926" s="28" t="s">
        <v>3147</v>
      </c>
      <c r="C1926" s="29" t="str">
        <f>_xlfn.XLOOKUP(B1926,'[1]daily break down'!$D:$D,'[1]daily break down'!$E:$E,"")</f>
        <v>Douala</v>
      </c>
      <c r="D1926" s="27" t="s">
        <v>11</v>
      </c>
      <c r="E1926" s="27" t="s">
        <v>12</v>
      </c>
      <c r="F1926" s="29" t="s">
        <v>31</v>
      </c>
      <c r="G1926" s="27" t="s">
        <v>32</v>
      </c>
      <c r="H1926" s="30" t="str">
        <f>_xlfn.XLOOKUP(B1926,[2]CALCULATION!$B:$B,[2]CALCULATION!$H:$H,"")</f>
        <v>ZTE</v>
      </c>
      <c r="I1926" s="25">
        <v>0</v>
      </c>
      <c r="J1926" s="25">
        <v>0</v>
      </c>
      <c r="K1926" s="25">
        <v>0</v>
      </c>
      <c r="L1926" s="25">
        <v>0</v>
      </c>
      <c r="M1926" s="25">
        <v>0</v>
      </c>
      <c r="N1926" s="25">
        <v>0</v>
      </c>
      <c r="O1926" s="25">
        <v>0</v>
      </c>
      <c r="P1926" s="25" t="s">
        <v>6366</v>
      </c>
      <c r="Q1926" s="31" t="s">
        <v>5364</v>
      </c>
      <c r="R1926" s="31"/>
      <c r="S1926" s="32" t="str" cm="1">
        <f t="array" ref="S1926">IFERROR(_xlfn.IFS(
U1926="MPR ISSUE","PDH",
U1926="BSS Hardware Issue","BSS",
U1926="Sites strategiques, MLL, Pylone, etc.","ENVTECH",
U1926="AKTIVCO DEFAUT GE &amp; POWER Cabinet","AKTIVCO",
U1926="AKTIVCO Coupure ENEO &amp; Baisse de tension","AKTIVCO GRID ONLY",
U1926="Coupure ENEO &amp; Baisse de tension","IHS GRID ONLY",
U1926="Defaut GE &amp; POWER Cabinet","IHS",
U1926="Sharing","Partners",
U1926="Sites strategiques &amp; DataCenter","SST &amp; DC",
U1926="Exclu","Exclu",
U1926="SAT","SAT",
U1926="SPARE-ISSUE","SPARE-ISSUE",
U1926="Fiber CAmtel","TRANS_FO_CAMTEL",
U1926="Fiber AOF","Fiber AOF",
U1926="Projet OCM (HUAWEI)","TRAVAUX-HUAWEI",
U1926="Projet OCM (NOKIA)","TRAVAUX-NOKIA",
U1926="ACCESS-ISSUE","ACCESS-ISSUE",
U1926="Projet OCM (ZTE, NOKIA, autres projets)","TRAVAUX OCM",
U1926="No root CAuse","No root cause",
U1926="ODU HS","PDH",
U1926="IP &amp; VLAN","PDH",
U1926="Warehouse HUAWEI","SPARE-ISSUE",
U1926="SPARE-HS","SPARE-ISSUE",
U1926="Power Telco","BSS"
),"")</f>
        <v/>
      </c>
      <c r="T1926" s="32" t="str" cm="1">
        <f t="array" ref="T1926">IFERROR(_xlfn.IFS(
U1926="MPR ISSUE","TX ISSUE",
U1926="BSS Hardware Issue","RAN ISSUE",
U1926="Sites strategiques, MLL, Pylone, etc.","ENVTECH",
U1926="AKTIVCO DEFAUT GE &amp; POWER Cabinet","POWER ISSUE",
U1926="AKTIVCO Coupure ENEO &amp; Baisse de tension","POWER ISSUE",
U1926="Coupure ENEO &amp; Baisse de tension","POWER ISSUE",
U1926="Defaut GE &amp; POWER Cabinet","POWER ISSUE",
U1926="Sharing","POWER ISSUE",
U1926="Sites strategiques &amp; DataCenter","POWER ISSUE",
U1926="Exclu","Exclu",
U1926="SAT","TX ISSUE",
U1926="SPARE-ISSUE","SPARE-ISSUE",
U1926="Fiber CAmtel","TX ISSUE",
U1926="Fiber AOF","TX ISSUE",
U1926="Projet OCM (HUAWEI)","TRAVAUX-HUAWEI",
U1926="Projet OCM (NOKIA)","TRAVAUX -NOKIA",
U1926="ACCESS-ISSUE","ACCESS-ISSUE",
U1926="Projet OCM (ZTE, NOKIA, autres projets)","TRAVAUX OCM",
U1926="No root CAuse","No root cause",
U1926="ODU HS","TX ISSUE",
U1926="IP &amp; VLAN","TX ISSUE",
U1926="Warehouse HUAWEI","SPARE-ISSUE",
U1926="SPARE-HS","SPARE-ISSUE",
U1926="Power Telco","RAN ISSUE"
),"")</f>
        <v/>
      </c>
      <c r="U1926" s="33"/>
      <c r="V1926" s="32" t="str" cm="1">
        <f t="array" ref="V1926">IFERROR(_xlfn.IFS(
U1926="MPR ISSUE","ACTIVE",
U1926="BSS Hardware Issue","ACTIVE",
U1926="Sites strategiques, MLL, Pylone, etc.","PASSIVE",
U1926="AKTIVCO DEFAUT GE &amp; POWER Cabinet","PASSIVE",
U1926="AKTIVCO Coupure ENEO &amp; Baisse de tension","PASSIVE",
U1926="Coupure ENEO &amp; Baisse de tension","PASSIVE",
U1926="Defaut GE &amp; POWER Cabinet","PASSIVE",
U1926="Sharing","PASSIVE",
U1926="Sites strategiques &amp; DataCenter","PASSIVE",
U1926="Exclu","Exclu",
U1926="SAT","ACTIVE",
U1926="SPARE-ISSUE","SPARE-ISSUE",
U1926="Fiber CAmtel","ACTIVE",
U1926="Fiber AOF","ACTIVE",
U1926="Projet OCM (HUAWEI)","PLANNED WORKS",
U1926="Projet OCM (NOKIA)","PLANNED WORKS",
U1926="ACCESS-ISSUE","ACCESS-ISSUE",
U1926="Projet OCM (ZTE, NOKIA, autres projets)","PLANNED WORKS",
U1926="No root CAuse","No root cause",
U1926="ODU HS","ACTIVE",
U1926="IP &amp; VLAN","ACTIVE",
U1926="Warehouse HUAWEI","SPARE-ISSUE",
U1926="SPARE-HS","SPARE-ISSUE",
U1926="Power Telco","ACTIVE"
),"")</f>
        <v/>
      </c>
      <c r="W1926" s="51"/>
      <c r="X1926" s="51"/>
      <c r="Y1926" s="51"/>
      <c r="Z1926" s="51"/>
      <c r="AA1926" s="51"/>
      <c r="AB1926" s="34" t="s">
        <v>5420</v>
      </c>
      <c r="AC1926" s="34" t="str">
        <f>_xlfn.XLOOKUP(B1926,[4]ALL!$B:$B,[4]ALL!$N:$N,"")</f>
        <v/>
      </c>
      <c r="AD1926" s="34" t="s">
        <v>5420</v>
      </c>
      <c r="AE1926" s="34"/>
      <c r="AF1926" s="36" t="s">
        <v>5420</v>
      </c>
      <c r="AG1926" s="29"/>
      <c r="AH1926" s="35"/>
      <c r="AI1926" s="29"/>
      <c r="AJ1926" s="29" t="s">
        <v>5420</v>
      </c>
      <c r="AK1926" s="36" t="s">
        <v>5420</v>
      </c>
      <c r="AL1926" s="36" t="s">
        <v>5420</v>
      </c>
      <c r="AM1926" s="36" t="s">
        <v>5420</v>
      </c>
      <c r="AN1926" s="36" t="s">
        <v>5420</v>
      </c>
      <c r="AO1926" s="36" t="s">
        <v>5420</v>
      </c>
      <c r="AP1926" s="36" t="s">
        <v>5420</v>
      </c>
      <c r="AQ1926" s="36" t="s">
        <v>5420</v>
      </c>
      <c r="AR1926" s="36" t="s">
        <v>5420</v>
      </c>
      <c r="AS1926" s="36" t="s">
        <v>5420</v>
      </c>
      <c r="AT1926" s="36" t="s">
        <v>5420</v>
      </c>
      <c r="AU1926" s="36" t="s">
        <v>5420</v>
      </c>
      <c r="AV1926" s="36" t="s">
        <v>5420</v>
      </c>
      <c r="AW1926" s="45"/>
      <c r="AX1926" s="45" t="s">
        <v>5420</v>
      </c>
      <c r="AY1926" s="45" t="s">
        <v>5420</v>
      </c>
      <c r="AZ1926" s="45" t="s">
        <v>5420</v>
      </c>
      <c r="BA1926" s="36" t="s">
        <v>5420</v>
      </c>
    </row>
    <row r="1927" spans="1:53" s="58" customFormat="1" ht="15.6" hidden="1" x14ac:dyDescent="0.3">
      <c r="A1927" s="27" t="s">
        <v>3166</v>
      </c>
      <c r="B1927" s="28" t="s">
        <v>3167</v>
      </c>
      <c r="C1927" s="29" t="str">
        <f>_xlfn.XLOOKUP(B1927,'[1]daily break down'!$D:$D,'[1]daily break down'!$E:$E,"")</f>
        <v>Douala</v>
      </c>
      <c r="D1927" s="27" t="s">
        <v>11</v>
      </c>
      <c r="E1927" s="27" t="s">
        <v>12</v>
      </c>
      <c r="F1927" s="29" t="s">
        <v>31</v>
      </c>
      <c r="G1927" s="27" t="s">
        <v>32</v>
      </c>
      <c r="H1927" s="30" t="str">
        <f>_xlfn.XLOOKUP(B1927,[2]CALCULATION!$B:$B,[2]CALCULATION!$H:$H,"")</f>
        <v>ZTE</v>
      </c>
      <c r="I1927" s="25">
        <v>0</v>
      </c>
      <c r="J1927" s="25">
        <v>0</v>
      </c>
      <c r="K1927" s="25">
        <v>0</v>
      </c>
      <c r="L1927" s="25">
        <v>0</v>
      </c>
      <c r="M1927" s="25">
        <v>0</v>
      </c>
      <c r="N1927" s="25">
        <v>0</v>
      </c>
      <c r="O1927" s="25">
        <v>0</v>
      </c>
      <c r="P1927" s="25" t="s">
        <v>6366</v>
      </c>
      <c r="Q1927" s="31" t="s">
        <v>5364</v>
      </c>
      <c r="R1927" s="31"/>
      <c r="S1927" s="32" t="str" cm="1">
        <f t="array" ref="S1927">IFERROR(_xlfn.IFS(
U1927="MPR ISSUE","PDH",
U1927="BSS Hardware Issue","BSS",
U1927="Sites strategiques, MLL, Pylone, etc.","ENVTECH",
U1927="AKTIVCO DEFAUT GE &amp; POWER Cabinet","AKTIVCO",
U1927="AKTIVCO Coupure ENEO &amp; Baisse de tension","AKTIVCO GRID ONLY",
U1927="Coupure ENEO &amp; Baisse de tension","IHS GRID ONLY",
U1927="Defaut GE &amp; POWER Cabinet","IHS",
U1927="Sharing","Partners",
U1927="Sites strategiques &amp; DataCenter","SST &amp; DC",
U1927="Exclu","Exclu",
U1927="SAT","SAT",
U1927="SPARE-ISSUE","SPARE-ISSUE",
U1927="Fiber CAmtel","TRANS_FO_CAMTEL",
U1927="Fiber AOF","Fiber AOF",
U1927="Projet OCM (HUAWEI)","TRAVAUX-HUAWEI",
U1927="Projet OCM (NOKIA)","TRAVAUX-NOKIA",
U1927="ACCESS-ISSUE","ACCESS-ISSUE",
U1927="Projet OCM (ZTE, NOKIA, autres projets)","TRAVAUX OCM",
U1927="No root CAuse","No root cause",
U1927="ODU HS","PDH",
U1927="IP &amp; VLAN","PDH",
U1927="Warehouse HUAWEI","SPARE-ISSUE",
U1927="SPARE-HS","SPARE-ISSUE",
U1927="Power Telco","BSS"
),"")</f>
        <v/>
      </c>
      <c r="T1927" s="32" t="str" cm="1">
        <f t="array" ref="T1927">IFERROR(_xlfn.IFS(
U1927="MPR ISSUE","TX ISSUE",
U1927="BSS Hardware Issue","RAN ISSUE",
U1927="Sites strategiques, MLL, Pylone, etc.","ENVTECH",
U1927="AKTIVCO DEFAUT GE &amp; POWER Cabinet","POWER ISSUE",
U1927="AKTIVCO Coupure ENEO &amp; Baisse de tension","POWER ISSUE",
U1927="Coupure ENEO &amp; Baisse de tension","POWER ISSUE",
U1927="Defaut GE &amp; POWER Cabinet","POWER ISSUE",
U1927="Sharing","POWER ISSUE",
U1927="Sites strategiques &amp; DataCenter","POWER ISSUE",
U1927="Exclu","Exclu",
U1927="SAT","TX ISSUE",
U1927="SPARE-ISSUE","SPARE-ISSUE",
U1927="Fiber CAmtel","TX ISSUE",
U1927="Fiber AOF","TX ISSUE",
U1927="Projet OCM (HUAWEI)","TRAVAUX-HUAWEI",
U1927="Projet OCM (NOKIA)","TRAVAUX -NOKIA",
U1927="ACCESS-ISSUE","ACCESS-ISSUE",
U1927="Projet OCM (ZTE, NOKIA, autres projets)","TRAVAUX OCM",
U1927="No root CAuse","No root cause",
U1927="ODU HS","TX ISSUE",
U1927="IP &amp; VLAN","TX ISSUE",
U1927="Warehouse HUAWEI","SPARE-ISSUE",
U1927="SPARE-HS","SPARE-ISSUE",
U1927="Power Telco","RAN ISSUE"
),"")</f>
        <v/>
      </c>
      <c r="U1927" s="33"/>
      <c r="V1927" s="32" t="str" cm="1">
        <f t="array" ref="V1927">IFERROR(_xlfn.IFS(
U1927="MPR ISSUE","ACTIVE",
U1927="BSS Hardware Issue","ACTIVE",
U1927="Sites strategiques, MLL, Pylone, etc.","PASSIVE",
U1927="AKTIVCO DEFAUT GE &amp; POWER Cabinet","PASSIVE",
U1927="AKTIVCO Coupure ENEO &amp; Baisse de tension","PASSIVE",
U1927="Coupure ENEO &amp; Baisse de tension","PASSIVE",
U1927="Defaut GE &amp; POWER Cabinet","PASSIVE",
U1927="Sharing","PASSIVE",
U1927="Sites strategiques &amp; DataCenter","PASSIVE",
U1927="Exclu","Exclu",
U1927="SAT","ACTIVE",
U1927="SPARE-ISSUE","SPARE-ISSUE",
U1927="Fiber CAmtel","ACTIVE",
U1927="Fiber AOF","ACTIVE",
U1927="Projet OCM (HUAWEI)","PLANNED WORKS",
U1927="Projet OCM (NOKIA)","PLANNED WORKS",
U1927="ACCESS-ISSUE","ACCESS-ISSUE",
U1927="Projet OCM (ZTE, NOKIA, autres projets)","PLANNED WORKS",
U1927="No root CAuse","No root cause",
U1927="ODU HS","ACTIVE",
U1927="IP &amp; VLAN","ACTIVE",
U1927="Warehouse HUAWEI","SPARE-ISSUE",
U1927="SPARE-HS","SPARE-ISSUE",
U1927="Power Telco","ACTIVE"
),"")</f>
        <v/>
      </c>
      <c r="W1927" s="51"/>
      <c r="X1927" s="51"/>
      <c r="Y1927" s="51"/>
      <c r="Z1927" s="51"/>
      <c r="AA1927" s="51"/>
      <c r="AB1927" s="34" t="s">
        <v>5420</v>
      </c>
      <c r="AC1927" s="34" t="str">
        <f>_xlfn.XLOOKUP(B1927,[4]ALL!$B:$B,[4]ALL!$N:$N,"")</f>
        <v/>
      </c>
      <c r="AD1927" s="34" t="s">
        <v>5420</v>
      </c>
      <c r="AE1927" s="34"/>
      <c r="AF1927" s="36" t="s">
        <v>5420</v>
      </c>
      <c r="AG1927" s="29"/>
      <c r="AH1927" s="35"/>
      <c r="AI1927" s="29"/>
      <c r="AJ1927" s="29" t="s">
        <v>5420</v>
      </c>
      <c r="AK1927" s="36" t="s">
        <v>5420</v>
      </c>
      <c r="AL1927" s="36" t="s">
        <v>5420</v>
      </c>
      <c r="AM1927" s="36" t="s">
        <v>5420</v>
      </c>
      <c r="AN1927" s="36" t="s">
        <v>5420</v>
      </c>
      <c r="AO1927" s="36" t="s">
        <v>5420</v>
      </c>
      <c r="AP1927" s="36" t="s">
        <v>5420</v>
      </c>
      <c r="AQ1927" s="36" t="s">
        <v>5420</v>
      </c>
      <c r="AR1927" s="36" t="s">
        <v>5420</v>
      </c>
      <c r="AS1927" s="36" t="s">
        <v>5420</v>
      </c>
      <c r="AT1927" s="36" t="s">
        <v>5420</v>
      </c>
      <c r="AU1927" s="36" t="s">
        <v>5420</v>
      </c>
      <c r="AV1927" s="36" t="s">
        <v>5420</v>
      </c>
      <c r="AW1927" s="45"/>
      <c r="AX1927" s="45" t="s">
        <v>5420</v>
      </c>
      <c r="AY1927" s="45" t="s">
        <v>5420</v>
      </c>
      <c r="AZ1927" s="45" t="s">
        <v>5420</v>
      </c>
      <c r="BA1927" s="36" t="s">
        <v>5420</v>
      </c>
    </row>
    <row r="1928" spans="1:53" s="58" customFormat="1" ht="15.6" hidden="1" x14ac:dyDescent="0.3">
      <c r="A1928" s="27" t="s">
        <v>3192</v>
      </c>
      <c r="B1928" s="28" t="s">
        <v>3193</v>
      </c>
      <c r="C1928" s="29" t="str">
        <f>_xlfn.XLOOKUP(B1928,'[1]daily break down'!$D:$D,'[1]daily break down'!$E:$E,"")</f>
        <v>CENTRE</v>
      </c>
      <c r="D1928" s="27" t="s">
        <v>11</v>
      </c>
      <c r="E1928" s="27" t="s">
        <v>12</v>
      </c>
      <c r="F1928" s="29" t="s">
        <v>37</v>
      </c>
      <c r="G1928" s="27" t="s">
        <v>2615</v>
      </c>
      <c r="H1928" s="30" t="str">
        <f>_xlfn.XLOOKUP(B1928,[2]CALCULATION!$B:$B,[2]CALCULATION!$H:$H,"")</f>
        <v>ZTE</v>
      </c>
      <c r="I1928" s="25">
        <v>0</v>
      </c>
      <c r="J1928" s="25">
        <v>0</v>
      </c>
      <c r="K1928" s="25">
        <v>0</v>
      </c>
      <c r="L1928" s="25">
        <v>0</v>
      </c>
      <c r="M1928" s="25">
        <v>0</v>
      </c>
      <c r="N1928" s="25">
        <v>0</v>
      </c>
      <c r="O1928" s="25">
        <v>0</v>
      </c>
      <c r="P1928" s="25" t="s">
        <v>6366</v>
      </c>
      <c r="Q1928" s="31" t="s">
        <v>5364</v>
      </c>
      <c r="R1928" s="31"/>
      <c r="S1928" s="32" t="str" cm="1">
        <f t="array" ref="S1928">IFERROR(_xlfn.IFS(
U1928="MPR ISSUE","PDH",
U1928="BSS Hardware Issue","BSS",
U1928="Sites strategiques, MLL, Pylone, etc.","ENVTECH",
U1928="AKTIVCO DEFAUT GE &amp; POWER Cabinet","AKTIVCO",
U1928="AKTIVCO Coupure ENEO &amp; Baisse de tension","AKTIVCO GRID ONLY",
U1928="Coupure ENEO &amp; Baisse de tension","IHS GRID ONLY",
U1928="Defaut GE &amp; POWER Cabinet","IHS",
U1928="Sharing","Partners",
U1928="Sites strategiques &amp; DataCenter","SST &amp; DC",
U1928="Exclu","Exclu",
U1928="SAT","SAT",
U1928="SPARE-ISSUE","SPARE-ISSUE",
U1928="Fiber CAmtel","TRANS_FO_CAMTEL",
U1928="Fiber AOF","Fiber AOF",
U1928="Projet OCM (HUAWEI)","TRAVAUX-HUAWEI",
U1928="Projet OCM (NOKIA)","TRAVAUX-NOKIA",
U1928="ACCESS-ISSUE","ACCESS-ISSUE",
U1928="Projet OCM (ZTE, NOKIA, autres projets)","TRAVAUX OCM",
U1928="No root CAuse","No root cause",
U1928="ODU HS","PDH",
U1928="IP &amp; VLAN","PDH",
U1928="Warehouse HUAWEI","SPARE-ISSUE",
U1928="SPARE-HS","SPARE-ISSUE",
U1928="Power Telco","BSS"
),"")</f>
        <v/>
      </c>
      <c r="T1928" s="32" t="str" cm="1">
        <f t="array" ref="T1928">IFERROR(_xlfn.IFS(
U1928="MPR ISSUE","TX ISSUE",
U1928="BSS Hardware Issue","RAN ISSUE",
U1928="Sites strategiques, MLL, Pylone, etc.","ENVTECH",
U1928="AKTIVCO DEFAUT GE &amp; POWER Cabinet","POWER ISSUE",
U1928="AKTIVCO Coupure ENEO &amp; Baisse de tension","POWER ISSUE",
U1928="Coupure ENEO &amp; Baisse de tension","POWER ISSUE",
U1928="Defaut GE &amp; POWER Cabinet","POWER ISSUE",
U1928="Sharing","POWER ISSUE",
U1928="Sites strategiques &amp; DataCenter","POWER ISSUE",
U1928="Exclu","Exclu",
U1928="SAT","TX ISSUE",
U1928="SPARE-ISSUE","SPARE-ISSUE",
U1928="Fiber CAmtel","TX ISSUE",
U1928="Fiber AOF","TX ISSUE",
U1928="Projet OCM (HUAWEI)","TRAVAUX-HUAWEI",
U1928="Projet OCM (NOKIA)","TRAVAUX -NOKIA",
U1928="ACCESS-ISSUE","ACCESS-ISSUE",
U1928="Projet OCM (ZTE, NOKIA, autres projets)","TRAVAUX OCM",
U1928="No root CAuse","No root cause",
U1928="ODU HS","TX ISSUE",
U1928="IP &amp; VLAN","TX ISSUE",
U1928="Warehouse HUAWEI","SPARE-ISSUE",
U1928="SPARE-HS","SPARE-ISSUE",
U1928="Power Telco","RAN ISSUE"
),"")</f>
        <v/>
      </c>
      <c r="U1928" s="33"/>
      <c r="V1928" s="32" t="str" cm="1">
        <f t="array" ref="V1928">IFERROR(_xlfn.IFS(
U1928="MPR ISSUE","ACTIVE",
U1928="BSS Hardware Issue","ACTIVE",
U1928="Sites strategiques, MLL, Pylone, etc.","PASSIVE",
U1928="AKTIVCO DEFAUT GE &amp; POWER Cabinet","PASSIVE",
U1928="AKTIVCO Coupure ENEO &amp; Baisse de tension","PASSIVE",
U1928="Coupure ENEO &amp; Baisse de tension","PASSIVE",
U1928="Defaut GE &amp; POWER Cabinet","PASSIVE",
U1928="Sharing","PASSIVE",
U1928="Sites strategiques &amp; DataCenter","PASSIVE",
U1928="Exclu","Exclu",
U1928="SAT","ACTIVE",
U1928="SPARE-ISSUE","SPARE-ISSUE",
U1928="Fiber CAmtel","ACTIVE",
U1928="Fiber AOF","ACTIVE",
U1928="Projet OCM (HUAWEI)","PLANNED WORKS",
U1928="Projet OCM (NOKIA)","PLANNED WORKS",
U1928="ACCESS-ISSUE","ACCESS-ISSUE",
U1928="Projet OCM (ZTE, NOKIA, autres projets)","PLANNED WORKS",
U1928="No root CAuse","No root cause",
U1928="ODU HS","ACTIVE",
U1928="IP &amp; VLAN","ACTIVE",
U1928="Warehouse HUAWEI","SPARE-ISSUE",
U1928="SPARE-HS","SPARE-ISSUE",
U1928="Power Telco","ACTIVE"
),"")</f>
        <v/>
      </c>
      <c r="W1928" s="51"/>
      <c r="X1928" s="51"/>
      <c r="Y1928" s="51"/>
      <c r="Z1928" s="51"/>
      <c r="AA1928" s="51"/>
      <c r="AB1928" s="34" t="s">
        <v>5420</v>
      </c>
      <c r="AC1928" s="34" t="str">
        <f>_xlfn.XLOOKUP(B1928,[4]ALL!$B:$B,[4]ALL!$N:$N,"")</f>
        <v/>
      </c>
      <c r="AD1928" s="34" t="s">
        <v>5420</v>
      </c>
      <c r="AE1928" s="34"/>
      <c r="AF1928" s="36" t="s">
        <v>5420</v>
      </c>
      <c r="AG1928" s="29"/>
      <c r="AH1928" s="35"/>
      <c r="AI1928" s="29"/>
      <c r="AJ1928" s="29" t="s">
        <v>5420</v>
      </c>
      <c r="AK1928" s="36" t="s">
        <v>5420</v>
      </c>
      <c r="AL1928" s="36" t="s">
        <v>5420</v>
      </c>
      <c r="AM1928" s="36" t="s">
        <v>5420</v>
      </c>
      <c r="AN1928" s="36" t="s">
        <v>5420</v>
      </c>
      <c r="AO1928" s="36" t="s">
        <v>5420</v>
      </c>
      <c r="AP1928" s="36" t="s">
        <v>5420</v>
      </c>
      <c r="AQ1928" s="36" t="s">
        <v>5420</v>
      </c>
      <c r="AR1928" s="36" t="s">
        <v>5420</v>
      </c>
      <c r="AS1928" s="36" t="s">
        <v>5420</v>
      </c>
      <c r="AT1928" s="36" t="s">
        <v>5420</v>
      </c>
      <c r="AU1928" s="36" t="s">
        <v>5420</v>
      </c>
      <c r="AV1928" s="36" t="s">
        <v>5420</v>
      </c>
      <c r="AW1928" s="45"/>
      <c r="AX1928" s="45" t="s">
        <v>5420</v>
      </c>
      <c r="AY1928" s="45" t="s">
        <v>5420</v>
      </c>
      <c r="AZ1928" s="45" t="s">
        <v>5420</v>
      </c>
      <c r="BA1928" s="36" t="s">
        <v>5420</v>
      </c>
    </row>
    <row r="1929" spans="1:53" s="58" customFormat="1" ht="15.6" hidden="1" x14ac:dyDescent="0.3">
      <c r="A1929" s="27" t="s">
        <v>3215</v>
      </c>
      <c r="B1929" s="28" t="s">
        <v>3216</v>
      </c>
      <c r="C1929" s="29" t="str">
        <f>_xlfn.XLOOKUP(B1929,'[1]daily break down'!$D:$D,'[1]daily break down'!$E:$E,"")</f>
        <v>OUEST</v>
      </c>
      <c r="D1929" s="27" t="s">
        <v>11</v>
      </c>
      <c r="E1929" s="27" t="s">
        <v>83</v>
      </c>
      <c r="F1929" s="29" t="s">
        <v>102</v>
      </c>
      <c r="G1929" s="27" t="s">
        <v>3215</v>
      </c>
      <c r="H1929" s="37" t="str">
        <f>_xlfn.XLOOKUP(B1929,[2]CALCULATION!$B:$B,[2]CALCULATION!$H:$H,"")</f>
        <v>Huawei</v>
      </c>
      <c r="I1929" s="25">
        <v>0</v>
      </c>
      <c r="J1929" s="25">
        <v>0</v>
      </c>
      <c r="K1929" s="25">
        <v>9.7272517143077275E-2</v>
      </c>
      <c r="L1929" s="25">
        <v>0</v>
      </c>
      <c r="M1929" s="25">
        <v>0</v>
      </c>
      <c r="N1929" s="25">
        <v>0</v>
      </c>
      <c r="O1929" s="25">
        <v>4.2804187961750177E-3</v>
      </c>
      <c r="P1929" s="25" t="s">
        <v>6366</v>
      </c>
      <c r="Q1929" s="31" t="s">
        <v>5364</v>
      </c>
      <c r="R1929" s="31"/>
      <c r="S1929" s="32" t="str" cm="1">
        <f t="array" ref="S1929">IFERROR(_xlfn.IFS(
U1929="MPR ISSUE","PDH",
U1929="BSS Hardware Issue","BSS",
U1929="Sites strategiques, MLL, Pylone, etc.","ENVTECH",
U1929="AKTIVCO DEFAUT GE &amp; POWER Cabinet","AKTIVCO",
U1929="AKTIVCO Coupure ENEO &amp; Baisse de tension","AKTIVCO GRID ONLY",
U1929="Coupure ENEO &amp; Baisse de tension","IHS GRID ONLY",
U1929="Defaut GE &amp; POWER Cabinet","IHS",
U1929="Sharing","Partners",
U1929="Sites strategiques &amp; DataCenter","SST &amp; DC",
U1929="Exclu","Exclu",
U1929="SAT","SAT",
U1929="SPARE-ISSUE","SPARE-ISSUE",
U1929="Fiber CAmtel","TRANS_FO_CAMTEL",
U1929="Fiber AOF","Fiber AOF",
U1929="Projet OCM (HUAWEI)","TRAVAUX-HUAWEI",
U1929="Projet OCM (NOKIA)","TRAVAUX-NOKIA",
U1929="ACCESS-ISSUE","ACCESS-ISSUE",
U1929="Projet OCM (ZTE, NOKIA, autres projets)","TRAVAUX OCM",
U1929="No root CAuse","No root cause",
U1929="ODU HS","PDH",
U1929="IP &amp; VLAN","PDH",
U1929="Warehouse HUAWEI","SPARE-ISSUE",
U1929="SPARE-HS","SPARE-ISSUE",
U1929="Power Telco","BSS"
),"")</f>
        <v/>
      </c>
      <c r="T1929" s="32" t="str" cm="1">
        <f t="array" ref="T1929">IFERROR(_xlfn.IFS(
U1929="MPR ISSUE","TX ISSUE",
U1929="BSS Hardware Issue","RAN ISSUE",
U1929="Sites strategiques, MLL, Pylone, etc.","ENVTECH",
U1929="AKTIVCO DEFAUT GE &amp; POWER Cabinet","POWER ISSUE",
U1929="AKTIVCO Coupure ENEO &amp; Baisse de tension","POWER ISSUE",
U1929="Coupure ENEO &amp; Baisse de tension","POWER ISSUE",
U1929="Defaut GE &amp; POWER Cabinet","POWER ISSUE",
U1929="Sharing","POWER ISSUE",
U1929="Sites strategiques &amp; DataCenter","POWER ISSUE",
U1929="Exclu","Exclu",
U1929="SAT","TX ISSUE",
U1929="SPARE-ISSUE","SPARE-ISSUE",
U1929="Fiber CAmtel","TX ISSUE",
U1929="Fiber AOF","TX ISSUE",
U1929="Projet OCM (HUAWEI)","TRAVAUX-HUAWEI",
U1929="Projet OCM (NOKIA)","TRAVAUX -NOKIA",
U1929="ACCESS-ISSUE","ACCESS-ISSUE",
U1929="Projet OCM (ZTE, NOKIA, autres projets)","TRAVAUX OCM",
U1929="No root CAuse","No root cause",
U1929="ODU HS","TX ISSUE",
U1929="IP &amp; VLAN","TX ISSUE",
U1929="Warehouse HUAWEI","SPARE-ISSUE",
U1929="SPARE-HS","SPARE-ISSUE",
U1929="Power Telco","RAN ISSUE"
),"")</f>
        <v/>
      </c>
      <c r="U1929" s="33"/>
      <c r="V1929" s="32" t="str" cm="1">
        <f t="array" ref="V1929">IFERROR(_xlfn.IFS(
U1929="MPR ISSUE","ACTIVE",
U1929="BSS Hardware Issue","ACTIVE",
U1929="Sites strategiques, MLL, Pylone, etc.","PASSIVE",
U1929="AKTIVCO DEFAUT GE &amp; POWER Cabinet","PASSIVE",
U1929="AKTIVCO Coupure ENEO &amp; Baisse de tension","PASSIVE",
U1929="Coupure ENEO &amp; Baisse de tension","PASSIVE",
U1929="Defaut GE &amp; POWER Cabinet","PASSIVE",
U1929="Sharing","PASSIVE",
U1929="Sites strategiques &amp; DataCenter","PASSIVE",
U1929="Exclu","Exclu",
U1929="SAT","ACTIVE",
U1929="SPARE-ISSUE","SPARE-ISSUE",
U1929="Fiber CAmtel","ACTIVE",
U1929="Fiber AOF","ACTIVE",
U1929="Projet OCM (HUAWEI)","PLANNED WORKS",
U1929="Projet OCM (NOKIA)","PLANNED WORKS",
U1929="ACCESS-ISSUE","ACCESS-ISSUE",
U1929="Projet OCM (ZTE, NOKIA, autres projets)","PLANNED WORKS",
U1929="No root CAuse","No root cause",
U1929="ODU HS","ACTIVE",
U1929="IP &amp; VLAN","ACTIVE",
U1929="Warehouse HUAWEI","SPARE-ISSUE",
U1929="SPARE-HS","SPARE-ISSUE",
U1929="Power Telco","ACTIVE"
),"")</f>
        <v/>
      </c>
      <c r="W1929" s="51"/>
      <c r="X1929" s="51"/>
      <c r="Y1929" s="51"/>
      <c r="Z1929" s="51"/>
      <c r="AA1929" s="51"/>
      <c r="AB1929" s="34" t="s">
        <v>5420</v>
      </c>
      <c r="AC1929" s="34" t="str">
        <f>_xlfn.XLOOKUP(B1929,[4]ALL!$B:$B,[4]ALL!$N:$N,"")</f>
        <v/>
      </c>
      <c r="AD1929" s="34" t="s">
        <v>5420</v>
      </c>
      <c r="AE1929" s="34"/>
      <c r="AF1929" s="36" t="s">
        <v>5420</v>
      </c>
      <c r="AG1929" s="29"/>
      <c r="AH1929" s="35"/>
      <c r="AI1929" s="29"/>
      <c r="AJ1929" s="29" t="s">
        <v>5420</v>
      </c>
      <c r="AK1929" s="36" t="s">
        <v>5420</v>
      </c>
      <c r="AL1929" s="36" t="s">
        <v>5420</v>
      </c>
      <c r="AM1929" s="36" t="s">
        <v>5420</v>
      </c>
      <c r="AN1929" s="36" t="s">
        <v>5420</v>
      </c>
      <c r="AO1929" s="36" t="s">
        <v>5420</v>
      </c>
      <c r="AP1929" s="36" t="s">
        <v>5420</v>
      </c>
      <c r="AQ1929" s="36" t="s">
        <v>5420</v>
      </c>
      <c r="AR1929" s="36" t="s">
        <v>5420</v>
      </c>
      <c r="AS1929" s="36" t="s">
        <v>5420</v>
      </c>
      <c r="AT1929" s="36" t="s">
        <v>5420</v>
      </c>
      <c r="AU1929" s="36" t="s">
        <v>5420</v>
      </c>
      <c r="AV1929" s="36" t="s">
        <v>5420</v>
      </c>
      <c r="AW1929" s="45"/>
      <c r="AX1929" s="45" t="s">
        <v>5420</v>
      </c>
      <c r="AY1929" s="45" t="s">
        <v>5420</v>
      </c>
      <c r="AZ1929" s="45" t="s">
        <v>5420</v>
      </c>
      <c r="BA1929" s="36" t="s">
        <v>5420</v>
      </c>
    </row>
    <row r="1930" spans="1:53" s="58" customFormat="1" ht="15.6" hidden="1" x14ac:dyDescent="0.3">
      <c r="A1930" s="27" t="s">
        <v>3236</v>
      </c>
      <c r="B1930" s="28" t="s">
        <v>3237</v>
      </c>
      <c r="C1930" s="29" t="str">
        <f>_xlfn.XLOOKUP(B1930,'[1]daily break down'!$D:$D,'[1]daily break down'!$E:$E,"")</f>
        <v>Douala</v>
      </c>
      <c r="D1930" s="27" t="s">
        <v>11</v>
      </c>
      <c r="E1930" s="27" t="s">
        <v>12</v>
      </c>
      <c r="F1930" s="29" t="s">
        <v>31</v>
      </c>
      <c r="G1930" s="27" t="s">
        <v>32</v>
      </c>
      <c r="H1930" s="30" t="str">
        <f>_xlfn.XLOOKUP(B1930,[2]CALCULATION!$B:$B,[2]CALCULATION!$H:$H,"")</f>
        <v>ZTE</v>
      </c>
      <c r="I1930" s="25">
        <v>0</v>
      </c>
      <c r="J1930" s="25">
        <v>0</v>
      </c>
      <c r="K1930" s="25">
        <v>0</v>
      </c>
      <c r="L1930" s="25">
        <v>0</v>
      </c>
      <c r="M1930" s="25">
        <v>0</v>
      </c>
      <c r="N1930" s="25">
        <v>0</v>
      </c>
      <c r="O1930" s="25">
        <v>0</v>
      </c>
      <c r="P1930" s="25" t="s">
        <v>6366</v>
      </c>
      <c r="Q1930" s="31" t="s">
        <v>5364</v>
      </c>
      <c r="R1930" s="31"/>
      <c r="S1930" s="32" t="str" cm="1">
        <f t="array" ref="S1930">IFERROR(_xlfn.IFS(
U1930="MPR ISSUE","PDH",
U1930="BSS Hardware Issue","BSS",
U1930="Sites strategiques, MLL, Pylone, etc.","ENVTECH",
U1930="AKTIVCO DEFAUT GE &amp; POWER Cabinet","AKTIVCO",
U1930="AKTIVCO Coupure ENEO &amp; Baisse de tension","AKTIVCO GRID ONLY",
U1930="Coupure ENEO &amp; Baisse de tension","IHS GRID ONLY",
U1930="Defaut GE &amp; POWER Cabinet","IHS",
U1930="Sharing","Partners",
U1930="Sites strategiques &amp; DataCenter","SST &amp; DC",
U1930="Exclu","Exclu",
U1930="SAT","SAT",
U1930="SPARE-ISSUE","SPARE-ISSUE",
U1930="Fiber CAmtel","TRANS_FO_CAMTEL",
U1930="Fiber AOF","Fiber AOF",
U1930="Projet OCM (HUAWEI)","TRAVAUX-HUAWEI",
U1930="Projet OCM (NOKIA)","TRAVAUX-NOKIA",
U1930="ACCESS-ISSUE","ACCESS-ISSUE",
U1930="Projet OCM (ZTE, NOKIA, autres projets)","TRAVAUX OCM",
U1930="No root CAuse","No root cause",
U1930="ODU HS","PDH",
U1930="IP &amp; VLAN","PDH",
U1930="Warehouse HUAWEI","SPARE-ISSUE",
U1930="SPARE-HS","SPARE-ISSUE",
U1930="Power Telco","BSS"
),"")</f>
        <v/>
      </c>
      <c r="T1930" s="32" t="str" cm="1">
        <f t="array" ref="T1930">IFERROR(_xlfn.IFS(
U1930="MPR ISSUE","TX ISSUE",
U1930="BSS Hardware Issue","RAN ISSUE",
U1930="Sites strategiques, MLL, Pylone, etc.","ENVTECH",
U1930="AKTIVCO DEFAUT GE &amp; POWER Cabinet","POWER ISSUE",
U1930="AKTIVCO Coupure ENEO &amp; Baisse de tension","POWER ISSUE",
U1930="Coupure ENEO &amp; Baisse de tension","POWER ISSUE",
U1930="Defaut GE &amp; POWER Cabinet","POWER ISSUE",
U1930="Sharing","POWER ISSUE",
U1930="Sites strategiques &amp; DataCenter","POWER ISSUE",
U1930="Exclu","Exclu",
U1930="SAT","TX ISSUE",
U1930="SPARE-ISSUE","SPARE-ISSUE",
U1930="Fiber CAmtel","TX ISSUE",
U1930="Fiber AOF","TX ISSUE",
U1930="Projet OCM (HUAWEI)","TRAVAUX-HUAWEI",
U1930="Projet OCM (NOKIA)","TRAVAUX -NOKIA",
U1930="ACCESS-ISSUE","ACCESS-ISSUE",
U1930="Projet OCM (ZTE, NOKIA, autres projets)","TRAVAUX OCM",
U1930="No root CAuse","No root cause",
U1930="ODU HS","TX ISSUE",
U1930="IP &amp; VLAN","TX ISSUE",
U1930="Warehouse HUAWEI","SPARE-ISSUE",
U1930="SPARE-HS","SPARE-ISSUE",
U1930="Power Telco","RAN ISSUE"
),"")</f>
        <v/>
      </c>
      <c r="U1930" s="33"/>
      <c r="V1930" s="32" t="str" cm="1">
        <f t="array" ref="V1930">IFERROR(_xlfn.IFS(
U1930="MPR ISSUE","ACTIVE",
U1930="BSS Hardware Issue","ACTIVE",
U1930="Sites strategiques, MLL, Pylone, etc.","PASSIVE",
U1930="AKTIVCO DEFAUT GE &amp; POWER Cabinet","PASSIVE",
U1930="AKTIVCO Coupure ENEO &amp; Baisse de tension","PASSIVE",
U1930="Coupure ENEO &amp; Baisse de tension","PASSIVE",
U1930="Defaut GE &amp; POWER Cabinet","PASSIVE",
U1930="Sharing","PASSIVE",
U1930="Sites strategiques &amp; DataCenter","PASSIVE",
U1930="Exclu","Exclu",
U1930="SAT","ACTIVE",
U1930="SPARE-ISSUE","SPARE-ISSUE",
U1930="Fiber CAmtel","ACTIVE",
U1930="Fiber AOF","ACTIVE",
U1930="Projet OCM (HUAWEI)","PLANNED WORKS",
U1930="Projet OCM (NOKIA)","PLANNED WORKS",
U1930="ACCESS-ISSUE","ACCESS-ISSUE",
U1930="Projet OCM (ZTE, NOKIA, autres projets)","PLANNED WORKS",
U1930="No root CAuse","No root cause",
U1930="ODU HS","ACTIVE",
U1930="IP &amp; VLAN","ACTIVE",
U1930="Warehouse HUAWEI","SPARE-ISSUE",
U1930="SPARE-HS","SPARE-ISSUE",
U1930="Power Telco","ACTIVE"
),"")</f>
        <v/>
      </c>
      <c r="W1930" s="51"/>
      <c r="X1930" s="51"/>
      <c r="Y1930" s="51"/>
      <c r="Z1930" s="51"/>
      <c r="AA1930" s="51"/>
      <c r="AB1930" s="34" t="s">
        <v>5420</v>
      </c>
      <c r="AC1930" s="34" t="str">
        <f>_xlfn.XLOOKUP(B1930,[4]ALL!$B:$B,[4]ALL!$N:$N,"")</f>
        <v/>
      </c>
      <c r="AD1930" s="34" t="s">
        <v>5420</v>
      </c>
      <c r="AE1930" s="34"/>
      <c r="AF1930" s="36" t="s">
        <v>5420</v>
      </c>
      <c r="AG1930" s="29"/>
      <c r="AH1930" s="35"/>
      <c r="AI1930" s="29"/>
      <c r="AJ1930" s="29" t="s">
        <v>5420</v>
      </c>
      <c r="AK1930" s="36" t="s">
        <v>5420</v>
      </c>
      <c r="AL1930" s="36" t="s">
        <v>5420</v>
      </c>
      <c r="AM1930" s="36" t="s">
        <v>5420</v>
      </c>
      <c r="AN1930" s="36" t="s">
        <v>5420</v>
      </c>
      <c r="AO1930" s="36" t="s">
        <v>5420</v>
      </c>
      <c r="AP1930" s="36" t="s">
        <v>5420</v>
      </c>
      <c r="AQ1930" s="36" t="s">
        <v>5420</v>
      </c>
      <c r="AR1930" s="36" t="s">
        <v>5420</v>
      </c>
      <c r="AS1930" s="36" t="s">
        <v>5420</v>
      </c>
      <c r="AT1930" s="36" t="s">
        <v>5420</v>
      </c>
      <c r="AU1930" s="36" t="s">
        <v>5420</v>
      </c>
      <c r="AV1930" s="36" t="s">
        <v>5420</v>
      </c>
      <c r="AW1930" s="45"/>
      <c r="AX1930" s="45" t="s">
        <v>5420</v>
      </c>
      <c r="AY1930" s="45" t="s">
        <v>5420</v>
      </c>
      <c r="AZ1930" s="45" t="s">
        <v>5420</v>
      </c>
      <c r="BA1930" s="36" t="s">
        <v>5420</v>
      </c>
    </row>
    <row r="1931" spans="1:53" s="58" customFormat="1" ht="15.6" hidden="1" x14ac:dyDescent="0.3">
      <c r="A1931" s="27" t="s">
        <v>3297</v>
      </c>
      <c r="B1931" s="28" t="s">
        <v>3298</v>
      </c>
      <c r="C1931" s="29" t="str">
        <f>_xlfn.XLOOKUP(B1931,'[1]daily break down'!$D:$D,'[1]daily break down'!$E:$E,"")</f>
        <v>EXTREME-NORD</v>
      </c>
      <c r="D1931" s="27" t="s">
        <v>11</v>
      </c>
      <c r="E1931" s="27" t="s">
        <v>96</v>
      </c>
      <c r="F1931" s="29" t="s">
        <v>55</v>
      </c>
      <c r="G1931" s="27" t="s">
        <v>3299</v>
      </c>
      <c r="H1931" s="37" t="str">
        <f>_xlfn.XLOOKUP(B1931,[2]CALCULATION!$B:$B,[2]CALCULATION!$H:$H,"")</f>
        <v>HUAWEI</v>
      </c>
      <c r="I1931" s="25">
        <v>0</v>
      </c>
      <c r="J1931" s="25">
        <v>0</v>
      </c>
      <c r="K1931" s="25">
        <v>0</v>
      </c>
      <c r="L1931" s="25">
        <v>2.4077355728484465E-3</v>
      </c>
      <c r="M1931" s="25">
        <v>0</v>
      </c>
      <c r="N1931" s="25">
        <v>0</v>
      </c>
      <c r="O1931" s="25">
        <v>0</v>
      </c>
      <c r="P1931" s="25" t="s">
        <v>6366</v>
      </c>
      <c r="Q1931" s="31" t="str">
        <f>_xlfn.XLOOKUP(B1931,'[1]daily break down'!$D:$D,'[1]daily break down'!$O:$O,"")</f>
        <v>Insecurity</v>
      </c>
      <c r="R1931" s="31"/>
      <c r="S1931" s="32" t="str" cm="1">
        <f t="array" ref="S1931">IFERROR(_xlfn.IFS(
U1931="MPR ISSUE","PDH",
U1931="BSS Hardware Issue","BSS",
U1931="Sites strategiques, MLL, Pylone, etc.","ENVTECH",
U1931="AKTIVCO DEFAUT GE &amp; POWER Cabinet","AKTIVCO",
U1931="AKTIVCO Coupure ENEO &amp; Baisse de tension","AKTIVCO GRID ONLY",
U1931="Coupure ENEO &amp; Baisse de tension","IHS GRID ONLY",
U1931="Defaut GE &amp; POWER Cabinet","IHS",
U1931="Sharing","Partners",
U1931="Sites strategiques &amp; DataCenter","SST &amp; DC",
U1931="Exclu","Exclu",
U1931="SAT","SAT",
U1931="SPARE-ISSUE","SPARE-ISSUE",
U1931="Fiber CAmtel","TRANS_FO_CAMTEL",
U1931="Fiber AOF","Fiber AOF",
U1931="Projet OCM (HUAWEI)","TRAVAUX-HUAWEI",
U1931="Projet OCM (NOKIA)","TRAVAUX-NOKIA",
U1931="ACCESS-ISSUE","ACCESS-ISSUE",
U1931="Projet OCM (ZTE, NOKIA, autres projets)","TRAVAUX OCM",
U1931="No root CAuse","No root cause",
U1931="ODU HS","PDH",
U1931="IP &amp; VLAN","PDH",
U1931="Warehouse HUAWEI","SPARE-ISSUE",
U1931="SPARE-HS","SPARE-ISSUE",
U1931="Power Telco","BSS"
),"")</f>
        <v/>
      </c>
      <c r="T1931" s="32" t="str" cm="1">
        <f t="array" ref="T1931">IFERROR(_xlfn.IFS(
U1931="MPR ISSUE","TX ISSUE",
U1931="BSS Hardware Issue","RAN ISSUE",
U1931="Sites strategiques, MLL, Pylone, etc.","ENVTECH",
U1931="AKTIVCO DEFAUT GE &amp; POWER Cabinet","POWER ISSUE",
U1931="AKTIVCO Coupure ENEO &amp; Baisse de tension","POWER ISSUE",
U1931="Coupure ENEO &amp; Baisse de tension","POWER ISSUE",
U1931="Defaut GE &amp; POWER Cabinet","POWER ISSUE",
U1931="Sharing","POWER ISSUE",
U1931="Sites strategiques &amp; DataCenter","POWER ISSUE",
U1931="Exclu","Exclu",
U1931="SAT","TX ISSUE",
U1931="SPARE-ISSUE","SPARE-ISSUE",
U1931="Fiber CAmtel","TX ISSUE",
U1931="Fiber AOF","TX ISSUE",
U1931="Projet OCM (HUAWEI)","TRAVAUX-HUAWEI",
U1931="Projet OCM (NOKIA)","TRAVAUX -NOKIA",
U1931="ACCESS-ISSUE","ACCESS-ISSUE",
U1931="Projet OCM (ZTE, NOKIA, autres projets)","TRAVAUX OCM",
U1931="No root CAuse","No root cause",
U1931="ODU HS","TX ISSUE",
U1931="IP &amp; VLAN","TX ISSUE",
U1931="Warehouse HUAWEI","SPARE-ISSUE",
U1931="SPARE-HS","SPARE-ISSUE",
U1931="Power Telco","RAN ISSUE"
),"")</f>
        <v/>
      </c>
      <c r="U1931" s="33"/>
      <c r="V1931" s="32" t="str" cm="1">
        <f t="array" ref="V1931">IFERROR(_xlfn.IFS(
U1931="MPR ISSUE","ACTIVE",
U1931="BSS Hardware Issue","ACTIVE",
U1931="Sites strategiques, MLL, Pylone, etc.","PASSIVE",
U1931="AKTIVCO DEFAUT GE &amp; POWER Cabinet","PASSIVE",
U1931="AKTIVCO Coupure ENEO &amp; Baisse de tension","PASSIVE",
U1931="Coupure ENEO &amp; Baisse de tension","PASSIVE",
U1931="Defaut GE &amp; POWER Cabinet","PASSIVE",
U1931="Sharing","PASSIVE",
U1931="Sites strategiques &amp; DataCenter","PASSIVE",
U1931="Exclu","Exclu",
U1931="SAT","ACTIVE",
U1931="SPARE-ISSUE","SPARE-ISSUE",
U1931="Fiber CAmtel","ACTIVE",
U1931="Fiber AOF","ACTIVE",
U1931="Projet OCM (HUAWEI)","PLANNED WORKS",
U1931="Projet OCM (NOKIA)","PLANNED WORKS",
U1931="ACCESS-ISSUE","ACCESS-ISSUE",
U1931="Projet OCM (ZTE, NOKIA, autres projets)","PLANNED WORKS",
U1931="No root CAuse","No root cause",
U1931="ODU HS","ACTIVE",
U1931="IP &amp; VLAN","ACTIVE",
U1931="Warehouse HUAWEI","SPARE-ISSUE",
U1931="SPARE-HS","SPARE-ISSUE",
U1931="Power Telco","ACTIVE"
),"")</f>
        <v/>
      </c>
      <c r="W1931" s="51"/>
      <c r="X1931" s="51"/>
      <c r="Y1931" s="51"/>
      <c r="Z1931" s="51"/>
      <c r="AA1931" s="51"/>
      <c r="AB1931" s="34" t="s">
        <v>5420</v>
      </c>
      <c r="AC1931" s="34" t="str">
        <f>_xlfn.XLOOKUP(B1931,[4]ALL!$B:$B,[4]ALL!$N:$N,"")</f>
        <v/>
      </c>
      <c r="AD1931" s="34" t="s">
        <v>5420</v>
      </c>
      <c r="AE1931" s="34"/>
      <c r="AF1931" s="36" t="s">
        <v>5420</v>
      </c>
      <c r="AG1931" s="29"/>
      <c r="AH1931" s="35"/>
      <c r="AI1931" s="29"/>
      <c r="AJ1931" s="29" t="s">
        <v>5420</v>
      </c>
      <c r="AK1931" s="36" t="s">
        <v>5420</v>
      </c>
      <c r="AL1931" s="36" t="s">
        <v>5420</v>
      </c>
      <c r="AM1931" s="36" t="s">
        <v>5420</v>
      </c>
      <c r="AN1931" s="36" t="s">
        <v>5420</v>
      </c>
      <c r="AO1931" s="36" t="s">
        <v>5420</v>
      </c>
      <c r="AP1931" s="36" t="s">
        <v>5420</v>
      </c>
      <c r="AQ1931" s="36" t="s">
        <v>5420</v>
      </c>
      <c r="AR1931" s="36" t="s">
        <v>5420</v>
      </c>
      <c r="AS1931" s="36" t="s">
        <v>5420</v>
      </c>
      <c r="AT1931" s="36" t="s">
        <v>5420</v>
      </c>
      <c r="AU1931" s="36" t="s">
        <v>5420</v>
      </c>
      <c r="AV1931" s="36" t="s">
        <v>5420</v>
      </c>
      <c r="AW1931" s="45"/>
      <c r="AX1931" s="45" t="s">
        <v>5420</v>
      </c>
      <c r="AY1931" s="45" t="s">
        <v>5420</v>
      </c>
      <c r="AZ1931" s="45" t="s">
        <v>5420</v>
      </c>
      <c r="BA1931" s="36" t="s">
        <v>5420</v>
      </c>
    </row>
    <row r="1932" spans="1:53" s="58" customFormat="1" ht="15.6" hidden="1" x14ac:dyDescent="0.3">
      <c r="A1932" s="27" t="s">
        <v>3306</v>
      </c>
      <c r="B1932" s="28" t="s">
        <v>3307</v>
      </c>
      <c r="C1932" s="29" t="str">
        <f>_xlfn.XLOOKUP(B1932,'[1]daily break down'!$D:$D,'[1]daily break down'!$E:$E,"")</f>
        <v>EXTREME-NORD</v>
      </c>
      <c r="D1932" s="27" t="s">
        <v>11</v>
      </c>
      <c r="E1932" s="27" t="s">
        <v>96</v>
      </c>
      <c r="F1932" s="29" t="s">
        <v>55</v>
      </c>
      <c r="G1932" s="27" t="s">
        <v>3072</v>
      </c>
      <c r="H1932" s="37" t="str">
        <f>_xlfn.XLOOKUP(B1932,[2]CALCULATION!$B:$B,[2]CALCULATION!$H:$H,"")</f>
        <v>HUAWEI</v>
      </c>
      <c r="I1932" s="25">
        <v>0</v>
      </c>
      <c r="J1932" s="25">
        <v>2.675261747609386E-4</v>
      </c>
      <c r="K1932" s="25">
        <v>0</v>
      </c>
      <c r="L1932" s="25">
        <v>1.7835078317395908E-3</v>
      </c>
      <c r="M1932" s="25">
        <v>0</v>
      </c>
      <c r="N1932" s="25">
        <v>0</v>
      </c>
      <c r="O1932" s="25">
        <v>0</v>
      </c>
      <c r="P1932" s="25" t="s">
        <v>6366</v>
      </c>
      <c r="Q1932" s="31" t="str">
        <f>_xlfn.XLOOKUP(B1932,'[1]daily break down'!$D:$D,'[1]daily break down'!$O:$O,"")</f>
        <v>Insecurity</v>
      </c>
      <c r="R1932" s="31"/>
      <c r="S1932" s="32" t="str" cm="1">
        <f t="array" ref="S1932">IFERROR(_xlfn.IFS(
U1932="MPR ISSUE","PDH",
U1932="BSS Hardware Issue","BSS",
U1932="Sites strategiques, MLL, Pylone, etc.","ENVTECH",
U1932="AKTIVCO DEFAUT GE &amp; POWER Cabinet","AKTIVCO",
U1932="AKTIVCO Coupure ENEO &amp; Baisse de tension","AKTIVCO GRID ONLY",
U1932="Coupure ENEO &amp; Baisse de tension","IHS GRID ONLY",
U1932="Defaut GE &amp; POWER Cabinet","IHS",
U1932="Sharing","Partners",
U1932="Sites strategiques &amp; DataCenter","SST &amp; DC",
U1932="Exclu","Exclu",
U1932="SAT","SAT",
U1932="SPARE-ISSUE","SPARE-ISSUE",
U1932="Fiber CAmtel","TRANS_FO_CAMTEL",
U1932="Fiber AOF","Fiber AOF",
U1932="Projet OCM (HUAWEI)","TRAVAUX-HUAWEI",
U1932="Projet OCM (NOKIA)","TRAVAUX-NOKIA",
U1932="ACCESS-ISSUE","ACCESS-ISSUE",
U1932="Projet OCM (ZTE, NOKIA, autres projets)","TRAVAUX OCM",
U1932="No root CAuse","No root cause",
U1932="ODU HS","PDH",
U1932="IP &amp; VLAN","PDH",
U1932="Warehouse HUAWEI","SPARE-ISSUE",
U1932="SPARE-HS","SPARE-ISSUE",
U1932="Power Telco","BSS"
),"")</f>
        <v/>
      </c>
      <c r="T1932" s="32" t="str" cm="1">
        <f t="array" ref="T1932">IFERROR(_xlfn.IFS(
U1932="MPR ISSUE","TX ISSUE",
U1932="BSS Hardware Issue","RAN ISSUE",
U1932="Sites strategiques, MLL, Pylone, etc.","ENVTECH",
U1932="AKTIVCO DEFAUT GE &amp; POWER Cabinet","POWER ISSUE",
U1932="AKTIVCO Coupure ENEO &amp; Baisse de tension","POWER ISSUE",
U1932="Coupure ENEO &amp; Baisse de tension","POWER ISSUE",
U1932="Defaut GE &amp; POWER Cabinet","POWER ISSUE",
U1932="Sharing","POWER ISSUE",
U1932="Sites strategiques &amp; DataCenter","POWER ISSUE",
U1932="Exclu","Exclu",
U1932="SAT","TX ISSUE",
U1932="SPARE-ISSUE","SPARE-ISSUE",
U1932="Fiber CAmtel","TX ISSUE",
U1932="Fiber AOF","TX ISSUE",
U1932="Projet OCM (HUAWEI)","TRAVAUX-HUAWEI",
U1932="Projet OCM (NOKIA)","TRAVAUX -NOKIA",
U1932="ACCESS-ISSUE","ACCESS-ISSUE",
U1932="Projet OCM (ZTE, NOKIA, autres projets)","TRAVAUX OCM",
U1932="No root CAuse","No root cause",
U1932="ODU HS","TX ISSUE",
U1932="IP &amp; VLAN","TX ISSUE",
U1932="Warehouse HUAWEI","SPARE-ISSUE",
U1932="SPARE-HS","SPARE-ISSUE",
U1932="Power Telco","RAN ISSUE"
),"")</f>
        <v/>
      </c>
      <c r="U1932" s="33"/>
      <c r="V1932" s="32" t="str" cm="1">
        <f t="array" ref="V1932">IFERROR(_xlfn.IFS(
U1932="MPR ISSUE","ACTIVE",
U1932="BSS Hardware Issue","ACTIVE",
U1932="Sites strategiques, MLL, Pylone, etc.","PASSIVE",
U1932="AKTIVCO DEFAUT GE &amp; POWER Cabinet","PASSIVE",
U1932="AKTIVCO Coupure ENEO &amp; Baisse de tension","PASSIVE",
U1932="Coupure ENEO &amp; Baisse de tension","PASSIVE",
U1932="Defaut GE &amp; POWER Cabinet","PASSIVE",
U1932="Sharing","PASSIVE",
U1932="Sites strategiques &amp; DataCenter","PASSIVE",
U1932="Exclu","Exclu",
U1932="SAT","ACTIVE",
U1932="SPARE-ISSUE","SPARE-ISSUE",
U1932="Fiber CAmtel","ACTIVE",
U1932="Fiber AOF","ACTIVE",
U1932="Projet OCM (HUAWEI)","PLANNED WORKS",
U1932="Projet OCM (NOKIA)","PLANNED WORKS",
U1932="ACCESS-ISSUE","ACCESS-ISSUE",
U1932="Projet OCM (ZTE, NOKIA, autres projets)","PLANNED WORKS",
U1932="No root CAuse","No root cause",
U1932="ODU HS","ACTIVE",
U1932="IP &amp; VLAN","ACTIVE",
U1932="Warehouse HUAWEI","SPARE-ISSUE",
U1932="SPARE-HS","SPARE-ISSUE",
U1932="Power Telco","ACTIVE"
),"")</f>
        <v/>
      </c>
      <c r="W1932" s="51"/>
      <c r="X1932" s="51"/>
      <c r="Y1932" s="51"/>
      <c r="Z1932" s="51"/>
      <c r="AA1932" s="51"/>
      <c r="AB1932" s="34" t="s">
        <v>5420</v>
      </c>
      <c r="AC1932" s="34" t="str">
        <f>_xlfn.XLOOKUP(B1932,[4]ALL!$B:$B,[4]ALL!$N:$N,"")</f>
        <v/>
      </c>
      <c r="AD1932" s="34" t="s">
        <v>5420</v>
      </c>
      <c r="AE1932" s="34"/>
      <c r="AF1932" s="36" t="s">
        <v>5420</v>
      </c>
      <c r="AG1932" s="29"/>
      <c r="AH1932" s="35"/>
      <c r="AI1932" s="29"/>
      <c r="AJ1932" s="29" t="s">
        <v>5420</v>
      </c>
      <c r="AK1932" s="36" t="s">
        <v>5420</v>
      </c>
      <c r="AL1932" s="36" t="s">
        <v>5420</v>
      </c>
      <c r="AM1932" s="36" t="s">
        <v>5420</v>
      </c>
      <c r="AN1932" s="36" t="s">
        <v>5420</v>
      </c>
      <c r="AO1932" s="36" t="s">
        <v>5420</v>
      </c>
      <c r="AP1932" s="36" t="s">
        <v>5420</v>
      </c>
      <c r="AQ1932" s="36" t="s">
        <v>5420</v>
      </c>
      <c r="AR1932" s="36" t="s">
        <v>5420</v>
      </c>
      <c r="AS1932" s="36" t="s">
        <v>5420</v>
      </c>
      <c r="AT1932" s="36" t="s">
        <v>5420</v>
      </c>
      <c r="AU1932" s="36" t="s">
        <v>5420</v>
      </c>
      <c r="AV1932" s="36" t="s">
        <v>5420</v>
      </c>
      <c r="AW1932" s="45"/>
      <c r="AX1932" s="45" t="s">
        <v>5420</v>
      </c>
      <c r="AY1932" s="45" t="s">
        <v>5420</v>
      </c>
      <c r="AZ1932" s="45" t="s">
        <v>5420</v>
      </c>
      <c r="BA1932" s="36" t="s">
        <v>5420</v>
      </c>
    </row>
    <row r="1933" spans="1:53" s="58" customFormat="1" ht="15.6" hidden="1" x14ac:dyDescent="0.3">
      <c r="A1933" s="27" t="s">
        <v>3318</v>
      </c>
      <c r="B1933" s="28" t="s">
        <v>3319</v>
      </c>
      <c r="C1933" s="29" t="str">
        <f>_xlfn.XLOOKUP(B1933,'[1]daily break down'!$D:$D,'[1]daily break down'!$E:$E,"")</f>
        <v>EXTREME-NORD</v>
      </c>
      <c r="D1933" s="27" t="s">
        <v>11</v>
      </c>
      <c r="E1933" s="27" t="s">
        <v>96</v>
      </c>
      <c r="F1933" s="29" t="s">
        <v>55</v>
      </c>
      <c r="G1933" s="27" t="s">
        <v>3320</v>
      </c>
      <c r="H1933" s="37" t="str">
        <f>_xlfn.XLOOKUP(B1933,[2]CALCULATION!$B:$B,[2]CALCULATION!$H:$H,"")</f>
        <v>HUAWEI</v>
      </c>
      <c r="I1933" s="25">
        <v>0</v>
      </c>
      <c r="J1933" s="25">
        <v>0.35202877582876047</v>
      </c>
      <c r="K1933" s="25">
        <v>0.5046435409907174</v>
      </c>
      <c r="L1933" s="25">
        <v>0</v>
      </c>
      <c r="M1933" s="25">
        <v>0</v>
      </c>
      <c r="N1933" s="25">
        <v>1.0221640085265944</v>
      </c>
      <c r="O1933" s="25">
        <v>2.1382475394725953</v>
      </c>
      <c r="P1933" s="25" t="s">
        <v>6364</v>
      </c>
      <c r="Q1933" s="31" t="str">
        <f>_xlfn.XLOOKUP(B1933,'[1]daily break down'!$D:$D,'[1]daily break down'!$O:$O,"")</f>
        <v>Insecurity</v>
      </c>
      <c r="R1933" s="31"/>
      <c r="S1933" s="32" t="str" cm="1">
        <f t="array" ref="S1933">IFERROR(_xlfn.IFS(
U1933="MPR ISSUE","PDH",
U1933="BSS Hardware Issue","BSS",
U1933="Sites strategiques, MLL, Pylone, etc.","ENVTECH",
U1933="AKTIVCO DEFAUT GE &amp; POWER Cabinet","AKTIVCO",
U1933="AKTIVCO Coupure ENEO &amp; Baisse de tension","AKTIVCO GRID ONLY",
U1933="Coupure ENEO &amp; Baisse de tension","IHS GRID ONLY",
U1933="Defaut GE &amp; POWER Cabinet","IHS",
U1933="Sharing","Partners",
U1933="Sites strategiques &amp; DataCenter","SST &amp; DC",
U1933="Exclu","Exclu",
U1933="SAT","SAT",
U1933="SPARE-ISSUE","SPARE-ISSUE",
U1933="Fiber CAmtel","TRANS_FO_CAMTEL",
U1933="Fiber AOF","Fiber AOF",
U1933="Projet OCM (HUAWEI)","TRAVAUX-HUAWEI",
U1933="Projet OCM (NOKIA)","TRAVAUX-NOKIA",
U1933="ACCESS-ISSUE","ACCESS-ISSUE",
U1933="Projet OCM (ZTE, NOKIA, autres projets)","TRAVAUX OCM",
U1933="No root CAuse","No root cause",
U1933="ODU HS","PDH",
U1933="IP &amp; VLAN","PDH",
U1933="Warehouse HUAWEI","SPARE-ISSUE",
U1933="SPARE-HS","SPARE-ISSUE",
U1933="Power Telco","BSS"
),"")</f>
        <v/>
      </c>
      <c r="T1933" s="32" t="str" cm="1">
        <f t="array" ref="T1933">IFERROR(_xlfn.IFS(
U1933="MPR ISSUE","TX ISSUE",
U1933="BSS Hardware Issue","RAN ISSUE",
U1933="Sites strategiques, MLL, Pylone, etc.","ENVTECH",
U1933="AKTIVCO DEFAUT GE &amp; POWER Cabinet","POWER ISSUE",
U1933="AKTIVCO Coupure ENEO &amp; Baisse de tension","POWER ISSUE",
U1933="Coupure ENEO &amp; Baisse de tension","POWER ISSUE",
U1933="Defaut GE &amp; POWER Cabinet","POWER ISSUE",
U1933="Sharing","POWER ISSUE",
U1933="Sites strategiques &amp; DataCenter","POWER ISSUE",
U1933="Exclu","Exclu",
U1933="SAT","TX ISSUE",
U1933="SPARE-ISSUE","SPARE-ISSUE",
U1933="Fiber CAmtel","TX ISSUE",
U1933="Fiber AOF","TX ISSUE",
U1933="Projet OCM (HUAWEI)","TRAVAUX-HUAWEI",
U1933="Projet OCM (NOKIA)","TRAVAUX -NOKIA",
U1933="ACCESS-ISSUE","ACCESS-ISSUE",
U1933="Projet OCM (ZTE, NOKIA, autres projets)","TRAVAUX OCM",
U1933="No root CAuse","No root cause",
U1933="ODU HS","TX ISSUE",
U1933="IP &amp; VLAN","TX ISSUE",
U1933="Warehouse HUAWEI","SPARE-ISSUE",
U1933="SPARE-HS","SPARE-ISSUE",
U1933="Power Telco","RAN ISSUE"
),"")</f>
        <v/>
      </c>
      <c r="U1933" s="33"/>
      <c r="V1933" s="32" t="str" cm="1">
        <f t="array" ref="V1933">IFERROR(_xlfn.IFS(
U1933="MPR ISSUE","ACTIVE",
U1933="BSS Hardware Issue","ACTIVE",
U1933="Sites strategiques, MLL, Pylone, etc.","PASSIVE",
U1933="AKTIVCO DEFAUT GE &amp; POWER Cabinet","PASSIVE",
U1933="AKTIVCO Coupure ENEO &amp; Baisse de tension","PASSIVE",
U1933="Coupure ENEO &amp; Baisse de tension","PASSIVE",
U1933="Defaut GE &amp; POWER Cabinet","PASSIVE",
U1933="Sharing","PASSIVE",
U1933="Sites strategiques &amp; DataCenter","PASSIVE",
U1933="Exclu","Exclu",
U1933="SAT","ACTIVE",
U1933="SPARE-ISSUE","SPARE-ISSUE",
U1933="Fiber CAmtel","ACTIVE",
U1933="Fiber AOF","ACTIVE",
U1933="Projet OCM (HUAWEI)","PLANNED WORKS",
U1933="Projet OCM (NOKIA)","PLANNED WORKS",
U1933="ACCESS-ISSUE","ACCESS-ISSUE",
U1933="Projet OCM (ZTE, NOKIA, autres projets)","PLANNED WORKS",
U1933="No root CAuse","No root cause",
U1933="ODU HS","ACTIVE",
U1933="IP &amp; VLAN","ACTIVE",
U1933="Warehouse HUAWEI","SPARE-ISSUE",
U1933="SPARE-HS","SPARE-ISSUE",
U1933="Power Telco","ACTIVE"
),"")</f>
        <v/>
      </c>
      <c r="W1933" s="51"/>
      <c r="X1933" s="51"/>
      <c r="Y1933" s="51"/>
      <c r="Z1933" s="51"/>
      <c r="AA1933" s="51"/>
      <c r="AB1933" s="34" t="s">
        <v>5420</v>
      </c>
      <c r="AC1933" s="34" t="str">
        <f>_xlfn.XLOOKUP(B1933,[4]ALL!$B:$B,[4]ALL!$N:$N,"")</f>
        <v/>
      </c>
      <c r="AD1933" s="34" t="s">
        <v>5420</v>
      </c>
      <c r="AE1933" s="34"/>
      <c r="AF1933" s="36" t="s">
        <v>5420</v>
      </c>
      <c r="AG1933" s="29"/>
      <c r="AH1933" s="35"/>
      <c r="AI1933" s="29"/>
      <c r="AJ1933" s="29" t="s">
        <v>5420</v>
      </c>
      <c r="AK1933" s="36" t="s">
        <v>5420</v>
      </c>
      <c r="AL1933" s="36" t="s">
        <v>5420</v>
      </c>
      <c r="AM1933" s="36" t="s">
        <v>5420</v>
      </c>
      <c r="AN1933" s="36" t="s">
        <v>5420</v>
      </c>
      <c r="AO1933" s="36" t="s">
        <v>5420</v>
      </c>
      <c r="AP1933" s="36" t="s">
        <v>5420</v>
      </c>
      <c r="AQ1933" s="36" t="s">
        <v>5420</v>
      </c>
      <c r="AR1933" s="36" t="s">
        <v>5420</v>
      </c>
      <c r="AS1933" s="36" t="s">
        <v>5420</v>
      </c>
      <c r="AT1933" s="36" t="s">
        <v>5420</v>
      </c>
      <c r="AU1933" s="36" t="s">
        <v>5420</v>
      </c>
      <c r="AV1933" s="36" t="s">
        <v>5420</v>
      </c>
      <c r="AW1933" s="45"/>
      <c r="AX1933" s="45" t="s">
        <v>5420</v>
      </c>
      <c r="AY1933" s="45" t="s">
        <v>5420</v>
      </c>
      <c r="AZ1933" s="45" t="s">
        <v>5420</v>
      </c>
      <c r="BA1933" s="36" t="s">
        <v>5420</v>
      </c>
    </row>
    <row r="1934" spans="1:53" s="58" customFormat="1" ht="15.6" hidden="1" x14ac:dyDescent="0.3">
      <c r="A1934" s="27" t="s">
        <v>3354</v>
      </c>
      <c r="B1934" s="28" t="s">
        <v>3355</v>
      </c>
      <c r="C1934" s="29" t="str">
        <f>_xlfn.XLOOKUP(B1934,'[1]daily break down'!$D:$D,'[1]daily break down'!$E:$E,"")</f>
        <v>EXTREME-NORD</v>
      </c>
      <c r="D1934" s="27" t="s">
        <v>11</v>
      </c>
      <c r="E1934" s="27" t="s">
        <v>66</v>
      </c>
      <c r="F1934" s="29" t="s">
        <v>55</v>
      </c>
      <c r="G1934" s="27" t="s">
        <v>3356</v>
      </c>
      <c r="H1934" s="37" t="str">
        <f>_xlfn.XLOOKUP(B1934,[2]CALCULATION!$B:$B,[2]CALCULATION!$H:$H,"")</f>
        <v>HUAWEI</v>
      </c>
      <c r="I1934" s="25">
        <v>1.2429087728610031</v>
      </c>
      <c r="J1934" s="25">
        <v>0.6477700444878195</v>
      </c>
      <c r="K1934" s="25">
        <v>0.61127947425042728</v>
      </c>
      <c r="L1934" s="25">
        <v>0</v>
      </c>
      <c r="M1934" s="25">
        <v>0</v>
      </c>
      <c r="N1934" s="25">
        <v>1.0137993567957355</v>
      </c>
      <c r="O1934" s="25">
        <v>2.2968727260275146</v>
      </c>
      <c r="P1934" s="25" t="s">
        <v>6364</v>
      </c>
      <c r="Q1934" s="31" t="str">
        <f>_xlfn.XLOOKUP(B1934,'[1]daily break down'!$D:$D,'[1]daily break down'!$O:$O,"")</f>
        <v>Insecurity</v>
      </c>
      <c r="R1934" s="31"/>
      <c r="S1934" s="32" t="str" cm="1">
        <f t="array" ref="S1934">IFERROR(_xlfn.IFS(
U1934="MPR ISSUE","PDH",
U1934="BSS Hardware Issue","BSS",
U1934="Sites strategiques, MLL, Pylone, etc.","ENVTECH",
U1934="AKTIVCO DEFAUT GE &amp; POWER Cabinet","AKTIVCO",
U1934="AKTIVCO Coupure ENEO &amp; Baisse de tension","AKTIVCO GRID ONLY",
U1934="Coupure ENEO &amp; Baisse de tension","IHS GRID ONLY",
U1934="Defaut GE &amp; POWER Cabinet","IHS",
U1934="Sharing","Partners",
U1934="Sites strategiques &amp; DataCenter","SST &amp; DC",
U1934="Exclu","Exclu",
U1934="SAT","SAT",
U1934="SPARE-ISSUE","SPARE-ISSUE",
U1934="Fiber CAmtel","TRANS_FO_CAMTEL",
U1934="Fiber AOF","Fiber AOF",
U1934="Projet OCM (HUAWEI)","TRAVAUX-HUAWEI",
U1934="Projet OCM (NOKIA)","TRAVAUX-NOKIA",
U1934="ACCESS-ISSUE","ACCESS-ISSUE",
U1934="Projet OCM (ZTE, NOKIA, autres projets)","TRAVAUX OCM",
U1934="No root CAuse","No root cause",
U1934="ODU HS","PDH",
U1934="IP &amp; VLAN","PDH",
U1934="Warehouse HUAWEI","SPARE-ISSUE",
U1934="SPARE-HS","SPARE-ISSUE",
U1934="Power Telco","BSS"
),"")</f>
        <v/>
      </c>
      <c r="T1934" s="32" t="str" cm="1">
        <f t="array" ref="T1934">IFERROR(_xlfn.IFS(
U1934="MPR ISSUE","TX ISSUE",
U1934="BSS Hardware Issue","RAN ISSUE",
U1934="Sites strategiques, MLL, Pylone, etc.","ENVTECH",
U1934="AKTIVCO DEFAUT GE &amp; POWER Cabinet","POWER ISSUE",
U1934="AKTIVCO Coupure ENEO &amp; Baisse de tension","POWER ISSUE",
U1934="Coupure ENEO &amp; Baisse de tension","POWER ISSUE",
U1934="Defaut GE &amp; POWER Cabinet","POWER ISSUE",
U1934="Sharing","POWER ISSUE",
U1934="Sites strategiques &amp; DataCenter","POWER ISSUE",
U1934="Exclu","Exclu",
U1934="SAT","TX ISSUE",
U1934="SPARE-ISSUE","SPARE-ISSUE",
U1934="Fiber CAmtel","TX ISSUE",
U1934="Fiber AOF","TX ISSUE",
U1934="Projet OCM (HUAWEI)","TRAVAUX-HUAWEI",
U1934="Projet OCM (NOKIA)","TRAVAUX -NOKIA",
U1934="ACCESS-ISSUE","ACCESS-ISSUE",
U1934="Projet OCM (ZTE, NOKIA, autres projets)","TRAVAUX OCM",
U1934="No root CAuse","No root cause",
U1934="ODU HS","TX ISSUE",
U1934="IP &amp; VLAN","TX ISSUE",
U1934="Warehouse HUAWEI","SPARE-ISSUE",
U1934="SPARE-HS","SPARE-ISSUE",
U1934="Power Telco","RAN ISSUE"
),"")</f>
        <v/>
      </c>
      <c r="U1934" s="33"/>
      <c r="V1934" s="32" t="str" cm="1">
        <f t="array" ref="V1934">IFERROR(_xlfn.IFS(
U1934="MPR ISSUE","ACTIVE",
U1934="BSS Hardware Issue","ACTIVE",
U1934="Sites strategiques, MLL, Pylone, etc.","PASSIVE",
U1934="AKTIVCO DEFAUT GE &amp; POWER Cabinet","PASSIVE",
U1934="AKTIVCO Coupure ENEO &amp; Baisse de tension","PASSIVE",
U1934="Coupure ENEO &amp; Baisse de tension","PASSIVE",
U1934="Defaut GE &amp; POWER Cabinet","PASSIVE",
U1934="Sharing","PASSIVE",
U1934="Sites strategiques &amp; DataCenter","PASSIVE",
U1934="Exclu","Exclu",
U1934="SAT","ACTIVE",
U1934="SPARE-ISSUE","SPARE-ISSUE",
U1934="Fiber CAmtel","ACTIVE",
U1934="Fiber AOF","ACTIVE",
U1934="Projet OCM (HUAWEI)","PLANNED WORKS",
U1934="Projet OCM (NOKIA)","PLANNED WORKS",
U1934="ACCESS-ISSUE","ACCESS-ISSUE",
U1934="Projet OCM (ZTE, NOKIA, autres projets)","PLANNED WORKS",
U1934="No root CAuse","No root cause",
U1934="ODU HS","ACTIVE",
U1934="IP &amp; VLAN","ACTIVE",
U1934="Warehouse HUAWEI","SPARE-ISSUE",
U1934="SPARE-HS","SPARE-ISSUE",
U1934="Power Telco","ACTIVE"
),"")</f>
        <v/>
      </c>
      <c r="W1934" s="51"/>
      <c r="X1934" s="51"/>
      <c r="Y1934" s="51"/>
      <c r="Z1934" s="51"/>
      <c r="AA1934" s="51"/>
      <c r="AB1934" s="34" t="s">
        <v>5420</v>
      </c>
      <c r="AC1934" s="34" t="str">
        <f>_xlfn.XLOOKUP(B1934,[4]ALL!$B:$B,[4]ALL!$N:$N,"")</f>
        <v/>
      </c>
      <c r="AD1934" s="34" t="s">
        <v>5420</v>
      </c>
      <c r="AE1934" s="34"/>
      <c r="AF1934" s="36" t="s">
        <v>5420</v>
      </c>
      <c r="AG1934" s="29"/>
      <c r="AH1934" s="35"/>
      <c r="AI1934" s="29"/>
      <c r="AJ1934" s="29" t="s">
        <v>5420</v>
      </c>
      <c r="AK1934" s="36" t="s">
        <v>5420</v>
      </c>
      <c r="AL1934" s="36" t="s">
        <v>5420</v>
      </c>
      <c r="AM1934" s="36" t="s">
        <v>5420</v>
      </c>
      <c r="AN1934" s="36" t="s">
        <v>5420</v>
      </c>
      <c r="AO1934" s="36" t="s">
        <v>5420</v>
      </c>
      <c r="AP1934" s="36" t="s">
        <v>5420</v>
      </c>
      <c r="AQ1934" s="36" t="s">
        <v>5420</v>
      </c>
      <c r="AR1934" s="36" t="s">
        <v>5420</v>
      </c>
      <c r="AS1934" s="36" t="s">
        <v>5420</v>
      </c>
      <c r="AT1934" s="36" t="s">
        <v>5420</v>
      </c>
      <c r="AU1934" s="36" t="s">
        <v>5420</v>
      </c>
      <c r="AV1934" s="36" t="s">
        <v>5420</v>
      </c>
      <c r="AW1934" s="45"/>
      <c r="AX1934" s="45" t="s">
        <v>5420</v>
      </c>
      <c r="AY1934" s="45" t="s">
        <v>5420</v>
      </c>
      <c r="AZ1934" s="45" t="s">
        <v>5420</v>
      </c>
      <c r="BA1934" s="36" t="s">
        <v>5420</v>
      </c>
    </row>
    <row r="1935" spans="1:53" s="58" customFormat="1" ht="15.6" hidden="1" x14ac:dyDescent="0.3">
      <c r="A1935" s="27" t="s">
        <v>3361</v>
      </c>
      <c r="B1935" s="28" t="s">
        <v>3362</v>
      </c>
      <c r="C1935" s="29" t="str">
        <f>_xlfn.XLOOKUP(B1935,'[1]daily break down'!$D:$D,'[1]daily break down'!$E:$E,"")</f>
        <v>EXTREME-NORD</v>
      </c>
      <c r="D1935" s="27" t="s">
        <v>11</v>
      </c>
      <c r="E1935" s="27" t="s">
        <v>66</v>
      </c>
      <c r="F1935" s="29" t="s">
        <v>55</v>
      </c>
      <c r="G1935" s="27" t="s">
        <v>3361</v>
      </c>
      <c r="H1935" s="39" t="str">
        <f>_xlfn.XLOOKUP(B1935,[2]CALCULATION!$B:$B,[2]CALCULATION!$H:$H,"")</f>
        <v>NOKIA</v>
      </c>
      <c r="I1935" s="25">
        <v>0</v>
      </c>
      <c r="J1935" s="25">
        <v>0</v>
      </c>
      <c r="K1935" s="25">
        <v>0</v>
      </c>
      <c r="L1935" s="25">
        <v>0</v>
      </c>
      <c r="M1935" s="25">
        <v>0</v>
      </c>
      <c r="N1935" s="25">
        <v>0</v>
      </c>
      <c r="O1935" s="25">
        <v>0</v>
      </c>
      <c r="P1935" s="25" t="s">
        <v>6366</v>
      </c>
      <c r="Q1935" s="31" t="str">
        <f>_xlfn.XLOOKUP(B1935,'[1]daily break down'!$D:$D,'[1]daily break down'!$O:$O,"")</f>
        <v>Insecurity</v>
      </c>
      <c r="R1935" s="31"/>
      <c r="S1935" s="32" t="str" cm="1">
        <f t="array" ref="S1935">IFERROR(_xlfn.IFS(
U1935="MPR ISSUE","PDH",
U1935="BSS Hardware Issue","BSS",
U1935="Sites strategiques, MLL, Pylone, etc.","ENVTECH",
U1935="AKTIVCO DEFAUT GE &amp; POWER Cabinet","AKTIVCO",
U1935="AKTIVCO Coupure ENEO &amp; Baisse de tension","AKTIVCO GRID ONLY",
U1935="Coupure ENEO &amp; Baisse de tension","IHS GRID ONLY",
U1935="Defaut GE &amp; POWER Cabinet","IHS",
U1935="Sharing","Partners",
U1935="Sites strategiques &amp; DataCenter","SST &amp; DC",
U1935="Exclu","Exclu",
U1935="SAT","SAT",
U1935="SPARE-ISSUE","SPARE-ISSUE",
U1935="Fiber CAmtel","TRANS_FO_CAMTEL",
U1935="Fiber AOF","Fiber AOF",
U1935="Projet OCM (HUAWEI)","TRAVAUX-HUAWEI",
U1935="Projet OCM (NOKIA)","TRAVAUX-NOKIA",
U1935="ACCESS-ISSUE","ACCESS-ISSUE",
U1935="Projet OCM (ZTE, NOKIA, autres projets)","TRAVAUX OCM",
U1935="No root CAuse","No root cause",
U1935="ODU HS","PDH",
U1935="IP &amp; VLAN","PDH",
U1935="Warehouse HUAWEI","SPARE-ISSUE",
U1935="SPARE-HS","SPARE-ISSUE",
U1935="Power Telco","BSS"
),"")</f>
        <v/>
      </c>
      <c r="T1935" s="32" t="str" cm="1">
        <f t="array" ref="T1935">IFERROR(_xlfn.IFS(
U1935="MPR ISSUE","TX ISSUE",
U1935="BSS Hardware Issue","RAN ISSUE",
U1935="Sites strategiques, MLL, Pylone, etc.","ENVTECH",
U1935="AKTIVCO DEFAUT GE &amp; POWER Cabinet","POWER ISSUE",
U1935="AKTIVCO Coupure ENEO &amp; Baisse de tension","POWER ISSUE",
U1935="Coupure ENEO &amp; Baisse de tension","POWER ISSUE",
U1935="Defaut GE &amp; POWER Cabinet","POWER ISSUE",
U1935="Sharing","POWER ISSUE",
U1935="Sites strategiques &amp; DataCenter","POWER ISSUE",
U1935="Exclu","Exclu",
U1935="SAT","TX ISSUE",
U1935="SPARE-ISSUE","SPARE-ISSUE",
U1935="Fiber CAmtel","TX ISSUE",
U1935="Fiber AOF","TX ISSUE",
U1935="Projet OCM (HUAWEI)","TRAVAUX-HUAWEI",
U1935="Projet OCM (NOKIA)","TRAVAUX -NOKIA",
U1935="ACCESS-ISSUE","ACCESS-ISSUE",
U1935="Projet OCM (ZTE, NOKIA, autres projets)","TRAVAUX OCM",
U1935="No root CAuse","No root cause",
U1935="ODU HS","TX ISSUE",
U1935="IP &amp; VLAN","TX ISSUE",
U1935="Warehouse HUAWEI","SPARE-ISSUE",
U1935="SPARE-HS","SPARE-ISSUE",
U1935="Power Telco","RAN ISSUE"
),"")</f>
        <v/>
      </c>
      <c r="U1935" s="33"/>
      <c r="V1935" s="32" t="str" cm="1">
        <f t="array" ref="V1935">IFERROR(_xlfn.IFS(
U1935="MPR ISSUE","ACTIVE",
U1935="BSS Hardware Issue","ACTIVE",
U1935="Sites strategiques, MLL, Pylone, etc.","PASSIVE",
U1935="AKTIVCO DEFAUT GE &amp; POWER Cabinet","PASSIVE",
U1935="AKTIVCO Coupure ENEO &amp; Baisse de tension","PASSIVE",
U1935="Coupure ENEO &amp; Baisse de tension","PASSIVE",
U1935="Defaut GE &amp; POWER Cabinet","PASSIVE",
U1935="Sharing","PASSIVE",
U1935="Sites strategiques &amp; DataCenter","PASSIVE",
U1935="Exclu","Exclu",
U1935="SAT","ACTIVE",
U1935="SPARE-ISSUE","SPARE-ISSUE",
U1935="Fiber CAmtel","ACTIVE",
U1935="Fiber AOF","ACTIVE",
U1935="Projet OCM (HUAWEI)","PLANNED WORKS",
U1935="Projet OCM (NOKIA)","PLANNED WORKS",
U1935="ACCESS-ISSUE","ACCESS-ISSUE",
U1935="Projet OCM (ZTE, NOKIA, autres projets)","PLANNED WORKS",
U1935="No root CAuse","No root cause",
U1935="ODU HS","ACTIVE",
U1935="IP &amp; VLAN","ACTIVE",
U1935="Warehouse HUAWEI","SPARE-ISSUE",
U1935="SPARE-HS","SPARE-ISSUE",
U1935="Power Telco","ACTIVE"
),"")</f>
        <v/>
      </c>
      <c r="W1935" s="51"/>
      <c r="X1935" s="51"/>
      <c r="Y1935" s="51"/>
      <c r="Z1935" s="51"/>
      <c r="AA1935" s="51"/>
      <c r="AB1935" s="34" t="s">
        <v>5420</v>
      </c>
      <c r="AC1935" s="34" t="str">
        <f>_xlfn.XLOOKUP(B1935,[4]ALL!$B:$B,[4]ALL!$N:$N,"")</f>
        <v/>
      </c>
      <c r="AD1935" s="34" t="s">
        <v>5420</v>
      </c>
      <c r="AE1935" s="34"/>
      <c r="AF1935" s="36" t="s">
        <v>5420</v>
      </c>
      <c r="AG1935" s="29"/>
      <c r="AH1935" s="35"/>
      <c r="AI1935" s="29"/>
      <c r="AJ1935" s="29" t="s">
        <v>5420</v>
      </c>
      <c r="AK1935" s="36" t="s">
        <v>5420</v>
      </c>
      <c r="AL1935" s="36" t="s">
        <v>5420</v>
      </c>
      <c r="AM1935" s="36" t="s">
        <v>5420</v>
      </c>
      <c r="AN1935" s="36" t="s">
        <v>5420</v>
      </c>
      <c r="AO1935" s="36" t="s">
        <v>5420</v>
      </c>
      <c r="AP1935" s="36" t="s">
        <v>5420</v>
      </c>
      <c r="AQ1935" s="36" t="s">
        <v>5420</v>
      </c>
      <c r="AR1935" s="36" t="s">
        <v>5420</v>
      </c>
      <c r="AS1935" s="36" t="s">
        <v>5420</v>
      </c>
      <c r="AT1935" s="36" t="s">
        <v>5420</v>
      </c>
      <c r="AU1935" s="36" t="s">
        <v>5420</v>
      </c>
      <c r="AV1935" s="36" t="s">
        <v>5420</v>
      </c>
      <c r="AW1935" s="45"/>
      <c r="AX1935" s="45" t="s">
        <v>5420</v>
      </c>
      <c r="AY1935" s="45" t="s">
        <v>5420</v>
      </c>
      <c r="AZ1935" s="45" t="s">
        <v>5420</v>
      </c>
      <c r="BA1935" s="36" t="s">
        <v>5420</v>
      </c>
    </row>
    <row r="1936" spans="1:53" s="58" customFormat="1" ht="15.6" hidden="1" x14ac:dyDescent="0.3">
      <c r="A1936" s="27" t="s">
        <v>3384</v>
      </c>
      <c r="B1936" s="28" t="s">
        <v>3385</v>
      </c>
      <c r="C1936" s="29" t="str">
        <f>_xlfn.XLOOKUP(B1936,'[1]daily break down'!$D:$D,'[1]daily break down'!$E:$E,"")</f>
        <v>EXTREME-NORD</v>
      </c>
      <c r="D1936" s="27" t="s">
        <v>21</v>
      </c>
      <c r="E1936" s="27" t="s">
        <v>122</v>
      </c>
      <c r="F1936" s="29" t="s">
        <v>55</v>
      </c>
      <c r="G1936" s="27" t="s">
        <v>3327</v>
      </c>
      <c r="H1936" s="37" t="str">
        <f>_xlfn.XLOOKUP(B1936,[2]CALCULATION!$B:$B,[2]CALCULATION!$H:$H,"")</f>
        <v>Huawei</v>
      </c>
      <c r="I1936" s="25">
        <v>0</v>
      </c>
      <c r="J1936" s="25">
        <v>0.35135104285269941</v>
      </c>
      <c r="K1936" s="25">
        <v>0.50389446770138668</v>
      </c>
      <c r="L1936" s="25">
        <v>0</v>
      </c>
      <c r="M1936" s="25">
        <v>8.9175391586979543E-5</v>
      </c>
      <c r="N1936" s="25">
        <v>1.0165102886999797</v>
      </c>
      <c r="O1936" s="25">
        <v>2.1423496074855963</v>
      </c>
      <c r="P1936" s="25" t="s">
        <v>6364</v>
      </c>
      <c r="Q1936" s="31" t="str">
        <f>_xlfn.XLOOKUP(B1936,'[1]daily break down'!$D:$D,'[1]daily break down'!$O:$O,"")</f>
        <v>Insecurity</v>
      </c>
      <c r="R1936" s="31"/>
      <c r="S1936" s="32" t="str" cm="1">
        <f t="array" ref="S1936">IFERROR(_xlfn.IFS(
U1936="MPR ISSUE","PDH",
U1936="BSS Hardware Issue","BSS",
U1936="Sites strategiques, MLL, Pylone, etc.","ENVTECH",
U1936="AKTIVCO DEFAUT GE &amp; POWER Cabinet","AKTIVCO",
U1936="AKTIVCO Coupure ENEO &amp; Baisse de tension","AKTIVCO GRID ONLY",
U1936="Coupure ENEO &amp; Baisse de tension","IHS GRID ONLY",
U1936="Defaut GE &amp; POWER Cabinet","IHS",
U1936="Sharing","Partners",
U1936="Sites strategiques &amp; DataCenter","SST &amp; DC",
U1936="Exclu","Exclu",
U1936="SAT","SAT",
U1936="SPARE-ISSUE","SPARE-ISSUE",
U1936="Fiber CAmtel","TRANS_FO_CAMTEL",
U1936="Fiber AOF","Fiber AOF",
U1936="Projet OCM (HUAWEI)","TRAVAUX-HUAWEI",
U1936="Projet OCM (NOKIA)","TRAVAUX-NOKIA",
U1936="ACCESS-ISSUE","ACCESS-ISSUE",
U1936="Projet OCM (ZTE, NOKIA, autres projets)","TRAVAUX OCM",
U1936="No root CAuse","No root cause",
U1936="ODU HS","PDH",
U1936="IP &amp; VLAN","PDH",
U1936="Warehouse HUAWEI","SPARE-ISSUE",
U1936="SPARE-HS","SPARE-ISSUE",
U1936="Power Telco","BSS"
),"")</f>
        <v/>
      </c>
      <c r="T1936" s="32" t="str" cm="1">
        <f t="array" ref="T1936">IFERROR(_xlfn.IFS(
U1936="MPR ISSUE","TX ISSUE",
U1936="BSS Hardware Issue","RAN ISSUE",
U1936="Sites strategiques, MLL, Pylone, etc.","ENVTECH",
U1936="AKTIVCO DEFAUT GE &amp; POWER Cabinet","POWER ISSUE",
U1936="AKTIVCO Coupure ENEO &amp; Baisse de tension","POWER ISSUE",
U1936="Coupure ENEO &amp; Baisse de tension","POWER ISSUE",
U1936="Defaut GE &amp; POWER Cabinet","POWER ISSUE",
U1936="Sharing","POWER ISSUE",
U1936="Sites strategiques &amp; DataCenter","POWER ISSUE",
U1936="Exclu","Exclu",
U1936="SAT","TX ISSUE",
U1936="SPARE-ISSUE","SPARE-ISSUE",
U1936="Fiber CAmtel","TX ISSUE",
U1936="Fiber AOF","TX ISSUE",
U1936="Projet OCM (HUAWEI)","TRAVAUX-HUAWEI",
U1936="Projet OCM (NOKIA)","TRAVAUX -NOKIA",
U1936="ACCESS-ISSUE","ACCESS-ISSUE",
U1936="Projet OCM (ZTE, NOKIA, autres projets)","TRAVAUX OCM",
U1936="No root CAuse","No root cause",
U1936="ODU HS","TX ISSUE",
U1936="IP &amp; VLAN","TX ISSUE",
U1936="Warehouse HUAWEI","SPARE-ISSUE",
U1936="SPARE-HS","SPARE-ISSUE",
U1936="Power Telco","RAN ISSUE"
),"")</f>
        <v/>
      </c>
      <c r="U1936" s="33"/>
      <c r="V1936" s="32" t="str" cm="1">
        <f t="array" ref="V1936">IFERROR(_xlfn.IFS(
U1936="MPR ISSUE","ACTIVE",
U1936="BSS Hardware Issue","ACTIVE",
U1936="Sites strategiques, MLL, Pylone, etc.","PASSIVE",
U1936="AKTIVCO DEFAUT GE &amp; POWER Cabinet","PASSIVE",
U1936="AKTIVCO Coupure ENEO &amp; Baisse de tension","PASSIVE",
U1936="Coupure ENEO &amp; Baisse de tension","PASSIVE",
U1936="Defaut GE &amp; POWER Cabinet","PASSIVE",
U1936="Sharing","PASSIVE",
U1936="Sites strategiques &amp; DataCenter","PASSIVE",
U1936="Exclu","Exclu",
U1936="SAT","ACTIVE",
U1936="SPARE-ISSUE","SPARE-ISSUE",
U1936="Fiber CAmtel","ACTIVE",
U1936="Fiber AOF","ACTIVE",
U1936="Projet OCM (HUAWEI)","PLANNED WORKS",
U1936="Projet OCM (NOKIA)","PLANNED WORKS",
U1936="ACCESS-ISSUE","ACCESS-ISSUE",
U1936="Projet OCM (ZTE, NOKIA, autres projets)","PLANNED WORKS",
U1936="No root CAuse","No root cause",
U1936="ODU HS","ACTIVE",
U1936="IP &amp; VLAN","ACTIVE",
U1936="Warehouse HUAWEI","SPARE-ISSUE",
U1936="SPARE-HS","SPARE-ISSUE",
U1936="Power Telco","ACTIVE"
),"")</f>
        <v/>
      </c>
      <c r="W1936" s="51"/>
      <c r="X1936" s="51"/>
      <c r="Y1936" s="51"/>
      <c r="Z1936" s="51"/>
      <c r="AA1936" s="51"/>
      <c r="AB1936" s="34" t="s">
        <v>5420</v>
      </c>
      <c r="AC1936" s="34" t="str">
        <f>_xlfn.XLOOKUP(B1936,[4]ALL!$B:$B,[4]ALL!$N:$N,"")</f>
        <v/>
      </c>
      <c r="AD1936" s="34" t="s">
        <v>5420</v>
      </c>
      <c r="AE1936" s="34"/>
      <c r="AF1936" s="36" t="s">
        <v>5420</v>
      </c>
      <c r="AG1936" s="29"/>
      <c r="AH1936" s="35"/>
      <c r="AI1936" s="29"/>
      <c r="AJ1936" s="29" t="s">
        <v>5420</v>
      </c>
      <c r="AK1936" s="36" t="s">
        <v>5420</v>
      </c>
      <c r="AL1936" s="36" t="s">
        <v>5420</v>
      </c>
      <c r="AM1936" s="36" t="s">
        <v>5420</v>
      </c>
      <c r="AN1936" s="36" t="s">
        <v>5420</v>
      </c>
      <c r="AO1936" s="36" t="s">
        <v>5420</v>
      </c>
      <c r="AP1936" s="36" t="s">
        <v>5420</v>
      </c>
      <c r="AQ1936" s="36" t="s">
        <v>5420</v>
      </c>
      <c r="AR1936" s="36" t="s">
        <v>5420</v>
      </c>
      <c r="AS1936" s="36" t="s">
        <v>5420</v>
      </c>
      <c r="AT1936" s="36" t="s">
        <v>5420</v>
      </c>
      <c r="AU1936" s="36" t="s">
        <v>5420</v>
      </c>
      <c r="AV1936" s="36" t="s">
        <v>5420</v>
      </c>
      <c r="AW1936" s="45"/>
      <c r="AX1936" s="45" t="s">
        <v>5420</v>
      </c>
      <c r="AY1936" s="45" t="s">
        <v>5420</v>
      </c>
      <c r="AZ1936" s="45" t="s">
        <v>5420</v>
      </c>
      <c r="BA1936" s="36" t="s">
        <v>5420</v>
      </c>
    </row>
    <row r="1937" spans="1:53" s="58" customFormat="1" ht="15.6" hidden="1" x14ac:dyDescent="0.3">
      <c r="A1937" s="27" t="s">
        <v>3429</v>
      </c>
      <c r="B1937" s="28" t="s">
        <v>3430</v>
      </c>
      <c r="C1937" s="29" t="str">
        <f>_xlfn.XLOOKUP(B1937,'[1]daily break down'!$D:$D,'[1]daily break down'!$E:$E,"")</f>
        <v>EXTREME-NORD</v>
      </c>
      <c r="D1937" s="27" t="s">
        <v>11</v>
      </c>
      <c r="E1937" s="27" t="s">
        <v>96</v>
      </c>
      <c r="F1937" s="29" t="s">
        <v>55</v>
      </c>
      <c r="G1937" s="27" t="s">
        <v>3356</v>
      </c>
      <c r="H1937" s="37" t="str">
        <f>_xlfn.XLOOKUP(B1937,[2]CALCULATION!$B:$B,[2]CALCULATION!$H:$H,"")</f>
        <v>HUAWEI</v>
      </c>
      <c r="I1937" s="25">
        <v>0</v>
      </c>
      <c r="J1937" s="25">
        <v>0.33476442001752121</v>
      </c>
      <c r="K1937" s="25">
        <v>3.6348246312419206</v>
      </c>
      <c r="L1937" s="25">
        <v>0</v>
      </c>
      <c r="M1937" s="25">
        <v>0</v>
      </c>
      <c r="N1937" s="25">
        <v>1.0239118462016992</v>
      </c>
      <c r="O1937" s="25">
        <v>2.1473434294144678</v>
      </c>
      <c r="P1937" s="25" t="s">
        <v>6364</v>
      </c>
      <c r="Q1937" s="31" t="str">
        <f>_xlfn.XLOOKUP(B1937,'[1]daily break down'!$D:$D,'[1]daily break down'!$O:$O,"")</f>
        <v>Insecurity</v>
      </c>
      <c r="R1937" s="31"/>
      <c r="S1937" s="32" t="str" cm="1">
        <f t="array" ref="S1937">IFERROR(_xlfn.IFS(
U1937="MPR ISSUE","PDH",
U1937="BSS Hardware Issue","BSS",
U1937="Sites strategiques, MLL, Pylone, etc.","ENVTECH",
U1937="AKTIVCO DEFAUT GE &amp; POWER Cabinet","AKTIVCO",
U1937="AKTIVCO Coupure ENEO &amp; Baisse de tension","AKTIVCO GRID ONLY",
U1937="Coupure ENEO &amp; Baisse de tension","IHS GRID ONLY",
U1937="Defaut GE &amp; POWER Cabinet","IHS",
U1937="Sharing","Partners",
U1937="Sites strategiques &amp; DataCenter","SST &amp; DC",
U1937="Exclu","Exclu",
U1937="SAT","SAT",
U1937="SPARE-ISSUE","SPARE-ISSUE",
U1937="Fiber CAmtel","TRANS_FO_CAMTEL",
U1937="Fiber AOF","Fiber AOF",
U1937="Projet OCM (HUAWEI)","TRAVAUX-HUAWEI",
U1937="Projet OCM (NOKIA)","TRAVAUX-NOKIA",
U1937="ACCESS-ISSUE","ACCESS-ISSUE",
U1937="Projet OCM (ZTE, NOKIA, autres projets)","TRAVAUX OCM",
U1937="No root CAuse","No root cause",
U1937="ODU HS","PDH",
U1937="IP &amp; VLAN","PDH",
U1937="Warehouse HUAWEI","SPARE-ISSUE",
U1937="SPARE-HS","SPARE-ISSUE",
U1937="Power Telco","BSS"
),"")</f>
        <v/>
      </c>
      <c r="T1937" s="32" t="str" cm="1">
        <f t="array" ref="T1937">IFERROR(_xlfn.IFS(
U1937="MPR ISSUE","TX ISSUE",
U1937="BSS Hardware Issue","RAN ISSUE",
U1937="Sites strategiques, MLL, Pylone, etc.","ENVTECH",
U1937="AKTIVCO DEFAUT GE &amp; POWER Cabinet","POWER ISSUE",
U1937="AKTIVCO Coupure ENEO &amp; Baisse de tension","POWER ISSUE",
U1937="Coupure ENEO &amp; Baisse de tension","POWER ISSUE",
U1937="Defaut GE &amp; POWER Cabinet","POWER ISSUE",
U1937="Sharing","POWER ISSUE",
U1937="Sites strategiques &amp; DataCenter","POWER ISSUE",
U1937="Exclu","Exclu",
U1937="SAT","TX ISSUE",
U1937="SPARE-ISSUE","SPARE-ISSUE",
U1937="Fiber CAmtel","TX ISSUE",
U1937="Fiber AOF","TX ISSUE",
U1937="Projet OCM (HUAWEI)","TRAVAUX-HUAWEI",
U1937="Projet OCM (NOKIA)","TRAVAUX -NOKIA",
U1937="ACCESS-ISSUE","ACCESS-ISSUE",
U1937="Projet OCM (ZTE, NOKIA, autres projets)","TRAVAUX OCM",
U1937="No root CAuse","No root cause",
U1937="ODU HS","TX ISSUE",
U1937="IP &amp; VLAN","TX ISSUE",
U1937="Warehouse HUAWEI","SPARE-ISSUE",
U1937="SPARE-HS","SPARE-ISSUE",
U1937="Power Telco","RAN ISSUE"
),"")</f>
        <v/>
      </c>
      <c r="U1937" s="33"/>
      <c r="V1937" s="32" t="str" cm="1">
        <f t="array" ref="V1937">IFERROR(_xlfn.IFS(
U1937="MPR ISSUE","ACTIVE",
U1937="BSS Hardware Issue","ACTIVE",
U1937="Sites strategiques, MLL, Pylone, etc.","PASSIVE",
U1937="AKTIVCO DEFAUT GE &amp; POWER Cabinet","PASSIVE",
U1937="AKTIVCO Coupure ENEO &amp; Baisse de tension","PASSIVE",
U1937="Coupure ENEO &amp; Baisse de tension","PASSIVE",
U1937="Defaut GE &amp; POWER Cabinet","PASSIVE",
U1937="Sharing","PASSIVE",
U1937="Sites strategiques &amp; DataCenter","PASSIVE",
U1937="Exclu","Exclu",
U1937="SAT","ACTIVE",
U1937="SPARE-ISSUE","SPARE-ISSUE",
U1937="Fiber CAmtel","ACTIVE",
U1937="Fiber AOF","ACTIVE",
U1937="Projet OCM (HUAWEI)","PLANNED WORKS",
U1937="Projet OCM (NOKIA)","PLANNED WORKS",
U1937="ACCESS-ISSUE","ACCESS-ISSUE",
U1937="Projet OCM (ZTE, NOKIA, autres projets)","PLANNED WORKS",
U1937="No root CAuse","No root cause",
U1937="ODU HS","ACTIVE",
U1937="IP &amp; VLAN","ACTIVE",
U1937="Warehouse HUAWEI","SPARE-ISSUE",
U1937="SPARE-HS","SPARE-ISSUE",
U1937="Power Telco","ACTIVE"
),"")</f>
        <v/>
      </c>
      <c r="W1937" s="51"/>
      <c r="X1937" s="51"/>
      <c r="Y1937" s="51"/>
      <c r="Z1937" s="51"/>
      <c r="AA1937" s="51"/>
      <c r="AB1937" s="34" t="s">
        <v>5420</v>
      </c>
      <c r="AC1937" s="34" t="str">
        <f>_xlfn.XLOOKUP(B1937,[4]ALL!$B:$B,[4]ALL!$N:$N,"")</f>
        <v/>
      </c>
      <c r="AD1937" s="34" t="s">
        <v>5420</v>
      </c>
      <c r="AE1937" s="34"/>
      <c r="AF1937" s="36" t="s">
        <v>5420</v>
      </c>
      <c r="AG1937" s="29"/>
      <c r="AH1937" s="35"/>
      <c r="AI1937" s="29"/>
      <c r="AJ1937" s="29" t="s">
        <v>5420</v>
      </c>
      <c r="AK1937" s="36" t="s">
        <v>5420</v>
      </c>
      <c r="AL1937" s="36" t="s">
        <v>5420</v>
      </c>
      <c r="AM1937" s="36" t="s">
        <v>5420</v>
      </c>
      <c r="AN1937" s="36" t="s">
        <v>5420</v>
      </c>
      <c r="AO1937" s="36" t="s">
        <v>5420</v>
      </c>
      <c r="AP1937" s="36" t="s">
        <v>5420</v>
      </c>
      <c r="AQ1937" s="36" t="s">
        <v>5420</v>
      </c>
      <c r="AR1937" s="36" t="s">
        <v>5420</v>
      </c>
      <c r="AS1937" s="36" t="s">
        <v>5420</v>
      </c>
      <c r="AT1937" s="36" t="s">
        <v>5420</v>
      </c>
      <c r="AU1937" s="36" t="s">
        <v>5420</v>
      </c>
      <c r="AV1937" s="36" t="s">
        <v>5420</v>
      </c>
      <c r="AW1937" s="45"/>
      <c r="AX1937" s="45" t="s">
        <v>5420</v>
      </c>
      <c r="AY1937" s="45" t="s">
        <v>5420</v>
      </c>
      <c r="AZ1937" s="45" t="s">
        <v>5420</v>
      </c>
      <c r="BA1937" s="36" t="s">
        <v>5420</v>
      </c>
    </row>
    <row r="1938" spans="1:53" s="58" customFormat="1" ht="15.6" hidden="1" x14ac:dyDescent="0.3">
      <c r="A1938" s="27" t="s">
        <v>3416</v>
      </c>
      <c r="B1938" s="28" t="s">
        <v>3417</v>
      </c>
      <c r="C1938" s="29" t="str">
        <f>_xlfn.XLOOKUP(B1938,'[1]daily break down'!$D:$D,'[1]daily break down'!$E:$E,"")</f>
        <v>Douala</v>
      </c>
      <c r="D1938" s="27" t="s">
        <v>11</v>
      </c>
      <c r="E1938" s="27" t="s">
        <v>12</v>
      </c>
      <c r="F1938" s="29" t="s">
        <v>31</v>
      </c>
      <c r="G1938" s="27" t="s">
        <v>32</v>
      </c>
      <c r="H1938" s="30" t="str">
        <f>_xlfn.XLOOKUP(B1938,[2]CALCULATION!$B:$B,[2]CALCULATION!$H:$H,"")</f>
        <v>ZTE</v>
      </c>
      <c r="I1938" s="25">
        <v>0</v>
      </c>
      <c r="J1938" s="25">
        <v>0</v>
      </c>
      <c r="K1938" s="25">
        <v>0</v>
      </c>
      <c r="L1938" s="25">
        <v>0</v>
      </c>
      <c r="M1938" s="25">
        <v>0</v>
      </c>
      <c r="N1938" s="25">
        <v>0</v>
      </c>
      <c r="O1938" s="25">
        <v>0</v>
      </c>
      <c r="P1938" s="25" t="s">
        <v>6366</v>
      </c>
      <c r="Q1938" s="31" t="s">
        <v>5364</v>
      </c>
      <c r="R1938" s="31"/>
      <c r="S1938" s="32" t="str" cm="1">
        <f t="array" ref="S1938">IFERROR(_xlfn.IFS(
U1938="MPR ISSUE","PDH",
U1938="BSS Hardware Issue","BSS",
U1938="Sites strategiques, MLL, Pylone, etc.","ENVTECH",
U1938="AKTIVCO DEFAUT GE &amp; POWER Cabinet","AKTIVCO",
U1938="AKTIVCO Coupure ENEO &amp; Baisse de tension","AKTIVCO GRID ONLY",
U1938="Coupure ENEO &amp; Baisse de tension","IHS GRID ONLY",
U1938="Defaut GE &amp; POWER Cabinet","IHS",
U1938="Sharing","Partners",
U1938="Sites strategiques &amp; DataCenter","SST &amp; DC",
U1938="Exclu","Exclu",
U1938="SAT","SAT",
U1938="SPARE-ISSUE","SPARE-ISSUE",
U1938="Fiber CAmtel","TRANS_FO_CAMTEL",
U1938="Fiber AOF","Fiber AOF",
U1938="Projet OCM (HUAWEI)","TRAVAUX-HUAWEI",
U1938="Projet OCM (NOKIA)","TRAVAUX-NOKIA",
U1938="ACCESS-ISSUE","ACCESS-ISSUE",
U1938="Projet OCM (ZTE, NOKIA, autres projets)","TRAVAUX OCM",
U1938="No root CAuse","No root cause",
U1938="ODU HS","PDH",
U1938="IP &amp; VLAN","PDH",
U1938="Warehouse HUAWEI","SPARE-ISSUE",
U1938="SPARE-HS","SPARE-ISSUE",
U1938="Power Telco","BSS"
),"")</f>
        <v/>
      </c>
      <c r="T1938" s="32" t="str" cm="1">
        <f t="array" ref="T1938">IFERROR(_xlfn.IFS(
U1938="MPR ISSUE","TX ISSUE",
U1938="BSS Hardware Issue","RAN ISSUE",
U1938="Sites strategiques, MLL, Pylone, etc.","ENVTECH",
U1938="AKTIVCO DEFAUT GE &amp; POWER Cabinet","POWER ISSUE",
U1938="AKTIVCO Coupure ENEO &amp; Baisse de tension","POWER ISSUE",
U1938="Coupure ENEO &amp; Baisse de tension","POWER ISSUE",
U1938="Defaut GE &amp; POWER Cabinet","POWER ISSUE",
U1938="Sharing","POWER ISSUE",
U1938="Sites strategiques &amp; DataCenter","POWER ISSUE",
U1938="Exclu","Exclu",
U1938="SAT","TX ISSUE",
U1938="SPARE-ISSUE","SPARE-ISSUE",
U1938="Fiber CAmtel","TX ISSUE",
U1938="Fiber AOF","TX ISSUE",
U1938="Projet OCM (HUAWEI)","TRAVAUX-HUAWEI",
U1938="Projet OCM (NOKIA)","TRAVAUX -NOKIA",
U1938="ACCESS-ISSUE","ACCESS-ISSUE",
U1938="Projet OCM (ZTE, NOKIA, autres projets)","TRAVAUX OCM",
U1938="No root CAuse","No root cause",
U1938="ODU HS","TX ISSUE",
U1938="IP &amp; VLAN","TX ISSUE",
U1938="Warehouse HUAWEI","SPARE-ISSUE",
U1938="SPARE-HS","SPARE-ISSUE",
U1938="Power Telco","RAN ISSUE"
),"")</f>
        <v/>
      </c>
      <c r="U1938" s="33"/>
      <c r="V1938" s="32" t="str" cm="1">
        <f t="array" ref="V1938">IFERROR(_xlfn.IFS(
U1938="MPR ISSUE","ACTIVE",
U1938="BSS Hardware Issue","ACTIVE",
U1938="Sites strategiques, MLL, Pylone, etc.","PASSIVE",
U1938="AKTIVCO DEFAUT GE &amp; POWER Cabinet","PASSIVE",
U1938="AKTIVCO Coupure ENEO &amp; Baisse de tension","PASSIVE",
U1938="Coupure ENEO &amp; Baisse de tension","PASSIVE",
U1938="Defaut GE &amp; POWER Cabinet","PASSIVE",
U1938="Sharing","PASSIVE",
U1938="Sites strategiques &amp; DataCenter","PASSIVE",
U1938="Exclu","Exclu",
U1938="SAT","ACTIVE",
U1938="SPARE-ISSUE","SPARE-ISSUE",
U1938="Fiber CAmtel","ACTIVE",
U1938="Fiber AOF","ACTIVE",
U1938="Projet OCM (HUAWEI)","PLANNED WORKS",
U1938="Projet OCM (NOKIA)","PLANNED WORKS",
U1938="ACCESS-ISSUE","ACCESS-ISSUE",
U1938="Projet OCM (ZTE, NOKIA, autres projets)","PLANNED WORKS",
U1938="No root CAuse","No root cause",
U1938="ODU HS","ACTIVE",
U1938="IP &amp; VLAN","ACTIVE",
U1938="Warehouse HUAWEI","SPARE-ISSUE",
U1938="SPARE-HS","SPARE-ISSUE",
U1938="Power Telco","ACTIVE"
),"")</f>
        <v/>
      </c>
      <c r="W1938" s="51"/>
      <c r="X1938" s="51"/>
      <c r="Y1938" s="51"/>
      <c r="Z1938" s="51"/>
      <c r="AA1938" s="51"/>
      <c r="AB1938" s="34" t="s">
        <v>5420</v>
      </c>
      <c r="AC1938" s="34" t="str">
        <f>_xlfn.XLOOKUP(B1938,[4]ALL!$B:$B,[4]ALL!$N:$N,"")</f>
        <v/>
      </c>
      <c r="AD1938" s="34" t="s">
        <v>5420</v>
      </c>
      <c r="AE1938" s="34"/>
      <c r="AF1938" s="36" t="s">
        <v>5420</v>
      </c>
      <c r="AG1938" s="29"/>
      <c r="AH1938" s="35"/>
      <c r="AI1938" s="29"/>
      <c r="AJ1938" s="29" t="s">
        <v>5420</v>
      </c>
      <c r="AK1938" s="36" t="s">
        <v>5420</v>
      </c>
      <c r="AL1938" s="36" t="s">
        <v>5420</v>
      </c>
      <c r="AM1938" s="36" t="s">
        <v>5420</v>
      </c>
      <c r="AN1938" s="36" t="s">
        <v>5420</v>
      </c>
      <c r="AO1938" s="36" t="s">
        <v>5420</v>
      </c>
      <c r="AP1938" s="36" t="s">
        <v>5420</v>
      </c>
      <c r="AQ1938" s="36" t="s">
        <v>5420</v>
      </c>
      <c r="AR1938" s="36" t="s">
        <v>5420</v>
      </c>
      <c r="AS1938" s="36" t="s">
        <v>5420</v>
      </c>
      <c r="AT1938" s="36" t="s">
        <v>5420</v>
      </c>
      <c r="AU1938" s="36" t="s">
        <v>5420</v>
      </c>
      <c r="AV1938" s="36" t="s">
        <v>5420</v>
      </c>
      <c r="AW1938" s="45"/>
      <c r="AX1938" s="45" t="s">
        <v>5420</v>
      </c>
      <c r="AY1938" s="45" t="s">
        <v>5420</v>
      </c>
      <c r="AZ1938" s="45" t="s">
        <v>5420</v>
      </c>
      <c r="BA1938" s="36" t="s">
        <v>5420</v>
      </c>
    </row>
    <row r="1939" spans="1:53" s="58" customFormat="1" ht="15.6" hidden="1" x14ac:dyDescent="0.3">
      <c r="A1939" s="27" t="s">
        <v>3462</v>
      </c>
      <c r="B1939" s="28" t="s">
        <v>3463</v>
      </c>
      <c r="C1939" s="29" t="str">
        <f>_xlfn.XLOOKUP(B1939,'[1]daily break down'!$D:$D,'[1]daily break down'!$E:$E,"")</f>
        <v>SUD-OUEST</v>
      </c>
      <c r="D1939" s="27" t="s">
        <v>11</v>
      </c>
      <c r="E1939" s="27" t="s">
        <v>12</v>
      </c>
      <c r="F1939" s="29" t="s">
        <v>13</v>
      </c>
      <c r="G1939" s="27" t="s">
        <v>3462</v>
      </c>
      <c r="H1939" s="37" t="str">
        <f>_xlfn.XLOOKUP(B1939,[2]CALCULATION!$B:$B,[2]CALCULATION!$H:$H,"")</f>
        <v>Huawei</v>
      </c>
      <c r="I1939" s="25">
        <v>0</v>
      </c>
      <c r="J1939" s="25">
        <v>0</v>
      </c>
      <c r="K1939" s="25">
        <v>8.9175391586979543E-5</v>
      </c>
      <c r="L1939" s="25">
        <v>0</v>
      </c>
      <c r="M1939" s="25">
        <v>0</v>
      </c>
      <c r="N1939" s="25">
        <v>0</v>
      </c>
      <c r="O1939" s="25">
        <v>0</v>
      </c>
      <c r="P1939" s="25" t="s">
        <v>6366</v>
      </c>
      <c r="Q1939" s="31" t="str">
        <f>_xlfn.XLOOKUP(B1939,'[1]daily break down'!$D:$D,'[1]daily break down'!$O:$O,"")</f>
        <v>Insecurity</v>
      </c>
      <c r="R1939" s="31"/>
      <c r="S1939" s="32" t="str" cm="1">
        <f t="array" ref="S1939">IFERROR(_xlfn.IFS(
U1939="MPR ISSUE","PDH",
U1939="BSS Hardware Issue","BSS",
U1939="Sites strategiques, MLL, Pylone, etc.","ENVTECH",
U1939="AKTIVCO DEFAUT GE &amp; POWER Cabinet","AKTIVCO",
U1939="AKTIVCO Coupure ENEO &amp; Baisse de tension","AKTIVCO GRID ONLY",
U1939="Coupure ENEO &amp; Baisse de tension","IHS GRID ONLY",
U1939="Defaut GE &amp; POWER Cabinet","IHS",
U1939="Sharing","Partners",
U1939="Sites strategiques &amp; DataCenter","SST &amp; DC",
U1939="Exclu","Exclu",
U1939="SAT","SAT",
U1939="SPARE-ISSUE","SPARE-ISSUE",
U1939="Fiber CAmtel","TRANS_FO_CAMTEL",
U1939="Fiber AOF","Fiber AOF",
U1939="Projet OCM (HUAWEI)","TRAVAUX-HUAWEI",
U1939="Projet OCM (NOKIA)","TRAVAUX-NOKIA",
U1939="ACCESS-ISSUE","ACCESS-ISSUE",
U1939="Projet OCM (ZTE, NOKIA, autres projets)","TRAVAUX OCM",
U1939="No root CAuse","No root cause",
U1939="ODU HS","PDH",
U1939="IP &amp; VLAN","PDH",
U1939="Warehouse HUAWEI","SPARE-ISSUE",
U1939="SPARE-HS","SPARE-ISSUE",
U1939="Power Telco","BSS"
),"")</f>
        <v/>
      </c>
      <c r="T1939" s="32" t="str" cm="1">
        <f t="array" ref="T1939">IFERROR(_xlfn.IFS(
U1939="MPR ISSUE","TX ISSUE",
U1939="BSS Hardware Issue","RAN ISSUE",
U1939="Sites strategiques, MLL, Pylone, etc.","ENVTECH",
U1939="AKTIVCO DEFAUT GE &amp; POWER Cabinet","POWER ISSUE",
U1939="AKTIVCO Coupure ENEO &amp; Baisse de tension","POWER ISSUE",
U1939="Coupure ENEO &amp; Baisse de tension","POWER ISSUE",
U1939="Defaut GE &amp; POWER Cabinet","POWER ISSUE",
U1939="Sharing","POWER ISSUE",
U1939="Sites strategiques &amp; DataCenter","POWER ISSUE",
U1939="Exclu","Exclu",
U1939="SAT","TX ISSUE",
U1939="SPARE-ISSUE","SPARE-ISSUE",
U1939="Fiber CAmtel","TX ISSUE",
U1939="Fiber AOF","TX ISSUE",
U1939="Projet OCM (HUAWEI)","TRAVAUX-HUAWEI",
U1939="Projet OCM (NOKIA)","TRAVAUX -NOKIA",
U1939="ACCESS-ISSUE","ACCESS-ISSUE",
U1939="Projet OCM (ZTE, NOKIA, autres projets)","TRAVAUX OCM",
U1939="No root CAuse","No root cause",
U1939="ODU HS","TX ISSUE",
U1939="IP &amp; VLAN","TX ISSUE",
U1939="Warehouse HUAWEI","SPARE-ISSUE",
U1939="SPARE-HS","SPARE-ISSUE",
U1939="Power Telco","RAN ISSUE"
),"")</f>
        <v/>
      </c>
      <c r="U1939" s="33"/>
      <c r="V1939" s="32" t="str" cm="1">
        <f t="array" ref="V1939">IFERROR(_xlfn.IFS(
U1939="MPR ISSUE","ACTIVE",
U1939="BSS Hardware Issue","ACTIVE",
U1939="Sites strategiques, MLL, Pylone, etc.","PASSIVE",
U1939="AKTIVCO DEFAUT GE &amp; POWER Cabinet","PASSIVE",
U1939="AKTIVCO Coupure ENEO &amp; Baisse de tension","PASSIVE",
U1939="Coupure ENEO &amp; Baisse de tension","PASSIVE",
U1939="Defaut GE &amp; POWER Cabinet","PASSIVE",
U1939="Sharing","PASSIVE",
U1939="Sites strategiques &amp; DataCenter","PASSIVE",
U1939="Exclu","Exclu",
U1939="SAT","ACTIVE",
U1939="SPARE-ISSUE","SPARE-ISSUE",
U1939="Fiber CAmtel","ACTIVE",
U1939="Fiber AOF","ACTIVE",
U1939="Projet OCM (HUAWEI)","PLANNED WORKS",
U1939="Projet OCM (NOKIA)","PLANNED WORKS",
U1939="ACCESS-ISSUE","ACCESS-ISSUE",
U1939="Projet OCM (ZTE, NOKIA, autres projets)","PLANNED WORKS",
U1939="No root CAuse","No root cause",
U1939="ODU HS","ACTIVE",
U1939="IP &amp; VLAN","ACTIVE",
U1939="Warehouse HUAWEI","SPARE-ISSUE",
U1939="SPARE-HS","SPARE-ISSUE",
U1939="Power Telco","ACTIVE"
),"")</f>
        <v/>
      </c>
      <c r="W1939" s="51"/>
      <c r="X1939" s="51"/>
      <c r="Y1939" s="51"/>
      <c r="Z1939" s="51"/>
      <c r="AA1939" s="51"/>
      <c r="AB1939" s="34" t="s">
        <v>5420</v>
      </c>
      <c r="AC1939" s="34" t="str">
        <f>_xlfn.XLOOKUP(B1939,[4]ALL!$B:$B,[4]ALL!$N:$N,"")</f>
        <v/>
      </c>
      <c r="AD1939" s="34" t="s">
        <v>5420</v>
      </c>
      <c r="AE1939" s="34"/>
      <c r="AF1939" s="36" t="s">
        <v>5420</v>
      </c>
      <c r="AG1939" s="29"/>
      <c r="AH1939" s="35"/>
      <c r="AI1939" s="29"/>
      <c r="AJ1939" s="29" t="s">
        <v>5420</v>
      </c>
      <c r="AK1939" s="36" t="s">
        <v>5420</v>
      </c>
      <c r="AL1939" s="36" t="s">
        <v>5420</v>
      </c>
      <c r="AM1939" s="36" t="s">
        <v>5420</v>
      </c>
      <c r="AN1939" s="36" t="s">
        <v>5420</v>
      </c>
      <c r="AO1939" s="36" t="s">
        <v>5420</v>
      </c>
      <c r="AP1939" s="36" t="s">
        <v>5420</v>
      </c>
      <c r="AQ1939" s="36" t="s">
        <v>5420</v>
      </c>
      <c r="AR1939" s="36" t="s">
        <v>5420</v>
      </c>
      <c r="AS1939" s="36" t="s">
        <v>5420</v>
      </c>
      <c r="AT1939" s="36" t="s">
        <v>5420</v>
      </c>
      <c r="AU1939" s="36" t="s">
        <v>5420</v>
      </c>
      <c r="AV1939" s="36" t="s">
        <v>5420</v>
      </c>
      <c r="AW1939" s="45"/>
      <c r="AX1939" s="45" t="s">
        <v>5420</v>
      </c>
      <c r="AY1939" s="45" t="s">
        <v>5420</v>
      </c>
      <c r="AZ1939" s="45" t="s">
        <v>5420</v>
      </c>
      <c r="BA1939" s="36" t="s">
        <v>5420</v>
      </c>
    </row>
    <row r="1940" spans="1:53" s="58" customFormat="1" ht="15.6" hidden="1" x14ac:dyDescent="0.3">
      <c r="A1940" s="27" t="s">
        <v>3468</v>
      </c>
      <c r="B1940" s="28" t="s">
        <v>3469</v>
      </c>
      <c r="C1940" s="29" t="str">
        <f>_xlfn.XLOOKUP(B1940,'[1]daily break down'!$D:$D,'[1]daily break down'!$E:$E,"")</f>
        <v>EXTREME-NORD</v>
      </c>
      <c r="D1940" s="27" t="s">
        <v>11</v>
      </c>
      <c r="E1940" s="27" t="s">
        <v>83</v>
      </c>
      <c r="F1940" s="29" t="s">
        <v>55</v>
      </c>
      <c r="G1940" s="27" t="s">
        <v>3470</v>
      </c>
      <c r="H1940" s="37" t="str">
        <f>_xlfn.XLOOKUP(B1940,[2]CALCULATION!$B:$B,[2]CALCULATION!$H:$H,"")</f>
        <v>HUAWEI</v>
      </c>
      <c r="I1940" s="25">
        <v>0</v>
      </c>
      <c r="J1940" s="25">
        <v>0</v>
      </c>
      <c r="K1940" s="25">
        <v>2.1502862173368378</v>
      </c>
      <c r="L1940" s="25">
        <v>3.0819015332460129</v>
      </c>
      <c r="M1940" s="25">
        <v>3.2307352618046807</v>
      </c>
      <c r="N1940" s="25">
        <v>3.0819015332460129</v>
      </c>
      <c r="O1940" s="25">
        <v>3.0819015332460129</v>
      </c>
      <c r="P1940" s="25" t="s">
        <v>6364</v>
      </c>
      <c r="Q1940" s="31" t="str">
        <f>_xlfn.XLOOKUP(B1940,'[1]daily break down'!$D:$D,'[1]daily break down'!$O:$O,"")</f>
        <v>Insecurity</v>
      </c>
      <c r="R1940" s="31"/>
      <c r="S1940" s="32" t="str" cm="1">
        <f t="array" ref="S1940">IFERROR(_xlfn.IFS(
U1940="MPR ISSUE","PDH",
U1940="BSS Hardware Issue","BSS",
U1940="Sites strategiques, MLL, Pylone, etc.","ENVTECH",
U1940="AKTIVCO DEFAUT GE &amp; POWER Cabinet","AKTIVCO",
U1940="AKTIVCO Coupure ENEO &amp; Baisse de tension","AKTIVCO GRID ONLY",
U1940="Coupure ENEO &amp; Baisse de tension","IHS GRID ONLY",
U1940="Defaut GE &amp; POWER Cabinet","IHS",
U1940="Sharing","Partners",
U1940="Sites strategiques &amp; DataCenter","SST &amp; DC",
U1940="Exclu","Exclu",
U1940="SAT","SAT",
U1940="SPARE-ISSUE","SPARE-ISSUE",
U1940="Fiber CAmtel","TRANS_FO_CAMTEL",
U1940="Fiber AOF","Fiber AOF",
U1940="Projet OCM (HUAWEI)","TRAVAUX-HUAWEI",
U1940="Projet OCM (NOKIA)","TRAVAUX-NOKIA",
U1940="ACCESS-ISSUE","ACCESS-ISSUE",
U1940="Projet OCM (ZTE, NOKIA, autres projets)","TRAVAUX OCM",
U1940="No root CAuse","No root cause",
U1940="ODU HS","PDH",
U1940="IP &amp; VLAN","PDH",
U1940="Warehouse HUAWEI","SPARE-ISSUE",
U1940="SPARE-HS","SPARE-ISSUE",
U1940="Power Telco","BSS"
),"")</f>
        <v/>
      </c>
      <c r="T1940" s="32" t="str" cm="1">
        <f t="array" ref="T1940">IFERROR(_xlfn.IFS(
U1940="MPR ISSUE","TX ISSUE",
U1940="BSS Hardware Issue","RAN ISSUE",
U1940="Sites strategiques, MLL, Pylone, etc.","ENVTECH",
U1940="AKTIVCO DEFAUT GE &amp; POWER Cabinet","POWER ISSUE",
U1940="AKTIVCO Coupure ENEO &amp; Baisse de tension","POWER ISSUE",
U1940="Coupure ENEO &amp; Baisse de tension","POWER ISSUE",
U1940="Defaut GE &amp; POWER Cabinet","POWER ISSUE",
U1940="Sharing","POWER ISSUE",
U1940="Sites strategiques &amp; DataCenter","POWER ISSUE",
U1940="Exclu","Exclu",
U1940="SAT","TX ISSUE",
U1940="SPARE-ISSUE","SPARE-ISSUE",
U1940="Fiber CAmtel","TX ISSUE",
U1940="Fiber AOF","TX ISSUE",
U1940="Projet OCM (HUAWEI)","TRAVAUX-HUAWEI",
U1940="Projet OCM (NOKIA)","TRAVAUX -NOKIA",
U1940="ACCESS-ISSUE","ACCESS-ISSUE",
U1940="Projet OCM (ZTE, NOKIA, autres projets)","TRAVAUX OCM",
U1940="No root CAuse","No root cause",
U1940="ODU HS","TX ISSUE",
U1940="IP &amp; VLAN","TX ISSUE",
U1940="Warehouse HUAWEI","SPARE-ISSUE",
U1940="SPARE-HS","SPARE-ISSUE",
U1940="Power Telco","RAN ISSUE"
),"")</f>
        <v/>
      </c>
      <c r="U1940" s="33"/>
      <c r="V1940" s="32" t="str" cm="1">
        <f t="array" ref="V1940">IFERROR(_xlfn.IFS(
U1940="MPR ISSUE","ACTIVE",
U1940="BSS Hardware Issue","ACTIVE",
U1940="Sites strategiques, MLL, Pylone, etc.","PASSIVE",
U1940="AKTIVCO DEFAUT GE &amp; POWER Cabinet","PASSIVE",
U1940="AKTIVCO Coupure ENEO &amp; Baisse de tension","PASSIVE",
U1940="Coupure ENEO &amp; Baisse de tension","PASSIVE",
U1940="Defaut GE &amp; POWER Cabinet","PASSIVE",
U1940="Sharing","PASSIVE",
U1940="Sites strategiques &amp; DataCenter","PASSIVE",
U1940="Exclu","Exclu",
U1940="SAT","ACTIVE",
U1940="SPARE-ISSUE","SPARE-ISSUE",
U1940="Fiber CAmtel","ACTIVE",
U1940="Fiber AOF","ACTIVE",
U1940="Projet OCM (HUAWEI)","PLANNED WORKS",
U1940="Projet OCM (NOKIA)","PLANNED WORKS",
U1940="ACCESS-ISSUE","ACCESS-ISSUE",
U1940="Projet OCM (ZTE, NOKIA, autres projets)","PLANNED WORKS",
U1940="No root CAuse","No root cause",
U1940="ODU HS","ACTIVE",
U1940="IP &amp; VLAN","ACTIVE",
U1940="Warehouse HUAWEI","SPARE-ISSUE",
U1940="SPARE-HS","SPARE-ISSUE",
U1940="Power Telco","ACTIVE"
),"")</f>
        <v/>
      </c>
      <c r="W1940" s="51"/>
      <c r="X1940" s="51"/>
      <c r="Y1940" s="51"/>
      <c r="Z1940" s="51"/>
      <c r="AA1940" s="51"/>
      <c r="AB1940" s="34" t="s">
        <v>6782</v>
      </c>
      <c r="AC1940" s="34" t="str">
        <f>_xlfn.XLOOKUP(B1940,[4]ALL!$B:$B,[4]ALL!$N:$N,"")</f>
        <v>No Power issue</v>
      </c>
      <c r="AD1940" s="34"/>
      <c r="AE1940" s="34"/>
      <c r="AF1940" s="36" t="s">
        <v>5420</v>
      </c>
      <c r="AG1940" s="29"/>
      <c r="AH1940" s="35"/>
      <c r="AI1940" s="29"/>
      <c r="AJ1940" s="29" t="s">
        <v>5420</v>
      </c>
      <c r="AK1940" s="36" t="s">
        <v>5420</v>
      </c>
      <c r="AL1940" s="36" t="s">
        <v>5420</v>
      </c>
      <c r="AM1940" s="36" t="s">
        <v>5420</v>
      </c>
      <c r="AN1940" s="36" t="s">
        <v>5420</v>
      </c>
      <c r="AO1940" s="36" t="s">
        <v>5420</v>
      </c>
      <c r="AP1940" s="36" t="s">
        <v>5420</v>
      </c>
      <c r="AQ1940" s="36" t="s">
        <v>5420</v>
      </c>
      <c r="AR1940" s="36" t="s">
        <v>5420</v>
      </c>
      <c r="AS1940" s="36" t="s">
        <v>5420</v>
      </c>
      <c r="AT1940" s="36" t="s">
        <v>5420</v>
      </c>
      <c r="AU1940" s="36" t="s">
        <v>5420</v>
      </c>
      <c r="AV1940" s="36" t="s">
        <v>5420</v>
      </c>
      <c r="AW1940" s="45"/>
      <c r="AX1940" s="45" t="s">
        <v>5420</v>
      </c>
      <c r="AY1940" s="45" t="s">
        <v>5420</v>
      </c>
      <c r="AZ1940" s="45" t="s">
        <v>5420</v>
      </c>
      <c r="BA1940" s="36" t="s">
        <v>5420</v>
      </c>
    </row>
    <row r="1941" spans="1:53" s="58" customFormat="1" ht="15.6" hidden="1" x14ac:dyDescent="0.3">
      <c r="A1941" s="27" t="s">
        <v>3473</v>
      </c>
      <c r="B1941" s="28" t="s">
        <v>3474</v>
      </c>
      <c r="C1941" s="29" t="str">
        <f>_xlfn.XLOOKUP(B1941,'[1]daily break down'!$D:$D,'[1]daily break down'!$E:$E,"")</f>
        <v>Bafoussam</v>
      </c>
      <c r="D1941" s="27" t="s">
        <v>11</v>
      </c>
      <c r="E1941" s="27" t="s">
        <v>12</v>
      </c>
      <c r="F1941" s="29" t="s">
        <v>102</v>
      </c>
      <c r="G1941" s="27" t="s">
        <v>299</v>
      </c>
      <c r="H1941" s="37" t="str">
        <f>_xlfn.XLOOKUP(B1941,[2]CALCULATION!$B:$B,[2]CALCULATION!$H:$H,"")</f>
        <v>Huawei</v>
      </c>
      <c r="I1941" s="25">
        <v>0</v>
      </c>
      <c r="J1941" s="25">
        <v>0</v>
      </c>
      <c r="K1941" s="25">
        <v>0</v>
      </c>
      <c r="L1941" s="25">
        <v>0</v>
      </c>
      <c r="M1941" s="25">
        <v>0</v>
      </c>
      <c r="N1941" s="25">
        <v>0</v>
      </c>
      <c r="O1941" s="25">
        <v>0</v>
      </c>
      <c r="P1941" s="25" t="s">
        <v>6366</v>
      </c>
      <c r="Q1941" s="31" t="s">
        <v>5364</v>
      </c>
      <c r="R1941" s="31"/>
      <c r="S1941" s="32" t="str" cm="1">
        <f t="array" ref="S1941">IFERROR(_xlfn.IFS(
U1941="MPR ISSUE","PDH",
U1941="BSS Hardware Issue","BSS",
U1941="Sites strategiques, MLL, Pylone, etc.","ENVTECH",
U1941="AKTIVCO DEFAUT GE &amp; POWER Cabinet","AKTIVCO",
U1941="AKTIVCO Coupure ENEO &amp; Baisse de tension","AKTIVCO GRID ONLY",
U1941="Coupure ENEO &amp; Baisse de tension","IHS GRID ONLY",
U1941="Defaut GE &amp; POWER Cabinet","IHS",
U1941="Sharing","Partners",
U1941="Sites strategiques &amp; DataCenter","SST &amp; DC",
U1941="Exclu","Exclu",
U1941="SAT","SAT",
U1941="SPARE-ISSUE","SPARE-ISSUE",
U1941="Fiber CAmtel","TRANS_FO_CAMTEL",
U1941="Fiber AOF","Fiber AOF",
U1941="Projet OCM (HUAWEI)","TRAVAUX-HUAWEI",
U1941="Projet OCM (NOKIA)","TRAVAUX-NOKIA",
U1941="ACCESS-ISSUE","ACCESS-ISSUE",
U1941="Projet OCM (ZTE, NOKIA, autres projets)","TRAVAUX OCM",
U1941="No root CAuse","No root cause",
U1941="ODU HS","PDH",
U1941="IP &amp; VLAN","PDH",
U1941="Warehouse HUAWEI","SPARE-ISSUE",
U1941="SPARE-HS","SPARE-ISSUE",
U1941="Power Telco","BSS"
),"")</f>
        <v/>
      </c>
      <c r="T1941" s="32" t="str" cm="1">
        <f t="array" ref="T1941">IFERROR(_xlfn.IFS(
U1941="MPR ISSUE","TX ISSUE",
U1941="BSS Hardware Issue","RAN ISSUE",
U1941="Sites strategiques, MLL, Pylone, etc.","ENVTECH",
U1941="AKTIVCO DEFAUT GE &amp; POWER Cabinet","POWER ISSUE",
U1941="AKTIVCO Coupure ENEO &amp; Baisse de tension","POWER ISSUE",
U1941="Coupure ENEO &amp; Baisse de tension","POWER ISSUE",
U1941="Defaut GE &amp; POWER Cabinet","POWER ISSUE",
U1941="Sharing","POWER ISSUE",
U1941="Sites strategiques &amp; DataCenter","POWER ISSUE",
U1941="Exclu","Exclu",
U1941="SAT","TX ISSUE",
U1941="SPARE-ISSUE","SPARE-ISSUE",
U1941="Fiber CAmtel","TX ISSUE",
U1941="Fiber AOF","TX ISSUE",
U1941="Projet OCM (HUAWEI)","TRAVAUX-HUAWEI",
U1941="Projet OCM (NOKIA)","TRAVAUX -NOKIA",
U1941="ACCESS-ISSUE","ACCESS-ISSUE",
U1941="Projet OCM (ZTE, NOKIA, autres projets)","TRAVAUX OCM",
U1941="No root CAuse","No root cause",
U1941="ODU HS","TX ISSUE",
U1941="IP &amp; VLAN","TX ISSUE",
U1941="Warehouse HUAWEI","SPARE-ISSUE",
U1941="SPARE-HS","SPARE-ISSUE",
U1941="Power Telco","RAN ISSUE"
),"")</f>
        <v/>
      </c>
      <c r="U1941" s="33"/>
      <c r="V1941" s="32" t="str" cm="1">
        <f t="array" ref="V1941">IFERROR(_xlfn.IFS(
U1941="MPR ISSUE","ACTIVE",
U1941="BSS Hardware Issue","ACTIVE",
U1941="Sites strategiques, MLL, Pylone, etc.","PASSIVE",
U1941="AKTIVCO DEFAUT GE &amp; POWER Cabinet","PASSIVE",
U1941="AKTIVCO Coupure ENEO &amp; Baisse de tension","PASSIVE",
U1941="Coupure ENEO &amp; Baisse de tension","PASSIVE",
U1941="Defaut GE &amp; POWER Cabinet","PASSIVE",
U1941="Sharing","PASSIVE",
U1941="Sites strategiques &amp; DataCenter","PASSIVE",
U1941="Exclu","Exclu",
U1941="SAT","ACTIVE",
U1941="SPARE-ISSUE","SPARE-ISSUE",
U1941="Fiber CAmtel","ACTIVE",
U1941="Fiber AOF","ACTIVE",
U1941="Projet OCM (HUAWEI)","PLANNED WORKS",
U1941="Projet OCM (NOKIA)","PLANNED WORKS",
U1941="ACCESS-ISSUE","ACCESS-ISSUE",
U1941="Projet OCM (ZTE, NOKIA, autres projets)","PLANNED WORKS",
U1941="No root CAuse","No root cause",
U1941="ODU HS","ACTIVE",
U1941="IP &amp; VLAN","ACTIVE",
U1941="Warehouse HUAWEI","SPARE-ISSUE",
U1941="SPARE-HS","SPARE-ISSUE",
U1941="Power Telco","ACTIVE"
),"")</f>
        <v/>
      </c>
      <c r="W1941" s="51"/>
      <c r="X1941" s="51"/>
      <c r="Y1941" s="51"/>
      <c r="Z1941" s="51"/>
      <c r="AA1941" s="51"/>
      <c r="AB1941" s="34" t="s">
        <v>5420</v>
      </c>
      <c r="AC1941" s="34" t="str">
        <f>_xlfn.XLOOKUP(B1941,[4]ALL!$B:$B,[4]ALL!$N:$N,"")</f>
        <v/>
      </c>
      <c r="AD1941" s="34" t="s">
        <v>5420</v>
      </c>
      <c r="AE1941" s="34"/>
      <c r="AF1941" s="36" t="s">
        <v>5420</v>
      </c>
      <c r="AG1941" s="29"/>
      <c r="AH1941" s="35"/>
      <c r="AI1941" s="29"/>
      <c r="AJ1941" s="29" t="s">
        <v>5420</v>
      </c>
      <c r="AK1941" s="36" t="s">
        <v>5420</v>
      </c>
      <c r="AL1941" s="36" t="s">
        <v>5420</v>
      </c>
      <c r="AM1941" s="36" t="s">
        <v>5420</v>
      </c>
      <c r="AN1941" s="36" t="s">
        <v>5420</v>
      </c>
      <c r="AO1941" s="36" t="s">
        <v>5420</v>
      </c>
      <c r="AP1941" s="36" t="s">
        <v>5420</v>
      </c>
      <c r="AQ1941" s="36" t="s">
        <v>5420</v>
      </c>
      <c r="AR1941" s="36" t="s">
        <v>5420</v>
      </c>
      <c r="AS1941" s="36" t="s">
        <v>5420</v>
      </c>
      <c r="AT1941" s="36" t="s">
        <v>5420</v>
      </c>
      <c r="AU1941" s="36" t="s">
        <v>5420</v>
      </c>
      <c r="AV1941" s="36" t="s">
        <v>5420</v>
      </c>
      <c r="AW1941" s="45"/>
      <c r="AX1941" s="45" t="s">
        <v>5420</v>
      </c>
      <c r="AY1941" s="45" t="s">
        <v>5420</v>
      </c>
      <c r="AZ1941" s="45" t="s">
        <v>5420</v>
      </c>
      <c r="BA1941" s="36" t="s">
        <v>5420</v>
      </c>
    </row>
    <row r="1942" spans="1:53" s="58" customFormat="1" ht="15.6" hidden="1" x14ac:dyDescent="0.3">
      <c r="A1942" s="27" t="s">
        <v>3488</v>
      </c>
      <c r="B1942" s="28" t="s">
        <v>3489</v>
      </c>
      <c r="C1942" s="29" t="str">
        <f>_xlfn.XLOOKUP(B1942,'[1]daily break down'!$D:$D,'[1]daily break down'!$E:$E,"")</f>
        <v>Yaounde</v>
      </c>
      <c r="D1942" s="27" t="s">
        <v>11</v>
      </c>
      <c r="E1942" s="27" t="s">
        <v>12</v>
      </c>
      <c r="F1942" s="29" t="s">
        <v>37</v>
      </c>
      <c r="G1942" s="27" t="s">
        <v>38</v>
      </c>
      <c r="H1942" s="30" t="str">
        <f>_xlfn.XLOOKUP(B1942,[2]CALCULATION!$B:$B,[2]CALCULATION!$H:$H,"")</f>
        <v>ZTE</v>
      </c>
      <c r="I1942" s="25">
        <v>0</v>
      </c>
      <c r="J1942" s="25">
        <v>0</v>
      </c>
      <c r="K1942" s="25">
        <v>0</v>
      </c>
      <c r="L1942" s="25">
        <v>9.2742407250458962E-3</v>
      </c>
      <c r="M1942" s="25">
        <v>0</v>
      </c>
      <c r="N1942" s="25">
        <v>3.4859552325266199</v>
      </c>
      <c r="O1942" s="25">
        <v>0</v>
      </c>
      <c r="P1942" s="25" t="s">
        <v>6366</v>
      </c>
      <c r="Q1942" s="31" t="s">
        <v>5364</v>
      </c>
      <c r="R1942" s="31"/>
      <c r="S1942" s="32" t="str" cm="1">
        <f t="array" ref="S1942">IFERROR(_xlfn.IFS(
U1942="MPR ISSUE","PDH",
U1942="BSS Hardware Issue","BSS",
U1942="Sites strategiques, MLL, Pylone, etc.","ENVTECH",
U1942="AKTIVCO DEFAUT GE &amp; POWER Cabinet","AKTIVCO",
U1942="AKTIVCO Coupure ENEO &amp; Baisse de tension","AKTIVCO GRID ONLY",
U1942="Coupure ENEO &amp; Baisse de tension","IHS GRID ONLY",
U1942="Defaut GE &amp; POWER Cabinet","IHS",
U1942="Sharing","Partners",
U1942="Sites strategiques &amp; DataCenter","SST &amp; DC",
U1942="Exclu","Exclu",
U1942="SAT","SAT",
U1942="SPARE-ISSUE","SPARE-ISSUE",
U1942="Fiber CAmtel","TRANS_FO_CAMTEL",
U1942="Fiber AOF","Fiber AOF",
U1942="Projet OCM (HUAWEI)","TRAVAUX-HUAWEI",
U1942="Projet OCM (NOKIA)","TRAVAUX-NOKIA",
U1942="ACCESS-ISSUE","ACCESS-ISSUE",
U1942="Projet OCM (ZTE, NOKIA, autres projets)","TRAVAUX OCM",
U1942="No root CAuse","No root cause",
U1942="ODU HS","PDH",
U1942="IP &amp; VLAN","PDH",
U1942="Warehouse HUAWEI","SPARE-ISSUE",
U1942="SPARE-HS","SPARE-ISSUE",
U1942="Power Telco","BSS"
),"")</f>
        <v/>
      </c>
      <c r="T1942" s="32" t="str" cm="1">
        <f t="array" ref="T1942">IFERROR(_xlfn.IFS(
U1942="MPR ISSUE","TX ISSUE",
U1942="BSS Hardware Issue","RAN ISSUE",
U1942="Sites strategiques, MLL, Pylone, etc.","ENVTECH",
U1942="AKTIVCO DEFAUT GE &amp; POWER Cabinet","POWER ISSUE",
U1942="AKTIVCO Coupure ENEO &amp; Baisse de tension","POWER ISSUE",
U1942="Coupure ENEO &amp; Baisse de tension","POWER ISSUE",
U1942="Defaut GE &amp; POWER Cabinet","POWER ISSUE",
U1942="Sharing","POWER ISSUE",
U1942="Sites strategiques &amp; DataCenter","POWER ISSUE",
U1942="Exclu","Exclu",
U1942="SAT","TX ISSUE",
U1942="SPARE-ISSUE","SPARE-ISSUE",
U1942="Fiber CAmtel","TX ISSUE",
U1942="Fiber AOF","TX ISSUE",
U1942="Projet OCM (HUAWEI)","TRAVAUX-HUAWEI",
U1942="Projet OCM (NOKIA)","TRAVAUX -NOKIA",
U1942="ACCESS-ISSUE","ACCESS-ISSUE",
U1942="Projet OCM (ZTE, NOKIA, autres projets)","TRAVAUX OCM",
U1942="No root CAuse","No root cause",
U1942="ODU HS","TX ISSUE",
U1942="IP &amp; VLAN","TX ISSUE",
U1942="Warehouse HUAWEI","SPARE-ISSUE",
U1942="SPARE-HS","SPARE-ISSUE",
U1942="Power Telco","RAN ISSUE"
),"")</f>
        <v/>
      </c>
      <c r="U1942" s="33"/>
      <c r="V1942" s="32" t="str" cm="1">
        <f t="array" ref="V1942">IFERROR(_xlfn.IFS(
U1942="MPR ISSUE","ACTIVE",
U1942="BSS Hardware Issue","ACTIVE",
U1942="Sites strategiques, MLL, Pylone, etc.","PASSIVE",
U1942="AKTIVCO DEFAUT GE &amp; POWER Cabinet","PASSIVE",
U1942="AKTIVCO Coupure ENEO &amp; Baisse de tension","PASSIVE",
U1942="Coupure ENEO &amp; Baisse de tension","PASSIVE",
U1942="Defaut GE &amp; POWER Cabinet","PASSIVE",
U1942="Sharing","PASSIVE",
U1942="Sites strategiques &amp; DataCenter","PASSIVE",
U1942="Exclu","Exclu",
U1942="SAT","ACTIVE",
U1942="SPARE-ISSUE","SPARE-ISSUE",
U1942="Fiber CAmtel","ACTIVE",
U1942="Fiber AOF","ACTIVE",
U1942="Projet OCM (HUAWEI)","PLANNED WORKS",
U1942="Projet OCM (NOKIA)","PLANNED WORKS",
U1942="ACCESS-ISSUE","ACCESS-ISSUE",
U1942="Projet OCM (ZTE, NOKIA, autres projets)","PLANNED WORKS",
U1942="No root CAuse","No root cause",
U1942="ODU HS","ACTIVE",
U1942="IP &amp; VLAN","ACTIVE",
U1942="Warehouse HUAWEI","SPARE-ISSUE",
U1942="SPARE-HS","SPARE-ISSUE",
U1942="Power Telco","ACTIVE"
),"")</f>
        <v/>
      </c>
      <c r="W1942" s="51"/>
      <c r="X1942" s="51"/>
      <c r="Y1942" s="51"/>
      <c r="Z1942" s="51"/>
      <c r="AA1942" s="51"/>
      <c r="AB1942" s="34" t="s">
        <v>5420</v>
      </c>
      <c r="AC1942" s="34" t="str">
        <f>_xlfn.XLOOKUP(B1942,[4]ALL!$B:$B,[4]ALL!$N:$N,"")</f>
        <v/>
      </c>
      <c r="AD1942" s="34" t="s">
        <v>5420</v>
      </c>
      <c r="AE1942" s="34"/>
      <c r="AF1942" s="36" t="s">
        <v>5420</v>
      </c>
      <c r="AG1942" s="29"/>
      <c r="AH1942" s="35"/>
      <c r="AI1942" s="29"/>
      <c r="AJ1942" s="29" t="s">
        <v>5420</v>
      </c>
      <c r="AK1942" s="36" t="s">
        <v>5420</v>
      </c>
      <c r="AL1942" s="36" t="s">
        <v>5420</v>
      </c>
      <c r="AM1942" s="36" t="s">
        <v>5420</v>
      </c>
      <c r="AN1942" s="36" t="s">
        <v>5420</v>
      </c>
      <c r="AO1942" s="36" t="s">
        <v>5420</v>
      </c>
      <c r="AP1942" s="36" t="s">
        <v>5420</v>
      </c>
      <c r="AQ1942" s="36" t="s">
        <v>5420</v>
      </c>
      <c r="AR1942" s="36" t="s">
        <v>5420</v>
      </c>
      <c r="AS1942" s="36" t="s">
        <v>5420</v>
      </c>
      <c r="AT1942" s="36" t="s">
        <v>5420</v>
      </c>
      <c r="AU1942" s="36" t="s">
        <v>5420</v>
      </c>
      <c r="AV1942" s="36" t="s">
        <v>5420</v>
      </c>
      <c r="AW1942" s="45"/>
      <c r="AX1942" s="45" t="s">
        <v>5420</v>
      </c>
      <c r="AY1942" s="45" t="s">
        <v>5420</v>
      </c>
      <c r="AZ1942" s="45" t="s">
        <v>5420</v>
      </c>
      <c r="BA1942" s="36" t="s">
        <v>5420</v>
      </c>
    </row>
    <row r="1943" spans="1:53" s="58" customFormat="1" ht="15.6" hidden="1" x14ac:dyDescent="0.3">
      <c r="A1943" s="27" t="s">
        <v>3494</v>
      </c>
      <c r="B1943" s="28" t="s">
        <v>3495</v>
      </c>
      <c r="C1943" s="29" t="str">
        <f>_xlfn.XLOOKUP(B1943,'[1]daily break down'!$D:$D,'[1]daily break down'!$E:$E,"")</f>
        <v>Douala</v>
      </c>
      <c r="D1943" s="27" t="s">
        <v>11</v>
      </c>
      <c r="E1943" s="27" t="s">
        <v>12</v>
      </c>
      <c r="F1943" s="29" t="s">
        <v>31</v>
      </c>
      <c r="G1943" s="27" t="s">
        <v>32</v>
      </c>
      <c r="H1943" s="30" t="str">
        <f>_xlfn.XLOOKUP(B1943,[2]CALCULATION!$B:$B,[2]CALCULATION!$H:$H,"")</f>
        <v>ZTE</v>
      </c>
      <c r="I1943" s="25">
        <v>0</v>
      </c>
      <c r="J1943" s="25">
        <v>0</v>
      </c>
      <c r="K1943" s="25">
        <v>0</v>
      </c>
      <c r="L1943" s="25">
        <v>0</v>
      </c>
      <c r="M1943" s="25">
        <v>0</v>
      </c>
      <c r="N1943" s="25">
        <v>0.4585755336968832</v>
      </c>
      <c r="O1943" s="25">
        <v>0</v>
      </c>
      <c r="P1943" s="25" t="s">
        <v>6366</v>
      </c>
      <c r="Q1943" s="31" t="s">
        <v>5364</v>
      </c>
      <c r="R1943" s="31"/>
      <c r="S1943" s="32" t="str" cm="1">
        <f t="array" ref="S1943">IFERROR(_xlfn.IFS(
U1943="MPR ISSUE","PDH",
U1943="BSS Hardware Issue","BSS",
U1943="Sites strategiques, MLL, Pylone, etc.","ENVTECH",
U1943="AKTIVCO DEFAUT GE &amp; POWER Cabinet","AKTIVCO",
U1943="AKTIVCO Coupure ENEO &amp; Baisse de tension","AKTIVCO GRID ONLY",
U1943="Coupure ENEO &amp; Baisse de tension","IHS GRID ONLY",
U1943="Defaut GE &amp; POWER Cabinet","IHS",
U1943="Sharing","Partners",
U1943="Sites strategiques &amp; DataCenter","SST &amp; DC",
U1943="Exclu","Exclu",
U1943="SAT","SAT",
U1943="SPARE-ISSUE","SPARE-ISSUE",
U1943="Fiber CAmtel","TRANS_FO_CAMTEL",
U1943="Fiber AOF","Fiber AOF",
U1943="Projet OCM (HUAWEI)","TRAVAUX-HUAWEI",
U1943="Projet OCM (NOKIA)","TRAVAUX-NOKIA",
U1943="ACCESS-ISSUE","ACCESS-ISSUE",
U1943="Projet OCM (ZTE, NOKIA, autres projets)","TRAVAUX OCM",
U1943="No root CAuse","No root cause",
U1943="ODU HS","PDH",
U1943="IP &amp; VLAN","PDH",
U1943="Warehouse HUAWEI","SPARE-ISSUE",
U1943="SPARE-HS","SPARE-ISSUE",
U1943="Power Telco","BSS"
),"")</f>
        <v/>
      </c>
      <c r="T1943" s="32" t="str" cm="1">
        <f t="array" ref="T1943">IFERROR(_xlfn.IFS(
U1943="MPR ISSUE","TX ISSUE",
U1943="BSS Hardware Issue","RAN ISSUE",
U1943="Sites strategiques, MLL, Pylone, etc.","ENVTECH",
U1943="AKTIVCO DEFAUT GE &amp; POWER Cabinet","POWER ISSUE",
U1943="AKTIVCO Coupure ENEO &amp; Baisse de tension","POWER ISSUE",
U1943="Coupure ENEO &amp; Baisse de tension","POWER ISSUE",
U1943="Defaut GE &amp; POWER Cabinet","POWER ISSUE",
U1943="Sharing","POWER ISSUE",
U1943="Sites strategiques &amp; DataCenter","POWER ISSUE",
U1943="Exclu","Exclu",
U1943="SAT","TX ISSUE",
U1943="SPARE-ISSUE","SPARE-ISSUE",
U1943="Fiber CAmtel","TX ISSUE",
U1943="Fiber AOF","TX ISSUE",
U1943="Projet OCM (HUAWEI)","TRAVAUX-HUAWEI",
U1943="Projet OCM (NOKIA)","TRAVAUX -NOKIA",
U1943="ACCESS-ISSUE","ACCESS-ISSUE",
U1943="Projet OCM (ZTE, NOKIA, autres projets)","TRAVAUX OCM",
U1943="No root CAuse","No root cause",
U1943="ODU HS","TX ISSUE",
U1943="IP &amp; VLAN","TX ISSUE",
U1943="Warehouse HUAWEI","SPARE-ISSUE",
U1943="SPARE-HS","SPARE-ISSUE",
U1943="Power Telco","RAN ISSUE"
),"")</f>
        <v/>
      </c>
      <c r="U1943" s="33"/>
      <c r="V1943" s="32" t="str" cm="1">
        <f t="array" ref="V1943">IFERROR(_xlfn.IFS(
U1943="MPR ISSUE","ACTIVE",
U1943="BSS Hardware Issue","ACTIVE",
U1943="Sites strategiques, MLL, Pylone, etc.","PASSIVE",
U1943="AKTIVCO DEFAUT GE &amp; POWER Cabinet","PASSIVE",
U1943="AKTIVCO Coupure ENEO &amp; Baisse de tension","PASSIVE",
U1943="Coupure ENEO &amp; Baisse de tension","PASSIVE",
U1943="Defaut GE &amp; POWER Cabinet","PASSIVE",
U1943="Sharing","PASSIVE",
U1943="Sites strategiques &amp; DataCenter","PASSIVE",
U1943="Exclu","Exclu",
U1943="SAT","ACTIVE",
U1943="SPARE-ISSUE","SPARE-ISSUE",
U1943="Fiber CAmtel","ACTIVE",
U1943="Fiber AOF","ACTIVE",
U1943="Projet OCM (HUAWEI)","PLANNED WORKS",
U1943="Projet OCM (NOKIA)","PLANNED WORKS",
U1943="ACCESS-ISSUE","ACCESS-ISSUE",
U1943="Projet OCM (ZTE, NOKIA, autres projets)","PLANNED WORKS",
U1943="No root CAuse","No root cause",
U1943="ODU HS","ACTIVE",
U1943="IP &amp; VLAN","ACTIVE",
U1943="Warehouse HUAWEI","SPARE-ISSUE",
U1943="SPARE-HS","SPARE-ISSUE",
U1943="Power Telco","ACTIVE"
),"")</f>
        <v/>
      </c>
      <c r="W1943" s="51"/>
      <c r="X1943" s="51"/>
      <c r="Y1943" s="51"/>
      <c r="Z1943" s="51"/>
      <c r="AA1943" s="51"/>
      <c r="AB1943" s="34" t="s">
        <v>5420</v>
      </c>
      <c r="AC1943" s="34" t="str">
        <f>_xlfn.XLOOKUP(B1943,[4]ALL!$B:$B,[4]ALL!$N:$N,"")</f>
        <v/>
      </c>
      <c r="AD1943" s="34" t="s">
        <v>5420</v>
      </c>
      <c r="AE1943" s="34"/>
      <c r="AF1943" s="36" t="s">
        <v>5420</v>
      </c>
      <c r="AG1943" s="29"/>
      <c r="AH1943" s="35"/>
      <c r="AI1943" s="29"/>
      <c r="AJ1943" s="29" t="s">
        <v>5420</v>
      </c>
      <c r="AK1943" s="36" t="s">
        <v>5420</v>
      </c>
      <c r="AL1943" s="36" t="s">
        <v>5420</v>
      </c>
      <c r="AM1943" s="36" t="s">
        <v>5420</v>
      </c>
      <c r="AN1943" s="36" t="s">
        <v>5420</v>
      </c>
      <c r="AO1943" s="36" t="s">
        <v>5420</v>
      </c>
      <c r="AP1943" s="36" t="s">
        <v>5420</v>
      </c>
      <c r="AQ1943" s="36" t="s">
        <v>5420</v>
      </c>
      <c r="AR1943" s="36" t="s">
        <v>5420</v>
      </c>
      <c r="AS1943" s="36" t="s">
        <v>5420</v>
      </c>
      <c r="AT1943" s="36" t="s">
        <v>5420</v>
      </c>
      <c r="AU1943" s="36" t="s">
        <v>5420</v>
      </c>
      <c r="AV1943" s="36" t="s">
        <v>5420</v>
      </c>
      <c r="AW1943" s="45"/>
      <c r="AX1943" s="45" t="s">
        <v>5420</v>
      </c>
      <c r="AY1943" s="45" t="s">
        <v>5420</v>
      </c>
      <c r="AZ1943" s="45" t="s">
        <v>5420</v>
      </c>
      <c r="BA1943" s="36" t="s">
        <v>5420</v>
      </c>
    </row>
    <row r="1944" spans="1:53" s="58" customFormat="1" ht="15.6" hidden="1" x14ac:dyDescent="0.3">
      <c r="A1944" s="27" t="s">
        <v>3496</v>
      </c>
      <c r="B1944" s="28" t="s">
        <v>3497</v>
      </c>
      <c r="C1944" s="29" t="str">
        <f>_xlfn.XLOOKUP(B1944,'[1]daily break down'!$D:$D,'[1]daily break down'!$E:$E,"")</f>
        <v>Yaounde</v>
      </c>
      <c r="D1944" s="27"/>
      <c r="E1944" s="27"/>
      <c r="F1944" s="29" t="s">
        <v>37</v>
      </c>
      <c r="G1944" s="27" t="s">
        <v>38</v>
      </c>
      <c r="H1944" s="30" t="str">
        <f>_xlfn.XLOOKUP(B1944,[2]CALCULATION!$B:$B,[2]CALCULATION!$H:$H,"")</f>
        <v>ZTE</v>
      </c>
      <c r="I1944" s="25">
        <v>0</v>
      </c>
      <c r="J1944" s="25">
        <v>0</v>
      </c>
      <c r="K1944" s="25">
        <v>0</v>
      </c>
      <c r="L1944" s="25">
        <v>0</v>
      </c>
      <c r="M1944" s="25">
        <v>0</v>
      </c>
      <c r="N1944" s="25">
        <v>0</v>
      </c>
      <c r="O1944" s="25">
        <v>0</v>
      </c>
      <c r="P1944" s="25" t="s">
        <v>6366</v>
      </c>
      <c r="Q1944" s="31" t="s">
        <v>5364</v>
      </c>
      <c r="R1944" s="31"/>
      <c r="S1944" s="32" t="str" cm="1">
        <f t="array" ref="S1944">IFERROR(_xlfn.IFS(
U1944="MPR ISSUE","PDH",
U1944="BSS Hardware Issue","BSS",
U1944="Sites strategiques, MLL, Pylone, etc.","ENVTECH",
U1944="AKTIVCO DEFAUT GE &amp; POWER Cabinet","AKTIVCO",
U1944="AKTIVCO Coupure ENEO &amp; Baisse de tension","AKTIVCO GRID ONLY",
U1944="Coupure ENEO &amp; Baisse de tension","IHS GRID ONLY",
U1944="Defaut GE &amp; POWER Cabinet","IHS",
U1944="Sharing","Partners",
U1944="Sites strategiques &amp; DataCenter","SST &amp; DC",
U1944="Exclu","Exclu",
U1944="SAT","SAT",
U1944="SPARE-ISSUE","SPARE-ISSUE",
U1944="Fiber CAmtel","TRANS_FO_CAMTEL",
U1944="Fiber AOF","Fiber AOF",
U1944="Projet OCM (HUAWEI)","TRAVAUX-HUAWEI",
U1944="Projet OCM (NOKIA)","TRAVAUX-NOKIA",
U1944="ACCESS-ISSUE","ACCESS-ISSUE",
U1944="Projet OCM (ZTE, NOKIA, autres projets)","TRAVAUX OCM",
U1944="No root CAuse","No root cause",
U1944="ODU HS","PDH",
U1944="IP &amp; VLAN","PDH",
U1944="Warehouse HUAWEI","SPARE-ISSUE",
U1944="SPARE-HS","SPARE-ISSUE",
U1944="Power Telco","BSS"
),"")</f>
        <v/>
      </c>
      <c r="T1944" s="32" t="str" cm="1">
        <f t="array" ref="T1944">IFERROR(_xlfn.IFS(
U1944="MPR ISSUE","TX ISSUE",
U1944="BSS Hardware Issue","RAN ISSUE",
U1944="Sites strategiques, MLL, Pylone, etc.","ENVTECH",
U1944="AKTIVCO DEFAUT GE &amp; POWER Cabinet","POWER ISSUE",
U1944="AKTIVCO Coupure ENEO &amp; Baisse de tension","POWER ISSUE",
U1944="Coupure ENEO &amp; Baisse de tension","POWER ISSUE",
U1944="Defaut GE &amp; POWER Cabinet","POWER ISSUE",
U1944="Sharing","POWER ISSUE",
U1944="Sites strategiques &amp; DataCenter","POWER ISSUE",
U1944="Exclu","Exclu",
U1944="SAT","TX ISSUE",
U1944="SPARE-ISSUE","SPARE-ISSUE",
U1944="Fiber CAmtel","TX ISSUE",
U1944="Fiber AOF","TX ISSUE",
U1944="Projet OCM (HUAWEI)","TRAVAUX-HUAWEI",
U1944="Projet OCM (NOKIA)","TRAVAUX -NOKIA",
U1944="ACCESS-ISSUE","ACCESS-ISSUE",
U1944="Projet OCM (ZTE, NOKIA, autres projets)","TRAVAUX OCM",
U1944="No root CAuse","No root cause",
U1944="ODU HS","TX ISSUE",
U1944="IP &amp; VLAN","TX ISSUE",
U1944="Warehouse HUAWEI","SPARE-ISSUE",
U1944="SPARE-HS","SPARE-ISSUE",
U1944="Power Telco","RAN ISSUE"
),"")</f>
        <v/>
      </c>
      <c r="U1944" s="33"/>
      <c r="V1944" s="32" t="str" cm="1">
        <f t="array" ref="V1944">IFERROR(_xlfn.IFS(
U1944="MPR ISSUE","ACTIVE",
U1944="BSS Hardware Issue","ACTIVE",
U1944="Sites strategiques, MLL, Pylone, etc.","PASSIVE",
U1944="AKTIVCO DEFAUT GE &amp; POWER Cabinet","PASSIVE",
U1944="AKTIVCO Coupure ENEO &amp; Baisse de tension","PASSIVE",
U1944="Coupure ENEO &amp; Baisse de tension","PASSIVE",
U1944="Defaut GE &amp; POWER Cabinet","PASSIVE",
U1944="Sharing","PASSIVE",
U1944="Sites strategiques &amp; DataCenter","PASSIVE",
U1944="Exclu","Exclu",
U1944="SAT","ACTIVE",
U1944="SPARE-ISSUE","SPARE-ISSUE",
U1944="Fiber CAmtel","ACTIVE",
U1944="Fiber AOF","ACTIVE",
U1944="Projet OCM (HUAWEI)","PLANNED WORKS",
U1944="Projet OCM (NOKIA)","PLANNED WORKS",
U1944="ACCESS-ISSUE","ACCESS-ISSUE",
U1944="Projet OCM (ZTE, NOKIA, autres projets)","PLANNED WORKS",
U1944="No root CAuse","No root cause",
U1944="ODU HS","ACTIVE",
U1944="IP &amp; VLAN","ACTIVE",
U1944="Warehouse HUAWEI","SPARE-ISSUE",
U1944="SPARE-HS","SPARE-ISSUE",
U1944="Power Telco","ACTIVE"
),"")</f>
        <v/>
      </c>
      <c r="W1944" s="51"/>
      <c r="X1944" s="51"/>
      <c r="Y1944" s="51"/>
      <c r="Z1944" s="51"/>
      <c r="AA1944" s="51"/>
      <c r="AB1944" s="34" t="s">
        <v>5420</v>
      </c>
      <c r="AC1944" s="34" t="str">
        <f>_xlfn.XLOOKUP(B1944,[4]ALL!$B:$B,[4]ALL!$N:$N,"")</f>
        <v/>
      </c>
      <c r="AD1944" s="34" t="s">
        <v>5420</v>
      </c>
      <c r="AE1944" s="34"/>
      <c r="AF1944" s="36" t="s">
        <v>5420</v>
      </c>
      <c r="AG1944" s="29"/>
      <c r="AH1944" s="35"/>
      <c r="AI1944" s="29"/>
      <c r="AJ1944" s="29" t="s">
        <v>5420</v>
      </c>
      <c r="AK1944" s="36" t="s">
        <v>5420</v>
      </c>
      <c r="AL1944" s="36" t="s">
        <v>5420</v>
      </c>
      <c r="AM1944" s="36" t="s">
        <v>5420</v>
      </c>
      <c r="AN1944" s="36" t="s">
        <v>5420</v>
      </c>
      <c r="AO1944" s="36" t="s">
        <v>5420</v>
      </c>
      <c r="AP1944" s="36" t="s">
        <v>5420</v>
      </c>
      <c r="AQ1944" s="36" t="s">
        <v>5420</v>
      </c>
      <c r="AR1944" s="36" t="s">
        <v>5420</v>
      </c>
      <c r="AS1944" s="36" t="s">
        <v>5420</v>
      </c>
      <c r="AT1944" s="36" t="s">
        <v>5420</v>
      </c>
      <c r="AU1944" s="36" t="s">
        <v>5420</v>
      </c>
      <c r="AV1944" s="36" t="s">
        <v>5420</v>
      </c>
      <c r="AW1944" s="45"/>
      <c r="AX1944" s="45" t="s">
        <v>5420</v>
      </c>
      <c r="AY1944" s="45" t="s">
        <v>5420</v>
      </c>
      <c r="AZ1944" s="45" t="s">
        <v>5420</v>
      </c>
      <c r="BA1944" s="36" t="s">
        <v>5420</v>
      </c>
    </row>
    <row r="1945" spans="1:53" s="58" customFormat="1" ht="15.6" hidden="1" x14ac:dyDescent="0.3">
      <c r="A1945" s="27" t="s">
        <v>3498</v>
      </c>
      <c r="B1945" s="28" t="s">
        <v>3499</v>
      </c>
      <c r="C1945" s="29" t="str">
        <f>_xlfn.XLOOKUP(B1945,'[1]daily break down'!$D:$D,'[1]daily break down'!$E:$E,"")</f>
        <v>Yaounde</v>
      </c>
      <c r="D1945" s="27" t="s">
        <v>11</v>
      </c>
      <c r="E1945" s="27" t="s">
        <v>12</v>
      </c>
      <c r="F1945" s="29" t="s">
        <v>37</v>
      </c>
      <c r="G1945" s="27" t="s">
        <v>38</v>
      </c>
      <c r="H1945" s="30" t="str">
        <f>_xlfn.XLOOKUP(B1945,[2]CALCULATION!$B:$B,[2]CALCULATION!$H:$H,"")</f>
        <v>ZTE</v>
      </c>
      <c r="I1945" s="25">
        <v>0</v>
      </c>
      <c r="J1945" s="25">
        <v>0</v>
      </c>
      <c r="K1945" s="25">
        <v>0</v>
      </c>
      <c r="L1945" s="25">
        <v>0.35844940402302267</v>
      </c>
      <c r="M1945" s="25">
        <v>0</v>
      </c>
      <c r="N1945" s="25">
        <v>0</v>
      </c>
      <c r="O1945" s="25">
        <v>0</v>
      </c>
      <c r="P1945" s="25" t="s">
        <v>6366</v>
      </c>
      <c r="Q1945" s="31" t="s">
        <v>5364</v>
      </c>
      <c r="R1945" s="31"/>
      <c r="S1945" s="32" t="str" cm="1">
        <f t="array" ref="S1945">IFERROR(_xlfn.IFS(
U1945="MPR ISSUE","PDH",
U1945="BSS Hardware Issue","BSS",
U1945="Sites strategiques, MLL, Pylone, etc.","ENVTECH",
U1945="AKTIVCO DEFAUT GE &amp; POWER Cabinet","AKTIVCO",
U1945="AKTIVCO Coupure ENEO &amp; Baisse de tension","AKTIVCO GRID ONLY",
U1945="Coupure ENEO &amp; Baisse de tension","IHS GRID ONLY",
U1945="Defaut GE &amp; POWER Cabinet","IHS",
U1945="Sharing","Partners",
U1945="Sites strategiques &amp; DataCenter","SST &amp; DC",
U1945="Exclu","Exclu",
U1945="SAT","SAT",
U1945="SPARE-ISSUE","SPARE-ISSUE",
U1945="Fiber CAmtel","TRANS_FO_CAMTEL",
U1945="Fiber AOF","Fiber AOF",
U1945="Projet OCM (HUAWEI)","TRAVAUX-HUAWEI",
U1945="Projet OCM (NOKIA)","TRAVAUX-NOKIA",
U1945="ACCESS-ISSUE","ACCESS-ISSUE",
U1945="Projet OCM (ZTE, NOKIA, autres projets)","TRAVAUX OCM",
U1945="No root CAuse","No root cause",
U1945="ODU HS","PDH",
U1945="IP &amp; VLAN","PDH",
U1945="Warehouse HUAWEI","SPARE-ISSUE",
U1945="SPARE-HS","SPARE-ISSUE",
U1945="Power Telco","BSS"
),"")</f>
        <v/>
      </c>
      <c r="T1945" s="32" t="str" cm="1">
        <f t="array" ref="T1945">IFERROR(_xlfn.IFS(
U1945="MPR ISSUE","TX ISSUE",
U1945="BSS Hardware Issue","RAN ISSUE",
U1945="Sites strategiques, MLL, Pylone, etc.","ENVTECH",
U1945="AKTIVCO DEFAUT GE &amp; POWER Cabinet","POWER ISSUE",
U1945="AKTIVCO Coupure ENEO &amp; Baisse de tension","POWER ISSUE",
U1945="Coupure ENEO &amp; Baisse de tension","POWER ISSUE",
U1945="Defaut GE &amp; POWER Cabinet","POWER ISSUE",
U1945="Sharing","POWER ISSUE",
U1945="Sites strategiques &amp; DataCenter","POWER ISSUE",
U1945="Exclu","Exclu",
U1945="SAT","TX ISSUE",
U1945="SPARE-ISSUE","SPARE-ISSUE",
U1945="Fiber CAmtel","TX ISSUE",
U1945="Fiber AOF","TX ISSUE",
U1945="Projet OCM (HUAWEI)","TRAVAUX-HUAWEI",
U1945="Projet OCM (NOKIA)","TRAVAUX -NOKIA",
U1945="ACCESS-ISSUE","ACCESS-ISSUE",
U1945="Projet OCM (ZTE, NOKIA, autres projets)","TRAVAUX OCM",
U1945="No root CAuse","No root cause",
U1945="ODU HS","TX ISSUE",
U1945="IP &amp; VLAN","TX ISSUE",
U1945="Warehouse HUAWEI","SPARE-ISSUE",
U1945="SPARE-HS","SPARE-ISSUE",
U1945="Power Telco","RAN ISSUE"
),"")</f>
        <v/>
      </c>
      <c r="U1945" s="33"/>
      <c r="V1945" s="32" t="str" cm="1">
        <f t="array" ref="V1945">IFERROR(_xlfn.IFS(
U1945="MPR ISSUE","ACTIVE",
U1945="BSS Hardware Issue","ACTIVE",
U1945="Sites strategiques, MLL, Pylone, etc.","PASSIVE",
U1945="AKTIVCO DEFAUT GE &amp; POWER Cabinet","PASSIVE",
U1945="AKTIVCO Coupure ENEO &amp; Baisse de tension","PASSIVE",
U1945="Coupure ENEO &amp; Baisse de tension","PASSIVE",
U1945="Defaut GE &amp; POWER Cabinet","PASSIVE",
U1945="Sharing","PASSIVE",
U1945="Sites strategiques &amp; DataCenter","PASSIVE",
U1945="Exclu","Exclu",
U1945="SAT","ACTIVE",
U1945="SPARE-ISSUE","SPARE-ISSUE",
U1945="Fiber CAmtel","ACTIVE",
U1945="Fiber AOF","ACTIVE",
U1945="Projet OCM (HUAWEI)","PLANNED WORKS",
U1945="Projet OCM (NOKIA)","PLANNED WORKS",
U1945="ACCESS-ISSUE","ACCESS-ISSUE",
U1945="Projet OCM (ZTE, NOKIA, autres projets)","PLANNED WORKS",
U1945="No root CAuse","No root cause",
U1945="ODU HS","ACTIVE",
U1945="IP &amp; VLAN","ACTIVE",
U1945="Warehouse HUAWEI","SPARE-ISSUE",
U1945="SPARE-HS","SPARE-ISSUE",
U1945="Power Telco","ACTIVE"
),"")</f>
        <v/>
      </c>
      <c r="W1945" s="51"/>
      <c r="X1945" s="51"/>
      <c r="Y1945" s="51"/>
      <c r="Z1945" s="51"/>
      <c r="AA1945" s="51"/>
      <c r="AB1945" s="34" t="s">
        <v>5420</v>
      </c>
      <c r="AC1945" s="34" t="str">
        <f>_xlfn.XLOOKUP(B1945,[4]ALL!$B:$B,[4]ALL!$N:$N,"")</f>
        <v/>
      </c>
      <c r="AD1945" s="34" t="s">
        <v>5420</v>
      </c>
      <c r="AE1945" s="34"/>
      <c r="AF1945" s="36" t="s">
        <v>5420</v>
      </c>
      <c r="AG1945" s="29"/>
      <c r="AH1945" s="35"/>
      <c r="AI1945" s="29"/>
      <c r="AJ1945" s="29" t="s">
        <v>5420</v>
      </c>
      <c r="AK1945" s="36" t="s">
        <v>5420</v>
      </c>
      <c r="AL1945" s="36" t="s">
        <v>5420</v>
      </c>
      <c r="AM1945" s="36" t="s">
        <v>5420</v>
      </c>
      <c r="AN1945" s="36" t="s">
        <v>5420</v>
      </c>
      <c r="AO1945" s="36" t="s">
        <v>5420</v>
      </c>
      <c r="AP1945" s="36" t="s">
        <v>5420</v>
      </c>
      <c r="AQ1945" s="36" t="s">
        <v>5420</v>
      </c>
      <c r="AR1945" s="36" t="s">
        <v>5420</v>
      </c>
      <c r="AS1945" s="36" t="s">
        <v>5420</v>
      </c>
      <c r="AT1945" s="36" t="s">
        <v>5420</v>
      </c>
      <c r="AU1945" s="36" t="s">
        <v>5420</v>
      </c>
      <c r="AV1945" s="36" t="s">
        <v>5420</v>
      </c>
      <c r="AW1945" s="45"/>
      <c r="AX1945" s="45" t="s">
        <v>5420</v>
      </c>
      <c r="AY1945" s="45" t="s">
        <v>5420</v>
      </c>
      <c r="AZ1945" s="45" t="s">
        <v>5420</v>
      </c>
      <c r="BA1945" s="36" t="s">
        <v>5420</v>
      </c>
    </row>
    <row r="1946" spans="1:53" s="58" customFormat="1" ht="15.6" hidden="1" x14ac:dyDescent="0.3">
      <c r="A1946" s="27" t="s">
        <v>3502</v>
      </c>
      <c r="B1946" s="28" t="s">
        <v>3503</v>
      </c>
      <c r="C1946" s="29" t="str">
        <f>_xlfn.XLOOKUP(B1946,'[1]daily break down'!$D:$D,'[1]daily break down'!$E:$E,"")</f>
        <v>LITTORAL</v>
      </c>
      <c r="D1946" s="27" t="s">
        <v>11</v>
      </c>
      <c r="E1946" s="27" t="s">
        <v>12</v>
      </c>
      <c r="F1946" s="29" t="s">
        <v>31</v>
      </c>
      <c r="G1946" s="27" t="s">
        <v>3502</v>
      </c>
      <c r="H1946" s="30" t="str">
        <f>_xlfn.XLOOKUP(B1946,[2]CALCULATION!$B:$B,[2]CALCULATION!$H:$H,"")</f>
        <v>ZTE</v>
      </c>
      <c r="I1946" s="25">
        <v>0</v>
      </c>
      <c r="J1946" s="25">
        <v>0</v>
      </c>
      <c r="K1946" s="25">
        <v>0</v>
      </c>
      <c r="L1946" s="25">
        <v>0</v>
      </c>
      <c r="M1946" s="25">
        <v>0</v>
      </c>
      <c r="N1946" s="25">
        <v>0</v>
      </c>
      <c r="O1946" s="25">
        <v>0</v>
      </c>
      <c r="P1946" s="25" t="s">
        <v>6366</v>
      </c>
      <c r="Q1946" s="31" t="s">
        <v>5364</v>
      </c>
      <c r="R1946" s="31"/>
      <c r="S1946" s="32" t="str" cm="1">
        <f t="array" ref="S1946">IFERROR(_xlfn.IFS(
U1946="MPR ISSUE","PDH",
U1946="BSS Hardware Issue","BSS",
U1946="Sites strategiques, MLL, Pylone, etc.","ENVTECH",
U1946="AKTIVCO DEFAUT GE &amp; POWER Cabinet","AKTIVCO",
U1946="AKTIVCO Coupure ENEO &amp; Baisse de tension","AKTIVCO GRID ONLY",
U1946="Coupure ENEO &amp; Baisse de tension","IHS GRID ONLY",
U1946="Defaut GE &amp; POWER Cabinet","IHS",
U1946="Sharing","Partners",
U1946="Sites strategiques &amp; DataCenter","SST &amp; DC",
U1946="Exclu","Exclu",
U1946="SAT","SAT",
U1946="SPARE-ISSUE","SPARE-ISSUE",
U1946="Fiber CAmtel","TRANS_FO_CAMTEL",
U1946="Fiber AOF","Fiber AOF",
U1946="Projet OCM (HUAWEI)","TRAVAUX-HUAWEI",
U1946="Projet OCM (NOKIA)","TRAVAUX-NOKIA",
U1946="ACCESS-ISSUE","ACCESS-ISSUE",
U1946="Projet OCM (ZTE, NOKIA, autres projets)","TRAVAUX OCM",
U1946="No root CAuse","No root cause",
U1946="ODU HS","PDH",
U1946="IP &amp; VLAN","PDH",
U1946="Warehouse HUAWEI","SPARE-ISSUE",
U1946="SPARE-HS","SPARE-ISSUE",
U1946="Power Telco","BSS"
),"")</f>
        <v/>
      </c>
      <c r="T1946" s="32" t="str" cm="1">
        <f t="array" ref="T1946">IFERROR(_xlfn.IFS(
U1946="MPR ISSUE","TX ISSUE",
U1946="BSS Hardware Issue","RAN ISSUE",
U1946="Sites strategiques, MLL, Pylone, etc.","ENVTECH",
U1946="AKTIVCO DEFAUT GE &amp; POWER Cabinet","POWER ISSUE",
U1946="AKTIVCO Coupure ENEO &amp; Baisse de tension","POWER ISSUE",
U1946="Coupure ENEO &amp; Baisse de tension","POWER ISSUE",
U1946="Defaut GE &amp; POWER Cabinet","POWER ISSUE",
U1946="Sharing","POWER ISSUE",
U1946="Sites strategiques &amp; DataCenter","POWER ISSUE",
U1946="Exclu","Exclu",
U1946="SAT","TX ISSUE",
U1946="SPARE-ISSUE","SPARE-ISSUE",
U1946="Fiber CAmtel","TX ISSUE",
U1946="Fiber AOF","TX ISSUE",
U1946="Projet OCM (HUAWEI)","TRAVAUX-HUAWEI",
U1946="Projet OCM (NOKIA)","TRAVAUX -NOKIA",
U1946="ACCESS-ISSUE","ACCESS-ISSUE",
U1946="Projet OCM (ZTE, NOKIA, autres projets)","TRAVAUX OCM",
U1946="No root CAuse","No root cause",
U1946="ODU HS","TX ISSUE",
U1946="IP &amp; VLAN","TX ISSUE",
U1946="Warehouse HUAWEI","SPARE-ISSUE",
U1946="SPARE-HS","SPARE-ISSUE",
U1946="Power Telco","RAN ISSUE"
),"")</f>
        <v/>
      </c>
      <c r="U1946" s="33"/>
      <c r="V1946" s="32" t="str" cm="1">
        <f t="array" ref="V1946">IFERROR(_xlfn.IFS(
U1946="MPR ISSUE","ACTIVE",
U1946="BSS Hardware Issue","ACTIVE",
U1946="Sites strategiques, MLL, Pylone, etc.","PASSIVE",
U1946="AKTIVCO DEFAUT GE &amp; POWER Cabinet","PASSIVE",
U1946="AKTIVCO Coupure ENEO &amp; Baisse de tension","PASSIVE",
U1946="Coupure ENEO &amp; Baisse de tension","PASSIVE",
U1946="Defaut GE &amp; POWER Cabinet","PASSIVE",
U1946="Sharing","PASSIVE",
U1946="Sites strategiques &amp; DataCenter","PASSIVE",
U1946="Exclu","Exclu",
U1946="SAT","ACTIVE",
U1946="SPARE-ISSUE","SPARE-ISSUE",
U1946="Fiber CAmtel","ACTIVE",
U1946="Fiber AOF","ACTIVE",
U1946="Projet OCM (HUAWEI)","PLANNED WORKS",
U1946="Projet OCM (NOKIA)","PLANNED WORKS",
U1946="ACCESS-ISSUE","ACCESS-ISSUE",
U1946="Projet OCM (ZTE, NOKIA, autres projets)","PLANNED WORKS",
U1946="No root CAuse","No root cause",
U1946="ODU HS","ACTIVE",
U1946="IP &amp; VLAN","ACTIVE",
U1946="Warehouse HUAWEI","SPARE-ISSUE",
U1946="SPARE-HS","SPARE-ISSUE",
U1946="Power Telco","ACTIVE"
),"")</f>
        <v/>
      </c>
      <c r="W1946" s="51"/>
      <c r="X1946" s="51"/>
      <c r="Y1946" s="51"/>
      <c r="Z1946" s="51"/>
      <c r="AA1946" s="51"/>
      <c r="AB1946" s="34" t="s">
        <v>5420</v>
      </c>
      <c r="AC1946" s="34" t="str">
        <f>_xlfn.XLOOKUP(B1946,[4]ALL!$B:$B,[4]ALL!$N:$N,"")</f>
        <v/>
      </c>
      <c r="AD1946" s="34" t="s">
        <v>5420</v>
      </c>
      <c r="AE1946" s="34"/>
      <c r="AF1946" s="36" t="s">
        <v>5420</v>
      </c>
      <c r="AG1946" s="29"/>
      <c r="AH1946" s="35"/>
      <c r="AI1946" s="29"/>
      <c r="AJ1946" s="29" t="s">
        <v>5420</v>
      </c>
      <c r="AK1946" s="36" t="s">
        <v>5420</v>
      </c>
      <c r="AL1946" s="36" t="s">
        <v>5420</v>
      </c>
      <c r="AM1946" s="36" t="s">
        <v>5420</v>
      </c>
      <c r="AN1946" s="36" t="s">
        <v>5420</v>
      </c>
      <c r="AO1946" s="36" t="s">
        <v>5420</v>
      </c>
      <c r="AP1946" s="36" t="s">
        <v>5420</v>
      </c>
      <c r="AQ1946" s="36" t="s">
        <v>5420</v>
      </c>
      <c r="AR1946" s="36" t="s">
        <v>5420</v>
      </c>
      <c r="AS1946" s="36" t="s">
        <v>5420</v>
      </c>
      <c r="AT1946" s="36" t="s">
        <v>5420</v>
      </c>
      <c r="AU1946" s="36" t="s">
        <v>5420</v>
      </c>
      <c r="AV1946" s="36" t="s">
        <v>5420</v>
      </c>
      <c r="AW1946" s="45"/>
      <c r="AX1946" s="45" t="s">
        <v>5420</v>
      </c>
      <c r="AY1946" s="45" t="s">
        <v>5420</v>
      </c>
      <c r="AZ1946" s="45" t="s">
        <v>5420</v>
      </c>
      <c r="BA1946" s="36" t="s">
        <v>5420</v>
      </c>
    </row>
    <row r="1947" spans="1:53" s="58" customFormat="1" ht="15.6" hidden="1" x14ac:dyDescent="0.3">
      <c r="A1947" s="27" t="s">
        <v>3504</v>
      </c>
      <c r="B1947" s="28" t="s">
        <v>3505</v>
      </c>
      <c r="C1947" s="29" t="str">
        <f>_xlfn.XLOOKUP(B1947,'[1]daily break down'!$D:$D,'[1]daily break down'!$E:$E,"")</f>
        <v>LITTORAL</v>
      </c>
      <c r="D1947" s="27" t="s">
        <v>11</v>
      </c>
      <c r="E1947" s="27" t="s">
        <v>12</v>
      </c>
      <c r="F1947" s="29" t="s">
        <v>31</v>
      </c>
      <c r="G1947" s="27" t="s">
        <v>3504</v>
      </c>
      <c r="H1947" s="30" t="str">
        <f>_xlfn.XLOOKUP(B1947,[2]CALCULATION!$B:$B,[2]CALCULATION!$H:$H,"")</f>
        <v>ZTE</v>
      </c>
      <c r="I1947" s="25">
        <v>0</v>
      </c>
      <c r="J1947" s="25">
        <v>0</v>
      </c>
      <c r="K1947" s="25">
        <v>0</v>
      </c>
      <c r="L1947" s="25">
        <v>0</v>
      </c>
      <c r="M1947" s="25">
        <v>0</v>
      </c>
      <c r="N1947" s="25">
        <v>0</v>
      </c>
      <c r="O1947" s="25">
        <v>0</v>
      </c>
      <c r="P1947" s="25" t="s">
        <v>6366</v>
      </c>
      <c r="Q1947" s="31" t="s">
        <v>5364</v>
      </c>
      <c r="R1947" s="31"/>
      <c r="S1947" s="32" t="str" cm="1">
        <f t="array" ref="S1947">IFERROR(_xlfn.IFS(
U1947="MPR ISSUE","PDH",
U1947="BSS Hardware Issue","BSS",
U1947="Sites strategiques, MLL, Pylone, etc.","ENVTECH",
U1947="AKTIVCO DEFAUT GE &amp; POWER Cabinet","AKTIVCO",
U1947="AKTIVCO Coupure ENEO &amp; Baisse de tension","AKTIVCO GRID ONLY",
U1947="Coupure ENEO &amp; Baisse de tension","IHS GRID ONLY",
U1947="Defaut GE &amp; POWER Cabinet","IHS",
U1947="Sharing","Partners",
U1947="Sites strategiques &amp; DataCenter","SST &amp; DC",
U1947="Exclu","Exclu",
U1947="SAT","SAT",
U1947="SPARE-ISSUE","SPARE-ISSUE",
U1947="Fiber CAmtel","TRANS_FO_CAMTEL",
U1947="Fiber AOF","Fiber AOF",
U1947="Projet OCM (HUAWEI)","TRAVAUX-HUAWEI",
U1947="Projet OCM (NOKIA)","TRAVAUX-NOKIA",
U1947="ACCESS-ISSUE","ACCESS-ISSUE",
U1947="Projet OCM (ZTE, NOKIA, autres projets)","TRAVAUX OCM",
U1947="No root CAuse","No root cause",
U1947="ODU HS","PDH",
U1947="IP &amp; VLAN","PDH",
U1947="Warehouse HUAWEI","SPARE-ISSUE",
U1947="SPARE-HS","SPARE-ISSUE",
U1947="Power Telco","BSS"
),"")</f>
        <v/>
      </c>
      <c r="T1947" s="32" t="str" cm="1">
        <f t="array" ref="T1947">IFERROR(_xlfn.IFS(
U1947="MPR ISSUE","TX ISSUE",
U1947="BSS Hardware Issue","RAN ISSUE",
U1947="Sites strategiques, MLL, Pylone, etc.","ENVTECH",
U1947="AKTIVCO DEFAUT GE &amp; POWER Cabinet","POWER ISSUE",
U1947="AKTIVCO Coupure ENEO &amp; Baisse de tension","POWER ISSUE",
U1947="Coupure ENEO &amp; Baisse de tension","POWER ISSUE",
U1947="Defaut GE &amp; POWER Cabinet","POWER ISSUE",
U1947="Sharing","POWER ISSUE",
U1947="Sites strategiques &amp; DataCenter","POWER ISSUE",
U1947="Exclu","Exclu",
U1947="SAT","TX ISSUE",
U1947="SPARE-ISSUE","SPARE-ISSUE",
U1947="Fiber CAmtel","TX ISSUE",
U1947="Fiber AOF","TX ISSUE",
U1947="Projet OCM (HUAWEI)","TRAVAUX-HUAWEI",
U1947="Projet OCM (NOKIA)","TRAVAUX -NOKIA",
U1947="ACCESS-ISSUE","ACCESS-ISSUE",
U1947="Projet OCM (ZTE, NOKIA, autres projets)","TRAVAUX OCM",
U1947="No root CAuse","No root cause",
U1947="ODU HS","TX ISSUE",
U1947="IP &amp; VLAN","TX ISSUE",
U1947="Warehouse HUAWEI","SPARE-ISSUE",
U1947="SPARE-HS","SPARE-ISSUE",
U1947="Power Telco","RAN ISSUE"
),"")</f>
        <v/>
      </c>
      <c r="U1947" s="33"/>
      <c r="V1947" s="32" t="str" cm="1">
        <f t="array" ref="V1947">IFERROR(_xlfn.IFS(
U1947="MPR ISSUE","ACTIVE",
U1947="BSS Hardware Issue","ACTIVE",
U1947="Sites strategiques, MLL, Pylone, etc.","PASSIVE",
U1947="AKTIVCO DEFAUT GE &amp; POWER Cabinet","PASSIVE",
U1947="AKTIVCO Coupure ENEO &amp; Baisse de tension","PASSIVE",
U1947="Coupure ENEO &amp; Baisse de tension","PASSIVE",
U1947="Defaut GE &amp; POWER Cabinet","PASSIVE",
U1947="Sharing","PASSIVE",
U1947="Sites strategiques &amp; DataCenter","PASSIVE",
U1947="Exclu","Exclu",
U1947="SAT","ACTIVE",
U1947="SPARE-ISSUE","SPARE-ISSUE",
U1947="Fiber CAmtel","ACTIVE",
U1947="Fiber AOF","ACTIVE",
U1947="Projet OCM (HUAWEI)","PLANNED WORKS",
U1947="Projet OCM (NOKIA)","PLANNED WORKS",
U1947="ACCESS-ISSUE","ACCESS-ISSUE",
U1947="Projet OCM (ZTE, NOKIA, autres projets)","PLANNED WORKS",
U1947="No root CAuse","No root cause",
U1947="ODU HS","ACTIVE",
U1947="IP &amp; VLAN","ACTIVE",
U1947="Warehouse HUAWEI","SPARE-ISSUE",
U1947="SPARE-HS","SPARE-ISSUE",
U1947="Power Telco","ACTIVE"
),"")</f>
        <v/>
      </c>
      <c r="W1947" s="51"/>
      <c r="X1947" s="51"/>
      <c r="Y1947" s="51"/>
      <c r="Z1947" s="51"/>
      <c r="AA1947" s="51"/>
      <c r="AB1947" s="34" t="s">
        <v>5420</v>
      </c>
      <c r="AC1947" s="34" t="str">
        <f>_xlfn.XLOOKUP(B1947,[4]ALL!$B:$B,[4]ALL!$N:$N,"")</f>
        <v/>
      </c>
      <c r="AD1947" s="34" t="s">
        <v>5420</v>
      </c>
      <c r="AE1947" s="34"/>
      <c r="AF1947" s="36" t="s">
        <v>5420</v>
      </c>
      <c r="AG1947" s="29"/>
      <c r="AH1947" s="35"/>
      <c r="AI1947" s="29"/>
      <c r="AJ1947" s="29" t="s">
        <v>5420</v>
      </c>
      <c r="AK1947" s="36" t="s">
        <v>5420</v>
      </c>
      <c r="AL1947" s="36" t="s">
        <v>5420</v>
      </c>
      <c r="AM1947" s="36" t="s">
        <v>5420</v>
      </c>
      <c r="AN1947" s="36" t="s">
        <v>5420</v>
      </c>
      <c r="AO1947" s="36" t="s">
        <v>5420</v>
      </c>
      <c r="AP1947" s="36" t="s">
        <v>5420</v>
      </c>
      <c r="AQ1947" s="36" t="s">
        <v>5420</v>
      </c>
      <c r="AR1947" s="36" t="s">
        <v>5420</v>
      </c>
      <c r="AS1947" s="36" t="s">
        <v>5420</v>
      </c>
      <c r="AT1947" s="36" t="s">
        <v>5420</v>
      </c>
      <c r="AU1947" s="36" t="s">
        <v>5420</v>
      </c>
      <c r="AV1947" s="36" t="s">
        <v>5420</v>
      </c>
      <c r="AW1947" s="45"/>
      <c r="AX1947" s="45" t="s">
        <v>5420</v>
      </c>
      <c r="AY1947" s="45" t="s">
        <v>5420</v>
      </c>
      <c r="AZ1947" s="45" t="s">
        <v>5420</v>
      </c>
      <c r="BA1947" s="36" t="s">
        <v>5420</v>
      </c>
    </row>
    <row r="1948" spans="1:53" s="58" customFormat="1" ht="15.6" hidden="1" x14ac:dyDescent="0.3">
      <c r="A1948" s="27" t="s">
        <v>3514</v>
      </c>
      <c r="B1948" s="28" t="s">
        <v>3515</v>
      </c>
      <c r="C1948" s="29" t="str">
        <f>_xlfn.XLOOKUP(B1948,'[1]daily break down'!$D:$D,'[1]daily break down'!$E:$E,"")</f>
        <v>LITTORAL</v>
      </c>
      <c r="D1948" s="27" t="s">
        <v>11</v>
      </c>
      <c r="E1948" s="27" t="s">
        <v>12</v>
      </c>
      <c r="F1948" s="29" t="s">
        <v>31</v>
      </c>
      <c r="G1948" s="27" t="s">
        <v>3514</v>
      </c>
      <c r="H1948" s="30" t="str">
        <f>_xlfn.XLOOKUP(B1948,[2]CALCULATION!$B:$B,[2]CALCULATION!$H:$H,"")</f>
        <v>ZTE</v>
      </c>
      <c r="I1948" s="25">
        <v>0</v>
      </c>
      <c r="J1948" s="25">
        <v>0</v>
      </c>
      <c r="K1948" s="25">
        <v>0</v>
      </c>
      <c r="L1948" s="25">
        <v>0</v>
      </c>
      <c r="M1948" s="25">
        <v>0</v>
      </c>
      <c r="N1948" s="25">
        <v>0</v>
      </c>
      <c r="O1948" s="25">
        <v>0</v>
      </c>
      <c r="P1948" s="25" t="s">
        <v>6366</v>
      </c>
      <c r="Q1948" s="31" t="s">
        <v>5364</v>
      </c>
      <c r="R1948" s="31"/>
      <c r="S1948" s="32" t="str" cm="1">
        <f t="array" ref="S1948">IFERROR(_xlfn.IFS(
U1948="MPR ISSUE","PDH",
U1948="BSS Hardware Issue","BSS",
U1948="Sites strategiques, MLL, Pylone, etc.","ENVTECH",
U1948="AKTIVCO DEFAUT GE &amp; POWER Cabinet","AKTIVCO",
U1948="AKTIVCO Coupure ENEO &amp; Baisse de tension","AKTIVCO GRID ONLY",
U1948="Coupure ENEO &amp; Baisse de tension","IHS GRID ONLY",
U1948="Defaut GE &amp; POWER Cabinet","IHS",
U1948="Sharing","Partners",
U1948="Sites strategiques &amp; DataCenter","SST &amp; DC",
U1948="Exclu","Exclu",
U1948="SAT","SAT",
U1948="SPARE-ISSUE","SPARE-ISSUE",
U1948="Fiber CAmtel","TRANS_FO_CAMTEL",
U1948="Fiber AOF","Fiber AOF",
U1948="Projet OCM (HUAWEI)","TRAVAUX-HUAWEI",
U1948="Projet OCM (NOKIA)","TRAVAUX-NOKIA",
U1948="ACCESS-ISSUE","ACCESS-ISSUE",
U1948="Projet OCM (ZTE, NOKIA, autres projets)","TRAVAUX OCM",
U1948="No root CAuse","No root cause",
U1948="ODU HS","PDH",
U1948="IP &amp; VLAN","PDH",
U1948="Warehouse HUAWEI","SPARE-ISSUE",
U1948="SPARE-HS","SPARE-ISSUE",
U1948="Power Telco","BSS"
),"")</f>
        <v/>
      </c>
      <c r="T1948" s="32" t="str" cm="1">
        <f t="array" ref="T1948">IFERROR(_xlfn.IFS(
U1948="MPR ISSUE","TX ISSUE",
U1948="BSS Hardware Issue","RAN ISSUE",
U1948="Sites strategiques, MLL, Pylone, etc.","ENVTECH",
U1948="AKTIVCO DEFAUT GE &amp; POWER Cabinet","POWER ISSUE",
U1948="AKTIVCO Coupure ENEO &amp; Baisse de tension","POWER ISSUE",
U1948="Coupure ENEO &amp; Baisse de tension","POWER ISSUE",
U1948="Defaut GE &amp; POWER Cabinet","POWER ISSUE",
U1948="Sharing","POWER ISSUE",
U1948="Sites strategiques &amp; DataCenter","POWER ISSUE",
U1948="Exclu","Exclu",
U1948="SAT","TX ISSUE",
U1948="SPARE-ISSUE","SPARE-ISSUE",
U1948="Fiber CAmtel","TX ISSUE",
U1948="Fiber AOF","TX ISSUE",
U1948="Projet OCM (HUAWEI)","TRAVAUX-HUAWEI",
U1948="Projet OCM (NOKIA)","TRAVAUX -NOKIA",
U1948="ACCESS-ISSUE","ACCESS-ISSUE",
U1948="Projet OCM (ZTE, NOKIA, autres projets)","TRAVAUX OCM",
U1948="No root CAuse","No root cause",
U1948="ODU HS","TX ISSUE",
U1948="IP &amp; VLAN","TX ISSUE",
U1948="Warehouse HUAWEI","SPARE-ISSUE",
U1948="SPARE-HS","SPARE-ISSUE",
U1948="Power Telco","RAN ISSUE"
),"")</f>
        <v/>
      </c>
      <c r="U1948" s="33"/>
      <c r="V1948" s="32" t="str" cm="1">
        <f t="array" ref="V1948">IFERROR(_xlfn.IFS(
U1948="MPR ISSUE","ACTIVE",
U1948="BSS Hardware Issue","ACTIVE",
U1948="Sites strategiques, MLL, Pylone, etc.","PASSIVE",
U1948="AKTIVCO DEFAUT GE &amp; POWER Cabinet","PASSIVE",
U1948="AKTIVCO Coupure ENEO &amp; Baisse de tension","PASSIVE",
U1948="Coupure ENEO &amp; Baisse de tension","PASSIVE",
U1948="Defaut GE &amp; POWER Cabinet","PASSIVE",
U1948="Sharing","PASSIVE",
U1948="Sites strategiques &amp; DataCenter","PASSIVE",
U1948="Exclu","Exclu",
U1948="SAT","ACTIVE",
U1948="SPARE-ISSUE","SPARE-ISSUE",
U1948="Fiber CAmtel","ACTIVE",
U1948="Fiber AOF","ACTIVE",
U1948="Projet OCM (HUAWEI)","PLANNED WORKS",
U1948="Projet OCM (NOKIA)","PLANNED WORKS",
U1948="ACCESS-ISSUE","ACCESS-ISSUE",
U1948="Projet OCM (ZTE, NOKIA, autres projets)","PLANNED WORKS",
U1948="No root CAuse","No root cause",
U1948="ODU HS","ACTIVE",
U1948="IP &amp; VLAN","ACTIVE",
U1948="Warehouse HUAWEI","SPARE-ISSUE",
U1948="SPARE-HS","SPARE-ISSUE",
U1948="Power Telco","ACTIVE"
),"")</f>
        <v/>
      </c>
      <c r="W1948" s="51"/>
      <c r="X1948" s="51"/>
      <c r="Y1948" s="51"/>
      <c r="Z1948" s="51"/>
      <c r="AA1948" s="51"/>
      <c r="AB1948" s="34" t="s">
        <v>5420</v>
      </c>
      <c r="AC1948" s="34" t="str">
        <f>_xlfn.XLOOKUP(B1948,[4]ALL!$B:$B,[4]ALL!$N:$N,"")</f>
        <v/>
      </c>
      <c r="AD1948" s="34" t="s">
        <v>5420</v>
      </c>
      <c r="AE1948" s="34"/>
      <c r="AF1948" s="36" t="s">
        <v>5420</v>
      </c>
      <c r="AG1948" s="29"/>
      <c r="AH1948" s="35"/>
      <c r="AI1948" s="29"/>
      <c r="AJ1948" s="29" t="s">
        <v>5420</v>
      </c>
      <c r="AK1948" s="36" t="s">
        <v>5420</v>
      </c>
      <c r="AL1948" s="36" t="s">
        <v>5420</v>
      </c>
      <c r="AM1948" s="36" t="s">
        <v>5420</v>
      </c>
      <c r="AN1948" s="36" t="s">
        <v>5420</v>
      </c>
      <c r="AO1948" s="36" t="s">
        <v>5420</v>
      </c>
      <c r="AP1948" s="36" t="s">
        <v>5420</v>
      </c>
      <c r="AQ1948" s="36" t="s">
        <v>5420</v>
      </c>
      <c r="AR1948" s="36" t="s">
        <v>5420</v>
      </c>
      <c r="AS1948" s="36" t="s">
        <v>5420</v>
      </c>
      <c r="AT1948" s="36" t="s">
        <v>5420</v>
      </c>
      <c r="AU1948" s="36" t="s">
        <v>5420</v>
      </c>
      <c r="AV1948" s="36" t="s">
        <v>5420</v>
      </c>
      <c r="AW1948" s="45"/>
      <c r="AX1948" s="45" t="s">
        <v>5420</v>
      </c>
      <c r="AY1948" s="45" t="s">
        <v>5420</v>
      </c>
      <c r="AZ1948" s="45" t="s">
        <v>5420</v>
      </c>
      <c r="BA1948" s="36" t="s">
        <v>5420</v>
      </c>
    </row>
    <row r="1949" spans="1:53" s="58" customFormat="1" ht="15.6" hidden="1" x14ac:dyDescent="0.3">
      <c r="A1949" s="27" t="s">
        <v>3516</v>
      </c>
      <c r="B1949" s="28" t="s">
        <v>3517</v>
      </c>
      <c r="C1949" s="29" t="str">
        <f>_xlfn.XLOOKUP(B1949,'[1]daily break down'!$D:$D,'[1]daily break down'!$E:$E,"")</f>
        <v>CENTRE</v>
      </c>
      <c r="D1949" s="27" t="s">
        <v>11</v>
      </c>
      <c r="E1949" s="27" t="s">
        <v>630</v>
      </c>
      <c r="F1949" s="29" t="s">
        <v>226</v>
      </c>
      <c r="G1949" s="27" t="s">
        <v>3516</v>
      </c>
      <c r="H1949" s="30" t="str">
        <f>_xlfn.XLOOKUP(B1949,[2]CALCULATION!$B:$B,[2]CALCULATION!$H:$H,"")</f>
        <v>ZTE</v>
      </c>
      <c r="I1949" s="25">
        <v>0</v>
      </c>
      <c r="J1949" s="25">
        <v>0</v>
      </c>
      <c r="K1949" s="25">
        <v>0</v>
      </c>
      <c r="L1949" s="25">
        <v>0</v>
      </c>
      <c r="M1949" s="25">
        <v>0</v>
      </c>
      <c r="N1949" s="25">
        <v>0</v>
      </c>
      <c r="O1949" s="25">
        <v>0</v>
      </c>
      <c r="P1949" s="25" t="s">
        <v>6366</v>
      </c>
      <c r="Q1949" s="31" t="s">
        <v>5364</v>
      </c>
      <c r="R1949" s="31"/>
      <c r="S1949" s="32" t="str" cm="1">
        <f t="array" ref="S1949">IFERROR(_xlfn.IFS(
U1949="MPR ISSUE","PDH",
U1949="BSS Hardware Issue","BSS",
U1949="Sites strategiques, MLL, Pylone, etc.","ENVTECH",
U1949="AKTIVCO DEFAUT GE &amp; POWER Cabinet","AKTIVCO",
U1949="AKTIVCO Coupure ENEO &amp; Baisse de tension","AKTIVCO GRID ONLY",
U1949="Coupure ENEO &amp; Baisse de tension","IHS GRID ONLY",
U1949="Defaut GE &amp; POWER Cabinet","IHS",
U1949="Sharing","Partners",
U1949="Sites strategiques &amp; DataCenter","SST &amp; DC",
U1949="Exclu","Exclu",
U1949="SAT","SAT",
U1949="SPARE-ISSUE","SPARE-ISSUE",
U1949="Fiber CAmtel","TRANS_FO_CAMTEL",
U1949="Fiber AOF","Fiber AOF",
U1949="Projet OCM (HUAWEI)","TRAVAUX-HUAWEI",
U1949="Projet OCM (NOKIA)","TRAVAUX-NOKIA",
U1949="ACCESS-ISSUE","ACCESS-ISSUE",
U1949="Projet OCM (ZTE, NOKIA, autres projets)","TRAVAUX OCM",
U1949="No root CAuse","No root cause",
U1949="ODU HS","PDH",
U1949="IP &amp; VLAN","PDH",
U1949="Warehouse HUAWEI","SPARE-ISSUE",
U1949="SPARE-HS","SPARE-ISSUE",
U1949="Power Telco","BSS"
),"")</f>
        <v/>
      </c>
      <c r="T1949" s="32" t="str" cm="1">
        <f t="array" ref="T1949">IFERROR(_xlfn.IFS(
U1949="MPR ISSUE","TX ISSUE",
U1949="BSS Hardware Issue","RAN ISSUE",
U1949="Sites strategiques, MLL, Pylone, etc.","ENVTECH",
U1949="AKTIVCO DEFAUT GE &amp; POWER Cabinet","POWER ISSUE",
U1949="AKTIVCO Coupure ENEO &amp; Baisse de tension","POWER ISSUE",
U1949="Coupure ENEO &amp; Baisse de tension","POWER ISSUE",
U1949="Defaut GE &amp; POWER Cabinet","POWER ISSUE",
U1949="Sharing","POWER ISSUE",
U1949="Sites strategiques &amp; DataCenter","POWER ISSUE",
U1949="Exclu","Exclu",
U1949="SAT","TX ISSUE",
U1949="SPARE-ISSUE","SPARE-ISSUE",
U1949="Fiber CAmtel","TX ISSUE",
U1949="Fiber AOF","TX ISSUE",
U1949="Projet OCM (HUAWEI)","TRAVAUX-HUAWEI",
U1949="Projet OCM (NOKIA)","TRAVAUX -NOKIA",
U1949="ACCESS-ISSUE","ACCESS-ISSUE",
U1949="Projet OCM (ZTE, NOKIA, autres projets)","TRAVAUX OCM",
U1949="No root CAuse","No root cause",
U1949="ODU HS","TX ISSUE",
U1949="IP &amp; VLAN","TX ISSUE",
U1949="Warehouse HUAWEI","SPARE-ISSUE",
U1949="SPARE-HS","SPARE-ISSUE",
U1949="Power Telco","RAN ISSUE"
),"")</f>
        <v/>
      </c>
      <c r="U1949" s="33"/>
      <c r="V1949" s="32" t="str" cm="1">
        <f t="array" ref="V1949">IFERROR(_xlfn.IFS(
U1949="MPR ISSUE","ACTIVE",
U1949="BSS Hardware Issue","ACTIVE",
U1949="Sites strategiques, MLL, Pylone, etc.","PASSIVE",
U1949="AKTIVCO DEFAUT GE &amp; POWER Cabinet","PASSIVE",
U1949="AKTIVCO Coupure ENEO &amp; Baisse de tension","PASSIVE",
U1949="Coupure ENEO &amp; Baisse de tension","PASSIVE",
U1949="Defaut GE &amp; POWER Cabinet","PASSIVE",
U1949="Sharing","PASSIVE",
U1949="Sites strategiques &amp; DataCenter","PASSIVE",
U1949="Exclu","Exclu",
U1949="SAT","ACTIVE",
U1949="SPARE-ISSUE","SPARE-ISSUE",
U1949="Fiber CAmtel","ACTIVE",
U1949="Fiber AOF","ACTIVE",
U1949="Projet OCM (HUAWEI)","PLANNED WORKS",
U1949="Projet OCM (NOKIA)","PLANNED WORKS",
U1949="ACCESS-ISSUE","ACCESS-ISSUE",
U1949="Projet OCM (ZTE, NOKIA, autres projets)","PLANNED WORKS",
U1949="No root CAuse","No root cause",
U1949="ODU HS","ACTIVE",
U1949="IP &amp; VLAN","ACTIVE",
U1949="Warehouse HUAWEI","SPARE-ISSUE",
U1949="SPARE-HS","SPARE-ISSUE",
U1949="Power Telco","ACTIVE"
),"")</f>
        <v/>
      </c>
      <c r="W1949" s="51"/>
      <c r="X1949" s="51"/>
      <c r="Y1949" s="51"/>
      <c r="Z1949" s="51"/>
      <c r="AA1949" s="51"/>
      <c r="AB1949" s="34" t="s">
        <v>5420</v>
      </c>
      <c r="AC1949" s="34" t="str">
        <f>_xlfn.XLOOKUP(B1949,[4]ALL!$B:$B,[4]ALL!$N:$N,"")</f>
        <v/>
      </c>
      <c r="AD1949" s="34" t="s">
        <v>5420</v>
      </c>
      <c r="AE1949" s="34"/>
      <c r="AF1949" s="36" t="s">
        <v>5420</v>
      </c>
      <c r="AG1949" s="29"/>
      <c r="AH1949" s="35"/>
      <c r="AI1949" s="29"/>
      <c r="AJ1949" s="29" t="s">
        <v>5420</v>
      </c>
      <c r="AK1949" s="36" t="s">
        <v>5420</v>
      </c>
      <c r="AL1949" s="36" t="s">
        <v>5420</v>
      </c>
      <c r="AM1949" s="36" t="s">
        <v>5420</v>
      </c>
      <c r="AN1949" s="36" t="s">
        <v>5420</v>
      </c>
      <c r="AO1949" s="36" t="s">
        <v>5420</v>
      </c>
      <c r="AP1949" s="36" t="s">
        <v>5420</v>
      </c>
      <c r="AQ1949" s="36" t="s">
        <v>5420</v>
      </c>
      <c r="AR1949" s="36" t="s">
        <v>5420</v>
      </c>
      <c r="AS1949" s="36" t="s">
        <v>5420</v>
      </c>
      <c r="AT1949" s="36" t="s">
        <v>5420</v>
      </c>
      <c r="AU1949" s="36" t="s">
        <v>5420</v>
      </c>
      <c r="AV1949" s="36" t="s">
        <v>5420</v>
      </c>
      <c r="AW1949" s="45"/>
      <c r="AX1949" s="45" t="s">
        <v>5420</v>
      </c>
      <c r="AY1949" s="45" t="s">
        <v>5420</v>
      </c>
      <c r="AZ1949" s="45" t="s">
        <v>5420</v>
      </c>
      <c r="BA1949" s="36" t="s">
        <v>5420</v>
      </c>
    </row>
    <row r="1950" spans="1:53" s="58" customFormat="1" ht="15.6" hidden="1" x14ac:dyDescent="0.3">
      <c r="A1950" s="27" t="s">
        <v>3518</v>
      </c>
      <c r="B1950" s="28" t="s">
        <v>3519</v>
      </c>
      <c r="C1950" s="29" t="str">
        <f>_xlfn.XLOOKUP(B1950,'[1]daily break down'!$D:$D,'[1]daily break down'!$E:$E,"")</f>
        <v>CENTRE</v>
      </c>
      <c r="D1950" s="27" t="s">
        <v>11</v>
      </c>
      <c r="E1950" s="27" t="s">
        <v>12</v>
      </c>
      <c r="F1950" s="29" t="s">
        <v>37</v>
      </c>
      <c r="G1950" s="27" t="s">
        <v>3518</v>
      </c>
      <c r="H1950" s="30" t="str">
        <f>_xlfn.XLOOKUP(B1950,[2]CALCULATION!$B:$B,[2]CALCULATION!$H:$H,"")</f>
        <v>ZTE</v>
      </c>
      <c r="I1950" s="25">
        <v>0</v>
      </c>
      <c r="J1950" s="25">
        <v>0</v>
      </c>
      <c r="K1950" s="25">
        <v>0</v>
      </c>
      <c r="L1950" s="25">
        <v>0</v>
      </c>
      <c r="M1950" s="25">
        <v>0</v>
      </c>
      <c r="N1950" s="25">
        <v>0</v>
      </c>
      <c r="O1950" s="25">
        <v>0</v>
      </c>
      <c r="P1950" s="25" t="s">
        <v>6366</v>
      </c>
      <c r="Q1950" s="31" t="s">
        <v>5364</v>
      </c>
      <c r="R1950" s="31"/>
      <c r="S1950" s="32" t="str" cm="1">
        <f t="array" ref="S1950">IFERROR(_xlfn.IFS(
U1950="MPR ISSUE","PDH",
U1950="BSS Hardware Issue","BSS",
U1950="Sites strategiques, MLL, Pylone, etc.","ENVTECH",
U1950="AKTIVCO DEFAUT GE &amp; POWER Cabinet","AKTIVCO",
U1950="AKTIVCO Coupure ENEO &amp; Baisse de tension","AKTIVCO GRID ONLY",
U1950="Coupure ENEO &amp; Baisse de tension","IHS GRID ONLY",
U1950="Defaut GE &amp; POWER Cabinet","IHS",
U1950="Sharing","Partners",
U1950="Sites strategiques &amp; DataCenter","SST &amp; DC",
U1950="Exclu","Exclu",
U1950="SAT","SAT",
U1950="SPARE-ISSUE","SPARE-ISSUE",
U1950="Fiber CAmtel","TRANS_FO_CAMTEL",
U1950="Fiber AOF","Fiber AOF",
U1950="Projet OCM (HUAWEI)","TRAVAUX-HUAWEI",
U1950="Projet OCM (NOKIA)","TRAVAUX-NOKIA",
U1950="ACCESS-ISSUE","ACCESS-ISSUE",
U1950="Projet OCM (ZTE, NOKIA, autres projets)","TRAVAUX OCM",
U1950="No root CAuse","No root cause",
U1950="ODU HS","PDH",
U1950="IP &amp; VLAN","PDH",
U1950="Warehouse HUAWEI","SPARE-ISSUE",
U1950="SPARE-HS","SPARE-ISSUE",
U1950="Power Telco","BSS"
),"")</f>
        <v/>
      </c>
      <c r="T1950" s="32" t="str" cm="1">
        <f t="array" ref="T1950">IFERROR(_xlfn.IFS(
U1950="MPR ISSUE","TX ISSUE",
U1950="BSS Hardware Issue","RAN ISSUE",
U1950="Sites strategiques, MLL, Pylone, etc.","ENVTECH",
U1950="AKTIVCO DEFAUT GE &amp; POWER Cabinet","POWER ISSUE",
U1950="AKTIVCO Coupure ENEO &amp; Baisse de tension","POWER ISSUE",
U1950="Coupure ENEO &amp; Baisse de tension","POWER ISSUE",
U1950="Defaut GE &amp; POWER Cabinet","POWER ISSUE",
U1950="Sharing","POWER ISSUE",
U1950="Sites strategiques &amp; DataCenter","POWER ISSUE",
U1950="Exclu","Exclu",
U1950="SAT","TX ISSUE",
U1950="SPARE-ISSUE","SPARE-ISSUE",
U1950="Fiber CAmtel","TX ISSUE",
U1950="Fiber AOF","TX ISSUE",
U1950="Projet OCM (HUAWEI)","TRAVAUX-HUAWEI",
U1950="Projet OCM (NOKIA)","TRAVAUX -NOKIA",
U1950="ACCESS-ISSUE","ACCESS-ISSUE",
U1950="Projet OCM (ZTE, NOKIA, autres projets)","TRAVAUX OCM",
U1950="No root CAuse","No root cause",
U1950="ODU HS","TX ISSUE",
U1950="IP &amp; VLAN","TX ISSUE",
U1950="Warehouse HUAWEI","SPARE-ISSUE",
U1950="SPARE-HS","SPARE-ISSUE",
U1950="Power Telco","RAN ISSUE"
),"")</f>
        <v/>
      </c>
      <c r="U1950" s="33"/>
      <c r="V1950" s="32" t="str" cm="1">
        <f t="array" ref="V1950">IFERROR(_xlfn.IFS(
U1950="MPR ISSUE","ACTIVE",
U1950="BSS Hardware Issue","ACTIVE",
U1950="Sites strategiques, MLL, Pylone, etc.","PASSIVE",
U1950="AKTIVCO DEFAUT GE &amp; POWER Cabinet","PASSIVE",
U1950="AKTIVCO Coupure ENEO &amp; Baisse de tension","PASSIVE",
U1950="Coupure ENEO &amp; Baisse de tension","PASSIVE",
U1950="Defaut GE &amp; POWER Cabinet","PASSIVE",
U1950="Sharing","PASSIVE",
U1950="Sites strategiques &amp; DataCenter","PASSIVE",
U1950="Exclu","Exclu",
U1950="SAT","ACTIVE",
U1950="SPARE-ISSUE","SPARE-ISSUE",
U1950="Fiber CAmtel","ACTIVE",
U1950="Fiber AOF","ACTIVE",
U1950="Projet OCM (HUAWEI)","PLANNED WORKS",
U1950="Projet OCM (NOKIA)","PLANNED WORKS",
U1950="ACCESS-ISSUE","ACCESS-ISSUE",
U1950="Projet OCM (ZTE, NOKIA, autres projets)","PLANNED WORKS",
U1950="No root CAuse","No root cause",
U1950="ODU HS","ACTIVE",
U1950="IP &amp; VLAN","ACTIVE",
U1950="Warehouse HUAWEI","SPARE-ISSUE",
U1950="SPARE-HS","SPARE-ISSUE",
U1950="Power Telco","ACTIVE"
),"")</f>
        <v/>
      </c>
      <c r="W1950" s="51"/>
      <c r="X1950" s="51"/>
      <c r="Y1950" s="51"/>
      <c r="Z1950" s="51"/>
      <c r="AA1950" s="51"/>
      <c r="AB1950" s="34" t="s">
        <v>5420</v>
      </c>
      <c r="AC1950" s="34" t="str">
        <f>_xlfn.XLOOKUP(B1950,[4]ALL!$B:$B,[4]ALL!$N:$N,"")</f>
        <v/>
      </c>
      <c r="AD1950" s="34" t="s">
        <v>5420</v>
      </c>
      <c r="AE1950" s="34"/>
      <c r="AF1950" s="36" t="s">
        <v>5420</v>
      </c>
      <c r="AG1950" s="29"/>
      <c r="AH1950" s="35"/>
      <c r="AI1950" s="29"/>
      <c r="AJ1950" s="29" t="s">
        <v>5420</v>
      </c>
      <c r="AK1950" s="36" t="s">
        <v>5420</v>
      </c>
      <c r="AL1950" s="36" t="s">
        <v>5420</v>
      </c>
      <c r="AM1950" s="36" t="s">
        <v>5420</v>
      </c>
      <c r="AN1950" s="36" t="s">
        <v>5420</v>
      </c>
      <c r="AO1950" s="36" t="s">
        <v>5420</v>
      </c>
      <c r="AP1950" s="36" t="s">
        <v>5420</v>
      </c>
      <c r="AQ1950" s="36" t="s">
        <v>5420</v>
      </c>
      <c r="AR1950" s="36" t="s">
        <v>5420</v>
      </c>
      <c r="AS1950" s="36" t="s">
        <v>5420</v>
      </c>
      <c r="AT1950" s="36" t="s">
        <v>5420</v>
      </c>
      <c r="AU1950" s="36" t="s">
        <v>5420</v>
      </c>
      <c r="AV1950" s="36" t="s">
        <v>5420</v>
      </c>
      <c r="AW1950" s="45"/>
      <c r="AX1950" s="45" t="s">
        <v>5420</v>
      </c>
      <c r="AY1950" s="45" t="s">
        <v>5420</v>
      </c>
      <c r="AZ1950" s="45" t="s">
        <v>5420</v>
      </c>
      <c r="BA1950" s="36" t="s">
        <v>5420</v>
      </c>
    </row>
    <row r="1951" spans="1:53" s="58" customFormat="1" ht="15.6" hidden="1" x14ac:dyDescent="0.3">
      <c r="A1951" s="27" t="s">
        <v>3520</v>
      </c>
      <c r="B1951" s="28" t="s">
        <v>3521</v>
      </c>
      <c r="C1951" s="29" t="str">
        <f>_xlfn.XLOOKUP(B1951,'[1]daily break down'!$D:$D,'[1]daily break down'!$E:$E,"")</f>
        <v>CENTRE</v>
      </c>
      <c r="D1951" s="27" t="s">
        <v>11</v>
      </c>
      <c r="E1951" s="27" t="s">
        <v>1130</v>
      </c>
      <c r="F1951" s="29" t="s">
        <v>37</v>
      </c>
      <c r="G1951" s="27" t="s">
        <v>3156</v>
      </c>
      <c r="H1951" s="30" t="str">
        <f>_xlfn.XLOOKUP(B1951,[2]CALCULATION!$B:$B,[2]CALCULATION!$H:$H,"")</f>
        <v>ZTE</v>
      </c>
      <c r="I1951" s="25">
        <v>0</v>
      </c>
      <c r="J1951" s="25">
        <v>0</v>
      </c>
      <c r="K1951" s="25">
        <v>0</v>
      </c>
      <c r="L1951" s="25">
        <v>0</v>
      </c>
      <c r="M1951" s="25">
        <v>0</v>
      </c>
      <c r="N1951" s="25">
        <v>0</v>
      </c>
      <c r="O1951" s="25">
        <v>0</v>
      </c>
      <c r="P1951" s="25" t="s">
        <v>6366</v>
      </c>
      <c r="Q1951" s="31" t="s">
        <v>5364</v>
      </c>
      <c r="R1951" s="31"/>
      <c r="S1951" s="32" t="str" cm="1">
        <f t="array" ref="S1951">IFERROR(_xlfn.IFS(
U1951="MPR ISSUE","PDH",
U1951="BSS Hardware Issue","BSS",
U1951="Sites strategiques, MLL, Pylone, etc.","ENVTECH",
U1951="AKTIVCO DEFAUT GE &amp; POWER Cabinet","AKTIVCO",
U1951="AKTIVCO Coupure ENEO &amp; Baisse de tension","AKTIVCO GRID ONLY",
U1951="Coupure ENEO &amp; Baisse de tension","IHS GRID ONLY",
U1951="Defaut GE &amp; POWER Cabinet","IHS",
U1951="Sharing","Partners",
U1951="Sites strategiques &amp; DataCenter","SST &amp; DC",
U1951="Exclu","Exclu",
U1951="SAT","SAT",
U1951="SPARE-ISSUE","SPARE-ISSUE",
U1951="Fiber CAmtel","TRANS_FO_CAMTEL",
U1951="Fiber AOF","Fiber AOF",
U1951="Projet OCM (HUAWEI)","TRAVAUX-HUAWEI",
U1951="Projet OCM (NOKIA)","TRAVAUX-NOKIA",
U1951="ACCESS-ISSUE","ACCESS-ISSUE",
U1951="Projet OCM (ZTE, NOKIA, autres projets)","TRAVAUX OCM",
U1951="No root CAuse","No root cause",
U1951="ODU HS","PDH",
U1951="IP &amp; VLAN","PDH",
U1951="Warehouse HUAWEI","SPARE-ISSUE",
U1951="SPARE-HS","SPARE-ISSUE",
U1951="Power Telco","BSS"
),"")</f>
        <v/>
      </c>
      <c r="T1951" s="32" t="str" cm="1">
        <f t="array" ref="T1951">IFERROR(_xlfn.IFS(
U1951="MPR ISSUE","TX ISSUE",
U1951="BSS Hardware Issue","RAN ISSUE",
U1951="Sites strategiques, MLL, Pylone, etc.","ENVTECH",
U1951="AKTIVCO DEFAUT GE &amp; POWER Cabinet","POWER ISSUE",
U1951="AKTIVCO Coupure ENEO &amp; Baisse de tension","POWER ISSUE",
U1951="Coupure ENEO &amp; Baisse de tension","POWER ISSUE",
U1951="Defaut GE &amp; POWER Cabinet","POWER ISSUE",
U1951="Sharing","POWER ISSUE",
U1951="Sites strategiques &amp; DataCenter","POWER ISSUE",
U1951="Exclu","Exclu",
U1951="SAT","TX ISSUE",
U1951="SPARE-ISSUE","SPARE-ISSUE",
U1951="Fiber CAmtel","TX ISSUE",
U1951="Fiber AOF","TX ISSUE",
U1951="Projet OCM (HUAWEI)","TRAVAUX-HUAWEI",
U1951="Projet OCM (NOKIA)","TRAVAUX -NOKIA",
U1951="ACCESS-ISSUE","ACCESS-ISSUE",
U1951="Projet OCM (ZTE, NOKIA, autres projets)","TRAVAUX OCM",
U1951="No root CAuse","No root cause",
U1951="ODU HS","TX ISSUE",
U1951="IP &amp; VLAN","TX ISSUE",
U1951="Warehouse HUAWEI","SPARE-ISSUE",
U1951="SPARE-HS","SPARE-ISSUE",
U1951="Power Telco","RAN ISSUE"
),"")</f>
        <v/>
      </c>
      <c r="U1951" s="33"/>
      <c r="V1951" s="32" t="str" cm="1">
        <f t="array" ref="V1951">IFERROR(_xlfn.IFS(
U1951="MPR ISSUE","ACTIVE",
U1951="BSS Hardware Issue","ACTIVE",
U1951="Sites strategiques, MLL, Pylone, etc.","PASSIVE",
U1951="AKTIVCO DEFAUT GE &amp; POWER Cabinet","PASSIVE",
U1951="AKTIVCO Coupure ENEO &amp; Baisse de tension","PASSIVE",
U1951="Coupure ENEO &amp; Baisse de tension","PASSIVE",
U1951="Defaut GE &amp; POWER Cabinet","PASSIVE",
U1951="Sharing","PASSIVE",
U1951="Sites strategiques &amp; DataCenter","PASSIVE",
U1951="Exclu","Exclu",
U1951="SAT","ACTIVE",
U1951="SPARE-ISSUE","SPARE-ISSUE",
U1951="Fiber CAmtel","ACTIVE",
U1951="Fiber AOF","ACTIVE",
U1951="Projet OCM (HUAWEI)","PLANNED WORKS",
U1951="Projet OCM (NOKIA)","PLANNED WORKS",
U1951="ACCESS-ISSUE","ACCESS-ISSUE",
U1951="Projet OCM (ZTE, NOKIA, autres projets)","PLANNED WORKS",
U1951="No root CAuse","No root cause",
U1951="ODU HS","ACTIVE",
U1951="IP &amp; VLAN","ACTIVE",
U1951="Warehouse HUAWEI","SPARE-ISSUE",
U1951="SPARE-HS","SPARE-ISSUE",
U1951="Power Telco","ACTIVE"
),"")</f>
        <v/>
      </c>
      <c r="W1951" s="51"/>
      <c r="X1951" s="51"/>
      <c r="Y1951" s="51"/>
      <c r="Z1951" s="51"/>
      <c r="AA1951" s="51"/>
      <c r="AB1951" s="34" t="s">
        <v>5420</v>
      </c>
      <c r="AC1951" s="34" t="str">
        <f>_xlfn.XLOOKUP(B1951,[4]ALL!$B:$B,[4]ALL!$N:$N,"")</f>
        <v/>
      </c>
      <c r="AD1951" s="34" t="s">
        <v>5420</v>
      </c>
      <c r="AE1951" s="34"/>
      <c r="AF1951" s="36" t="s">
        <v>5420</v>
      </c>
      <c r="AG1951" s="29"/>
      <c r="AH1951" s="35"/>
      <c r="AI1951" s="29"/>
      <c r="AJ1951" s="29" t="s">
        <v>5420</v>
      </c>
      <c r="AK1951" s="36" t="s">
        <v>5420</v>
      </c>
      <c r="AL1951" s="36" t="s">
        <v>5420</v>
      </c>
      <c r="AM1951" s="36" t="s">
        <v>5420</v>
      </c>
      <c r="AN1951" s="36" t="s">
        <v>5420</v>
      </c>
      <c r="AO1951" s="36" t="s">
        <v>5420</v>
      </c>
      <c r="AP1951" s="36" t="s">
        <v>5420</v>
      </c>
      <c r="AQ1951" s="36" t="s">
        <v>5420</v>
      </c>
      <c r="AR1951" s="36" t="s">
        <v>5420</v>
      </c>
      <c r="AS1951" s="36" t="s">
        <v>5420</v>
      </c>
      <c r="AT1951" s="36" t="s">
        <v>5420</v>
      </c>
      <c r="AU1951" s="36" t="s">
        <v>5420</v>
      </c>
      <c r="AV1951" s="36" t="s">
        <v>5420</v>
      </c>
      <c r="AW1951" s="45"/>
      <c r="AX1951" s="45" t="s">
        <v>5420</v>
      </c>
      <c r="AY1951" s="45" t="s">
        <v>5420</v>
      </c>
      <c r="AZ1951" s="45" t="s">
        <v>5420</v>
      </c>
      <c r="BA1951" s="36" t="s">
        <v>5420</v>
      </c>
    </row>
    <row r="1952" spans="1:53" s="58" customFormat="1" ht="15.6" hidden="1" x14ac:dyDescent="0.3">
      <c r="A1952" s="27" t="s">
        <v>3522</v>
      </c>
      <c r="B1952" s="28" t="s">
        <v>3523</v>
      </c>
      <c r="C1952" s="29" t="str">
        <f>_xlfn.XLOOKUP(B1952,'[1]daily break down'!$D:$D,'[1]daily break down'!$E:$E,"")</f>
        <v>CENTRE</v>
      </c>
      <c r="D1952" s="27" t="s">
        <v>11</v>
      </c>
      <c r="E1952" s="27" t="s">
        <v>12</v>
      </c>
      <c r="F1952" s="29" t="s">
        <v>37</v>
      </c>
      <c r="G1952" s="27" t="s">
        <v>3524</v>
      </c>
      <c r="H1952" s="30" t="str">
        <f>_xlfn.XLOOKUP(B1952,[2]CALCULATION!$B:$B,[2]CALCULATION!$H:$H,"")</f>
        <v>ZTE</v>
      </c>
      <c r="I1952" s="25">
        <v>0</v>
      </c>
      <c r="J1952" s="25">
        <v>0</v>
      </c>
      <c r="K1952" s="25">
        <v>0</v>
      </c>
      <c r="L1952" s="25">
        <v>0</v>
      </c>
      <c r="M1952" s="25">
        <v>0</v>
      </c>
      <c r="N1952" s="25">
        <v>0</v>
      </c>
      <c r="O1952" s="25">
        <v>0</v>
      </c>
      <c r="P1952" s="25" t="s">
        <v>6366</v>
      </c>
      <c r="Q1952" s="31" t="s">
        <v>5364</v>
      </c>
      <c r="R1952" s="31"/>
      <c r="S1952" s="32" t="str" cm="1">
        <f t="array" ref="S1952">IFERROR(_xlfn.IFS(
U1952="MPR ISSUE","PDH",
U1952="BSS Hardware Issue","BSS",
U1952="Sites strategiques, MLL, Pylone, etc.","ENVTECH",
U1952="AKTIVCO DEFAUT GE &amp; POWER Cabinet","AKTIVCO",
U1952="AKTIVCO Coupure ENEO &amp; Baisse de tension","AKTIVCO GRID ONLY",
U1952="Coupure ENEO &amp; Baisse de tension","IHS GRID ONLY",
U1952="Defaut GE &amp; POWER Cabinet","IHS",
U1952="Sharing","Partners",
U1952="Sites strategiques &amp; DataCenter","SST &amp; DC",
U1952="Exclu","Exclu",
U1952="SAT","SAT",
U1952="SPARE-ISSUE","SPARE-ISSUE",
U1952="Fiber CAmtel","TRANS_FO_CAMTEL",
U1952="Fiber AOF","Fiber AOF",
U1952="Projet OCM (HUAWEI)","TRAVAUX-HUAWEI",
U1952="Projet OCM (NOKIA)","TRAVAUX-NOKIA",
U1952="ACCESS-ISSUE","ACCESS-ISSUE",
U1952="Projet OCM (ZTE, NOKIA, autres projets)","TRAVAUX OCM",
U1952="No root CAuse","No root cause",
U1952="ODU HS","PDH",
U1952="IP &amp; VLAN","PDH",
U1952="Warehouse HUAWEI","SPARE-ISSUE",
U1952="SPARE-HS","SPARE-ISSUE",
U1952="Power Telco","BSS"
),"")</f>
        <v/>
      </c>
      <c r="T1952" s="32" t="str" cm="1">
        <f t="array" ref="T1952">IFERROR(_xlfn.IFS(
U1952="MPR ISSUE","TX ISSUE",
U1952="BSS Hardware Issue","RAN ISSUE",
U1952="Sites strategiques, MLL, Pylone, etc.","ENVTECH",
U1952="AKTIVCO DEFAUT GE &amp; POWER Cabinet","POWER ISSUE",
U1952="AKTIVCO Coupure ENEO &amp; Baisse de tension","POWER ISSUE",
U1952="Coupure ENEO &amp; Baisse de tension","POWER ISSUE",
U1952="Defaut GE &amp; POWER Cabinet","POWER ISSUE",
U1952="Sharing","POWER ISSUE",
U1952="Sites strategiques &amp; DataCenter","POWER ISSUE",
U1952="Exclu","Exclu",
U1952="SAT","TX ISSUE",
U1952="SPARE-ISSUE","SPARE-ISSUE",
U1952="Fiber CAmtel","TX ISSUE",
U1952="Fiber AOF","TX ISSUE",
U1952="Projet OCM (HUAWEI)","TRAVAUX-HUAWEI",
U1952="Projet OCM (NOKIA)","TRAVAUX -NOKIA",
U1952="ACCESS-ISSUE","ACCESS-ISSUE",
U1952="Projet OCM (ZTE, NOKIA, autres projets)","TRAVAUX OCM",
U1952="No root CAuse","No root cause",
U1952="ODU HS","TX ISSUE",
U1952="IP &amp; VLAN","TX ISSUE",
U1952="Warehouse HUAWEI","SPARE-ISSUE",
U1952="SPARE-HS","SPARE-ISSUE",
U1952="Power Telco","RAN ISSUE"
),"")</f>
        <v/>
      </c>
      <c r="U1952" s="33"/>
      <c r="V1952" s="32" t="str" cm="1">
        <f t="array" ref="V1952">IFERROR(_xlfn.IFS(
U1952="MPR ISSUE","ACTIVE",
U1952="BSS Hardware Issue","ACTIVE",
U1952="Sites strategiques, MLL, Pylone, etc.","PASSIVE",
U1952="AKTIVCO DEFAUT GE &amp; POWER Cabinet","PASSIVE",
U1952="AKTIVCO Coupure ENEO &amp; Baisse de tension","PASSIVE",
U1952="Coupure ENEO &amp; Baisse de tension","PASSIVE",
U1952="Defaut GE &amp; POWER Cabinet","PASSIVE",
U1952="Sharing","PASSIVE",
U1952="Sites strategiques &amp; DataCenter","PASSIVE",
U1952="Exclu","Exclu",
U1952="SAT","ACTIVE",
U1952="SPARE-ISSUE","SPARE-ISSUE",
U1952="Fiber CAmtel","ACTIVE",
U1952="Fiber AOF","ACTIVE",
U1952="Projet OCM (HUAWEI)","PLANNED WORKS",
U1952="Projet OCM (NOKIA)","PLANNED WORKS",
U1952="ACCESS-ISSUE","ACCESS-ISSUE",
U1952="Projet OCM (ZTE, NOKIA, autres projets)","PLANNED WORKS",
U1952="No root CAuse","No root cause",
U1952="ODU HS","ACTIVE",
U1952="IP &amp; VLAN","ACTIVE",
U1952="Warehouse HUAWEI","SPARE-ISSUE",
U1952="SPARE-HS","SPARE-ISSUE",
U1952="Power Telco","ACTIVE"
),"")</f>
        <v/>
      </c>
      <c r="W1952" s="51"/>
      <c r="X1952" s="51"/>
      <c r="Y1952" s="51"/>
      <c r="Z1952" s="51"/>
      <c r="AA1952" s="51"/>
      <c r="AB1952" s="34" t="s">
        <v>5420</v>
      </c>
      <c r="AC1952" s="34" t="str">
        <f>_xlfn.XLOOKUP(B1952,[4]ALL!$B:$B,[4]ALL!$N:$N,"")</f>
        <v/>
      </c>
      <c r="AD1952" s="34" t="s">
        <v>5420</v>
      </c>
      <c r="AE1952" s="34"/>
      <c r="AF1952" s="36" t="s">
        <v>5420</v>
      </c>
      <c r="AG1952" s="29"/>
      <c r="AH1952" s="35"/>
      <c r="AI1952" s="29"/>
      <c r="AJ1952" s="29" t="s">
        <v>5420</v>
      </c>
      <c r="AK1952" s="36" t="s">
        <v>5420</v>
      </c>
      <c r="AL1952" s="36" t="s">
        <v>5420</v>
      </c>
      <c r="AM1952" s="36" t="s">
        <v>5420</v>
      </c>
      <c r="AN1952" s="36" t="s">
        <v>5420</v>
      </c>
      <c r="AO1952" s="36" t="s">
        <v>5420</v>
      </c>
      <c r="AP1952" s="36" t="s">
        <v>5420</v>
      </c>
      <c r="AQ1952" s="36" t="s">
        <v>5420</v>
      </c>
      <c r="AR1952" s="36" t="s">
        <v>5420</v>
      </c>
      <c r="AS1952" s="36" t="s">
        <v>5420</v>
      </c>
      <c r="AT1952" s="36" t="s">
        <v>5420</v>
      </c>
      <c r="AU1952" s="36" t="s">
        <v>5420</v>
      </c>
      <c r="AV1952" s="36" t="s">
        <v>5420</v>
      </c>
      <c r="AW1952" s="45"/>
      <c r="AX1952" s="45" t="s">
        <v>5420</v>
      </c>
      <c r="AY1952" s="45" t="s">
        <v>5420</v>
      </c>
      <c r="AZ1952" s="45" t="s">
        <v>5420</v>
      </c>
      <c r="BA1952" s="36" t="s">
        <v>5420</v>
      </c>
    </row>
    <row r="1953" spans="1:53" s="58" customFormat="1" ht="15.6" hidden="1" x14ac:dyDescent="0.3">
      <c r="A1953" s="27" t="s">
        <v>3525</v>
      </c>
      <c r="B1953" s="28" t="s">
        <v>3526</v>
      </c>
      <c r="C1953" s="29" t="str">
        <f>_xlfn.XLOOKUP(B1953,'[1]daily break down'!$D:$D,'[1]daily break down'!$E:$E,"")</f>
        <v>CENTRE</v>
      </c>
      <c r="D1953" s="27" t="s">
        <v>21</v>
      </c>
      <c r="E1953" s="27" t="s">
        <v>3527</v>
      </c>
      <c r="F1953" s="29" t="s">
        <v>226</v>
      </c>
      <c r="G1953" s="27" t="s">
        <v>3525</v>
      </c>
      <c r="H1953" s="30" t="str">
        <f>_xlfn.XLOOKUP(B1953,[2]CALCULATION!$B:$B,[2]CALCULATION!$H:$H,"")</f>
        <v>ZTE</v>
      </c>
      <c r="I1953" s="25">
        <v>0</v>
      </c>
      <c r="J1953" s="25">
        <v>0</v>
      </c>
      <c r="K1953" s="25">
        <v>0</v>
      </c>
      <c r="L1953" s="25">
        <v>0</v>
      </c>
      <c r="M1953" s="25">
        <v>0</v>
      </c>
      <c r="N1953" s="25">
        <v>0</v>
      </c>
      <c r="O1953" s="25">
        <v>0</v>
      </c>
      <c r="P1953" s="25" t="s">
        <v>6366</v>
      </c>
      <c r="Q1953" s="31" t="str">
        <f>_xlfn.XLOOKUP(B1953,'[1]daily break down'!$D:$D,'[1]daily break down'!$O:$O,"")</f>
        <v>EXCLU</v>
      </c>
      <c r="R1953" s="31"/>
      <c r="S1953" s="32" t="str" cm="1">
        <f t="array" ref="S1953">IFERROR(_xlfn.IFS(
U1953="MPR ISSUE","PDH",
U1953="BSS Hardware Issue","BSS",
U1953="Sites strategiques, MLL, Pylone, etc.","ENVTECH",
U1953="AKTIVCO DEFAUT GE &amp; POWER Cabinet","AKTIVCO",
U1953="AKTIVCO Coupure ENEO &amp; Baisse de tension","AKTIVCO GRID ONLY",
U1953="Coupure ENEO &amp; Baisse de tension","IHS GRID ONLY",
U1953="Defaut GE &amp; POWER Cabinet","IHS",
U1953="Sharing","Partners",
U1953="Sites strategiques &amp; DataCenter","SST &amp; DC",
U1953="Exclu","Exclu",
U1953="SAT","SAT",
U1953="SPARE-ISSUE","SPARE-ISSUE",
U1953="Fiber CAmtel","TRANS_FO_CAMTEL",
U1953="Fiber AOF","Fiber AOF",
U1953="Projet OCM (HUAWEI)","TRAVAUX-HUAWEI",
U1953="Projet OCM (NOKIA)","TRAVAUX-NOKIA",
U1953="ACCESS-ISSUE","ACCESS-ISSUE",
U1953="Projet OCM (ZTE, NOKIA, autres projets)","TRAVAUX OCM",
U1953="No root CAuse","No root cause",
U1953="ODU HS","PDH",
U1953="IP &amp; VLAN","PDH",
U1953="Warehouse HUAWEI","SPARE-ISSUE",
U1953="SPARE-HS","SPARE-ISSUE",
U1953="Power Telco","BSS"
),"")</f>
        <v/>
      </c>
      <c r="T1953" s="32" t="str" cm="1">
        <f t="array" ref="T1953">IFERROR(_xlfn.IFS(
U1953="MPR ISSUE","TX ISSUE",
U1953="BSS Hardware Issue","RAN ISSUE",
U1953="Sites strategiques, MLL, Pylone, etc.","ENVTECH",
U1953="AKTIVCO DEFAUT GE &amp; POWER Cabinet","POWER ISSUE",
U1953="AKTIVCO Coupure ENEO &amp; Baisse de tension","POWER ISSUE",
U1953="Coupure ENEO &amp; Baisse de tension","POWER ISSUE",
U1953="Defaut GE &amp; POWER Cabinet","POWER ISSUE",
U1953="Sharing","POWER ISSUE",
U1953="Sites strategiques &amp; DataCenter","POWER ISSUE",
U1953="Exclu","Exclu",
U1953="SAT","TX ISSUE",
U1953="SPARE-ISSUE","SPARE-ISSUE",
U1953="Fiber CAmtel","TX ISSUE",
U1953="Fiber AOF","TX ISSUE",
U1953="Projet OCM (HUAWEI)","TRAVAUX-HUAWEI",
U1953="Projet OCM (NOKIA)","TRAVAUX -NOKIA",
U1953="ACCESS-ISSUE","ACCESS-ISSUE",
U1953="Projet OCM (ZTE, NOKIA, autres projets)","TRAVAUX OCM",
U1953="No root CAuse","No root cause",
U1953="ODU HS","TX ISSUE",
U1953="IP &amp; VLAN","TX ISSUE",
U1953="Warehouse HUAWEI","SPARE-ISSUE",
U1953="SPARE-HS","SPARE-ISSUE",
U1953="Power Telco","RAN ISSUE"
),"")</f>
        <v/>
      </c>
      <c r="U1953" s="33"/>
      <c r="V1953" s="32" t="str" cm="1">
        <f t="array" ref="V1953">IFERROR(_xlfn.IFS(
U1953="MPR ISSUE","ACTIVE",
U1953="BSS Hardware Issue","ACTIVE",
U1953="Sites strategiques, MLL, Pylone, etc.","PASSIVE",
U1953="AKTIVCO DEFAUT GE &amp; POWER Cabinet","PASSIVE",
U1953="AKTIVCO Coupure ENEO &amp; Baisse de tension","PASSIVE",
U1953="Coupure ENEO &amp; Baisse de tension","PASSIVE",
U1953="Defaut GE &amp; POWER Cabinet","PASSIVE",
U1953="Sharing","PASSIVE",
U1953="Sites strategiques &amp; DataCenter","PASSIVE",
U1953="Exclu","Exclu",
U1953="SAT","ACTIVE",
U1953="SPARE-ISSUE","SPARE-ISSUE",
U1953="Fiber CAmtel","ACTIVE",
U1953="Fiber AOF","ACTIVE",
U1953="Projet OCM (HUAWEI)","PLANNED WORKS",
U1953="Projet OCM (NOKIA)","PLANNED WORKS",
U1953="ACCESS-ISSUE","ACCESS-ISSUE",
U1953="Projet OCM (ZTE, NOKIA, autres projets)","PLANNED WORKS",
U1953="No root CAuse","No root cause",
U1953="ODU HS","ACTIVE",
U1953="IP &amp; VLAN","ACTIVE",
U1953="Warehouse HUAWEI","SPARE-ISSUE",
U1953="SPARE-HS","SPARE-ISSUE",
U1953="Power Telco","ACTIVE"
),"")</f>
        <v/>
      </c>
      <c r="W1953" s="51"/>
      <c r="X1953" s="51"/>
      <c r="Y1953" s="51"/>
      <c r="Z1953" s="51"/>
      <c r="AA1953" s="51"/>
      <c r="AB1953" s="34" t="s">
        <v>5420</v>
      </c>
      <c r="AC1953" s="34" t="str">
        <f>_xlfn.XLOOKUP(B1953,[4]ALL!$B:$B,[4]ALL!$N:$N,"")</f>
        <v/>
      </c>
      <c r="AD1953" s="34" t="s">
        <v>5420</v>
      </c>
      <c r="AE1953" s="34"/>
      <c r="AF1953" s="36" t="s">
        <v>5420</v>
      </c>
      <c r="AG1953" s="29"/>
      <c r="AH1953" s="35"/>
      <c r="AI1953" s="29"/>
      <c r="AJ1953" s="29" t="s">
        <v>5420</v>
      </c>
      <c r="AK1953" s="36" t="s">
        <v>5420</v>
      </c>
      <c r="AL1953" s="36" t="s">
        <v>5420</v>
      </c>
      <c r="AM1953" s="36" t="s">
        <v>5420</v>
      </c>
      <c r="AN1953" s="36" t="s">
        <v>5420</v>
      </c>
      <c r="AO1953" s="36" t="s">
        <v>5420</v>
      </c>
      <c r="AP1953" s="36" t="s">
        <v>5420</v>
      </c>
      <c r="AQ1953" s="36" t="s">
        <v>5420</v>
      </c>
      <c r="AR1953" s="36" t="s">
        <v>5420</v>
      </c>
      <c r="AS1953" s="36" t="s">
        <v>5420</v>
      </c>
      <c r="AT1953" s="36" t="s">
        <v>5420</v>
      </c>
      <c r="AU1953" s="36" t="s">
        <v>5420</v>
      </c>
      <c r="AV1953" s="36" t="s">
        <v>5420</v>
      </c>
      <c r="AW1953" s="45"/>
      <c r="AX1953" s="45" t="s">
        <v>5420</v>
      </c>
      <c r="AY1953" s="45" t="s">
        <v>5420</v>
      </c>
      <c r="AZ1953" s="45" t="s">
        <v>5420</v>
      </c>
      <c r="BA1953" s="36" t="s">
        <v>5420</v>
      </c>
    </row>
    <row r="1954" spans="1:53" s="58" customFormat="1" ht="15.6" hidden="1" x14ac:dyDescent="0.3">
      <c r="A1954" s="27" t="s">
        <v>3528</v>
      </c>
      <c r="B1954" s="28" t="s">
        <v>3529</v>
      </c>
      <c r="C1954" s="29" t="str">
        <f>_xlfn.XLOOKUP(B1954,'[1]daily break down'!$D:$D,'[1]daily break down'!$E:$E,"")</f>
        <v>LITTORAL</v>
      </c>
      <c r="D1954" s="27" t="s">
        <v>11</v>
      </c>
      <c r="E1954" s="27" t="s">
        <v>96</v>
      </c>
      <c r="F1954" s="29" t="s">
        <v>31</v>
      </c>
      <c r="G1954" s="27" t="s">
        <v>3528</v>
      </c>
      <c r="H1954" s="30" t="str">
        <f>_xlfn.XLOOKUP(B1954,[2]CALCULATION!$B:$B,[2]CALCULATION!$H:$H,"")</f>
        <v>ZTE</v>
      </c>
      <c r="I1954" s="25">
        <v>0</v>
      </c>
      <c r="J1954" s="25">
        <v>0</v>
      </c>
      <c r="K1954" s="25">
        <v>0</v>
      </c>
      <c r="L1954" s="25">
        <v>0</v>
      </c>
      <c r="M1954" s="25">
        <v>0</v>
      </c>
      <c r="N1954" s="25">
        <v>0</v>
      </c>
      <c r="O1954" s="25">
        <v>0</v>
      </c>
      <c r="P1954" s="25" t="s">
        <v>6366</v>
      </c>
      <c r="Q1954" s="31" t="s">
        <v>5364</v>
      </c>
      <c r="R1954" s="31"/>
      <c r="S1954" s="32" t="str" cm="1">
        <f t="array" ref="S1954">IFERROR(_xlfn.IFS(
U1954="MPR ISSUE","PDH",
U1954="BSS Hardware Issue","BSS",
U1954="Sites strategiques, MLL, Pylone, etc.","ENVTECH",
U1954="AKTIVCO DEFAUT GE &amp; POWER Cabinet","AKTIVCO",
U1954="AKTIVCO Coupure ENEO &amp; Baisse de tension","AKTIVCO GRID ONLY",
U1954="Coupure ENEO &amp; Baisse de tension","IHS GRID ONLY",
U1954="Defaut GE &amp; POWER Cabinet","IHS",
U1954="Sharing","Partners",
U1954="Sites strategiques &amp; DataCenter","SST &amp; DC",
U1954="Exclu","Exclu",
U1954="SAT","SAT",
U1954="SPARE-ISSUE","SPARE-ISSUE",
U1954="Fiber CAmtel","TRANS_FO_CAMTEL",
U1954="Fiber AOF","Fiber AOF",
U1954="Projet OCM (HUAWEI)","TRAVAUX-HUAWEI",
U1954="Projet OCM (NOKIA)","TRAVAUX-NOKIA",
U1954="ACCESS-ISSUE","ACCESS-ISSUE",
U1954="Projet OCM (ZTE, NOKIA, autres projets)","TRAVAUX OCM",
U1954="No root CAuse","No root cause",
U1954="ODU HS","PDH",
U1954="IP &amp; VLAN","PDH",
U1954="Warehouse HUAWEI","SPARE-ISSUE",
U1954="SPARE-HS","SPARE-ISSUE",
U1954="Power Telco","BSS"
),"")</f>
        <v/>
      </c>
      <c r="T1954" s="32" t="str" cm="1">
        <f t="array" ref="T1954">IFERROR(_xlfn.IFS(
U1954="MPR ISSUE","TX ISSUE",
U1954="BSS Hardware Issue","RAN ISSUE",
U1954="Sites strategiques, MLL, Pylone, etc.","ENVTECH",
U1954="AKTIVCO DEFAUT GE &amp; POWER Cabinet","POWER ISSUE",
U1954="AKTIVCO Coupure ENEO &amp; Baisse de tension","POWER ISSUE",
U1954="Coupure ENEO &amp; Baisse de tension","POWER ISSUE",
U1954="Defaut GE &amp; POWER Cabinet","POWER ISSUE",
U1954="Sharing","POWER ISSUE",
U1954="Sites strategiques &amp; DataCenter","POWER ISSUE",
U1954="Exclu","Exclu",
U1954="SAT","TX ISSUE",
U1954="SPARE-ISSUE","SPARE-ISSUE",
U1954="Fiber CAmtel","TX ISSUE",
U1954="Fiber AOF","TX ISSUE",
U1954="Projet OCM (HUAWEI)","TRAVAUX-HUAWEI",
U1954="Projet OCM (NOKIA)","TRAVAUX -NOKIA",
U1954="ACCESS-ISSUE","ACCESS-ISSUE",
U1954="Projet OCM (ZTE, NOKIA, autres projets)","TRAVAUX OCM",
U1954="No root CAuse","No root cause",
U1954="ODU HS","TX ISSUE",
U1954="IP &amp; VLAN","TX ISSUE",
U1954="Warehouse HUAWEI","SPARE-ISSUE",
U1954="SPARE-HS","SPARE-ISSUE",
U1954="Power Telco","RAN ISSUE"
),"")</f>
        <v/>
      </c>
      <c r="U1954" s="33"/>
      <c r="V1954" s="32" t="str" cm="1">
        <f t="array" ref="V1954">IFERROR(_xlfn.IFS(
U1954="MPR ISSUE","ACTIVE",
U1954="BSS Hardware Issue","ACTIVE",
U1954="Sites strategiques, MLL, Pylone, etc.","PASSIVE",
U1954="AKTIVCO DEFAUT GE &amp; POWER Cabinet","PASSIVE",
U1954="AKTIVCO Coupure ENEO &amp; Baisse de tension","PASSIVE",
U1954="Coupure ENEO &amp; Baisse de tension","PASSIVE",
U1954="Defaut GE &amp; POWER Cabinet","PASSIVE",
U1954="Sharing","PASSIVE",
U1954="Sites strategiques &amp; DataCenter","PASSIVE",
U1954="Exclu","Exclu",
U1954="SAT","ACTIVE",
U1954="SPARE-ISSUE","SPARE-ISSUE",
U1954="Fiber CAmtel","ACTIVE",
U1954="Fiber AOF","ACTIVE",
U1954="Projet OCM (HUAWEI)","PLANNED WORKS",
U1954="Projet OCM (NOKIA)","PLANNED WORKS",
U1954="ACCESS-ISSUE","ACCESS-ISSUE",
U1954="Projet OCM (ZTE, NOKIA, autres projets)","PLANNED WORKS",
U1954="No root CAuse","No root cause",
U1954="ODU HS","ACTIVE",
U1954="IP &amp; VLAN","ACTIVE",
U1954="Warehouse HUAWEI","SPARE-ISSUE",
U1954="SPARE-HS","SPARE-ISSUE",
U1954="Power Telco","ACTIVE"
),"")</f>
        <v/>
      </c>
      <c r="W1954" s="51"/>
      <c r="X1954" s="51"/>
      <c r="Y1954" s="51"/>
      <c r="Z1954" s="51"/>
      <c r="AA1954" s="51"/>
      <c r="AB1954" s="34" t="s">
        <v>5867</v>
      </c>
      <c r="AC1954" s="34" t="str">
        <f>_xlfn.XLOOKUP(B1954,[4]ALL!$B:$B,[4]ALL!$N:$N,"")</f>
        <v/>
      </c>
      <c r="AD1954" s="34" t="s">
        <v>5420</v>
      </c>
      <c r="AE1954" s="34"/>
      <c r="AF1954" s="36" t="s">
        <v>5420</v>
      </c>
      <c r="AG1954" s="29"/>
      <c r="AH1954" s="35"/>
      <c r="AI1954" s="29"/>
      <c r="AJ1954" s="29" t="s">
        <v>5420</v>
      </c>
      <c r="AK1954" s="36" t="s">
        <v>5420</v>
      </c>
      <c r="AL1954" s="36" t="s">
        <v>5420</v>
      </c>
      <c r="AM1954" s="36" t="s">
        <v>5420</v>
      </c>
      <c r="AN1954" s="36" t="s">
        <v>5420</v>
      </c>
      <c r="AO1954" s="36" t="s">
        <v>5420</v>
      </c>
      <c r="AP1954" s="36" t="s">
        <v>5420</v>
      </c>
      <c r="AQ1954" s="36" t="s">
        <v>5420</v>
      </c>
      <c r="AR1954" s="36" t="s">
        <v>5867</v>
      </c>
      <c r="AS1954" s="36" t="s">
        <v>5420</v>
      </c>
      <c r="AT1954" s="36" t="s">
        <v>5420</v>
      </c>
      <c r="AU1954" s="36" t="s">
        <v>5420</v>
      </c>
      <c r="AV1954" s="36" t="s">
        <v>5420</v>
      </c>
      <c r="AW1954" s="45"/>
      <c r="AX1954" s="45" t="s">
        <v>5420</v>
      </c>
      <c r="AY1954" s="45" t="s">
        <v>5420</v>
      </c>
      <c r="AZ1954" s="45" t="s">
        <v>5420</v>
      </c>
      <c r="BA1954" s="36" t="s">
        <v>5420</v>
      </c>
    </row>
    <row r="1955" spans="1:53" s="58" customFormat="1" ht="15.6" hidden="1" x14ac:dyDescent="0.3">
      <c r="A1955" s="27" t="s">
        <v>3530</v>
      </c>
      <c r="B1955" s="28" t="s">
        <v>3531</v>
      </c>
      <c r="C1955" s="29" t="str">
        <f>_xlfn.XLOOKUP(B1955,'[1]daily break down'!$D:$D,'[1]daily break down'!$E:$E,"")</f>
        <v>NORD</v>
      </c>
      <c r="D1955" s="27" t="s">
        <v>11</v>
      </c>
      <c r="E1955" s="27" t="s">
        <v>12</v>
      </c>
      <c r="F1955" s="29" t="s">
        <v>23</v>
      </c>
      <c r="G1955" s="27" t="s">
        <v>3530</v>
      </c>
      <c r="H1955" s="37" t="str">
        <f>_xlfn.XLOOKUP(B1955,[2]CALCULATION!$B:$B,[2]CALCULATION!$H:$H,"")</f>
        <v>HUAWEI</v>
      </c>
      <c r="I1955" s="25">
        <v>0</v>
      </c>
      <c r="J1955" s="25">
        <v>2.2293847896744889E-2</v>
      </c>
      <c r="K1955" s="25">
        <v>0</v>
      </c>
      <c r="L1955" s="25">
        <v>0</v>
      </c>
      <c r="M1955" s="25">
        <v>0</v>
      </c>
      <c r="N1955" s="25">
        <v>6.3314528026755454E-3</v>
      </c>
      <c r="O1955" s="25">
        <v>0</v>
      </c>
      <c r="P1955" s="25" t="s">
        <v>6366</v>
      </c>
      <c r="Q1955" s="31" t="s">
        <v>5364</v>
      </c>
      <c r="R1955" s="31"/>
      <c r="S1955" s="32" t="str" cm="1">
        <f t="array" ref="S1955">IFERROR(_xlfn.IFS(
U1955="MPR ISSUE","PDH",
U1955="BSS Hardware Issue","BSS",
U1955="Sites strategiques, MLL, Pylone, etc.","ENVTECH",
U1955="AKTIVCO DEFAUT GE &amp; POWER Cabinet","AKTIVCO",
U1955="AKTIVCO Coupure ENEO &amp; Baisse de tension","AKTIVCO GRID ONLY",
U1955="Coupure ENEO &amp; Baisse de tension","IHS GRID ONLY",
U1955="Defaut GE &amp; POWER Cabinet","IHS",
U1955="Sharing","Partners",
U1955="Sites strategiques &amp; DataCenter","SST &amp; DC",
U1955="Exclu","Exclu",
U1955="SAT","SAT",
U1955="SPARE-ISSUE","SPARE-ISSUE",
U1955="Fiber CAmtel","TRANS_FO_CAMTEL",
U1955="Fiber AOF","Fiber AOF",
U1955="Projet OCM (HUAWEI)","TRAVAUX-HUAWEI",
U1955="Projet OCM (NOKIA)","TRAVAUX-NOKIA",
U1955="ACCESS-ISSUE","ACCESS-ISSUE",
U1955="Projet OCM (ZTE, NOKIA, autres projets)","TRAVAUX OCM",
U1955="No root CAuse","No root cause",
U1955="ODU HS","PDH",
U1955="IP &amp; VLAN","PDH",
U1955="Warehouse HUAWEI","SPARE-ISSUE",
U1955="SPARE-HS","SPARE-ISSUE",
U1955="Power Telco","BSS"
),"")</f>
        <v/>
      </c>
      <c r="T1955" s="32" t="str" cm="1">
        <f t="array" ref="T1955">IFERROR(_xlfn.IFS(
U1955="MPR ISSUE","TX ISSUE",
U1955="BSS Hardware Issue","RAN ISSUE",
U1955="Sites strategiques, MLL, Pylone, etc.","ENVTECH",
U1955="AKTIVCO DEFAUT GE &amp; POWER Cabinet","POWER ISSUE",
U1955="AKTIVCO Coupure ENEO &amp; Baisse de tension","POWER ISSUE",
U1955="Coupure ENEO &amp; Baisse de tension","POWER ISSUE",
U1955="Defaut GE &amp; POWER Cabinet","POWER ISSUE",
U1955="Sharing","POWER ISSUE",
U1955="Sites strategiques &amp; DataCenter","POWER ISSUE",
U1955="Exclu","Exclu",
U1955="SAT","TX ISSUE",
U1955="SPARE-ISSUE","SPARE-ISSUE",
U1955="Fiber CAmtel","TX ISSUE",
U1955="Fiber AOF","TX ISSUE",
U1955="Projet OCM (HUAWEI)","TRAVAUX-HUAWEI",
U1955="Projet OCM (NOKIA)","TRAVAUX -NOKIA",
U1955="ACCESS-ISSUE","ACCESS-ISSUE",
U1955="Projet OCM (ZTE, NOKIA, autres projets)","TRAVAUX OCM",
U1955="No root CAuse","No root cause",
U1955="ODU HS","TX ISSUE",
U1955="IP &amp; VLAN","TX ISSUE",
U1955="Warehouse HUAWEI","SPARE-ISSUE",
U1955="SPARE-HS","SPARE-ISSUE",
U1955="Power Telco","RAN ISSUE"
),"")</f>
        <v/>
      </c>
      <c r="U1955" s="33"/>
      <c r="V1955" s="32" t="str" cm="1">
        <f t="array" ref="V1955">IFERROR(_xlfn.IFS(
U1955="MPR ISSUE","ACTIVE",
U1955="BSS Hardware Issue","ACTIVE",
U1955="Sites strategiques, MLL, Pylone, etc.","PASSIVE",
U1955="AKTIVCO DEFAUT GE &amp; POWER Cabinet","PASSIVE",
U1955="AKTIVCO Coupure ENEO &amp; Baisse de tension","PASSIVE",
U1955="Coupure ENEO &amp; Baisse de tension","PASSIVE",
U1955="Defaut GE &amp; POWER Cabinet","PASSIVE",
U1955="Sharing","PASSIVE",
U1955="Sites strategiques &amp; DataCenter","PASSIVE",
U1955="Exclu","Exclu",
U1955="SAT","ACTIVE",
U1955="SPARE-ISSUE","SPARE-ISSUE",
U1955="Fiber CAmtel","ACTIVE",
U1955="Fiber AOF","ACTIVE",
U1955="Projet OCM (HUAWEI)","PLANNED WORKS",
U1955="Projet OCM (NOKIA)","PLANNED WORKS",
U1955="ACCESS-ISSUE","ACCESS-ISSUE",
U1955="Projet OCM (ZTE, NOKIA, autres projets)","PLANNED WORKS",
U1955="No root CAuse","No root cause",
U1955="ODU HS","ACTIVE",
U1955="IP &amp; VLAN","ACTIVE",
U1955="Warehouse HUAWEI","SPARE-ISSUE",
U1955="SPARE-HS","SPARE-ISSUE",
U1955="Power Telco","ACTIVE"
),"")</f>
        <v/>
      </c>
      <c r="W1955" s="51"/>
      <c r="X1955" s="51"/>
      <c r="Y1955" s="51"/>
      <c r="Z1955" s="51"/>
      <c r="AA1955" s="51"/>
      <c r="AB1955" s="34" t="s">
        <v>5420</v>
      </c>
      <c r="AC1955" s="34" t="str">
        <f>_xlfn.XLOOKUP(B1955,[4]ALL!$B:$B,[4]ALL!$N:$N,"")</f>
        <v/>
      </c>
      <c r="AD1955" s="34" t="s">
        <v>5420</v>
      </c>
      <c r="AE1955" s="34"/>
      <c r="AF1955" s="36" t="s">
        <v>5420</v>
      </c>
      <c r="AG1955" s="29"/>
      <c r="AH1955" s="35"/>
      <c r="AI1955" s="29"/>
      <c r="AJ1955" s="29" t="s">
        <v>5420</v>
      </c>
      <c r="AK1955" s="36" t="s">
        <v>5420</v>
      </c>
      <c r="AL1955" s="36" t="s">
        <v>5420</v>
      </c>
      <c r="AM1955" s="36" t="s">
        <v>5420</v>
      </c>
      <c r="AN1955" s="36" t="s">
        <v>5420</v>
      </c>
      <c r="AO1955" s="36" t="s">
        <v>5420</v>
      </c>
      <c r="AP1955" s="36" t="s">
        <v>5420</v>
      </c>
      <c r="AQ1955" s="36" t="s">
        <v>5420</v>
      </c>
      <c r="AR1955" s="36" t="s">
        <v>5420</v>
      </c>
      <c r="AS1955" s="36" t="s">
        <v>5420</v>
      </c>
      <c r="AT1955" s="36" t="s">
        <v>5420</v>
      </c>
      <c r="AU1955" s="36" t="s">
        <v>5420</v>
      </c>
      <c r="AV1955" s="36" t="s">
        <v>5420</v>
      </c>
      <c r="AW1955" s="45"/>
      <c r="AX1955" s="45" t="s">
        <v>5420</v>
      </c>
      <c r="AY1955" s="45" t="s">
        <v>5420</v>
      </c>
      <c r="AZ1955" s="45" t="s">
        <v>5420</v>
      </c>
      <c r="BA1955" s="36" t="s">
        <v>5420</v>
      </c>
    </row>
    <row r="1956" spans="1:53" s="58" customFormat="1" ht="15.6" hidden="1" x14ac:dyDescent="0.3">
      <c r="A1956" s="27" t="s">
        <v>3532</v>
      </c>
      <c r="B1956" s="28" t="s">
        <v>3533</v>
      </c>
      <c r="C1956" s="29" t="str">
        <f>_xlfn.XLOOKUP(B1956,'[1]daily break down'!$D:$D,'[1]daily break down'!$E:$E,"")</f>
        <v>CENTRE</v>
      </c>
      <c r="D1956" s="27" t="s">
        <v>11</v>
      </c>
      <c r="E1956" s="27" t="s">
        <v>12</v>
      </c>
      <c r="F1956" s="29" t="s">
        <v>102</v>
      </c>
      <c r="G1956" s="27" t="s">
        <v>3534</v>
      </c>
      <c r="H1956" s="30" t="str">
        <f>_xlfn.XLOOKUP(B1956,[2]CALCULATION!$B:$B,[2]CALCULATION!$H:$H,"")</f>
        <v>ZTE</v>
      </c>
      <c r="I1956" s="25">
        <v>0</v>
      </c>
      <c r="J1956" s="25">
        <v>0</v>
      </c>
      <c r="K1956" s="25">
        <v>0</v>
      </c>
      <c r="L1956" s="25">
        <v>0</v>
      </c>
      <c r="M1956" s="25">
        <v>0</v>
      </c>
      <c r="N1956" s="25">
        <v>0</v>
      </c>
      <c r="O1956" s="25">
        <v>0</v>
      </c>
      <c r="P1956" s="25" t="s">
        <v>6366</v>
      </c>
      <c r="Q1956" s="31" t="s">
        <v>5364</v>
      </c>
      <c r="R1956" s="31"/>
      <c r="S1956" s="32" t="str" cm="1">
        <f t="array" ref="S1956">IFERROR(_xlfn.IFS(
U1956="MPR ISSUE","PDH",
U1956="BSS Hardware Issue","BSS",
U1956="Sites strategiques, MLL, Pylone, etc.","ENVTECH",
U1956="AKTIVCO DEFAUT GE &amp; POWER Cabinet","AKTIVCO",
U1956="AKTIVCO Coupure ENEO &amp; Baisse de tension","AKTIVCO GRID ONLY",
U1956="Coupure ENEO &amp; Baisse de tension","IHS GRID ONLY",
U1956="Defaut GE &amp; POWER Cabinet","IHS",
U1956="Sharing","Partners",
U1956="Sites strategiques &amp; DataCenter","SST &amp; DC",
U1956="Exclu","Exclu",
U1956="SAT","SAT",
U1956="SPARE-ISSUE","SPARE-ISSUE",
U1956="Fiber CAmtel","TRANS_FO_CAMTEL",
U1956="Fiber AOF","Fiber AOF",
U1956="Projet OCM (HUAWEI)","TRAVAUX-HUAWEI",
U1956="Projet OCM (NOKIA)","TRAVAUX-NOKIA",
U1956="ACCESS-ISSUE","ACCESS-ISSUE",
U1956="Projet OCM (ZTE, NOKIA, autres projets)","TRAVAUX OCM",
U1956="No root CAuse","No root cause",
U1956="ODU HS","PDH",
U1956="IP &amp; VLAN","PDH",
U1956="Warehouse HUAWEI","SPARE-ISSUE",
U1956="SPARE-HS","SPARE-ISSUE",
U1956="Power Telco","BSS"
),"")</f>
        <v/>
      </c>
      <c r="T1956" s="32" t="str" cm="1">
        <f t="array" ref="T1956">IFERROR(_xlfn.IFS(
U1956="MPR ISSUE","TX ISSUE",
U1956="BSS Hardware Issue","RAN ISSUE",
U1956="Sites strategiques, MLL, Pylone, etc.","ENVTECH",
U1956="AKTIVCO DEFAUT GE &amp; POWER Cabinet","POWER ISSUE",
U1956="AKTIVCO Coupure ENEO &amp; Baisse de tension","POWER ISSUE",
U1956="Coupure ENEO &amp; Baisse de tension","POWER ISSUE",
U1956="Defaut GE &amp; POWER Cabinet","POWER ISSUE",
U1956="Sharing","POWER ISSUE",
U1956="Sites strategiques &amp; DataCenter","POWER ISSUE",
U1956="Exclu","Exclu",
U1956="SAT","TX ISSUE",
U1956="SPARE-ISSUE","SPARE-ISSUE",
U1956="Fiber CAmtel","TX ISSUE",
U1956="Fiber AOF","TX ISSUE",
U1956="Projet OCM (HUAWEI)","TRAVAUX-HUAWEI",
U1956="Projet OCM (NOKIA)","TRAVAUX -NOKIA",
U1956="ACCESS-ISSUE","ACCESS-ISSUE",
U1956="Projet OCM (ZTE, NOKIA, autres projets)","TRAVAUX OCM",
U1956="No root CAuse","No root cause",
U1956="ODU HS","TX ISSUE",
U1956="IP &amp; VLAN","TX ISSUE",
U1956="Warehouse HUAWEI","SPARE-ISSUE",
U1956="SPARE-HS","SPARE-ISSUE",
U1956="Power Telco","RAN ISSUE"
),"")</f>
        <v/>
      </c>
      <c r="U1956" s="33"/>
      <c r="V1956" s="32" t="str" cm="1">
        <f t="array" ref="V1956">IFERROR(_xlfn.IFS(
U1956="MPR ISSUE","ACTIVE",
U1956="BSS Hardware Issue","ACTIVE",
U1956="Sites strategiques, MLL, Pylone, etc.","PASSIVE",
U1956="AKTIVCO DEFAUT GE &amp; POWER Cabinet","PASSIVE",
U1956="AKTIVCO Coupure ENEO &amp; Baisse de tension","PASSIVE",
U1956="Coupure ENEO &amp; Baisse de tension","PASSIVE",
U1956="Defaut GE &amp; POWER Cabinet","PASSIVE",
U1956="Sharing","PASSIVE",
U1956="Sites strategiques &amp; DataCenter","PASSIVE",
U1956="Exclu","Exclu",
U1956="SAT","ACTIVE",
U1956="SPARE-ISSUE","SPARE-ISSUE",
U1956="Fiber CAmtel","ACTIVE",
U1956="Fiber AOF","ACTIVE",
U1956="Projet OCM (HUAWEI)","PLANNED WORKS",
U1956="Projet OCM (NOKIA)","PLANNED WORKS",
U1956="ACCESS-ISSUE","ACCESS-ISSUE",
U1956="Projet OCM (ZTE, NOKIA, autres projets)","PLANNED WORKS",
U1956="No root CAuse","No root cause",
U1956="ODU HS","ACTIVE",
U1956="IP &amp; VLAN","ACTIVE",
U1956="Warehouse HUAWEI","SPARE-ISSUE",
U1956="SPARE-HS","SPARE-ISSUE",
U1956="Power Telco","ACTIVE"
),"")</f>
        <v/>
      </c>
      <c r="W1956" s="51"/>
      <c r="X1956" s="51"/>
      <c r="Y1956" s="51"/>
      <c r="Z1956" s="51"/>
      <c r="AA1956" s="51"/>
      <c r="AB1956" s="34" t="s">
        <v>5420</v>
      </c>
      <c r="AC1956" s="34" t="str">
        <f>_xlfn.XLOOKUP(B1956,[4]ALL!$B:$B,[4]ALL!$N:$N,"")</f>
        <v/>
      </c>
      <c r="AD1956" s="34" t="s">
        <v>5420</v>
      </c>
      <c r="AE1956" s="34"/>
      <c r="AF1956" s="36" t="s">
        <v>5420</v>
      </c>
      <c r="AG1956" s="29"/>
      <c r="AH1956" s="35"/>
      <c r="AI1956" s="29"/>
      <c r="AJ1956" s="29" t="s">
        <v>5420</v>
      </c>
      <c r="AK1956" s="36" t="s">
        <v>5420</v>
      </c>
      <c r="AL1956" s="36" t="s">
        <v>5420</v>
      </c>
      <c r="AM1956" s="36" t="s">
        <v>5420</v>
      </c>
      <c r="AN1956" s="36" t="s">
        <v>5420</v>
      </c>
      <c r="AO1956" s="36" t="s">
        <v>5420</v>
      </c>
      <c r="AP1956" s="36" t="s">
        <v>5420</v>
      </c>
      <c r="AQ1956" s="36" t="s">
        <v>5420</v>
      </c>
      <c r="AR1956" s="36" t="s">
        <v>5420</v>
      </c>
      <c r="AS1956" s="36" t="s">
        <v>5420</v>
      </c>
      <c r="AT1956" s="36" t="s">
        <v>5420</v>
      </c>
      <c r="AU1956" s="36" t="s">
        <v>5420</v>
      </c>
      <c r="AV1956" s="36" t="s">
        <v>5420</v>
      </c>
      <c r="AW1956" s="45"/>
      <c r="AX1956" s="45" t="s">
        <v>5420</v>
      </c>
      <c r="AY1956" s="45" t="s">
        <v>5420</v>
      </c>
      <c r="AZ1956" s="45" t="s">
        <v>5420</v>
      </c>
      <c r="BA1956" s="36" t="s">
        <v>5420</v>
      </c>
    </row>
    <row r="1957" spans="1:53" s="58" customFormat="1" ht="15.6" hidden="1" x14ac:dyDescent="0.3">
      <c r="A1957" s="27" t="s">
        <v>431</v>
      </c>
      <c r="B1957" s="28" t="s">
        <v>3535</v>
      </c>
      <c r="C1957" s="29" t="str">
        <f>_xlfn.XLOOKUP(B1957,'[1]daily break down'!$D:$D,'[1]daily break down'!$E:$E,"")</f>
        <v>LITTORAL</v>
      </c>
      <c r="D1957" s="27" t="s">
        <v>11</v>
      </c>
      <c r="E1957" s="27" t="s">
        <v>12</v>
      </c>
      <c r="F1957" s="29" t="s">
        <v>31</v>
      </c>
      <c r="G1957" s="27" t="s">
        <v>431</v>
      </c>
      <c r="H1957" s="30" t="str">
        <f>_xlfn.XLOOKUP(B1957,[2]CALCULATION!$B:$B,[2]CALCULATION!$H:$H,"")</f>
        <v>ZTE</v>
      </c>
      <c r="I1957" s="25">
        <v>0</v>
      </c>
      <c r="J1957" s="25">
        <v>0</v>
      </c>
      <c r="K1957" s="25">
        <v>0</v>
      </c>
      <c r="L1957" s="25">
        <v>0</v>
      </c>
      <c r="M1957" s="25">
        <v>0</v>
      </c>
      <c r="N1957" s="25">
        <v>0</v>
      </c>
      <c r="O1957" s="25">
        <v>0</v>
      </c>
      <c r="P1957" s="25" t="s">
        <v>6366</v>
      </c>
      <c r="Q1957" s="31" t="s">
        <v>5364</v>
      </c>
      <c r="R1957" s="31"/>
      <c r="S1957" s="32" t="str" cm="1">
        <f t="array" ref="S1957">IFERROR(_xlfn.IFS(
U1957="MPR ISSUE","PDH",
U1957="BSS Hardware Issue","BSS",
U1957="Sites strategiques, MLL, Pylone, etc.","ENVTECH",
U1957="AKTIVCO DEFAUT GE &amp; POWER Cabinet","AKTIVCO",
U1957="AKTIVCO Coupure ENEO &amp; Baisse de tension","AKTIVCO GRID ONLY",
U1957="Coupure ENEO &amp; Baisse de tension","IHS GRID ONLY",
U1957="Defaut GE &amp; POWER Cabinet","IHS",
U1957="Sharing","Partners",
U1957="Sites strategiques &amp; DataCenter","SST &amp; DC",
U1957="Exclu","Exclu",
U1957="SAT","SAT",
U1957="SPARE-ISSUE","SPARE-ISSUE",
U1957="Fiber CAmtel","TRANS_FO_CAMTEL",
U1957="Fiber AOF","Fiber AOF",
U1957="Projet OCM (HUAWEI)","TRAVAUX-HUAWEI",
U1957="Projet OCM (NOKIA)","TRAVAUX-NOKIA",
U1957="ACCESS-ISSUE","ACCESS-ISSUE",
U1957="Projet OCM (ZTE, NOKIA, autres projets)","TRAVAUX OCM",
U1957="No root CAuse","No root cause",
U1957="ODU HS","PDH",
U1957="IP &amp; VLAN","PDH",
U1957="Warehouse HUAWEI","SPARE-ISSUE",
U1957="SPARE-HS","SPARE-ISSUE",
U1957="Power Telco","BSS"
),"")</f>
        <v/>
      </c>
      <c r="T1957" s="32" t="str" cm="1">
        <f t="array" ref="T1957">IFERROR(_xlfn.IFS(
U1957="MPR ISSUE","TX ISSUE",
U1957="BSS Hardware Issue","RAN ISSUE",
U1957="Sites strategiques, MLL, Pylone, etc.","ENVTECH",
U1957="AKTIVCO DEFAUT GE &amp; POWER Cabinet","POWER ISSUE",
U1957="AKTIVCO Coupure ENEO &amp; Baisse de tension","POWER ISSUE",
U1957="Coupure ENEO &amp; Baisse de tension","POWER ISSUE",
U1957="Defaut GE &amp; POWER Cabinet","POWER ISSUE",
U1957="Sharing","POWER ISSUE",
U1957="Sites strategiques &amp; DataCenter","POWER ISSUE",
U1957="Exclu","Exclu",
U1957="SAT","TX ISSUE",
U1957="SPARE-ISSUE","SPARE-ISSUE",
U1957="Fiber CAmtel","TX ISSUE",
U1957="Fiber AOF","TX ISSUE",
U1957="Projet OCM (HUAWEI)","TRAVAUX-HUAWEI",
U1957="Projet OCM (NOKIA)","TRAVAUX -NOKIA",
U1957="ACCESS-ISSUE","ACCESS-ISSUE",
U1957="Projet OCM (ZTE, NOKIA, autres projets)","TRAVAUX OCM",
U1957="No root CAuse","No root cause",
U1957="ODU HS","TX ISSUE",
U1957="IP &amp; VLAN","TX ISSUE",
U1957="Warehouse HUAWEI","SPARE-ISSUE",
U1957="SPARE-HS","SPARE-ISSUE",
U1957="Power Telco","RAN ISSUE"
),"")</f>
        <v/>
      </c>
      <c r="U1957" s="33"/>
      <c r="V1957" s="32" t="str" cm="1">
        <f t="array" ref="V1957">IFERROR(_xlfn.IFS(
U1957="MPR ISSUE","ACTIVE",
U1957="BSS Hardware Issue","ACTIVE",
U1957="Sites strategiques, MLL, Pylone, etc.","PASSIVE",
U1957="AKTIVCO DEFAUT GE &amp; POWER Cabinet","PASSIVE",
U1957="AKTIVCO Coupure ENEO &amp; Baisse de tension","PASSIVE",
U1957="Coupure ENEO &amp; Baisse de tension","PASSIVE",
U1957="Defaut GE &amp; POWER Cabinet","PASSIVE",
U1957="Sharing","PASSIVE",
U1957="Sites strategiques &amp; DataCenter","PASSIVE",
U1957="Exclu","Exclu",
U1957="SAT","ACTIVE",
U1957="SPARE-ISSUE","SPARE-ISSUE",
U1957="Fiber CAmtel","ACTIVE",
U1957="Fiber AOF","ACTIVE",
U1957="Projet OCM (HUAWEI)","PLANNED WORKS",
U1957="Projet OCM (NOKIA)","PLANNED WORKS",
U1957="ACCESS-ISSUE","ACCESS-ISSUE",
U1957="Projet OCM (ZTE, NOKIA, autres projets)","PLANNED WORKS",
U1957="No root CAuse","No root cause",
U1957="ODU HS","ACTIVE",
U1957="IP &amp; VLAN","ACTIVE",
U1957="Warehouse HUAWEI","SPARE-ISSUE",
U1957="SPARE-HS","SPARE-ISSUE",
U1957="Power Telco","ACTIVE"
),"")</f>
        <v/>
      </c>
      <c r="W1957" s="51"/>
      <c r="X1957" s="51"/>
      <c r="Y1957" s="51"/>
      <c r="Z1957" s="51"/>
      <c r="AA1957" s="51"/>
      <c r="AB1957" s="34" t="s">
        <v>5420</v>
      </c>
      <c r="AC1957" s="34" t="str">
        <f>_xlfn.XLOOKUP(B1957,[4]ALL!$B:$B,[4]ALL!$N:$N,"")</f>
        <v/>
      </c>
      <c r="AD1957" s="34" t="s">
        <v>5420</v>
      </c>
      <c r="AE1957" s="34"/>
      <c r="AF1957" s="36" t="s">
        <v>5420</v>
      </c>
      <c r="AG1957" s="29"/>
      <c r="AH1957" s="35"/>
      <c r="AI1957" s="29"/>
      <c r="AJ1957" s="29" t="s">
        <v>5420</v>
      </c>
      <c r="AK1957" s="36" t="s">
        <v>5420</v>
      </c>
      <c r="AL1957" s="36" t="s">
        <v>5420</v>
      </c>
      <c r="AM1957" s="36" t="s">
        <v>5420</v>
      </c>
      <c r="AN1957" s="36" t="s">
        <v>5420</v>
      </c>
      <c r="AO1957" s="36" t="s">
        <v>5420</v>
      </c>
      <c r="AP1957" s="36" t="s">
        <v>5420</v>
      </c>
      <c r="AQ1957" s="36" t="s">
        <v>5420</v>
      </c>
      <c r="AR1957" s="36" t="s">
        <v>5420</v>
      </c>
      <c r="AS1957" s="36" t="s">
        <v>5420</v>
      </c>
      <c r="AT1957" s="36" t="s">
        <v>5420</v>
      </c>
      <c r="AU1957" s="36" t="s">
        <v>5420</v>
      </c>
      <c r="AV1957" s="36" t="s">
        <v>5420</v>
      </c>
      <c r="AW1957" s="45"/>
      <c r="AX1957" s="45" t="s">
        <v>5420</v>
      </c>
      <c r="AY1957" s="45" t="s">
        <v>5420</v>
      </c>
      <c r="AZ1957" s="45" t="s">
        <v>5420</v>
      </c>
      <c r="BA1957" s="36" t="s">
        <v>5420</v>
      </c>
    </row>
    <row r="1958" spans="1:53" s="58" customFormat="1" ht="15.6" hidden="1" x14ac:dyDescent="0.3">
      <c r="A1958" s="27" t="s">
        <v>3536</v>
      </c>
      <c r="B1958" s="28" t="s">
        <v>3537</v>
      </c>
      <c r="C1958" s="29" t="str">
        <f>_xlfn.XLOOKUP(B1958,'[1]daily break down'!$D:$D,'[1]daily break down'!$E:$E,"")</f>
        <v>LITTORAL</v>
      </c>
      <c r="D1958" s="27" t="s">
        <v>21</v>
      </c>
      <c r="E1958" s="27" t="s">
        <v>30</v>
      </c>
      <c r="F1958" s="29" t="s">
        <v>69</v>
      </c>
      <c r="G1958" s="27" t="s">
        <v>3538</v>
      </c>
      <c r="H1958" s="30" t="str">
        <f>_xlfn.XLOOKUP(B1958,[2]CALCULATION!$B:$B,[2]CALCULATION!$H:$H,"")</f>
        <v>ZTE</v>
      </c>
      <c r="I1958" s="25">
        <v>0</v>
      </c>
      <c r="J1958" s="25">
        <v>0</v>
      </c>
      <c r="K1958" s="25">
        <v>0</v>
      </c>
      <c r="L1958" s="25">
        <v>0</v>
      </c>
      <c r="M1958" s="25">
        <v>0</v>
      </c>
      <c r="N1958" s="25">
        <v>0</v>
      </c>
      <c r="O1958" s="25">
        <v>0</v>
      </c>
      <c r="P1958" s="25" t="s">
        <v>6366</v>
      </c>
      <c r="Q1958" s="31" t="s">
        <v>5364</v>
      </c>
      <c r="R1958" s="31"/>
      <c r="S1958" s="32" t="str" cm="1">
        <f t="array" ref="S1958">IFERROR(_xlfn.IFS(
U1958="MPR ISSUE","PDH",
U1958="BSS Hardware Issue","BSS",
U1958="Sites strategiques, MLL, Pylone, etc.","ENVTECH",
U1958="AKTIVCO DEFAUT GE &amp; POWER Cabinet","AKTIVCO",
U1958="AKTIVCO Coupure ENEO &amp; Baisse de tension","AKTIVCO GRID ONLY",
U1958="Coupure ENEO &amp; Baisse de tension","IHS GRID ONLY",
U1958="Defaut GE &amp; POWER Cabinet","IHS",
U1958="Sharing","Partners",
U1958="Sites strategiques &amp; DataCenter","SST &amp; DC",
U1958="Exclu","Exclu",
U1958="SAT","SAT",
U1958="SPARE-ISSUE","SPARE-ISSUE",
U1958="Fiber CAmtel","TRANS_FO_CAMTEL",
U1958="Fiber AOF","Fiber AOF",
U1958="Projet OCM (HUAWEI)","TRAVAUX-HUAWEI",
U1958="Projet OCM (NOKIA)","TRAVAUX-NOKIA",
U1958="ACCESS-ISSUE","ACCESS-ISSUE",
U1958="Projet OCM (ZTE, NOKIA, autres projets)","TRAVAUX OCM",
U1958="No root CAuse","No root cause",
U1958="ODU HS","PDH",
U1958="IP &amp; VLAN","PDH",
U1958="Warehouse HUAWEI","SPARE-ISSUE",
U1958="SPARE-HS","SPARE-ISSUE",
U1958="Power Telco","BSS"
),"")</f>
        <v/>
      </c>
      <c r="T1958" s="32" t="str" cm="1">
        <f t="array" ref="T1958">IFERROR(_xlfn.IFS(
U1958="MPR ISSUE","TX ISSUE",
U1958="BSS Hardware Issue","RAN ISSUE",
U1958="Sites strategiques, MLL, Pylone, etc.","ENVTECH",
U1958="AKTIVCO DEFAUT GE &amp; POWER Cabinet","POWER ISSUE",
U1958="AKTIVCO Coupure ENEO &amp; Baisse de tension","POWER ISSUE",
U1958="Coupure ENEO &amp; Baisse de tension","POWER ISSUE",
U1958="Defaut GE &amp; POWER Cabinet","POWER ISSUE",
U1958="Sharing","POWER ISSUE",
U1958="Sites strategiques &amp; DataCenter","POWER ISSUE",
U1958="Exclu","Exclu",
U1958="SAT","TX ISSUE",
U1958="SPARE-ISSUE","SPARE-ISSUE",
U1958="Fiber CAmtel","TX ISSUE",
U1958="Fiber AOF","TX ISSUE",
U1958="Projet OCM (HUAWEI)","TRAVAUX-HUAWEI",
U1958="Projet OCM (NOKIA)","TRAVAUX -NOKIA",
U1958="ACCESS-ISSUE","ACCESS-ISSUE",
U1958="Projet OCM (ZTE, NOKIA, autres projets)","TRAVAUX OCM",
U1958="No root CAuse","No root cause",
U1958="ODU HS","TX ISSUE",
U1958="IP &amp; VLAN","TX ISSUE",
U1958="Warehouse HUAWEI","SPARE-ISSUE",
U1958="SPARE-HS","SPARE-ISSUE",
U1958="Power Telco","RAN ISSUE"
),"")</f>
        <v/>
      </c>
      <c r="U1958" s="33"/>
      <c r="V1958" s="32" t="str" cm="1">
        <f t="array" ref="V1958">IFERROR(_xlfn.IFS(
U1958="MPR ISSUE","ACTIVE",
U1958="BSS Hardware Issue","ACTIVE",
U1958="Sites strategiques, MLL, Pylone, etc.","PASSIVE",
U1958="AKTIVCO DEFAUT GE &amp; POWER Cabinet","PASSIVE",
U1958="AKTIVCO Coupure ENEO &amp; Baisse de tension","PASSIVE",
U1958="Coupure ENEO &amp; Baisse de tension","PASSIVE",
U1958="Defaut GE &amp; POWER Cabinet","PASSIVE",
U1958="Sharing","PASSIVE",
U1958="Sites strategiques &amp; DataCenter","PASSIVE",
U1958="Exclu","Exclu",
U1958="SAT","ACTIVE",
U1958="SPARE-ISSUE","SPARE-ISSUE",
U1958="Fiber CAmtel","ACTIVE",
U1958="Fiber AOF","ACTIVE",
U1958="Projet OCM (HUAWEI)","PLANNED WORKS",
U1958="Projet OCM (NOKIA)","PLANNED WORKS",
U1958="ACCESS-ISSUE","ACCESS-ISSUE",
U1958="Projet OCM (ZTE, NOKIA, autres projets)","PLANNED WORKS",
U1958="No root CAuse","No root cause",
U1958="ODU HS","ACTIVE",
U1958="IP &amp; VLAN","ACTIVE",
U1958="Warehouse HUAWEI","SPARE-ISSUE",
U1958="SPARE-HS","SPARE-ISSUE",
U1958="Power Telco","ACTIVE"
),"")</f>
        <v/>
      </c>
      <c r="W1958" s="51"/>
      <c r="X1958" s="51"/>
      <c r="Y1958" s="51"/>
      <c r="Z1958" s="51"/>
      <c r="AA1958" s="51"/>
      <c r="AB1958" s="34" t="s">
        <v>5420</v>
      </c>
      <c r="AC1958" s="34" t="str">
        <f>_xlfn.XLOOKUP(B1958,[4]ALL!$B:$B,[4]ALL!$N:$N,"")</f>
        <v/>
      </c>
      <c r="AD1958" s="34" t="s">
        <v>5420</v>
      </c>
      <c r="AE1958" s="34"/>
      <c r="AF1958" s="36" t="s">
        <v>5420</v>
      </c>
      <c r="AG1958" s="29"/>
      <c r="AH1958" s="35"/>
      <c r="AI1958" s="29"/>
      <c r="AJ1958" s="29" t="s">
        <v>5420</v>
      </c>
      <c r="AK1958" s="36" t="s">
        <v>5420</v>
      </c>
      <c r="AL1958" s="36" t="s">
        <v>5420</v>
      </c>
      <c r="AM1958" s="36" t="s">
        <v>5420</v>
      </c>
      <c r="AN1958" s="36" t="s">
        <v>5420</v>
      </c>
      <c r="AO1958" s="36" t="s">
        <v>5420</v>
      </c>
      <c r="AP1958" s="36" t="s">
        <v>5420</v>
      </c>
      <c r="AQ1958" s="36" t="s">
        <v>5420</v>
      </c>
      <c r="AR1958" s="36" t="s">
        <v>5420</v>
      </c>
      <c r="AS1958" s="36" t="s">
        <v>5420</v>
      </c>
      <c r="AT1958" s="36" t="s">
        <v>5420</v>
      </c>
      <c r="AU1958" s="36" t="s">
        <v>5420</v>
      </c>
      <c r="AV1958" s="36" t="s">
        <v>5420</v>
      </c>
      <c r="AW1958" s="45"/>
      <c r="AX1958" s="45" t="s">
        <v>5420</v>
      </c>
      <c r="AY1958" s="45" t="s">
        <v>5420</v>
      </c>
      <c r="AZ1958" s="45" t="s">
        <v>5420</v>
      </c>
      <c r="BA1958" s="36" t="s">
        <v>5420</v>
      </c>
    </row>
    <row r="1959" spans="1:53" s="58" customFormat="1" ht="15.6" hidden="1" x14ac:dyDescent="0.3">
      <c r="A1959" s="27" t="s">
        <v>3541</v>
      </c>
      <c r="B1959" s="28" t="s">
        <v>3542</v>
      </c>
      <c r="C1959" s="29" t="str">
        <f>_xlfn.XLOOKUP(B1959,'[1]daily break down'!$D:$D,'[1]daily break down'!$E:$E,"")</f>
        <v>LITTORAL</v>
      </c>
      <c r="D1959" s="27" t="s">
        <v>11</v>
      </c>
      <c r="E1959" s="27" t="s">
        <v>12</v>
      </c>
      <c r="F1959" s="29" t="s">
        <v>31</v>
      </c>
      <c r="G1959" s="27" t="s">
        <v>3541</v>
      </c>
      <c r="H1959" s="30" t="str">
        <f>_xlfn.XLOOKUP(B1959,[2]CALCULATION!$B:$B,[2]CALCULATION!$H:$H,"")</f>
        <v>ZTE</v>
      </c>
      <c r="I1959" s="25">
        <v>0</v>
      </c>
      <c r="J1959" s="25">
        <v>0</v>
      </c>
      <c r="K1959" s="25">
        <v>0</v>
      </c>
      <c r="L1959" s="25">
        <v>0</v>
      </c>
      <c r="M1959" s="25">
        <v>0</v>
      </c>
      <c r="N1959" s="25">
        <v>0</v>
      </c>
      <c r="O1959" s="25">
        <v>0</v>
      </c>
      <c r="P1959" s="25" t="s">
        <v>6366</v>
      </c>
      <c r="Q1959" s="31" t="s">
        <v>5364</v>
      </c>
      <c r="R1959" s="31"/>
      <c r="S1959" s="32" t="str" cm="1">
        <f t="array" ref="S1959">IFERROR(_xlfn.IFS(
U1959="MPR ISSUE","PDH",
U1959="BSS Hardware Issue","BSS",
U1959="Sites strategiques, MLL, Pylone, etc.","ENVTECH",
U1959="AKTIVCO DEFAUT GE &amp; POWER Cabinet","AKTIVCO",
U1959="AKTIVCO Coupure ENEO &amp; Baisse de tension","AKTIVCO GRID ONLY",
U1959="Coupure ENEO &amp; Baisse de tension","IHS GRID ONLY",
U1959="Defaut GE &amp; POWER Cabinet","IHS",
U1959="Sharing","Partners",
U1959="Sites strategiques &amp; DataCenter","SST &amp; DC",
U1959="Exclu","Exclu",
U1959="SAT","SAT",
U1959="SPARE-ISSUE","SPARE-ISSUE",
U1959="Fiber CAmtel","TRANS_FO_CAMTEL",
U1959="Fiber AOF","Fiber AOF",
U1959="Projet OCM (HUAWEI)","TRAVAUX-HUAWEI",
U1959="Projet OCM (NOKIA)","TRAVAUX-NOKIA",
U1959="ACCESS-ISSUE","ACCESS-ISSUE",
U1959="Projet OCM (ZTE, NOKIA, autres projets)","TRAVAUX OCM",
U1959="No root CAuse","No root cause",
U1959="ODU HS","PDH",
U1959="IP &amp; VLAN","PDH",
U1959="Warehouse HUAWEI","SPARE-ISSUE",
U1959="SPARE-HS","SPARE-ISSUE",
U1959="Power Telco","BSS"
),"")</f>
        <v/>
      </c>
      <c r="T1959" s="32" t="str" cm="1">
        <f t="array" ref="T1959">IFERROR(_xlfn.IFS(
U1959="MPR ISSUE","TX ISSUE",
U1959="BSS Hardware Issue","RAN ISSUE",
U1959="Sites strategiques, MLL, Pylone, etc.","ENVTECH",
U1959="AKTIVCO DEFAUT GE &amp; POWER Cabinet","POWER ISSUE",
U1959="AKTIVCO Coupure ENEO &amp; Baisse de tension","POWER ISSUE",
U1959="Coupure ENEO &amp; Baisse de tension","POWER ISSUE",
U1959="Defaut GE &amp; POWER Cabinet","POWER ISSUE",
U1959="Sharing","POWER ISSUE",
U1959="Sites strategiques &amp; DataCenter","POWER ISSUE",
U1959="Exclu","Exclu",
U1959="SAT","TX ISSUE",
U1959="SPARE-ISSUE","SPARE-ISSUE",
U1959="Fiber CAmtel","TX ISSUE",
U1959="Fiber AOF","TX ISSUE",
U1959="Projet OCM (HUAWEI)","TRAVAUX-HUAWEI",
U1959="Projet OCM (NOKIA)","TRAVAUX -NOKIA",
U1959="ACCESS-ISSUE","ACCESS-ISSUE",
U1959="Projet OCM (ZTE, NOKIA, autres projets)","TRAVAUX OCM",
U1959="No root CAuse","No root cause",
U1959="ODU HS","TX ISSUE",
U1959="IP &amp; VLAN","TX ISSUE",
U1959="Warehouse HUAWEI","SPARE-ISSUE",
U1959="SPARE-HS","SPARE-ISSUE",
U1959="Power Telco","RAN ISSUE"
),"")</f>
        <v/>
      </c>
      <c r="U1959" s="33"/>
      <c r="V1959" s="32" t="str" cm="1">
        <f t="array" ref="V1959">IFERROR(_xlfn.IFS(
U1959="MPR ISSUE","ACTIVE",
U1959="BSS Hardware Issue","ACTIVE",
U1959="Sites strategiques, MLL, Pylone, etc.","PASSIVE",
U1959="AKTIVCO DEFAUT GE &amp; POWER Cabinet","PASSIVE",
U1959="AKTIVCO Coupure ENEO &amp; Baisse de tension","PASSIVE",
U1959="Coupure ENEO &amp; Baisse de tension","PASSIVE",
U1959="Defaut GE &amp; POWER Cabinet","PASSIVE",
U1959="Sharing","PASSIVE",
U1959="Sites strategiques &amp; DataCenter","PASSIVE",
U1959="Exclu","Exclu",
U1959="SAT","ACTIVE",
U1959="SPARE-ISSUE","SPARE-ISSUE",
U1959="Fiber CAmtel","ACTIVE",
U1959="Fiber AOF","ACTIVE",
U1959="Projet OCM (HUAWEI)","PLANNED WORKS",
U1959="Projet OCM (NOKIA)","PLANNED WORKS",
U1959="ACCESS-ISSUE","ACCESS-ISSUE",
U1959="Projet OCM (ZTE, NOKIA, autres projets)","PLANNED WORKS",
U1959="No root CAuse","No root cause",
U1959="ODU HS","ACTIVE",
U1959="IP &amp; VLAN","ACTIVE",
U1959="Warehouse HUAWEI","SPARE-ISSUE",
U1959="SPARE-HS","SPARE-ISSUE",
U1959="Power Telco","ACTIVE"
),"")</f>
        <v/>
      </c>
      <c r="W1959" s="51"/>
      <c r="X1959" s="51"/>
      <c r="Y1959" s="51"/>
      <c r="Z1959" s="51"/>
      <c r="AA1959" s="51"/>
      <c r="AB1959" s="34" t="s">
        <v>5420</v>
      </c>
      <c r="AC1959" s="34" t="str">
        <f>_xlfn.XLOOKUP(B1959,[4]ALL!$B:$B,[4]ALL!$N:$N,"")</f>
        <v/>
      </c>
      <c r="AD1959" s="34" t="s">
        <v>5420</v>
      </c>
      <c r="AE1959" s="34"/>
      <c r="AF1959" s="36" t="s">
        <v>5420</v>
      </c>
      <c r="AG1959" s="29"/>
      <c r="AH1959" s="35"/>
      <c r="AI1959" s="29"/>
      <c r="AJ1959" s="29" t="s">
        <v>5420</v>
      </c>
      <c r="AK1959" s="36" t="s">
        <v>5420</v>
      </c>
      <c r="AL1959" s="36" t="s">
        <v>5420</v>
      </c>
      <c r="AM1959" s="36" t="s">
        <v>5420</v>
      </c>
      <c r="AN1959" s="36" t="s">
        <v>5420</v>
      </c>
      <c r="AO1959" s="36" t="s">
        <v>5420</v>
      </c>
      <c r="AP1959" s="36" t="s">
        <v>5420</v>
      </c>
      <c r="AQ1959" s="36" t="s">
        <v>5420</v>
      </c>
      <c r="AR1959" s="36" t="s">
        <v>5420</v>
      </c>
      <c r="AS1959" s="36" t="s">
        <v>5420</v>
      </c>
      <c r="AT1959" s="36" t="s">
        <v>5420</v>
      </c>
      <c r="AU1959" s="36" t="s">
        <v>5420</v>
      </c>
      <c r="AV1959" s="36" t="s">
        <v>5420</v>
      </c>
      <c r="AW1959" s="45"/>
      <c r="AX1959" s="45" t="s">
        <v>5420</v>
      </c>
      <c r="AY1959" s="45" t="s">
        <v>5420</v>
      </c>
      <c r="AZ1959" s="45" t="s">
        <v>5420</v>
      </c>
      <c r="BA1959" s="36" t="s">
        <v>5420</v>
      </c>
    </row>
    <row r="1960" spans="1:53" s="58" customFormat="1" ht="15.6" hidden="1" x14ac:dyDescent="0.3">
      <c r="A1960" s="27" t="s">
        <v>3543</v>
      </c>
      <c r="B1960" s="28" t="s">
        <v>3544</v>
      </c>
      <c r="C1960" s="29" t="str">
        <f>_xlfn.XLOOKUP(B1960,'[1]daily break down'!$D:$D,'[1]daily break down'!$E:$E,"")</f>
        <v>LITTORAL</v>
      </c>
      <c r="D1960" s="27" t="s">
        <v>11</v>
      </c>
      <c r="E1960" s="27" t="s">
        <v>12</v>
      </c>
      <c r="F1960" s="29" t="s">
        <v>31</v>
      </c>
      <c r="G1960" s="27" t="s">
        <v>3543</v>
      </c>
      <c r="H1960" s="30" t="str">
        <f>_xlfn.XLOOKUP(B1960,[2]CALCULATION!$B:$B,[2]CALCULATION!$H:$H,"")</f>
        <v>ZTE</v>
      </c>
      <c r="I1960" s="25">
        <v>0</v>
      </c>
      <c r="J1960" s="25">
        <v>0</v>
      </c>
      <c r="K1960" s="25">
        <v>0</v>
      </c>
      <c r="L1960" s="25">
        <v>0</v>
      </c>
      <c r="M1960" s="25">
        <v>0</v>
      </c>
      <c r="N1960" s="25">
        <v>0</v>
      </c>
      <c r="O1960" s="25">
        <v>0</v>
      </c>
      <c r="P1960" s="25" t="s">
        <v>6366</v>
      </c>
      <c r="Q1960" s="31" t="s">
        <v>5364</v>
      </c>
      <c r="R1960" s="31"/>
      <c r="S1960" s="32" t="str" cm="1">
        <f t="array" ref="S1960">IFERROR(_xlfn.IFS(
U1960="MPR ISSUE","PDH",
U1960="BSS Hardware Issue","BSS",
U1960="Sites strategiques, MLL, Pylone, etc.","ENVTECH",
U1960="AKTIVCO DEFAUT GE &amp; POWER Cabinet","AKTIVCO",
U1960="AKTIVCO Coupure ENEO &amp; Baisse de tension","AKTIVCO GRID ONLY",
U1960="Coupure ENEO &amp; Baisse de tension","IHS GRID ONLY",
U1960="Defaut GE &amp; POWER Cabinet","IHS",
U1960="Sharing","Partners",
U1960="Sites strategiques &amp; DataCenter","SST &amp; DC",
U1960="Exclu","Exclu",
U1960="SAT","SAT",
U1960="SPARE-ISSUE","SPARE-ISSUE",
U1960="Fiber CAmtel","TRANS_FO_CAMTEL",
U1960="Fiber AOF","Fiber AOF",
U1960="Projet OCM (HUAWEI)","TRAVAUX-HUAWEI",
U1960="Projet OCM (NOKIA)","TRAVAUX-NOKIA",
U1960="ACCESS-ISSUE","ACCESS-ISSUE",
U1960="Projet OCM (ZTE, NOKIA, autres projets)","TRAVAUX OCM",
U1960="No root CAuse","No root cause",
U1960="ODU HS","PDH",
U1960="IP &amp; VLAN","PDH",
U1960="Warehouse HUAWEI","SPARE-ISSUE",
U1960="SPARE-HS","SPARE-ISSUE",
U1960="Power Telco","BSS"
),"")</f>
        <v/>
      </c>
      <c r="T1960" s="32" t="str" cm="1">
        <f t="array" ref="T1960">IFERROR(_xlfn.IFS(
U1960="MPR ISSUE","TX ISSUE",
U1960="BSS Hardware Issue","RAN ISSUE",
U1960="Sites strategiques, MLL, Pylone, etc.","ENVTECH",
U1960="AKTIVCO DEFAUT GE &amp; POWER Cabinet","POWER ISSUE",
U1960="AKTIVCO Coupure ENEO &amp; Baisse de tension","POWER ISSUE",
U1960="Coupure ENEO &amp; Baisse de tension","POWER ISSUE",
U1960="Defaut GE &amp; POWER Cabinet","POWER ISSUE",
U1960="Sharing","POWER ISSUE",
U1960="Sites strategiques &amp; DataCenter","POWER ISSUE",
U1960="Exclu","Exclu",
U1960="SAT","TX ISSUE",
U1960="SPARE-ISSUE","SPARE-ISSUE",
U1960="Fiber CAmtel","TX ISSUE",
U1960="Fiber AOF","TX ISSUE",
U1960="Projet OCM (HUAWEI)","TRAVAUX-HUAWEI",
U1960="Projet OCM (NOKIA)","TRAVAUX -NOKIA",
U1960="ACCESS-ISSUE","ACCESS-ISSUE",
U1960="Projet OCM (ZTE, NOKIA, autres projets)","TRAVAUX OCM",
U1960="No root CAuse","No root cause",
U1960="ODU HS","TX ISSUE",
U1960="IP &amp; VLAN","TX ISSUE",
U1960="Warehouse HUAWEI","SPARE-ISSUE",
U1960="SPARE-HS","SPARE-ISSUE",
U1960="Power Telco","RAN ISSUE"
),"")</f>
        <v/>
      </c>
      <c r="U1960" s="33"/>
      <c r="V1960" s="32" t="str" cm="1">
        <f t="array" ref="V1960">IFERROR(_xlfn.IFS(
U1960="MPR ISSUE","ACTIVE",
U1960="BSS Hardware Issue","ACTIVE",
U1960="Sites strategiques, MLL, Pylone, etc.","PASSIVE",
U1960="AKTIVCO DEFAUT GE &amp; POWER Cabinet","PASSIVE",
U1960="AKTIVCO Coupure ENEO &amp; Baisse de tension","PASSIVE",
U1960="Coupure ENEO &amp; Baisse de tension","PASSIVE",
U1960="Defaut GE &amp; POWER Cabinet","PASSIVE",
U1960="Sharing","PASSIVE",
U1960="Sites strategiques &amp; DataCenter","PASSIVE",
U1960="Exclu","Exclu",
U1960="SAT","ACTIVE",
U1960="SPARE-ISSUE","SPARE-ISSUE",
U1960="Fiber CAmtel","ACTIVE",
U1960="Fiber AOF","ACTIVE",
U1960="Projet OCM (HUAWEI)","PLANNED WORKS",
U1960="Projet OCM (NOKIA)","PLANNED WORKS",
U1960="ACCESS-ISSUE","ACCESS-ISSUE",
U1960="Projet OCM (ZTE, NOKIA, autres projets)","PLANNED WORKS",
U1960="No root CAuse","No root cause",
U1960="ODU HS","ACTIVE",
U1960="IP &amp; VLAN","ACTIVE",
U1960="Warehouse HUAWEI","SPARE-ISSUE",
U1960="SPARE-HS","SPARE-ISSUE",
U1960="Power Telco","ACTIVE"
),"")</f>
        <v/>
      </c>
      <c r="W1960" s="51"/>
      <c r="X1960" s="51"/>
      <c r="Y1960" s="51"/>
      <c r="Z1960" s="51"/>
      <c r="AA1960" s="51"/>
      <c r="AB1960" s="34" t="s">
        <v>5420</v>
      </c>
      <c r="AC1960" s="34" t="str">
        <f>_xlfn.XLOOKUP(B1960,[4]ALL!$B:$B,[4]ALL!$N:$N,"")</f>
        <v/>
      </c>
      <c r="AD1960" s="34" t="s">
        <v>5420</v>
      </c>
      <c r="AE1960" s="34"/>
      <c r="AF1960" s="36" t="s">
        <v>5420</v>
      </c>
      <c r="AG1960" s="29"/>
      <c r="AH1960" s="35"/>
      <c r="AI1960" s="29"/>
      <c r="AJ1960" s="29" t="s">
        <v>5420</v>
      </c>
      <c r="AK1960" s="36" t="s">
        <v>5420</v>
      </c>
      <c r="AL1960" s="36" t="s">
        <v>5420</v>
      </c>
      <c r="AM1960" s="36" t="s">
        <v>5420</v>
      </c>
      <c r="AN1960" s="36" t="s">
        <v>5420</v>
      </c>
      <c r="AO1960" s="36" t="s">
        <v>5420</v>
      </c>
      <c r="AP1960" s="36" t="s">
        <v>5420</v>
      </c>
      <c r="AQ1960" s="36" t="s">
        <v>5420</v>
      </c>
      <c r="AR1960" s="36" t="s">
        <v>5420</v>
      </c>
      <c r="AS1960" s="36" t="s">
        <v>5420</v>
      </c>
      <c r="AT1960" s="36" t="s">
        <v>5420</v>
      </c>
      <c r="AU1960" s="36" t="s">
        <v>5420</v>
      </c>
      <c r="AV1960" s="36" t="s">
        <v>5420</v>
      </c>
      <c r="AW1960" s="45"/>
      <c r="AX1960" s="45" t="s">
        <v>5420</v>
      </c>
      <c r="AY1960" s="45" t="s">
        <v>5420</v>
      </c>
      <c r="AZ1960" s="45" t="s">
        <v>5420</v>
      </c>
      <c r="BA1960" s="36" t="s">
        <v>5420</v>
      </c>
    </row>
    <row r="1961" spans="1:53" s="58" customFormat="1" ht="15.6" hidden="1" x14ac:dyDescent="0.3">
      <c r="A1961" s="27" t="s">
        <v>3545</v>
      </c>
      <c r="B1961" s="28" t="s">
        <v>3546</v>
      </c>
      <c r="C1961" s="29" t="str">
        <f>_xlfn.XLOOKUP(B1961,'[1]daily break down'!$D:$D,'[1]daily break down'!$E:$E,"")</f>
        <v>LITTORAL</v>
      </c>
      <c r="D1961" s="27" t="s">
        <v>11</v>
      </c>
      <c r="E1961" s="27" t="s">
        <v>12</v>
      </c>
      <c r="F1961" s="29" t="s">
        <v>31</v>
      </c>
      <c r="G1961" s="27" t="s">
        <v>2561</v>
      </c>
      <c r="H1961" s="30" t="str">
        <f>_xlfn.XLOOKUP(B1961,[2]CALCULATION!$B:$B,[2]CALCULATION!$H:$H,"")</f>
        <v>ZTE</v>
      </c>
      <c r="I1961" s="25">
        <v>0</v>
      </c>
      <c r="J1961" s="25">
        <v>0</v>
      </c>
      <c r="K1961" s="25">
        <v>0</v>
      </c>
      <c r="L1961" s="25">
        <v>0</v>
      </c>
      <c r="M1961" s="25">
        <v>0</v>
      </c>
      <c r="N1961" s="25">
        <v>0</v>
      </c>
      <c r="O1961" s="25">
        <v>0</v>
      </c>
      <c r="P1961" s="25" t="s">
        <v>6366</v>
      </c>
      <c r="Q1961" s="31" t="s">
        <v>5364</v>
      </c>
      <c r="R1961" s="31"/>
      <c r="S1961" s="32" t="str" cm="1">
        <f t="array" ref="S1961">IFERROR(_xlfn.IFS(
U1961="MPR ISSUE","PDH",
U1961="BSS Hardware Issue","BSS",
U1961="Sites strategiques, MLL, Pylone, etc.","ENVTECH",
U1961="AKTIVCO DEFAUT GE &amp; POWER Cabinet","AKTIVCO",
U1961="AKTIVCO Coupure ENEO &amp; Baisse de tension","AKTIVCO GRID ONLY",
U1961="Coupure ENEO &amp; Baisse de tension","IHS GRID ONLY",
U1961="Defaut GE &amp; POWER Cabinet","IHS",
U1961="Sharing","Partners",
U1961="Sites strategiques &amp; DataCenter","SST &amp; DC",
U1961="Exclu","Exclu",
U1961="SAT","SAT",
U1961="SPARE-ISSUE","SPARE-ISSUE",
U1961="Fiber CAmtel","TRANS_FO_CAMTEL",
U1961="Fiber AOF","Fiber AOF",
U1961="Projet OCM (HUAWEI)","TRAVAUX-HUAWEI",
U1961="Projet OCM (NOKIA)","TRAVAUX-NOKIA",
U1961="ACCESS-ISSUE","ACCESS-ISSUE",
U1961="Projet OCM (ZTE, NOKIA, autres projets)","TRAVAUX OCM",
U1961="No root CAuse","No root cause",
U1961="ODU HS","PDH",
U1961="IP &amp; VLAN","PDH",
U1961="Warehouse HUAWEI","SPARE-ISSUE",
U1961="SPARE-HS","SPARE-ISSUE",
U1961="Power Telco","BSS"
),"")</f>
        <v/>
      </c>
      <c r="T1961" s="32" t="str" cm="1">
        <f t="array" ref="T1961">IFERROR(_xlfn.IFS(
U1961="MPR ISSUE","TX ISSUE",
U1961="BSS Hardware Issue","RAN ISSUE",
U1961="Sites strategiques, MLL, Pylone, etc.","ENVTECH",
U1961="AKTIVCO DEFAUT GE &amp; POWER Cabinet","POWER ISSUE",
U1961="AKTIVCO Coupure ENEO &amp; Baisse de tension","POWER ISSUE",
U1961="Coupure ENEO &amp; Baisse de tension","POWER ISSUE",
U1961="Defaut GE &amp; POWER Cabinet","POWER ISSUE",
U1961="Sharing","POWER ISSUE",
U1961="Sites strategiques &amp; DataCenter","POWER ISSUE",
U1961="Exclu","Exclu",
U1961="SAT","TX ISSUE",
U1961="SPARE-ISSUE","SPARE-ISSUE",
U1961="Fiber CAmtel","TX ISSUE",
U1961="Fiber AOF","TX ISSUE",
U1961="Projet OCM (HUAWEI)","TRAVAUX-HUAWEI",
U1961="Projet OCM (NOKIA)","TRAVAUX -NOKIA",
U1961="ACCESS-ISSUE","ACCESS-ISSUE",
U1961="Projet OCM (ZTE, NOKIA, autres projets)","TRAVAUX OCM",
U1961="No root CAuse","No root cause",
U1961="ODU HS","TX ISSUE",
U1961="IP &amp; VLAN","TX ISSUE",
U1961="Warehouse HUAWEI","SPARE-ISSUE",
U1961="SPARE-HS","SPARE-ISSUE",
U1961="Power Telco","RAN ISSUE"
),"")</f>
        <v/>
      </c>
      <c r="U1961" s="33"/>
      <c r="V1961" s="32" t="str" cm="1">
        <f t="array" ref="V1961">IFERROR(_xlfn.IFS(
U1961="MPR ISSUE","ACTIVE",
U1961="BSS Hardware Issue","ACTIVE",
U1961="Sites strategiques, MLL, Pylone, etc.","PASSIVE",
U1961="AKTIVCO DEFAUT GE &amp; POWER Cabinet","PASSIVE",
U1961="AKTIVCO Coupure ENEO &amp; Baisse de tension","PASSIVE",
U1961="Coupure ENEO &amp; Baisse de tension","PASSIVE",
U1961="Defaut GE &amp; POWER Cabinet","PASSIVE",
U1961="Sharing","PASSIVE",
U1961="Sites strategiques &amp; DataCenter","PASSIVE",
U1961="Exclu","Exclu",
U1961="SAT","ACTIVE",
U1961="SPARE-ISSUE","SPARE-ISSUE",
U1961="Fiber CAmtel","ACTIVE",
U1961="Fiber AOF","ACTIVE",
U1961="Projet OCM (HUAWEI)","PLANNED WORKS",
U1961="Projet OCM (NOKIA)","PLANNED WORKS",
U1961="ACCESS-ISSUE","ACCESS-ISSUE",
U1961="Projet OCM (ZTE, NOKIA, autres projets)","PLANNED WORKS",
U1961="No root CAuse","No root cause",
U1961="ODU HS","ACTIVE",
U1961="IP &amp; VLAN","ACTIVE",
U1961="Warehouse HUAWEI","SPARE-ISSUE",
U1961="SPARE-HS","SPARE-ISSUE",
U1961="Power Telco","ACTIVE"
),"")</f>
        <v/>
      </c>
      <c r="W1961" s="51"/>
      <c r="X1961" s="51"/>
      <c r="Y1961" s="51"/>
      <c r="Z1961" s="51"/>
      <c r="AA1961" s="51"/>
      <c r="AB1961" s="34" t="s">
        <v>5420</v>
      </c>
      <c r="AC1961" s="34" t="str">
        <f>_xlfn.XLOOKUP(B1961,[4]ALL!$B:$B,[4]ALL!$N:$N,"")</f>
        <v/>
      </c>
      <c r="AD1961" s="34" t="s">
        <v>5420</v>
      </c>
      <c r="AE1961" s="34"/>
      <c r="AF1961" s="36" t="s">
        <v>5420</v>
      </c>
      <c r="AG1961" s="29"/>
      <c r="AH1961" s="35"/>
      <c r="AI1961" s="29"/>
      <c r="AJ1961" s="29" t="s">
        <v>5420</v>
      </c>
      <c r="AK1961" s="36" t="s">
        <v>5420</v>
      </c>
      <c r="AL1961" s="36" t="s">
        <v>5420</v>
      </c>
      <c r="AM1961" s="36" t="s">
        <v>5420</v>
      </c>
      <c r="AN1961" s="36" t="s">
        <v>5420</v>
      </c>
      <c r="AO1961" s="36" t="s">
        <v>5420</v>
      </c>
      <c r="AP1961" s="36" t="s">
        <v>5420</v>
      </c>
      <c r="AQ1961" s="36" t="s">
        <v>5420</v>
      </c>
      <c r="AR1961" s="36" t="s">
        <v>5420</v>
      </c>
      <c r="AS1961" s="36" t="s">
        <v>5420</v>
      </c>
      <c r="AT1961" s="36" t="s">
        <v>5420</v>
      </c>
      <c r="AU1961" s="36" t="s">
        <v>5420</v>
      </c>
      <c r="AV1961" s="36" t="s">
        <v>5420</v>
      </c>
      <c r="AW1961" s="45"/>
      <c r="AX1961" s="45" t="s">
        <v>5420</v>
      </c>
      <c r="AY1961" s="45" t="s">
        <v>5420</v>
      </c>
      <c r="AZ1961" s="45" t="s">
        <v>5420</v>
      </c>
      <c r="BA1961" s="36" t="s">
        <v>5420</v>
      </c>
    </row>
    <row r="1962" spans="1:53" s="58" customFormat="1" ht="15.6" hidden="1" x14ac:dyDescent="0.3">
      <c r="A1962" s="27" t="s">
        <v>3547</v>
      </c>
      <c r="B1962" s="28" t="s">
        <v>3548</v>
      </c>
      <c r="C1962" s="29" t="str">
        <f>_xlfn.XLOOKUP(B1962,'[1]daily break down'!$D:$D,'[1]daily break down'!$E:$E,"")</f>
        <v>LITTORAL</v>
      </c>
      <c r="D1962" s="27" t="s">
        <v>11</v>
      </c>
      <c r="E1962" s="27" t="s">
        <v>12</v>
      </c>
      <c r="F1962" s="29" t="s">
        <v>31</v>
      </c>
      <c r="G1962" s="27" t="s">
        <v>3549</v>
      </c>
      <c r="H1962" s="30" t="str">
        <f>_xlfn.XLOOKUP(B1962,[2]CALCULATION!$B:$B,[2]CALCULATION!$H:$H,"")</f>
        <v>ZTE</v>
      </c>
      <c r="I1962" s="25">
        <v>0</v>
      </c>
      <c r="J1962" s="25">
        <v>0</v>
      </c>
      <c r="K1962" s="25">
        <v>0</v>
      </c>
      <c r="L1962" s="25">
        <v>0</v>
      </c>
      <c r="M1962" s="25">
        <v>0</v>
      </c>
      <c r="N1962" s="25">
        <v>0</v>
      </c>
      <c r="O1962" s="25">
        <v>0</v>
      </c>
      <c r="P1962" s="25" t="s">
        <v>6366</v>
      </c>
      <c r="Q1962" s="31" t="s">
        <v>5364</v>
      </c>
      <c r="R1962" s="31"/>
      <c r="S1962" s="32" t="str" cm="1">
        <f t="array" ref="S1962">IFERROR(_xlfn.IFS(
U1962="MPR ISSUE","PDH",
U1962="BSS Hardware Issue","BSS",
U1962="Sites strategiques, MLL, Pylone, etc.","ENVTECH",
U1962="AKTIVCO DEFAUT GE &amp; POWER Cabinet","AKTIVCO",
U1962="AKTIVCO Coupure ENEO &amp; Baisse de tension","AKTIVCO GRID ONLY",
U1962="Coupure ENEO &amp; Baisse de tension","IHS GRID ONLY",
U1962="Defaut GE &amp; POWER Cabinet","IHS",
U1962="Sharing","Partners",
U1962="Sites strategiques &amp; DataCenter","SST &amp; DC",
U1962="Exclu","Exclu",
U1962="SAT","SAT",
U1962="SPARE-ISSUE","SPARE-ISSUE",
U1962="Fiber CAmtel","TRANS_FO_CAMTEL",
U1962="Fiber AOF","Fiber AOF",
U1962="Projet OCM (HUAWEI)","TRAVAUX-HUAWEI",
U1962="Projet OCM (NOKIA)","TRAVAUX-NOKIA",
U1962="ACCESS-ISSUE","ACCESS-ISSUE",
U1962="Projet OCM (ZTE, NOKIA, autres projets)","TRAVAUX OCM",
U1962="No root CAuse","No root cause",
U1962="ODU HS","PDH",
U1962="IP &amp; VLAN","PDH",
U1962="Warehouse HUAWEI","SPARE-ISSUE",
U1962="SPARE-HS","SPARE-ISSUE",
U1962="Power Telco","BSS"
),"")</f>
        <v/>
      </c>
      <c r="T1962" s="32" t="str" cm="1">
        <f t="array" ref="T1962">IFERROR(_xlfn.IFS(
U1962="MPR ISSUE","TX ISSUE",
U1962="BSS Hardware Issue","RAN ISSUE",
U1962="Sites strategiques, MLL, Pylone, etc.","ENVTECH",
U1962="AKTIVCO DEFAUT GE &amp; POWER Cabinet","POWER ISSUE",
U1962="AKTIVCO Coupure ENEO &amp; Baisse de tension","POWER ISSUE",
U1962="Coupure ENEO &amp; Baisse de tension","POWER ISSUE",
U1962="Defaut GE &amp; POWER Cabinet","POWER ISSUE",
U1962="Sharing","POWER ISSUE",
U1962="Sites strategiques &amp; DataCenter","POWER ISSUE",
U1962="Exclu","Exclu",
U1962="SAT","TX ISSUE",
U1962="SPARE-ISSUE","SPARE-ISSUE",
U1962="Fiber CAmtel","TX ISSUE",
U1962="Fiber AOF","TX ISSUE",
U1962="Projet OCM (HUAWEI)","TRAVAUX-HUAWEI",
U1962="Projet OCM (NOKIA)","TRAVAUX -NOKIA",
U1962="ACCESS-ISSUE","ACCESS-ISSUE",
U1962="Projet OCM (ZTE, NOKIA, autres projets)","TRAVAUX OCM",
U1962="No root CAuse","No root cause",
U1962="ODU HS","TX ISSUE",
U1962="IP &amp; VLAN","TX ISSUE",
U1962="Warehouse HUAWEI","SPARE-ISSUE",
U1962="SPARE-HS","SPARE-ISSUE",
U1962="Power Telco","RAN ISSUE"
),"")</f>
        <v/>
      </c>
      <c r="U1962" s="33"/>
      <c r="V1962" s="32" t="str" cm="1">
        <f t="array" ref="V1962">IFERROR(_xlfn.IFS(
U1962="MPR ISSUE","ACTIVE",
U1962="BSS Hardware Issue","ACTIVE",
U1962="Sites strategiques, MLL, Pylone, etc.","PASSIVE",
U1962="AKTIVCO DEFAUT GE &amp; POWER Cabinet","PASSIVE",
U1962="AKTIVCO Coupure ENEO &amp; Baisse de tension","PASSIVE",
U1962="Coupure ENEO &amp; Baisse de tension","PASSIVE",
U1962="Defaut GE &amp; POWER Cabinet","PASSIVE",
U1962="Sharing","PASSIVE",
U1962="Sites strategiques &amp; DataCenter","PASSIVE",
U1962="Exclu","Exclu",
U1962="SAT","ACTIVE",
U1962="SPARE-ISSUE","SPARE-ISSUE",
U1962="Fiber CAmtel","ACTIVE",
U1962="Fiber AOF","ACTIVE",
U1962="Projet OCM (HUAWEI)","PLANNED WORKS",
U1962="Projet OCM (NOKIA)","PLANNED WORKS",
U1962="ACCESS-ISSUE","ACCESS-ISSUE",
U1962="Projet OCM (ZTE, NOKIA, autres projets)","PLANNED WORKS",
U1962="No root CAuse","No root cause",
U1962="ODU HS","ACTIVE",
U1962="IP &amp; VLAN","ACTIVE",
U1962="Warehouse HUAWEI","SPARE-ISSUE",
U1962="SPARE-HS","SPARE-ISSUE",
U1962="Power Telco","ACTIVE"
),"")</f>
        <v/>
      </c>
      <c r="W1962" s="51"/>
      <c r="X1962" s="51"/>
      <c r="Y1962" s="51"/>
      <c r="Z1962" s="51"/>
      <c r="AA1962" s="51"/>
      <c r="AB1962" s="34" t="s">
        <v>5420</v>
      </c>
      <c r="AC1962" s="34" t="str">
        <f>_xlfn.XLOOKUP(B1962,[4]ALL!$B:$B,[4]ALL!$N:$N,"")</f>
        <v/>
      </c>
      <c r="AD1962" s="34" t="s">
        <v>5420</v>
      </c>
      <c r="AE1962" s="34"/>
      <c r="AF1962" s="36" t="s">
        <v>5420</v>
      </c>
      <c r="AG1962" s="29"/>
      <c r="AH1962" s="35"/>
      <c r="AI1962" s="29"/>
      <c r="AJ1962" s="29" t="s">
        <v>5420</v>
      </c>
      <c r="AK1962" s="36" t="s">
        <v>5420</v>
      </c>
      <c r="AL1962" s="36" t="s">
        <v>5420</v>
      </c>
      <c r="AM1962" s="36" t="s">
        <v>5420</v>
      </c>
      <c r="AN1962" s="36" t="s">
        <v>5420</v>
      </c>
      <c r="AO1962" s="36" t="s">
        <v>5420</v>
      </c>
      <c r="AP1962" s="36" t="s">
        <v>5420</v>
      </c>
      <c r="AQ1962" s="36" t="s">
        <v>5420</v>
      </c>
      <c r="AR1962" s="36" t="s">
        <v>5420</v>
      </c>
      <c r="AS1962" s="36" t="s">
        <v>5420</v>
      </c>
      <c r="AT1962" s="36" t="s">
        <v>5420</v>
      </c>
      <c r="AU1962" s="36" t="s">
        <v>5420</v>
      </c>
      <c r="AV1962" s="36" t="s">
        <v>5420</v>
      </c>
      <c r="AW1962" s="45"/>
      <c r="AX1962" s="45" t="s">
        <v>5420</v>
      </c>
      <c r="AY1962" s="45" t="s">
        <v>5420</v>
      </c>
      <c r="AZ1962" s="45" t="s">
        <v>5420</v>
      </c>
      <c r="BA1962" s="36" t="s">
        <v>5420</v>
      </c>
    </row>
    <row r="1963" spans="1:53" s="58" customFormat="1" ht="15.6" hidden="1" x14ac:dyDescent="0.3">
      <c r="A1963" s="27" t="s">
        <v>3550</v>
      </c>
      <c r="B1963" s="28" t="s">
        <v>3551</v>
      </c>
      <c r="C1963" s="29" t="str">
        <f>_xlfn.XLOOKUP(B1963,'[1]daily break down'!$D:$D,'[1]daily break down'!$E:$E,"")</f>
        <v>LITTORAL</v>
      </c>
      <c r="D1963" s="27" t="s">
        <v>11</v>
      </c>
      <c r="E1963" s="27" t="s">
        <v>12</v>
      </c>
      <c r="F1963" s="29" t="s">
        <v>31</v>
      </c>
      <c r="G1963" s="27" t="s">
        <v>3550</v>
      </c>
      <c r="H1963" s="30" t="str">
        <f>_xlfn.XLOOKUP(B1963,[2]CALCULATION!$B:$B,[2]CALCULATION!$H:$H,"")</f>
        <v>ZTE</v>
      </c>
      <c r="I1963" s="25">
        <v>0</v>
      </c>
      <c r="J1963" s="25">
        <v>0</v>
      </c>
      <c r="K1963" s="25">
        <v>0</v>
      </c>
      <c r="L1963" s="25">
        <v>0</v>
      </c>
      <c r="M1963" s="25">
        <v>0</v>
      </c>
      <c r="N1963" s="25">
        <v>0</v>
      </c>
      <c r="O1963" s="25">
        <v>0</v>
      </c>
      <c r="P1963" s="25" t="s">
        <v>6366</v>
      </c>
      <c r="Q1963" s="31" t="s">
        <v>5364</v>
      </c>
      <c r="R1963" s="31"/>
      <c r="S1963" s="32" t="str" cm="1">
        <f t="array" ref="S1963">IFERROR(_xlfn.IFS(
U1963="MPR ISSUE","PDH",
U1963="BSS Hardware Issue","BSS",
U1963="Sites strategiques, MLL, Pylone, etc.","ENVTECH",
U1963="AKTIVCO DEFAUT GE &amp; POWER Cabinet","AKTIVCO",
U1963="AKTIVCO Coupure ENEO &amp; Baisse de tension","AKTIVCO GRID ONLY",
U1963="Coupure ENEO &amp; Baisse de tension","IHS GRID ONLY",
U1963="Defaut GE &amp; POWER Cabinet","IHS",
U1963="Sharing","Partners",
U1963="Sites strategiques &amp; DataCenter","SST &amp; DC",
U1963="Exclu","Exclu",
U1963="SAT","SAT",
U1963="SPARE-ISSUE","SPARE-ISSUE",
U1963="Fiber CAmtel","TRANS_FO_CAMTEL",
U1963="Fiber AOF","Fiber AOF",
U1963="Projet OCM (HUAWEI)","TRAVAUX-HUAWEI",
U1963="Projet OCM (NOKIA)","TRAVAUX-NOKIA",
U1963="ACCESS-ISSUE","ACCESS-ISSUE",
U1963="Projet OCM (ZTE, NOKIA, autres projets)","TRAVAUX OCM",
U1963="No root CAuse","No root cause",
U1963="ODU HS","PDH",
U1963="IP &amp; VLAN","PDH",
U1963="Warehouse HUAWEI","SPARE-ISSUE",
U1963="SPARE-HS","SPARE-ISSUE",
U1963="Power Telco","BSS"
),"")</f>
        <v/>
      </c>
      <c r="T1963" s="32" t="str" cm="1">
        <f t="array" ref="T1963">IFERROR(_xlfn.IFS(
U1963="MPR ISSUE","TX ISSUE",
U1963="BSS Hardware Issue","RAN ISSUE",
U1963="Sites strategiques, MLL, Pylone, etc.","ENVTECH",
U1963="AKTIVCO DEFAUT GE &amp; POWER Cabinet","POWER ISSUE",
U1963="AKTIVCO Coupure ENEO &amp; Baisse de tension","POWER ISSUE",
U1963="Coupure ENEO &amp; Baisse de tension","POWER ISSUE",
U1963="Defaut GE &amp; POWER Cabinet","POWER ISSUE",
U1963="Sharing","POWER ISSUE",
U1963="Sites strategiques &amp; DataCenter","POWER ISSUE",
U1963="Exclu","Exclu",
U1963="SAT","TX ISSUE",
U1963="SPARE-ISSUE","SPARE-ISSUE",
U1963="Fiber CAmtel","TX ISSUE",
U1963="Fiber AOF","TX ISSUE",
U1963="Projet OCM (HUAWEI)","TRAVAUX-HUAWEI",
U1963="Projet OCM (NOKIA)","TRAVAUX -NOKIA",
U1963="ACCESS-ISSUE","ACCESS-ISSUE",
U1963="Projet OCM (ZTE, NOKIA, autres projets)","TRAVAUX OCM",
U1963="No root CAuse","No root cause",
U1963="ODU HS","TX ISSUE",
U1963="IP &amp; VLAN","TX ISSUE",
U1963="Warehouse HUAWEI","SPARE-ISSUE",
U1963="SPARE-HS","SPARE-ISSUE",
U1963="Power Telco","RAN ISSUE"
),"")</f>
        <v/>
      </c>
      <c r="U1963" s="33"/>
      <c r="V1963" s="32" t="str" cm="1">
        <f t="array" ref="V1963">IFERROR(_xlfn.IFS(
U1963="MPR ISSUE","ACTIVE",
U1963="BSS Hardware Issue","ACTIVE",
U1963="Sites strategiques, MLL, Pylone, etc.","PASSIVE",
U1963="AKTIVCO DEFAUT GE &amp; POWER Cabinet","PASSIVE",
U1963="AKTIVCO Coupure ENEO &amp; Baisse de tension","PASSIVE",
U1963="Coupure ENEO &amp; Baisse de tension","PASSIVE",
U1963="Defaut GE &amp; POWER Cabinet","PASSIVE",
U1963="Sharing","PASSIVE",
U1963="Sites strategiques &amp; DataCenter","PASSIVE",
U1963="Exclu","Exclu",
U1963="SAT","ACTIVE",
U1963="SPARE-ISSUE","SPARE-ISSUE",
U1963="Fiber CAmtel","ACTIVE",
U1963="Fiber AOF","ACTIVE",
U1963="Projet OCM (HUAWEI)","PLANNED WORKS",
U1963="Projet OCM (NOKIA)","PLANNED WORKS",
U1963="ACCESS-ISSUE","ACCESS-ISSUE",
U1963="Projet OCM (ZTE, NOKIA, autres projets)","PLANNED WORKS",
U1963="No root CAuse","No root cause",
U1963="ODU HS","ACTIVE",
U1963="IP &amp; VLAN","ACTIVE",
U1963="Warehouse HUAWEI","SPARE-ISSUE",
U1963="SPARE-HS","SPARE-ISSUE",
U1963="Power Telco","ACTIVE"
),"")</f>
        <v/>
      </c>
      <c r="W1963" s="51"/>
      <c r="X1963" s="51"/>
      <c r="Y1963" s="51"/>
      <c r="Z1963" s="51"/>
      <c r="AA1963" s="51"/>
      <c r="AB1963" s="34" t="s">
        <v>5420</v>
      </c>
      <c r="AC1963" s="34" t="str">
        <f>_xlfn.XLOOKUP(B1963,[4]ALL!$B:$B,[4]ALL!$N:$N,"")</f>
        <v/>
      </c>
      <c r="AD1963" s="34" t="s">
        <v>5420</v>
      </c>
      <c r="AE1963" s="34"/>
      <c r="AF1963" s="36" t="s">
        <v>5420</v>
      </c>
      <c r="AG1963" s="29"/>
      <c r="AH1963" s="35"/>
      <c r="AI1963" s="29"/>
      <c r="AJ1963" s="29" t="s">
        <v>5420</v>
      </c>
      <c r="AK1963" s="36" t="s">
        <v>5420</v>
      </c>
      <c r="AL1963" s="36" t="s">
        <v>5420</v>
      </c>
      <c r="AM1963" s="36" t="s">
        <v>5420</v>
      </c>
      <c r="AN1963" s="36" t="s">
        <v>5420</v>
      </c>
      <c r="AO1963" s="36" t="s">
        <v>5420</v>
      </c>
      <c r="AP1963" s="36" t="s">
        <v>5420</v>
      </c>
      <c r="AQ1963" s="36" t="s">
        <v>5420</v>
      </c>
      <c r="AR1963" s="36" t="s">
        <v>5420</v>
      </c>
      <c r="AS1963" s="36" t="s">
        <v>5420</v>
      </c>
      <c r="AT1963" s="36" t="s">
        <v>5420</v>
      </c>
      <c r="AU1963" s="36" t="s">
        <v>5420</v>
      </c>
      <c r="AV1963" s="36" t="s">
        <v>5420</v>
      </c>
      <c r="AW1963" s="45"/>
      <c r="AX1963" s="45" t="s">
        <v>5420</v>
      </c>
      <c r="AY1963" s="45" t="s">
        <v>5420</v>
      </c>
      <c r="AZ1963" s="45" t="s">
        <v>5420</v>
      </c>
      <c r="BA1963" s="36" t="s">
        <v>5420</v>
      </c>
    </row>
    <row r="1964" spans="1:53" s="58" customFormat="1" ht="15.6" hidden="1" x14ac:dyDescent="0.3">
      <c r="A1964" s="27" t="s">
        <v>3552</v>
      </c>
      <c r="B1964" s="28" t="s">
        <v>3553</v>
      </c>
      <c r="C1964" s="29" t="str">
        <f>_xlfn.XLOOKUP(B1964,'[1]daily break down'!$D:$D,'[1]daily break down'!$E:$E,"")</f>
        <v>LITTORAL</v>
      </c>
      <c r="D1964" s="27" t="s">
        <v>11</v>
      </c>
      <c r="E1964" s="27" t="s">
        <v>12</v>
      </c>
      <c r="F1964" s="29" t="s">
        <v>31</v>
      </c>
      <c r="G1964" s="27" t="s">
        <v>3554</v>
      </c>
      <c r="H1964" s="30" t="str">
        <f>_xlfn.XLOOKUP(B1964,[2]CALCULATION!$B:$B,[2]CALCULATION!$H:$H,"")</f>
        <v>ZTE</v>
      </c>
      <c r="I1964" s="25">
        <v>0</v>
      </c>
      <c r="J1964" s="25">
        <v>0</v>
      </c>
      <c r="K1964" s="25">
        <v>0</v>
      </c>
      <c r="L1964" s="25">
        <v>0</v>
      </c>
      <c r="M1964" s="25">
        <v>0</v>
      </c>
      <c r="N1964" s="25">
        <v>0</v>
      </c>
      <c r="O1964" s="25">
        <v>0</v>
      </c>
      <c r="P1964" s="25" t="s">
        <v>6366</v>
      </c>
      <c r="Q1964" s="31" t="s">
        <v>5364</v>
      </c>
      <c r="R1964" s="31"/>
      <c r="S1964" s="32" t="str" cm="1">
        <f t="array" ref="S1964">IFERROR(_xlfn.IFS(
U1964="MPR ISSUE","PDH",
U1964="BSS Hardware Issue","BSS",
U1964="Sites strategiques, MLL, Pylone, etc.","ENVTECH",
U1964="AKTIVCO DEFAUT GE &amp; POWER Cabinet","AKTIVCO",
U1964="AKTIVCO Coupure ENEO &amp; Baisse de tension","AKTIVCO GRID ONLY",
U1964="Coupure ENEO &amp; Baisse de tension","IHS GRID ONLY",
U1964="Defaut GE &amp; POWER Cabinet","IHS",
U1964="Sharing","Partners",
U1964="Sites strategiques &amp; DataCenter","SST &amp; DC",
U1964="Exclu","Exclu",
U1964="SAT","SAT",
U1964="SPARE-ISSUE","SPARE-ISSUE",
U1964="Fiber CAmtel","TRANS_FO_CAMTEL",
U1964="Fiber AOF","Fiber AOF",
U1964="Projet OCM (HUAWEI)","TRAVAUX-HUAWEI",
U1964="Projet OCM (NOKIA)","TRAVAUX-NOKIA",
U1964="ACCESS-ISSUE","ACCESS-ISSUE",
U1964="Projet OCM (ZTE, NOKIA, autres projets)","TRAVAUX OCM",
U1964="No root CAuse","No root cause",
U1964="ODU HS","PDH",
U1964="IP &amp; VLAN","PDH",
U1964="Warehouse HUAWEI","SPARE-ISSUE",
U1964="SPARE-HS","SPARE-ISSUE",
U1964="Power Telco","BSS"
),"")</f>
        <v/>
      </c>
      <c r="T1964" s="32" t="str" cm="1">
        <f t="array" ref="T1964">IFERROR(_xlfn.IFS(
U1964="MPR ISSUE","TX ISSUE",
U1964="BSS Hardware Issue","RAN ISSUE",
U1964="Sites strategiques, MLL, Pylone, etc.","ENVTECH",
U1964="AKTIVCO DEFAUT GE &amp; POWER Cabinet","POWER ISSUE",
U1964="AKTIVCO Coupure ENEO &amp; Baisse de tension","POWER ISSUE",
U1964="Coupure ENEO &amp; Baisse de tension","POWER ISSUE",
U1964="Defaut GE &amp; POWER Cabinet","POWER ISSUE",
U1964="Sharing","POWER ISSUE",
U1964="Sites strategiques &amp; DataCenter","POWER ISSUE",
U1964="Exclu","Exclu",
U1964="SAT","TX ISSUE",
U1964="SPARE-ISSUE","SPARE-ISSUE",
U1964="Fiber CAmtel","TX ISSUE",
U1964="Fiber AOF","TX ISSUE",
U1964="Projet OCM (HUAWEI)","TRAVAUX-HUAWEI",
U1964="Projet OCM (NOKIA)","TRAVAUX -NOKIA",
U1964="ACCESS-ISSUE","ACCESS-ISSUE",
U1964="Projet OCM (ZTE, NOKIA, autres projets)","TRAVAUX OCM",
U1964="No root CAuse","No root cause",
U1964="ODU HS","TX ISSUE",
U1964="IP &amp; VLAN","TX ISSUE",
U1964="Warehouse HUAWEI","SPARE-ISSUE",
U1964="SPARE-HS","SPARE-ISSUE",
U1964="Power Telco","RAN ISSUE"
),"")</f>
        <v/>
      </c>
      <c r="U1964" s="33"/>
      <c r="V1964" s="32" t="str" cm="1">
        <f t="array" ref="V1964">IFERROR(_xlfn.IFS(
U1964="MPR ISSUE","ACTIVE",
U1964="BSS Hardware Issue","ACTIVE",
U1964="Sites strategiques, MLL, Pylone, etc.","PASSIVE",
U1964="AKTIVCO DEFAUT GE &amp; POWER Cabinet","PASSIVE",
U1964="AKTIVCO Coupure ENEO &amp; Baisse de tension","PASSIVE",
U1964="Coupure ENEO &amp; Baisse de tension","PASSIVE",
U1964="Defaut GE &amp; POWER Cabinet","PASSIVE",
U1964="Sharing","PASSIVE",
U1964="Sites strategiques &amp; DataCenter","PASSIVE",
U1964="Exclu","Exclu",
U1964="SAT","ACTIVE",
U1964="SPARE-ISSUE","SPARE-ISSUE",
U1964="Fiber CAmtel","ACTIVE",
U1964="Fiber AOF","ACTIVE",
U1964="Projet OCM (HUAWEI)","PLANNED WORKS",
U1964="Projet OCM (NOKIA)","PLANNED WORKS",
U1964="ACCESS-ISSUE","ACCESS-ISSUE",
U1964="Projet OCM (ZTE, NOKIA, autres projets)","PLANNED WORKS",
U1964="No root CAuse","No root cause",
U1964="ODU HS","ACTIVE",
U1964="IP &amp; VLAN","ACTIVE",
U1964="Warehouse HUAWEI","SPARE-ISSUE",
U1964="SPARE-HS","SPARE-ISSUE",
U1964="Power Telco","ACTIVE"
),"")</f>
        <v/>
      </c>
      <c r="W1964" s="51"/>
      <c r="X1964" s="51"/>
      <c r="Y1964" s="51"/>
      <c r="Z1964" s="51"/>
      <c r="AA1964" s="51"/>
      <c r="AB1964" s="34" t="s">
        <v>5420</v>
      </c>
      <c r="AC1964" s="34" t="str">
        <f>_xlfn.XLOOKUP(B1964,[4]ALL!$B:$B,[4]ALL!$N:$N,"")</f>
        <v/>
      </c>
      <c r="AD1964" s="34" t="s">
        <v>5420</v>
      </c>
      <c r="AE1964" s="34"/>
      <c r="AF1964" s="36" t="s">
        <v>5420</v>
      </c>
      <c r="AG1964" s="29"/>
      <c r="AH1964" s="35"/>
      <c r="AI1964" s="29"/>
      <c r="AJ1964" s="29" t="s">
        <v>5420</v>
      </c>
      <c r="AK1964" s="36" t="s">
        <v>5420</v>
      </c>
      <c r="AL1964" s="36" t="s">
        <v>5420</v>
      </c>
      <c r="AM1964" s="36" t="s">
        <v>5420</v>
      </c>
      <c r="AN1964" s="36" t="s">
        <v>5420</v>
      </c>
      <c r="AO1964" s="36" t="s">
        <v>5420</v>
      </c>
      <c r="AP1964" s="36" t="s">
        <v>5420</v>
      </c>
      <c r="AQ1964" s="36" t="s">
        <v>5420</v>
      </c>
      <c r="AR1964" s="36" t="s">
        <v>5420</v>
      </c>
      <c r="AS1964" s="36" t="s">
        <v>5420</v>
      </c>
      <c r="AT1964" s="36" t="s">
        <v>5420</v>
      </c>
      <c r="AU1964" s="36" t="s">
        <v>5420</v>
      </c>
      <c r="AV1964" s="36" t="s">
        <v>5420</v>
      </c>
      <c r="AW1964" s="45"/>
      <c r="AX1964" s="45" t="s">
        <v>5420</v>
      </c>
      <c r="AY1964" s="45" t="s">
        <v>5420</v>
      </c>
      <c r="AZ1964" s="45" t="s">
        <v>5420</v>
      </c>
      <c r="BA1964" s="36" t="s">
        <v>5420</v>
      </c>
    </row>
    <row r="1965" spans="1:53" s="58" customFormat="1" ht="15.6" hidden="1" x14ac:dyDescent="0.3">
      <c r="A1965" s="27" t="s">
        <v>3555</v>
      </c>
      <c r="B1965" s="27" t="s">
        <v>3556</v>
      </c>
      <c r="C1965" s="29" t="str">
        <f>_xlfn.XLOOKUP(B1965,'[1]daily break down'!$D:$D,'[1]daily break down'!$E:$E,"")</f>
        <v>LITTORAL</v>
      </c>
      <c r="D1965" s="27" t="s">
        <v>11</v>
      </c>
      <c r="E1965" s="27" t="s">
        <v>12</v>
      </c>
      <c r="F1965" s="29" t="s">
        <v>31</v>
      </c>
      <c r="G1965" s="27" t="s">
        <v>3513</v>
      </c>
      <c r="H1965" s="30" t="str">
        <f>_xlfn.XLOOKUP(B1965,[2]CALCULATION!$B:$B,[2]CALCULATION!$H:$H,"")</f>
        <v>ZTE</v>
      </c>
      <c r="I1965" s="25">
        <v>0</v>
      </c>
      <c r="J1965" s="25">
        <v>0</v>
      </c>
      <c r="K1965" s="25">
        <v>0</v>
      </c>
      <c r="L1965" s="25">
        <v>0</v>
      </c>
      <c r="M1965" s="25">
        <v>0</v>
      </c>
      <c r="N1965" s="25">
        <v>0</v>
      </c>
      <c r="O1965" s="25">
        <v>0</v>
      </c>
      <c r="P1965" s="25" t="s">
        <v>6366</v>
      </c>
      <c r="Q1965" s="31" t="s">
        <v>5364</v>
      </c>
      <c r="R1965" s="31"/>
      <c r="S1965" s="32" t="str" cm="1">
        <f t="array" ref="S1965">IFERROR(_xlfn.IFS(
U1965="MPR ISSUE","PDH",
U1965="BSS Hardware Issue","BSS",
U1965="Sites strategiques, MLL, Pylone, etc.","ENVTECH",
U1965="AKTIVCO DEFAUT GE &amp; POWER Cabinet","AKTIVCO",
U1965="AKTIVCO Coupure ENEO &amp; Baisse de tension","AKTIVCO GRID ONLY",
U1965="Coupure ENEO &amp; Baisse de tension","IHS GRID ONLY",
U1965="Defaut GE &amp; POWER Cabinet","IHS",
U1965="Sharing","Partners",
U1965="Sites strategiques &amp; DataCenter","SST &amp; DC",
U1965="Exclu","Exclu",
U1965="SAT","SAT",
U1965="SPARE-ISSUE","SPARE-ISSUE",
U1965="Fiber CAmtel","TRANS_FO_CAMTEL",
U1965="Fiber AOF","Fiber AOF",
U1965="Projet OCM (HUAWEI)","TRAVAUX-HUAWEI",
U1965="Projet OCM (NOKIA)","TRAVAUX-NOKIA",
U1965="ACCESS-ISSUE","ACCESS-ISSUE",
U1965="Projet OCM (ZTE, NOKIA, autres projets)","TRAVAUX OCM",
U1965="No root CAuse","No root cause",
U1965="ODU HS","PDH",
U1965="IP &amp; VLAN","PDH",
U1965="Warehouse HUAWEI","SPARE-ISSUE",
U1965="SPARE-HS","SPARE-ISSUE",
U1965="Power Telco","BSS"
),"")</f>
        <v/>
      </c>
      <c r="T1965" s="32" t="str" cm="1">
        <f t="array" ref="T1965">IFERROR(_xlfn.IFS(
U1965="MPR ISSUE","TX ISSUE",
U1965="BSS Hardware Issue","RAN ISSUE",
U1965="Sites strategiques, MLL, Pylone, etc.","ENVTECH",
U1965="AKTIVCO DEFAUT GE &amp; POWER Cabinet","POWER ISSUE",
U1965="AKTIVCO Coupure ENEO &amp; Baisse de tension","POWER ISSUE",
U1965="Coupure ENEO &amp; Baisse de tension","POWER ISSUE",
U1965="Defaut GE &amp; POWER Cabinet","POWER ISSUE",
U1965="Sharing","POWER ISSUE",
U1965="Sites strategiques &amp; DataCenter","POWER ISSUE",
U1965="Exclu","Exclu",
U1965="SAT","TX ISSUE",
U1965="SPARE-ISSUE","SPARE-ISSUE",
U1965="Fiber CAmtel","TX ISSUE",
U1965="Fiber AOF","TX ISSUE",
U1965="Projet OCM (HUAWEI)","TRAVAUX-HUAWEI",
U1965="Projet OCM (NOKIA)","TRAVAUX -NOKIA",
U1965="ACCESS-ISSUE","ACCESS-ISSUE",
U1965="Projet OCM (ZTE, NOKIA, autres projets)","TRAVAUX OCM",
U1965="No root CAuse","No root cause",
U1965="ODU HS","TX ISSUE",
U1965="IP &amp; VLAN","TX ISSUE",
U1965="Warehouse HUAWEI","SPARE-ISSUE",
U1965="SPARE-HS","SPARE-ISSUE",
U1965="Power Telco","RAN ISSUE"
),"")</f>
        <v/>
      </c>
      <c r="U1965" s="33"/>
      <c r="V1965" s="32" t="str" cm="1">
        <f t="array" ref="V1965">IFERROR(_xlfn.IFS(
U1965="MPR ISSUE","ACTIVE",
U1965="BSS Hardware Issue","ACTIVE",
U1965="Sites strategiques, MLL, Pylone, etc.","PASSIVE",
U1965="AKTIVCO DEFAUT GE &amp; POWER Cabinet","PASSIVE",
U1965="AKTIVCO Coupure ENEO &amp; Baisse de tension","PASSIVE",
U1965="Coupure ENEO &amp; Baisse de tension","PASSIVE",
U1965="Defaut GE &amp; POWER Cabinet","PASSIVE",
U1965="Sharing","PASSIVE",
U1965="Sites strategiques &amp; DataCenter","PASSIVE",
U1965="Exclu","Exclu",
U1965="SAT","ACTIVE",
U1965="SPARE-ISSUE","SPARE-ISSUE",
U1965="Fiber CAmtel","ACTIVE",
U1965="Fiber AOF","ACTIVE",
U1965="Projet OCM (HUAWEI)","PLANNED WORKS",
U1965="Projet OCM (NOKIA)","PLANNED WORKS",
U1965="ACCESS-ISSUE","ACCESS-ISSUE",
U1965="Projet OCM (ZTE, NOKIA, autres projets)","PLANNED WORKS",
U1965="No root CAuse","No root cause",
U1965="ODU HS","ACTIVE",
U1965="IP &amp; VLAN","ACTIVE",
U1965="Warehouse HUAWEI","SPARE-ISSUE",
U1965="SPARE-HS","SPARE-ISSUE",
U1965="Power Telco","ACTIVE"
),"")</f>
        <v/>
      </c>
      <c r="W1965" s="51"/>
      <c r="X1965" s="51"/>
      <c r="Y1965" s="51"/>
      <c r="Z1965" s="51"/>
      <c r="AA1965" s="51"/>
      <c r="AB1965" s="34" t="s">
        <v>5420</v>
      </c>
      <c r="AC1965" s="34" t="str">
        <f>_xlfn.XLOOKUP(B1965,[4]ALL!$B:$B,[4]ALL!$N:$N,"")</f>
        <v/>
      </c>
      <c r="AD1965" s="34" t="s">
        <v>5420</v>
      </c>
      <c r="AE1965" s="34"/>
      <c r="AF1965" s="36" t="s">
        <v>5420</v>
      </c>
      <c r="AG1965" s="29"/>
      <c r="AH1965" s="35"/>
      <c r="AI1965" s="29"/>
      <c r="AJ1965" s="29" t="s">
        <v>5420</v>
      </c>
      <c r="AK1965" s="36" t="s">
        <v>5420</v>
      </c>
      <c r="AL1965" s="36" t="s">
        <v>5420</v>
      </c>
      <c r="AM1965" s="36" t="s">
        <v>5420</v>
      </c>
      <c r="AN1965" s="36" t="s">
        <v>5420</v>
      </c>
      <c r="AO1965" s="36" t="s">
        <v>5420</v>
      </c>
      <c r="AP1965" s="36" t="s">
        <v>5420</v>
      </c>
      <c r="AQ1965" s="36" t="s">
        <v>5420</v>
      </c>
      <c r="AR1965" s="36" t="s">
        <v>5420</v>
      </c>
      <c r="AS1965" s="36" t="s">
        <v>5420</v>
      </c>
      <c r="AT1965" s="36" t="s">
        <v>5420</v>
      </c>
      <c r="AU1965" s="36" t="s">
        <v>5420</v>
      </c>
      <c r="AV1965" s="36" t="s">
        <v>5420</v>
      </c>
      <c r="AW1965" s="45"/>
      <c r="AX1965" s="45" t="s">
        <v>5420</v>
      </c>
      <c r="AY1965" s="45" t="s">
        <v>5420</v>
      </c>
      <c r="AZ1965" s="45" t="s">
        <v>5420</v>
      </c>
      <c r="BA1965" s="36" t="s">
        <v>5420</v>
      </c>
    </row>
    <row r="1966" spans="1:53" s="58" customFormat="1" ht="15.6" hidden="1" x14ac:dyDescent="0.3">
      <c r="A1966" s="27" t="s">
        <v>3626</v>
      </c>
      <c r="B1966" s="28" t="s">
        <v>3627</v>
      </c>
      <c r="C1966" s="29" t="str">
        <f>_xlfn.XLOOKUP(B1966,'[1]daily break down'!$D:$D,'[1]daily break down'!$E:$E,"")</f>
        <v>CENTRE</v>
      </c>
      <c r="D1966" s="27"/>
      <c r="E1966" s="27"/>
      <c r="F1966" s="29" t="s">
        <v>69</v>
      </c>
      <c r="G1966" s="27" t="s">
        <v>3628</v>
      </c>
      <c r="H1966" s="30" t="str">
        <f>_xlfn.XLOOKUP(B1966,[2]CALCULATION!$B:$B,[2]CALCULATION!$H:$H,"")</f>
        <v>ZTE</v>
      </c>
      <c r="I1966" s="25">
        <v>0</v>
      </c>
      <c r="J1966" s="25">
        <v>0</v>
      </c>
      <c r="K1966" s="25">
        <v>0</v>
      </c>
      <c r="L1966" s="25">
        <v>0</v>
      </c>
      <c r="M1966" s="25">
        <v>0</v>
      </c>
      <c r="N1966" s="25">
        <v>0</v>
      </c>
      <c r="O1966" s="25">
        <v>0</v>
      </c>
      <c r="P1966" s="25" t="s">
        <v>6366</v>
      </c>
      <c r="Q1966" s="31" t="s">
        <v>5364</v>
      </c>
      <c r="R1966" s="31"/>
      <c r="S1966" s="32" t="str" cm="1">
        <f t="array" ref="S1966">IFERROR(_xlfn.IFS(
U1966="MPR ISSUE","PDH",
U1966="BSS Hardware Issue","BSS",
U1966="Sites strategiques, MLL, Pylone, etc.","ENVTECH",
U1966="AKTIVCO DEFAUT GE &amp; POWER Cabinet","AKTIVCO",
U1966="AKTIVCO Coupure ENEO &amp; Baisse de tension","AKTIVCO GRID ONLY",
U1966="Coupure ENEO &amp; Baisse de tension","IHS GRID ONLY",
U1966="Defaut GE &amp; POWER Cabinet","IHS",
U1966="Sharing","Partners",
U1966="Sites strategiques &amp; DataCenter","SST &amp; DC",
U1966="Exclu","Exclu",
U1966="SAT","SAT",
U1966="SPARE-ISSUE","SPARE-ISSUE",
U1966="Fiber CAmtel","TRANS_FO_CAMTEL",
U1966="Fiber AOF","Fiber AOF",
U1966="Projet OCM (HUAWEI)","TRAVAUX-HUAWEI",
U1966="Projet OCM (NOKIA)","TRAVAUX-NOKIA",
U1966="ACCESS-ISSUE","ACCESS-ISSUE",
U1966="Projet OCM (ZTE, NOKIA, autres projets)","TRAVAUX OCM",
U1966="No root CAuse","No root cause",
U1966="ODU HS","PDH",
U1966="IP &amp; VLAN","PDH",
U1966="Warehouse HUAWEI","SPARE-ISSUE",
U1966="SPARE-HS","SPARE-ISSUE",
U1966="Power Telco","BSS"
),"")</f>
        <v/>
      </c>
      <c r="T1966" s="32" t="str" cm="1">
        <f t="array" ref="T1966">IFERROR(_xlfn.IFS(
U1966="MPR ISSUE","TX ISSUE",
U1966="BSS Hardware Issue","RAN ISSUE",
U1966="Sites strategiques, MLL, Pylone, etc.","ENVTECH",
U1966="AKTIVCO DEFAUT GE &amp; POWER Cabinet","POWER ISSUE",
U1966="AKTIVCO Coupure ENEO &amp; Baisse de tension","POWER ISSUE",
U1966="Coupure ENEO &amp; Baisse de tension","POWER ISSUE",
U1966="Defaut GE &amp; POWER Cabinet","POWER ISSUE",
U1966="Sharing","POWER ISSUE",
U1966="Sites strategiques &amp; DataCenter","POWER ISSUE",
U1966="Exclu","Exclu",
U1966="SAT","TX ISSUE",
U1966="SPARE-ISSUE","SPARE-ISSUE",
U1966="Fiber CAmtel","TX ISSUE",
U1966="Fiber AOF","TX ISSUE",
U1966="Projet OCM (HUAWEI)","TRAVAUX-HUAWEI",
U1966="Projet OCM (NOKIA)","TRAVAUX -NOKIA",
U1966="ACCESS-ISSUE","ACCESS-ISSUE",
U1966="Projet OCM (ZTE, NOKIA, autres projets)","TRAVAUX OCM",
U1966="No root CAuse","No root cause",
U1966="ODU HS","TX ISSUE",
U1966="IP &amp; VLAN","TX ISSUE",
U1966="Warehouse HUAWEI","SPARE-ISSUE",
U1966="SPARE-HS","SPARE-ISSUE",
U1966="Power Telco","RAN ISSUE"
),"")</f>
        <v/>
      </c>
      <c r="U1966" s="33"/>
      <c r="V1966" s="32" t="str" cm="1">
        <f t="array" ref="V1966">IFERROR(_xlfn.IFS(
U1966="MPR ISSUE","ACTIVE",
U1966="BSS Hardware Issue","ACTIVE",
U1966="Sites strategiques, MLL, Pylone, etc.","PASSIVE",
U1966="AKTIVCO DEFAUT GE &amp; POWER Cabinet","PASSIVE",
U1966="AKTIVCO Coupure ENEO &amp; Baisse de tension","PASSIVE",
U1966="Coupure ENEO &amp; Baisse de tension","PASSIVE",
U1966="Defaut GE &amp; POWER Cabinet","PASSIVE",
U1966="Sharing","PASSIVE",
U1966="Sites strategiques &amp; DataCenter","PASSIVE",
U1966="Exclu","Exclu",
U1966="SAT","ACTIVE",
U1966="SPARE-ISSUE","SPARE-ISSUE",
U1966="Fiber CAmtel","ACTIVE",
U1966="Fiber AOF","ACTIVE",
U1966="Projet OCM (HUAWEI)","PLANNED WORKS",
U1966="Projet OCM (NOKIA)","PLANNED WORKS",
U1966="ACCESS-ISSUE","ACCESS-ISSUE",
U1966="Projet OCM (ZTE, NOKIA, autres projets)","PLANNED WORKS",
U1966="No root CAuse","No root cause",
U1966="ODU HS","ACTIVE",
U1966="IP &amp; VLAN","ACTIVE",
U1966="Warehouse HUAWEI","SPARE-ISSUE",
U1966="SPARE-HS","SPARE-ISSUE",
U1966="Power Telco","ACTIVE"
),"")</f>
        <v/>
      </c>
      <c r="W1966" s="52"/>
      <c r="X1966" s="52"/>
      <c r="Y1966" s="52"/>
      <c r="Z1966" s="52"/>
      <c r="AA1966" s="52"/>
      <c r="AB1966" s="34" t="s">
        <v>5881</v>
      </c>
      <c r="AC1966" s="34" t="str">
        <f>_xlfn.XLOOKUP(B1966,[4]ALL!$B:$B,[4]ALL!$N:$N,"")</f>
        <v/>
      </c>
      <c r="AD1966" s="34" t="s">
        <v>5420</v>
      </c>
      <c r="AE1966" s="34"/>
      <c r="AF1966" s="36" t="s">
        <v>5420</v>
      </c>
      <c r="AG1966" s="29"/>
      <c r="AH1966" s="35"/>
      <c r="AI1966" s="29"/>
      <c r="AJ1966" s="29" t="s">
        <v>5420</v>
      </c>
      <c r="AK1966" s="36" t="s">
        <v>5420</v>
      </c>
      <c r="AL1966" s="36" t="s">
        <v>5420</v>
      </c>
      <c r="AM1966" s="36" t="s">
        <v>5420</v>
      </c>
      <c r="AN1966" s="36" t="s">
        <v>5420</v>
      </c>
      <c r="AO1966" s="36" t="s">
        <v>5420</v>
      </c>
      <c r="AP1966" s="36" t="s">
        <v>5420</v>
      </c>
      <c r="AQ1966" s="36" t="s">
        <v>5881</v>
      </c>
      <c r="AR1966" s="36" t="s">
        <v>5420</v>
      </c>
      <c r="AS1966" s="36" t="s">
        <v>5420</v>
      </c>
      <c r="AT1966" s="36" t="s">
        <v>5420</v>
      </c>
      <c r="AU1966" s="36" t="s">
        <v>5420</v>
      </c>
      <c r="AV1966" s="36" t="s">
        <v>5420</v>
      </c>
      <c r="AW1966" s="45"/>
      <c r="AX1966" s="45" t="s">
        <v>5420</v>
      </c>
      <c r="AY1966" s="45" t="s">
        <v>5420</v>
      </c>
      <c r="AZ1966" s="45" t="s">
        <v>5420</v>
      </c>
      <c r="BA1966" s="36" t="s">
        <v>5420</v>
      </c>
    </row>
    <row r="1967" spans="1:53" s="58" customFormat="1" ht="15.6" hidden="1" x14ac:dyDescent="0.3">
      <c r="A1967" s="27" t="s">
        <v>3557</v>
      </c>
      <c r="B1967" s="28" t="s">
        <v>3558</v>
      </c>
      <c r="C1967" s="29" t="str">
        <f>_xlfn.XLOOKUP(B1967,'[1]daily break down'!$D:$D,'[1]daily break down'!$E:$E,"")</f>
        <v>LITTORAL</v>
      </c>
      <c r="D1967" s="27" t="s">
        <v>11</v>
      </c>
      <c r="E1967" s="27" t="s">
        <v>12</v>
      </c>
      <c r="F1967" s="29" t="s">
        <v>31</v>
      </c>
      <c r="G1967" s="27" t="s">
        <v>3559</v>
      </c>
      <c r="H1967" s="30" t="str">
        <f>_xlfn.XLOOKUP(B1967,[2]CALCULATION!$B:$B,[2]CALCULATION!$H:$H,"")</f>
        <v>ZTE</v>
      </c>
      <c r="I1967" s="25">
        <v>0</v>
      </c>
      <c r="J1967" s="25">
        <v>0</v>
      </c>
      <c r="K1967" s="25">
        <v>0</v>
      </c>
      <c r="L1967" s="25">
        <v>0</v>
      </c>
      <c r="M1967" s="25">
        <v>0</v>
      </c>
      <c r="N1967" s="25">
        <v>0</v>
      </c>
      <c r="O1967" s="25">
        <v>0</v>
      </c>
      <c r="P1967" s="25" t="s">
        <v>6366</v>
      </c>
      <c r="Q1967" s="31" t="s">
        <v>5364</v>
      </c>
      <c r="R1967" s="31"/>
      <c r="S1967" s="32" t="str" cm="1">
        <f t="array" ref="S1967">IFERROR(_xlfn.IFS(
U1967="MPR ISSUE","PDH",
U1967="BSS Hardware Issue","BSS",
U1967="Sites strategiques, MLL, Pylone, etc.","ENVTECH",
U1967="AKTIVCO DEFAUT GE &amp; POWER Cabinet","AKTIVCO",
U1967="AKTIVCO Coupure ENEO &amp; Baisse de tension","AKTIVCO GRID ONLY",
U1967="Coupure ENEO &amp; Baisse de tension","IHS GRID ONLY",
U1967="Defaut GE &amp; POWER Cabinet","IHS",
U1967="Sharing","Partners",
U1967="Sites strategiques &amp; DataCenter","SST &amp; DC",
U1967="Exclu","Exclu",
U1967="SAT","SAT",
U1967="SPARE-ISSUE","SPARE-ISSUE",
U1967="Fiber CAmtel","TRANS_FO_CAMTEL",
U1967="Fiber AOF","Fiber AOF",
U1967="Projet OCM (HUAWEI)","TRAVAUX-HUAWEI",
U1967="Projet OCM (NOKIA)","TRAVAUX-NOKIA",
U1967="ACCESS-ISSUE","ACCESS-ISSUE",
U1967="Projet OCM (ZTE, NOKIA, autres projets)","TRAVAUX OCM",
U1967="No root CAuse","No root cause",
U1967="ODU HS","PDH",
U1967="IP &amp; VLAN","PDH",
U1967="Warehouse HUAWEI","SPARE-ISSUE",
U1967="SPARE-HS","SPARE-ISSUE",
U1967="Power Telco","BSS"
),"")</f>
        <v/>
      </c>
      <c r="T1967" s="32" t="str" cm="1">
        <f t="array" ref="T1967">IFERROR(_xlfn.IFS(
U1967="MPR ISSUE","TX ISSUE",
U1967="BSS Hardware Issue","RAN ISSUE",
U1967="Sites strategiques, MLL, Pylone, etc.","ENVTECH",
U1967="AKTIVCO DEFAUT GE &amp; POWER Cabinet","POWER ISSUE",
U1967="AKTIVCO Coupure ENEO &amp; Baisse de tension","POWER ISSUE",
U1967="Coupure ENEO &amp; Baisse de tension","POWER ISSUE",
U1967="Defaut GE &amp; POWER Cabinet","POWER ISSUE",
U1967="Sharing","POWER ISSUE",
U1967="Sites strategiques &amp; DataCenter","POWER ISSUE",
U1967="Exclu","Exclu",
U1967="SAT","TX ISSUE",
U1967="SPARE-ISSUE","SPARE-ISSUE",
U1967="Fiber CAmtel","TX ISSUE",
U1967="Fiber AOF","TX ISSUE",
U1967="Projet OCM (HUAWEI)","TRAVAUX-HUAWEI",
U1967="Projet OCM (NOKIA)","TRAVAUX -NOKIA",
U1967="ACCESS-ISSUE","ACCESS-ISSUE",
U1967="Projet OCM (ZTE, NOKIA, autres projets)","TRAVAUX OCM",
U1967="No root CAuse","No root cause",
U1967="ODU HS","TX ISSUE",
U1967="IP &amp; VLAN","TX ISSUE",
U1967="Warehouse HUAWEI","SPARE-ISSUE",
U1967="SPARE-HS","SPARE-ISSUE",
U1967="Power Telco","RAN ISSUE"
),"")</f>
        <v/>
      </c>
      <c r="U1967" s="33"/>
      <c r="V1967" s="32" t="str" cm="1">
        <f t="array" ref="V1967">IFERROR(_xlfn.IFS(
U1967="MPR ISSUE","ACTIVE",
U1967="BSS Hardware Issue","ACTIVE",
U1967="Sites strategiques, MLL, Pylone, etc.","PASSIVE",
U1967="AKTIVCO DEFAUT GE &amp; POWER Cabinet","PASSIVE",
U1967="AKTIVCO Coupure ENEO &amp; Baisse de tension","PASSIVE",
U1967="Coupure ENEO &amp; Baisse de tension","PASSIVE",
U1967="Defaut GE &amp; POWER Cabinet","PASSIVE",
U1967="Sharing","PASSIVE",
U1967="Sites strategiques &amp; DataCenter","PASSIVE",
U1967="Exclu","Exclu",
U1967="SAT","ACTIVE",
U1967="SPARE-ISSUE","SPARE-ISSUE",
U1967="Fiber CAmtel","ACTIVE",
U1967="Fiber AOF","ACTIVE",
U1967="Projet OCM (HUAWEI)","PLANNED WORKS",
U1967="Projet OCM (NOKIA)","PLANNED WORKS",
U1967="ACCESS-ISSUE","ACCESS-ISSUE",
U1967="Projet OCM (ZTE, NOKIA, autres projets)","PLANNED WORKS",
U1967="No root CAuse","No root cause",
U1967="ODU HS","ACTIVE",
U1967="IP &amp; VLAN","ACTIVE",
U1967="Warehouse HUAWEI","SPARE-ISSUE",
U1967="SPARE-HS","SPARE-ISSUE",
U1967="Power Telco","ACTIVE"
),"")</f>
        <v/>
      </c>
      <c r="W1967" s="51"/>
      <c r="X1967" s="51"/>
      <c r="Y1967" s="51"/>
      <c r="Z1967" s="51"/>
      <c r="AA1967" s="51"/>
      <c r="AB1967" s="34" t="s">
        <v>5420</v>
      </c>
      <c r="AC1967" s="34" t="str">
        <f>_xlfn.XLOOKUP(B1967,[4]ALL!$B:$B,[4]ALL!$N:$N,"")</f>
        <v/>
      </c>
      <c r="AD1967" s="34" t="s">
        <v>5420</v>
      </c>
      <c r="AE1967" s="34"/>
      <c r="AF1967" s="36" t="s">
        <v>5420</v>
      </c>
      <c r="AG1967" s="29"/>
      <c r="AH1967" s="35"/>
      <c r="AI1967" s="29"/>
      <c r="AJ1967" s="29" t="s">
        <v>5420</v>
      </c>
      <c r="AK1967" s="36" t="s">
        <v>5420</v>
      </c>
      <c r="AL1967" s="36" t="s">
        <v>5420</v>
      </c>
      <c r="AM1967" s="36" t="s">
        <v>5420</v>
      </c>
      <c r="AN1967" s="36" t="s">
        <v>5420</v>
      </c>
      <c r="AO1967" s="36" t="s">
        <v>5420</v>
      </c>
      <c r="AP1967" s="36" t="s">
        <v>5420</v>
      </c>
      <c r="AQ1967" s="36" t="s">
        <v>5420</v>
      </c>
      <c r="AR1967" s="36" t="s">
        <v>5420</v>
      </c>
      <c r="AS1967" s="36" t="s">
        <v>5420</v>
      </c>
      <c r="AT1967" s="36" t="s">
        <v>5420</v>
      </c>
      <c r="AU1967" s="36" t="s">
        <v>5420</v>
      </c>
      <c r="AV1967" s="36" t="s">
        <v>5420</v>
      </c>
      <c r="AW1967" s="45"/>
      <c r="AX1967" s="45" t="s">
        <v>5420</v>
      </c>
      <c r="AY1967" s="45" t="s">
        <v>5420</v>
      </c>
      <c r="AZ1967" s="45" t="s">
        <v>5420</v>
      </c>
      <c r="BA1967" s="36" t="s">
        <v>5420</v>
      </c>
    </row>
    <row r="1968" spans="1:53" s="58" customFormat="1" ht="15.6" hidden="1" x14ac:dyDescent="0.3">
      <c r="A1968" s="27" t="s">
        <v>3560</v>
      </c>
      <c r="B1968" s="27" t="s">
        <v>3561</v>
      </c>
      <c r="C1968" s="29" t="str">
        <f>_xlfn.XLOOKUP(B1968,'[1]daily break down'!$D:$D,'[1]daily break down'!$E:$E,"")</f>
        <v>LITTORAL</v>
      </c>
      <c r="D1968" s="27" t="s">
        <v>11</v>
      </c>
      <c r="E1968" s="27" t="s">
        <v>12</v>
      </c>
      <c r="F1968" s="29" t="s">
        <v>31</v>
      </c>
      <c r="G1968" s="27" t="s">
        <v>3560</v>
      </c>
      <c r="H1968" s="30" t="str">
        <f>_xlfn.XLOOKUP(B1968,[2]CALCULATION!$B:$B,[2]CALCULATION!$H:$H,"")</f>
        <v>ZTE</v>
      </c>
      <c r="I1968" s="25">
        <v>0</v>
      </c>
      <c r="J1968" s="25">
        <v>0</v>
      </c>
      <c r="K1968" s="25">
        <v>0</v>
      </c>
      <c r="L1968" s="25">
        <v>0</v>
      </c>
      <c r="M1968" s="25">
        <v>0</v>
      </c>
      <c r="N1968" s="25">
        <v>0</v>
      </c>
      <c r="O1968" s="25">
        <v>0</v>
      </c>
      <c r="P1968" s="25" t="s">
        <v>6366</v>
      </c>
      <c r="Q1968" s="31" t="s">
        <v>5364</v>
      </c>
      <c r="R1968" s="31"/>
      <c r="S1968" s="32" t="str" cm="1">
        <f t="array" ref="S1968">IFERROR(_xlfn.IFS(
U1968="MPR ISSUE","PDH",
U1968="BSS Hardware Issue","BSS",
U1968="Sites strategiques, MLL, Pylone, etc.","ENVTECH",
U1968="AKTIVCO DEFAUT GE &amp; POWER Cabinet","AKTIVCO",
U1968="AKTIVCO Coupure ENEO &amp; Baisse de tension","AKTIVCO GRID ONLY",
U1968="Coupure ENEO &amp; Baisse de tension","IHS GRID ONLY",
U1968="Defaut GE &amp; POWER Cabinet","IHS",
U1968="Sharing","Partners",
U1968="Sites strategiques &amp; DataCenter","SST &amp; DC",
U1968="Exclu","Exclu",
U1968="SAT","SAT",
U1968="SPARE-ISSUE","SPARE-ISSUE",
U1968="Fiber CAmtel","TRANS_FO_CAMTEL",
U1968="Fiber AOF","Fiber AOF",
U1968="Projet OCM (HUAWEI)","TRAVAUX-HUAWEI",
U1968="Projet OCM (NOKIA)","TRAVAUX-NOKIA",
U1968="ACCESS-ISSUE","ACCESS-ISSUE",
U1968="Projet OCM (ZTE, NOKIA, autres projets)","TRAVAUX OCM",
U1968="No root CAuse","No root cause",
U1968="ODU HS","PDH",
U1968="IP &amp; VLAN","PDH",
U1968="Warehouse HUAWEI","SPARE-ISSUE",
U1968="SPARE-HS","SPARE-ISSUE",
U1968="Power Telco","BSS"
),"")</f>
        <v/>
      </c>
      <c r="T1968" s="32" t="str" cm="1">
        <f t="array" ref="T1968">IFERROR(_xlfn.IFS(
U1968="MPR ISSUE","TX ISSUE",
U1968="BSS Hardware Issue","RAN ISSUE",
U1968="Sites strategiques, MLL, Pylone, etc.","ENVTECH",
U1968="AKTIVCO DEFAUT GE &amp; POWER Cabinet","POWER ISSUE",
U1968="AKTIVCO Coupure ENEO &amp; Baisse de tension","POWER ISSUE",
U1968="Coupure ENEO &amp; Baisse de tension","POWER ISSUE",
U1968="Defaut GE &amp; POWER Cabinet","POWER ISSUE",
U1968="Sharing","POWER ISSUE",
U1968="Sites strategiques &amp; DataCenter","POWER ISSUE",
U1968="Exclu","Exclu",
U1968="SAT","TX ISSUE",
U1968="SPARE-ISSUE","SPARE-ISSUE",
U1968="Fiber CAmtel","TX ISSUE",
U1968="Fiber AOF","TX ISSUE",
U1968="Projet OCM (HUAWEI)","TRAVAUX-HUAWEI",
U1968="Projet OCM (NOKIA)","TRAVAUX -NOKIA",
U1968="ACCESS-ISSUE","ACCESS-ISSUE",
U1968="Projet OCM (ZTE, NOKIA, autres projets)","TRAVAUX OCM",
U1968="No root CAuse","No root cause",
U1968="ODU HS","TX ISSUE",
U1968="IP &amp; VLAN","TX ISSUE",
U1968="Warehouse HUAWEI","SPARE-ISSUE",
U1968="SPARE-HS","SPARE-ISSUE",
U1968="Power Telco","RAN ISSUE"
),"")</f>
        <v/>
      </c>
      <c r="U1968" s="33"/>
      <c r="V1968" s="32" t="str" cm="1">
        <f t="array" ref="V1968">IFERROR(_xlfn.IFS(
U1968="MPR ISSUE","ACTIVE",
U1968="BSS Hardware Issue","ACTIVE",
U1968="Sites strategiques, MLL, Pylone, etc.","PASSIVE",
U1968="AKTIVCO DEFAUT GE &amp; POWER Cabinet","PASSIVE",
U1968="AKTIVCO Coupure ENEO &amp; Baisse de tension","PASSIVE",
U1968="Coupure ENEO &amp; Baisse de tension","PASSIVE",
U1968="Defaut GE &amp; POWER Cabinet","PASSIVE",
U1968="Sharing","PASSIVE",
U1968="Sites strategiques &amp; DataCenter","PASSIVE",
U1968="Exclu","Exclu",
U1968="SAT","ACTIVE",
U1968="SPARE-ISSUE","SPARE-ISSUE",
U1968="Fiber CAmtel","ACTIVE",
U1968="Fiber AOF","ACTIVE",
U1968="Projet OCM (HUAWEI)","PLANNED WORKS",
U1968="Projet OCM (NOKIA)","PLANNED WORKS",
U1968="ACCESS-ISSUE","ACCESS-ISSUE",
U1968="Projet OCM (ZTE, NOKIA, autres projets)","PLANNED WORKS",
U1968="No root CAuse","No root cause",
U1968="ODU HS","ACTIVE",
U1968="IP &amp; VLAN","ACTIVE",
U1968="Warehouse HUAWEI","SPARE-ISSUE",
U1968="SPARE-HS","SPARE-ISSUE",
U1968="Power Telco","ACTIVE"
),"")</f>
        <v/>
      </c>
      <c r="W1968" s="51"/>
      <c r="X1968" s="51"/>
      <c r="Y1968" s="51"/>
      <c r="Z1968" s="51"/>
      <c r="AA1968" s="51"/>
      <c r="AB1968" s="34" t="s">
        <v>5420</v>
      </c>
      <c r="AC1968" s="34" t="str">
        <f>_xlfn.XLOOKUP(B1968,[4]ALL!$B:$B,[4]ALL!$N:$N,"")</f>
        <v/>
      </c>
      <c r="AD1968" s="34" t="s">
        <v>5420</v>
      </c>
      <c r="AE1968" s="34"/>
      <c r="AF1968" s="36" t="s">
        <v>5420</v>
      </c>
      <c r="AG1968" s="29"/>
      <c r="AH1968" s="35"/>
      <c r="AI1968" s="29"/>
      <c r="AJ1968" s="29" t="s">
        <v>5420</v>
      </c>
      <c r="AK1968" s="36" t="s">
        <v>5420</v>
      </c>
      <c r="AL1968" s="36" t="s">
        <v>5420</v>
      </c>
      <c r="AM1968" s="36" t="s">
        <v>5420</v>
      </c>
      <c r="AN1968" s="36" t="s">
        <v>5420</v>
      </c>
      <c r="AO1968" s="36" t="s">
        <v>5420</v>
      </c>
      <c r="AP1968" s="36" t="s">
        <v>5420</v>
      </c>
      <c r="AQ1968" s="36" t="s">
        <v>5420</v>
      </c>
      <c r="AR1968" s="36" t="s">
        <v>5420</v>
      </c>
      <c r="AS1968" s="36" t="s">
        <v>5420</v>
      </c>
      <c r="AT1968" s="36" t="s">
        <v>5420</v>
      </c>
      <c r="AU1968" s="36" t="s">
        <v>5420</v>
      </c>
      <c r="AV1968" s="36" t="s">
        <v>5420</v>
      </c>
      <c r="AW1968" s="45"/>
      <c r="AX1968" s="45" t="s">
        <v>5420</v>
      </c>
      <c r="AY1968" s="45" t="s">
        <v>5420</v>
      </c>
      <c r="AZ1968" s="45" t="s">
        <v>5420</v>
      </c>
      <c r="BA1968" s="36" t="s">
        <v>5420</v>
      </c>
    </row>
    <row r="1969" spans="1:53" s="58" customFormat="1" ht="15.6" hidden="1" x14ac:dyDescent="0.3">
      <c r="A1969" s="27" t="s">
        <v>3562</v>
      </c>
      <c r="B1969" s="28" t="s">
        <v>3563</v>
      </c>
      <c r="C1969" s="29" t="str">
        <f>_xlfn.XLOOKUP(B1969,'[1]daily break down'!$D:$D,'[1]daily break down'!$E:$E,"")</f>
        <v>LITTORAL</v>
      </c>
      <c r="D1969" s="27" t="s">
        <v>11</v>
      </c>
      <c r="E1969" s="27" t="s">
        <v>12</v>
      </c>
      <c r="F1969" s="29" t="s">
        <v>37</v>
      </c>
      <c r="G1969" s="27" t="s">
        <v>3562</v>
      </c>
      <c r="H1969" s="30" t="str">
        <f>_xlfn.XLOOKUP(B1969,[2]CALCULATION!$B:$B,[2]CALCULATION!$H:$H,"")</f>
        <v>ZTE</v>
      </c>
      <c r="I1969" s="25">
        <v>0</v>
      </c>
      <c r="J1969" s="25">
        <v>0</v>
      </c>
      <c r="K1969" s="25">
        <v>0</v>
      </c>
      <c r="L1969" s="25">
        <v>0</v>
      </c>
      <c r="M1969" s="25">
        <v>0</v>
      </c>
      <c r="N1969" s="25">
        <v>0</v>
      </c>
      <c r="O1969" s="25">
        <v>0</v>
      </c>
      <c r="P1969" s="25" t="s">
        <v>6366</v>
      </c>
      <c r="Q1969" s="31" t="s">
        <v>5364</v>
      </c>
      <c r="R1969" s="31"/>
      <c r="S1969" s="32" t="str" cm="1">
        <f t="array" ref="S1969">IFERROR(_xlfn.IFS(
U1969="MPR ISSUE","PDH",
U1969="BSS Hardware Issue","BSS",
U1969="Sites strategiques, MLL, Pylone, etc.","ENVTECH",
U1969="AKTIVCO DEFAUT GE &amp; POWER Cabinet","AKTIVCO",
U1969="AKTIVCO Coupure ENEO &amp; Baisse de tension","AKTIVCO GRID ONLY",
U1969="Coupure ENEO &amp; Baisse de tension","IHS GRID ONLY",
U1969="Defaut GE &amp; POWER Cabinet","IHS",
U1969="Sharing","Partners",
U1969="Sites strategiques &amp; DataCenter","SST &amp; DC",
U1969="Exclu","Exclu",
U1969="SAT","SAT",
U1969="SPARE-ISSUE","SPARE-ISSUE",
U1969="Fiber CAmtel","TRANS_FO_CAMTEL",
U1969="Fiber AOF","Fiber AOF",
U1969="Projet OCM (HUAWEI)","TRAVAUX-HUAWEI",
U1969="Projet OCM (NOKIA)","TRAVAUX-NOKIA",
U1969="ACCESS-ISSUE","ACCESS-ISSUE",
U1969="Projet OCM (ZTE, NOKIA, autres projets)","TRAVAUX OCM",
U1969="No root CAuse","No root cause",
U1969="ODU HS","PDH",
U1969="IP &amp; VLAN","PDH",
U1969="Warehouse HUAWEI","SPARE-ISSUE",
U1969="SPARE-HS","SPARE-ISSUE",
U1969="Power Telco","BSS"
),"")</f>
        <v/>
      </c>
      <c r="T1969" s="32" t="str" cm="1">
        <f t="array" ref="T1969">IFERROR(_xlfn.IFS(
U1969="MPR ISSUE","TX ISSUE",
U1969="BSS Hardware Issue","RAN ISSUE",
U1969="Sites strategiques, MLL, Pylone, etc.","ENVTECH",
U1969="AKTIVCO DEFAUT GE &amp; POWER Cabinet","POWER ISSUE",
U1969="AKTIVCO Coupure ENEO &amp; Baisse de tension","POWER ISSUE",
U1969="Coupure ENEO &amp; Baisse de tension","POWER ISSUE",
U1969="Defaut GE &amp; POWER Cabinet","POWER ISSUE",
U1969="Sharing","POWER ISSUE",
U1969="Sites strategiques &amp; DataCenter","POWER ISSUE",
U1969="Exclu","Exclu",
U1969="SAT","TX ISSUE",
U1969="SPARE-ISSUE","SPARE-ISSUE",
U1969="Fiber CAmtel","TX ISSUE",
U1969="Fiber AOF","TX ISSUE",
U1969="Projet OCM (HUAWEI)","TRAVAUX-HUAWEI",
U1969="Projet OCM (NOKIA)","TRAVAUX -NOKIA",
U1969="ACCESS-ISSUE","ACCESS-ISSUE",
U1969="Projet OCM (ZTE, NOKIA, autres projets)","TRAVAUX OCM",
U1969="No root CAuse","No root cause",
U1969="ODU HS","TX ISSUE",
U1969="IP &amp; VLAN","TX ISSUE",
U1969="Warehouse HUAWEI","SPARE-ISSUE",
U1969="SPARE-HS","SPARE-ISSUE",
U1969="Power Telco","RAN ISSUE"
),"")</f>
        <v/>
      </c>
      <c r="U1969" s="33"/>
      <c r="V1969" s="32" t="str" cm="1">
        <f t="array" ref="V1969">IFERROR(_xlfn.IFS(
U1969="MPR ISSUE","ACTIVE",
U1969="BSS Hardware Issue","ACTIVE",
U1969="Sites strategiques, MLL, Pylone, etc.","PASSIVE",
U1969="AKTIVCO DEFAUT GE &amp; POWER Cabinet","PASSIVE",
U1969="AKTIVCO Coupure ENEO &amp; Baisse de tension","PASSIVE",
U1969="Coupure ENEO &amp; Baisse de tension","PASSIVE",
U1969="Defaut GE &amp; POWER Cabinet","PASSIVE",
U1969="Sharing","PASSIVE",
U1969="Sites strategiques &amp; DataCenter","PASSIVE",
U1969="Exclu","Exclu",
U1969="SAT","ACTIVE",
U1969="SPARE-ISSUE","SPARE-ISSUE",
U1969="Fiber CAmtel","ACTIVE",
U1969="Fiber AOF","ACTIVE",
U1969="Projet OCM (HUAWEI)","PLANNED WORKS",
U1969="Projet OCM (NOKIA)","PLANNED WORKS",
U1969="ACCESS-ISSUE","ACCESS-ISSUE",
U1969="Projet OCM (ZTE, NOKIA, autres projets)","PLANNED WORKS",
U1969="No root CAuse","No root cause",
U1969="ODU HS","ACTIVE",
U1969="IP &amp; VLAN","ACTIVE",
U1969="Warehouse HUAWEI","SPARE-ISSUE",
U1969="SPARE-HS","SPARE-ISSUE",
U1969="Power Telco","ACTIVE"
),"")</f>
        <v/>
      </c>
      <c r="W1969" s="51"/>
      <c r="X1969" s="51"/>
      <c r="Y1969" s="51"/>
      <c r="Z1969" s="51"/>
      <c r="AA1969" s="51"/>
      <c r="AB1969" s="34" t="s">
        <v>6451</v>
      </c>
      <c r="AC1969" s="34" t="str">
        <f>_xlfn.XLOOKUP(B1969,[4]ALL!$B:$B,[4]ALL!$N:$N,"")</f>
        <v/>
      </c>
      <c r="AD1969" s="34" t="s">
        <v>5420</v>
      </c>
      <c r="AE1969" s="34"/>
      <c r="AF1969" s="36" t="s">
        <v>6451</v>
      </c>
      <c r="AG1969" s="29"/>
      <c r="AH1969" s="35"/>
      <c r="AI1969" s="29"/>
      <c r="AJ1969" s="29" t="s">
        <v>5420</v>
      </c>
      <c r="AK1969" s="36" t="s">
        <v>5420</v>
      </c>
      <c r="AL1969" s="36" t="s">
        <v>5420</v>
      </c>
      <c r="AM1969" s="36" t="s">
        <v>5420</v>
      </c>
      <c r="AN1969" s="36" t="s">
        <v>5420</v>
      </c>
      <c r="AO1969" s="36" t="s">
        <v>5420</v>
      </c>
      <c r="AP1969" s="36" t="s">
        <v>5420</v>
      </c>
      <c r="AQ1969" s="36" t="s">
        <v>5420</v>
      </c>
      <c r="AR1969" s="36" t="s">
        <v>5420</v>
      </c>
      <c r="AS1969" s="36" t="s">
        <v>5420</v>
      </c>
      <c r="AT1969" s="36" t="s">
        <v>5420</v>
      </c>
      <c r="AU1969" s="36" t="s">
        <v>5420</v>
      </c>
      <c r="AV1969" s="36" t="s">
        <v>5420</v>
      </c>
      <c r="AW1969" s="45"/>
      <c r="AX1969" s="45" t="s">
        <v>5420</v>
      </c>
      <c r="AY1969" s="45" t="s">
        <v>5420</v>
      </c>
      <c r="AZ1969" s="45" t="s">
        <v>5420</v>
      </c>
      <c r="BA1969" s="36" t="s">
        <v>5420</v>
      </c>
    </row>
    <row r="1970" spans="1:53" s="58" customFormat="1" ht="15.6" hidden="1" x14ac:dyDescent="0.3">
      <c r="A1970" s="27" t="s">
        <v>3565</v>
      </c>
      <c r="B1970" s="28" t="s">
        <v>3566</v>
      </c>
      <c r="C1970" s="29" t="str">
        <f>_xlfn.XLOOKUP(B1970,'[1]daily break down'!$D:$D,'[1]daily break down'!$E:$E,"")</f>
        <v>LITTORAL</v>
      </c>
      <c r="D1970" s="27"/>
      <c r="E1970" s="27"/>
      <c r="F1970" s="29" t="s">
        <v>31</v>
      </c>
      <c r="G1970" s="27" t="s">
        <v>3528</v>
      </c>
      <c r="H1970" s="30" t="str">
        <f>_xlfn.XLOOKUP(B1970,[2]CALCULATION!$B:$B,[2]CALCULATION!$H:$H,"")</f>
        <v>ZTE</v>
      </c>
      <c r="I1970" s="25">
        <v>0</v>
      </c>
      <c r="J1970" s="25">
        <v>0</v>
      </c>
      <c r="K1970" s="25">
        <v>0</v>
      </c>
      <c r="L1970" s="25">
        <v>0</v>
      </c>
      <c r="M1970" s="25">
        <v>0</v>
      </c>
      <c r="N1970" s="25">
        <v>0</v>
      </c>
      <c r="O1970" s="25">
        <v>0</v>
      </c>
      <c r="P1970" s="25" t="s">
        <v>6366</v>
      </c>
      <c r="Q1970" s="31" t="s">
        <v>5364</v>
      </c>
      <c r="R1970" s="31"/>
      <c r="S1970" s="32" t="str" cm="1">
        <f t="array" ref="S1970">IFERROR(_xlfn.IFS(
U1970="MPR ISSUE","PDH",
U1970="BSS Hardware Issue","BSS",
U1970="Sites strategiques, MLL, Pylone, etc.","ENVTECH",
U1970="AKTIVCO DEFAUT GE &amp; POWER Cabinet","AKTIVCO",
U1970="AKTIVCO Coupure ENEO &amp; Baisse de tension","AKTIVCO GRID ONLY",
U1970="Coupure ENEO &amp; Baisse de tension","IHS GRID ONLY",
U1970="Defaut GE &amp; POWER Cabinet","IHS",
U1970="Sharing","Partners",
U1970="Sites strategiques &amp; DataCenter","SST &amp; DC",
U1970="Exclu","Exclu",
U1970="SAT","SAT",
U1970="SPARE-ISSUE","SPARE-ISSUE",
U1970="Fiber CAmtel","TRANS_FO_CAMTEL",
U1970="Fiber AOF","Fiber AOF",
U1970="Projet OCM (HUAWEI)","TRAVAUX-HUAWEI",
U1970="Projet OCM (NOKIA)","TRAVAUX-NOKIA",
U1970="ACCESS-ISSUE","ACCESS-ISSUE",
U1970="Projet OCM (ZTE, NOKIA, autres projets)","TRAVAUX OCM",
U1970="No root CAuse","No root cause",
U1970="ODU HS","PDH",
U1970="IP &amp; VLAN","PDH",
U1970="Warehouse HUAWEI","SPARE-ISSUE",
U1970="SPARE-HS","SPARE-ISSUE",
U1970="Power Telco","BSS"
),"")</f>
        <v/>
      </c>
      <c r="T1970" s="32" t="str" cm="1">
        <f t="array" ref="T1970">IFERROR(_xlfn.IFS(
U1970="MPR ISSUE","TX ISSUE",
U1970="BSS Hardware Issue","RAN ISSUE",
U1970="Sites strategiques, MLL, Pylone, etc.","ENVTECH",
U1970="AKTIVCO DEFAUT GE &amp; POWER Cabinet","POWER ISSUE",
U1970="AKTIVCO Coupure ENEO &amp; Baisse de tension","POWER ISSUE",
U1970="Coupure ENEO &amp; Baisse de tension","POWER ISSUE",
U1970="Defaut GE &amp; POWER Cabinet","POWER ISSUE",
U1970="Sharing","POWER ISSUE",
U1970="Sites strategiques &amp; DataCenter","POWER ISSUE",
U1970="Exclu","Exclu",
U1970="SAT","TX ISSUE",
U1970="SPARE-ISSUE","SPARE-ISSUE",
U1970="Fiber CAmtel","TX ISSUE",
U1970="Fiber AOF","TX ISSUE",
U1970="Projet OCM (HUAWEI)","TRAVAUX-HUAWEI",
U1970="Projet OCM (NOKIA)","TRAVAUX -NOKIA",
U1970="ACCESS-ISSUE","ACCESS-ISSUE",
U1970="Projet OCM (ZTE, NOKIA, autres projets)","TRAVAUX OCM",
U1970="No root CAuse","No root cause",
U1970="ODU HS","TX ISSUE",
U1970="IP &amp; VLAN","TX ISSUE",
U1970="Warehouse HUAWEI","SPARE-ISSUE",
U1970="SPARE-HS","SPARE-ISSUE",
U1970="Power Telco","RAN ISSUE"
),"")</f>
        <v/>
      </c>
      <c r="U1970" s="33"/>
      <c r="V1970" s="32" t="str" cm="1">
        <f t="array" ref="V1970">IFERROR(_xlfn.IFS(
U1970="MPR ISSUE","ACTIVE",
U1970="BSS Hardware Issue","ACTIVE",
U1970="Sites strategiques, MLL, Pylone, etc.","PASSIVE",
U1970="AKTIVCO DEFAUT GE &amp; POWER Cabinet","PASSIVE",
U1970="AKTIVCO Coupure ENEO &amp; Baisse de tension","PASSIVE",
U1970="Coupure ENEO &amp; Baisse de tension","PASSIVE",
U1970="Defaut GE &amp; POWER Cabinet","PASSIVE",
U1970="Sharing","PASSIVE",
U1970="Sites strategiques &amp; DataCenter","PASSIVE",
U1970="Exclu","Exclu",
U1970="SAT","ACTIVE",
U1970="SPARE-ISSUE","SPARE-ISSUE",
U1970="Fiber CAmtel","ACTIVE",
U1970="Fiber AOF","ACTIVE",
U1970="Projet OCM (HUAWEI)","PLANNED WORKS",
U1970="Projet OCM (NOKIA)","PLANNED WORKS",
U1970="ACCESS-ISSUE","ACCESS-ISSUE",
U1970="Projet OCM (ZTE, NOKIA, autres projets)","PLANNED WORKS",
U1970="No root CAuse","No root cause",
U1970="ODU HS","ACTIVE",
U1970="IP &amp; VLAN","ACTIVE",
U1970="Warehouse HUAWEI","SPARE-ISSUE",
U1970="SPARE-HS","SPARE-ISSUE",
U1970="Power Telco","ACTIVE"
),"")</f>
        <v/>
      </c>
      <c r="W1970" s="51"/>
      <c r="X1970" s="51"/>
      <c r="Y1970" s="51"/>
      <c r="Z1970" s="51"/>
      <c r="AA1970" s="51"/>
      <c r="AB1970" s="34" t="s">
        <v>5420</v>
      </c>
      <c r="AC1970" s="34" t="str">
        <f>_xlfn.XLOOKUP(B1970,[4]ALL!$B:$B,[4]ALL!$N:$N,"")</f>
        <v/>
      </c>
      <c r="AD1970" s="34" t="s">
        <v>5420</v>
      </c>
      <c r="AE1970" s="34"/>
      <c r="AF1970" s="36" t="s">
        <v>5420</v>
      </c>
      <c r="AG1970" s="29"/>
      <c r="AH1970" s="35"/>
      <c r="AI1970" s="29"/>
      <c r="AJ1970" s="29" t="s">
        <v>5420</v>
      </c>
      <c r="AK1970" s="36" t="s">
        <v>5420</v>
      </c>
      <c r="AL1970" s="36" t="s">
        <v>5420</v>
      </c>
      <c r="AM1970" s="36" t="s">
        <v>5420</v>
      </c>
      <c r="AN1970" s="36" t="s">
        <v>5420</v>
      </c>
      <c r="AO1970" s="36" t="s">
        <v>5420</v>
      </c>
      <c r="AP1970" s="36" t="s">
        <v>5420</v>
      </c>
      <c r="AQ1970" s="36" t="s">
        <v>5420</v>
      </c>
      <c r="AR1970" s="36" t="s">
        <v>5420</v>
      </c>
      <c r="AS1970" s="36" t="s">
        <v>5420</v>
      </c>
      <c r="AT1970" s="36" t="s">
        <v>5420</v>
      </c>
      <c r="AU1970" s="36" t="s">
        <v>5420</v>
      </c>
      <c r="AV1970" s="36" t="s">
        <v>5420</v>
      </c>
      <c r="AW1970" s="45"/>
      <c r="AX1970" s="45" t="s">
        <v>5420</v>
      </c>
      <c r="AY1970" s="45" t="s">
        <v>5420</v>
      </c>
      <c r="AZ1970" s="45" t="s">
        <v>5420</v>
      </c>
      <c r="BA1970" s="36" t="s">
        <v>5420</v>
      </c>
    </row>
    <row r="1971" spans="1:53" s="58" customFormat="1" ht="15.6" hidden="1" x14ac:dyDescent="0.3">
      <c r="A1971" s="27" t="s">
        <v>3567</v>
      </c>
      <c r="B1971" s="28" t="s">
        <v>3568</v>
      </c>
      <c r="C1971" s="29" t="str">
        <f>_xlfn.XLOOKUP(B1971,'[1]daily break down'!$D:$D,'[1]daily break down'!$E:$E,"")</f>
        <v>CENTRE</v>
      </c>
      <c r="D1971" s="27" t="s">
        <v>21</v>
      </c>
      <c r="E1971" s="27" t="s">
        <v>563</v>
      </c>
      <c r="F1971" s="29" t="s">
        <v>69</v>
      </c>
      <c r="G1971" s="27" t="s">
        <v>3567</v>
      </c>
      <c r="H1971" s="30" t="str">
        <f>_xlfn.XLOOKUP(B1971,[2]CALCULATION!$B:$B,[2]CALCULATION!$H:$H,"")</f>
        <v>ZTE</v>
      </c>
      <c r="I1971" s="25">
        <v>0</v>
      </c>
      <c r="J1971" s="25">
        <v>0</v>
      </c>
      <c r="K1971" s="25">
        <v>0</v>
      </c>
      <c r="L1971" s="25">
        <v>0</v>
      </c>
      <c r="M1971" s="25">
        <v>0</v>
      </c>
      <c r="N1971" s="25">
        <v>0</v>
      </c>
      <c r="O1971" s="25">
        <v>0</v>
      </c>
      <c r="P1971" s="25" t="s">
        <v>6366</v>
      </c>
      <c r="Q1971" s="31" t="s">
        <v>5364</v>
      </c>
      <c r="R1971" s="31"/>
      <c r="S1971" s="32" t="str" cm="1">
        <f t="array" ref="S1971">IFERROR(_xlfn.IFS(
U1971="MPR ISSUE","PDH",
U1971="BSS Hardware Issue","BSS",
U1971="Sites strategiques, MLL, Pylone, etc.","ENVTECH",
U1971="AKTIVCO DEFAUT GE &amp; POWER Cabinet","AKTIVCO",
U1971="AKTIVCO Coupure ENEO &amp; Baisse de tension","AKTIVCO GRID ONLY",
U1971="Coupure ENEO &amp; Baisse de tension","IHS GRID ONLY",
U1971="Defaut GE &amp; POWER Cabinet","IHS",
U1971="Sharing","Partners",
U1971="Sites strategiques &amp; DataCenter","SST &amp; DC",
U1971="Exclu","Exclu",
U1971="SAT","SAT",
U1971="SPARE-ISSUE","SPARE-ISSUE",
U1971="Fiber CAmtel","TRANS_FO_CAMTEL",
U1971="Fiber AOF","Fiber AOF",
U1971="Projet OCM (HUAWEI)","TRAVAUX-HUAWEI",
U1971="Projet OCM (NOKIA)","TRAVAUX-NOKIA",
U1971="ACCESS-ISSUE","ACCESS-ISSUE",
U1971="Projet OCM (ZTE, NOKIA, autres projets)","TRAVAUX OCM",
U1971="No root CAuse","No root cause",
U1971="ODU HS","PDH",
U1971="IP &amp; VLAN","PDH",
U1971="Warehouse HUAWEI","SPARE-ISSUE",
U1971="SPARE-HS","SPARE-ISSUE",
U1971="Power Telco","BSS"
),"")</f>
        <v/>
      </c>
      <c r="T1971" s="32" t="str" cm="1">
        <f t="array" ref="T1971">IFERROR(_xlfn.IFS(
U1971="MPR ISSUE","TX ISSUE",
U1971="BSS Hardware Issue","RAN ISSUE",
U1971="Sites strategiques, MLL, Pylone, etc.","ENVTECH",
U1971="AKTIVCO DEFAUT GE &amp; POWER Cabinet","POWER ISSUE",
U1971="AKTIVCO Coupure ENEO &amp; Baisse de tension","POWER ISSUE",
U1971="Coupure ENEO &amp; Baisse de tension","POWER ISSUE",
U1971="Defaut GE &amp; POWER Cabinet","POWER ISSUE",
U1971="Sharing","POWER ISSUE",
U1971="Sites strategiques &amp; DataCenter","POWER ISSUE",
U1971="Exclu","Exclu",
U1971="SAT","TX ISSUE",
U1971="SPARE-ISSUE","SPARE-ISSUE",
U1971="Fiber CAmtel","TX ISSUE",
U1971="Fiber AOF","TX ISSUE",
U1971="Projet OCM (HUAWEI)","TRAVAUX-HUAWEI",
U1971="Projet OCM (NOKIA)","TRAVAUX -NOKIA",
U1971="ACCESS-ISSUE","ACCESS-ISSUE",
U1971="Projet OCM (ZTE, NOKIA, autres projets)","TRAVAUX OCM",
U1971="No root CAuse","No root cause",
U1971="ODU HS","TX ISSUE",
U1971="IP &amp; VLAN","TX ISSUE",
U1971="Warehouse HUAWEI","SPARE-ISSUE",
U1971="SPARE-HS","SPARE-ISSUE",
U1971="Power Telco","RAN ISSUE"
),"")</f>
        <v/>
      </c>
      <c r="U1971" s="33"/>
      <c r="V1971" s="32" t="str" cm="1">
        <f t="array" ref="V1971">IFERROR(_xlfn.IFS(
U1971="MPR ISSUE","ACTIVE",
U1971="BSS Hardware Issue","ACTIVE",
U1971="Sites strategiques, MLL, Pylone, etc.","PASSIVE",
U1971="AKTIVCO DEFAUT GE &amp; POWER Cabinet","PASSIVE",
U1971="AKTIVCO Coupure ENEO &amp; Baisse de tension","PASSIVE",
U1971="Coupure ENEO &amp; Baisse de tension","PASSIVE",
U1971="Defaut GE &amp; POWER Cabinet","PASSIVE",
U1971="Sharing","PASSIVE",
U1971="Sites strategiques &amp; DataCenter","PASSIVE",
U1971="Exclu","Exclu",
U1971="SAT","ACTIVE",
U1971="SPARE-ISSUE","SPARE-ISSUE",
U1971="Fiber CAmtel","ACTIVE",
U1971="Fiber AOF","ACTIVE",
U1971="Projet OCM (HUAWEI)","PLANNED WORKS",
U1971="Projet OCM (NOKIA)","PLANNED WORKS",
U1971="ACCESS-ISSUE","ACCESS-ISSUE",
U1971="Projet OCM (ZTE, NOKIA, autres projets)","PLANNED WORKS",
U1971="No root CAuse","No root cause",
U1971="ODU HS","ACTIVE",
U1971="IP &amp; VLAN","ACTIVE",
U1971="Warehouse HUAWEI","SPARE-ISSUE",
U1971="SPARE-HS","SPARE-ISSUE",
U1971="Power Telco","ACTIVE"
),"")</f>
        <v/>
      </c>
      <c r="W1971" s="51"/>
      <c r="X1971" s="51"/>
      <c r="Y1971" s="51"/>
      <c r="Z1971" s="51"/>
      <c r="AA1971" s="51"/>
      <c r="AB1971" s="34" t="s">
        <v>5420</v>
      </c>
      <c r="AC1971" s="34" t="str">
        <f>_xlfn.XLOOKUP(B1971,[4]ALL!$B:$B,[4]ALL!$N:$N,"")</f>
        <v/>
      </c>
      <c r="AD1971" s="34" t="s">
        <v>5420</v>
      </c>
      <c r="AE1971" s="34"/>
      <c r="AF1971" s="36" t="s">
        <v>5420</v>
      </c>
      <c r="AG1971" s="29"/>
      <c r="AH1971" s="35"/>
      <c r="AI1971" s="29"/>
      <c r="AJ1971" s="29" t="s">
        <v>5420</v>
      </c>
      <c r="AK1971" s="36" t="s">
        <v>5420</v>
      </c>
      <c r="AL1971" s="36" t="s">
        <v>5420</v>
      </c>
      <c r="AM1971" s="36" t="s">
        <v>5420</v>
      </c>
      <c r="AN1971" s="36" t="s">
        <v>5420</v>
      </c>
      <c r="AO1971" s="36" t="s">
        <v>5420</v>
      </c>
      <c r="AP1971" s="36" t="s">
        <v>5420</v>
      </c>
      <c r="AQ1971" s="36" t="s">
        <v>5420</v>
      </c>
      <c r="AR1971" s="36" t="s">
        <v>5420</v>
      </c>
      <c r="AS1971" s="36" t="s">
        <v>5420</v>
      </c>
      <c r="AT1971" s="36" t="s">
        <v>5420</v>
      </c>
      <c r="AU1971" s="36" t="s">
        <v>5420</v>
      </c>
      <c r="AV1971" s="36" t="s">
        <v>5420</v>
      </c>
      <c r="AW1971" s="45"/>
      <c r="AX1971" s="45" t="s">
        <v>5420</v>
      </c>
      <c r="AY1971" s="45" t="s">
        <v>5420</v>
      </c>
      <c r="AZ1971" s="45" t="s">
        <v>5420</v>
      </c>
      <c r="BA1971" s="36" t="s">
        <v>5420</v>
      </c>
    </row>
    <row r="1972" spans="1:53" s="58" customFormat="1" ht="15.6" hidden="1" x14ac:dyDescent="0.3">
      <c r="A1972" s="27" t="s">
        <v>3569</v>
      </c>
      <c r="B1972" s="28" t="s">
        <v>3570</v>
      </c>
      <c r="C1972" s="29" t="str">
        <f>_xlfn.XLOOKUP(B1972,'[1]daily break down'!$D:$D,'[1]daily break down'!$E:$E,"")</f>
        <v>CENTRE</v>
      </c>
      <c r="D1972" s="27" t="s">
        <v>11</v>
      </c>
      <c r="E1972" s="27" t="s">
        <v>318</v>
      </c>
      <c r="F1972" s="29" t="s">
        <v>69</v>
      </c>
      <c r="G1972" s="27" t="s">
        <v>3571</v>
      </c>
      <c r="H1972" s="30" t="str">
        <f>_xlfn.XLOOKUP(B1972,[2]CALCULATION!$B:$B,[2]CALCULATION!$H:$H,"")</f>
        <v>ZTE</v>
      </c>
      <c r="I1972" s="25">
        <v>0</v>
      </c>
      <c r="J1972" s="25">
        <v>0</v>
      </c>
      <c r="K1972" s="25">
        <v>0</v>
      </c>
      <c r="L1972" s="25">
        <v>0</v>
      </c>
      <c r="M1972" s="25">
        <v>0</v>
      </c>
      <c r="N1972" s="25">
        <v>0</v>
      </c>
      <c r="O1972" s="25">
        <v>0</v>
      </c>
      <c r="P1972" s="25" t="s">
        <v>6366</v>
      </c>
      <c r="Q1972" s="31" t="s">
        <v>5364</v>
      </c>
      <c r="R1972" s="31"/>
      <c r="S1972" s="32" t="str" cm="1">
        <f t="array" ref="S1972">IFERROR(_xlfn.IFS(
U1972="MPR ISSUE","PDH",
U1972="BSS Hardware Issue","BSS",
U1972="Sites strategiques, MLL, Pylone, etc.","ENVTECH",
U1972="AKTIVCO DEFAUT GE &amp; POWER Cabinet","AKTIVCO",
U1972="AKTIVCO Coupure ENEO &amp; Baisse de tension","AKTIVCO GRID ONLY",
U1972="Coupure ENEO &amp; Baisse de tension","IHS GRID ONLY",
U1972="Defaut GE &amp; POWER Cabinet","IHS",
U1972="Sharing","Partners",
U1972="Sites strategiques &amp; DataCenter","SST &amp; DC",
U1972="Exclu","Exclu",
U1972="SAT","SAT",
U1972="SPARE-ISSUE","SPARE-ISSUE",
U1972="Fiber CAmtel","TRANS_FO_CAMTEL",
U1972="Fiber AOF","Fiber AOF",
U1972="Projet OCM (HUAWEI)","TRAVAUX-HUAWEI",
U1972="Projet OCM (NOKIA)","TRAVAUX-NOKIA",
U1972="ACCESS-ISSUE","ACCESS-ISSUE",
U1972="Projet OCM (ZTE, NOKIA, autres projets)","TRAVAUX OCM",
U1972="No root CAuse","No root cause",
U1972="ODU HS","PDH",
U1972="IP &amp; VLAN","PDH",
U1972="Warehouse HUAWEI","SPARE-ISSUE",
U1972="SPARE-HS","SPARE-ISSUE",
U1972="Power Telco","BSS"
),"")</f>
        <v/>
      </c>
      <c r="T1972" s="32" t="str" cm="1">
        <f t="array" ref="T1972">IFERROR(_xlfn.IFS(
U1972="MPR ISSUE","TX ISSUE",
U1972="BSS Hardware Issue","RAN ISSUE",
U1972="Sites strategiques, MLL, Pylone, etc.","ENVTECH",
U1972="AKTIVCO DEFAUT GE &amp; POWER Cabinet","POWER ISSUE",
U1972="AKTIVCO Coupure ENEO &amp; Baisse de tension","POWER ISSUE",
U1972="Coupure ENEO &amp; Baisse de tension","POWER ISSUE",
U1972="Defaut GE &amp; POWER Cabinet","POWER ISSUE",
U1972="Sharing","POWER ISSUE",
U1972="Sites strategiques &amp; DataCenter","POWER ISSUE",
U1972="Exclu","Exclu",
U1972="SAT","TX ISSUE",
U1972="SPARE-ISSUE","SPARE-ISSUE",
U1972="Fiber CAmtel","TX ISSUE",
U1972="Fiber AOF","TX ISSUE",
U1972="Projet OCM (HUAWEI)","TRAVAUX-HUAWEI",
U1972="Projet OCM (NOKIA)","TRAVAUX -NOKIA",
U1972="ACCESS-ISSUE","ACCESS-ISSUE",
U1972="Projet OCM (ZTE, NOKIA, autres projets)","TRAVAUX OCM",
U1972="No root CAuse","No root cause",
U1972="ODU HS","TX ISSUE",
U1972="IP &amp; VLAN","TX ISSUE",
U1972="Warehouse HUAWEI","SPARE-ISSUE",
U1972="SPARE-HS","SPARE-ISSUE",
U1972="Power Telco","RAN ISSUE"
),"")</f>
        <v/>
      </c>
      <c r="U1972" s="33"/>
      <c r="V1972" s="32" t="str" cm="1">
        <f t="array" ref="V1972">IFERROR(_xlfn.IFS(
U1972="MPR ISSUE","ACTIVE",
U1972="BSS Hardware Issue","ACTIVE",
U1972="Sites strategiques, MLL, Pylone, etc.","PASSIVE",
U1972="AKTIVCO DEFAUT GE &amp; POWER Cabinet","PASSIVE",
U1972="AKTIVCO Coupure ENEO &amp; Baisse de tension","PASSIVE",
U1972="Coupure ENEO &amp; Baisse de tension","PASSIVE",
U1972="Defaut GE &amp; POWER Cabinet","PASSIVE",
U1972="Sharing","PASSIVE",
U1972="Sites strategiques &amp; DataCenter","PASSIVE",
U1972="Exclu","Exclu",
U1972="SAT","ACTIVE",
U1972="SPARE-ISSUE","SPARE-ISSUE",
U1972="Fiber CAmtel","ACTIVE",
U1972="Fiber AOF","ACTIVE",
U1972="Projet OCM (HUAWEI)","PLANNED WORKS",
U1972="Projet OCM (NOKIA)","PLANNED WORKS",
U1972="ACCESS-ISSUE","ACCESS-ISSUE",
U1972="Projet OCM (ZTE, NOKIA, autres projets)","PLANNED WORKS",
U1972="No root CAuse","No root cause",
U1972="ODU HS","ACTIVE",
U1972="IP &amp; VLAN","ACTIVE",
U1972="Warehouse HUAWEI","SPARE-ISSUE",
U1972="SPARE-HS","SPARE-ISSUE",
U1972="Power Telco","ACTIVE"
),"")</f>
        <v/>
      </c>
      <c r="W1972" s="51"/>
      <c r="X1972" s="51"/>
      <c r="Y1972" s="51"/>
      <c r="Z1972" s="51"/>
      <c r="AA1972" s="51"/>
      <c r="AB1972" s="34" t="s">
        <v>5420</v>
      </c>
      <c r="AC1972" s="34" t="str">
        <f>_xlfn.XLOOKUP(B1972,[4]ALL!$B:$B,[4]ALL!$N:$N,"")</f>
        <v/>
      </c>
      <c r="AD1972" s="34" t="s">
        <v>5420</v>
      </c>
      <c r="AE1972" s="34"/>
      <c r="AF1972" s="36" t="s">
        <v>5420</v>
      </c>
      <c r="AG1972" s="29"/>
      <c r="AH1972" s="35"/>
      <c r="AI1972" s="29"/>
      <c r="AJ1972" s="29" t="s">
        <v>5420</v>
      </c>
      <c r="AK1972" s="36" t="s">
        <v>5420</v>
      </c>
      <c r="AL1972" s="36" t="s">
        <v>5420</v>
      </c>
      <c r="AM1972" s="36" t="s">
        <v>5420</v>
      </c>
      <c r="AN1972" s="36" t="s">
        <v>5420</v>
      </c>
      <c r="AO1972" s="36" t="s">
        <v>5420</v>
      </c>
      <c r="AP1972" s="36" t="s">
        <v>5420</v>
      </c>
      <c r="AQ1972" s="36" t="s">
        <v>5420</v>
      </c>
      <c r="AR1972" s="36" t="s">
        <v>5420</v>
      </c>
      <c r="AS1972" s="36" t="s">
        <v>5420</v>
      </c>
      <c r="AT1972" s="36" t="s">
        <v>5420</v>
      </c>
      <c r="AU1972" s="36" t="s">
        <v>5420</v>
      </c>
      <c r="AV1972" s="36" t="s">
        <v>5420</v>
      </c>
      <c r="AW1972" s="45"/>
      <c r="AX1972" s="45" t="s">
        <v>5420</v>
      </c>
      <c r="AY1972" s="45" t="s">
        <v>5420</v>
      </c>
      <c r="AZ1972" s="45" t="s">
        <v>5420</v>
      </c>
      <c r="BA1972" s="36" t="s">
        <v>5420</v>
      </c>
    </row>
    <row r="1973" spans="1:53" s="58" customFormat="1" ht="15.6" hidden="1" x14ac:dyDescent="0.3">
      <c r="A1973" s="27" t="s">
        <v>3572</v>
      </c>
      <c r="B1973" s="27" t="s">
        <v>3573</v>
      </c>
      <c r="C1973" s="29" t="str">
        <f>_xlfn.XLOOKUP(B1973,'[1]daily break down'!$D:$D,'[1]daily break down'!$E:$E,"")</f>
        <v>CENTRE</v>
      </c>
      <c r="D1973" s="27" t="s">
        <v>21</v>
      </c>
      <c r="E1973" s="27" t="s">
        <v>3574</v>
      </c>
      <c r="F1973" s="29" t="s">
        <v>69</v>
      </c>
      <c r="G1973" s="27" t="s">
        <v>3575</v>
      </c>
      <c r="H1973" s="30" t="str">
        <f>_xlfn.XLOOKUP(B1973,[2]CALCULATION!$B:$B,[2]CALCULATION!$H:$H,"")</f>
        <v>ZTE</v>
      </c>
      <c r="I1973" s="25">
        <v>0</v>
      </c>
      <c r="J1973" s="25">
        <v>0</v>
      </c>
      <c r="K1973" s="25">
        <v>0</v>
      </c>
      <c r="L1973" s="25">
        <v>0</v>
      </c>
      <c r="M1973" s="25">
        <v>0</v>
      </c>
      <c r="N1973" s="25">
        <v>0</v>
      </c>
      <c r="O1973" s="25">
        <v>0</v>
      </c>
      <c r="P1973" s="25" t="s">
        <v>6366</v>
      </c>
      <c r="Q1973" s="31" t="s">
        <v>5364</v>
      </c>
      <c r="R1973" s="31"/>
      <c r="S1973" s="32" t="str" cm="1">
        <f t="array" ref="S1973">IFERROR(_xlfn.IFS(
U1973="MPR ISSUE","PDH",
U1973="BSS Hardware Issue","BSS",
U1973="Sites strategiques, MLL, Pylone, etc.","ENVTECH",
U1973="AKTIVCO DEFAUT GE &amp; POWER Cabinet","AKTIVCO",
U1973="AKTIVCO Coupure ENEO &amp; Baisse de tension","AKTIVCO GRID ONLY",
U1973="Coupure ENEO &amp; Baisse de tension","IHS GRID ONLY",
U1973="Defaut GE &amp; POWER Cabinet","IHS",
U1973="Sharing","Partners",
U1973="Sites strategiques &amp; DataCenter","SST &amp; DC",
U1973="Exclu","Exclu",
U1973="SAT","SAT",
U1973="SPARE-ISSUE","SPARE-ISSUE",
U1973="Fiber CAmtel","TRANS_FO_CAMTEL",
U1973="Fiber AOF","Fiber AOF",
U1973="Projet OCM (HUAWEI)","TRAVAUX-HUAWEI",
U1973="Projet OCM (NOKIA)","TRAVAUX-NOKIA",
U1973="ACCESS-ISSUE","ACCESS-ISSUE",
U1973="Projet OCM (ZTE, NOKIA, autres projets)","TRAVAUX OCM",
U1973="No root CAuse","No root cause",
U1973="ODU HS","PDH",
U1973="IP &amp; VLAN","PDH",
U1973="Warehouse HUAWEI","SPARE-ISSUE",
U1973="SPARE-HS","SPARE-ISSUE",
U1973="Power Telco","BSS"
),"")</f>
        <v/>
      </c>
      <c r="T1973" s="32" t="str" cm="1">
        <f t="array" ref="T1973">IFERROR(_xlfn.IFS(
U1973="MPR ISSUE","TX ISSUE",
U1973="BSS Hardware Issue","RAN ISSUE",
U1973="Sites strategiques, MLL, Pylone, etc.","ENVTECH",
U1973="AKTIVCO DEFAUT GE &amp; POWER Cabinet","POWER ISSUE",
U1973="AKTIVCO Coupure ENEO &amp; Baisse de tension","POWER ISSUE",
U1973="Coupure ENEO &amp; Baisse de tension","POWER ISSUE",
U1973="Defaut GE &amp; POWER Cabinet","POWER ISSUE",
U1973="Sharing","POWER ISSUE",
U1973="Sites strategiques &amp; DataCenter","POWER ISSUE",
U1973="Exclu","Exclu",
U1973="SAT","TX ISSUE",
U1973="SPARE-ISSUE","SPARE-ISSUE",
U1973="Fiber CAmtel","TX ISSUE",
U1973="Fiber AOF","TX ISSUE",
U1973="Projet OCM (HUAWEI)","TRAVAUX-HUAWEI",
U1973="Projet OCM (NOKIA)","TRAVAUX -NOKIA",
U1973="ACCESS-ISSUE","ACCESS-ISSUE",
U1973="Projet OCM (ZTE, NOKIA, autres projets)","TRAVAUX OCM",
U1973="No root CAuse","No root cause",
U1973="ODU HS","TX ISSUE",
U1973="IP &amp; VLAN","TX ISSUE",
U1973="Warehouse HUAWEI","SPARE-ISSUE",
U1973="SPARE-HS","SPARE-ISSUE",
U1973="Power Telco","RAN ISSUE"
),"")</f>
        <v/>
      </c>
      <c r="U1973" s="33"/>
      <c r="V1973" s="32" t="str" cm="1">
        <f t="array" ref="V1973">IFERROR(_xlfn.IFS(
U1973="MPR ISSUE","ACTIVE",
U1973="BSS Hardware Issue","ACTIVE",
U1973="Sites strategiques, MLL, Pylone, etc.","PASSIVE",
U1973="AKTIVCO DEFAUT GE &amp; POWER Cabinet","PASSIVE",
U1973="AKTIVCO Coupure ENEO &amp; Baisse de tension","PASSIVE",
U1973="Coupure ENEO &amp; Baisse de tension","PASSIVE",
U1973="Defaut GE &amp; POWER Cabinet","PASSIVE",
U1973="Sharing","PASSIVE",
U1973="Sites strategiques &amp; DataCenter","PASSIVE",
U1973="Exclu","Exclu",
U1973="SAT","ACTIVE",
U1973="SPARE-ISSUE","SPARE-ISSUE",
U1973="Fiber CAmtel","ACTIVE",
U1973="Fiber AOF","ACTIVE",
U1973="Projet OCM (HUAWEI)","PLANNED WORKS",
U1973="Projet OCM (NOKIA)","PLANNED WORKS",
U1973="ACCESS-ISSUE","ACCESS-ISSUE",
U1973="Projet OCM (ZTE, NOKIA, autres projets)","PLANNED WORKS",
U1973="No root CAuse","No root cause",
U1973="ODU HS","ACTIVE",
U1973="IP &amp; VLAN","ACTIVE",
U1973="Warehouse HUAWEI","SPARE-ISSUE",
U1973="SPARE-HS","SPARE-ISSUE",
U1973="Power Telco","ACTIVE"
),"")</f>
        <v/>
      </c>
      <c r="W1973" s="51"/>
      <c r="X1973" s="51"/>
      <c r="Y1973" s="51"/>
      <c r="Z1973" s="51"/>
      <c r="AA1973" s="51"/>
      <c r="AB1973" s="34" t="s">
        <v>5420</v>
      </c>
      <c r="AC1973" s="34" t="str">
        <f>_xlfn.XLOOKUP(B1973,[4]ALL!$B:$B,[4]ALL!$N:$N,"")</f>
        <v/>
      </c>
      <c r="AD1973" s="34" t="s">
        <v>5420</v>
      </c>
      <c r="AE1973" s="34"/>
      <c r="AF1973" s="36" t="s">
        <v>5420</v>
      </c>
      <c r="AG1973" s="29"/>
      <c r="AH1973" s="35"/>
      <c r="AI1973" s="29"/>
      <c r="AJ1973" s="29" t="s">
        <v>5420</v>
      </c>
      <c r="AK1973" s="36" t="s">
        <v>5420</v>
      </c>
      <c r="AL1973" s="36" t="s">
        <v>5420</v>
      </c>
      <c r="AM1973" s="36" t="s">
        <v>5420</v>
      </c>
      <c r="AN1973" s="36" t="s">
        <v>5420</v>
      </c>
      <c r="AO1973" s="36" t="s">
        <v>5420</v>
      </c>
      <c r="AP1973" s="36" t="s">
        <v>5420</v>
      </c>
      <c r="AQ1973" s="36" t="s">
        <v>5420</v>
      </c>
      <c r="AR1973" s="36" t="s">
        <v>5420</v>
      </c>
      <c r="AS1973" s="36" t="s">
        <v>5420</v>
      </c>
      <c r="AT1973" s="36" t="s">
        <v>5420</v>
      </c>
      <c r="AU1973" s="36" t="s">
        <v>5420</v>
      </c>
      <c r="AV1973" s="36" t="s">
        <v>5420</v>
      </c>
      <c r="AW1973" s="45"/>
      <c r="AX1973" s="45" t="s">
        <v>5420</v>
      </c>
      <c r="AY1973" s="45" t="s">
        <v>5420</v>
      </c>
      <c r="AZ1973" s="45" t="s">
        <v>5420</v>
      </c>
      <c r="BA1973" s="36" t="s">
        <v>5420</v>
      </c>
    </row>
    <row r="1974" spans="1:53" s="58" customFormat="1" ht="15.6" hidden="1" x14ac:dyDescent="0.3">
      <c r="A1974" s="27" t="s">
        <v>3576</v>
      </c>
      <c r="B1974" s="28" t="s">
        <v>3577</v>
      </c>
      <c r="C1974" s="29" t="str">
        <f>_xlfn.XLOOKUP(B1974,'[1]daily break down'!$D:$D,'[1]daily break down'!$E:$E,"")</f>
        <v>CENTRE</v>
      </c>
      <c r="D1974" s="27" t="s">
        <v>11</v>
      </c>
      <c r="E1974" s="27" t="s">
        <v>318</v>
      </c>
      <c r="F1974" s="29" t="s">
        <v>69</v>
      </c>
      <c r="G1974" s="27" t="s">
        <v>3576</v>
      </c>
      <c r="H1974" s="30" t="str">
        <f>_xlfn.XLOOKUP(B1974,[2]CALCULATION!$B:$B,[2]CALCULATION!$H:$H,"")</f>
        <v>ZTE</v>
      </c>
      <c r="I1974" s="25">
        <v>0</v>
      </c>
      <c r="J1974" s="25">
        <v>0</v>
      </c>
      <c r="K1974" s="25">
        <v>0</v>
      </c>
      <c r="L1974" s="25">
        <v>0</v>
      </c>
      <c r="M1974" s="25">
        <v>0</v>
      </c>
      <c r="N1974" s="25">
        <v>0</v>
      </c>
      <c r="O1974" s="25">
        <v>0</v>
      </c>
      <c r="P1974" s="25" t="s">
        <v>6366</v>
      </c>
      <c r="Q1974" s="31" t="s">
        <v>5364</v>
      </c>
      <c r="R1974" s="31"/>
      <c r="S1974" s="32" t="str" cm="1">
        <f t="array" ref="S1974">IFERROR(_xlfn.IFS(
U1974="MPR ISSUE","PDH",
U1974="BSS Hardware Issue","BSS",
U1974="Sites strategiques, MLL, Pylone, etc.","ENVTECH",
U1974="AKTIVCO DEFAUT GE &amp; POWER Cabinet","AKTIVCO",
U1974="AKTIVCO Coupure ENEO &amp; Baisse de tension","AKTIVCO GRID ONLY",
U1974="Coupure ENEO &amp; Baisse de tension","IHS GRID ONLY",
U1974="Defaut GE &amp; POWER Cabinet","IHS",
U1974="Sharing","Partners",
U1974="Sites strategiques &amp; DataCenter","SST &amp; DC",
U1974="Exclu","Exclu",
U1974="SAT","SAT",
U1974="SPARE-ISSUE","SPARE-ISSUE",
U1974="Fiber CAmtel","TRANS_FO_CAMTEL",
U1974="Fiber AOF","Fiber AOF",
U1974="Projet OCM (HUAWEI)","TRAVAUX-HUAWEI",
U1974="Projet OCM (NOKIA)","TRAVAUX-NOKIA",
U1974="ACCESS-ISSUE","ACCESS-ISSUE",
U1974="Projet OCM (ZTE, NOKIA, autres projets)","TRAVAUX OCM",
U1974="No root CAuse","No root cause",
U1974="ODU HS","PDH",
U1974="IP &amp; VLAN","PDH",
U1974="Warehouse HUAWEI","SPARE-ISSUE",
U1974="SPARE-HS","SPARE-ISSUE",
U1974="Power Telco","BSS"
),"")</f>
        <v/>
      </c>
      <c r="T1974" s="32" t="str" cm="1">
        <f t="array" ref="T1974">IFERROR(_xlfn.IFS(
U1974="MPR ISSUE","TX ISSUE",
U1974="BSS Hardware Issue","RAN ISSUE",
U1974="Sites strategiques, MLL, Pylone, etc.","ENVTECH",
U1974="AKTIVCO DEFAUT GE &amp; POWER Cabinet","POWER ISSUE",
U1974="AKTIVCO Coupure ENEO &amp; Baisse de tension","POWER ISSUE",
U1974="Coupure ENEO &amp; Baisse de tension","POWER ISSUE",
U1974="Defaut GE &amp; POWER Cabinet","POWER ISSUE",
U1974="Sharing","POWER ISSUE",
U1974="Sites strategiques &amp; DataCenter","POWER ISSUE",
U1974="Exclu","Exclu",
U1974="SAT","TX ISSUE",
U1974="SPARE-ISSUE","SPARE-ISSUE",
U1974="Fiber CAmtel","TX ISSUE",
U1974="Fiber AOF","TX ISSUE",
U1974="Projet OCM (HUAWEI)","TRAVAUX-HUAWEI",
U1974="Projet OCM (NOKIA)","TRAVAUX -NOKIA",
U1974="ACCESS-ISSUE","ACCESS-ISSUE",
U1974="Projet OCM (ZTE, NOKIA, autres projets)","TRAVAUX OCM",
U1974="No root CAuse","No root cause",
U1974="ODU HS","TX ISSUE",
U1974="IP &amp; VLAN","TX ISSUE",
U1974="Warehouse HUAWEI","SPARE-ISSUE",
U1974="SPARE-HS","SPARE-ISSUE",
U1974="Power Telco","RAN ISSUE"
),"")</f>
        <v/>
      </c>
      <c r="U1974" s="33"/>
      <c r="V1974" s="32" t="str" cm="1">
        <f t="array" ref="V1974">IFERROR(_xlfn.IFS(
U1974="MPR ISSUE","ACTIVE",
U1974="BSS Hardware Issue","ACTIVE",
U1974="Sites strategiques, MLL, Pylone, etc.","PASSIVE",
U1974="AKTIVCO DEFAUT GE &amp; POWER Cabinet","PASSIVE",
U1974="AKTIVCO Coupure ENEO &amp; Baisse de tension","PASSIVE",
U1974="Coupure ENEO &amp; Baisse de tension","PASSIVE",
U1974="Defaut GE &amp; POWER Cabinet","PASSIVE",
U1974="Sharing","PASSIVE",
U1974="Sites strategiques &amp; DataCenter","PASSIVE",
U1974="Exclu","Exclu",
U1974="SAT","ACTIVE",
U1974="SPARE-ISSUE","SPARE-ISSUE",
U1974="Fiber CAmtel","ACTIVE",
U1974="Fiber AOF","ACTIVE",
U1974="Projet OCM (HUAWEI)","PLANNED WORKS",
U1974="Projet OCM (NOKIA)","PLANNED WORKS",
U1974="ACCESS-ISSUE","ACCESS-ISSUE",
U1974="Projet OCM (ZTE, NOKIA, autres projets)","PLANNED WORKS",
U1974="No root CAuse","No root cause",
U1974="ODU HS","ACTIVE",
U1974="IP &amp; VLAN","ACTIVE",
U1974="Warehouse HUAWEI","SPARE-ISSUE",
U1974="SPARE-HS","SPARE-ISSUE",
U1974="Power Telco","ACTIVE"
),"")</f>
        <v/>
      </c>
      <c r="W1974" s="51"/>
      <c r="X1974" s="51"/>
      <c r="Y1974" s="51"/>
      <c r="Z1974" s="51"/>
      <c r="AA1974" s="51"/>
      <c r="AB1974" s="34" t="s">
        <v>5420</v>
      </c>
      <c r="AC1974" s="34" t="str">
        <f>_xlfn.XLOOKUP(B1974,[4]ALL!$B:$B,[4]ALL!$N:$N,"")</f>
        <v/>
      </c>
      <c r="AD1974" s="34" t="s">
        <v>5420</v>
      </c>
      <c r="AE1974" s="34"/>
      <c r="AF1974" s="36" t="s">
        <v>5420</v>
      </c>
      <c r="AG1974" s="29"/>
      <c r="AH1974" s="35"/>
      <c r="AI1974" s="29"/>
      <c r="AJ1974" s="29" t="s">
        <v>5420</v>
      </c>
      <c r="AK1974" s="36" t="s">
        <v>5420</v>
      </c>
      <c r="AL1974" s="36" t="s">
        <v>5420</v>
      </c>
      <c r="AM1974" s="36" t="s">
        <v>5420</v>
      </c>
      <c r="AN1974" s="36" t="s">
        <v>5420</v>
      </c>
      <c r="AO1974" s="36" t="s">
        <v>5420</v>
      </c>
      <c r="AP1974" s="36" t="s">
        <v>5420</v>
      </c>
      <c r="AQ1974" s="36" t="s">
        <v>5420</v>
      </c>
      <c r="AR1974" s="36" t="s">
        <v>5420</v>
      </c>
      <c r="AS1974" s="36" t="s">
        <v>5420</v>
      </c>
      <c r="AT1974" s="36" t="s">
        <v>5420</v>
      </c>
      <c r="AU1974" s="36" t="s">
        <v>5420</v>
      </c>
      <c r="AV1974" s="36" t="s">
        <v>5420</v>
      </c>
      <c r="AW1974" s="45"/>
      <c r="AX1974" s="45" t="s">
        <v>5420</v>
      </c>
      <c r="AY1974" s="45" t="s">
        <v>5420</v>
      </c>
      <c r="AZ1974" s="45" t="s">
        <v>5420</v>
      </c>
      <c r="BA1974" s="36" t="s">
        <v>5420</v>
      </c>
    </row>
    <row r="1975" spans="1:53" s="58" customFormat="1" ht="15.6" hidden="1" x14ac:dyDescent="0.3">
      <c r="A1975" s="27" t="s">
        <v>3578</v>
      </c>
      <c r="B1975" s="28" t="s">
        <v>3579</v>
      </c>
      <c r="C1975" s="29" t="str">
        <f>_xlfn.XLOOKUP(B1975,'[1]daily break down'!$D:$D,'[1]daily break down'!$E:$E,"")</f>
        <v>CENTRE</v>
      </c>
      <c r="D1975" s="27" t="s">
        <v>11</v>
      </c>
      <c r="E1975" s="27" t="s">
        <v>318</v>
      </c>
      <c r="F1975" s="29" t="s">
        <v>69</v>
      </c>
      <c r="G1975" s="27" t="s">
        <v>3580</v>
      </c>
      <c r="H1975" s="30" t="str">
        <f>_xlfn.XLOOKUP(B1975,[2]CALCULATION!$B:$B,[2]CALCULATION!$H:$H,"")</f>
        <v>ZTE</v>
      </c>
      <c r="I1975" s="25">
        <v>0</v>
      </c>
      <c r="J1975" s="25">
        <v>0</v>
      </c>
      <c r="K1975" s="25">
        <v>0</v>
      </c>
      <c r="L1975" s="25">
        <v>0</v>
      </c>
      <c r="M1975" s="25">
        <v>0</v>
      </c>
      <c r="N1975" s="25">
        <v>0</v>
      </c>
      <c r="O1975" s="25">
        <v>0</v>
      </c>
      <c r="P1975" s="25" t="s">
        <v>6366</v>
      </c>
      <c r="Q1975" s="31" t="s">
        <v>5364</v>
      </c>
      <c r="R1975" s="31"/>
      <c r="S1975" s="32" t="str" cm="1">
        <f t="array" ref="S1975">IFERROR(_xlfn.IFS(
U1975="MPR ISSUE","PDH",
U1975="BSS Hardware Issue","BSS",
U1975="Sites strategiques, MLL, Pylone, etc.","ENVTECH",
U1975="AKTIVCO DEFAUT GE &amp; POWER Cabinet","AKTIVCO",
U1975="AKTIVCO Coupure ENEO &amp; Baisse de tension","AKTIVCO GRID ONLY",
U1975="Coupure ENEO &amp; Baisse de tension","IHS GRID ONLY",
U1975="Defaut GE &amp; POWER Cabinet","IHS",
U1975="Sharing","Partners",
U1975="Sites strategiques &amp; DataCenter","SST &amp; DC",
U1975="Exclu","Exclu",
U1975="SAT","SAT",
U1975="SPARE-ISSUE","SPARE-ISSUE",
U1975="Fiber CAmtel","TRANS_FO_CAMTEL",
U1975="Fiber AOF","Fiber AOF",
U1975="Projet OCM (HUAWEI)","TRAVAUX-HUAWEI",
U1975="Projet OCM (NOKIA)","TRAVAUX-NOKIA",
U1975="ACCESS-ISSUE","ACCESS-ISSUE",
U1975="Projet OCM (ZTE, NOKIA, autres projets)","TRAVAUX OCM",
U1975="No root CAuse","No root cause",
U1975="ODU HS","PDH",
U1975="IP &amp; VLAN","PDH",
U1975="Warehouse HUAWEI","SPARE-ISSUE",
U1975="SPARE-HS","SPARE-ISSUE",
U1975="Power Telco","BSS"
),"")</f>
        <v/>
      </c>
      <c r="T1975" s="32" t="str" cm="1">
        <f t="array" ref="T1975">IFERROR(_xlfn.IFS(
U1975="MPR ISSUE","TX ISSUE",
U1975="BSS Hardware Issue","RAN ISSUE",
U1975="Sites strategiques, MLL, Pylone, etc.","ENVTECH",
U1975="AKTIVCO DEFAUT GE &amp; POWER Cabinet","POWER ISSUE",
U1975="AKTIVCO Coupure ENEO &amp; Baisse de tension","POWER ISSUE",
U1975="Coupure ENEO &amp; Baisse de tension","POWER ISSUE",
U1975="Defaut GE &amp; POWER Cabinet","POWER ISSUE",
U1975="Sharing","POWER ISSUE",
U1975="Sites strategiques &amp; DataCenter","POWER ISSUE",
U1975="Exclu","Exclu",
U1975="SAT","TX ISSUE",
U1975="SPARE-ISSUE","SPARE-ISSUE",
U1975="Fiber CAmtel","TX ISSUE",
U1975="Fiber AOF","TX ISSUE",
U1975="Projet OCM (HUAWEI)","TRAVAUX-HUAWEI",
U1975="Projet OCM (NOKIA)","TRAVAUX -NOKIA",
U1975="ACCESS-ISSUE","ACCESS-ISSUE",
U1975="Projet OCM (ZTE, NOKIA, autres projets)","TRAVAUX OCM",
U1975="No root CAuse","No root cause",
U1975="ODU HS","TX ISSUE",
U1975="IP &amp; VLAN","TX ISSUE",
U1975="Warehouse HUAWEI","SPARE-ISSUE",
U1975="SPARE-HS","SPARE-ISSUE",
U1975="Power Telco","RAN ISSUE"
),"")</f>
        <v/>
      </c>
      <c r="U1975" s="33"/>
      <c r="V1975" s="32" t="str" cm="1">
        <f t="array" ref="V1975">IFERROR(_xlfn.IFS(
U1975="MPR ISSUE","ACTIVE",
U1975="BSS Hardware Issue","ACTIVE",
U1975="Sites strategiques, MLL, Pylone, etc.","PASSIVE",
U1975="AKTIVCO DEFAUT GE &amp; POWER Cabinet","PASSIVE",
U1975="AKTIVCO Coupure ENEO &amp; Baisse de tension","PASSIVE",
U1975="Coupure ENEO &amp; Baisse de tension","PASSIVE",
U1975="Defaut GE &amp; POWER Cabinet","PASSIVE",
U1975="Sharing","PASSIVE",
U1975="Sites strategiques &amp; DataCenter","PASSIVE",
U1975="Exclu","Exclu",
U1975="SAT","ACTIVE",
U1975="SPARE-ISSUE","SPARE-ISSUE",
U1975="Fiber CAmtel","ACTIVE",
U1975="Fiber AOF","ACTIVE",
U1975="Projet OCM (HUAWEI)","PLANNED WORKS",
U1975="Projet OCM (NOKIA)","PLANNED WORKS",
U1975="ACCESS-ISSUE","ACCESS-ISSUE",
U1975="Projet OCM (ZTE, NOKIA, autres projets)","PLANNED WORKS",
U1975="No root CAuse","No root cause",
U1975="ODU HS","ACTIVE",
U1975="IP &amp; VLAN","ACTIVE",
U1975="Warehouse HUAWEI","SPARE-ISSUE",
U1975="SPARE-HS","SPARE-ISSUE",
U1975="Power Telco","ACTIVE"
),"")</f>
        <v/>
      </c>
      <c r="W1975" s="51"/>
      <c r="X1975" s="51"/>
      <c r="Y1975" s="51"/>
      <c r="Z1975" s="51"/>
      <c r="AA1975" s="51"/>
      <c r="AB1975" s="34" t="s">
        <v>5420</v>
      </c>
      <c r="AC1975" s="34" t="str">
        <f>_xlfn.XLOOKUP(B1975,[4]ALL!$B:$B,[4]ALL!$N:$N,"")</f>
        <v/>
      </c>
      <c r="AD1975" s="34" t="s">
        <v>5420</v>
      </c>
      <c r="AE1975" s="34"/>
      <c r="AF1975" s="36" t="s">
        <v>5420</v>
      </c>
      <c r="AG1975" s="29"/>
      <c r="AH1975" s="35"/>
      <c r="AI1975" s="29"/>
      <c r="AJ1975" s="29" t="s">
        <v>5420</v>
      </c>
      <c r="AK1975" s="36" t="s">
        <v>5420</v>
      </c>
      <c r="AL1975" s="36" t="s">
        <v>5420</v>
      </c>
      <c r="AM1975" s="36" t="s">
        <v>5420</v>
      </c>
      <c r="AN1975" s="36" t="s">
        <v>5420</v>
      </c>
      <c r="AO1975" s="36" t="s">
        <v>5420</v>
      </c>
      <c r="AP1975" s="36" t="s">
        <v>5420</v>
      </c>
      <c r="AQ1975" s="36" t="s">
        <v>5420</v>
      </c>
      <c r="AR1975" s="36" t="s">
        <v>5420</v>
      </c>
      <c r="AS1975" s="36" t="s">
        <v>5420</v>
      </c>
      <c r="AT1975" s="36" t="s">
        <v>5420</v>
      </c>
      <c r="AU1975" s="36" t="s">
        <v>5420</v>
      </c>
      <c r="AV1975" s="36" t="s">
        <v>5420</v>
      </c>
      <c r="AW1975" s="45"/>
      <c r="AX1975" s="45" t="s">
        <v>5420</v>
      </c>
      <c r="AY1975" s="45" t="s">
        <v>5420</v>
      </c>
      <c r="AZ1975" s="45" t="s">
        <v>5420</v>
      </c>
      <c r="BA1975" s="36" t="s">
        <v>5420</v>
      </c>
    </row>
    <row r="1976" spans="1:53" s="58" customFormat="1" ht="15.6" hidden="1" x14ac:dyDescent="0.3">
      <c r="A1976" s="27" t="s">
        <v>3581</v>
      </c>
      <c r="B1976" s="28" t="s">
        <v>3582</v>
      </c>
      <c r="C1976" s="29" t="str">
        <f>_xlfn.XLOOKUP(B1976,'[1]daily break down'!$D:$D,'[1]daily break down'!$E:$E,"")</f>
        <v>CENTRE</v>
      </c>
      <c r="D1976" s="27" t="s">
        <v>11</v>
      </c>
      <c r="E1976" s="27" t="s">
        <v>318</v>
      </c>
      <c r="F1976" s="29" t="s">
        <v>69</v>
      </c>
      <c r="G1976" s="27" t="s">
        <v>3583</v>
      </c>
      <c r="H1976" s="30" t="str">
        <f>_xlfn.XLOOKUP(B1976,[2]CALCULATION!$B:$B,[2]CALCULATION!$H:$H,"")</f>
        <v>ZTE</v>
      </c>
      <c r="I1976" s="25">
        <v>0</v>
      </c>
      <c r="J1976" s="25">
        <v>0</v>
      </c>
      <c r="K1976" s="25">
        <v>0</v>
      </c>
      <c r="L1976" s="25">
        <v>0</v>
      </c>
      <c r="M1976" s="25">
        <v>0</v>
      </c>
      <c r="N1976" s="25">
        <v>0</v>
      </c>
      <c r="O1976" s="25">
        <v>0</v>
      </c>
      <c r="P1976" s="25" t="s">
        <v>6366</v>
      </c>
      <c r="Q1976" s="31" t="s">
        <v>5364</v>
      </c>
      <c r="R1976" s="31"/>
      <c r="S1976" s="32" t="str" cm="1">
        <f t="array" ref="S1976">IFERROR(_xlfn.IFS(
U1976="MPR ISSUE","PDH",
U1976="BSS Hardware Issue","BSS",
U1976="Sites strategiques, MLL, Pylone, etc.","ENVTECH",
U1976="AKTIVCO DEFAUT GE &amp; POWER Cabinet","AKTIVCO",
U1976="AKTIVCO Coupure ENEO &amp; Baisse de tension","AKTIVCO GRID ONLY",
U1976="Coupure ENEO &amp; Baisse de tension","IHS GRID ONLY",
U1976="Defaut GE &amp; POWER Cabinet","IHS",
U1976="Sharing","Partners",
U1976="Sites strategiques &amp; DataCenter","SST &amp; DC",
U1976="Exclu","Exclu",
U1976="SAT","SAT",
U1976="SPARE-ISSUE","SPARE-ISSUE",
U1976="Fiber CAmtel","TRANS_FO_CAMTEL",
U1976="Fiber AOF","Fiber AOF",
U1976="Projet OCM (HUAWEI)","TRAVAUX-HUAWEI",
U1976="Projet OCM (NOKIA)","TRAVAUX-NOKIA",
U1976="ACCESS-ISSUE","ACCESS-ISSUE",
U1976="Projet OCM (ZTE, NOKIA, autres projets)","TRAVAUX OCM",
U1976="No root CAuse","No root cause",
U1976="ODU HS","PDH",
U1976="IP &amp; VLAN","PDH",
U1976="Warehouse HUAWEI","SPARE-ISSUE",
U1976="SPARE-HS","SPARE-ISSUE",
U1976="Power Telco","BSS"
),"")</f>
        <v/>
      </c>
      <c r="T1976" s="32" t="str" cm="1">
        <f t="array" ref="T1976">IFERROR(_xlfn.IFS(
U1976="MPR ISSUE","TX ISSUE",
U1976="BSS Hardware Issue","RAN ISSUE",
U1976="Sites strategiques, MLL, Pylone, etc.","ENVTECH",
U1976="AKTIVCO DEFAUT GE &amp; POWER Cabinet","POWER ISSUE",
U1976="AKTIVCO Coupure ENEO &amp; Baisse de tension","POWER ISSUE",
U1976="Coupure ENEO &amp; Baisse de tension","POWER ISSUE",
U1976="Defaut GE &amp; POWER Cabinet","POWER ISSUE",
U1976="Sharing","POWER ISSUE",
U1976="Sites strategiques &amp; DataCenter","POWER ISSUE",
U1976="Exclu","Exclu",
U1976="SAT","TX ISSUE",
U1976="SPARE-ISSUE","SPARE-ISSUE",
U1976="Fiber CAmtel","TX ISSUE",
U1976="Fiber AOF","TX ISSUE",
U1976="Projet OCM (HUAWEI)","TRAVAUX-HUAWEI",
U1976="Projet OCM (NOKIA)","TRAVAUX -NOKIA",
U1976="ACCESS-ISSUE","ACCESS-ISSUE",
U1976="Projet OCM (ZTE, NOKIA, autres projets)","TRAVAUX OCM",
U1976="No root CAuse","No root cause",
U1976="ODU HS","TX ISSUE",
U1976="IP &amp; VLAN","TX ISSUE",
U1976="Warehouse HUAWEI","SPARE-ISSUE",
U1976="SPARE-HS","SPARE-ISSUE",
U1976="Power Telco","RAN ISSUE"
),"")</f>
        <v/>
      </c>
      <c r="U1976" s="33"/>
      <c r="V1976" s="32" t="str" cm="1">
        <f t="array" ref="V1976">IFERROR(_xlfn.IFS(
U1976="MPR ISSUE","ACTIVE",
U1976="BSS Hardware Issue","ACTIVE",
U1976="Sites strategiques, MLL, Pylone, etc.","PASSIVE",
U1976="AKTIVCO DEFAUT GE &amp; POWER Cabinet","PASSIVE",
U1976="AKTIVCO Coupure ENEO &amp; Baisse de tension","PASSIVE",
U1976="Coupure ENEO &amp; Baisse de tension","PASSIVE",
U1976="Defaut GE &amp; POWER Cabinet","PASSIVE",
U1976="Sharing","PASSIVE",
U1976="Sites strategiques &amp; DataCenter","PASSIVE",
U1976="Exclu","Exclu",
U1976="SAT","ACTIVE",
U1976="SPARE-ISSUE","SPARE-ISSUE",
U1976="Fiber CAmtel","ACTIVE",
U1976="Fiber AOF","ACTIVE",
U1976="Projet OCM (HUAWEI)","PLANNED WORKS",
U1976="Projet OCM (NOKIA)","PLANNED WORKS",
U1976="ACCESS-ISSUE","ACCESS-ISSUE",
U1976="Projet OCM (ZTE, NOKIA, autres projets)","PLANNED WORKS",
U1976="No root CAuse","No root cause",
U1976="ODU HS","ACTIVE",
U1976="IP &amp; VLAN","ACTIVE",
U1976="Warehouse HUAWEI","SPARE-ISSUE",
U1976="SPARE-HS","SPARE-ISSUE",
U1976="Power Telco","ACTIVE"
),"")</f>
        <v/>
      </c>
      <c r="W1976" s="51"/>
      <c r="X1976" s="51"/>
      <c r="Y1976" s="51"/>
      <c r="Z1976" s="51"/>
      <c r="AA1976" s="51"/>
      <c r="AB1976" s="34" t="s">
        <v>5420</v>
      </c>
      <c r="AC1976" s="34" t="str">
        <f>_xlfn.XLOOKUP(B1976,[4]ALL!$B:$B,[4]ALL!$N:$N,"")</f>
        <v/>
      </c>
      <c r="AD1976" s="34" t="s">
        <v>5420</v>
      </c>
      <c r="AE1976" s="34"/>
      <c r="AF1976" s="36" t="s">
        <v>5420</v>
      </c>
      <c r="AG1976" s="29"/>
      <c r="AH1976" s="35"/>
      <c r="AI1976" s="29"/>
      <c r="AJ1976" s="29" t="s">
        <v>5420</v>
      </c>
      <c r="AK1976" s="36" t="s">
        <v>5420</v>
      </c>
      <c r="AL1976" s="36" t="s">
        <v>5420</v>
      </c>
      <c r="AM1976" s="36" t="s">
        <v>5420</v>
      </c>
      <c r="AN1976" s="36" t="s">
        <v>5420</v>
      </c>
      <c r="AO1976" s="36" t="s">
        <v>5420</v>
      </c>
      <c r="AP1976" s="36" t="s">
        <v>5420</v>
      </c>
      <c r="AQ1976" s="36" t="s">
        <v>5420</v>
      </c>
      <c r="AR1976" s="36" t="s">
        <v>5420</v>
      </c>
      <c r="AS1976" s="36" t="s">
        <v>5420</v>
      </c>
      <c r="AT1976" s="36" t="s">
        <v>5420</v>
      </c>
      <c r="AU1976" s="36" t="s">
        <v>5420</v>
      </c>
      <c r="AV1976" s="36" t="s">
        <v>5420</v>
      </c>
      <c r="AW1976" s="45"/>
      <c r="AX1976" s="45" t="s">
        <v>5420</v>
      </c>
      <c r="AY1976" s="45" t="s">
        <v>5420</v>
      </c>
      <c r="AZ1976" s="45" t="s">
        <v>5420</v>
      </c>
      <c r="BA1976" s="36" t="s">
        <v>5420</v>
      </c>
    </row>
    <row r="1977" spans="1:53" s="58" customFormat="1" ht="15.6" hidden="1" x14ac:dyDescent="0.3">
      <c r="A1977" s="27" t="s">
        <v>3584</v>
      </c>
      <c r="B1977" s="28" t="s">
        <v>3585</v>
      </c>
      <c r="C1977" s="29" t="str">
        <f>_xlfn.XLOOKUP(B1977,'[1]daily break down'!$D:$D,'[1]daily break down'!$E:$E,"")</f>
        <v>CENTRE</v>
      </c>
      <c r="D1977" s="27" t="s">
        <v>11</v>
      </c>
      <c r="E1977" s="27" t="s">
        <v>237</v>
      </c>
      <c r="F1977" s="29" t="s">
        <v>226</v>
      </c>
      <c r="G1977" s="27" t="s">
        <v>3586</v>
      </c>
      <c r="H1977" s="30" t="str">
        <f>_xlfn.XLOOKUP(B1977,[2]CALCULATION!$B:$B,[2]CALCULATION!$H:$H,"")</f>
        <v>ZTE</v>
      </c>
      <c r="I1977" s="25">
        <v>0</v>
      </c>
      <c r="J1977" s="25">
        <v>0</v>
      </c>
      <c r="K1977" s="25">
        <v>0</v>
      </c>
      <c r="L1977" s="25">
        <v>0</v>
      </c>
      <c r="M1977" s="25">
        <v>0</v>
      </c>
      <c r="N1977" s="25">
        <v>0</v>
      </c>
      <c r="O1977" s="25">
        <v>0</v>
      </c>
      <c r="P1977" s="25" t="s">
        <v>6366</v>
      </c>
      <c r="Q1977" s="31" t="s">
        <v>5364</v>
      </c>
      <c r="R1977" s="31"/>
      <c r="S1977" s="32" t="str" cm="1">
        <f t="array" ref="S1977">IFERROR(_xlfn.IFS(
U1977="MPR ISSUE","PDH",
U1977="BSS Hardware Issue","BSS",
U1977="Sites strategiques, MLL, Pylone, etc.","ENVTECH",
U1977="AKTIVCO DEFAUT GE &amp; POWER Cabinet","AKTIVCO",
U1977="AKTIVCO Coupure ENEO &amp; Baisse de tension","AKTIVCO GRID ONLY",
U1977="Coupure ENEO &amp; Baisse de tension","IHS GRID ONLY",
U1977="Defaut GE &amp; POWER Cabinet","IHS",
U1977="Sharing","Partners",
U1977="Sites strategiques &amp; DataCenter","SST &amp; DC",
U1977="Exclu","Exclu",
U1977="SAT","SAT",
U1977="SPARE-ISSUE","SPARE-ISSUE",
U1977="Fiber CAmtel","TRANS_FO_CAMTEL",
U1977="Fiber AOF","Fiber AOF",
U1977="Projet OCM (HUAWEI)","TRAVAUX-HUAWEI",
U1977="Projet OCM (NOKIA)","TRAVAUX-NOKIA",
U1977="ACCESS-ISSUE","ACCESS-ISSUE",
U1977="Projet OCM (ZTE, NOKIA, autres projets)","TRAVAUX OCM",
U1977="No root CAuse","No root cause",
U1977="ODU HS","PDH",
U1977="IP &amp; VLAN","PDH",
U1977="Warehouse HUAWEI","SPARE-ISSUE",
U1977="SPARE-HS","SPARE-ISSUE",
U1977="Power Telco","BSS"
),"")</f>
        <v/>
      </c>
      <c r="T1977" s="32" t="str" cm="1">
        <f t="array" ref="T1977">IFERROR(_xlfn.IFS(
U1977="MPR ISSUE","TX ISSUE",
U1977="BSS Hardware Issue","RAN ISSUE",
U1977="Sites strategiques, MLL, Pylone, etc.","ENVTECH",
U1977="AKTIVCO DEFAUT GE &amp; POWER Cabinet","POWER ISSUE",
U1977="AKTIVCO Coupure ENEO &amp; Baisse de tension","POWER ISSUE",
U1977="Coupure ENEO &amp; Baisse de tension","POWER ISSUE",
U1977="Defaut GE &amp; POWER Cabinet","POWER ISSUE",
U1977="Sharing","POWER ISSUE",
U1977="Sites strategiques &amp; DataCenter","POWER ISSUE",
U1977="Exclu","Exclu",
U1977="SAT","TX ISSUE",
U1977="SPARE-ISSUE","SPARE-ISSUE",
U1977="Fiber CAmtel","TX ISSUE",
U1977="Fiber AOF","TX ISSUE",
U1977="Projet OCM (HUAWEI)","TRAVAUX-HUAWEI",
U1977="Projet OCM (NOKIA)","TRAVAUX -NOKIA",
U1977="ACCESS-ISSUE","ACCESS-ISSUE",
U1977="Projet OCM (ZTE, NOKIA, autres projets)","TRAVAUX OCM",
U1977="No root CAuse","No root cause",
U1977="ODU HS","TX ISSUE",
U1977="IP &amp; VLAN","TX ISSUE",
U1977="Warehouse HUAWEI","SPARE-ISSUE",
U1977="SPARE-HS","SPARE-ISSUE",
U1977="Power Telco","RAN ISSUE"
),"")</f>
        <v/>
      </c>
      <c r="U1977" s="33"/>
      <c r="V1977" s="32" t="str" cm="1">
        <f t="array" ref="V1977">IFERROR(_xlfn.IFS(
U1977="MPR ISSUE","ACTIVE",
U1977="BSS Hardware Issue","ACTIVE",
U1977="Sites strategiques, MLL, Pylone, etc.","PASSIVE",
U1977="AKTIVCO DEFAUT GE &amp; POWER Cabinet","PASSIVE",
U1977="AKTIVCO Coupure ENEO &amp; Baisse de tension","PASSIVE",
U1977="Coupure ENEO &amp; Baisse de tension","PASSIVE",
U1977="Defaut GE &amp; POWER Cabinet","PASSIVE",
U1977="Sharing","PASSIVE",
U1977="Sites strategiques &amp; DataCenter","PASSIVE",
U1977="Exclu","Exclu",
U1977="SAT","ACTIVE",
U1977="SPARE-ISSUE","SPARE-ISSUE",
U1977="Fiber CAmtel","ACTIVE",
U1977="Fiber AOF","ACTIVE",
U1977="Projet OCM (HUAWEI)","PLANNED WORKS",
U1977="Projet OCM (NOKIA)","PLANNED WORKS",
U1977="ACCESS-ISSUE","ACCESS-ISSUE",
U1977="Projet OCM (ZTE, NOKIA, autres projets)","PLANNED WORKS",
U1977="No root CAuse","No root cause",
U1977="ODU HS","ACTIVE",
U1977="IP &amp; VLAN","ACTIVE",
U1977="Warehouse HUAWEI","SPARE-ISSUE",
U1977="SPARE-HS","SPARE-ISSUE",
U1977="Power Telco","ACTIVE"
),"")</f>
        <v/>
      </c>
      <c r="W1977" s="51"/>
      <c r="X1977" s="51"/>
      <c r="Y1977" s="51"/>
      <c r="Z1977" s="51"/>
      <c r="AA1977" s="51"/>
      <c r="AB1977" s="34" t="s">
        <v>5420</v>
      </c>
      <c r="AC1977" s="34" t="str">
        <f>_xlfn.XLOOKUP(B1977,[4]ALL!$B:$B,[4]ALL!$N:$N,"")</f>
        <v/>
      </c>
      <c r="AD1977" s="34" t="s">
        <v>5420</v>
      </c>
      <c r="AE1977" s="34"/>
      <c r="AF1977" s="36" t="s">
        <v>5420</v>
      </c>
      <c r="AG1977" s="29"/>
      <c r="AH1977" s="35"/>
      <c r="AI1977" s="29"/>
      <c r="AJ1977" s="29" t="s">
        <v>5420</v>
      </c>
      <c r="AK1977" s="36" t="s">
        <v>5420</v>
      </c>
      <c r="AL1977" s="36" t="s">
        <v>5420</v>
      </c>
      <c r="AM1977" s="36" t="s">
        <v>5420</v>
      </c>
      <c r="AN1977" s="36" t="s">
        <v>5420</v>
      </c>
      <c r="AO1977" s="36" t="s">
        <v>5420</v>
      </c>
      <c r="AP1977" s="36" t="s">
        <v>5420</v>
      </c>
      <c r="AQ1977" s="36" t="s">
        <v>5420</v>
      </c>
      <c r="AR1977" s="36" t="s">
        <v>5420</v>
      </c>
      <c r="AS1977" s="36" t="s">
        <v>5420</v>
      </c>
      <c r="AT1977" s="36" t="s">
        <v>5420</v>
      </c>
      <c r="AU1977" s="36" t="s">
        <v>5420</v>
      </c>
      <c r="AV1977" s="36" t="s">
        <v>5420</v>
      </c>
      <c r="AW1977" s="45"/>
      <c r="AX1977" s="45" t="s">
        <v>5420</v>
      </c>
      <c r="AY1977" s="45" t="s">
        <v>5420</v>
      </c>
      <c r="AZ1977" s="45" t="s">
        <v>5420</v>
      </c>
      <c r="BA1977" s="36" t="s">
        <v>5420</v>
      </c>
    </row>
    <row r="1978" spans="1:53" s="58" customFormat="1" ht="15.6" hidden="1" x14ac:dyDescent="0.3">
      <c r="A1978" s="40" t="s">
        <v>3587</v>
      </c>
      <c r="B1978" s="28" t="s">
        <v>3588</v>
      </c>
      <c r="C1978" s="29" t="str">
        <f>_xlfn.XLOOKUP(B1978,'[1]daily break down'!$D:$D,'[1]daily break down'!$E:$E,"")</f>
        <v>CENTRE</v>
      </c>
      <c r="D1978" s="27" t="s">
        <v>11</v>
      </c>
      <c r="E1978" s="27" t="s">
        <v>12</v>
      </c>
      <c r="F1978" s="29" t="s">
        <v>226</v>
      </c>
      <c r="G1978" s="27" t="s">
        <v>3587</v>
      </c>
      <c r="H1978" s="30" t="str">
        <f>_xlfn.XLOOKUP(B1978,[2]CALCULATION!$B:$B,[2]CALCULATION!$H:$H,"")</f>
        <v>ZTE</v>
      </c>
      <c r="I1978" s="25">
        <v>0</v>
      </c>
      <c r="J1978" s="25">
        <v>0</v>
      </c>
      <c r="K1978" s="25">
        <v>0</v>
      </c>
      <c r="L1978" s="25">
        <v>0</v>
      </c>
      <c r="M1978" s="25">
        <v>0</v>
      </c>
      <c r="N1978" s="25">
        <v>0</v>
      </c>
      <c r="O1978" s="25">
        <v>0</v>
      </c>
      <c r="P1978" s="25" t="s">
        <v>6366</v>
      </c>
      <c r="Q1978" s="31" t="s">
        <v>5364</v>
      </c>
      <c r="R1978" s="31"/>
      <c r="S1978" s="32" t="str" cm="1">
        <f t="array" ref="S1978">IFERROR(_xlfn.IFS(
U1978="MPR ISSUE","PDH",
U1978="BSS Hardware Issue","BSS",
U1978="Sites strategiques, MLL, Pylone, etc.","ENVTECH",
U1978="AKTIVCO DEFAUT GE &amp; POWER Cabinet","AKTIVCO",
U1978="AKTIVCO Coupure ENEO &amp; Baisse de tension","AKTIVCO GRID ONLY",
U1978="Coupure ENEO &amp; Baisse de tension","IHS GRID ONLY",
U1978="Defaut GE &amp; POWER Cabinet","IHS",
U1978="Sharing","Partners",
U1978="Sites strategiques &amp; DataCenter","SST &amp; DC",
U1978="Exclu","Exclu",
U1978="SAT","SAT",
U1978="SPARE-ISSUE","SPARE-ISSUE",
U1978="Fiber CAmtel","TRANS_FO_CAMTEL",
U1978="Fiber AOF","Fiber AOF",
U1978="Projet OCM (HUAWEI)","TRAVAUX-HUAWEI",
U1978="Projet OCM (NOKIA)","TRAVAUX-NOKIA",
U1978="ACCESS-ISSUE","ACCESS-ISSUE",
U1978="Projet OCM (ZTE, NOKIA, autres projets)","TRAVAUX OCM",
U1978="No root CAuse","No root cause",
U1978="ODU HS","PDH",
U1978="IP &amp; VLAN","PDH",
U1978="Warehouse HUAWEI","SPARE-ISSUE",
U1978="SPARE-HS","SPARE-ISSUE",
U1978="Power Telco","BSS"
),"")</f>
        <v/>
      </c>
      <c r="T1978" s="32" t="str" cm="1">
        <f t="array" ref="T1978">IFERROR(_xlfn.IFS(
U1978="MPR ISSUE","TX ISSUE",
U1978="BSS Hardware Issue","RAN ISSUE",
U1978="Sites strategiques, MLL, Pylone, etc.","ENVTECH",
U1978="AKTIVCO DEFAUT GE &amp; POWER Cabinet","POWER ISSUE",
U1978="AKTIVCO Coupure ENEO &amp; Baisse de tension","POWER ISSUE",
U1978="Coupure ENEO &amp; Baisse de tension","POWER ISSUE",
U1978="Defaut GE &amp; POWER Cabinet","POWER ISSUE",
U1978="Sharing","POWER ISSUE",
U1978="Sites strategiques &amp; DataCenter","POWER ISSUE",
U1978="Exclu","Exclu",
U1978="SAT","TX ISSUE",
U1978="SPARE-ISSUE","SPARE-ISSUE",
U1978="Fiber CAmtel","TX ISSUE",
U1978="Fiber AOF","TX ISSUE",
U1978="Projet OCM (HUAWEI)","TRAVAUX-HUAWEI",
U1978="Projet OCM (NOKIA)","TRAVAUX -NOKIA",
U1978="ACCESS-ISSUE","ACCESS-ISSUE",
U1978="Projet OCM (ZTE, NOKIA, autres projets)","TRAVAUX OCM",
U1978="No root CAuse","No root cause",
U1978="ODU HS","TX ISSUE",
U1978="IP &amp; VLAN","TX ISSUE",
U1978="Warehouse HUAWEI","SPARE-ISSUE",
U1978="SPARE-HS","SPARE-ISSUE",
U1978="Power Telco","RAN ISSUE"
),"")</f>
        <v/>
      </c>
      <c r="U1978" s="33"/>
      <c r="V1978" s="32" t="str" cm="1">
        <f t="array" ref="V1978">IFERROR(_xlfn.IFS(
U1978="MPR ISSUE","ACTIVE",
U1978="BSS Hardware Issue","ACTIVE",
U1978="Sites strategiques, MLL, Pylone, etc.","PASSIVE",
U1978="AKTIVCO DEFAUT GE &amp; POWER Cabinet","PASSIVE",
U1978="AKTIVCO Coupure ENEO &amp; Baisse de tension","PASSIVE",
U1978="Coupure ENEO &amp; Baisse de tension","PASSIVE",
U1978="Defaut GE &amp; POWER Cabinet","PASSIVE",
U1978="Sharing","PASSIVE",
U1978="Sites strategiques &amp; DataCenter","PASSIVE",
U1978="Exclu","Exclu",
U1978="SAT","ACTIVE",
U1978="SPARE-ISSUE","SPARE-ISSUE",
U1978="Fiber CAmtel","ACTIVE",
U1978="Fiber AOF","ACTIVE",
U1978="Projet OCM (HUAWEI)","PLANNED WORKS",
U1978="Projet OCM (NOKIA)","PLANNED WORKS",
U1978="ACCESS-ISSUE","ACCESS-ISSUE",
U1978="Projet OCM (ZTE, NOKIA, autres projets)","PLANNED WORKS",
U1978="No root CAuse","No root cause",
U1978="ODU HS","ACTIVE",
U1978="IP &amp; VLAN","ACTIVE",
U1978="Warehouse HUAWEI","SPARE-ISSUE",
U1978="SPARE-HS","SPARE-ISSUE",
U1978="Power Telco","ACTIVE"
),"")</f>
        <v/>
      </c>
      <c r="W1978" s="51"/>
      <c r="X1978" s="51"/>
      <c r="Y1978" s="51"/>
      <c r="Z1978" s="51"/>
      <c r="AA1978" s="51"/>
      <c r="AB1978" s="34" t="s">
        <v>5420</v>
      </c>
      <c r="AC1978" s="34" t="str">
        <f>_xlfn.XLOOKUP(B1978,[4]ALL!$B:$B,[4]ALL!$N:$N,"")</f>
        <v/>
      </c>
      <c r="AD1978" s="34" t="s">
        <v>5420</v>
      </c>
      <c r="AE1978" s="34"/>
      <c r="AF1978" s="36" t="s">
        <v>5420</v>
      </c>
      <c r="AG1978" s="29"/>
      <c r="AH1978" s="35"/>
      <c r="AI1978" s="29"/>
      <c r="AJ1978" s="29" t="s">
        <v>5420</v>
      </c>
      <c r="AK1978" s="36" t="s">
        <v>5420</v>
      </c>
      <c r="AL1978" s="36" t="s">
        <v>5420</v>
      </c>
      <c r="AM1978" s="36" t="s">
        <v>5420</v>
      </c>
      <c r="AN1978" s="36" t="s">
        <v>5420</v>
      </c>
      <c r="AO1978" s="36" t="s">
        <v>5420</v>
      </c>
      <c r="AP1978" s="36" t="s">
        <v>5420</v>
      </c>
      <c r="AQ1978" s="36" t="s">
        <v>5420</v>
      </c>
      <c r="AR1978" s="36" t="s">
        <v>5420</v>
      </c>
      <c r="AS1978" s="36" t="s">
        <v>5420</v>
      </c>
      <c r="AT1978" s="36" t="s">
        <v>5420</v>
      </c>
      <c r="AU1978" s="36" t="s">
        <v>5420</v>
      </c>
      <c r="AV1978" s="36" t="s">
        <v>5420</v>
      </c>
      <c r="AW1978" s="45"/>
      <c r="AX1978" s="45" t="s">
        <v>5420</v>
      </c>
      <c r="AY1978" s="45" t="s">
        <v>5420</v>
      </c>
      <c r="AZ1978" s="45" t="s">
        <v>5420</v>
      </c>
      <c r="BA1978" s="36" t="s">
        <v>5420</v>
      </c>
    </row>
    <row r="1979" spans="1:53" s="58" customFormat="1" ht="15.6" hidden="1" x14ac:dyDescent="0.3">
      <c r="A1979" s="27" t="s">
        <v>3589</v>
      </c>
      <c r="B1979" s="28" t="s">
        <v>3590</v>
      </c>
      <c r="C1979" s="29" t="str">
        <f>_xlfn.XLOOKUP(B1979,'[1]daily break down'!$D:$D,'[1]daily break down'!$E:$E,"")</f>
        <v>CENTRE</v>
      </c>
      <c r="D1979" s="27" t="s">
        <v>11</v>
      </c>
      <c r="E1979" s="27" t="s">
        <v>12</v>
      </c>
      <c r="F1979" s="29" t="s">
        <v>226</v>
      </c>
      <c r="G1979" s="27" t="s">
        <v>3589</v>
      </c>
      <c r="H1979" s="30" t="str">
        <f>_xlfn.XLOOKUP(B1979,[2]CALCULATION!$B:$B,[2]CALCULATION!$H:$H,"")</f>
        <v>ZTE</v>
      </c>
      <c r="I1979" s="25">
        <v>0</v>
      </c>
      <c r="J1979" s="25">
        <v>0</v>
      </c>
      <c r="K1979" s="25">
        <v>0</v>
      </c>
      <c r="L1979" s="25">
        <v>0</v>
      </c>
      <c r="M1979" s="25">
        <v>0</v>
      </c>
      <c r="N1979" s="25">
        <v>0</v>
      </c>
      <c r="O1979" s="25">
        <v>0</v>
      </c>
      <c r="P1979" s="25" t="s">
        <v>6366</v>
      </c>
      <c r="Q1979" s="31" t="s">
        <v>5364</v>
      </c>
      <c r="R1979" s="31"/>
      <c r="S1979" s="32" t="str" cm="1">
        <f t="array" ref="S1979">IFERROR(_xlfn.IFS(
U1979="MPR ISSUE","PDH",
U1979="BSS Hardware Issue","BSS",
U1979="Sites strategiques, MLL, Pylone, etc.","ENVTECH",
U1979="AKTIVCO DEFAUT GE &amp; POWER Cabinet","AKTIVCO",
U1979="AKTIVCO Coupure ENEO &amp; Baisse de tension","AKTIVCO GRID ONLY",
U1979="Coupure ENEO &amp; Baisse de tension","IHS GRID ONLY",
U1979="Defaut GE &amp; POWER Cabinet","IHS",
U1979="Sharing","Partners",
U1979="Sites strategiques &amp; DataCenter","SST &amp; DC",
U1979="Exclu","Exclu",
U1979="SAT","SAT",
U1979="SPARE-ISSUE","SPARE-ISSUE",
U1979="Fiber CAmtel","TRANS_FO_CAMTEL",
U1979="Fiber AOF","Fiber AOF",
U1979="Projet OCM (HUAWEI)","TRAVAUX-HUAWEI",
U1979="Projet OCM (NOKIA)","TRAVAUX-NOKIA",
U1979="ACCESS-ISSUE","ACCESS-ISSUE",
U1979="Projet OCM (ZTE, NOKIA, autres projets)","TRAVAUX OCM",
U1979="No root CAuse","No root cause",
U1979="ODU HS","PDH",
U1979="IP &amp; VLAN","PDH",
U1979="Warehouse HUAWEI","SPARE-ISSUE",
U1979="SPARE-HS","SPARE-ISSUE",
U1979="Power Telco","BSS"
),"")</f>
        <v/>
      </c>
      <c r="T1979" s="32" t="str" cm="1">
        <f t="array" ref="T1979">IFERROR(_xlfn.IFS(
U1979="MPR ISSUE","TX ISSUE",
U1979="BSS Hardware Issue","RAN ISSUE",
U1979="Sites strategiques, MLL, Pylone, etc.","ENVTECH",
U1979="AKTIVCO DEFAUT GE &amp; POWER Cabinet","POWER ISSUE",
U1979="AKTIVCO Coupure ENEO &amp; Baisse de tension","POWER ISSUE",
U1979="Coupure ENEO &amp; Baisse de tension","POWER ISSUE",
U1979="Defaut GE &amp; POWER Cabinet","POWER ISSUE",
U1979="Sharing","POWER ISSUE",
U1979="Sites strategiques &amp; DataCenter","POWER ISSUE",
U1979="Exclu","Exclu",
U1979="SAT","TX ISSUE",
U1979="SPARE-ISSUE","SPARE-ISSUE",
U1979="Fiber CAmtel","TX ISSUE",
U1979="Fiber AOF","TX ISSUE",
U1979="Projet OCM (HUAWEI)","TRAVAUX-HUAWEI",
U1979="Projet OCM (NOKIA)","TRAVAUX -NOKIA",
U1979="ACCESS-ISSUE","ACCESS-ISSUE",
U1979="Projet OCM (ZTE, NOKIA, autres projets)","TRAVAUX OCM",
U1979="No root CAuse","No root cause",
U1979="ODU HS","TX ISSUE",
U1979="IP &amp; VLAN","TX ISSUE",
U1979="Warehouse HUAWEI","SPARE-ISSUE",
U1979="SPARE-HS","SPARE-ISSUE",
U1979="Power Telco","RAN ISSUE"
),"")</f>
        <v/>
      </c>
      <c r="U1979" s="33"/>
      <c r="V1979" s="32" t="str" cm="1">
        <f t="array" ref="V1979">IFERROR(_xlfn.IFS(
U1979="MPR ISSUE","ACTIVE",
U1979="BSS Hardware Issue","ACTIVE",
U1979="Sites strategiques, MLL, Pylone, etc.","PASSIVE",
U1979="AKTIVCO DEFAUT GE &amp; POWER Cabinet","PASSIVE",
U1979="AKTIVCO Coupure ENEO &amp; Baisse de tension","PASSIVE",
U1979="Coupure ENEO &amp; Baisse de tension","PASSIVE",
U1979="Defaut GE &amp; POWER Cabinet","PASSIVE",
U1979="Sharing","PASSIVE",
U1979="Sites strategiques &amp; DataCenter","PASSIVE",
U1979="Exclu","Exclu",
U1979="SAT","ACTIVE",
U1979="SPARE-ISSUE","SPARE-ISSUE",
U1979="Fiber CAmtel","ACTIVE",
U1979="Fiber AOF","ACTIVE",
U1979="Projet OCM (HUAWEI)","PLANNED WORKS",
U1979="Projet OCM (NOKIA)","PLANNED WORKS",
U1979="ACCESS-ISSUE","ACCESS-ISSUE",
U1979="Projet OCM (ZTE, NOKIA, autres projets)","PLANNED WORKS",
U1979="No root CAuse","No root cause",
U1979="ODU HS","ACTIVE",
U1979="IP &amp; VLAN","ACTIVE",
U1979="Warehouse HUAWEI","SPARE-ISSUE",
U1979="SPARE-HS","SPARE-ISSUE",
U1979="Power Telco","ACTIVE"
),"")</f>
        <v/>
      </c>
      <c r="W1979" s="51"/>
      <c r="X1979" s="51"/>
      <c r="Y1979" s="51"/>
      <c r="Z1979" s="51"/>
      <c r="AA1979" s="51"/>
      <c r="AB1979" s="34" t="s">
        <v>5420</v>
      </c>
      <c r="AC1979" s="34" t="str">
        <f>_xlfn.XLOOKUP(B1979,[4]ALL!$B:$B,[4]ALL!$N:$N,"")</f>
        <v/>
      </c>
      <c r="AD1979" s="34" t="s">
        <v>5420</v>
      </c>
      <c r="AE1979" s="34"/>
      <c r="AF1979" s="36" t="s">
        <v>5420</v>
      </c>
      <c r="AG1979" s="29"/>
      <c r="AH1979" s="35"/>
      <c r="AI1979" s="29"/>
      <c r="AJ1979" s="29" t="s">
        <v>5420</v>
      </c>
      <c r="AK1979" s="36" t="s">
        <v>5420</v>
      </c>
      <c r="AL1979" s="36" t="s">
        <v>5420</v>
      </c>
      <c r="AM1979" s="36" t="s">
        <v>5420</v>
      </c>
      <c r="AN1979" s="36" t="s">
        <v>5420</v>
      </c>
      <c r="AO1979" s="36" t="s">
        <v>5420</v>
      </c>
      <c r="AP1979" s="36" t="s">
        <v>5420</v>
      </c>
      <c r="AQ1979" s="36" t="s">
        <v>5420</v>
      </c>
      <c r="AR1979" s="36" t="s">
        <v>5420</v>
      </c>
      <c r="AS1979" s="36" t="s">
        <v>5420</v>
      </c>
      <c r="AT1979" s="36" t="s">
        <v>5420</v>
      </c>
      <c r="AU1979" s="36" t="s">
        <v>5420</v>
      </c>
      <c r="AV1979" s="36" t="s">
        <v>5420</v>
      </c>
      <c r="AW1979" s="45"/>
      <c r="AX1979" s="45" t="s">
        <v>5420</v>
      </c>
      <c r="AY1979" s="45" t="s">
        <v>5420</v>
      </c>
      <c r="AZ1979" s="45" t="s">
        <v>5420</v>
      </c>
      <c r="BA1979" s="36" t="s">
        <v>5420</v>
      </c>
    </row>
    <row r="1980" spans="1:53" s="58" customFormat="1" ht="15.6" hidden="1" x14ac:dyDescent="0.3">
      <c r="A1980" s="27" t="s">
        <v>3591</v>
      </c>
      <c r="B1980" s="28" t="s">
        <v>3592</v>
      </c>
      <c r="C1980" s="29" t="str">
        <f>_xlfn.XLOOKUP(B1980,'[1]daily break down'!$D:$D,'[1]daily break down'!$E:$E,"")</f>
        <v>CENTRE</v>
      </c>
      <c r="D1980" s="27" t="s">
        <v>21</v>
      </c>
      <c r="E1980" s="27" t="s">
        <v>122</v>
      </c>
      <c r="F1980" s="29" t="s">
        <v>69</v>
      </c>
      <c r="G1980" s="27" t="s">
        <v>3591</v>
      </c>
      <c r="H1980" s="30" t="str">
        <f>_xlfn.XLOOKUP(B1980,[2]CALCULATION!$B:$B,[2]CALCULATION!$H:$H,"")</f>
        <v>ZTE</v>
      </c>
      <c r="I1980" s="25">
        <v>0</v>
      </c>
      <c r="J1980" s="25">
        <v>0</v>
      </c>
      <c r="K1980" s="25">
        <v>0</v>
      </c>
      <c r="L1980" s="25">
        <v>0</v>
      </c>
      <c r="M1980" s="25">
        <v>0</v>
      </c>
      <c r="N1980" s="25">
        <v>0</v>
      </c>
      <c r="O1980" s="25">
        <v>0</v>
      </c>
      <c r="P1980" s="25" t="s">
        <v>6366</v>
      </c>
      <c r="Q1980" s="31" t="s">
        <v>5364</v>
      </c>
      <c r="R1980" s="31"/>
      <c r="S1980" s="32" t="str" cm="1">
        <f t="array" ref="S1980">IFERROR(_xlfn.IFS(
U1980="MPR ISSUE","PDH",
U1980="BSS Hardware Issue","BSS",
U1980="Sites strategiques, MLL, Pylone, etc.","ENVTECH",
U1980="AKTIVCO DEFAUT GE &amp; POWER Cabinet","AKTIVCO",
U1980="AKTIVCO Coupure ENEO &amp; Baisse de tension","AKTIVCO GRID ONLY",
U1980="Coupure ENEO &amp; Baisse de tension","IHS GRID ONLY",
U1980="Defaut GE &amp; POWER Cabinet","IHS",
U1980="Sharing","Partners",
U1980="Sites strategiques &amp; DataCenter","SST &amp; DC",
U1980="Exclu","Exclu",
U1980="SAT","SAT",
U1980="SPARE-ISSUE","SPARE-ISSUE",
U1980="Fiber CAmtel","TRANS_FO_CAMTEL",
U1980="Fiber AOF","Fiber AOF",
U1980="Projet OCM (HUAWEI)","TRAVAUX-HUAWEI",
U1980="Projet OCM (NOKIA)","TRAVAUX-NOKIA",
U1980="ACCESS-ISSUE","ACCESS-ISSUE",
U1980="Projet OCM (ZTE, NOKIA, autres projets)","TRAVAUX OCM",
U1980="No root CAuse","No root cause",
U1980="ODU HS","PDH",
U1980="IP &amp; VLAN","PDH",
U1980="Warehouse HUAWEI","SPARE-ISSUE",
U1980="SPARE-HS","SPARE-ISSUE",
U1980="Power Telco","BSS"
),"")</f>
        <v/>
      </c>
      <c r="T1980" s="32" t="str" cm="1">
        <f t="array" ref="T1980">IFERROR(_xlfn.IFS(
U1980="MPR ISSUE","TX ISSUE",
U1980="BSS Hardware Issue","RAN ISSUE",
U1980="Sites strategiques, MLL, Pylone, etc.","ENVTECH",
U1980="AKTIVCO DEFAUT GE &amp; POWER Cabinet","POWER ISSUE",
U1980="AKTIVCO Coupure ENEO &amp; Baisse de tension","POWER ISSUE",
U1980="Coupure ENEO &amp; Baisse de tension","POWER ISSUE",
U1980="Defaut GE &amp; POWER Cabinet","POWER ISSUE",
U1980="Sharing","POWER ISSUE",
U1980="Sites strategiques &amp; DataCenter","POWER ISSUE",
U1980="Exclu","Exclu",
U1980="SAT","TX ISSUE",
U1980="SPARE-ISSUE","SPARE-ISSUE",
U1980="Fiber CAmtel","TX ISSUE",
U1980="Fiber AOF","TX ISSUE",
U1980="Projet OCM (HUAWEI)","TRAVAUX-HUAWEI",
U1980="Projet OCM (NOKIA)","TRAVAUX -NOKIA",
U1980="ACCESS-ISSUE","ACCESS-ISSUE",
U1980="Projet OCM (ZTE, NOKIA, autres projets)","TRAVAUX OCM",
U1980="No root CAuse","No root cause",
U1980="ODU HS","TX ISSUE",
U1980="IP &amp; VLAN","TX ISSUE",
U1980="Warehouse HUAWEI","SPARE-ISSUE",
U1980="SPARE-HS","SPARE-ISSUE",
U1980="Power Telco","RAN ISSUE"
),"")</f>
        <v/>
      </c>
      <c r="U1980" s="33"/>
      <c r="V1980" s="32" t="str" cm="1">
        <f t="array" ref="V1980">IFERROR(_xlfn.IFS(
U1980="MPR ISSUE","ACTIVE",
U1980="BSS Hardware Issue","ACTIVE",
U1980="Sites strategiques, MLL, Pylone, etc.","PASSIVE",
U1980="AKTIVCO DEFAUT GE &amp; POWER Cabinet","PASSIVE",
U1980="AKTIVCO Coupure ENEO &amp; Baisse de tension","PASSIVE",
U1980="Coupure ENEO &amp; Baisse de tension","PASSIVE",
U1980="Defaut GE &amp; POWER Cabinet","PASSIVE",
U1980="Sharing","PASSIVE",
U1980="Sites strategiques &amp; DataCenter","PASSIVE",
U1980="Exclu","Exclu",
U1980="SAT","ACTIVE",
U1980="SPARE-ISSUE","SPARE-ISSUE",
U1980="Fiber CAmtel","ACTIVE",
U1980="Fiber AOF","ACTIVE",
U1980="Projet OCM (HUAWEI)","PLANNED WORKS",
U1980="Projet OCM (NOKIA)","PLANNED WORKS",
U1980="ACCESS-ISSUE","ACCESS-ISSUE",
U1980="Projet OCM (ZTE, NOKIA, autres projets)","PLANNED WORKS",
U1980="No root CAuse","No root cause",
U1980="ODU HS","ACTIVE",
U1980="IP &amp; VLAN","ACTIVE",
U1980="Warehouse HUAWEI","SPARE-ISSUE",
U1980="SPARE-HS","SPARE-ISSUE",
U1980="Power Telco","ACTIVE"
),"")</f>
        <v/>
      </c>
      <c r="W1980" s="51"/>
      <c r="X1980" s="51"/>
      <c r="Y1980" s="51"/>
      <c r="Z1980" s="51"/>
      <c r="AA1980" s="51"/>
      <c r="AB1980" s="34" t="s">
        <v>5420</v>
      </c>
      <c r="AC1980" s="34" t="str">
        <f>_xlfn.XLOOKUP(B1980,[4]ALL!$B:$B,[4]ALL!$N:$N,"")</f>
        <v/>
      </c>
      <c r="AD1980" s="34" t="s">
        <v>5420</v>
      </c>
      <c r="AE1980" s="34"/>
      <c r="AF1980" s="36" t="s">
        <v>5420</v>
      </c>
      <c r="AG1980" s="29"/>
      <c r="AH1980" s="35"/>
      <c r="AI1980" s="29"/>
      <c r="AJ1980" s="29" t="s">
        <v>5420</v>
      </c>
      <c r="AK1980" s="36" t="s">
        <v>5420</v>
      </c>
      <c r="AL1980" s="36" t="s">
        <v>5420</v>
      </c>
      <c r="AM1980" s="36" t="s">
        <v>5420</v>
      </c>
      <c r="AN1980" s="36" t="s">
        <v>5420</v>
      </c>
      <c r="AO1980" s="36" t="s">
        <v>5420</v>
      </c>
      <c r="AP1980" s="36" t="s">
        <v>5420</v>
      </c>
      <c r="AQ1980" s="36" t="s">
        <v>5420</v>
      </c>
      <c r="AR1980" s="36" t="s">
        <v>5420</v>
      </c>
      <c r="AS1980" s="36" t="s">
        <v>5420</v>
      </c>
      <c r="AT1980" s="36" t="s">
        <v>5420</v>
      </c>
      <c r="AU1980" s="36" t="s">
        <v>5420</v>
      </c>
      <c r="AV1980" s="36" t="s">
        <v>5420</v>
      </c>
      <c r="AW1980" s="45"/>
      <c r="AX1980" s="45" t="s">
        <v>5420</v>
      </c>
      <c r="AY1980" s="45" t="s">
        <v>5420</v>
      </c>
      <c r="AZ1980" s="45" t="s">
        <v>5420</v>
      </c>
      <c r="BA1980" s="36" t="s">
        <v>5420</v>
      </c>
    </row>
    <row r="1981" spans="1:53" s="58" customFormat="1" ht="15.6" hidden="1" x14ac:dyDescent="0.3">
      <c r="A1981" s="27" t="s">
        <v>3593</v>
      </c>
      <c r="B1981" s="28" t="s">
        <v>3594</v>
      </c>
      <c r="C1981" s="29" t="str">
        <f>_xlfn.XLOOKUP(B1981,'[1]daily break down'!$D:$D,'[1]daily break down'!$E:$E,"")</f>
        <v>LITTORAL</v>
      </c>
      <c r="D1981" s="27" t="s">
        <v>11</v>
      </c>
      <c r="E1981" s="27" t="s">
        <v>12</v>
      </c>
      <c r="F1981" s="29" t="s">
        <v>69</v>
      </c>
      <c r="G1981" s="27" t="s">
        <v>3595</v>
      </c>
      <c r="H1981" s="30" t="str">
        <f>_xlfn.XLOOKUP(B1981,[2]CALCULATION!$B:$B,[2]CALCULATION!$H:$H,"")</f>
        <v>ZTE</v>
      </c>
      <c r="I1981" s="25">
        <v>0</v>
      </c>
      <c r="J1981" s="25">
        <v>0</v>
      </c>
      <c r="K1981" s="25">
        <v>0</v>
      </c>
      <c r="L1981" s="25">
        <v>0</v>
      </c>
      <c r="M1981" s="25">
        <v>0</v>
      </c>
      <c r="N1981" s="25">
        <v>0</v>
      </c>
      <c r="O1981" s="25">
        <v>0</v>
      </c>
      <c r="P1981" s="25" t="s">
        <v>6366</v>
      </c>
      <c r="Q1981" s="31" t="s">
        <v>5364</v>
      </c>
      <c r="R1981" s="31"/>
      <c r="S1981" s="32" t="str" cm="1">
        <f t="array" ref="S1981">IFERROR(_xlfn.IFS(
U1981="MPR ISSUE","PDH",
U1981="BSS Hardware Issue","BSS",
U1981="Sites strategiques, MLL, Pylone, etc.","ENVTECH",
U1981="AKTIVCO DEFAUT GE &amp; POWER Cabinet","AKTIVCO",
U1981="AKTIVCO Coupure ENEO &amp; Baisse de tension","AKTIVCO GRID ONLY",
U1981="Coupure ENEO &amp; Baisse de tension","IHS GRID ONLY",
U1981="Defaut GE &amp; POWER Cabinet","IHS",
U1981="Sharing","Partners",
U1981="Sites strategiques &amp; DataCenter","SST &amp; DC",
U1981="Exclu","Exclu",
U1981="SAT","SAT",
U1981="SPARE-ISSUE","SPARE-ISSUE",
U1981="Fiber CAmtel","TRANS_FO_CAMTEL",
U1981="Fiber AOF","Fiber AOF",
U1981="Projet OCM (HUAWEI)","TRAVAUX-HUAWEI",
U1981="Projet OCM (NOKIA)","TRAVAUX-NOKIA",
U1981="ACCESS-ISSUE","ACCESS-ISSUE",
U1981="Projet OCM (ZTE, NOKIA, autres projets)","TRAVAUX OCM",
U1981="No root CAuse","No root cause",
U1981="ODU HS","PDH",
U1981="IP &amp; VLAN","PDH",
U1981="Warehouse HUAWEI","SPARE-ISSUE",
U1981="SPARE-HS","SPARE-ISSUE",
U1981="Power Telco","BSS"
),"")</f>
        <v/>
      </c>
      <c r="T1981" s="32" t="str" cm="1">
        <f t="array" ref="T1981">IFERROR(_xlfn.IFS(
U1981="MPR ISSUE","TX ISSUE",
U1981="BSS Hardware Issue","RAN ISSUE",
U1981="Sites strategiques, MLL, Pylone, etc.","ENVTECH",
U1981="AKTIVCO DEFAUT GE &amp; POWER Cabinet","POWER ISSUE",
U1981="AKTIVCO Coupure ENEO &amp; Baisse de tension","POWER ISSUE",
U1981="Coupure ENEO &amp; Baisse de tension","POWER ISSUE",
U1981="Defaut GE &amp; POWER Cabinet","POWER ISSUE",
U1981="Sharing","POWER ISSUE",
U1981="Sites strategiques &amp; DataCenter","POWER ISSUE",
U1981="Exclu","Exclu",
U1981="SAT","TX ISSUE",
U1981="SPARE-ISSUE","SPARE-ISSUE",
U1981="Fiber CAmtel","TX ISSUE",
U1981="Fiber AOF","TX ISSUE",
U1981="Projet OCM (HUAWEI)","TRAVAUX-HUAWEI",
U1981="Projet OCM (NOKIA)","TRAVAUX -NOKIA",
U1981="ACCESS-ISSUE","ACCESS-ISSUE",
U1981="Projet OCM (ZTE, NOKIA, autres projets)","TRAVAUX OCM",
U1981="No root CAuse","No root cause",
U1981="ODU HS","TX ISSUE",
U1981="IP &amp; VLAN","TX ISSUE",
U1981="Warehouse HUAWEI","SPARE-ISSUE",
U1981="SPARE-HS","SPARE-ISSUE",
U1981="Power Telco","RAN ISSUE"
),"")</f>
        <v/>
      </c>
      <c r="U1981" s="33"/>
      <c r="V1981" s="32" t="str" cm="1">
        <f t="array" ref="V1981">IFERROR(_xlfn.IFS(
U1981="MPR ISSUE","ACTIVE",
U1981="BSS Hardware Issue","ACTIVE",
U1981="Sites strategiques, MLL, Pylone, etc.","PASSIVE",
U1981="AKTIVCO DEFAUT GE &amp; POWER Cabinet","PASSIVE",
U1981="AKTIVCO Coupure ENEO &amp; Baisse de tension","PASSIVE",
U1981="Coupure ENEO &amp; Baisse de tension","PASSIVE",
U1981="Defaut GE &amp; POWER Cabinet","PASSIVE",
U1981="Sharing","PASSIVE",
U1981="Sites strategiques &amp; DataCenter","PASSIVE",
U1981="Exclu","Exclu",
U1981="SAT","ACTIVE",
U1981="SPARE-ISSUE","SPARE-ISSUE",
U1981="Fiber CAmtel","ACTIVE",
U1981="Fiber AOF","ACTIVE",
U1981="Projet OCM (HUAWEI)","PLANNED WORKS",
U1981="Projet OCM (NOKIA)","PLANNED WORKS",
U1981="ACCESS-ISSUE","ACCESS-ISSUE",
U1981="Projet OCM (ZTE, NOKIA, autres projets)","PLANNED WORKS",
U1981="No root CAuse","No root cause",
U1981="ODU HS","ACTIVE",
U1981="IP &amp; VLAN","ACTIVE",
U1981="Warehouse HUAWEI","SPARE-ISSUE",
U1981="SPARE-HS","SPARE-ISSUE",
U1981="Power Telco","ACTIVE"
),"")</f>
        <v/>
      </c>
      <c r="W1981" s="51"/>
      <c r="X1981" s="51"/>
      <c r="Y1981" s="51"/>
      <c r="Z1981" s="51"/>
      <c r="AA1981" s="51"/>
      <c r="AB1981" s="34" t="s">
        <v>5420</v>
      </c>
      <c r="AC1981" s="34" t="str">
        <f>_xlfn.XLOOKUP(B1981,[4]ALL!$B:$B,[4]ALL!$N:$N,"")</f>
        <v/>
      </c>
      <c r="AD1981" s="34" t="s">
        <v>5420</v>
      </c>
      <c r="AE1981" s="34"/>
      <c r="AF1981" s="36" t="s">
        <v>5420</v>
      </c>
      <c r="AG1981" s="29"/>
      <c r="AH1981" s="35"/>
      <c r="AI1981" s="29"/>
      <c r="AJ1981" s="29" t="s">
        <v>5420</v>
      </c>
      <c r="AK1981" s="36" t="s">
        <v>5420</v>
      </c>
      <c r="AL1981" s="36" t="s">
        <v>5420</v>
      </c>
      <c r="AM1981" s="36" t="s">
        <v>5420</v>
      </c>
      <c r="AN1981" s="36" t="s">
        <v>5420</v>
      </c>
      <c r="AO1981" s="36" t="s">
        <v>5420</v>
      </c>
      <c r="AP1981" s="36" t="s">
        <v>5420</v>
      </c>
      <c r="AQ1981" s="36" t="s">
        <v>5420</v>
      </c>
      <c r="AR1981" s="36" t="s">
        <v>5420</v>
      </c>
      <c r="AS1981" s="36" t="s">
        <v>5420</v>
      </c>
      <c r="AT1981" s="36" t="s">
        <v>5420</v>
      </c>
      <c r="AU1981" s="36" t="s">
        <v>5420</v>
      </c>
      <c r="AV1981" s="36" t="s">
        <v>5420</v>
      </c>
      <c r="AW1981" s="45"/>
      <c r="AX1981" s="45" t="s">
        <v>5420</v>
      </c>
      <c r="AY1981" s="45" t="s">
        <v>5420</v>
      </c>
      <c r="AZ1981" s="45" t="s">
        <v>5420</v>
      </c>
      <c r="BA1981" s="36" t="s">
        <v>5420</v>
      </c>
    </row>
    <row r="1982" spans="1:53" s="58" customFormat="1" ht="15.6" hidden="1" x14ac:dyDescent="0.3">
      <c r="A1982" s="27" t="s">
        <v>3598</v>
      </c>
      <c r="B1982" s="28" t="s">
        <v>3599</v>
      </c>
      <c r="C1982" s="29" t="str">
        <f>_xlfn.XLOOKUP(B1982,'[1]daily break down'!$D:$D,'[1]daily break down'!$E:$E,"")</f>
        <v>CENTRE</v>
      </c>
      <c r="D1982" s="27" t="s">
        <v>21</v>
      </c>
      <c r="E1982" s="27" t="s">
        <v>122</v>
      </c>
      <c r="F1982" s="29" t="s">
        <v>226</v>
      </c>
      <c r="G1982" s="27" t="s">
        <v>3598</v>
      </c>
      <c r="H1982" s="30" t="str">
        <f>_xlfn.XLOOKUP(B1982,[2]CALCULATION!$B:$B,[2]CALCULATION!$H:$H,"")</f>
        <v>ZTE</v>
      </c>
      <c r="I1982" s="25">
        <v>0</v>
      </c>
      <c r="J1982" s="25">
        <v>0</v>
      </c>
      <c r="K1982" s="25">
        <v>0</v>
      </c>
      <c r="L1982" s="25">
        <v>0</v>
      </c>
      <c r="M1982" s="25">
        <v>0</v>
      </c>
      <c r="N1982" s="25">
        <v>0</v>
      </c>
      <c r="O1982" s="25">
        <v>0</v>
      </c>
      <c r="P1982" s="25" t="s">
        <v>6366</v>
      </c>
      <c r="Q1982" s="31" t="s">
        <v>5364</v>
      </c>
      <c r="R1982" s="31"/>
      <c r="S1982" s="32" t="str" cm="1">
        <f t="array" ref="S1982">IFERROR(_xlfn.IFS(
U1982="MPR ISSUE","PDH",
U1982="BSS Hardware Issue","BSS",
U1982="Sites strategiques, MLL, Pylone, etc.","ENVTECH",
U1982="AKTIVCO DEFAUT GE &amp; POWER Cabinet","AKTIVCO",
U1982="AKTIVCO Coupure ENEO &amp; Baisse de tension","AKTIVCO GRID ONLY",
U1982="Coupure ENEO &amp; Baisse de tension","IHS GRID ONLY",
U1982="Defaut GE &amp; POWER Cabinet","IHS",
U1982="Sharing","Partners",
U1982="Sites strategiques &amp; DataCenter","SST &amp; DC",
U1982="Exclu","Exclu",
U1982="SAT","SAT",
U1982="SPARE-ISSUE","SPARE-ISSUE",
U1982="Fiber CAmtel","TRANS_FO_CAMTEL",
U1982="Fiber AOF","Fiber AOF",
U1982="Projet OCM (HUAWEI)","TRAVAUX-HUAWEI",
U1982="Projet OCM (NOKIA)","TRAVAUX-NOKIA",
U1982="ACCESS-ISSUE","ACCESS-ISSUE",
U1982="Projet OCM (ZTE, NOKIA, autres projets)","TRAVAUX OCM",
U1982="No root CAuse","No root cause",
U1982="ODU HS","PDH",
U1982="IP &amp; VLAN","PDH",
U1982="Warehouse HUAWEI","SPARE-ISSUE",
U1982="SPARE-HS","SPARE-ISSUE",
U1982="Power Telco","BSS"
),"")</f>
        <v/>
      </c>
      <c r="T1982" s="32" t="str" cm="1">
        <f t="array" ref="T1982">IFERROR(_xlfn.IFS(
U1982="MPR ISSUE","TX ISSUE",
U1982="BSS Hardware Issue","RAN ISSUE",
U1982="Sites strategiques, MLL, Pylone, etc.","ENVTECH",
U1982="AKTIVCO DEFAUT GE &amp; POWER Cabinet","POWER ISSUE",
U1982="AKTIVCO Coupure ENEO &amp; Baisse de tension","POWER ISSUE",
U1982="Coupure ENEO &amp; Baisse de tension","POWER ISSUE",
U1982="Defaut GE &amp; POWER Cabinet","POWER ISSUE",
U1982="Sharing","POWER ISSUE",
U1982="Sites strategiques &amp; DataCenter","POWER ISSUE",
U1982="Exclu","Exclu",
U1982="SAT","TX ISSUE",
U1982="SPARE-ISSUE","SPARE-ISSUE",
U1982="Fiber CAmtel","TX ISSUE",
U1982="Fiber AOF","TX ISSUE",
U1982="Projet OCM (HUAWEI)","TRAVAUX-HUAWEI",
U1982="Projet OCM (NOKIA)","TRAVAUX -NOKIA",
U1982="ACCESS-ISSUE","ACCESS-ISSUE",
U1982="Projet OCM (ZTE, NOKIA, autres projets)","TRAVAUX OCM",
U1982="No root CAuse","No root cause",
U1982="ODU HS","TX ISSUE",
U1982="IP &amp; VLAN","TX ISSUE",
U1982="Warehouse HUAWEI","SPARE-ISSUE",
U1982="SPARE-HS","SPARE-ISSUE",
U1982="Power Telco","RAN ISSUE"
),"")</f>
        <v/>
      </c>
      <c r="U1982" s="33"/>
      <c r="V1982" s="32" t="str" cm="1">
        <f t="array" ref="V1982">IFERROR(_xlfn.IFS(
U1982="MPR ISSUE","ACTIVE",
U1982="BSS Hardware Issue","ACTIVE",
U1982="Sites strategiques, MLL, Pylone, etc.","PASSIVE",
U1982="AKTIVCO DEFAUT GE &amp; POWER Cabinet","PASSIVE",
U1982="AKTIVCO Coupure ENEO &amp; Baisse de tension","PASSIVE",
U1982="Coupure ENEO &amp; Baisse de tension","PASSIVE",
U1982="Defaut GE &amp; POWER Cabinet","PASSIVE",
U1982="Sharing","PASSIVE",
U1982="Sites strategiques &amp; DataCenter","PASSIVE",
U1982="Exclu","Exclu",
U1982="SAT","ACTIVE",
U1982="SPARE-ISSUE","SPARE-ISSUE",
U1982="Fiber CAmtel","ACTIVE",
U1982="Fiber AOF","ACTIVE",
U1982="Projet OCM (HUAWEI)","PLANNED WORKS",
U1982="Projet OCM (NOKIA)","PLANNED WORKS",
U1982="ACCESS-ISSUE","ACCESS-ISSUE",
U1982="Projet OCM (ZTE, NOKIA, autres projets)","PLANNED WORKS",
U1982="No root CAuse","No root cause",
U1982="ODU HS","ACTIVE",
U1982="IP &amp; VLAN","ACTIVE",
U1982="Warehouse HUAWEI","SPARE-ISSUE",
U1982="SPARE-HS","SPARE-ISSUE",
U1982="Power Telco","ACTIVE"
),"")</f>
        <v/>
      </c>
      <c r="W1982" s="51"/>
      <c r="X1982" s="51"/>
      <c r="Y1982" s="51"/>
      <c r="Z1982" s="51"/>
      <c r="AA1982" s="51"/>
      <c r="AB1982" s="34" t="s">
        <v>5420</v>
      </c>
      <c r="AC1982" s="34" t="str">
        <f>_xlfn.XLOOKUP(B1982,[4]ALL!$B:$B,[4]ALL!$N:$N,"")</f>
        <v/>
      </c>
      <c r="AD1982" s="34" t="s">
        <v>5420</v>
      </c>
      <c r="AE1982" s="34"/>
      <c r="AF1982" s="36" t="s">
        <v>5420</v>
      </c>
      <c r="AG1982" s="29"/>
      <c r="AH1982" s="35"/>
      <c r="AI1982" s="29"/>
      <c r="AJ1982" s="29" t="s">
        <v>5420</v>
      </c>
      <c r="AK1982" s="36" t="s">
        <v>5420</v>
      </c>
      <c r="AL1982" s="36" t="s">
        <v>5420</v>
      </c>
      <c r="AM1982" s="36" t="s">
        <v>5420</v>
      </c>
      <c r="AN1982" s="36" t="s">
        <v>5420</v>
      </c>
      <c r="AO1982" s="36" t="s">
        <v>5420</v>
      </c>
      <c r="AP1982" s="36" t="s">
        <v>5420</v>
      </c>
      <c r="AQ1982" s="36" t="s">
        <v>5420</v>
      </c>
      <c r="AR1982" s="36" t="s">
        <v>5420</v>
      </c>
      <c r="AS1982" s="36" t="s">
        <v>5420</v>
      </c>
      <c r="AT1982" s="36" t="s">
        <v>5420</v>
      </c>
      <c r="AU1982" s="36" t="s">
        <v>5420</v>
      </c>
      <c r="AV1982" s="36" t="s">
        <v>5420</v>
      </c>
      <c r="AW1982" s="45"/>
      <c r="AX1982" s="45" t="s">
        <v>5420</v>
      </c>
      <c r="AY1982" s="45" t="s">
        <v>5420</v>
      </c>
      <c r="AZ1982" s="45" t="s">
        <v>5420</v>
      </c>
      <c r="BA1982" s="36" t="s">
        <v>5420</v>
      </c>
    </row>
    <row r="1983" spans="1:53" s="58" customFormat="1" ht="15.6" hidden="1" x14ac:dyDescent="0.3">
      <c r="A1983" s="27" t="s">
        <v>3600</v>
      </c>
      <c r="B1983" s="28" t="s">
        <v>3601</v>
      </c>
      <c r="C1983" s="29" t="str">
        <f>_xlfn.XLOOKUP(B1983,'[1]daily break down'!$D:$D,'[1]daily break down'!$E:$E,"")</f>
        <v>CENTRE</v>
      </c>
      <c r="D1983" s="27"/>
      <c r="E1983" s="27"/>
      <c r="F1983" s="29" t="s">
        <v>226</v>
      </c>
      <c r="G1983" s="27" t="s">
        <v>3602</v>
      </c>
      <c r="H1983" s="30" t="str">
        <f>_xlfn.XLOOKUP(B1983,[2]CALCULATION!$B:$B,[2]CALCULATION!$H:$H,"")</f>
        <v>ZTE</v>
      </c>
      <c r="I1983" s="25">
        <v>0</v>
      </c>
      <c r="J1983" s="25">
        <v>0</v>
      </c>
      <c r="K1983" s="25">
        <v>0</v>
      </c>
      <c r="L1983" s="25">
        <v>0</v>
      </c>
      <c r="M1983" s="25">
        <v>0</v>
      </c>
      <c r="N1983" s="25">
        <v>0</v>
      </c>
      <c r="O1983" s="25">
        <v>0</v>
      </c>
      <c r="P1983" s="25" t="s">
        <v>6366</v>
      </c>
      <c r="Q1983" s="31" t="s">
        <v>5364</v>
      </c>
      <c r="R1983" s="31"/>
      <c r="S1983" s="32" t="str" cm="1">
        <f t="array" ref="S1983">IFERROR(_xlfn.IFS(
U1983="MPR ISSUE","PDH",
U1983="BSS Hardware Issue","BSS",
U1983="Sites strategiques, MLL, Pylone, etc.","ENVTECH",
U1983="AKTIVCO DEFAUT GE &amp; POWER Cabinet","AKTIVCO",
U1983="AKTIVCO Coupure ENEO &amp; Baisse de tension","AKTIVCO GRID ONLY",
U1983="Coupure ENEO &amp; Baisse de tension","IHS GRID ONLY",
U1983="Defaut GE &amp; POWER Cabinet","IHS",
U1983="Sharing","Partners",
U1983="Sites strategiques &amp; DataCenter","SST &amp; DC",
U1983="Exclu","Exclu",
U1983="SAT","SAT",
U1983="SPARE-ISSUE","SPARE-ISSUE",
U1983="Fiber CAmtel","TRANS_FO_CAMTEL",
U1983="Fiber AOF","Fiber AOF",
U1983="Projet OCM (HUAWEI)","TRAVAUX-HUAWEI",
U1983="Projet OCM (NOKIA)","TRAVAUX-NOKIA",
U1983="ACCESS-ISSUE","ACCESS-ISSUE",
U1983="Projet OCM (ZTE, NOKIA, autres projets)","TRAVAUX OCM",
U1983="No root CAuse","No root cause",
U1983="ODU HS","PDH",
U1983="IP &amp; VLAN","PDH",
U1983="Warehouse HUAWEI","SPARE-ISSUE",
U1983="SPARE-HS","SPARE-ISSUE",
U1983="Power Telco","BSS"
),"")</f>
        <v/>
      </c>
      <c r="T1983" s="32" t="str" cm="1">
        <f t="array" ref="T1983">IFERROR(_xlfn.IFS(
U1983="MPR ISSUE","TX ISSUE",
U1983="BSS Hardware Issue","RAN ISSUE",
U1983="Sites strategiques, MLL, Pylone, etc.","ENVTECH",
U1983="AKTIVCO DEFAUT GE &amp; POWER Cabinet","POWER ISSUE",
U1983="AKTIVCO Coupure ENEO &amp; Baisse de tension","POWER ISSUE",
U1983="Coupure ENEO &amp; Baisse de tension","POWER ISSUE",
U1983="Defaut GE &amp; POWER Cabinet","POWER ISSUE",
U1983="Sharing","POWER ISSUE",
U1983="Sites strategiques &amp; DataCenter","POWER ISSUE",
U1983="Exclu","Exclu",
U1983="SAT","TX ISSUE",
U1983="SPARE-ISSUE","SPARE-ISSUE",
U1983="Fiber CAmtel","TX ISSUE",
U1983="Fiber AOF","TX ISSUE",
U1983="Projet OCM (HUAWEI)","TRAVAUX-HUAWEI",
U1983="Projet OCM (NOKIA)","TRAVAUX -NOKIA",
U1983="ACCESS-ISSUE","ACCESS-ISSUE",
U1983="Projet OCM (ZTE, NOKIA, autres projets)","TRAVAUX OCM",
U1983="No root CAuse","No root cause",
U1983="ODU HS","TX ISSUE",
U1983="IP &amp; VLAN","TX ISSUE",
U1983="Warehouse HUAWEI","SPARE-ISSUE",
U1983="SPARE-HS","SPARE-ISSUE",
U1983="Power Telco","RAN ISSUE"
),"")</f>
        <v/>
      </c>
      <c r="U1983" s="33"/>
      <c r="V1983" s="32" t="str" cm="1">
        <f t="array" ref="V1983">IFERROR(_xlfn.IFS(
U1983="MPR ISSUE","ACTIVE",
U1983="BSS Hardware Issue","ACTIVE",
U1983="Sites strategiques, MLL, Pylone, etc.","PASSIVE",
U1983="AKTIVCO DEFAUT GE &amp; POWER Cabinet","PASSIVE",
U1983="AKTIVCO Coupure ENEO &amp; Baisse de tension","PASSIVE",
U1983="Coupure ENEO &amp; Baisse de tension","PASSIVE",
U1983="Defaut GE &amp; POWER Cabinet","PASSIVE",
U1983="Sharing","PASSIVE",
U1983="Sites strategiques &amp; DataCenter","PASSIVE",
U1983="Exclu","Exclu",
U1983="SAT","ACTIVE",
U1983="SPARE-ISSUE","SPARE-ISSUE",
U1983="Fiber CAmtel","ACTIVE",
U1983="Fiber AOF","ACTIVE",
U1983="Projet OCM (HUAWEI)","PLANNED WORKS",
U1983="Projet OCM (NOKIA)","PLANNED WORKS",
U1983="ACCESS-ISSUE","ACCESS-ISSUE",
U1983="Projet OCM (ZTE, NOKIA, autres projets)","PLANNED WORKS",
U1983="No root CAuse","No root cause",
U1983="ODU HS","ACTIVE",
U1983="IP &amp; VLAN","ACTIVE",
U1983="Warehouse HUAWEI","SPARE-ISSUE",
U1983="SPARE-HS","SPARE-ISSUE",
U1983="Power Telco","ACTIVE"
),"")</f>
        <v/>
      </c>
      <c r="W1983" s="51"/>
      <c r="X1983" s="51"/>
      <c r="Y1983" s="51"/>
      <c r="Z1983" s="51"/>
      <c r="AA1983" s="51"/>
      <c r="AB1983" s="34" t="s">
        <v>5420</v>
      </c>
      <c r="AC1983" s="34" t="str">
        <f>_xlfn.XLOOKUP(B1983,[4]ALL!$B:$B,[4]ALL!$N:$N,"")</f>
        <v/>
      </c>
      <c r="AD1983" s="34" t="s">
        <v>5420</v>
      </c>
      <c r="AE1983" s="34"/>
      <c r="AF1983" s="36" t="s">
        <v>5420</v>
      </c>
      <c r="AG1983" s="29"/>
      <c r="AH1983" s="35"/>
      <c r="AI1983" s="29"/>
      <c r="AJ1983" s="29" t="s">
        <v>5420</v>
      </c>
      <c r="AK1983" s="36" t="s">
        <v>5420</v>
      </c>
      <c r="AL1983" s="36" t="s">
        <v>5420</v>
      </c>
      <c r="AM1983" s="36" t="s">
        <v>5420</v>
      </c>
      <c r="AN1983" s="36" t="s">
        <v>5420</v>
      </c>
      <c r="AO1983" s="36" t="s">
        <v>5420</v>
      </c>
      <c r="AP1983" s="36" t="s">
        <v>5420</v>
      </c>
      <c r="AQ1983" s="36" t="s">
        <v>5420</v>
      </c>
      <c r="AR1983" s="36" t="s">
        <v>5420</v>
      </c>
      <c r="AS1983" s="36" t="s">
        <v>5420</v>
      </c>
      <c r="AT1983" s="36" t="s">
        <v>5420</v>
      </c>
      <c r="AU1983" s="36" t="s">
        <v>5420</v>
      </c>
      <c r="AV1983" s="36" t="s">
        <v>5420</v>
      </c>
      <c r="AW1983" s="45"/>
      <c r="AX1983" s="45" t="s">
        <v>5420</v>
      </c>
      <c r="AY1983" s="45" t="s">
        <v>5420</v>
      </c>
      <c r="AZ1983" s="45" t="s">
        <v>5420</v>
      </c>
      <c r="BA1983" s="36" t="s">
        <v>5420</v>
      </c>
    </row>
    <row r="1984" spans="1:53" s="58" customFormat="1" ht="15.6" hidden="1" x14ac:dyDescent="0.3">
      <c r="A1984" s="27" t="s">
        <v>3603</v>
      </c>
      <c r="B1984" s="28" t="s">
        <v>3604</v>
      </c>
      <c r="C1984" s="29" t="str">
        <f>_xlfn.XLOOKUP(B1984,'[1]daily break down'!$D:$D,'[1]daily break down'!$E:$E,"")</f>
        <v>CENTRE</v>
      </c>
      <c r="D1984" s="27" t="s">
        <v>11</v>
      </c>
      <c r="E1984" s="27" t="s">
        <v>594</v>
      </c>
      <c r="F1984" s="29" t="s">
        <v>226</v>
      </c>
      <c r="G1984" s="27" t="s">
        <v>3605</v>
      </c>
      <c r="H1984" s="30" t="str">
        <f>_xlfn.XLOOKUP(B1984,[2]CALCULATION!$B:$B,[2]CALCULATION!$H:$H,"")</f>
        <v>ZTE</v>
      </c>
      <c r="I1984" s="25">
        <v>0</v>
      </c>
      <c r="J1984" s="25">
        <v>0</v>
      </c>
      <c r="K1984" s="25">
        <v>0</v>
      </c>
      <c r="L1984" s="25">
        <v>0</v>
      </c>
      <c r="M1984" s="25">
        <v>0</v>
      </c>
      <c r="N1984" s="25">
        <v>0</v>
      </c>
      <c r="O1984" s="25">
        <v>0</v>
      </c>
      <c r="P1984" s="25" t="s">
        <v>6366</v>
      </c>
      <c r="Q1984" s="31" t="s">
        <v>5364</v>
      </c>
      <c r="R1984" s="31"/>
      <c r="S1984" s="32" t="str" cm="1">
        <f t="array" ref="S1984">IFERROR(_xlfn.IFS(
U1984="MPR ISSUE","PDH",
U1984="BSS Hardware Issue","BSS",
U1984="Sites strategiques, MLL, Pylone, etc.","ENVTECH",
U1984="AKTIVCO DEFAUT GE &amp; POWER Cabinet","AKTIVCO",
U1984="AKTIVCO Coupure ENEO &amp; Baisse de tension","AKTIVCO GRID ONLY",
U1984="Coupure ENEO &amp; Baisse de tension","IHS GRID ONLY",
U1984="Defaut GE &amp; POWER Cabinet","IHS",
U1984="Sharing","Partners",
U1984="Sites strategiques &amp; DataCenter","SST &amp; DC",
U1984="Exclu","Exclu",
U1984="SAT","SAT",
U1984="SPARE-ISSUE","SPARE-ISSUE",
U1984="Fiber CAmtel","TRANS_FO_CAMTEL",
U1984="Fiber AOF","Fiber AOF",
U1984="Projet OCM (HUAWEI)","TRAVAUX-HUAWEI",
U1984="Projet OCM (NOKIA)","TRAVAUX-NOKIA",
U1984="ACCESS-ISSUE","ACCESS-ISSUE",
U1984="Projet OCM (ZTE, NOKIA, autres projets)","TRAVAUX OCM",
U1984="No root CAuse","No root cause",
U1984="ODU HS","PDH",
U1984="IP &amp; VLAN","PDH",
U1984="Warehouse HUAWEI","SPARE-ISSUE",
U1984="SPARE-HS","SPARE-ISSUE",
U1984="Power Telco","BSS"
),"")</f>
        <v/>
      </c>
      <c r="T1984" s="32" t="str" cm="1">
        <f t="array" ref="T1984">IFERROR(_xlfn.IFS(
U1984="MPR ISSUE","TX ISSUE",
U1984="BSS Hardware Issue","RAN ISSUE",
U1984="Sites strategiques, MLL, Pylone, etc.","ENVTECH",
U1984="AKTIVCO DEFAUT GE &amp; POWER Cabinet","POWER ISSUE",
U1984="AKTIVCO Coupure ENEO &amp; Baisse de tension","POWER ISSUE",
U1984="Coupure ENEO &amp; Baisse de tension","POWER ISSUE",
U1984="Defaut GE &amp; POWER Cabinet","POWER ISSUE",
U1984="Sharing","POWER ISSUE",
U1984="Sites strategiques &amp; DataCenter","POWER ISSUE",
U1984="Exclu","Exclu",
U1984="SAT","TX ISSUE",
U1984="SPARE-ISSUE","SPARE-ISSUE",
U1984="Fiber CAmtel","TX ISSUE",
U1984="Fiber AOF","TX ISSUE",
U1984="Projet OCM (HUAWEI)","TRAVAUX-HUAWEI",
U1984="Projet OCM (NOKIA)","TRAVAUX -NOKIA",
U1984="ACCESS-ISSUE","ACCESS-ISSUE",
U1984="Projet OCM (ZTE, NOKIA, autres projets)","TRAVAUX OCM",
U1984="No root CAuse","No root cause",
U1984="ODU HS","TX ISSUE",
U1984="IP &amp; VLAN","TX ISSUE",
U1984="Warehouse HUAWEI","SPARE-ISSUE",
U1984="SPARE-HS","SPARE-ISSUE",
U1984="Power Telco","RAN ISSUE"
),"")</f>
        <v/>
      </c>
      <c r="U1984" s="33"/>
      <c r="V1984" s="32" t="str" cm="1">
        <f t="array" ref="V1984">IFERROR(_xlfn.IFS(
U1984="MPR ISSUE","ACTIVE",
U1984="BSS Hardware Issue","ACTIVE",
U1984="Sites strategiques, MLL, Pylone, etc.","PASSIVE",
U1984="AKTIVCO DEFAUT GE &amp; POWER Cabinet","PASSIVE",
U1984="AKTIVCO Coupure ENEO &amp; Baisse de tension","PASSIVE",
U1984="Coupure ENEO &amp; Baisse de tension","PASSIVE",
U1984="Defaut GE &amp; POWER Cabinet","PASSIVE",
U1984="Sharing","PASSIVE",
U1984="Sites strategiques &amp; DataCenter","PASSIVE",
U1984="Exclu","Exclu",
U1984="SAT","ACTIVE",
U1984="SPARE-ISSUE","SPARE-ISSUE",
U1984="Fiber CAmtel","ACTIVE",
U1984="Fiber AOF","ACTIVE",
U1984="Projet OCM (HUAWEI)","PLANNED WORKS",
U1984="Projet OCM (NOKIA)","PLANNED WORKS",
U1984="ACCESS-ISSUE","ACCESS-ISSUE",
U1984="Projet OCM (ZTE, NOKIA, autres projets)","PLANNED WORKS",
U1984="No root CAuse","No root cause",
U1984="ODU HS","ACTIVE",
U1984="IP &amp; VLAN","ACTIVE",
U1984="Warehouse HUAWEI","SPARE-ISSUE",
U1984="SPARE-HS","SPARE-ISSUE",
U1984="Power Telco","ACTIVE"
),"")</f>
        <v/>
      </c>
      <c r="W1984" s="51"/>
      <c r="X1984" s="51"/>
      <c r="Y1984" s="51"/>
      <c r="Z1984" s="51"/>
      <c r="AA1984" s="51"/>
      <c r="AB1984" s="34" t="s">
        <v>5420</v>
      </c>
      <c r="AC1984" s="34" t="str">
        <f>_xlfn.XLOOKUP(B1984,[4]ALL!$B:$B,[4]ALL!$N:$N,"")</f>
        <v/>
      </c>
      <c r="AD1984" s="34" t="s">
        <v>5420</v>
      </c>
      <c r="AE1984" s="34"/>
      <c r="AF1984" s="36" t="s">
        <v>5420</v>
      </c>
      <c r="AG1984" s="29"/>
      <c r="AH1984" s="35"/>
      <c r="AI1984" s="29"/>
      <c r="AJ1984" s="29" t="s">
        <v>5420</v>
      </c>
      <c r="AK1984" s="36" t="s">
        <v>5420</v>
      </c>
      <c r="AL1984" s="36" t="s">
        <v>5420</v>
      </c>
      <c r="AM1984" s="36" t="s">
        <v>5420</v>
      </c>
      <c r="AN1984" s="36" t="s">
        <v>5420</v>
      </c>
      <c r="AO1984" s="36" t="s">
        <v>5420</v>
      </c>
      <c r="AP1984" s="36" t="s">
        <v>5420</v>
      </c>
      <c r="AQ1984" s="36" t="s">
        <v>5420</v>
      </c>
      <c r="AR1984" s="36" t="s">
        <v>5420</v>
      </c>
      <c r="AS1984" s="36" t="s">
        <v>5420</v>
      </c>
      <c r="AT1984" s="36" t="s">
        <v>5420</v>
      </c>
      <c r="AU1984" s="36" t="s">
        <v>5420</v>
      </c>
      <c r="AV1984" s="36" t="s">
        <v>5420</v>
      </c>
      <c r="AW1984" s="45"/>
      <c r="AX1984" s="45" t="s">
        <v>5420</v>
      </c>
      <c r="AY1984" s="45" t="s">
        <v>5420</v>
      </c>
      <c r="AZ1984" s="45" t="s">
        <v>5420</v>
      </c>
      <c r="BA1984" s="36" t="s">
        <v>5420</v>
      </c>
    </row>
    <row r="1985" spans="1:53" s="58" customFormat="1" ht="15.6" hidden="1" x14ac:dyDescent="0.3">
      <c r="A1985" s="29" t="s">
        <v>3606</v>
      </c>
      <c r="B1985" s="35" t="s">
        <v>3607</v>
      </c>
      <c r="C1985" s="29" t="str">
        <f>_xlfn.XLOOKUP(B1985,'[1]daily break down'!$D:$D,'[1]daily break down'!$E:$E,"")</f>
        <v>CENTRE</v>
      </c>
      <c r="D1985" s="29" t="s">
        <v>11</v>
      </c>
      <c r="E1985" s="29" t="s">
        <v>12</v>
      </c>
      <c r="F1985" s="29" t="s">
        <v>226</v>
      </c>
      <c r="G1985" s="29" t="s">
        <v>3606</v>
      </c>
      <c r="H1985" s="30" t="str">
        <f>_xlfn.XLOOKUP(B1985,[2]CALCULATION!$B:$B,[2]CALCULATION!$H:$H,"")</f>
        <v>ZTE</v>
      </c>
      <c r="I1985" s="25">
        <v>0</v>
      </c>
      <c r="J1985" s="25">
        <v>0</v>
      </c>
      <c r="K1985" s="25">
        <v>0</v>
      </c>
      <c r="L1985" s="25">
        <v>0</v>
      </c>
      <c r="M1985" s="25">
        <v>0</v>
      </c>
      <c r="N1985" s="25">
        <v>0</v>
      </c>
      <c r="O1985" s="25">
        <v>0</v>
      </c>
      <c r="P1985" s="25" t="s">
        <v>6366</v>
      </c>
      <c r="Q1985" s="31" t="s">
        <v>5364</v>
      </c>
      <c r="R1985" s="31"/>
      <c r="S1985" s="32" t="str" cm="1">
        <f t="array" ref="S1985">IFERROR(_xlfn.IFS(
U1985="MPR ISSUE","PDH",
U1985="BSS Hardware Issue","BSS",
U1985="Sites strategiques, MLL, Pylone, etc.","ENVTECH",
U1985="AKTIVCO DEFAUT GE &amp; POWER Cabinet","AKTIVCO",
U1985="AKTIVCO Coupure ENEO &amp; Baisse de tension","AKTIVCO GRID ONLY",
U1985="Coupure ENEO &amp; Baisse de tension","IHS GRID ONLY",
U1985="Defaut GE &amp; POWER Cabinet","IHS",
U1985="Sharing","Partners",
U1985="Sites strategiques &amp; DataCenter","SST &amp; DC",
U1985="Exclu","Exclu",
U1985="SAT","SAT",
U1985="SPARE-ISSUE","SPARE-ISSUE",
U1985="Fiber CAmtel","TRANS_FO_CAMTEL",
U1985="Fiber AOF","Fiber AOF",
U1985="Projet OCM (HUAWEI)","TRAVAUX-HUAWEI",
U1985="Projet OCM (NOKIA)","TRAVAUX-NOKIA",
U1985="ACCESS-ISSUE","ACCESS-ISSUE",
U1985="Projet OCM (ZTE, NOKIA, autres projets)","TRAVAUX OCM",
U1985="No root CAuse","No root cause",
U1985="ODU HS","PDH",
U1985="IP &amp; VLAN","PDH",
U1985="Warehouse HUAWEI","SPARE-ISSUE",
U1985="SPARE-HS","SPARE-ISSUE",
U1985="Power Telco","BSS"
),"")</f>
        <v/>
      </c>
      <c r="T1985" s="32" t="str" cm="1">
        <f t="array" ref="T1985">IFERROR(_xlfn.IFS(
U1985="MPR ISSUE","TX ISSUE",
U1985="BSS Hardware Issue","RAN ISSUE",
U1985="Sites strategiques, MLL, Pylone, etc.","ENVTECH",
U1985="AKTIVCO DEFAUT GE &amp; POWER Cabinet","POWER ISSUE",
U1985="AKTIVCO Coupure ENEO &amp; Baisse de tension","POWER ISSUE",
U1985="Coupure ENEO &amp; Baisse de tension","POWER ISSUE",
U1985="Defaut GE &amp; POWER Cabinet","POWER ISSUE",
U1985="Sharing","POWER ISSUE",
U1985="Sites strategiques &amp; DataCenter","POWER ISSUE",
U1985="Exclu","Exclu",
U1985="SAT","TX ISSUE",
U1985="SPARE-ISSUE","SPARE-ISSUE",
U1985="Fiber CAmtel","TX ISSUE",
U1985="Fiber AOF","TX ISSUE",
U1985="Projet OCM (HUAWEI)","TRAVAUX-HUAWEI",
U1985="Projet OCM (NOKIA)","TRAVAUX -NOKIA",
U1985="ACCESS-ISSUE","ACCESS-ISSUE",
U1985="Projet OCM (ZTE, NOKIA, autres projets)","TRAVAUX OCM",
U1985="No root CAuse","No root cause",
U1985="ODU HS","TX ISSUE",
U1985="IP &amp; VLAN","TX ISSUE",
U1985="Warehouse HUAWEI","SPARE-ISSUE",
U1985="SPARE-HS","SPARE-ISSUE",
U1985="Power Telco","RAN ISSUE"
),"")</f>
        <v/>
      </c>
      <c r="U1985" s="33"/>
      <c r="V1985" s="32" t="str" cm="1">
        <f t="array" ref="V1985">IFERROR(_xlfn.IFS(
U1985="MPR ISSUE","ACTIVE",
U1985="BSS Hardware Issue","ACTIVE",
U1985="Sites strategiques, MLL, Pylone, etc.","PASSIVE",
U1985="AKTIVCO DEFAUT GE &amp; POWER Cabinet","PASSIVE",
U1985="AKTIVCO Coupure ENEO &amp; Baisse de tension","PASSIVE",
U1985="Coupure ENEO &amp; Baisse de tension","PASSIVE",
U1985="Defaut GE &amp; POWER Cabinet","PASSIVE",
U1985="Sharing","PASSIVE",
U1985="Sites strategiques &amp; DataCenter","PASSIVE",
U1985="Exclu","Exclu",
U1985="SAT","ACTIVE",
U1985="SPARE-ISSUE","SPARE-ISSUE",
U1985="Fiber CAmtel","ACTIVE",
U1985="Fiber AOF","ACTIVE",
U1985="Projet OCM (HUAWEI)","PLANNED WORKS",
U1985="Projet OCM (NOKIA)","PLANNED WORKS",
U1985="ACCESS-ISSUE","ACCESS-ISSUE",
U1985="Projet OCM (ZTE, NOKIA, autres projets)","PLANNED WORKS",
U1985="No root CAuse","No root cause",
U1985="ODU HS","ACTIVE",
U1985="IP &amp; VLAN","ACTIVE",
U1985="Warehouse HUAWEI","SPARE-ISSUE",
U1985="SPARE-HS","SPARE-ISSUE",
U1985="Power Telco","ACTIVE"
),"")</f>
        <v/>
      </c>
      <c r="W1985" s="51"/>
      <c r="X1985" s="51"/>
      <c r="Y1985" s="51"/>
      <c r="Z1985" s="51"/>
      <c r="AA1985" s="51"/>
      <c r="AB1985" s="34" t="s">
        <v>5420</v>
      </c>
      <c r="AC1985" s="34" t="str">
        <f>_xlfn.XLOOKUP(B1985,[4]ALL!$B:$B,[4]ALL!$N:$N,"")</f>
        <v/>
      </c>
      <c r="AD1985" s="34" t="s">
        <v>5420</v>
      </c>
      <c r="AE1985" s="34"/>
      <c r="AF1985" s="36" t="s">
        <v>5420</v>
      </c>
      <c r="AG1985" s="29"/>
      <c r="AH1985" s="35"/>
      <c r="AI1985" s="29"/>
      <c r="AJ1985" s="29" t="s">
        <v>5420</v>
      </c>
      <c r="AK1985" s="36" t="s">
        <v>5420</v>
      </c>
      <c r="AL1985" s="36" t="s">
        <v>5420</v>
      </c>
      <c r="AM1985" s="36" t="s">
        <v>5420</v>
      </c>
      <c r="AN1985" s="36" t="s">
        <v>5420</v>
      </c>
      <c r="AO1985" s="36" t="s">
        <v>5420</v>
      </c>
      <c r="AP1985" s="36" t="s">
        <v>5420</v>
      </c>
      <c r="AQ1985" s="36" t="s">
        <v>5420</v>
      </c>
      <c r="AR1985" s="36" t="s">
        <v>5420</v>
      </c>
      <c r="AS1985" s="36" t="s">
        <v>5420</v>
      </c>
      <c r="AT1985" s="36" t="s">
        <v>5420</v>
      </c>
      <c r="AU1985" s="36" t="s">
        <v>5420</v>
      </c>
      <c r="AV1985" s="36" t="s">
        <v>5420</v>
      </c>
      <c r="AW1985" s="45"/>
      <c r="AX1985" s="45" t="s">
        <v>5420</v>
      </c>
      <c r="AY1985" s="45" t="s">
        <v>5420</v>
      </c>
      <c r="AZ1985" s="45" t="s">
        <v>5420</v>
      </c>
      <c r="BA1985" s="36" t="s">
        <v>5420</v>
      </c>
    </row>
    <row r="1986" spans="1:53" s="58" customFormat="1" ht="15.6" hidden="1" x14ac:dyDescent="0.3">
      <c r="A1986" s="27" t="s">
        <v>3608</v>
      </c>
      <c r="B1986" s="28" t="s">
        <v>3609</v>
      </c>
      <c r="C1986" s="29" t="str">
        <f>_xlfn.XLOOKUP(B1986,'[1]daily break down'!$D:$D,'[1]daily break down'!$E:$E,"")</f>
        <v>CENTRE</v>
      </c>
      <c r="D1986" s="27" t="s">
        <v>11</v>
      </c>
      <c r="E1986" s="27" t="s">
        <v>594</v>
      </c>
      <c r="F1986" s="29" t="s">
        <v>226</v>
      </c>
      <c r="G1986" s="27" t="s">
        <v>3608</v>
      </c>
      <c r="H1986" s="30" t="str">
        <f>_xlfn.XLOOKUP(B1986,[2]CALCULATION!$B:$B,[2]CALCULATION!$H:$H,"")</f>
        <v>ZTE</v>
      </c>
      <c r="I1986" s="25">
        <v>0</v>
      </c>
      <c r="J1986" s="25">
        <v>0</v>
      </c>
      <c r="K1986" s="25">
        <v>0</v>
      </c>
      <c r="L1986" s="25">
        <v>0</v>
      </c>
      <c r="M1986" s="25">
        <v>0</v>
      </c>
      <c r="N1986" s="25">
        <v>0</v>
      </c>
      <c r="O1986" s="25">
        <v>0</v>
      </c>
      <c r="P1986" s="25" t="s">
        <v>6366</v>
      </c>
      <c r="Q1986" s="31" t="s">
        <v>5364</v>
      </c>
      <c r="R1986" s="31"/>
      <c r="S1986" s="32" t="str" cm="1">
        <f t="array" ref="S1986">IFERROR(_xlfn.IFS(
U1986="MPR ISSUE","PDH",
U1986="BSS Hardware Issue","BSS",
U1986="Sites strategiques, MLL, Pylone, etc.","ENVTECH",
U1986="AKTIVCO DEFAUT GE &amp; POWER Cabinet","AKTIVCO",
U1986="AKTIVCO Coupure ENEO &amp; Baisse de tension","AKTIVCO GRID ONLY",
U1986="Coupure ENEO &amp; Baisse de tension","IHS GRID ONLY",
U1986="Defaut GE &amp; POWER Cabinet","IHS",
U1986="Sharing","Partners",
U1986="Sites strategiques &amp; DataCenter","SST &amp; DC",
U1986="Exclu","Exclu",
U1986="SAT","SAT",
U1986="SPARE-ISSUE","SPARE-ISSUE",
U1986="Fiber CAmtel","TRANS_FO_CAMTEL",
U1986="Fiber AOF","Fiber AOF",
U1986="Projet OCM (HUAWEI)","TRAVAUX-HUAWEI",
U1986="Projet OCM (NOKIA)","TRAVAUX-NOKIA",
U1986="ACCESS-ISSUE","ACCESS-ISSUE",
U1986="Projet OCM (ZTE, NOKIA, autres projets)","TRAVAUX OCM",
U1986="No root CAuse","No root cause",
U1986="ODU HS","PDH",
U1986="IP &amp; VLAN","PDH",
U1986="Warehouse HUAWEI","SPARE-ISSUE",
U1986="SPARE-HS","SPARE-ISSUE",
U1986="Power Telco","BSS"
),"")</f>
        <v/>
      </c>
      <c r="T1986" s="32" t="str" cm="1">
        <f t="array" ref="T1986">IFERROR(_xlfn.IFS(
U1986="MPR ISSUE","TX ISSUE",
U1986="BSS Hardware Issue","RAN ISSUE",
U1986="Sites strategiques, MLL, Pylone, etc.","ENVTECH",
U1986="AKTIVCO DEFAUT GE &amp; POWER Cabinet","POWER ISSUE",
U1986="AKTIVCO Coupure ENEO &amp; Baisse de tension","POWER ISSUE",
U1986="Coupure ENEO &amp; Baisse de tension","POWER ISSUE",
U1986="Defaut GE &amp; POWER Cabinet","POWER ISSUE",
U1986="Sharing","POWER ISSUE",
U1986="Sites strategiques &amp; DataCenter","POWER ISSUE",
U1986="Exclu","Exclu",
U1986="SAT","TX ISSUE",
U1986="SPARE-ISSUE","SPARE-ISSUE",
U1986="Fiber CAmtel","TX ISSUE",
U1986="Fiber AOF","TX ISSUE",
U1986="Projet OCM (HUAWEI)","TRAVAUX-HUAWEI",
U1986="Projet OCM (NOKIA)","TRAVAUX -NOKIA",
U1986="ACCESS-ISSUE","ACCESS-ISSUE",
U1986="Projet OCM (ZTE, NOKIA, autres projets)","TRAVAUX OCM",
U1986="No root CAuse","No root cause",
U1986="ODU HS","TX ISSUE",
U1986="IP &amp; VLAN","TX ISSUE",
U1986="Warehouse HUAWEI","SPARE-ISSUE",
U1986="SPARE-HS","SPARE-ISSUE",
U1986="Power Telco","RAN ISSUE"
),"")</f>
        <v/>
      </c>
      <c r="U1986" s="33"/>
      <c r="V1986" s="32" t="str" cm="1">
        <f t="array" ref="V1986">IFERROR(_xlfn.IFS(
U1986="MPR ISSUE","ACTIVE",
U1986="BSS Hardware Issue","ACTIVE",
U1986="Sites strategiques, MLL, Pylone, etc.","PASSIVE",
U1986="AKTIVCO DEFAUT GE &amp; POWER Cabinet","PASSIVE",
U1986="AKTIVCO Coupure ENEO &amp; Baisse de tension","PASSIVE",
U1986="Coupure ENEO &amp; Baisse de tension","PASSIVE",
U1986="Defaut GE &amp; POWER Cabinet","PASSIVE",
U1986="Sharing","PASSIVE",
U1986="Sites strategiques &amp; DataCenter","PASSIVE",
U1986="Exclu","Exclu",
U1986="SAT","ACTIVE",
U1986="SPARE-ISSUE","SPARE-ISSUE",
U1986="Fiber CAmtel","ACTIVE",
U1986="Fiber AOF","ACTIVE",
U1986="Projet OCM (HUAWEI)","PLANNED WORKS",
U1986="Projet OCM (NOKIA)","PLANNED WORKS",
U1986="ACCESS-ISSUE","ACCESS-ISSUE",
U1986="Projet OCM (ZTE, NOKIA, autres projets)","PLANNED WORKS",
U1986="No root CAuse","No root cause",
U1986="ODU HS","ACTIVE",
U1986="IP &amp; VLAN","ACTIVE",
U1986="Warehouse HUAWEI","SPARE-ISSUE",
U1986="SPARE-HS","SPARE-ISSUE",
U1986="Power Telco","ACTIVE"
),"")</f>
        <v/>
      </c>
      <c r="W1986" s="51"/>
      <c r="X1986" s="51"/>
      <c r="Y1986" s="51"/>
      <c r="Z1986" s="51"/>
      <c r="AA1986" s="51"/>
      <c r="AB1986" s="34" t="s">
        <v>5420</v>
      </c>
      <c r="AC1986" s="34" t="str">
        <f>_xlfn.XLOOKUP(B1986,[4]ALL!$B:$B,[4]ALL!$N:$N,"")</f>
        <v/>
      </c>
      <c r="AD1986" s="34" t="s">
        <v>5420</v>
      </c>
      <c r="AE1986" s="34"/>
      <c r="AF1986" s="36" t="s">
        <v>5420</v>
      </c>
      <c r="AG1986" s="29"/>
      <c r="AH1986" s="35"/>
      <c r="AI1986" s="29"/>
      <c r="AJ1986" s="29" t="s">
        <v>5420</v>
      </c>
      <c r="AK1986" s="36" t="s">
        <v>5420</v>
      </c>
      <c r="AL1986" s="36" t="s">
        <v>5420</v>
      </c>
      <c r="AM1986" s="36" t="s">
        <v>5420</v>
      </c>
      <c r="AN1986" s="36" t="s">
        <v>5420</v>
      </c>
      <c r="AO1986" s="36" t="s">
        <v>5420</v>
      </c>
      <c r="AP1986" s="36" t="s">
        <v>5420</v>
      </c>
      <c r="AQ1986" s="36" t="s">
        <v>5420</v>
      </c>
      <c r="AR1986" s="36" t="s">
        <v>5420</v>
      </c>
      <c r="AS1986" s="36" t="s">
        <v>5420</v>
      </c>
      <c r="AT1986" s="36" t="s">
        <v>5420</v>
      </c>
      <c r="AU1986" s="36" t="s">
        <v>5420</v>
      </c>
      <c r="AV1986" s="36" t="s">
        <v>5420</v>
      </c>
      <c r="AW1986" s="45"/>
      <c r="AX1986" s="45" t="s">
        <v>5420</v>
      </c>
      <c r="AY1986" s="45" t="s">
        <v>5420</v>
      </c>
      <c r="AZ1986" s="45" t="s">
        <v>5420</v>
      </c>
      <c r="BA1986" s="36" t="s">
        <v>5420</v>
      </c>
    </row>
    <row r="1987" spans="1:53" s="58" customFormat="1" ht="15.6" hidden="1" x14ac:dyDescent="0.3">
      <c r="A1987" s="27" t="s">
        <v>3610</v>
      </c>
      <c r="B1987" s="28" t="s">
        <v>3611</v>
      </c>
      <c r="C1987" s="29" t="str">
        <f>_xlfn.XLOOKUP(B1987,'[1]daily break down'!$D:$D,'[1]daily break down'!$E:$E,"")</f>
        <v>CENTRE</v>
      </c>
      <c r="D1987" s="27" t="s">
        <v>11</v>
      </c>
      <c r="E1987" s="27" t="s">
        <v>318</v>
      </c>
      <c r="F1987" s="29" t="s">
        <v>226</v>
      </c>
      <c r="G1987" s="27" t="s">
        <v>3612</v>
      </c>
      <c r="H1987" s="30" t="str">
        <f>_xlfn.XLOOKUP(B1987,[2]CALCULATION!$B:$B,[2]CALCULATION!$H:$H,"")</f>
        <v>ZTE</v>
      </c>
      <c r="I1987" s="25">
        <v>0</v>
      </c>
      <c r="J1987" s="25">
        <v>0</v>
      </c>
      <c r="K1987" s="25">
        <v>0</v>
      </c>
      <c r="L1987" s="25">
        <v>0</v>
      </c>
      <c r="M1987" s="25">
        <v>0</v>
      </c>
      <c r="N1987" s="25">
        <v>0</v>
      </c>
      <c r="O1987" s="25">
        <v>0</v>
      </c>
      <c r="P1987" s="25" t="s">
        <v>6366</v>
      </c>
      <c r="Q1987" s="31" t="s">
        <v>5364</v>
      </c>
      <c r="R1987" s="31"/>
      <c r="S1987" s="32" t="str" cm="1">
        <f t="array" ref="S1987">IFERROR(_xlfn.IFS(
U1987="MPR ISSUE","PDH",
U1987="BSS Hardware Issue","BSS",
U1987="Sites strategiques, MLL, Pylone, etc.","ENVTECH",
U1987="AKTIVCO DEFAUT GE &amp; POWER Cabinet","AKTIVCO",
U1987="AKTIVCO Coupure ENEO &amp; Baisse de tension","AKTIVCO GRID ONLY",
U1987="Coupure ENEO &amp; Baisse de tension","IHS GRID ONLY",
U1987="Defaut GE &amp; POWER Cabinet","IHS",
U1987="Sharing","Partners",
U1987="Sites strategiques &amp; DataCenter","SST &amp; DC",
U1987="Exclu","Exclu",
U1987="SAT","SAT",
U1987="SPARE-ISSUE","SPARE-ISSUE",
U1987="Fiber CAmtel","TRANS_FO_CAMTEL",
U1987="Fiber AOF","Fiber AOF",
U1987="Projet OCM (HUAWEI)","TRAVAUX-HUAWEI",
U1987="Projet OCM (NOKIA)","TRAVAUX-NOKIA",
U1987="ACCESS-ISSUE","ACCESS-ISSUE",
U1987="Projet OCM (ZTE, NOKIA, autres projets)","TRAVAUX OCM",
U1987="No root CAuse","No root cause",
U1987="ODU HS","PDH",
U1987="IP &amp; VLAN","PDH",
U1987="Warehouse HUAWEI","SPARE-ISSUE",
U1987="SPARE-HS","SPARE-ISSUE",
U1987="Power Telco","BSS"
),"")</f>
        <v/>
      </c>
      <c r="T1987" s="32" t="str" cm="1">
        <f t="array" ref="T1987">IFERROR(_xlfn.IFS(
U1987="MPR ISSUE","TX ISSUE",
U1987="BSS Hardware Issue","RAN ISSUE",
U1987="Sites strategiques, MLL, Pylone, etc.","ENVTECH",
U1987="AKTIVCO DEFAUT GE &amp; POWER Cabinet","POWER ISSUE",
U1987="AKTIVCO Coupure ENEO &amp; Baisse de tension","POWER ISSUE",
U1987="Coupure ENEO &amp; Baisse de tension","POWER ISSUE",
U1987="Defaut GE &amp; POWER Cabinet","POWER ISSUE",
U1987="Sharing","POWER ISSUE",
U1987="Sites strategiques &amp; DataCenter","POWER ISSUE",
U1987="Exclu","Exclu",
U1987="SAT","TX ISSUE",
U1987="SPARE-ISSUE","SPARE-ISSUE",
U1987="Fiber CAmtel","TX ISSUE",
U1987="Fiber AOF","TX ISSUE",
U1987="Projet OCM (HUAWEI)","TRAVAUX-HUAWEI",
U1987="Projet OCM (NOKIA)","TRAVAUX -NOKIA",
U1987="ACCESS-ISSUE","ACCESS-ISSUE",
U1987="Projet OCM (ZTE, NOKIA, autres projets)","TRAVAUX OCM",
U1987="No root CAuse","No root cause",
U1987="ODU HS","TX ISSUE",
U1987="IP &amp; VLAN","TX ISSUE",
U1987="Warehouse HUAWEI","SPARE-ISSUE",
U1987="SPARE-HS","SPARE-ISSUE",
U1987="Power Telco","RAN ISSUE"
),"")</f>
        <v/>
      </c>
      <c r="U1987" s="33"/>
      <c r="V1987" s="32" t="str" cm="1">
        <f t="array" ref="V1987">IFERROR(_xlfn.IFS(
U1987="MPR ISSUE","ACTIVE",
U1987="BSS Hardware Issue","ACTIVE",
U1987="Sites strategiques, MLL, Pylone, etc.","PASSIVE",
U1987="AKTIVCO DEFAUT GE &amp; POWER Cabinet","PASSIVE",
U1987="AKTIVCO Coupure ENEO &amp; Baisse de tension","PASSIVE",
U1987="Coupure ENEO &amp; Baisse de tension","PASSIVE",
U1987="Defaut GE &amp; POWER Cabinet","PASSIVE",
U1987="Sharing","PASSIVE",
U1987="Sites strategiques &amp; DataCenter","PASSIVE",
U1987="Exclu","Exclu",
U1987="SAT","ACTIVE",
U1987="SPARE-ISSUE","SPARE-ISSUE",
U1987="Fiber CAmtel","ACTIVE",
U1987="Fiber AOF","ACTIVE",
U1987="Projet OCM (HUAWEI)","PLANNED WORKS",
U1987="Projet OCM (NOKIA)","PLANNED WORKS",
U1987="ACCESS-ISSUE","ACCESS-ISSUE",
U1987="Projet OCM (ZTE, NOKIA, autres projets)","PLANNED WORKS",
U1987="No root CAuse","No root cause",
U1987="ODU HS","ACTIVE",
U1987="IP &amp; VLAN","ACTIVE",
U1987="Warehouse HUAWEI","SPARE-ISSUE",
U1987="SPARE-HS","SPARE-ISSUE",
U1987="Power Telco","ACTIVE"
),"")</f>
        <v/>
      </c>
      <c r="W1987" s="51"/>
      <c r="X1987" s="51"/>
      <c r="Y1987" s="51"/>
      <c r="Z1987" s="51"/>
      <c r="AA1987" s="51"/>
      <c r="AB1987" s="34" t="s">
        <v>5420</v>
      </c>
      <c r="AC1987" s="34" t="str">
        <f>_xlfn.XLOOKUP(B1987,[4]ALL!$B:$B,[4]ALL!$N:$N,"")</f>
        <v/>
      </c>
      <c r="AD1987" s="34" t="s">
        <v>5420</v>
      </c>
      <c r="AE1987" s="34"/>
      <c r="AF1987" s="36" t="s">
        <v>5420</v>
      </c>
      <c r="AG1987" s="29"/>
      <c r="AH1987" s="35"/>
      <c r="AI1987" s="29"/>
      <c r="AJ1987" s="29" t="s">
        <v>5420</v>
      </c>
      <c r="AK1987" s="36" t="s">
        <v>5420</v>
      </c>
      <c r="AL1987" s="36" t="s">
        <v>5420</v>
      </c>
      <c r="AM1987" s="36" t="s">
        <v>5420</v>
      </c>
      <c r="AN1987" s="36" t="s">
        <v>5420</v>
      </c>
      <c r="AO1987" s="36" t="s">
        <v>5420</v>
      </c>
      <c r="AP1987" s="36" t="s">
        <v>5420</v>
      </c>
      <c r="AQ1987" s="36" t="s">
        <v>5420</v>
      </c>
      <c r="AR1987" s="36" t="s">
        <v>5420</v>
      </c>
      <c r="AS1987" s="36" t="s">
        <v>5420</v>
      </c>
      <c r="AT1987" s="36" t="s">
        <v>5420</v>
      </c>
      <c r="AU1987" s="36" t="s">
        <v>5420</v>
      </c>
      <c r="AV1987" s="36" t="s">
        <v>5420</v>
      </c>
      <c r="AW1987" s="45"/>
      <c r="AX1987" s="45" t="s">
        <v>5420</v>
      </c>
      <c r="AY1987" s="45" t="s">
        <v>5420</v>
      </c>
      <c r="AZ1987" s="45" t="s">
        <v>5420</v>
      </c>
      <c r="BA1987" s="36" t="s">
        <v>5420</v>
      </c>
    </row>
    <row r="1988" spans="1:53" s="58" customFormat="1" ht="15.6" hidden="1" x14ac:dyDescent="0.3">
      <c r="A1988" s="29" t="s">
        <v>3616</v>
      </c>
      <c r="B1988" s="35" t="s">
        <v>3617</v>
      </c>
      <c r="C1988" s="29" t="str">
        <f>_xlfn.XLOOKUP(B1988,'[1]daily break down'!$D:$D,'[1]daily break down'!$E:$E,"")</f>
        <v>CENTRE</v>
      </c>
      <c r="D1988" s="29" t="s">
        <v>11</v>
      </c>
      <c r="E1988" s="29" t="s">
        <v>96</v>
      </c>
      <c r="F1988" s="29" t="s">
        <v>37</v>
      </c>
      <c r="G1988" s="29" t="s">
        <v>3618</v>
      </c>
      <c r="H1988" s="30" t="str">
        <f>_xlfn.XLOOKUP(B1988,[2]CALCULATION!$B:$B,[2]CALCULATION!$H:$H,"")</f>
        <v>ZTE</v>
      </c>
      <c r="I1988" s="25">
        <v>0</v>
      </c>
      <c r="J1988" s="25">
        <v>0</v>
      </c>
      <c r="K1988" s="25">
        <v>0</v>
      </c>
      <c r="L1988" s="25">
        <v>0</v>
      </c>
      <c r="M1988" s="25">
        <v>0</v>
      </c>
      <c r="N1988" s="25">
        <v>0</v>
      </c>
      <c r="O1988" s="25">
        <v>0</v>
      </c>
      <c r="P1988" s="25" t="s">
        <v>6366</v>
      </c>
      <c r="Q1988" s="31" t="s">
        <v>5364</v>
      </c>
      <c r="R1988" s="31"/>
      <c r="S1988" s="32" t="str" cm="1">
        <f t="array" ref="S1988">IFERROR(_xlfn.IFS(
U1988="MPR ISSUE","PDH",
U1988="BSS Hardware Issue","BSS",
U1988="Sites strategiques, MLL, Pylone, etc.","ENVTECH",
U1988="AKTIVCO DEFAUT GE &amp; POWER Cabinet","AKTIVCO",
U1988="AKTIVCO Coupure ENEO &amp; Baisse de tension","AKTIVCO GRID ONLY",
U1988="Coupure ENEO &amp; Baisse de tension","IHS GRID ONLY",
U1988="Defaut GE &amp; POWER Cabinet","IHS",
U1988="Sharing","Partners",
U1988="Sites strategiques &amp; DataCenter","SST &amp; DC",
U1988="Exclu","Exclu",
U1988="SAT","SAT",
U1988="SPARE-ISSUE","SPARE-ISSUE",
U1988="Fiber CAmtel","TRANS_FO_CAMTEL",
U1988="Fiber AOF","Fiber AOF",
U1988="Projet OCM (HUAWEI)","TRAVAUX-HUAWEI",
U1988="Projet OCM (NOKIA)","TRAVAUX-NOKIA",
U1988="ACCESS-ISSUE","ACCESS-ISSUE",
U1988="Projet OCM (ZTE, NOKIA, autres projets)","TRAVAUX OCM",
U1988="No root CAuse","No root cause",
U1988="ODU HS","PDH",
U1988="IP &amp; VLAN","PDH",
U1988="Warehouse HUAWEI","SPARE-ISSUE",
U1988="SPARE-HS","SPARE-ISSUE",
U1988="Power Telco","BSS"
),"")</f>
        <v/>
      </c>
      <c r="T1988" s="32" t="str" cm="1">
        <f t="array" ref="T1988">IFERROR(_xlfn.IFS(
U1988="MPR ISSUE","TX ISSUE",
U1988="BSS Hardware Issue","RAN ISSUE",
U1988="Sites strategiques, MLL, Pylone, etc.","ENVTECH",
U1988="AKTIVCO DEFAUT GE &amp; POWER Cabinet","POWER ISSUE",
U1988="AKTIVCO Coupure ENEO &amp; Baisse de tension","POWER ISSUE",
U1988="Coupure ENEO &amp; Baisse de tension","POWER ISSUE",
U1988="Defaut GE &amp; POWER Cabinet","POWER ISSUE",
U1988="Sharing","POWER ISSUE",
U1988="Sites strategiques &amp; DataCenter","POWER ISSUE",
U1988="Exclu","Exclu",
U1988="SAT","TX ISSUE",
U1988="SPARE-ISSUE","SPARE-ISSUE",
U1988="Fiber CAmtel","TX ISSUE",
U1988="Fiber AOF","TX ISSUE",
U1988="Projet OCM (HUAWEI)","TRAVAUX-HUAWEI",
U1988="Projet OCM (NOKIA)","TRAVAUX -NOKIA",
U1988="ACCESS-ISSUE","ACCESS-ISSUE",
U1988="Projet OCM (ZTE, NOKIA, autres projets)","TRAVAUX OCM",
U1988="No root CAuse","No root cause",
U1988="ODU HS","TX ISSUE",
U1988="IP &amp; VLAN","TX ISSUE",
U1988="Warehouse HUAWEI","SPARE-ISSUE",
U1988="SPARE-HS","SPARE-ISSUE",
U1988="Power Telco","RAN ISSUE"
),"")</f>
        <v/>
      </c>
      <c r="U1988" s="33"/>
      <c r="V1988" s="32" t="str" cm="1">
        <f t="array" ref="V1988">IFERROR(_xlfn.IFS(
U1988="MPR ISSUE","ACTIVE",
U1988="BSS Hardware Issue","ACTIVE",
U1988="Sites strategiques, MLL, Pylone, etc.","PASSIVE",
U1988="AKTIVCO DEFAUT GE &amp; POWER Cabinet","PASSIVE",
U1988="AKTIVCO Coupure ENEO &amp; Baisse de tension","PASSIVE",
U1988="Coupure ENEO &amp; Baisse de tension","PASSIVE",
U1988="Defaut GE &amp; POWER Cabinet","PASSIVE",
U1988="Sharing","PASSIVE",
U1988="Sites strategiques &amp; DataCenter","PASSIVE",
U1988="Exclu","Exclu",
U1988="SAT","ACTIVE",
U1988="SPARE-ISSUE","SPARE-ISSUE",
U1988="Fiber CAmtel","ACTIVE",
U1988="Fiber AOF","ACTIVE",
U1988="Projet OCM (HUAWEI)","PLANNED WORKS",
U1988="Projet OCM (NOKIA)","PLANNED WORKS",
U1988="ACCESS-ISSUE","ACCESS-ISSUE",
U1988="Projet OCM (ZTE, NOKIA, autres projets)","PLANNED WORKS",
U1988="No root CAuse","No root cause",
U1988="ODU HS","ACTIVE",
U1988="IP &amp; VLAN","ACTIVE",
U1988="Warehouse HUAWEI","SPARE-ISSUE",
U1988="SPARE-HS","SPARE-ISSUE",
U1988="Power Telco","ACTIVE"
),"")</f>
        <v/>
      </c>
      <c r="W1988" s="51"/>
      <c r="X1988" s="51"/>
      <c r="Y1988" s="51"/>
      <c r="Z1988" s="51"/>
      <c r="AA1988" s="51"/>
      <c r="AB1988" s="34" t="s">
        <v>5420</v>
      </c>
      <c r="AC1988" s="34" t="str">
        <f>_xlfn.XLOOKUP(B1988,[4]ALL!$B:$B,[4]ALL!$N:$N,"")</f>
        <v/>
      </c>
      <c r="AD1988" s="34" t="s">
        <v>5420</v>
      </c>
      <c r="AE1988" s="34"/>
      <c r="AF1988" s="36" t="s">
        <v>5420</v>
      </c>
      <c r="AG1988" s="29"/>
      <c r="AH1988" s="35"/>
      <c r="AI1988" s="29"/>
      <c r="AJ1988" s="29" t="s">
        <v>5420</v>
      </c>
      <c r="AK1988" s="36" t="s">
        <v>5420</v>
      </c>
      <c r="AL1988" s="36" t="s">
        <v>5420</v>
      </c>
      <c r="AM1988" s="36" t="s">
        <v>5420</v>
      </c>
      <c r="AN1988" s="36" t="s">
        <v>5420</v>
      </c>
      <c r="AO1988" s="36" t="s">
        <v>5420</v>
      </c>
      <c r="AP1988" s="36" t="s">
        <v>5420</v>
      </c>
      <c r="AQ1988" s="36" t="s">
        <v>5420</v>
      </c>
      <c r="AR1988" s="36" t="s">
        <v>5420</v>
      </c>
      <c r="AS1988" s="36" t="s">
        <v>5420</v>
      </c>
      <c r="AT1988" s="36" t="s">
        <v>5420</v>
      </c>
      <c r="AU1988" s="36" t="s">
        <v>5420</v>
      </c>
      <c r="AV1988" s="36" t="s">
        <v>5420</v>
      </c>
      <c r="AW1988" s="45"/>
      <c r="AX1988" s="45" t="s">
        <v>5420</v>
      </c>
      <c r="AY1988" s="45" t="s">
        <v>5420</v>
      </c>
      <c r="AZ1988" s="45" t="s">
        <v>5420</v>
      </c>
      <c r="BA1988" s="36" t="s">
        <v>5420</v>
      </c>
    </row>
    <row r="1989" spans="1:53" s="58" customFormat="1" ht="15.6" hidden="1" x14ac:dyDescent="0.3">
      <c r="A1989" s="27" t="s">
        <v>3619</v>
      </c>
      <c r="B1989" s="28" t="s">
        <v>3620</v>
      </c>
      <c r="C1989" s="29" t="str">
        <f>_xlfn.XLOOKUP(B1989,'[1]daily break down'!$D:$D,'[1]daily break down'!$E:$E,"")</f>
        <v>CENTRE</v>
      </c>
      <c r="D1989" s="27" t="s">
        <v>11</v>
      </c>
      <c r="E1989" s="27" t="s">
        <v>594</v>
      </c>
      <c r="F1989" s="29" t="s">
        <v>69</v>
      </c>
      <c r="G1989" s="27" t="s">
        <v>3619</v>
      </c>
      <c r="H1989" s="30" t="str">
        <f>_xlfn.XLOOKUP(B1989,[2]CALCULATION!$B:$B,[2]CALCULATION!$H:$H,"")</f>
        <v>ZTE</v>
      </c>
      <c r="I1989" s="25">
        <v>0</v>
      </c>
      <c r="J1989" s="25">
        <v>0</v>
      </c>
      <c r="K1989" s="25">
        <v>0</v>
      </c>
      <c r="L1989" s="25">
        <v>0</v>
      </c>
      <c r="M1989" s="25">
        <v>0</v>
      </c>
      <c r="N1989" s="25">
        <v>0</v>
      </c>
      <c r="O1989" s="25">
        <v>0</v>
      </c>
      <c r="P1989" s="25" t="s">
        <v>6366</v>
      </c>
      <c r="Q1989" s="31" t="s">
        <v>5364</v>
      </c>
      <c r="R1989" s="31"/>
      <c r="S1989" s="32" t="str" cm="1">
        <f t="array" ref="S1989">IFERROR(_xlfn.IFS(
U1989="MPR ISSUE","PDH",
U1989="BSS Hardware Issue","BSS",
U1989="Sites strategiques, MLL, Pylone, etc.","ENVTECH",
U1989="AKTIVCO DEFAUT GE &amp; POWER Cabinet","AKTIVCO",
U1989="AKTIVCO Coupure ENEO &amp; Baisse de tension","AKTIVCO GRID ONLY",
U1989="Coupure ENEO &amp; Baisse de tension","IHS GRID ONLY",
U1989="Defaut GE &amp; POWER Cabinet","IHS",
U1989="Sharing","Partners",
U1989="Sites strategiques &amp; DataCenter","SST &amp; DC",
U1989="Exclu","Exclu",
U1989="SAT","SAT",
U1989="SPARE-ISSUE","SPARE-ISSUE",
U1989="Fiber CAmtel","TRANS_FO_CAMTEL",
U1989="Fiber AOF","Fiber AOF",
U1989="Projet OCM (HUAWEI)","TRAVAUX-HUAWEI",
U1989="Projet OCM (NOKIA)","TRAVAUX-NOKIA",
U1989="ACCESS-ISSUE","ACCESS-ISSUE",
U1989="Projet OCM (ZTE, NOKIA, autres projets)","TRAVAUX OCM",
U1989="No root CAuse","No root cause",
U1989="ODU HS","PDH",
U1989="IP &amp; VLAN","PDH",
U1989="Warehouse HUAWEI","SPARE-ISSUE",
U1989="SPARE-HS","SPARE-ISSUE",
U1989="Power Telco","BSS"
),"")</f>
        <v/>
      </c>
      <c r="T1989" s="32" t="str" cm="1">
        <f t="array" ref="T1989">IFERROR(_xlfn.IFS(
U1989="MPR ISSUE","TX ISSUE",
U1989="BSS Hardware Issue","RAN ISSUE",
U1989="Sites strategiques, MLL, Pylone, etc.","ENVTECH",
U1989="AKTIVCO DEFAUT GE &amp; POWER Cabinet","POWER ISSUE",
U1989="AKTIVCO Coupure ENEO &amp; Baisse de tension","POWER ISSUE",
U1989="Coupure ENEO &amp; Baisse de tension","POWER ISSUE",
U1989="Defaut GE &amp; POWER Cabinet","POWER ISSUE",
U1989="Sharing","POWER ISSUE",
U1989="Sites strategiques &amp; DataCenter","POWER ISSUE",
U1989="Exclu","Exclu",
U1989="SAT","TX ISSUE",
U1989="SPARE-ISSUE","SPARE-ISSUE",
U1989="Fiber CAmtel","TX ISSUE",
U1989="Fiber AOF","TX ISSUE",
U1989="Projet OCM (HUAWEI)","TRAVAUX-HUAWEI",
U1989="Projet OCM (NOKIA)","TRAVAUX -NOKIA",
U1989="ACCESS-ISSUE","ACCESS-ISSUE",
U1989="Projet OCM (ZTE, NOKIA, autres projets)","TRAVAUX OCM",
U1989="No root CAuse","No root cause",
U1989="ODU HS","TX ISSUE",
U1989="IP &amp; VLAN","TX ISSUE",
U1989="Warehouse HUAWEI","SPARE-ISSUE",
U1989="SPARE-HS","SPARE-ISSUE",
U1989="Power Telco","RAN ISSUE"
),"")</f>
        <v/>
      </c>
      <c r="U1989" s="33"/>
      <c r="V1989" s="32" t="str" cm="1">
        <f t="array" ref="V1989">IFERROR(_xlfn.IFS(
U1989="MPR ISSUE","ACTIVE",
U1989="BSS Hardware Issue","ACTIVE",
U1989="Sites strategiques, MLL, Pylone, etc.","PASSIVE",
U1989="AKTIVCO DEFAUT GE &amp; POWER Cabinet","PASSIVE",
U1989="AKTIVCO Coupure ENEO &amp; Baisse de tension","PASSIVE",
U1989="Coupure ENEO &amp; Baisse de tension","PASSIVE",
U1989="Defaut GE &amp; POWER Cabinet","PASSIVE",
U1989="Sharing","PASSIVE",
U1989="Sites strategiques &amp; DataCenter","PASSIVE",
U1989="Exclu","Exclu",
U1989="SAT","ACTIVE",
U1989="SPARE-ISSUE","SPARE-ISSUE",
U1989="Fiber CAmtel","ACTIVE",
U1989="Fiber AOF","ACTIVE",
U1989="Projet OCM (HUAWEI)","PLANNED WORKS",
U1989="Projet OCM (NOKIA)","PLANNED WORKS",
U1989="ACCESS-ISSUE","ACCESS-ISSUE",
U1989="Projet OCM (ZTE, NOKIA, autres projets)","PLANNED WORKS",
U1989="No root CAuse","No root cause",
U1989="ODU HS","ACTIVE",
U1989="IP &amp; VLAN","ACTIVE",
U1989="Warehouse HUAWEI","SPARE-ISSUE",
U1989="SPARE-HS","SPARE-ISSUE",
U1989="Power Telco","ACTIVE"
),"")</f>
        <v/>
      </c>
      <c r="W1989" s="51"/>
      <c r="X1989" s="51"/>
      <c r="Y1989" s="51"/>
      <c r="Z1989" s="51"/>
      <c r="AA1989" s="51"/>
      <c r="AB1989" s="34" t="s">
        <v>5420</v>
      </c>
      <c r="AC1989" s="34" t="str">
        <f>_xlfn.XLOOKUP(B1989,[4]ALL!$B:$B,[4]ALL!$N:$N,"")</f>
        <v/>
      </c>
      <c r="AD1989" s="34" t="s">
        <v>5420</v>
      </c>
      <c r="AE1989" s="34"/>
      <c r="AF1989" s="36" t="s">
        <v>5420</v>
      </c>
      <c r="AG1989" s="29"/>
      <c r="AH1989" s="35"/>
      <c r="AI1989" s="29"/>
      <c r="AJ1989" s="29" t="s">
        <v>5420</v>
      </c>
      <c r="AK1989" s="36" t="s">
        <v>5420</v>
      </c>
      <c r="AL1989" s="36" t="s">
        <v>5420</v>
      </c>
      <c r="AM1989" s="36" t="s">
        <v>5420</v>
      </c>
      <c r="AN1989" s="36" t="s">
        <v>5420</v>
      </c>
      <c r="AO1989" s="36" t="s">
        <v>5420</v>
      </c>
      <c r="AP1989" s="36" t="s">
        <v>5420</v>
      </c>
      <c r="AQ1989" s="36" t="s">
        <v>5420</v>
      </c>
      <c r="AR1989" s="36" t="s">
        <v>5420</v>
      </c>
      <c r="AS1989" s="36" t="s">
        <v>5420</v>
      </c>
      <c r="AT1989" s="36" t="s">
        <v>5420</v>
      </c>
      <c r="AU1989" s="36" t="s">
        <v>5420</v>
      </c>
      <c r="AV1989" s="36" t="s">
        <v>5420</v>
      </c>
      <c r="AW1989" s="45"/>
      <c r="AX1989" s="45" t="s">
        <v>5420</v>
      </c>
      <c r="AY1989" s="45" t="s">
        <v>5420</v>
      </c>
      <c r="AZ1989" s="45" t="s">
        <v>5420</v>
      </c>
      <c r="BA1989" s="36" t="s">
        <v>5420</v>
      </c>
    </row>
    <row r="1990" spans="1:53" s="58" customFormat="1" ht="15.6" hidden="1" x14ac:dyDescent="0.3">
      <c r="A1990" s="27" t="s">
        <v>3621</v>
      </c>
      <c r="B1990" s="28" t="s">
        <v>3622</v>
      </c>
      <c r="C1990" s="29" t="str">
        <f>_xlfn.XLOOKUP(B1990,'[1]daily break down'!$D:$D,'[1]daily break down'!$E:$E,"")</f>
        <v>CENTRE</v>
      </c>
      <c r="D1990" s="27" t="s">
        <v>11</v>
      </c>
      <c r="E1990" s="27" t="s">
        <v>12</v>
      </c>
      <c r="F1990" s="29" t="s">
        <v>69</v>
      </c>
      <c r="G1990" s="27" t="s">
        <v>3621</v>
      </c>
      <c r="H1990" s="30" t="str">
        <f>_xlfn.XLOOKUP(B1990,[2]CALCULATION!$B:$B,[2]CALCULATION!$H:$H,"")</f>
        <v>ZTE</v>
      </c>
      <c r="I1990" s="25">
        <v>0</v>
      </c>
      <c r="J1990" s="25">
        <v>0</v>
      </c>
      <c r="K1990" s="25">
        <v>0</v>
      </c>
      <c r="L1990" s="25">
        <v>0</v>
      </c>
      <c r="M1990" s="25">
        <v>0</v>
      </c>
      <c r="N1990" s="25">
        <v>0</v>
      </c>
      <c r="O1990" s="25">
        <v>0</v>
      </c>
      <c r="P1990" s="25" t="s">
        <v>6366</v>
      </c>
      <c r="Q1990" s="31" t="s">
        <v>5364</v>
      </c>
      <c r="R1990" s="31"/>
      <c r="S1990" s="32" t="str" cm="1">
        <f t="array" ref="S1990">IFERROR(_xlfn.IFS(
U1990="MPR ISSUE","PDH",
U1990="BSS Hardware Issue","BSS",
U1990="Sites strategiques, MLL, Pylone, etc.","ENVTECH",
U1990="AKTIVCO DEFAUT GE &amp; POWER Cabinet","AKTIVCO",
U1990="AKTIVCO Coupure ENEO &amp; Baisse de tension","AKTIVCO GRID ONLY",
U1990="Coupure ENEO &amp; Baisse de tension","IHS GRID ONLY",
U1990="Defaut GE &amp; POWER Cabinet","IHS",
U1990="Sharing","Partners",
U1990="Sites strategiques &amp; DataCenter","SST &amp; DC",
U1990="Exclu","Exclu",
U1990="SAT","SAT",
U1990="SPARE-ISSUE","SPARE-ISSUE",
U1990="Fiber CAmtel","TRANS_FO_CAMTEL",
U1990="Fiber AOF","Fiber AOF",
U1990="Projet OCM (HUAWEI)","TRAVAUX-HUAWEI",
U1990="Projet OCM (NOKIA)","TRAVAUX-NOKIA",
U1990="ACCESS-ISSUE","ACCESS-ISSUE",
U1990="Projet OCM (ZTE, NOKIA, autres projets)","TRAVAUX OCM",
U1990="No root CAuse","No root cause",
U1990="ODU HS","PDH",
U1990="IP &amp; VLAN","PDH",
U1990="Warehouse HUAWEI","SPARE-ISSUE",
U1990="SPARE-HS","SPARE-ISSUE",
U1990="Power Telco","BSS"
),"")</f>
        <v/>
      </c>
      <c r="T1990" s="32" t="str" cm="1">
        <f t="array" ref="T1990">IFERROR(_xlfn.IFS(
U1990="MPR ISSUE","TX ISSUE",
U1990="BSS Hardware Issue","RAN ISSUE",
U1990="Sites strategiques, MLL, Pylone, etc.","ENVTECH",
U1990="AKTIVCO DEFAUT GE &amp; POWER Cabinet","POWER ISSUE",
U1990="AKTIVCO Coupure ENEO &amp; Baisse de tension","POWER ISSUE",
U1990="Coupure ENEO &amp; Baisse de tension","POWER ISSUE",
U1990="Defaut GE &amp; POWER Cabinet","POWER ISSUE",
U1990="Sharing","POWER ISSUE",
U1990="Sites strategiques &amp; DataCenter","POWER ISSUE",
U1990="Exclu","Exclu",
U1990="SAT","TX ISSUE",
U1990="SPARE-ISSUE","SPARE-ISSUE",
U1990="Fiber CAmtel","TX ISSUE",
U1990="Fiber AOF","TX ISSUE",
U1990="Projet OCM (HUAWEI)","TRAVAUX-HUAWEI",
U1990="Projet OCM (NOKIA)","TRAVAUX -NOKIA",
U1990="ACCESS-ISSUE","ACCESS-ISSUE",
U1990="Projet OCM (ZTE, NOKIA, autres projets)","TRAVAUX OCM",
U1990="No root CAuse","No root cause",
U1990="ODU HS","TX ISSUE",
U1990="IP &amp; VLAN","TX ISSUE",
U1990="Warehouse HUAWEI","SPARE-ISSUE",
U1990="SPARE-HS","SPARE-ISSUE",
U1990="Power Telco","RAN ISSUE"
),"")</f>
        <v/>
      </c>
      <c r="U1990" s="33"/>
      <c r="V1990" s="32" t="str" cm="1">
        <f t="array" ref="V1990">IFERROR(_xlfn.IFS(
U1990="MPR ISSUE","ACTIVE",
U1990="BSS Hardware Issue","ACTIVE",
U1990="Sites strategiques, MLL, Pylone, etc.","PASSIVE",
U1990="AKTIVCO DEFAUT GE &amp; POWER Cabinet","PASSIVE",
U1990="AKTIVCO Coupure ENEO &amp; Baisse de tension","PASSIVE",
U1990="Coupure ENEO &amp; Baisse de tension","PASSIVE",
U1990="Defaut GE &amp; POWER Cabinet","PASSIVE",
U1990="Sharing","PASSIVE",
U1990="Sites strategiques &amp; DataCenter","PASSIVE",
U1990="Exclu","Exclu",
U1990="SAT","ACTIVE",
U1990="SPARE-ISSUE","SPARE-ISSUE",
U1990="Fiber CAmtel","ACTIVE",
U1990="Fiber AOF","ACTIVE",
U1990="Projet OCM (HUAWEI)","PLANNED WORKS",
U1990="Projet OCM (NOKIA)","PLANNED WORKS",
U1990="ACCESS-ISSUE","ACCESS-ISSUE",
U1990="Projet OCM (ZTE, NOKIA, autres projets)","PLANNED WORKS",
U1990="No root CAuse","No root cause",
U1990="ODU HS","ACTIVE",
U1990="IP &amp; VLAN","ACTIVE",
U1990="Warehouse HUAWEI","SPARE-ISSUE",
U1990="SPARE-HS","SPARE-ISSUE",
U1990="Power Telco","ACTIVE"
),"")</f>
        <v/>
      </c>
      <c r="W1990" s="51"/>
      <c r="X1990" s="51"/>
      <c r="Y1990" s="51"/>
      <c r="Z1990" s="51"/>
      <c r="AA1990" s="51"/>
      <c r="AB1990" s="34" t="s">
        <v>5420</v>
      </c>
      <c r="AC1990" s="34" t="str">
        <f>_xlfn.XLOOKUP(B1990,[4]ALL!$B:$B,[4]ALL!$N:$N,"")</f>
        <v/>
      </c>
      <c r="AD1990" s="34" t="s">
        <v>5420</v>
      </c>
      <c r="AE1990" s="34"/>
      <c r="AF1990" s="36" t="s">
        <v>5420</v>
      </c>
      <c r="AG1990" s="29"/>
      <c r="AH1990" s="35"/>
      <c r="AI1990" s="29"/>
      <c r="AJ1990" s="29" t="s">
        <v>5420</v>
      </c>
      <c r="AK1990" s="36" t="s">
        <v>5420</v>
      </c>
      <c r="AL1990" s="36" t="s">
        <v>5420</v>
      </c>
      <c r="AM1990" s="36" t="s">
        <v>5420</v>
      </c>
      <c r="AN1990" s="36" t="s">
        <v>5420</v>
      </c>
      <c r="AO1990" s="36" t="s">
        <v>5420</v>
      </c>
      <c r="AP1990" s="36" t="s">
        <v>5420</v>
      </c>
      <c r="AQ1990" s="36" t="s">
        <v>5420</v>
      </c>
      <c r="AR1990" s="36" t="s">
        <v>5420</v>
      </c>
      <c r="AS1990" s="36" t="s">
        <v>5420</v>
      </c>
      <c r="AT1990" s="36" t="s">
        <v>5420</v>
      </c>
      <c r="AU1990" s="36" t="s">
        <v>5420</v>
      </c>
      <c r="AV1990" s="36" t="s">
        <v>5420</v>
      </c>
      <c r="AW1990" s="45"/>
      <c r="AX1990" s="45" t="s">
        <v>5420</v>
      </c>
      <c r="AY1990" s="45" t="s">
        <v>5420</v>
      </c>
      <c r="AZ1990" s="45" t="s">
        <v>5420</v>
      </c>
      <c r="BA1990" s="36" t="s">
        <v>5420</v>
      </c>
    </row>
    <row r="1991" spans="1:53" s="58" customFormat="1" ht="15.6" hidden="1" x14ac:dyDescent="0.3">
      <c r="A1991" s="27" t="s">
        <v>3623</v>
      </c>
      <c r="B1991" s="28" t="s">
        <v>3624</v>
      </c>
      <c r="C1991" s="29" t="str">
        <f>_xlfn.XLOOKUP(B1991,'[1]daily break down'!$D:$D,'[1]daily break down'!$E:$E,"")</f>
        <v>CENTRE</v>
      </c>
      <c r="D1991" s="27" t="s">
        <v>11</v>
      </c>
      <c r="E1991" s="27" t="s">
        <v>12</v>
      </c>
      <c r="F1991" s="29" t="s">
        <v>69</v>
      </c>
      <c r="G1991" s="27" t="s">
        <v>3625</v>
      </c>
      <c r="H1991" s="30" t="str">
        <f>_xlfn.XLOOKUP(B1991,[2]CALCULATION!$B:$B,[2]CALCULATION!$H:$H,"")</f>
        <v>ZTE</v>
      </c>
      <c r="I1991" s="25">
        <v>0</v>
      </c>
      <c r="J1991" s="25">
        <v>0</v>
      </c>
      <c r="K1991" s="25">
        <v>0</v>
      </c>
      <c r="L1991" s="25">
        <v>0</v>
      </c>
      <c r="M1991" s="25">
        <v>0</v>
      </c>
      <c r="N1991" s="25">
        <v>0</v>
      </c>
      <c r="O1991" s="25">
        <v>0</v>
      </c>
      <c r="P1991" s="25" t="s">
        <v>6366</v>
      </c>
      <c r="Q1991" s="31" t="s">
        <v>5364</v>
      </c>
      <c r="R1991" s="31"/>
      <c r="S1991" s="32" t="str" cm="1">
        <f t="array" ref="S1991">IFERROR(_xlfn.IFS(
U1991="MPR ISSUE","PDH",
U1991="BSS Hardware Issue","BSS",
U1991="Sites strategiques, MLL, Pylone, etc.","ENVTECH",
U1991="AKTIVCO DEFAUT GE &amp; POWER Cabinet","AKTIVCO",
U1991="AKTIVCO Coupure ENEO &amp; Baisse de tension","AKTIVCO GRID ONLY",
U1991="Coupure ENEO &amp; Baisse de tension","IHS GRID ONLY",
U1991="Defaut GE &amp; POWER Cabinet","IHS",
U1991="Sharing","Partners",
U1991="Sites strategiques &amp; DataCenter","SST &amp; DC",
U1991="Exclu","Exclu",
U1991="SAT","SAT",
U1991="SPARE-ISSUE","SPARE-ISSUE",
U1991="Fiber CAmtel","TRANS_FO_CAMTEL",
U1991="Fiber AOF","Fiber AOF",
U1991="Projet OCM (HUAWEI)","TRAVAUX-HUAWEI",
U1991="Projet OCM (NOKIA)","TRAVAUX-NOKIA",
U1991="ACCESS-ISSUE","ACCESS-ISSUE",
U1991="Projet OCM (ZTE, NOKIA, autres projets)","TRAVAUX OCM",
U1991="No root CAuse","No root cause",
U1991="ODU HS","PDH",
U1991="IP &amp; VLAN","PDH",
U1991="Warehouse HUAWEI","SPARE-ISSUE",
U1991="SPARE-HS","SPARE-ISSUE",
U1991="Power Telco","BSS"
),"")</f>
        <v/>
      </c>
      <c r="T1991" s="32" t="str" cm="1">
        <f t="array" ref="T1991">IFERROR(_xlfn.IFS(
U1991="MPR ISSUE","TX ISSUE",
U1991="BSS Hardware Issue","RAN ISSUE",
U1991="Sites strategiques, MLL, Pylone, etc.","ENVTECH",
U1991="AKTIVCO DEFAUT GE &amp; POWER Cabinet","POWER ISSUE",
U1991="AKTIVCO Coupure ENEO &amp; Baisse de tension","POWER ISSUE",
U1991="Coupure ENEO &amp; Baisse de tension","POWER ISSUE",
U1991="Defaut GE &amp; POWER Cabinet","POWER ISSUE",
U1991="Sharing","POWER ISSUE",
U1991="Sites strategiques &amp; DataCenter","POWER ISSUE",
U1991="Exclu","Exclu",
U1991="SAT","TX ISSUE",
U1991="SPARE-ISSUE","SPARE-ISSUE",
U1991="Fiber CAmtel","TX ISSUE",
U1991="Fiber AOF","TX ISSUE",
U1991="Projet OCM (HUAWEI)","TRAVAUX-HUAWEI",
U1991="Projet OCM (NOKIA)","TRAVAUX -NOKIA",
U1991="ACCESS-ISSUE","ACCESS-ISSUE",
U1991="Projet OCM (ZTE, NOKIA, autres projets)","TRAVAUX OCM",
U1991="No root CAuse","No root cause",
U1991="ODU HS","TX ISSUE",
U1991="IP &amp; VLAN","TX ISSUE",
U1991="Warehouse HUAWEI","SPARE-ISSUE",
U1991="SPARE-HS","SPARE-ISSUE",
U1991="Power Telco","RAN ISSUE"
),"")</f>
        <v/>
      </c>
      <c r="U1991" s="33"/>
      <c r="V1991" s="32" t="str" cm="1">
        <f t="array" ref="V1991">IFERROR(_xlfn.IFS(
U1991="MPR ISSUE","ACTIVE",
U1991="BSS Hardware Issue","ACTIVE",
U1991="Sites strategiques, MLL, Pylone, etc.","PASSIVE",
U1991="AKTIVCO DEFAUT GE &amp; POWER Cabinet","PASSIVE",
U1991="AKTIVCO Coupure ENEO &amp; Baisse de tension","PASSIVE",
U1991="Coupure ENEO &amp; Baisse de tension","PASSIVE",
U1991="Defaut GE &amp; POWER Cabinet","PASSIVE",
U1991="Sharing","PASSIVE",
U1991="Sites strategiques &amp; DataCenter","PASSIVE",
U1991="Exclu","Exclu",
U1991="SAT","ACTIVE",
U1991="SPARE-ISSUE","SPARE-ISSUE",
U1991="Fiber CAmtel","ACTIVE",
U1991="Fiber AOF","ACTIVE",
U1991="Projet OCM (HUAWEI)","PLANNED WORKS",
U1991="Projet OCM (NOKIA)","PLANNED WORKS",
U1991="ACCESS-ISSUE","ACCESS-ISSUE",
U1991="Projet OCM (ZTE, NOKIA, autres projets)","PLANNED WORKS",
U1991="No root CAuse","No root cause",
U1991="ODU HS","ACTIVE",
U1991="IP &amp; VLAN","ACTIVE",
U1991="Warehouse HUAWEI","SPARE-ISSUE",
U1991="SPARE-HS","SPARE-ISSUE",
U1991="Power Telco","ACTIVE"
),"")</f>
        <v/>
      </c>
      <c r="W1991" s="51"/>
      <c r="X1991" s="51"/>
      <c r="Y1991" s="51"/>
      <c r="Z1991" s="51"/>
      <c r="AA1991" s="51"/>
      <c r="AB1991" s="34" t="s">
        <v>5420</v>
      </c>
      <c r="AC1991" s="34" t="str">
        <f>_xlfn.XLOOKUP(B1991,[4]ALL!$B:$B,[4]ALL!$N:$N,"")</f>
        <v/>
      </c>
      <c r="AD1991" s="34" t="s">
        <v>5420</v>
      </c>
      <c r="AE1991" s="34"/>
      <c r="AF1991" s="36" t="s">
        <v>5420</v>
      </c>
      <c r="AG1991" s="29"/>
      <c r="AH1991" s="35"/>
      <c r="AI1991" s="29"/>
      <c r="AJ1991" s="29" t="s">
        <v>5420</v>
      </c>
      <c r="AK1991" s="36" t="s">
        <v>5420</v>
      </c>
      <c r="AL1991" s="36" t="s">
        <v>5420</v>
      </c>
      <c r="AM1991" s="36" t="s">
        <v>5420</v>
      </c>
      <c r="AN1991" s="36" t="s">
        <v>5420</v>
      </c>
      <c r="AO1991" s="36" t="s">
        <v>5420</v>
      </c>
      <c r="AP1991" s="36" t="s">
        <v>5420</v>
      </c>
      <c r="AQ1991" s="36" t="s">
        <v>5420</v>
      </c>
      <c r="AR1991" s="36" t="s">
        <v>5420</v>
      </c>
      <c r="AS1991" s="36" t="s">
        <v>5420</v>
      </c>
      <c r="AT1991" s="36" t="s">
        <v>5420</v>
      </c>
      <c r="AU1991" s="36" t="s">
        <v>5420</v>
      </c>
      <c r="AV1991" s="36" t="s">
        <v>5420</v>
      </c>
      <c r="AW1991" s="45"/>
      <c r="AX1991" s="45" t="s">
        <v>5420</v>
      </c>
      <c r="AY1991" s="45" t="s">
        <v>5420</v>
      </c>
      <c r="AZ1991" s="45" t="s">
        <v>5420</v>
      </c>
      <c r="BA1991" s="36" t="s">
        <v>5420</v>
      </c>
    </row>
    <row r="1992" spans="1:53" s="58" customFormat="1" ht="15.6" hidden="1" x14ac:dyDescent="0.3">
      <c r="A1992" s="27" t="s">
        <v>3629</v>
      </c>
      <c r="B1992" s="28" t="s">
        <v>3630</v>
      </c>
      <c r="C1992" s="29" t="str">
        <f>_xlfn.XLOOKUP(B1992,'[1]daily break down'!$D:$D,'[1]daily break down'!$E:$E,"")</f>
        <v>CENTRE</v>
      </c>
      <c r="D1992" s="27" t="s">
        <v>21</v>
      </c>
      <c r="E1992" s="27" t="s">
        <v>22</v>
      </c>
      <c r="F1992" s="29" t="s">
        <v>69</v>
      </c>
      <c r="G1992" s="27" t="s">
        <v>3631</v>
      </c>
      <c r="H1992" s="30" t="str">
        <f>_xlfn.XLOOKUP(B1992,[2]CALCULATION!$B:$B,[2]CALCULATION!$H:$H,"")</f>
        <v>ZTE</v>
      </c>
      <c r="I1992" s="25">
        <v>0</v>
      </c>
      <c r="J1992" s="25">
        <v>0</v>
      </c>
      <c r="K1992" s="25">
        <v>0</v>
      </c>
      <c r="L1992" s="25">
        <v>0</v>
      </c>
      <c r="M1992" s="25">
        <v>0</v>
      </c>
      <c r="N1992" s="25">
        <v>0</v>
      </c>
      <c r="O1992" s="25">
        <v>0</v>
      </c>
      <c r="P1992" s="25" t="s">
        <v>6366</v>
      </c>
      <c r="Q1992" s="31" t="s">
        <v>5364</v>
      </c>
      <c r="R1992" s="31"/>
      <c r="S1992" s="32" t="str" cm="1">
        <f t="array" ref="S1992">IFERROR(_xlfn.IFS(
U1992="MPR ISSUE","PDH",
U1992="BSS Hardware Issue","BSS",
U1992="Sites strategiques, MLL, Pylone, etc.","ENVTECH",
U1992="AKTIVCO DEFAUT GE &amp; POWER Cabinet","AKTIVCO",
U1992="AKTIVCO Coupure ENEO &amp; Baisse de tension","AKTIVCO GRID ONLY",
U1992="Coupure ENEO &amp; Baisse de tension","IHS GRID ONLY",
U1992="Defaut GE &amp; POWER Cabinet","IHS",
U1992="Sharing","Partners",
U1992="Sites strategiques &amp; DataCenter","SST &amp; DC",
U1992="Exclu","Exclu",
U1992="SAT","SAT",
U1992="SPARE-ISSUE","SPARE-ISSUE",
U1992="Fiber CAmtel","TRANS_FO_CAMTEL",
U1992="Fiber AOF","Fiber AOF",
U1992="Projet OCM (HUAWEI)","TRAVAUX-HUAWEI",
U1992="Projet OCM (NOKIA)","TRAVAUX-NOKIA",
U1992="ACCESS-ISSUE","ACCESS-ISSUE",
U1992="Projet OCM (ZTE, NOKIA, autres projets)","TRAVAUX OCM",
U1992="No root CAuse","No root cause",
U1992="ODU HS","PDH",
U1992="IP &amp; VLAN","PDH",
U1992="Warehouse HUAWEI","SPARE-ISSUE",
U1992="SPARE-HS","SPARE-ISSUE",
U1992="Power Telco","BSS"
),"")</f>
        <v/>
      </c>
      <c r="T1992" s="32" t="str" cm="1">
        <f t="array" ref="T1992">IFERROR(_xlfn.IFS(
U1992="MPR ISSUE","TX ISSUE",
U1992="BSS Hardware Issue","RAN ISSUE",
U1992="Sites strategiques, MLL, Pylone, etc.","ENVTECH",
U1992="AKTIVCO DEFAUT GE &amp; POWER Cabinet","POWER ISSUE",
U1992="AKTIVCO Coupure ENEO &amp; Baisse de tension","POWER ISSUE",
U1992="Coupure ENEO &amp; Baisse de tension","POWER ISSUE",
U1992="Defaut GE &amp; POWER Cabinet","POWER ISSUE",
U1992="Sharing","POWER ISSUE",
U1992="Sites strategiques &amp; DataCenter","POWER ISSUE",
U1992="Exclu","Exclu",
U1992="SAT","TX ISSUE",
U1992="SPARE-ISSUE","SPARE-ISSUE",
U1992="Fiber CAmtel","TX ISSUE",
U1992="Fiber AOF","TX ISSUE",
U1992="Projet OCM (HUAWEI)","TRAVAUX-HUAWEI",
U1992="Projet OCM (NOKIA)","TRAVAUX -NOKIA",
U1992="ACCESS-ISSUE","ACCESS-ISSUE",
U1992="Projet OCM (ZTE, NOKIA, autres projets)","TRAVAUX OCM",
U1992="No root CAuse","No root cause",
U1992="ODU HS","TX ISSUE",
U1992="IP &amp; VLAN","TX ISSUE",
U1992="Warehouse HUAWEI","SPARE-ISSUE",
U1992="SPARE-HS","SPARE-ISSUE",
U1992="Power Telco","RAN ISSUE"
),"")</f>
        <v/>
      </c>
      <c r="U1992" s="33"/>
      <c r="V1992" s="32" t="str" cm="1">
        <f t="array" ref="V1992">IFERROR(_xlfn.IFS(
U1992="MPR ISSUE","ACTIVE",
U1992="BSS Hardware Issue","ACTIVE",
U1992="Sites strategiques, MLL, Pylone, etc.","PASSIVE",
U1992="AKTIVCO DEFAUT GE &amp; POWER Cabinet","PASSIVE",
U1992="AKTIVCO Coupure ENEO &amp; Baisse de tension","PASSIVE",
U1992="Coupure ENEO &amp; Baisse de tension","PASSIVE",
U1992="Defaut GE &amp; POWER Cabinet","PASSIVE",
U1992="Sharing","PASSIVE",
U1992="Sites strategiques &amp; DataCenter","PASSIVE",
U1992="Exclu","Exclu",
U1992="SAT","ACTIVE",
U1992="SPARE-ISSUE","SPARE-ISSUE",
U1992="Fiber CAmtel","ACTIVE",
U1992="Fiber AOF","ACTIVE",
U1992="Projet OCM (HUAWEI)","PLANNED WORKS",
U1992="Projet OCM (NOKIA)","PLANNED WORKS",
U1992="ACCESS-ISSUE","ACCESS-ISSUE",
U1992="Projet OCM (ZTE, NOKIA, autres projets)","PLANNED WORKS",
U1992="No root CAuse","No root cause",
U1992="ODU HS","ACTIVE",
U1992="IP &amp; VLAN","ACTIVE",
U1992="Warehouse HUAWEI","SPARE-ISSUE",
U1992="SPARE-HS","SPARE-ISSUE",
U1992="Power Telco","ACTIVE"
),"")</f>
        <v/>
      </c>
      <c r="W1992" s="51"/>
      <c r="X1992" s="51"/>
      <c r="Y1992" s="51"/>
      <c r="Z1992" s="51"/>
      <c r="AA1992" s="51"/>
      <c r="AB1992" s="34" t="s">
        <v>5420</v>
      </c>
      <c r="AC1992" s="34" t="str">
        <f>_xlfn.XLOOKUP(B1992,[4]ALL!$B:$B,[4]ALL!$N:$N,"")</f>
        <v/>
      </c>
      <c r="AD1992" s="34" t="s">
        <v>5420</v>
      </c>
      <c r="AE1992" s="34"/>
      <c r="AF1992" s="36" t="s">
        <v>5420</v>
      </c>
      <c r="AG1992" s="29"/>
      <c r="AH1992" s="35"/>
      <c r="AI1992" s="29"/>
      <c r="AJ1992" s="29" t="s">
        <v>5420</v>
      </c>
      <c r="AK1992" s="36" t="s">
        <v>5420</v>
      </c>
      <c r="AL1992" s="36" t="s">
        <v>5420</v>
      </c>
      <c r="AM1992" s="36" t="s">
        <v>5420</v>
      </c>
      <c r="AN1992" s="36" t="s">
        <v>5420</v>
      </c>
      <c r="AO1992" s="36" t="s">
        <v>5420</v>
      </c>
      <c r="AP1992" s="36" t="s">
        <v>5420</v>
      </c>
      <c r="AQ1992" s="36" t="s">
        <v>5420</v>
      </c>
      <c r="AR1992" s="36" t="s">
        <v>5420</v>
      </c>
      <c r="AS1992" s="36" t="s">
        <v>5420</v>
      </c>
      <c r="AT1992" s="36" t="s">
        <v>5420</v>
      </c>
      <c r="AU1992" s="36" t="s">
        <v>5420</v>
      </c>
      <c r="AV1992" s="36" t="s">
        <v>5420</v>
      </c>
      <c r="AW1992" s="45"/>
      <c r="AX1992" s="45" t="s">
        <v>5420</v>
      </c>
      <c r="AY1992" s="45" t="s">
        <v>5420</v>
      </c>
      <c r="AZ1992" s="45" t="s">
        <v>5420</v>
      </c>
      <c r="BA1992" s="36" t="s">
        <v>5420</v>
      </c>
    </row>
    <row r="1993" spans="1:53" s="58" customFormat="1" ht="15.6" hidden="1" x14ac:dyDescent="0.3">
      <c r="A1993" s="27" t="s">
        <v>3632</v>
      </c>
      <c r="B1993" s="28" t="s">
        <v>3633</v>
      </c>
      <c r="C1993" s="29" t="str">
        <f>_xlfn.XLOOKUP(B1993,'[1]daily break down'!$D:$D,'[1]daily break down'!$E:$E,"")</f>
        <v>CENTRE</v>
      </c>
      <c r="D1993" s="27" t="s">
        <v>11</v>
      </c>
      <c r="E1993" s="27" t="s">
        <v>705</v>
      </c>
      <c r="F1993" s="29" t="s">
        <v>69</v>
      </c>
      <c r="G1993" s="27" t="s">
        <v>3634</v>
      </c>
      <c r="H1993" s="30" t="str">
        <f>_xlfn.XLOOKUP(B1993,[2]CALCULATION!$B:$B,[2]CALCULATION!$H:$H,"")</f>
        <v>ZTE</v>
      </c>
      <c r="I1993" s="25">
        <v>0</v>
      </c>
      <c r="J1993" s="25">
        <v>0</v>
      </c>
      <c r="K1993" s="25">
        <v>0</v>
      </c>
      <c r="L1993" s="25">
        <v>0</v>
      </c>
      <c r="M1993" s="25">
        <v>0</v>
      </c>
      <c r="N1993" s="25">
        <v>0</v>
      </c>
      <c r="O1993" s="25">
        <v>0</v>
      </c>
      <c r="P1993" s="25" t="s">
        <v>6366</v>
      </c>
      <c r="Q1993" s="31" t="s">
        <v>5364</v>
      </c>
      <c r="R1993" s="31"/>
      <c r="S1993" s="32" t="str" cm="1">
        <f t="array" ref="S1993">IFERROR(_xlfn.IFS(
U1993="MPR ISSUE","PDH",
U1993="BSS Hardware Issue","BSS",
U1993="Sites strategiques, MLL, Pylone, etc.","ENVTECH",
U1993="AKTIVCO DEFAUT GE &amp; POWER Cabinet","AKTIVCO",
U1993="AKTIVCO Coupure ENEO &amp; Baisse de tension","AKTIVCO GRID ONLY",
U1993="Coupure ENEO &amp; Baisse de tension","IHS GRID ONLY",
U1993="Defaut GE &amp; POWER Cabinet","IHS",
U1993="Sharing","Partners",
U1993="Sites strategiques &amp; DataCenter","SST &amp; DC",
U1993="Exclu","Exclu",
U1993="SAT","SAT",
U1993="SPARE-ISSUE","SPARE-ISSUE",
U1993="Fiber CAmtel","TRANS_FO_CAMTEL",
U1993="Fiber AOF","Fiber AOF",
U1993="Projet OCM (HUAWEI)","TRAVAUX-HUAWEI",
U1993="Projet OCM (NOKIA)","TRAVAUX-NOKIA",
U1993="ACCESS-ISSUE","ACCESS-ISSUE",
U1993="Projet OCM (ZTE, NOKIA, autres projets)","TRAVAUX OCM",
U1993="No root CAuse","No root cause",
U1993="ODU HS","PDH",
U1993="IP &amp; VLAN","PDH",
U1993="Warehouse HUAWEI","SPARE-ISSUE",
U1993="SPARE-HS","SPARE-ISSUE",
U1993="Power Telco","BSS"
),"")</f>
        <v/>
      </c>
      <c r="T1993" s="32" t="str" cm="1">
        <f t="array" ref="T1993">IFERROR(_xlfn.IFS(
U1993="MPR ISSUE","TX ISSUE",
U1993="BSS Hardware Issue","RAN ISSUE",
U1993="Sites strategiques, MLL, Pylone, etc.","ENVTECH",
U1993="AKTIVCO DEFAUT GE &amp; POWER Cabinet","POWER ISSUE",
U1993="AKTIVCO Coupure ENEO &amp; Baisse de tension","POWER ISSUE",
U1993="Coupure ENEO &amp; Baisse de tension","POWER ISSUE",
U1993="Defaut GE &amp; POWER Cabinet","POWER ISSUE",
U1993="Sharing","POWER ISSUE",
U1993="Sites strategiques &amp; DataCenter","POWER ISSUE",
U1993="Exclu","Exclu",
U1993="SAT","TX ISSUE",
U1993="SPARE-ISSUE","SPARE-ISSUE",
U1993="Fiber CAmtel","TX ISSUE",
U1993="Fiber AOF","TX ISSUE",
U1993="Projet OCM (HUAWEI)","TRAVAUX-HUAWEI",
U1993="Projet OCM (NOKIA)","TRAVAUX -NOKIA",
U1993="ACCESS-ISSUE","ACCESS-ISSUE",
U1993="Projet OCM (ZTE, NOKIA, autres projets)","TRAVAUX OCM",
U1993="No root CAuse","No root cause",
U1993="ODU HS","TX ISSUE",
U1993="IP &amp; VLAN","TX ISSUE",
U1993="Warehouse HUAWEI","SPARE-ISSUE",
U1993="SPARE-HS","SPARE-ISSUE",
U1993="Power Telco","RAN ISSUE"
),"")</f>
        <v/>
      </c>
      <c r="U1993" s="33"/>
      <c r="V1993" s="32" t="str" cm="1">
        <f t="array" ref="V1993">IFERROR(_xlfn.IFS(
U1993="MPR ISSUE","ACTIVE",
U1993="BSS Hardware Issue","ACTIVE",
U1993="Sites strategiques, MLL, Pylone, etc.","PASSIVE",
U1993="AKTIVCO DEFAUT GE &amp; POWER Cabinet","PASSIVE",
U1993="AKTIVCO Coupure ENEO &amp; Baisse de tension","PASSIVE",
U1993="Coupure ENEO &amp; Baisse de tension","PASSIVE",
U1993="Defaut GE &amp; POWER Cabinet","PASSIVE",
U1993="Sharing","PASSIVE",
U1993="Sites strategiques &amp; DataCenter","PASSIVE",
U1993="Exclu","Exclu",
U1993="SAT","ACTIVE",
U1993="SPARE-ISSUE","SPARE-ISSUE",
U1993="Fiber CAmtel","ACTIVE",
U1993="Fiber AOF","ACTIVE",
U1993="Projet OCM (HUAWEI)","PLANNED WORKS",
U1993="Projet OCM (NOKIA)","PLANNED WORKS",
U1993="ACCESS-ISSUE","ACCESS-ISSUE",
U1993="Projet OCM (ZTE, NOKIA, autres projets)","PLANNED WORKS",
U1993="No root CAuse","No root cause",
U1993="ODU HS","ACTIVE",
U1993="IP &amp; VLAN","ACTIVE",
U1993="Warehouse HUAWEI","SPARE-ISSUE",
U1993="SPARE-HS","SPARE-ISSUE",
U1993="Power Telco","ACTIVE"
),"")</f>
        <v/>
      </c>
      <c r="W1993" s="51"/>
      <c r="X1993" s="51"/>
      <c r="Y1993" s="51"/>
      <c r="Z1993" s="51"/>
      <c r="AA1993" s="51"/>
      <c r="AB1993" s="34" t="s">
        <v>5420</v>
      </c>
      <c r="AC1993" s="34" t="str">
        <f>_xlfn.XLOOKUP(B1993,[4]ALL!$B:$B,[4]ALL!$N:$N,"")</f>
        <v/>
      </c>
      <c r="AD1993" s="34" t="s">
        <v>5420</v>
      </c>
      <c r="AE1993" s="34"/>
      <c r="AF1993" s="36" t="s">
        <v>5420</v>
      </c>
      <c r="AG1993" s="29"/>
      <c r="AH1993" s="35"/>
      <c r="AI1993" s="29"/>
      <c r="AJ1993" s="29" t="s">
        <v>5420</v>
      </c>
      <c r="AK1993" s="36" t="s">
        <v>5420</v>
      </c>
      <c r="AL1993" s="36" t="s">
        <v>5420</v>
      </c>
      <c r="AM1993" s="36" t="s">
        <v>5420</v>
      </c>
      <c r="AN1993" s="36" t="s">
        <v>5420</v>
      </c>
      <c r="AO1993" s="36" t="s">
        <v>5420</v>
      </c>
      <c r="AP1993" s="36" t="s">
        <v>5420</v>
      </c>
      <c r="AQ1993" s="36" t="s">
        <v>5420</v>
      </c>
      <c r="AR1993" s="36" t="s">
        <v>5420</v>
      </c>
      <c r="AS1993" s="36" t="s">
        <v>5420</v>
      </c>
      <c r="AT1993" s="36" t="s">
        <v>5420</v>
      </c>
      <c r="AU1993" s="36" t="s">
        <v>5420</v>
      </c>
      <c r="AV1993" s="36" t="s">
        <v>5420</v>
      </c>
      <c r="AW1993" s="45"/>
      <c r="AX1993" s="45" t="s">
        <v>5420</v>
      </c>
      <c r="AY1993" s="45" t="s">
        <v>5420</v>
      </c>
      <c r="AZ1993" s="45" t="s">
        <v>5420</v>
      </c>
      <c r="BA1993" s="36" t="s">
        <v>5420</v>
      </c>
    </row>
    <row r="1994" spans="1:53" s="58" customFormat="1" ht="15.6" hidden="1" x14ac:dyDescent="0.3">
      <c r="A1994" s="27" t="s">
        <v>3635</v>
      </c>
      <c r="B1994" s="28" t="s">
        <v>3636</v>
      </c>
      <c r="C1994" s="29" t="str">
        <f>_xlfn.XLOOKUP(B1994,'[1]daily break down'!$D:$D,'[1]daily break down'!$E:$E,"")</f>
        <v>CENTRE</v>
      </c>
      <c r="D1994" s="27" t="s">
        <v>11</v>
      </c>
      <c r="E1994" s="27" t="s">
        <v>318</v>
      </c>
      <c r="F1994" s="29" t="s">
        <v>69</v>
      </c>
      <c r="G1994" s="27" t="s">
        <v>1217</v>
      </c>
      <c r="H1994" s="30" t="str">
        <f>_xlfn.XLOOKUP(B1994,[2]CALCULATION!$B:$B,[2]CALCULATION!$H:$H,"")</f>
        <v>ZTE</v>
      </c>
      <c r="I1994" s="25">
        <v>0</v>
      </c>
      <c r="J1994" s="25">
        <v>0</v>
      </c>
      <c r="K1994" s="25">
        <v>0</v>
      </c>
      <c r="L1994" s="25">
        <v>0</v>
      </c>
      <c r="M1994" s="25">
        <v>0</v>
      </c>
      <c r="N1994" s="25">
        <v>0</v>
      </c>
      <c r="O1994" s="25">
        <v>0</v>
      </c>
      <c r="P1994" s="25" t="s">
        <v>6366</v>
      </c>
      <c r="Q1994" s="31" t="s">
        <v>5364</v>
      </c>
      <c r="R1994" s="31"/>
      <c r="S1994" s="32" t="str" cm="1">
        <f t="array" ref="S1994">IFERROR(_xlfn.IFS(
U1994="MPR ISSUE","PDH",
U1994="BSS Hardware Issue","BSS",
U1994="Sites strategiques, MLL, Pylone, etc.","ENVTECH",
U1994="AKTIVCO DEFAUT GE &amp; POWER Cabinet","AKTIVCO",
U1994="AKTIVCO Coupure ENEO &amp; Baisse de tension","AKTIVCO GRID ONLY",
U1994="Coupure ENEO &amp; Baisse de tension","IHS GRID ONLY",
U1994="Defaut GE &amp; POWER Cabinet","IHS",
U1994="Sharing","Partners",
U1994="Sites strategiques &amp; DataCenter","SST &amp; DC",
U1994="Exclu","Exclu",
U1994="SAT","SAT",
U1994="SPARE-ISSUE","SPARE-ISSUE",
U1994="Fiber CAmtel","TRANS_FO_CAMTEL",
U1994="Fiber AOF","Fiber AOF",
U1994="Projet OCM (HUAWEI)","TRAVAUX-HUAWEI",
U1994="Projet OCM (NOKIA)","TRAVAUX-NOKIA",
U1994="ACCESS-ISSUE","ACCESS-ISSUE",
U1994="Projet OCM (ZTE, NOKIA, autres projets)","TRAVAUX OCM",
U1994="No root CAuse","No root cause",
U1994="ODU HS","PDH",
U1994="IP &amp; VLAN","PDH",
U1994="Warehouse HUAWEI","SPARE-ISSUE",
U1994="SPARE-HS","SPARE-ISSUE",
U1994="Power Telco","BSS"
),"")</f>
        <v/>
      </c>
      <c r="T1994" s="32" t="str" cm="1">
        <f t="array" ref="T1994">IFERROR(_xlfn.IFS(
U1994="MPR ISSUE","TX ISSUE",
U1994="BSS Hardware Issue","RAN ISSUE",
U1994="Sites strategiques, MLL, Pylone, etc.","ENVTECH",
U1994="AKTIVCO DEFAUT GE &amp; POWER Cabinet","POWER ISSUE",
U1994="AKTIVCO Coupure ENEO &amp; Baisse de tension","POWER ISSUE",
U1994="Coupure ENEO &amp; Baisse de tension","POWER ISSUE",
U1994="Defaut GE &amp; POWER Cabinet","POWER ISSUE",
U1994="Sharing","POWER ISSUE",
U1994="Sites strategiques &amp; DataCenter","POWER ISSUE",
U1994="Exclu","Exclu",
U1994="SAT","TX ISSUE",
U1994="SPARE-ISSUE","SPARE-ISSUE",
U1994="Fiber CAmtel","TX ISSUE",
U1994="Fiber AOF","TX ISSUE",
U1994="Projet OCM (HUAWEI)","TRAVAUX-HUAWEI",
U1994="Projet OCM (NOKIA)","TRAVAUX -NOKIA",
U1994="ACCESS-ISSUE","ACCESS-ISSUE",
U1994="Projet OCM (ZTE, NOKIA, autres projets)","TRAVAUX OCM",
U1994="No root CAuse","No root cause",
U1994="ODU HS","TX ISSUE",
U1994="IP &amp; VLAN","TX ISSUE",
U1994="Warehouse HUAWEI","SPARE-ISSUE",
U1994="SPARE-HS","SPARE-ISSUE",
U1994="Power Telco","RAN ISSUE"
),"")</f>
        <v/>
      </c>
      <c r="U1994" s="33"/>
      <c r="V1994" s="32" t="str" cm="1">
        <f t="array" ref="V1994">IFERROR(_xlfn.IFS(
U1994="MPR ISSUE","ACTIVE",
U1994="BSS Hardware Issue","ACTIVE",
U1994="Sites strategiques, MLL, Pylone, etc.","PASSIVE",
U1994="AKTIVCO DEFAUT GE &amp; POWER Cabinet","PASSIVE",
U1994="AKTIVCO Coupure ENEO &amp; Baisse de tension","PASSIVE",
U1994="Coupure ENEO &amp; Baisse de tension","PASSIVE",
U1994="Defaut GE &amp; POWER Cabinet","PASSIVE",
U1994="Sharing","PASSIVE",
U1994="Sites strategiques &amp; DataCenter","PASSIVE",
U1994="Exclu","Exclu",
U1994="SAT","ACTIVE",
U1994="SPARE-ISSUE","SPARE-ISSUE",
U1994="Fiber CAmtel","ACTIVE",
U1994="Fiber AOF","ACTIVE",
U1994="Projet OCM (HUAWEI)","PLANNED WORKS",
U1994="Projet OCM (NOKIA)","PLANNED WORKS",
U1994="ACCESS-ISSUE","ACCESS-ISSUE",
U1994="Projet OCM (ZTE, NOKIA, autres projets)","PLANNED WORKS",
U1994="No root CAuse","No root cause",
U1994="ODU HS","ACTIVE",
U1994="IP &amp; VLAN","ACTIVE",
U1994="Warehouse HUAWEI","SPARE-ISSUE",
U1994="SPARE-HS","SPARE-ISSUE",
U1994="Power Telco","ACTIVE"
),"")</f>
        <v/>
      </c>
      <c r="W1994" s="51"/>
      <c r="X1994" s="51"/>
      <c r="Y1994" s="51"/>
      <c r="Z1994" s="51"/>
      <c r="AA1994" s="51"/>
      <c r="AB1994" s="34" t="s">
        <v>5420</v>
      </c>
      <c r="AC1994" s="34" t="str">
        <f>_xlfn.XLOOKUP(B1994,[4]ALL!$B:$B,[4]ALL!$N:$N,"")</f>
        <v/>
      </c>
      <c r="AD1994" s="34" t="s">
        <v>5420</v>
      </c>
      <c r="AE1994" s="34"/>
      <c r="AF1994" s="36" t="s">
        <v>5420</v>
      </c>
      <c r="AG1994" s="29"/>
      <c r="AH1994" s="35"/>
      <c r="AI1994" s="29"/>
      <c r="AJ1994" s="29" t="s">
        <v>5420</v>
      </c>
      <c r="AK1994" s="36" t="s">
        <v>5420</v>
      </c>
      <c r="AL1994" s="36" t="s">
        <v>5420</v>
      </c>
      <c r="AM1994" s="36" t="s">
        <v>5420</v>
      </c>
      <c r="AN1994" s="36" t="s">
        <v>5420</v>
      </c>
      <c r="AO1994" s="36" t="s">
        <v>5420</v>
      </c>
      <c r="AP1994" s="36" t="s">
        <v>5420</v>
      </c>
      <c r="AQ1994" s="36" t="s">
        <v>5420</v>
      </c>
      <c r="AR1994" s="36" t="s">
        <v>5420</v>
      </c>
      <c r="AS1994" s="36" t="s">
        <v>5420</v>
      </c>
      <c r="AT1994" s="36" t="s">
        <v>5420</v>
      </c>
      <c r="AU1994" s="36" t="s">
        <v>5420</v>
      </c>
      <c r="AV1994" s="36" t="s">
        <v>5420</v>
      </c>
      <c r="AW1994" s="45"/>
      <c r="AX1994" s="45" t="s">
        <v>5420</v>
      </c>
      <c r="AY1994" s="45" t="s">
        <v>5420</v>
      </c>
      <c r="AZ1994" s="45" t="s">
        <v>5420</v>
      </c>
      <c r="BA1994" s="36" t="s">
        <v>5420</v>
      </c>
    </row>
    <row r="1995" spans="1:53" s="58" customFormat="1" ht="15.6" hidden="1" x14ac:dyDescent="0.3">
      <c r="A1995" s="27" t="s">
        <v>3637</v>
      </c>
      <c r="B1995" s="28" t="s">
        <v>3638</v>
      </c>
      <c r="C1995" s="29" t="str">
        <f>_xlfn.XLOOKUP(B1995,'[1]daily break down'!$D:$D,'[1]daily break down'!$E:$E,"")</f>
        <v>CENTRE</v>
      </c>
      <c r="D1995" s="27" t="s">
        <v>11</v>
      </c>
      <c r="E1995" s="27" t="s">
        <v>594</v>
      </c>
      <c r="F1995" s="29" t="s">
        <v>37</v>
      </c>
      <c r="G1995" s="27" t="s">
        <v>3639</v>
      </c>
      <c r="H1995" s="30" t="str">
        <f>_xlfn.XLOOKUP(B1995,[2]CALCULATION!$B:$B,[2]CALCULATION!$H:$H,"")</f>
        <v>ZTE</v>
      </c>
      <c r="I1995" s="25">
        <v>0</v>
      </c>
      <c r="J1995" s="25">
        <v>0</v>
      </c>
      <c r="K1995" s="25">
        <v>0</v>
      </c>
      <c r="L1995" s="25">
        <v>0</v>
      </c>
      <c r="M1995" s="25">
        <v>0</v>
      </c>
      <c r="N1995" s="25">
        <v>0</v>
      </c>
      <c r="O1995" s="25">
        <v>0</v>
      </c>
      <c r="P1995" s="25" t="s">
        <v>6366</v>
      </c>
      <c r="Q1995" s="31" t="s">
        <v>5364</v>
      </c>
      <c r="R1995" s="31"/>
      <c r="S1995" s="32" t="str" cm="1">
        <f t="array" ref="S1995">IFERROR(_xlfn.IFS(
U1995="MPR ISSUE","PDH",
U1995="BSS Hardware Issue","BSS",
U1995="Sites strategiques, MLL, Pylone, etc.","ENVTECH",
U1995="AKTIVCO DEFAUT GE &amp; POWER Cabinet","AKTIVCO",
U1995="AKTIVCO Coupure ENEO &amp; Baisse de tension","AKTIVCO GRID ONLY",
U1995="Coupure ENEO &amp; Baisse de tension","IHS GRID ONLY",
U1995="Defaut GE &amp; POWER Cabinet","IHS",
U1995="Sharing","Partners",
U1995="Sites strategiques &amp; DataCenter","SST &amp; DC",
U1995="Exclu","Exclu",
U1995="SAT","SAT",
U1995="SPARE-ISSUE","SPARE-ISSUE",
U1995="Fiber CAmtel","TRANS_FO_CAMTEL",
U1995="Fiber AOF","Fiber AOF",
U1995="Projet OCM (HUAWEI)","TRAVAUX-HUAWEI",
U1995="Projet OCM (NOKIA)","TRAVAUX-NOKIA",
U1995="ACCESS-ISSUE","ACCESS-ISSUE",
U1995="Projet OCM (ZTE, NOKIA, autres projets)","TRAVAUX OCM",
U1995="No root CAuse","No root cause",
U1995="ODU HS","PDH",
U1995="IP &amp; VLAN","PDH",
U1995="Warehouse HUAWEI","SPARE-ISSUE",
U1995="SPARE-HS","SPARE-ISSUE",
U1995="Power Telco","BSS"
),"")</f>
        <v/>
      </c>
      <c r="T1995" s="32" t="str" cm="1">
        <f t="array" ref="T1995">IFERROR(_xlfn.IFS(
U1995="MPR ISSUE","TX ISSUE",
U1995="BSS Hardware Issue","RAN ISSUE",
U1995="Sites strategiques, MLL, Pylone, etc.","ENVTECH",
U1995="AKTIVCO DEFAUT GE &amp; POWER Cabinet","POWER ISSUE",
U1995="AKTIVCO Coupure ENEO &amp; Baisse de tension","POWER ISSUE",
U1995="Coupure ENEO &amp; Baisse de tension","POWER ISSUE",
U1995="Defaut GE &amp; POWER Cabinet","POWER ISSUE",
U1995="Sharing","POWER ISSUE",
U1995="Sites strategiques &amp; DataCenter","POWER ISSUE",
U1995="Exclu","Exclu",
U1995="SAT","TX ISSUE",
U1995="SPARE-ISSUE","SPARE-ISSUE",
U1995="Fiber CAmtel","TX ISSUE",
U1995="Fiber AOF","TX ISSUE",
U1995="Projet OCM (HUAWEI)","TRAVAUX-HUAWEI",
U1995="Projet OCM (NOKIA)","TRAVAUX -NOKIA",
U1995="ACCESS-ISSUE","ACCESS-ISSUE",
U1995="Projet OCM (ZTE, NOKIA, autres projets)","TRAVAUX OCM",
U1995="No root CAuse","No root cause",
U1995="ODU HS","TX ISSUE",
U1995="IP &amp; VLAN","TX ISSUE",
U1995="Warehouse HUAWEI","SPARE-ISSUE",
U1995="SPARE-HS","SPARE-ISSUE",
U1995="Power Telco","RAN ISSUE"
),"")</f>
        <v/>
      </c>
      <c r="U1995" s="33"/>
      <c r="V1995" s="32" t="str" cm="1">
        <f t="array" ref="V1995">IFERROR(_xlfn.IFS(
U1995="MPR ISSUE","ACTIVE",
U1995="BSS Hardware Issue","ACTIVE",
U1995="Sites strategiques, MLL, Pylone, etc.","PASSIVE",
U1995="AKTIVCO DEFAUT GE &amp; POWER Cabinet","PASSIVE",
U1995="AKTIVCO Coupure ENEO &amp; Baisse de tension","PASSIVE",
U1995="Coupure ENEO &amp; Baisse de tension","PASSIVE",
U1995="Defaut GE &amp; POWER Cabinet","PASSIVE",
U1995="Sharing","PASSIVE",
U1995="Sites strategiques &amp; DataCenter","PASSIVE",
U1995="Exclu","Exclu",
U1995="SAT","ACTIVE",
U1995="SPARE-ISSUE","SPARE-ISSUE",
U1995="Fiber CAmtel","ACTIVE",
U1995="Fiber AOF","ACTIVE",
U1995="Projet OCM (HUAWEI)","PLANNED WORKS",
U1995="Projet OCM (NOKIA)","PLANNED WORKS",
U1995="ACCESS-ISSUE","ACCESS-ISSUE",
U1995="Projet OCM (ZTE, NOKIA, autres projets)","PLANNED WORKS",
U1995="No root CAuse","No root cause",
U1995="ODU HS","ACTIVE",
U1995="IP &amp; VLAN","ACTIVE",
U1995="Warehouse HUAWEI","SPARE-ISSUE",
U1995="SPARE-HS","SPARE-ISSUE",
U1995="Power Telco","ACTIVE"
),"")</f>
        <v/>
      </c>
      <c r="W1995" s="51"/>
      <c r="X1995" s="51"/>
      <c r="Y1995" s="51"/>
      <c r="Z1995" s="51"/>
      <c r="AA1995" s="51"/>
      <c r="AB1995" s="34" t="s">
        <v>5420</v>
      </c>
      <c r="AC1995" s="34" t="str">
        <f>_xlfn.XLOOKUP(B1995,[4]ALL!$B:$B,[4]ALL!$N:$N,"")</f>
        <v/>
      </c>
      <c r="AD1995" s="34" t="s">
        <v>5420</v>
      </c>
      <c r="AE1995" s="34"/>
      <c r="AF1995" s="36" t="s">
        <v>5420</v>
      </c>
      <c r="AG1995" s="29"/>
      <c r="AH1995" s="35"/>
      <c r="AI1995" s="29"/>
      <c r="AJ1995" s="29" t="s">
        <v>5420</v>
      </c>
      <c r="AK1995" s="36" t="s">
        <v>5420</v>
      </c>
      <c r="AL1995" s="36" t="s">
        <v>5420</v>
      </c>
      <c r="AM1995" s="36" t="s">
        <v>5420</v>
      </c>
      <c r="AN1995" s="36" t="s">
        <v>5420</v>
      </c>
      <c r="AO1995" s="36" t="s">
        <v>5420</v>
      </c>
      <c r="AP1995" s="36" t="s">
        <v>5420</v>
      </c>
      <c r="AQ1995" s="36" t="s">
        <v>5420</v>
      </c>
      <c r="AR1995" s="36" t="s">
        <v>5420</v>
      </c>
      <c r="AS1995" s="36" t="s">
        <v>5420</v>
      </c>
      <c r="AT1995" s="36" t="s">
        <v>5420</v>
      </c>
      <c r="AU1995" s="36" t="s">
        <v>5420</v>
      </c>
      <c r="AV1995" s="36" t="s">
        <v>5420</v>
      </c>
      <c r="AW1995" s="45"/>
      <c r="AX1995" s="45" t="s">
        <v>5420</v>
      </c>
      <c r="AY1995" s="45" t="s">
        <v>5420</v>
      </c>
      <c r="AZ1995" s="45" t="s">
        <v>5420</v>
      </c>
      <c r="BA1995" s="36" t="s">
        <v>5420</v>
      </c>
    </row>
    <row r="1996" spans="1:53" s="58" customFormat="1" ht="15.6" hidden="1" x14ac:dyDescent="0.3">
      <c r="A1996" s="27" t="s">
        <v>3640</v>
      </c>
      <c r="B1996" s="28" t="s">
        <v>3641</v>
      </c>
      <c r="C1996" s="29" t="str">
        <f>_xlfn.XLOOKUP(B1996,'[1]daily break down'!$D:$D,'[1]daily break down'!$E:$E,"")</f>
        <v>CENTRE</v>
      </c>
      <c r="D1996" s="27" t="s">
        <v>21</v>
      </c>
      <c r="E1996" s="27" t="s">
        <v>563</v>
      </c>
      <c r="F1996" s="29" t="s">
        <v>37</v>
      </c>
      <c r="G1996" s="27" t="s">
        <v>3642</v>
      </c>
      <c r="H1996" s="30" t="str">
        <f>_xlfn.XLOOKUP(B1996,[2]CALCULATION!$B:$B,[2]CALCULATION!$H:$H,"")</f>
        <v>ZTE</v>
      </c>
      <c r="I1996" s="25">
        <v>0</v>
      </c>
      <c r="J1996" s="25">
        <v>0</v>
      </c>
      <c r="K1996" s="25">
        <v>0</v>
      </c>
      <c r="L1996" s="25">
        <v>0</v>
      </c>
      <c r="M1996" s="25">
        <v>0</v>
      </c>
      <c r="N1996" s="25">
        <v>0</v>
      </c>
      <c r="O1996" s="25">
        <v>0</v>
      </c>
      <c r="P1996" s="25" t="s">
        <v>6366</v>
      </c>
      <c r="Q1996" s="31" t="s">
        <v>5364</v>
      </c>
      <c r="R1996" s="31"/>
      <c r="S1996" s="32" t="str" cm="1">
        <f t="array" ref="S1996">IFERROR(_xlfn.IFS(
U1996="MPR ISSUE","PDH",
U1996="BSS Hardware Issue","BSS",
U1996="Sites strategiques, MLL, Pylone, etc.","ENVTECH",
U1996="AKTIVCO DEFAUT GE &amp; POWER Cabinet","AKTIVCO",
U1996="AKTIVCO Coupure ENEO &amp; Baisse de tension","AKTIVCO GRID ONLY",
U1996="Coupure ENEO &amp; Baisse de tension","IHS GRID ONLY",
U1996="Defaut GE &amp; POWER Cabinet","IHS",
U1996="Sharing","Partners",
U1996="Sites strategiques &amp; DataCenter","SST &amp; DC",
U1996="Exclu","Exclu",
U1996="SAT","SAT",
U1996="SPARE-ISSUE","SPARE-ISSUE",
U1996="Fiber CAmtel","TRANS_FO_CAMTEL",
U1996="Fiber AOF","Fiber AOF",
U1996="Projet OCM (HUAWEI)","TRAVAUX-HUAWEI",
U1996="Projet OCM (NOKIA)","TRAVAUX-NOKIA",
U1996="ACCESS-ISSUE","ACCESS-ISSUE",
U1996="Projet OCM (ZTE, NOKIA, autres projets)","TRAVAUX OCM",
U1996="No root CAuse","No root cause",
U1996="ODU HS","PDH",
U1996="IP &amp; VLAN","PDH",
U1996="Warehouse HUAWEI","SPARE-ISSUE",
U1996="SPARE-HS","SPARE-ISSUE",
U1996="Power Telco","BSS"
),"")</f>
        <v/>
      </c>
      <c r="T1996" s="32" t="str" cm="1">
        <f t="array" ref="T1996">IFERROR(_xlfn.IFS(
U1996="MPR ISSUE","TX ISSUE",
U1996="BSS Hardware Issue","RAN ISSUE",
U1996="Sites strategiques, MLL, Pylone, etc.","ENVTECH",
U1996="AKTIVCO DEFAUT GE &amp; POWER Cabinet","POWER ISSUE",
U1996="AKTIVCO Coupure ENEO &amp; Baisse de tension","POWER ISSUE",
U1996="Coupure ENEO &amp; Baisse de tension","POWER ISSUE",
U1996="Defaut GE &amp; POWER Cabinet","POWER ISSUE",
U1996="Sharing","POWER ISSUE",
U1996="Sites strategiques &amp; DataCenter","POWER ISSUE",
U1996="Exclu","Exclu",
U1996="SAT","TX ISSUE",
U1996="SPARE-ISSUE","SPARE-ISSUE",
U1996="Fiber CAmtel","TX ISSUE",
U1996="Fiber AOF","TX ISSUE",
U1996="Projet OCM (HUAWEI)","TRAVAUX-HUAWEI",
U1996="Projet OCM (NOKIA)","TRAVAUX -NOKIA",
U1996="ACCESS-ISSUE","ACCESS-ISSUE",
U1996="Projet OCM (ZTE, NOKIA, autres projets)","TRAVAUX OCM",
U1996="No root CAuse","No root cause",
U1996="ODU HS","TX ISSUE",
U1996="IP &amp; VLAN","TX ISSUE",
U1996="Warehouse HUAWEI","SPARE-ISSUE",
U1996="SPARE-HS","SPARE-ISSUE",
U1996="Power Telco","RAN ISSUE"
),"")</f>
        <v/>
      </c>
      <c r="U1996" s="33"/>
      <c r="V1996" s="32" t="str" cm="1">
        <f t="array" ref="V1996">IFERROR(_xlfn.IFS(
U1996="MPR ISSUE","ACTIVE",
U1996="BSS Hardware Issue","ACTIVE",
U1996="Sites strategiques, MLL, Pylone, etc.","PASSIVE",
U1996="AKTIVCO DEFAUT GE &amp; POWER Cabinet","PASSIVE",
U1996="AKTIVCO Coupure ENEO &amp; Baisse de tension","PASSIVE",
U1996="Coupure ENEO &amp; Baisse de tension","PASSIVE",
U1996="Defaut GE &amp; POWER Cabinet","PASSIVE",
U1996="Sharing","PASSIVE",
U1996="Sites strategiques &amp; DataCenter","PASSIVE",
U1996="Exclu","Exclu",
U1996="SAT","ACTIVE",
U1996="SPARE-ISSUE","SPARE-ISSUE",
U1996="Fiber CAmtel","ACTIVE",
U1996="Fiber AOF","ACTIVE",
U1996="Projet OCM (HUAWEI)","PLANNED WORKS",
U1996="Projet OCM (NOKIA)","PLANNED WORKS",
U1996="ACCESS-ISSUE","ACCESS-ISSUE",
U1996="Projet OCM (ZTE, NOKIA, autres projets)","PLANNED WORKS",
U1996="No root CAuse","No root cause",
U1996="ODU HS","ACTIVE",
U1996="IP &amp; VLAN","ACTIVE",
U1996="Warehouse HUAWEI","SPARE-ISSUE",
U1996="SPARE-HS","SPARE-ISSUE",
U1996="Power Telco","ACTIVE"
),"")</f>
        <v/>
      </c>
      <c r="W1996" s="51"/>
      <c r="X1996" s="51"/>
      <c r="Y1996" s="51"/>
      <c r="Z1996" s="51"/>
      <c r="AA1996" s="51"/>
      <c r="AB1996" s="34" t="s">
        <v>5420</v>
      </c>
      <c r="AC1996" s="34" t="str">
        <f>_xlfn.XLOOKUP(B1996,[4]ALL!$B:$B,[4]ALL!$N:$N,"")</f>
        <v/>
      </c>
      <c r="AD1996" s="34" t="s">
        <v>5420</v>
      </c>
      <c r="AE1996" s="34"/>
      <c r="AF1996" s="36" t="s">
        <v>5420</v>
      </c>
      <c r="AG1996" s="29"/>
      <c r="AH1996" s="35"/>
      <c r="AI1996" s="29"/>
      <c r="AJ1996" s="29" t="s">
        <v>5420</v>
      </c>
      <c r="AK1996" s="36" t="s">
        <v>5420</v>
      </c>
      <c r="AL1996" s="36" t="s">
        <v>5420</v>
      </c>
      <c r="AM1996" s="36" t="s">
        <v>5420</v>
      </c>
      <c r="AN1996" s="36" t="s">
        <v>5420</v>
      </c>
      <c r="AO1996" s="36" t="s">
        <v>5420</v>
      </c>
      <c r="AP1996" s="36" t="s">
        <v>5420</v>
      </c>
      <c r="AQ1996" s="36" t="s">
        <v>5420</v>
      </c>
      <c r="AR1996" s="36" t="s">
        <v>5420</v>
      </c>
      <c r="AS1996" s="36" t="s">
        <v>5420</v>
      </c>
      <c r="AT1996" s="36" t="s">
        <v>5420</v>
      </c>
      <c r="AU1996" s="36" t="s">
        <v>5420</v>
      </c>
      <c r="AV1996" s="36" t="s">
        <v>5420</v>
      </c>
      <c r="AW1996" s="45"/>
      <c r="AX1996" s="45" t="s">
        <v>5420</v>
      </c>
      <c r="AY1996" s="45" t="s">
        <v>5420</v>
      </c>
      <c r="AZ1996" s="45" t="s">
        <v>5420</v>
      </c>
      <c r="BA1996" s="36" t="s">
        <v>5420</v>
      </c>
    </row>
    <row r="1997" spans="1:53" s="58" customFormat="1" ht="15.6" hidden="1" x14ac:dyDescent="0.3">
      <c r="A1997" s="27" t="s">
        <v>3643</v>
      </c>
      <c r="B1997" s="28" t="s">
        <v>3644</v>
      </c>
      <c r="C1997" s="29" t="str">
        <f>_xlfn.XLOOKUP(B1997,'[1]daily break down'!$D:$D,'[1]daily break down'!$E:$E,"")</f>
        <v>CENTRE</v>
      </c>
      <c r="D1997" s="27" t="s">
        <v>11</v>
      </c>
      <c r="E1997" s="27" t="s">
        <v>154</v>
      </c>
      <c r="F1997" s="29" t="s">
        <v>69</v>
      </c>
      <c r="G1997" s="27" t="s">
        <v>3645</v>
      </c>
      <c r="H1997" s="30" t="str">
        <f>_xlfn.XLOOKUP(B1997,[2]CALCULATION!$B:$B,[2]CALCULATION!$H:$H,"")</f>
        <v>ZTE</v>
      </c>
      <c r="I1997" s="25">
        <v>0</v>
      </c>
      <c r="J1997" s="25">
        <v>0</v>
      </c>
      <c r="K1997" s="25">
        <v>0</v>
      </c>
      <c r="L1997" s="25">
        <v>0</v>
      </c>
      <c r="M1997" s="25">
        <v>0</v>
      </c>
      <c r="N1997" s="25">
        <v>0</v>
      </c>
      <c r="O1997" s="25">
        <v>0</v>
      </c>
      <c r="P1997" s="25" t="s">
        <v>6366</v>
      </c>
      <c r="Q1997" s="31" t="s">
        <v>5364</v>
      </c>
      <c r="R1997" s="31"/>
      <c r="S1997" s="32" t="str" cm="1">
        <f t="array" ref="S1997">IFERROR(_xlfn.IFS(
U1997="MPR ISSUE","PDH",
U1997="BSS Hardware Issue","BSS",
U1997="Sites strategiques, MLL, Pylone, etc.","ENVTECH",
U1997="AKTIVCO DEFAUT GE &amp; POWER Cabinet","AKTIVCO",
U1997="AKTIVCO Coupure ENEO &amp; Baisse de tension","AKTIVCO GRID ONLY",
U1997="Coupure ENEO &amp; Baisse de tension","IHS GRID ONLY",
U1997="Defaut GE &amp; POWER Cabinet","IHS",
U1997="Sharing","Partners",
U1997="Sites strategiques &amp; DataCenter","SST &amp; DC",
U1997="Exclu","Exclu",
U1997="SAT","SAT",
U1997="SPARE-ISSUE","SPARE-ISSUE",
U1997="Fiber CAmtel","TRANS_FO_CAMTEL",
U1997="Fiber AOF","Fiber AOF",
U1997="Projet OCM (HUAWEI)","TRAVAUX-HUAWEI",
U1997="Projet OCM (NOKIA)","TRAVAUX-NOKIA",
U1997="ACCESS-ISSUE","ACCESS-ISSUE",
U1997="Projet OCM (ZTE, NOKIA, autres projets)","TRAVAUX OCM",
U1997="No root CAuse","No root cause",
U1997="ODU HS","PDH",
U1997="IP &amp; VLAN","PDH",
U1997="Warehouse HUAWEI","SPARE-ISSUE",
U1997="SPARE-HS","SPARE-ISSUE",
U1997="Power Telco","BSS"
),"")</f>
        <v/>
      </c>
      <c r="T1997" s="32" t="str" cm="1">
        <f t="array" ref="T1997">IFERROR(_xlfn.IFS(
U1997="MPR ISSUE","TX ISSUE",
U1997="BSS Hardware Issue","RAN ISSUE",
U1997="Sites strategiques, MLL, Pylone, etc.","ENVTECH",
U1997="AKTIVCO DEFAUT GE &amp; POWER Cabinet","POWER ISSUE",
U1997="AKTIVCO Coupure ENEO &amp; Baisse de tension","POWER ISSUE",
U1997="Coupure ENEO &amp; Baisse de tension","POWER ISSUE",
U1997="Defaut GE &amp; POWER Cabinet","POWER ISSUE",
U1997="Sharing","POWER ISSUE",
U1997="Sites strategiques &amp; DataCenter","POWER ISSUE",
U1997="Exclu","Exclu",
U1997="SAT","TX ISSUE",
U1997="SPARE-ISSUE","SPARE-ISSUE",
U1997="Fiber CAmtel","TX ISSUE",
U1997="Fiber AOF","TX ISSUE",
U1997="Projet OCM (HUAWEI)","TRAVAUX-HUAWEI",
U1997="Projet OCM (NOKIA)","TRAVAUX -NOKIA",
U1997="ACCESS-ISSUE","ACCESS-ISSUE",
U1997="Projet OCM (ZTE, NOKIA, autres projets)","TRAVAUX OCM",
U1997="No root CAuse","No root cause",
U1997="ODU HS","TX ISSUE",
U1997="IP &amp; VLAN","TX ISSUE",
U1997="Warehouse HUAWEI","SPARE-ISSUE",
U1997="SPARE-HS","SPARE-ISSUE",
U1997="Power Telco","RAN ISSUE"
),"")</f>
        <v/>
      </c>
      <c r="U1997" s="33"/>
      <c r="V1997" s="32" t="str" cm="1">
        <f t="array" ref="V1997">IFERROR(_xlfn.IFS(
U1997="MPR ISSUE","ACTIVE",
U1997="BSS Hardware Issue","ACTIVE",
U1997="Sites strategiques, MLL, Pylone, etc.","PASSIVE",
U1997="AKTIVCO DEFAUT GE &amp; POWER Cabinet","PASSIVE",
U1997="AKTIVCO Coupure ENEO &amp; Baisse de tension","PASSIVE",
U1997="Coupure ENEO &amp; Baisse de tension","PASSIVE",
U1997="Defaut GE &amp; POWER Cabinet","PASSIVE",
U1997="Sharing","PASSIVE",
U1997="Sites strategiques &amp; DataCenter","PASSIVE",
U1997="Exclu","Exclu",
U1997="SAT","ACTIVE",
U1997="SPARE-ISSUE","SPARE-ISSUE",
U1997="Fiber CAmtel","ACTIVE",
U1997="Fiber AOF","ACTIVE",
U1997="Projet OCM (HUAWEI)","PLANNED WORKS",
U1997="Projet OCM (NOKIA)","PLANNED WORKS",
U1997="ACCESS-ISSUE","ACCESS-ISSUE",
U1997="Projet OCM (ZTE, NOKIA, autres projets)","PLANNED WORKS",
U1997="No root CAuse","No root cause",
U1997="ODU HS","ACTIVE",
U1997="IP &amp; VLAN","ACTIVE",
U1997="Warehouse HUAWEI","SPARE-ISSUE",
U1997="SPARE-HS","SPARE-ISSUE",
U1997="Power Telco","ACTIVE"
),"")</f>
        <v/>
      </c>
      <c r="W1997" s="51"/>
      <c r="X1997" s="51"/>
      <c r="Y1997" s="51"/>
      <c r="Z1997" s="51"/>
      <c r="AA1997" s="51"/>
      <c r="AB1997" s="34" t="s">
        <v>5420</v>
      </c>
      <c r="AC1997" s="34" t="str">
        <f>_xlfn.XLOOKUP(B1997,[4]ALL!$B:$B,[4]ALL!$N:$N,"")</f>
        <v/>
      </c>
      <c r="AD1997" s="34" t="s">
        <v>5420</v>
      </c>
      <c r="AE1997" s="34"/>
      <c r="AF1997" s="36" t="s">
        <v>5420</v>
      </c>
      <c r="AG1997" s="29"/>
      <c r="AH1997" s="35"/>
      <c r="AI1997" s="29"/>
      <c r="AJ1997" s="29" t="s">
        <v>5420</v>
      </c>
      <c r="AK1997" s="36" t="s">
        <v>5420</v>
      </c>
      <c r="AL1997" s="36" t="s">
        <v>5420</v>
      </c>
      <c r="AM1997" s="36" t="s">
        <v>5420</v>
      </c>
      <c r="AN1997" s="36" t="s">
        <v>5420</v>
      </c>
      <c r="AO1997" s="36" t="s">
        <v>5420</v>
      </c>
      <c r="AP1997" s="36" t="s">
        <v>5420</v>
      </c>
      <c r="AQ1997" s="36" t="s">
        <v>5420</v>
      </c>
      <c r="AR1997" s="36" t="s">
        <v>5420</v>
      </c>
      <c r="AS1997" s="36" t="s">
        <v>5420</v>
      </c>
      <c r="AT1997" s="36" t="s">
        <v>5420</v>
      </c>
      <c r="AU1997" s="36" t="s">
        <v>5420</v>
      </c>
      <c r="AV1997" s="36" t="s">
        <v>5420</v>
      </c>
      <c r="AW1997" s="45"/>
      <c r="AX1997" s="45" t="s">
        <v>5420</v>
      </c>
      <c r="AY1997" s="45" t="s">
        <v>5420</v>
      </c>
      <c r="AZ1997" s="45" t="s">
        <v>5420</v>
      </c>
      <c r="BA1997" s="36" t="s">
        <v>5420</v>
      </c>
    </row>
    <row r="1998" spans="1:53" s="58" customFormat="1" ht="15.6" hidden="1" x14ac:dyDescent="0.3">
      <c r="A1998" s="27" t="s">
        <v>3646</v>
      </c>
      <c r="B1998" s="28" t="s">
        <v>3647</v>
      </c>
      <c r="C1998" s="29" t="str">
        <f>_xlfn.XLOOKUP(B1998,'[1]daily break down'!$D:$D,'[1]daily break down'!$E:$E,"")</f>
        <v>CENTRE</v>
      </c>
      <c r="D1998" s="27" t="s">
        <v>11</v>
      </c>
      <c r="E1998" s="27" t="s">
        <v>12</v>
      </c>
      <c r="F1998" s="29" t="s">
        <v>69</v>
      </c>
      <c r="G1998" s="27" t="s">
        <v>3646</v>
      </c>
      <c r="H1998" s="30" t="str">
        <f>_xlfn.XLOOKUP(B1998,[2]CALCULATION!$B:$B,[2]CALCULATION!$H:$H,"")</f>
        <v>ZTE</v>
      </c>
      <c r="I1998" s="25">
        <v>0</v>
      </c>
      <c r="J1998" s="25">
        <v>0</v>
      </c>
      <c r="K1998" s="25">
        <v>0</v>
      </c>
      <c r="L1998" s="25">
        <v>0</v>
      </c>
      <c r="M1998" s="25">
        <v>0</v>
      </c>
      <c r="N1998" s="25">
        <v>0</v>
      </c>
      <c r="O1998" s="25">
        <v>0</v>
      </c>
      <c r="P1998" s="25" t="s">
        <v>6366</v>
      </c>
      <c r="Q1998" s="31" t="s">
        <v>5364</v>
      </c>
      <c r="R1998" s="31"/>
      <c r="S1998" s="32" t="str" cm="1">
        <f t="array" ref="S1998">IFERROR(_xlfn.IFS(
U1998="MPR ISSUE","PDH",
U1998="BSS Hardware Issue","BSS",
U1998="Sites strategiques, MLL, Pylone, etc.","ENVTECH",
U1998="AKTIVCO DEFAUT GE &amp; POWER Cabinet","AKTIVCO",
U1998="AKTIVCO Coupure ENEO &amp; Baisse de tension","AKTIVCO GRID ONLY",
U1998="Coupure ENEO &amp; Baisse de tension","IHS GRID ONLY",
U1998="Defaut GE &amp; POWER Cabinet","IHS",
U1998="Sharing","Partners",
U1998="Sites strategiques &amp; DataCenter","SST &amp; DC",
U1998="Exclu","Exclu",
U1998="SAT","SAT",
U1998="SPARE-ISSUE","SPARE-ISSUE",
U1998="Fiber CAmtel","TRANS_FO_CAMTEL",
U1998="Fiber AOF","Fiber AOF",
U1998="Projet OCM (HUAWEI)","TRAVAUX-HUAWEI",
U1998="Projet OCM (NOKIA)","TRAVAUX-NOKIA",
U1998="ACCESS-ISSUE","ACCESS-ISSUE",
U1998="Projet OCM (ZTE, NOKIA, autres projets)","TRAVAUX OCM",
U1998="No root CAuse","No root cause",
U1998="ODU HS","PDH",
U1998="IP &amp; VLAN","PDH",
U1998="Warehouse HUAWEI","SPARE-ISSUE",
U1998="SPARE-HS","SPARE-ISSUE",
U1998="Power Telco","BSS"
),"")</f>
        <v/>
      </c>
      <c r="T1998" s="32" t="str" cm="1">
        <f t="array" ref="T1998">IFERROR(_xlfn.IFS(
U1998="MPR ISSUE","TX ISSUE",
U1998="BSS Hardware Issue","RAN ISSUE",
U1998="Sites strategiques, MLL, Pylone, etc.","ENVTECH",
U1998="AKTIVCO DEFAUT GE &amp; POWER Cabinet","POWER ISSUE",
U1998="AKTIVCO Coupure ENEO &amp; Baisse de tension","POWER ISSUE",
U1998="Coupure ENEO &amp; Baisse de tension","POWER ISSUE",
U1998="Defaut GE &amp; POWER Cabinet","POWER ISSUE",
U1998="Sharing","POWER ISSUE",
U1998="Sites strategiques &amp; DataCenter","POWER ISSUE",
U1998="Exclu","Exclu",
U1998="SAT","TX ISSUE",
U1998="SPARE-ISSUE","SPARE-ISSUE",
U1998="Fiber CAmtel","TX ISSUE",
U1998="Fiber AOF","TX ISSUE",
U1998="Projet OCM (HUAWEI)","TRAVAUX-HUAWEI",
U1998="Projet OCM (NOKIA)","TRAVAUX -NOKIA",
U1998="ACCESS-ISSUE","ACCESS-ISSUE",
U1998="Projet OCM (ZTE, NOKIA, autres projets)","TRAVAUX OCM",
U1998="No root CAuse","No root cause",
U1998="ODU HS","TX ISSUE",
U1998="IP &amp; VLAN","TX ISSUE",
U1998="Warehouse HUAWEI","SPARE-ISSUE",
U1998="SPARE-HS","SPARE-ISSUE",
U1998="Power Telco","RAN ISSUE"
),"")</f>
        <v/>
      </c>
      <c r="U1998" s="33"/>
      <c r="V1998" s="32" t="str" cm="1">
        <f t="array" ref="V1998">IFERROR(_xlfn.IFS(
U1998="MPR ISSUE","ACTIVE",
U1998="BSS Hardware Issue","ACTIVE",
U1998="Sites strategiques, MLL, Pylone, etc.","PASSIVE",
U1998="AKTIVCO DEFAUT GE &amp; POWER Cabinet","PASSIVE",
U1998="AKTIVCO Coupure ENEO &amp; Baisse de tension","PASSIVE",
U1998="Coupure ENEO &amp; Baisse de tension","PASSIVE",
U1998="Defaut GE &amp; POWER Cabinet","PASSIVE",
U1998="Sharing","PASSIVE",
U1998="Sites strategiques &amp; DataCenter","PASSIVE",
U1998="Exclu","Exclu",
U1998="SAT","ACTIVE",
U1998="SPARE-ISSUE","SPARE-ISSUE",
U1998="Fiber CAmtel","ACTIVE",
U1998="Fiber AOF","ACTIVE",
U1998="Projet OCM (HUAWEI)","PLANNED WORKS",
U1998="Projet OCM (NOKIA)","PLANNED WORKS",
U1998="ACCESS-ISSUE","ACCESS-ISSUE",
U1998="Projet OCM (ZTE, NOKIA, autres projets)","PLANNED WORKS",
U1998="No root CAuse","No root cause",
U1998="ODU HS","ACTIVE",
U1998="IP &amp; VLAN","ACTIVE",
U1998="Warehouse HUAWEI","SPARE-ISSUE",
U1998="SPARE-HS","SPARE-ISSUE",
U1998="Power Telco","ACTIVE"
),"")</f>
        <v/>
      </c>
      <c r="W1998" s="51"/>
      <c r="X1998" s="51"/>
      <c r="Y1998" s="51"/>
      <c r="Z1998" s="51"/>
      <c r="AA1998" s="51"/>
      <c r="AB1998" s="34" t="s">
        <v>5420</v>
      </c>
      <c r="AC1998" s="34" t="str">
        <f>_xlfn.XLOOKUP(B1998,[4]ALL!$B:$B,[4]ALL!$N:$N,"")</f>
        <v/>
      </c>
      <c r="AD1998" s="34" t="s">
        <v>5420</v>
      </c>
      <c r="AE1998" s="34"/>
      <c r="AF1998" s="36" t="s">
        <v>5420</v>
      </c>
      <c r="AG1998" s="29"/>
      <c r="AH1998" s="35"/>
      <c r="AI1998" s="29"/>
      <c r="AJ1998" s="29" t="s">
        <v>5420</v>
      </c>
      <c r="AK1998" s="36" t="s">
        <v>5420</v>
      </c>
      <c r="AL1998" s="36" t="s">
        <v>5420</v>
      </c>
      <c r="AM1998" s="36" t="s">
        <v>5420</v>
      </c>
      <c r="AN1998" s="36" t="s">
        <v>5420</v>
      </c>
      <c r="AO1998" s="36" t="s">
        <v>5420</v>
      </c>
      <c r="AP1998" s="36" t="s">
        <v>5420</v>
      </c>
      <c r="AQ1998" s="36" t="s">
        <v>5420</v>
      </c>
      <c r="AR1998" s="36" t="s">
        <v>5420</v>
      </c>
      <c r="AS1998" s="36" t="s">
        <v>5420</v>
      </c>
      <c r="AT1998" s="36" t="s">
        <v>5420</v>
      </c>
      <c r="AU1998" s="36" t="s">
        <v>5420</v>
      </c>
      <c r="AV1998" s="36" t="s">
        <v>5420</v>
      </c>
      <c r="AW1998" s="45"/>
      <c r="AX1998" s="45" t="s">
        <v>5420</v>
      </c>
      <c r="AY1998" s="45" t="s">
        <v>5420</v>
      </c>
      <c r="AZ1998" s="45" t="s">
        <v>5420</v>
      </c>
      <c r="BA1998" s="36" t="s">
        <v>5420</v>
      </c>
    </row>
    <row r="1999" spans="1:53" s="58" customFormat="1" ht="15.6" hidden="1" x14ac:dyDescent="0.3">
      <c r="A1999" s="27" t="s">
        <v>3648</v>
      </c>
      <c r="B1999" s="28" t="s">
        <v>3649</v>
      </c>
      <c r="C1999" s="29" t="str">
        <f>_xlfn.XLOOKUP(B1999,'[1]daily break down'!$D:$D,'[1]daily break down'!$E:$E,"")</f>
        <v>CENTRE</v>
      </c>
      <c r="D1999" s="27" t="s">
        <v>11</v>
      </c>
      <c r="E1999" s="27" t="s">
        <v>12</v>
      </c>
      <c r="F1999" s="29" t="s">
        <v>37</v>
      </c>
      <c r="G1999" s="27" t="s">
        <v>3648</v>
      </c>
      <c r="H1999" s="30" t="str">
        <f>_xlfn.XLOOKUP(B1999,[2]CALCULATION!$B:$B,[2]CALCULATION!$H:$H,"")</f>
        <v>ZTE</v>
      </c>
      <c r="I1999" s="25">
        <v>0</v>
      </c>
      <c r="J1999" s="25">
        <v>0</v>
      </c>
      <c r="K1999" s="25">
        <v>0</v>
      </c>
      <c r="L1999" s="25">
        <v>0</v>
      </c>
      <c r="M1999" s="25">
        <v>0</v>
      </c>
      <c r="N1999" s="25">
        <v>0</v>
      </c>
      <c r="O1999" s="25">
        <v>0</v>
      </c>
      <c r="P1999" s="25" t="s">
        <v>6366</v>
      </c>
      <c r="Q1999" s="31" t="s">
        <v>5364</v>
      </c>
      <c r="R1999" s="31"/>
      <c r="S1999" s="32" t="str" cm="1">
        <f t="array" ref="S1999">IFERROR(_xlfn.IFS(
U1999="MPR ISSUE","PDH",
U1999="BSS Hardware Issue","BSS",
U1999="Sites strategiques, MLL, Pylone, etc.","ENVTECH",
U1999="AKTIVCO DEFAUT GE &amp; POWER Cabinet","AKTIVCO",
U1999="AKTIVCO Coupure ENEO &amp; Baisse de tension","AKTIVCO GRID ONLY",
U1999="Coupure ENEO &amp; Baisse de tension","IHS GRID ONLY",
U1999="Defaut GE &amp; POWER Cabinet","IHS",
U1999="Sharing","Partners",
U1999="Sites strategiques &amp; DataCenter","SST &amp; DC",
U1999="Exclu","Exclu",
U1999="SAT","SAT",
U1999="SPARE-ISSUE","SPARE-ISSUE",
U1999="Fiber CAmtel","TRANS_FO_CAMTEL",
U1999="Fiber AOF","Fiber AOF",
U1999="Projet OCM (HUAWEI)","TRAVAUX-HUAWEI",
U1999="Projet OCM (NOKIA)","TRAVAUX-NOKIA",
U1999="ACCESS-ISSUE","ACCESS-ISSUE",
U1999="Projet OCM (ZTE, NOKIA, autres projets)","TRAVAUX OCM",
U1999="No root CAuse","No root cause",
U1999="ODU HS","PDH",
U1999="IP &amp; VLAN","PDH",
U1999="Warehouse HUAWEI","SPARE-ISSUE",
U1999="SPARE-HS","SPARE-ISSUE",
U1999="Power Telco","BSS"
),"")</f>
        <v/>
      </c>
      <c r="T1999" s="32" t="str" cm="1">
        <f t="array" ref="T1999">IFERROR(_xlfn.IFS(
U1999="MPR ISSUE","TX ISSUE",
U1999="BSS Hardware Issue","RAN ISSUE",
U1999="Sites strategiques, MLL, Pylone, etc.","ENVTECH",
U1999="AKTIVCO DEFAUT GE &amp; POWER Cabinet","POWER ISSUE",
U1999="AKTIVCO Coupure ENEO &amp; Baisse de tension","POWER ISSUE",
U1999="Coupure ENEO &amp; Baisse de tension","POWER ISSUE",
U1999="Defaut GE &amp; POWER Cabinet","POWER ISSUE",
U1999="Sharing","POWER ISSUE",
U1999="Sites strategiques &amp; DataCenter","POWER ISSUE",
U1999="Exclu","Exclu",
U1999="SAT","TX ISSUE",
U1999="SPARE-ISSUE","SPARE-ISSUE",
U1999="Fiber CAmtel","TX ISSUE",
U1999="Fiber AOF","TX ISSUE",
U1999="Projet OCM (HUAWEI)","TRAVAUX-HUAWEI",
U1999="Projet OCM (NOKIA)","TRAVAUX -NOKIA",
U1999="ACCESS-ISSUE","ACCESS-ISSUE",
U1999="Projet OCM (ZTE, NOKIA, autres projets)","TRAVAUX OCM",
U1999="No root CAuse","No root cause",
U1999="ODU HS","TX ISSUE",
U1999="IP &amp; VLAN","TX ISSUE",
U1999="Warehouse HUAWEI","SPARE-ISSUE",
U1999="SPARE-HS","SPARE-ISSUE",
U1999="Power Telco","RAN ISSUE"
),"")</f>
        <v/>
      </c>
      <c r="U1999" s="33"/>
      <c r="V1999" s="32" t="str" cm="1">
        <f t="array" ref="V1999">IFERROR(_xlfn.IFS(
U1999="MPR ISSUE","ACTIVE",
U1999="BSS Hardware Issue","ACTIVE",
U1999="Sites strategiques, MLL, Pylone, etc.","PASSIVE",
U1999="AKTIVCO DEFAUT GE &amp; POWER Cabinet","PASSIVE",
U1999="AKTIVCO Coupure ENEO &amp; Baisse de tension","PASSIVE",
U1999="Coupure ENEO &amp; Baisse de tension","PASSIVE",
U1999="Defaut GE &amp; POWER Cabinet","PASSIVE",
U1999="Sharing","PASSIVE",
U1999="Sites strategiques &amp; DataCenter","PASSIVE",
U1999="Exclu","Exclu",
U1999="SAT","ACTIVE",
U1999="SPARE-ISSUE","SPARE-ISSUE",
U1999="Fiber CAmtel","ACTIVE",
U1999="Fiber AOF","ACTIVE",
U1999="Projet OCM (HUAWEI)","PLANNED WORKS",
U1999="Projet OCM (NOKIA)","PLANNED WORKS",
U1999="ACCESS-ISSUE","ACCESS-ISSUE",
U1999="Projet OCM (ZTE, NOKIA, autres projets)","PLANNED WORKS",
U1999="No root CAuse","No root cause",
U1999="ODU HS","ACTIVE",
U1999="IP &amp; VLAN","ACTIVE",
U1999="Warehouse HUAWEI","SPARE-ISSUE",
U1999="SPARE-HS","SPARE-ISSUE",
U1999="Power Telco","ACTIVE"
),"")</f>
        <v/>
      </c>
      <c r="W1999" s="51"/>
      <c r="X1999" s="51"/>
      <c r="Y1999" s="51"/>
      <c r="Z1999" s="51"/>
      <c r="AA1999" s="51"/>
      <c r="AB1999" s="34" t="s">
        <v>5850</v>
      </c>
      <c r="AC1999" s="34" t="str">
        <f>_xlfn.XLOOKUP(B1999,[4]ALL!$B:$B,[4]ALL!$N:$N,"")</f>
        <v/>
      </c>
      <c r="AD1999" s="34" t="s">
        <v>5420</v>
      </c>
      <c r="AE1999" s="34"/>
      <c r="AF1999" s="36" t="s">
        <v>5420</v>
      </c>
      <c r="AG1999" s="29"/>
      <c r="AH1999" s="35"/>
      <c r="AI1999" s="29"/>
      <c r="AJ1999" s="29" t="s">
        <v>5420</v>
      </c>
      <c r="AK1999" s="36" t="s">
        <v>5420</v>
      </c>
      <c r="AL1999" s="36" t="s">
        <v>5420</v>
      </c>
      <c r="AM1999" s="36" t="s">
        <v>5420</v>
      </c>
      <c r="AN1999" s="36" t="s">
        <v>5420</v>
      </c>
      <c r="AO1999" s="36" t="s">
        <v>5420</v>
      </c>
      <c r="AP1999" s="36" t="s">
        <v>5420</v>
      </c>
      <c r="AQ1999" s="36" t="s">
        <v>5420</v>
      </c>
      <c r="AR1999" s="36" t="s">
        <v>5420</v>
      </c>
      <c r="AS1999" s="36" t="s">
        <v>5420</v>
      </c>
      <c r="AT1999" s="36" t="s">
        <v>5850</v>
      </c>
      <c r="AU1999" s="36" t="s">
        <v>5420</v>
      </c>
      <c r="AV1999" s="36" t="s">
        <v>5420</v>
      </c>
      <c r="AW1999" s="45"/>
      <c r="AX1999" s="45" t="s">
        <v>5420</v>
      </c>
      <c r="AY1999" s="45" t="s">
        <v>5420</v>
      </c>
      <c r="AZ1999" s="45" t="s">
        <v>5420</v>
      </c>
      <c r="BA1999" s="36" t="s">
        <v>5420</v>
      </c>
    </row>
    <row r="2000" spans="1:53" s="58" customFormat="1" ht="15.6" hidden="1" x14ac:dyDescent="0.3">
      <c r="A2000" s="27" t="s">
        <v>3653</v>
      </c>
      <c r="B2000" s="28" t="s">
        <v>3654</v>
      </c>
      <c r="C2000" s="29" t="str">
        <f>_xlfn.XLOOKUP(B2000,'[1]daily break down'!$D:$D,'[1]daily break down'!$E:$E,"")</f>
        <v>CENTRE</v>
      </c>
      <c r="D2000" s="27" t="s">
        <v>11</v>
      </c>
      <c r="E2000" s="27" t="s">
        <v>12</v>
      </c>
      <c r="F2000" s="29" t="s">
        <v>37</v>
      </c>
      <c r="G2000" s="27" t="s">
        <v>3655</v>
      </c>
      <c r="H2000" s="30" t="str">
        <f>_xlfn.XLOOKUP(B2000,[2]CALCULATION!$B:$B,[2]CALCULATION!$H:$H,"")</f>
        <v>ZTE</v>
      </c>
      <c r="I2000" s="25">
        <v>0</v>
      </c>
      <c r="J2000" s="25">
        <v>0</v>
      </c>
      <c r="K2000" s="25">
        <v>0</v>
      </c>
      <c r="L2000" s="25">
        <v>0</v>
      </c>
      <c r="M2000" s="25">
        <v>0</v>
      </c>
      <c r="N2000" s="25">
        <v>0</v>
      </c>
      <c r="O2000" s="25">
        <v>0</v>
      </c>
      <c r="P2000" s="25" t="s">
        <v>6366</v>
      </c>
      <c r="Q2000" s="31" t="s">
        <v>5364</v>
      </c>
      <c r="R2000" s="31"/>
      <c r="S2000" s="32" t="str" cm="1">
        <f t="array" ref="S2000">IFERROR(_xlfn.IFS(
U2000="MPR ISSUE","PDH",
U2000="BSS Hardware Issue","BSS",
U2000="Sites strategiques, MLL, Pylone, etc.","ENVTECH",
U2000="AKTIVCO DEFAUT GE &amp; POWER Cabinet","AKTIVCO",
U2000="AKTIVCO Coupure ENEO &amp; Baisse de tension","AKTIVCO GRID ONLY",
U2000="Coupure ENEO &amp; Baisse de tension","IHS GRID ONLY",
U2000="Defaut GE &amp; POWER Cabinet","IHS",
U2000="Sharing","Partners",
U2000="Sites strategiques &amp; DataCenter","SST &amp; DC",
U2000="Exclu","Exclu",
U2000="SAT","SAT",
U2000="SPARE-ISSUE","SPARE-ISSUE",
U2000="Fiber CAmtel","TRANS_FO_CAMTEL",
U2000="Fiber AOF","Fiber AOF",
U2000="Projet OCM (HUAWEI)","TRAVAUX-HUAWEI",
U2000="Projet OCM (NOKIA)","TRAVAUX-NOKIA",
U2000="ACCESS-ISSUE","ACCESS-ISSUE",
U2000="Projet OCM (ZTE, NOKIA, autres projets)","TRAVAUX OCM",
U2000="No root CAuse","No root cause",
U2000="ODU HS","PDH",
U2000="IP &amp; VLAN","PDH",
U2000="Warehouse HUAWEI","SPARE-ISSUE",
U2000="SPARE-HS","SPARE-ISSUE",
U2000="Power Telco","BSS"
),"")</f>
        <v/>
      </c>
      <c r="T2000" s="32" t="str" cm="1">
        <f t="array" ref="T2000">IFERROR(_xlfn.IFS(
U2000="MPR ISSUE","TX ISSUE",
U2000="BSS Hardware Issue","RAN ISSUE",
U2000="Sites strategiques, MLL, Pylone, etc.","ENVTECH",
U2000="AKTIVCO DEFAUT GE &amp; POWER Cabinet","POWER ISSUE",
U2000="AKTIVCO Coupure ENEO &amp; Baisse de tension","POWER ISSUE",
U2000="Coupure ENEO &amp; Baisse de tension","POWER ISSUE",
U2000="Defaut GE &amp; POWER Cabinet","POWER ISSUE",
U2000="Sharing","POWER ISSUE",
U2000="Sites strategiques &amp; DataCenter","POWER ISSUE",
U2000="Exclu","Exclu",
U2000="SAT","TX ISSUE",
U2000="SPARE-ISSUE","SPARE-ISSUE",
U2000="Fiber CAmtel","TX ISSUE",
U2000="Fiber AOF","TX ISSUE",
U2000="Projet OCM (HUAWEI)","TRAVAUX-HUAWEI",
U2000="Projet OCM (NOKIA)","TRAVAUX -NOKIA",
U2000="ACCESS-ISSUE","ACCESS-ISSUE",
U2000="Projet OCM (ZTE, NOKIA, autres projets)","TRAVAUX OCM",
U2000="No root CAuse","No root cause",
U2000="ODU HS","TX ISSUE",
U2000="IP &amp; VLAN","TX ISSUE",
U2000="Warehouse HUAWEI","SPARE-ISSUE",
U2000="SPARE-HS","SPARE-ISSUE",
U2000="Power Telco","RAN ISSUE"
),"")</f>
        <v/>
      </c>
      <c r="U2000" s="33"/>
      <c r="V2000" s="32" t="str" cm="1">
        <f t="array" ref="V2000">IFERROR(_xlfn.IFS(
U2000="MPR ISSUE","ACTIVE",
U2000="BSS Hardware Issue","ACTIVE",
U2000="Sites strategiques, MLL, Pylone, etc.","PASSIVE",
U2000="AKTIVCO DEFAUT GE &amp; POWER Cabinet","PASSIVE",
U2000="AKTIVCO Coupure ENEO &amp; Baisse de tension","PASSIVE",
U2000="Coupure ENEO &amp; Baisse de tension","PASSIVE",
U2000="Defaut GE &amp; POWER Cabinet","PASSIVE",
U2000="Sharing","PASSIVE",
U2000="Sites strategiques &amp; DataCenter","PASSIVE",
U2000="Exclu","Exclu",
U2000="SAT","ACTIVE",
U2000="SPARE-ISSUE","SPARE-ISSUE",
U2000="Fiber CAmtel","ACTIVE",
U2000="Fiber AOF","ACTIVE",
U2000="Projet OCM (HUAWEI)","PLANNED WORKS",
U2000="Projet OCM (NOKIA)","PLANNED WORKS",
U2000="ACCESS-ISSUE","ACCESS-ISSUE",
U2000="Projet OCM (ZTE, NOKIA, autres projets)","PLANNED WORKS",
U2000="No root CAuse","No root cause",
U2000="ODU HS","ACTIVE",
U2000="IP &amp; VLAN","ACTIVE",
U2000="Warehouse HUAWEI","SPARE-ISSUE",
U2000="SPARE-HS","SPARE-ISSUE",
U2000="Power Telco","ACTIVE"
),"")</f>
        <v/>
      </c>
      <c r="W2000" s="51"/>
      <c r="X2000" s="51"/>
      <c r="Y2000" s="51"/>
      <c r="Z2000" s="51"/>
      <c r="AA2000" s="51"/>
      <c r="AB2000" s="34" t="s">
        <v>5420</v>
      </c>
      <c r="AC2000" s="34" t="str">
        <f>_xlfn.XLOOKUP(B2000,[4]ALL!$B:$B,[4]ALL!$N:$N,"")</f>
        <v/>
      </c>
      <c r="AD2000" s="34" t="s">
        <v>5420</v>
      </c>
      <c r="AE2000" s="34"/>
      <c r="AF2000" s="36" t="s">
        <v>5420</v>
      </c>
      <c r="AG2000" s="29"/>
      <c r="AH2000" s="35"/>
      <c r="AI2000" s="29"/>
      <c r="AJ2000" s="29" t="s">
        <v>5420</v>
      </c>
      <c r="AK2000" s="36" t="s">
        <v>5420</v>
      </c>
      <c r="AL2000" s="36" t="s">
        <v>5420</v>
      </c>
      <c r="AM2000" s="36" t="s">
        <v>5420</v>
      </c>
      <c r="AN2000" s="36" t="s">
        <v>5420</v>
      </c>
      <c r="AO2000" s="36" t="s">
        <v>5420</v>
      </c>
      <c r="AP2000" s="36" t="s">
        <v>5420</v>
      </c>
      <c r="AQ2000" s="36" t="s">
        <v>5420</v>
      </c>
      <c r="AR2000" s="36" t="s">
        <v>5420</v>
      </c>
      <c r="AS2000" s="36" t="s">
        <v>5420</v>
      </c>
      <c r="AT2000" s="36" t="s">
        <v>5420</v>
      </c>
      <c r="AU2000" s="36" t="s">
        <v>5420</v>
      </c>
      <c r="AV2000" s="36" t="s">
        <v>5420</v>
      </c>
      <c r="AW2000" s="45"/>
      <c r="AX2000" s="45" t="s">
        <v>5420</v>
      </c>
      <c r="AY2000" s="45" t="s">
        <v>5420</v>
      </c>
      <c r="AZ2000" s="45" t="s">
        <v>5420</v>
      </c>
      <c r="BA2000" s="36" t="s">
        <v>5420</v>
      </c>
    </row>
    <row r="2001" spans="1:53" s="58" customFormat="1" ht="15.6" hidden="1" x14ac:dyDescent="0.3">
      <c r="A2001" s="40" t="s">
        <v>3656</v>
      </c>
      <c r="B2001" s="28" t="s">
        <v>3657</v>
      </c>
      <c r="C2001" s="29" t="str">
        <f>_xlfn.XLOOKUP(B2001,'[1]daily break down'!$D:$D,'[1]daily break down'!$E:$E,"")</f>
        <v>CENTRE</v>
      </c>
      <c r="D2001" s="27" t="s">
        <v>11</v>
      </c>
      <c r="E2001" s="27" t="s">
        <v>237</v>
      </c>
      <c r="F2001" s="29" t="s">
        <v>37</v>
      </c>
      <c r="G2001" s="27" t="s">
        <v>3658</v>
      </c>
      <c r="H2001" s="30" t="str">
        <f>_xlfn.XLOOKUP(B2001,[2]CALCULATION!$B:$B,[2]CALCULATION!$H:$H,"")</f>
        <v>ZTE</v>
      </c>
      <c r="I2001" s="25">
        <v>0</v>
      </c>
      <c r="J2001" s="25">
        <v>0</v>
      </c>
      <c r="K2001" s="25">
        <v>0</v>
      </c>
      <c r="L2001" s="25">
        <v>0</v>
      </c>
      <c r="M2001" s="25">
        <v>0</v>
      </c>
      <c r="N2001" s="25">
        <v>0</v>
      </c>
      <c r="O2001" s="25">
        <v>0</v>
      </c>
      <c r="P2001" s="25" t="s">
        <v>6366</v>
      </c>
      <c r="Q2001" s="31" t="s">
        <v>5364</v>
      </c>
      <c r="R2001" s="31"/>
      <c r="S2001" s="32" t="str" cm="1">
        <f t="array" ref="S2001">IFERROR(_xlfn.IFS(
U2001="MPR ISSUE","PDH",
U2001="BSS Hardware Issue","BSS",
U2001="Sites strategiques, MLL, Pylone, etc.","ENVTECH",
U2001="AKTIVCO DEFAUT GE &amp; POWER Cabinet","AKTIVCO",
U2001="AKTIVCO Coupure ENEO &amp; Baisse de tension","AKTIVCO GRID ONLY",
U2001="Coupure ENEO &amp; Baisse de tension","IHS GRID ONLY",
U2001="Defaut GE &amp; POWER Cabinet","IHS",
U2001="Sharing","Partners",
U2001="Sites strategiques &amp; DataCenter","SST &amp; DC",
U2001="Exclu","Exclu",
U2001="SAT","SAT",
U2001="SPARE-ISSUE","SPARE-ISSUE",
U2001="Fiber CAmtel","TRANS_FO_CAMTEL",
U2001="Fiber AOF","Fiber AOF",
U2001="Projet OCM (HUAWEI)","TRAVAUX-HUAWEI",
U2001="Projet OCM (NOKIA)","TRAVAUX-NOKIA",
U2001="ACCESS-ISSUE","ACCESS-ISSUE",
U2001="Projet OCM (ZTE, NOKIA, autres projets)","TRAVAUX OCM",
U2001="No root CAuse","No root cause",
U2001="ODU HS","PDH",
U2001="IP &amp; VLAN","PDH",
U2001="Warehouse HUAWEI","SPARE-ISSUE",
U2001="SPARE-HS","SPARE-ISSUE",
U2001="Power Telco","BSS"
),"")</f>
        <v/>
      </c>
      <c r="T2001" s="32" t="str" cm="1">
        <f t="array" ref="T2001">IFERROR(_xlfn.IFS(
U2001="MPR ISSUE","TX ISSUE",
U2001="BSS Hardware Issue","RAN ISSUE",
U2001="Sites strategiques, MLL, Pylone, etc.","ENVTECH",
U2001="AKTIVCO DEFAUT GE &amp; POWER Cabinet","POWER ISSUE",
U2001="AKTIVCO Coupure ENEO &amp; Baisse de tension","POWER ISSUE",
U2001="Coupure ENEO &amp; Baisse de tension","POWER ISSUE",
U2001="Defaut GE &amp; POWER Cabinet","POWER ISSUE",
U2001="Sharing","POWER ISSUE",
U2001="Sites strategiques &amp; DataCenter","POWER ISSUE",
U2001="Exclu","Exclu",
U2001="SAT","TX ISSUE",
U2001="SPARE-ISSUE","SPARE-ISSUE",
U2001="Fiber CAmtel","TX ISSUE",
U2001="Fiber AOF","TX ISSUE",
U2001="Projet OCM (HUAWEI)","TRAVAUX-HUAWEI",
U2001="Projet OCM (NOKIA)","TRAVAUX -NOKIA",
U2001="ACCESS-ISSUE","ACCESS-ISSUE",
U2001="Projet OCM (ZTE, NOKIA, autres projets)","TRAVAUX OCM",
U2001="No root CAuse","No root cause",
U2001="ODU HS","TX ISSUE",
U2001="IP &amp; VLAN","TX ISSUE",
U2001="Warehouse HUAWEI","SPARE-ISSUE",
U2001="SPARE-HS","SPARE-ISSUE",
U2001="Power Telco","RAN ISSUE"
),"")</f>
        <v/>
      </c>
      <c r="U2001" s="33"/>
      <c r="V2001" s="32" t="str" cm="1">
        <f t="array" ref="V2001">IFERROR(_xlfn.IFS(
U2001="MPR ISSUE","ACTIVE",
U2001="BSS Hardware Issue","ACTIVE",
U2001="Sites strategiques, MLL, Pylone, etc.","PASSIVE",
U2001="AKTIVCO DEFAUT GE &amp; POWER Cabinet","PASSIVE",
U2001="AKTIVCO Coupure ENEO &amp; Baisse de tension","PASSIVE",
U2001="Coupure ENEO &amp; Baisse de tension","PASSIVE",
U2001="Defaut GE &amp; POWER Cabinet","PASSIVE",
U2001="Sharing","PASSIVE",
U2001="Sites strategiques &amp; DataCenter","PASSIVE",
U2001="Exclu","Exclu",
U2001="SAT","ACTIVE",
U2001="SPARE-ISSUE","SPARE-ISSUE",
U2001="Fiber CAmtel","ACTIVE",
U2001="Fiber AOF","ACTIVE",
U2001="Projet OCM (HUAWEI)","PLANNED WORKS",
U2001="Projet OCM (NOKIA)","PLANNED WORKS",
U2001="ACCESS-ISSUE","ACCESS-ISSUE",
U2001="Projet OCM (ZTE, NOKIA, autres projets)","PLANNED WORKS",
U2001="No root CAuse","No root cause",
U2001="ODU HS","ACTIVE",
U2001="IP &amp; VLAN","ACTIVE",
U2001="Warehouse HUAWEI","SPARE-ISSUE",
U2001="SPARE-HS","SPARE-ISSUE",
U2001="Power Telco","ACTIVE"
),"")</f>
        <v/>
      </c>
      <c r="W2001" s="51"/>
      <c r="X2001" s="51"/>
      <c r="Y2001" s="51"/>
      <c r="Z2001" s="51"/>
      <c r="AA2001" s="51"/>
      <c r="AB2001" s="34" t="s">
        <v>5420</v>
      </c>
      <c r="AC2001" s="34" t="str">
        <f>_xlfn.XLOOKUP(B2001,[4]ALL!$B:$B,[4]ALL!$N:$N,"")</f>
        <v/>
      </c>
      <c r="AD2001" s="34" t="s">
        <v>5420</v>
      </c>
      <c r="AE2001" s="34"/>
      <c r="AF2001" s="36" t="s">
        <v>5420</v>
      </c>
      <c r="AG2001" s="29"/>
      <c r="AH2001" s="35"/>
      <c r="AI2001" s="29"/>
      <c r="AJ2001" s="29" t="s">
        <v>5420</v>
      </c>
      <c r="AK2001" s="36" t="s">
        <v>5420</v>
      </c>
      <c r="AL2001" s="36" t="s">
        <v>5420</v>
      </c>
      <c r="AM2001" s="36" t="s">
        <v>5420</v>
      </c>
      <c r="AN2001" s="36" t="s">
        <v>5420</v>
      </c>
      <c r="AO2001" s="36" t="s">
        <v>5420</v>
      </c>
      <c r="AP2001" s="36" t="s">
        <v>5420</v>
      </c>
      <c r="AQ2001" s="36" t="s">
        <v>5420</v>
      </c>
      <c r="AR2001" s="36" t="s">
        <v>5420</v>
      </c>
      <c r="AS2001" s="36" t="s">
        <v>5420</v>
      </c>
      <c r="AT2001" s="36" t="s">
        <v>5420</v>
      </c>
      <c r="AU2001" s="36" t="s">
        <v>5420</v>
      </c>
      <c r="AV2001" s="36" t="s">
        <v>5420</v>
      </c>
      <c r="AW2001" s="45"/>
      <c r="AX2001" s="45" t="s">
        <v>5420</v>
      </c>
      <c r="AY2001" s="45" t="s">
        <v>5420</v>
      </c>
      <c r="AZ2001" s="45" t="s">
        <v>5420</v>
      </c>
      <c r="BA2001" s="36" t="s">
        <v>5420</v>
      </c>
    </row>
    <row r="2002" spans="1:53" s="58" customFormat="1" ht="15.6" hidden="1" x14ac:dyDescent="0.3">
      <c r="A2002" s="27" t="s">
        <v>3659</v>
      </c>
      <c r="B2002" s="28" t="s">
        <v>3660</v>
      </c>
      <c r="C2002" s="29" t="str">
        <f>_xlfn.XLOOKUP(B2002,'[1]daily break down'!$D:$D,'[1]daily break down'!$E:$E,"")</f>
        <v>CENTRE</v>
      </c>
      <c r="D2002" s="27" t="s">
        <v>21</v>
      </c>
      <c r="E2002" s="27" t="s">
        <v>122</v>
      </c>
      <c r="F2002" s="29" t="s">
        <v>69</v>
      </c>
      <c r="G2002" s="27" t="s">
        <v>1217</v>
      </c>
      <c r="H2002" s="30" t="str">
        <f>_xlfn.XLOOKUP(B2002,[2]CALCULATION!$B:$B,[2]CALCULATION!$H:$H,"")</f>
        <v>ZTE</v>
      </c>
      <c r="I2002" s="25">
        <v>0</v>
      </c>
      <c r="J2002" s="25">
        <v>0</v>
      </c>
      <c r="K2002" s="25">
        <v>0</v>
      </c>
      <c r="L2002" s="25">
        <v>0</v>
      </c>
      <c r="M2002" s="25">
        <v>0</v>
      </c>
      <c r="N2002" s="25">
        <v>0</v>
      </c>
      <c r="O2002" s="25">
        <v>0</v>
      </c>
      <c r="P2002" s="25" t="s">
        <v>6366</v>
      </c>
      <c r="Q2002" s="31" t="s">
        <v>5364</v>
      </c>
      <c r="R2002" s="31"/>
      <c r="S2002" s="32" t="str" cm="1">
        <f t="array" ref="S2002">IFERROR(_xlfn.IFS(
U2002="MPR ISSUE","PDH",
U2002="BSS Hardware Issue","BSS",
U2002="Sites strategiques, MLL, Pylone, etc.","ENVTECH",
U2002="AKTIVCO DEFAUT GE &amp; POWER Cabinet","AKTIVCO",
U2002="AKTIVCO Coupure ENEO &amp; Baisse de tension","AKTIVCO GRID ONLY",
U2002="Coupure ENEO &amp; Baisse de tension","IHS GRID ONLY",
U2002="Defaut GE &amp; POWER Cabinet","IHS",
U2002="Sharing","Partners",
U2002="Sites strategiques &amp; DataCenter","SST &amp; DC",
U2002="Exclu","Exclu",
U2002="SAT","SAT",
U2002="SPARE-ISSUE","SPARE-ISSUE",
U2002="Fiber CAmtel","TRANS_FO_CAMTEL",
U2002="Fiber AOF","Fiber AOF",
U2002="Projet OCM (HUAWEI)","TRAVAUX-HUAWEI",
U2002="Projet OCM (NOKIA)","TRAVAUX-NOKIA",
U2002="ACCESS-ISSUE","ACCESS-ISSUE",
U2002="Projet OCM (ZTE, NOKIA, autres projets)","TRAVAUX OCM",
U2002="No root CAuse","No root cause",
U2002="ODU HS","PDH",
U2002="IP &amp; VLAN","PDH",
U2002="Warehouse HUAWEI","SPARE-ISSUE",
U2002="SPARE-HS","SPARE-ISSUE",
U2002="Power Telco","BSS"
),"")</f>
        <v/>
      </c>
      <c r="T2002" s="32" t="str" cm="1">
        <f t="array" ref="T2002">IFERROR(_xlfn.IFS(
U2002="MPR ISSUE","TX ISSUE",
U2002="BSS Hardware Issue","RAN ISSUE",
U2002="Sites strategiques, MLL, Pylone, etc.","ENVTECH",
U2002="AKTIVCO DEFAUT GE &amp; POWER Cabinet","POWER ISSUE",
U2002="AKTIVCO Coupure ENEO &amp; Baisse de tension","POWER ISSUE",
U2002="Coupure ENEO &amp; Baisse de tension","POWER ISSUE",
U2002="Defaut GE &amp; POWER Cabinet","POWER ISSUE",
U2002="Sharing","POWER ISSUE",
U2002="Sites strategiques &amp; DataCenter","POWER ISSUE",
U2002="Exclu","Exclu",
U2002="SAT","TX ISSUE",
U2002="SPARE-ISSUE","SPARE-ISSUE",
U2002="Fiber CAmtel","TX ISSUE",
U2002="Fiber AOF","TX ISSUE",
U2002="Projet OCM (HUAWEI)","TRAVAUX-HUAWEI",
U2002="Projet OCM (NOKIA)","TRAVAUX -NOKIA",
U2002="ACCESS-ISSUE","ACCESS-ISSUE",
U2002="Projet OCM (ZTE, NOKIA, autres projets)","TRAVAUX OCM",
U2002="No root CAuse","No root cause",
U2002="ODU HS","TX ISSUE",
U2002="IP &amp; VLAN","TX ISSUE",
U2002="Warehouse HUAWEI","SPARE-ISSUE",
U2002="SPARE-HS","SPARE-ISSUE",
U2002="Power Telco","RAN ISSUE"
),"")</f>
        <v/>
      </c>
      <c r="U2002" s="33"/>
      <c r="V2002" s="32" t="str" cm="1">
        <f t="array" ref="V2002">IFERROR(_xlfn.IFS(
U2002="MPR ISSUE","ACTIVE",
U2002="BSS Hardware Issue","ACTIVE",
U2002="Sites strategiques, MLL, Pylone, etc.","PASSIVE",
U2002="AKTIVCO DEFAUT GE &amp; POWER Cabinet","PASSIVE",
U2002="AKTIVCO Coupure ENEO &amp; Baisse de tension","PASSIVE",
U2002="Coupure ENEO &amp; Baisse de tension","PASSIVE",
U2002="Defaut GE &amp; POWER Cabinet","PASSIVE",
U2002="Sharing","PASSIVE",
U2002="Sites strategiques &amp; DataCenter","PASSIVE",
U2002="Exclu","Exclu",
U2002="SAT","ACTIVE",
U2002="SPARE-ISSUE","SPARE-ISSUE",
U2002="Fiber CAmtel","ACTIVE",
U2002="Fiber AOF","ACTIVE",
U2002="Projet OCM (HUAWEI)","PLANNED WORKS",
U2002="Projet OCM (NOKIA)","PLANNED WORKS",
U2002="ACCESS-ISSUE","ACCESS-ISSUE",
U2002="Projet OCM (ZTE, NOKIA, autres projets)","PLANNED WORKS",
U2002="No root CAuse","No root cause",
U2002="ODU HS","ACTIVE",
U2002="IP &amp; VLAN","ACTIVE",
U2002="Warehouse HUAWEI","SPARE-ISSUE",
U2002="SPARE-HS","SPARE-ISSUE",
U2002="Power Telco","ACTIVE"
),"")</f>
        <v/>
      </c>
      <c r="W2002" s="51"/>
      <c r="X2002" s="51"/>
      <c r="Y2002" s="51"/>
      <c r="Z2002" s="51"/>
      <c r="AA2002" s="51"/>
      <c r="AB2002" s="34" t="s">
        <v>5420</v>
      </c>
      <c r="AC2002" s="34" t="str">
        <f>_xlfn.XLOOKUP(B2002,[4]ALL!$B:$B,[4]ALL!$N:$N,"")</f>
        <v/>
      </c>
      <c r="AD2002" s="34" t="s">
        <v>5420</v>
      </c>
      <c r="AE2002" s="34"/>
      <c r="AF2002" s="36" t="s">
        <v>5420</v>
      </c>
      <c r="AG2002" s="29"/>
      <c r="AH2002" s="35"/>
      <c r="AI2002" s="29"/>
      <c r="AJ2002" s="29" t="s">
        <v>5420</v>
      </c>
      <c r="AK2002" s="36" t="s">
        <v>5420</v>
      </c>
      <c r="AL2002" s="36" t="s">
        <v>5420</v>
      </c>
      <c r="AM2002" s="36" t="s">
        <v>5420</v>
      </c>
      <c r="AN2002" s="36" t="s">
        <v>5420</v>
      </c>
      <c r="AO2002" s="36" t="s">
        <v>5420</v>
      </c>
      <c r="AP2002" s="36" t="s">
        <v>5420</v>
      </c>
      <c r="AQ2002" s="36" t="s">
        <v>5420</v>
      </c>
      <c r="AR2002" s="36" t="s">
        <v>5420</v>
      </c>
      <c r="AS2002" s="36" t="s">
        <v>5420</v>
      </c>
      <c r="AT2002" s="36" t="s">
        <v>5420</v>
      </c>
      <c r="AU2002" s="36" t="s">
        <v>5420</v>
      </c>
      <c r="AV2002" s="36" t="s">
        <v>5420</v>
      </c>
      <c r="AW2002" s="45"/>
      <c r="AX2002" s="45" t="s">
        <v>5420</v>
      </c>
      <c r="AY2002" s="45" t="s">
        <v>5420</v>
      </c>
      <c r="AZ2002" s="45" t="s">
        <v>5420</v>
      </c>
      <c r="BA2002" s="36" t="s">
        <v>5420</v>
      </c>
    </row>
    <row r="2003" spans="1:53" s="58" customFormat="1" ht="15.6" hidden="1" x14ac:dyDescent="0.3">
      <c r="A2003" s="27" t="s">
        <v>3661</v>
      </c>
      <c r="B2003" s="28" t="s">
        <v>3662</v>
      </c>
      <c r="C2003" s="29" t="str">
        <f>_xlfn.XLOOKUP(B2003,'[1]daily break down'!$D:$D,'[1]daily break down'!$E:$E,"")</f>
        <v>CENTRE</v>
      </c>
      <c r="D2003" s="27" t="s">
        <v>11</v>
      </c>
      <c r="E2003" s="27" t="s">
        <v>12</v>
      </c>
      <c r="F2003" s="29" t="s">
        <v>37</v>
      </c>
      <c r="G2003" s="27" t="s">
        <v>3661</v>
      </c>
      <c r="H2003" s="30" t="str">
        <f>_xlfn.XLOOKUP(B2003,[2]CALCULATION!$B:$B,[2]CALCULATION!$H:$H,"")</f>
        <v>ZTE</v>
      </c>
      <c r="I2003" s="25">
        <v>0</v>
      </c>
      <c r="J2003" s="25">
        <v>0</v>
      </c>
      <c r="K2003" s="25">
        <v>0</v>
      </c>
      <c r="L2003" s="25">
        <v>0</v>
      </c>
      <c r="M2003" s="25">
        <v>0</v>
      </c>
      <c r="N2003" s="25">
        <v>0</v>
      </c>
      <c r="O2003" s="25">
        <v>0</v>
      </c>
      <c r="P2003" s="25" t="s">
        <v>6366</v>
      </c>
      <c r="Q2003" s="31" t="s">
        <v>5364</v>
      </c>
      <c r="R2003" s="31"/>
      <c r="S2003" s="32" t="str" cm="1">
        <f t="array" ref="S2003">IFERROR(_xlfn.IFS(
U2003="MPR ISSUE","PDH",
U2003="BSS Hardware Issue","BSS",
U2003="Sites strategiques, MLL, Pylone, etc.","ENVTECH",
U2003="AKTIVCO DEFAUT GE &amp; POWER Cabinet","AKTIVCO",
U2003="AKTIVCO Coupure ENEO &amp; Baisse de tension","AKTIVCO GRID ONLY",
U2003="Coupure ENEO &amp; Baisse de tension","IHS GRID ONLY",
U2003="Defaut GE &amp; POWER Cabinet","IHS",
U2003="Sharing","Partners",
U2003="Sites strategiques &amp; DataCenter","SST &amp; DC",
U2003="Exclu","Exclu",
U2003="SAT","SAT",
U2003="SPARE-ISSUE","SPARE-ISSUE",
U2003="Fiber CAmtel","TRANS_FO_CAMTEL",
U2003="Fiber AOF","Fiber AOF",
U2003="Projet OCM (HUAWEI)","TRAVAUX-HUAWEI",
U2003="Projet OCM (NOKIA)","TRAVAUX-NOKIA",
U2003="ACCESS-ISSUE","ACCESS-ISSUE",
U2003="Projet OCM (ZTE, NOKIA, autres projets)","TRAVAUX OCM",
U2003="No root CAuse","No root cause",
U2003="ODU HS","PDH",
U2003="IP &amp; VLAN","PDH",
U2003="Warehouse HUAWEI","SPARE-ISSUE",
U2003="SPARE-HS","SPARE-ISSUE",
U2003="Power Telco","BSS"
),"")</f>
        <v/>
      </c>
      <c r="T2003" s="32" t="str" cm="1">
        <f t="array" ref="T2003">IFERROR(_xlfn.IFS(
U2003="MPR ISSUE","TX ISSUE",
U2003="BSS Hardware Issue","RAN ISSUE",
U2003="Sites strategiques, MLL, Pylone, etc.","ENVTECH",
U2003="AKTIVCO DEFAUT GE &amp; POWER Cabinet","POWER ISSUE",
U2003="AKTIVCO Coupure ENEO &amp; Baisse de tension","POWER ISSUE",
U2003="Coupure ENEO &amp; Baisse de tension","POWER ISSUE",
U2003="Defaut GE &amp; POWER Cabinet","POWER ISSUE",
U2003="Sharing","POWER ISSUE",
U2003="Sites strategiques &amp; DataCenter","POWER ISSUE",
U2003="Exclu","Exclu",
U2003="SAT","TX ISSUE",
U2003="SPARE-ISSUE","SPARE-ISSUE",
U2003="Fiber CAmtel","TX ISSUE",
U2003="Fiber AOF","TX ISSUE",
U2003="Projet OCM (HUAWEI)","TRAVAUX-HUAWEI",
U2003="Projet OCM (NOKIA)","TRAVAUX -NOKIA",
U2003="ACCESS-ISSUE","ACCESS-ISSUE",
U2003="Projet OCM (ZTE, NOKIA, autres projets)","TRAVAUX OCM",
U2003="No root CAuse","No root cause",
U2003="ODU HS","TX ISSUE",
U2003="IP &amp; VLAN","TX ISSUE",
U2003="Warehouse HUAWEI","SPARE-ISSUE",
U2003="SPARE-HS","SPARE-ISSUE",
U2003="Power Telco","RAN ISSUE"
),"")</f>
        <v/>
      </c>
      <c r="U2003" s="33"/>
      <c r="V2003" s="32" t="str" cm="1">
        <f t="array" ref="V2003">IFERROR(_xlfn.IFS(
U2003="MPR ISSUE","ACTIVE",
U2003="BSS Hardware Issue","ACTIVE",
U2003="Sites strategiques, MLL, Pylone, etc.","PASSIVE",
U2003="AKTIVCO DEFAUT GE &amp; POWER Cabinet","PASSIVE",
U2003="AKTIVCO Coupure ENEO &amp; Baisse de tension","PASSIVE",
U2003="Coupure ENEO &amp; Baisse de tension","PASSIVE",
U2003="Defaut GE &amp; POWER Cabinet","PASSIVE",
U2003="Sharing","PASSIVE",
U2003="Sites strategiques &amp; DataCenter","PASSIVE",
U2003="Exclu","Exclu",
U2003="SAT","ACTIVE",
U2003="SPARE-ISSUE","SPARE-ISSUE",
U2003="Fiber CAmtel","ACTIVE",
U2003="Fiber AOF","ACTIVE",
U2003="Projet OCM (HUAWEI)","PLANNED WORKS",
U2003="Projet OCM (NOKIA)","PLANNED WORKS",
U2003="ACCESS-ISSUE","ACCESS-ISSUE",
U2003="Projet OCM (ZTE, NOKIA, autres projets)","PLANNED WORKS",
U2003="No root CAuse","No root cause",
U2003="ODU HS","ACTIVE",
U2003="IP &amp; VLAN","ACTIVE",
U2003="Warehouse HUAWEI","SPARE-ISSUE",
U2003="SPARE-HS","SPARE-ISSUE",
U2003="Power Telco","ACTIVE"
),"")</f>
        <v/>
      </c>
      <c r="W2003" s="51"/>
      <c r="X2003" s="51"/>
      <c r="Y2003" s="51"/>
      <c r="Z2003" s="51"/>
      <c r="AA2003" s="51"/>
      <c r="AB2003" s="34" t="s">
        <v>5420</v>
      </c>
      <c r="AC2003" s="34" t="str">
        <f>_xlfn.XLOOKUP(B2003,[4]ALL!$B:$B,[4]ALL!$N:$N,"")</f>
        <v/>
      </c>
      <c r="AD2003" s="34" t="s">
        <v>5420</v>
      </c>
      <c r="AE2003" s="34"/>
      <c r="AF2003" s="36" t="s">
        <v>5420</v>
      </c>
      <c r="AG2003" s="29"/>
      <c r="AH2003" s="35"/>
      <c r="AI2003" s="29"/>
      <c r="AJ2003" s="29" t="s">
        <v>5420</v>
      </c>
      <c r="AK2003" s="36" t="s">
        <v>5420</v>
      </c>
      <c r="AL2003" s="36" t="s">
        <v>5420</v>
      </c>
      <c r="AM2003" s="36" t="s">
        <v>5420</v>
      </c>
      <c r="AN2003" s="36" t="s">
        <v>5420</v>
      </c>
      <c r="AO2003" s="36" t="s">
        <v>5420</v>
      </c>
      <c r="AP2003" s="36" t="s">
        <v>5420</v>
      </c>
      <c r="AQ2003" s="36" t="s">
        <v>5420</v>
      </c>
      <c r="AR2003" s="36" t="s">
        <v>5420</v>
      </c>
      <c r="AS2003" s="36" t="s">
        <v>5420</v>
      </c>
      <c r="AT2003" s="36" t="s">
        <v>5420</v>
      </c>
      <c r="AU2003" s="36" t="s">
        <v>5420</v>
      </c>
      <c r="AV2003" s="36" t="s">
        <v>5420</v>
      </c>
      <c r="AW2003" s="45"/>
      <c r="AX2003" s="45" t="s">
        <v>5420</v>
      </c>
      <c r="AY2003" s="45" t="s">
        <v>5420</v>
      </c>
      <c r="AZ2003" s="45" t="s">
        <v>5420</v>
      </c>
      <c r="BA2003" s="36" t="s">
        <v>5420</v>
      </c>
    </row>
    <row r="2004" spans="1:53" s="58" customFormat="1" ht="15.6" hidden="1" x14ac:dyDescent="0.3">
      <c r="A2004" s="27" t="s">
        <v>3663</v>
      </c>
      <c r="B2004" s="28" t="s">
        <v>3664</v>
      </c>
      <c r="C2004" s="29" t="str">
        <f>_xlfn.XLOOKUP(B2004,'[1]daily break down'!$D:$D,'[1]daily break down'!$E:$E,"")</f>
        <v>OUEST</v>
      </c>
      <c r="D2004" s="27" t="s">
        <v>11</v>
      </c>
      <c r="E2004" s="27" t="s">
        <v>12</v>
      </c>
      <c r="F2004" s="29" t="s">
        <v>102</v>
      </c>
      <c r="G2004" s="27" t="s">
        <v>3665</v>
      </c>
      <c r="H2004" s="37" t="str">
        <f>_xlfn.XLOOKUP(B2004,[2]CALCULATION!$B:$B,[2]CALCULATION!$H:$H,"")</f>
        <v>HUAWEI</v>
      </c>
      <c r="I2004" s="25">
        <v>0</v>
      </c>
      <c r="J2004" s="25">
        <v>0</v>
      </c>
      <c r="K2004" s="25">
        <v>0</v>
      </c>
      <c r="L2004" s="25">
        <v>0</v>
      </c>
      <c r="M2004" s="25">
        <v>0</v>
      </c>
      <c r="N2004" s="25">
        <v>0</v>
      </c>
      <c r="O2004" s="25">
        <v>0</v>
      </c>
      <c r="P2004" s="25" t="s">
        <v>6366</v>
      </c>
      <c r="Q2004" s="31" t="s">
        <v>5364</v>
      </c>
      <c r="R2004" s="31"/>
      <c r="S2004" s="32" t="str" cm="1">
        <f t="array" ref="S2004">IFERROR(_xlfn.IFS(
U2004="MPR ISSUE","PDH",
U2004="BSS Hardware Issue","BSS",
U2004="Sites strategiques, MLL, Pylone, etc.","ENVTECH",
U2004="AKTIVCO DEFAUT GE &amp; POWER Cabinet","AKTIVCO",
U2004="AKTIVCO Coupure ENEO &amp; Baisse de tension","AKTIVCO GRID ONLY",
U2004="Coupure ENEO &amp; Baisse de tension","IHS GRID ONLY",
U2004="Defaut GE &amp; POWER Cabinet","IHS",
U2004="Sharing","Partners",
U2004="Sites strategiques &amp; DataCenter","SST &amp; DC",
U2004="Exclu","Exclu",
U2004="SAT","SAT",
U2004="SPARE-ISSUE","SPARE-ISSUE",
U2004="Fiber CAmtel","TRANS_FO_CAMTEL",
U2004="Fiber AOF","Fiber AOF",
U2004="Projet OCM (HUAWEI)","TRAVAUX-HUAWEI",
U2004="Projet OCM (NOKIA)","TRAVAUX-NOKIA",
U2004="ACCESS-ISSUE","ACCESS-ISSUE",
U2004="Projet OCM (ZTE, NOKIA, autres projets)","TRAVAUX OCM",
U2004="No root CAuse","No root cause",
U2004="ODU HS","PDH",
U2004="IP &amp; VLAN","PDH",
U2004="Warehouse HUAWEI","SPARE-ISSUE",
U2004="SPARE-HS","SPARE-ISSUE",
U2004="Power Telco","BSS"
),"")</f>
        <v/>
      </c>
      <c r="T2004" s="32" t="str" cm="1">
        <f t="array" ref="T2004">IFERROR(_xlfn.IFS(
U2004="MPR ISSUE","TX ISSUE",
U2004="BSS Hardware Issue","RAN ISSUE",
U2004="Sites strategiques, MLL, Pylone, etc.","ENVTECH",
U2004="AKTIVCO DEFAUT GE &amp; POWER Cabinet","POWER ISSUE",
U2004="AKTIVCO Coupure ENEO &amp; Baisse de tension","POWER ISSUE",
U2004="Coupure ENEO &amp; Baisse de tension","POWER ISSUE",
U2004="Defaut GE &amp; POWER Cabinet","POWER ISSUE",
U2004="Sharing","POWER ISSUE",
U2004="Sites strategiques &amp; DataCenter","POWER ISSUE",
U2004="Exclu","Exclu",
U2004="SAT","TX ISSUE",
U2004="SPARE-ISSUE","SPARE-ISSUE",
U2004="Fiber CAmtel","TX ISSUE",
U2004="Fiber AOF","TX ISSUE",
U2004="Projet OCM (HUAWEI)","TRAVAUX-HUAWEI",
U2004="Projet OCM (NOKIA)","TRAVAUX -NOKIA",
U2004="ACCESS-ISSUE","ACCESS-ISSUE",
U2004="Projet OCM (ZTE, NOKIA, autres projets)","TRAVAUX OCM",
U2004="No root CAuse","No root cause",
U2004="ODU HS","TX ISSUE",
U2004="IP &amp; VLAN","TX ISSUE",
U2004="Warehouse HUAWEI","SPARE-ISSUE",
U2004="SPARE-HS","SPARE-ISSUE",
U2004="Power Telco","RAN ISSUE"
),"")</f>
        <v/>
      </c>
      <c r="U2004" s="33"/>
      <c r="V2004" s="32" t="str" cm="1">
        <f t="array" ref="V2004">IFERROR(_xlfn.IFS(
U2004="MPR ISSUE","ACTIVE",
U2004="BSS Hardware Issue","ACTIVE",
U2004="Sites strategiques, MLL, Pylone, etc.","PASSIVE",
U2004="AKTIVCO DEFAUT GE &amp; POWER Cabinet","PASSIVE",
U2004="AKTIVCO Coupure ENEO &amp; Baisse de tension","PASSIVE",
U2004="Coupure ENEO &amp; Baisse de tension","PASSIVE",
U2004="Defaut GE &amp; POWER Cabinet","PASSIVE",
U2004="Sharing","PASSIVE",
U2004="Sites strategiques &amp; DataCenter","PASSIVE",
U2004="Exclu","Exclu",
U2004="SAT","ACTIVE",
U2004="SPARE-ISSUE","SPARE-ISSUE",
U2004="Fiber CAmtel","ACTIVE",
U2004="Fiber AOF","ACTIVE",
U2004="Projet OCM (HUAWEI)","PLANNED WORKS",
U2004="Projet OCM (NOKIA)","PLANNED WORKS",
U2004="ACCESS-ISSUE","ACCESS-ISSUE",
U2004="Projet OCM (ZTE, NOKIA, autres projets)","PLANNED WORKS",
U2004="No root CAuse","No root cause",
U2004="ODU HS","ACTIVE",
U2004="IP &amp; VLAN","ACTIVE",
U2004="Warehouse HUAWEI","SPARE-ISSUE",
U2004="SPARE-HS","SPARE-ISSUE",
U2004="Power Telco","ACTIVE"
),"")</f>
        <v/>
      </c>
      <c r="W2004" s="51"/>
      <c r="X2004" s="51"/>
      <c r="Y2004" s="51"/>
      <c r="Z2004" s="51"/>
      <c r="AA2004" s="51"/>
      <c r="AB2004" s="34" t="s">
        <v>5420</v>
      </c>
      <c r="AC2004" s="34" t="str">
        <f>_xlfn.XLOOKUP(B2004,[4]ALL!$B:$B,[4]ALL!$N:$N,"")</f>
        <v/>
      </c>
      <c r="AD2004" s="34" t="s">
        <v>5420</v>
      </c>
      <c r="AE2004" s="34"/>
      <c r="AF2004" s="36" t="s">
        <v>5420</v>
      </c>
      <c r="AG2004" s="29"/>
      <c r="AH2004" s="35"/>
      <c r="AI2004" s="29"/>
      <c r="AJ2004" s="29" t="s">
        <v>5420</v>
      </c>
      <c r="AK2004" s="36" t="s">
        <v>5420</v>
      </c>
      <c r="AL2004" s="36" t="s">
        <v>5420</v>
      </c>
      <c r="AM2004" s="36" t="s">
        <v>5420</v>
      </c>
      <c r="AN2004" s="36" t="s">
        <v>5420</v>
      </c>
      <c r="AO2004" s="36" t="s">
        <v>5420</v>
      </c>
      <c r="AP2004" s="36" t="s">
        <v>5420</v>
      </c>
      <c r="AQ2004" s="36" t="s">
        <v>5420</v>
      </c>
      <c r="AR2004" s="36" t="s">
        <v>5420</v>
      </c>
      <c r="AS2004" s="36" t="s">
        <v>5420</v>
      </c>
      <c r="AT2004" s="36" t="s">
        <v>5420</v>
      </c>
      <c r="AU2004" s="36" t="s">
        <v>5420</v>
      </c>
      <c r="AV2004" s="36" t="s">
        <v>5420</v>
      </c>
      <c r="AW2004" s="45"/>
      <c r="AX2004" s="45" t="s">
        <v>5420</v>
      </c>
      <c r="AY2004" s="45" t="s">
        <v>5420</v>
      </c>
      <c r="AZ2004" s="45" t="s">
        <v>5420</v>
      </c>
      <c r="BA2004" s="36" t="s">
        <v>5420</v>
      </c>
    </row>
    <row r="2005" spans="1:53" s="58" customFormat="1" ht="15.6" hidden="1" x14ac:dyDescent="0.3">
      <c r="A2005" s="27" t="s">
        <v>3671</v>
      </c>
      <c r="B2005" s="28" t="s">
        <v>3672</v>
      </c>
      <c r="C2005" s="29" t="str">
        <f>_xlfn.XLOOKUP(B2005,'[1]daily break down'!$D:$D,'[1]daily break down'!$E:$E,"")</f>
        <v>LITTORAL</v>
      </c>
      <c r="D2005" s="27" t="s">
        <v>21</v>
      </c>
      <c r="E2005" s="27" t="s">
        <v>122</v>
      </c>
      <c r="F2005" s="29" t="s">
        <v>31</v>
      </c>
      <c r="G2005" s="27" t="s">
        <v>3671</v>
      </c>
      <c r="H2005" s="30" t="str">
        <f>_xlfn.XLOOKUP(B2005,[2]CALCULATION!$B:$B,[2]CALCULATION!$H:$H,"")</f>
        <v>ZTE</v>
      </c>
      <c r="I2005" s="25">
        <v>0</v>
      </c>
      <c r="J2005" s="25">
        <v>0</v>
      </c>
      <c r="K2005" s="25">
        <v>0</v>
      </c>
      <c r="L2005" s="25">
        <v>0</v>
      </c>
      <c r="M2005" s="25">
        <v>0</v>
      </c>
      <c r="N2005" s="25">
        <v>0</v>
      </c>
      <c r="O2005" s="25">
        <v>0</v>
      </c>
      <c r="P2005" s="25" t="s">
        <v>6366</v>
      </c>
      <c r="Q2005" s="31" t="s">
        <v>5364</v>
      </c>
      <c r="R2005" s="31"/>
      <c r="S2005" s="32" t="str" cm="1">
        <f t="array" ref="S2005">IFERROR(_xlfn.IFS(
U2005="MPR ISSUE","PDH",
U2005="BSS Hardware Issue","BSS",
U2005="Sites strategiques, MLL, Pylone, etc.","ENVTECH",
U2005="AKTIVCO DEFAUT GE &amp; POWER Cabinet","AKTIVCO",
U2005="AKTIVCO Coupure ENEO &amp; Baisse de tension","AKTIVCO GRID ONLY",
U2005="Coupure ENEO &amp; Baisse de tension","IHS GRID ONLY",
U2005="Defaut GE &amp; POWER Cabinet","IHS",
U2005="Sharing","Partners",
U2005="Sites strategiques &amp; DataCenter","SST &amp; DC",
U2005="Exclu","Exclu",
U2005="SAT","SAT",
U2005="SPARE-ISSUE","SPARE-ISSUE",
U2005="Fiber CAmtel","TRANS_FO_CAMTEL",
U2005="Fiber AOF","Fiber AOF",
U2005="Projet OCM (HUAWEI)","TRAVAUX-HUAWEI",
U2005="Projet OCM (NOKIA)","TRAVAUX-NOKIA",
U2005="ACCESS-ISSUE","ACCESS-ISSUE",
U2005="Projet OCM (ZTE, NOKIA, autres projets)","TRAVAUX OCM",
U2005="No root CAuse","No root cause",
U2005="ODU HS","PDH",
U2005="IP &amp; VLAN","PDH",
U2005="Warehouse HUAWEI","SPARE-ISSUE",
U2005="SPARE-HS","SPARE-ISSUE",
U2005="Power Telco","BSS"
),"")</f>
        <v/>
      </c>
      <c r="T2005" s="32" t="str" cm="1">
        <f t="array" ref="T2005">IFERROR(_xlfn.IFS(
U2005="MPR ISSUE","TX ISSUE",
U2005="BSS Hardware Issue","RAN ISSUE",
U2005="Sites strategiques, MLL, Pylone, etc.","ENVTECH",
U2005="AKTIVCO DEFAUT GE &amp; POWER Cabinet","POWER ISSUE",
U2005="AKTIVCO Coupure ENEO &amp; Baisse de tension","POWER ISSUE",
U2005="Coupure ENEO &amp; Baisse de tension","POWER ISSUE",
U2005="Defaut GE &amp; POWER Cabinet","POWER ISSUE",
U2005="Sharing","POWER ISSUE",
U2005="Sites strategiques &amp; DataCenter","POWER ISSUE",
U2005="Exclu","Exclu",
U2005="SAT","TX ISSUE",
U2005="SPARE-ISSUE","SPARE-ISSUE",
U2005="Fiber CAmtel","TX ISSUE",
U2005="Fiber AOF","TX ISSUE",
U2005="Projet OCM (HUAWEI)","TRAVAUX-HUAWEI",
U2005="Projet OCM (NOKIA)","TRAVAUX -NOKIA",
U2005="ACCESS-ISSUE","ACCESS-ISSUE",
U2005="Projet OCM (ZTE, NOKIA, autres projets)","TRAVAUX OCM",
U2005="No root CAuse","No root cause",
U2005="ODU HS","TX ISSUE",
U2005="IP &amp; VLAN","TX ISSUE",
U2005="Warehouse HUAWEI","SPARE-ISSUE",
U2005="SPARE-HS","SPARE-ISSUE",
U2005="Power Telco","RAN ISSUE"
),"")</f>
        <v/>
      </c>
      <c r="U2005" s="33"/>
      <c r="V2005" s="32" t="str" cm="1">
        <f t="array" ref="V2005">IFERROR(_xlfn.IFS(
U2005="MPR ISSUE","ACTIVE",
U2005="BSS Hardware Issue","ACTIVE",
U2005="Sites strategiques, MLL, Pylone, etc.","PASSIVE",
U2005="AKTIVCO DEFAUT GE &amp; POWER Cabinet","PASSIVE",
U2005="AKTIVCO Coupure ENEO &amp; Baisse de tension","PASSIVE",
U2005="Coupure ENEO &amp; Baisse de tension","PASSIVE",
U2005="Defaut GE &amp; POWER Cabinet","PASSIVE",
U2005="Sharing","PASSIVE",
U2005="Sites strategiques &amp; DataCenter","PASSIVE",
U2005="Exclu","Exclu",
U2005="SAT","ACTIVE",
U2005="SPARE-ISSUE","SPARE-ISSUE",
U2005="Fiber CAmtel","ACTIVE",
U2005="Fiber AOF","ACTIVE",
U2005="Projet OCM (HUAWEI)","PLANNED WORKS",
U2005="Projet OCM (NOKIA)","PLANNED WORKS",
U2005="ACCESS-ISSUE","ACCESS-ISSUE",
U2005="Projet OCM (ZTE, NOKIA, autres projets)","PLANNED WORKS",
U2005="No root CAuse","No root cause",
U2005="ODU HS","ACTIVE",
U2005="IP &amp; VLAN","ACTIVE",
U2005="Warehouse HUAWEI","SPARE-ISSUE",
U2005="SPARE-HS","SPARE-ISSUE",
U2005="Power Telco","ACTIVE"
),"")</f>
        <v/>
      </c>
      <c r="W2005" s="51"/>
      <c r="X2005" s="51"/>
      <c r="Y2005" s="51"/>
      <c r="Z2005" s="51"/>
      <c r="AA2005" s="51"/>
      <c r="AB2005" s="34" t="s">
        <v>5420</v>
      </c>
      <c r="AC2005" s="34" t="str">
        <f>_xlfn.XLOOKUP(B2005,[4]ALL!$B:$B,[4]ALL!$N:$N,"")</f>
        <v/>
      </c>
      <c r="AD2005" s="34" t="s">
        <v>5420</v>
      </c>
      <c r="AE2005" s="34"/>
      <c r="AF2005" s="36" t="s">
        <v>5420</v>
      </c>
      <c r="AG2005" s="29"/>
      <c r="AH2005" s="35"/>
      <c r="AI2005" s="29"/>
      <c r="AJ2005" s="29" t="s">
        <v>5420</v>
      </c>
      <c r="AK2005" s="36" t="s">
        <v>5420</v>
      </c>
      <c r="AL2005" s="36" t="s">
        <v>5420</v>
      </c>
      <c r="AM2005" s="36" t="s">
        <v>5420</v>
      </c>
      <c r="AN2005" s="36" t="s">
        <v>5420</v>
      </c>
      <c r="AO2005" s="36" t="s">
        <v>5420</v>
      </c>
      <c r="AP2005" s="36" t="s">
        <v>5420</v>
      </c>
      <c r="AQ2005" s="36" t="s">
        <v>5420</v>
      </c>
      <c r="AR2005" s="36" t="s">
        <v>5420</v>
      </c>
      <c r="AS2005" s="36" t="s">
        <v>5420</v>
      </c>
      <c r="AT2005" s="36" t="s">
        <v>5420</v>
      </c>
      <c r="AU2005" s="36" t="s">
        <v>5420</v>
      </c>
      <c r="AV2005" s="36" t="s">
        <v>5420</v>
      </c>
      <c r="AW2005" s="45"/>
      <c r="AX2005" s="45" t="s">
        <v>5420</v>
      </c>
      <c r="AY2005" s="45" t="s">
        <v>5420</v>
      </c>
      <c r="AZ2005" s="45" t="s">
        <v>5420</v>
      </c>
      <c r="BA2005" s="36" t="s">
        <v>5420</v>
      </c>
    </row>
    <row r="2006" spans="1:53" s="58" customFormat="1" ht="15.6" hidden="1" x14ac:dyDescent="0.3">
      <c r="A2006" s="27" t="s">
        <v>3673</v>
      </c>
      <c r="B2006" s="28" t="s">
        <v>3674</v>
      </c>
      <c r="C2006" s="29" t="str">
        <f>_xlfn.XLOOKUP(B2006,'[1]daily break down'!$D:$D,'[1]daily break down'!$E:$E,"")</f>
        <v>CENTRE</v>
      </c>
      <c r="D2006" s="27" t="s">
        <v>11</v>
      </c>
      <c r="E2006" s="27" t="s">
        <v>318</v>
      </c>
      <c r="F2006" s="29" t="s">
        <v>69</v>
      </c>
      <c r="G2006" s="27" t="s">
        <v>1212</v>
      </c>
      <c r="H2006" s="30" t="str">
        <f>_xlfn.XLOOKUP(B2006,[2]CALCULATION!$B:$B,[2]CALCULATION!$H:$H,"")</f>
        <v>ZTE</v>
      </c>
      <c r="I2006" s="25">
        <v>0</v>
      </c>
      <c r="J2006" s="25">
        <v>0</v>
      </c>
      <c r="K2006" s="25">
        <v>0</v>
      </c>
      <c r="L2006" s="25">
        <v>0</v>
      </c>
      <c r="M2006" s="25">
        <v>0</v>
      </c>
      <c r="N2006" s="25">
        <v>0</v>
      </c>
      <c r="O2006" s="25">
        <v>0</v>
      </c>
      <c r="P2006" s="25" t="s">
        <v>6366</v>
      </c>
      <c r="Q2006" s="31" t="s">
        <v>5364</v>
      </c>
      <c r="R2006" s="31"/>
      <c r="S2006" s="32" t="str" cm="1">
        <f t="array" ref="S2006">IFERROR(_xlfn.IFS(
U2006="MPR ISSUE","PDH",
U2006="BSS Hardware Issue","BSS",
U2006="Sites strategiques, MLL, Pylone, etc.","ENVTECH",
U2006="AKTIVCO DEFAUT GE &amp; POWER Cabinet","AKTIVCO",
U2006="AKTIVCO Coupure ENEO &amp; Baisse de tension","AKTIVCO GRID ONLY",
U2006="Coupure ENEO &amp; Baisse de tension","IHS GRID ONLY",
U2006="Defaut GE &amp; POWER Cabinet","IHS",
U2006="Sharing","Partners",
U2006="Sites strategiques &amp; DataCenter","SST &amp; DC",
U2006="Exclu","Exclu",
U2006="SAT","SAT",
U2006="SPARE-ISSUE","SPARE-ISSUE",
U2006="Fiber CAmtel","TRANS_FO_CAMTEL",
U2006="Fiber AOF","Fiber AOF",
U2006="Projet OCM (HUAWEI)","TRAVAUX-HUAWEI",
U2006="Projet OCM (NOKIA)","TRAVAUX-NOKIA",
U2006="ACCESS-ISSUE","ACCESS-ISSUE",
U2006="Projet OCM (ZTE, NOKIA, autres projets)","TRAVAUX OCM",
U2006="No root CAuse","No root cause",
U2006="ODU HS","PDH",
U2006="IP &amp; VLAN","PDH",
U2006="Warehouse HUAWEI","SPARE-ISSUE",
U2006="SPARE-HS","SPARE-ISSUE",
U2006="Power Telco","BSS"
),"")</f>
        <v/>
      </c>
      <c r="T2006" s="32" t="str" cm="1">
        <f t="array" ref="T2006">IFERROR(_xlfn.IFS(
U2006="MPR ISSUE","TX ISSUE",
U2006="BSS Hardware Issue","RAN ISSUE",
U2006="Sites strategiques, MLL, Pylone, etc.","ENVTECH",
U2006="AKTIVCO DEFAUT GE &amp; POWER Cabinet","POWER ISSUE",
U2006="AKTIVCO Coupure ENEO &amp; Baisse de tension","POWER ISSUE",
U2006="Coupure ENEO &amp; Baisse de tension","POWER ISSUE",
U2006="Defaut GE &amp; POWER Cabinet","POWER ISSUE",
U2006="Sharing","POWER ISSUE",
U2006="Sites strategiques &amp; DataCenter","POWER ISSUE",
U2006="Exclu","Exclu",
U2006="SAT","TX ISSUE",
U2006="SPARE-ISSUE","SPARE-ISSUE",
U2006="Fiber CAmtel","TX ISSUE",
U2006="Fiber AOF","TX ISSUE",
U2006="Projet OCM (HUAWEI)","TRAVAUX-HUAWEI",
U2006="Projet OCM (NOKIA)","TRAVAUX -NOKIA",
U2006="ACCESS-ISSUE","ACCESS-ISSUE",
U2006="Projet OCM (ZTE, NOKIA, autres projets)","TRAVAUX OCM",
U2006="No root CAuse","No root cause",
U2006="ODU HS","TX ISSUE",
U2006="IP &amp; VLAN","TX ISSUE",
U2006="Warehouse HUAWEI","SPARE-ISSUE",
U2006="SPARE-HS","SPARE-ISSUE",
U2006="Power Telco","RAN ISSUE"
),"")</f>
        <v/>
      </c>
      <c r="U2006" s="33"/>
      <c r="V2006" s="32" t="str" cm="1">
        <f t="array" ref="V2006">IFERROR(_xlfn.IFS(
U2006="MPR ISSUE","ACTIVE",
U2006="BSS Hardware Issue","ACTIVE",
U2006="Sites strategiques, MLL, Pylone, etc.","PASSIVE",
U2006="AKTIVCO DEFAUT GE &amp; POWER Cabinet","PASSIVE",
U2006="AKTIVCO Coupure ENEO &amp; Baisse de tension","PASSIVE",
U2006="Coupure ENEO &amp; Baisse de tension","PASSIVE",
U2006="Defaut GE &amp; POWER Cabinet","PASSIVE",
U2006="Sharing","PASSIVE",
U2006="Sites strategiques &amp; DataCenter","PASSIVE",
U2006="Exclu","Exclu",
U2006="SAT","ACTIVE",
U2006="SPARE-ISSUE","SPARE-ISSUE",
U2006="Fiber CAmtel","ACTIVE",
U2006="Fiber AOF","ACTIVE",
U2006="Projet OCM (HUAWEI)","PLANNED WORKS",
U2006="Projet OCM (NOKIA)","PLANNED WORKS",
U2006="ACCESS-ISSUE","ACCESS-ISSUE",
U2006="Projet OCM (ZTE, NOKIA, autres projets)","PLANNED WORKS",
U2006="No root CAuse","No root cause",
U2006="ODU HS","ACTIVE",
U2006="IP &amp; VLAN","ACTIVE",
U2006="Warehouse HUAWEI","SPARE-ISSUE",
U2006="SPARE-HS","SPARE-ISSUE",
U2006="Power Telco","ACTIVE"
),"")</f>
        <v/>
      </c>
      <c r="W2006" s="51"/>
      <c r="X2006" s="51"/>
      <c r="Y2006" s="51"/>
      <c r="Z2006" s="51"/>
      <c r="AA2006" s="51"/>
      <c r="AB2006" s="34" t="s">
        <v>6486</v>
      </c>
      <c r="AC2006" s="34" t="str">
        <f>_xlfn.XLOOKUP(B2006,[4]ALL!$B:$B,[4]ALL!$N:$N,"")</f>
        <v/>
      </c>
      <c r="AD2006" s="34" t="s">
        <v>5420</v>
      </c>
      <c r="AE2006" s="34"/>
      <c r="AF2006" s="36" t="s">
        <v>6486</v>
      </c>
      <c r="AG2006" s="29"/>
      <c r="AH2006" s="35"/>
      <c r="AI2006" s="29"/>
      <c r="AJ2006" s="29" t="s">
        <v>5420</v>
      </c>
      <c r="AK2006" s="36" t="s">
        <v>5420</v>
      </c>
      <c r="AL2006" s="36" t="s">
        <v>5420</v>
      </c>
      <c r="AM2006" s="36" t="s">
        <v>5420</v>
      </c>
      <c r="AN2006" s="36" t="s">
        <v>5420</v>
      </c>
      <c r="AO2006" s="36" t="s">
        <v>5420</v>
      </c>
      <c r="AP2006" s="36" t="s">
        <v>5420</v>
      </c>
      <c r="AQ2006" s="36" t="s">
        <v>5420</v>
      </c>
      <c r="AR2006" s="36" t="s">
        <v>5420</v>
      </c>
      <c r="AS2006" s="36" t="s">
        <v>5420</v>
      </c>
      <c r="AT2006" s="36" t="s">
        <v>5420</v>
      </c>
      <c r="AU2006" s="36" t="s">
        <v>5420</v>
      </c>
      <c r="AV2006" s="36" t="s">
        <v>5420</v>
      </c>
      <c r="AW2006" s="45"/>
      <c r="AX2006" s="45" t="s">
        <v>5420</v>
      </c>
      <c r="AY2006" s="45" t="s">
        <v>5420</v>
      </c>
      <c r="AZ2006" s="45" t="s">
        <v>5420</v>
      </c>
      <c r="BA2006" s="36" t="s">
        <v>5420</v>
      </c>
    </row>
    <row r="2007" spans="1:53" s="58" customFormat="1" ht="15.6" hidden="1" x14ac:dyDescent="0.3">
      <c r="A2007" s="27" t="s">
        <v>3675</v>
      </c>
      <c r="B2007" s="28" t="s">
        <v>3676</v>
      </c>
      <c r="C2007" s="29" t="str">
        <f>_xlfn.XLOOKUP(B2007,'[1]daily break down'!$D:$D,'[1]daily break down'!$E:$E,"")</f>
        <v>CENTRE</v>
      </c>
      <c r="D2007" s="27" t="s">
        <v>11</v>
      </c>
      <c r="E2007" s="27" t="s">
        <v>96</v>
      </c>
      <c r="F2007" s="29" t="s">
        <v>69</v>
      </c>
      <c r="G2007" s="27" t="s">
        <v>3677</v>
      </c>
      <c r="H2007" s="30" t="str">
        <f>_xlfn.XLOOKUP(B2007,[2]CALCULATION!$B:$B,[2]CALCULATION!$H:$H,"")</f>
        <v>ZTE</v>
      </c>
      <c r="I2007" s="25">
        <v>0</v>
      </c>
      <c r="J2007" s="25">
        <v>0</v>
      </c>
      <c r="K2007" s="25">
        <v>0</v>
      </c>
      <c r="L2007" s="25">
        <v>0</v>
      </c>
      <c r="M2007" s="25">
        <v>0</v>
      </c>
      <c r="N2007" s="25">
        <v>0</v>
      </c>
      <c r="O2007" s="25">
        <v>0</v>
      </c>
      <c r="P2007" s="25" t="s">
        <v>6366</v>
      </c>
      <c r="Q2007" s="31" t="s">
        <v>5364</v>
      </c>
      <c r="R2007" s="31"/>
      <c r="S2007" s="32" t="str" cm="1">
        <f t="array" ref="S2007">IFERROR(_xlfn.IFS(
U2007="MPR ISSUE","PDH",
U2007="BSS Hardware Issue","BSS",
U2007="Sites strategiques, MLL, Pylone, etc.","ENVTECH",
U2007="AKTIVCO DEFAUT GE &amp; POWER Cabinet","AKTIVCO",
U2007="AKTIVCO Coupure ENEO &amp; Baisse de tension","AKTIVCO GRID ONLY",
U2007="Coupure ENEO &amp; Baisse de tension","IHS GRID ONLY",
U2007="Defaut GE &amp; POWER Cabinet","IHS",
U2007="Sharing","Partners",
U2007="Sites strategiques &amp; DataCenter","SST &amp; DC",
U2007="Exclu","Exclu",
U2007="SAT","SAT",
U2007="SPARE-ISSUE","SPARE-ISSUE",
U2007="Fiber CAmtel","TRANS_FO_CAMTEL",
U2007="Fiber AOF","Fiber AOF",
U2007="Projet OCM (HUAWEI)","TRAVAUX-HUAWEI",
U2007="Projet OCM (NOKIA)","TRAVAUX-NOKIA",
U2007="ACCESS-ISSUE","ACCESS-ISSUE",
U2007="Projet OCM (ZTE, NOKIA, autres projets)","TRAVAUX OCM",
U2007="No root CAuse","No root cause",
U2007="ODU HS","PDH",
U2007="IP &amp; VLAN","PDH",
U2007="Warehouse HUAWEI","SPARE-ISSUE",
U2007="SPARE-HS","SPARE-ISSUE",
U2007="Power Telco","BSS"
),"")</f>
        <v/>
      </c>
      <c r="T2007" s="32" t="str" cm="1">
        <f t="array" ref="T2007">IFERROR(_xlfn.IFS(
U2007="MPR ISSUE","TX ISSUE",
U2007="BSS Hardware Issue","RAN ISSUE",
U2007="Sites strategiques, MLL, Pylone, etc.","ENVTECH",
U2007="AKTIVCO DEFAUT GE &amp; POWER Cabinet","POWER ISSUE",
U2007="AKTIVCO Coupure ENEO &amp; Baisse de tension","POWER ISSUE",
U2007="Coupure ENEO &amp; Baisse de tension","POWER ISSUE",
U2007="Defaut GE &amp; POWER Cabinet","POWER ISSUE",
U2007="Sharing","POWER ISSUE",
U2007="Sites strategiques &amp; DataCenter","POWER ISSUE",
U2007="Exclu","Exclu",
U2007="SAT","TX ISSUE",
U2007="SPARE-ISSUE","SPARE-ISSUE",
U2007="Fiber CAmtel","TX ISSUE",
U2007="Fiber AOF","TX ISSUE",
U2007="Projet OCM (HUAWEI)","TRAVAUX-HUAWEI",
U2007="Projet OCM (NOKIA)","TRAVAUX -NOKIA",
U2007="ACCESS-ISSUE","ACCESS-ISSUE",
U2007="Projet OCM (ZTE, NOKIA, autres projets)","TRAVAUX OCM",
U2007="No root CAuse","No root cause",
U2007="ODU HS","TX ISSUE",
U2007="IP &amp; VLAN","TX ISSUE",
U2007="Warehouse HUAWEI","SPARE-ISSUE",
U2007="SPARE-HS","SPARE-ISSUE",
U2007="Power Telco","RAN ISSUE"
),"")</f>
        <v/>
      </c>
      <c r="U2007" s="33"/>
      <c r="V2007" s="32" t="str" cm="1">
        <f t="array" ref="V2007">IFERROR(_xlfn.IFS(
U2007="MPR ISSUE","ACTIVE",
U2007="BSS Hardware Issue","ACTIVE",
U2007="Sites strategiques, MLL, Pylone, etc.","PASSIVE",
U2007="AKTIVCO DEFAUT GE &amp; POWER Cabinet","PASSIVE",
U2007="AKTIVCO Coupure ENEO &amp; Baisse de tension","PASSIVE",
U2007="Coupure ENEO &amp; Baisse de tension","PASSIVE",
U2007="Defaut GE &amp; POWER Cabinet","PASSIVE",
U2007="Sharing","PASSIVE",
U2007="Sites strategiques &amp; DataCenter","PASSIVE",
U2007="Exclu","Exclu",
U2007="SAT","ACTIVE",
U2007="SPARE-ISSUE","SPARE-ISSUE",
U2007="Fiber CAmtel","ACTIVE",
U2007="Fiber AOF","ACTIVE",
U2007="Projet OCM (HUAWEI)","PLANNED WORKS",
U2007="Projet OCM (NOKIA)","PLANNED WORKS",
U2007="ACCESS-ISSUE","ACCESS-ISSUE",
U2007="Projet OCM (ZTE, NOKIA, autres projets)","PLANNED WORKS",
U2007="No root CAuse","No root cause",
U2007="ODU HS","ACTIVE",
U2007="IP &amp; VLAN","ACTIVE",
U2007="Warehouse HUAWEI","SPARE-ISSUE",
U2007="SPARE-HS","SPARE-ISSUE",
U2007="Power Telco","ACTIVE"
),"")</f>
        <v/>
      </c>
      <c r="W2007" s="51"/>
      <c r="X2007" s="51"/>
      <c r="Y2007" s="51"/>
      <c r="Z2007" s="51"/>
      <c r="AA2007" s="51"/>
      <c r="AB2007" s="34" t="s">
        <v>6486</v>
      </c>
      <c r="AC2007" s="34" t="str">
        <f>_xlfn.XLOOKUP(B2007,[4]ALL!$B:$B,[4]ALL!$N:$N,"")</f>
        <v/>
      </c>
      <c r="AD2007" s="34" t="s">
        <v>5420</v>
      </c>
      <c r="AE2007" s="34"/>
      <c r="AF2007" s="36" t="s">
        <v>6486</v>
      </c>
      <c r="AG2007" s="29"/>
      <c r="AH2007" s="35"/>
      <c r="AI2007" s="29"/>
      <c r="AJ2007" s="29" t="s">
        <v>5420</v>
      </c>
      <c r="AK2007" s="36" t="s">
        <v>5420</v>
      </c>
      <c r="AL2007" s="36" t="s">
        <v>5420</v>
      </c>
      <c r="AM2007" s="36" t="s">
        <v>5420</v>
      </c>
      <c r="AN2007" s="36" t="s">
        <v>5420</v>
      </c>
      <c r="AO2007" s="36" t="s">
        <v>5420</v>
      </c>
      <c r="AP2007" s="36" t="s">
        <v>5420</v>
      </c>
      <c r="AQ2007" s="36" t="s">
        <v>5420</v>
      </c>
      <c r="AR2007" s="36" t="s">
        <v>5420</v>
      </c>
      <c r="AS2007" s="36" t="s">
        <v>5420</v>
      </c>
      <c r="AT2007" s="36" t="s">
        <v>5420</v>
      </c>
      <c r="AU2007" s="36" t="s">
        <v>5420</v>
      </c>
      <c r="AV2007" s="36" t="s">
        <v>5420</v>
      </c>
      <c r="AW2007" s="45"/>
      <c r="AX2007" s="45" t="s">
        <v>5420</v>
      </c>
      <c r="AY2007" s="45" t="s">
        <v>5420</v>
      </c>
      <c r="AZ2007" s="45" t="s">
        <v>5420</v>
      </c>
      <c r="BA2007" s="36" t="s">
        <v>5420</v>
      </c>
    </row>
    <row r="2008" spans="1:53" s="58" customFormat="1" ht="15.6" hidden="1" x14ac:dyDescent="0.3">
      <c r="A2008" s="27" t="s">
        <v>3698</v>
      </c>
      <c r="B2008" s="28" t="s">
        <v>3699</v>
      </c>
      <c r="C2008" s="29" t="str">
        <f>_xlfn.XLOOKUP(B2008,'[1]daily break down'!$D:$D,'[1]daily break down'!$E:$E,"")</f>
        <v>LITTORAL</v>
      </c>
      <c r="D2008" s="27" t="s">
        <v>11</v>
      </c>
      <c r="E2008" s="27" t="s">
        <v>12</v>
      </c>
      <c r="F2008" s="29" t="s">
        <v>31</v>
      </c>
      <c r="G2008" s="27" t="s">
        <v>3698</v>
      </c>
      <c r="H2008" s="30" t="str">
        <f>_xlfn.XLOOKUP(B2008,[2]CALCULATION!$B:$B,[2]CALCULATION!$H:$H,"")</f>
        <v>ZTE</v>
      </c>
      <c r="I2008" s="25">
        <v>0</v>
      </c>
      <c r="J2008" s="25">
        <v>0</v>
      </c>
      <c r="K2008" s="25">
        <v>0</v>
      </c>
      <c r="L2008" s="25">
        <v>0</v>
      </c>
      <c r="M2008" s="25">
        <v>0</v>
      </c>
      <c r="N2008" s="25">
        <v>0</v>
      </c>
      <c r="O2008" s="25">
        <v>0</v>
      </c>
      <c r="P2008" s="25" t="s">
        <v>6366</v>
      </c>
      <c r="Q2008" s="31" t="s">
        <v>5364</v>
      </c>
      <c r="R2008" s="31"/>
      <c r="S2008" s="32" t="str" cm="1">
        <f t="array" ref="S2008">IFERROR(_xlfn.IFS(
U2008="MPR ISSUE","PDH",
U2008="BSS Hardware Issue","BSS",
U2008="Sites strategiques, MLL, Pylone, etc.","ENVTECH",
U2008="AKTIVCO DEFAUT GE &amp; POWER Cabinet","AKTIVCO",
U2008="AKTIVCO Coupure ENEO &amp; Baisse de tension","AKTIVCO GRID ONLY",
U2008="Coupure ENEO &amp; Baisse de tension","IHS GRID ONLY",
U2008="Defaut GE &amp; POWER Cabinet","IHS",
U2008="Sharing","Partners",
U2008="Sites strategiques &amp; DataCenter","SST &amp; DC",
U2008="Exclu","Exclu",
U2008="SAT","SAT",
U2008="SPARE-ISSUE","SPARE-ISSUE",
U2008="Fiber CAmtel","TRANS_FO_CAMTEL",
U2008="Fiber AOF","Fiber AOF",
U2008="Projet OCM (HUAWEI)","TRAVAUX-HUAWEI",
U2008="Projet OCM (NOKIA)","TRAVAUX-NOKIA",
U2008="ACCESS-ISSUE","ACCESS-ISSUE",
U2008="Projet OCM (ZTE, NOKIA, autres projets)","TRAVAUX OCM",
U2008="No root CAuse","No root cause",
U2008="ODU HS","PDH",
U2008="IP &amp; VLAN","PDH",
U2008="Warehouse HUAWEI","SPARE-ISSUE",
U2008="SPARE-HS","SPARE-ISSUE",
U2008="Power Telco","BSS"
),"")</f>
        <v/>
      </c>
      <c r="T2008" s="32" t="str" cm="1">
        <f t="array" ref="T2008">IFERROR(_xlfn.IFS(
U2008="MPR ISSUE","TX ISSUE",
U2008="BSS Hardware Issue","RAN ISSUE",
U2008="Sites strategiques, MLL, Pylone, etc.","ENVTECH",
U2008="AKTIVCO DEFAUT GE &amp; POWER Cabinet","POWER ISSUE",
U2008="AKTIVCO Coupure ENEO &amp; Baisse de tension","POWER ISSUE",
U2008="Coupure ENEO &amp; Baisse de tension","POWER ISSUE",
U2008="Defaut GE &amp; POWER Cabinet","POWER ISSUE",
U2008="Sharing","POWER ISSUE",
U2008="Sites strategiques &amp; DataCenter","POWER ISSUE",
U2008="Exclu","Exclu",
U2008="SAT","TX ISSUE",
U2008="SPARE-ISSUE","SPARE-ISSUE",
U2008="Fiber CAmtel","TX ISSUE",
U2008="Fiber AOF","TX ISSUE",
U2008="Projet OCM (HUAWEI)","TRAVAUX-HUAWEI",
U2008="Projet OCM (NOKIA)","TRAVAUX -NOKIA",
U2008="ACCESS-ISSUE","ACCESS-ISSUE",
U2008="Projet OCM (ZTE, NOKIA, autres projets)","TRAVAUX OCM",
U2008="No root CAuse","No root cause",
U2008="ODU HS","TX ISSUE",
U2008="IP &amp; VLAN","TX ISSUE",
U2008="Warehouse HUAWEI","SPARE-ISSUE",
U2008="SPARE-HS","SPARE-ISSUE",
U2008="Power Telco","RAN ISSUE"
),"")</f>
        <v/>
      </c>
      <c r="U2008" s="33"/>
      <c r="V2008" s="32" t="str" cm="1">
        <f t="array" ref="V2008">IFERROR(_xlfn.IFS(
U2008="MPR ISSUE","ACTIVE",
U2008="BSS Hardware Issue","ACTIVE",
U2008="Sites strategiques, MLL, Pylone, etc.","PASSIVE",
U2008="AKTIVCO DEFAUT GE &amp; POWER Cabinet","PASSIVE",
U2008="AKTIVCO Coupure ENEO &amp; Baisse de tension","PASSIVE",
U2008="Coupure ENEO &amp; Baisse de tension","PASSIVE",
U2008="Defaut GE &amp; POWER Cabinet","PASSIVE",
U2008="Sharing","PASSIVE",
U2008="Sites strategiques &amp; DataCenter","PASSIVE",
U2008="Exclu","Exclu",
U2008="SAT","ACTIVE",
U2008="SPARE-ISSUE","SPARE-ISSUE",
U2008="Fiber CAmtel","ACTIVE",
U2008="Fiber AOF","ACTIVE",
U2008="Projet OCM (HUAWEI)","PLANNED WORKS",
U2008="Projet OCM (NOKIA)","PLANNED WORKS",
U2008="ACCESS-ISSUE","ACCESS-ISSUE",
U2008="Projet OCM (ZTE, NOKIA, autres projets)","PLANNED WORKS",
U2008="No root CAuse","No root cause",
U2008="ODU HS","ACTIVE",
U2008="IP &amp; VLAN","ACTIVE",
U2008="Warehouse HUAWEI","SPARE-ISSUE",
U2008="SPARE-HS","SPARE-ISSUE",
U2008="Power Telco","ACTIVE"
),"")</f>
        <v/>
      </c>
      <c r="W2008" s="51"/>
      <c r="X2008" s="51"/>
      <c r="Y2008" s="51"/>
      <c r="Z2008" s="51"/>
      <c r="AA2008" s="51"/>
      <c r="AB2008" s="34" t="s">
        <v>5420</v>
      </c>
      <c r="AC2008" s="34" t="str">
        <f>_xlfn.XLOOKUP(B2008,[4]ALL!$B:$B,[4]ALL!$N:$N,"")</f>
        <v/>
      </c>
      <c r="AD2008" s="34" t="s">
        <v>5420</v>
      </c>
      <c r="AE2008" s="34"/>
      <c r="AF2008" s="36" t="s">
        <v>5420</v>
      </c>
      <c r="AG2008" s="29"/>
      <c r="AH2008" s="35"/>
      <c r="AI2008" s="29"/>
      <c r="AJ2008" s="29" t="s">
        <v>5420</v>
      </c>
      <c r="AK2008" s="36" t="s">
        <v>5420</v>
      </c>
      <c r="AL2008" s="36" t="s">
        <v>5420</v>
      </c>
      <c r="AM2008" s="36" t="s">
        <v>5420</v>
      </c>
      <c r="AN2008" s="36" t="s">
        <v>5420</v>
      </c>
      <c r="AO2008" s="36" t="s">
        <v>5420</v>
      </c>
      <c r="AP2008" s="36" t="s">
        <v>5420</v>
      </c>
      <c r="AQ2008" s="36" t="s">
        <v>5420</v>
      </c>
      <c r="AR2008" s="36" t="s">
        <v>5420</v>
      </c>
      <c r="AS2008" s="36" t="s">
        <v>5420</v>
      </c>
      <c r="AT2008" s="36" t="s">
        <v>5420</v>
      </c>
      <c r="AU2008" s="36" t="s">
        <v>5420</v>
      </c>
      <c r="AV2008" s="36" t="s">
        <v>5420</v>
      </c>
      <c r="AW2008" s="45"/>
      <c r="AX2008" s="45" t="s">
        <v>5420</v>
      </c>
      <c r="AY2008" s="45" t="s">
        <v>5420</v>
      </c>
      <c r="AZ2008" s="45" t="s">
        <v>5420</v>
      </c>
      <c r="BA2008" s="36" t="s">
        <v>5420</v>
      </c>
    </row>
    <row r="2009" spans="1:53" s="58" customFormat="1" ht="15.6" hidden="1" x14ac:dyDescent="0.3">
      <c r="A2009" s="27" t="s">
        <v>3678</v>
      </c>
      <c r="B2009" s="28" t="s">
        <v>3679</v>
      </c>
      <c r="C2009" s="29" t="str">
        <f>_xlfn.XLOOKUP(B2009,'[1]daily break down'!$D:$D,'[1]daily break down'!$E:$E,"")</f>
        <v>CENTRE</v>
      </c>
      <c r="D2009" s="27" t="s">
        <v>21</v>
      </c>
      <c r="E2009" s="27"/>
      <c r="F2009" s="29" t="s">
        <v>226</v>
      </c>
      <c r="G2009" s="27" t="s">
        <v>3678</v>
      </c>
      <c r="H2009" s="30" t="str">
        <f>_xlfn.XLOOKUP(B2009,[2]CALCULATION!$B:$B,[2]CALCULATION!$H:$H,"")</f>
        <v>ZTE</v>
      </c>
      <c r="I2009" s="25">
        <v>0</v>
      </c>
      <c r="J2009" s="25">
        <v>0</v>
      </c>
      <c r="K2009" s="25">
        <v>0</v>
      </c>
      <c r="L2009" s="25">
        <v>0</v>
      </c>
      <c r="M2009" s="25">
        <v>0</v>
      </c>
      <c r="N2009" s="25">
        <v>0</v>
      </c>
      <c r="O2009" s="25">
        <v>0</v>
      </c>
      <c r="P2009" s="25" t="s">
        <v>6366</v>
      </c>
      <c r="Q2009" s="31" t="s">
        <v>5364</v>
      </c>
      <c r="R2009" s="31"/>
      <c r="S2009" s="32" t="str" cm="1">
        <f t="array" ref="S2009">IFERROR(_xlfn.IFS(
U2009="MPR ISSUE","PDH",
U2009="BSS Hardware Issue","BSS",
U2009="Sites strategiques, MLL, Pylone, etc.","ENVTECH",
U2009="AKTIVCO DEFAUT GE &amp; POWER Cabinet","AKTIVCO",
U2009="AKTIVCO Coupure ENEO &amp; Baisse de tension","AKTIVCO GRID ONLY",
U2009="Coupure ENEO &amp; Baisse de tension","IHS GRID ONLY",
U2009="Defaut GE &amp; POWER Cabinet","IHS",
U2009="Sharing","Partners",
U2009="Sites strategiques &amp; DataCenter","SST &amp; DC",
U2009="Exclu","Exclu",
U2009="SAT","SAT",
U2009="SPARE-ISSUE","SPARE-ISSUE",
U2009="Fiber CAmtel","TRANS_FO_CAMTEL",
U2009="Fiber AOF","Fiber AOF",
U2009="Projet OCM (HUAWEI)","TRAVAUX-HUAWEI",
U2009="Projet OCM (NOKIA)","TRAVAUX-NOKIA",
U2009="ACCESS-ISSUE","ACCESS-ISSUE",
U2009="Projet OCM (ZTE, NOKIA, autres projets)","TRAVAUX OCM",
U2009="No root CAuse","No root cause",
U2009="ODU HS","PDH",
U2009="IP &amp; VLAN","PDH",
U2009="Warehouse HUAWEI","SPARE-ISSUE",
U2009="SPARE-HS","SPARE-ISSUE",
U2009="Power Telco","BSS"
),"")</f>
        <v/>
      </c>
      <c r="T2009" s="32" t="str" cm="1">
        <f t="array" ref="T2009">IFERROR(_xlfn.IFS(
U2009="MPR ISSUE","TX ISSUE",
U2009="BSS Hardware Issue","RAN ISSUE",
U2009="Sites strategiques, MLL, Pylone, etc.","ENVTECH",
U2009="AKTIVCO DEFAUT GE &amp; POWER Cabinet","POWER ISSUE",
U2009="AKTIVCO Coupure ENEO &amp; Baisse de tension","POWER ISSUE",
U2009="Coupure ENEO &amp; Baisse de tension","POWER ISSUE",
U2009="Defaut GE &amp; POWER Cabinet","POWER ISSUE",
U2009="Sharing","POWER ISSUE",
U2009="Sites strategiques &amp; DataCenter","POWER ISSUE",
U2009="Exclu","Exclu",
U2009="SAT","TX ISSUE",
U2009="SPARE-ISSUE","SPARE-ISSUE",
U2009="Fiber CAmtel","TX ISSUE",
U2009="Fiber AOF","TX ISSUE",
U2009="Projet OCM (HUAWEI)","TRAVAUX-HUAWEI",
U2009="Projet OCM (NOKIA)","TRAVAUX -NOKIA",
U2009="ACCESS-ISSUE","ACCESS-ISSUE",
U2009="Projet OCM (ZTE, NOKIA, autres projets)","TRAVAUX OCM",
U2009="No root CAuse","No root cause",
U2009="ODU HS","TX ISSUE",
U2009="IP &amp; VLAN","TX ISSUE",
U2009="Warehouse HUAWEI","SPARE-ISSUE",
U2009="SPARE-HS","SPARE-ISSUE",
U2009="Power Telco","RAN ISSUE"
),"")</f>
        <v/>
      </c>
      <c r="U2009" s="33"/>
      <c r="V2009" s="32" t="str" cm="1">
        <f t="array" ref="V2009">IFERROR(_xlfn.IFS(
U2009="MPR ISSUE","ACTIVE",
U2009="BSS Hardware Issue","ACTIVE",
U2009="Sites strategiques, MLL, Pylone, etc.","PASSIVE",
U2009="AKTIVCO DEFAUT GE &amp; POWER Cabinet","PASSIVE",
U2009="AKTIVCO Coupure ENEO &amp; Baisse de tension","PASSIVE",
U2009="Coupure ENEO &amp; Baisse de tension","PASSIVE",
U2009="Defaut GE &amp; POWER Cabinet","PASSIVE",
U2009="Sharing","PASSIVE",
U2009="Sites strategiques &amp; DataCenter","PASSIVE",
U2009="Exclu","Exclu",
U2009="SAT","ACTIVE",
U2009="SPARE-ISSUE","SPARE-ISSUE",
U2009="Fiber CAmtel","ACTIVE",
U2009="Fiber AOF","ACTIVE",
U2009="Projet OCM (HUAWEI)","PLANNED WORKS",
U2009="Projet OCM (NOKIA)","PLANNED WORKS",
U2009="ACCESS-ISSUE","ACCESS-ISSUE",
U2009="Projet OCM (ZTE, NOKIA, autres projets)","PLANNED WORKS",
U2009="No root CAuse","No root cause",
U2009="ODU HS","ACTIVE",
U2009="IP &amp; VLAN","ACTIVE",
U2009="Warehouse HUAWEI","SPARE-ISSUE",
U2009="SPARE-HS","SPARE-ISSUE",
U2009="Power Telco","ACTIVE"
),"")</f>
        <v/>
      </c>
      <c r="W2009" s="51"/>
      <c r="X2009" s="51"/>
      <c r="Y2009" s="51"/>
      <c r="Z2009" s="51"/>
      <c r="AA2009" s="51"/>
      <c r="AB2009" s="34" t="s">
        <v>5420</v>
      </c>
      <c r="AC2009" s="34" t="str">
        <f>_xlfn.XLOOKUP(B2009,[4]ALL!$B:$B,[4]ALL!$N:$N,"")</f>
        <v/>
      </c>
      <c r="AD2009" s="34" t="s">
        <v>5420</v>
      </c>
      <c r="AE2009" s="34"/>
      <c r="AF2009" s="36" t="s">
        <v>5420</v>
      </c>
      <c r="AG2009" s="29"/>
      <c r="AH2009" s="35"/>
      <c r="AI2009" s="29"/>
      <c r="AJ2009" s="29" t="s">
        <v>5420</v>
      </c>
      <c r="AK2009" s="36" t="s">
        <v>5420</v>
      </c>
      <c r="AL2009" s="36" t="s">
        <v>5420</v>
      </c>
      <c r="AM2009" s="36" t="s">
        <v>5420</v>
      </c>
      <c r="AN2009" s="36" t="s">
        <v>5420</v>
      </c>
      <c r="AO2009" s="36" t="s">
        <v>5420</v>
      </c>
      <c r="AP2009" s="36" t="s">
        <v>5420</v>
      </c>
      <c r="AQ2009" s="36" t="s">
        <v>5420</v>
      </c>
      <c r="AR2009" s="36" t="s">
        <v>5420</v>
      </c>
      <c r="AS2009" s="36" t="s">
        <v>5420</v>
      </c>
      <c r="AT2009" s="36" t="s">
        <v>5420</v>
      </c>
      <c r="AU2009" s="36" t="s">
        <v>5420</v>
      </c>
      <c r="AV2009" s="36" t="s">
        <v>5420</v>
      </c>
      <c r="AW2009" s="45"/>
      <c r="AX2009" s="45" t="s">
        <v>5420</v>
      </c>
      <c r="AY2009" s="45" t="s">
        <v>5420</v>
      </c>
      <c r="AZ2009" s="45" t="s">
        <v>5420</v>
      </c>
      <c r="BA2009" s="36" t="s">
        <v>5420</v>
      </c>
    </row>
    <row r="2010" spans="1:53" s="58" customFormat="1" ht="15.6" hidden="1" x14ac:dyDescent="0.3">
      <c r="A2010" s="27" t="s">
        <v>3680</v>
      </c>
      <c r="B2010" s="28" t="s">
        <v>3681</v>
      </c>
      <c r="C2010" s="29" t="str">
        <f>_xlfn.XLOOKUP(B2010,'[1]daily break down'!$D:$D,'[1]daily break down'!$E:$E,"")</f>
        <v>CENTRE</v>
      </c>
      <c r="D2010" s="27"/>
      <c r="E2010" s="27"/>
      <c r="F2010" s="29" t="s">
        <v>226</v>
      </c>
      <c r="G2010" s="27" t="s">
        <v>3682</v>
      </c>
      <c r="H2010" s="30" t="str">
        <f>_xlfn.XLOOKUP(B2010,[2]CALCULATION!$B:$B,[2]CALCULATION!$H:$H,"")</f>
        <v>ZTE</v>
      </c>
      <c r="I2010" s="25">
        <v>0</v>
      </c>
      <c r="J2010" s="25">
        <v>0</v>
      </c>
      <c r="K2010" s="25">
        <v>0</v>
      </c>
      <c r="L2010" s="25">
        <v>0</v>
      </c>
      <c r="M2010" s="25">
        <v>0</v>
      </c>
      <c r="N2010" s="25">
        <v>0</v>
      </c>
      <c r="O2010" s="25">
        <v>0</v>
      </c>
      <c r="P2010" s="25" t="s">
        <v>6366</v>
      </c>
      <c r="Q2010" s="31" t="s">
        <v>5364</v>
      </c>
      <c r="R2010" s="31"/>
      <c r="S2010" s="32" t="str" cm="1">
        <f t="array" ref="S2010">IFERROR(_xlfn.IFS(
U2010="MPR ISSUE","PDH",
U2010="BSS Hardware Issue","BSS",
U2010="Sites strategiques, MLL, Pylone, etc.","ENVTECH",
U2010="AKTIVCO DEFAUT GE &amp; POWER Cabinet","AKTIVCO",
U2010="AKTIVCO Coupure ENEO &amp; Baisse de tension","AKTIVCO GRID ONLY",
U2010="Coupure ENEO &amp; Baisse de tension","IHS GRID ONLY",
U2010="Defaut GE &amp; POWER Cabinet","IHS",
U2010="Sharing","Partners",
U2010="Sites strategiques &amp; DataCenter","SST &amp; DC",
U2010="Exclu","Exclu",
U2010="SAT","SAT",
U2010="SPARE-ISSUE","SPARE-ISSUE",
U2010="Fiber CAmtel","TRANS_FO_CAMTEL",
U2010="Fiber AOF","Fiber AOF",
U2010="Projet OCM (HUAWEI)","TRAVAUX-HUAWEI",
U2010="Projet OCM (NOKIA)","TRAVAUX-NOKIA",
U2010="ACCESS-ISSUE","ACCESS-ISSUE",
U2010="Projet OCM (ZTE, NOKIA, autres projets)","TRAVAUX OCM",
U2010="No root CAuse","No root cause",
U2010="ODU HS","PDH",
U2010="IP &amp; VLAN","PDH",
U2010="Warehouse HUAWEI","SPARE-ISSUE",
U2010="SPARE-HS","SPARE-ISSUE",
U2010="Power Telco","BSS"
),"")</f>
        <v/>
      </c>
      <c r="T2010" s="32" t="str" cm="1">
        <f t="array" ref="T2010">IFERROR(_xlfn.IFS(
U2010="MPR ISSUE","TX ISSUE",
U2010="BSS Hardware Issue","RAN ISSUE",
U2010="Sites strategiques, MLL, Pylone, etc.","ENVTECH",
U2010="AKTIVCO DEFAUT GE &amp; POWER Cabinet","POWER ISSUE",
U2010="AKTIVCO Coupure ENEO &amp; Baisse de tension","POWER ISSUE",
U2010="Coupure ENEO &amp; Baisse de tension","POWER ISSUE",
U2010="Defaut GE &amp; POWER Cabinet","POWER ISSUE",
U2010="Sharing","POWER ISSUE",
U2010="Sites strategiques &amp; DataCenter","POWER ISSUE",
U2010="Exclu","Exclu",
U2010="SAT","TX ISSUE",
U2010="SPARE-ISSUE","SPARE-ISSUE",
U2010="Fiber CAmtel","TX ISSUE",
U2010="Fiber AOF","TX ISSUE",
U2010="Projet OCM (HUAWEI)","TRAVAUX-HUAWEI",
U2010="Projet OCM (NOKIA)","TRAVAUX -NOKIA",
U2010="ACCESS-ISSUE","ACCESS-ISSUE",
U2010="Projet OCM (ZTE, NOKIA, autres projets)","TRAVAUX OCM",
U2010="No root CAuse","No root cause",
U2010="ODU HS","TX ISSUE",
U2010="IP &amp; VLAN","TX ISSUE",
U2010="Warehouse HUAWEI","SPARE-ISSUE",
U2010="SPARE-HS","SPARE-ISSUE",
U2010="Power Telco","RAN ISSUE"
),"")</f>
        <v/>
      </c>
      <c r="U2010" s="33"/>
      <c r="V2010" s="32" t="str" cm="1">
        <f t="array" ref="V2010">IFERROR(_xlfn.IFS(
U2010="MPR ISSUE","ACTIVE",
U2010="BSS Hardware Issue","ACTIVE",
U2010="Sites strategiques, MLL, Pylone, etc.","PASSIVE",
U2010="AKTIVCO DEFAUT GE &amp; POWER Cabinet","PASSIVE",
U2010="AKTIVCO Coupure ENEO &amp; Baisse de tension","PASSIVE",
U2010="Coupure ENEO &amp; Baisse de tension","PASSIVE",
U2010="Defaut GE &amp; POWER Cabinet","PASSIVE",
U2010="Sharing","PASSIVE",
U2010="Sites strategiques &amp; DataCenter","PASSIVE",
U2010="Exclu","Exclu",
U2010="SAT","ACTIVE",
U2010="SPARE-ISSUE","SPARE-ISSUE",
U2010="Fiber CAmtel","ACTIVE",
U2010="Fiber AOF","ACTIVE",
U2010="Projet OCM (HUAWEI)","PLANNED WORKS",
U2010="Projet OCM (NOKIA)","PLANNED WORKS",
U2010="ACCESS-ISSUE","ACCESS-ISSUE",
U2010="Projet OCM (ZTE, NOKIA, autres projets)","PLANNED WORKS",
U2010="No root CAuse","No root cause",
U2010="ODU HS","ACTIVE",
U2010="IP &amp; VLAN","ACTIVE",
U2010="Warehouse HUAWEI","SPARE-ISSUE",
U2010="SPARE-HS","SPARE-ISSUE",
U2010="Power Telco","ACTIVE"
),"")</f>
        <v/>
      </c>
      <c r="W2010" s="51"/>
      <c r="X2010" s="51"/>
      <c r="Y2010" s="51"/>
      <c r="Z2010" s="51"/>
      <c r="AA2010" s="51"/>
      <c r="AB2010" s="34" t="s">
        <v>5420</v>
      </c>
      <c r="AC2010" s="34" t="str">
        <f>_xlfn.XLOOKUP(B2010,[4]ALL!$B:$B,[4]ALL!$N:$N,"")</f>
        <v/>
      </c>
      <c r="AD2010" s="34" t="s">
        <v>5420</v>
      </c>
      <c r="AE2010" s="34"/>
      <c r="AF2010" s="36" t="s">
        <v>5420</v>
      </c>
      <c r="AG2010" s="29"/>
      <c r="AH2010" s="35"/>
      <c r="AI2010" s="29"/>
      <c r="AJ2010" s="29" t="s">
        <v>5420</v>
      </c>
      <c r="AK2010" s="36" t="s">
        <v>5420</v>
      </c>
      <c r="AL2010" s="36" t="s">
        <v>5420</v>
      </c>
      <c r="AM2010" s="36" t="s">
        <v>5420</v>
      </c>
      <c r="AN2010" s="36" t="s">
        <v>5420</v>
      </c>
      <c r="AO2010" s="36" t="s">
        <v>5420</v>
      </c>
      <c r="AP2010" s="36" t="s">
        <v>5420</v>
      </c>
      <c r="AQ2010" s="36" t="s">
        <v>5420</v>
      </c>
      <c r="AR2010" s="36" t="s">
        <v>5420</v>
      </c>
      <c r="AS2010" s="36" t="s">
        <v>5420</v>
      </c>
      <c r="AT2010" s="36" t="s">
        <v>5420</v>
      </c>
      <c r="AU2010" s="36" t="s">
        <v>5420</v>
      </c>
      <c r="AV2010" s="36" t="s">
        <v>5420</v>
      </c>
      <c r="AW2010" s="45"/>
      <c r="AX2010" s="45" t="s">
        <v>5420</v>
      </c>
      <c r="AY2010" s="45" t="s">
        <v>5420</v>
      </c>
      <c r="AZ2010" s="45" t="s">
        <v>5420</v>
      </c>
      <c r="BA2010" s="36" t="s">
        <v>5420</v>
      </c>
    </row>
    <row r="2011" spans="1:53" s="58" customFormat="1" ht="15.6" hidden="1" x14ac:dyDescent="0.3">
      <c r="A2011" s="27" t="s">
        <v>3685</v>
      </c>
      <c r="B2011" s="28" t="s">
        <v>3686</v>
      </c>
      <c r="C2011" s="29" t="str">
        <f>_xlfn.XLOOKUP(B2011,'[1]daily break down'!$D:$D,'[1]daily break down'!$E:$E,"")</f>
        <v>CENTRE</v>
      </c>
      <c r="D2011" s="27"/>
      <c r="E2011" s="27"/>
      <c r="F2011" s="29" t="s">
        <v>69</v>
      </c>
      <c r="G2011" s="27" t="s">
        <v>1217</v>
      </c>
      <c r="H2011" s="30" t="str">
        <f>_xlfn.XLOOKUP(B2011,[2]CALCULATION!$B:$B,[2]CALCULATION!$H:$H,"")</f>
        <v>ZTE</v>
      </c>
      <c r="I2011" s="25">
        <v>0</v>
      </c>
      <c r="J2011" s="25">
        <v>0</v>
      </c>
      <c r="K2011" s="25">
        <v>0</v>
      </c>
      <c r="L2011" s="25">
        <v>0</v>
      </c>
      <c r="M2011" s="25">
        <v>0</v>
      </c>
      <c r="N2011" s="25">
        <v>0</v>
      </c>
      <c r="O2011" s="25">
        <v>0</v>
      </c>
      <c r="P2011" s="25" t="s">
        <v>6366</v>
      </c>
      <c r="Q2011" s="31" t="s">
        <v>5364</v>
      </c>
      <c r="R2011" s="31"/>
      <c r="S2011" s="32" t="str" cm="1">
        <f t="array" ref="S2011">IFERROR(_xlfn.IFS(
U2011="MPR ISSUE","PDH",
U2011="BSS Hardware Issue","BSS",
U2011="Sites strategiques, MLL, Pylone, etc.","ENVTECH",
U2011="AKTIVCO DEFAUT GE &amp; POWER Cabinet","AKTIVCO",
U2011="AKTIVCO Coupure ENEO &amp; Baisse de tension","AKTIVCO GRID ONLY",
U2011="Coupure ENEO &amp; Baisse de tension","IHS GRID ONLY",
U2011="Defaut GE &amp; POWER Cabinet","IHS",
U2011="Sharing","Partners",
U2011="Sites strategiques &amp; DataCenter","SST &amp; DC",
U2011="Exclu","Exclu",
U2011="SAT","SAT",
U2011="SPARE-ISSUE","SPARE-ISSUE",
U2011="Fiber CAmtel","TRANS_FO_CAMTEL",
U2011="Fiber AOF","Fiber AOF",
U2011="Projet OCM (HUAWEI)","TRAVAUX-HUAWEI",
U2011="Projet OCM (NOKIA)","TRAVAUX-NOKIA",
U2011="ACCESS-ISSUE","ACCESS-ISSUE",
U2011="Projet OCM (ZTE, NOKIA, autres projets)","TRAVAUX OCM",
U2011="No root CAuse","No root cause",
U2011="ODU HS","PDH",
U2011="IP &amp; VLAN","PDH",
U2011="Warehouse HUAWEI","SPARE-ISSUE",
U2011="SPARE-HS","SPARE-ISSUE",
U2011="Power Telco","BSS"
),"")</f>
        <v/>
      </c>
      <c r="T2011" s="32" t="str" cm="1">
        <f t="array" ref="T2011">IFERROR(_xlfn.IFS(
U2011="MPR ISSUE","TX ISSUE",
U2011="BSS Hardware Issue","RAN ISSUE",
U2011="Sites strategiques, MLL, Pylone, etc.","ENVTECH",
U2011="AKTIVCO DEFAUT GE &amp; POWER Cabinet","POWER ISSUE",
U2011="AKTIVCO Coupure ENEO &amp; Baisse de tension","POWER ISSUE",
U2011="Coupure ENEO &amp; Baisse de tension","POWER ISSUE",
U2011="Defaut GE &amp; POWER Cabinet","POWER ISSUE",
U2011="Sharing","POWER ISSUE",
U2011="Sites strategiques &amp; DataCenter","POWER ISSUE",
U2011="Exclu","Exclu",
U2011="SAT","TX ISSUE",
U2011="SPARE-ISSUE","SPARE-ISSUE",
U2011="Fiber CAmtel","TX ISSUE",
U2011="Fiber AOF","TX ISSUE",
U2011="Projet OCM (HUAWEI)","TRAVAUX-HUAWEI",
U2011="Projet OCM (NOKIA)","TRAVAUX -NOKIA",
U2011="ACCESS-ISSUE","ACCESS-ISSUE",
U2011="Projet OCM (ZTE, NOKIA, autres projets)","TRAVAUX OCM",
U2011="No root CAuse","No root cause",
U2011="ODU HS","TX ISSUE",
U2011="IP &amp; VLAN","TX ISSUE",
U2011="Warehouse HUAWEI","SPARE-ISSUE",
U2011="SPARE-HS","SPARE-ISSUE",
U2011="Power Telco","RAN ISSUE"
),"")</f>
        <v/>
      </c>
      <c r="U2011" s="33"/>
      <c r="V2011" s="32" t="str" cm="1">
        <f t="array" ref="V2011">IFERROR(_xlfn.IFS(
U2011="MPR ISSUE","ACTIVE",
U2011="BSS Hardware Issue","ACTIVE",
U2011="Sites strategiques, MLL, Pylone, etc.","PASSIVE",
U2011="AKTIVCO DEFAUT GE &amp; POWER Cabinet","PASSIVE",
U2011="AKTIVCO Coupure ENEO &amp; Baisse de tension","PASSIVE",
U2011="Coupure ENEO &amp; Baisse de tension","PASSIVE",
U2011="Defaut GE &amp; POWER Cabinet","PASSIVE",
U2011="Sharing","PASSIVE",
U2011="Sites strategiques &amp; DataCenter","PASSIVE",
U2011="Exclu","Exclu",
U2011="SAT","ACTIVE",
U2011="SPARE-ISSUE","SPARE-ISSUE",
U2011="Fiber CAmtel","ACTIVE",
U2011="Fiber AOF","ACTIVE",
U2011="Projet OCM (HUAWEI)","PLANNED WORKS",
U2011="Projet OCM (NOKIA)","PLANNED WORKS",
U2011="ACCESS-ISSUE","ACCESS-ISSUE",
U2011="Projet OCM (ZTE, NOKIA, autres projets)","PLANNED WORKS",
U2011="No root CAuse","No root cause",
U2011="ODU HS","ACTIVE",
U2011="IP &amp; VLAN","ACTIVE",
U2011="Warehouse HUAWEI","SPARE-ISSUE",
U2011="SPARE-HS","SPARE-ISSUE",
U2011="Power Telco","ACTIVE"
),"")</f>
        <v/>
      </c>
      <c r="W2011" s="51"/>
      <c r="X2011" s="51"/>
      <c r="Y2011" s="51"/>
      <c r="Z2011" s="51"/>
      <c r="AA2011" s="51"/>
      <c r="AB2011" s="34" t="s">
        <v>5420</v>
      </c>
      <c r="AC2011" s="34" t="str">
        <f>_xlfn.XLOOKUP(B2011,[4]ALL!$B:$B,[4]ALL!$N:$N,"")</f>
        <v/>
      </c>
      <c r="AD2011" s="34" t="s">
        <v>5420</v>
      </c>
      <c r="AE2011" s="34"/>
      <c r="AF2011" s="36" t="s">
        <v>5420</v>
      </c>
      <c r="AG2011" s="29"/>
      <c r="AH2011" s="35"/>
      <c r="AI2011" s="29"/>
      <c r="AJ2011" s="29" t="s">
        <v>5420</v>
      </c>
      <c r="AK2011" s="36" t="s">
        <v>5420</v>
      </c>
      <c r="AL2011" s="36" t="s">
        <v>5420</v>
      </c>
      <c r="AM2011" s="36" t="s">
        <v>5420</v>
      </c>
      <c r="AN2011" s="36" t="s">
        <v>5420</v>
      </c>
      <c r="AO2011" s="36" t="s">
        <v>5420</v>
      </c>
      <c r="AP2011" s="36" t="s">
        <v>5420</v>
      </c>
      <c r="AQ2011" s="36" t="s">
        <v>5420</v>
      </c>
      <c r="AR2011" s="36" t="s">
        <v>5420</v>
      </c>
      <c r="AS2011" s="36" t="s">
        <v>5420</v>
      </c>
      <c r="AT2011" s="36" t="s">
        <v>5420</v>
      </c>
      <c r="AU2011" s="36" t="s">
        <v>5420</v>
      </c>
      <c r="AV2011" s="36" t="s">
        <v>5420</v>
      </c>
      <c r="AW2011" s="45"/>
      <c r="AX2011" s="45" t="s">
        <v>5420</v>
      </c>
      <c r="AY2011" s="45" t="s">
        <v>5420</v>
      </c>
      <c r="AZ2011" s="45" t="s">
        <v>5420</v>
      </c>
      <c r="BA2011" s="36" t="s">
        <v>5420</v>
      </c>
    </row>
    <row r="2012" spans="1:53" s="58" customFormat="1" ht="15.6" hidden="1" x14ac:dyDescent="0.3">
      <c r="A2012" s="27" t="s">
        <v>3687</v>
      </c>
      <c r="B2012" s="28" t="s">
        <v>3688</v>
      </c>
      <c r="C2012" s="29" t="str">
        <f>_xlfn.XLOOKUP(B2012,'[1]daily break down'!$D:$D,'[1]daily break down'!$E:$E,"")</f>
        <v>LITTORAL</v>
      </c>
      <c r="D2012" s="27" t="s">
        <v>18</v>
      </c>
      <c r="E2012" s="27"/>
      <c r="F2012" s="29" t="s">
        <v>31</v>
      </c>
      <c r="G2012" s="27" t="s">
        <v>3689</v>
      </c>
      <c r="H2012" s="30" t="str">
        <f>_xlfn.XLOOKUP(B2012,[2]CALCULATION!$B:$B,[2]CALCULATION!$H:$H,"")</f>
        <v>ZTE</v>
      </c>
      <c r="I2012" s="25">
        <v>0</v>
      </c>
      <c r="J2012" s="25">
        <v>0</v>
      </c>
      <c r="K2012" s="25">
        <v>0</v>
      </c>
      <c r="L2012" s="25">
        <v>0</v>
      </c>
      <c r="M2012" s="25">
        <v>0</v>
      </c>
      <c r="N2012" s="25">
        <v>0</v>
      </c>
      <c r="O2012" s="25">
        <v>0</v>
      </c>
      <c r="P2012" s="25" t="s">
        <v>6366</v>
      </c>
      <c r="Q2012" s="31" t="s">
        <v>5364</v>
      </c>
      <c r="R2012" s="31"/>
      <c r="S2012" s="32" t="str" cm="1">
        <f t="array" ref="S2012">IFERROR(_xlfn.IFS(
U2012="MPR ISSUE","PDH",
U2012="BSS Hardware Issue","BSS",
U2012="Sites strategiques, MLL, Pylone, etc.","ENVTECH",
U2012="AKTIVCO DEFAUT GE &amp; POWER Cabinet","AKTIVCO",
U2012="AKTIVCO Coupure ENEO &amp; Baisse de tension","AKTIVCO GRID ONLY",
U2012="Coupure ENEO &amp; Baisse de tension","IHS GRID ONLY",
U2012="Defaut GE &amp; POWER Cabinet","IHS",
U2012="Sharing","Partners",
U2012="Sites strategiques &amp; DataCenter","SST &amp; DC",
U2012="Exclu","Exclu",
U2012="SAT","SAT",
U2012="SPARE-ISSUE","SPARE-ISSUE",
U2012="Fiber CAmtel","TRANS_FO_CAMTEL",
U2012="Fiber AOF","Fiber AOF",
U2012="Projet OCM (HUAWEI)","TRAVAUX-HUAWEI",
U2012="Projet OCM (NOKIA)","TRAVAUX-NOKIA",
U2012="ACCESS-ISSUE","ACCESS-ISSUE",
U2012="Projet OCM (ZTE, NOKIA, autres projets)","TRAVAUX OCM",
U2012="No root CAuse","No root cause",
U2012="ODU HS","PDH",
U2012="IP &amp; VLAN","PDH",
U2012="Warehouse HUAWEI","SPARE-ISSUE",
U2012="SPARE-HS","SPARE-ISSUE",
U2012="Power Telco","BSS"
),"")</f>
        <v/>
      </c>
      <c r="T2012" s="32" t="str" cm="1">
        <f t="array" ref="T2012">IFERROR(_xlfn.IFS(
U2012="MPR ISSUE","TX ISSUE",
U2012="BSS Hardware Issue","RAN ISSUE",
U2012="Sites strategiques, MLL, Pylone, etc.","ENVTECH",
U2012="AKTIVCO DEFAUT GE &amp; POWER Cabinet","POWER ISSUE",
U2012="AKTIVCO Coupure ENEO &amp; Baisse de tension","POWER ISSUE",
U2012="Coupure ENEO &amp; Baisse de tension","POWER ISSUE",
U2012="Defaut GE &amp; POWER Cabinet","POWER ISSUE",
U2012="Sharing","POWER ISSUE",
U2012="Sites strategiques &amp; DataCenter","POWER ISSUE",
U2012="Exclu","Exclu",
U2012="SAT","TX ISSUE",
U2012="SPARE-ISSUE","SPARE-ISSUE",
U2012="Fiber CAmtel","TX ISSUE",
U2012="Fiber AOF","TX ISSUE",
U2012="Projet OCM (HUAWEI)","TRAVAUX-HUAWEI",
U2012="Projet OCM (NOKIA)","TRAVAUX -NOKIA",
U2012="ACCESS-ISSUE","ACCESS-ISSUE",
U2012="Projet OCM (ZTE, NOKIA, autres projets)","TRAVAUX OCM",
U2012="No root CAuse","No root cause",
U2012="ODU HS","TX ISSUE",
U2012="IP &amp; VLAN","TX ISSUE",
U2012="Warehouse HUAWEI","SPARE-ISSUE",
U2012="SPARE-HS","SPARE-ISSUE",
U2012="Power Telco","RAN ISSUE"
),"")</f>
        <v/>
      </c>
      <c r="U2012" s="33"/>
      <c r="V2012" s="32" t="str" cm="1">
        <f t="array" ref="V2012">IFERROR(_xlfn.IFS(
U2012="MPR ISSUE","ACTIVE",
U2012="BSS Hardware Issue","ACTIVE",
U2012="Sites strategiques, MLL, Pylone, etc.","PASSIVE",
U2012="AKTIVCO DEFAUT GE &amp; POWER Cabinet","PASSIVE",
U2012="AKTIVCO Coupure ENEO &amp; Baisse de tension","PASSIVE",
U2012="Coupure ENEO &amp; Baisse de tension","PASSIVE",
U2012="Defaut GE &amp; POWER Cabinet","PASSIVE",
U2012="Sharing","PASSIVE",
U2012="Sites strategiques &amp; DataCenter","PASSIVE",
U2012="Exclu","Exclu",
U2012="SAT","ACTIVE",
U2012="SPARE-ISSUE","SPARE-ISSUE",
U2012="Fiber CAmtel","ACTIVE",
U2012="Fiber AOF","ACTIVE",
U2012="Projet OCM (HUAWEI)","PLANNED WORKS",
U2012="Projet OCM (NOKIA)","PLANNED WORKS",
U2012="ACCESS-ISSUE","ACCESS-ISSUE",
U2012="Projet OCM (ZTE, NOKIA, autres projets)","PLANNED WORKS",
U2012="No root CAuse","No root cause",
U2012="ODU HS","ACTIVE",
U2012="IP &amp; VLAN","ACTIVE",
U2012="Warehouse HUAWEI","SPARE-ISSUE",
U2012="SPARE-HS","SPARE-ISSUE",
U2012="Power Telco","ACTIVE"
),"")</f>
        <v/>
      </c>
      <c r="W2012" s="51"/>
      <c r="X2012" s="51"/>
      <c r="Y2012" s="51"/>
      <c r="Z2012" s="51"/>
      <c r="AA2012" s="51"/>
      <c r="AB2012" s="34" t="s">
        <v>5420</v>
      </c>
      <c r="AC2012" s="34" t="str">
        <f>_xlfn.XLOOKUP(B2012,[4]ALL!$B:$B,[4]ALL!$N:$N,"")</f>
        <v/>
      </c>
      <c r="AD2012" s="34" t="s">
        <v>5420</v>
      </c>
      <c r="AE2012" s="34"/>
      <c r="AF2012" s="36" t="s">
        <v>5420</v>
      </c>
      <c r="AG2012" s="29"/>
      <c r="AH2012" s="35"/>
      <c r="AI2012" s="29"/>
      <c r="AJ2012" s="29" t="s">
        <v>5420</v>
      </c>
      <c r="AK2012" s="36" t="s">
        <v>5420</v>
      </c>
      <c r="AL2012" s="36" t="s">
        <v>5420</v>
      </c>
      <c r="AM2012" s="36" t="s">
        <v>5420</v>
      </c>
      <c r="AN2012" s="36" t="s">
        <v>5420</v>
      </c>
      <c r="AO2012" s="36" t="s">
        <v>5420</v>
      </c>
      <c r="AP2012" s="36" t="s">
        <v>5420</v>
      </c>
      <c r="AQ2012" s="36" t="s">
        <v>5420</v>
      </c>
      <c r="AR2012" s="36" t="s">
        <v>5420</v>
      </c>
      <c r="AS2012" s="36" t="s">
        <v>5420</v>
      </c>
      <c r="AT2012" s="36" t="s">
        <v>5420</v>
      </c>
      <c r="AU2012" s="36" t="s">
        <v>5420</v>
      </c>
      <c r="AV2012" s="36" t="s">
        <v>5420</v>
      </c>
      <c r="AW2012" s="45"/>
      <c r="AX2012" s="45" t="s">
        <v>5420</v>
      </c>
      <c r="AY2012" s="45" t="s">
        <v>5420</v>
      </c>
      <c r="AZ2012" s="45" t="s">
        <v>5420</v>
      </c>
      <c r="BA2012" s="36" t="s">
        <v>5420</v>
      </c>
    </row>
    <row r="2013" spans="1:53" s="58" customFormat="1" ht="15.6" hidden="1" x14ac:dyDescent="0.3">
      <c r="A2013" s="27" t="s">
        <v>3694</v>
      </c>
      <c r="B2013" s="28" t="s">
        <v>3695</v>
      </c>
      <c r="C2013" s="29" t="str">
        <f>_xlfn.XLOOKUP(B2013,'[1]daily break down'!$D:$D,'[1]daily break down'!$E:$E,"")</f>
        <v>CENTRE</v>
      </c>
      <c r="D2013" s="27" t="s">
        <v>11</v>
      </c>
      <c r="E2013" s="27" t="s">
        <v>12</v>
      </c>
      <c r="F2013" s="29" t="s">
        <v>37</v>
      </c>
      <c r="G2013" s="27" t="s">
        <v>1578</v>
      </c>
      <c r="H2013" s="30" t="str">
        <f>_xlfn.XLOOKUP(B2013,[2]CALCULATION!$B:$B,[2]CALCULATION!$H:$H,"")</f>
        <v>ZTE</v>
      </c>
      <c r="I2013" s="25">
        <v>0</v>
      </c>
      <c r="J2013" s="25">
        <v>0</v>
      </c>
      <c r="K2013" s="25">
        <v>0</v>
      </c>
      <c r="L2013" s="25">
        <v>0</v>
      </c>
      <c r="M2013" s="25">
        <v>0</v>
      </c>
      <c r="N2013" s="25">
        <v>0</v>
      </c>
      <c r="O2013" s="25">
        <v>0</v>
      </c>
      <c r="P2013" s="25" t="s">
        <v>6366</v>
      </c>
      <c r="Q2013" s="31" t="str">
        <f>_xlfn.XLOOKUP(B2013,'[1]daily break down'!$D:$D,'[1]daily break down'!$O:$O,"")</f>
        <v>EXCLU</v>
      </c>
      <c r="R2013" s="31"/>
      <c r="S2013" s="32" t="str" cm="1">
        <f t="array" ref="S2013">IFERROR(_xlfn.IFS(
U2013="MPR ISSUE","PDH",
U2013="BSS Hardware Issue","BSS",
U2013="Sites strategiques, MLL, Pylone, etc.","ENVTECH",
U2013="AKTIVCO DEFAUT GE &amp; POWER Cabinet","AKTIVCO",
U2013="AKTIVCO Coupure ENEO &amp; Baisse de tension","AKTIVCO GRID ONLY",
U2013="Coupure ENEO &amp; Baisse de tension","IHS GRID ONLY",
U2013="Defaut GE &amp; POWER Cabinet","IHS",
U2013="Sharing","Partners",
U2013="Sites strategiques &amp; DataCenter","SST &amp; DC",
U2013="Exclu","Exclu",
U2013="SAT","SAT",
U2013="SPARE-ISSUE","SPARE-ISSUE",
U2013="Fiber CAmtel","TRANS_FO_CAMTEL",
U2013="Fiber AOF","Fiber AOF",
U2013="Projet OCM (HUAWEI)","TRAVAUX-HUAWEI",
U2013="Projet OCM (NOKIA)","TRAVAUX-NOKIA",
U2013="ACCESS-ISSUE","ACCESS-ISSUE",
U2013="Projet OCM (ZTE, NOKIA, autres projets)","TRAVAUX OCM",
U2013="No root CAuse","No root cause",
U2013="ODU HS","PDH",
U2013="IP &amp; VLAN","PDH",
U2013="Warehouse HUAWEI","SPARE-ISSUE",
U2013="SPARE-HS","SPARE-ISSUE",
U2013="Power Telco","BSS"
),"")</f>
        <v/>
      </c>
      <c r="T2013" s="32" t="str" cm="1">
        <f t="array" ref="T2013">IFERROR(_xlfn.IFS(
U2013="MPR ISSUE","TX ISSUE",
U2013="BSS Hardware Issue","RAN ISSUE",
U2013="Sites strategiques, MLL, Pylone, etc.","ENVTECH",
U2013="AKTIVCO DEFAUT GE &amp; POWER Cabinet","POWER ISSUE",
U2013="AKTIVCO Coupure ENEO &amp; Baisse de tension","POWER ISSUE",
U2013="Coupure ENEO &amp; Baisse de tension","POWER ISSUE",
U2013="Defaut GE &amp; POWER Cabinet","POWER ISSUE",
U2013="Sharing","POWER ISSUE",
U2013="Sites strategiques &amp; DataCenter","POWER ISSUE",
U2013="Exclu","Exclu",
U2013="SAT","TX ISSUE",
U2013="SPARE-ISSUE","SPARE-ISSUE",
U2013="Fiber CAmtel","TX ISSUE",
U2013="Fiber AOF","TX ISSUE",
U2013="Projet OCM (HUAWEI)","TRAVAUX-HUAWEI",
U2013="Projet OCM (NOKIA)","TRAVAUX -NOKIA",
U2013="ACCESS-ISSUE","ACCESS-ISSUE",
U2013="Projet OCM (ZTE, NOKIA, autres projets)","TRAVAUX OCM",
U2013="No root CAuse","No root cause",
U2013="ODU HS","TX ISSUE",
U2013="IP &amp; VLAN","TX ISSUE",
U2013="Warehouse HUAWEI","SPARE-ISSUE",
U2013="SPARE-HS","SPARE-ISSUE",
U2013="Power Telco","RAN ISSUE"
),"")</f>
        <v/>
      </c>
      <c r="U2013" s="33"/>
      <c r="V2013" s="32" t="str" cm="1">
        <f t="array" ref="V2013">IFERROR(_xlfn.IFS(
U2013="MPR ISSUE","ACTIVE",
U2013="BSS Hardware Issue","ACTIVE",
U2013="Sites strategiques, MLL, Pylone, etc.","PASSIVE",
U2013="AKTIVCO DEFAUT GE &amp; POWER Cabinet","PASSIVE",
U2013="AKTIVCO Coupure ENEO &amp; Baisse de tension","PASSIVE",
U2013="Coupure ENEO &amp; Baisse de tension","PASSIVE",
U2013="Defaut GE &amp; POWER Cabinet","PASSIVE",
U2013="Sharing","PASSIVE",
U2013="Sites strategiques &amp; DataCenter","PASSIVE",
U2013="Exclu","Exclu",
U2013="SAT","ACTIVE",
U2013="SPARE-ISSUE","SPARE-ISSUE",
U2013="Fiber CAmtel","ACTIVE",
U2013="Fiber AOF","ACTIVE",
U2013="Projet OCM (HUAWEI)","PLANNED WORKS",
U2013="Projet OCM (NOKIA)","PLANNED WORKS",
U2013="ACCESS-ISSUE","ACCESS-ISSUE",
U2013="Projet OCM (ZTE, NOKIA, autres projets)","PLANNED WORKS",
U2013="No root CAuse","No root cause",
U2013="ODU HS","ACTIVE",
U2013="IP &amp; VLAN","ACTIVE",
U2013="Warehouse HUAWEI","SPARE-ISSUE",
U2013="SPARE-HS","SPARE-ISSUE",
U2013="Power Telco","ACTIVE"
),"")</f>
        <v/>
      </c>
      <c r="W2013" s="51"/>
      <c r="X2013" s="51"/>
      <c r="Y2013" s="51"/>
      <c r="Z2013" s="51"/>
      <c r="AA2013" s="51"/>
      <c r="AB2013" s="34" t="s">
        <v>5420</v>
      </c>
      <c r="AC2013" s="34" t="str">
        <f>_xlfn.XLOOKUP(B2013,[4]ALL!$B:$B,[4]ALL!$N:$N,"")</f>
        <v/>
      </c>
      <c r="AD2013" s="34" t="s">
        <v>5420</v>
      </c>
      <c r="AE2013" s="34"/>
      <c r="AF2013" s="36" t="s">
        <v>5420</v>
      </c>
      <c r="AG2013" s="29"/>
      <c r="AH2013" s="35"/>
      <c r="AI2013" s="29"/>
      <c r="AJ2013" s="29" t="s">
        <v>5420</v>
      </c>
      <c r="AK2013" s="36" t="s">
        <v>5420</v>
      </c>
      <c r="AL2013" s="36" t="s">
        <v>5420</v>
      </c>
      <c r="AM2013" s="36" t="s">
        <v>5420</v>
      </c>
      <c r="AN2013" s="36" t="s">
        <v>5420</v>
      </c>
      <c r="AO2013" s="36" t="s">
        <v>5420</v>
      </c>
      <c r="AP2013" s="36" t="s">
        <v>5420</v>
      </c>
      <c r="AQ2013" s="36" t="s">
        <v>5420</v>
      </c>
      <c r="AR2013" s="36" t="s">
        <v>5420</v>
      </c>
      <c r="AS2013" s="36" t="s">
        <v>5420</v>
      </c>
      <c r="AT2013" s="36" t="s">
        <v>5420</v>
      </c>
      <c r="AU2013" s="36" t="s">
        <v>5420</v>
      </c>
      <c r="AV2013" s="36" t="s">
        <v>5420</v>
      </c>
      <c r="AW2013" s="45"/>
      <c r="AX2013" s="45" t="s">
        <v>5420</v>
      </c>
      <c r="AY2013" s="45" t="s">
        <v>5420</v>
      </c>
      <c r="AZ2013" s="45" t="s">
        <v>5420</v>
      </c>
      <c r="BA2013" s="36" t="s">
        <v>5420</v>
      </c>
    </row>
    <row r="2014" spans="1:53" s="58" customFormat="1" ht="15.6" hidden="1" x14ac:dyDescent="0.3">
      <c r="A2014" s="27" t="s">
        <v>3700</v>
      </c>
      <c r="B2014" s="28" t="s">
        <v>3701</v>
      </c>
      <c r="C2014" s="29" t="str">
        <f>_xlfn.XLOOKUP(B2014,'[1]daily break down'!$D:$D,'[1]daily break down'!$E:$E,"")</f>
        <v>NORD</v>
      </c>
      <c r="D2014" s="27" t="s">
        <v>11</v>
      </c>
      <c r="E2014" s="27" t="s">
        <v>237</v>
      </c>
      <c r="F2014" s="29" t="s">
        <v>23</v>
      </c>
      <c r="G2014" s="27" t="s">
        <v>3702</v>
      </c>
      <c r="H2014" s="37" t="str">
        <f>_xlfn.XLOOKUP(B2014,[2]CALCULATION!$B:$B,[2]CALCULATION!$H:$H,"")</f>
        <v>HUAWEI</v>
      </c>
      <c r="I2014" s="25">
        <v>0</v>
      </c>
      <c r="J2014" s="25">
        <v>0</v>
      </c>
      <c r="K2014" s="25">
        <v>0</v>
      </c>
      <c r="L2014" s="25">
        <v>0</v>
      </c>
      <c r="M2014" s="25">
        <v>0</v>
      </c>
      <c r="N2014" s="25">
        <v>0</v>
      </c>
      <c r="O2014" s="25">
        <v>0</v>
      </c>
      <c r="P2014" s="25" t="s">
        <v>6366</v>
      </c>
      <c r="Q2014" s="31" t="s">
        <v>5364</v>
      </c>
      <c r="R2014" s="31"/>
      <c r="S2014" s="32" t="str" cm="1">
        <f t="array" ref="S2014">IFERROR(_xlfn.IFS(
U2014="MPR ISSUE","PDH",
U2014="BSS Hardware Issue","BSS",
U2014="Sites strategiques, MLL, Pylone, etc.","ENVTECH",
U2014="AKTIVCO DEFAUT GE &amp; POWER Cabinet","AKTIVCO",
U2014="AKTIVCO Coupure ENEO &amp; Baisse de tension","AKTIVCO GRID ONLY",
U2014="Coupure ENEO &amp; Baisse de tension","IHS GRID ONLY",
U2014="Defaut GE &amp; POWER Cabinet","IHS",
U2014="Sharing","Partners",
U2014="Sites strategiques &amp; DataCenter","SST &amp; DC",
U2014="Exclu","Exclu",
U2014="SAT","SAT",
U2014="SPARE-ISSUE","SPARE-ISSUE",
U2014="Fiber CAmtel","TRANS_FO_CAMTEL",
U2014="Fiber AOF","Fiber AOF",
U2014="Projet OCM (HUAWEI)","TRAVAUX-HUAWEI",
U2014="Projet OCM (NOKIA)","TRAVAUX-NOKIA",
U2014="ACCESS-ISSUE","ACCESS-ISSUE",
U2014="Projet OCM (ZTE, NOKIA, autres projets)","TRAVAUX OCM",
U2014="No root CAuse","No root cause",
U2014="ODU HS","PDH",
U2014="IP &amp; VLAN","PDH",
U2014="Warehouse HUAWEI","SPARE-ISSUE",
U2014="SPARE-HS","SPARE-ISSUE",
U2014="Power Telco","BSS"
),"")</f>
        <v/>
      </c>
      <c r="T2014" s="32" t="str" cm="1">
        <f t="array" ref="T2014">IFERROR(_xlfn.IFS(
U2014="MPR ISSUE","TX ISSUE",
U2014="BSS Hardware Issue","RAN ISSUE",
U2014="Sites strategiques, MLL, Pylone, etc.","ENVTECH",
U2014="AKTIVCO DEFAUT GE &amp; POWER Cabinet","POWER ISSUE",
U2014="AKTIVCO Coupure ENEO &amp; Baisse de tension","POWER ISSUE",
U2014="Coupure ENEO &amp; Baisse de tension","POWER ISSUE",
U2014="Defaut GE &amp; POWER Cabinet","POWER ISSUE",
U2014="Sharing","POWER ISSUE",
U2014="Sites strategiques &amp; DataCenter","POWER ISSUE",
U2014="Exclu","Exclu",
U2014="SAT","TX ISSUE",
U2014="SPARE-ISSUE","SPARE-ISSUE",
U2014="Fiber CAmtel","TX ISSUE",
U2014="Fiber AOF","TX ISSUE",
U2014="Projet OCM (HUAWEI)","TRAVAUX-HUAWEI",
U2014="Projet OCM (NOKIA)","TRAVAUX -NOKIA",
U2014="ACCESS-ISSUE","ACCESS-ISSUE",
U2014="Projet OCM (ZTE, NOKIA, autres projets)","TRAVAUX OCM",
U2014="No root CAuse","No root cause",
U2014="ODU HS","TX ISSUE",
U2014="IP &amp; VLAN","TX ISSUE",
U2014="Warehouse HUAWEI","SPARE-ISSUE",
U2014="SPARE-HS","SPARE-ISSUE",
U2014="Power Telco","RAN ISSUE"
),"")</f>
        <v/>
      </c>
      <c r="U2014" s="33"/>
      <c r="V2014" s="32" t="str" cm="1">
        <f t="array" ref="V2014">IFERROR(_xlfn.IFS(
U2014="MPR ISSUE","ACTIVE",
U2014="BSS Hardware Issue","ACTIVE",
U2014="Sites strategiques, MLL, Pylone, etc.","PASSIVE",
U2014="AKTIVCO DEFAUT GE &amp; POWER Cabinet","PASSIVE",
U2014="AKTIVCO Coupure ENEO &amp; Baisse de tension","PASSIVE",
U2014="Coupure ENEO &amp; Baisse de tension","PASSIVE",
U2014="Defaut GE &amp; POWER Cabinet","PASSIVE",
U2014="Sharing","PASSIVE",
U2014="Sites strategiques &amp; DataCenter","PASSIVE",
U2014="Exclu","Exclu",
U2014="SAT","ACTIVE",
U2014="SPARE-ISSUE","SPARE-ISSUE",
U2014="Fiber CAmtel","ACTIVE",
U2014="Fiber AOF","ACTIVE",
U2014="Projet OCM (HUAWEI)","PLANNED WORKS",
U2014="Projet OCM (NOKIA)","PLANNED WORKS",
U2014="ACCESS-ISSUE","ACCESS-ISSUE",
U2014="Projet OCM (ZTE, NOKIA, autres projets)","PLANNED WORKS",
U2014="No root CAuse","No root cause",
U2014="ODU HS","ACTIVE",
U2014="IP &amp; VLAN","ACTIVE",
U2014="Warehouse HUAWEI","SPARE-ISSUE",
U2014="SPARE-HS","SPARE-ISSUE",
U2014="Power Telco","ACTIVE"
),"")</f>
        <v/>
      </c>
      <c r="W2014" s="51"/>
      <c r="X2014" s="51"/>
      <c r="Y2014" s="51"/>
      <c r="Z2014" s="51"/>
      <c r="AA2014" s="51"/>
      <c r="AB2014" s="34" t="s">
        <v>5420</v>
      </c>
      <c r="AC2014" s="34" t="str">
        <f>_xlfn.XLOOKUP(B2014,[4]ALL!$B:$B,[4]ALL!$N:$N,"")</f>
        <v/>
      </c>
      <c r="AD2014" s="34" t="s">
        <v>5420</v>
      </c>
      <c r="AE2014" s="34"/>
      <c r="AF2014" s="36" t="s">
        <v>5420</v>
      </c>
      <c r="AG2014" s="29"/>
      <c r="AH2014" s="35"/>
      <c r="AI2014" s="29"/>
      <c r="AJ2014" s="29" t="s">
        <v>5420</v>
      </c>
      <c r="AK2014" s="36" t="s">
        <v>5420</v>
      </c>
      <c r="AL2014" s="36" t="s">
        <v>5420</v>
      </c>
      <c r="AM2014" s="36" t="s">
        <v>5420</v>
      </c>
      <c r="AN2014" s="36" t="s">
        <v>5420</v>
      </c>
      <c r="AO2014" s="36" t="s">
        <v>5420</v>
      </c>
      <c r="AP2014" s="36" t="s">
        <v>5420</v>
      </c>
      <c r="AQ2014" s="36" t="s">
        <v>5420</v>
      </c>
      <c r="AR2014" s="36" t="s">
        <v>5420</v>
      </c>
      <c r="AS2014" s="36" t="s">
        <v>5420</v>
      </c>
      <c r="AT2014" s="36" t="s">
        <v>5420</v>
      </c>
      <c r="AU2014" s="36" t="s">
        <v>5420</v>
      </c>
      <c r="AV2014" s="36" t="s">
        <v>5420</v>
      </c>
      <c r="AW2014" s="45"/>
      <c r="AX2014" s="45" t="s">
        <v>5420</v>
      </c>
      <c r="AY2014" s="45" t="s">
        <v>5420</v>
      </c>
      <c r="AZ2014" s="45" t="s">
        <v>5420</v>
      </c>
      <c r="BA2014" s="36" t="s">
        <v>5420</v>
      </c>
    </row>
    <row r="2015" spans="1:53" s="58" customFormat="1" ht="15.6" hidden="1" x14ac:dyDescent="0.3">
      <c r="A2015" s="27" t="s">
        <v>3716</v>
      </c>
      <c r="B2015" s="28" t="s">
        <v>3717</v>
      </c>
      <c r="C2015" s="29" t="str">
        <f>_xlfn.XLOOKUP(B2015,'[1]daily break down'!$D:$D,'[1]daily break down'!$E:$E,"")</f>
        <v>CENTRE</v>
      </c>
      <c r="D2015" s="27" t="s">
        <v>21</v>
      </c>
      <c r="E2015" s="27" t="s">
        <v>122</v>
      </c>
      <c r="F2015" s="29" t="s">
        <v>69</v>
      </c>
      <c r="G2015" s="27" t="s">
        <v>3718</v>
      </c>
      <c r="H2015" s="30" t="str">
        <f>_xlfn.XLOOKUP(B2015,[2]CALCULATION!$B:$B,[2]CALCULATION!$H:$H,"")</f>
        <v>ZTE</v>
      </c>
      <c r="I2015" s="25">
        <v>0</v>
      </c>
      <c r="J2015" s="25">
        <v>0</v>
      </c>
      <c r="K2015" s="25">
        <v>0</v>
      </c>
      <c r="L2015" s="25">
        <v>0</v>
      </c>
      <c r="M2015" s="25">
        <v>0</v>
      </c>
      <c r="N2015" s="25">
        <v>0</v>
      </c>
      <c r="O2015" s="25">
        <v>0</v>
      </c>
      <c r="P2015" s="25" t="s">
        <v>6366</v>
      </c>
      <c r="Q2015" s="31" t="s">
        <v>5364</v>
      </c>
      <c r="R2015" s="31"/>
      <c r="S2015" s="32" t="str" cm="1">
        <f t="array" ref="S2015">IFERROR(_xlfn.IFS(
U2015="MPR ISSUE","PDH",
U2015="BSS Hardware Issue","BSS",
U2015="Sites strategiques, MLL, Pylone, etc.","ENVTECH",
U2015="AKTIVCO DEFAUT GE &amp; POWER Cabinet","AKTIVCO",
U2015="AKTIVCO Coupure ENEO &amp; Baisse de tension","AKTIVCO GRID ONLY",
U2015="Coupure ENEO &amp; Baisse de tension","IHS GRID ONLY",
U2015="Defaut GE &amp; POWER Cabinet","IHS",
U2015="Sharing","Partners",
U2015="Sites strategiques &amp; DataCenter","SST &amp; DC",
U2015="Exclu","Exclu",
U2015="SAT","SAT",
U2015="SPARE-ISSUE","SPARE-ISSUE",
U2015="Fiber CAmtel","TRANS_FO_CAMTEL",
U2015="Fiber AOF","Fiber AOF",
U2015="Projet OCM (HUAWEI)","TRAVAUX-HUAWEI",
U2015="Projet OCM (NOKIA)","TRAVAUX-NOKIA",
U2015="ACCESS-ISSUE","ACCESS-ISSUE",
U2015="Projet OCM (ZTE, NOKIA, autres projets)","TRAVAUX OCM",
U2015="No root CAuse","No root cause",
U2015="ODU HS","PDH",
U2015="IP &amp; VLAN","PDH",
U2015="Warehouse HUAWEI","SPARE-ISSUE",
U2015="SPARE-HS","SPARE-ISSUE",
U2015="Power Telco","BSS"
),"")</f>
        <v/>
      </c>
      <c r="T2015" s="32" t="str" cm="1">
        <f t="array" ref="T2015">IFERROR(_xlfn.IFS(
U2015="MPR ISSUE","TX ISSUE",
U2015="BSS Hardware Issue","RAN ISSUE",
U2015="Sites strategiques, MLL, Pylone, etc.","ENVTECH",
U2015="AKTIVCO DEFAUT GE &amp; POWER Cabinet","POWER ISSUE",
U2015="AKTIVCO Coupure ENEO &amp; Baisse de tension","POWER ISSUE",
U2015="Coupure ENEO &amp; Baisse de tension","POWER ISSUE",
U2015="Defaut GE &amp; POWER Cabinet","POWER ISSUE",
U2015="Sharing","POWER ISSUE",
U2015="Sites strategiques &amp; DataCenter","POWER ISSUE",
U2015="Exclu","Exclu",
U2015="SAT","TX ISSUE",
U2015="SPARE-ISSUE","SPARE-ISSUE",
U2015="Fiber CAmtel","TX ISSUE",
U2015="Fiber AOF","TX ISSUE",
U2015="Projet OCM (HUAWEI)","TRAVAUX-HUAWEI",
U2015="Projet OCM (NOKIA)","TRAVAUX -NOKIA",
U2015="ACCESS-ISSUE","ACCESS-ISSUE",
U2015="Projet OCM (ZTE, NOKIA, autres projets)","TRAVAUX OCM",
U2015="No root CAuse","No root cause",
U2015="ODU HS","TX ISSUE",
U2015="IP &amp; VLAN","TX ISSUE",
U2015="Warehouse HUAWEI","SPARE-ISSUE",
U2015="SPARE-HS","SPARE-ISSUE",
U2015="Power Telco","RAN ISSUE"
),"")</f>
        <v/>
      </c>
      <c r="U2015" s="33"/>
      <c r="V2015" s="32" t="str" cm="1">
        <f t="array" ref="V2015">IFERROR(_xlfn.IFS(
U2015="MPR ISSUE","ACTIVE",
U2015="BSS Hardware Issue","ACTIVE",
U2015="Sites strategiques, MLL, Pylone, etc.","PASSIVE",
U2015="AKTIVCO DEFAUT GE &amp; POWER Cabinet","PASSIVE",
U2015="AKTIVCO Coupure ENEO &amp; Baisse de tension","PASSIVE",
U2015="Coupure ENEO &amp; Baisse de tension","PASSIVE",
U2015="Defaut GE &amp; POWER Cabinet","PASSIVE",
U2015="Sharing","PASSIVE",
U2015="Sites strategiques &amp; DataCenter","PASSIVE",
U2015="Exclu","Exclu",
U2015="SAT","ACTIVE",
U2015="SPARE-ISSUE","SPARE-ISSUE",
U2015="Fiber CAmtel","ACTIVE",
U2015="Fiber AOF","ACTIVE",
U2015="Projet OCM (HUAWEI)","PLANNED WORKS",
U2015="Projet OCM (NOKIA)","PLANNED WORKS",
U2015="ACCESS-ISSUE","ACCESS-ISSUE",
U2015="Projet OCM (ZTE, NOKIA, autres projets)","PLANNED WORKS",
U2015="No root CAuse","No root cause",
U2015="ODU HS","ACTIVE",
U2015="IP &amp; VLAN","ACTIVE",
U2015="Warehouse HUAWEI","SPARE-ISSUE",
U2015="SPARE-HS","SPARE-ISSUE",
U2015="Power Telco","ACTIVE"
),"")</f>
        <v/>
      </c>
      <c r="W2015" s="51"/>
      <c r="X2015" s="51"/>
      <c r="Y2015" s="51"/>
      <c r="Z2015" s="51"/>
      <c r="AA2015" s="51"/>
      <c r="AB2015" s="34" t="s">
        <v>5420</v>
      </c>
      <c r="AC2015" s="34" t="str">
        <f>_xlfn.XLOOKUP(B2015,[4]ALL!$B:$B,[4]ALL!$N:$N,"")</f>
        <v/>
      </c>
      <c r="AD2015" s="34" t="s">
        <v>5420</v>
      </c>
      <c r="AE2015" s="34"/>
      <c r="AF2015" s="36" t="s">
        <v>5420</v>
      </c>
      <c r="AG2015" s="29"/>
      <c r="AH2015" s="35"/>
      <c r="AI2015" s="29"/>
      <c r="AJ2015" s="29" t="s">
        <v>5420</v>
      </c>
      <c r="AK2015" s="36" t="s">
        <v>5420</v>
      </c>
      <c r="AL2015" s="36" t="s">
        <v>5420</v>
      </c>
      <c r="AM2015" s="36" t="s">
        <v>5420</v>
      </c>
      <c r="AN2015" s="36" t="s">
        <v>5420</v>
      </c>
      <c r="AO2015" s="36" t="s">
        <v>5420</v>
      </c>
      <c r="AP2015" s="36" t="s">
        <v>5420</v>
      </c>
      <c r="AQ2015" s="36" t="s">
        <v>5420</v>
      </c>
      <c r="AR2015" s="36" t="s">
        <v>5420</v>
      </c>
      <c r="AS2015" s="36" t="s">
        <v>5420</v>
      </c>
      <c r="AT2015" s="36" t="s">
        <v>5420</v>
      </c>
      <c r="AU2015" s="36" t="s">
        <v>5420</v>
      </c>
      <c r="AV2015" s="36" t="s">
        <v>5420</v>
      </c>
      <c r="AW2015" s="45"/>
      <c r="AX2015" s="45" t="s">
        <v>5420</v>
      </c>
      <c r="AY2015" s="45" t="s">
        <v>5420</v>
      </c>
      <c r="AZ2015" s="45" t="s">
        <v>5420</v>
      </c>
      <c r="BA2015" s="36" t="s">
        <v>5420</v>
      </c>
    </row>
    <row r="2016" spans="1:53" s="58" customFormat="1" ht="15.6" hidden="1" x14ac:dyDescent="0.3">
      <c r="A2016" s="27" t="s">
        <v>3719</v>
      </c>
      <c r="B2016" s="27" t="s">
        <v>3720</v>
      </c>
      <c r="C2016" s="29" t="str">
        <f>_xlfn.XLOOKUP(B2016,'[1]daily break down'!$D:$D,'[1]daily break down'!$E:$E,"")</f>
        <v>CENTRE</v>
      </c>
      <c r="D2016" s="27" t="s">
        <v>21</v>
      </c>
      <c r="E2016" s="27" t="s">
        <v>122</v>
      </c>
      <c r="F2016" s="29" t="s">
        <v>69</v>
      </c>
      <c r="G2016" s="27" t="s">
        <v>3721</v>
      </c>
      <c r="H2016" s="39" t="str">
        <f>_xlfn.XLOOKUP(B2016,[2]CALCULATION!$B:$B,[2]CALCULATION!$H:$H,"")</f>
        <v>NOKIA</v>
      </c>
      <c r="I2016" s="25">
        <v>0</v>
      </c>
      <c r="J2016" s="25">
        <v>0</v>
      </c>
      <c r="K2016" s="25">
        <v>0</v>
      </c>
      <c r="L2016" s="25">
        <v>0</v>
      </c>
      <c r="M2016" s="25">
        <v>0</v>
      </c>
      <c r="N2016" s="25">
        <v>0</v>
      </c>
      <c r="O2016" s="25">
        <v>0</v>
      </c>
      <c r="P2016" s="25" t="s">
        <v>6366</v>
      </c>
      <c r="Q2016" s="31" t="s">
        <v>5364</v>
      </c>
      <c r="R2016" s="31"/>
      <c r="S2016" s="32" t="str" cm="1">
        <f t="array" ref="S2016">IFERROR(_xlfn.IFS(
U2016="MPR ISSUE","PDH",
U2016="BSS Hardware Issue","BSS",
U2016="Sites strategiques, MLL, Pylone, etc.","ENVTECH",
U2016="AKTIVCO DEFAUT GE &amp; POWER Cabinet","AKTIVCO",
U2016="AKTIVCO Coupure ENEO &amp; Baisse de tension","AKTIVCO GRID ONLY",
U2016="Coupure ENEO &amp; Baisse de tension","IHS GRID ONLY",
U2016="Defaut GE &amp; POWER Cabinet","IHS",
U2016="Sharing","Partners",
U2016="Sites strategiques &amp; DataCenter","SST &amp; DC",
U2016="Exclu","Exclu",
U2016="SAT","SAT",
U2016="SPARE-ISSUE","SPARE-ISSUE",
U2016="Fiber CAmtel","TRANS_FO_CAMTEL",
U2016="Fiber AOF","Fiber AOF",
U2016="Projet OCM (HUAWEI)","TRAVAUX-HUAWEI",
U2016="Projet OCM (NOKIA)","TRAVAUX-NOKIA",
U2016="ACCESS-ISSUE","ACCESS-ISSUE",
U2016="Projet OCM (ZTE, NOKIA, autres projets)","TRAVAUX OCM",
U2016="No root CAuse","No root cause",
U2016="ODU HS","PDH",
U2016="IP &amp; VLAN","PDH",
U2016="Warehouse HUAWEI","SPARE-ISSUE",
U2016="SPARE-HS","SPARE-ISSUE",
U2016="Power Telco","BSS"
),"")</f>
        <v/>
      </c>
      <c r="T2016" s="32" t="str" cm="1">
        <f t="array" ref="T2016">IFERROR(_xlfn.IFS(
U2016="MPR ISSUE","TX ISSUE",
U2016="BSS Hardware Issue","RAN ISSUE",
U2016="Sites strategiques, MLL, Pylone, etc.","ENVTECH",
U2016="AKTIVCO DEFAUT GE &amp; POWER Cabinet","POWER ISSUE",
U2016="AKTIVCO Coupure ENEO &amp; Baisse de tension","POWER ISSUE",
U2016="Coupure ENEO &amp; Baisse de tension","POWER ISSUE",
U2016="Defaut GE &amp; POWER Cabinet","POWER ISSUE",
U2016="Sharing","POWER ISSUE",
U2016="Sites strategiques &amp; DataCenter","POWER ISSUE",
U2016="Exclu","Exclu",
U2016="SAT","TX ISSUE",
U2016="SPARE-ISSUE","SPARE-ISSUE",
U2016="Fiber CAmtel","TX ISSUE",
U2016="Fiber AOF","TX ISSUE",
U2016="Projet OCM (HUAWEI)","TRAVAUX-HUAWEI",
U2016="Projet OCM (NOKIA)","TRAVAUX -NOKIA",
U2016="ACCESS-ISSUE","ACCESS-ISSUE",
U2016="Projet OCM (ZTE, NOKIA, autres projets)","TRAVAUX OCM",
U2016="No root CAuse","No root cause",
U2016="ODU HS","TX ISSUE",
U2016="IP &amp; VLAN","TX ISSUE",
U2016="Warehouse HUAWEI","SPARE-ISSUE",
U2016="SPARE-HS","SPARE-ISSUE",
U2016="Power Telco","RAN ISSUE"
),"")</f>
        <v/>
      </c>
      <c r="U2016" s="33"/>
      <c r="V2016" s="32" t="str" cm="1">
        <f t="array" ref="V2016">IFERROR(_xlfn.IFS(
U2016="MPR ISSUE","ACTIVE",
U2016="BSS Hardware Issue","ACTIVE",
U2016="Sites strategiques, MLL, Pylone, etc.","PASSIVE",
U2016="AKTIVCO DEFAUT GE &amp; POWER Cabinet","PASSIVE",
U2016="AKTIVCO Coupure ENEO &amp; Baisse de tension","PASSIVE",
U2016="Coupure ENEO &amp; Baisse de tension","PASSIVE",
U2016="Defaut GE &amp; POWER Cabinet","PASSIVE",
U2016="Sharing","PASSIVE",
U2016="Sites strategiques &amp; DataCenter","PASSIVE",
U2016="Exclu","Exclu",
U2016="SAT","ACTIVE",
U2016="SPARE-ISSUE","SPARE-ISSUE",
U2016="Fiber CAmtel","ACTIVE",
U2016="Fiber AOF","ACTIVE",
U2016="Projet OCM (HUAWEI)","PLANNED WORKS",
U2016="Projet OCM (NOKIA)","PLANNED WORKS",
U2016="ACCESS-ISSUE","ACCESS-ISSUE",
U2016="Projet OCM (ZTE, NOKIA, autres projets)","PLANNED WORKS",
U2016="No root CAuse","No root cause",
U2016="ODU HS","ACTIVE",
U2016="IP &amp; VLAN","ACTIVE",
U2016="Warehouse HUAWEI","SPARE-ISSUE",
U2016="SPARE-HS","SPARE-ISSUE",
U2016="Power Telco","ACTIVE"
),"")</f>
        <v/>
      </c>
      <c r="W2016" s="51"/>
      <c r="X2016" s="51"/>
      <c r="Y2016" s="51"/>
      <c r="Z2016" s="51"/>
      <c r="AA2016" s="51"/>
      <c r="AB2016" s="34" t="s">
        <v>5420</v>
      </c>
      <c r="AC2016" s="34" t="str">
        <f>_xlfn.XLOOKUP(B2016,[4]ALL!$B:$B,[4]ALL!$N:$N,"")</f>
        <v/>
      </c>
      <c r="AD2016" s="34" t="s">
        <v>5420</v>
      </c>
      <c r="AE2016" s="34"/>
      <c r="AF2016" s="36" t="s">
        <v>5420</v>
      </c>
      <c r="AG2016" s="29"/>
      <c r="AH2016" s="35"/>
      <c r="AI2016" s="29"/>
      <c r="AJ2016" s="29" t="s">
        <v>5420</v>
      </c>
      <c r="AK2016" s="36" t="s">
        <v>5420</v>
      </c>
      <c r="AL2016" s="36" t="s">
        <v>5420</v>
      </c>
      <c r="AM2016" s="36" t="s">
        <v>5420</v>
      </c>
      <c r="AN2016" s="36" t="s">
        <v>5420</v>
      </c>
      <c r="AO2016" s="36" t="s">
        <v>5420</v>
      </c>
      <c r="AP2016" s="36" t="s">
        <v>5420</v>
      </c>
      <c r="AQ2016" s="36" t="s">
        <v>5420</v>
      </c>
      <c r="AR2016" s="36" t="s">
        <v>5420</v>
      </c>
      <c r="AS2016" s="36" t="s">
        <v>5420</v>
      </c>
      <c r="AT2016" s="36" t="s">
        <v>5420</v>
      </c>
      <c r="AU2016" s="36" t="s">
        <v>5420</v>
      </c>
      <c r="AV2016" s="36" t="s">
        <v>5420</v>
      </c>
      <c r="AW2016" s="45"/>
      <c r="AX2016" s="45" t="s">
        <v>5420</v>
      </c>
      <c r="AY2016" s="45" t="s">
        <v>5420</v>
      </c>
      <c r="AZ2016" s="45" t="s">
        <v>5420</v>
      </c>
      <c r="BA2016" s="36" t="s">
        <v>5420</v>
      </c>
    </row>
    <row r="2017" spans="1:53" s="58" customFormat="1" ht="15.6" hidden="1" x14ac:dyDescent="0.3">
      <c r="A2017" s="27" t="s">
        <v>3731</v>
      </c>
      <c r="B2017" s="28" t="s">
        <v>3732</v>
      </c>
      <c r="C2017" s="29" t="str">
        <f>_xlfn.XLOOKUP(B2017,'[1]daily break down'!$D:$D,'[1]daily break down'!$E:$E,"")</f>
        <v>OUEST</v>
      </c>
      <c r="D2017" s="27" t="s">
        <v>21</v>
      </c>
      <c r="E2017" s="27" t="s">
        <v>80</v>
      </c>
      <c r="F2017" s="29" t="s">
        <v>102</v>
      </c>
      <c r="G2017" s="27" t="s">
        <v>3731</v>
      </c>
      <c r="H2017" s="37" t="str">
        <f>_xlfn.XLOOKUP(B2017,[2]CALCULATION!$B:$B,[2]CALCULATION!$H:$H,"")</f>
        <v>HUAWEI</v>
      </c>
      <c r="I2017" s="25">
        <v>0</v>
      </c>
      <c r="J2017" s="25">
        <v>0</v>
      </c>
      <c r="K2017" s="25">
        <v>0</v>
      </c>
      <c r="L2017" s="25">
        <v>0</v>
      </c>
      <c r="M2017" s="25">
        <v>0</v>
      </c>
      <c r="N2017" s="25">
        <v>0</v>
      </c>
      <c r="O2017" s="25">
        <v>0</v>
      </c>
      <c r="P2017" s="25" t="s">
        <v>6366</v>
      </c>
      <c r="Q2017" s="31" t="s">
        <v>5364</v>
      </c>
      <c r="R2017" s="31"/>
      <c r="S2017" s="32" t="str" cm="1">
        <f t="array" ref="S2017">IFERROR(_xlfn.IFS(
U2017="MPR ISSUE","PDH",
U2017="BSS Hardware Issue","BSS",
U2017="Sites strategiques, MLL, Pylone, etc.","ENVTECH",
U2017="AKTIVCO DEFAUT GE &amp; POWER Cabinet","AKTIVCO",
U2017="AKTIVCO Coupure ENEO &amp; Baisse de tension","AKTIVCO GRID ONLY",
U2017="Coupure ENEO &amp; Baisse de tension","IHS GRID ONLY",
U2017="Defaut GE &amp; POWER Cabinet","IHS",
U2017="Sharing","Partners",
U2017="Sites strategiques &amp; DataCenter","SST &amp; DC",
U2017="Exclu","Exclu",
U2017="SAT","SAT",
U2017="SPARE-ISSUE","SPARE-ISSUE",
U2017="Fiber CAmtel","TRANS_FO_CAMTEL",
U2017="Fiber AOF","Fiber AOF",
U2017="Projet OCM (HUAWEI)","TRAVAUX-HUAWEI",
U2017="Projet OCM (NOKIA)","TRAVAUX-NOKIA",
U2017="ACCESS-ISSUE","ACCESS-ISSUE",
U2017="Projet OCM (ZTE, NOKIA, autres projets)","TRAVAUX OCM",
U2017="No root CAuse","No root cause",
U2017="ODU HS","PDH",
U2017="IP &amp; VLAN","PDH",
U2017="Warehouse HUAWEI","SPARE-ISSUE",
U2017="SPARE-HS","SPARE-ISSUE",
U2017="Power Telco","BSS"
),"")</f>
        <v/>
      </c>
      <c r="T2017" s="32" t="str" cm="1">
        <f t="array" ref="T2017">IFERROR(_xlfn.IFS(
U2017="MPR ISSUE","TX ISSUE",
U2017="BSS Hardware Issue","RAN ISSUE",
U2017="Sites strategiques, MLL, Pylone, etc.","ENVTECH",
U2017="AKTIVCO DEFAUT GE &amp; POWER Cabinet","POWER ISSUE",
U2017="AKTIVCO Coupure ENEO &amp; Baisse de tension","POWER ISSUE",
U2017="Coupure ENEO &amp; Baisse de tension","POWER ISSUE",
U2017="Defaut GE &amp; POWER Cabinet","POWER ISSUE",
U2017="Sharing","POWER ISSUE",
U2017="Sites strategiques &amp; DataCenter","POWER ISSUE",
U2017="Exclu","Exclu",
U2017="SAT","TX ISSUE",
U2017="SPARE-ISSUE","SPARE-ISSUE",
U2017="Fiber CAmtel","TX ISSUE",
U2017="Fiber AOF","TX ISSUE",
U2017="Projet OCM (HUAWEI)","TRAVAUX-HUAWEI",
U2017="Projet OCM (NOKIA)","TRAVAUX -NOKIA",
U2017="ACCESS-ISSUE","ACCESS-ISSUE",
U2017="Projet OCM (ZTE, NOKIA, autres projets)","TRAVAUX OCM",
U2017="No root CAuse","No root cause",
U2017="ODU HS","TX ISSUE",
U2017="IP &amp; VLAN","TX ISSUE",
U2017="Warehouse HUAWEI","SPARE-ISSUE",
U2017="SPARE-HS","SPARE-ISSUE",
U2017="Power Telco","RAN ISSUE"
),"")</f>
        <v/>
      </c>
      <c r="U2017" s="33"/>
      <c r="V2017" s="32" t="str" cm="1">
        <f t="array" ref="V2017">IFERROR(_xlfn.IFS(
U2017="MPR ISSUE","ACTIVE",
U2017="BSS Hardware Issue","ACTIVE",
U2017="Sites strategiques, MLL, Pylone, etc.","PASSIVE",
U2017="AKTIVCO DEFAUT GE &amp; POWER Cabinet","PASSIVE",
U2017="AKTIVCO Coupure ENEO &amp; Baisse de tension","PASSIVE",
U2017="Coupure ENEO &amp; Baisse de tension","PASSIVE",
U2017="Defaut GE &amp; POWER Cabinet","PASSIVE",
U2017="Sharing","PASSIVE",
U2017="Sites strategiques &amp; DataCenter","PASSIVE",
U2017="Exclu","Exclu",
U2017="SAT","ACTIVE",
U2017="SPARE-ISSUE","SPARE-ISSUE",
U2017="Fiber CAmtel","ACTIVE",
U2017="Fiber AOF","ACTIVE",
U2017="Projet OCM (HUAWEI)","PLANNED WORKS",
U2017="Projet OCM (NOKIA)","PLANNED WORKS",
U2017="ACCESS-ISSUE","ACCESS-ISSUE",
U2017="Projet OCM (ZTE, NOKIA, autres projets)","PLANNED WORKS",
U2017="No root CAuse","No root cause",
U2017="ODU HS","ACTIVE",
U2017="IP &amp; VLAN","ACTIVE",
U2017="Warehouse HUAWEI","SPARE-ISSUE",
U2017="SPARE-HS","SPARE-ISSUE",
U2017="Power Telco","ACTIVE"
),"")</f>
        <v/>
      </c>
      <c r="W2017" s="51"/>
      <c r="X2017" s="51"/>
      <c r="Y2017" s="51"/>
      <c r="Z2017" s="51"/>
      <c r="AA2017" s="51"/>
      <c r="AB2017" s="34" t="s">
        <v>5420</v>
      </c>
      <c r="AC2017" s="34" t="str">
        <f>_xlfn.XLOOKUP(B2017,[4]ALL!$B:$B,[4]ALL!$N:$N,"")</f>
        <v/>
      </c>
      <c r="AD2017" s="34" t="s">
        <v>5420</v>
      </c>
      <c r="AE2017" s="34"/>
      <c r="AF2017" s="36" t="s">
        <v>5420</v>
      </c>
      <c r="AG2017" s="29"/>
      <c r="AH2017" s="35"/>
      <c r="AI2017" s="29"/>
      <c r="AJ2017" s="29" t="s">
        <v>5420</v>
      </c>
      <c r="AK2017" s="36" t="s">
        <v>5420</v>
      </c>
      <c r="AL2017" s="36" t="s">
        <v>5420</v>
      </c>
      <c r="AM2017" s="36" t="s">
        <v>5420</v>
      </c>
      <c r="AN2017" s="36" t="s">
        <v>5420</v>
      </c>
      <c r="AO2017" s="36" t="s">
        <v>5420</v>
      </c>
      <c r="AP2017" s="36" t="s">
        <v>5420</v>
      </c>
      <c r="AQ2017" s="36" t="s">
        <v>5420</v>
      </c>
      <c r="AR2017" s="36" t="s">
        <v>5420</v>
      </c>
      <c r="AS2017" s="36" t="s">
        <v>5420</v>
      </c>
      <c r="AT2017" s="36" t="s">
        <v>5420</v>
      </c>
      <c r="AU2017" s="36" t="s">
        <v>5420</v>
      </c>
      <c r="AV2017" s="36" t="s">
        <v>5420</v>
      </c>
      <c r="AW2017" s="45"/>
      <c r="AX2017" s="45" t="s">
        <v>5420</v>
      </c>
      <c r="AY2017" s="45" t="s">
        <v>5420</v>
      </c>
      <c r="AZ2017" s="45" t="s">
        <v>5420</v>
      </c>
      <c r="BA2017" s="36" t="s">
        <v>5420</v>
      </c>
    </row>
    <row r="2018" spans="1:53" s="58" customFormat="1" ht="15.6" hidden="1" x14ac:dyDescent="0.3">
      <c r="A2018" s="27" t="s">
        <v>3753</v>
      </c>
      <c r="B2018" s="28" t="s">
        <v>3754</v>
      </c>
      <c r="C2018" s="29" t="str">
        <f>_xlfn.XLOOKUP(B2018,'[1]daily break down'!$D:$D,'[1]daily break down'!$E:$E,"")</f>
        <v>NORD</v>
      </c>
      <c r="D2018" s="27" t="s">
        <v>11</v>
      </c>
      <c r="E2018" s="27" t="s">
        <v>12</v>
      </c>
      <c r="F2018" s="29" t="s">
        <v>23</v>
      </c>
      <c r="G2018" s="27" t="s">
        <v>3755</v>
      </c>
      <c r="H2018" s="37" t="str">
        <f>_xlfn.XLOOKUP(B2018,[2]CALCULATION!$B:$B,[2]CALCULATION!$H:$H,"")</f>
        <v>HUAWEI</v>
      </c>
      <c r="I2018" s="25">
        <v>0</v>
      </c>
      <c r="J2018" s="25">
        <v>0</v>
      </c>
      <c r="K2018" s="25">
        <v>0</v>
      </c>
      <c r="L2018" s="25">
        <v>0</v>
      </c>
      <c r="M2018" s="25">
        <v>0</v>
      </c>
      <c r="N2018" s="25">
        <v>1.0701046990437544E-3</v>
      </c>
      <c r="O2018" s="25">
        <v>0</v>
      </c>
      <c r="P2018" s="25" t="s">
        <v>6366</v>
      </c>
      <c r="Q2018" s="31" t="s">
        <v>5364</v>
      </c>
      <c r="R2018" s="31"/>
      <c r="S2018" s="32" t="str" cm="1">
        <f t="array" ref="S2018">IFERROR(_xlfn.IFS(
U2018="MPR ISSUE","PDH",
U2018="BSS Hardware Issue","BSS",
U2018="Sites strategiques, MLL, Pylone, etc.","ENVTECH",
U2018="AKTIVCO DEFAUT GE &amp; POWER Cabinet","AKTIVCO",
U2018="AKTIVCO Coupure ENEO &amp; Baisse de tension","AKTIVCO GRID ONLY",
U2018="Coupure ENEO &amp; Baisse de tension","IHS GRID ONLY",
U2018="Defaut GE &amp; POWER Cabinet","IHS",
U2018="Sharing","Partners",
U2018="Sites strategiques &amp; DataCenter","SST &amp; DC",
U2018="Exclu","Exclu",
U2018="SAT","SAT",
U2018="SPARE-ISSUE","SPARE-ISSUE",
U2018="Fiber CAmtel","TRANS_FO_CAMTEL",
U2018="Fiber AOF","Fiber AOF",
U2018="Projet OCM (HUAWEI)","TRAVAUX-HUAWEI",
U2018="Projet OCM (NOKIA)","TRAVAUX-NOKIA",
U2018="ACCESS-ISSUE","ACCESS-ISSUE",
U2018="Projet OCM (ZTE, NOKIA, autres projets)","TRAVAUX OCM",
U2018="No root CAuse","No root cause",
U2018="ODU HS","PDH",
U2018="IP &amp; VLAN","PDH",
U2018="Warehouse HUAWEI","SPARE-ISSUE",
U2018="SPARE-HS","SPARE-ISSUE",
U2018="Power Telco","BSS"
),"")</f>
        <v/>
      </c>
      <c r="T2018" s="32" t="str" cm="1">
        <f t="array" ref="T2018">IFERROR(_xlfn.IFS(
U2018="MPR ISSUE","TX ISSUE",
U2018="BSS Hardware Issue","RAN ISSUE",
U2018="Sites strategiques, MLL, Pylone, etc.","ENVTECH",
U2018="AKTIVCO DEFAUT GE &amp; POWER Cabinet","POWER ISSUE",
U2018="AKTIVCO Coupure ENEO &amp; Baisse de tension","POWER ISSUE",
U2018="Coupure ENEO &amp; Baisse de tension","POWER ISSUE",
U2018="Defaut GE &amp; POWER Cabinet","POWER ISSUE",
U2018="Sharing","POWER ISSUE",
U2018="Sites strategiques &amp; DataCenter","POWER ISSUE",
U2018="Exclu","Exclu",
U2018="SAT","TX ISSUE",
U2018="SPARE-ISSUE","SPARE-ISSUE",
U2018="Fiber CAmtel","TX ISSUE",
U2018="Fiber AOF","TX ISSUE",
U2018="Projet OCM (HUAWEI)","TRAVAUX-HUAWEI",
U2018="Projet OCM (NOKIA)","TRAVAUX -NOKIA",
U2018="ACCESS-ISSUE","ACCESS-ISSUE",
U2018="Projet OCM (ZTE, NOKIA, autres projets)","TRAVAUX OCM",
U2018="No root CAuse","No root cause",
U2018="ODU HS","TX ISSUE",
U2018="IP &amp; VLAN","TX ISSUE",
U2018="Warehouse HUAWEI","SPARE-ISSUE",
U2018="SPARE-HS","SPARE-ISSUE",
U2018="Power Telco","RAN ISSUE"
),"")</f>
        <v/>
      </c>
      <c r="U2018" s="33"/>
      <c r="V2018" s="32" t="str" cm="1">
        <f t="array" ref="V2018">IFERROR(_xlfn.IFS(
U2018="MPR ISSUE","ACTIVE",
U2018="BSS Hardware Issue","ACTIVE",
U2018="Sites strategiques, MLL, Pylone, etc.","PASSIVE",
U2018="AKTIVCO DEFAUT GE &amp; POWER Cabinet","PASSIVE",
U2018="AKTIVCO Coupure ENEO &amp; Baisse de tension","PASSIVE",
U2018="Coupure ENEO &amp; Baisse de tension","PASSIVE",
U2018="Defaut GE &amp; POWER Cabinet","PASSIVE",
U2018="Sharing","PASSIVE",
U2018="Sites strategiques &amp; DataCenter","PASSIVE",
U2018="Exclu","Exclu",
U2018="SAT","ACTIVE",
U2018="SPARE-ISSUE","SPARE-ISSUE",
U2018="Fiber CAmtel","ACTIVE",
U2018="Fiber AOF","ACTIVE",
U2018="Projet OCM (HUAWEI)","PLANNED WORKS",
U2018="Projet OCM (NOKIA)","PLANNED WORKS",
U2018="ACCESS-ISSUE","ACCESS-ISSUE",
U2018="Projet OCM (ZTE, NOKIA, autres projets)","PLANNED WORKS",
U2018="No root CAuse","No root cause",
U2018="ODU HS","ACTIVE",
U2018="IP &amp; VLAN","ACTIVE",
U2018="Warehouse HUAWEI","SPARE-ISSUE",
U2018="SPARE-HS","SPARE-ISSUE",
U2018="Power Telco","ACTIVE"
),"")</f>
        <v/>
      </c>
      <c r="W2018" s="51"/>
      <c r="X2018" s="51"/>
      <c r="Y2018" s="51"/>
      <c r="Z2018" s="51"/>
      <c r="AA2018" s="51"/>
      <c r="AB2018" s="34" t="s">
        <v>5420</v>
      </c>
      <c r="AC2018" s="34" t="str">
        <f>_xlfn.XLOOKUP(B2018,[4]ALL!$B:$B,[4]ALL!$N:$N,"")</f>
        <v/>
      </c>
      <c r="AD2018" s="34" t="s">
        <v>5420</v>
      </c>
      <c r="AE2018" s="34"/>
      <c r="AF2018" s="36" t="s">
        <v>5420</v>
      </c>
      <c r="AG2018" s="29"/>
      <c r="AH2018" s="35"/>
      <c r="AI2018" s="29"/>
      <c r="AJ2018" s="29" t="s">
        <v>5420</v>
      </c>
      <c r="AK2018" s="36" t="s">
        <v>5420</v>
      </c>
      <c r="AL2018" s="36" t="s">
        <v>5420</v>
      </c>
      <c r="AM2018" s="36" t="s">
        <v>5420</v>
      </c>
      <c r="AN2018" s="36" t="s">
        <v>5420</v>
      </c>
      <c r="AO2018" s="36" t="s">
        <v>5420</v>
      </c>
      <c r="AP2018" s="36" t="s">
        <v>5420</v>
      </c>
      <c r="AQ2018" s="36" t="s">
        <v>5420</v>
      </c>
      <c r="AR2018" s="36" t="s">
        <v>5420</v>
      </c>
      <c r="AS2018" s="36" t="s">
        <v>5420</v>
      </c>
      <c r="AT2018" s="36" t="s">
        <v>5420</v>
      </c>
      <c r="AU2018" s="36" t="s">
        <v>5420</v>
      </c>
      <c r="AV2018" s="36" t="s">
        <v>5420</v>
      </c>
      <c r="AW2018" s="45"/>
      <c r="AX2018" s="45" t="s">
        <v>5420</v>
      </c>
      <c r="AY2018" s="45" t="s">
        <v>5420</v>
      </c>
      <c r="AZ2018" s="45" t="s">
        <v>5420</v>
      </c>
      <c r="BA2018" s="36" t="s">
        <v>5420</v>
      </c>
    </row>
    <row r="2019" spans="1:53" s="58" customFormat="1" ht="15.6" hidden="1" x14ac:dyDescent="0.3">
      <c r="A2019" s="27" t="s">
        <v>3770</v>
      </c>
      <c r="B2019" s="28" t="s">
        <v>3771</v>
      </c>
      <c r="C2019" s="29" t="str">
        <f>_xlfn.XLOOKUP(B2019,'[1]daily break down'!$D:$D,'[1]daily break down'!$E:$E,"")</f>
        <v>CENTRE</v>
      </c>
      <c r="D2019" s="27" t="s">
        <v>11</v>
      </c>
      <c r="E2019" s="27" t="s">
        <v>66</v>
      </c>
      <c r="F2019" s="29" t="s">
        <v>69</v>
      </c>
      <c r="G2019" s="27" t="s">
        <v>1393</v>
      </c>
      <c r="H2019" s="30" t="str">
        <f>_xlfn.XLOOKUP(B2019,[2]CALCULATION!$B:$B,[2]CALCULATION!$H:$H,"")</f>
        <v>ZTE</v>
      </c>
      <c r="I2019" s="25">
        <v>0</v>
      </c>
      <c r="J2019" s="25">
        <v>0</v>
      </c>
      <c r="K2019" s="25">
        <v>0</v>
      </c>
      <c r="L2019" s="25">
        <v>0</v>
      </c>
      <c r="M2019" s="25">
        <v>0</v>
      </c>
      <c r="N2019" s="25">
        <v>0</v>
      </c>
      <c r="O2019" s="25">
        <v>0</v>
      </c>
      <c r="P2019" s="25" t="s">
        <v>6366</v>
      </c>
      <c r="Q2019" s="31" t="s">
        <v>5364</v>
      </c>
      <c r="R2019" s="31"/>
      <c r="S2019" s="32" t="str" cm="1">
        <f t="array" ref="S2019">IFERROR(_xlfn.IFS(
U2019="MPR ISSUE","PDH",
U2019="BSS Hardware Issue","BSS",
U2019="Sites strategiques, MLL, Pylone, etc.","ENVTECH",
U2019="AKTIVCO DEFAUT GE &amp; POWER Cabinet","AKTIVCO",
U2019="AKTIVCO Coupure ENEO &amp; Baisse de tension","AKTIVCO GRID ONLY",
U2019="Coupure ENEO &amp; Baisse de tension","IHS GRID ONLY",
U2019="Defaut GE &amp; POWER Cabinet","IHS",
U2019="Sharing","Partners",
U2019="Sites strategiques &amp; DataCenter","SST &amp; DC",
U2019="Exclu","Exclu",
U2019="SAT","SAT",
U2019="SPARE-ISSUE","SPARE-ISSUE",
U2019="Fiber CAmtel","TRANS_FO_CAMTEL",
U2019="Fiber AOF","Fiber AOF",
U2019="Projet OCM (HUAWEI)","TRAVAUX-HUAWEI",
U2019="Projet OCM (NOKIA)","TRAVAUX-NOKIA",
U2019="ACCESS-ISSUE","ACCESS-ISSUE",
U2019="Projet OCM (ZTE, NOKIA, autres projets)","TRAVAUX OCM",
U2019="No root CAuse","No root cause",
U2019="ODU HS","PDH",
U2019="IP &amp; VLAN","PDH",
U2019="Warehouse HUAWEI","SPARE-ISSUE",
U2019="SPARE-HS","SPARE-ISSUE",
U2019="Power Telco","BSS"
),"")</f>
        <v/>
      </c>
      <c r="T2019" s="32" t="str" cm="1">
        <f t="array" ref="T2019">IFERROR(_xlfn.IFS(
U2019="MPR ISSUE","TX ISSUE",
U2019="BSS Hardware Issue","RAN ISSUE",
U2019="Sites strategiques, MLL, Pylone, etc.","ENVTECH",
U2019="AKTIVCO DEFAUT GE &amp; POWER Cabinet","POWER ISSUE",
U2019="AKTIVCO Coupure ENEO &amp; Baisse de tension","POWER ISSUE",
U2019="Coupure ENEO &amp; Baisse de tension","POWER ISSUE",
U2019="Defaut GE &amp; POWER Cabinet","POWER ISSUE",
U2019="Sharing","POWER ISSUE",
U2019="Sites strategiques &amp; DataCenter","POWER ISSUE",
U2019="Exclu","Exclu",
U2019="SAT","TX ISSUE",
U2019="SPARE-ISSUE","SPARE-ISSUE",
U2019="Fiber CAmtel","TX ISSUE",
U2019="Fiber AOF","TX ISSUE",
U2019="Projet OCM (HUAWEI)","TRAVAUX-HUAWEI",
U2019="Projet OCM (NOKIA)","TRAVAUX -NOKIA",
U2019="ACCESS-ISSUE","ACCESS-ISSUE",
U2019="Projet OCM (ZTE, NOKIA, autres projets)","TRAVAUX OCM",
U2019="No root CAuse","No root cause",
U2019="ODU HS","TX ISSUE",
U2019="IP &amp; VLAN","TX ISSUE",
U2019="Warehouse HUAWEI","SPARE-ISSUE",
U2019="SPARE-HS","SPARE-ISSUE",
U2019="Power Telco","RAN ISSUE"
),"")</f>
        <v/>
      </c>
      <c r="U2019" s="33"/>
      <c r="V2019" s="32" t="str" cm="1">
        <f t="array" ref="V2019">IFERROR(_xlfn.IFS(
U2019="MPR ISSUE","ACTIVE",
U2019="BSS Hardware Issue","ACTIVE",
U2019="Sites strategiques, MLL, Pylone, etc.","PASSIVE",
U2019="AKTIVCO DEFAUT GE &amp; POWER Cabinet","PASSIVE",
U2019="AKTIVCO Coupure ENEO &amp; Baisse de tension","PASSIVE",
U2019="Coupure ENEO &amp; Baisse de tension","PASSIVE",
U2019="Defaut GE &amp; POWER Cabinet","PASSIVE",
U2019="Sharing","PASSIVE",
U2019="Sites strategiques &amp; DataCenter","PASSIVE",
U2019="Exclu","Exclu",
U2019="SAT","ACTIVE",
U2019="SPARE-ISSUE","SPARE-ISSUE",
U2019="Fiber CAmtel","ACTIVE",
U2019="Fiber AOF","ACTIVE",
U2019="Projet OCM (HUAWEI)","PLANNED WORKS",
U2019="Projet OCM (NOKIA)","PLANNED WORKS",
U2019="ACCESS-ISSUE","ACCESS-ISSUE",
U2019="Projet OCM (ZTE, NOKIA, autres projets)","PLANNED WORKS",
U2019="No root CAuse","No root cause",
U2019="ODU HS","ACTIVE",
U2019="IP &amp; VLAN","ACTIVE",
U2019="Warehouse HUAWEI","SPARE-ISSUE",
U2019="SPARE-HS","SPARE-ISSUE",
U2019="Power Telco","ACTIVE"
),"")</f>
        <v/>
      </c>
      <c r="W2019" s="51"/>
      <c r="X2019" s="51"/>
      <c r="Y2019" s="51"/>
      <c r="Z2019" s="51"/>
      <c r="AA2019" s="51"/>
      <c r="AB2019" s="34" t="s">
        <v>5420</v>
      </c>
      <c r="AC2019" s="34" t="str">
        <f>_xlfn.XLOOKUP(B2019,[4]ALL!$B:$B,[4]ALL!$N:$N,"")</f>
        <v/>
      </c>
      <c r="AD2019" s="34" t="s">
        <v>5420</v>
      </c>
      <c r="AE2019" s="34"/>
      <c r="AF2019" s="36" t="s">
        <v>5420</v>
      </c>
      <c r="AG2019" s="29"/>
      <c r="AH2019" s="35"/>
      <c r="AI2019" s="29"/>
      <c r="AJ2019" s="29" t="s">
        <v>5420</v>
      </c>
      <c r="AK2019" s="36" t="s">
        <v>5420</v>
      </c>
      <c r="AL2019" s="36" t="s">
        <v>5420</v>
      </c>
      <c r="AM2019" s="36" t="s">
        <v>5420</v>
      </c>
      <c r="AN2019" s="36" t="s">
        <v>5420</v>
      </c>
      <c r="AO2019" s="36" t="s">
        <v>5420</v>
      </c>
      <c r="AP2019" s="36" t="s">
        <v>5420</v>
      </c>
      <c r="AQ2019" s="36" t="s">
        <v>5420</v>
      </c>
      <c r="AR2019" s="36" t="s">
        <v>5420</v>
      </c>
      <c r="AS2019" s="36" t="s">
        <v>5420</v>
      </c>
      <c r="AT2019" s="36" t="s">
        <v>5420</v>
      </c>
      <c r="AU2019" s="36" t="s">
        <v>5420</v>
      </c>
      <c r="AV2019" s="36" t="s">
        <v>5420</v>
      </c>
      <c r="AW2019" s="45"/>
      <c r="AX2019" s="45" t="s">
        <v>5420</v>
      </c>
      <c r="AY2019" s="45" t="s">
        <v>5420</v>
      </c>
      <c r="AZ2019" s="45" t="s">
        <v>5420</v>
      </c>
      <c r="BA2019" s="36" t="s">
        <v>5420</v>
      </c>
    </row>
    <row r="2020" spans="1:53" s="58" customFormat="1" ht="15.6" hidden="1" x14ac:dyDescent="0.3">
      <c r="A2020" s="27" t="s">
        <v>3774</v>
      </c>
      <c r="B2020" s="28" t="s">
        <v>3775</v>
      </c>
      <c r="C2020" s="29" t="str">
        <f>_xlfn.XLOOKUP(B2020,'[1]daily break down'!$D:$D,'[1]daily break down'!$E:$E,"")</f>
        <v>CENTRE</v>
      </c>
      <c r="D2020" s="27" t="s">
        <v>21</v>
      </c>
      <c r="E2020" s="27" t="s">
        <v>188</v>
      </c>
      <c r="F2020" s="29" t="s">
        <v>37</v>
      </c>
      <c r="G2020" s="27" t="s">
        <v>3774</v>
      </c>
      <c r="H2020" s="30" t="str">
        <f>_xlfn.XLOOKUP(B2020,[2]CALCULATION!$B:$B,[2]CALCULATION!$H:$H,"")</f>
        <v>ZTE</v>
      </c>
      <c r="I2020" s="25">
        <v>0</v>
      </c>
      <c r="J2020" s="25">
        <v>0</v>
      </c>
      <c r="K2020" s="25">
        <v>0</v>
      </c>
      <c r="L2020" s="25">
        <v>0</v>
      </c>
      <c r="M2020" s="25">
        <v>0</v>
      </c>
      <c r="N2020" s="25">
        <v>0</v>
      </c>
      <c r="O2020" s="25">
        <v>0</v>
      </c>
      <c r="P2020" s="25" t="s">
        <v>6366</v>
      </c>
      <c r="Q2020" s="31" t="s">
        <v>5364</v>
      </c>
      <c r="R2020" s="31"/>
      <c r="S2020" s="32" t="str" cm="1">
        <f t="array" ref="S2020">IFERROR(_xlfn.IFS(
U2020="MPR ISSUE","PDH",
U2020="BSS Hardware Issue","BSS",
U2020="Sites strategiques, MLL, Pylone, etc.","ENVTECH",
U2020="AKTIVCO DEFAUT GE &amp; POWER Cabinet","AKTIVCO",
U2020="AKTIVCO Coupure ENEO &amp; Baisse de tension","AKTIVCO GRID ONLY",
U2020="Coupure ENEO &amp; Baisse de tension","IHS GRID ONLY",
U2020="Defaut GE &amp; POWER Cabinet","IHS",
U2020="Sharing","Partners",
U2020="Sites strategiques &amp; DataCenter","SST &amp; DC",
U2020="Exclu","Exclu",
U2020="SAT","SAT",
U2020="SPARE-ISSUE","SPARE-ISSUE",
U2020="Fiber CAmtel","TRANS_FO_CAMTEL",
U2020="Fiber AOF","Fiber AOF",
U2020="Projet OCM (HUAWEI)","TRAVAUX-HUAWEI",
U2020="Projet OCM (NOKIA)","TRAVAUX-NOKIA",
U2020="ACCESS-ISSUE","ACCESS-ISSUE",
U2020="Projet OCM (ZTE, NOKIA, autres projets)","TRAVAUX OCM",
U2020="No root CAuse","No root cause",
U2020="ODU HS","PDH",
U2020="IP &amp; VLAN","PDH",
U2020="Warehouse HUAWEI","SPARE-ISSUE",
U2020="SPARE-HS","SPARE-ISSUE",
U2020="Power Telco","BSS"
),"")</f>
        <v/>
      </c>
      <c r="T2020" s="32" t="str" cm="1">
        <f t="array" ref="T2020">IFERROR(_xlfn.IFS(
U2020="MPR ISSUE","TX ISSUE",
U2020="BSS Hardware Issue","RAN ISSUE",
U2020="Sites strategiques, MLL, Pylone, etc.","ENVTECH",
U2020="AKTIVCO DEFAUT GE &amp; POWER Cabinet","POWER ISSUE",
U2020="AKTIVCO Coupure ENEO &amp; Baisse de tension","POWER ISSUE",
U2020="Coupure ENEO &amp; Baisse de tension","POWER ISSUE",
U2020="Defaut GE &amp; POWER Cabinet","POWER ISSUE",
U2020="Sharing","POWER ISSUE",
U2020="Sites strategiques &amp; DataCenter","POWER ISSUE",
U2020="Exclu","Exclu",
U2020="SAT","TX ISSUE",
U2020="SPARE-ISSUE","SPARE-ISSUE",
U2020="Fiber CAmtel","TX ISSUE",
U2020="Fiber AOF","TX ISSUE",
U2020="Projet OCM (HUAWEI)","TRAVAUX-HUAWEI",
U2020="Projet OCM (NOKIA)","TRAVAUX -NOKIA",
U2020="ACCESS-ISSUE","ACCESS-ISSUE",
U2020="Projet OCM (ZTE, NOKIA, autres projets)","TRAVAUX OCM",
U2020="No root CAuse","No root cause",
U2020="ODU HS","TX ISSUE",
U2020="IP &amp; VLAN","TX ISSUE",
U2020="Warehouse HUAWEI","SPARE-ISSUE",
U2020="SPARE-HS","SPARE-ISSUE",
U2020="Power Telco","RAN ISSUE"
),"")</f>
        <v/>
      </c>
      <c r="U2020" s="33"/>
      <c r="V2020" s="32" t="str" cm="1">
        <f t="array" ref="V2020">IFERROR(_xlfn.IFS(
U2020="MPR ISSUE","ACTIVE",
U2020="BSS Hardware Issue","ACTIVE",
U2020="Sites strategiques, MLL, Pylone, etc.","PASSIVE",
U2020="AKTIVCO DEFAUT GE &amp; POWER Cabinet","PASSIVE",
U2020="AKTIVCO Coupure ENEO &amp; Baisse de tension","PASSIVE",
U2020="Coupure ENEO &amp; Baisse de tension","PASSIVE",
U2020="Defaut GE &amp; POWER Cabinet","PASSIVE",
U2020="Sharing","PASSIVE",
U2020="Sites strategiques &amp; DataCenter","PASSIVE",
U2020="Exclu","Exclu",
U2020="SAT","ACTIVE",
U2020="SPARE-ISSUE","SPARE-ISSUE",
U2020="Fiber CAmtel","ACTIVE",
U2020="Fiber AOF","ACTIVE",
U2020="Projet OCM (HUAWEI)","PLANNED WORKS",
U2020="Projet OCM (NOKIA)","PLANNED WORKS",
U2020="ACCESS-ISSUE","ACCESS-ISSUE",
U2020="Projet OCM (ZTE, NOKIA, autres projets)","PLANNED WORKS",
U2020="No root CAuse","No root cause",
U2020="ODU HS","ACTIVE",
U2020="IP &amp; VLAN","ACTIVE",
U2020="Warehouse HUAWEI","SPARE-ISSUE",
U2020="SPARE-HS","SPARE-ISSUE",
U2020="Power Telco","ACTIVE"
),"")</f>
        <v/>
      </c>
      <c r="W2020" s="51"/>
      <c r="X2020" s="51"/>
      <c r="Y2020" s="51"/>
      <c r="Z2020" s="51"/>
      <c r="AA2020" s="51"/>
      <c r="AB2020" s="34" t="s">
        <v>5420</v>
      </c>
      <c r="AC2020" s="34" t="str">
        <f>_xlfn.XLOOKUP(B2020,[4]ALL!$B:$B,[4]ALL!$N:$N,"")</f>
        <v/>
      </c>
      <c r="AD2020" s="34" t="s">
        <v>5420</v>
      </c>
      <c r="AE2020" s="34"/>
      <c r="AF2020" s="36" t="s">
        <v>5420</v>
      </c>
      <c r="AG2020" s="29"/>
      <c r="AH2020" s="35"/>
      <c r="AI2020" s="29"/>
      <c r="AJ2020" s="29" t="s">
        <v>5420</v>
      </c>
      <c r="AK2020" s="36" t="s">
        <v>5420</v>
      </c>
      <c r="AL2020" s="36" t="s">
        <v>5420</v>
      </c>
      <c r="AM2020" s="36" t="s">
        <v>5420</v>
      </c>
      <c r="AN2020" s="36" t="s">
        <v>5420</v>
      </c>
      <c r="AO2020" s="36" t="s">
        <v>5420</v>
      </c>
      <c r="AP2020" s="36" t="s">
        <v>5420</v>
      </c>
      <c r="AQ2020" s="36" t="s">
        <v>5420</v>
      </c>
      <c r="AR2020" s="36" t="s">
        <v>5420</v>
      </c>
      <c r="AS2020" s="36" t="s">
        <v>5420</v>
      </c>
      <c r="AT2020" s="36" t="s">
        <v>5420</v>
      </c>
      <c r="AU2020" s="36" t="s">
        <v>5420</v>
      </c>
      <c r="AV2020" s="36" t="s">
        <v>5420</v>
      </c>
      <c r="AW2020" s="45"/>
      <c r="AX2020" s="45" t="s">
        <v>5420</v>
      </c>
      <c r="AY2020" s="45" t="s">
        <v>5420</v>
      </c>
      <c r="AZ2020" s="45" t="s">
        <v>5420</v>
      </c>
      <c r="BA2020" s="36" t="s">
        <v>5420</v>
      </c>
    </row>
    <row r="2021" spans="1:53" s="58" customFormat="1" ht="15.6" hidden="1" x14ac:dyDescent="0.3">
      <c r="A2021" s="27" t="s">
        <v>3776</v>
      </c>
      <c r="B2021" s="28" t="s">
        <v>3777</v>
      </c>
      <c r="C2021" s="29" t="str">
        <f>_xlfn.XLOOKUP(B2021,'[1]daily break down'!$D:$D,'[1]daily break down'!$E:$E,"")</f>
        <v>NORD</v>
      </c>
      <c r="D2021" s="27" t="s">
        <v>11</v>
      </c>
      <c r="E2021" s="27" t="s">
        <v>114</v>
      </c>
      <c r="F2021" s="29" t="s">
        <v>23</v>
      </c>
      <c r="G2021" s="27" t="s">
        <v>3776</v>
      </c>
      <c r="H2021" s="37" t="str">
        <f>_xlfn.XLOOKUP(B2021,[2]CALCULATION!$B:$B,[2]CALCULATION!$H:$H,"")</f>
        <v>HUAWEI</v>
      </c>
      <c r="I2021" s="25">
        <v>0</v>
      </c>
      <c r="J2021" s="25">
        <v>0</v>
      </c>
      <c r="K2021" s="25">
        <v>0</v>
      </c>
      <c r="L2021" s="25">
        <v>0</v>
      </c>
      <c r="M2021" s="25">
        <v>0</v>
      </c>
      <c r="N2021" s="25">
        <v>0</v>
      </c>
      <c r="O2021" s="25">
        <v>0</v>
      </c>
      <c r="P2021" s="25" t="s">
        <v>6366</v>
      </c>
      <c r="Q2021" s="31" t="s">
        <v>5364</v>
      </c>
      <c r="R2021" s="31"/>
      <c r="S2021" s="32" t="str" cm="1">
        <f t="array" ref="S2021">IFERROR(_xlfn.IFS(
U2021="MPR ISSUE","PDH",
U2021="BSS Hardware Issue","BSS",
U2021="Sites strategiques, MLL, Pylone, etc.","ENVTECH",
U2021="AKTIVCO DEFAUT GE &amp; POWER Cabinet","AKTIVCO",
U2021="AKTIVCO Coupure ENEO &amp; Baisse de tension","AKTIVCO GRID ONLY",
U2021="Coupure ENEO &amp; Baisse de tension","IHS GRID ONLY",
U2021="Defaut GE &amp; POWER Cabinet","IHS",
U2021="Sharing","Partners",
U2021="Sites strategiques &amp; DataCenter","SST &amp; DC",
U2021="Exclu","Exclu",
U2021="SAT","SAT",
U2021="SPARE-ISSUE","SPARE-ISSUE",
U2021="Fiber CAmtel","TRANS_FO_CAMTEL",
U2021="Fiber AOF","Fiber AOF",
U2021="Projet OCM (HUAWEI)","TRAVAUX-HUAWEI",
U2021="Projet OCM (NOKIA)","TRAVAUX-NOKIA",
U2021="ACCESS-ISSUE","ACCESS-ISSUE",
U2021="Projet OCM (ZTE, NOKIA, autres projets)","TRAVAUX OCM",
U2021="No root CAuse","No root cause",
U2021="ODU HS","PDH",
U2021="IP &amp; VLAN","PDH",
U2021="Warehouse HUAWEI","SPARE-ISSUE",
U2021="SPARE-HS","SPARE-ISSUE",
U2021="Power Telco","BSS"
),"")</f>
        <v/>
      </c>
      <c r="T2021" s="32" t="str" cm="1">
        <f t="array" ref="T2021">IFERROR(_xlfn.IFS(
U2021="MPR ISSUE","TX ISSUE",
U2021="BSS Hardware Issue","RAN ISSUE",
U2021="Sites strategiques, MLL, Pylone, etc.","ENVTECH",
U2021="AKTIVCO DEFAUT GE &amp; POWER Cabinet","POWER ISSUE",
U2021="AKTIVCO Coupure ENEO &amp; Baisse de tension","POWER ISSUE",
U2021="Coupure ENEO &amp; Baisse de tension","POWER ISSUE",
U2021="Defaut GE &amp; POWER Cabinet","POWER ISSUE",
U2021="Sharing","POWER ISSUE",
U2021="Sites strategiques &amp; DataCenter","POWER ISSUE",
U2021="Exclu","Exclu",
U2021="SAT","TX ISSUE",
U2021="SPARE-ISSUE","SPARE-ISSUE",
U2021="Fiber CAmtel","TX ISSUE",
U2021="Fiber AOF","TX ISSUE",
U2021="Projet OCM (HUAWEI)","TRAVAUX-HUAWEI",
U2021="Projet OCM (NOKIA)","TRAVAUX -NOKIA",
U2021="ACCESS-ISSUE","ACCESS-ISSUE",
U2021="Projet OCM (ZTE, NOKIA, autres projets)","TRAVAUX OCM",
U2021="No root CAuse","No root cause",
U2021="ODU HS","TX ISSUE",
U2021="IP &amp; VLAN","TX ISSUE",
U2021="Warehouse HUAWEI","SPARE-ISSUE",
U2021="SPARE-HS","SPARE-ISSUE",
U2021="Power Telco","RAN ISSUE"
),"")</f>
        <v/>
      </c>
      <c r="U2021" s="33"/>
      <c r="V2021" s="32" t="str" cm="1">
        <f t="array" ref="V2021">IFERROR(_xlfn.IFS(
U2021="MPR ISSUE","ACTIVE",
U2021="BSS Hardware Issue","ACTIVE",
U2021="Sites strategiques, MLL, Pylone, etc.","PASSIVE",
U2021="AKTIVCO DEFAUT GE &amp; POWER Cabinet","PASSIVE",
U2021="AKTIVCO Coupure ENEO &amp; Baisse de tension","PASSIVE",
U2021="Coupure ENEO &amp; Baisse de tension","PASSIVE",
U2021="Defaut GE &amp; POWER Cabinet","PASSIVE",
U2021="Sharing","PASSIVE",
U2021="Sites strategiques &amp; DataCenter","PASSIVE",
U2021="Exclu","Exclu",
U2021="SAT","ACTIVE",
U2021="SPARE-ISSUE","SPARE-ISSUE",
U2021="Fiber CAmtel","ACTIVE",
U2021="Fiber AOF","ACTIVE",
U2021="Projet OCM (HUAWEI)","PLANNED WORKS",
U2021="Projet OCM (NOKIA)","PLANNED WORKS",
U2021="ACCESS-ISSUE","ACCESS-ISSUE",
U2021="Projet OCM (ZTE, NOKIA, autres projets)","PLANNED WORKS",
U2021="No root CAuse","No root cause",
U2021="ODU HS","ACTIVE",
U2021="IP &amp; VLAN","ACTIVE",
U2021="Warehouse HUAWEI","SPARE-ISSUE",
U2021="SPARE-HS","SPARE-ISSUE",
U2021="Power Telco","ACTIVE"
),"")</f>
        <v/>
      </c>
      <c r="W2021" s="51"/>
      <c r="X2021" s="51"/>
      <c r="Y2021" s="51"/>
      <c r="Z2021" s="51"/>
      <c r="AA2021" s="51"/>
      <c r="AB2021" s="34" t="s">
        <v>5420</v>
      </c>
      <c r="AC2021" s="34" t="str">
        <f>_xlfn.XLOOKUP(B2021,[4]ALL!$B:$B,[4]ALL!$N:$N,"")</f>
        <v/>
      </c>
      <c r="AD2021" s="34" t="s">
        <v>5420</v>
      </c>
      <c r="AE2021" s="34"/>
      <c r="AF2021" s="36" t="s">
        <v>5420</v>
      </c>
      <c r="AG2021" s="29"/>
      <c r="AH2021" s="35"/>
      <c r="AI2021" s="29"/>
      <c r="AJ2021" s="29" t="s">
        <v>5420</v>
      </c>
      <c r="AK2021" s="36" t="s">
        <v>5420</v>
      </c>
      <c r="AL2021" s="36" t="s">
        <v>5420</v>
      </c>
      <c r="AM2021" s="36" t="s">
        <v>5420</v>
      </c>
      <c r="AN2021" s="36" t="s">
        <v>5420</v>
      </c>
      <c r="AO2021" s="36" t="s">
        <v>5420</v>
      </c>
      <c r="AP2021" s="36" t="s">
        <v>5420</v>
      </c>
      <c r="AQ2021" s="36" t="s">
        <v>5420</v>
      </c>
      <c r="AR2021" s="36" t="s">
        <v>5420</v>
      </c>
      <c r="AS2021" s="36" t="s">
        <v>5420</v>
      </c>
      <c r="AT2021" s="36" t="s">
        <v>5420</v>
      </c>
      <c r="AU2021" s="36" t="s">
        <v>5420</v>
      </c>
      <c r="AV2021" s="36" t="s">
        <v>5420</v>
      </c>
      <c r="AW2021" s="45"/>
      <c r="AX2021" s="45" t="s">
        <v>5420</v>
      </c>
      <c r="AY2021" s="45" t="s">
        <v>5420</v>
      </c>
      <c r="AZ2021" s="45" t="s">
        <v>5420</v>
      </c>
      <c r="BA2021" s="36" t="s">
        <v>5420</v>
      </c>
    </row>
    <row r="2022" spans="1:53" s="58" customFormat="1" ht="15.6" hidden="1" x14ac:dyDescent="0.3">
      <c r="A2022" s="27" t="s">
        <v>3780</v>
      </c>
      <c r="B2022" s="28" t="s">
        <v>3781</v>
      </c>
      <c r="C2022" s="29" t="str">
        <f>_xlfn.XLOOKUP(B2022,'[1]daily break down'!$D:$D,'[1]daily break down'!$E:$E,"")</f>
        <v>NORD</v>
      </c>
      <c r="D2022" s="27" t="s">
        <v>11</v>
      </c>
      <c r="E2022" s="27" t="s">
        <v>114</v>
      </c>
      <c r="F2022" s="29" t="s">
        <v>23</v>
      </c>
      <c r="G2022" s="27" t="s">
        <v>3007</v>
      </c>
      <c r="H2022" s="37" t="str">
        <f>_xlfn.XLOOKUP(B2022,[2]CALCULATION!$B:$B,[2]CALCULATION!$H:$H,"")</f>
        <v>HUAWEI</v>
      </c>
      <c r="I2022" s="25">
        <v>0</v>
      </c>
      <c r="J2022" s="25">
        <v>0</v>
      </c>
      <c r="K2022" s="25">
        <v>0</v>
      </c>
      <c r="L2022" s="25">
        <v>0</v>
      </c>
      <c r="M2022" s="25">
        <v>0</v>
      </c>
      <c r="N2022" s="25">
        <v>0</v>
      </c>
      <c r="O2022" s="25">
        <v>0</v>
      </c>
      <c r="P2022" s="25" t="s">
        <v>6366</v>
      </c>
      <c r="Q2022" s="31" t="s">
        <v>5364</v>
      </c>
      <c r="R2022" s="31"/>
      <c r="S2022" s="32" t="str" cm="1">
        <f t="array" ref="S2022">IFERROR(_xlfn.IFS(
U2022="MPR ISSUE","PDH",
U2022="BSS Hardware Issue","BSS",
U2022="Sites strategiques, MLL, Pylone, etc.","ENVTECH",
U2022="AKTIVCO DEFAUT GE &amp; POWER Cabinet","AKTIVCO",
U2022="AKTIVCO Coupure ENEO &amp; Baisse de tension","AKTIVCO GRID ONLY",
U2022="Coupure ENEO &amp; Baisse de tension","IHS GRID ONLY",
U2022="Defaut GE &amp; POWER Cabinet","IHS",
U2022="Sharing","Partners",
U2022="Sites strategiques &amp; DataCenter","SST &amp; DC",
U2022="Exclu","Exclu",
U2022="SAT","SAT",
U2022="SPARE-ISSUE","SPARE-ISSUE",
U2022="Fiber CAmtel","TRANS_FO_CAMTEL",
U2022="Fiber AOF","Fiber AOF",
U2022="Projet OCM (HUAWEI)","TRAVAUX-HUAWEI",
U2022="Projet OCM (NOKIA)","TRAVAUX-NOKIA",
U2022="ACCESS-ISSUE","ACCESS-ISSUE",
U2022="Projet OCM (ZTE, NOKIA, autres projets)","TRAVAUX OCM",
U2022="No root CAuse","No root cause",
U2022="ODU HS","PDH",
U2022="IP &amp; VLAN","PDH",
U2022="Warehouse HUAWEI","SPARE-ISSUE",
U2022="SPARE-HS","SPARE-ISSUE",
U2022="Power Telco","BSS"
),"")</f>
        <v/>
      </c>
      <c r="T2022" s="32" t="str" cm="1">
        <f t="array" ref="T2022">IFERROR(_xlfn.IFS(
U2022="MPR ISSUE","TX ISSUE",
U2022="BSS Hardware Issue","RAN ISSUE",
U2022="Sites strategiques, MLL, Pylone, etc.","ENVTECH",
U2022="AKTIVCO DEFAUT GE &amp; POWER Cabinet","POWER ISSUE",
U2022="AKTIVCO Coupure ENEO &amp; Baisse de tension","POWER ISSUE",
U2022="Coupure ENEO &amp; Baisse de tension","POWER ISSUE",
U2022="Defaut GE &amp; POWER Cabinet","POWER ISSUE",
U2022="Sharing","POWER ISSUE",
U2022="Sites strategiques &amp; DataCenter","POWER ISSUE",
U2022="Exclu","Exclu",
U2022="SAT","TX ISSUE",
U2022="SPARE-ISSUE","SPARE-ISSUE",
U2022="Fiber CAmtel","TX ISSUE",
U2022="Fiber AOF","TX ISSUE",
U2022="Projet OCM (HUAWEI)","TRAVAUX-HUAWEI",
U2022="Projet OCM (NOKIA)","TRAVAUX -NOKIA",
U2022="ACCESS-ISSUE","ACCESS-ISSUE",
U2022="Projet OCM (ZTE, NOKIA, autres projets)","TRAVAUX OCM",
U2022="No root CAuse","No root cause",
U2022="ODU HS","TX ISSUE",
U2022="IP &amp; VLAN","TX ISSUE",
U2022="Warehouse HUAWEI","SPARE-ISSUE",
U2022="SPARE-HS","SPARE-ISSUE",
U2022="Power Telco","RAN ISSUE"
),"")</f>
        <v/>
      </c>
      <c r="U2022" s="33"/>
      <c r="V2022" s="32" t="str" cm="1">
        <f t="array" ref="V2022">IFERROR(_xlfn.IFS(
U2022="MPR ISSUE","ACTIVE",
U2022="BSS Hardware Issue","ACTIVE",
U2022="Sites strategiques, MLL, Pylone, etc.","PASSIVE",
U2022="AKTIVCO DEFAUT GE &amp; POWER Cabinet","PASSIVE",
U2022="AKTIVCO Coupure ENEO &amp; Baisse de tension","PASSIVE",
U2022="Coupure ENEO &amp; Baisse de tension","PASSIVE",
U2022="Defaut GE &amp; POWER Cabinet","PASSIVE",
U2022="Sharing","PASSIVE",
U2022="Sites strategiques &amp; DataCenter","PASSIVE",
U2022="Exclu","Exclu",
U2022="SAT","ACTIVE",
U2022="SPARE-ISSUE","SPARE-ISSUE",
U2022="Fiber CAmtel","ACTIVE",
U2022="Fiber AOF","ACTIVE",
U2022="Projet OCM (HUAWEI)","PLANNED WORKS",
U2022="Projet OCM (NOKIA)","PLANNED WORKS",
U2022="ACCESS-ISSUE","ACCESS-ISSUE",
U2022="Projet OCM (ZTE, NOKIA, autres projets)","PLANNED WORKS",
U2022="No root CAuse","No root cause",
U2022="ODU HS","ACTIVE",
U2022="IP &amp; VLAN","ACTIVE",
U2022="Warehouse HUAWEI","SPARE-ISSUE",
U2022="SPARE-HS","SPARE-ISSUE",
U2022="Power Telco","ACTIVE"
),"")</f>
        <v/>
      </c>
      <c r="W2022" s="51"/>
      <c r="X2022" s="51"/>
      <c r="Y2022" s="51"/>
      <c r="Z2022" s="51"/>
      <c r="AA2022" s="51"/>
      <c r="AB2022" s="34" t="s">
        <v>5420</v>
      </c>
      <c r="AC2022" s="34" t="str">
        <f>_xlfn.XLOOKUP(B2022,[4]ALL!$B:$B,[4]ALL!$N:$N,"")</f>
        <v/>
      </c>
      <c r="AD2022" s="34" t="s">
        <v>5420</v>
      </c>
      <c r="AE2022" s="34"/>
      <c r="AF2022" s="36" t="s">
        <v>5420</v>
      </c>
      <c r="AG2022" s="29"/>
      <c r="AH2022" s="35"/>
      <c r="AI2022" s="29"/>
      <c r="AJ2022" s="29" t="s">
        <v>5420</v>
      </c>
      <c r="AK2022" s="36" t="s">
        <v>5420</v>
      </c>
      <c r="AL2022" s="36" t="s">
        <v>5420</v>
      </c>
      <c r="AM2022" s="36" t="s">
        <v>5420</v>
      </c>
      <c r="AN2022" s="36" t="s">
        <v>5420</v>
      </c>
      <c r="AO2022" s="36" t="s">
        <v>5420</v>
      </c>
      <c r="AP2022" s="36" t="s">
        <v>5420</v>
      </c>
      <c r="AQ2022" s="36" t="s">
        <v>5420</v>
      </c>
      <c r="AR2022" s="36" t="s">
        <v>5420</v>
      </c>
      <c r="AS2022" s="36" t="s">
        <v>5420</v>
      </c>
      <c r="AT2022" s="36" t="s">
        <v>5420</v>
      </c>
      <c r="AU2022" s="36" t="s">
        <v>5420</v>
      </c>
      <c r="AV2022" s="36" t="s">
        <v>5420</v>
      </c>
      <c r="AW2022" s="45"/>
      <c r="AX2022" s="45" t="s">
        <v>5420</v>
      </c>
      <c r="AY2022" s="45" t="s">
        <v>5420</v>
      </c>
      <c r="AZ2022" s="45" t="s">
        <v>5420</v>
      </c>
      <c r="BA2022" s="36" t="s">
        <v>5420</v>
      </c>
    </row>
    <row r="2023" spans="1:53" s="58" customFormat="1" ht="15.6" hidden="1" x14ac:dyDescent="0.3">
      <c r="A2023" s="27" t="s">
        <v>3789</v>
      </c>
      <c r="B2023" s="28" t="s">
        <v>3790</v>
      </c>
      <c r="C2023" s="29" t="str">
        <f>_xlfn.XLOOKUP(B2023,'[1]daily break down'!$D:$D,'[1]daily break down'!$E:$E,"")</f>
        <v>NORD</v>
      </c>
      <c r="D2023" s="27" t="s">
        <v>11</v>
      </c>
      <c r="E2023" s="27" t="s">
        <v>12</v>
      </c>
      <c r="F2023" s="29" t="s">
        <v>23</v>
      </c>
      <c r="G2023" s="27" t="s">
        <v>3791</v>
      </c>
      <c r="H2023" s="37" t="str">
        <f>_xlfn.XLOOKUP(B2023,[2]CALCULATION!$B:$B,[2]CALCULATION!$H:$H,"")</f>
        <v>HUAWEI</v>
      </c>
      <c r="I2023" s="25">
        <v>0</v>
      </c>
      <c r="J2023" s="25">
        <v>0</v>
      </c>
      <c r="K2023" s="25">
        <v>2.8826123681274312</v>
      </c>
      <c r="L2023" s="25">
        <v>0</v>
      </c>
      <c r="M2023" s="25">
        <v>3.6383559767487646E-3</v>
      </c>
      <c r="N2023" s="25">
        <v>0</v>
      </c>
      <c r="O2023" s="25">
        <v>0.1547193044034095</v>
      </c>
      <c r="P2023" s="25" t="s">
        <v>6366</v>
      </c>
      <c r="Q2023" s="31" t="s">
        <v>5364</v>
      </c>
      <c r="R2023" s="31"/>
      <c r="S2023" s="32" t="str" cm="1">
        <f t="array" ref="S2023">IFERROR(_xlfn.IFS(
U2023="MPR ISSUE","PDH",
U2023="BSS Hardware Issue","BSS",
U2023="Sites strategiques, MLL, Pylone, etc.","ENVTECH",
U2023="AKTIVCO DEFAUT GE &amp; POWER Cabinet","AKTIVCO",
U2023="AKTIVCO Coupure ENEO &amp; Baisse de tension","AKTIVCO GRID ONLY",
U2023="Coupure ENEO &amp; Baisse de tension","IHS GRID ONLY",
U2023="Defaut GE &amp; POWER Cabinet","IHS",
U2023="Sharing","Partners",
U2023="Sites strategiques &amp; DataCenter","SST &amp; DC",
U2023="Exclu","Exclu",
U2023="SAT","SAT",
U2023="SPARE-ISSUE","SPARE-ISSUE",
U2023="Fiber CAmtel","TRANS_FO_CAMTEL",
U2023="Fiber AOF","Fiber AOF",
U2023="Projet OCM (HUAWEI)","TRAVAUX-HUAWEI",
U2023="Projet OCM (NOKIA)","TRAVAUX-NOKIA",
U2023="ACCESS-ISSUE","ACCESS-ISSUE",
U2023="Projet OCM (ZTE, NOKIA, autres projets)","TRAVAUX OCM",
U2023="No root CAuse","No root cause",
U2023="ODU HS","PDH",
U2023="IP &amp; VLAN","PDH",
U2023="Warehouse HUAWEI","SPARE-ISSUE",
U2023="SPARE-HS","SPARE-ISSUE",
U2023="Power Telco","BSS"
),"")</f>
        <v/>
      </c>
      <c r="T2023" s="32" t="str" cm="1">
        <f t="array" ref="T2023">IFERROR(_xlfn.IFS(
U2023="MPR ISSUE","TX ISSUE",
U2023="BSS Hardware Issue","RAN ISSUE",
U2023="Sites strategiques, MLL, Pylone, etc.","ENVTECH",
U2023="AKTIVCO DEFAUT GE &amp; POWER Cabinet","POWER ISSUE",
U2023="AKTIVCO Coupure ENEO &amp; Baisse de tension","POWER ISSUE",
U2023="Coupure ENEO &amp; Baisse de tension","POWER ISSUE",
U2023="Defaut GE &amp; POWER Cabinet","POWER ISSUE",
U2023="Sharing","POWER ISSUE",
U2023="Sites strategiques &amp; DataCenter","POWER ISSUE",
U2023="Exclu","Exclu",
U2023="SAT","TX ISSUE",
U2023="SPARE-ISSUE","SPARE-ISSUE",
U2023="Fiber CAmtel","TX ISSUE",
U2023="Fiber AOF","TX ISSUE",
U2023="Projet OCM (HUAWEI)","TRAVAUX-HUAWEI",
U2023="Projet OCM (NOKIA)","TRAVAUX -NOKIA",
U2023="ACCESS-ISSUE","ACCESS-ISSUE",
U2023="Projet OCM (ZTE, NOKIA, autres projets)","TRAVAUX OCM",
U2023="No root CAuse","No root cause",
U2023="ODU HS","TX ISSUE",
U2023="IP &amp; VLAN","TX ISSUE",
U2023="Warehouse HUAWEI","SPARE-ISSUE",
U2023="SPARE-HS","SPARE-ISSUE",
U2023="Power Telco","RAN ISSUE"
),"")</f>
        <v/>
      </c>
      <c r="U2023" s="33"/>
      <c r="V2023" s="32" t="str" cm="1">
        <f t="array" ref="V2023">IFERROR(_xlfn.IFS(
U2023="MPR ISSUE","ACTIVE",
U2023="BSS Hardware Issue","ACTIVE",
U2023="Sites strategiques, MLL, Pylone, etc.","PASSIVE",
U2023="AKTIVCO DEFAUT GE &amp; POWER Cabinet","PASSIVE",
U2023="AKTIVCO Coupure ENEO &amp; Baisse de tension","PASSIVE",
U2023="Coupure ENEO &amp; Baisse de tension","PASSIVE",
U2023="Defaut GE &amp; POWER Cabinet","PASSIVE",
U2023="Sharing","PASSIVE",
U2023="Sites strategiques &amp; DataCenter","PASSIVE",
U2023="Exclu","Exclu",
U2023="SAT","ACTIVE",
U2023="SPARE-ISSUE","SPARE-ISSUE",
U2023="Fiber CAmtel","ACTIVE",
U2023="Fiber AOF","ACTIVE",
U2023="Projet OCM (HUAWEI)","PLANNED WORKS",
U2023="Projet OCM (NOKIA)","PLANNED WORKS",
U2023="ACCESS-ISSUE","ACCESS-ISSUE",
U2023="Projet OCM (ZTE, NOKIA, autres projets)","PLANNED WORKS",
U2023="No root CAuse","No root cause",
U2023="ODU HS","ACTIVE",
U2023="IP &amp; VLAN","ACTIVE",
U2023="Warehouse HUAWEI","SPARE-ISSUE",
U2023="SPARE-HS","SPARE-ISSUE",
U2023="Power Telco","ACTIVE"
),"")</f>
        <v/>
      </c>
      <c r="W2023" s="51"/>
      <c r="X2023" s="51"/>
      <c r="Y2023" s="51"/>
      <c r="Z2023" s="51"/>
      <c r="AA2023" s="51"/>
      <c r="AB2023" s="34" t="s">
        <v>5420</v>
      </c>
      <c r="AC2023" s="34" t="str">
        <f>_xlfn.XLOOKUP(B2023,[4]ALL!$B:$B,[4]ALL!$N:$N,"")</f>
        <v/>
      </c>
      <c r="AD2023" s="34" t="s">
        <v>5420</v>
      </c>
      <c r="AE2023" s="34"/>
      <c r="AF2023" s="36" t="s">
        <v>5420</v>
      </c>
      <c r="AG2023" s="29"/>
      <c r="AH2023" s="35"/>
      <c r="AI2023" s="29"/>
      <c r="AJ2023" s="29" t="s">
        <v>5420</v>
      </c>
      <c r="AK2023" s="36" t="s">
        <v>5420</v>
      </c>
      <c r="AL2023" s="36" t="s">
        <v>5420</v>
      </c>
      <c r="AM2023" s="36" t="s">
        <v>5420</v>
      </c>
      <c r="AN2023" s="36" t="s">
        <v>5420</v>
      </c>
      <c r="AO2023" s="36" t="s">
        <v>5420</v>
      </c>
      <c r="AP2023" s="36" t="s">
        <v>5420</v>
      </c>
      <c r="AQ2023" s="36" t="s">
        <v>5420</v>
      </c>
      <c r="AR2023" s="36" t="s">
        <v>5420</v>
      </c>
      <c r="AS2023" s="36" t="s">
        <v>5420</v>
      </c>
      <c r="AT2023" s="36" t="s">
        <v>5420</v>
      </c>
      <c r="AU2023" s="36" t="s">
        <v>5420</v>
      </c>
      <c r="AV2023" s="36" t="s">
        <v>5420</v>
      </c>
      <c r="AW2023" s="45"/>
      <c r="AX2023" s="45" t="s">
        <v>5420</v>
      </c>
      <c r="AY2023" s="45" t="s">
        <v>5420</v>
      </c>
      <c r="AZ2023" s="45" t="s">
        <v>5420</v>
      </c>
      <c r="BA2023" s="36" t="s">
        <v>5420</v>
      </c>
    </row>
    <row r="2024" spans="1:53" s="58" customFormat="1" ht="15.6" hidden="1" x14ac:dyDescent="0.3">
      <c r="A2024" s="27" t="s">
        <v>3800</v>
      </c>
      <c r="B2024" s="28" t="s">
        <v>3801</v>
      </c>
      <c r="C2024" s="29" t="str">
        <f>_xlfn.XLOOKUP(B2024,'[1]daily break down'!$D:$D,'[1]daily break down'!$E:$E,"")</f>
        <v>NORD</v>
      </c>
      <c r="D2024" s="27" t="s">
        <v>11</v>
      </c>
      <c r="E2024" s="27" t="s">
        <v>12</v>
      </c>
      <c r="F2024" s="29" t="s">
        <v>23</v>
      </c>
      <c r="G2024" s="27" t="s">
        <v>3776</v>
      </c>
      <c r="H2024" s="37" t="str">
        <f>_xlfn.XLOOKUP(B2024,[2]CALCULATION!$B:$B,[2]CALCULATION!$H:$H,"")</f>
        <v>HUAWEI</v>
      </c>
      <c r="I2024" s="25">
        <v>0</v>
      </c>
      <c r="J2024" s="25">
        <v>0.64213415973952226</v>
      </c>
      <c r="K2024" s="25">
        <v>0</v>
      </c>
      <c r="L2024" s="25">
        <v>0</v>
      </c>
      <c r="M2024" s="25">
        <v>0</v>
      </c>
      <c r="N2024" s="25">
        <v>0</v>
      </c>
      <c r="O2024" s="25">
        <v>0</v>
      </c>
      <c r="P2024" s="25" t="s">
        <v>6366</v>
      </c>
      <c r="Q2024" s="31" t="s">
        <v>5364</v>
      </c>
      <c r="R2024" s="31"/>
      <c r="S2024" s="32" t="str" cm="1">
        <f t="array" ref="S2024">IFERROR(_xlfn.IFS(
U2024="MPR ISSUE","PDH",
U2024="BSS Hardware Issue","BSS",
U2024="Sites strategiques, MLL, Pylone, etc.","ENVTECH",
U2024="AKTIVCO DEFAUT GE &amp; POWER Cabinet","AKTIVCO",
U2024="AKTIVCO Coupure ENEO &amp; Baisse de tension","AKTIVCO GRID ONLY",
U2024="Coupure ENEO &amp; Baisse de tension","IHS GRID ONLY",
U2024="Defaut GE &amp; POWER Cabinet","IHS",
U2024="Sharing","Partners",
U2024="Sites strategiques &amp; DataCenter","SST &amp; DC",
U2024="Exclu","Exclu",
U2024="SAT","SAT",
U2024="SPARE-ISSUE","SPARE-ISSUE",
U2024="Fiber CAmtel","TRANS_FO_CAMTEL",
U2024="Fiber AOF","Fiber AOF",
U2024="Projet OCM (HUAWEI)","TRAVAUX-HUAWEI",
U2024="Projet OCM (NOKIA)","TRAVAUX-NOKIA",
U2024="ACCESS-ISSUE","ACCESS-ISSUE",
U2024="Projet OCM (ZTE, NOKIA, autres projets)","TRAVAUX OCM",
U2024="No root CAuse","No root cause",
U2024="ODU HS","PDH",
U2024="IP &amp; VLAN","PDH",
U2024="Warehouse HUAWEI","SPARE-ISSUE",
U2024="SPARE-HS","SPARE-ISSUE",
U2024="Power Telco","BSS"
),"")</f>
        <v/>
      </c>
      <c r="T2024" s="32" t="str" cm="1">
        <f t="array" ref="T2024">IFERROR(_xlfn.IFS(
U2024="MPR ISSUE","TX ISSUE",
U2024="BSS Hardware Issue","RAN ISSUE",
U2024="Sites strategiques, MLL, Pylone, etc.","ENVTECH",
U2024="AKTIVCO DEFAUT GE &amp; POWER Cabinet","POWER ISSUE",
U2024="AKTIVCO Coupure ENEO &amp; Baisse de tension","POWER ISSUE",
U2024="Coupure ENEO &amp; Baisse de tension","POWER ISSUE",
U2024="Defaut GE &amp; POWER Cabinet","POWER ISSUE",
U2024="Sharing","POWER ISSUE",
U2024="Sites strategiques &amp; DataCenter","POWER ISSUE",
U2024="Exclu","Exclu",
U2024="SAT","TX ISSUE",
U2024="SPARE-ISSUE","SPARE-ISSUE",
U2024="Fiber CAmtel","TX ISSUE",
U2024="Fiber AOF","TX ISSUE",
U2024="Projet OCM (HUAWEI)","TRAVAUX-HUAWEI",
U2024="Projet OCM (NOKIA)","TRAVAUX -NOKIA",
U2024="ACCESS-ISSUE","ACCESS-ISSUE",
U2024="Projet OCM (ZTE, NOKIA, autres projets)","TRAVAUX OCM",
U2024="No root CAuse","No root cause",
U2024="ODU HS","TX ISSUE",
U2024="IP &amp; VLAN","TX ISSUE",
U2024="Warehouse HUAWEI","SPARE-ISSUE",
U2024="SPARE-HS","SPARE-ISSUE",
U2024="Power Telco","RAN ISSUE"
),"")</f>
        <v/>
      </c>
      <c r="U2024" s="33"/>
      <c r="V2024" s="32" t="str" cm="1">
        <f t="array" ref="V2024">IFERROR(_xlfn.IFS(
U2024="MPR ISSUE","ACTIVE",
U2024="BSS Hardware Issue","ACTIVE",
U2024="Sites strategiques, MLL, Pylone, etc.","PASSIVE",
U2024="AKTIVCO DEFAUT GE &amp; POWER Cabinet","PASSIVE",
U2024="AKTIVCO Coupure ENEO &amp; Baisse de tension","PASSIVE",
U2024="Coupure ENEO &amp; Baisse de tension","PASSIVE",
U2024="Defaut GE &amp; POWER Cabinet","PASSIVE",
U2024="Sharing","PASSIVE",
U2024="Sites strategiques &amp; DataCenter","PASSIVE",
U2024="Exclu","Exclu",
U2024="SAT","ACTIVE",
U2024="SPARE-ISSUE","SPARE-ISSUE",
U2024="Fiber CAmtel","ACTIVE",
U2024="Fiber AOF","ACTIVE",
U2024="Projet OCM (HUAWEI)","PLANNED WORKS",
U2024="Projet OCM (NOKIA)","PLANNED WORKS",
U2024="ACCESS-ISSUE","ACCESS-ISSUE",
U2024="Projet OCM (ZTE, NOKIA, autres projets)","PLANNED WORKS",
U2024="No root CAuse","No root cause",
U2024="ODU HS","ACTIVE",
U2024="IP &amp; VLAN","ACTIVE",
U2024="Warehouse HUAWEI","SPARE-ISSUE",
U2024="SPARE-HS","SPARE-ISSUE",
U2024="Power Telco","ACTIVE"
),"")</f>
        <v/>
      </c>
      <c r="W2024" s="51"/>
      <c r="X2024" s="51"/>
      <c r="Y2024" s="51"/>
      <c r="Z2024" s="51"/>
      <c r="AA2024" s="51"/>
      <c r="AB2024" s="34" t="s">
        <v>5420</v>
      </c>
      <c r="AC2024" s="34" t="str">
        <f>_xlfn.XLOOKUP(B2024,[4]ALL!$B:$B,[4]ALL!$N:$N,"")</f>
        <v/>
      </c>
      <c r="AD2024" s="34" t="s">
        <v>5420</v>
      </c>
      <c r="AE2024" s="34"/>
      <c r="AF2024" s="36" t="s">
        <v>5420</v>
      </c>
      <c r="AG2024" s="29"/>
      <c r="AH2024" s="35"/>
      <c r="AI2024" s="29"/>
      <c r="AJ2024" s="29" t="s">
        <v>5420</v>
      </c>
      <c r="AK2024" s="36" t="s">
        <v>5420</v>
      </c>
      <c r="AL2024" s="36" t="s">
        <v>5420</v>
      </c>
      <c r="AM2024" s="36" t="s">
        <v>5420</v>
      </c>
      <c r="AN2024" s="36" t="s">
        <v>5420</v>
      </c>
      <c r="AO2024" s="36" t="s">
        <v>5420</v>
      </c>
      <c r="AP2024" s="36" t="s">
        <v>5420</v>
      </c>
      <c r="AQ2024" s="36" t="s">
        <v>5420</v>
      </c>
      <c r="AR2024" s="36" t="s">
        <v>5420</v>
      </c>
      <c r="AS2024" s="36" t="s">
        <v>5420</v>
      </c>
      <c r="AT2024" s="36" t="s">
        <v>5420</v>
      </c>
      <c r="AU2024" s="36" t="s">
        <v>5420</v>
      </c>
      <c r="AV2024" s="36" t="s">
        <v>5420</v>
      </c>
      <c r="AW2024" s="45"/>
      <c r="AX2024" s="45" t="s">
        <v>5420</v>
      </c>
      <c r="AY2024" s="45" t="s">
        <v>5420</v>
      </c>
      <c r="AZ2024" s="45" t="s">
        <v>5420</v>
      </c>
      <c r="BA2024" s="36" t="s">
        <v>5420</v>
      </c>
    </row>
    <row r="2025" spans="1:53" s="58" customFormat="1" ht="15.6" hidden="1" x14ac:dyDescent="0.3">
      <c r="A2025" s="27" t="s">
        <v>3802</v>
      </c>
      <c r="B2025" s="28" t="s">
        <v>3803</v>
      </c>
      <c r="C2025" s="29" t="str">
        <f>_xlfn.XLOOKUP(B2025,'[1]daily break down'!$D:$D,'[1]daily break down'!$E:$E,"")</f>
        <v>OUEST</v>
      </c>
      <c r="D2025" s="27" t="s">
        <v>21</v>
      </c>
      <c r="E2025" s="27" t="s">
        <v>563</v>
      </c>
      <c r="F2025" s="29" t="s">
        <v>102</v>
      </c>
      <c r="G2025" s="27" t="s">
        <v>3802</v>
      </c>
      <c r="H2025" s="37" t="str">
        <f>_xlfn.XLOOKUP(B2025,[2]CALCULATION!$B:$B,[2]CALCULATION!$H:$H,"")</f>
        <v>HUAWEI</v>
      </c>
      <c r="I2025" s="25">
        <v>0</v>
      </c>
      <c r="J2025" s="25">
        <v>0</v>
      </c>
      <c r="K2025" s="25">
        <v>0</v>
      </c>
      <c r="L2025" s="25">
        <v>0</v>
      </c>
      <c r="M2025" s="25">
        <v>0</v>
      </c>
      <c r="N2025" s="25">
        <v>0</v>
      </c>
      <c r="O2025" s="25">
        <v>0</v>
      </c>
      <c r="P2025" s="25" t="s">
        <v>6366</v>
      </c>
      <c r="Q2025" s="31" t="s">
        <v>5364</v>
      </c>
      <c r="R2025" s="31"/>
      <c r="S2025" s="32" t="str" cm="1">
        <f t="array" ref="S2025">IFERROR(_xlfn.IFS(
U2025="MPR ISSUE","PDH",
U2025="BSS Hardware Issue","BSS",
U2025="Sites strategiques, MLL, Pylone, etc.","ENVTECH",
U2025="AKTIVCO DEFAUT GE &amp; POWER Cabinet","AKTIVCO",
U2025="AKTIVCO Coupure ENEO &amp; Baisse de tension","AKTIVCO GRID ONLY",
U2025="Coupure ENEO &amp; Baisse de tension","IHS GRID ONLY",
U2025="Defaut GE &amp; POWER Cabinet","IHS",
U2025="Sharing","Partners",
U2025="Sites strategiques &amp; DataCenter","SST &amp; DC",
U2025="Exclu","Exclu",
U2025="SAT","SAT",
U2025="SPARE-ISSUE","SPARE-ISSUE",
U2025="Fiber CAmtel","TRANS_FO_CAMTEL",
U2025="Fiber AOF","Fiber AOF",
U2025="Projet OCM (HUAWEI)","TRAVAUX-HUAWEI",
U2025="Projet OCM (NOKIA)","TRAVAUX-NOKIA",
U2025="ACCESS-ISSUE","ACCESS-ISSUE",
U2025="Projet OCM (ZTE, NOKIA, autres projets)","TRAVAUX OCM",
U2025="No root CAuse","No root cause",
U2025="ODU HS","PDH",
U2025="IP &amp; VLAN","PDH",
U2025="Warehouse HUAWEI","SPARE-ISSUE",
U2025="SPARE-HS","SPARE-ISSUE",
U2025="Power Telco","BSS"
),"")</f>
        <v/>
      </c>
      <c r="T2025" s="32" t="str" cm="1">
        <f t="array" ref="T2025">IFERROR(_xlfn.IFS(
U2025="MPR ISSUE","TX ISSUE",
U2025="BSS Hardware Issue","RAN ISSUE",
U2025="Sites strategiques, MLL, Pylone, etc.","ENVTECH",
U2025="AKTIVCO DEFAUT GE &amp; POWER Cabinet","POWER ISSUE",
U2025="AKTIVCO Coupure ENEO &amp; Baisse de tension","POWER ISSUE",
U2025="Coupure ENEO &amp; Baisse de tension","POWER ISSUE",
U2025="Defaut GE &amp; POWER Cabinet","POWER ISSUE",
U2025="Sharing","POWER ISSUE",
U2025="Sites strategiques &amp; DataCenter","POWER ISSUE",
U2025="Exclu","Exclu",
U2025="SAT","TX ISSUE",
U2025="SPARE-ISSUE","SPARE-ISSUE",
U2025="Fiber CAmtel","TX ISSUE",
U2025="Fiber AOF","TX ISSUE",
U2025="Projet OCM (HUAWEI)","TRAVAUX-HUAWEI",
U2025="Projet OCM (NOKIA)","TRAVAUX -NOKIA",
U2025="ACCESS-ISSUE","ACCESS-ISSUE",
U2025="Projet OCM (ZTE, NOKIA, autres projets)","TRAVAUX OCM",
U2025="No root CAuse","No root cause",
U2025="ODU HS","TX ISSUE",
U2025="IP &amp; VLAN","TX ISSUE",
U2025="Warehouse HUAWEI","SPARE-ISSUE",
U2025="SPARE-HS","SPARE-ISSUE",
U2025="Power Telco","RAN ISSUE"
),"")</f>
        <v/>
      </c>
      <c r="U2025" s="33"/>
      <c r="V2025" s="32" t="str" cm="1">
        <f t="array" ref="V2025">IFERROR(_xlfn.IFS(
U2025="MPR ISSUE","ACTIVE",
U2025="BSS Hardware Issue","ACTIVE",
U2025="Sites strategiques, MLL, Pylone, etc.","PASSIVE",
U2025="AKTIVCO DEFAUT GE &amp; POWER Cabinet","PASSIVE",
U2025="AKTIVCO Coupure ENEO &amp; Baisse de tension","PASSIVE",
U2025="Coupure ENEO &amp; Baisse de tension","PASSIVE",
U2025="Defaut GE &amp; POWER Cabinet","PASSIVE",
U2025="Sharing","PASSIVE",
U2025="Sites strategiques &amp; DataCenter","PASSIVE",
U2025="Exclu","Exclu",
U2025="SAT","ACTIVE",
U2025="SPARE-ISSUE","SPARE-ISSUE",
U2025="Fiber CAmtel","ACTIVE",
U2025="Fiber AOF","ACTIVE",
U2025="Projet OCM (HUAWEI)","PLANNED WORKS",
U2025="Projet OCM (NOKIA)","PLANNED WORKS",
U2025="ACCESS-ISSUE","ACCESS-ISSUE",
U2025="Projet OCM (ZTE, NOKIA, autres projets)","PLANNED WORKS",
U2025="No root CAuse","No root cause",
U2025="ODU HS","ACTIVE",
U2025="IP &amp; VLAN","ACTIVE",
U2025="Warehouse HUAWEI","SPARE-ISSUE",
U2025="SPARE-HS","SPARE-ISSUE",
U2025="Power Telco","ACTIVE"
),"")</f>
        <v/>
      </c>
      <c r="W2025" s="51"/>
      <c r="X2025" s="51"/>
      <c r="Y2025" s="51"/>
      <c r="Z2025" s="51"/>
      <c r="AA2025" s="51"/>
      <c r="AB2025" s="34" t="s">
        <v>5420</v>
      </c>
      <c r="AC2025" s="34" t="str">
        <f>_xlfn.XLOOKUP(B2025,[4]ALL!$B:$B,[4]ALL!$N:$N,"")</f>
        <v/>
      </c>
      <c r="AD2025" s="34" t="s">
        <v>5420</v>
      </c>
      <c r="AE2025" s="34"/>
      <c r="AF2025" s="36" t="s">
        <v>5420</v>
      </c>
      <c r="AG2025" s="29"/>
      <c r="AH2025" s="35"/>
      <c r="AI2025" s="29"/>
      <c r="AJ2025" s="29" t="s">
        <v>5420</v>
      </c>
      <c r="AK2025" s="36" t="s">
        <v>5420</v>
      </c>
      <c r="AL2025" s="36" t="s">
        <v>5420</v>
      </c>
      <c r="AM2025" s="36" t="s">
        <v>5420</v>
      </c>
      <c r="AN2025" s="36" t="s">
        <v>5420</v>
      </c>
      <c r="AO2025" s="36" t="s">
        <v>5420</v>
      </c>
      <c r="AP2025" s="36" t="s">
        <v>5420</v>
      </c>
      <c r="AQ2025" s="36" t="s">
        <v>5420</v>
      </c>
      <c r="AR2025" s="36" t="s">
        <v>5420</v>
      </c>
      <c r="AS2025" s="36" t="s">
        <v>5420</v>
      </c>
      <c r="AT2025" s="36" t="s">
        <v>5420</v>
      </c>
      <c r="AU2025" s="36" t="s">
        <v>5420</v>
      </c>
      <c r="AV2025" s="36" t="s">
        <v>5420</v>
      </c>
      <c r="AW2025" s="45"/>
      <c r="AX2025" s="45" t="s">
        <v>5420</v>
      </c>
      <c r="AY2025" s="45" t="s">
        <v>5420</v>
      </c>
      <c r="AZ2025" s="45" t="s">
        <v>5420</v>
      </c>
      <c r="BA2025" s="36" t="s">
        <v>5420</v>
      </c>
    </row>
    <row r="2026" spans="1:53" s="58" customFormat="1" ht="15.6" hidden="1" x14ac:dyDescent="0.3">
      <c r="A2026" s="27" t="s">
        <v>3807</v>
      </c>
      <c r="B2026" s="28" t="s">
        <v>3808</v>
      </c>
      <c r="C2026" s="29" t="str">
        <f>_xlfn.XLOOKUP(B2026,'[1]daily break down'!$D:$D,'[1]daily break down'!$E:$E,"")</f>
        <v>EXTREME-NORD</v>
      </c>
      <c r="D2026" s="27" t="s">
        <v>11</v>
      </c>
      <c r="E2026" s="27" t="s">
        <v>237</v>
      </c>
      <c r="F2026" s="29" t="s">
        <v>55</v>
      </c>
      <c r="G2026" s="27" t="s">
        <v>3807</v>
      </c>
      <c r="H2026" s="37" t="str">
        <f>_xlfn.XLOOKUP(B2026,[2]CALCULATION!$B:$B,[2]CALCULATION!$H:$H,"")</f>
        <v>HUAWEI</v>
      </c>
      <c r="I2026" s="25">
        <v>0</v>
      </c>
      <c r="J2026" s="25">
        <v>9.8235611372216661E-2</v>
      </c>
      <c r="K2026" s="25">
        <v>0</v>
      </c>
      <c r="L2026" s="25">
        <v>0</v>
      </c>
      <c r="M2026" s="25">
        <v>0</v>
      </c>
      <c r="N2026" s="25">
        <v>0</v>
      </c>
      <c r="O2026" s="25">
        <v>0</v>
      </c>
      <c r="P2026" s="25" t="s">
        <v>6366</v>
      </c>
      <c r="Q2026" s="31" t="str">
        <f>_xlfn.XLOOKUP(B2026,'[1]daily break down'!$D:$D,'[1]daily break down'!$O:$O,"")</f>
        <v>Insecurity</v>
      </c>
      <c r="R2026" s="31"/>
      <c r="S2026" s="32" t="str" cm="1">
        <f t="array" ref="S2026">IFERROR(_xlfn.IFS(
U2026="MPR ISSUE","PDH",
U2026="BSS Hardware Issue","BSS",
U2026="Sites strategiques, MLL, Pylone, etc.","ENVTECH",
U2026="AKTIVCO DEFAUT GE &amp; POWER Cabinet","AKTIVCO",
U2026="AKTIVCO Coupure ENEO &amp; Baisse de tension","AKTIVCO GRID ONLY",
U2026="Coupure ENEO &amp; Baisse de tension","IHS GRID ONLY",
U2026="Defaut GE &amp; POWER Cabinet","IHS",
U2026="Sharing","Partners",
U2026="Sites strategiques &amp; DataCenter","SST &amp; DC",
U2026="Exclu","Exclu",
U2026="SAT","SAT",
U2026="SPARE-ISSUE","SPARE-ISSUE",
U2026="Fiber CAmtel","TRANS_FO_CAMTEL",
U2026="Fiber AOF","Fiber AOF",
U2026="Projet OCM (HUAWEI)","TRAVAUX-HUAWEI",
U2026="Projet OCM (NOKIA)","TRAVAUX-NOKIA",
U2026="ACCESS-ISSUE","ACCESS-ISSUE",
U2026="Projet OCM (ZTE, NOKIA, autres projets)","TRAVAUX OCM",
U2026="No root CAuse","No root cause",
U2026="ODU HS","PDH",
U2026="IP &amp; VLAN","PDH",
U2026="Warehouse HUAWEI","SPARE-ISSUE",
U2026="SPARE-HS","SPARE-ISSUE",
U2026="Power Telco","BSS"
),"")</f>
        <v/>
      </c>
      <c r="T2026" s="32" t="str" cm="1">
        <f t="array" ref="T2026">IFERROR(_xlfn.IFS(
U2026="MPR ISSUE","TX ISSUE",
U2026="BSS Hardware Issue","RAN ISSUE",
U2026="Sites strategiques, MLL, Pylone, etc.","ENVTECH",
U2026="AKTIVCO DEFAUT GE &amp; POWER Cabinet","POWER ISSUE",
U2026="AKTIVCO Coupure ENEO &amp; Baisse de tension","POWER ISSUE",
U2026="Coupure ENEO &amp; Baisse de tension","POWER ISSUE",
U2026="Defaut GE &amp; POWER Cabinet","POWER ISSUE",
U2026="Sharing","POWER ISSUE",
U2026="Sites strategiques &amp; DataCenter","POWER ISSUE",
U2026="Exclu","Exclu",
U2026="SAT","TX ISSUE",
U2026="SPARE-ISSUE","SPARE-ISSUE",
U2026="Fiber CAmtel","TX ISSUE",
U2026="Fiber AOF","TX ISSUE",
U2026="Projet OCM (HUAWEI)","TRAVAUX-HUAWEI",
U2026="Projet OCM (NOKIA)","TRAVAUX -NOKIA",
U2026="ACCESS-ISSUE","ACCESS-ISSUE",
U2026="Projet OCM (ZTE, NOKIA, autres projets)","TRAVAUX OCM",
U2026="No root CAuse","No root cause",
U2026="ODU HS","TX ISSUE",
U2026="IP &amp; VLAN","TX ISSUE",
U2026="Warehouse HUAWEI","SPARE-ISSUE",
U2026="SPARE-HS","SPARE-ISSUE",
U2026="Power Telco","RAN ISSUE"
),"")</f>
        <v/>
      </c>
      <c r="U2026" s="33"/>
      <c r="V2026" s="32" t="str" cm="1">
        <f t="array" ref="V2026">IFERROR(_xlfn.IFS(
U2026="MPR ISSUE","ACTIVE",
U2026="BSS Hardware Issue","ACTIVE",
U2026="Sites strategiques, MLL, Pylone, etc.","PASSIVE",
U2026="AKTIVCO DEFAUT GE &amp; POWER Cabinet","PASSIVE",
U2026="AKTIVCO Coupure ENEO &amp; Baisse de tension","PASSIVE",
U2026="Coupure ENEO &amp; Baisse de tension","PASSIVE",
U2026="Defaut GE &amp; POWER Cabinet","PASSIVE",
U2026="Sharing","PASSIVE",
U2026="Sites strategiques &amp; DataCenter","PASSIVE",
U2026="Exclu","Exclu",
U2026="SAT","ACTIVE",
U2026="SPARE-ISSUE","SPARE-ISSUE",
U2026="Fiber CAmtel","ACTIVE",
U2026="Fiber AOF","ACTIVE",
U2026="Projet OCM (HUAWEI)","PLANNED WORKS",
U2026="Projet OCM (NOKIA)","PLANNED WORKS",
U2026="ACCESS-ISSUE","ACCESS-ISSUE",
U2026="Projet OCM (ZTE, NOKIA, autres projets)","PLANNED WORKS",
U2026="No root CAuse","No root cause",
U2026="ODU HS","ACTIVE",
U2026="IP &amp; VLAN","ACTIVE",
U2026="Warehouse HUAWEI","SPARE-ISSUE",
U2026="SPARE-HS","SPARE-ISSUE",
U2026="Power Telco","ACTIVE"
),"")</f>
        <v/>
      </c>
      <c r="W2026" s="51"/>
      <c r="X2026" s="51"/>
      <c r="Y2026" s="51"/>
      <c r="Z2026" s="51"/>
      <c r="AA2026" s="51"/>
      <c r="AB2026" s="34" t="s">
        <v>5420</v>
      </c>
      <c r="AC2026" s="34" t="str">
        <f>_xlfn.XLOOKUP(B2026,[4]ALL!$B:$B,[4]ALL!$N:$N,"")</f>
        <v/>
      </c>
      <c r="AD2026" s="34" t="s">
        <v>5420</v>
      </c>
      <c r="AE2026" s="34"/>
      <c r="AF2026" s="36" t="s">
        <v>5420</v>
      </c>
      <c r="AG2026" s="29"/>
      <c r="AH2026" s="35"/>
      <c r="AI2026" s="29"/>
      <c r="AJ2026" s="29" t="s">
        <v>5420</v>
      </c>
      <c r="AK2026" s="36" t="s">
        <v>5420</v>
      </c>
      <c r="AL2026" s="36" t="s">
        <v>5420</v>
      </c>
      <c r="AM2026" s="36" t="s">
        <v>5420</v>
      </c>
      <c r="AN2026" s="36" t="s">
        <v>5420</v>
      </c>
      <c r="AO2026" s="36" t="s">
        <v>5420</v>
      </c>
      <c r="AP2026" s="36" t="s">
        <v>5420</v>
      </c>
      <c r="AQ2026" s="36" t="s">
        <v>5420</v>
      </c>
      <c r="AR2026" s="36" t="s">
        <v>5420</v>
      </c>
      <c r="AS2026" s="36" t="s">
        <v>5420</v>
      </c>
      <c r="AT2026" s="36" t="s">
        <v>5420</v>
      </c>
      <c r="AU2026" s="36" t="s">
        <v>5420</v>
      </c>
      <c r="AV2026" s="36" t="s">
        <v>5420</v>
      </c>
      <c r="AW2026" s="45"/>
      <c r="AX2026" s="45" t="s">
        <v>5420</v>
      </c>
      <c r="AY2026" s="45" t="s">
        <v>5420</v>
      </c>
      <c r="AZ2026" s="45" t="s">
        <v>5420</v>
      </c>
      <c r="BA2026" s="36" t="s">
        <v>5420</v>
      </c>
    </row>
    <row r="2027" spans="1:53" s="58" customFormat="1" ht="15.6" hidden="1" x14ac:dyDescent="0.3">
      <c r="A2027" s="27" t="s">
        <v>3814</v>
      </c>
      <c r="B2027" s="28" t="s">
        <v>3815</v>
      </c>
      <c r="C2027" s="29" t="str">
        <f>_xlfn.XLOOKUP(B2027,'[1]daily break down'!$D:$D,'[1]daily break down'!$E:$E,"")</f>
        <v>NORD</v>
      </c>
      <c r="D2027" s="27" t="s">
        <v>11</v>
      </c>
      <c r="E2027" s="27" t="s">
        <v>96</v>
      </c>
      <c r="F2027" s="29" t="s">
        <v>23</v>
      </c>
      <c r="G2027" s="27" t="s">
        <v>3816</v>
      </c>
      <c r="H2027" s="37" t="str">
        <f>_xlfn.XLOOKUP(B2027,[2]CALCULATION!$B:$B,[2]CALCULATION!$H:$H,"")</f>
        <v>HUAWEI</v>
      </c>
      <c r="I2027" s="25">
        <v>0</v>
      </c>
      <c r="J2027" s="25">
        <v>0</v>
      </c>
      <c r="K2027" s="25">
        <v>0</v>
      </c>
      <c r="L2027" s="25">
        <v>0</v>
      </c>
      <c r="M2027" s="25">
        <v>0</v>
      </c>
      <c r="N2027" s="25">
        <v>0</v>
      </c>
      <c r="O2027" s="25">
        <v>0</v>
      </c>
      <c r="P2027" s="25" t="s">
        <v>6366</v>
      </c>
      <c r="Q2027" s="31" t="s">
        <v>5364</v>
      </c>
      <c r="R2027" s="31"/>
      <c r="S2027" s="32" t="str" cm="1">
        <f t="array" ref="S2027">IFERROR(_xlfn.IFS(
U2027="MPR ISSUE","PDH",
U2027="BSS Hardware Issue","BSS",
U2027="Sites strategiques, MLL, Pylone, etc.","ENVTECH",
U2027="AKTIVCO DEFAUT GE &amp; POWER Cabinet","AKTIVCO",
U2027="AKTIVCO Coupure ENEO &amp; Baisse de tension","AKTIVCO GRID ONLY",
U2027="Coupure ENEO &amp; Baisse de tension","IHS GRID ONLY",
U2027="Defaut GE &amp; POWER Cabinet","IHS",
U2027="Sharing","Partners",
U2027="Sites strategiques &amp; DataCenter","SST &amp; DC",
U2027="Exclu","Exclu",
U2027="SAT","SAT",
U2027="SPARE-ISSUE","SPARE-ISSUE",
U2027="Fiber CAmtel","TRANS_FO_CAMTEL",
U2027="Fiber AOF","Fiber AOF",
U2027="Projet OCM (HUAWEI)","TRAVAUX-HUAWEI",
U2027="Projet OCM (NOKIA)","TRAVAUX-NOKIA",
U2027="ACCESS-ISSUE","ACCESS-ISSUE",
U2027="Projet OCM (ZTE, NOKIA, autres projets)","TRAVAUX OCM",
U2027="No root CAuse","No root cause",
U2027="ODU HS","PDH",
U2027="IP &amp; VLAN","PDH",
U2027="Warehouse HUAWEI","SPARE-ISSUE",
U2027="SPARE-HS","SPARE-ISSUE",
U2027="Power Telco","BSS"
),"")</f>
        <v/>
      </c>
      <c r="T2027" s="32" t="str" cm="1">
        <f t="array" ref="T2027">IFERROR(_xlfn.IFS(
U2027="MPR ISSUE","TX ISSUE",
U2027="BSS Hardware Issue","RAN ISSUE",
U2027="Sites strategiques, MLL, Pylone, etc.","ENVTECH",
U2027="AKTIVCO DEFAUT GE &amp; POWER Cabinet","POWER ISSUE",
U2027="AKTIVCO Coupure ENEO &amp; Baisse de tension","POWER ISSUE",
U2027="Coupure ENEO &amp; Baisse de tension","POWER ISSUE",
U2027="Defaut GE &amp; POWER Cabinet","POWER ISSUE",
U2027="Sharing","POWER ISSUE",
U2027="Sites strategiques &amp; DataCenter","POWER ISSUE",
U2027="Exclu","Exclu",
U2027="SAT","TX ISSUE",
U2027="SPARE-ISSUE","SPARE-ISSUE",
U2027="Fiber CAmtel","TX ISSUE",
U2027="Fiber AOF","TX ISSUE",
U2027="Projet OCM (HUAWEI)","TRAVAUX-HUAWEI",
U2027="Projet OCM (NOKIA)","TRAVAUX -NOKIA",
U2027="ACCESS-ISSUE","ACCESS-ISSUE",
U2027="Projet OCM (ZTE, NOKIA, autres projets)","TRAVAUX OCM",
U2027="No root CAuse","No root cause",
U2027="ODU HS","TX ISSUE",
U2027="IP &amp; VLAN","TX ISSUE",
U2027="Warehouse HUAWEI","SPARE-ISSUE",
U2027="SPARE-HS","SPARE-ISSUE",
U2027="Power Telco","RAN ISSUE"
),"")</f>
        <v/>
      </c>
      <c r="U2027" s="33"/>
      <c r="V2027" s="32" t="str" cm="1">
        <f t="array" ref="V2027">IFERROR(_xlfn.IFS(
U2027="MPR ISSUE","ACTIVE",
U2027="BSS Hardware Issue","ACTIVE",
U2027="Sites strategiques, MLL, Pylone, etc.","PASSIVE",
U2027="AKTIVCO DEFAUT GE &amp; POWER Cabinet","PASSIVE",
U2027="AKTIVCO Coupure ENEO &amp; Baisse de tension","PASSIVE",
U2027="Coupure ENEO &amp; Baisse de tension","PASSIVE",
U2027="Defaut GE &amp; POWER Cabinet","PASSIVE",
U2027="Sharing","PASSIVE",
U2027="Sites strategiques &amp; DataCenter","PASSIVE",
U2027="Exclu","Exclu",
U2027="SAT","ACTIVE",
U2027="SPARE-ISSUE","SPARE-ISSUE",
U2027="Fiber CAmtel","ACTIVE",
U2027="Fiber AOF","ACTIVE",
U2027="Projet OCM (HUAWEI)","PLANNED WORKS",
U2027="Projet OCM (NOKIA)","PLANNED WORKS",
U2027="ACCESS-ISSUE","ACCESS-ISSUE",
U2027="Projet OCM (ZTE, NOKIA, autres projets)","PLANNED WORKS",
U2027="No root CAuse","No root cause",
U2027="ODU HS","ACTIVE",
U2027="IP &amp; VLAN","ACTIVE",
U2027="Warehouse HUAWEI","SPARE-ISSUE",
U2027="SPARE-HS","SPARE-ISSUE",
U2027="Power Telco","ACTIVE"
),"")</f>
        <v/>
      </c>
      <c r="W2027" s="51"/>
      <c r="X2027" s="51"/>
      <c r="Y2027" s="51"/>
      <c r="Z2027" s="51"/>
      <c r="AA2027" s="51"/>
      <c r="AB2027" s="34" t="s">
        <v>5420</v>
      </c>
      <c r="AC2027" s="34" t="str">
        <f>_xlfn.XLOOKUP(B2027,[4]ALL!$B:$B,[4]ALL!$N:$N,"")</f>
        <v/>
      </c>
      <c r="AD2027" s="34" t="s">
        <v>5420</v>
      </c>
      <c r="AE2027" s="34"/>
      <c r="AF2027" s="36" t="s">
        <v>5420</v>
      </c>
      <c r="AG2027" s="29"/>
      <c r="AH2027" s="35"/>
      <c r="AI2027" s="29"/>
      <c r="AJ2027" s="29" t="s">
        <v>5420</v>
      </c>
      <c r="AK2027" s="36" t="s">
        <v>5420</v>
      </c>
      <c r="AL2027" s="36" t="s">
        <v>5420</v>
      </c>
      <c r="AM2027" s="36" t="s">
        <v>5420</v>
      </c>
      <c r="AN2027" s="36" t="s">
        <v>5420</v>
      </c>
      <c r="AO2027" s="36" t="s">
        <v>5420</v>
      </c>
      <c r="AP2027" s="36" t="s">
        <v>5420</v>
      </c>
      <c r="AQ2027" s="36" t="s">
        <v>5420</v>
      </c>
      <c r="AR2027" s="36" t="s">
        <v>5420</v>
      </c>
      <c r="AS2027" s="36" t="s">
        <v>5420</v>
      </c>
      <c r="AT2027" s="36" t="s">
        <v>5420</v>
      </c>
      <c r="AU2027" s="36" t="s">
        <v>5420</v>
      </c>
      <c r="AV2027" s="36" t="s">
        <v>5420</v>
      </c>
      <c r="AW2027" s="45"/>
      <c r="AX2027" s="45" t="s">
        <v>5420</v>
      </c>
      <c r="AY2027" s="45" t="s">
        <v>5420</v>
      </c>
      <c r="AZ2027" s="45" t="s">
        <v>5420</v>
      </c>
      <c r="BA2027" s="36" t="s">
        <v>5420</v>
      </c>
    </row>
    <row r="2028" spans="1:53" s="58" customFormat="1" ht="15.6" hidden="1" x14ac:dyDescent="0.3">
      <c r="A2028" s="27" t="s">
        <v>3817</v>
      </c>
      <c r="B2028" s="28" t="s">
        <v>3818</v>
      </c>
      <c r="C2028" s="29" t="str">
        <f>_xlfn.XLOOKUP(B2028,'[1]daily break down'!$D:$D,'[1]daily break down'!$E:$E,"")</f>
        <v>CENTRE</v>
      </c>
      <c r="D2028" s="27" t="s">
        <v>11</v>
      </c>
      <c r="E2028" s="27" t="s">
        <v>1130</v>
      </c>
      <c r="F2028" s="29" t="s">
        <v>37</v>
      </c>
      <c r="G2028" s="27" t="s">
        <v>3819</v>
      </c>
      <c r="H2028" s="30" t="str">
        <f>_xlfn.XLOOKUP(B2028,[2]CALCULATION!$B:$B,[2]CALCULATION!$H:$H,"")</f>
        <v>ZTE</v>
      </c>
      <c r="I2028" s="25">
        <v>0</v>
      </c>
      <c r="J2028" s="25">
        <v>0</v>
      </c>
      <c r="K2028" s="25">
        <v>0</v>
      </c>
      <c r="L2028" s="25">
        <v>0</v>
      </c>
      <c r="M2028" s="25">
        <v>0</v>
      </c>
      <c r="N2028" s="25">
        <v>0</v>
      </c>
      <c r="O2028" s="25">
        <v>0</v>
      </c>
      <c r="P2028" s="25" t="s">
        <v>6366</v>
      </c>
      <c r="Q2028" s="31" t="s">
        <v>5364</v>
      </c>
      <c r="R2028" s="31"/>
      <c r="S2028" s="32" t="str" cm="1">
        <f t="array" ref="S2028">IFERROR(_xlfn.IFS(
U2028="MPR ISSUE","PDH",
U2028="BSS Hardware Issue","BSS",
U2028="Sites strategiques, MLL, Pylone, etc.","ENVTECH",
U2028="AKTIVCO DEFAUT GE &amp; POWER Cabinet","AKTIVCO",
U2028="AKTIVCO Coupure ENEO &amp; Baisse de tension","AKTIVCO GRID ONLY",
U2028="Coupure ENEO &amp; Baisse de tension","IHS GRID ONLY",
U2028="Defaut GE &amp; POWER Cabinet","IHS",
U2028="Sharing","Partners",
U2028="Sites strategiques &amp; DataCenter","SST &amp; DC",
U2028="Exclu","Exclu",
U2028="SAT","SAT",
U2028="SPARE-ISSUE","SPARE-ISSUE",
U2028="Fiber CAmtel","TRANS_FO_CAMTEL",
U2028="Fiber AOF","Fiber AOF",
U2028="Projet OCM (HUAWEI)","TRAVAUX-HUAWEI",
U2028="Projet OCM (NOKIA)","TRAVAUX-NOKIA",
U2028="ACCESS-ISSUE","ACCESS-ISSUE",
U2028="Projet OCM (ZTE, NOKIA, autres projets)","TRAVAUX OCM",
U2028="No root CAuse","No root cause",
U2028="ODU HS","PDH",
U2028="IP &amp; VLAN","PDH",
U2028="Warehouse HUAWEI","SPARE-ISSUE",
U2028="SPARE-HS","SPARE-ISSUE",
U2028="Power Telco","BSS"
),"")</f>
        <v/>
      </c>
      <c r="T2028" s="32" t="str" cm="1">
        <f t="array" ref="T2028">IFERROR(_xlfn.IFS(
U2028="MPR ISSUE","TX ISSUE",
U2028="BSS Hardware Issue","RAN ISSUE",
U2028="Sites strategiques, MLL, Pylone, etc.","ENVTECH",
U2028="AKTIVCO DEFAUT GE &amp; POWER Cabinet","POWER ISSUE",
U2028="AKTIVCO Coupure ENEO &amp; Baisse de tension","POWER ISSUE",
U2028="Coupure ENEO &amp; Baisse de tension","POWER ISSUE",
U2028="Defaut GE &amp; POWER Cabinet","POWER ISSUE",
U2028="Sharing","POWER ISSUE",
U2028="Sites strategiques &amp; DataCenter","POWER ISSUE",
U2028="Exclu","Exclu",
U2028="SAT","TX ISSUE",
U2028="SPARE-ISSUE","SPARE-ISSUE",
U2028="Fiber CAmtel","TX ISSUE",
U2028="Fiber AOF","TX ISSUE",
U2028="Projet OCM (HUAWEI)","TRAVAUX-HUAWEI",
U2028="Projet OCM (NOKIA)","TRAVAUX -NOKIA",
U2028="ACCESS-ISSUE","ACCESS-ISSUE",
U2028="Projet OCM (ZTE, NOKIA, autres projets)","TRAVAUX OCM",
U2028="No root CAuse","No root cause",
U2028="ODU HS","TX ISSUE",
U2028="IP &amp; VLAN","TX ISSUE",
U2028="Warehouse HUAWEI","SPARE-ISSUE",
U2028="SPARE-HS","SPARE-ISSUE",
U2028="Power Telco","RAN ISSUE"
),"")</f>
        <v/>
      </c>
      <c r="U2028" s="33"/>
      <c r="V2028" s="32" t="str" cm="1">
        <f t="array" ref="V2028">IFERROR(_xlfn.IFS(
U2028="MPR ISSUE","ACTIVE",
U2028="BSS Hardware Issue","ACTIVE",
U2028="Sites strategiques, MLL, Pylone, etc.","PASSIVE",
U2028="AKTIVCO DEFAUT GE &amp; POWER Cabinet","PASSIVE",
U2028="AKTIVCO Coupure ENEO &amp; Baisse de tension","PASSIVE",
U2028="Coupure ENEO &amp; Baisse de tension","PASSIVE",
U2028="Defaut GE &amp; POWER Cabinet","PASSIVE",
U2028="Sharing","PASSIVE",
U2028="Sites strategiques &amp; DataCenter","PASSIVE",
U2028="Exclu","Exclu",
U2028="SAT","ACTIVE",
U2028="SPARE-ISSUE","SPARE-ISSUE",
U2028="Fiber CAmtel","ACTIVE",
U2028="Fiber AOF","ACTIVE",
U2028="Projet OCM (HUAWEI)","PLANNED WORKS",
U2028="Projet OCM (NOKIA)","PLANNED WORKS",
U2028="ACCESS-ISSUE","ACCESS-ISSUE",
U2028="Projet OCM (ZTE, NOKIA, autres projets)","PLANNED WORKS",
U2028="No root CAuse","No root cause",
U2028="ODU HS","ACTIVE",
U2028="IP &amp; VLAN","ACTIVE",
U2028="Warehouse HUAWEI","SPARE-ISSUE",
U2028="SPARE-HS","SPARE-ISSUE",
U2028="Power Telco","ACTIVE"
),"")</f>
        <v/>
      </c>
      <c r="W2028" s="51"/>
      <c r="X2028" s="51"/>
      <c r="Y2028" s="51"/>
      <c r="Z2028" s="51"/>
      <c r="AA2028" s="51"/>
      <c r="AB2028" s="34" t="s">
        <v>6721</v>
      </c>
      <c r="AC2028" s="34" t="str">
        <f>_xlfn.XLOOKUP(B2028,[4]ALL!$B:$B,[4]ALL!$N:$N,"")</f>
        <v/>
      </c>
      <c r="AD2028" s="34" t="s">
        <v>5420</v>
      </c>
      <c r="AE2028" s="34"/>
      <c r="AF2028" s="36" t="s">
        <v>5420</v>
      </c>
      <c r="AG2028" s="29"/>
      <c r="AH2028" s="35"/>
      <c r="AI2028" s="29"/>
      <c r="AJ2028" s="29" t="s">
        <v>5420</v>
      </c>
      <c r="AK2028" s="36" t="s">
        <v>5420</v>
      </c>
      <c r="AL2028" s="36" t="s">
        <v>5420</v>
      </c>
      <c r="AM2028" s="36" t="s">
        <v>5420</v>
      </c>
      <c r="AN2028" s="36" t="s">
        <v>5420</v>
      </c>
      <c r="AO2028" s="36" t="s">
        <v>5420</v>
      </c>
      <c r="AP2028" s="36" t="s">
        <v>5420</v>
      </c>
      <c r="AQ2028" s="36" t="s">
        <v>5420</v>
      </c>
      <c r="AR2028" s="36" t="s">
        <v>5420</v>
      </c>
      <c r="AS2028" s="36" t="s">
        <v>5420</v>
      </c>
      <c r="AT2028" s="36" t="s">
        <v>5851</v>
      </c>
      <c r="AU2028" s="36" t="s">
        <v>6268</v>
      </c>
      <c r="AV2028" s="36" t="s">
        <v>5420</v>
      </c>
      <c r="AW2028" s="45"/>
      <c r="AX2028" s="45" t="s">
        <v>5420</v>
      </c>
      <c r="AY2028" s="45" t="s">
        <v>5420</v>
      </c>
      <c r="AZ2028" s="45" t="s">
        <v>5420</v>
      </c>
      <c r="BA2028" s="36" t="s">
        <v>5420</v>
      </c>
    </row>
    <row r="2029" spans="1:53" s="58" customFormat="1" ht="15.6" hidden="1" x14ac:dyDescent="0.3">
      <c r="A2029" s="27" t="s">
        <v>3820</v>
      </c>
      <c r="B2029" s="28" t="s">
        <v>3821</v>
      </c>
      <c r="C2029" s="29" t="str">
        <f>_xlfn.XLOOKUP(B2029,'[1]daily break down'!$D:$D,'[1]daily break down'!$E:$E,"")</f>
        <v>EXTREME-NORD</v>
      </c>
      <c r="D2029" s="27" t="s">
        <v>11</v>
      </c>
      <c r="E2029" s="27" t="s">
        <v>12</v>
      </c>
      <c r="F2029" s="29" t="s">
        <v>55</v>
      </c>
      <c r="G2029" s="27" t="s">
        <v>3822</v>
      </c>
      <c r="H2029" s="37" t="str">
        <f>_xlfn.XLOOKUP(B2029,[2]CALCULATION!$B:$B,[2]CALCULATION!$H:$H,"")</f>
        <v>HUAWEI</v>
      </c>
      <c r="I2029" s="25">
        <v>0</v>
      </c>
      <c r="J2029" s="25">
        <v>0</v>
      </c>
      <c r="K2029" s="25">
        <v>0</v>
      </c>
      <c r="L2029" s="25">
        <v>0</v>
      </c>
      <c r="M2029" s="25">
        <v>1.867083008734908</v>
      </c>
      <c r="N2029" s="25">
        <v>0</v>
      </c>
      <c r="O2029" s="25">
        <v>0</v>
      </c>
      <c r="P2029" s="25" t="s">
        <v>6366</v>
      </c>
      <c r="Q2029" s="31" t="str">
        <f>_xlfn.XLOOKUP(B2029,'[1]daily break down'!$D:$D,'[1]daily break down'!$O:$O,"")</f>
        <v>Insecurity</v>
      </c>
      <c r="R2029" s="31"/>
      <c r="S2029" s="32" t="str" cm="1">
        <f t="array" ref="S2029">IFERROR(_xlfn.IFS(
U2029="MPR ISSUE","PDH",
U2029="BSS Hardware Issue","BSS",
U2029="Sites strategiques, MLL, Pylone, etc.","ENVTECH",
U2029="AKTIVCO DEFAUT GE &amp; POWER Cabinet","AKTIVCO",
U2029="AKTIVCO Coupure ENEO &amp; Baisse de tension","AKTIVCO GRID ONLY",
U2029="Coupure ENEO &amp; Baisse de tension","IHS GRID ONLY",
U2029="Defaut GE &amp; POWER Cabinet","IHS",
U2029="Sharing","Partners",
U2029="Sites strategiques &amp; DataCenter","SST &amp; DC",
U2029="Exclu","Exclu",
U2029="SAT","SAT",
U2029="SPARE-ISSUE","SPARE-ISSUE",
U2029="Fiber CAmtel","TRANS_FO_CAMTEL",
U2029="Fiber AOF","Fiber AOF",
U2029="Projet OCM (HUAWEI)","TRAVAUX-HUAWEI",
U2029="Projet OCM (NOKIA)","TRAVAUX-NOKIA",
U2029="ACCESS-ISSUE","ACCESS-ISSUE",
U2029="Projet OCM (ZTE, NOKIA, autres projets)","TRAVAUX OCM",
U2029="No root CAuse","No root cause",
U2029="ODU HS","PDH",
U2029="IP &amp; VLAN","PDH",
U2029="Warehouse HUAWEI","SPARE-ISSUE",
U2029="SPARE-HS","SPARE-ISSUE",
U2029="Power Telco","BSS"
),"")</f>
        <v/>
      </c>
      <c r="T2029" s="32" t="str" cm="1">
        <f t="array" ref="T2029">IFERROR(_xlfn.IFS(
U2029="MPR ISSUE","TX ISSUE",
U2029="BSS Hardware Issue","RAN ISSUE",
U2029="Sites strategiques, MLL, Pylone, etc.","ENVTECH",
U2029="AKTIVCO DEFAUT GE &amp; POWER Cabinet","POWER ISSUE",
U2029="AKTIVCO Coupure ENEO &amp; Baisse de tension","POWER ISSUE",
U2029="Coupure ENEO &amp; Baisse de tension","POWER ISSUE",
U2029="Defaut GE &amp; POWER Cabinet","POWER ISSUE",
U2029="Sharing","POWER ISSUE",
U2029="Sites strategiques &amp; DataCenter","POWER ISSUE",
U2029="Exclu","Exclu",
U2029="SAT","TX ISSUE",
U2029="SPARE-ISSUE","SPARE-ISSUE",
U2029="Fiber CAmtel","TX ISSUE",
U2029="Fiber AOF","TX ISSUE",
U2029="Projet OCM (HUAWEI)","TRAVAUX-HUAWEI",
U2029="Projet OCM (NOKIA)","TRAVAUX -NOKIA",
U2029="ACCESS-ISSUE","ACCESS-ISSUE",
U2029="Projet OCM (ZTE, NOKIA, autres projets)","TRAVAUX OCM",
U2029="No root CAuse","No root cause",
U2029="ODU HS","TX ISSUE",
U2029="IP &amp; VLAN","TX ISSUE",
U2029="Warehouse HUAWEI","SPARE-ISSUE",
U2029="SPARE-HS","SPARE-ISSUE",
U2029="Power Telco","RAN ISSUE"
),"")</f>
        <v/>
      </c>
      <c r="U2029" s="33"/>
      <c r="V2029" s="32" t="str" cm="1">
        <f t="array" ref="V2029">IFERROR(_xlfn.IFS(
U2029="MPR ISSUE","ACTIVE",
U2029="BSS Hardware Issue","ACTIVE",
U2029="Sites strategiques, MLL, Pylone, etc.","PASSIVE",
U2029="AKTIVCO DEFAUT GE &amp; POWER Cabinet","PASSIVE",
U2029="AKTIVCO Coupure ENEO &amp; Baisse de tension","PASSIVE",
U2029="Coupure ENEO &amp; Baisse de tension","PASSIVE",
U2029="Defaut GE &amp; POWER Cabinet","PASSIVE",
U2029="Sharing","PASSIVE",
U2029="Sites strategiques &amp; DataCenter","PASSIVE",
U2029="Exclu","Exclu",
U2029="SAT","ACTIVE",
U2029="SPARE-ISSUE","SPARE-ISSUE",
U2029="Fiber CAmtel","ACTIVE",
U2029="Fiber AOF","ACTIVE",
U2029="Projet OCM (HUAWEI)","PLANNED WORKS",
U2029="Projet OCM (NOKIA)","PLANNED WORKS",
U2029="ACCESS-ISSUE","ACCESS-ISSUE",
U2029="Projet OCM (ZTE, NOKIA, autres projets)","PLANNED WORKS",
U2029="No root CAuse","No root cause",
U2029="ODU HS","ACTIVE",
U2029="IP &amp; VLAN","ACTIVE",
U2029="Warehouse HUAWEI","SPARE-ISSUE",
U2029="SPARE-HS","SPARE-ISSUE",
U2029="Power Telco","ACTIVE"
),"")</f>
        <v/>
      </c>
      <c r="W2029" s="51"/>
      <c r="X2029" s="51"/>
      <c r="Y2029" s="51"/>
      <c r="Z2029" s="51"/>
      <c r="AA2029" s="51"/>
      <c r="AB2029" s="34" t="s">
        <v>5420</v>
      </c>
      <c r="AC2029" s="34" t="str">
        <f>_xlfn.XLOOKUP(B2029,[4]ALL!$B:$B,[4]ALL!$N:$N,"")</f>
        <v/>
      </c>
      <c r="AD2029" s="34" t="s">
        <v>5420</v>
      </c>
      <c r="AE2029" s="34"/>
      <c r="AF2029" s="36" t="s">
        <v>5420</v>
      </c>
      <c r="AG2029" s="29"/>
      <c r="AH2029" s="35"/>
      <c r="AI2029" s="29"/>
      <c r="AJ2029" s="29" t="s">
        <v>5420</v>
      </c>
      <c r="AK2029" s="36" t="s">
        <v>5420</v>
      </c>
      <c r="AL2029" s="36" t="s">
        <v>5420</v>
      </c>
      <c r="AM2029" s="36" t="s">
        <v>5420</v>
      </c>
      <c r="AN2029" s="36" t="s">
        <v>5420</v>
      </c>
      <c r="AO2029" s="36" t="s">
        <v>5420</v>
      </c>
      <c r="AP2029" s="36" t="s">
        <v>5420</v>
      </c>
      <c r="AQ2029" s="36" t="s">
        <v>5420</v>
      </c>
      <c r="AR2029" s="36" t="s">
        <v>5420</v>
      </c>
      <c r="AS2029" s="36" t="s">
        <v>5420</v>
      </c>
      <c r="AT2029" s="36" t="s">
        <v>5420</v>
      </c>
      <c r="AU2029" s="36" t="s">
        <v>5420</v>
      </c>
      <c r="AV2029" s="36" t="s">
        <v>5420</v>
      </c>
      <c r="AW2029" s="45"/>
      <c r="AX2029" s="45" t="s">
        <v>5420</v>
      </c>
      <c r="AY2029" s="45" t="s">
        <v>5420</v>
      </c>
      <c r="AZ2029" s="45" t="s">
        <v>5420</v>
      </c>
      <c r="BA2029" s="36" t="s">
        <v>5420</v>
      </c>
    </row>
    <row r="2030" spans="1:53" s="58" customFormat="1" ht="15.6" hidden="1" x14ac:dyDescent="0.3">
      <c r="A2030" s="27" t="s">
        <v>3823</v>
      </c>
      <c r="B2030" s="28" t="s">
        <v>3824</v>
      </c>
      <c r="C2030" s="29" t="str">
        <f>_xlfn.XLOOKUP(B2030,'[1]daily break down'!$D:$D,'[1]daily break down'!$E:$E,"")</f>
        <v>NORD</v>
      </c>
      <c r="D2030" s="27" t="s">
        <v>11</v>
      </c>
      <c r="E2030" s="27" t="s">
        <v>83</v>
      </c>
      <c r="F2030" s="29" t="s">
        <v>23</v>
      </c>
      <c r="G2030" s="27" t="s">
        <v>3823</v>
      </c>
      <c r="H2030" s="37" t="str">
        <f>_xlfn.XLOOKUP(B2030,[2]CALCULATION!$B:$B,[2]CALCULATION!$H:$H,"")</f>
        <v>HUAWEI</v>
      </c>
      <c r="I2030" s="25">
        <v>0</v>
      </c>
      <c r="J2030" s="25">
        <v>0</v>
      </c>
      <c r="K2030" s="25">
        <v>0</v>
      </c>
      <c r="L2030" s="25">
        <v>0</v>
      </c>
      <c r="M2030" s="25">
        <v>0</v>
      </c>
      <c r="N2030" s="25">
        <v>0</v>
      </c>
      <c r="O2030" s="25">
        <v>0</v>
      </c>
      <c r="P2030" s="25" t="s">
        <v>6366</v>
      </c>
      <c r="Q2030" s="31" t="s">
        <v>5364</v>
      </c>
      <c r="R2030" s="31"/>
      <c r="S2030" s="32" t="str" cm="1">
        <f t="array" ref="S2030">IFERROR(_xlfn.IFS(
U2030="MPR ISSUE","PDH",
U2030="BSS Hardware Issue","BSS",
U2030="Sites strategiques, MLL, Pylone, etc.","ENVTECH",
U2030="AKTIVCO DEFAUT GE &amp; POWER Cabinet","AKTIVCO",
U2030="AKTIVCO Coupure ENEO &amp; Baisse de tension","AKTIVCO GRID ONLY",
U2030="Coupure ENEO &amp; Baisse de tension","IHS GRID ONLY",
U2030="Defaut GE &amp; POWER Cabinet","IHS",
U2030="Sharing","Partners",
U2030="Sites strategiques &amp; DataCenter","SST &amp; DC",
U2030="Exclu","Exclu",
U2030="SAT","SAT",
U2030="SPARE-ISSUE","SPARE-ISSUE",
U2030="Fiber CAmtel","TRANS_FO_CAMTEL",
U2030="Fiber AOF","Fiber AOF",
U2030="Projet OCM (HUAWEI)","TRAVAUX-HUAWEI",
U2030="Projet OCM (NOKIA)","TRAVAUX-NOKIA",
U2030="ACCESS-ISSUE","ACCESS-ISSUE",
U2030="Projet OCM (ZTE, NOKIA, autres projets)","TRAVAUX OCM",
U2030="No root CAuse","No root cause",
U2030="ODU HS","PDH",
U2030="IP &amp; VLAN","PDH",
U2030="Warehouse HUAWEI","SPARE-ISSUE",
U2030="SPARE-HS","SPARE-ISSUE",
U2030="Power Telco","BSS"
),"")</f>
        <v/>
      </c>
      <c r="T2030" s="32" t="str" cm="1">
        <f t="array" ref="T2030">IFERROR(_xlfn.IFS(
U2030="MPR ISSUE","TX ISSUE",
U2030="BSS Hardware Issue","RAN ISSUE",
U2030="Sites strategiques, MLL, Pylone, etc.","ENVTECH",
U2030="AKTIVCO DEFAUT GE &amp; POWER Cabinet","POWER ISSUE",
U2030="AKTIVCO Coupure ENEO &amp; Baisse de tension","POWER ISSUE",
U2030="Coupure ENEO &amp; Baisse de tension","POWER ISSUE",
U2030="Defaut GE &amp; POWER Cabinet","POWER ISSUE",
U2030="Sharing","POWER ISSUE",
U2030="Sites strategiques &amp; DataCenter","POWER ISSUE",
U2030="Exclu","Exclu",
U2030="SAT","TX ISSUE",
U2030="SPARE-ISSUE","SPARE-ISSUE",
U2030="Fiber CAmtel","TX ISSUE",
U2030="Fiber AOF","TX ISSUE",
U2030="Projet OCM (HUAWEI)","TRAVAUX-HUAWEI",
U2030="Projet OCM (NOKIA)","TRAVAUX -NOKIA",
U2030="ACCESS-ISSUE","ACCESS-ISSUE",
U2030="Projet OCM (ZTE, NOKIA, autres projets)","TRAVAUX OCM",
U2030="No root CAuse","No root cause",
U2030="ODU HS","TX ISSUE",
U2030="IP &amp; VLAN","TX ISSUE",
U2030="Warehouse HUAWEI","SPARE-ISSUE",
U2030="SPARE-HS","SPARE-ISSUE",
U2030="Power Telco","RAN ISSUE"
),"")</f>
        <v/>
      </c>
      <c r="U2030" s="33"/>
      <c r="V2030" s="32" t="str" cm="1">
        <f t="array" ref="V2030">IFERROR(_xlfn.IFS(
U2030="MPR ISSUE","ACTIVE",
U2030="BSS Hardware Issue","ACTIVE",
U2030="Sites strategiques, MLL, Pylone, etc.","PASSIVE",
U2030="AKTIVCO DEFAUT GE &amp; POWER Cabinet","PASSIVE",
U2030="AKTIVCO Coupure ENEO &amp; Baisse de tension","PASSIVE",
U2030="Coupure ENEO &amp; Baisse de tension","PASSIVE",
U2030="Defaut GE &amp; POWER Cabinet","PASSIVE",
U2030="Sharing","PASSIVE",
U2030="Sites strategiques &amp; DataCenter","PASSIVE",
U2030="Exclu","Exclu",
U2030="SAT","ACTIVE",
U2030="SPARE-ISSUE","SPARE-ISSUE",
U2030="Fiber CAmtel","ACTIVE",
U2030="Fiber AOF","ACTIVE",
U2030="Projet OCM (HUAWEI)","PLANNED WORKS",
U2030="Projet OCM (NOKIA)","PLANNED WORKS",
U2030="ACCESS-ISSUE","ACCESS-ISSUE",
U2030="Projet OCM (ZTE, NOKIA, autres projets)","PLANNED WORKS",
U2030="No root CAuse","No root cause",
U2030="ODU HS","ACTIVE",
U2030="IP &amp; VLAN","ACTIVE",
U2030="Warehouse HUAWEI","SPARE-ISSUE",
U2030="SPARE-HS","SPARE-ISSUE",
U2030="Power Telco","ACTIVE"
),"")</f>
        <v/>
      </c>
      <c r="W2030" s="51"/>
      <c r="X2030" s="51"/>
      <c r="Y2030" s="51"/>
      <c r="Z2030" s="51"/>
      <c r="AA2030" s="51"/>
      <c r="AB2030" s="34" t="s">
        <v>5420</v>
      </c>
      <c r="AC2030" s="34" t="str">
        <f>_xlfn.XLOOKUP(B2030,[4]ALL!$B:$B,[4]ALL!$N:$N,"")</f>
        <v/>
      </c>
      <c r="AD2030" s="34" t="s">
        <v>5420</v>
      </c>
      <c r="AE2030" s="34"/>
      <c r="AF2030" s="36" t="s">
        <v>5420</v>
      </c>
      <c r="AG2030" s="29"/>
      <c r="AH2030" s="35"/>
      <c r="AI2030" s="29"/>
      <c r="AJ2030" s="29" t="s">
        <v>5420</v>
      </c>
      <c r="AK2030" s="36" t="s">
        <v>5420</v>
      </c>
      <c r="AL2030" s="36" t="s">
        <v>5420</v>
      </c>
      <c r="AM2030" s="36" t="s">
        <v>5420</v>
      </c>
      <c r="AN2030" s="36" t="s">
        <v>5420</v>
      </c>
      <c r="AO2030" s="36" t="s">
        <v>5420</v>
      </c>
      <c r="AP2030" s="36" t="s">
        <v>5420</v>
      </c>
      <c r="AQ2030" s="36" t="s">
        <v>5420</v>
      </c>
      <c r="AR2030" s="36" t="s">
        <v>5420</v>
      </c>
      <c r="AS2030" s="36" t="s">
        <v>5420</v>
      </c>
      <c r="AT2030" s="36" t="s">
        <v>5420</v>
      </c>
      <c r="AU2030" s="36" t="s">
        <v>5420</v>
      </c>
      <c r="AV2030" s="36" t="s">
        <v>5420</v>
      </c>
      <c r="AW2030" s="45"/>
      <c r="AX2030" s="45" t="s">
        <v>5420</v>
      </c>
      <c r="AY2030" s="45" t="s">
        <v>5420</v>
      </c>
      <c r="AZ2030" s="45" t="s">
        <v>5420</v>
      </c>
      <c r="BA2030" s="36" t="s">
        <v>5420</v>
      </c>
    </row>
    <row r="2031" spans="1:53" s="58" customFormat="1" ht="15.6" hidden="1" x14ac:dyDescent="0.3">
      <c r="A2031" s="27" t="s">
        <v>3837</v>
      </c>
      <c r="B2031" s="28" t="s">
        <v>3838</v>
      </c>
      <c r="C2031" s="29" t="str">
        <f>_xlfn.XLOOKUP(B2031,'[1]daily break down'!$D:$D,'[1]daily break down'!$E:$E,"")</f>
        <v>NORD</v>
      </c>
      <c r="D2031" s="27" t="s">
        <v>11</v>
      </c>
      <c r="E2031" s="27" t="s">
        <v>96</v>
      </c>
      <c r="F2031" s="29" t="s">
        <v>23</v>
      </c>
      <c r="G2031" s="27" t="s">
        <v>3839</v>
      </c>
      <c r="H2031" s="37" t="str">
        <f>_xlfn.XLOOKUP(B2031,[2]CALCULATION!$B:$B,[2]CALCULATION!$H:$H,"")</f>
        <v>HUAWEI</v>
      </c>
      <c r="I2031" s="25">
        <v>0</v>
      </c>
      <c r="J2031" s="25">
        <v>0</v>
      </c>
      <c r="K2031" s="25">
        <v>0</v>
      </c>
      <c r="L2031" s="25">
        <v>0</v>
      </c>
      <c r="M2031" s="25">
        <v>0</v>
      </c>
      <c r="N2031" s="25">
        <v>0</v>
      </c>
      <c r="O2031" s="25">
        <v>0</v>
      </c>
      <c r="P2031" s="25" t="s">
        <v>6366</v>
      </c>
      <c r="Q2031" s="31" t="s">
        <v>5364</v>
      </c>
      <c r="R2031" s="31"/>
      <c r="S2031" s="32" t="str" cm="1">
        <f t="array" ref="S2031">IFERROR(_xlfn.IFS(
U2031="MPR ISSUE","PDH",
U2031="BSS Hardware Issue","BSS",
U2031="Sites strategiques, MLL, Pylone, etc.","ENVTECH",
U2031="AKTIVCO DEFAUT GE &amp; POWER Cabinet","AKTIVCO",
U2031="AKTIVCO Coupure ENEO &amp; Baisse de tension","AKTIVCO GRID ONLY",
U2031="Coupure ENEO &amp; Baisse de tension","IHS GRID ONLY",
U2031="Defaut GE &amp; POWER Cabinet","IHS",
U2031="Sharing","Partners",
U2031="Sites strategiques &amp; DataCenter","SST &amp; DC",
U2031="Exclu","Exclu",
U2031="SAT","SAT",
U2031="SPARE-ISSUE","SPARE-ISSUE",
U2031="Fiber CAmtel","TRANS_FO_CAMTEL",
U2031="Fiber AOF","Fiber AOF",
U2031="Projet OCM (HUAWEI)","TRAVAUX-HUAWEI",
U2031="Projet OCM (NOKIA)","TRAVAUX-NOKIA",
U2031="ACCESS-ISSUE","ACCESS-ISSUE",
U2031="Projet OCM (ZTE, NOKIA, autres projets)","TRAVAUX OCM",
U2031="No root CAuse","No root cause",
U2031="ODU HS","PDH",
U2031="IP &amp; VLAN","PDH",
U2031="Warehouse HUAWEI","SPARE-ISSUE",
U2031="SPARE-HS","SPARE-ISSUE",
U2031="Power Telco","BSS"
),"")</f>
        <v/>
      </c>
      <c r="T2031" s="32" t="str" cm="1">
        <f t="array" ref="T2031">IFERROR(_xlfn.IFS(
U2031="MPR ISSUE","TX ISSUE",
U2031="BSS Hardware Issue","RAN ISSUE",
U2031="Sites strategiques, MLL, Pylone, etc.","ENVTECH",
U2031="AKTIVCO DEFAUT GE &amp; POWER Cabinet","POWER ISSUE",
U2031="AKTIVCO Coupure ENEO &amp; Baisse de tension","POWER ISSUE",
U2031="Coupure ENEO &amp; Baisse de tension","POWER ISSUE",
U2031="Defaut GE &amp; POWER Cabinet","POWER ISSUE",
U2031="Sharing","POWER ISSUE",
U2031="Sites strategiques &amp; DataCenter","POWER ISSUE",
U2031="Exclu","Exclu",
U2031="SAT","TX ISSUE",
U2031="SPARE-ISSUE","SPARE-ISSUE",
U2031="Fiber CAmtel","TX ISSUE",
U2031="Fiber AOF","TX ISSUE",
U2031="Projet OCM (HUAWEI)","TRAVAUX-HUAWEI",
U2031="Projet OCM (NOKIA)","TRAVAUX -NOKIA",
U2031="ACCESS-ISSUE","ACCESS-ISSUE",
U2031="Projet OCM (ZTE, NOKIA, autres projets)","TRAVAUX OCM",
U2031="No root CAuse","No root cause",
U2031="ODU HS","TX ISSUE",
U2031="IP &amp; VLAN","TX ISSUE",
U2031="Warehouse HUAWEI","SPARE-ISSUE",
U2031="SPARE-HS","SPARE-ISSUE",
U2031="Power Telco","RAN ISSUE"
),"")</f>
        <v/>
      </c>
      <c r="U2031" s="33"/>
      <c r="V2031" s="32" t="str" cm="1">
        <f t="array" ref="V2031">IFERROR(_xlfn.IFS(
U2031="MPR ISSUE","ACTIVE",
U2031="BSS Hardware Issue","ACTIVE",
U2031="Sites strategiques, MLL, Pylone, etc.","PASSIVE",
U2031="AKTIVCO DEFAUT GE &amp; POWER Cabinet","PASSIVE",
U2031="AKTIVCO Coupure ENEO &amp; Baisse de tension","PASSIVE",
U2031="Coupure ENEO &amp; Baisse de tension","PASSIVE",
U2031="Defaut GE &amp; POWER Cabinet","PASSIVE",
U2031="Sharing","PASSIVE",
U2031="Sites strategiques &amp; DataCenter","PASSIVE",
U2031="Exclu","Exclu",
U2031="SAT","ACTIVE",
U2031="SPARE-ISSUE","SPARE-ISSUE",
U2031="Fiber CAmtel","ACTIVE",
U2031="Fiber AOF","ACTIVE",
U2031="Projet OCM (HUAWEI)","PLANNED WORKS",
U2031="Projet OCM (NOKIA)","PLANNED WORKS",
U2031="ACCESS-ISSUE","ACCESS-ISSUE",
U2031="Projet OCM (ZTE, NOKIA, autres projets)","PLANNED WORKS",
U2031="No root CAuse","No root cause",
U2031="ODU HS","ACTIVE",
U2031="IP &amp; VLAN","ACTIVE",
U2031="Warehouse HUAWEI","SPARE-ISSUE",
U2031="SPARE-HS","SPARE-ISSUE",
U2031="Power Telco","ACTIVE"
),"")</f>
        <v/>
      </c>
      <c r="W2031" s="51"/>
      <c r="X2031" s="51"/>
      <c r="Y2031" s="51"/>
      <c r="Z2031" s="51"/>
      <c r="AA2031" s="51"/>
      <c r="AB2031" s="34" t="s">
        <v>5420</v>
      </c>
      <c r="AC2031" s="34" t="str">
        <f>_xlfn.XLOOKUP(B2031,[4]ALL!$B:$B,[4]ALL!$N:$N,"")</f>
        <v/>
      </c>
      <c r="AD2031" s="34" t="s">
        <v>5420</v>
      </c>
      <c r="AE2031" s="34"/>
      <c r="AF2031" s="36" t="s">
        <v>5420</v>
      </c>
      <c r="AG2031" s="29"/>
      <c r="AH2031" s="35"/>
      <c r="AI2031" s="29"/>
      <c r="AJ2031" s="29" t="s">
        <v>5420</v>
      </c>
      <c r="AK2031" s="36" t="s">
        <v>5420</v>
      </c>
      <c r="AL2031" s="36" t="s">
        <v>5420</v>
      </c>
      <c r="AM2031" s="36" t="s">
        <v>5420</v>
      </c>
      <c r="AN2031" s="36" t="s">
        <v>5420</v>
      </c>
      <c r="AO2031" s="36" t="s">
        <v>5420</v>
      </c>
      <c r="AP2031" s="36" t="s">
        <v>5420</v>
      </c>
      <c r="AQ2031" s="36" t="s">
        <v>5420</v>
      </c>
      <c r="AR2031" s="36" t="s">
        <v>5420</v>
      </c>
      <c r="AS2031" s="36" t="s">
        <v>5420</v>
      </c>
      <c r="AT2031" s="36" t="s">
        <v>5420</v>
      </c>
      <c r="AU2031" s="36" t="s">
        <v>5420</v>
      </c>
      <c r="AV2031" s="36" t="s">
        <v>5420</v>
      </c>
      <c r="AW2031" s="45"/>
      <c r="AX2031" s="45" t="s">
        <v>5420</v>
      </c>
      <c r="AY2031" s="45" t="s">
        <v>5420</v>
      </c>
      <c r="AZ2031" s="45" t="s">
        <v>5420</v>
      </c>
      <c r="BA2031" s="36" t="s">
        <v>5420</v>
      </c>
    </row>
    <row r="2032" spans="1:53" s="58" customFormat="1" ht="15.6" hidden="1" x14ac:dyDescent="0.3">
      <c r="A2032" s="27" t="s">
        <v>3840</v>
      </c>
      <c r="B2032" s="28" t="s">
        <v>3841</v>
      </c>
      <c r="C2032" s="29" t="str">
        <f>_xlfn.XLOOKUP(B2032,'[1]daily break down'!$D:$D,'[1]daily break down'!$E:$E,"")</f>
        <v>EXTREME-NORD</v>
      </c>
      <c r="D2032" s="27" t="s">
        <v>11</v>
      </c>
      <c r="E2032" s="27" t="s">
        <v>12</v>
      </c>
      <c r="F2032" s="29" t="s">
        <v>55</v>
      </c>
      <c r="G2032" s="27" t="s">
        <v>3842</v>
      </c>
      <c r="H2032" s="37" t="str">
        <f>_xlfn.XLOOKUP(B2032,[2]CALCULATION!$B:$B,[2]CALCULATION!$H:$H,"")</f>
        <v>HUAWEI</v>
      </c>
      <c r="I2032" s="25">
        <v>0</v>
      </c>
      <c r="J2032" s="25">
        <v>2.675261747609386E-4</v>
      </c>
      <c r="K2032" s="25">
        <v>0</v>
      </c>
      <c r="L2032" s="25">
        <v>0</v>
      </c>
      <c r="M2032" s="25">
        <v>0</v>
      </c>
      <c r="N2032" s="25">
        <v>0</v>
      </c>
      <c r="O2032" s="25">
        <v>0</v>
      </c>
      <c r="P2032" s="25" t="s">
        <v>6366</v>
      </c>
      <c r="Q2032" s="31" t="str">
        <f>_xlfn.XLOOKUP(B2032,'[1]daily break down'!$D:$D,'[1]daily break down'!$O:$O,"")</f>
        <v>Insecurity</v>
      </c>
      <c r="R2032" s="31"/>
      <c r="S2032" s="32" t="str" cm="1">
        <f t="array" ref="S2032">IFERROR(_xlfn.IFS(
U2032="MPR ISSUE","PDH",
U2032="BSS Hardware Issue","BSS",
U2032="Sites strategiques, MLL, Pylone, etc.","ENVTECH",
U2032="AKTIVCO DEFAUT GE &amp; POWER Cabinet","AKTIVCO",
U2032="AKTIVCO Coupure ENEO &amp; Baisse de tension","AKTIVCO GRID ONLY",
U2032="Coupure ENEO &amp; Baisse de tension","IHS GRID ONLY",
U2032="Defaut GE &amp; POWER Cabinet","IHS",
U2032="Sharing","Partners",
U2032="Sites strategiques &amp; DataCenter","SST &amp; DC",
U2032="Exclu","Exclu",
U2032="SAT","SAT",
U2032="SPARE-ISSUE","SPARE-ISSUE",
U2032="Fiber CAmtel","TRANS_FO_CAMTEL",
U2032="Fiber AOF","Fiber AOF",
U2032="Projet OCM (HUAWEI)","TRAVAUX-HUAWEI",
U2032="Projet OCM (NOKIA)","TRAVAUX-NOKIA",
U2032="ACCESS-ISSUE","ACCESS-ISSUE",
U2032="Projet OCM (ZTE, NOKIA, autres projets)","TRAVAUX OCM",
U2032="No root CAuse","No root cause",
U2032="ODU HS","PDH",
U2032="IP &amp; VLAN","PDH",
U2032="Warehouse HUAWEI","SPARE-ISSUE",
U2032="SPARE-HS","SPARE-ISSUE",
U2032="Power Telco","BSS"
),"")</f>
        <v/>
      </c>
      <c r="T2032" s="32" t="str" cm="1">
        <f t="array" ref="T2032">IFERROR(_xlfn.IFS(
U2032="MPR ISSUE","TX ISSUE",
U2032="BSS Hardware Issue","RAN ISSUE",
U2032="Sites strategiques, MLL, Pylone, etc.","ENVTECH",
U2032="AKTIVCO DEFAUT GE &amp; POWER Cabinet","POWER ISSUE",
U2032="AKTIVCO Coupure ENEO &amp; Baisse de tension","POWER ISSUE",
U2032="Coupure ENEO &amp; Baisse de tension","POWER ISSUE",
U2032="Defaut GE &amp; POWER Cabinet","POWER ISSUE",
U2032="Sharing","POWER ISSUE",
U2032="Sites strategiques &amp; DataCenter","POWER ISSUE",
U2032="Exclu","Exclu",
U2032="SAT","TX ISSUE",
U2032="SPARE-ISSUE","SPARE-ISSUE",
U2032="Fiber CAmtel","TX ISSUE",
U2032="Fiber AOF","TX ISSUE",
U2032="Projet OCM (HUAWEI)","TRAVAUX-HUAWEI",
U2032="Projet OCM (NOKIA)","TRAVAUX -NOKIA",
U2032="ACCESS-ISSUE","ACCESS-ISSUE",
U2032="Projet OCM (ZTE, NOKIA, autres projets)","TRAVAUX OCM",
U2032="No root CAuse","No root cause",
U2032="ODU HS","TX ISSUE",
U2032="IP &amp; VLAN","TX ISSUE",
U2032="Warehouse HUAWEI","SPARE-ISSUE",
U2032="SPARE-HS","SPARE-ISSUE",
U2032="Power Telco","RAN ISSUE"
),"")</f>
        <v/>
      </c>
      <c r="U2032" s="33"/>
      <c r="V2032" s="32" t="str" cm="1">
        <f t="array" ref="V2032">IFERROR(_xlfn.IFS(
U2032="MPR ISSUE","ACTIVE",
U2032="BSS Hardware Issue","ACTIVE",
U2032="Sites strategiques, MLL, Pylone, etc.","PASSIVE",
U2032="AKTIVCO DEFAUT GE &amp; POWER Cabinet","PASSIVE",
U2032="AKTIVCO Coupure ENEO &amp; Baisse de tension","PASSIVE",
U2032="Coupure ENEO &amp; Baisse de tension","PASSIVE",
U2032="Defaut GE &amp; POWER Cabinet","PASSIVE",
U2032="Sharing","PASSIVE",
U2032="Sites strategiques &amp; DataCenter","PASSIVE",
U2032="Exclu","Exclu",
U2032="SAT","ACTIVE",
U2032="SPARE-ISSUE","SPARE-ISSUE",
U2032="Fiber CAmtel","ACTIVE",
U2032="Fiber AOF","ACTIVE",
U2032="Projet OCM (HUAWEI)","PLANNED WORKS",
U2032="Projet OCM (NOKIA)","PLANNED WORKS",
U2032="ACCESS-ISSUE","ACCESS-ISSUE",
U2032="Projet OCM (ZTE, NOKIA, autres projets)","PLANNED WORKS",
U2032="No root CAuse","No root cause",
U2032="ODU HS","ACTIVE",
U2032="IP &amp; VLAN","ACTIVE",
U2032="Warehouse HUAWEI","SPARE-ISSUE",
U2032="SPARE-HS","SPARE-ISSUE",
U2032="Power Telco","ACTIVE"
),"")</f>
        <v/>
      </c>
      <c r="W2032" s="51"/>
      <c r="X2032" s="51"/>
      <c r="Y2032" s="51"/>
      <c r="Z2032" s="51"/>
      <c r="AA2032" s="51"/>
      <c r="AB2032" s="34" t="s">
        <v>5420</v>
      </c>
      <c r="AC2032" s="34" t="str">
        <f>_xlfn.XLOOKUP(B2032,[4]ALL!$B:$B,[4]ALL!$N:$N,"")</f>
        <v/>
      </c>
      <c r="AD2032" s="34" t="s">
        <v>5420</v>
      </c>
      <c r="AE2032" s="34"/>
      <c r="AF2032" s="36" t="s">
        <v>5420</v>
      </c>
      <c r="AG2032" s="29"/>
      <c r="AH2032" s="35"/>
      <c r="AI2032" s="29"/>
      <c r="AJ2032" s="29" t="s">
        <v>5420</v>
      </c>
      <c r="AK2032" s="36" t="s">
        <v>5420</v>
      </c>
      <c r="AL2032" s="36" t="s">
        <v>5420</v>
      </c>
      <c r="AM2032" s="36" t="s">
        <v>5420</v>
      </c>
      <c r="AN2032" s="36" t="s">
        <v>5420</v>
      </c>
      <c r="AO2032" s="36" t="s">
        <v>5420</v>
      </c>
      <c r="AP2032" s="36" t="s">
        <v>5420</v>
      </c>
      <c r="AQ2032" s="36" t="s">
        <v>5420</v>
      </c>
      <c r="AR2032" s="36" t="s">
        <v>5420</v>
      </c>
      <c r="AS2032" s="36" t="s">
        <v>5420</v>
      </c>
      <c r="AT2032" s="36" t="s">
        <v>5420</v>
      </c>
      <c r="AU2032" s="36" t="s">
        <v>5420</v>
      </c>
      <c r="AV2032" s="36" t="s">
        <v>5420</v>
      </c>
      <c r="AW2032" s="45"/>
      <c r="AX2032" s="45" t="s">
        <v>5420</v>
      </c>
      <c r="AY2032" s="45" t="s">
        <v>5420</v>
      </c>
      <c r="AZ2032" s="45" t="s">
        <v>5420</v>
      </c>
      <c r="BA2032" s="36" t="s">
        <v>5420</v>
      </c>
    </row>
    <row r="2033" spans="1:53" s="58" customFormat="1" ht="15.6" hidden="1" x14ac:dyDescent="0.3">
      <c r="A2033" s="27" t="s">
        <v>3843</v>
      </c>
      <c r="B2033" s="28" t="s">
        <v>3844</v>
      </c>
      <c r="C2033" s="29" t="str">
        <f>_xlfn.XLOOKUP(B2033,'[1]daily break down'!$D:$D,'[1]daily break down'!$E:$E,"")</f>
        <v>EXTREME-NORD</v>
      </c>
      <c r="D2033" s="27" t="s">
        <v>11</v>
      </c>
      <c r="E2033" s="27" t="s">
        <v>96</v>
      </c>
      <c r="F2033" s="29" t="s">
        <v>55</v>
      </c>
      <c r="G2033" s="27" t="s">
        <v>3845</v>
      </c>
      <c r="H2033" s="37" t="str">
        <f>_xlfn.XLOOKUP(B2033,[2]CALCULATION!$B:$B,[2]CALCULATION!$H:$H,"")</f>
        <v>HUAWEI</v>
      </c>
      <c r="I2033" s="25">
        <v>0</v>
      </c>
      <c r="J2033" s="25">
        <v>2.2293847896744882E-3</v>
      </c>
      <c r="K2033" s="25">
        <v>0</v>
      </c>
      <c r="L2033" s="25">
        <v>0</v>
      </c>
      <c r="M2033" s="25">
        <v>0</v>
      </c>
      <c r="N2033" s="25">
        <v>0</v>
      </c>
      <c r="O2033" s="25">
        <v>0</v>
      </c>
      <c r="P2033" s="25" t="s">
        <v>6366</v>
      </c>
      <c r="Q2033" s="31" t="str">
        <f>_xlfn.XLOOKUP(B2033,'[1]daily break down'!$D:$D,'[1]daily break down'!$O:$O,"")</f>
        <v>Insecurity</v>
      </c>
      <c r="R2033" s="31"/>
      <c r="S2033" s="32" t="str" cm="1">
        <f t="array" ref="S2033">IFERROR(_xlfn.IFS(
U2033="MPR ISSUE","PDH",
U2033="BSS Hardware Issue","BSS",
U2033="Sites strategiques, MLL, Pylone, etc.","ENVTECH",
U2033="AKTIVCO DEFAUT GE &amp; POWER Cabinet","AKTIVCO",
U2033="AKTIVCO Coupure ENEO &amp; Baisse de tension","AKTIVCO GRID ONLY",
U2033="Coupure ENEO &amp; Baisse de tension","IHS GRID ONLY",
U2033="Defaut GE &amp; POWER Cabinet","IHS",
U2033="Sharing","Partners",
U2033="Sites strategiques &amp; DataCenter","SST &amp; DC",
U2033="Exclu","Exclu",
U2033="SAT","SAT",
U2033="SPARE-ISSUE","SPARE-ISSUE",
U2033="Fiber CAmtel","TRANS_FO_CAMTEL",
U2033="Fiber AOF","Fiber AOF",
U2033="Projet OCM (HUAWEI)","TRAVAUX-HUAWEI",
U2033="Projet OCM (NOKIA)","TRAVAUX-NOKIA",
U2033="ACCESS-ISSUE","ACCESS-ISSUE",
U2033="Projet OCM (ZTE, NOKIA, autres projets)","TRAVAUX OCM",
U2033="No root CAuse","No root cause",
U2033="ODU HS","PDH",
U2033="IP &amp; VLAN","PDH",
U2033="Warehouse HUAWEI","SPARE-ISSUE",
U2033="SPARE-HS","SPARE-ISSUE",
U2033="Power Telco","BSS"
),"")</f>
        <v/>
      </c>
      <c r="T2033" s="32" t="str" cm="1">
        <f t="array" ref="T2033">IFERROR(_xlfn.IFS(
U2033="MPR ISSUE","TX ISSUE",
U2033="BSS Hardware Issue","RAN ISSUE",
U2033="Sites strategiques, MLL, Pylone, etc.","ENVTECH",
U2033="AKTIVCO DEFAUT GE &amp; POWER Cabinet","POWER ISSUE",
U2033="AKTIVCO Coupure ENEO &amp; Baisse de tension","POWER ISSUE",
U2033="Coupure ENEO &amp; Baisse de tension","POWER ISSUE",
U2033="Defaut GE &amp; POWER Cabinet","POWER ISSUE",
U2033="Sharing","POWER ISSUE",
U2033="Sites strategiques &amp; DataCenter","POWER ISSUE",
U2033="Exclu","Exclu",
U2033="SAT","TX ISSUE",
U2033="SPARE-ISSUE","SPARE-ISSUE",
U2033="Fiber CAmtel","TX ISSUE",
U2033="Fiber AOF","TX ISSUE",
U2033="Projet OCM (HUAWEI)","TRAVAUX-HUAWEI",
U2033="Projet OCM (NOKIA)","TRAVAUX -NOKIA",
U2033="ACCESS-ISSUE","ACCESS-ISSUE",
U2033="Projet OCM (ZTE, NOKIA, autres projets)","TRAVAUX OCM",
U2033="No root CAuse","No root cause",
U2033="ODU HS","TX ISSUE",
U2033="IP &amp; VLAN","TX ISSUE",
U2033="Warehouse HUAWEI","SPARE-ISSUE",
U2033="SPARE-HS","SPARE-ISSUE",
U2033="Power Telco","RAN ISSUE"
),"")</f>
        <v/>
      </c>
      <c r="U2033" s="33"/>
      <c r="V2033" s="32" t="str" cm="1">
        <f t="array" ref="V2033">IFERROR(_xlfn.IFS(
U2033="MPR ISSUE","ACTIVE",
U2033="BSS Hardware Issue","ACTIVE",
U2033="Sites strategiques, MLL, Pylone, etc.","PASSIVE",
U2033="AKTIVCO DEFAUT GE &amp; POWER Cabinet","PASSIVE",
U2033="AKTIVCO Coupure ENEO &amp; Baisse de tension","PASSIVE",
U2033="Coupure ENEO &amp; Baisse de tension","PASSIVE",
U2033="Defaut GE &amp; POWER Cabinet","PASSIVE",
U2033="Sharing","PASSIVE",
U2033="Sites strategiques &amp; DataCenter","PASSIVE",
U2033="Exclu","Exclu",
U2033="SAT","ACTIVE",
U2033="SPARE-ISSUE","SPARE-ISSUE",
U2033="Fiber CAmtel","ACTIVE",
U2033="Fiber AOF","ACTIVE",
U2033="Projet OCM (HUAWEI)","PLANNED WORKS",
U2033="Projet OCM (NOKIA)","PLANNED WORKS",
U2033="ACCESS-ISSUE","ACCESS-ISSUE",
U2033="Projet OCM (ZTE, NOKIA, autres projets)","PLANNED WORKS",
U2033="No root CAuse","No root cause",
U2033="ODU HS","ACTIVE",
U2033="IP &amp; VLAN","ACTIVE",
U2033="Warehouse HUAWEI","SPARE-ISSUE",
U2033="SPARE-HS","SPARE-ISSUE",
U2033="Power Telco","ACTIVE"
),"")</f>
        <v/>
      </c>
      <c r="W2033" s="51"/>
      <c r="X2033" s="51"/>
      <c r="Y2033" s="51"/>
      <c r="Z2033" s="51"/>
      <c r="AA2033" s="51"/>
      <c r="AB2033" s="34" t="s">
        <v>5420</v>
      </c>
      <c r="AC2033" s="34" t="str">
        <f>_xlfn.XLOOKUP(B2033,[4]ALL!$B:$B,[4]ALL!$N:$N,"")</f>
        <v/>
      </c>
      <c r="AD2033" s="34" t="s">
        <v>5420</v>
      </c>
      <c r="AE2033" s="34"/>
      <c r="AF2033" s="36" t="s">
        <v>5420</v>
      </c>
      <c r="AG2033" s="29"/>
      <c r="AH2033" s="35"/>
      <c r="AI2033" s="29"/>
      <c r="AJ2033" s="29" t="s">
        <v>5420</v>
      </c>
      <c r="AK2033" s="36" t="s">
        <v>5420</v>
      </c>
      <c r="AL2033" s="36" t="s">
        <v>5420</v>
      </c>
      <c r="AM2033" s="36" t="s">
        <v>5420</v>
      </c>
      <c r="AN2033" s="36" t="s">
        <v>5420</v>
      </c>
      <c r="AO2033" s="36" t="s">
        <v>5420</v>
      </c>
      <c r="AP2033" s="36" t="s">
        <v>5420</v>
      </c>
      <c r="AQ2033" s="36" t="s">
        <v>5420</v>
      </c>
      <c r="AR2033" s="36" t="s">
        <v>5420</v>
      </c>
      <c r="AS2033" s="36" t="s">
        <v>5420</v>
      </c>
      <c r="AT2033" s="36" t="s">
        <v>5420</v>
      </c>
      <c r="AU2033" s="36" t="s">
        <v>5420</v>
      </c>
      <c r="AV2033" s="36" t="s">
        <v>5420</v>
      </c>
      <c r="AW2033" s="45"/>
      <c r="AX2033" s="45" t="s">
        <v>5420</v>
      </c>
      <c r="AY2033" s="45" t="s">
        <v>5420</v>
      </c>
      <c r="AZ2033" s="45" t="s">
        <v>5420</v>
      </c>
      <c r="BA2033" s="36" t="s">
        <v>5420</v>
      </c>
    </row>
    <row r="2034" spans="1:53" s="58" customFormat="1" ht="15.6" hidden="1" x14ac:dyDescent="0.3">
      <c r="A2034" s="27" t="s">
        <v>3848</v>
      </c>
      <c r="B2034" s="28" t="s">
        <v>3849</v>
      </c>
      <c r="C2034" s="29" t="str">
        <f>_xlfn.XLOOKUP(B2034,'[1]daily break down'!$D:$D,'[1]daily break down'!$E:$E,"")</f>
        <v>NORD</v>
      </c>
      <c r="D2034" s="27" t="s">
        <v>11</v>
      </c>
      <c r="E2034" s="27" t="s">
        <v>66</v>
      </c>
      <c r="F2034" s="29" t="s">
        <v>23</v>
      </c>
      <c r="G2034" s="27" t="s">
        <v>3848</v>
      </c>
      <c r="H2034" s="37" t="str">
        <f>_xlfn.XLOOKUP(B2034,[2]CALCULATION!$B:$B,[2]CALCULATION!$H:$H,"")</f>
        <v>HUAWEI</v>
      </c>
      <c r="I2034" s="25">
        <v>8.0240017349964193E-2</v>
      </c>
      <c r="J2034" s="25">
        <v>0.1307846293014642</v>
      </c>
      <c r="K2034" s="25">
        <v>2.8446949916246467E-2</v>
      </c>
      <c r="L2034" s="25">
        <v>3.8791295340336096E-2</v>
      </c>
      <c r="M2034" s="25">
        <v>5.5645444350275235E-2</v>
      </c>
      <c r="N2034" s="25">
        <v>5.6804724440905965E-2</v>
      </c>
      <c r="O2034" s="25">
        <v>0.15220455836065669</v>
      </c>
      <c r="P2034" s="25" t="s">
        <v>6366</v>
      </c>
      <c r="Q2034" s="31" t="s">
        <v>5364</v>
      </c>
      <c r="R2034" s="31"/>
      <c r="S2034" s="32" t="str" cm="1">
        <f t="array" ref="S2034">IFERROR(_xlfn.IFS(
U2034="MPR ISSUE","PDH",
U2034="BSS Hardware Issue","BSS",
U2034="Sites strategiques, MLL, Pylone, etc.","ENVTECH",
U2034="AKTIVCO DEFAUT GE &amp; POWER Cabinet","AKTIVCO",
U2034="AKTIVCO Coupure ENEO &amp; Baisse de tension","AKTIVCO GRID ONLY",
U2034="Coupure ENEO &amp; Baisse de tension","IHS GRID ONLY",
U2034="Defaut GE &amp; POWER Cabinet","IHS",
U2034="Sharing","Partners",
U2034="Sites strategiques &amp; DataCenter","SST &amp; DC",
U2034="Exclu","Exclu",
U2034="SAT","SAT",
U2034="SPARE-ISSUE","SPARE-ISSUE",
U2034="Fiber CAmtel","TRANS_FO_CAMTEL",
U2034="Fiber AOF","Fiber AOF",
U2034="Projet OCM (HUAWEI)","TRAVAUX-HUAWEI",
U2034="Projet OCM (NOKIA)","TRAVAUX-NOKIA",
U2034="ACCESS-ISSUE","ACCESS-ISSUE",
U2034="Projet OCM (ZTE, NOKIA, autres projets)","TRAVAUX OCM",
U2034="No root CAuse","No root cause",
U2034="ODU HS","PDH",
U2034="IP &amp; VLAN","PDH",
U2034="Warehouse HUAWEI","SPARE-ISSUE",
U2034="SPARE-HS","SPARE-ISSUE",
U2034="Power Telco","BSS"
),"")</f>
        <v/>
      </c>
      <c r="T2034" s="32" t="str" cm="1">
        <f t="array" ref="T2034">IFERROR(_xlfn.IFS(
U2034="MPR ISSUE","TX ISSUE",
U2034="BSS Hardware Issue","RAN ISSUE",
U2034="Sites strategiques, MLL, Pylone, etc.","ENVTECH",
U2034="AKTIVCO DEFAUT GE &amp; POWER Cabinet","POWER ISSUE",
U2034="AKTIVCO Coupure ENEO &amp; Baisse de tension","POWER ISSUE",
U2034="Coupure ENEO &amp; Baisse de tension","POWER ISSUE",
U2034="Defaut GE &amp; POWER Cabinet","POWER ISSUE",
U2034="Sharing","POWER ISSUE",
U2034="Sites strategiques &amp; DataCenter","POWER ISSUE",
U2034="Exclu","Exclu",
U2034="SAT","TX ISSUE",
U2034="SPARE-ISSUE","SPARE-ISSUE",
U2034="Fiber CAmtel","TX ISSUE",
U2034="Fiber AOF","TX ISSUE",
U2034="Projet OCM (HUAWEI)","TRAVAUX-HUAWEI",
U2034="Projet OCM (NOKIA)","TRAVAUX -NOKIA",
U2034="ACCESS-ISSUE","ACCESS-ISSUE",
U2034="Projet OCM (ZTE, NOKIA, autres projets)","TRAVAUX OCM",
U2034="No root CAuse","No root cause",
U2034="ODU HS","TX ISSUE",
U2034="IP &amp; VLAN","TX ISSUE",
U2034="Warehouse HUAWEI","SPARE-ISSUE",
U2034="SPARE-HS","SPARE-ISSUE",
U2034="Power Telco","RAN ISSUE"
),"")</f>
        <v/>
      </c>
      <c r="U2034" s="33"/>
      <c r="V2034" s="32" t="str" cm="1">
        <f t="array" ref="V2034">IFERROR(_xlfn.IFS(
U2034="MPR ISSUE","ACTIVE",
U2034="BSS Hardware Issue","ACTIVE",
U2034="Sites strategiques, MLL, Pylone, etc.","PASSIVE",
U2034="AKTIVCO DEFAUT GE &amp; POWER Cabinet","PASSIVE",
U2034="AKTIVCO Coupure ENEO &amp; Baisse de tension","PASSIVE",
U2034="Coupure ENEO &amp; Baisse de tension","PASSIVE",
U2034="Defaut GE &amp; POWER Cabinet","PASSIVE",
U2034="Sharing","PASSIVE",
U2034="Sites strategiques &amp; DataCenter","PASSIVE",
U2034="Exclu","Exclu",
U2034="SAT","ACTIVE",
U2034="SPARE-ISSUE","SPARE-ISSUE",
U2034="Fiber CAmtel","ACTIVE",
U2034="Fiber AOF","ACTIVE",
U2034="Projet OCM (HUAWEI)","PLANNED WORKS",
U2034="Projet OCM (NOKIA)","PLANNED WORKS",
U2034="ACCESS-ISSUE","ACCESS-ISSUE",
U2034="Projet OCM (ZTE, NOKIA, autres projets)","PLANNED WORKS",
U2034="No root CAuse","No root cause",
U2034="ODU HS","ACTIVE",
U2034="IP &amp; VLAN","ACTIVE",
U2034="Warehouse HUAWEI","SPARE-ISSUE",
U2034="SPARE-HS","SPARE-ISSUE",
U2034="Power Telco","ACTIVE"
),"")</f>
        <v/>
      </c>
      <c r="W2034" s="51"/>
      <c r="X2034" s="51"/>
      <c r="Y2034" s="51"/>
      <c r="Z2034" s="51"/>
      <c r="AA2034" s="51"/>
      <c r="AB2034" s="34" t="s">
        <v>5420</v>
      </c>
      <c r="AC2034" s="34" t="str">
        <f>_xlfn.XLOOKUP(B2034,[4]ALL!$B:$B,[4]ALL!$N:$N,"")</f>
        <v/>
      </c>
      <c r="AD2034" s="34" t="s">
        <v>5420</v>
      </c>
      <c r="AE2034" s="34"/>
      <c r="AF2034" s="36" t="s">
        <v>5420</v>
      </c>
      <c r="AG2034" s="29"/>
      <c r="AH2034" s="35"/>
      <c r="AI2034" s="29"/>
      <c r="AJ2034" s="29" t="s">
        <v>5420</v>
      </c>
      <c r="AK2034" s="36" t="s">
        <v>5420</v>
      </c>
      <c r="AL2034" s="36" t="s">
        <v>5420</v>
      </c>
      <c r="AM2034" s="36" t="s">
        <v>5420</v>
      </c>
      <c r="AN2034" s="36" t="s">
        <v>5420</v>
      </c>
      <c r="AO2034" s="36" t="s">
        <v>5420</v>
      </c>
      <c r="AP2034" s="36" t="s">
        <v>5420</v>
      </c>
      <c r="AQ2034" s="36" t="s">
        <v>5420</v>
      </c>
      <c r="AR2034" s="36" t="s">
        <v>5420</v>
      </c>
      <c r="AS2034" s="36" t="s">
        <v>5420</v>
      </c>
      <c r="AT2034" s="36" t="s">
        <v>5420</v>
      </c>
      <c r="AU2034" s="36" t="s">
        <v>5420</v>
      </c>
      <c r="AV2034" s="36" t="s">
        <v>5420</v>
      </c>
      <c r="AW2034" s="45"/>
      <c r="AX2034" s="45" t="s">
        <v>5420</v>
      </c>
      <c r="AY2034" s="45" t="s">
        <v>5420</v>
      </c>
      <c r="AZ2034" s="45" t="s">
        <v>5420</v>
      </c>
      <c r="BA2034" s="36" t="s">
        <v>5420</v>
      </c>
    </row>
    <row r="2035" spans="1:53" s="58" customFormat="1" ht="15.6" hidden="1" x14ac:dyDescent="0.3">
      <c r="A2035" s="27" t="s">
        <v>3850</v>
      </c>
      <c r="B2035" s="28" t="s">
        <v>3851</v>
      </c>
      <c r="C2035" s="29" t="str">
        <f>_xlfn.XLOOKUP(B2035,'[1]daily break down'!$D:$D,'[1]daily break down'!$E:$E,"")</f>
        <v>NORD</v>
      </c>
      <c r="D2035" s="27" t="s">
        <v>11</v>
      </c>
      <c r="E2035" s="27" t="s">
        <v>12</v>
      </c>
      <c r="F2035" s="29" t="s">
        <v>23</v>
      </c>
      <c r="G2035" s="27" t="s">
        <v>3852</v>
      </c>
      <c r="H2035" s="37" t="str">
        <f>_xlfn.XLOOKUP(B2035,[2]CALCULATION!$B:$B,[2]CALCULATION!$H:$H,"")</f>
        <v>HUAWEI</v>
      </c>
      <c r="I2035" s="25">
        <v>0</v>
      </c>
      <c r="J2035" s="25">
        <v>0</v>
      </c>
      <c r="K2035" s="25">
        <v>0</v>
      </c>
      <c r="L2035" s="25">
        <v>0</v>
      </c>
      <c r="M2035" s="25">
        <v>0</v>
      </c>
      <c r="N2035" s="25">
        <v>8.9175391586979543E-5</v>
      </c>
      <c r="O2035" s="25">
        <v>0</v>
      </c>
      <c r="P2035" s="25" t="s">
        <v>6366</v>
      </c>
      <c r="Q2035" s="31" t="s">
        <v>5364</v>
      </c>
      <c r="R2035" s="31"/>
      <c r="S2035" s="32" t="str" cm="1">
        <f t="array" ref="S2035">IFERROR(_xlfn.IFS(
U2035="MPR ISSUE","PDH",
U2035="BSS Hardware Issue","BSS",
U2035="Sites strategiques, MLL, Pylone, etc.","ENVTECH",
U2035="AKTIVCO DEFAUT GE &amp; POWER Cabinet","AKTIVCO",
U2035="AKTIVCO Coupure ENEO &amp; Baisse de tension","AKTIVCO GRID ONLY",
U2035="Coupure ENEO &amp; Baisse de tension","IHS GRID ONLY",
U2035="Defaut GE &amp; POWER Cabinet","IHS",
U2035="Sharing","Partners",
U2035="Sites strategiques &amp; DataCenter","SST &amp; DC",
U2035="Exclu","Exclu",
U2035="SAT","SAT",
U2035="SPARE-ISSUE","SPARE-ISSUE",
U2035="Fiber CAmtel","TRANS_FO_CAMTEL",
U2035="Fiber AOF","Fiber AOF",
U2035="Projet OCM (HUAWEI)","TRAVAUX-HUAWEI",
U2035="Projet OCM (NOKIA)","TRAVAUX-NOKIA",
U2035="ACCESS-ISSUE","ACCESS-ISSUE",
U2035="Projet OCM (ZTE, NOKIA, autres projets)","TRAVAUX OCM",
U2035="No root CAuse","No root cause",
U2035="ODU HS","PDH",
U2035="IP &amp; VLAN","PDH",
U2035="Warehouse HUAWEI","SPARE-ISSUE",
U2035="SPARE-HS","SPARE-ISSUE",
U2035="Power Telco","BSS"
),"")</f>
        <v/>
      </c>
      <c r="T2035" s="32" t="str" cm="1">
        <f t="array" ref="T2035">IFERROR(_xlfn.IFS(
U2035="MPR ISSUE","TX ISSUE",
U2035="BSS Hardware Issue","RAN ISSUE",
U2035="Sites strategiques, MLL, Pylone, etc.","ENVTECH",
U2035="AKTIVCO DEFAUT GE &amp; POWER Cabinet","POWER ISSUE",
U2035="AKTIVCO Coupure ENEO &amp; Baisse de tension","POWER ISSUE",
U2035="Coupure ENEO &amp; Baisse de tension","POWER ISSUE",
U2035="Defaut GE &amp; POWER Cabinet","POWER ISSUE",
U2035="Sharing","POWER ISSUE",
U2035="Sites strategiques &amp; DataCenter","POWER ISSUE",
U2035="Exclu","Exclu",
U2035="SAT","TX ISSUE",
U2035="SPARE-ISSUE","SPARE-ISSUE",
U2035="Fiber CAmtel","TX ISSUE",
U2035="Fiber AOF","TX ISSUE",
U2035="Projet OCM (HUAWEI)","TRAVAUX-HUAWEI",
U2035="Projet OCM (NOKIA)","TRAVAUX -NOKIA",
U2035="ACCESS-ISSUE","ACCESS-ISSUE",
U2035="Projet OCM (ZTE, NOKIA, autres projets)","TRAVAUX OCM",
U2035="No root CAuse","No root cause",
U2035="ODU HS","TX ISSUE",
U2035="IP &amp; VLAN","TX ISSUE",
U2035="Warehouse HUAWEI","SPARE-ISSUE",
U2035="SPARE-HS","SPARE-ISSUE",
U2035="Power Telco","RAN ISSUE"
),"")</f>
        <v/>
      </c>
      <c r="U2035" s="33"/>
      <c r="V2035" s="32" t="str" cm="1">
        <f t="array" ref="V2035">IFERROR(_xlfn.IFS(
U2035="MPR ISSUE","ACTIVE",
U2035="BSS Hardware Issue","ACTIVE",
U2035="Sites strategiques, MLL, Pylone, etc.","PASSIVE",
U2035="AKTIVCO DEFAUT GE &amp; POWER Cabinet","PASSIVE",
U2035="AKTIVCO Coupure ENEO &amp; Baisse de tension","PASSIVE",
U2035="Coupure ENEO &amp; Baisse de tension","PASSIVE",
U2035="Defaut GE &amp; POWER Cabinet","PASSIVE",
U2035="Sharing","PASSIVE",
U2035="Sites strategiques &amp; DataCenter","PASSIVE",
U2035="Exclu","Exclu",
U2035="SAT","ACTIVE",
U2035="SPARE-ISSUE","SPARE-ISSUE",
U2035="Fiber CAmtel","ACTIVE",
U2035="Fiber AOF","ACTIVE",
U2035="Projet OCM (HUAWEI)","PLANNED WORKS",
U2035="Projet OCM (NOKIA)","PLANNED WORKS",
U2035="ACCESS-ISSUE","ACCESS-ISSUE",
U2035="Projet OCM (ZTE, NOKIA, autres projets)","PLANNED WORKS",
U2035="No root CAuse","No root cause",
U2035="ODU HS","ACTIVE",
U2035="IP &amp; VLAN","ACTIVE",
U2035="Warehouse HUAWEI","SPARE-ISSUE",
U2035="SPARE-HS","SPARE-ISSUE",
U2035="Power Telco","ACTIVE"
),"")</f>
        <v/>
      </c>
      <c r="W2035" s="51"/>
      <c r="X2035" s="51"/>
      <c r="Y2035" s="51"/>
      <c r="Z2035" s="51"/>
      <c r="AA2035" s="51"/>
      <c r="AB2035" s="34" t="s">
        <v>5420</v>
      </c>
      <c r="AC2035" s="34" t="str">
        <f>_xlfn.XLOOKUP(B2035,[4]ALL!$B:$B,[4]ALL!$N:$N,"")</f>
        <v/>
      </c>
      <c r="AD2035" s="34" t="s">
        <v>5420</v>
      </c>
      <c r="AE2035" s="34"/>
      <c r="AF2035" s="36" t="s">
        <v>5420</v>
      </c>
      <c r="AG2035" s="29"/>
      <c r="AH2035" s="35"/>
      <c r="AI2035" s="29"/>
      <c r="AJ2035" s="29" t="s">
        <v>5420</v>
      </c>
      <c r="AK2035" s="36" t="s">
        <v>5420</v>
      </c>
      <c r="AL2035" s="36" t="s">
        <v>5420</v>
      </c>
      <c r="AM2035" s="36" t="s">
        <v>5420</v>
      </c>
      <c r="AN2035" s="36" t="s">
        <v>5420</v>
      </c>
      <c r="AO2035" s="36" t="s">
        <v>5420</v>
      </c>
      <c r="AP2035" s="36" t="s">
        <v>5420</v>
      </c>
      <c r="AQ2035" s="36" t="s">
        <v>5420</v>
      </c>
      <c r="AR2035" s="36" t="s">
        <v>5420</v>
      </c>
      <c r="AS2035" s="36" t="s">
        <v>5420</v>
      </c>
      <c r="AT2035" s="36" t="s">
        <v>5420</v>
      </c>
      <c r="AU2035" s="36" t="s">
        <v>5420</v>
      </c>
      <c r="AV2035" s="36" t="s">
        <v>5420</v>
      </c>
      <c r="AW2035" s="45"/>
      <c r="AX2035" s="45" t="s">
        <v>5420</v>
      </c>
      <c r="AY2035" s="45" t="s">
        <v>5420</v>
      </c>
      <c r="AZ2035" s="45" t="s">
        <v>5420</v>
      </c>
      <c r="BA2035" s="36" t="s">
        <v>5420</v>
      </c>
    </row>
    <row r="2036" spans="1:53" s="58" customFormat="1" ht="15.6" hidden="1" x14ac:dyDescent="0.3">
      <c r="A2036" s="27" t="s">
        <v>3853</v>
      </c>
      <c r="B2036" s="28" t="s">
        <v>3854</v>
      </c>
      <c r="C2036" s="29" t="str">
        <f>_xlfn.XLOOKUP(B2036,'[1]daily break down'!$D:$D,'[1]daily break down'!$E:$E,"")</f>
        <v>ADAMAOUA</v>
      </c>
      <c r="D2036" s="27" t="s">
        <v>11</v>
      </c>
      <c r="E2036" s="27" t="s">
        <v>96</v>
      </c>
      <c r="F2036" s="29" t="s">
        <v>90</v>
      </c>
      <c r="G2036" s="27" t="s">
        <v>2845</v>
      </c>
      <c r="H2036" s="37" t="str">
        <f>_xlfn.XLOOKUP(B2036,[2]CALCULATION!$B:$B,[2]CALCULATION!$H:$H,"")</f>
        <v>HUAWEI</v>
      </c>
      <c r="I2036" s="25">
        <v>0</v>
      </c>
      <c r="J2036" s="25">
        <v>0.98214209278235798</v>
      </c>
      <c r="K2036" s="25">
        <v>1.6051570485656314E-3</v>
      </c>
      <c r="L2036" s="25">
        <v>0</v>
      </c>
      <c r="M2036" s="25">
        <v>0</v>
      </c>
      <c r="N2036" s="25">
        <v>0</v>
      </c>
      <c r="O2036" s="25">
        <v>0</v>
      </c>
      <c r="P2036" s="25" t="s">
        <v>6366</v>
      </c>
      <c r="Q2036" s="31" t="s">
        <v>5364</v>
      </c>
      <c r="R2036" s="31"/>
      <c r="S2036" s="32" t="str" cm="1">
        <f t="array" ref="S2036">IFERROR(_xlfn.IFS(
U2036="MPR ISSUE","PDH",
U2036="BSS Hardware Issue","BSS",
U2036="Sites strategiques, MLL, Pylone, etc.","ENVTECH",
U2036="AKTIVCO DEFAUT GE &amp; POWER Cabinet","AKTIVCO",
U2036="AKTIVCO Coupure ENEO &amp; Baisse de tension","AKTIVCO GRID ONLY",
U2036="Coupure ENEO &amp; Baisse de tension","IHS GRID ONLY",
U2036="Defaut GE &amp; POWER Cabinet","IHS",
U2036="Sharing","Partners",
U2036="Sites strategiques &amp; DataCenter","SST &amp; DC",
U2036="Exclu","Exclu",
U2036="SAT","SAT",
U2036="SPARE-ISSUE","SPARE-ISSUE",
U2036="Fiber CAmtel","TRANS_FO_CAMTEL",
U2036="Fiber AOF","Fiber AOF",
U2036="Projet OCM (HUAWEI)","TRAVAUX-HUAWEI",
U2036="Projet OCM (NOKIA)","TRAVAUX-NOKIA",
U2036="ACCESS-ISSUE","ACCESS-ISSUE",
U2036="Projet OCM (ZTE, NOKIA, autres projets)","TRAVAUX OCM",
U2036="No root CAuse","No root cause",
U2036="ODU HS","PDH",
U2036="IP &amp; VLAN","PDH",
U2036="Warehouse HUAWEI","SPARE-ISSUE",
U2036="SPARE-HS","SPARE-ISSUE",
U2036="Power Telco","BSS"
),"")</f>
        <v/>
      </c>
      <c r="T2036" s="32" t="str" cm="1">
        <f t="array" ref="T2036">IFERROR(_xlfn.IFS(
U2036="MPR ISSUE","TX ISSUE",
U2036="BSS Hardware Issue","RAN ISSUE",
U2036="Sites strategiques, MLL, Pylone, etc.","ENVTECH",
U2036="AKTIVCO DEFAUT GE &amp; POWER Cabinet","POWER ISSUE",
U2036="AKTIVCO Coupure ENEO &amp; Baisse de tension","POWER ISSUE",
U2036="Coupure ENEO &amp; Baisse de tension","POWER ISSUE",
U2036="Defaut GE &amp; POWER Cabinet","POWER ISSUE",
U2036="Sharing","POWER ISSUE",
U2036="Sites strategiques &amp; DataCenter","POWER ISSUE",
U2036="Exclu","Exclu",
U2036="SAT","TX ISSUE",
U2036="SPARE-ISSUE","SPARE-ISSUE",
U2036="Fiber CAmtel","TX ISSUE",
U2036="Fiber AOF","TX ISSUE",
U2036="Projet OCM (HUAWEI)","TRAVAUX-HUAWEI",
U2036="Projet OCM (NOKIA)","TRAVAUX -NOKIA",
U2036="ACCESS-ISSUE","ACCESS-ISSUE",
U2036="Projet OCM (ZTE, NOKIA, autres projets)","TRAVAUX OCM",
U2036="No root CAuse","No root cause",
U2036="ODU HS","TX ISSUE",
U2036="IP &amp; VLAN","TX ISSUE",
U2036="Warehouse HUAWEI","SPARE-ISSUE",
U2036="SPARE-HS","SPARE-ISSUE",
U2036="Power Telco","RAN ISSUE"
),"")</f>
        <v/>
      </c>
      <c r="U2036" s="33"/>
      <c r="V2036" s="32" t="str" cm="1">
        <f t="array" ref="V2036">IFERROR(_xlfn.IFS(
U2036="MPR ISSUE","ACTIVE",
U2036="BSS Hardware Issue","ACTIVE",
U2036="Sites strategiques, MLL, Pylone, etc.","PASSIVE",
U2036="AKTIVCO DEFAUT GE &amp; POWER Cabinet","PASSIVE",
U2036="AKTIVCO Coupure ENEO &amp; Baisse de tension","PASSIVE",
U2036="Coupure ENEO &amp; Baisse de tension","PASSIVE",
U2036="Defaut GE &amp; POWER Cabinet","PASSIVE",
U2036="Sharing","PASSIVE",
U2036="Sites strategiques &amp; DataCenter","PASSIVE",
U2036="Exclu","Exclu",
U2036="SAT","ACTIVE",
U2036="SPARE-ISSUE","SPARE-ISSUE",
U2036="Fiber CAmtel","ACTIVE",
U2036="Fiber AOF","ACTIVE",
U2036="Projet OCM (HUAWEI)","PLANNED WORKS",
U2036="Projet OCM (NOKIA)","PLANNED WORKS",
U2036="ACCESS-ISSUE","ACCESS-ISSUE",
U2036="Projet OCM (ZTE, NOKIA, autres projets)","PLANNED WORKS",
U2036="No root CAuse","No root cause",
U2036="ODU HS","ACTIVE",
U2036="IP &amp; VLAN","ACTIVE",
U2036="Warehouse HUAWEI","SPARE-ISSUE",
U2036="SPARE-HS","SPARE-ISSUE",
U2036="Power Telco","ACTIVE"
),"")</f>
        <v/>
      </c>
      <c r="W2036" s="51"/>
      <c r="X2036" s="51"/>
      <c r="Y2036" s="51"/>
      <c r="Z2036" s="51"/>
      <c r="AA2036" s="51"/>
      <c r="AB2036" s="34" t="s">
        <v>5420</v>
      </c>
      <c r="AC2036" s="34" t="str">
        <f>_xlfn.XLOOKUP(B2036,[4]ALL!$B:$B,[4]ALL!$N:$N,"")</f>
        <v/>
      </c>
      <c r="AD2036" s="34" t="s">
        <v>5420</v>
      </c>
      <c r="AE2036" s="34"/>
      <c r="AF2036" s="36" t="s">
        <v>5420</v>
      </c>
      <c r="AG2036" s="29"/>
      <c r="AH2036" s="35"/>
      <c r="AI2036" s="29"/>
      <c r="AJ2036" s="29" t="s">
        <v>5420</v>
      </c>
      <c r="AK2036" s="36" t="s">
        <v>5420</v>
      </c>
      <c r="AL2036" s="36" t="s">
        <v>5420</v>
      </c>
      <c r="AM2036" s="36" t="s">
        <v>5420</v>
      </c>
      <c r="AN2036" s="36" t="s">
        <v>5420</v>
      </c>
      <c r="AO2036" s="36" t="s">
        <v>5420</v>
      </c>
      <c r="AP2036" s="36" t="s">
        <v>5420</v>
      </c>
      <c r="AQ2036" s="36" t="s">
        <v>5420</v>
      </c>
      <c r="AR2036" s="36" t="s">
        <v>5420</v>
      </c>
      <c r="AS2036" s="36" t="s">
        <v>5420</v>
      </c>
      <c r="AT2036" s="36" t="s">
        <v>5420</v>
      </c>
      <c r="AU2036" s="36" t="s">
        <v>5420</v>
      </c>
      <c r="AV2036" s="36" t="s">
        <v>5420</v>
      </c>
      <c r="AW2036" s="45"/>
      <c r="AX2036" s="45" t="s">
        <v>5420</v>
      </c>
      <c r="AY2036" s="45" t="s">
        <v>5420</v>
      </c>
      <c r="AZ2036" s="45" t="s">
        <v>5420</v>
      </c>
      <c r="BA2036" s="36" t="s">
        <v>5420</v>
      </c>
    </row>
    <row r="2037" spans="1:53" s="58" customFormat="1" ht="15.6" hidden="1" x14ac:dyDescent="0.3">
      <c r="A2037" s="27" t="s">
        <v>3855</v>
      </c>
      <c r="B2037" s="28" t="s">
        <v>3856</v>
      </c>
      <c r="C2037" s="29" t="str">
        <f>_xlfn.XLOOKUP(B2037,'[1]daily break down'!$D:$D,'[1]daily break down'!$E:$E,"")</f>
        <v>EXTREME-NORD</v>
      </c>
      <c r="D2037" s="27" t="s">
        <v>11</v>
      </c>
      <c r="E2037" s="27" t="s">
        <v>83</v>
      </c>
      <c r="F2037" s="29" t="s">
        <v>55</v>
      </c>
      <c r="G2037" s="27" t="s">
        <v>3855</v>
      </c>
      <c r="H2037" s="37" t="str">
        <f>_xlfn.XLOOKUP(B2037,[2]CALCULATION!$B:$B,[2]CALCULATION!$H:$H,"")</f>
        <v>HUAWEI</v>
      </c>
      <c r="I2037" s="25">
        <v>0</v>
      </c>
      <c r="J2037" s="25">
        <v>0</v>
      </c>
      <c r="K2037" s="25">
        <v>0</v>
      </c>
      <c r="L2037" s="25">
        <v>0</v>
      </c>
      <c r="M2037" s="25">
        <v>0</v>
      </c>
      <c r="N2037" s="25">
        <v>0</v>
      </c>
      <c r="O2037" s="25">
        <v>0</v>
      </c>
      <c r="P2037" s="25" t="s">
        <v>6366</v>
      </c>
      <c r="Q2037" s="31" t="str">
        <f>_xlfn.XLOOKUP(B2037,'[1]daily break down'!$D:$D,'[1]daily break down'!$O:$O,"")</f>
        <v>Insecurity</v>
      </c>
      <c r="R2037" s="31"/>
      <c r="S2037" s="32" t="str" cm="1">
        <f t="array" ref="S2037">IFERROR(_xlfn.IFS(
U2037="MPR ISSUE","PDH",
U2037="BSS Hardware Issue","BSS",
U2037="Sites strategiques, MLL, Pylone, etc.","ENVTECH",
U2037="AKTIVCO DEFAUT GE &amp; POWER Cabinet","AKTIVCO",
U2037="AKTIVCO Coupure ENEO &amp; Baisse de tension","AKTIVCO GRID ONLY",
U2037="Coupure ENEO &amp; Baisse de tension","IHS GRID ONLY",
U2037="Defaut GE &amp; POWER Cabinet","IHS",
U2037="Sharing","Partners",
U2037="Sites strategiques &amp; DataCenter","SST &amp; DC",
U2037="Exclu","Exclu",
U2037="SAT","SAT",
U2037="SPARE-ISSUE","SPARE-ISSUE",
U2037="Fiber CAmtel","TRANS_FO_CAMTEL",
U2037="Fiber AOF","Fiber AOF",
U2037="Projet OCM (HUAWEI)","TRAVAUX-HUAWEI",
U2037="Projet OCM (NOKIA)","TRAVAUX-NOKIA",
U2037="ACCESS-ISSUE","ACCESS-ISSUE",
U2037="Projet OCM (ZTE, NOKIA, autres projets)","TRAVAUX OCM",
U2037="No root CAuse","No root cause",
U2037="ODU HS","PDH",
U2037="IP &amp; VLAN","PDH",
U2037="Warehouse HUAWEI","SPARE-ISSUE",
U2037="SPARE-HS","SPARE-ISSUE",
U2037="Power Telco","BSS"
),"")</f>
        <v/>
      </c>
      <c r="T2037" s="32" t="str" cm="1">
        <f t="array" ref="T2037">IFERROR(_xlfn.IFS(
U2037="MPR ISSUE","TX ISSUE",
U2037="BSS Hardware Issue","RAN ISSUE",
U2037="Sites strategiques, MLL, Pylone, etc.","ENVTECH",
U2037="AKTIVCO DEFAUT GE &amp; POWER Cabinet","POWER ISSUE",
U2037="AKTIVCO Coupure ENEO &amp; Baisse de tension","POWER ISSUE",
U2037="Coupure ENEO &amp; Baisse de tension","POWER ISSUE",
U2037="Defaut GE &amp; POWER Cabinet","POWER ISSUE",
U2037="Sharing","POWER ISSUE",
U2037="Sites strategiques &amp; DataCenter","POWER ISSUE",
U2037="Exclu","Exclu",
U2037="SAT","TX ISSUE",
U2037="SPARE-ISSUE","SPARE-ISSUE",
U2037="Fiber CAmtel","TX ISSUE",
U2037="Fiber AOF","TX ISSUE",
U2037="Projet OCM (HUAWEI)","TRAVAUX-HUAWEI",
U2037="Projet OCM (NOKIA)","TRAVAUX -NOKIA",
U2037="ACCESS-ISSUE","ACCESS-ISSUE",
U2037="Projet OCM (ZTE, NOKIA, autres projets)","TRAVAUX OCM",
U2037="No root CAuse","No root cause",
U2037="ODU HS","TX ISSUE",
U2037="IP &amp; VLAN","TX ISSUE",
U2037="Warehouse HUAWEI","SPARE-ISSUE",
U2037="SPARE-HS","SPARE-ISSUE",
U2037="Power Telco","RAN ISSUE"
),"")</f>
        <v/>
      </c>
      <c r="U2037" s="33"/>
      <c r="V2037" s="32" t="str" cm="1">
        <f t="array" ref="V2037">IFERROR(_xlfn.IFS(
U2037="MPR ISSUE","ACTIVE",
U2037="BSS Hardware Issue","ACTIVE",
U2037="Sites strategiques, MLL, Pylone, etc.","PASSIVE",
U2037="AKTIVCO DEFAUT GE &amp; POWER Cabinet","PASSIVE",
U2037="AKTIVCO Coupure ENEO &amp; Baisse de tension","PASSIVE",
U2037="Coupure ENEO &amp; Baisse de tension","PASSIVE",
U2037="Defaut GE &amp; POWER Cabinet","PASSIVE",
U2037="Sharing","PASSIVE",
U2037="Sites strategiques &amp; DataCenter","PASSIVE",
U2037="Exclu","Exclu",
U2037="SAT","ACTIVE",
U2037="SPARE-ISSUE","SPARE-ISSUE",
U2037="Fiber CAmtel","ACTIVE",
U2037="Fiber AOF","ACTIVE",
U2037="Projet OCM (HUAWEI)","PLANNED WORKS",
U2037="Projet OCM (NOKIA)","PLANNED WORKS",
U2037="ACCESS-ISSUE","ACCESS-ISSUE",
U2037="Projet OCM (ZTE, NOKIA, autres projets)","PLANNED WORKS",
U2037="No root CAuse","No root cause",
U2037="ODU HS","ACTIVE",
U2037="IP &amp; VLAN","ACTIVE",
U2037="Warehouse HUAWEI","SPARE-ISSUE",
U2037="SPARE-HS","SPARE-ISSUE",
U2037="Power Telco","ACTIVE"
),"")</f>
        <v/>
      </c>
      <c r="W2037" s="51"/>
      <c r="X2037" s="51"/>
      <c r="Y2037" s="51"/>
      <c r="Z2037" s="51"/>
      <c r="AA2037" s="51"/>
      <c r="AB2037" s="34" t="s">
        <v>5420</v>
      </c>
      <c r="AC2037" s="34" t="str">
        <f>_xlfn.XLOOKUP(B2037,[4]ALL!$B:$B,[4]ALL!$N:$N,"")</f>
        <v/>
      </c>
      <c r="AD2037" s="34" t="s">
        <v>5420</v>
      </c>
      <c r="AE2037" s="34"/>
      <c r="AF2037" s="36" t="s">
        <v>5420</v>
      </c>
      <c r="AG2037" s="29"/>
      <c r="AH2037" s="35"/>
      <c r="AI2037" s="29"/>
      <c r="AJ2037" s="29" t="s">
        <v>5420</v>
      </c>
      <c r="AK2037" s="36" t="s">
        <v>5420</v>
      </c>
      <c r="AL2037" s="36" t="s">
        <v>5420</v>
      </c>
      <c r="AM2037" s="36" t="s">
        <v>5420</v>
      </c>
      <c r="AN2037" s="36" t="s">
        <v>5420</v>
      </c>
      <c r="AO2037" s="36" t="s">
        <v>5420</v>
      </c>
      <c r="AP2037" s="36" t="s">
        <v>5420</v>
      </c>
      <c r="AQ2037" s="36" t="s">
        <v>5420</v>
      </c>
      <c r="AR2037" s="36" t="s">
        <v>5420</v>
      </c>
      <c r="AS2037" s="36" t="s">
        <v>5420</v>
      </c>
      <c r="AT2037" s="36" t="s">
        <v>5420</v>
      </c>
      <c r="AU2037" s="36" t="s">
        <v>5420</v>
      </c>
      <c r="AV2037" s="36" t="s">
        <v>5420</v>
      </c>
      <c r="AW2037" s="45"/>
      <c r="AX2037" s="45" t="s">
        <v>5420</v>
      </c>
      <c r="AY2037" s="45" t="s">
        <v>5420</v>
      </c>
      <c r="AZ2037" s="45" t="s">
        <v>5420</v>
      </c>
      <c r="BA2037" s="36" t="s">
        <v>5420</v>
      </c>
    </row>
    <row r="2038" spans="1:53" s="58" customFormat="1" ht="15.6" hidden="1" x14ac:dyDescent="0.3">
      <c r="A2038" s="27" t="s">
        <v>3857</v>
      </c>
      <c r="B2038" s="28" t="s">
        <v>3858</v>
      </c>
      <c r="C2038" s="29" t="str">
        <f>_xlfn.XLOOKUP(B2038,'[1]daily break down'!$D:$D,'[1]daily break down'!$E:$E,"")</f>
        <v>EXTREME-NORD</v>
      </c>
      <c r="D2038" s="27" t="s">
        <v>21</v>
      </c>
      <c r="E2038" s="27" t="s">
        <v>122</v>
      </c>
      <c r="F2038" s="29" t="s">
        <v>55</v>
      </c>
      <c r="G2038" s="27" t="s">
        <v>3859</v>
      </c>
      <c r="H2038" s="37" t="str">
        <f>_xlfn.XLOOKUP(B2038,[2]CALCULATION!$B:$B,[2]CALCULATION!$H:$H,"")</f>
        <v>HUAWEI</v>
      </c>
      <c r="I2038" s="25">
        <v>0</v>
      </c>
      <c r="J2038" s="25">
        <v>0</v>
      </c>
      <c r="K2038" s="25">
        <v>0</v>
      </c>
      <c r="L2038" s="25">
        <v>0</v>
      </c>
      <c r="M2038" s="25">
        <v>0</v>
      </c>
      <c r="N2038" s="25">
        <v>0</v>
      </c>
      <c r="O2038" s="25">
        <v>0</v>
      </c>
      <c r="P2038" s="25" t="s">
        <v>6366</v>
      </c>
      <c r="Q2038" s="31" t="str">
        <f>_xlfn.XLOOKUP(B2038,'[1]daily break down'!$D:$D,'[1]daily break down'!$O:$O,"")</f>
        <v>Insecurity</v>
      </c>
      <c r="R2038" s="31"/>
      <c r="S2038" s="32" t="str" cm="1">
        <f t="array" ref="S2038">IFERROR(_xlfn.IFS(
U2038="MPR ISSUE","PDH",
U2038="BSS Hardware Issue","BSS",
U2038="Sites strategiques, MLL, Pylone, etc.","ENVTECH",
U2038="AKTIVCO DEFAUT GE &amp; POWER Cabinet","AKTIVCO",
U2038="AKTIVCO Coupure ENEO &amp; Baisse de tension","AKTIVCO GRID ONLY",
U2038="Coupure ENEO &amp; Baisse de tension","IHS GRID ONLY",
U2038="Defaut GE &amp; POWER Cabinet","IHS",
U2038="Sharing","Partners",
U2038="Sites strategiques &amp; DataCenter","SST &amp; DC",
U2038="Exclu","Exclu",
U2038="SAT","SAT",
U2038="SPARE-ISSUE","SPARE-ISSUE",
U2038="Fiber CAmtel","TRANS_FO_CAMTEL",
U2038="Fiber AOF","Fiber AOF",
U2038="Projet OCM (HUAWEI)","TRAVAUX-HUAWEI",
U2038="Projet OCM (NOKIA)","TRAVAUX-NOKIA",
U2038="ACCESS-ISSUE","ACCESS-ISSUE",
U2038="Projet OCM (ZTE, NOKIA, autres projets)","TRAVAUX OCM",
U2038="No root CAuse","No root cause",
U2038="ODU HS","PDH",
U2038="IP &amp; VLAN","PDH",
U2038="Warehouse HUAWEI","SPARE-ISSUE",
U2038="SPARE-HS","SPARE-ISSUE",
U2038="Power Telco","BSS"
),"")</f>
        <v/>
      </c>
      <c r="T2038" s="32" t="str" cm="1">
        <f t="array" ref="T2038">IFERROR(_xlfn.IFS(
U2038="MPR ISSUE","TX ISSUE",
U2038="BSS Hardware Issue","RAN ISSUE",
U2038="Sites strategiques, MLL, Pylone, etc.","ENVTECH",
U2038="AKTIVCO DEFAUT GE &amp; POWER Cabinet","POWER ISSUE",
U2038="AKTIVCO Coupure ENEO &amp; Baisse de tension","POWER ISSUE",
U2038="Coupure ENEO &amp; Baisse de tension","POWER ISSUE",
U2038="Defaut GE &amp; POWER Cabinet","POWER ISSUE",
U2038="Sharing","POWER ISSUE",
U2038="Sites strategiques &amp; DataCenter","POWER ISSUE",
U2038="Exclu","Exclu",
U2038="SAT","TX ISSUE",
U2038="SPARE-ISSUE","SPARE-ISSUE",
U2038="Fiber CAmtel","TX ISSUE",
U2038="Fiber AOF","TX ISSUE",
U2038="Projet OCM (HUAWEI)","TRAVAUX-HUAWEI",
U2038="Projet OCM (NOKIA)","TRAVAUX -NOKIA",
U2038="ACCESS-ISSUE","ACCESS-ISSUE",
U2038="Projet OCM (ZTE, NOKIA, autres projets)","TRAVAUX OCM",
U2038="No root CAuse","No root cause",
U2038="ODU HS","TX ISSUE",
U2038="IP &amp; VLAN","TX ISSUE",
U2038="Warehouse HUAWEI","SPARE-ISSUE",
U2038="SPARE-HS","SPARE-ISSUE",
U2038="Power Telco","RAN ISSUE"
),"")</f>
        <v/>
      </c>
      <c r="U2038" s="33"/>
      <c r="V2038" s="32" t="str" cm="1">
        <f t="array" ref="V2038">IFERROR(_xlfn.IFS(
U2038="MPR ISSUE","ACTIVE",
U2038="BSS Hardware Issue","ACTIVE",
U2038="Sites strategiques, MLL, Pylone, etc.","PASSIVE",
U2038="AKTIVCO DEFAUT GE &amp; POWER Cabinet","PASSIVE",
U2038="AKTIVCO Coupure ENEO &amp; Baisse de tension","PASSIVE",
U2038="Coupure ENEO &amp; Baisse de tension","PASSIVE",
U2038="Defaut GE &amp; POWER Cabinet","PASSIVE",
U2038="Sharing","PASSIVE",
U2038="Sites strategiques &amp; DataCenter","PASSIVE",
U2038="Exclu","Exclu",
U2038="SAT","ACTIVE",
U2038="SPARE-ISSUE","SPARE-ISSUE",
U2038="Fiber CAmtel","ACTIVE",
U2038="Fiber AOF","ACTIVE",
U2038="Projet OCM (HUAWEI)","PLANNED WORKS",
U2038="Projet OCM (NOKIA)","PLANNED WORKS",
U2038="ACCESS-ISSUE","ACCESS-ISSUE",
U2038="Projet OCM (ZTE, NOKIA, autres projets)","PLANNED WORKS",
U2038="No root CAuse","No root cause",
U2038="ODU HS","ACTIVE",
U2038="IP &amp; VLAN","ACTIVE",
U2038="Warehouse HUAWEI","SPARE-ISSUE",
U2038="SPARE-HS","SPARE-ISSUE",
U2038="Power Telco","ACTIVE"
),"")</f>
        <v/>
      </c>
      <c r="W2038" s="51"/>
      <c r="X2038" s="51"/>
      <c r="Y2038" s="51"/>
      <c r="Z2038" s="51"/>
      <c r="AA2038" s="51"/>
      <c r="AB2038" s="34" t="s">
        <v>5420</v>
      </c>
      <c r="AC2038" s="34" t="str">
        <f>_xlfn.XLOOKUP(B2038,[4]ALL!$B:$B,[4]ALL!$N:$N,"")</f>
        <v/>
      </c>
      <c r="AD2038" s="34" t="s">
        <v>5420</v>
      </c>
      <c r="AE2038" s="34"/>
      <c r="AF2038" s="36" t="s">
        <v>5420</v>
      </c>
      <c r="AG2038" s="29"/>
      <c r="AH2038" s="35"/>
      <c r="AI2038" s="29"/>
      <c r="AJ2038" s="29" t="s">
        <v>5420</v>
      </c>
      <c r="AK2038" s="36" t="s">
        <v>5420</v>
      </c>
      <c r="AL2038" s="36" t="s">
        <v>5420</v>
      </c>
      <c r="AM2038" s="36" t="s">
        <v>5420</v>
      </c>
      <c r="AN2038" s="36" t="s">
        <v>5420</v>
      </c>
      <c r="AO2038" s="36" t="s">
        <v>5420</v>
      </c>
      <c r="AP2038" s="36" t="s">
        <v>5420</v>
      </c>
      <c r="AQ2038" s="36" t="s">
        <v>5420</v>
      </c>
      <c r="AR2038" s="36" t="s">
        <v>5420</v>
      </c>
      <c r="AS2038" s="36" t="s">
        <v>5420</v>
      </c>
      <c r="AT2038" s="36" t="s">
        <v>5420</v>
      </c>
      <c r="AU2038" s="36" t="s">
        <v>5420</v>
      </c>
      <c r="AV2038" s="36" t="s">
        <v>5420</v>
      </c>
      <c r="AW2038" s="45"/>
      <c r="AX2038" s="45" t="s">
        <v>5420</v>
      </c>
      <c r="AY2038" s="45" t="s">
        <v>5420</v>
      </c>
      <c r="AZ2038" s="45" t="s">
        <v>5420</v>
      </c>
      <c r="BA2038" s="36" t="s">
        <v>5420</v>
      </c>
    </row>
    <row r="2039" spans="1:53" s="58" customFormat="1" ht="15.6" hidden="1" x14ac:dyDescent="0.3">
      <c r="A2039" s="27" t="s">
        <v>3859</v>
      </c>
      <c r="B2039" s="28" t="s">
        <v>3860</v>
      </c>
      <c r="C2039" s="29" t="str">
        <f>_xlfn.XLOOKUP(B2039,'[1]daily break down'!$D:$D,'[1]daily break down'!$E:$E,"")</f>
        <v>NORD</v>
      </c>
      <c r="D2039" s="27" t="s">
        <v>11</v>
      </c>
      <c r="E2039" s="27" t="s">
        <v>66</v>
      </c>
      <c r="F2039" s="29" t="s">
        <v>23</v>
      </c>
      <c r="G2039" s="27" t="s">
        <v>3859</v>
      </c>
      <c r="H2039" s="37" t="str">
        <f>_xlfn.XLOOKUP(B2039,[2]CALCULATION!$B:$B,[2]CALCULATION!$H:$H,"")</f>
        <v>HUAWEI</v>
      </c>
      <c r="I2039" s="25">
        <v>0</v>
      </c>
      <c r="J2039" s="25">
        <v>0</v>
      </c>
      <c r="K2039" s="25">
        <v>0</v>
      </c>
      <c r="L2039" s="25">
        <v>0</v>
      </c>
      <c r="M2039" s="25">
        <v>0</v>
      </c>
      <c r="N2039" s="25">
        <v>0</v>
      </c>
      <c r="O2039" s="25">
        <v>0</v>
      </c>
      <c r="P2039" s="25" t="s">
        <v>6366</v>
      </c>
      <c r="Q2039" s="31" t="s">
        <v>5364</v>
      </c>
      <c r="R2039" s="31"/>
      <c r="S2039" s="32" t="str" cm="1">
        <f t="array" ref="S2039">IFERROR(_xlfn.IFS(
U2039="MPR ISSUE","PDH",
U2039="BSS Hardware Issue","BSS",
U2039="Sites strategiques, MLL, Pylone, etc.","ENVTECH",
U2039="AKTIVCO DEFAUT GE &amp; POWER Cabinet","AKTIVCO",
U2039="AKTIVCO Coupure ENEO &amp; Baisse de tension","AKTIVCO GRID ONLY",
U2039="Coupure ENEO &amp; Baisse de tension","IHS GRID ONLY",
U2039="Defaut GE &amp; POWER Cabinet","IHS",
U2039="Sharing","Partners",
U2039="Sites strategiques &amp; DataCenter","SST &amp; DC",
U2039="Exclu","Exclu",
U2039="SAT","SAT",
U2039="SPARE-ISSUE","SPARE-ISSUE",
U2039="Fiber CAmtel","TRANS_FO_CAMTEL",
U2039="Fiber AOF","Fiber AOF",
U2039="Projet OCM (HUAWEI)","TRAVAUX-HUAWEI",
U2039="Projet OCM (NOKIA)","TRAVAUX-NOKIA",
U2039="ACCESS-ISSUE","ACCESS-ISSUE",
U2039="Projet OCM (ZTE, NOKIA, autres projets)","TRAVAUX OCM",
U2039="No root CAuse","No root cause",
U2039="ODU HS","PDH",
U2039="IP &amp; VLAN","PDH",
U2039="Warehouse HUAWEI","SPARE-ISSUE",
U2039="SPARE-HS","SPARE-ISSUE",
U2039="Power Telco","BSS"
),"")</f>
        <v/>
      </c>
      <c r="T2039" s="32" t="str" cm="1">
        <f t="array" ref="T2039">IFERROR(_xlfn.IFS(
U2039="MPR ISSUE","TX ISSUE",
U2039="BSS Hardware Issue","RAN ISSUE",
U2039="Sites strategiques, MLL, Pylone, etc.","ENVTECH",
U2039="AKTIVCO DEFAUT GE &amp; POWER Cabinet","POWER ISSUE",
U2039="AKTIVCO Coupure ENEO &amp; Baisse de tension","POWER ISSUE",
U2039="Coupure ENEO &amp; Baisse de tension","POWER ISSUE",
U2039="Defaut GE &amp; POWER Cabinet","POWER ISSUE",
U2039="Sharing","POWER ISSUE",
U2039="Sites strategiques &amp; DataCenter","POWER ISSUE",
U2039="Exclu","Exclu",
U2039="SAT","TX ISSUE",
U2039="SPARE-ISSUE","SPARE-ISSUE",
U2039="Fiber CAmtel","TX ISSUE",
U2039="Fiber AOF","TX ISSUE",
U2039="Projet OCM (HUAWEI)","TRAVAUX-HUAWEI",
U2039="Projet OCM (NOKIA)","TRAVAUX -NOKIA",
U2039="ACCESS-ISSUE","ACCESS-ISSUE",
U2039="Projet OCM (ZTE, NOKIA, autres projets)","TRAVAUX OCM",
U2039="No root CAuse","No root cause",
U2039="ODU HS","TX ISSUE",
U2039="IP &amp; VLAN","TX ISSUE",
U2039="Warehouse HUAWEI","SPARE-ISSUE",
U2039="SPARE-HS","SPARE-ISSUE",
U2039="Power Telco","RAN ISSUE"
),"")</f>
        <v/>
      </c>
      <c r="U2039" s="33"/>
      <c r="V2039" s="32" t="str" cm="1">
        <f t="array" ref="V2039">IFERROR(_xlfn.IFS(
U2039="MPR ISSUE","ACTIVE",
U2039="BSS Hardware Issue","ACTIVE",
U2039="Sites strategiques, MLL, Pylone, etc.","PASSIVE",
U2039="AKTIVCO DEFAUT GE &amp; POWER Cabinet","PASSIVE",
U2039="AKTIVCO Coupure ENEO &amp; Baisse de tension","PASSIVE",
U2039="Coupure ENEO &amp; Baisse de tension","PASSIVE",
U2039="Defaut GE &amp; POWER Cabinet","PASSIVE",
U2039="Sharing","PASSIVE",
U2039="Sites strategiques &amp; DataCenter","PASSIVE",
U2039="Exclu","Exclu",
U2039="SAT","ACTIVE",
U2039="SPARE-ISSUE","SPARE-ISSUE",
U2039="Fiber CAmtel","ACTIVE",
U2039="Fiber AOF","ACTIVE",
U2039="Projet OCM (HUAWEI)","PLANNED WORKS",
U2039="Projet OCM (NOKIA)","PLANNED WORKS",
U2039="ACCESS-ISSUE","ACCESS-ISSUE",
U2039="Projet OCM (ZTE, NOKIA, autres projets)","PLANNED WORKS",
U2039="No root CAuse","No root cause",
U2039="ODU HS","ACTIVE",
U2039="IP &amp; VLAN","ACTIVE",
U2039="Warehouse HUAWEI","SPARE-ISSUE",
U2039="SPARE-HS","SPARE-ISSUE",
U2039="Power Telco","ACTIVE"
),"")</f>
        <v/>
      </c>
      <c r="W2039" s="51"/>
      <c r="X2039" s="51"/>
      <c r="Y2039" s="51"/>
      <c r="Z2039" s="51"/>
      <c r="AA2039" s="51"/>
      <c r="AB2039" s="34" t="s">
        <v>5420</v>
      </c>
      <c r="AC2039" s="34" t="str">
        <f>_xlfn.XLOOKUP(B2039,[4]ALL!$B:$B,[4]ALL!$N:$N,"")</f>
        <v/>
      </c>
      <c r="AD2039" s="34" t="s">
        <v>5420</v>
      </c>
      <c r="AE2039" s="34"/>
      <c r="AF2039" s="36" t="s">
        <v>5420</v>
      </c>
      <c r="AG2039" s="29"/>
      <c r="AH2039" s="35"/>
      <c r="AI2039" s="29"/>
      <c r="AJ2039" s="29" t="s">
        <v>5420</v>
      </c>
      <c r="AK2039" s="36" t="s">
        <v>5420</v>
      </c>
      <c r="AL2039" s="36" t="s">
        <v>5420</v>
      </c>
      <c r="AM2039" s="36" t="s">
        <v>5420</v>
      </c>
      <c r="AN2039" s="36" t="s">
        <v>5420</v>
      </c>
      <c r="AO2039" s="36" t="s">
        <v>5420</v>
      </c>
      <c r="AP2039" s="36" t="s">
        <v>5420</v>
      </c>
      <c r="AQ2039" s="36" t="s">
        <v>5420</v>
      </c>
      <c r="AR2039" s="36" t="s">
        <v>5420</v>
      </c>
      <c r="AS2039" s="36" t="s">
        <v>5420</v>
      </c>
      <c r="AT2039" s="36" t="s">
        <v>5420</v>
      </c>
      <c r="AU2039" s="36" t="s">
        <v>5420</v>
      </c>
      <c r="AV2039" s="36" t="s">
        <v>5420</v>
      </c>
      <c r="AW2039" s="45"/>
      <c r="AX2039" s="45" t="s">
        <v>5420</v>
      </c>
      <c r="AY2039" s="45" t="s">
        <v>5420</v>
      </c>
      <c r="AZ2039" s="45" t="s">
        <v>5420</v>
      </c>
      <c r="BA2039" s="36" t="s">
        <v>5420</v>
      </c>
    </row>
    <row r="2040" spans="1:53" s="58" customFormat="1" ht="15.6" hidden="1" x14ac:dyDescent="0.3">
      <c r="A2040" s="27" t="s">
        <v>3866</v>
      </c>
      <c r="B2040" s="28" t="s">
        <v>3867</v>
      </c>
      <c r="C2040" s="29" t="str">
        <f>_xlfn.XLOOKUP(B2040,'[1]daily break down'!$D:$D,'[1]daily break down'!$E:$E,"")</f>
        <v>EXTREME-NORD</v>
      </c>
      <c r="D2040" s="27" t="s">
        <v>11</v>
      </c>
      <c r="E2040" s="27" t="s">
        <v>12</v>
      </c>
      <c r="F2040" s="29" t="s">
        <v>55</v>
      </c>
      <c r="G2040" s="27" t="s">
        <v>3807</v>
      </c>
      <c r="H2040" s="37" t="str">
        <f>_xlfn.XLOOKUP(B2040,[2]CALCULATION!$B:$B,[2]CALCULATION!$H:$H,"")</f>
        <v>HUAWEI</v>
      </c>
      <c r="I2040" s="25">
        <v>0</v>
      </c>
      <c r="J2040" s="25">
        <v>9.9573242246021348E-2</v>
      </c>
      <c r="K2040" s="25">
        <v>0</v>
      </c>
      <c r="L2040" s="25">
        <v>0</v>
      </c>
      <c r="M2040" s="25">
        <v>0</v>
      </c>
      <c r="N2040" s="25">
        <v>0</v>
      </c>
      <c r="O2040" s="25">
        <v>0</v>
      </c>
      <c r="P2040" s="25" t="s">
        <v>6366</v>
      </c>
      <c r="Q2040" s="31" t="str">
        <f>_xlfn.XLOOKUP(B2040,'[1]daily break down'!$D:$D,'[1]daily break down'!$O:$O,"")</f>
        <v>Insecurity</v>
      </c>
      <c r="R2040" s="31"/>
      <c r="S2040" s="32" t="str" cm="1">
        <f t="array" ref="S2040">IFERROR(_xlfn.IFS(
U2040="MPR ISSUE","PDH",
U2040="BSS Hardware Issue","BSS",
U2040="Sites strategiques, MLL, Pylone, etc.","ENVTECH",
U2040="AKTIVCO DEFAUT GE &amp; POWER Cabinet","AKTIVCO",
U2040="AKTIVCO Coupure ENEO &amp; Baisse de tension","AKTIVCO GRID ONLY",
U2040="Coupure ENEO &amp; Baisse de tension","IHS GRID ONLY",
U2040="Defaut GE &amp; POWER Cabinet","IHS",
U2040="Sharing","Partners",
U2040="Sites strategiques &amp; DataCenter","SST &amp; DC",
U2040="Exclu","Exclu",
U2040="SAT","SAT",
U2040="SPARE-ISSUE","SPARE-ISSUE",
U2040="Fiber CAmtel","TRANS_FO_CAMTEL",
U2040="Fiber AOF","Fiber AOF",
U2040="Projet OCM (HUAWEI)","TRAVAUX-HUAWEI",
U2040="Projet OCM (NOKIA)","TRAVAUX-NOKIA",
U2040="ACCESS-ISSUE","ACCESS-ISSUE",
U2040="Projet OCM (ZTE, NOKIA, autres projets)","TRAVAUX OCM",
U2040="No root CAuse","No root cause",
U2040="ODU HS","PDH",
U2040="IP &amp; VLAN","PDH",
U2040="Warehouse HUAWEI","SPARE-ISSUE",
U2040="SPARE-HS","SPARE-ISSUE",
U2040="Power Telco","BSS"
),"")</f>
        <v/>
      </c>
      <c r="T2040" s="32" t="str" cm="1">
        <f t="array" ref="T2040">IFERROR(_xlfn.IFS(
U2040="MPR ISSUE","TX ISSUE",
U2040="BSS Hardware Issue","RAN ISSUE",
U2040="Sites strategiques, MLL, Pylone, etc.","ENVTECH",
U2040="AKTIVCO DEFAUT GE &amp; POWER Cabinet","POWER ISSUE",
U2040="AKTIVCO Coupure ENEO &amp; Baisse de tension","POWER ISSUE",
U2040="Coupure ENEO &amp; Baisse de tension","POWER ISSUE",
U2040="Defaut GE &amp; POWER Cabinet","POWER ISSUE",
U2040="Sharing","POWER ISSUE",
U2040="Sites strategiques &amp; DataCenter","POWER ISSUE",
U2040="Exclu","Exclu",
U2040="SAT","TX ISSUE",
U2040="SPARE-ISSUE","SPARE-ISSUE",
U2040="Fiber CAmtel","TX ISSUE",
U2040="Fiber AOF","TX ISSUE",
U2040="Projet OCM (HUAWEI)","TRAVAUX-HUAWEI",
U2040="Projet OCM (NOKIA)","TRAVAUX -NOKIA",
U2040="ACCESS-ISSUE","ACCESS-ISSUE",
U2040="Projet OCM (ZTE, NOKIA, autres projets)","TRAVAUX OCM",
U2040="No root CAuse","No root cause",
U2040="ODU HS","TX ISSUE",
U2040="IP &amp; VLAN","TX ISSUE",
U2040="Warehouse HUAWEI","SPARE-ISSUE",
U2040="SPARE-HS","SPARE-ISSUE",
U2040="Power Telco","RAN ISSUE"
),"")</f>
        <v/>
      </c>
      <c r="U2040" s="33"/>
      <c r="V2040" s="32" t="str" cm="1">
        <f t="array" ref="V2040">IFERROR(_xlfn.IFS(
U2040="MPR ISSUE","ACTIVE",
U2040="BSS Hardware Issue","ACTIVE",
U2040="Sites strategiques, MLL, Pylone, etc.","PASSIVE",
U2040="AKTIVCO DEFAUT GE &amp; POWER Cabinet","PASSIVE",
U2040="AKTIVCO Coupure ENEO &amp; Baisse de tension","PASSIVE",
U2040="Coupure ENEO &amp; Baisse de tension","PASSIVE",
U2040="Defaut GE &amp; POWER Cabinet","PASSIVE",
U2040="Sharing","PASSIVE",
U2040="Sites strategiques &amp; DataCenter","PASSIVE",
U2040="Exclu","Exclu",
U2040="SAT","ACTIVE",
U2040="SPARE-ISSUE","SPARE-ISSUE",
U2040="Fiber CAmtel","ACTIVE",
U2040="Fiber AOF","ACTIVE",
U2040="Projet OCM (HUAWEI)","PLANNED WORKS",
U2040="Projet OCM (NOKIA)","PLANNED WORKS",
U2040="ACCESS-ISSUE","ACCESS-ISSUE",
U2040="Projet OCM (ZTE, NOKIA, autres projets)","PLANNED WORKS",
U2040="No root CAuse","No root cause",
U2040="ODU HS","ACTIVE",
U2040="IP &amp; VLAN","ACTIVE",
U2040="Warehouse HUAWEI","SPARE-ISSUE",
U2040="SPARE-HS","SPARE-ISSUE",
U2040="Power Telco","ACTIVE"
),"")</f>
        <v/>
      </c>
      <c r="W2040" s="51"/>
      <c r="X2040" s="51"/>
      <c r="Y2040" s="51"/>
      <c r="Z2040" s="51"/>
      <c r="AA2040" s="51"/>
      <c r="AB2040" s="34" t="s">
        <v>5420</v>
      </c>
      <c r="AC2040" s="34" t="str">
        <f>_xlfn.XLOOKUP(B2040,[4]ALL!$B:$B,[4]ALL!$N:$N,"")</f>
        <v/>
      </c>
      <c r="AD2040" s="34" t="s">
        <v>5420</v>
      </c>
      <c r="AE2040" s="34"/>
      <c r="AF2040" s="36" t="s">
        <v>5420</v>
      </c>
      <c r="AG2040" s="29"/>
      <c r="AH2040" s="35"/>
      <c r="AI2040" s="29"/>
      <c r="AJ2040" s="29" t="s">
        <v>5420</v>
      </c>
      <c r="AK2040" s="36" t="s">
        <v>5420</v>
      </c>
      <c r="AL2040" s="36" t="s">
        <v>5420</v>
      </c>
      <c r="AM2040" s="36" t="s">
        <v>5420</v>
      </c>
      <c r="AN2040" s="36" t="s">
        <v>5420</v>
      </c>
      <c r="AO2040" s="36" t="s">
        <v>5420</v>
      </c>
      <c r="AP2040" s="36" t="s">
        <v>5420</v>
      </c>
      <c r="AQ2040" s="36" t="s">
        <v>5420</v>
      </c>
      <c r="AR2040" s="36" t="s">
        <v>5420</v>
      </c>
      <c r="AS2040" s="36" t="s">
        <v>5420</v>
      </c>
      <c r="AT2040" s="36" t="s">
        <v>5420</v>
      </c>
      <c r="AU2040" s="36" t="s">
        <v>5420</v>
      </c>
      <c r="AV2040" s="36" t="s">
        <v>5420</v>
      </c>
      <c r="AW2040" s="45"/>
      <c r="AX2040" s="45" t="s">
        <v>5420</v>
      </c>
      <c r="AY2040" s="45" t="s">
        <v>5420</v>
      </c>
      <c r="AZ2040" s="45" t="s">
        <v>5420</v>
      </c>
      <c r="BA2040" s="36" t="s">
        <v>5420</v>
      </c>
    </row>
    <row r="2041" spans="1:53" s="58" customFormat="1" ht="15.6" hidden="1" x14ac:dyDescent="0.3">
      <c r="A2041" s="27" t="s">
        <v>3870</v>
      </c>
      <c r="B2041" s="28" t="s">
        <v>3871</v>
      </c>
      <c r="C2041" s="29" t="str">
        <f>_xlfn.XLOOKUP(B2041,'[1]daily break down'!$D:$D,'[1]daily break down'!$E:$E,"")</f>
        <v>SUD-OUEST</v>
      </c>
      <c r="D2041" s="27" t="s">
        <v>11</v>
      </c>
      <c r="E2041" s="27" t="s">
        <v>12</v>
      </c>
      <c r="F2041" s="29" t="s">
        <v>31</v>
      </c>
      <c r="G2041" s="27" t="s">
        <v>3462</v>
      </c>
      <c r="H2041" s="37" t="str">
        <f>_xlfn.XLOOKUP(B2041,[2]CALCULATION!$B:$B,[2]CALCULATION!$H:$H,"")</f>
        <v>HUAWEI</v>
      </c>
      <c r="I2041" s="25">
        <v>0</v>
      </c>
      <c r="J2041" s="25">
        <v>0</v>
      </c>
      <c r="K2041" s="25">
        <v>0</v>
      </c>
      <c r="L2041" s="25">
        <v>0</v>
      </c>
      <c r="M2041" s="25">
        <v>0</v>
      </c>
      <c r="N2041" s="25">
        <v>0.26766885538747776</v>
      </c>
      <c r="O2041" s="25">
        <v>0</v>
      </c>
      <c r="P2041" s="25" t="s">
        <v>6366</v>
      </c>
      <c r="Q2041" s="31" t="s">
        <v>5364</v>
      </c>
      <c r="R2041" s="31"/>
      <c r="S2041" s="32" t="str" cm="1">
        <f t="array" ref="S2041">IFERROR(_xlfn.IFS(
U2041="MPR ISSUE","PDH",
U2041="BSS Hardware Issue","BSS",
U2041="Sites strategiques, MLL, Pylone, etc.","ENVTECH",
U2041="AKTIVCO DEFAUT GE &amp; POWER Cabinet","AKTIVCO",
U2041="AKTIVCO Coupure ENEO &amp; Baisse de tension","AKTIVCO GRID ONLY",
U2041="Coupure ENEO &amp; Baisse de tension","IHS GRID ONLY",
U2041="Defaut GE &amp; POWER Cabinet","IHS",
U2041="Sharing","Partners",
U2041="Sites strategiques &amp; DataCenter","SST &amp; DC",
U2041="Exclu","Exclu",
U2041="SAT","SAT",
U2041="SPARE-ISSUE","SPARE-ISSUE",
U2041="Fiber CAmtel","TRANS_FO_CAMTEL",
U2041="Fiber AOF","Fiber AOF",
U2041="Projet OCM (HUAWEI)","TRAVAUX-HUAWEI",
U2041="Projet OCM (NOKIA)","TRAVAUX-NOKIA",
U2041="ACCESS-ISSUE","ACCESS-ISSUE",
U2041="Projet OCM (ZTE, NOKIA, autres projets)","TRAVAUX OCM",
U2041="No root CAuse","No root cause",
U2041="ODU HS","PDH",
U2041="IP &amp; VLAN","PDH",
U2041="Warehouse HUAWEI","SPARE-ISSUE",
U2041="SPARE-HS","SPARE-ISSUE",
U2041="Power Telco","BSS"
),"")</f>
        <v/>
      </c>
      <c r="T2041" s="32" t="str" cm="1">
        <f t="array" ref="T2041">IFERROR(_xlfn.IFS(
U2041="MPR ISSUE","TX ISSUE",
U2041="BSS Hardware Issue","RAN ISSUE",
U2041="Sites strategiques, MLL, Pylone, etc.","ENVTECH",
U2041="AKTIVCO DEFAUT GE &amp; POWER Cabinet","POWER ISSUE",
U2041="AKTIVCO Coupure ENEO &amp; Baisse de tension","POWER ISSUE",
U2041="Coupure ENEO &amp; Baisse de tension","POWER ISSUE",
U2041="Defaut GE &amp; POWER Cabinet","POWER ISSUE",
U2041="Sharing","POWER ISSUE",
U2041="Sites strategiques &amp; DataCenter","POWER ISSUE",
U2041="Exclu","Exclu",
U2041="SAT","TX ISSUE",
U2041="SPARE-ISSUE","SPARE-ISSUE",
U2041="Fiber CAmtel","TX ISSUE",
U2041="Fiber AOF","TX ISSUE",
U2041="Projet OCM (HUAWEI)","TRAVAUX-HUAWEI",
U2041="Projet OCM (NOKIA)","TRAVAUX -NOKIA",
U2041="ACCESS-ISSUE","ACCESS-ISSUE",
U2041="Projet OCM (ZTE, NOKIA, autres projets)","TRAVAUX OCM",
U2041="No root CAuse","No root cause",
U2041="ODU HS","TX ISSUE",
U2041="IP &amp; VLAN","TX ISSUE",
U2041="Warehouse HUAWEI","SPARE-ISSUE",
U2041="SPARE-HS","SPARE-ISSUE",
U2041="Power Telco","RAN ISSUE"
),"")</f>
        <v/>
      </c>
      <c r="U2041" s="33"/>
      <c r="V2041" s="32" t="str" cm="1">
        <f t="array" ref="V2041">IFERROR(_xlfn.IFS(
U2041="MPR ISSUE","ACTIVE",
U2041="BSS Hardware Issue","ACTIVE",
U2041="Sites strategiques, MLL, Pylone, etc.","PASSIVE",
U2041="AKTIVCO DEFAUT GE &amp; POWER Cabinet","PASSIVE",
U2041="AKTIVCO Coupure ENEO &amp; Baisse de tension","PASSIVE",
U2041="Coupure ENEO &amp; Baisse de tension","PASSIVE",
U2041="Defaut GE &amp; POWER Cabinet","PASSIVE",
U2041="Sharing","PASSIVE",
U2041="Sites strategiques &amp; DataCenter","PASSIVE",
U2041="Exclu","Exclu",
U2041="SAT","ACTIVE",
U2041="SPARE-ISSUE","SPARE-ISSUE",
U2041="Fiber CAmtel","ACTIVE",
U2041="Fiber AOF","ACTIVE",
U2041="Projet OCM (HUAWEI)","PLANNED WORKS",
U2041="Projet OCM (NOKIA)","PLANNED WORKS",
U2041="ACCESS-ISSUE","ACCESS-ISSUE",
U2041="Projet OCM (ZTE, NOKIA, autres projets)","PLANNED WORKS",
U2041="No root CAuse","No root cause",
U2041="ODU HS","ACTIVE",
U2041="IP &amp; VLAN","ACTIVE",
U2041="Warehouse HUAWEI","SPARE-ISSUE",
U2041="SPARE-HS","SPARE-ISSUE",
U2041="Power Telco","ACTIVE"
),"")</f>
        <v/>
      </c>
      <c r="W2041" s="51"/>
      <c r="X2041" s="51"/>
      <c r="Y2041" s="51"/>
      <c r="Z2041" s="51"/>
      <c r="AA2041" s="51"/>
      <c r="AB2041" s="34" t="s">
        <v>5420</v>
      </c>
      <c r="AC2041" s="34" t="str">
        <f>_xlfn.XLOOKUP(B2041,[4]ALL!$B:$B,[4]ALL!$N:$N,"")</f>
        <v/>
      </c>
      <c r="AD2041" s="34" t="s">
        <v>5420</v>
      </c>
      <c r="AE2041" s="34"/>
      <c r="AF2041" s="36" t="s">
        <v>5420</v>
      </c>
      <c r="AG2041" s="29"/>
      <c r="AH2041" s="35"/>
      <c r="AI2041" s="29"/>
      <c r="AJ2041" s="29" t="s">
        <v>5420</v>
      </c>
      <c r="AK2041" s="36" t="s">
        <v>5420</v>
      </c>
      <c r="AL2041" s="36" t="s">
        <v>5420</v>
      </c>
      <c r="AM2041" s="36" t="s">
        <v>5420</v>
      </c>
      <c r="AN2041" s="36" t="s">
        <v>5420</v>
      </c>
      <c r="AO2041" s="36" t="s">
        <v>5420</v>
      </c>
      <c r="AP2041" s="36" t="s">
        <v>5420</v>
      </c>
      <c r="AQ2041" s="36" t="s">
        <v>5420</v>
      </c>
      <c r="AR2041" s="36" t="s">
        <v>5420</v>
      </c>
      <c r="AS2041" s="36" t="s">
        <v>5420</v>
      </c>
      <c r="AT2041" s="36" t="s">
        <v>5420</v>
      </c>
      <c r="AU2041" s="36" t="s">
        <v>5420</v>
      </c>
      <c r="AV2041" s="36" t="s">
        <v>5420</v>
      </c>
      <c r="AW2041" s="45"/>
      <c r="AX2041" s="45" t="s">
        <v>5420</v>
      </c>
      <c r="AY2041" s="45" t="s">
        <v>5420</v>
      </c>
      <c r="AZ2041" s="45" t="s">
        <v>5420</v>
      </c>
      <c r="BA2041" s="36" t="s">
        <v>5420</v>
      </c>
    </row>
    <row r="2042" spans="1:53" s="58" customFormat="1" ht="15.6" hidden="1" x14ac:dyDescent="0.3">
      <c r="A2042" s="27" t="s">
        <v>3886</v>
      </c>
      <c r="B2042" s="28" t="s">
        <v>3887</v>
      </c>
      <c r="C2042" s="29" t="str">
        <f>_xlfn.XLOOKUP(B2042,'[1]daily break down'!$D:$D,'[1]daily break down'!$E:$E,"")</f>
        <v>LITTORAL</v>
      </c>
      <c r="D2042" s="27" t="s">
        <v>11</v>
      </c>
      <c r="E2042" s="27" t="s">
        <v>12</v>
      </c>
      <c r="F2042" s="29" t="s">
        <v>31</v>
      </c>
      <c r="G2042" s="27" t="s">
        <v>3886</v>
      </c>
      <c r="H2042" s="30" t="str">
        <f>_xlfn.XLOOKUP(B2042,[2]CALCULATION!$B:$B,[2]CALCULATION!$H:$H,"")</f>
        <v>ZTE</v>
      </c>
      <c r="I2042" s="25">
        <v>0</v>
      </c>
      <c r="J2042" s="25">
        <v>0</v>
      </c>
      <c r="K2042" s="25">
        <v>0</v>
      </c>
      <c r="L2042" s="25">
        <v>0</v>
      </c>
      <c r="M2042" s="25">
        <v>0</v>
      </c>
      <c r="N2042" s="25">
        <v>0</v>
      </c>
      <c r="O2042" s="25">
        <v>0</v>
      </c>
      <c r="P2042" s="25" t="s">
        <v>6366</v>
      </c>
      <c r="Q2042" s="31" t="s">
        <v>5364</v>
      </c>
      <c r="R2042" s="31"/>
      <c r="S2042" s="32" t="str" cm="1">
        <f t="array" ref="S2042">IFERROR(_xlfn.IFS(
U2042="MPR ISSUE","PDH",
U2042="BSS Hardware Issue","BSS",
U2042="Sites strategiques, MLL, Pylone, etc.","ENVTECH",
U2042="AKTIVCO DEFAUT GE &amp; POWER Cabinet","AKTIVCO",
U2042="AKTIVCO Coupure ENEO &amp; Baisse de tension","AKTIVCO GRID ONLY",
U2042="Coupure ENEO &amp; Baisse de tension","IHS GRID ONLY",
U2042="Defaut GE &amp; POWER Cabinet","IHS",
U2042="Sharing","Partners",
U2042="Sites strategiques &amp; DataCenter","SST &amp; DC",
U2042="Exclu","Exclu",
U2042="SAT","SAT",
U2042="SPARE-ISSUE","SPARE-ISSUE",
U2042="Fiber CAmtel","TRANS_FO_CAMTEL",
U2042="Fiber AOF","Fiber AOF",
U2042="Projet OCM (HUAWEI)","TRAVAUX-HUAWEI",
U2042="Projet OCM (NOKIA)","TRAVAUX-NOKIA",
U2042="ACCESS-ISSUE","ACCESS-ISSUE",
U2042="Projet OCM (ZTE, NOKIA, autres projets)","TRAVAUX OCM",
U2042="No root CAuse","No root cause",
U2042="ODU HS","PDH",
U2042="IP &amp; VLAN","PDH",
U2042="Warehouse HUAWEI","SPARE-ISSUE",
U2042="SPARE-HS","SPARE-ISSUE",
U2042="Power Telco","BSS"
),"")</f>
        <v/>
      </c>
      <c r="T2042" s="32" t="str" cm="1">
        <f t="array" ref="T2042">IFERROR(_xlfn.IFS(
U2042="MPR ISSUE","TX ISSUE",
U2042="BSS Hardware Issue","RAN ISSUE",
U2042="Sites strategiques, MLL, Pylone, etc.","ENVTECH",
U2042="AKTIVCO DEFAUT GE &amp; POWER Cabinet","POWER ISSUE",
U2042="AKTIVCO Coupure ENEO &amp; Baisse de tension","POWER ISSUE",
U2042="Coupure ENEO &amp; Baisse de tension","POWER ISSUE",
U2042="Defaut GE &amp; POWER Cabinet","POWER ISSUE",
U2042="Sharing","POWER ISSUE",
U2042="Sites strategiques &amp; DataCenter","POWER ISSUE",
U2042="Exclu","Exclu",
U2042="SAT","TX ISSUE",
U2042="SPARE-ISSUE","SPARE-ISSUE",
U2042="Fiber CAmtel","TX ISSUE",
U2042="Fiber AOF","TX ISSUE",
U2042="Projet OCM (HUAWEI)","TRAVAUX-HUAWEI",
U2042="Projet OCM (NOKIA)","TRAVAUX -NOKIA",
U2042="ACCESS-ISSUE","ACCESS-ISSUE",
U2042="Projet OCM (ZTE, NOKIA, autres projets)","TRAVAUX OCM",
U2042="No root CAuse","No root cause",
U2042="ODU HS","TX ISSUE",
U2042="IP &amp; VLAN","TX ISSUE",
U2042="Warehouse HUAWEI","SPARE-ISSUE",
U2042="SPARE-HS","SPARE-ISSUE",
U2042="Power Telco","RAN ISSUE"
),"")</f>
        <v/>
      </c>
      <c r="U2042" s="33"/>
      <c r="V2042" s="32" t="str" cm="1">
        <f t="array" ref="V2042">IFERROR(_xlfn.IFS(
U2042="MPR ISSUE","ACTIVE",
U2042="BSS Hardware Issue","ACTIVE",
U2042="Sites strategiques, MLL, Pylone, etc.","PASSIVE",
U2042="AKTIVCO DEFAUT GE &amp; POWER Cabinet","PASSIVE",
U2042="AKTIVCO Coupure ENEO &amp; Baisse de tension","PASSIVE",
U2042="Coupure ENEO &amp; Baisse de tension","PASSIVE",
U2042="Defaut GE &amp; POWER Cabinet","PASSIVE",
U2042="Sharing","PASSIVE",
U2042="Sites strategiques &amp; DataCenter","PASSIVE",
U2042="Exclu","Exclu",
U2042="SAT","ACTIVE",
U2042="SPARE-ISSUE","SPARE-ISSUE",
U2042="Fiber CAmtel","ACTIVE",
U2042="Fiber AOF","ACTIVE",
U2042="Projet OCM (HUAWEI)","PLANNED WORKS",
U2042="Projet OCM (NOKIA)","PLANNED WORKS",
U2042="ACCESS-ISSUE","ACCESS-ISSUE",
U2042="Projet OCM (ZTE, NOKIA, autres projets)","PLANNED WORKS",
U2042="No root CAuse","No root cause",
U2042="ODU HS","ACTIVE",
U2042="IP &amp; VLAN","ACTIVE",
U2042="Warehouse HUAWEI","SPARE-ISSUE",
U2042="SPARE-HS","SPARE-ISSUE",
U2042="Power Telco","ACTIVE"
),"")</f>
        <v/>
      </c>
      <c r="W2042" s="51"/>
      <c r="X2042" s="51"/>
      <c r="Y2042" s="51"/>
      <c r="Z2042" s="51"/>
      <c r="AA2042" s="51"/>
      <c r="AB2042" s="34" t="s">
        <v>5420</v>
      </c>
      <c r="AC2042" s="34" t="str">
        <f>_xlfn.XLOOKUP(B2042,[4]ALL!$B:$B,[4]ALL!$N:$N,"")</f>
        <v/>
      </c>
      <c r="AD2042" s="34" t="s">
        <v>5420</v>
      </c>
      <c r="AE2042" s="34"/>
      <c r="AF2042" s="36" t="s">
        <v>5420</v>
      </c>
      <c r="AG2042" s="29"/>
      <c r="AH2042" s="35"/>
      <c r="AI2042" s="29"/>
      <c r="AJ2042" s="29" t="s">
        <v>5420</v>
      </c>
      <c r="AK2042" s="36" t="s">
        <v>5420</v>
      </c>
      <c r="AL2042" s="36" t="s">
        <v>5420</v>
      </c>
      <c r="AM2042" s="36" t="s">
        <v>5420</v>
      </c>
      <c r="AN2042" s="36" t="s">
        <v>5420</v>
      </c>
      <c r="AO2042" s="36" t="s">
        <v>5420</v>
      </c>
      <c r="AP2042" s="36" t="s">
        <v>5420</v>
      </c>
      <c r="AQ2042" s="36" t="s">
        <v>5420</v>
      </c>
      <c r="AR2042" s="36" t="s">
        <v>5420</v>
      </c>
      <c r="AS2042" s="36" t="s">
        <v>5420</v>
      </c>
      <c r="AT2042" s="36" t="s">
        <v>5420</v>
      </c>
      <c r="AU2042" s="36" t="s">
        <v>5420</v>
      </c>
      <c r="AV2042" s="36" t="s">
        <v>5420</v>
      </c>
      <c r="AW2042" s="45"/>
      <c r="AX2042" s="45" t="s">
        <v>5420</v>
      </c>
      <c r="AY2042" s="45" t="s">
        <v>5420</v>
      </c>
      <c r="AZ2042" s="45" t="s">
        <v>5420</v>
      </c>
      <c r="BA2042" s="36" t="s">
        <v>5420</v>
      </c>
    </row>
    <row r="2043" spans="1:53" s="58" customFormat="1" ht="15.6" hidden="1" x14ac:dyDescent="0.3">
      <c r="A2043" s="27" t="s">
        <v>3888</v>
      </c>
      <c r="B2043" s="28" t="s">
        <v>3889</v>
      </c>
      <c r="C2043" s="29" t="str">
        <f>_xlfn.XLOOKUP(B2043,'[1]daily break down'!$D:$D,'[1]daily break down'!$E:$E,"")</f>
        <v>CENTRE</v>
      </c>
      <c r="D2043" s="27" t="s">
        <v>11</v>
      </c>
      <c r="E2043" s="27" t="s">
        <v>12</v>
      </c>
      <c r="F2043" s="29" t="s">
        <v>37</v>
      </c>
      <c r="G2043" s="27" t="s">
        <v>3888</v>
      </c>
      <c r="H2043" s="30" t="str">
        <f>_xlfn.XLOOKUP(B2043,[2]CALCULATION!$B:$B,[2]CALCULATION!$H:$H,"")</f>
        <v>ZTE</v>
      </c>
      <c r="I2043" s="25">
        <v>0</v>
      </c>
      <c r="J2043" s="25">
        <v>0</v>
      </c>
      <c r="K2043" s="25">
        <v>0</v>
      </c>
      <c r="L2043" s="25">
        <v>0</v>
      </c>
      <c r="M2043" s="25">
        <v>0</v>
      </c>
      <c r="N2043" s="25">
        <v>0</v>
      </c>
      <c r="O2043" s="25">
        <v>0</v>
      </c>
      <c r="P2043" s="25" t="s">
        <v>6366</v>
      </c>
      <c r="Q2043" s="31" t="s">
        <v>5364</v>
      </c>
      <c r="R2043" s="31"/>
      <c r="S2043" s="32" t="str" cm="1">
        <f t="array" ref="S2043">IFERROR(_xlfn.IFS(
U2043="MPR ISSUE","PDH",
U2043="BSS Hardware Issue","BSS",
U2043="Sites strategiques, MLL, Pylone, etc.","ENVTECH",
U2043="AKTIVCO DEFAUT GE &amp; POWER Cabinet","AKTIVCO",
U2043="AKTIVCO Coupure ENEO &amp; Baisse de tension","AKTIVCO GRID ONLY",
U2043="Coupure ENEO &amp; Baisse de tension","IHS GRID ONLY",
U2043="Defaut GE &amp; POWER Cabinet","IHS",
U2043="Sharing","Partners",
U2043="Sites strategiques &amp; DataCenter","SST &amp; DC",
U2043="Exclu","Exclu",
U2043="SAT","SAT",
U2043="SPARE-ISSUE","SPARE-ISSUE",
U2043="Fiber CAmtel","TRANS_FO_CAMTEL",
U2043="Fiber AOF","Fiber AOF",
U2043="Projet OCM (HUAWEI)","TRAVAUX-HUAWEI",
U2043="Projet OCM (NOKIA)","TRAVAUX-NOKIA",
U2043="ACCESS-ISSUE","ACCESS-ISSUE",
U2043="Projet OCM (ZTE, NOKIA, autres projets)","TRAVAUX OCM",
U2043="No root CAuse","No root cause",
U2043="ODU HS","PDH",
U2043="IP &amp; VLAN","PDH",
U2043="Warehouse HUAWEI","SPARE-ISSUE",
U2043="SPARE-HS","SPARE-ISSUE",
U2043="Power Telco","BSS"
),"")</f>
        <v/>
      </c>
      <c r="T2043" s="32" t="str" cm="1">
        <f t="array" ref="T2043">IFERROR(_xlfn.IFS(
U2043="MPR ISSUE","TX ISSUE",
U2043="BSS Hardware Issue","RAN ISSUE",
U2043="Sites strategiques, MLL, Pylone, etc.","ENVTECH",
U2043="AKTIVCO DEFAUT GE &amp; POWER Cabinet","POWER ISSUE",
U2043="AKTIVCO Coupure ENEO &amp; Baisse de tension","POWER ISSUE",
U2043="Coupure ENEO &amp; Baisse de tension","POWER ISSUE",
U2043="Defaut GE &amp; POWER Cabinet","POWER ISSUE",
U2043="Sharing","POWER ISSUE",
U2043="Sites strategiques &amp; DataCenter","POWER ISSUE",
U2043="Exclu","Exclu",
U2043="SAT","TX ISSUE",
U2043="SPARE-ISSUE","SPARE-ISSUE",
U2043="Fiber CAmtel","TX ISSUE",
U2043="Fiber AOF","TX ISSUE",
U2043="Projet OCM (HUAWEI)","TRAVAUX-HUAWEI",
U2043="Projet OCM (NOKIA)","TRAVAUX -NOKIA",
U2043="ACCESS-ISSUE","ACCESS-ISSUE",
U2043="Projet OCM (ZTE, NOKIA, autres projets)","TRAVAUX OCM",
U2043="No root CAuse","No root cause",
U2043="ODU HS","TX ISSUE",
U2043="IP &amp; VLAN","TX ISSUE",
U2043="Warehouse HUAWEI","SPARE-ISSUE",
U2043="SPARE-HS","SPARE-ISSUE",
U2043="Power Telco","RAN ISSUE"
),"")</f>
        <v/>
      </c>
      <c r="U2043" s="33"/>
      <c r="V2043" s="32" t="str" cm="1">
        <f t="array" ref="V2043">IFERROR(_xlfn.IFS(
U2043="MPR ISSUE","ACTIVE",
U2043="BSS Hardware Issue","ACTIVE",
U2043="Sites strategiques, MLL, Pylone, etc.","PASSIVE",
U2043="AKTIVCO DEFAUT GE &amp; POWER Cabinet","PASSIVE",
U2043="AKTIVCO Coupure ENEO &amp; Baisse de tension","PASSIVE",
U2043="Coupure ENEO &amp; Baisse de tension","PASSIVE",
U2043="Defaut GE &amp; POWER Cabinet","PASSIVE",
U2043="Sharing","PASSIVE",
U2043="Sites strategiques &amp; DataCenter","PASSIVE",
U2043="Exclu","Exclu",
U2043="SAT","ACTIVE",
U2043="SPARE-ISSUE","SPARE-ISSUE",
U2043="Fiber CAmtel","ACTIVE",
U2043="Fiber AOF","ACTIVE",
U2043="Projet OCM (HUAWEI)","PLANNED WORKS",
U2043="Projet OCM (NOKIA)","PLANNED WORKS",
U2043="ACCESS-ISSUE","ACCESS-ISSUE",
U2043="Projet OCM (ZTE, NOKIA, autres projets)","PLANNED WORKS",
U2043="No root CAuse","No root cause",
U2043="ODU HS","ACTIVE",
U2043="IP &amp; VLAN","ACTIVE",
U2043="Warehouse HUAWEI","SPARE-ISSUE",
U2043="SPARE-HS","SPARE-ISSUE",
U2043="Power Telco","ACTIVE"
),"")</f>
        <v/>
      </c>
      <c r="W2043" s="51"/>
      <c r="X2043" s="51"/>
      <c r="Y2043" s="51"/>
      <c r="Z2043" s="51"/>
      <c r="AA2043" s="51"/>
      <c r="AB2043" s="34" t="s">
        <v>5420</v>
      </c>
      <c r="AC2043" s="34" t="str">
        <f>_xlfn.XLOOKUP(B2043,[4]ALL!$B:$B,[4]ALL!$N:$N,"")</f>
        <v/>
      </c>
      <c r="AD2043" s="34" t="s">
        <v>5420</v>
      </c>
      <c r="AE2043" s="34"/>
      <c r="AF2043" s="36" t="s">
        <v>5420</v>
      </c>
      <c r="AG2043" s="29"/>
      <c r="AH2043" s="35"/>
      <c r="AI2043" s="29"/>
      <c r="AJ2043" s="29" t="s">
        <v>5420</v>
      </c>
      <c r="AK2043" s="36" t="s">
        <v>5420</v>
      </c>
      <c r="AL2043" s="36" t="s">
        <v>5420</v>
      </c>
      <c r="AM2043" s="36" t="s">
        <v>5420</v>
      </c>
      <c r="AN2043" s="36" t="s">
        <v>5420</v>
      </c>
      <c r="AO2043" s="36" t="s">
        <v>5420</v>
      </c>
      <c r="AP2043" s="36" t="s">
        <v>5420</v>
      </c>
      <c r="AQ2043" s="36" t="s">
        <v>5420</v>
      </c>
      <c r="AR2043" s="36" t="s">
        <v>5420</v>
      </c>
      <c r="AS2043" s="36" t="s">
        <v>5420</v>
      </c>
      <c r="AT2043" s="36" t="s">
        <v>5420</v>
      </c>
      <c r="AU2043" s="36" t="s">
        <v>5420</v>
      </c>
      <c r="AV2043" s="36" t="s">
        <v>5420</v>
      </c>
      <c r="AW2043" s="45"/>
      <c r="AX2043" s="45" t="s">
        <v>5420</v>
      </c>
      <c r="AY2043" s="45" t="s">
        <v>5420</v>
      </c>
      <c r="AZ2043" s="45" t="s">
        <v>5420</v>
      </c>
      <c r="BA2043" s="36" t="s">
        <v>5420</v>
      </c>
    </row>
    <row r="2044" spans="1:53" s="58" customFormat="1" ht="15.6" hidden="1" x14ac:dyDescent="0.3">
      <c r="A2044" s="27" t="s">
        <v>3890</v>
      </c>
      <c r="B2044" s="28" t="s">
        <v>3891</v>
      </c>
      <c r="C2044" s="29" t="str">
        <f>_xlfn.XLOOKUP(B2044,'[1]daily break down'!$D:$D,'[1]daily break down'!$E:$E,"")</f>
        <v>CENTRE</v>
      </c>
      <c r="D2044" s="27" t="s">
        <v>11</v>
      </c>
      <c r="E2044" s="27" t="s">
        <v>66</v>
      </c>
      <c r="F2044" s="29" t="s">
        <v>37</v>
      </c>
      <c r="G2044" s="27" t="s">
        <v>3890</v>
      </c>
      <c r="H2044" s="30" t="str">
        <f>_xlfn.XLOOKUP(B2044,[2]CALCULATION!$B:$B,[2]CALCULATION!$H:$H,"")</f>
        <v>ZTE</v>
      </c>
      <c r="I2044" s="25">
        <v>0</v>
      </c>
      <c r="J2044" s="25">
        <v>0</v>
      </c>
      <c r="K2044" s="25">
        <v>0</v>
      </c>
      <c r="L2044" s="25">
        <v>0</v>
      </c>
      <c r="M2044" s="25">
        <v>0</v>
      </c>
      <c r="N2044" s="25">
        <v>0</v>
      </c>
      <c r="O2044" s="25">
        <v>0</v>
      </c>
      <c r="P2044" s="25" t="s">
        <v>6366</v>
      </c>
      <c r="Q2044" s="31" t="s">
        <v>5364</v>
      </c>
      <c r="R2044" s="31"/>
      <c r="S2044" s="32" t="str" cm="1">
        <f t="array" ref="S2044">IFERROR(_xlfn.IFS(
U2044="MPR ISSUE","PDH",
U2044="BSS Hardware Issue","BSS",
U2044="Sites strategiques, MLL, Pylone, etc.","ENVTECH",
U2044="AKTIVCO DEFAUT GE &amp; POWER Cabinet","AKTIVCO",
U2044="AKTIVCO Coupure ENEO &amp; Baisse de tension","AKTIVCO GRID ONLY",
U2044="Coupure ENEO &amp; Baisse de tension","IHS GRID ONLY",
U2044="Defaut GE &amp; POWER Cabinet","IHS",
U2044="Sharing","Partners",
U2044="Sites strategiques &amp; DataCenter","SST &amp; DC",
U2044="Exclu","Exclu",
U2044="SAT","SAT",
U2044="SPARE-ISSUE","SPARE-ISSUE",
U2044="Fiber CAmtel","TRANS_FO_CAMTEL",
U2044="Fiber AOF","Fiber AOF",
U2044="Projet OCM (HUAWEI)","TRAVAUX-HUAWEI",
U2044="Projet OCM (NOKIA)","TRAVAUX-NOKIA",
U2044="ACCESS-ISSUE","ACCESS-ISSUE",
U2044="Projet OCM (ZTE, NOKIA, autres projets)","TRAVAUX OCM",
U2044="No root CAuse","No root cause",
U2044="ODU HS","PDH",
U2044="IP &amp; VLAN","PDH",
U2044="Warehouse HUAWEI","SPARE-ISSUE",
U2044="SPARE-HS","SPARE-ISSUE",
U2044="Power Telco","BSS"
),"")</f>
        <v/>
      </c>
      <c r="T2044" s="32" t="str" cm="1">
        <f t="array" ref="T2044">IFERROR(_xlfn.IFS(
U2044="MPR ISSUE","TX ISSUE",
U2044="BSS Hardware Issue","RAN ISSUE",
U2044="Sites strategiques, MLL, Pylone, etc.","ENVTECH",
U2044="AKTIVCO DEFAUT GE &amp; POWER Cabinet","POWER ISSUE",
U2044="AKTIVCO Coupure ENEO &amp; Baisse de tension","POWER ISSUE",
U2044="Coupure ENEO &amp; Baisse de tension","POWER ISSUE",
U2044="Defaut GE &amp; POWER Cabinet","POWER ISSUE",
U2044="Sharing","POWER ISSUE",
U2044="Sites strategiques &amp; DataCenter","POWER ISSUE",
U2044="Exclu","Exclu",
U2044="SAT","TX ISSUE",
U2044="SPARE-ISSUE","SPARE-ISSUE",
U2044="Fiber CAmtel","TX ISSUE",
U2044="Fiber AOF","TX ISSUE",
U2044="Projet OCM (HUAWEI)","TRAVAUX-HUAWEI",
U2044="Projet OCM (NOKIA)","TRAVAUX -NOKIA",
U2044="ACCESS-ISSUE","ACCESS-ISSUE",
U2044="Projet OCM (ZTE, NOKIA, autres projets)","TRAVAUX OCM",
U2044="No root CAuse","No root cause",
U2044="ODU HS","TX ISSUE",
U2044="IP &amp; VLAN","TX ISSUE",
U2044="Warehouse HUAWEI","SPARE-ISSUE",
U2044="SPARE-HS","SPARE-ISSUE",
U2044="Power Telco","RAN ISSUE"
),"")</f>
        <v/>
      </c>
      <c r="U2044" s="33"/>
      <c r="V2044" s="32" t="str" cm="1">
        <f t="array" ref="V2044">IFERROR(_xlfn.IFS(
U2044="MPR ISSUE","ACTIVE",
U2044="BSS Hardware Issue","ACTIVE",
U2044="Sites strategiques, MLL, Pylone, etc.","PASSIVE",
U2044="AKTIVCO DEFAUT GE &amp; POWER Cabinet","PASSIVE",
U2044="AKTIVCO Coupure ENEO &amp; Baisse de tension","PASSIVE",
U2044="Coupure ENEO &amp; Baisse de tension","PASSIVE",
U2044="Defaut GE &amp; POWER Cabinet","PASSIVE",
U2044="Sharing","PASSIVE",
U2044="Sites strategiques &amp; DataCenter","PASSIVE",
U2044="Exclu","Exclu",
U2044="SAT","ACTIVE",
U2044="SPARE-ISSUE","SPARE-ISSUE",
U2044="Fiber CAmtel","ACTIVE",
U2044="Fiber AOF","ACTIVE",
U2044="Projet OCM (HUAWEI)","PLANNED WORKS",
U2044="Projet OCM (NOKIA)","PLANNED WORKS",
U2044="ACCESS-ISSUE","ACCESS-ISSUE",
U2044="Projet OCM (ZTE, NOKIA, autres projets)","PLANNED WORKS",
U2044="No root CAuse","No root cause",
U2044="ODU HS","ACTIVE",
U2044="IP &amp; VLAN","ACTIVE",
U2044="Warehouse HUAWEI","SPARE-ISSUE",
U2044="SPARE-HS","SPARE-ISSUE",
U2044="Power Telco","ACTIVE"
),"")</f>
        <v/>
      </c>
      <c r="W2044" s="51"/>
      <c r="X2044" s="51"/>
      <c r="Y2044" s="51"/>
      <c r="Z2044" s="51"/>
      <c r="AA2044" s="51"/>
      <c r="AB2044" s="34" t="s">
        <v>5420</v>
      </c>
      <c r="AC2044" s="34" t="str">
        <f>_xlfn.XLOOKUP(B2044,[4]ALL!$B:$B,[4]ALL!$N:$N,"")</f>
        <v/>
      </c>
      <c r="AD2044" s="34" t="s">
        <v>5420</v>
      </c>
      <c r="AE2044" s="34"/>
      <c r="AF2044" s="36" t="s">
        <v>5420</v>
      </c>
      <c r="AG2044" s="29"/>
      <c r="AH2044" s="35"/>
      <c r="AI2044" s="29"/>
      <c r="AJ2044" s="29" t="s">
        <v>5420</v>
      </c>
      <c r="AK2044" s="36" t="s">
        <v>5420</v>
      </c>
      <c r="AL2044" s="36" t="s">
        <v>5420</v>
      </c>
      <c r="AM2044" s="36" t="s">
        <v>5420</v>
      </c>
      <c r="AN2044" s="36" t="s">
        <v>5420</v>
      </c>
      <c r="AO2044" s="36" t="s">
        <v>5420</v>
      </c>
      <c r="AP2044" s="36" t="s">
        <v>5420</v>
      </c>
      <c r="AQ2044" s="36" t="s">
        <v>5420</v>
      </c>
      <c r="AR2044" s="36" t="s">
        <v>5420</v>
      </c>
      <c r="AS2044" s="36" t="s">
        <v>5420</v>
      </c>
      <c r="AT2044" s="36" t="s">
        <v>5420</v>
      </c>
      <c r="AU2044" s="36" t="s">
        <v>5420</v>
      </c>
      <c r="AV2044" s="36" t="s">
        <v>5420</v>
      </c>
      <c r="AW2044" s="45"/>
      <c r="AX2044" s="45" t="s">
        <v>5420</v>
      </c>
      <c r="AY2044" s="45" t="s">
        <v>5420</v>
      </c>
      <c r="AZ2044" s="45" t="s">
        <v>5420</v>
      </c>
      <c r="BA2044" s="36" t="s">
        <v>5420</v>
      </c>
    </row>
    <row r="2045" spans="1:53" s="58" customFormat="1" ht="15.6" hidden="1" x14ac:dyDescent="0.3">
      <c r="A2045" s="27" t="s">
        <v>3914</v>
      </c>
      <c r="B2045" s="28" t="s">
        <v>3915</v>
      </c>
      <c r="C2045" s="29" t="str">
        <f>_xlfn.XLOOKUP(B2045,'[1]daily break down'!$D:$D,'[1]daily break down'!$E:$E,"")</f>
        <v>EXTREME-NORD</v>
      </c>
      <c r="D2045" s="27" t="s">
        <v>11</v>
      </c>
      <c r="E2045" s="27" t="s">
        <v>96</v>
      </c>
      <c r="F2045" s="29" t="s">
        <v>55</v>
      </c>
      <c r="G2045" s="27" t="s">
        <v>3914</v>
      </c>
      <c r="H2045" s="37" t="str">
        <f>_xlfn.XLOOKUP(B2045,[2]CALCULATION!$B:$B,[2]CALCULATION!$H:$H,"")</f>
        <v>HUAWEI</v>
      </c>
      <c r="I2045" s="25">
        <v>0</v>
      </c>
      <c r="J2045" s="25">
        <v>0.3279870902569107</v>
      </c>
      <c r="K2045" s="25">
        <v>3.6379636050257833</v>
      </c>
      <c r="L2045" s="25">
        <v>0</v>
      </c>
      <c r="M2045" s="25">
        <v>0</v>
      </c>
      <c r="N2045" s="25">
        <v>1.0269616445939738</v>
      </c>
      <c r="O2045" s="25">
        <v>2.1316842306517936</v>
      </c>
      <c r="P2045" s="25" t="s">
        <v>6364</v>
      </c>
      <c r="Q2045" s="31" t="str">
        <f>_xlfn.XLOOKUP(B2045,'[1]daily break down'!$D:$D,'[1]daily break down'!$O:$O,"")</f>
        <v>Insecurity</v>
      </c>
      <c r="R2045" s="31"/>
      <c r="S2045" s="32" t="str" cm="1">
        <f t="array" ref="S2045">IFERROR(_xlfn.IFS(
U2045="MPR ISSUE","PDH",
U2045="BSS Hardware Issue","BSS",
U2045="Sites strategiques, MLL, Pylone, etc.","ENVTECH",
U2045="AKTIVCO DEFAUT GE &amp; POWER Cabinet","AKTIVCO",
U2045="AKTIVCO Coupure ENEO &amp; Baisse de tension","AKTIVCO GRID ONLY",
U2045="Coupure ENEO &amp; Baisse de tension","IHS GRID ONLY",
U2045="Defaut GE &amp; POWER Cabinet","IHS",
U2045="Sharing","Partners",
U2045="Sites strategiques &amp; DataCenter","SST &amp; DC",
U2045="Exclu","Exclu",
U2045="SAT","SAT",
U2045="SPARE-ISSUE","SPARE-ISSUE",
U2045="Fiber CAmtel","TRANS_FO_CAMTEL",
U2045="Fiber AOF","Fiber AOF",
U2045="Projet OCM (HUAWEI)","TRAVAUX-HUAWEI",
U2045="Projet OCM (NOKIA)","TRAVAUX-NOKIA",
U2045="ACCESS-ISSUE","ACCESS-ISSUE",
U2045="Projet OCM (ZTE, NOKIA, autres projets)","TRAVAUX OCM",
U2045="No root CAuse","No root cause",
U2045="ODU HS","PDH",
U2045="IP &amp; VLAN","PDH",
U2045="Warehouse HUAWEI","SPARE-ISSUE",
U2045="SPARE-HS","SPARE-ISSUE",
U2045="Power Telco","BSS"
),"")</f>
        <v/>
      </c>
      <c r="T2045" s="32" t="str" cm="1">
        <f t="array" ref="T2045">IFERROR(_xlfn.IFS(
U2045="MPR ISSUE","TX ISSUE",
U2045="BSS Hardware Issue","RAN ISSUE",
U2045="Sites strategiques, MLL, Pylone, etc.","ENVTECH",
U2045="AKTIVCO DEFAUT GE &amp; POWER Cabinet","POWER ISSUE",
U2045="AKTIVCO Coupure ENEO &amp; Baisse de tension","POWER ISSUE",
U2045="Coupure ENEO &amp; Baisse de tension","POWER ISSUE",
U2045="Defaut GE &amp; POWER Cabinet","POWER ISSUE",
U2045="Sharing","POWER ISSUE",
U2045="Sites strategiques &amp; DataCenter","POWER ISSUE",
U2045="Exclu","Exclu",
U2045="SAT","TX ISSUE",
U2045="SPARE-ISSUE","SPARE-ISSUE",
U2045="Fiber CAmtel","TX ISSUE",
U2045="Fiber AOF","TX ISSUE",
U2045="Projet OCM (HUAWEI)","TRAVAUX-HUAWEI",
U2045="Projet OCM (NOKIA)","TRAVAUX -NOKIA",
U2045="ACCESS-ISSUE","ACCESS-ISSUE",
U2045="Projet OCM (ZTE, NOKIA, autres projets)","TRAVAUX OCM",
U2045="No root CAuse","No root cause",
U2045="ODU HS","TX ISSUE",
U2045="IP &amp; VLAN","TX ISSUE",
U2045="Warehouse HUAWEI","SPARE-ISSUE",
U2045="SPARE-HS","SPARE-ISSUE",
U2045="Power Telco","RAN ISSUE"
),"")</f>
        <v/>
      </c>
      <c r="U2045" s="33"/>
      <c r="V2045" s="32" t="str" cm="1">
        <f t="array" ref="V2045">IFERROR(_xlfn.IFS(
U2045="MPR ISSUE","ACTIVE",
U2045="BSS Hardware Issue","ACTIVE",
U2045="Sites strategiques, MLL, Pylone, etc.","PASSIVE",
U2045="AKTIVCO DEFAUT GE &amp; POWER Cabinet","PASSIVE",
U2045="AKTIVCO Coupure ENEO &amp; Baisse de tension","PASSIVE",
U2045="Coupure ENEO &amp; Baisse de tension","PASSIVE",
U2045="Defaut GE &amp; POWER Cabinet","PASSIVE",
U2045="Sharing","PASSIVE",
U2045="Sites strategiques &amp; DataCenter","PASSIVE",
U2045="Exclu","Exclu",
U2045="SAT","ACTIVE",
U2045="SPARE-ISSUE","SPARE-ISSUE",
U2045="Fiber CAmtel","ACTIVE",
U2045="Fiber AOF","ACTIVE",
U2045="Projet OCM (HUAWEI)","PLANNED WORKS",
U2045="Projet OCM (NOKIA)","PLANNED WORKS",
U2045="ACCESS-ISSUE","ACCESS-ISSUE",
U2045="Projet OCM (ZTE, NOKIA, autres projets)","PLANNED WORKS",
U2045="No root CAuse","No root cause",
U2045="ODU HS","ACTIVE",
U2045="IP &amp; VLAN","ACTIVE",
U2045="Warehouse HUAWEI","SPARE-ISSUE",
U2045="SPARE-HS","SPARE-ISSUE",
U2045="Power Telco","ACTIVE"
),"")</f>
        <v/>
      </c>
      <c r="W2045" s="52" t="s">
        <v>6322</v>
      </c>
      <c r="X2045" s="52"/>
      <c r="Y2045" s="52"/>
      <c r="Z2045" s="52"/>
      <c r="AA2045" s="52"/>
      <c r="AB2045" s="34" t="s">
        <v>5869</v>
      </c>
      <c r="AC2045" s="34" t="str">
        <f>_xlfn.XLOOKUP(B2045,[4]ALL!$B:$B,[4]ALL!$N:$N,"")</f>
        <v/>
      </c>
      <c r="AD2045" s="34" t="s">
        <v>5420</v>
      </c>
      <c r="AE2045" s="34"/>
      <c r="AF2045" s="36" t="s">
        <v>5420</v>
      </c>
      <c r="AG2045" s="29"/>
      <c r="AH2045" s="35"/>
      <c r="AI2045" s="29"/>
      <c r="AJ2045" s="29" t="s">
        <v>5420</v>
      </c>
      <c r="AK2045" s="36" t="s">
        <v>5420</v>
      </c>
      <c r="AL2045" s="36" t="s">
        <v>5420</v>
      </c>
      <c r="AM2045" s="36" t="s">
        <v>5420</v>
      </c>
      <c r="AN2045" s="36" t="s">
        <v>5420</v>
      </c>
      <c r="AO2045" s="36" t="s">
        <v>5420</v>
      </c>
      <c r="AP2045" s="36" t="s">
        <v>5420</v>
      </c>
      <c r="AQ2045" s="36" t="s">
        <v>5420</v>
      </c>
      <c r="AR2045" s="36" t="s">
        <v>5420</v>
      </c>
      <c r="AS2045" s="36" t="s">
        <v>5420</v>
      </c>
      <c r="AT2045" s="36" t="s">
        <v>5420</v>
      </c>
      <c r="AU2045" s="36" t="s">
        <v>5869</v>
      </c>
      <c r="AV2045" s="36" t="s">
        <v>5420</v>
      </c>
      <c r="AW2045" s="45"/>
      <c r="AX2045" s="45" t="s">
        <v>5420</v>
      </c>
      <c r="AY2045" s="45" t="s">
        <v>5420</v>
      </c>
      <c r="AZ2045" s="45" t="s">
        <v>5420</v>
      </c>
      <c r="BA2045" s="36" t="s">
        <v>5420</v>
      </c>
    </row>
    <row r="2046" spans="1:53" s="58" customFormat="1" ht="15.6" hidden="1" x14ac:dyDescent="0.3">
      <c r="A2046" s="27" t="s">
        <v>3892</v>
      </c>
      <c r="B2046" s="28" t="s">
        <v>3893</v>
      </c>
      <c r="C2046" s="29" t="str">
        <f>_xlfn.XLOOKUP(B2046,'[1]daily break down'!$D:$D,'[1]daily break down'!$E:$E,"")</f>
        <v>CENTRE</v>
      </c>
      <c r="D2046" s="27" t="s">
        <v>11</v>
      </c>
      <c r="E2046" s="27" t="s">
        <v>3894</v>
      </c>
      <c r="F2046" s="29" t="s">
        <v>37</v>
      </c>
      <c r="G2046" s="27" t="s">
        <v>3892</v>
      </c>
      <c r="H2046" s="30" t="str">
        <f>_xlfn.XLOOKUP(B2046,[2]CALCULATION!$B:$B,[2]CALCULATION!$H:$H,"")</f>
        <v>ZTE</v>
      </c>
      <c r="I2046" s="25">
        <v>0</v>
      </c>
      <c r="J2046" s="25">
        <v>0</v>
      </c>
      <c r="K2046" s="25">
        <v>0</v>
      </c>
      <c r="L2046" s="25">
        <v>0</v>
      </c>
      <c r="M2046" s="25">
        <v>0</v>
      </c>
      <c r="N2046" s="25">
        <v>0</v>
      </c>
      <c r="O2046" s="25">
        <v>0</v>
      </c>
      <c r="P2046" s="25" t="s">
        <v>6366</v>
      </c>
      <c r="Q2046" s="31" t="s">
        <v>5364</v>
      </c>
      <c r="R2046" s="31"/>
      <c r="S2046" s="32" t="str" cm="1">
        <f t="array" ref="S2046">IFERROR(_xlfn.IFS(
U2046="MPR ISSUE","PDH",
U2046="BSS Hardware Issue","BSS",
U2046="Sites strategiques, MLL, Pylone, etc.","ENVTECH",
U2046="AKTIVCO DEFAUT GE &amp; POWER Cabinet","AKTIVCO",
U2046="AKTIVCO Coupure ENEO &amp; Baisse de tension","AKTIVCO GRID ONLY",
U2046="Coupure ENEO &amp; Baisse de tension","IHS GRID ONLY",
U2046="Defaut GE &amp; POWER Cabinet","IHS",
U2046="Sharing","Partners",
U2046="Sites strategiques &amp; DataCenter","SST &amp; DC",
U2046="Exclu","Exclu",
U2046="SAT","SAT",
U2046="SPARE-ISSUE","SPARE-ISSUE",
U2046="Fiber CAmtel","TRANS_FO_CAMTEL",
U2046="Fiber AOF","Fiber AOF",
U2046="Projet OCM (HUAWEI)","TRAVAUX-HUAWEI",
U2046="Projet OCM (NOKIA)","TRAVAUX-NOKIA",
U2046="ACCESS-ISSUE","ACCESS-ISSUE",
U2046="Projet OCM (ZTE, NOKIA, autres projets)","TRAVAUX OCM",
U2046="No root CAuse","No root cause",
U2046="ODU HS","PDH",
U2046="IP &amp; VLAN","PDH",
U2046="Warehouse HUAWEI","SPARE-ISSUE",
U2046="SPARE-HS","SPARE-ISSUE",
U2046="Power Telco","BSS"
),"")</f>
        <v/>
      </c>
      <c r="T2046" s="32" t="str" cm="1">
        <f t="array" ref="T2046">IFERROR(_xlfn.IFS(
U2046="MPR ISSUE","TX ISSUE",
U2046="BSS Hardware Issue","RAN ISSUE",
U2046="Sites strategiques, MLL, Pylone, etc.","ENVTECH",
U2046="AKTIVCO DEFAUT GE &amp; POWER Cabinet","POWER ISSUE",
U2046="AKTIVCO Coupure ENEO &amp; Baisse de tension","POWER ISSUE",
U2046="Coupure ENEO &amp; Baisse de tension","POWER ISSUE",
U2046="Defaut GE &amp; POWER Cabinet","POWER ISSUE",
U2046="Sharing","POWER ISSUE",
U2046="Sites strategiques &amp; DataCenter","POWER ISSUE",
U2046="Exclu","Exclu",
U2046="SAT","TX ISSUE",
U2046="SPARE-ISSUE","SPARE-ISSUE",
U2046="Fiber CAmtel","TX ISSUE",
U2046="Fiber AOF","TX ISSUE",
U2046="Projet OCM (HUAWEI)","TRAVAUX-HUAWEI",
U2046="Projet OCM (NOKIA)","TRAVAUX -NOKIA",
U2046="ACCESS-ISSUE","ACCESS-ISSUE",
U2046="Projet OCM (ZTE, NOKIA, autres projets)","TRAVAUX OCM",
U2046="No root CAuse","No root cause",
U2046="ODU HS","TX ISSUE",
U2046="IP &amp; VLAN","TX ISSUE",
U2046="Warehouse HUAWEI","SPARE-ISSUE",
U2046="SPARE-HS","SPARE-ISSUE",
U2046="Power Telco","RAN ISSUE"
),"")</f>
        <v/>
      </c>
      <c r="U2046" s="33"/>
      <c r="V2046" s="32" t="str" cm="1">
        <f t="array" ref="V2046">IFERROR(_xlfn.IFS(
U2046="MPR ISSUE","ACTIVE",
U2046="BSS Hardware Issue","ACTIVE",
U2046="Sites strategiques, MLL, Pylone, etc.","PASSIVE",
U2046="AKTIVCO DEFAUT GE &amp; POWER Cabinet","PASSIVE",
U2046="AKTIVCO Coupure ENEO &amp; Baisse de tension","PASSIVE",
U2046="Coupure ENEO &amp; Baisse de tension","PASSIVE",
U2046="Defaut GE &amp; POWER Cabinet","PASSIVE",
U2046="Sharing","PASSIVE",
U2046="Sites strategiques &amp; DataCenter","PASSIVE",
U2046="Exclu","Exclu",
U2046="SAT","ACTIVE",
U2046="SPARE-ISSUE","SPARE-ISSUE",
U2046="Fiber CAmtel","ACTIVE",
U2046="Fiber AOF","ACTIVE",
U2046="Projet OCM (HUAWEI)","PLANNED WORKS",
U2046="Projet OCM (NOKIA)","PLANNED WORKS",
U2046="ACCESS-ISSUE","ACCESS-ISSUE",
U2046="Projet OCM (ZTE, NOKIA, autres projets)","PLANNED WORKS",
U2046="No root CAuse","No root cause",
U2046="ODU HS","ACTIVE",
U2046="IP &amp; VLAN","ACTIVE",
U2046="Warehouse HUAWEI","SPARE-ISSUE",
U2046="SPARE-HS","SPARE-ISSUE",
U2046="Power Telco","ACTIVE"
),"")</f>
        <v/>
      </c>
      <c r="W2046" s="51"/>
      <c r="X2046" s="51"/>
      <c r="Y2046" s="51"/>
      <c r="Z2046" s="51"/>
      <c r="AA2046" s="51"/>
      <c r="AB2046" s="34" t="s">
        <v>5420</v>
      </c>
      <c r="AC2046" s="34" t="str">
        <f>_xlfn.XLOOKUP(B2046,[4]ALL!$B:$B,[4]ALL!$N:$N,"")</f>
        <v/>
      </c>
      <c r="AD2046" s="34" t="s">
        <v>5420</v>
      </c>
      <c r="AE2046" s="34"/>
      <c r="AF2046" s="36" t="s">
        <v>5420</v>
      </c>
      <c r="AG2046" s="29"/>
      <c r="AH2046" s="35"/>
      <c r="AI2046" s="29"/>
      <c r="AJ2046" s="29" t="s">
        <v>5420</v>
      </c>
      <c r="AK2046" s="36" t="s">
        <v>5420</v>
      </c>
      <c r="AL2046" s="36" t="s">
        <v>5420</v>
      </c>
      <c r="AM2046" s="36" t="s">
        <v>5420</v>
      </c>
      <c r="AN2046" s="36" t="s">
        <v>5420</v>
      </c>
      <c r="AO2046" s="36" t="s">
        <v>5420</v>
      </c>
      <c r="AP2046" s="36" t="s">
        <v>5420</v>
      </c>
      <c r="AQ2046" s="36" t="s">
        <v>5420</v>
      </c>
      <c r="AR2046" s="36" t="s">
        <v>5420</v>
      </c>
      <c r="AS2046" s="36" t="s">
        <v>5420</v>
      </c>
      <c r="AT2046" s="36" t="s">
        <v>5420</v>
      </c>
      <c r="AU2046" s="36" t="s">
        <v>5420</v>
      </c>
      <c r="AV2046" s="36" t="s">
        <v>5420</v>
      </c>
      <c r="AW2046" s="45"/>
      <c r="AX2046" s="45" t="s">
        <v>5420</v>
      </c>
      <c r="AY2046" s="45" t="s">
        <v>5420</v>
      </c>
      <c r="AZ2046" s="45" t="s">
        <v>5420</v>
      </c>
      <c r="BA2046" s="36" t="s">
        <v>5420</v>
      </c>
    </row>
    <row r="2047" spans="1:53" s="58" customFormat="1" ht="15.6" hidden="1" x14ac:dyDescent="0.3">
      <c r="A2047" s="27" t="s">
        <v>3900</v>
      </c>
      <c r="B2047" s="28" t="s">
        <v>3901</v>
      </c>
      <c r="C2047" s="29" t="str">
        <f>_xlfn.XLOOKUP(B2047,'[1]daily break down'!$D:$D,'[1]daily break down'!$E:$E,"")</f>
        <v>EXTREME-NORD</v>
      </c>
      <c r="D2047" s="27" t="s">
        <v>11</v>
      </c>
      <c r="E2047" s="27" t="s">
        <v>66</v>
      </c>
      <c r="F2047" s="29" t="s">
        <v>55</v>
      </c>
      <c r="G2047" s="27" t="s">
        <v>3902</v>
      </c>
      <c r="H2047" s="37" t="str">
        <f>_xlfn.XLOOKUP(B2047,[2]CALCULATION!$B:$B,[2]CALCULATION!$H:$H,"")</f>
        <v>HUAWEI</v>
      </c>
      <c r="I2047" s="25">
        <v>0</v>
      </c>
      <c r="J2047" s="25">
        <v>0</v>
      </c>
      <c r="K2047" s="25">
        <v>0</v>
      </c>
      <c r="L2047" s="25">
        <v>2.0510340065005295E-3</v>
      </c>
      <c r="M2047" s="25">
        <v>0</v>
      </c>
      <c r="N2047" s="25">
        <v>0</v>
      </c>
      <c r="O2047" s="25">
        <v>1.1514326561710801</v>
      </c>
      <c r="P2047" s="25" t="s">
        <v>6365</v>
      </c>
      <c r="Q2047" s="31" t="str">
        <f>_xlfn.XLOOKUP(B2047,'[1]daily break down'!$D:$D,'[1]daily break down'!$O:$O,"")</f>
        <v>Insecurity</v>
      </c>
      <c r="R2047" s="31"/>
      <c r="S2047" s="32" t="str" cm="1">
        <f t="array" ref="S2047">IFERROR(_xlfn.IFS(
U2047="MPR ISSUE","PDH",
U2047="BSS Hardware Issue","BSS",
U2047="Sites strategiques, MLL, Pylone, etc.","ENVTECH",
U2047="AKTIVCO DEFAUT GE &amp; POWER Cabinet","AKTIVCO",
U2047="AKTIVCO Coupure ENEO &amp; Baisse de tension","AKTIVCO GRID ONLY",
U2047="Coupure ENEO &amp; Baisse de tension","IHS GRID ONLY",
U2047="Defaut GE &amp; POWER Cabinet","IHS",
U2047="Sharing","Partners",
U2047="Sites strategiques &amp; DataCenter","SST &amp; DC",
U2047="Exclu","Exclu",
U2047="SAT","SAT",
U2047="SPARE-ISSUE","SPARE-ISSUE",
U2047="Fiber CAmtel","TRANS_FO_CAMTEL",
U2047="Fiber AOF","Fiber AOF",
U2047="Projet OCM (HUAWEI)","TRAVAUX-HUAWEI",
U2047="Projet OCM (NOKIA)","TRAVAUX-NOKIA",
U2047="ACCESS-ISSUE","ACCESS-ISSUE",
U2047="Projet OCM (ZTE, NOKIA, autres projets)","TRAVAUX OCM",
U2047="No root CAuse","No root cause",
U2047="ODU HS","PDH",
U2047="IP &amp; VLAN","PDH",
U2047="Warehouse HUAWEI","SPARE-ISSUE",
U2047="SPARE-HS","SPARE-ISSUE",
U2047="Power Telco","BSS"
),"")</f>
        <v/>
      </c>
      <c r="T2047" s="32" t="str" cm="1">
        <f t="array" ref="T2047">IFERROR(_xlfn.IFS(
U2047="MPR ISSUE","TX ISSUE",
U2047="BSS Hardware Issue","RAN ISSUE",
U2047="Sites strategiques, MLL, Pylone, etc.","ENVTECH",
U2047="AKTIVCO DEFAUT GE &amp; POWER Cabinet","POWER ISSUE",
U2047="AKTIVCO Coupure ENEO &amp; Baisse de tension","POWER ISSUE",
U2047="Coupure ENEO &amp; Baisse de tension","POWER ISSUE",
U2047="Defaut GE &amp; POWER Cabinet","POWER ISSUE",
U2047="Sharing","POWER ISSUE",
U2047="Sites strategiques &amp; DataCenter","POWER ISSUE",
U2047="Exclu","Exclu",
U2047="SAT","TX ISSUE",
U2047="SPARE-ISSUE","SPARE-ISSUE",
U2047="Fiber CAmtel","TX ISSUE",
U2047="Fiber AOF","TX ISSUE",
U2047="Projet OCM (HUAWEI)","TRAVAUX-HUAWEI",
U2047="Projet OCM (NOKIA)","TRAVAUX -NOKIA",
U2047="ACCESS-ISSUE","ACCESS-ISSUE",
U2047="Projet OCM (ZTE, NOKIA, autres projets)","TRAVAUX OCM",
U2047="No root CAuse","No root cause",
U2047="ODU HS","TX ISSUE",
U2047="IP &amp; VLAN","TX ISSUE",
U2047="Warehouse HUAWEI","SPARE-ISSUE",
U2047="SPARE-HS","SPARE-ISSUE",
U2047="Power Telco","RAN ISSUE"
),"")</f>
        <v/>
      </c>
      <c r="U2047" s="33"/>
      <c r="V2047" s="32" t="str" cm="1">
        <f t="array" ref="V2047">IFERROR(_xlfn.IFS(
U2047="MPR ISSUE","ACTIVE",
U2047="BSS Hardware Issue","ACTIVE",
U2047="Sites strategiques, MLL, Pylone, etc.","PASSIVE",
U2047="AKTIVCO DEFAUT GE &amp; POWER Cabinet","PASSIVE",
U2047="AKTIVCO Coupure ENEO &amp; Baisse de tension","PASSIVE",
U2047="Coupure ENEO &amp; Baisse de tension","PASSIVE",
U2047="Defaut GE &amp; POWER Cabinet","PASSIVE",
U2047="Sharing","PASSIVE",
U2047="Sites strategiques &amp; DataCenter","PASSIVE",
U2047="Exclu","Exclu",
U2047="SAT","ACTIVE",
U2047="SPARE-ISSUE","SPARE-ISSUE",
U2047="Fiber CAmtel","ACTIVE",
U2047="Fiber AOF","ACTIVE",
U2047="Projet OCM (HUAWEI)","PLANNED WORKS",
U2047="Projet OCM (NOKIA)","PLANNED WORKS",
U2047="ACCESS-ISSUE","ACCESS-ISSUE",
U2047="Projet OCM (ZTE, NOKIA, autres projets)","PLANNED WORKS",
U2047="No root CAuse","No root cause",
U2047="ODU HS","ACTIVE",
U2047="IP &amp; VLAN","ACTIVE",
U2047="Warehouse HUAWEI","SPARE-ISSUE",
U2047="SPARE-HS","SPARE-ISSUE",
U2047="Power Telco","ACTIVE"
),"")</f>
        <v/>
      </c>
      <c r="W2047" s="51"/>
      <c r="X2047" s="51"/>
      <c r="Y2047" s="51"/>
      <c r="Z2047" s="51"/>
      <c r="AA2047" s="51"/>
      <c r="AB2047" s="34" t="s">
        <v>6269</v>
      </c>
      <c r="AC2047" s="34" t="str">
        <f>_xlfn.XLOOKUP(B2047,[4]ALL!$B:$B,[4]ALL!$N:$N,"")</f>
        <v/>
      </c>
      <c r="AD2047" s="34" t="s">
        <v>5420</v>
      </c>
      <c r="AE2047" s="34"/>
      <c r="AF2047" s="36" t="s">
        <v>5420</v>
      </c>
      <c r="AG2047" s="29"/>
      <c r="AH2047" s="35"/>
      <c r="AI2047" s="29"/>
      <c r="AJ2047" s="29" t="s">
        <v>6269</v>
      </c>
      <c r="AK2047" s="36" t="s">
        <v>5420</v>
      </c>
      <c r="AL2047" s="36" t="s">
        <v>5420</v>
      </c>
      <c r="AM2047" s="36" t="s">
        <v>5420</v>
      </c>
      <c r="AN2047" s="36" t="s">
        <v>5420</v>
      </c>
      <c r="AO2047" s="36" t="s">
        <v>5420</v>
      </c>
      <c r="AP2047" s="36" t="s">
        <v>5420</v>
      </c>
      <c r="AQ2047" s="36" t="s">
        <v>5420</v>
      </c>
      <c r="AR2047" s="36" t="s">
        <v>5420</v>
      </c>
      <c r="AS2047" s="36" t="s">
        <v>5420</v>
      </c>
      <c r="AT2047" s="36" t="s">
        <v>5420</v>
      </c>
      <c r="AU2047" s="36" t="s">
        <v>5420</v>
      </c>
      <c r="AV2047" s="36" t="s">
        <v>5420</v>
      </c>
      <c r="AW2047" s="45"/>
      <c r="AX2047" s="45" t="s">
        <v>5420</v>
      </c>
      <c r="AY2047" s="45" t="s">
        <v>5420</v>
      </c>
      <c r="AZ2047" s="45" t="s">
        <v>5420</v>
      </c>
      <c r="BA2047" s="36" t="s">
        <v>5420</v>
      </c>
    </row>
    <row r="2048" spans="1:53" s="58" customFormat="1" ht="15.6" hidden="1" x14ac:dyDescent="0.3">
      <c r="A2048" s="27" t="s">
        <v>3905</v>
      </c>
      <c r="B2048" s="28" t="s">
        <v>3906</v>
      </c>
      <c r="C2048" s="29" t="str">
        <f>_xlfn.XLOOKUP(B2048,'[1]daily break down'!$D:$D,'[1]daily break down'!$E:$E,"")</f>
        <v>EXTREME-NORD</v>
      </c>
      <c r="D2048" s="27" t="s">
        <v>21</v>
      </c>
      <c r="E2048" s="27" t="s">
        <v>80</v>
      </c>
      <c r="F2048" s="29" t="s">
        <v>55</v>
      </c>
      <c r="G2048" s="27" t="s">
        <v>3903</v>
      </c>
      <c r="H2048" s="37" t="str">
        <f>_xlfn.XLOOKUP(B2048,[2]CALCULATION!$B:$B,[2]CALCULATION!$H:$H,"")</f>
        <v>HUAWEI</v>
      </c>
      <c r="I2048" s="25">
        <v>3.6821589290962891</v>
      </c>
      <c r="J2048" s="25">
        <v>0.20852773568699298</v>
      </c>
      <c r="K2048" s="25">
        <v>3.5101217636466888</v>
      </c>
      <c r="L2048" s="25">
        <v>4.2386847129123124</v>
      </c>
      <c r="M2048" s="25">
        <v>4.6257950877913894</v>
      </c>
      <c r="N2048" s="25">
        <v>2.3787000653477262</v>
      </c>
      <c r="O2048" s="25">
        <v>0</v>
      </c>
      <c r="P2048" s="25" t="s">
        <v>6366</v>
      </c>
      <c r="Q2048" s="31" t="str">
        <f>_xlfn.XLOOKUP(B2048,'[1]daily break down'!$D:$D,'[1]daily break down'!$O:$O,"")</f>
        <v>Insecurity</v>
      </c>
      <c r="R2048" s="31"/>
      <c r="S2048" s="32" t="str" cm="1">
        <f t="array" ref="S2048">IFERROR(_xlfn.IFS(
U2048="MPR ISSUE","PDH",
U2048="BSS Hardware Issue","BSS",
U2048="Sites strategiques, MLL, Pylone, etc.","ENVTECH",
U2048="AKTIVCO DEFAUT GE &amp; POWER Cabinet","AKTIVCO",
U2048="AKTIVCO Coupure ENEO &amp; Baisse de tension","AKTIVCO GRID ONLY",
U2048="Coupure ENEO &amp; Baisse de tension","IHS GRID ONLY",
U2048="Defaut GE &amp; POWER Cabinet","IHS",
U2048="Sharing","Partners",
U2048="Sites strategiques &amp; DataCenter","SST &amp; DC",
U2048="Exclu","Exclu",
U2048="SAT","SAT",
U2048="SPARE-ISSUE","SPARE-ISSUE",
U2048="Fiber CAmtel","TRANS_FO_CAMTEL",
U2048="Fiber AOF","Fiber AOF",
U2048="Projet OCM (HUAWEI)","TRAVAUX-HUAWEI",
U2048="Projet OCM (NOKIA)","TRAVAUX-NOKIA",
U2048="ACCESS-ISSUE","ACCESS-ISSUE",
U2048="Projet OCM (ZTE, NOKIA, autres projets)","TRAVAUX OCM",
U2048="No root CAuse","No root cause",
U2048="ODU HS","PDH",
U2048="IP &amp; VLAN","PDH",
U2048="Warehouse HUAWEI","SPARE-ISSUE",
U2048="SPARE-HS","SPARE-ISSUE",
U2048="Power Telco","BSS"
),"")</f>
        <v/>
      </c>
      <c r="T2048" s="32" t="str" cm="1">
        <f t="array" ref="T2048">IFERROR(_xlfn.IFS(
U2048="MPR ISSUE","TX ISSUE",
U2048="BSS Hardware Issue","RAN ISSUE",
U2048="Sites strategiques, MLL, Pylone, etc.","ENVTECH",
U2048="AKTIVCO DEFAUT GE &amp; POWER Cabinet","POWER ISSUE",
U2048="AKTIVCO Coupure ENEO &amp; Baisse de tension","POWER ISSUE",
U2048="Coupure ENEO &amp; Baisse de tension","POWER ISSUE",
U2048="Defaut GE &amp; POWER Cabinet","POWER ISSUE",
U2048="Sharing","POWER ISSUE",
U2048="Sites strategiques &amp; DataCenter","POWER ISSUE",
U2048="Exclu","Exclu",
U2048="SAT","TX ISSUE",
U2048="SPARE-ISSUE","SPARE-ISSUE",
U2048="Fiber CAmtel","TX ISSUE",
U2048="Fiber AOF","TX ISSUE",
U2048="Projet OCM (HUAWEI)","TRAVAUX-HUAWEI",
U2048="Projet OCM (NOKIA)","TRAVAUX -NOKIA",
U2048="ACCESS-ISSUE","ACCESS-ISSUE",
U2048="Projet OCM (ZTE, NOKIA, autres projets)","TRAVAUX OCM",
U2048="No root CAuse","No root cause",
U2048="ODU HS","TX ISSUE",
U2048="IP &amp; VLAN","TX ISSUE",
U2048="Warehouse HUAWEI","SPARE-ISSUE",
U2048="SPARE-HS","SPARE-ISSUE",
U2048="Power Telco","RAN ISSUE"
),"")</f>
        <v/>
      </c>
      <c r="U2048" s="33"/>
      <c r="V2048" s="32" t="str" cm="1">
        <f t="array" ref="V2048">IFERROR(_xlfn.IFS(
U2048="MPR ISSUE","ACTIVE",
U2048="BSS Hardware Issue","ACTIVE",
U2048="Sites strategiques, MLL, Pylone, etc.","PASSIVE",
U2048="AKTIVCO DEFAUT GE &amp; POWER Cabinet","PASSIVE",
U2048="AKTIVCO Coupure ENEO &amp; Baisse de tension","PASSIVE",
U2048="Coupure ENEO &amp; Baisse de tension","PASSIVE",
U2048="Defaut GE &amp; POWER Cabinet","PASSIVE",
U2048="Sharing","PASSIVE",
U2048="Sites strategiques &amp; DataCenter","PASSIVE",
U2048="Exclu","Exclu",
U2048="SAT","ACTIVE",
U2048="SPARE-ISSUE","SPARE-ISSUE",
U2048="Fiber CAmtel","ACTIVE",
U2048="Fiber AOF","ACTIVE",
U2048="Projet OCM (HUAWEI)","PLANNED WORKS",
U2048="Projet OCM (NOKIA)","PLANNED WORKS",
U2048="ACCESS-ISSUE","ACCESS-ISSUE",
U2048="Projet OCM (ZTE, NOKIA, autres projets)","PLANNED WORKS",
U2048="No root CAuse","No root cause",
U2048="ODU HS","ACTIVE",
U2048="IP &amp; VLAN","ACTIVE",
U2048="Warehouse HUAWEI","SPARE-ISSUE",
U2048="SPARE-HS","SPARE-ISSUE",
U2048="Power Telco","ACTIVE"
),"")</f>
        <v/>
      </c>
      <c r="W2048" s="51"/>
      <c r="X2048" s="51"/>
      <c r="Y2048" s="51"/>
      <c r="Z2048" s="51"/>
      <c r="AA2048" s="51"/>
      <c r="AB2048" s="34" t="s">
        <v>5420</v>
      </c>
      <c r="AC2048" s="34" t="str">
        <f>_xlfn.XLOOKUP(B2048,[4]ALL!$B:$B,[4]ALL!$N:$N,"")</f>
        <v/>
      </c>
      <c r="AD2048" s="34" t="s">
        <v>5420</v>
      </c>
      <c r="AE2048" s="34"/>
      <c r="AF2048" s="36" t="s">
        <v>5420</v>
      </c>
      <c r="AG2048" s="29"/>
      <c r="AH2048" s="35"/>
      <c r="AI2048" s="29"/>
      <c r="AJ2048" s="29" t="s">
        <v>5420</v>
      </c>
      <c r="AK2048" s="36" t="s">
        <v>5420</v>
      </c>
      <c r="AL2048" s="36" t="s">
        <v>5420</v>
      </c>
      <c r="AM2048" s="36" t="s">
        <v>5420</v>
      </c>
      <c r="AN2048" s="36" t="s">
        <v>5420</v>
      </c>
      <c r="AO2048" s="36" t="s">
        <v>5420</v>
      </c>
      <c r="AP2048" s="36" t="s">
        <v>5420</v>
      </c>
      <c r="AQ2048" s="36" t="s">
        <v>5420</v>
      </c>
      <c r="AR2048" s="36" t="s">
        <v>5420</v>
      </c>
      <c r="AS2048" s="36" t="s">
        <v>5420</v>
      </c>
      <c r="AT2048" s="36" t="s">
        <v>5420</v>
      </c>
      <c r="AU2048" s="36" t="s">
        <v>5420</v>
      </c>
      <c r="AV2048" s="36" t="s">
        <v>5420</v>
      </c>
      <c r="AW2048" s="45"/>
      <c r="AX2048" s="45" t="s">
        <v>5420</v>
      </c>
      <c r="AY2048" s="45" t="s">
        <v>5420</v>
      </c>
      <c r="AZ2048" s="45" t="s">
        <v>5420</v>
      </c>
      <c r="BA2048" s="36" t="s">
        <v>5420</v>
      </c>
    </row>
    <row r="2049" spans="1:53" s="58" customFormat="1" ht="15.6" hidden="1" x14ac:dyDescent="0.3">
      <c r="A2049" s="27" t="s">
        <v>3907</v>
      </c>
      <c r="B2049" s="28" t="s">
        <v>3908</v>
      </c>
      <c r="C2049" s="29" t="str">
        <f>_xlfn.XLOOKUP(B2049,'[1]daily break down'!$D:$D,'[1]daily break down'!$E:$E,"")</f>
        <v>EXTREME-NORD</v>
      </c>
      <c r="D2049" s="27" t="s">
        <v>11</v>
      </c>
      <c r="E2049" s="27" t="s">
        <v>12</v>
      </c>
      <c r="F2049" s="29" t="s">
        <v>55</v>
      </c>
      <c r="G2049" s="27" t="s">
        <v>3909</v>
      </c>
      <c r="H2049" s="37" t="str">
        <f>_xlfn.XLOOKUP(B2049,[2]CALCULATION!$B:$B,[2]CALCULATION!$H:$H,"")</f>
        <v>HUAWEI</v>
      </c>
      <c r="I2049" s="25">
        <v>0</v>
      </c>
      <c r="J2049" s="25">
        <v>0</v>
      </c>
      <c r="K2049" s="25">
        <v>0</v>
      </c>
      <c r="L2049" s="25">
        <v>0</v>
      </c>
      <c r="M2049" s="25">
        <v>0</v>
      </c>
      <c r="N2049" s="25">
        <v>0</v>
      </c>
      <c r="O2049" s="25">
        <v>0</v>
      </c>
      <c r="P2049" s="25" t="s">
        <v>6366</v>
      </c>
      <c r="Q2049" s="31" t="str">
        <f>_xlfn.XLOOKUP(B2049,'[1]daily break down'!$D:$D,'[1]daily break down'!$O:$O,"")</f>
        <v>Insecurity</v>
      </c>
      <c r="R2049" s="31"/>
      <c r="S2049" s="32" t="str" cm="1">
        <f t="array" ref="S2049">IFERROR(_xlfn.IFS(
U2049="MPR ISSUE","PDH",
U2049="BSS Hardware Issue","BSS",
U2049="Sites strategiques, MLL, Pylone, etc.","ENVTECH",
U2049="AKTIVCO DEFAUT GE &amp; POWER Cabinet","AKTIVCO",
U2049="AKTIVCO Coupure ENEO &amp; Baisse de tension","AKTIVCO GRID ONLY",
U2049="Coupure ENEO &amp; Baisse de tension","IHS GRID ONLY",
U2049="Defaut GE &amp; POWER Cabinet","IHS",
U2049="Sharing","Partners",
U2049="Sites strategiques &amp; DataCenter","SST &amp; DC",
U2049="Exclu","Exclu",
U2049="SAT","SAT",
U2049="SPARE-ISSUE","SPARE-ISSUE",
U2049="Fiber CAmtel","TRANS_FO_CAMTEL",
U2049="Fiber AOF","Fiber AOF",
U2049="Projet OCM (HUAWEI)","TRAVAUX-HUAWEI",
U2049="Projet OCM (NOKIA)","TRAVAUX-NOKIA",
U2049="ACCESS-ISSUE","ACCESS-ISSUE",
U2049="Projet OCM (ZTE, NOKIA, autres projets)","TRAVAUX OCM",
U2049="No root CAuse","No root cause",
U2049="ODU HS","PDH",
U2049="IP &amp; VLAN","PDH",
U2049="Warehouse HUAWEI","SPARE-ISSUE",
U2049="SPARE-HS","SPARE-ISSUE",
U2049="Power Telco","BSS"
),"")</f>
        <v/>
      </c>
      <c r="T2049" s="32" t="str" cm="1">
        <f t="array" ref="T2049">IFERROR(_xlfn.IFS(
U2049="MPR ISSUE","TX ISSUE",
U2049="BSS Hardware Issue","RAN ISSUE",
U2049="Sites strategiques, MLL, Pylone, etc.","ENVTECH",
U2049="AKTIVCO DEFAUT GE &amp; POWER Cabinet","POWER ISSUE",
U2049="AKTIVCO Coupure ENEO &amp; Baisse de tension","POWER ISSUE",
U2049="Coupure ENEO &amp; Baisse de tension","POWER ISSUE",
U2049="Defaut GE &amp; POWER Cabinet","POWER ISSUE",
U2049="Sharing","POWER ISSUE",
U2049="Sites strategiques &amp; DataCenter","POWER ISSUE",
U2049="Exclu","Exclu",
U2049="SAT","TX ISSUE",
U2049="SPARE-ISSUE","SPARE-ISSUE",
U2049="Fiber CAmtel","TX ISSUE",
U2049="Fiber AOF","TX ISSUE",
U2049="Projet OCM (HUAWEI)","TRAVAUX-HUAWEI",
U2049="Projet OCM (NOKIA)","TRAVAUX -NOKIA",
U2049="ACCESS-ISSUE","ACCESS-ISSUE",
U2049="Projet OCM (ZTE, NOKIA, autres projets)","TRAVAUX OCM",
U2049="No root CAuse","No root cause",
U2049="ODU HS","TX ISSUE",
U2049="IP &amp; VLAN","TX ISSUE",
U2049="Warehouse HUAWEI","SPARE-ISSUE",
U2049="SPARE-HS","SPARE-ISSUE",
U2049="Power Telco","RAN ISSUE"
),"")</f>
        <v/>
      </c>
      <c r="U2049" s="33"/>
      <c r="V2049" s="32" t="str" cm="1">
        <f t="array" ref="V2049">IFERROR(_xlfn.IFS(
U2049="MPR ISSUE","ACTIVE",
U2049="BSS Hardware Issue","ACTIVE",
U2049="Sites strategiques, MLL, Pylone, etc.","PASSIVE",
U2049="AKTIVCO DEFAUT GE &amp; POWER Cabinet","PASSIVE",
U2049="AKTIVCO Coupure ENEO &amp; Baisse de tension","PASSIVE",
U2049="Coupure ENEO &amp; Baisse de tension","PASSIVE",
U2049="Defaut GE &amp; POWER Cabinet","PASSIVE",
U2049="Sharing","PASSIVE",
U2049="Sites strategiques &amp; DataCenter","PASSIVE",
U2049="Exclu","Exclu",
U2049="SAT","ACTIVE",
U2049="SPARE-ISSUE","SPARE-ISSUE",
U2049="Fiber CAmtel","ACTIVE",
U2049="Fiber AOF","ACTIVE",
U2049="Projet OCM (HUAWEI)","PLANNED WORKS",
U2049="Projet OCM (NOKIA)","PLANNED WORKS",
U2049="ACCESS-ISSUE","ACCESS-ISSUE",
U2049="Projet OCM (ZTE, NOKIA, autres projets)","PLANNED WORKS",
U2049="No root CAuse","No root cause",
U2049="ODU HS","ACTIVE",
U2049="IP &amp; VLAN","ACTIVE",
U2049="Warehouse HUAWEI","SPARE-ISSUE",
U2049="SPARE-HS","SPARE-ISSUE",
U2049="Power Telco","ACTIVE"
),"")</f>
        <v/>
      </c>
      <c r="W2049" s="51"/>
      <c r="X2049" s="51"/>
      <c r="Y2049" s="51"/>
      <c r="Z2049" s="51"/>
      <c r="AA2049" s="51"/>
      <c r="AB2049" s="34" t="s">
        <v>5420</v>
      </c>
      <c r="AC2049" s="34" t="str">
        <f>_xlfn.XLOOKUP(B2049,[4]ALL!$B:$B,[4]ALL!$N:$N,"")</f>
        <v/>
      </c>
      <c r="AD2049" s="34" t="s">
        <v>5420</v>
      </c>
      <c r="AE2049" s="34"/>
      <c r="AF2049" s="36" t="s">
        <v>5420</v>
      </c>
      <c r="AG2049" s="29"/>
      <c r="AH2049" s="35"/>
      <c r="AI2049" s="29"/>
      <c r="AJ2049" s="29" t="s">
        <v>5420</v>
      </c>
      <c r="AK2049" s="36" t="s">
        <v>5420</v>
      </c>
      <c r="AL2049" s="36" t="s">
        <v>5420</v>
      </c>
      <c r="AM2049" s="36" t="s">
        <v>5420</v>
      </c>
      <c r="AN2049" s="36" t="s">
        <v>5420</v>
      </c>
      <c r="AO2049" s="36" t="s">
        <v>5420</v>
      </c>
      <c r="AP2049" s="36" t="s">
        <v>5420</v>
      </c>
      <c r="AQ2049" s="36" t="s">
        <v>5420</v>
      </c>
      <c r="AR2049" s="36" t="s">
        <v>5420</v>
      </c>
      <c r="AS2049" s="36" t="s">
        <v>5420</v>
      </c>
      <c r="AT2049" s="36" t="s">
        <v>5420</v>
      </c>
      <c r="AU2049" s="36" t="s">
        <v>5420</v>
      </c>
      <c r="AV2049" s="36" t="s">
        <v>5420</v>
      </c>
      <c r="AW2049" s="45"/>
      <c r="AX2049" s="45" t="s">
        <v>5420</v>
      </c>
      <c r="AY2049" s="45" t="s">
        <v>5420</v>
      </c>
      <c r="AZ2049" s="45" t="s">
        <v>5420</v>
      </c>
      <c r="BA2049" s="36" t="s">
        <v>5420</v>
      </c>
    </row>
    <row r="2050" spans="1:53" s="58" customFormat="1" ht="15.6" hidden="1" x14ac:dyDescent="0.3">
      <c r="A2050" s="27" t="s">
        <v>3918</v>
      </c>
      <c r="B2050" s="28" t="s">
        <v>3919</v>
      </c>
      <c r="C2050" s="29" t="str">
        <f>_xlfn.XLOOKUP(B2050,'[1]daily break down'!$D:$D,'[1]daily break down'!$E:$E,"")</f>
        <v>EXTREME-NORD</v>
      </c>
      <c r="D2050" s="27"/>
      <c r="E2050" s="27"/>
      <c r="F2050" s="29" t="s">
        <v>55</v>
      </c>
      <c r="G2050" s="27" t="s">
        <v>3918</v>
      </c>
      <c r="H2050" s="37" t="str">
        <f>_xlfn.XLOOKUP(B2050,[2]CALCULATION!$B:$B,[2]CALCULATION!$H:$H,"")</f>
        <v>HUAWEI</v>
      </c>
      <c r="I2050" s="25">
        <v>0.70787425841744356</v>
      </c>
      <c r="J2050" s="25">
        <v>0</v>
      </c>
      <c r="K2050" s="25">
        <v>0</v>
      </c>
      <c r="L2050" s="25">
        <v>0</v>
      </c>
      <c r="M2050" s="25">
        <v>0</v>
      </c>
      <c r="N2050" s="25">
        <v>0</v>
      </c>
      <c r="O2050" s="25">
        <v>0</v>
      </c>
      <c r="P2050" s="25" t="s">
        <v>6366</v>
      </c>
      <c r="Q2050" s="31" t="str">
        <f>_xlfn.XLOOKUP(B2050,'[1]daily break down'!$D:$D,'[1]daily break down'!$O:$O,"")</f>
        <v>Insecurity</v>
      </c>
      <c r="R2050" s="31"/>
      <c r="S2050" s="32" t="str" cm="1">
        <f t="array" ref="S2050">IFERROR(_xlfn.IFS(
U2050="MPR ISSUE","PDH",
U2050="BSS Hardware Issue","BSS",
U2050="Sites strategiques, MLL, Pylone, etc.","ENVTECH",
U2050="AKTIVCO DEFAUT GE &amp; POWER Cabinet","AKTIVCO",
U2050="AKTIVCO Coupure ENEO &amp; Baisse de tension","AKTIVCO GRID ONLY",
U2050="Coupure ENEO &amp; Baisse de tension","IHS GRID ONLY",
U2050="Defaut GE &amp; POWER Cabinet","IHS",
U2050="Sharing","Partners",
U2050="Sites strategiques &amp; DataCenter","SST &amp; DC",
U2050="Exclu","Exclu",
U2050="SAT","SAT",
U2050="SPARE-ISSUE","SPARE-ISSUE",
U2050="Fiber CAmtel","TRANS_FO_CAMTEL",
U2050="Fiber AOF","Fiber AOF",
U2050="Projet OCM (HUAWEI)","TRAVAUX-HUAWEI",
U2050="Projet OCM (NOKIA)","TRAVAUX-NOKIA",
U2050="ACCESS-ISSUE","ACCESS-ISSUE",
U2050="Projet OCM (ZTE, NOKIA, autres projets)","TRAVAUX OCM",
U2050="No root CAuse","No root cause",
U2050="ODU HS","PDH",
U2050="IP &amp; VLAN","PDH",
U2050="Warehouse HUAWEI","SPARE-ISSUE",
U2050="SPARE-HS","SPARE-ISSUE",
U2050="Power Telco","BSS"
),"")</f>
        <v/>
      </c>
      <c r="T2050" s="32" t="str" cm="1">
        <f t="array" ref="T2050">IFERROR(_xlfn.IFS(
U2050="MPR ISSUE","TX ISSUE",
U2050="BSS Hardware Issue","RAN ISSUE",
U2050="Sites strategiques, MLL, Pylone, etc.","ENVTECH",
U2050="AKTIVCO DEFAUT GE &amp; POWER Cabinet","POWER ISSUE",
U2050="AKTIVCO Coupure ENEO &amp; Baisse de tension","POWER ISSUE",
U2050="Coupure ENEO &amp; Baisse de tension","POWER ISSUE",
U2050="Defaut GE &amp; POWER Cabinet","POWER ISSUE",
U2050="Sharing","POWER ISSUE",
U2050="Sites strategiques &amp; DataCenter","POWER ISSUE",
U2050="Exclu","Exclu",
U2050="SAT","TX ISSUE",
U2050="SPARE-ISSUE","SPARE-ISSUE",
U2050="Fiber CAmtel","TX ISSUE",
U2050="Fiber AOF","TX ISSUE",
U2050="Projet OCM (HUAWEI)","TRAVAUX-HUAWEI",
U2050="Projet OCM (NOKIA)","TRAVAUX -NOKIA",
U2050="ACCESS-ISSUE","ACCESS-ISSUE",
U2050="Projet OCM (ZTE, NOKIA, autres projets)","TRAVAUX OCM",
U2050="No root CAuse","No root cause",
U2050="ODU HS","TX ISSUE",
U2050="IP &amp; VLAN","TX ISSUE",
U2050="Warehouse HUAWEI","SPARE-ISSUE",
U2050="SPARE-HS","SPARE-ISSUE",
U2050="Power Telco","RAN ISSUE"
),"")</f>
        <v/>
      </c>
      <c r="U2050" s="33"/>
      <c r="V2050" s="32" t="str" cm="1">
        <f t="array" ref="V2050">IFERROR(_xlfn.IFS(
U2050="MPR ISSUE","ACTIVE",
U2050="BSS Hardware Issue","ACTIVE",
U2050="Sites strategiques, MLL, Pylone, etc.","PASSIVE",
U2050="AKTIVCO DEFAUT GE &amp; POWER Cabinet","PASSIVE",
U2050="AKTIVCO Coupure ENEO &amp; Baisse de tension","PASSIVE",
U2050="Coupure ENEO &amp; Baisse de tension","PASSIVE",
U2050="Defaut GE &amp; POWER Cabinet","PASSIVE",
U2050="Sharing","PASSIVE",
U2050="Sites strategiques &amp; DataCenter","PASSIVE",
U2050="Exclu","Exclu",
U2050="SAT","ACTIVE",
U2050="SPARE-ISSUE","SPARE-ISSUE",
U2050="Fiber CAmtel","ACTIVE",
U2050="Fiber AOF","ACTIVE",
U2050="Projet OCM (HUAWEI)","PLANNED WORKS",
U2050="Projet OCM (NOKIA)","PLANNED WORKS",
U2050="ACCESS-ISSUE","ACCESS-ISSUE",
U2050="Projet OCM (ZTE, NOKIA, autres projets)","PLANNED WORKS",
U2050="No root CAuse","No root cause",
U2050="ODU HS","ACTIVE",
U2050="IP &amp; VLAN","ACTIVE",
U2050="Warehouse HUAWEI","SPARE-ISSUE",
U2050="SPARE-HS","SPARE-ISSUE",
U2050="Power Telco","ACTIVE"
),"")</f>
        <v/>
      </c>
      <c r="W2050" s="51"/>
      <c r="X2050" s="51"/>
      <c r="Y2050" s="51"/>
      <c r="Z2050" s="51"/>
      <c r="AA2050" s="51"/>
      <c r="AB2050" s="34" t="s">
        <v>5420</v>
      </c>
      <c r="AC2050" s="34" t="str">
        <f>_xlfn.XLOOKUP(B2050,[4]ALL!$B:$B,[4]ALL!$N:$N,"")</f>
        <v/>
      </c>
      <c r="AD2050" s="34" t="s">
        <v>5420</v>
      </c>
      <c r="AE2050" s="34"/>
      <c r="AF2050" s="36" t="s">
        <v>5420</v>
      </c>
      <c r="AG2050" s="29"/>
      <c r="AH2050" s="35"/>
      <c r="AI2050" s="29"/>
      <c r="AJ2050" s="29" t="s">
        <v>5420</v>
      </c>
      <c r="AK2050" s="36" t="s">
        <v>5420</v>
      </c>
      <c r="AL2050" s="36" t="s">
        <v>5420</v>
      </c>
      <c r="AM2050" s="36" t="s">
        <v>5420</v>
      </c>
      <c r="AN2050" s="36" t="s">
        <v>5420</v>
      </c>
      <c r="AO2050" s="36" t="s">
        <v>5420</v>
      </c>
      <c r="AP2050" s="36" t="s">
        <v>5420</v>
      </c>
      <c r="AQ2050" s="36" t="s">
        <v>5420</v>
      </c>
      <c r="AR2050" s="36" t="s">
        <v>5420</v>
      </c>
      <c r="AS2050" s="36" t="s">
        <v>5420</v>
      </c>
      <c r="AT2050" s="36" t="s">
        <v>5420</v>
      </c>
      <c r="AU2050" s="36" t="s">
        <v>5420</v>
      </c>
      <c r="AV2050" s="36" t="s">
        <v>5420</v>
      </c>
      <c r="AW2050" s="45"/>
      <c r="AX2050" s="45" t="s">
        <v>5420</v>
      </c>
      <c r="AY2050" s="45" t="s">
        <v>5420</v>
      </c>
      <c r="AZ2050" s="45" t="s">
        <v>5420</v>
      </c>
      <c r="BA2050" s="36" t="s">
        <v>5420</v>
      </c>
    </row>
    <row r="2051" spans="1:53" s="58" customFormat="1" ht="15.6" hidden="1" x14ac:dyDescent="0.3">
      <c r="A2051" s="27" t="s">
        <v>3922</v>
      </c>
      <c r="B2051" s="28" t="s">
        <v>3923</v>
      </c>
      <c r="C2051" s="29" t="str">
        <f>_xlfn.XLOOKUP(B2051,'[1]daily break down'!$D:$D,'[1]daily break down'!$E:$E,"")</f>
        <v>LITTORAL</v>
      </c>
      <c r="D2051" s="27" t="s">
        <v>11</v>
      </c>
      <c r="E2051" s="27" t="s">
        <v>1130</v>
      </c>
      <c r="F2051" s="29" t="s">
        <v>31</v>
      </c>
      <c r="G2051" s="27" t="s">
        <v>3924</v>
      </c>
      <c r="H2051" s="30" t="str">
        <f>_xlfn.XLOOKUP(B2051,[2]CALCULATION!$B:$B,[2]CALCULATION!$H:$H,"")</f>
        <v>ZTE</v>
      </c>
      <c r="I2051" s="25">
        <v>0</v>
      </c>
      <c r="J2051" s="25">
        <v>0</v>
      </c>
      <c r="K2051" s="25">
        <v>0</v>
      </c>
      <c r="L2051" s="25">
        <v>0</v>
      </c>
      <c r="M2051" s="25">
        <v>0</v>
      </c>
      <c r="N2051" s="25">
        <v>0</v>
      </c>
      <c r="O2051" s="25">
        <v>0</v>
      </c>
      <c r="P2051" s="25" t="s">
        <v>6366</v>
      </c>
      <c r="Q2051" s="31" t="s">
        <v>5364</v>
      </c>
      <c r="R2051" s="31"/>
      <c r="S2051" s="32" t="str" cm="1">
        <f t="array" ref="S2051">IFERROR(_xlfn.IFS(
U2051="MPR ISSUE","PDH",
U2051="BSS Hardware Issue","BSS",
U2051="Sites strategiques, MLL, Pylone, etc.","ENVTECH",
U2051="AKTIVCO DEFAUT GE &amp; POWER Cabinet","AKTIVCO",
U2051="AKTIVCO Coupure ENEO &amp; Baisse de tension","AKTIVCO GRID ONLY",
U2051="Coupure ENEO &amp; Baisse de tension","IHS GRID ONLY",
U2051="Defaut GE &amp; POWER Cabinet","IHS",
U2051="Sharing","Partners",
U2051="Sites strategiques &amp; DataCenter","SST &amp; DC",
U2051="Exclu","Exclu",
U2051="SAT","SAT",
U2051="SPARE-ISSUE","SPARE-ISSUE",
U2051="Fiber CAmtel","TRANS_FO_CAMTEL",
U2051="Fiber AOF","Fiber AOF",
U2051="Projet OCM (HUAWEI)","TRAVAUX-HUAWEI",
U2051="Projet OCM (NOKIA)","TRAVAUX-NOKIA",
U2051="ACCESS-ISSUE","ACCESS-ISSUE",
U2051="Projet OCM (ZTE, NOKIA, autres projets)","TRAVAUX OCM",
U2051="No root CAuse","No root cause",
U2051="ODU HS","PDH",
U2051="IP &amp; VLAN","PDH",
U2051="Warehouse HUAWEI","SPARE-ISSUE",
U2051="SPARE-HS","SPARE-ISSUE",
U2051="Power Telco","BSS"
),"")</f>
        <v/>
      </c>
      <c r="T2051" s="32" t="str" cm="1">
        <f t="array" ref="T2051">IFERROR(_xlfn.IFS(
U2051="MPR ISSUE","TX ISSUE",
U2051="BSS Hardware Issue","RAN ISSUE",
U2051="Sites strategiques, MLL, Pylone, etc.","ENVTECH",
U2051="AKTIVCO DEFAUT GE &amp; POWER Cabinet","POWER ISSUE",
U2051="AKTIVCO Coupure ENEO &amp; Baisse de tension","POWER ISSUE",
U2051="Coupure ENEO &amp; Baisse de tension","POWER ISSUE",
U2051="Defaut GE &amp; POWER Cabinet","POWER ISSUE",
U2051="Sharing","POWER ISSUE",
U2051="Sites strategiques &amp; DataCenter","POWER ISSUE",
U2051="Exclu","Exclu",
U2051="SAT","TX ISSUE",
U2051="SPARE-ISSUE","SPARE-ISSUE",
U2051="Fiber CAmtel","TX ISSUE",
U2051="Fiber AOF","TX ISSUE",
U2051="Projet OCM (HUAWEI)","TRAVAUX-HUAWEI",
U2051="Projet OCM (NOKIA)","TRAVAUX -NOKIA",
U2051="ACCESS-ISSUE","ACCESS-ISSUE",
U2051="Projet OCM (ZTE, NOKIA, autres projets)","TRAVAUX OCM",
U2051="No root CAuse","No root cause",
U2051="ODU HS","TX ISSUE",
U2051="IP &amp; VLAN","TX ISSUE",
U2051="Warehouse HUAWEI","SPARE-ISSUE",
U2051="SPARE-HS","SPARE-ISSUE",
U2051="Power Telco","RAN ISSUE"
),"")</f>
        <v/>
      </c>
      <c r="U2051" s="33"/>
      <c r="V2051" s="32" t="str" cm="1">
        <f t="array" ref="V2051">IFERROR(_xlfn.IFS(
U2051="MPR ISSUE","ACTIVE",
U2051="BSS Hardware Issue","ACTIVE",
U2051="Sites strategiques, MLL, Pylone, etc.","PASSIVE",
U2051="AKTIVCO DEFAUT GE &amp; POWER Cabinet","PASSIVE",
U2051="AKTIVCO Coupure ENEO &amp; Baisse de tension","PASSIVE",
U2051="Coupure ENEO &amp; Baisse de tension","PASSIVE",
U2051="Defaut GE &amp; POWER Cabinet","PASSIVE",
U2051="Sharing","PASSIVE",
U2051="Sites strategiques &amp; DataCenter","PASSIVE",
U2051="Exclu","Exclu",
U2051="SAT","ACTIVE",
U2051="SPARE-ISSUE","SPARE-ISSUE",
U2051="Fiber CAmtel","ACTIVE",
U2051="Fiber AOF","ACTIVE",
U2051="Projet OCM (HUAWEI)","PLANNED WORKS",
U2051="Projet OCM (NOKIA)","PLANNED WORKS",
U2051="ACCESS-ISSUE","ACCESS-ISSUE",
U2051="Projet OCM (ZTE, NOKIA, autres projets)","PLANNED WORKS",
U2051="No root CAuse","No root cause",
U2051="ODU HS","ACTIVE",
U2051="IP &amp; VLAN","ACTIVE",
U2051="Warehouse HUAWEI","SPARE-ISSUE",
U2051="SPARE-HS","SPARE-ISSUE",
U2051="Power Telco","ACTIVE"
),"")</f>
        <v/>
      </c>
      <c r="W2051" s="51"/>
      <c r="X2051" s="51"/>
      <c r="Y2051" s="51"/>
      <c r="Z2051" s="51"/>
      <c r="AA2051" s="51"/>
      <c r="AB2051" s="34" t="s">
        <v>5420</v>
      </c>
      <c r="AC2051" s="34" t="str">
        <f>_xlfn.XLOOKUP(B2051,[4]ALL!$B:$B,[4]ALL!$N:$N,"")</f>
        <v/>
      </c>
      <c r="AD2051" s="34" t="s">
        <v>5420</v>
      </c>
      <c r="AE2051" s="34"/>
      <c r="AF2051" s="36" t="s">
        <v>5420</v>
      </c>
      <c r="AG2051" s="29"/>
      <c r="AH2051" s="35"/>
      <c r="AI2051" s="29"/>
      <c r="AJ2051" s="29" t="s">
        <v>5420</v>
      </c>
      <c r="AK2051" s="36" t="s">
        <v>5420</v>
      </c>
      <c r="AL2051" s="36" t="s">
        <v>5420</v>
      </c>
      <c r="AM2051" s="36" t="s">
        <v>5420</v>
      </c>
      <c r="AN2051" s="36" t="s">
        <v>5420</v>
      </c>
      <c r="AO2051" s="36" t="s">
        <v>5420</v>
      </c>
      <c r="AP2051" s="36" t="s">
        <v>5420</v>
      </c>
      <c r="AQ2051" s="36" t="s">
        <v>5420</v>
      </c>
      <c r="AR2051" s="36" t="s">
        <v>5420</v>
      </c>
      <c r="AS2051" s="36" t="s">
        <v>5420</v>
      </c>
      <c r="AT2051" s="36" t="s">
        <v>5420</v>
      </c>
      <c r="AU2051" s="36" t="s">
        <v>5420</v>
      </c>
      <c r="AV2051" s="36" t="s">
        <v>5420</v>
      </c>
      <c r="AW2051" s="45"/>
      <c r="AX2051" s="45" t="s">
        <v>5420</v>
      </c>
      <c r="AY2051" s="45" t="s">
        <v>5420</v>
      </c>
      <c r="AZ2051" s="45" t="s">
        <v>5420</v>
      </c>
      <c r="BA2051" s="36" t="s">
        <v>5420</v>
      </c>
    </row>
    <row r="2052" spans="1:53" s="58" customFormat="1" ht="15.6" hidden="1" x14ac:dyDescent="0.3">
      <c r="A2052" s="27" t="s">
        <v>3925</v>
      </c>
      <c r="B2052" s="28" t="s">
        <v>3926</v>
      </c>
      <c r="C2052" s="29" t="str">
        <f>_xlfn.XLOOKUP(B2052,'[1]daily break down'!$D:$D,'[1]daily break down'!$E:$E,"")</f>
        <v>CENTRE</v>
      </c>
      <c r="D2052" s="27" t="s">
        <v>21</v>
      </c>
      <c r="E2052" s="27" t="s">
        <v>125</v>
      </c>
      <c r="F2052" s="29" t="s">
        <v>69</v>
      </c>
      <c r="G2052" s="27" t="s">
        <v>3927</v>
      </c>
      <c r="H2052" s="39" t="str">
        <f>_xlfn.XLOOKUP(B2052,[2]CALCULATION!$B:$B,[2]CALCULATION!$H:$H,"")</f>
        <v>NOKIA</v>
      </c>
      <c r="I2052" s="25">
        <v>0</v>
      </c>
      <c r="J2052" s="25">
        <v>0</v>
      </c>
      <c r="K2052" s="25">
        <v>0</v>
      </c>
      <c r="L2052" s="25">
        <v>0</v>
      </c>
      <c r="M2052" s="25">
        <v>0</v>
      </c>
      <c r="N2052" s="25">
        <v>0</v>
      </c>
      <c r="O2052" s="25">
        <v>0</v>
      </c>
      <c r="P2052" s="25" t="s">
        <v>6366</v>
      </c>
      <c r="Q2052" s="31" t="s">
        <v>5364</v>
      </c>
      <c r="R2052" s="31"/>
      <c r="S2052" s="32" t="str" cm="1">
        <f t="array" ref="S2052">IFERROR(_xlfn.IFS(
U2052="MPR ISSUE","PDH",
U2052="BSS Hardware Issue","BSS",
U2052="Sites strategiques, MLL, Pylone, etc.","ENVTECH",
U2052="AKTIVCO DEFAUT GE &amp; POWER Cabinet","AKTIVCO",
U2052="AKTIVCO Coupure ENEO &amp; Baisse de tension","AKTIVCO GRID ONLY",
U2052="Coupure ENEO &amp; Baisse de tension","IHS GRID ONLY",
U2052="Defaut GE &amp; POWER Cabinet","IHS",
U2052="Sharing","Partners",
U2052="Sites strategiques &amp; DataCenter","SST &amp; DC",
U2052="Exclu","Exclu",
U2052="SAT","SAT",
U2052="SPARE-ISSUE","SPARE-ISSUE",
U2052="Fiber CAmtel","TRANS_FO_CAMTEL",
U2052="Fiber AOF","Fiber AOF",
U2052="Projet OCM (HUAWEI)","TRAVAUX-HUAWEI",
U2052="Projet OCM (NOKIA)","TRAVAUX-NOKIA",
U2052="ACCESS-ISSUE","ACCESS-ISSUE",
U2052="Projet OCM (ZTE, NOKIA, autres projets)","TRAVAUX OCM",
U2052="No root CAuse","No root cause",
U2052="ODU HS","PDH",
U2052="IP &amp; VLAN","PDH",
U2052="Warehouse HUAWEI","SPARE-ISSUE",
U2052="SPARE-HS","SPARE-ISSUE",
U2052="Power Telco","BSS"
),"")</f>
        <v/>
      </c>
      <c r="T2052" s="32" t="str" cm="1">
        <f t="array" ref="T2052">IFERROR(_xlfn.IFS(
U2052="MPR ISSUE","TX ISSUE",
U2052="BSS Hardware Issue","RAN ISSUE",
U2052="Sites strategiques, MLL, Pylone, etc.","ENVTECH",
U2052="AKTIVCO DEFAUT GE &amp; POWER Cabinet","POWER ISSUE",
U2052="AKTIVCO Coupure ENEO &amp; Baisse de tension","POWER ISSUE",
U2052="Coupure ENEO &amp; Baisse de tension","POWER ISSUE",
U2052="Defaut GE &amp; POWER Cabinet","POWER ISSUE",
U2052="Sharing","POWER ISSUE",
U2052="Sites strategiques &amp; DataCenter","POWER ISSUE",
U2052="Exclu","Exclu",
U2052="SAT","TX ISSUE",
U2052="SPARE-ISSUE","SPARE-ISSUE",
U2052="Fiber CAmtel","TX ISSUE",
U2052="Fiber AOF","TX ISSUE",
U2052="Projet OCM (HUAWEI)","TRAVAUX-HUAWEI",
U2052="Projet OCM (NOKIA)","TRAVAUX -NOKIA",
U2052="ACCESS-ISSUE","ACCESS-ISSUE",
U2052="Projet OCM (ZTE, NOKIA, autres projets)","TRAVAUX OCM",
U2052="No root CAuse","No root cause",
U2052="ODU HS","TX ISSUE",
U2052="IP &amp; VLAN","TX ISSUE",
U2052="Warehouse HUAWEI","SPARE-ISSUE",
U2052="SPARE-HS","SPARE-ISSUE",
U2052="Power Telco","RAN ISSUE"
),"")</f>
        <v/>
      </c>
      <c r="U2052" s="33"/>
      <c r="V2052" s="32" t="str" cm="1">
        <f t="array" ref="V2052">IFERROR(_xlfn.IFS(
U2052="MPR ISSUE","ACTIVE",
U2052="BSS Hardware Issue","ACTIVE",
U2052="Sites strategiques, MLL, Pylone, etc.","PASSIVE",
U2052="AKTIVCO DEFAUT GE &amp; POWER Cabinet","PASSIVE",
U2052="AKTIVCO Coupure ENEO &amp; Baisse de tension","PASSIVE",
U2052="Coupure ENEO &amp; Baisse de tension","PASSIVE",
U2052="Defaut GE &amp; POWER Cabinet","PASSIVE",
U2052="Sharing","PASSIVE",
U2052="Sites strategiques &amp; DataCenter","PASSIVE",
U2052="Exclu","Exclu",
U2052="SAT","ACTIVE",
U2052="SPARE-ISSUE","SPARE-ISSUE",
U2052="Fiber CAmtel","ACTIVE",
U2052="Fiber AOF","ACTIVE",
U2052="Projet OCM (HUAWEI)","PLANNED WORKS",
U2052="Projet OCM (NOKIA)","PLANNED WORKS",
U2052="ACCESS-ISSUE","ACCESS-ISSUE",
U2052="Projet OCM (ZTE, NOKIA, autres projets)","PLANNED WORKS",
U2052="No root CAuse","No root cause",
U2052="ODU HS","ACTIVE",
U2052="IP &amp; VLAN","ACTIVE",
U2052="Warehouse HUAWEI","SPARE-ISSUE",
U2052="SPARE-HS","SPARE-ISSUE",
U2052="Power Telco","ACTIVE"
),"")</f>
        <v/>
      </c>
      <c r="W2052" s="51"/>
      <c r="X2052" s="51"/>
      <c r="Y2052" s="51"/>
      <c r="Z2052" s="51"/>
      <c r="AA2052" s="51"/>
      <c r="AB2052" s="34" t="s">
        <v>5420</v>
      </c>
      <c r="AC2052" s="34" t="str">
        <f>_xlfn.XLOOKUP(B2052,[4]ALL!$B:$B,[4]ALL!$N:$N,"")</f>
        <v/>
      </c>
      <c r="AD2052" s="34" t="s">
        <v>5420</v>
      </c>
      <c r="AE2052" s="34"/>
      <c r="AF2052" s="36" t="s">
        <v>5420</v>
      </c>
      <c r="AG2052" s="29"/>
      <c r="AH2052" s="35"/>
      <c r="AI2052" s="29"/>
      <c r="AJ2052" s="29" t="s">
        <v>5420</v>
      </c>
      <c r="AK2052" s="36" t="s">
        <v>5420</v>
      </c>
      <c r="AL2052" s="36" t="s">
        <v>5420</v>
      </c>
      <c r="AM2052" s="36" t="s">
        <v>5420</v>
      </c>
      <c r="AN2052" s="36" t="s">
        <v>5420</v>
      </c>
      <c r="AO2052" s="36" t="s">
        <v>5420</v>
      </c>
      <c r="AP2052" s="36" t="s">
        <v>5420</v>
      </c>
      <c r="AQ2052" s="36" t="s">
        <v>5420</v>
      </c>
      <c r="AR2052" s="36" t="s">
        <v>5420</v>
      </c>
      <c r="AS2052" s="36" t="s">
        <v>5420</v>
      </c>
      <c r="AT2052" s="36" t="s">
        <v>5420</v>
      </c>
      <c r="AU2052" s="36" t="s">
        <v>5420</v>
      </c>
      <c r="AV2052" s="36" t="s">
        <v>5420</v>
      </c>
      <c r="AW2052" s="45"/>
      <c r="AX2052" s="45" t="s">
        <v>5420</v>
      </c>
      <c r="AY2052" s="45" t="s">
        <v>5420</v>
      </c>
      <c r="AZ2052" s="45" t="s">
        <v>5420</v>
      </c>
      <c r="BA2052" s="36" t="s">
        <v>5420</v>
      </c>
    </row>
    <row r="2053" spans="1:53" s="58" customFormat="1" ht="15.6" hidden="1" x14ac:dyDescent="0.3">
      <c r="A2053" s="27" t="s">
        <v>3928</v>
      </c>
      <c r="B2053" s="28" t="s">
        <v>3929</v>
      </c>
      <c r="C2053" s="29" t="str">
        <f>_xlfn.XLOOKUP(B2053,'[1]daily break down'!$D:$D,'[1]daily break down'!$E:$E,"")</f>
        <v>CENTRE</v>
      </c>
      <c r="D2053" s="27" t="s">
        <v>11</v>
      </c>
      <c r="E2053" s="27" t="s">
        <v>66</v>
      </c>
      <c r="F2053" s="29" t="s">
        <v>37</v>
      </c>
      <c r="G2053" s="27" t="s">
        <v>3930</v>
      </c>
      <c r="H2053" s="30" t="str">
        <f>_xlfn.XLOOKUP(B2053,[2]CALCULATION!$B:$B,[2]CALCULATION!$H:$H,"")</f>
        <v>ZTE</v>
      </c>
      <c r="I2053" s="25">
        <v>0</v>
      </c>
      <c r="J2053" s="25">
        <v>0</v>
      </c>
      <c r="K2053" s="25">
        <v>0</v>
      </c>
      <c r="L2053" s="25">
        <v>0</v>
      </c>
      <c r="M2053" s="25">
        <v>0</v>
      </c>
      <c r="N2053" s="25">
        <v>0</v>
      </c>
      <c r="O2053" s="25">
        <v>0</v>
      </c>
      <c r="P2053" s="25" t="s">
        <v>6366</v>
      </c>
      <c r="Q2053" s="31" t="s">
        <v>5364</v>
      </c>
      <c r="R2053" s="31"/>
      <c r="S2053" s="32" t="str" cm="1">
        <f t="array" ref="S2053">IFERROR(_xlfn.IFS(
U2053="MPR ISSUE","PDH",
U2053="BSS Hardware Issue","BSS",
U2053="Sites strategiques, MLL, Pylone, etc.","ENVTECH",
U2053="AKTIVCO DEFAUT GE &amp; POWER Cabinet","AKTIVCO",
U2053="AKTIVCO Coupure ENEO &amp; Baisse de tension","AKTIVCO GRID ONLY",
U2053="Coupure ENEO &amp; Baisse de tension","IHS GRID ONLY",
U2053="Defaut GE &amp; POWER Cabinet","IHS",
U2053="Sharing","Partners",
U2053="Sites strategiques &amp; DataCenter","SST &amp; DC",
U2053="Exclu","Exclu",
U2053="SAT","SAT",
U2053="SPARE-ISSUE","SPARE-ISSUE",
U2053="Fiber CAmtel","TRANS_FO_CAMTEL",
U2053="Fiber AOF","Fiber AOF",
U2053="Projet OCM (HUAWEI)","TRAVAUX-HUAWEI",
U2053="Projet OCM (NOKIA)","TRAVAUX-NOKIA",
U2053="ACCESS-ISSUE","ACCESS-ISSUE",
U2053="Projet OCM (ZTE, NOKIA, autres projets)","TRAVAUX OCM",
U2053="No root CAuse","No root cause",
U2053="ODU HS","PDH",
U2053="IP &amp; VLAN","PDH",
U2053="Warehouse HUAWEI","SPARE-ISSUE",
U2053="SPARE-HS","SPARE-ISSUE",
U2053="Power Telco","BSS"
),"")</f>
        <v/>
      </c>
      <c r="T2053" s="32" t="str" cm="1">
        <f t="array" ref="T2053">IFERROR(_xlfn.IFS(
U2053="MPR ISSUE","TX ISSUE",
U2053="BSS Hardware Issue","RAN ISSUE",
U2053="Sites strategiques, MLL, Pylone, etc.","ENVTECH",
U2053="AKTIVCO DEFAUT GE &amp; POWER Cabinet","POWER ISSUE",
U2053="AKTIVCO Coupure ENEO &amp; Baisse de tension","POWER ISSUE",
U2053="Coupure ENEO &amp; Baisse de tension","POWER ISSUE",
U2053="Defaut GE &amp; POWER Cabinet","POWER ISSUE",
U2053="Sharing","POWER ISSUE",
U2053="Sites strategiques &amp; DataCenter","POWER ISSUE",
U2053="Exclu","Exclu",
U2053="SAT","TX ISSUE",
U2053="SPARE-ISSUE","SPARE-ISSUE",
U2053="Fiber CAmtel","TX ISSUE",
U2053="Fiber AOF","TX ISSUE",
U2053="Projet OCM (HUAWEI)","TRAVAUX-HUAWEI",
U2053="Projet OCM (NOKIA)","TRAVAUX -NOKIA",
U2053="ACCESS-ISSUE","ACCESS-ISSUE",
U2053="Projet OCM (ZTE, NOKIA, autres projets)","TRAVAUX OCM",
U2053="No root CAuse","No root cause",
U2053="ODU HS","TX ISSUE",
U2053="IP &amp; VLAN","TX ISSUE",
U2053="Warehouse HUAWEI","SPARE-ISSUE",
U2053="SPARE-HS","SPARE-ISSUE",
U2053="Power Telco","RAN ISSUE"
),"")</f>
        <v/>
      </c>
      <c r="U2053" s="33"/>
      <c r="V2053" s="32" t="str" cm="1">
        <f t="array" ref="V2053">IFERROR(_xlfn.IFS(
U2053="MPR ISSUE","ACTIVE",
U2053="BSS Hardware Issue","ACTIVE",
U2053="Sites strategiques, MLL, Pylone, etc.","PASSIVE",
U2053="AKTIVCO DEFAUT GE &amp; POWER Cabinet","PASSIVE",
U2053="AKTIVCO Coupure ENEO &amp; Baisse de tension","PASSIVE",
U2053="Coupure ENEO &amp; Baisse de tension","PASSIVE",
U2053="Defaut GE &amp; POWER Cabinet","PASSIVE",
U2053="Sharing","PASSIVE",
U2053="Sites strategiques &amp; DataCenter","PASSIVE",
U2053="Exclu","Exclu",
U2053="SAT","ACTIVE",
U2053="SPARE-ISSUE","SPARE-ISSUE",
U2053="Fiber CAmtel","ACTIVE",
U2053="Fiber AOF","ACTIVE",
U2053="Projet OCM (HUAWEI)","PLANNED WORKS",
U2053="Projet OCM (NOKIA)","PLANNED WORKS",
U2053="ACCESS-ISSUE","ACCESS-ISSUE",
U2053="Projet OCM (ZTE, NOKIA, autres projets)","PLANNED WORKS",
U2053="No root CAuse","No root cause",
U2053="ODU HS","ACTIVE",
U2053="IP &amp; VLAN","ACTIVE",
U2053="Warehouse HUAWEI","SPARE-ISSUE",
U2053="SPARE-HS","SPARE-ISSUE",
U2053="Power Telco","ACTIVE"
),"")</f>
        <v/>
      </c>
      <c r="W2053" s="51"/>
      <c r="X2053" s="51"/>
      <c r="Y2053" s="51"/>
      <c r="Z2053" s="51"/>
      <c r="AA2053" s="51"/>
      <c r="AB2053" s="34" t="s">
        <v>5420</v>
      </c>
      <c r="AC2053" s="34" t="str">
        <f>_xlfn.XLOOKUP(B2053,[4]ALL!$B:$B,[4]ALL!$N:$N,"")</f>
        <v/>
      </c>
      <c r="AD2053" s="34" t="s">
        <v>5420</v>
      </c>
      <c r="AE2053" s="34"/>
      <c r="AF2053" s="36" t="s">
        <v>5420</v>
      </c>
      <c r="AG2053" s="29"/>
      <c r="AH2053" s="35"/>
      <c r="AI2053" s="29"/>
      <c r="AJ2053" s="29" t="s">
        <v>5420</v>
      </c>
      <c r="AK2053" s="36" t="s">
        <v>5420</v>
      </c>
      <c r="AL2053" s="36" t="s">
        <v>5420</v>
      </c>
      <c r="AM2053" s="36" t="s">
        <v>5420</v>
      </c>
      <c r="AN2053" s="36" t="s">
        <v>5420</v>
      </c>
      <c r="AO2053" s="36" t="s">
        <v>5420</v>
      </c>
      <c r="AP2053" s="36" t="s">
        <v>5420</v>
      </c>
      <c r="AQ2053" s="36" t="s">
        <v>5420</v>
      </c>
      <c r="AR2053" s="36" t="s">
        <v>5420</v>
      </c>
      <c r="AS2053" s="36" t="s">
        <v>5420</v>
      </c>
      <c r="AT2053" s="36" t="s">
        <v>5420</v>
      </c>
      <c r="AU2053" s="36" t="s">
        <v>5420</v>
      </c>
      <c r="AV2053" s="36" t="s">
        <v>5420</v>
      </c>
      <c r="AW2053" s="45"/>
      <c r="AX2053" s="45" t="s">
        <v>5420</v>
      </c>
      <c r="AY2053" s="45" t="s">
        <v>5420</v>
      </c>
      <c r="AZ2053" s="45" t="s">
        <v>5420</v>
      </c>
      <c r="BA2053" s="36" t="s">
        <v>5420</v>
      </c>
    </row>
    <row r="2054" spans="1:53" s="58" customFormat="1" ht="15.6" hidden="1" x14ac:dyDescent="0.3">
      <c r="A2054" s="27" t="s">
        <v>3931</v>
      </c>
      <c r="B2054" s="28" t="s">
        <v>3932</v>
      </c>
      <c r="C2054" s="29" t="str">
        <f>_xlfn.XLOOKUP(B2054,'[1]daily break down'!$D:$D,'[1]daily break down'!$E:$E,"")</f>
        <v>SUD-OUEST</v>
      </c>
      <c r="D2054" s="27" t="s">
        <v>11</v>
      </c>
      <c r="E2054" s="27" t="s">
        <v>12</v>
      </c>
      <c r="F2054" s="29" t="s">
        <v>13</v>
      </c>
      <c r="G2054" s="27" t="s">
        <v>3462</v>
      </c>
      <c r="H2054" s="37" t="str">
        <f>_xlfn.XLOOKUP(B2054,[2]CALCULATION!$B:$B,[2]CALCULATION!$H:$H,"")</f>
        <v>HUAWEI</v>
      </c>
      <c r="I2054" s="25">
        <v>0</v>
      </c>
      <c r="J2054" s="25">
        <v>0</v>
      </c>
      <c r="K2054" s="25">
        <v>0</v>
      </c>
      <c r="L2054" s="25">
        <v>0</v>
      </c>
      <c r="M2054" s="25">
        <v>3.6561910550661604E-3</v>
      </c>
      <c r="N2054" s="25">
        <v>0</v>
      </c>
      <c r="O2054" s="25">
        <v>0</v>
      </c>
      <c r="P2054" s="25" t="s">
        <v>6366</v>
      </c>
      <c r="Q2054" s="31" t="str">
        <f>_xlfn.XLOOKUP(B2054,'[1]daily break down'!$D:$D,'[1]daily break down'!$O:$O,"")</f>
        <v>Insecurity</v>
      </c>
      <c r="R2054" s="31"/>
      <c r="S2054" s="32" t="str" cm="1">
        <f t="array" ref="S2054">IFERROR(_xlfn.IFS(
U2054="MPR ISSUE","PDH",
U2054="BSS Hardware Issue","BSS",
U2054="Sites strategiques, MLL, Pylone, etc.","ENVTECH",
U2054="AKTIVCO DEFAUT GE &amp; POWER Cabinet","AKTIVCO",
U2054="AKTIVCO Coupure ENEO &amp; Baisse de tension","AKTIVCO GRID ONLY",
U2054="Coupure ENEO &amp; Baisse de tension","IHS GRID ONLY",
U2054="Defaut GE &amp; POWER Cabinet","IHS",
U2054="Sharing","Partners",
U2054="Sites strategiques &amp; DataCenter","SST &amp; DC",
U2054="Exclu","Exclu",
U2054="SAT","SAT",
U2054="SPARE-ISSUE","SPARE-ISSUE",
U2054="Fiber CAmtel","TRANS_FO_CAMTEL",
U2054="Fiber AOF","Fiber AOF",
U2054="Projet OCM (HUAWEI)","TRAVAUX-HUAWEI",
U2054="Projet OCM (NOKIA)","TRAVAUX-NOKIA",
U2054="ACCESS-ISSUE","ACCESS-ISSUE",
U2054="Projet OCM (ZTE, NOKIA, autres projets)","TRAVAUX OCM",
U2054="No root CAuse","No root cause",
U2054="ODU HS","PDH",
U2054="IP &amp; VLAN","PDH",
U2054="Warehouse HUAWEI","SPARE-ISSUE",
U2054="SPARE-HS","SPARE-ISSUE",
U2054="Power Telco","BSS"
),"")</f>
        <v/>
      </c>
      <c r="T2054" s="32" t="str" cm="1">
        <f t="array" ref="T2054">IFERROR(_xlfn.IFS(
U2054="MPR ISSUE","TX ISSUE",
U2054="BSS Hardware Issue","RAN ISSUE",
U2054="Sites strategiques, MLL, Pylone, etc.","ENVTECH",
U2054="AKTIVCO DEFAUT GE &amp; POWER Cabinet","POWER ISSUE",
U2054="AKTIVCO Coupure ENEO &amp; Baisse de tension","POWER ISSUE",
U2054="Coupure ENEO &amp; Baisse de tension","POWER ISSUE",
U2054="Defaut GE &amp; POWER Cabinet","POWER ISSUE",
U2054="Sharing","POWER ISSUE",
U2054="Sites strategiques &amp; DataCenter","POWER ISSUE",
U2054="Exclu","Exclu",
U2054="SAT","TX ISSUE",
U2054="SPARE-ISSUE","SPARE-ISSUE",
U2054="Fiber CAmtel","TX ISSUE",
U2054="Fiber AOF","TX ISSUE",
U2054="Projet OCM (HUAWEI)","TRAVAUX-HUAWEI",
U2054="Projet OCM (NOKIA)","TRAVAUX -NOKIA",
U2054="ACCESS-ISSUE","ACCESS-ISSUE",
U2054="Projet OCM (ZTE, NOKIA, autres projets)","TRAVAUX OCM",
U2054="No root CAuse","No root cause",
U2054="ODU HS","TX ISSUE",
U2054="IP &amp; VLAN","TX ISSUE",
U2054="Warehouse HUAWEI","SPARE-ISSUE",
U2054="SPARE-HS","SPARE-ISSUE",
U2054="Power Telco","RAN ISSUE"
),"")</f>
        <v/>
      </c>
      <c r="U2054" s="33"/>
      <c r="V2054" s="32" t="str" cm="1">
        <f t="array" ref="V2054">IFERROR(_xlfn.IFS(
U2054="MPR ISSUE","ACTIVE",
U2054="BSS Hardware Issue","ACTIVE",
U2054="Sites strategiques, MLL, Pylone, etc.","PASSIVE",
U2054="AKTIVCO DEFAUT GE &amp; POWER Cabinet","PASSIVE",
U2054="AKTIVCO Coupure ENEO &amp; Baisse de tension","PASSIVE",
U2054="Coupure ENEO &amp; Baisse de tension","PASSIVE",
U2054="Defaut GE &amp; POWER Cabinet","PASSIVE",
U2054="Sharing","PASSIVE",
U2054="Sites strategiques &amp; DataCenter","PASSIVE",
U2054="Exclu","Exclu",
U2054="SAT","ACTIVE",
U2054="SPARE-ISSUE","SPARE-ISSUE",
U2054="Fiber CAmtel","ACTIVE",
U2054="Fiber AOF","ACTIVE",
U2054="Projet OCM (HUAWEI)","PLANNED WORKS",
U2054="Projet OCM (NOKIA)","PLANNED WORKS",
U2054="ACCESS-ISSUE","ACCESS-ISSUE",
U2054="Projet OCM (ZTE, NOKIA, autres projets)","PLANNED WORKS",
U2054="No root CAuse","No root cause",
U2054="ODU HS","ACTIVE",
U2054="IP &amp; VLAN","ACTIVE",
U2054="Warehouse HUAWEI","SPARE-ISSUE",
U2054="SPARE-HS","SPARE-ISSUE",
U2054="Power Telco","ACTIVE"
),"")</f>
        <v/>
      </c>
      <c r="W2054" s="51"/>
      <c r="X2054" s="51"/>
      <c r="Y2054" s="51"/>
      <c r="Z2054" s="51"/>
      <c r="AA2054" s="51"/>
      <c r="AB2054" s="34" t="s">
        <v>5420</v>
      </c>
      <c r="AC2054" s="34" t="str">
        <f>_xlfn.XLOOKUP(B2054,[4]ALL!$B:$B,[4]ALL!$N:$N,"")</f>
        <v/>
      </c>
      <c r="AD2054" s="34" t="s">
        <v>5420</v>
      </c>
      <c r="AE2054" s="34"/>
      <c r="AF2054" s="36" t="s">
        <v>5420</v>
      </c>
      <c r="AG2054" s="29"/>
      <c r="AH2054" s="35"/>
      <c r="AI2054" s="29"/>
      <c r="AJ2054" s="29" t="s">
        <v>5420</v>
      </c>
      <c r="AK2054" s="36" t="s">
        <v>5420</v>
      </c>
      <c r="AL2054" s="36" t="s">
        <v>5420</v>
      </c>
      <c r="AM2054" s="36" t="s">
        <v>5420</v>
      </c>
      <c r="AN2054" s="36" t="s">
        <v>5420</v>
      </c>
      <c r="AO2054" s="36" t="s">
        <v>5420</v>
      </c>
      <c r="AP2054" s="36" t="s">
        <v>5420</v>
      </c>
      <c r="AQ2054" s="36" t="s">
        <v>5420</v>
      </c>
      <c r="AR2054" s="36" t="s">
        <v>5420</v>
      </c>
      <c r="AS2054" s="36" t="s">
        <v>5420</v>
      </c>
      <c r="AT2054" s="36" t="s">
        <v>5420</v>
      </c>
      <c r="AU2054" s="36" t="s">
        <v>5420</v>
      </c>
      <c r="AV2054" s="36" t="s">
        <v>5420</v>
      </c>
      <c r="AW2054" s="45"/>
      <c r="AX2054" s="45" t="s">
        <v>5420</v>
      </c>
      <c r="AY2054" s="45" t="s">
        <v>5420</v>
      </c>
      <c r="AZ2054" s="45" t="s">
        <v>5420</v>
      </c>
      <c r="BA2054" s="36" t="s">
        <v>5420</v>
      </c>
    </row>
    <row r="2055" spans="1:53" s="58" customFormat="1" ht="15.6" hidden="1" x14ac:dyDescent="0.3">
      <c r="A2055" s="27" t="s">
        <v>3934</v>
      </c>
      <c r="B2055" s="28" t="s">
        <v>3935</v>
      </c>
      <c r="C2055" s="29" t="str">
        <f>_xlfn.XLOOKUP(B2055,'[1]daily break down'!$D:$D,'[1]daily break down'!$E:$E,"")</f>
        <v>LITTORAL</v>
      </c>
      <c r="D2055" s="27" t="s">
        <v>18</v>
      </c>
      <c r="E2055" s="27" t="s">
        <v>18</v>
      </c>
      <c r="F2055" s="29" t="s">
        <v>31</v>
      </c>
      <c r="G2055" s="27" t="s">
        <v>3886</v>
      </c>
      <c r="H2055" s="30" t="str">
        <f>_xlfn.XLOOKUP(B2055,[2]CALCULATION!$B:$B,[2]CALCULATION!$H:$H,"")</f>
        <v>ZTE</v>
      </c>
      <c r="I2055" s="25">
        <v>0</v>
      </c>
      <c r="J2055" s="25">
        <v>0</v>
      </c>
      <c r="K2055" s="25">
        <v>0</v>
      </c>
      <c r="L2055" s="25">
        <v>0</v>
      </c>
      <c r="M2055" s="25">
        <v>0</v>
      </c>
      <c r="N2055" s="25">
        <v>0</v>
      </c>
      <c r="O2055" s="25">
        <v>0</v>
      </c>
      <c r="P2055" s="25" t="s">
        <v>6366</v>
      </c>
      <c r="Q2055" s="31" t="s">
        <v>5364</v>
      </c>
      <c r="R2055" s="31"/>
      <c r="S2055" s="32" t="str" cm="1">
        <f t="array" ref="S2055">IFERROR(_xlfn.IFS(
U2055="MPR ISSUE","PDH",
U2055="BSS Hardware Issue","BSS",
U2055="Sites strategiques, MLL, Pylone, etc.","ENVTECH",
U2055="AKTIVCO DEFAUT GE &amp; POWER Cabinet","AKTIVCO",
U2055="AKTIVCO Coupure ENEO &amp; Baisse de tension","AKTIVCO GRID ONLY",
U2055="Coupure ENEO &amp; Baisse de tension","IHS GRID ONLY",
U2055="Defaut GE &amp; POWER Cabinet","IHS",
U2055="Sharing","Partners",
U2055="Sites strategiques &amp; DataCenter","SST &amp; DC",
U2055="Exclu","Exclu",
U2055="SAT","SAT",
U2055="SPARE-ISSUE","SPARE-ISSUE",
U2055="Fiber CAmtel","TRANS_FO_CAMTEL",
U2055="Fiber AOF","Fiber AOF",
U2055="Projet OCM (HUAWEI)","TRAVAUX-HUAWEI",
U2055="Projet OCM (NOKIA)","TRAVAUX-NOKIA",
U2055="ACCESS-ISSUE","ACCESS-ISSUE",
U2055="Projet OCM (ZTE, NOKIA, autres projets)","TRAVAUX OCM",
U2055="No root CAuse","No root cause",
U2055="ODU HS","PDH",
U2055="IP &amp; VLAN","PDH",
U2055="Warehouse HUAWEI","SPARE-ISSUE",
U2055="SPARE-HS","SPARE-ISSUE",
U2055="Power Telco","BSS"
),"")</f>
        <v/>
      </c>
      <c r="T2055" s="32" t="str" cm="1">
        <f t="array" ref="T2055">IFERROR(_xlfn.IFS(
U2055="MPR ISSUE","TX ISSUE",
U2055="BSS Hardware Issue","RAN ISSUE",
U2055="Sites strategiques, MLL, Pylone, etc.","ENVTECH",
U2055="AKTIVCO DEFAUT GE &amp; POWER Cabinet","POWER ISSUE",
U2055="AKTIVCO Coupure ENEO &amp; Baisse de tension","POWER ISSUE",
U2055="Coupure ENEO &amp; Baisse de tension","POWER ISSUE",
U2055="Defaut GE &amp; POWER Cabinet","POWER ISSUE",
U2055="Sharing","POWER ISSUE",
U2055="Sites strategiques &amp; DataCenter","POWER ISSUE",
U2055="Exclu","Exclu",
U2055="SAT","TX ISSUE",
U2055="SPARE-ISSUE","SPARE-ISSUE",
U2055="Fiber CAmtel","TX ISSUE",
U2055="Fiber AOF","TX ISSUE",
U2055="Projet OCM (HUAWEI)","TRAVAUX-HUAWEI",
U2055="Projet OCM (NOKIA)","TRAVAUX -NOKIA",
U2055="ACCESS-ISSUE","ACCESS-ISSUE",
U2055="Projet OCM (ZTE, NOKIA, autres projets)","TRAVAUX OCM",
U2055="No root CAuse","No root cause",
U2055="ODU HS","TX ISSUE",
U2055="IP &amp; VLAN","TX ISSUE",
U2055="Warehouse HUAWEI","SPARE-ISSUE",
U2055="SPARE-HS","SPARE-ISSUE",
U2055="Power Telco","RAN ISSUE"
),"")</f>
        <v/>
      </c>
      <c r="U2055" s="33"/>
      <c r="V2055" s="32" t="str" cm="1">
        <f t="array" ref="V2055">IFERROR(_xlfn.IFS(
U2055="MPR ISSUE","ACTIVE",
U2055="BSS Hardware Issue","ACTIVE",
U2055="Sites strategiques, MLL, Pylone, etc.","PASSIVE",
U2055="AKTIVCO DEFAUT GE &amp; POWER Cabinet","PASSIVE",
U2055="AKTIVCO Coupure ENEO &amp; Baisse de tension","PASSIVE",
U2055="Coupure ENEO &amp; Baisse de tension","PASSIVE",
U2055="Defaut GE &amp; POWER Cabinet","PASSIVE",
U2055="Sharing","PASSIVE",
U2055="Sites strategiques &amp; DataCenter","PASSIVE",
U2055="Exclu","Exclu",
U2055="SAT","ACTIVE",
U2055="SPARE-ISSUE","SPARE-ISSUE",
U2055="Fiber CAmtel","ACTIVE",
U2055="Fiber AOF","ACTIVE",
U2055="Projet OCM (HUAWEI)","PLANNED WORKS",
U2055="Projet OCM (NOKIA)","PLANNED WORKS",
U2055="ACCESS-ISSUE","ACCESS-ISSUE",
U2055="Projet OCM (ZTE, NOKIA, autres projets)","PLANNED WORKS",
U2055="No root CAuse","No root cause",
U2055="ODU HS","ACTIVE",
U2055="IP &amp; VLAN","ACTIVE",
U2055="Warehouse HUAWEI","SPARE-ISSUE",
U2055="SPARE-HS","SPARE-ISSUE",
U2055="Power Telco","ACTIVE"
),"")</f>
        <v/>
      </c>
      <c r="W2055" s="51"/>
      <c r="X2055" s="51"/>
      <c r="Y2055" s="51"/>
      <c r="Z2055" s="51"/>
      <c r="AA2055" s="51"/>
      <c r="AB2055" s="34" t="s">
        <v>5420</v>
      </c>
      <c r="AC2055" s="34" t="str">
        <f>_xlfn.XLOOKUP(B2055,[4]ALL!$B:$B,[4]ALL!$N:$N,"")</f>
        <v/>
      </c>
      <c r="AD2055" s="34" t="s">
        <v>5420</v>
      </c>
      <c r="AE2055" s="34"/>
      <c r="AF2055" s="36" t="s">
        <v>5420</v>
      </c>
      <c r="AG2055" s="29"/>
      <c r="AH2055" s="35"/>
      <c r="AI2055" s="29"/>
      <c r="AJ2055" s="29" t="s">
        <v>5420</v>
      </c>
      <c r="AK2055" s="36" t="s">
        <v>5420</v>
      </c>
      <c r="AL2055" s="36" t="s">
        <v>5420</v>
      </c>
      <c r="AM2055" s="36" t="s">
        <v>5420</v>
      </c>
      <c r="AN2055" s="36" t="s">
        <v>5420</v>
      </c>
      <c r="AO2055" s="36" t="s">
        <v>5420</v>
      </c>
      <c r="AP2055" s="36" t="s">
        <v>5420</v>
      </c>
      <c r="AQ2055" s="36" t="s">
        <v>5420</v>
      </c>
      <c r="AR2055" s="36" t="s">
        <v>5420</v>
      </c>
      <c r="AS2055" s="36" t="s">
        <v>5420</v>
      </c>
      <c r="AT2055" s="36" t="s">
        <v>5420</v>
      </c>
      <c r="AU2055" s="36" t="s">
        <v>5420</v>
      </c>
      <c r="AV2055" s="36" t="s">
        <v>5420</v>
      </c>
      <c r="AW2055" s="45"/>
      <c r="AX2055" s="45" t="s">
        <v>5420</v>
      </c>
      <c r="AY2055" s="45" t="s">
        <v>5420</v>
      </c>
      <c r="AZ2055" s="45" t="s">
        <v>5420</v>
      </c>
      <c r="BA2055" s="36" t="s">
        <v>5420</v>
      </c>
    </row>
    <row r="2056" spans="1:53" s="58" customFormat="1" ht="15.6" hidden="1" x14ac:dyDescent="0.3">
      <c r="A2056" s="27" t="s">
        <v>3936</v>
      </c>
      <c r="B2056" s="28" t="s">
        <v>3937</v>
      </c>
      <c r="C2056" s="29" t="str">
        <f>_xlfn.XLOOKUP(B2056,'[1]daily break down'!$D:$D,'[1]daily break down'!$E:$E,"")</f>
        <v>ADAMAOUA</v>
      </c>
      <c r="D2056" s="27" t="s">
        <v>21</v>
      </c>
      <c r="E2056" s="27" t="s">
        <v>80</v>
      </c>
      <c r="F2056" s="29" t="s">
        <v>90</v>
      </c>
      <c r="G2056" s="27" t="s">
        <v>3936</v>
      </c>
      <c r="H2056" s="37" t="str">
        <f>_xlfn.XLOOKUP(B2056,[2]CALCULATION!$B:$B,[2]CALCULATION!$H:$H,"")</f>
        <v>HUAWEI</v>
      </c>
      <c r="I2056" s="25">
        <v>0</v>
      </c>
      <c r="J2056" s="25">
        <v>0</v>
      </c>
      <c r="K2056" s="25">
        <v>0</v>
      </c>
      <c r="L2056" s="25">
        <v>0</v>
      </c>
      <c r="M2056" s="25">
        <v>0</v>
      </c>
      <c r="N2056" s="25">
        <v>6.1655865743237649E-2</v>
      </c>
      <c r="O2056" s="25">
        <v>0</v>
      </c>
      <c r="P2056" s="25" t="s">
        <v>6366</v>
      </c>
      <c r="Q2056" s="31" t="s">
        <v>5364</v>
      </c>
      <c r="R2056" s="31"/>
      <c r="S2056" s="32" t="str" cm="1">
        <f t="array" ref="S2056">IFERROR(_xlfn.IFS(
U2056="MPR ISSUE","PDH",
U2056="BSS Hardware Issue","BSS",
U2056="Sites strategiques, MLL, Pylone, etc.","ENVTECH",
U2056="AKTIVCO DEFAUT GE &amp; POWER Cabinet","AKTIVCO",
U2056="AKTIVCO Coupure ENEO &amp; Baisse de tension","AKTIVCO GRID ONLY",
U2056="Coupure ENEO &amp; Baisse de tension","IHS GRID ONLY",
U2056="Defaut GE &amp; POWER Cabinet","IHS",
U2056="Sharing","Partners",
U2056="Sites strategiques &amp; DataCenter","SST &amp; DC",
U2056="Exclu","Exclu",
U2056="SAT","SAT",
U2056="SPARE-ISSUE","SPARE-ISSUE",
U2056="Fiber CAmtel","TRANS_FO_CAMTEL",
U2056="Fiber AOF","Fiber AOF",
U2056="Projet OCM (HUAWEI)","TRAVAUX-HUAWEI",
U2056="Projet OCM (NOKIA)","TRAVAUX-NOKIA",
U2056="ACCESS-ISSUE","ACCESS-ISSUE",
U2056="Projet OCM (ZTE, NOKIA, autres projets)","TRAVAUX OCM",
U2056="No root CAuse","No root cause",
U2056="ODU HS","PDH",
U2056="IP &amp; VLAN","PDH",
U2056="Warehouse HUAWEI","SPARE-ISSUE",
U2056="SPARE-HS","SPARE-ISSUE",
U2056="Power Telco","BSS"
),"")</f>
        <v/>
      </c>
      <c r="T2056" s="32" t="str" cm="1">
        <f t="array" ref="T2056">IFERROR(_xlfn.IFS(
U2056="MPR ISSUE","TX ISSUE",
U2056="BSS Hardware Issue","RAN ISSUE",
U2056="Sites strategiques, MLL, Pylone, etc.","ENVTECH",
U2056="AKTIVCO DEFAUT GE &amp; POWER Cabinet","POWER ISSUE",
U2056="AKTIVCO Coupure ENEO &amp; Baisse de tension","POWER ISSUE",
U2056="Coupure ENEO &amp; Baisse de tension","POWER ISSUE",
U2056="Defaut GE &amp; POWER Cabinet","POWER ISSUE",
U2056="Sharing","POWER ISSUE",
U2056="Sites strategiques &amp; DataCenter","POWER ISSUE",
U2056="Exclu","Exclu",
U2056="SAT","TX ISSUE",
U2056="SPARE-ISSUE","SPARE-ISSUE",
U2056="Fiber CAmtel","TX ISSUE",
U2056="Fiber AOF","TX ISSUE",
U2056="Projet OCM (HUAWEI)","TRAVAUX-HUAWEI",
U2056="Projet OCM (NOKIA)","TRAVAUX -NOKIA",
U2056="ACCESS-ISSUE","ACCESS-ISSUE",
U2056="Projet OCM (ZTE, NOKIA, autres projets)","TRAVAUX OCM",
U2056="No root CAuse","No root cause",
U2056="ODU HS","TX ISSUE",
U2056="IP &amp; VLAN","TX ISSUE",
U2056="Warehouse HUAWEI","SPARE-ISSUE",
U2056="SPARE-HS","SPARE-ISSUE",
U2056="Power Telco","RAN ISSUE"
),"")</f>
        <v/>
      </c>
      <c r="U2056" s="33"/>
      <c r="V2056" s="32" t="str" cm="1">
        <f t="array" ref="V2056">IFERROR(_xlfn.IFS(
U2056="MPR ISSUE","ACTIVE",
U2056="BSS Hardware Issue","ACTIVE",
U2056="Sites strategiques, MLL, Pylone, etc.","PASSIVE",
U2056="AKTIVCO DEFAUT GE &amp; POWER Cabinet","PASSIVE",
U2056="AKTIVCO Coupure ENEO &amp; Baisse de tension","PASSIVE",
U2056="Coupure ENEO &amp; Baisse de tension","PASSIVE",
U2056="Defaut GE &amp; POWER Cabinet","PASSIVE",
U2056="Sharing","PASSIVE",
U2056="Sites strategiques &amp; DataCenter","PASSIVE",
U2056="Exclu","Exclu",
U2056="SAT","ACTIVE",
U2056="SPARE-ISSUE","SPARE-ISSUE",
U2056="Fiber CAmtel","ACTIVE",
U2056="Fiber AOF","ACTIVE",
U2056="Projet OCM (HUAWEI)","PLANNED WORKS",
U2056="Projet OCM (NOKIA)","PLANNED WORKS",
U2056="ACCESS-ISSUE","ACCESS-ISSUE",
U2056="Projet OCM (ZTE, NOKIA, autres projets)","PLANNED WORKS",
U2056="No root CAuse","No root cause",
U2056="ODU HS","ACTIVE",
U2056="IP &amp; VLAN","ACTIVE",
U2056="Warehouse HUAWEI","SPARE-ISSUE",
U2056="SPARE-HS","SPARE-ISSUE",
U2056="Power Telco","ACTIVE"
),"")</f>
        <v/>
      </c>
      <c r="W2056" s="51"/>
      <c r="X2056" s="51"/>
      <c r="Y2056" s="51"/>
      <c r="Z2056" s="51"/>
      <c r="AA2056" s="51"/>
      <c r="AB2056" s="34" t="s">
        <v>5420</v>
      </c>
      <c r="AC2056" s="34" t="str">
        <f>_xlfn.XLOOKUP(B2056,[4]ALL!$B:$B,[4]ALL!$N:$N,"")</f>
        <v/>
      </c>
      <c r="AD2056" s="34" t="s">
        <v>5420</v>
      </c>
      <c r="AE2056" s="34"/>
      <c r="AF2056" s="36" t="s">
        <v>5420</v>
      </c>
      <c r="AG2056" s="29"/>
      <c r="AH2056" s="35"/>
      <c r="AI2056" s="29"/>
      <c r="AJ2056" s="29" t="s">
        <v>5420</v>
      </c>
      <c r="AK2056" s="36" t="s">
        <v>5420</v>
      </c>
      <c r="AL2056" s="36" t="s">
        <v>5420</v>
      </c>
      <c r="AM2056" s="36" t="s">
        <v>5420</v>
      </c>
      <c r="AN2056" s="36" t="s">
        <v>5420</v>
      </c>
      <c r="AO2056" s="36" t="s">
        <v>5420</v>
      </c>
      <c r="AP2056" s="36" t="s">
        <v>5420</v>
      </c>
      <c r="AQ2056" s="36" t="s">
        <v>5420</v>
      </c>
      <c r="AR2056" s="36" t="s">
        <v>5420</v>
      </c>
      <c r="AS2056" s="36" t="s">
        <v>5420</v>
      </c>
      <c r="AT2056" s="36" t="s">
        <v>5420</v>
      </c>
      <c r="AU2056" s="36" t="s">
        <v>5420</v>
      </c>
      <c r="AV2056" s="36" t="s">
        <v>5420</v>
      </c>
      <c r="AW2056" s="45"/>
      <c r="AX2056" s="45" t="s">
        <v>5420</v>
      </c>
      <c r="AY2056" s="45" t="s">
        <v>5420</v>
      </c>
      <c r="AZ2056" s="45" t="s">
        <v>5420</v>
      </c>
      <c r="BA2056" s="36" t="s">
        <v>5420</v>
      </c>
    </row>
    <row r="2057" spans="1:53" s="58" customFormat="1" ht="15.6" hidden="1" x14ac:dyDescent="0.3">
      <c r="A2057" s="27" t="s">
        <v>3938</v>
      </c>
      <c r="B2057" s="28" t="s">
        <v>3939</v>
      </c>
      <c r="C2057" s="29" t="str">
        <f>_xlfn.XLOOKUP(B2057,'[1]daily break down'!$D:$D,'[1]daily break down'!$E:$E,"")</f>
        <v>CENTRE</v>
      </c>
      <c r="D2057" s="27" t="s">
        <v>11</v>
      </c>
      <c r="E2057" s="27" t="s">
        <v>12</v>
      </c>
      <c r="F2057" s="29" t="s">
        <v>226</v>
      </c>
      <c r="G2057" s="27" t="s">
        <v>3938</v>
      </c>
      <c r="H2057" s="30" t="str">
        <f>_xlfn.XLOOKUP(B2057,[2]CALCULATION!$B:$B,[2]CALCULATION!$H:$H,"")</f>
        <v>ZTE</v>
      </c>
      <c r="I2057" s="25">
        <v>0</v>
      </c>
      <c r="J2057" s="25">
        <v>0</v>
      </c>
      <c r="K2057" s="25">
        <v>0</v>
      </c>
      <c r="L2057" s="25">
        <v>0</v>
      </c>
      <c r="M2057" s="25">
        <v>0</v>
      </c>
      <c r="N2057" s="25">
        <v>0</v>
      </c>
      <c r="O2057" s="25">
        <v>0</v>
      </c>
      <c r="P2057" s="25" t="s">
        <v>6366</v>
      </c>
      <c r="Q2057" s="31" t="s">
        <v>5364</v>
      </c>
      <c r="R2057" s="31"/>
      <c r="S2057" s="32" t="str" cm="1">
        <f t="array" ref="S2057">IFERROR(_xlfn.IFS(
U2057="MPR ISSUE","PDH",
U2057="BSS Hardware Issue","BSS",
U2057="Sites strategiques, MLL, Pylone, etc.","ENVTECH",
U2057="AKTIVCO DEFAUT GE &amp; POWER Cabinet","AKTIVCO",
U2057="AKTIVCO Coupure ENEO &amp; Baisse de tension","AKTIVCO GRID ONLY",
U2057="Coupure ENEO &amp; Baisse de tension","IHS GRID ONLY",
U2057="Defaut GE &amp; POWER Cabinet","IHS",
U2057="Sharing","Partners",
U2057="Sites strategiques &amp; DataCenter","SST &amp; DC",
U2057="Exclu","Exclu",
U2057="SAT","SAT",
U2057="SPARE-ISSUE","SPARE-ISSUE",
U2057="Fiber CAmtel","TRANS_FO_CAMTEL",
U2057="Fiber AOF","Fiber AOF",
U2057="Projet OCM (HUAWEI)","TRAVAUX-HUAWEI",
U2057="Projet OCM (NOKIA)","TRAVAUX-NOKIA",
U2057="ACCESS-ISSUE","ACCESS-ISSUE",
U2057="Projet OCM (ZTE, NOKIA, autres projets)","TRAVAUX OCM",
U2057="No root CAuse","No root cause",
U2057="ODU HS","PDH",
U2057="IP &amp; VLAN","PDH",
U2057="Warehouse HUAWEI","SPARE-ISSUE",
U2057="SPARE-HS","SPARE-ISSUE",
U2057="Power Telco","BSS"
),"")</f>
        <v/>
      </c>
      <c r="T2057" s="32" t="str" cm="1">
        <f t="array" ref="T2057">IFERROR(_xlfn.IFS(
U2057="MPR ISSUE","TX ISSUE",
U2057="BSS Hardware Issue","RAN ISSUE",
U2057="Sites strategiques, MLL, Pylone, etc.","ENVTECH",
U2057="AKTIVCO DEFAUT GE &amp; POWER Cabinet","POWER ISSUE",
U2057="AKTIVCO Coupure ENEO &amp; Baisse de tension","POWER ISSUE",
U2057="Coupure ENEO &amp; Baisse de tension","POWER ISSUE",
U2057="Defaut GE &amp; POWER Cabinet","POWER ISSUE",
U2057="Sharing","POWER ISSUE",
U2057="Sites strategiques &amp; DataCenter","POWER ISSUE",
U2057="Exclu","Exclu",
U2057="SAT","TX ISSUE",
U2057="SPARE-ISSUE","SPARE-ISSUE",
U2057="Fiber CAmtel","TX ISSUE",
U2057="Fiber AOF","TX ISSUE",
U2057="Projet OCM (HUAWEI)","TRAVAUX-HUAWEI",
U2057="Projet OCM (NOKIA)","TRAVAUX -NOKIA",
U2057="ACCESS-ISSUE","ACCESS-ISSUE",
U2057="Projet OCM (ZTE, NOKIA, autres projets)","TRAVAUX OCM",
U2057="No root CAuse","No root cause",
U2057="ODU HS","TX ISSUE",
U2057="IP &amp; VLAN","TX ISSUE",
U2057="Warehouse HUAWEI","SPARE-ISSUE",
U2057="SPARE-HS","SPARE-ISSUE",
U2057="Power Telco","RAN ISSUE"
),"")</f>
        <v/>
      </c>
      <c r="U2057" s="33"/>
      <c r="V2057" s="32" t="str" cm="1">
        <f t="array" ref="V2057">IFERROR(_xlfn.IFS(
U2057="MPR ISSUE","ACTIVE",
U2057="BSS Hardware Issue","ACTIVE",
U2057="Sites strategiques, MLL, Pylone, etc.","PASSIVE",
U2057="AKTIVCO DEFAUT GE &amp; POWER Cabinet","PASSIVE",
U2057="AKTIVCO Coupure ENEO &amp; Baisse de tension","PASSIVE",
U2057="Coupure ENEO &amp; Baisse de tension","PASSIVE",
U2057="Defaut GE &amp; POWER Cabinet","PASSIVE",
U2057="Sharing","PASSIVE",
U2057="Sites strategiques &amp; DataCenter","PASSIVE",
U2057="Exclu","Exclu",
U2057="SAT","ACTIVE",
U2057="SPARE-ISSUE","SPARE-ISSUE",
U2057="Fiber CAmtel","ACTIVE",
U2057="Fiber AOF","ACTIVE",
U2057="Projet OCM (HUAWEI)","PLANNED WORKS",
U2057="Projet OCM (NOKIA)","PLANNED WORKS",
U2057="ACCESS-ISSUE","ACCESS-ISSUE",
U2057="Projet OCM (ZTE, NOKIA, autres projets)","PLANNED WORKS",
U2057="No root CAuse","No root cause",
U2057="ODU HS","ACTIVE",
U2057="IP &amp; VLAN","ACTIVE",
U2057="Warehouse HUAWEI","SPARE-ISSUE",
U2057="SPARE-HS","SPARE-ISSUE",
U2057="Power Telco","ACTIVE"
),"")</f>
        <v/>
      </c>
      <c r="W2057" s="51"/>
      <c r="X2057" s="51"/>
      <c r="Y2057" s="51"/>
      <c r="Z2057" s="51"/>
      <c r="AA2057" s="51"/>
      <c r="AB2057" s="34" t="s">
        <v>5420</v>
      </c>
      <c r="AC2057" s="34" t="str">
        <f>_xlfn.XLOOKUP(B2057,[4]ALL!$B:$B,[4]ALL!$N:$N,"")</f>
        <v/>
      </c>
      <c r="AD2057" s="34" t="s">
        <v>5420</v>
      </c>
      <c r="AE2057" s="34"/>
      <c r="AF2057" s="36" t="s">
        <v>5420</v>
      </c>
      <c r="AG2057" s="29"/>
      <c r="AH2057" s="35"/>
      <c r="AI2057" s="29"/>
      <c r="AJ2057" s="29" t="s">
        <v>5420</v>
      </c>
      <c r="AK2057" s="36" t="s">
        <v>5420</v>
      </c>
      <c r="AL2057" s="36" t="s">
        <v>5420</v>
      </c>
      <c r="AM2057" s="36" t="s">
        <v>5420</v>
      </c>
      <c r="AN2057" s="36" t="s">
        <v>5420</v>
      </c>
      <c r="AO2057" s="36" t="s">
        <v>5420</v>
      </c>
      <c r="AP2057" s="36" t="s">
        <v>5420</v>
      </c>
      <c r="AQ2057" s="36" t="s">
        <v>5420</v>
      </c>
      <c r="AR2057" s="36" t="s">
        <v>5420</v>
      </c>
      <c r="AS2057" s="36" t="s">
        <v>5420</v>
      </c>
      <c r="AT2057" s="36" t="s">
        <v>5420</v>
      </c>
      <c r="AU2057" s="36" t="s">
        <v>5420</v>
      </c>
      <c r="AV2057" s="36" t="s">
        <v>5420</v>
      </c>
      <c r="AW2057" s="45"/>
      <c r="AX2057" s="45" t="s">
        <v>5420</v>
      </c>
      <c r="AY2057" s="45" t="s">
        <v>5420</v>
      </c>
      <c r="AZ2057" s="45" t="s">
        <v>5420</v>
      </c>
      <c r="BA2057" s="36" t="s">
        <v>5420</v>
      </c>
    </row>
    <row r="2058" spans="1:53" s="58" customFormat="1" ht="15.6" hidden="1" x14ac:dyDescent="0.3">
      <c r="A2058" s="27" t="s">
        <v>3940</v>
      </c>
      <c r="B2058" s="28" t="s">
        <v>3941</v>
      </c>
      <c r="C2058" s="29" t="str">
        <f>_xlfn.XLOOKUP(B2058,'[1]daily break down'!$D:$D,'[1]daily break down'!$E:$E,"")</f>
        <v>LITTORAL</v>
      </c>
      <c r="D2058" s="27" t="s">
        <v>11</v>
      </c>
      <c r="E2058" s="27" t="s">
        <v>12</v>
      </c>
      <c r="F2058" s="29" t="s">
        <v>31</v>
      </c>
      <c r="G2058" s="27" t="s">
        <v>3940</v>
      </c>
      <c r="H2058" s="30" t="str">
        <f>_xlfn.XLOOKUP(B2058,[2]CALCULATION!$B:$B,[2]CALCULATION!$H:$H,"")</f>
        <v>ZTE</v>
      </c>
      <c r="I2058" s="25">
        <v>0</v>
      </c>
      <c r="J2058" s="25">
        <v>0</v>
      </c>
      <c r="K2058" s="25">
        <v>0</v>
      </c>
      <c r="L2058" s="25">
        <v>0</v>
      </c>
      <c r="M2058" s="25">
        <v>0</v>
      </c>
      <c r="N2058" s="25">
        <v>0</v>
      </c>
      <c r="O2058" s="25">
        <v>0</v>
      </c>
      <c r="P2058" s="25" t="s">
        <v>6366</v>
      </c>
      <c r="Q2058" s="31" t="s">
        <v>5364</v>
      </c>
      <c r="R2058" s="31"/>
      <c r="S2058" s="32" t="str" cm="1">
        <f t="array" ref="S2058">IFERROR(_xlfn.IFS(
U2058="MPR ISSUE","PDH",
U2058="BSS Hardware Issue","BSS",
U2058="Sites strategiques, MLL, Pylone, etc.","ENVTECH",
U2058="AKTIVCO DEFAUT GE &amp; POWER Cabinet","AKTIVCO",
U2058="AKTIVCO Coupure ENEO &amp; Baisse de tension","AKTIVCO GRID ONLY",
U2058="Coupure ENEO &amp; Baisse de tension","IHS GRID ONLY",
U2058="Defaut GE &amp; POWER Cabinet","IHS",
U2058="Sharing","Partners",
U2058="Sites strategiques &amp; DataCenter","SST &amp; DC",
U2058="Exclu","Exclu",
U2058="SAT","SAT",
U2058="SPARE-ISSUE","SPARE-ISSUE",
U2058="Fiber CAmtel","TRANS_FO_CAMTEL",
U2058="Fiber AOF","Fiber AOF",
U2058="Projet OCM (HUAWEI)","TRAVAUX-HUAWEI",
U2058="Projet OCM (NOKIA)","TRAVAUX-NOKIA",
U2058="ACCESS-ISSUE","ACCESS-ISSUE",
U2058="Projet OCM (ZTE, NOKIA, autres projets)","TRAVAUX OCM",
U2058="No root CAuse","No root cause",
U2058="ODU HS","PDH",
U2058="IP &amp; VLAN","PDH",
U2058="Warehouse HUAWEI","SPARE-ISSUE",
U2058="SPARE-HS","SPARE-ISSUE",
U2058="Power Telco","BSS"
),"")</f>
        <v/>
      </c>
      <c r="T2058" s="32" t="str" cm="1">
        <f t="array" ref="T2058">IFERROR(_xlfn.IFS(
U2058="MPR ISSUE","TX ISSUE",
U2058="BSS Hardware Issue","RAN ISSUE",
U2058="Sites strategiques, MLL, Pylone, etc.","ENVTECH",
U2058="AKTIVCO DEFAUT GE &amp; POWER Cabinet","POWER ISSUE",
U2058="AKTIVCO Coupure ENEO &amp; Baisse de tension","POWER ISSUE",
U2058="Coupure ENEO &amp; Baisse de tension","POWER ISSUE",
U2058="Defaut GE &amp; POWER Cabinet","POWER ISSUE",
U2058="Sharing","POWER ISSUE",
U2058="Sites strategiques &amp; DataCenter","POWER ISSUE",
U2058="Exclu","Exclu",
U2058="SAT","TX ISSUE",
U2058="SPARE-ISSUE","SPARE-ISSUE",
U2058="Fiber CAmtel","TX ISSUE",
U2058="Fiber AOF","TX ISSUE",
U2058="Projet OCM (HUAWEI)","TRAVAUX-HUAWEI",
U2058="Projet OCM (NOKIA)","TRAVAUX -NOKIA",
U2058="ACCESS-ISSUE","ACCESS-ISSUE",
U2058="Projet OCM (ZTE, NOKIA, autres projets)","TRAVAUX OCM",
U2058="No root CAuse","No root cause",
U2058="ODU HS","TX ISSUE",
U2058="IP &amp; VLAN","TX ISSUE",
U2058="Warehouse HUAWEI","SPARE-ISSUE",
U2058="SPARE-HS","SPARE-ISSUE",
U2058="Power Telco","RAN ISSUE"
),"")</f>
        <v/>
      </c>
      <c r="U2058" s="33"/>
      <c r="V2058" s="32" t="str" cm="1">
        <f t="array" ref="V2058">IFERROR(_xlfn.IFS(
U2058="MPR ISSUE","ACTIVE",
U2058="BSS Hardware Issue","ACTIVE",
U2058="Sites strategiques, MLL, Pylone, etc.","PASSIVE",
U2058="AKTIVCO DEFAUT GE &amp; POWER Cabinet","PASSIVE",
U2058="AKTIVCO Coupure ENEO &amp; Baisse de tension","PASSIVE",
U2058="Coupure ENEO &amp; Baisse de tension","PASSIVE",
U2058="Defaut GE &amp; POWER Cabinet","PASSIVE",
U2058="Sharing","PASSIVE",
U2058="Sites strategiques &amp; DataCenter","PASSIVE",
U2058="Exclu","Exclu",
U2058="SAT","ACTIVE",
U2058="SPARE-ISSUE","SPARE-ISSUE",
U2058="Fiber CAmtel","ACTIVE",
U2058="Fiber AOF","ACTIVE",
U2058="Projet OCM (HUAWEI)","PLANNED WORKS",
U2058="Projet OCM (NOKIA)","PLANNED WORKS",
U2058="ACCESS-ISSUE","ACCESS-ISSUE",
U2058="Projet OCM (ZTE, NOKIA, autres projets)","PLANNED WORKS",
U2058="No root CAuse","No root cause",
U2058="ODU HS","ACTIVE",
U2058="IP &amp; VLAN","ACTIVE",
U2058="Warehouse HUAWEI","SPARE-ISSUE",
U2058="SPARE-HS","SPARE-ISSUE",
U2058="Power Telco","ACTIVE"
),"")</f>
        <v/>
      </c>
      <c r="W2058" s="51"/>
      <c r="X2058" s="51"/>
      <c r="Y2058" s="51"/>
      <c r="Z2058" s="51"/>
      <c r="AA2058" s="51"/>
      <c r="AB2058" s="34" t="s">
        <v>3941</v>
      </c>
      <c r="AC2058" s="34" t="str">
        <f>_xlfn.XLOOKUP(B2058,[4]ALL!$B:$B,[4]ALL!$N:$N,"")</f>
        <v/>
      </c>
      <c r="AD2058" s="34" t="s">
        <v>5420</v>
      </c>
      <c r="AE2058" s="34"/>
      <c r="AF2058" s="36" t="s">
        <v>5420</v>
      </c>
      <c r="AG2058" s="29"/>
      <c r="AH2058" s="35"/>
      <c r="AI2058" s="29"/>
      <c r="AJ2058" s="29" t="s">
        <v>5420</v>
      </c>
      <c r="AK2058" s="36" t="s">
        <v>5420</v>
      </c>
      <c r="AL2058" s="36" t="s">
        <v>5420</v>
      </c>
      <c r="AM2058" s="36" t="s">
        <v>5420</v>
      </c>
      <c r="AN2058" s="36" t="s">
        <v>5420</v>
      </c>
      <c r="AO2058" s="36" t="s">
        <v>5420</v>
      </c>
      <c r="AP2058" s="36" t="s">
        <v>5420</v>
      </c>
      <c r="AQ2058" s="36" t="s">
        <v>5420</v>
      </c>
      <c r="AR2058" s="36" t="s">
        <v>5420</v>
      </c>
      <c r="AS2058" s="36" t="s">
        <v>5420</v>
      </c>
      <c r="AT2058" s="36" t="s">
        <v>5420</v>
      </c>
      <c r="AU2058" s="36" t="s">
        <v>5420</v>
      </c>
      <c r="AV2058" s="36" t="s">
        <v>5420</v>
      </c>
      <c r="AW2058" s="45"/>
      <c r="AX2058" s="45" t="s">
        <v>5420</v>
      </c>
      <c r="AY2058" s="45" t="s">
        <v>5420</v>
      </c>
      <c r="AZ2058" s="45" t="s">
        <v>5420</v>
      </c>
      <c r="BA2058" s="36" t="s">
        <v>3941</v>
      </c>
    </row>
    <row r="2059" spans="1:53" s="58" customFormat="1" ht="15.6" hidden="1" x14ac:dyDescent="0.3">
      <c r="A2059" s="27" t="s">
        <v>3942</v>
      </c>
      <c r="B2059" s="28" t="s">
        <v>3943</v>
      </c>
      <c r="C2059" s="29" t="str">
        <f>_xlfn.XLOOKUP(B2059,'[1]daily break down'!$D:$D,'[1]daily break down'!$E:$E,"")</f>
        <v>CENTRE</v>
      </c>
      <c r="D2059" s="27" t="s">
        <v>11</v>
      </c>
      <c r="E2059" s="27" t="s">
        <v>12</v>
      </c>
      <c r="F2059" s="29" t="s">
        <v>37</v>
      </c>
      <c r="G2059" s="27" t="s">
        <v>3942</v>
      </c>
      <c r="H2059" s="30" t="str">
        <f>_xlfn.XLOOKUP(B2059,[2]CALCULATION!$B:$B,[2]CALCULATION!$H:$H,"")</f>
        <v>ZTE</v>
      </c>
      <c r="I2059" s="25">
        <v>0</v>
      </c>
      <c r="J2059" s="25">
        <v>0</v>
      </c>
      <c r="K2059" s="25">
        <v>0</v>
      </c>
      <c r="L2059" s="25">
        <v>0</v>
      </c>
      <c r="M2059" s="25">
        <v>0</v>
      </c>
      <c r="N2059" s="25">
        <v>0</v>
      </c>
      <c r="O2059" s="25">
        <v>0</v>
      </c>
      <c r="P2059" s="25" t="s">
        <v>6366</v>
      </c>
      <c r="Q2059" s="31" t="s">
        <v>5364</v>
      </c>
      <c r="R2059" s="31"/>
      <c r="S2059" s="32" t="str" cm="1">
        <f t="array" ref="S2059">IFERROR(_xlfn.IFS(
U2059="MPR ISSUE","PDH",
U2059="BSS Hardware Issue","BSS",
U2059="Sites strategiques, MLL, Pylone, etc.","ENVTECH",
U2059="AKTIVCO DEFAUT GE &amp; POWER Cabinet","AKTIVCO",
U2059="AKTIVCO Coupure ENEO &amp; Baisse de tension","AKTIVCO GRID ONLY",
U2059="Coupure ENEO &amp; Baisse de tension","IHS GRID ONLY",
U2059="Defaut GE &amp; POWER Cabinet","IHS",
U2059="Sharing","Partners",
U2059="Sites strategiques &amp; DataCenter","SST &amp; DC",
U2059="Exclu","Exclu",
U2059="SAT","SAT",
U2059="SPARE-ISSUE","SPARE-ISSUE",
U2059="Fiber CAmtel","TRANS_FO_CAMTEL",
U2059="Fiber AOF","Fiber AOF",
U2059="Projet OCM (HUAWEI)","TRAVAUX-HUAWEI",
U2059="Projet OCM (NOKIA)","TRAVAUX-NOKIA",
U2059="ACCESS-ISSUE","ACCESS-ISSUE",
U2059="Projet OCM (ZTE, NOKIA, autres projets)","TRAVAUX OCM",
U2059="No root CAuse","No root cause",
U2059="ODU HS","PDH",
U2059="IP &amp; VLAN","PDH",
U2059="Warehouse HUAWEI","SPARE-ISSUE",
U2059="SPARE-HS","SPARE-ISSUE",
U2059="Power Telco","BSS"
),"")</f>
        <v/>
      </c>
      <c r="T2059" s="32" t="str" cm="1">
        <f t="array" ref="T2059">IFERROR(_xlfn.IFS(
U2059="MPR ISSUE","TX ISSUE",
U2059="BSS Hardware Issue","RAN ISSUE",
U2059="Sites strategiques, MLL, Pylone, etc.","ENVTECH",
U2059="AKTIVCO DEFAUT GE &amp; POWER Cabinet","POWER ISSUE",
U2059="AKTIVCO Coupure ENEO &amp; Baisse de tension","POWER ISSUE",
U2059="Coupure ENEO &amp; Baisse de tension","POWER ISSUE",
U2059="Defaut GE &amp; POWER Cabinet","POWER ISSUE",
U2059="Sharing","POWER ISSUE",
U2059="Sites strategiques &amp; DataCenter","POWER ISSUE",
U2059="Exclu","Exclu",
U2059="SAT","TX ISSUE",
U2059="SPARE-ISSUE","SPARE-ISSUE",
U2059="Fiber CAmtel","TX ISSUE",
U2059="Fiber AOF","TX ISSUE",
U2059="Projet OCM (HUAWEI)","TRAVAUX-HUAWEI",
U2059="Projet OCM (NOKIA)","TRAVAUX -NOKIA",
U2059="ACCESS-ISSUE","ACCESS-ISSUE",
U2059="Projet OCM (ZTE, NOKIA, autres projets)","TRAVAUX OCM",
U2059="No root CAuse","No root cause",
U2059="ODU HS","TX ISSUE",
U2059="IP &amp; VLAN","TX ISSUE",
U2059="Warehouse HUAWEI","SPARE-ISSUE",
U2059="SPARE-HS","SPARE-ISSUE",
U2059="Power Telco","RAN ISSUE"
),"")</f>
        <v/>
      </c>
      <c r="U2059" s="33"/>
      <c r="V2059" s="32" t="str" cm="1">
        <f t="array" ref="V2059">IFERROR(_xlfn.IFS(
U2059="MPR ISSUE","ACTIVE",
U2059="BSS Hardware Issue","ACTIVE",
U2059="Sites strategiques, MLL, Pylone, etc.","PASSIVE",
U2059="AKTIVCO DEFAUT GE &amp; POWER Cabinet","PASSIVE",
U2059="AKTIVCO Coupure ENEO &amp; Baisse de tension","PASSIVE",
U2059="Coupure ENEO &amp; Baisse de tension","PASSIVE",
U2059="Defaut GE &amp; POWER Cabinet","PASSIVE",
U2059="Sharing","PASSIVE",
U2059="Sites strategiques &amp; DataCenter","PASSIVE",
U2059="Exclu","Exclu",
U2059="SAT","ACTIVE",
U2059="SPARE-ISSUE","SPARE-ISSUE",
U2059="Fiber CAmtel","ACTIVE",
U2059="Fiber AOF","ACTIVE",
U2059="Projet OCM (HUAWEI)","PLANNED WORKS",
U2059="Projet OCM (NOKIA)","PLANNED WORKS",
U2059="ACCESS-ISSUE","ACCESS-ISSUE",
U2059="Projet OCM (ZTE, NOKIA, autres projets)","PLANNED WORKS",
U2059="No root CAuse","No root cause",
U2059="ODU HS","ACTIVE",
U2059="IP &amp; VLAN","ACTIVE",
U2059="Warehouse HUAWEI","SPARE-ISSUE",
U2059="SPARE-HS","SPARE-ISSUE",
U2059="Power Telco","ACTIVE"
),"")</f>
        <v/>
      </c>
      <c r="W2059" s="51"/>
      <c r="X2059" s="51"/>
      <c r="Y2059" s="51"/>
      <c r="Z2059" s="51"/>
      <c r="AA2059" s="51"/>
      <c r="AB2059" s="34" t="s">
        <v>5420</v>
      </c>
      <c r="AC2059" s="34" t="str">
        <f>_xlfn.XLOOKUP(B2059,[4]ALL!$B:$B,[4]ALL!$N:$N,"")</f>
        <v/>
      </c>
      <c r="AD2059" s="34" t="s">
        <v>5420</v>
      </c>
      <c r="AE2059" s="34"/>
      <c r="AF2059" s="36" t="s">
        <v>5420</v>
      </c>
      <c r="AG2059" s="29"/>
      <c r="AH2059" s="35"/>
      <c r="AI2059" s="29"/>
      <c r="AJ2059" s="29" t="s">
        <v>5420</v>
      </c>
      <c r="AK2059" s="36" t="s">
        <v>5420</v>
      </c>
      <c r="AL2059" s="36" t="s">
        <v>5420</v>
      </c>
      <c r="AM2059" s="36" t="s">
        <v>5420</v>
      </c>
      <c r="AN2059" s="36" t="s">
        <v>5420</v>
      </c>
      <c r="AO2059" s="36" t="s">
        <v>5420</v>
      </c>
      <c r="AP2059" s="36" t="s">
        <v>5420</v>
      </c>
      <c r="AQ2059" s="36" t="s">
        <v>5420</v>
      </c>
      <c r="AR2059" s="36" t="s">
        <v>5420</v>
      </c>
      <c r="AS2059" s="36" t="s">
        <v>5420</v>
      </c>
      <c r="AT2059" s="36" t="s">
        <v>5420</v>
      </c>
      <c r="AU2059" s="36" t="s">
        <v>5420</v>
      </c>
      <c r="AV2059" s="36" t="s">
        <v>5420</v>
      </c>
      <c r="AW2059" s="45"/>
      <c r="AX2059" s="45" t="s">
        <v>5420</v>
      </c>
      <c r="AY2059" s="45" t="s">
        <v>5420</v>
      </c>
      <c r="AZ2059" s="45" t="s">
        <v>5420</v>
      </c>
      <c r="BA2059" s="36" t="s">
        <v>5420</v>
      </c>
    </row>
    <row r="2060" spans="1:53" s="58" customFormat="1" ht="15.6" hidden="1" x14ac:dyDescent="0.3">
      <c r="A2060" s="27" t="s">
        <v>3944</v>
      </c>
      <c r="B2060" s="28" t="s">
        <v>3945</v>
      </c>
      <c r="C2060" s="29" t="str">
        <f>_xlfn.XLOOKUP(B2060,'[1]daily break down'!$D:$D,'[1]daily break down'!$E:$E,"")</f>
        <v>ADAMAOUA</v>
      </c>
      <c r="D2060" s="27" t="s">
        <v>11</v>
      </c>
      <c r="E2060" s="27" t="s">
        <v>66</v>
      </c>
      <c r="F2060" s="29" t="s">
        <v>90</v>
      </c>
      <c r="G2060" s="27" t="s">
        <v>3946</v>
      </c>
      <c r="H2060" s="37" t="str">
        <f>_xlfn.XLOOKUP(B2060,[2]CALCULATION!$B:$B,[2]CALCULATION!$H:$H,"")</f>
        <v>HUAWEI</v>
      </c>
      <c r="I2060" s="25">
        <v>0</v>
      </c>
      <c r="J2060" s="25">
        <v>0</v>
      </c>
      <c r="K2060" s="25">
        <v>0</v>
      </c>
      <c r="L2060" s="25">
        <v>0</v>
      </c>
      <c r="M2060" s="25">
        <v>0</v>
      </c>
      <c r="N2060" s="25">
        <v>0</v>
      </c>
      <c r="O2060" s="25">
        <v>0</v>
      </c>
      <c r="P2060" s="25" t="s">
        <v>6366</v>
      </c>
      <c r="Q2060" s="31" t="s">
        <v>5364</v>
      </c>
      <c r="R2060" s="31"/>
      <c r="S2060" s="32" t="str" cm="1">
        <f t="array" ref="S2060">IFERROR(_xlfn.IFS(
U2060="MPR ISSUE","PDH",
U2060="BSS Hardware Issue","BSS",
U2060="Sites strategiques, MLL, Pylone, etc.","ENVTECH",
U2060="AKTIVCO DEFAUT GE &amp; POWER Cabinet","AKTIVCO",
U2060="AKTIVCO Coupure ENEO &amp; Baisse de tension","AKTIVCO GRID ONLY",
U2060="Coupure ENEO &amp; Baisse de tension","IHS GRID ONLY",
U2060="Defaut GE &amp; POWER Cabinet","IHS",
U2060="Sharing","Partners",
U2060="Sites strategiques &amp; DataCenter","SST &amp; DC",
U2060="Exclu","Exclu",
U2060="SAT","SAT",
U2060="SPARE-ISSUE","SPARE-ISSUE",
U2060="Fiber CAmtel","TRANS_FO_CAMTEL",
U2060="Fiber AOF","Fiber AOF",
U2060="Projet OCM (HUAWEI)","TRAVAUX-HUAWEI",
U2060="Projet OCM (NOKIA)","TRAVAUX-NOKIA",
U2060="ACCESS-ISSUE","ACCESS-ISSUE",
U2060="Projet OCM (ZTE, NOKIA, autres projets)","TRAVAUX OCM",
U2060="No root CAuse","No root cause",
U2060="ODU HS","PDH",
U2060="IP &amp; VLAN","PDH",
U2060="Warehouse HUAWEI","SPARE-ISSUE",
U2060="SPARE-HS","SPARE-ISSUE",
U2060="Power Telco","BSS"
),"")</f>
        <v/>
      </c>
      <c r="T2060" s="32" t="str" cm="1">
        <f t="array" ref="T2060">IFERROR(_xlfn.IFS(
U2060="MPR ISSUE","TX ISSUE",
U2060="BSS Hardware Issue","RAN ISSUE",
U2060="Sites strategiques, MLL, Pylone, etc.","ENVTECH",
U2060="AKTIVCO DEFAUT GE &amp; POWER Cabinet","POWER ISSUE",
U2060="AKTIVCO Coupure ENEO &amp; Baisse de tension","POWER ISSUE",
U2060="Coupure ENEO &amp; Baisse de tension","POWER ISSUE",
U2060="Defaut GE &amp; POWER Cabinet","POWER ISSUE",
U2060="Sharing","POWER ISSUE",
U2060="Sites strategiques &amp; DataCenter","POWER ISSUE",
U2060="Exclu","Exclu",
U2060="SAT","TX ISSUE",
U2060="SPARE-ISSUE","SPARE-ISSUE",
U2060="Fiber CAmtel","TX ISSUE",
U2060="Fiber AOF","TX ISSUE",
U2060="Projet OCM (HUAWEI)","TRAVAUX-HUAWEI",
U2060="Projet OCM (NOKIA)","TRAVAUX -NOKIA",
U2060="ACCESS-ISSUE","ACCESS-ISSUE",
U2060="Projet OCM (ZTE, NOKIA, autres projets)","TRAVAUX OCM",
U2060="No root CAuse","No root cause",
U2060="ODU HS","TX ISSUE",
U2060="IP &amp; VLAN","TX ISSUE",
U2060="Warehouse HUAWEI","SPARE-ISSUE",
U2060="SPARE-HS","SPARE-ISSUE",
U2060="Power Telco","RAN ISSUE"
),"")</f>
        <v/>
      </c>
      <c r="U2060" s="33"/>
      <c r="V2060" s="32" t="str" cm="1">
        <f t="array" ref="V2060">IFERROR(_xlfn.IFS(
U2060="MPR ISSUE","ACTIVE",
U2060="BSS Hardware Issue","ACTIVE",
U2060="Sites strategiques, MLL, Pylone, etc.","PASSIVE",
U2060="AKTIVCO DEFAUT GE &amp; POWER Cabinet","PASSIVE",
U2060="AKTIVCO Coupure ENEO &amp; Baisse de tension","PASSIVE",
U2060="Coupure ENEO &amp; Baisse de tension","PASSIVE",
U2060="Defaut GE &amp; POWER Cabinet","PASSIVE",
U2060="Sharing","PASSIVE",
U2060="Sites strategiques &amp; DataCenter","PASSIVE",
U2060="Exclu","Exclu",
U2060="SAT","ACTIVE",
U2060="SPARE-ISSUE","SPARE-ISSUE",
U2060="Fiber CAmtel","ACTIVE",
U2060="Fiber AOF","ACTIVE",
U2060="Projet OCM (HUAWEI)","PLANNED WORKS",
U2060="Projet OCM (NOKIA)","PLANNED WORKS",
U2060="ACCESS-ISSUE","ACCESS-ISSUE",
U2060="Projet OCM (ZTE, NOKIA, autres projets)","PLANNED WORKS",
U2060="No root CAuse","No root cause",
U2060="ODU HS","ACTIVE",
U2060="IP &amp; VLAN","ACTIVE",
U2060="Warehouse HUAWEI","SPARE-ISSUE",
U2060="SPARE-HS","SPARE-ISSUE",
U2060="Power Telco","ACTIVE"
),"")</f>
        <v/>
      </c>
      <c r="W2060" s="51"/>
      <c r="X2060" s="51"/>
      <c r="Y2060" s="51"/>
      <c r="Z2060" s="51"/>
      <c r="AA2060" s="51"/>
      <c r="AB2060" s="34" t="s">
        <v>5420</v>
      </c>
      <c r="AC2060" s="34" t="str">
        <f>_xlfn.XLOOKUP(B2060,[4]ALL!$B:$B,[4]ALL!$N:$N,"")</f>
        <v/>
      </c>
      <c r="AD2060" s="34" t="s">
        <v>5420</v>
      </c>
      <c r="AE2060" s="34"/>
      <c r="AF2060" s="36" t="s">
        <v>5420</v>
      </c>
      <c r="AG2060" s="29"/>
      <c r="AH2060" s="35"/>
      <c r="AI2060" s="29"/>
      <c r="AJ2060" s="29" t="s">
        <v>5420</v>
      </c>
      <c r="AK2060" s="36" t="s">
        <v>5420</v>
      </c>
      <c r="AL2060" s="36" t="s">
        <v>5420</v>
      </c>
      <c r="AM2060" s="36" t="s">
        <v>5420</v>
      </c>
      <c r="AN2060" s="36" t="s">
        <v>5420</v>
      </c>
      <c r="AO2060" s="36" t="s">
        <v>5420</v>
      </c>
      <c r="AP2060" s="36" t="s">
        <v>5420</v>
      </c>
      <c r="AQ2060" s="36" t="s">
        <v>5420</v>
      </c>
      <c r="AR2060" s="36" t="s">
        <v>5420</v>
      </c>
      <c r="AS2060" s="36" t="s">
        <v>5420</v>
      </c>
      <c r="AT2060" s="36" t="s">
        <v>5420</v>
      </c>
      <c r="AU2060" s="36" t="s">
        <v>5420</v>
      </c>
      <c r="AV2060" s="36" t="s">
        <v>5420</v>
      </c>
      <c r="AW2060" s="45"/>
      <c r="AX2060" s="45" t="s">
        <v>5420</v>
      </c>
      <c r="AY2060" s="45" t="s">
        <v>5420</v>
      </c>
      <c r="AZ2060" s="45" t="s">
        <v>5420</v>
      </c>
      <c r="BA2060" s="36" t="s">
        <v>5420</v>
      </c>
    </row>
    <row r="2061" spans="1:53" s="58" customFormat="1" ht="15.6" hidden="1" x14ac:dyDescent="0.3">
      <c r="A2061" s="27" t="s">
        <v>3950</v>
      </c>
      <c r="B2061" s="28" t="s">
        <v>3951</v>
      </c>
      <c r="C2061" s="29" t="str">
        <f>_xlfn.XLOOKUP(B2061,'[1]daily break down'!$D:$D,'[1]daily break down'!$E:$E,"")</f>
        <v>LITTORAL</v>
      </c>
      <c r="D2061" s="27" t="s">
        <v>11</v>
      </c>
      <c r="E2061" s="27" t="s">
        <v>237</v>
      </c>
      <c r="F2061" s="29" t="s">
        <v>13</v>
      </c>
      <c r="G2061" s="27" t="s">
        <v>3950</v>
      </c>
      <c r="H2061" s="30" t="str">
        <f>_xlfn.XLOOKUP(B2061,[2]CALCULATION!$B:$B,[2]CALCULATION!$H:$H,"")</f>
        <v>ZTE</v>
      </c>
      <c r="I2061" s="25">
        <v>0</v>
      </c>
      <c r="J2061" s="25">
        <v>0</v>
      </c>
      <c r="K2061" s="25">
        <v>0</v>
      </c>
      <c r="L2061" s="25">
        <v>0</v>
      </c>
      <c r="M2061" s="25">
        <v>0</v>
      </c>
      <c r="N2061" s="25">
        <v>0</v>
      </c>
      <c r="O2061" s="25">
        <v>0</v>
      </c>
      <c r="P2061" s="25" t="s">
        <v>6366</v>
      </c>
      <c r="Q2061" s="31" t="str">
        <f>_xlfn.XLOOKUP(B2061,'[1]daily break down'!$D:$D,'[1]daily break down'!$O:$O,"")</f>
        <v>Insecurity</v>
      </c>
      <c r="R2061" s="31"/>
      <c r="S2061" s="32" t="str" cm="1">
        <f t="array" ref="S2061">IFERROR(_xlfn.IFS(
U2061="MPR ISSUE","PDH",
U2061="BSS Hardware Issue","BSS",
U2061="Sites strategiques, MLL, Pylone, etc.","ENVTECH",
U2061="AKTIVCO DEFAUT GE &amp; POWER Cabinet","AKTIVCO",
U2061="AKTIVCO Coupure ENEO &amp; Baisse de tension","AKTIVCO GRID ONLY",
U2061="Coupure ENEO &amp; Baisse de tension","IHS GRID ONLY",
U2061="Defaut GE &amp; POWER Cabinet","IHS",
U2061="Sharing","Partners",
U2061="Sites strategiques &amp; DataCenter","SST &amp; DC",
U2061="Exclu","Exclu",
U2061="SAT","SAT",
U2061="SPARE-ISSUE","SPARE-ISSUE",
U2061="Fiber CAmtel","TRANS_FO_CAMTEL",
U2061="Fiber AOF","Fiber AOF",
U2061="Projet OCM (HUAWEI)","TRAVAUX-HUAWEI",
U2061="Projet OCM (NOKIA)","TRAVAUX-NOKIA",
U2061="ACCESS-ISSUE","ACCESS-ISSUE",
U2061="Projet OCM (ZTE, NOKIA, autres projets)","TRAVAUX OCM",
U2061="No root CAuse","No root cause",
U2061="ODU HS","PDH",
U2061="IP &amp; VLAN","PDH",
U2061="Warehouse HUAWEI","SPARE-ISSUE",
U2061="SPARE-HS","SPARE-ISSUE",
U2061="Power Telco","BSS"
),"")</f>
        <v/>
      </c>
      <c r="T2061" s="32" t="str" cm="1">
        <f t="array" ref="T2061">IFERROR(_xlfn.IFS(
U2061="MPR ISSUE","TX ISSUE",
U2061="BSS Hardware Issue","RAN ISSUE",
U2061="Sites strategiques, MLL, Pylone, etc.","ENVTECH",
U2061="AKTIVCO DEFAUT GE &amp; POWER Cabinet","POWER ISSUE",
U2061="AKTIVCO Coupure ENEO &amp; Baisse de tension","POWER ISSUE",
U2061="Coupure ENEO &amp; Baisse de tension","POWER ISSUE",
U2061="Defaut GE &amp; POWER Cabinet","POWER ISSUE",
U2061="Sharing","POWER ISSUE",
U2061="Sites strategiques &amp; DataCenter","POWER ISSUE",
U2061="Exclu","Exclu",
U2061="SAT","TX ISSUE",
U2061="SPARE-ISSUE","SPARE-ISSUE",
U2061="Fiber CAmtel","TX ISSUE",
U2061="Fiber AOF","TX ISSUE",
U2061="Projet OCM (HUAWEI)","TRAVAUX-HUAWEI",
U2061="Projet OCM (NOKIA)","TRAVAUX -NOKIA",
U2061="ACCESS-ISSUE","ACCESS-ISSUE",
U2061="Projet OCM (ZTE, NOKIA, autres projets)","TRAVAUX OCM",
U2061="No root CAuse","No root cause",
U2061="ODU HS","TX ISSUE",
U2061="IP &amp; VLAN","TX ISSUE",
U2061="Warehouse HUAWEI","SPARE-ISSUE",
U2061="SPARE-HS","SPARE-ISSUE",
U2061="Power Telco","RAN ISSUE"
),"")</f>
        <v/>
      </c>
      <c r="U2061" s="33"/>
      <c r="V2061" s="32" t="str" cm="1">
        <f t="array" ref="V2061">IFERROR(_xlfn.IFS(
U2061="MPR ISSUE","ACTIVE",
U2061="BSS Hardware Issue","ACTIVE",
U2061="Sites strategiques, MLL, Pylone, etc.","PASSIVE",
U2061="AKTIVCO DEFAUT GE &amp; POWER Cabinet","PASSIVE",
U2061="AKTIVCO Coupure ENEO &amp; Baisse de tension","PASSIVE",
U2061="Coupure ENEO &amp; Baisse de tension","PASSIVE",
U2061="Defaut GE &amp; POWER Cabinet","PASSIVE",
U2061="Sharing","PASSIVE",
U2061="Sites strategiques &amp; DataCenter","PASSIVE",
U2061="Exclu","Exclu",
U2061="SAT","ACTIVE",
U2061="SPARE-ISSUE","SPARE-ISSUE",
U2061="Fiber CAmtel","ACTIVE",
U2061="Fiber AOF","ACTIVE",
U2061="Projet OCM (HUAWEI)","PLANNED WORKS",
U2061="Projet OCM (NOKIA)","PLANNED WORKS",
U2061="ACCESS-ISSUE","ACCESS-ISSUE",
U2061="Projet OCM (ZTE, NOKIA, autres projets)","PLANNED WORKS",
U2061="No root CAuse","No root cause",
U2061="ODU HS","ACTIVE",
U2061="IP &amp; VLAN","ACTIVE",
U2061="Warehouse HUAWEI","SPARE-ISSUE",
U2061="SPARE-HS","SPARE-ISSUE",
U2061="Power Telco","ACTIVE"
),"")</f>
        <v/>
      </c>
      <c r="W2061" s="51"/>
      <c r="X2061" s="51"/>
      <c r="Y2061" s="51"/>
      <c r="Z2061" s="51"/>
      <c r="AA2061" s="51"/>
      <c r="AB2061" s="34" t="s">
        <v>5420</v>
      </c>
      <c r="AC2061" s="34" t="str">
        <f>_xlfn.XLOOKUP(B2061,[4]ALL!$B:$B,[4]ALL!$N:$N,"")</f>
        <v/>
      </c>
      <c r="AD2061" s="34" t="s">
        <v>5420</v>
      </c>
      <c r="AE2061" s="34"/>
      <c r="AF2061" s="36" t="s">
        <v>5420</v>
      </c>
      <c r="AG2061" s="29"/>
      <c r="AH2061" s="35"/>
      <c r="AI2061" s="29"/>
      <c r="AJ2061" s="29" t="s">
        <v>5420</v>
      </c>
      <c r="AK2061" s="36" t="s">
        <v>5420</v>
      </c>
      <c r="AL2061" s="36" t="s">
        <v>5420</v>
      </c>
      <c r="AM2061" s="36" t="s">
        <v>5420</v>
      </c>
      <c r="AN2061" s="36" t="s">
        <v>5420</v>
      </c>
      <c r="AO2061" s="36" t="s">
        <v>5420</v>
      </c>
      <c r="AP2061" s="36" t="s">
        <v>5420</v>
      </c>
      <c r="AQ2061" s="36" t="s">
        <v>5420</v>
      </c>
      <c r="AR2061" s="36" t="s">
        <v>5420</v>
      </c>
      <c r="AS2061" s="36" t="s">
        <v>5420</v>
      </c>
      <c r="AT2061" s="36" t="s">
        <v>5420</v>
      </c>
      <c r="AU2061" s="36" t="s">
        <v>5420</v>
      </c>
      <c r="AV2061" s="36" t="s">
        <v>5420</v>
      </c>
      <c r="AW2061" s="45"/>
      <c r="AX2061" s="45" t="s">
        <v>5420</v>
      </c>
      <c r="AY2061" s="45" t="s">
        <v>5420</v>
      </c>
      <c r="AZ2061" s="45" t="s">
        <v>5420</v>
      </c>
      <c r="BA2061" s="36" t="s">
        <v>5420</v>
      </c>
    </row>
    <row r="2062" spans="1:53" s="58" customFormat="1" ht="15.6" hidden="1" x14ac:dyDescent="0.3">
      <c r="A2062" s="27" t="s">
        <v>3952</v>
      </c>
      <c r="B2062" s="28" t="s">
        <v>3953</v>
      </c>
      <c r="C2062" s="29" t="str">
        <f>_xlfn.XLOOKUP(B2062,'[1]daily break down'!$D:$D,'[1]daily break down'!$E:$E,"")</f>
        <v>CENTRE</v>
      </c>
      <c r="D2062" s="27" t="s">
        <v>11</v>
      </c>
      <c r="E2062" s="27" t="s">
        <v>594</v>
      </c>
      <c r="F2062" s="29" t="s">
        <v>226</v>
      </c>
      <c r="G2062" s="27" t="s">
        <v>3954</v>
      </c>
      <c r="H2062" s="39" t="str">
        <f>_xlfn.XLOOKUP(B2062,[2]CALCULATION!$B:$B,[2]CALCULATION!$H:$H,"")</f>
        <v>NOKIA</v>
      </c>
      <c r="I2062" s="25">
        <v>0</v>
      </c>
      <c r="J2062" s="25">
        <v>0</v>
      </c>
      <c r="K2062" s="25">
        <v>0</v>
      </c>
      <c r="L2062" s="25">
        <v>0</v>
      </c>
      <c r="M2062" s="25">
        <v>0</v>
      </c>
      <c r="N2062" s="25">
        <v>0</v>
      </c>
      <c r="O2062" s="25">
        <v>0</v>
      </c>
      <c r="P2062" s="25" t="s">
        <v>6366</v>
      </c>
      <c r="Q2062" s="31" t="s">
        <v>5364</v>
      </c>
      <c r="R2062" s="31"/>
      <c r="S2062" s="32" t="str" cm="1">
        <f t="array" ref="S2062">IFERROR(_xlfn.IFS(
U2062="MPR ISSUE","PDH",
U2062="BSS Hardware Issue","BSS",
U2062="Sites strategiques, MLL, Pylone, etc.","ENVTECH",
U2062="AKTIVCO DEFAUT GE &amp; POWER Cabinet","AKTIVCO",
U2062="AKTIVCO Coupure ENEO &amp; Baisse de tension","AKTIVCO GRID ONLY",
U2062="Coupure ENEO &amp; Baisse de tension","IHS GRID ONLY",
U2062="Defaut GE &amp; POWER Cabinet","IHS",
U2062="Sharing","Partners",
U2062="Sites strategiques &amp; DataCenter","SST &amp; DC",
U2062="Exclu","Exclu",
U2062="SAT","SAT",
U2062="SPARE-ISSUE","SPARE-ISSUE",
U2062="Fiber CAmtel","TRANS_FO_CAMTEL",
U2062="Fiber AOF","Fiber AOF",
U2062="Projet OCM (HUAWEI)","TRAVAUX-HUAWEI",
U2062="Projet OCM (NOKIA)","TRAVAUX-NOKIA",
U2062="ACCESS-ISSUE","ACCESS-ISSUE",
U2062="Projet OCM (ZTE, NOKIA, autres projets)","TRAVAUX OCM",
U2062="No root CAuse","No root cause",
U2062="ODU HS","PDH",
U2062="IP &amp; VLAN","PDH",
U2062="Warehouse HUAWEI","SPARE-ISSUE",
U2062="SPARE-HS","SPARE-ISSUE",
U2062="Power Telco","BSS"
),"")</f>
        <v/>
      </c>
      <c r="T2062" s="32" t="str" cm="1">
        <f t="array" ref="T2062">IFERROR(_xlfn.IFS(
U2062="MPR ISSUE","TX ISSUE",
U2062="BSS Hardware Issue","RAN ISSUE",
U2062="Sites strategiques, MLL, Pylone, etc.","ENVTECH",
U2062="AKTIVCO DEFAUT GE &amp; POWER Cabinet","POWER ISSUE",
U2062="AKTIVCO Coupure ENEO &amp; Baisse de tension","POWER ISSUE",
U2062="Coupure ENEO &amp; Baisse de tension","POWER ISSUE",
U2062="Defaut GE &amp; POWER Cabinet","POWER ISSUE",
U2062="Sharing","POWER ISSUE",
U2062="Sites strategiques &amp; DataCenter","POWER ISSUE",
U2062="Exclu","Exclu",
U2062="SAT","TX ISSUE",
U2062="SPARE-ISSUE","SPARE-ISSUE",
U2062="Fiber CAmtel","TX ISSUE",
U2062="Fiber AOF","TX ISSUE",
U2062="Projet OCM (HUAWEI)","TRAVAUX-HUAWEI",
U2062="Projet OCM (NOKIA)","TRAVAUX -NOKIA",
U2062="ACCESS-ISSUE","ACCESS-ISSUE",
U2062="Projet OCM (ZTE, NOKIA, autres projets)","TRAVAUX OCM",
U2062="No root CAuse","No root cause",
U2062="ODU HS","TX ISSUE",
U2062="IP &amp; VLAN","TX ISSUE",
U2062="Warehouse HUAWEI","SPARE-ISSUE",
U2062="SPARE-HS","SPARE-ISSUE",
U2062="Power Telco","RAN ISSUE"
),"")</f>
        <v/>
      </c>
      <c r="U2062" s="33"/>
      <c r="V2062" s="32" t="str" cm="1">
        <f t="array" ref="V2062">IFERROR(_xlfn.IFS(
U2062="MPR ISSUE","ACTIVE",
U2062="BSS Hardware Issue","ACTIVE",
U2062="Sites strategiques, MLL, Pylone, etc.","PASSIVE",
U2062="AKTIVCO DEFAUT GE &amp; POWER Cabinet","PASSIVE",
U2062="AKTIVCO Coupure ENEO &amp; Baisse de tension","PASSIVE",
U2062="Coupure ENEO &amp; Baisse de tension","PASSIVE",
U2062="Defaut GE &amp; POWER Cabinet","PASSIVE",
U2062="Sharing","PASSIVE",
U2062="Sites strategiques &amp; DataCenter","PASSIVE",
U2062="Exclu","Exclu",
U2062="SAT","ACTIVE",
U2062="SPARE-ISSUE","SPARE-ISSUE",
U2062="Fiber CAmtel","ACTIVE",
U2062="Fiber AOF","ACTIVE",
U2062="Projet OCM (HUAWEI)","PLANNED WORKS",
U2062="Projet OCM (NOKIA)","PLANNED WORKS",
U2062="ACCESS-ISSUE","ACCESS-ISSUE",
U2062="Projet OCM (ZTE, NOKIA, autres projets)","PLANNED WORKS",
U2062="No root CAuse","No root cause",
U2062="ODU HS","ACTIVE",
U2062="IP &amp; VLAN","ACTIVE",
U2062="Warehouse HUAWEI","SPARE-ISSUE",
U2062="SPARE-HS","SPARE-ISSUE",
U2062="Power Telco","ACTIVE"
),"")</f>
        <v/>
      </c>
      <c r="W2062" s="51"/>
      <c r="X2062" s="51"/>
      <c r="Y2062" s="51"/>
      <c r="Z2062" s="51"/>
      <c r="AA2062" s="51"/>
      <c r="AB2062" s="34" t="s">
        <v>5420</v>
      </c>
      <c r="AC2062" s="34" t="str">
        <f>_xlfn.XLOOKUP(B2062,[4]ALL!$B:$B,[4]ALL!$N:$N,"")</f>
        <v/>
      </c>
      <c r="AD2062" s="34" t="s">
        <v>5420</v>
      </c>
      <c r="AE2062" s="34"/>
      <c r="AF2062" s="36" t="s">
        <v>5420</v>
      </c>
      <c r="AG2062" s="29"/>
      <c r="AH2062" s="35"/>
      <c r="AI2062" s="29"/>
      <c r="AJ2062" s="29" t="s">
        <v>5420</v>
      </c>
      <c r="AK2062" s="36" t="s">
        <v>5420</v>
      </c>
      <c r="AL2062" s="36" t="s">
        <v>5420</v>
      </c>
      <c r="AM2062" s="36" t="s">
        <v>5420</v>
      </c>
      <c r="AN2062" s="36" t="s">
        <v>5420</v>
      </c>
      <c r="AO2062" s="36" t="s">
        <v>5420</v>
      </c>
      <c r="AP2062" s="36" t="s">
        <v>5420</v>
      </c>
      <c r="AQ2062" s="36" t="s">
        <v>5420</v>
      </c>
      <c r="AR2062" s="36" t="s">
        <v>5420</v>
      </c>
      <c r="AS2062" s="36" t="s">
        <v>5420</v>
      </c>
      <c r="AT2062" s="36" t="s">
        <v>5420</v>
      </c>
      <c r="AU2062" s="36" t="s">
        <v>5420</v>
      </c>
      <c r="AV2062" s="36" t="s">
        <v>5420</v>
      </c>
      <c r="AW2062" s="45"/>
      <c r="AX2062" s="45" t="s">
        <v>5420</v>
      </c>
      <c r="AY2062" s="45" t="s">
        <v>5420</v>
      </c>
      <c r="AZ2062" s="45" t="s">
        <v>5420</v>
      </c>
      <c r="BA2062" s="36" t="s">
        <v>5420</v>
      </c>
    </row>
    <row r="2063" spans="1:53" s="58" customFormat="1" ht="15.6" hidden="1" x14ac:dyDescent="0.3">
      <c r="A2063" s="27" t="s">
        <v>3961</v>
      </c>
      <c r="B2063" s="28" t="s">
        <v>3962</v>
      </c>
      <c r="C2063" s="29" t="str">
        <f>_xlfn.XLOOKUP(B2063,'[1]daily break down'!$D:$D,'[1]daily break down'!$E:$E,"")</f>
        <v>OUEST</v>
      </c>
      <c r="D2063" s="27" t="s">
        <v>11</v>
      </c>
      <c r="E2063" s="27" t="s">
        <v>12</v>
      </c>
      <c r="F2063" s="29" t="s">
        <v>102</v>
      </c>
      <c r="G2063" s="27" t="s">
        <v>3963</v>
      </c>
      <c r="H2063" s="37" t="str">
        <f>_xlfn.XLOOKUP(B2063,[2]CALCULATION!$B:$B,[2]CALCULATION!$H:$H,"")</f>
        <v>HUAWEI</v>
      </c>
      <c r="I2063" s="25">
        <v>0</v>
      </c>
      <c r="J2063" s="25">
        <v>0</v>
      </c>
      <c r="K2063" s="25">
        <v>0</v>
      </c>
      <c r="L2063" s="25">
        <v>0</v>
      </c>
      <c r="M2063" s="25">
        <v>0</v>
      </c>
      <c r="N2063" s="25">
        <v>0</v>
      </c>
      <c r="O2063" s="25">
        <v>0</v>
      </c>
      <c r="P2063" s="25" t="s">
        <v>6366</v>
      </c>
      <c r="Q2063" s="31" t="s">
        <v>5364</v>
      </c>
      <c r="R2063" s="31"/>
      <c r="S2063" s="32" t="str" cm="1">
        <f t="array" ref="S2063">IFERROR(_xlfn.IFS(
U2063="MPR ISSUE","PDH",
U2063="BSS Hardware Issue","BSS",
U2063="Sites strategiques, MLL, Pylone, etc.","ENVTECH",
U2063="AKTIVCO DEFAUT GE &amp; POWER Cabinet","AKTIVCO",
U2063="AKTIVCO Coupure ENEO &amp; Baisse de tension","AKTIVCO GRID ONLY",
U2063="Coupure ENEO &amp; Baisse de tension","IHS GRID ONLY",
U2063="Defaut GE &amp; POWER Cabinet","IHS",
U2063="Sharing","Partners",
U2063="Sites strategiques &amp; DataCenter","SST &amp; DC",
U2063="Exclu","Exclu",
U2063="SAT","SAT",
U2063="SPARE-ISSUE","SPARE-ISSUE",
U2063="Fiber CAmtel","TRANS_FO_CAMTEL",
U2063="Fiber AOF","Fiber AOF",
U2063="Projet OCM (HUAWEI)","TRAVAUX-HUAWEI",
U2063="Projet OCM (NOKIA)","TRAVAUX-NOKIA",
U2063="ACCESS-ISSUE","ACCESS-ISSUE",
U2063="Projet OCM (ZTE, NOKIA, autres projets)","TRAVAUX OCM",
U2063="No root CAuse","No root cause",
U2063="ODU HS","PDH",
U2063="IP &amp; VLAN","PDH",
U2063="Warehouse HUAWEI","SPARE-ISSUE",
U2063="SPARE-HS","SPARE-ISSUE",
U2063="Power Telco","BSS"
),"")</f>
        <v/>
      </c>
      <c r="T2063" s="32" t="str" cm="1">
        <f t="array" ref="T2063">IFERROR(_xlfn.IFS(
U2063="MPR ISSUE","TX ISSUE",
U2063="BSS Hardware Issue","RAN ISSUE",
U2063="Sites strategiques, MLL, Pylone, etc.","ENVTECH",
U2063="AKTIVCO DEFAUT GE &amp; POWER Cabinet","POWER ISSUE",
U2063="AKTIVCO Coupure ENEO &amp; Baisse de tension","POWER ISSUE",
U2063="Coupure ENEO &amp; Baisse de tension","POWER ISSUE",
U2063="Defaut GE &amp; POWER Cabinet","POWER ISSUE",
U2063="Sharing","POWER ISSUE",
U2063="Sites strategiques &amp; DataCenter","POWER ISSUE",
U2063="Exclu","Exclu",
U2063="SAT","TX ISSUE",
U2063="SPARE-ISSUE","SPARE-ISSUE",
U2063="Fiber CAmtel","TX ISSUE",
U2063="Fiber AOF","TX ISSUE",
U2063="Projet OCM (HUAWEI)","TRAVAUX-HUAWEI",
U2063="Projet OCM (NOKIA)","TRAVAUX -NOKIA",
U2063="ACCESS-ISSUE","ACCESS-ISSUE",
U2063="Projet OCM (ZTE, NOKIA, autres projets)","TRAVAUX OCM",
U2063="No root CAuse","No root cause",
U2063="ODU HS","TX ISSUE",
U2063="IP &amp; VLAN","TX ISSUE",
U2063="Warehouse HUAWEI","SPARE-ISSUE",
U2063="SPARE-HS","SPARE-ISSUE",
U2063="Power Telco","RAN ISSUE"
),"")</f>
        <v/>
      </c>
      <c r="U2063" s="33"/>
      <c r="V2063" s="32" t="str" cm="1">
        <f t="array" ref="V2063">IFERROR(_xlfn.IFS(
U2063="MPR ISSUE","ACTIVE",
U2063="BSS Hardware Issue","ACTIVE",
U2063="Sites strategiques, MLL, Pylone, etc.","PASSIVE",
U2063="AKTIVCO DEFAUT GE &amp; POWER Cabinet","PASSIVE",
U2063="AKTIVCO Coupure ENEO &amp; Baisse de tension","PASSIVE",
U2063="Coupure ENEO &amp; Baisse de tension","PASSIVE",
U2063="Defaut GE &amp; POWER Cabinet","PASSIVE",
U2063="Sharing","PASSIVE",
U2063="Sites strategiques &amp; DataCenter","PASSIVE",
U2063="Exclu","Exclu",
U2063="SAT","ACTIVE",
U2063="SPARE-ISSUE","SPARE-ISSUE",
U2063="Fiber CAmtel","ACTIVE",
U2063="Fiber AOF","ACTIVE",
U2063="Projet OCM (HUAWEI)","PLANNED WORKS",
U2063="Projet OCM (NOKIA)","PLANNED WORKS",
U2063="ACCESS-ISSUE","ACCESS-ISSUE",
U2063="Projet OCM (ZTE, NOKIA, autres projets)","PLANNED WORKS",
U2063="No root CAuse","No root cause",
U2063="ODU HS","ACTIVE",
U2063="IP &amp; VLAN","ACTIVE",
U2063="Warehouse HUAWEI","SPARE-ISSUE",
U2063="SPARE-HS","SPARE-ISSUE",
U2063="Power Telco","ACTIVE"
),"")</f>
        <v/>
      </c>
      <c r="W2063" s="51"/>
      <c r="X2063" s="51"/>
      <c r="Y2063" s="51"/>
      <c r="Z2063" s="51"/>
      <c r="AA2063" s="51"/>
      <c r="AB2063" s="34" t="s">
        <v>5420</v>
      </c>
      <c r="AC2063" s="34" t="str">
        <f>_xlfn.XLOOKUP(B2063,[4]ALL!$B:$B,[4]ALL!$N:$N,"")</f>
        <v/>
      </c>
      <c r="AD2063" s="34" t="s">
        <v>5420</v>
      </c>
      <c r="AE2063" s="34"/>
      <c r="AF2063" s="36" t="s">
        <v>5420</v>
      </c>
      <c r="AG2063" s="29"/>
      <c r="AH2063" s="35"/>
      <c r="AI2063" s="29"/>
      <c r="AJ2063" s="29" t="s">
        <v>5420</v>
      </c>
      <c r="AK2063" s="36" t="s">
        <v>5420</v>
      </c>
      <c r="AL2063" s="36" t="s">
        <v>5420</v>
      </c>
      <c r="AM2063" s="36" t="s">
        <v>5420</v>
      </c>
      <c r="AN2063" s="36" t="s">
        <v>5420</v>
      </c>
      <c r="AO2063" s="36" t="s">
        <v>5420</v>
      </c>
      <c r="AP2063" s="36" t="s">
        <v>5420</v>
      </c>
      <c r="AQ2063" s="36" t="s">
        <v>5420</v>
      </c>
      <c r="AR2063" s="36" t="s">
        <v>5420</v>
      </c>
      <c r="AS2063" s="36" t="s">
        <v>5420</v>
      </c>
      <c r="AT2063" s="36" t="s">
        <v>5420</v>
      </c>
      <c r="AU2063" s="36" t="s">
        <v>5420</v>
      </c>
      <c r="AV2063" s="36" t="s">
        <v>5420</v>
      </c>
      <c r="AW2063" s="45"/>
      <c r="AX2063" s="45" t="s">
        <v>5420</v>
      </c>
      <c r="AY2063" s="45" t="s">
        <v>5420</v>
      </c>
      <c r="AZ2063" s="45" t="s">
        <v>5420</v>
      </c>
      <c r="BA2063" s="36" t="s">
        <v>5420</v>
      </c>
    </row>
    <row r="2064" spans="1:53" s="58" customFormat="1" ht="15.6" hidden="1" x14ac:dyDescent="0.3">
      <c r="A2064" s="27" t="s">
        <v>3967</v>
      </c>
      <c r="B2064" s="28" t="s">
        <v>3968</v>
      </c>
      <c r="C2064" s="29" t="str">
        <f>_xlfn.XLOOKUP(B2064,'[1]daily break down'!$D:$D,'[1]daily break down'!$E:$E,"")</f>
        <v>CENTRE</v>
      </c>
      <c r="D2064" s="27" t="s">
        <v>11</v>
      </c>
      <c r="E2064" s="27" t="s">
        <v>237</v>
      </c>
      <c r="F2064" s="29" t="s">
        <v>37</v>
      </c>
      <c r="G2064" s="27" t="s">
        <v>3967</v>
      </c>
      <c r="H2064" s="30" t="str">
        <f>_xlfn.XLOOKUP(B2064,[2]CALCULATION!$B:$B,[2]CALCULATION!$H:$H,"")</f>
        <v>ZTE</v>
      </c>
      <c r="I2064" s="25">
        <v>0</v>
      </c>
      <c r="J2064" s="25">
        <v>0</v>
      </c>
      <c r="K2064" s="25">
        <v>0</v>
      </c>
      <c r="L2064" s="25">
        <v>0</v>
      </c>
      <c r="M2064" s="25">
        <v>0</v>
      </c>
      <c r="N2064" s="25">
        <v>0</v>
      </c>
      <c r="O2064" s="25">
        <v>0</v>
      </c>
      <c r="P2064" s="25" t="s">
        <v>6366</v>
      </c>
      <c r="Q2064" s="31" t="s">
        <v>5364</v>
      </c>
      <c r="R2064" s="31"/>
      <c r="S2064" s="32" t="str" cm="1">
        <f t="array" ref="S2064">IFERROR(_xlfn.IFS(
U2064="MPR ISSUE","PDH",
U2064="BSS Hardware Issue","BSS",
U2064="Sites strategiques, MLL, Pylone, etc.","ENVTECH",
U2064="AKTIVCO DEFAUT GE &amp; POWER Cabinet","AKTIVCO",
U2064="AKTIVCO Coupure ENEO &amp; Baisse de tension","AKTIVCO GRID ONLY",
U2064="Coupure ENEO &amp; Baisse de tension","IHS GRID ONLY",
U2064="Defaut GE &amp; POWER Cabinet","IHS",
U2064="Sharing","Partners",
U2064="Sites strategiques &amp; DataCenter","SST &amp; DC",
U2064="Exclu","Exclu",
U2064="SAT","SAT",
U2064="SPARE-ISSUE","SPARE-ISSUE",
U2064="Fiber CAmtel","TRANS_FO_CAMTEL",
U2064="Fiber AOF","Fiber AOF",
U2064="Projet OCM (HUAWEI)","TRAVAUX-HUAWEI",
U2064="Projet OCM (NOKIA)","TRAVAUX-NOKIA",
U2064="ACCESS-ISSUE","ACCESS-ISSUE",
U2064="Projet OCM (ZTE, NOKIA, autres projets)","TRAVAUX OCM",
U2064="No root CAuse","No root cause",
U2064="ODU HS","PDH",
U2064="IP &amp; VLAN","PDH",
U2064="Warehouse HUAWEI","SPARE-ISSUE",
U2064="SPARE-HS","SPARE-ISSUE",
U2064="Power Telco","BSS"
),"")</f>
        <v/>
      </c>
      <c r="T2064" s="32" t="str" cm="1">
        <f t="array" ref="T2064">IFERROR(_xlfn.IFS(
U2064="MPR ISSUE","TX ISSUE",
U2064="BSS Hardware Issue","RAN ISSUE",
U2064="Sites strategiques, MLL, Pylone, etc.","ENVTECH",
U2064="AKTIVCO DEFAUT GE &amp; POWER Cabinet","POWER ISSUE",
U2064="AKTIVCO Coupure ENEO &amp; Baisse de tension","POWER ISSUE",
U2064="Coupure ENEO &amp; Baisse de tension","POWER ISSUE",
U2064="Defaut GE &amp; POWER Cabinet","POWER ISSUE",
U2064="Sharing","POWER ISSUE",
U2064="Sites strategiques &amp; DataCenter","POWER ISSUE",
U2064="Exclu","Exclu",
U2064="SAT","TX ISSUE",
U2064="SPARE-ISSUE","SPARE-ISSUE",
U2064="Fiber CAmtel","TX ISSUE",
U2064="Fiber AOF","TX ISSUE",
U2064="Projet OCM (HUAWEI)","TRAVAUX-HUAWEI",
U2064="Projet OCM (NOKIA)","TRAVAUX -NOKIA",
U2064="ACCESS-ISSUE","ACCESS-ISSUE",
U2064="Projet OCM (ZTE, NOKIA, autres projets)","TRAVAUX OCM",
U2064="No root CAuse","No root cause",
U2064="ODU HS","TX ISSUE",
U2064="IP &amp; VLAN","TX ISSUE",
U2064="Warehouse HUAWEI","SPARE-ISSUE",
U2064="SPARE-HS","SPARE-ISSUE",
U2064="Power Telco","RAN ISSUE"
),"")</f>
        <v/>
      </c>
      <c r="U2064" s="33"/>
      <c r="V2064" s="32" t="str" cm="1">
        <f t="array" ref="V2064">IFERROR(_xlfn.IFS(
U2064="MPR ISSUE","ACTIVE",
U2064="BSS Hardware Issue","ACTIVE",
U2064="Sites strategiques, MLL, Pylone, etc.","PASSIVE",
U2064="AKTIVCO DEFAUT GE &amp; POWER Cabinet","PASSIVE",
U2064="AKTIVCO Coupure ENEO &amp; Baisse de tension","PASSIVE",
U2064="Coupure ENEO &amp; Baisse de tension","PASSIVE",
U2064="Defaut GE &amp; POWER Cabinet","PASSIVE",
U2064="Sharing","PASSIVE",
U2064="Sites strategiques &amp; DataCenter","PASSIVE",
U2064="Exclu","Exclu",
U2064="SAT","ACTIVE",
U2064="SPARE-ISSUE","SPARE-ISSUE",
U2064="Fiber CAmtel","ACTIVE",
U2064="Fiber AOF","ACTIVE",
U2064="Projet OCM (HUAWEI)","PLANNED WORKS",
U2064="Projet OCM (NOKIA)","PLANNED WORKS",
U2064="ACCESS-ISSUE","ACCESS-ISSUE",
U2064="Projet OCM (ZTE, NOKIA, autres projets)","PLANNED WORKS",
U2064="No root CAuse","No root cause",
U2064="ODU HS","ACTIVE",
U2064="IP &amp; VLAN","ACTIVE",
U2064="Warehouse HUAWEI","SPARE-ISSUE",
U2064="SPARE-HS","SPARE-ISSUE",
U2064="Power Telco","ACTIVE"
),"")</f>
        <v/>
      </c>
      <c r="W2064" s="51"/>
      <c r="X2064" s="51"/>
      <c r="Y2064" s="51"/>
      <c r="Z2064" s="51"/>
      <c r="AA2064" s="51"/>
      <c r="AB2064" s="34" t="s">
        <v>5420</v>
      </c>
      <c r="AC2064" s="34" t="str">
        <f>_xlfn.XLOOKUP(B2064,[4]ALL!$B:$B,[4]ALL!$N:$N,"")</f>
        <v/>
      </c>
      <c r="AD2064" s="34" t="s">
        <v>5420</v>
      </c>
      <c r="AE2064" s="34"/>
      <c r="AF2064" s="36" t="s">
        <v>5420</v>
      </c>
      <c r="AG2064" s="29"/>
      <c r="AH2064" s="35"/>
      <c r="AI2064" s="29"/>
      <c r="AJ2064" s="29" t="s">
        <v>5420</v>
      </c>
      <c r="AK2064" s="36" t="s">
        <v>5420</v>
      </c>
      <c r="AL2064" s="36" t="s">
        <v>5420</v>
      </c>
      <c r="AM2064" s="36" t="s">
        <v>5420</v>
      </c>
      <c r="AN2064" s="36" t="s">
        <v>5420</v>
      </c>
      <c r="AO2064" s="36" t="s">
        <v>5420</v>
      </c>
      <c r="AP2064" s="36" t="s">
        <v>5420</v>
      </c>
      <c r="AQ2064" s="36" t="s">
        <v>5420</v>
      </c>
      <c r="AR2064" s="36" t="s">
        <v>5420</v>
      </c>
      <c r="AS2064" s="36" t="s">
        <v>5420</v>
      </c>
      <c r="AT2064" s="36" t="s">
        <v>5420</v>
      </c>
      <c r="AU2064" s="36" t="s">
        <v>5420</v>
      </c>
      <c r="AV2064" s="36" t="s">
        <v>5420</v>
      </c>
      <c r="AW2064" s="45"/>
      <c r="AX2064" s="45" t="s">
        <v>5420</v>
      </c>
      <c r="AY2064" s="45" t="s">
        <v>5420</v>
      </c>
      <c r="AZ2064" s="45" t="s">
        <v>5420</v>
      </c>
      <c r="BA2064" s="36" t="s">
        <v>5420</v>
      </c>
    </row>
    <row r="2065" spans="1:53" s="58" customFormat="1" ht="15.6" hidden="1" x14ac:dyDescent="0.3">
      <c r="A2065" s="27" t="s">
        <v>3969</v>
      </c>
      <c r="B2065" s="28" t="s">
        <v>3970</v>
      </c>
      <c r="C2065" s="29" t="str">
        <f>_xlfn.XLOOKUP(B2065,'[1]daily break down'!$D:$D,'[1]daily break down'!$E:$E,"")</f>
        <v>NORD-OUEST</v>
      </c>
      <c r="D2065" s="27" t="s">
        <v>11</v>
      </c>
      <c r="E2065" s="27"/>
      <c r="F2065" s="29" t="s">
        <v>51</v>
      </c>
      <c r="G2065" s="27" t="s">
        <v>3966</v>
      </c>
      <c r="H2065" s="37" t="str">
        <f>_xlfn.XLOOKUP(B2065,[2]CALCULATION!$B:$B,[2]CALCULATION!$H:$H,"")</f>
        <v>HUAWEI</v>
      </c>
      <c r="I2065" s="25">
        <v>0</v>
      </c>
      <c r="J2065" s="25">
        <v>0</v>
      </c>
      <c r="K2065" s="25">
        <v>0</v>
      </c>
      <c r="L2065" s="25">
        <v>0</v>
      </c>
      <c r="M2065" s="25">
        <v>0</v>
      </c>
      <c r="N2065" s="25">
        <v>0</v>
      </c>
      <c r="O2065" s="25">
        <v>2.50243983871382</v>
      </c>
      <c r="P2065" s="25" t="s">
        <v>6365</v>
      </c>
      <c r="Q2065" s="31" t="str">
        <f>_xlfn.XLOOKUP(B2065,'[1]daily break down'!$D:$D,'[1]daily break down'!$O:$O,"")</f>
        <v>Insecurity</v>
      </c>
      <c r="R2065" s="31"/>
      <c r="S2065" s="32" t="str" cm="1">
        <f t="array" ref="S2065">IFERROR(_xlfn.IFS(
U2065="MPR ISSUE","PDH",
U2065="BSS Hardware Issue","BSS",
U2065="Sites strategiques, MLL, Pylone, etc.","ENVTECH",
U2065="AKTIVCO DEFAUT GE &amp; POWER Cabinet","AKTIVCO",
U2065="AKTIVCO Coupure ENEO &amp; Baisse de tension","AKTIVCO GRID ONLY",
U2065="Coupure ENEO &amp; Baisse de tension","IHS GRID ONLY",
U2065="Defaut GE &amp; POWER Cabinet","IHS",
U2065="Sharing","Partners",
U2065="Sites strategiques &amp; DataCenter","SST &amp; DC",
U2065="Exclu","Exclu",
U2065="SAT","SAT",
U2065="SPARE-ISSUE","SPARE-ISSUE",
U2065="Fiber CAmtel","TRANS_FO_CAMTEL",
U2065="Fiber AOF","Fiber AOF",
U2065="Projet OCM (HUAWEI)","TRAVAUX-HUAWEI",
U2065="Projet OCM (NOKIA)","TRAVAUX-NOKIA",
U2065="ACCESS-ISSUE","ACCESS-ISSUE",
U2065="Projet OCM (ZTE, NOKIA, autres projets)","TRAVAUX OCM",
U2065="No root CAuse","No root cause",
U2065="ODU HS","PDH",
U2065="IP &amp; VLAN","PDH",
U2065="Warehouse HUAWEI","SPARE-ISSUE",
U2065="SPARE-HS","SPARE-ISSUE",
U2065="Power Telco","BSS"
),"")</f>
        <v/>
      </c>
      <c r="T2065" s="32" t="str" cm="1">
        <f t="array" ref="T2065">IFERROR(_xlfn.IFS(
U2065="MPR ISSUE","TX ISSUE",
U2065="BSS Hardware Issue","RAN ISSUE",
U2065="Sites strategiques, MLL, Pylone, etc.","ENVTECH",
U2065="AKTIVCO DEFAUT GE &amp; POWER Cabinet","POWER ISSUE",
U2065="AKTIVCO Coupure ENEO &amp; Baisse de tension","POWER ISSUE",
U2065="Coupure ENEO &amp; Baisse de tension","POWER ISSUE",
U2065="Defaut GE &amp; POWER Cabinet","POWER ISSUE",
U2065="Sharing","POWER ISSUE",
U2065="Sites strategiques &amp; DataCenter","POWER ISSUE",
U2065="Exclu","Exclu",
U2065="SAT","TX ISSUE",
U2065="SPARE-ISSUE","SPARE-ISSUE",
U2065="Fiber CAmtel","TX ISSUE",
U2065="Fiber AOF","TX ISSUE",
U2065="Projet OCM (HUAWEI)","TRAVAUX-HUAWEI",
U2065="Projet OCM (NOKIA)","TRAVAUX -NOKIA",
U2065="ACCESS-ISSUE","ACCESS-ISSUE",
U2065="Projet OCM (ZTE, NOKIA, autres projets)","TRAVAUX OCM",
U2065="No root CAuse","No root cause",
U2065="ODU HS","TX ISSUE",
U2065="IP &amp; VLAN","TX ISSUE",
U2065="Warehouse HUAWEI","SPARE-ISSUE",
U2065="SPARE-HS","SPARE-ISSUE",
U2065="Power Telco","RAN ISSUE"
),"")</f>
        <v/>
      </c>
      <c r="U2065" s="33"/>
      <c r="V2065" s="32" t="str" cm="1">
        <f t="array" ref="V2065">IFERROR(_xlfn.IFS(
U2065="MPR ISSUE","ACTIVE",
U2065="BSS Hardware Issue","ACTIVE",
U2065="Sites strategiques, MLL, Pylone, etc.","PASSIVE",
U2065="AKTIVCO DEFAUT GE &amp; POWER Cabinet","PASSIVE",
U2065="AKTIVCO Coupure ENEO &amp; Baisse de tension","PASSIVE",
U2065="Coupure ENEO &amp; Baisse de tension","PASSIVE",
U2065="Defaut GE &amp; POWER Cabinet","PASSIVE",
U2065="Sharing","PASSIVE",
U2065="Sites strategiques &amp; DataCenter","PASSIVE",
U2065="Exclu","Exclu",
U2065="SAT","ACTIVE",
U2065="SPARE-ISSUE","SPARE-ISSUE",
U2065="Fiber CAmtel","ACTIVE",
U2065="Fiber AOF","ACTIVE",
U2065="Projet OCM (HUAWEI)","PLANNED WORKS",
U2065="Projet OCM (NOKIA)","PLANNED WORKS",
U2065="ACCESS-ISSUE","ACCESS-ISSUE",
U2065="Projet OCM (ZTE, NOKIA, autres projets)","PLANNED WORKS",
U2065="No root CAuse","No root cause",
U2065="ODU HS","ACTIVE",
U2065="IP &amp; VLAN","ACTIVE",
U2065="Warehouse HUAWEI","SPARE-ISSUE",
U2065="SPARE-HS","SPARE-ISSUE",
U2065="Power Telco","ACTIVE"
),"")</f>
        <v/>
      </c>
      <c r="W2065" s="51"/>
      <c r="X2065" s="51"/>
      <c r="Y2065" s="51"/>
      <c r="Z2065" s="51"/>
      <c r="AA2065" s="51"/>
      <c r="AB2065" s="34" t="s">
        <v>5420</v>
      </c>
      <c r="AC2065" s="34" t="str">
        <f>_xlfn.XLOOKUP(B2065,[4]ALL!$B:$B,[4]ALL!$N:$N,"")</f>
        <v/>
      </c>
      <c r="AD2065" s="34" t="s">
        <v>5420</v>
      </c>
      <c r="AE2065" s="34"/>
      <c r="AF2065" s="36" t="s">
        <v>5420</v>
      </c>
      <c r="AG2065" s="29"/>
      <c r="AH2065" s="35"/>
      <c r="AI2065" s="29"/>
      <c r="AJ2065" s="29" t="s">
        <v>5420</v>
      </c>
      <c r="AK2065" s="36" t="s">
        <v>5420</v>
      </c>
      <c r="AL2065" s="36" t="s">
        <v>5420</v>
      </c>
      <c r="AM2065" s="36" t="s">
        <v>5420</v>
      </c>
      <c r="AN2065" s="36" t="s">
        <v>5420</v>
      </c>
      <c r="AO2065" s="36" t="s">
        <v>5420</v>
      </c>
      <c r="AP2065" s="36" t="s">
        <v>5420</v>
      </c>
      <c r="AQ2065" s="36" t="s">
        <v>5420</v>
      </c>
      <c r="AR2065" s="36" t="s">
        <v>5420</v>
      </c>
      <c r="AS2065" s="36" t="s">
        <v>5420</v>
      </c>
      <c r="AT2065" s="36" t="s">
        <v>5420</v>
      </c>
      <c r="AU2065" s="36" t="s">
        <v>5420</v>
      </c>
      <c r="AV2065" s="36" t="s">
        <v>5420</v>
      </c>
      <c r="AW2065" s="45"/>
      <c r="AX2065" s="45" t="s">
        <v>5420</v>
      </c>
      <c r="AY2065" s="45" t="s">
        <v>5420</v>
      </c>
      <c r="AZ2065" s="45" t="s">
        <v>5420</v>
      </c>
      <c r="BA2065" s="36" t="s">
        <v>5420</v>
      </c>
    </row>
    <row r="2066" spans="1:53" s="58" customFormat="1" ht="15.6" hidden="1" x14ac:dyDescent="0.3">
      <c r="A2066" s="27" t="s">
        <v>3971</v>
      </c>
      <c r="B2066" s="28" t="s">
        <v>3972</v>
      </c>
      <c r="C2066" s="29" t="str">
        <f>_xlfn.XLOOKUP(B2066,'[1]daily break down'!$D:$D,'[1]daily break down'!$E:$E,"")</f>
        <v>Douala</v>
      </c>
      <c r="D2066" s="27" t="s">
        <v>11</v>
      </c>
      <c r="E2066" s="27" t="s">
        <v>12</v>
      </c>
      <c r="F2066" s="29" t="s">
        <v>31</v>
      </c>
      <c r="G2066" s="27" t="s">
        <v>32</v>
      </c>
      <c r="H2066" s="30" t="str">
        <f>_xlfn.XLOOKUP(B2066,[2]CALCULATION!$B:$B,[2]CALCULATION!$H:$H,"")</f>
        <v>ZTE</v>
      </c>
      <c r="I2066" s="25">
        <v>0</v>
      </c>
      <c r="J2066" s="25">
        <v>0</v>
      </c>
      <c r="K2066" s="25">
        <v>0</v>
      </c>
      <c r="L2066" s="25">
        <v>0</v>
      </c>
      <c r="M2066" s="25">
        <v>0</v>
      </c>
      <c r="N2066" s="25">
        <v>0</v>
      </c>
      <c r="O2066" s="25">
        <v>0</v>
      </c>
      <c r="P2066" s="25" t="s">
        <v>6366</v>
      </c>
      <c r="Q2066" s="31" t="s">
        <v>5364</v>
      </c>
      <c r="R2066" s="31"/>
      <c r="S2066" s="32" t="str" cm="1">
        <f t="array" ref="S2066">IFERROR(_xlfn.IFS(
U2066="MPR ISSUE","PDH",
U2066="BSS Hardware Issue","BSS",
U2066="Sites strategiques, MLL, Pylone, etc.","ENVTECH",
U2066="AKTIVCO DEFAUT GE &amp; POWER Cabinet","AKTIVCO",
U2066="AKTIVCO Coupure ENEO &amp; Baisse de tension","AKTIVCO GRID ONLY",
U2066="Coupure ENEO &amp; Baisse de tension","IHS GRID ONLY",
U2066="Defaut GE &amp; POWER Cabinet","IHS",
U2066="Sharing","Partners",
U2066="Sites strategiques &amp; DataCenter","SST &amp; DC",
U2066="Exclu","Exclu",
U2066="SAT","SAT",
U2066="SPARE-ISSUE","SPARE-ISSUE",
U2066="Fiber CAmtel","TRANS_FO_CAMTEL",
U2066="Fiber AOF","Fiber AOF",
U2066="Projet OCM (HUAWEI)","TRAVAUX-HUAWEI",
U2066="Projet OCM (NOKIA)","TRAVAUX-NOKIA",
U2066="ACCESS-ISSUE","ACCESS-ISSUE",
U2066="Projet OCM (ZTE, NOKIA, autres projets)","TRAVAUX OCM",
U2066="No root CAuse","No root cause",
U2066="ODU HS","PDH",
U2066="IP &amp; VLAN","PDH",
U2066="Warehouse HUAWEI","SPARE-ISSUE",
U2066="SPARE-HS","SPARE-ISSUE",
U2066="Power Telco","BSS"
),"")</f>
        <v/>
      </c>
      <c r="T2066" s="32" t="str" cm="1">
        <f t="array" ref="T2066">IFERROR(_xlfn.IFS(
U2066="MPR ISSUE","TX ISSUE",
U2066="BSS Hardware Issue","RAN ISSUE",
U2066="Sites strategiques, MLL, Pylone, etc.","ENVTECH",
U2066="AKTIVCO DEFAUT GE &amp; POWER Cabinet","POWER ISSUE",
U2066="AKTIVCO Coupure ENEO &amp; Baisse de tension","POWER ISSUE",
U2066="Coupure ENEO &amp; Baisse de tension","POWER ISSUE",
U2066="Defaut GE &amp; POWER Cabinet","POWER ISSUE",
U2066="Sharing","POWER ISSUE",
U2066="Sites strategiques &amp; DataCenter","POWER ISSUE",
U2066="Exclu","Exclu",
U2066="SAT","TX ISSUE",
U2066="SPARE-ISSUE","SPARE-ISSUE",
U2066="Fiber CAmtel","TX ISSUE",
U2066="Fiber AOF","TX ISSUE",
U2066="Projet OCM (HUAWEI)","TRAVAUX-HUAWEI",
U2066="Projet OCM (NOKIA)","TRAVAUX -NOKIA",
U2066="ACCESS-ISSUE","ACCESS-ISSUE",
U2066="Projet OCM (ZTE, NOKIA, autres projets)","TRAVAUX OCM",
U2066="No root CAuse","No root cause",
U2066="ODU HS","TX ISSUE",
U2066="IP &amp; VLAN","TX ISSUE",
U2066="Warehouse HUAWEI","SPARE-ISSUE",
U2066="SPARE-HS","SPARE-ISSUE",
U2066="Power Telco","RAN ISSUE"
),"")</f>
        <v/>
      </c>
      <c r="U2066" s="33"/>
      <c r="V2066" s="32" t="str" cm="1">
        <f t="array" ref="V2066">IFERROR(_xlfn.IFS(
U2066="MPR ISSUE","ACTIVE",
U2066="BSS Hardware Issue","ACTIVE",
U2066="Sites strategiques, MLL, Pylone, etc.","PASSIVE",
U2066="AKTIVCO DEFAUT GE &amp; POWER Cabinet","PASSIVE",
U2066="AKTIVCO Coupure ENEO &amp; Baisse de tension","PASSIVE",
U2066="Coupure ENEO &amp; Baisse de tension","PASSIVE",
U2066="Defaut GE &amp; POWER Cabinet","PASSIVE",
U2066="Sharing","PASSIVE",
U2066="Sites strategiques &amp; DataCenter","PASSIVE",
U2066="Exclu","Exclu",
U2066="SAT","ACTIVE",
U2066="SPARE-ISSUE","SPARE-ISSUE",
U2066="Fiber CAmtel","ACTIVE",
U2066="Fiber AOF","ACTIVE",
U2066="Projet OCM (HUAWEI)","PLANNED WORKS",
U2066="Projet OCM (NOKIA)","PLANNED WORKS",
U2066="ACCESS-ISSUE","ACCESS-ISSUE",
U2066="Projet OCM (ZTE, NOKIA, autres projets)","PLANNED WORKS",
U2066="No root CAuse","No root cause",
U2066="ODU HS","ACTIVE",
U2066="IP &amp; VLAN","ACTIVE",
U2066="Warehouse HUAWEI","SPARE-ISSUE",
U2066="SPARE-HS","SPARE-ISSUE",
U2066="Power Telco","ACTIVE"
),"")</f>
        <v/>
      </c>
      <c r="W2066" s="51"/>
      <c r="X2066" s="51"/>
      <c r="Y2066" s="51"/>
      <c r="Z2066" s="51"/>
      <c r="AA2066" s="51"/>
      <c r="AB2066" s="34" t="s">
        <v>5420</v>
      </c>
      <c r="AC2066" s="34" t="str">
        <f>_xlfn.XLOOKUP(B2066,[4]ALL!$B:$B,[4]ALL!$N:$N,"")</f>
        <v/>
      </c>
      <c r="AD2066" s="34" t="s">
        <v>5420</v>
      </c>
      <c r="AE2066" s="34"/>
      <c r="AF2066" s="36" t="s">
        <v>5420</v>
      </c>
      <c r="AG2066" s="29"/>
      <c r="AH2066" s="35"/>
      <c r="AI2066" s="29"/>
      <c r="AJ2066" s="29" t="s">
        <v>5420</v>
      </c>
      <c r="AK2066" s="36" t="s">
        <v>5420</v>
      </c>
      <c r="AL2066" s="36" t="s">
        <v>5420</v>
      </c>
      <c r="AM2066" s="36" t="s">
        <v>5420</v>
      </c>
      <c r="AN2066" s="36" t="s">
        <v>5420</v>
      </c>
      <c r="AO2066" s="36" t="s">
        <v>5420</v>
      </c>
      <c r="AP2066" s="36" t="s">
        <v>5420</v>
      </c>
      <c r="AQ2066" s="36" t="s">
        <v>5420</v>
      </c>
      <c r="AR2066" s="36" t="s">
        <v>5420</v>
      </c>
      <c r="AS2066" s="36" t="s">
        <v>5420</v>
      </c>
      <c r="AT2066" s="36" t="s">
        <v>5420</v>
      </c>
      <c r="AU2066" s="36" t="s">
        <v>5420</v>
      </c>
      <c r="AV2066" s="36" t="s">
        <v>5420</v>
      </c>
      <c r="AW2066" s="45"/>
      <c r="AX2066" s="45" t="s">
        <v>5420</v>
      </c>
      <c r="AY2066" s="45" t="s">
        <v>5420</v>
      </c>
      <c r="AZ2066" s="45" t="s">
        <v>5420</v>
      </c>
      <c r="BA2066" s="36" t="s">
        <v>5420</v>
      </c>
    </row>
    <row r="2067" spans="1:53" s="58" customFormat="1" ht="15.6" hidden="1" x14ac:dyDescent="0.3">
      <c r="A2067" s="29" t="s">
        <v>3973</v>
      </c>
      <c r="B2067" s="35" t="s">
        <v>3974</v>
      </c>
      <c r="C2067" s="29" t="str">
        <f>_xlfn.XLOOKUP(B2067,'[1]daily break down'!$D:$D,'[1]daily break down'!$E:$E,"")</f>
        <v>CENTRE</v>
      </c>
      <c r="D2067" s="29" t="s">
        <v>21</v>
      </c>
      <c r="E2067" s="29" t="s">
        <v>5410</v>
      </c>
      <c r="F2067" s="29" t="s">
        <v>226</v>
      </c>
      <c r="G2067" s="29" t="s">
        <v>1128</v>
      </c>
      <c r="H2067" s="39" t="str">
        <f>_xlfn.XLOOKUP(B2067,[2]CALCULATION!$B:$B,[2]CALCULATION!$H:$H,"")</f>
        <v>NOKIA</v>
      </c>
      <c r="I2067" s="25">
        <v>0</v>
      </c>
      <c r="J2067" s="25">
        <v>0</v>
      </c>
      <c r="K2067" s="25">
        <v>0</v>
      </c>
      <c r="L2067" s="25">
        <v>0</v>
      </c>
      <c r="M2067" s="25">
        <v>0</v>
      </c>
      <c r="N2067" s="25">
        <v>0</v>
      </c>
      <c r="O2067" s="25">
        <v>0</v>
      </c>
      <c r="P2067" s="25" t="s">
        <v>6366</v>
      </c>
      <c r="Q2067" s="31" t="s">
        <v>5364</v>
      </c>
      <c r="R2067" s="31"/>
      <c r="S2067" s="32" t="str" cm="1">
        <f t="array" ref="S2067">IFERROR(_xlfn.IFS(
U2067="MPR ISSUE","PDH",
U2067="BSS Hardware Issue","BSS",
U2067="Sites strategiques, MLL, Pylone, etc.","ENVTECH",
U2067="AKTIVCO DEFAUT GE &amp; POWER Cabinet","AKTIVCO",
U2067="AKTIVCO Coupure ENEO &amp; Baisse de tension","AKTIVCO GRID ONLY",
U2067="Coupure ENEO &amp; Baisse de tension","IHS GRID ONLY",
U2067="Defaut GE &amp; POWER Cabinet","IHS",
U2067="Sharing","Partners",
U2067="Sites strategiques &amp; DataCenter","SST &amp; DC",
U2067="Exclu","Exclu",
U2067="SAT","SAT",
U2067="SPARE-ISSUE","SPARE-ISSUE",
U2067="Fiber CAmtel","TRANS_FO_CAMTEL",
U2067="Fiber AOF","Fiber AOF",
U2067="Projet OCM (HUAWEI)","TRAVAUX-HUAWEI",
U2067="Projet OCM (NOKIA)","TRAVAUX-NOKIA",
U2067="ACCESS-ISSUE","ACCESS-ISSUE",
U2067="Projet OCM (ZTE, NOKIA, autres projets)","TRAVAUX OCM",
U2067="No root CAuse","No root cause",
U2067="ODU HS","PDH",
U2067="IP &amp; VLAN","PDH",
U2067="Warehouse HUAWEI","SPARE-ISSUE",
U2067="SPARE-HS","SPARE-ISSUE",
U2067="Power Telco","BSS"
),"")</f>
        <v/>
      </c>
      <c r="T2067" s="32" t="str" cm="1">
        <f t="array" ref="T2067">IFERROR(_xlfn.IFS(
U2067="MPR ISSUE","TX ISSUE",
U2067="BSS Hardware Issue","RAN ISSUE",
U2067="Sites strategiques, MLL, Pylone, etc.","ENVTECH",
U2067="AKTIVCO DEFAUT GE &amp; POWER Cabinet","POWER ISSUE",
U2067="AKTIVCO Coupure ENEO &amp; Baisse de tension","POWER ISSUE",
U2067="Coupure ENEO &amp; Baisse de tension","POWER ISSUE",
U2067="Defaut GE &amp; POWER Cabinet","POWER ISSUE",
U2067="Sharing","POWER ISSUE",
U2067="Sites strategiques &amp; DataCenter","POWER ISSUE",
U2067="Exclu","Exclu",
U2067="SAT","TX ISSUE",
U2067="SPARE-ISSUE","SPARE-ISSUE",
U2067="Fiber CAmtel","TX ISSUE",
U2067="Fiber AOF","TX ISSUE",
U2067="Projet OCM (HUAWEI)","TRAVAUX-HUAWEI",
U2067="Projet OCM (NOKIA)","TRAVAUX -NOKIA",
U2067="ACCESS-ISSUE","ACCESS-ISSUE",
U2067="Projet OCM (ZTE, NOKIA, autres projets)","TRAVAUX OCM",
U2067="No root CAuse","No root cause",
U2067="ODU HS","TX ISSUE",
U2067="IP &amp; VLAN","TX ISSUE",
U2067="Warehouse HUAWEI","SPARE-ISSUE",
U2067="SPARE-HS","SPARE-ISSUE",
U2067="Power Telco","RAN ISSUE"
),"")</f>
        <v/>
      </c>
      <c r="U2067" s="33"/>
      <c r="V2067" s="32" t="str" cm="1">
        <f t="array" ref="V2067">IFERROR(_xlfn.IFS(
U2067="MPR ISSUE","ACTIVE",
U2067="BSS Hardware Issue","ACTIVE",
U2067="Sites strategiques, MLL, Pylone, etc.","PASSIVE",
U2067="AKTIVCO DEFAUT GE &amp; POWER Cabinet","PASSIVE",
U2067="AKTIVCO Coupure ENEO &amp; Baisse de tension","PASSIVE",
U2067="Coupure ENEO &amp; Baisse de tension","PASSIVE",
U2067="Defaut GE &amp; POWER Cabinet","PASSIVE",
U2067="Sharing","PASSIVE",
U2067="Sites strategiques &amp; DataCenter","PASSIVE",
U2067="Exclu","Exclu",
U2067="SAT","ACTIVE",
U2067="SPARE-ISSUE","SPARE-ISSUE",
U2067="Fiber CAmtel","ACTIVE",
U2067="Fiber AOF","ACTIVE",
U2067="Projet OCM (HUAWEI)","PLANNED WORKS",
U2067="Projet OCM (NOKIA)","PLANNED WORKS",
U2067="ACCESS-ISSUE","ACCESS-ISSUE",
U2067="Projet OCM (ZTE, NOKIA, autres projets)","PLANNED WORKS",
U2067="No root CAuse","No root cause",
U2067="ODU HS","ACTIVE",
U2067="IP &amp; VLAN","ACTIVE",
U2067="Warehouse HUAWEI","SPARE-ISSUE",
U2067="SPARE-HS","SPARE-ISSUE",
U2067="Power Telco","ACTIVE"
),"")</f>
        <v/>
      </c>
      <c r="W2067" s="51"/>
      <c r="X2067" s="51"/>
      <c r="Y2067" s="51"/>
      <c r="Z2067" s="51"/>
      <c r="AA2067" s="51"/>
      <c r="AB2067" s="34" t="s">
        <v>5420</v>
      </c>
      <c r="AC2067" s="34" t="str">
        <f>_xlfn.XLOOKUP(B2067,[4]ALL!$B:$B,[4]ALL!$N:$N,"")</f>
        <v/>
      </c>
      <c r="AD2067" s="34" t="s">
        <v>5420</v>
      </c>
      <c r="AE2067" s="34"/>
      <c r="AF2067" s="36" t="s">
        <v>5420</v>
      </c>
      <c r="AG2067" s="29"/>
      <c r="AH2067" s="35"/>
      <c r="AI2067" s="29"/>
      <c r="AJ2067" s="29" t="s">
        <v>5420</v>
      </c>
      <c r="AK2067" s="36" t="s">
        <v>5420</v>
      </c>
      <c r="AL2067" s="36" t="s">
        <v>5420</v>
      </c>
      <c r="AM2067" s="36" t="s">
        <v>5420</v>
      </c>
      <c r="AN2067" s="36" t="s">
        <v>5420</v>
      </c>
      <c r="AO2067" s="36" t="s">
        <v>5420</v>
      </c>
      <c r="AP2067" s="36" t="s">
        <v>5420</v>
      </c>
      <c r="AQ2067" s="36" t="s">
        <v>5420</v>
      </c>
      <c r="AR2067" s="36" t="s">
        <v>5420</v>
      </c>
      <c r="AS2067" s="36" t="s">
        <v>5420</v>
      </c>
      <c r="AT2067" s="36" t="s">
        <v>5420</v>
      </c>
      <c r="AU2067" s="36" t="s">
        <v>5420</v>
      </c>
      <c r="AV2067" s="36" t="s">
        <v>5420</v>
      </c>
      <c r="AW2067" s="45"/>
      <c r="AX2067" s="45" t="s">
        <v>5420</v>
      </c>
      <c r="AY2067" s="45" t="s">
        <v>5420</v>
      </c>
      <c r="AZ2067" s="45" t="s">
        <v>5420</v>
      </c>
      <c r="BA2067" s="36" t="s">
        <v>5420</v>
      </c>
    </row>
    <row r="2068" spans="1:53" s="58" customFormat="1" ht="15.6" hidden="1" x14ac:dyDescent="0.3">
      <c r="A2068" s="27" t="s">
        <v>3975</v>
      </c>
      <c r="B2068" s="28" t="s">
        <v>3976</v>
      </c>
      <c r="C2068" s="29" t="str">
        <f>_xlfn.XLOOKUP(B2068,'[1]daily break down'!$D:$D,'[1]daily break down'!$E:$E,"")</f>
        <v>ADAMAOUA</v>
      </c>
      <c r="D2068" s="27" t="s">
        <v>21</v>
      </c>
      <c r="E2068" s="27" t="s">
        <v>5412</v>
      </c>
      <c r="F2068" s="29" t="s">
        <v>90</v>
      </c>
      <c r="G2068" s="27" t="s">
        <v>3977</v>
      </c>
      <c r="H2068" s="37" t="str">
        <f>_xlfn.XLOOKUP(B2068,[2]CALCULATION!$B:$B,[2]CALCULATION!$H:$H,"")</f>
        <v>HUAWEI</v>
      </c>
      <c r="I2068" s="25">
        <v>0</v>
      </c>
      <c r="J2068" s="25">
        <v>0</v>
      </c>
      <c r="K2068" s="25">
        <v>0</v>
      </c>
      <c r="L2068" s="25">
        <v>0</v>
      </c>
      <c r="M2068" s="25">
        <v>0</v>
      </c>
      <c r="N2068" s="25">
        <v>0</v>
      </c>
      <c r="O2068" s="25">
        <v>0</v>
      </c>
      <c r="P2068" s="25" t="s">
        <v>6366</v>
      </c>
      <c r="Q2068" s="31" t="s">
        <v>5364</v>
      </c>
      <c r="R2068" s="31"/>
      <c r="S2068" s="32" t="str" cm="1">
        <f t="array" ref="S2068">IFERROR(_xlfn.IFS(
U2068="MPR ISSUE","PDH",
U2068="BSS Hardware Issue","BSS",
U2068="Sites strategiques, MLL, Pylone, etc.","ENVTECH",
U2068="AKTIVCO DEFAUT GE &amp; POWER Cabinet","AKTIVCO",
U2068="AKTIVCO Coupure ENEO &amp; Baisse de tension","AKTIVCO GRID ONLY",
U2068="Coupure ENEO &amp; Baisse de tension","IHS GRID ONLY",
U2068="Defaut GE &amp; POWER Cabinet","IHS",
U2068="Sharing","Partners",
U2068="Sites strategiques &amp; DataCenter","SST &amp; DC",
U2068="Exclu","Exclu",
U2068="SAT","SAT",
U2068="SPARE-ISSUE","SPARE-ISSUE",
U2068="Fiber CAmtel","TRANS_FO_CAMTEL",
U2068="Fiber AOF","Fiber AOF",
U2068="Projet OCM (HUAWEI)","TRAVAUX-HUAWEI",
U2068="Projet OCM (NOKIA)","TRAVAUX-NOKIA",
U2068="ACCESS-ISSUE","ACCESS-ISSUE",
U2068="Projet OCM (ZTE, NOKIA, autres projets)","TRAVAUX OCM",
U2068="No root CAuse","No root cause",
U2068="ODU HS","PDH",
U2068="IP &amp; VLAN","PDH",
U2068="Warehouse HUAWEI","SPARE-ISSUE",
U2068="SPARE-HS","SPARE-ISSUE",
U2068="Power Telco","BSS"
),"")</f>
        <v/>
      </c>
      <c r="T2068" s="32" t="str" cm="1">
        <f t="array" ref="T2068">IFERROR(_xlfn.IFS(
U2068="MPR ISSUE","TX ISSUE",
U2068="BSS Hardware Issue","RAN ISSUE",
U2068="Sites strategiques, MLL, Pylone, etc.","ENVTECH",
U2068="AKTIVCO DEFAUT GE &amp; POWER Cabinet","POWER ISSUE",
U2068="AKTIVCO Coupure ENEO &amp; Baisse de tension","POWER ISSUE",
U2068="Coupure ENEO &amp; Baisse de tension","POWER ISSUE",
U2068="Defaut GE &amp; POWER Cabinet","POWER ISSUE",
U2068="Sharing","POWER ISSUE",
U2068="Sites strategiques &amp; DataCenter","POWER ISSUE",
U2068="Exclu","Exclu",
U2068="SAT","TX ISSUE",
U2068="SPARE-ISSUE","SPARE-ISSUE",
U2068="Fiber CAmtel","TX ISSUE",
U2068="Fiber AOF","TX ISSUE",
U2068="Projet OCM (HUAWEI)","TRAVAUX-HUAWEI",
U2068="Projet OCM (NOKIA)","TRAVAUX -NOKIA",
U2068="ACCESS-ISSUE","ACCESS-ISSUE",
U2068="Projet OCM (ZTE, NOKIA, autres projets)","TRAVAUX OCM",
U2068="No root CAuse","No root cause",
U2068="ODU HS","TX ISSUE",
U2068="IP &amp; VLAN","TX ISSUE",
U2068="Warehouse HUAWEI","SPARE-ISSUE",
U2068="SPARE-HS","SPARE-ISSUE",
U2068="Power Telco","RAN ISSUE"
),"")</f>
        <v/>
      </c>
      <c r="U2068" s="33"/>
      <c r="V2068" s="32" t="str" cm="1">
        <f t="array" ref="V2068">IFERROR(_xlfn.IFS(
U2068="MPR ISSUE","ACTIVE",
U2068="BSS Hardware Issue","ACTIVE",
U2068="Sites strategiques, MLL, Pylone, etc.","PASSIVE",
U2068="AKTIVCO DEFAUT GE &amp; POWER Cabinet","PASSIVE",
U2068="AKTIVCO Coupure ENEO &amp; Baisse de tension","PASSIVE",
U2068="Coupure ENEO &amp; Baisse de tension","PASSIVE",
U2068="Defaut GE &amp; POWER Cabinet","PASSIVE",
U2068="Sharing","PASSIVE",
U2068="Sites strategiques &amp; DataCenter","PASSIVE",
U2068="Exclu","Exclu",
U2068="SAT","ACTIVE",
U2068="SPARE-ISSUE","SPARE-ISSUE",
U2068="Fiber CAmtel","ACTIVE",
U2068="Fiber AOF","ACTIVE",
U2068="Projet OCM (HUAWEI)","PLANNED WORKS",
U2068="Projet OCM (NOKIA)","PLANNED WORKS",
U2068="ACCESS-ISSUE","ACCESS-ISSUE",
U2068="Projet OCM (ZTE, NOKIA, autres projets)","PLANNED WORKS",
U2068="No root CAuse","No root cause",
U2068="ODU HS","ACTIVE",
U2068="IP &amp; VLAN","ACTIVE",
U2068="Warehouse HUAWEI","SPARE-ISSUE",
U2068="SPARE-HS","SPARE-ISSUE",
U2068="Power Telco","ACTIVE"
),"")</f>
        <v/>
      </c>
      <c r="W2068" s="51"/>
      <c r="X2068" s="51"/>
      <c r="Y2068" s="51"/>
      <c r="Z2068" s="51"/>
      <c r="AA2068" s="51"/>
      <c r="AB2068" s="34" t="s">
        <v>5420</v>
      </c>
      <c r="AC2068" s="34" t="str">
        <f>_xlfn.XLOOKUP(B2068,[4]ALL!$B:$B,[4]ALL!$N:$N,"")</f>
        <v/>
      </c>
      <c r="AD2068" s="34" t="s">
        <v>5420</v>
      </c>
      <c r="AE2068" s="34"/>
      <c r="AF2068" s="36" t="s">
        <v>5420</v>
      </c>
      <c r="AG2068" s="29"/>
      <c r="AH2068" s="35"/>
      <c r="AI2068" s="29"/>
      <c r="AJ2068" s="29" t="s">
        <v>5420</v>
      </c>
      <c r="AK2068" s="36" t="s">
        <v>5420</v>
      </c>
      <c r="AL2068" s="36" t="s">
        <v>5420</v>
      </c>
      <c r="AM2068" s="36" t="s">
        <v>5420</v>
      </c>
      <c r="AN2068" s="36" t="s">
        <v>5420</v>
      </c>
      <c r="AO2068" s="36" t="s">
        <v>5420</v>
      </c>
      <c r="AP2068" s="36" t="s">
        <v>5420</v>
      </c>
      <c r="AQ2068" s="36" t="s">
        <v>5420</v>
      </c>
      <c r="AR2068" s="36" t="s">
        <v>5420</v>
      </c>
      <c r="AS2068" s="36" t="s">
        <v>5420</v>
      </c>
      <c r="AT2068" s="36" t="s">
        <v>5420</v>
      </c>
      <c r="AU2068" s="36" t="s">
        <v>5420</v>
      </c>
      <c r="AV2068" s="36" t="s">
        <v>5420</v>
      </c>
      <c r="AW2068" s="45"/>
      <c r="AX2068" s="45" t="s">
        <v>5420</v>
      </c>
      <c r="AY2068" s="45" t="s">
        <v>5420</v>
      </c>
      <c r="AZ2068" s="45" t="s">
        <v>5420</v>
      </c>
      <c r="BA2068" s="36" t="s">
        <v>5420</v>
      </c>
    </row>
    <row r="2069" spans="1:53" s="58" customFormat="1" ht="15.6" hidden="1" x14ac:dyDescent="0.3">
      <c r="A2069" s="29" t="s">
        <v>3978</v>
      </c>
      <c r="B2069" s="35" t="s">
        <v>3979</v>
      </c>
      <c r="C2069" s="29" t="str">
        <f>_xlfn.XLOOKUP(B2069,'[1]daily break down'!$D:$D,'[1]daily break down'!$E:$E,"")</f>
        <v>CENTRE</v>
      </c>
      <c r="D2069" s="29" t="s">
        <v>11</v>
      </c>
      <c r="E2069" s="29" t="e">
        <v>#N/A</v>
      </c>
      <c r="F2069" s="29" t="s">
        <v>37</v>
      </c>
      <c r="G2069" s="29" t="s">
        <v>3967</v>
      </c>
      <c r="H2069" s="39" t="str">
        <f>_xlfn.XLOOKUP(B2069,[2]CALCULATION!$B:$B,[2]CALCULATION!$H:$H,"")</f>
        <v>NOKIA</v>
      </c>
      <c r="I2069" s="25">
        <v>0</v>
      </c>
      <c r="J2069" s="25">
        <v>0</v>
      </c>
      <c r="K2069" s="25">
        <v>0</v>
      </c>
      <c r="L2069" s="25">
        <v>0</v>
      </c>
      <c r="M2069" s="25">
        <v>0</v>
      </c>
      <c r="N2069" s="25">
        <v>0</v>
      </c>
      <c r="O2069" s="25">
        <v>0</v>
      </c>
      <c r="P2069" s="25" t="s">
        <v>6366</v>
      </c>
      <c r="Q2069" s="31" t="s">
        <v>5364</v>
      </c>
      <c r="R2069" s="31"/>
      <c r="S2069" s="32" t="str" cm="1">
        <f t="array" ref="S2069">IFERROR(_xlfn.IFS(
U2069="MPR ISSUE","PDH",
U2069="BSS Hardware Issue","BSS",
U2069="Sites strategiques, MLL, Pylone, etc.","ENVTECH",
U2069="AKTIVCO DEFAUT GE &amp; POWER Cabinet","AKTIVCO",
U2069="AKTIVCO Coupure ENEO &amp; Baisse de tension","AKTIVCO GRID ONLY",
U2069="Coupure ENEO &amp; Baisse de tension","IHS GRID ONLY",
U2069="Defaut GE &amp; POWER Cabinet","IHS",
U2069="Sharing","Partners",
U2069="Sites strategiques &amp; DataCenter","SST &amp; DC",
U2069="Exclu","Exclu",
U2069="SAT","SAT",
U2069="SPARE-ISSUE","SPARE-ISSUE",
U2069="Fiber CAmtel","TRANS_FO_CAMTEL",
U2069="Fiber AOF","Fiber AOF",
U2069="Projet OCM (HUAWEI)","TRAVAUX-HUAWEI",
U2069="Projet OCM (NOKIA)","TRAVAUX-NOKIA",
U2069="ACCESS-ISSUE","ACCESS-ISSUE",
U2069="Projet OCM (ZTE, NOKIA, autres projets)","TRAVAUX OCM",
U2069="No root CAuse","No root cause",
U2069="ODU HS","PDH",
U2069="IP &amp; VLAN","PDH",
U2069="Warehouse HUAWEI","SPARE-ISSUE",
U2069="SPARE-HS","SPARE-ISSUE",
U2069="Power Telco","BSS"
),"")</f>
        <v/>
      </c>
      <c r="T2069" s="32" t="str" cm="1">
        <f t="array" ref="T2069">IFERROR(_xlfn.IFS(
U2069="MPR ISSUE","TX ISSUE",
U2069="BSS Hardware Issue","RAN ISSUE",
U2069="Sites strategiques, MLL, Pylone, etc.","ENVTECH",
U2069="AKTIVCO DEFAUT GE &amp; POWER Cabinet","POWER ISSUE",
U2069="AKTIVCO Coupure ENEO &amp; Baisse de tension","POWER ISSUE",
U2069="Coupure ENEO &amp; Baisse de tension","POWER ISSUE",
U2069="Defaut GE &amp; POWER Cabinet","POWER ISSUE",
U2069="Sharing","POWER ISSUE",
U2069="Sites strategiques &amp; DataCenter","POWER ISSUE",
U2069="Exclu","Exclu",
U2069="SAT","TX ISSUE",
U2069="SPARE-ISSUE","SPARE-ISSUE",
U2069="Fiber CAmtel","TX ISSUE",
U2069="Fiber AOF","TX ISSUE",
U2069="Projet OCM (HUAWEI)","TRAVAUX-HUAWEI",
U2069="Projet OCM (NOKIA)","TRAVAUX -NOKIA",
U2069="ACCESS-ISSUE","ACCESS-ISSUE",
U2069="Projet OCM (ZTE, NOKIA, autres projets)","TRAVAUX OCM",
U2069="No root CAuse","No root cause",
U2069="ODU HS","TX ISSUE",
U2069="IP &amp; VLAN","TX ISSUE",
U2069="Warehouse HUAWEI","SPARE-ISSUE",
U2069="SPARE-HS","SPARE-ISSUE",
U2069="Power Telco","RAN ISSUE"
),"")</f>
        <v/>
      </c>
      <c r="U2069" s="33"/>
      <c r="V2069" s="32" t="str" cm="1">
        <f t="array" ref="V2069">IFERROR(_xlfn.IFS(
U2069="MPR ISSUE","ACTIVE",
U2069="BSS Hardware Issue","ACTIVE",
U2069="Sites strategiques, MLL, Pylone, etc.","PASSIVE",
U2069="AKTIVCO DEFAUT GE &amp; POWER Cabinet","PASSIVE",
U2069="AKTIVCO Coupure ENEO &amp; Baisse de tension","PASSIVE",
U2069="Coupure ENEO &amp; Baisse de tension","PASSIVE",
U2069="Defaut GE &amp; POWER Cabinet","PASSIVE",
U2069="Sharing","PASSIVE",
U2069="Sites strategiques &amp; DataCenter","PASSIVE",
U2069="Exclu","Exclu",
U2069="SAT","ACTIVE",
U2069="SPARE-ISSUE","SPARE-ISSUE",
U2069="Fiber CAmtel","ACTIVE",
U2069="Fiber AOF","ACTIVE",
U2069="Projet OCM (HUAWEI)","PLANNED WORKS",
U2069="Projet OCM (NOKIA)","PLANNED WORKS",
U2069="ACCESS-ISSUE","ACCESS-ISSUE",
U2069="Projet OCM (ZTE, NOKIA, autres projets)","PLANNED WORKS",
U2069="No root CAuse","No root cause",
U2069="ODU HS","ACTIVE",
U2069="IP &amp; VLAN","ACTIVE",
U2069="Warehouse HUAWEI","SPARE-ISSUE",
U2069="SPARE-HS","SPARE-ISSUE",
U2069="Power Telco","ACTIVE"
),"")</f>
        <v/>
      </c>
      <c r="W2069" s="51"/>
      <c r="X2069" s="51"/>
      <c r="Y2069" s="51"/>
      <c r="Z2069" s="51"/>
      <c r="AA2069" s="51"/>
      <c r="AB2069" s="34" t="s">
        <v>3979</v>
      </c>
      <c r="AC2069" s="34" t="str">
        <f>_xlfn.XLOOKUP(B2069,[4]ALL!$B:$B,[4]ALL!$N:$N,"")</f>
        <v/>
      </c>
      <c r="AD2069" s="34" t="s">
        <v>5420</v>
      </c>
      <c r="AE2069" s="34"/>
      <c r="AF2069" s="36" t="s">
        <v>5420</v>
      </c>
      <c r="AG2069" s="29"/>
      <c r="AH2069" s="35"/>
      <c r="AI2069" s="29"/>
      <c r="AJ2069" s="29" t="s">
        <v>5420</v>
      </c>
      <c r="AK2069" s="36" t="s">
        <v>5420</v>
      </c>
      <c r="AL2069" s="36" t="s">
        <v>5420</v>
      </c>
      <c r="AM2069" s="36" t="s">
        <v>5420</v>
      </c>
      <c r="AN2069" s="36" t="s">
        <v>5420</v>
      </c>
      <c r="AO2069" s="36" t="s">
        <v>5420</v>
      </c>
      <c r="AP2069" s="36" t="s">
        <v>5420</v>
      </c>
      <c r="AQ2069" s="36" t="s">
        <v>5420</v>
      </c>
      <c r="AR2069" s="36" t="s">
        <v>5420</v>
      </c>
      <c r="AS2069" s="36" t="s">
        <v>5420</v>
      </c>
      <c r="AT2069" s="36" t="s">
        <v>5420</v>
      </c>
      <c r="AU2069" s="36" t="s">
        <v>5420</v>
      </c>
      <c r="AV2069" s="36" t="s">
        <v>5420</v>
      </c>
      <c r="AW2069" s="45"/>
      <c r="AX2069" s="45" t="s">
        <v>5420</v>
      </c>
      <c r="AY2069" s="45" t="s">
        <v>5420</v>
      </c>
      <c r="AZ2069" s="45" t="s">
        <v>5420</v>
      </c>
      <c r="BA2069" s="36" t="s">
        <v>3979</v>
      </c>
    </row>
    <row r="2070" spans="1:53" s="58" customFormat="1" ht="15.6" hidden="1" x14ac:dyDescent="0.3">
      <c r="A2070" s="27" t="s">
        <v>3986</v>
      </c>
      <c r="B2070" s="28" t="s">
        <v>3987</v>
      </c>
      <c r="C2070" s="29" t="str">
        <f>_xlfn.XLOOKUP(B2070,'[1]daily break down'!$D:$D,'[1]daily break down'!$E:$E,"")</f>
        <v>SUD-OUEST</v>
      </c>
      <c r="D2070" s="27" t="s">
        <v>11</v>
      </c>
      <c r="E2070" s="27" t="s">
        <v>12</v>
      </c>
      <c r="F2070" s="29" t="s">
        <v>13</v>
      </c>
      <c r="G2070" s="27" t="s">
        <v>3462</v>
      </c>
      <c r="H2070" s="37" t="str">
        <f>_xlfn.XLOOKUP(B2070,[2]CALCULATION!$B:$B,[2]CALCULATION!$H:$H,"")</f>
        <v>HUAWEI</v>
      </c>
      <c r="I2070" s="25">
        <v>0</v>
      </c>
      <c r="J2070" s="25">
        <v>0</v>
      </c>
      <c r="K2070" s="25">
        <v>0</v>
      </c>
      <c r="L2070" s="25">
        <v>0</v>
      </c>
      <c r="M2070" s="25">
        <v>0</v>
      </c>
      <c r="N2070" s="25">
        <v>0</v>
      </c>
      <c r="O2070" s="25">
        <v>0</v>
      </c>
      <c r="P2070" s="25" t="s">
        <v>6366</v>
      </c>
      <c r="Q2070" s="31" t="str">
        <f>_xlfn.XLOOKUP(B2070,'[1]daily break down'!$D:$D,'[1]daily break down'!$O:$O,"")</f>
        <v>Insecurity</v>
      </c>
      <c r="R2070" s="31"/>
      <c r="S2070" s="32" t="str" cm="1">
        <f t="array" ref="S2070">IFERROR(_xlfn.IFS(
U2070="MPR ISSUE","PDH",
U2070="BSS Hardware Issue","BSS",
U2070="Sites strategiques, MLL, Pylone, etc.","ENVTECH",
U2070="AKTIVCO DEFAUT GE &amp; POWER Cabinet","AKTIVCO",
U2070="AKTIVCO Coupure ENEO &amp; Baisse de tension","AKTIVCO GRID ONLY",
U2070="Coupure ENEO &amp; Baisse de tension","IHS GRID ONLY",
U2070="Defaut GE &amp; POWER Cabinet","IHS",
U2070="Sharing","Partners",
U2070="Sites strategiques &amp; DataCenter","SST &amp; DC",
U2070="Exclu","Exclu",
U2070="SAT","SAT",
U2070="SPARE-ISSUE","SPARE-ISSUE",
U2070="Fiber CAmtel","TRANS_FO_CAMTEL",
U2070="Fiber AOF","Fiber AOF",
U2070="Projet OCM (HUAWEI)","TRAVAUX-HUAWEI",
U2070="Projet OCM (NOKIA)","TRAVAUX-NOKIA",
U2070="ACCESS-ISSUE","ACCESS-ISSUE",
U2070="Projet OCM (ZTE, NOKIA, autres projets)","TRAVAUX OCM",
U2070="No root CAuse","No root cause",
U2070="ODU HS","PDH",
U2070="IP &amp; VLAN","PDH",
U2070="Warehouse HUAWEI","SPARE-ISSUE",
U2070="SPARE-HS","SPARE-ISSUE",
U2070="Power Telco","BSS"
),"")</f>
        <v/>
      </c>
      <c r="T2070" s="32" t="str" cm="1">
        <f t="array" ref="T2070">IFERROR(_xlfn.IFS(
U2070="MPR ISSUE","TX ISSUE",
U2070="BSS Hardware Issue","RAN ISSUE",
U2070="Sites strategiques, MLL, Pylone, etc.","ENVTECH",
U2070="AKTIVCO DEFAUT GE &amp; POWER Cabinet","POWER ISSUE",
U2070="AKTIVCO Coupure ENEO &amp; Baisse de tension","POWER ISSUE",
U2070="Coupure ENEO &amp; Baisse de tension","POWER ISSUE",
U2070="Defaut GE &amp; POWER Cabinet","POWER ISSUE",
U2070="Sharing","POWER ISSUE",
U2070="Sites strategiques &amp; DataCenter","POWER ISSUE",
U2070="Exclu","Exclu",
U2070="SAT","TX ISSUE",
U2070="SPARE-ISSUE","SPARE-ISSUE",
U2070="Fiber CAmtel","TX ISSUE",
U2070="Fiber AOF","TX ISSUE",
U2070="Projet OCM (HUAWEI)","TRAVAUX-HUAWEI",
U2070="Projet OCM (NOKIA)","TRAVAUX -NOKIA",
U2070="ACCESS-ISSUE","ACCESS-ISSUE",
U2070="Projet OCM (ZTE, NOKIA, autres projets)","TRAVAUX OCM",
U2070="No root CAuse","No root cause",
U2070="ODU HS","TX ISSUE",
U2070="IP &amp; VLAN","TX ISSUE",
U2070="Warehouse HUAWEI","SPARE-ISSUE",
U2070="SPARE-HS","SPARE-ISSUE",
U2070="Power Telco","RAN ISSUE"
),"")</f>
        <v/>
      </c>
      <c r="U2070" s="33"/>
      <c r="V2070" s="32" t="str" cm="1">
        <f t="array" ref="V2070">IFERROR(_xlfn.IFS(
U2070="MPR ISSUE","ACTIVE",
U2070="BSS Hardware Issue","ACTIVE",
U2070="Sites strategiques, MLL, Pylone, etc.","PASSIVE",
U2070="AKTIVCO DEFAUT GE &amp; POWER Cabinet","PASSIVE",
U2070="AKTIVCO Coupure ENEO &amp; Baisse de tension","PASSIVE",
U2070="Coupure ENEO &amp; Baisse de tension","PASSIVE",
U2070="Defaut GE &amp; POWER Cabinet","PASSIVE",
U2070="Sharing","PASSIVE",
U2070="Sites strategiques &amp; DataCenter","PASSIVE",
U2070="Exclu","Exclu",
U2070="SAT","ACTIVE",
U2070="SPARE-ISSUE","SPARE-ISSUE",
U2070="Fiber CAmtel","ACTIVE",
U2070="Fiber AOF","ACTIVE",
U2070="Projet OCM (HUAWEI)","PLANNED WORKS",
U2070="Projet OCM (NOKIA)","PLANNED WORKS",
U2070="ACCESS-ISSUE","ACCESS-ISSUE",
U2070="Projet OCM (ZTE, NOKIA, autres projets)","PLANNED WORKS",
U2070="No root CAuse","No root cause",
U2070="ODU HS","ACTIVE",
U2070="IP &amp; VLAN","ACTIVE",
U2070="Warehouse HUAWEI","SPARE-ISSUE",
U2070="SPARE-HS","SPARE-ISSUE",
U2070="Power Telco","ACTIVE"
),"")</f>
        <v/>
      </c>
      <c r="W2070" s="51"/>
      <c r="X2070" s="51"/>
      <c r="Y2070" s="51"/>
      <c r="Z2070" s="51"/>
      <c r="AA2070" s="51"/>
      <c r="AB2070" s="34" t="s">
        <v>5420</v>
      </c>
      <c r="AC2070" s="34" t="str">
        <f>_xlfn.XLOOKUP(B2070,[4]ALL!$B:$B,[4]ALL!$N:$N,"")</f>
        <v/>
      </c>
      <c r="AD2070" s="34" t="s">
        <v>5420</v>
      </c>
      <c r="AE2070" s="34"/>
      <c r="AF2070" s="36" t="s">
        <v>5420</v>
      </c>
      <c r="AG2070" s="29"/>
      <c r="AH2070" s="35"/>
      <c r="AI2070" s="29"/>
      <c r="AJ2070" s="29" t="s">
        <v>5420</v>
      </c>
      <c r="AK2070" s="36" t="s">
        <v>5420</v>
      </c>
      <c r="AL2070" s="36" t="s">
        <v>5420</v>
      </c>
      <c r="AM2070" s="36" t="s">
        <v>5420</v>
      </c>
      <c r="AN2070" s="36" t="s">
        <v>5420</v>
      </c>
      <c r="AO2070" s="36" t="s">
        <v>5420</v>
      </c>
      <c r="AP2070" s="36" t="s">
        <v>5420</v>
      </c>
      <c r="AQ2070" s="36" t="s">
        <v>5420</v>
      </c>
      <c r="AR2070" s="36" t="s">
        <v>5420</v>
      </c>
      <c r="AS2070" s="36" t="s">
        <v>5420</v>
      </c>
      <c r="AT2070" s="36" t="s">
        <v>5420</v>
      </c>
      <c r="AU2070" s="36" t="s">
        <v>5420</v>
      </c>
      <c r="AV2070" s="36" t="s">
        <v>5420</v>
      </c>
      <c r="AW2070" s="45"/>
      <c r="AX2070" s="45" t="s">
        <v>5420</v>
      </c>
      <c r="AY2070" s="45" t="s">
        <v>5420</v>
      </c>
      <c r="AZ2070" s="45" t="s">
        <v>5420</v>
      </c>
      <c r="BA2070" s="36" t="s">
        <v>5420</v>
      </c>
    </row>
    <row r="2071" spans="1:53" s="58" customFormat="1" ht="15.6" hidden="1" x14ac:dyDescent="0.3">
      <c r="A2071" s="27" t="s">
        <v>3988</v>
      </c>
      <c r="B2071" s="28" t="s">
        <v>3989</v>
      </c>
      <c r="C2071" s="29" t="str">
        <f>_xlfn.XLOOKUP(B2071,'[1]daily break down'!$D:$D,'[1]daily break down'!$E:$E,"")</f>
        <v>CENTRE</v>
      </c>
      <c r="D2071" s="27" t="s">
        <v>21</v>
      </c>
      <c r="E2071" s="27" t="s">
        <v>188</v>
      </c>
      <c r="F2071" s="29" t="s">
        <v>37</v>
      </c>
      <c r="G2071" s="27" t="s">
        <v>3988</v>
      </c>
      <c r="H2071" s="30" t="str">
        <f>_xlfn.XLOOKUP(B2071,[2]CALCULATION!$B:$B,[2]CALCULATION!$H:$H,"")</f>
        <v>ZTE</v>
      </c>
      <c r="I2071" s="25">
        <v>0</v>
      </c>
      <c r="J2071" s="25">
        <v>0</v>
      </c>
      <c r="K2071" s="25">
        <v>0</v>
      </c>
      <c r="L2071" s="25">
        <v>0</v>
      </c>
      <c r="M2071" s="25">
        <v>0</v>
      </c>
      <c r="N2071" s="25">
        <v>0</v>
      </c>
      <c r="O2071" s="25">
        <v>0</v>
      </c>
      <c r="P2071" s="25" t="s">
        <v>6366</v>
      </c>
      <c r="Q2071" s="31" t="s">
        <v>5364</v>
      </c>
      <c r="R2071" s="31"/>
      <c r="S2071" s="32" t="str" cm="1">
        <f t="array" ref="S2071">IFERROR(_xlfn.IFS(
U2071="MPR ISSUE","PDH",
U2071="BSS Hardware Issue","BSS",
U2071="Sites strategiques, MLL, Pylone, etc.","ENVTECH",
U2071="AKTIVCO DEFAUT GE &amp; POWER Cabinet","AKTIVCO",
U2071="AKTIVCO Coupure ENEO &amp; Baisse de tension","AKTIVCO GRID ONLY",
U2071="Coupure ENEO &amp; Baisse de tension","IHS GRID ONLY",
U2071="Defaut GE &amp; POWER Cabinet","IHS",
U2071="Sharing","Partners",
U2071="Sites strategiques &amp; DataCenter","SST &amp; DC",
U2071="Exclu","Exclu",
U2071="SAT","SAT",
U2071="SPARE-ISSUE","SPARE-ISSUE",
U2071="Fiber CAmtel","TRANS_FO_CAMTEL",
U2071="Fiber AOF","Fiber AOF",
U2071="Projet OCM (HUAWEI)","TRAVAUX-HUAWEI",
U2071="Projet OCM (NOKIA)","TRAVAUX-NOKIA",
U2071="ACCESS-ISSUE","ACCESS-ISSUE",
U2071="Projet OCM (ZTE, NOKIA, autres projets)","TRAVAUX OCM",
U2071="No root CAuse","No root cause",
U2071="ODU HS","PDH",
U2071="IP &amp; VLAN","PDH",
U2071="Warehouse HUAWEI","SPARE-ISSUE",
U2071="SPARE-HS","SPARE-ISSUE",
U2071="Power Telco","BSS"
),"")</f>
        <v/>
      </c>
      <c r="T2071" s="32" t="str" cm="1">
        <f t="array" ref="T2071">IFERROR(_xlfn.IFS(
U2071="MPR ISSUE","TX ISSUE",
U2071="BSS Hardware Issue","RAN ISSUE",
U2071="Sites strategiques, MLL, Pylone, etc.","ENVTECH",
U2071="AKTIVCO DEFAUT GE &amp; POWER Cabinet","POWER ISSUE",
U2071="AKTIVCO Coupure ENEO &amp; Baisse de tension","POWER ISSUE",
U2071="Coupure ENEO &amp; Baisse de tension","POWER ISSUE",
U2071="Defaut GE &amp; POWER Cabinet","POWER ISSUE",
U2071="Sharing","POWER ISSUE",
U2071="Sites strategiques &amp; DataCenter","POWER ISSUE",
U2071="Exclu","Exclu",
U2071="SAT","TX ISSUE",
U2071="SPARE-ISSUE","SPARE-ISSUE",
U2071="Fiber CAmtel","TX ISSUE",
U2071="Fiber AOF","TX ISSUE",
U2071="Projet OCM (HUAWEI)","TRAVAUX-HUAWEI",
U2071="Projet OCM (NOKIA)","TRAVAUX -NOKIA",
U2071="ACCESS-ISSUE","ACCESS-ISSUE",
U2071="Projet OCM (ZTE, NOKIA, autres projets)","TRAVAUX OCM",
U2071="No root CAuse","No root cause",
U2071="ODU HS","TX ISSUE",
U2071="IP &amp; VLAN","TX ISSUE",
U2071="Warehouse HUAWEI","SPARE-ISSUE",
U2071="SPARE-HS","SPARE-ISSUE",
U2071="Power Telco","RAN ISSUE"
),"")</f>
        <v/>
      </c>
      <c r="U2071" s="33"/>
      <c r="V2071" s="32" t="str" cm="1">
        <f t="array" ref="V2071">IFERROR(_xlfn.IFS(
U2071="MPR ISSUE","ACTIVE",
U2071="BSS Hardware Issue","ACTIVE",
U2071="Sites strategiques, MLL, Pylone, etc.","PASSIVE",
U2071="AKTIVCO DEFAUT GE &amp; POWER Cabinet","PASSIVE",
U2071="AKTIVCO Coupure ENEO &amp; Baisse de tension","PASSIVE",
U2071="Coupure ENEO &amp; Baisse de tension","PASSIVE",
U2071="Defaut GE &amp; POWER Cabinet","PASSIVE",
U2071="Sharing","PASSIVE",
U2071="Sites strategiques &amp; DataCenter","PASSIVE",
U2071="Exclu","Exclu",
U2071="SAT","ACTIVE",
U2071="SPARE-ISSUE","SPARE-ISSUE",
U2071="Fiber CAmtel","ACTIVE",
U2071="Fiber AOF","ACTIVE",
U2071="Projet OCM (HUAWEI)","PLANNED WORKS",
U2071="Projet OCM (NOKIA)","PLANNED WORKS",
U2071="ACCESS-ISSUE","ACCESS-ISSUE",
U2071="Projet OCM (ZTE, NOKIA, autres projets)","PLANNED WORKS",
U2071="No root CAuse","No root cause",
U2071="ODU HS","ACTIVE",
U2071="IP &amp; VLAN","ACTIVE",
U2071="Warehouse HUAWEI","SPARE-ISSUE",
U2071="SPARE-HS","SPARE-ISSUE",
U2071="Power Telco","ACTIVE"
),"")</f>
        <v/>
      </c>
      <c r="W2071" s="51"/>
      <c r="X2071" s="51"/>
      <c r="Y2071" s="51"/>
      <c r="Z2071" s="51"/>
      <c r="AA2071" s="51"/>
      <c r="AB2071" s="34" t="s">
        <v>5420</v>
      </c>
      <c r="AC2071" s="34" t="str">
        <f>_xlfn.XLOOKUP(B2071,[4]ALL!$B:$B,[4]ALL!$N:$N,"")</f>
        <v/>
      </c>
      <c r="AD2071" s="34" t="s">
        <v>5420</v>
      </c>
      <c r="AE2071" s="34"/>
      <c r="AF2071" s="36" t="s">
        <v>5420</v>
      </c>
      <c r="AG2071" s="29"/>
      <c r="AH2071" s="35"/>
      <c r="AI2071" s="29"/>
      <c r="AJ2071" s="29" t="s">
        <v>5420</v>
      </c>
      <c r="AK2071" s="36" t="s">
        <v>5420</v>
      </c>
      <c r="AL2071" s="36" t="s">
        <v>5420</v>
      </c>
      <c r="AM2071" s="36" t="s">
        <v>5420</v>
      </c>
      <c r="AN2071" s="36" t="s">
        <v>5420</v>
      </c>
      <c r="AO2071" s="36" t="s">
        <v>5420</v>
      </c>
      <c r="AP2071" s="36" t="s">
        <v>5420</v>
      </c>
      <c r="AQ2071" s="36" t="s">
        <v>5420</v>
      </c>
      <c r="AR2071" s="36" t="s">
        <v>5420</v>
      </c>
      <c r="AS2071" s="36" t="s">
        <v>5420</v>
      </c>
      <c r="AT2071" s="36" t="s">
        <v>5420</v>
      </c>
      <c r="AU2071" s="36" t="s">
        <v>5420</v>
      </c>
      <c r="AV2071" s="36" t="s">
        <v>5420</v>
      </c>
      <c r="AW2071" s="45"/>
      <c r="AX2071" s="45" t="s">
        <v>5420</v>
      </c>
      <c r="AY2071" s="45" t="s">
        <v>5420</v>
      </c>
      <c r="AZ2071" s="45" t="s">
        <v>5420</v>
      </c>
      <c r="BA2071" s="36" t="s">
        <v>5420</v>
      </c>
    </row>
    <row r="2072" spans="1:53" s="58" customFormat="1" ht="15.6" hidden="1" x14ac:dyDescent="0.3">
      <c r="A2072" s="27" t="s">
        <v>3990</v>
      </c>
      <c r="B2072" s="28" t="s">
        <v>3991</v>
      </c>
      <c r="C2072" s="29" t="str">
        <f>_xlfn.XLOOKUP(B2072,'[1]daily break down'!$D:$D,'[1]daily break down'!$E:$E,"")</f>
        <v>CENTRE</v>
      </c>
      <c r="D2072" s="27" t="s">
        <v>11</v>
      </c>
      <c r="E2072" s="27" t="s">
        <v>66</v>
      </c>
      <c r="F2072" s="29" t="s">
        <v>226</v>
      </c>
      <c r="G2072" s="27" t="s">
        <v>3990</v>
      </c>
      <c r="H2072" s="30" t="str">
        <f>_xlfn.XLOOKUP(B2072,[2]CALCULATION!$B:$B,[2]CALCULATION!$H:$H,"")</f>
        <v>ZTE</v>
      </c>
      <c r="I2072" s="25">
        <v>0</v>
      </c>
      <c r="J2072" s="25">
        <v>0</v>
      </c>
      <c r="K2072" s="25">
        <v>0</v>
      </c>
      <c r="L2072" s="25">
        <v>0</v>
      </c>
      <c r="M2072" s="25">
        <v>0</v>
      </c>
      <c r="N2072" s="25">
        <v>0</v>
      </c>
      <c r="O2072" s="25">
        <v>0</v>
      </c>
      <c r="P2072" s="25" t="s">
        <v>6366</v>
      </c>
      <c r="Q2072" s="31" t="str">
        <f>_xlfn.XLOOKUP(B2072,'[1]daily break down'!$D:$D,'[1]daily break down'!$O:$O,"")</f>
        <v>EXCLU</v>
      </c>
      <c r="R2072" s="31"/>
      <c r="S2072" s="32" t="str" cm="1">
        <f t="array" ref="S2072">IFERROR(_xlfn.IFS(
U2072="MPR ISSUE","PDH",
U2072="BSS Hardware Issue","BSS",
U2072="Sites strategiques, MLL, Pylone, etc.","ENVTECH",
U2072="AKTIVCO DEFAUT GE &amp; POWER Cabinet","AKTIVCO",
U2072="AKTIVCO Coupure ENEO &amp; Baisse de tension","AKTIVCO GRID ONLY",
U2072="Coupure ENEO &amp; Baisse de tension","IHS GRID ONLY",
U2072="Defaut GE &amp; POWER Cabinet","IHS",
U2072="Sharing","Partners",
U2072="Sites strategiques &amp; DataCenter","SST &amp; DC",
U2072="Exclu","Exclu",
U2072="SAT","SAT",
U2072="SPARE-ISSUE","SPARE-ISSUE",
U2072="Fiber CAmtel","TRANS_FO_CAMTEL",
U2072="Fiber AOF","Fiber AOF",
U2072="Projet OCM (HUAWEI)","TRAVAUX-HUAWEI",
U2072="Projet OCM (NOKIA)","TRAVAUX-NOKIA",
U2072="ACCESS-ISSUE","ACCESS-ISSUE",
U2072="Projet OCM (ZTE, NOKIA, autres projets)","TRAVAUX OCM",
U2072="No root CAuse","No root cause",
U2072="ODU HS","PDH",
U2072="IP &amp; VLAN","PDH",
U2072="Warehouse HUAWEI","SPARE-ISSUE",
U2072="SPARE-HS","SPARE-ISSUE",
U2072="Power Telco","BSS"
),"")</f>
        <v/>
      </c>
      <c r="T2072" s="32" t="str" cm="1">
        <f t="array" ref="T2072">IFERROR(_xlfn.IFS(
U2072="MPR ISSUE","TX ISSUE",
U2072="BSS Hardware Issue","RAN ISSUE",
U2072="Sites strategiques, MLL, Pylone, etc.","ENVTECH",
U2072="AKTIVCO DEFAUT GE &amp; POWER Cabinet","POWER ISSUE",
U2072="AKTIVCO Coupure ENEO &amp; Baisse de tension","POWER ISSUE",
U2072="Coupure ENEO &amp; Baisse de tension","POWER ISSUE",
U2072="Defaut GE &amp; POWER Cabinet","POWER ISSUE",
U2072="Sharing","POWER ISSUE",
U2072="Sites strategiques &amp; DataCenter","POWER ISSUE",
U2072="Exclu","Exclu",
U2072="SAT","TX ISSUE",
U2072="SPARE-ISSUE","SPARE-ISSUE",
U2072="Fiber CAmtel","TX ISSUE",
U2072="Fiber AOF","TX ISSUE",
U2072="Projet OCM (HUAWEI)","TRAVAUX-HUAWEI",
U2072="Projet OCM (NOKIA)","TRAVAUX -NOKIA",
U2072="ACCESS-ISSUE","ACCESS-ISSUE",
U2072="Projet OCM (ZTE, NOKIA, autres projets)","TRAVAUX OCM",
U2072="No root CAuse","No root cause",
U2072="ODU HS","TX ISSUE",
U2072="IP &amp; VLAN","TX ISSUE",
U2072="Warehouse HUAWEI","SPARE-ISSUE",
U2072="SPARE-HS","SPARE-ISSUE",
U2072="Power Telco","RAN ISSUE"
),"")</f>
        <v/>
      </c>
      <c r="U2072" s="33"/>
      <c r="V2072" s="32" t="str" cm="1">
        <f t="array" ref="V2072">IFERROR(_xlfn.IFS(
U2072="MPR ISSUE","ACTIVE",
U2072="BSS Hardware Issue","ACTIVE",
U2072="Sites strategiques, MLL, Pylone, etc.","PASSIVE",
U2072="AKTIVCO DEFAUT GE &amp; POWER Cabinet","PASSIVE",
U2072="AKTIVCO Coupure ENEO &amp; Baisse de tension","PASSIVE",
U2072="Coupure ENEO &amp; Baisse de tension","PASSIVE",
U2072="Defaut GE &amp; POWER Cabinet","PASSIVE",
U2072="Sharing","PASSIVE",
U2072="Sites strategiques &amp; DataCenter","PASSIVE",
U2072="Exclu","Exclu",
U2072="SAT","ACTIVE",
U2072="SPARE-ISSUE","SPARE-ISSUE",
U2072="Fiber CAmtel","ACTIVE",
U2072="Fiber AOF","ACTIVE",
U2072="Projet OCM (HUAWEI)","PLANNED WORKS",
U2072="Projet OCM (NOKIA)","PLANNED WORKS",
U2072="ACCESS-ISSUE","ACCESS-ISSUE",
U2072="Projet OCM (ZTE, NOKIA, autres projets)","PLANNED WORKS",
U2072="No root CAuse","No root cause",
U2072="ODU HS","ACTIVE",
U2072="IP &amp; VLAN","ACTIVE",
U2072="Warehouse HUAWEI","SPARE-ISSUE",
U2072="SPARE-HS","SPARE-ISSUE",
U2072="Power Telco","ACTIVE"
),"")</f>
        <v/>
      </c>
      <c r="W2072" s="51"/>
      <c r="X2072" s="51"/>
      <c r="Y2072" s="51"/>
      <c r="Z2072" s="51"/>
      <c r="AA2072" s="51"/>
      <c r="AB2072" s="34" t="s">
        <v>5420</v>
      </c>
      <c r="AC2072" s="34" t="str">
        <f>_xlfn.XLOOKUP(B2072,[4]ALL!$B:$B,[4]ALL!$N:$N,"")</f>
        <v/>
      </c>
      <c r="AD2072" s="34" t="s">
        <v>5420</v>
      </c>
      <c r="AE2072" s="34"/>
      <c r="AF2072" s="36" t="s">
        <v>5420</v>
      </c>
      <c r="AG2072" s="29"/>
      <c r="AH2072" s="35"/>
      <c r="AI2072" s="29"/>
      <c r="AJ2072" s="29" t="s">
        <v>5420</v>
      </c>
      <c r="AK2072" s="36" t="s">
        <v>5420</v>
      </c>
      <c r="AL2072" s="36" t="s">
        <v>5420</v>
      </c>
      <c r="AM2072" s="36" t="s">
        <v>5420</v>
      </c>
      <c r="AN2072" s="36" t="s">
        <v>5420</v>
      </c>
      <c r="AO2072" s="36" t="s">
        <v>5420</v>
      </c>
      <c r="AP2072" s="36" t="s">
        <v>5420</v>
      </c>
      <c r="AQ2072" s="36" t="s">
        <v>5420</v>
      </c>
      <c r="AR2072" s="36" t="s">
        <v>5420</v>
      </c>
      <c r="AS2072" s="36" t="s">
        <v>5420</v>
      </c>
      <c r="AT2072" s="36" t="s">
        <v>5420</v>
      </c>
      <c r="AU2072" s="36" t="s">
        <v>5420</v>
      </c>
      <c r="AV2072" s="36" t="s">
        <v>5420</v>
      </c>
      <c r="AW2072" s="45"/>
      <c r="AX2072" s="45" t="s">
        <v>5420</v>
      </c>
      <c r="AY2072" s="45" t="s">
        <v>5420</v>
      </c>
      <c r="AZ2072" s="45" t="s">
        <v>5420</v>
      </c>
      <c r="BA2072" s="36" t="s">
        <v>5420</v>
      </c>
    </row>
    <row r="2073" spans="1:53" s="58" customFormat="1" ht="15.6" hidden="1" x14ac:dyDescent="0.3">
      <c r="A2073" s="27" t="s">
        <v>3992</v>
      </c>
      <c r="B2073" s="28" t="s">
        <v>3993</v>
      </c>
      <c r="C2073" s="29" t="str">
        <f>_xlfn.XLOOKUP(B2073,'[1]daily break down'!$D:$D,'[1]daily break down'!$E:$E,"")</f>
        <v>CENTRE</v>
      </c>
      <c r="D2073" s="27" t="s">
        <v>21</v>
      </c>
      <c r="E2073" s="27" t="s">
        <v>122</v>
      </c>
      <c r="F2073" s="29" t="s">
        <v>37</v>
      </c>
      <c r="G2073" s="27" t="s">
        <v>3994</v>
      </c>
      <c r="H2073" s="30" t="str">
        <f>_xlfn.XLOOKUP(B2073,[2]CALCULATION!$B:$B,[2]CALCULATION!$H:$H,"")</f>
        <v>ZTE</v>
      </c>
      <c r="I2073" s="25">
        <v>0</v>
      </c>
      <c r="J2073" s="25">
        <v>0</v>
      </c>
      <c r="K2073" s="25">
        <v>0</v>
      </c>
      <c r="L2073" s="25">
        <v>0</v>
      </c>
      <c r="M2073" s="25">
        <v>0</v>
      </c>
      <c r="N2073" s="25">
        <v>0</v>
      </c>
      <c r="O2073" s="25">
        <v>0</v>
      </c>
      <c r="P2073" s="25" t="s">
        <v>6366</v>
      </c>
      <c r="Q2073" s="31" t="str">
        <f>_xlfn.XLOOKUP(B2073,'[1]daily break down'!$D:$D,'[1]daily break down'!$O:$O,"")</f>
        <v>EXCLU</v>
      </c>
      <c r="R2073" s="31"/>
      <c r="S2073" s="32" t="str" cm="1">
        <f t="array" ref="S2073">IFERROR(_xlfn.IFS(
U2073="MPR ISSUE","PDH",
U2073="BSS Hardware Issue","BSS",
U2073="Sites strategiques, MLL, Pylone, etc.","ENVTECH",
U2073="AKTIVCO DEFAUT GE &amp; POWER Cabinet","AKTIVCO",
U2073="AKTIVCO Coupure ENEO &amp; Baisse de tension","AKTIVCO GRID ONLY",
U2073="Coupure ENEO &amp; Baisse de tension","IHS GRID ONLY",
U2073="Defaut GE &amp; POWER Cabinet","IHS",
U2073="Sharing","Partners",
U2073="Sites strategiques &amp; DataCenter","SST &amp; DC",
U2073="Exclu","Exclu",
U2073="SAT","SAT",
U2073="SPARE-ISSUE","SPARE-ISSUE",
U2073="Fiber CAmtel","TRANS_FO_CAMTEL",
U2073="Fiber AOF","Fiber AOF",
U2073="Projet OCM (HUAWEI)","TRAVAUX-HUAWEI",
U2073="Projet OCM (NOKIA)","TRAVAUX-NOKIA",
U2073="ACCESS-ISSUE","ACCESS-ISSUE",
U2073="Projet OCM (ZTE, NOKIA, autres projets)","TRAVAUX OCM",
U2073="No root CAuse","No root cause",
U2073="ODU HS","PDH",
U2073="IP &amp; VLAN","PDH",
U2073="Warehouse HUAWEI","SPARE-ISSUE",
U2073="SPARE-HS","SPARE-ISSUE",
U2073="Power Telco","BSS"
),"")</f>
        <v/>
      </c>
      <c r="T2073" s="32" t="str" cm="1">
        <f t="array" ref="T2073">IFERROR(_xlfn.IFS(
U2073="MPR ISSUE","TX ISSUE",
U2073="BSS Hardware Issue","RAN ISSUE",
U2073="Sites strategiques, MLL, Pylone, etc.","ENVTECH",
U2073="AKTIVCO DEFAUT GE &amp; POWER Cabinet","POWER ISSUE",
U2073="AKTIVCO Coupure ENEO &amp; Baisse de tension","POWER ISSUE",
U2073="Coupure ENEO &amp; Baisse de tension","POWER ISSUE",
U2073="Defaut GE &amp; POWER Cabinet","POWER ISSUE",
U2073="Sharing","POWER ISSUE",
U2073="Sites strategiques &amp; DataCenter","POWER ISSUE",
U2073="Exclu","Exclu",
U2073="SAT","TX ISSUE",
U2073="SPARE-ISSUE","SPARE-ISSUE",
U2073="Fiber CAmtel","TX ISSUE",
U2073="Fiber AOF","TX ISSUE",
U2073="Projet OCM (HUAWEI)","TRAVAUX-HUAWEI",
U2073="Projet OCM (NOKIA)","TRAVAUX -NOKIA",
U2073="ACCESS-ISSUE","ACCESS-ISSUE",
U2073="Projet OCM (ZTE, NOKIA, autres projets)","TRAVAUX OCM",
U2073="No root CAuse","No root cause",
U2073="ODU HS","TX ISSUE",
U2073="IP &amp; VLAN","TX ISSUE",
U2073="Warehouse HUAWEI","SPARE-ISSUE",
U2073="SPARE-HS","SPARE-ISSUE",
U2073="Power Telco","RAN ISSUE"
),"")</f>
        <v/>
      </c>
      <c r="U2073" s="33"/>
      <c r="V2073" s="32" t="str" cm="1">
        <f t="array" ref="V2073">IFERROR(_xlfn.IFS(
U2073="MPR ISSUE","ACTIVE",
U2073="BSS Hardware Issue","ACTIVE",
U2073="Sites strategiques, MLL, Pylone, etc.","PASSIVE",
U2073="AKTIVCO DEFAUT GE &amp; POWER Cabinet","PASSIVE",
U2073="AKTIVCO Coupure ENEO &amp; Baisse de tension","PASSIVE",
U2073="Coupure ENEO &amp; Baisse de tension","PASSIVE",
U2073="Defaut GE &amp; POWER Cabinet","PASSIVE",
U2073="Sharing","PASSIVE",
U2073="Sites strategiques &amp; DataCenter","PASSIVE",
U2073="Exclu","Exclu",
U2073="SAT","ACTIVE",
U2073="SPARE-ISSUE","SPARE-ISSUE",
U2073="Fiber CAmtel","ACTIVE",
U2073="Fiber AOF","ACTIVE",
U2073="Projet OCM (HUAWEI)","PLANNED WORKS",
U2073="Projet OCM (NOKIA)","PLANNED WORKS",
U2073="ACCESS-ISSUE","ACCESS-ISSUE",
U2073="Projet OCM (ZTE, NOKIA, autres projets)","PLANNED WORKS",
U2073="No root CAuse","No root cause",
U2073="ODU HS","ACTIVE",
U2073="IP &amp; VLAN","ACTIVE",
U2073="Warehouse HUAWEI","SPARE-ISSUE",
U2073="SPARE-HS","SPARE-ISSUE",
U2073="Power Telco","ACTIVE"
),"")</f>
        <v/>
      </c>
      <c r="W2073" s="51"/>
      <c r="X2073" s="51"/>
      <c r="Y2073" s="51"/>
      <c r="Z2073" s="51"/>
      <c r="AA2073" s="51"/>
      <c r="AB2073" s="34" t="s">
        <v>5420</v>
      </c>
      <c r="AC2073" s="34" t="str">
        <f>_xlfn.XLOOKUP(B2073,[4]ALL!$B:$B,[4]ALL!$N:$N,"")</f>
        <v/>
      </c>
      <c r="AD2073" s="34" t="s">
        <v>5420</v>
      </c>
      <c r="AE2073" s="34"/>
      <c r="AF2073" s="36" t="s">
        <v>5420</v>
      </c>
      <c r="AG2073" s="29"/>
      <c r="AH2073" s="35"/>
      <c r="AI2073" s="29"/>
      <c r="AJ2073" s="29" t="s">
        <v>5420</v>
      </c>
      <c r="AK2073" s="36" t="s">
        <v>5420</v>
      </c>
      <c r="AL2073" s="36" t="s">
        <v>5420</v>
      </c>
      <c r="AM2073" s="36" t="s">
        <v>5420</v>
      </c>
      <c r="AN2073" s="36" t="s">
        <v>5420</v>
      </c>
      <c r="AO2073" s="36" t="s">
        <v>5420</v>
      </c>
      <c r="AP2073" s="36" t="s">
        <v>5420</v>
      </c>
      <c r="AQ2073" s="36" t="s">
        <v>5420</v>
      </c>
      <c r="AR2073" s="36" t="s">
        <v>5420</v>
      </c>
      <c r="AS2073" s="36" t="s">
        <v>5420</v>
      </c>
      <c r="AT2073" s="36" t="s">
        <v>5420</v>
      </c>
      <c r="AU2073" s="36" t="s">
        <v>5420</v>
      </c>
      <c r="AV2073" s="36" t="s">
        <v>5420</v>
      </c>
      <c r="AW2073" s="45"/>
      <c r="AX2073" s="45" t="s">
        <v>5420</v>
      </c>
      <c r="AY2073" s="45" t="s">
        <v>5420</v>
      </c>
      <c r="AZ2073" s="45" t="s">
        <v>5420</v>
      </c>
      <c r="BA2073" s="36" t="s">
        <v>5420</v>
      </c>
    </row>
    <row r="2074" spans="1:53" s="58" customFormat="1" ht="15.6" hidden="1" x14ac:dyDescent="0.3">
      <c r="A2074" s="27" t="s">
        <v>3995</v>
      </c>
      <c r="B2074" s="28" t="s">
        <v>3996</v>
      </c>
      <c r="C2074" s="29" t="str">
        <f>_xlfn.XLOOKUP(B2074,'[1]daily break down'!$D:$D,'[1]daily break down'!$E:$E,"")</f>
        <v>CENTRE</v>
      </c>
      <c r="D2074" s="27" t="s">
        <v>11</v>
      </c>
      <c r="E2074" s="27" t="s">
        <v>705</v>
      </c>
      <c r="F2074" s="29" t="s">
        <v>226</v>
      </c>
      <c r="G2074" s="27" t="s">
        <v>3997</v>
      </c>
      <c r="H2074" s="30" t="str">
        <f>_xlfn.XLOOKUP(B2074,[2]CALCULATION!$B:$B,[2]CALCULATION!$H:$H,"")</f>
        <v>ZTE</v>
      </c>
      <c r="I2074" s="25">
        <v>0</v>
      </c>
      <c r="J2074" s="25">
        <v>0</v>
      </c>
      <c r="K2074" s="25">
        <v>0</v>
      </c>
      <c r="L2074" s="25">
        <v>0</v>
      </c>
      <c r="M2074" s="25">
        <v>0</v>
      </c>
      <c r="N2074" s="25">
        <v>0</v>
      </c>
      <c r="O2074" s="25">
        <v>0</v>
      </c>
      <c r="P2074" s="25" t="s">
        <v>6366</v>
      </c>
      <c r="Q2074" s="31" t="str">
        <f>_xlfn.XLOOKUP(B2074,'[1]daily break down'!$D:$D,'[1]daily break down'!$O:$O,"")</f>
        <v>EXCLU</v>
      </c>
      <c r="R2074" s="31"/>
      <c r="S2074" s="32" t="str" cm="1">
        <f t="array" ref="S2074">IFERROR(_xlfn.IFS(
U2074="MPR ISSUE","PDH",
U2074="BSS Hardware Issue","BSS",
U2074="Sites strategiques, MLL, Pylone, etc.","ENVTECH",
U2074="AKTIVCO DEFAUT GE &amp; POWER Cabinet","AKTIVCO",
U2074="AKTIVCO Coupure ENEO &amp; Baisse de tension","AKTIVCO GRID ONLY",
U2074="Coupure ENEO &amp; Baisse de tension","IHS GRID ONLY",
U2074="Defaut GE &amp; POWER Cabinet","IHS",
U2074="Sharing","Partners",
U2074="Sites strategiques &amp; DataCenter","SST &amp; DC",
U2074="Exclu","Exclu",
U2074="SAT","SAT",
U2074="SPARE-ISSUE","SPARE-ISSUE",
U2074="Fiber CAmtel","TRANS_FO_CAMTEL",
U2074="Fiber AOF","Fiber AOF",
U2074="Projet OCM (HUAWEI)","TRAVAUX-HUAWEI",
U2074="Projet OCM (NOKIA)","TRAVAUX-NOKIA",
U2074="ACCESS-ISSUE","ACCESS-ISSUE",
U2074="Projet OCM (ZTE, NOKIA, autres projets)","TRAVAUX OCM",
U2074="No root CAuse","No root cause",
U2074="ODU HS","PDH",
U2074="IP &amp; VLAN","PDH",
U2074="Warehouse HUAWEI","SPARE-ISSUE",
U2074="SPARE-HS","SPARE-ISSUE",
U2074="Power Telco","BSS"
),"")</f>
        <v/>
      </c>
      <c r="T2074" s="32" t="str" cm="1">
        <f t="array" ref="T2074">IFERROR(_xlfn.IFS(
U2074="MPR ISSUE","TX ISSUE",
U2074="BSS Hardware Issue","RAN ISSUE",
U2074="Sites strategiques, MLL, Pylone, etc.","ENVTECH",
U2074="AKTIVCO DEFAUT GE &amp; POWER Cabinet","POWER ISSUE",
U2074="AKTIVCO Coupure ENEO &amp; Baisse de tension","POWER ISSUE",
U2074="Coupure ENEO &amp; Baisse de tension","POWER ISSUE",
U2074="Defaut GE &amp; POWER Cabinet","POWER ISSUE",
U2074="Sharing","POWER ISSUE",
U2074="Sites strategiques &amp; DataCenter","POWER ISSUE",
U2074="Exclu","Exclu",
U2074="SAT","TX ISSUE",
U2074="SPARE-ISSUE","SPARE-ISSUE",
U2074="Fiber CAmtel","TX ISSUE",
U2074="Fiber AOF","TX ISSUE",
U2074="Projet OCM (HUAWEI)","TRAVAUX-HUAWEI",
U2074="Projet OCM (NOKIA)","TRAVAUX -NOKIA",
U2074="ACCESS-ISSUE","ACCESS-ISSUE",
U2074="Projet OCM (ZTE, NOKIA, autres projets)","TRAVAUX OCM",
U2074="No root CAuse","No root cause",
U2074="ODU HS","TX ISSUE",
U2074="IP &amp; VLAN","TX ISSUE",
U2074="Warehouse HUAWEI","SPARE-ISSUE",
U2074="SPARE-HS","SPARE-ISSUE",
U2074="Power Telco","RAN ISSUE"
),"")</f>
        <v/>
      </c>
      <c r="U2074" s="33"/>
      <c r="V2074" s="32" t="str" cm="1">
        <f t="array" ref="V2074">IFERROR(_xlfn.IFS(
U2074="MPR ISSUE","ACTIVE",
U2074="BSS Hardware Issue","ACTIVE",
U2074="Sites strategiques, MLL, Pylone, etc.","PASSIVE",
U2074="AKTIVCO DEFAUT GE &amp; POWER Cabinet","PASSIVE",
U2074="AKTIVCO Coupure ENEO &amp; Baisse de tension","PASSIVE",
U2074="Coupure ENEO &amp; Baisse de tension","PASSIVE",
U2074="Defaut GE &amp; POWER Cabinet","PASSIVE",
U2074="Sharing","PASSIVE",
U2074="Sites strategiques &amp; DataCenter","PASSIVE",
U2074="Exclu","Exclu",
U2074="SAT","ACTIVE",
U2074="SPARE-ISSUE","SPARE-ISSUE",
U2074="Fiber CAmtel","ACTIVE",
U2074="Fiber AOF","ACTIVE",
U2074="Projet OCM (HUAWEI)","PLANNED WORKS",
U2074="Projet OCM (NOKIA)","PLANNED WORKS",
U2074="ACCESS-ISSUE","ACCESS-ISSUE",
U2074="Projet OCM (ZTE, NOKIA, autres projets)","PLANNED WORKS",
U2074="No root CAuse","No root cause",
U2074="ODU HS","ACTIVE",
U2074="IP &amp; VLAN","ACTIVE",
U2074="Warehouse HUAWEI","SPARE-ISSUE",
U2074="SPARE-HS","SPARE-ISSUE",
U2074="Power Telco","ACTIVE"
),"")</f>
        <v/>
      </c>
      <c r="W2074" s="51"/>
      <c r="X2074" s="51"/>
      <c r="Y2074" s="51"/>
      <c r="Z2074" s="51"/>
      <c r="AA2074" s="51"/>
      <c r="AB2074" s="34" t="s">
        <v>5420</v>
      </c>
      <c r="AC2074" s="34" t="str">
        <f>_xlfn.XLOOKUP(B2074,[4]ALL!$B:$B,[4]ALL!$N:$N,"")</f>
        <v/>
      </c>
      <c r="AD2074" s="34" t="s">
        <v>5420</v>
      </c>
      <c r="AE2074" s="34"/>
      <c r="AF2074" s="36" t="s">
        <v>5420</v>
      </c>
      <c r="AG2074" s="29"/>
      <c r="AH2074" s="35"/>
      <c r="AI2074" s="29"/>
      <c r="AJ2074" s="29" t="s">
        <v>5420</v>
      </c>
      <c r="AK2074" s="36" t="s">
        <v>5420</v>
      </c>
      <c r="AL2074" s="36" t="s">
        <v>5420</v>
      </c>
      <c r="AM2074" s="36" t="s">
        <v>5420</v>
      </c>
      <c r="AN2074" s="36" t="s">
        <v>5420</v>
      </c>
      <c r="AO2074" s="36" t="s">
        <v>5420</v>
      </c>
      <c r="AP2074" s="36" t="s">
        <v>5420</v>
      </c>
      <c r="AQ2074" s="36" t="s">
        <v>5420</v>
      </c>
      <c r="AR2074" s="36" t="s">
        <v>5420</v>
      </c>
      <c r="AS2074" s="36" t="s">
        <v>5420</v>
      </c>
      <c r="AT2074" s="36" t="s">
        <v>5420</v>
      </c>
      <c r="AU2074" s="36" t="s">
        <v>5420</v>
      </c>
      <c r="AV2074" s="36" t="s">
        <v>5420</v>
      </c>
      <c r="AW2074" s="45"/>
      <c r="AX2074" s="45" t="s">
        <v>5420</v>
      </c>
      <c r="AY2074" s="45" t="s">
        <v>5420</v>
      </c>
      <c r="AZ2074" s="45" t="s">
        <v>5420</v>
      </c>
      <c r="BA2074" s="36" t="s">
        <v>5420</v>
      </c>
    </row>
    <row r="2075" spans="1:53" s="58" customFormat="1" ht="15.6" hidden="1" x14ac:dyDescent="0.3">
      <c r="A2075" s="27" t="s">
        <v>3998</v>
      </c>
      <c r="B2075" s="28" t="s">
        <v>3999</v>
      </c>
      <c r="C2075" s="29" t="str">
        <f>_xlfn.XLOOKUP(B2075,'[1]daily break down'!$D:$D,'[1]daily break down'!$E:$E,"")</f>
        <v>CENTRE</v>
      </c>
      <c r="D2075" s="27" t="s">
        <v>11</v>
      </c>
      <c r="E2075" s="27" t="s">
        <v>12</v>
      </c>
      <c r="F2075" s="29" t="s">
        <v>226</v>
      </c>
      <c r="G2075" s="27" t="s">
        <v>4000</v>
      </c>
      <c r="H2075" s="30" t="str">
        <f>_xlfn.XLOOKUP(B2075,[2]CALCULATION!$B:$B,[2]CALCULATION!$H:$H,"")</f>
        <v>ZTE</v>
      </c>
      <c r="I2075" s="25">
        <v>0</v>
      </c>
      <c r="J2075" s="25">
        <v>0</v>
      </c>
      <c r="K2075" s="25">
        <v>0</v>
      </c>
      <c r="L2075" s="25">
        <v>0</v>
      </c>
      <c r="M2075" s="25">
        <v>0</v>
      </c>
      <c r="N2075" s="25">
        <v>0</v>
      </c>
      <c r="O2075" s="25">
        <v>0</v>
      </c>
      <c r="P2075" s="25" t="s">
        <v>6366</v>
      </c>
      <c r="Q2075" s="31" t="str">
        <f>_xlfn.XLOOKUP(B2075,'[1]daily break down'!$D:$D,'[1]daily break down'!$O:$O,"")</f>
        <v>EXCLU</v>
      </c>
      <c r="R2075" s="31"/>
      <c r="S2075" s="32" t="str" cm="1">
        <f t="array" ref="S2075">IFERROR(_xlfn.IFS(
U2075="MPR ISSUE","PDH",
U2075="BSS Hardware Issue","BSS",
U2075="Sites strategiques, MLL, Pylone, etc.","ENVTECH",
U2075="AKTIVCO DEFAUT GE &amp; POWER Cabinet","AKTIVCO",
U2075="AKTIVCO Coupure ENEO &amp; Baisse de tension","AKTIVCO GRID ONLY",
U2075="Coupure ENEO &amp; Baisse de tension","IHS GRID ONLY",
U2075="Defaut GE &amp; POWER Cabinet","IHS",
U2075="Sharing","Partners",
U2075="Sites strategiques &amp; DataCenter","SST &amp; DC",
U2075="Exclu","Exclu",
U2075="SAT","SAT",
U2075="SPARE-ISSUE","SPARE-ISSUE",
U2075="Fiber CAmtel","TRANS_FO_CAMTEL",
U2075="Fiber AOF","Fiber AOF",
U2075="Projet OCM (HUAWEI)","TRAVAUX-HUAWEI",
U2075="Projet OCM (NOKIA)","TRAVAUX-NOKIA",
U2075="ACCESS-ISSUE","ACCESS-ISSUE",
U2075="Projet OCM (ZTE, NOKIA, autres projets)","TRAVAUX OCM",
U2075="No root CAuse","No root cause",
U2075="ODU HS","PDH",
U2075="IP &amp; VLAN","PDH",
U2075="Warehouse HUAWEI","SPARE-ISSUE",
U2075="SPARE-HS","SPARE-ISSUE",
U2075="Power Telco","BSS"
),"")</f>
        <v/>
      </c>
      <c r="T2075" s="32" t="str" cm="1">
        <f t="array" ref="T2075">IFERROR(_xlfn.IFS(
U2075="MPR ISSUE","TX ISSUE",
U2075="BSS Hardware Issue","RAN ISSUE",
U2075="Sites strategiques, MLL, Pylone, etc.","ENVTECH",
U2075="AKTIVCO DEFAUT GE &amp; POWER Cabinet","POWER ISSUE",
U2075="AKTIVCO Coupure ENEO &amp; Baisse de tension","POWER ISSUE",
U2075="Coupure ENEO &amp; Baisse de tension","POWER ISSUE",
U2075="Defaut GE &amp; POWER Cabinet","POWER ISSUE",
U2075="Sharing","POWER ISSUE",
U2075="Sites strategiques &amp; DataCenter","POWER ISSUE",
U2075="Exclu","Exclu",
U2075="SAT","TX ISSUE",
U2075="SPARE-ISSUE","SPARE-ISSUE",
U2075="Fiber CAmtel","TX ISSUE",
U2075="Fiber AOF","TX ISSUE",
U2075="Projet OCM (HUAWEI)","TRAVAUX-HUAWEI",
U2075="Projet OCM (NOKIA)","TRAVAUX -NOKIA",
U2075="ACCESS-ISSUE","ACCESS-ISSUE",
U2075="Projet OCM (ZTE, NOKIA, autres projets)","TRAVAUX OCM",
U2075="No root CAuse","No root cause",
U2075="ODU HS","TX ISSUE",
U2075="IP &amp; VLAN","TX ISSUE",
U2075="Warehouse HUAWEI","SPARE-ISSUE",
U2075="SPARE-HS","SPARE-ISSUE",
U2075="Power Telco","RAN ISSUE"
),"")</f>
        <v/>
      </c>
      <c r="U2075" s="33"/>
      <c r="V2075" s="32" t="str" cm="1">
        <f t="array" ref="V2075">IFERROR(_xlfn.IFS(
U2075="MPR ISSUE","ACTIVE",
U2075="BSS Hardware Issue","ACTIVE",
U2075="Sites strategiques, MLL, Pylone, etc.","PASSIVE",
U2075="AKTIVCO DEFAUT GE &amp; POWER Cabinet","PASSIVE",
U2075="AKTIVCO Coupure ENEO &amp; Baisse de tension","PASSIVE",
U2075="Coupure ENEO &amp; Baisse de tension","PASSIVE",
U2075="Defaut GE &amp; POWER Cabinet","PASSIVE",
U2075="Sharing","PASSIVE",
U2075="Sites strategiques &amp; DataCenter","PASSIVE",
U2075="Exclu","Exclu",
U2075="SAT","ACTIVE",
U2075="SPARE-ISSUE","SPARE-ISSUE",
U2075="Fiber CAmtel","ACTIVE",
U2075="Fiber AOF","ACTIVE",
U2075="Projet OCM (HUAWEI)","PLANNED WORKS",
U2075="Projet OCM (NOKIA)","PLANNED WORKS",
U2075="ACCESS-ISSUE","ACCESS-ISSUE",
U2075="Projet OCM (ZTE, NOKIA, autres projets)","PLANNED WORKS",
U2075="No root CAuse","No root cause",
U2075="ODU HS","ACTIVE",
U2075="IP &amp; VLAN","ACTIVE",
U2075="Warehouse HUAWEI","SPARE-ISSUE",
U2075="SPARE-HS","SPARE-ISSUE",
U2075="Power Telco","ACTIVE"
),"")</f>
        <v/>
      </c>
      <c r="W2075" s="51"/>
      <c r="X2075" s="51"/>
      <c r="Y2075" s="51"/>
      <c r="Z2075" s="51"/>
      <c r="AA2075" s="51"/>
      <c r="AB2075" s="34" t="s">
        <v>5420</v>
      </c>
      <c r="AC2075" s="34" t="str">
        <f>_xlfn.XLOOKUP(B2075,[4]ALL!$B:$B,[4]ALL!$N:$N,"")</f>
        <v/>
      </c>
      <c r="AD2075" s="34" t="s">
        <v>5420</v>
      </c>
      <c r="AE2075" s="34"/>
      <c r="AF2075" s="36" t="s">
        <v>5420</v>
      </c>
      <c r="AG2075" s="29"/>
      <c r="AH2075" s="35"/>
      <c r="AI2075" s="29"/>
      <c r="AJ2075" s="29" t="s">
        <v>5420</v>
      </c>
      <c r="AK2075" s="36" t="s">
        <v>5420</v>
      </c>
      <c r="AL2075" s="36" t="s">
        <v>5420</v>
      </c>
      <c r="AM2075" s="36" t="s">
        <v>5420</v>
      </c>
      <c r="AN2075" s="36" t="s">
        <v>5420</v>
      </c>
      <c r="AO2075" s="36" t="s">
        <v>5420</v>
      </c>
      <c r="AP2075" s="36" t="s">
        <v>5420</v>
      </c>
      <c r="AQ2075" s="36" t="s">
        <v>5420</v>
      </c>
      <c r="AR2075" s="36" t="s">
        <v>5420</v>
      </c>
      <c r="AS2075" s="36" t="s">
        <v>5420</v>
      </c>
      <c r="AT2075" s="36" t="s">
        <v>5420</v>
      </c>
      <c r="AU2075" s="36" t="s">
        <v>5420</v>
      </c>
      <c r="AV2075" s="36" t="s">
        <v>5420</v>
      </c>
      <c r="AW2075" s="45"/>
      <c r="AX2075" s="45" t="s">
        <v>5420</v>
      </c>
      <c r="AY2075" s="45" t="s">
        <v>5420</v>
      </c>
      <c r="AZ2075" s="45" t="s">
        <v>5420</v>
      </c>
      <c r="BA2075" s="36" t="s">
        <v>5420</v>
      </c>
    </row>
    <row r="2076" spans="1:53" s="58" customFormat="1" ht="15.6" hidden="1" x14ac:dyDescent="0.3">
      <c r="A2076" s="27" t="s">
        <v>1099</v>
      </c>
      <c r="B2076" s="28" t="s">
        <v>4001</v>
      </c>
      <c r="C2076" s="29" t="str">
        <f>_xlfn.XLOOKUP(B2076,'[1]daily break down'!$D:$D,'[1]daily break down'!$E:$E,"")</f>
        <v>CENTRE</v>
      </c>
      <c r="D2076" s="27" t="s">
        <v>21</v>
      </c>
      <c r="E2076" s="27" t="s">
        <v>563</v>
      </c>
      <c r="F2076" s="29" t="s">
        <v>37</v>
      </c>
      <c r="G2076" s="27" t="s">
        <v>1099</v>
      </c>
      <c r="H2076" s="30" t="str">
        <f>_xlfn.XLOOKUP(B2076,[2]CALCULATION!$B:$B,[2]CALCULATION!$H:$H,"")</f>
        <v>ZTE</v>
      </c>
      <c r="I2076" s="25">
        <v>0</v>
      </c>
      <c r="J2076" s="25">
        <v>0</v>
      </c>
      <c r="K2076" s="25">
        <v>0</v>
      </c>
      <c r="L2076" s="25">
        <v>0</v>
      </c>
      <c r="M2076" s="25">
        <v>0</v>
      </c>
      <c r="N2076" s="25">
        <v>0</v>
      </c>
      <c r="O2076" s="25">
        <v>0</v>
      </c>
      <c r="P2076" s="25" t="s">
        <v>6366</v>
      </c>
      <c r="Q2076" s="31" t="s">
        <v>5364</v>
      </c>
      <c r="R2076" s="31"/>
      <c r="S2076" s="32" t="str" cm="1">
        <f t="array" ref="S2076">IFERROR(_xlfn.IFS(
U2076="MPR ISSUE","PDH",
U2076="BSS Hardware Issue","BSS",
U2076="Sites strategiques, MLL, Pylone, etc.","ENVTECH",
U2076="AKTIVCO DEFAUT GE &amp; POWER Cabinet","AKTIVCO",
U2076="AKTIVCO Coupure ENEO &amp; Baisse de tension","AKTIVCO GRID ONLY",
U2076="Coupure ENEO &amp; Baisse de tension","IHS GRID ONLY",
U2076="Defaut GE &amp; POWER Cabinet","IHS",
U2076="Sharing","Partners",
U2076="Sites strategiques &amp; DataCenter","SST &amp; DC",
U2076="Exclu","Exclu",
U2076="SAT","SAT",
U2076="SPARE-ISSUE","SPARE-ISSUE",
U2076="Fiber CAmtel","TRANS_FO_CAMTEL",
U2076="Fiber AOF","Fiber AOF",
U2076="Projet OCM (HUAWEI)","TRAVAUX-HUAWEI",
U2076="Projet OCM (NOKIA)","TRAVAUX-NOKIA",
U2076="ACCESS-ISSUE","ACCESS-ISSUE",
U2076="Projet OCM (ZTE, NOKIA, autres projets)","TRAVAUX OCM",
U2076="No root CAuse","No root cause",
U2076="ODU HS","PDH",
U2076="IP &amp; VLAN","PDH",
U2076="Warehouse HUAWEI","SPARE-ISSUE",
U2076="SPARE-HS","SPARE-ISSUE",
U2076="Power Telco","BSS"
),"")</f>
        <v/>
      </c>
      <c r="T2076" s="32" t="str" cm="1">
        <f t="array" ref="T2076">IFERROR(_xlfn.IFS(
U2076="MPR ISSUE","TX ISSUE",
U2076="BSS Hardware Issue","RAN ISSUE",
U2076="Sites strategiques, MLL, Pylone, etc.","ENVTECH",
U2076="AKTIVCO DEFAUT GE &amp; POWER Cabinet","POWER ISSUE",
U2076="AKTIVCO Coupure ENEO &amp; Baisse de tension","POWER ISSUE",
U2076="Coupure ENEO &amp; Baisse de tension","POWER ISSUE",
U2076="Defaut GE &amp; POWER Cabinet","POWER ISSUE",
U2076="Sharing","POWER ISSUE",
U2076="Sites strategiques &amp; DataCenter","POWER ISSUE",
U2076="Exclu","Exclu",
U2076="SAT","TX ISSUE",
U2076="SPARE-ISSUE","SPARE-ISSUE",
U2076="Fiber CAmtel","TX ISSUE",
U2076="Fiber AOF","TX ISSUE",
U2076="Projet OCM (HUAWEI)","TRAVAUX-HUAWEI",
U2076="Projet OCM (NOKIA)","TRAVAUX -NOKIA",
U2076="ACCESS-ISSUE","ACCESS-ISSUE",
U2076="Projet OCM (ZTE, NOKIA, autres projets)","TRAVAUX OCM",
U2076="No root CAuse","No root cause",
U2076="ODU HS","TX ISSUE",
U2076="IP &amp; VLAN","TX ISSUE",
U2076="Warehouse HUAWEI","SPARE-ISSUE",
U2076="SPARE-HS","SPARE-ISSUE",
U2076="Power Telco","RAN ISSUE"
),"")</f>
        <v/>
      </c>
      <c r="U2076" s="33"/>
      <c r="V2076" s="32" t="str" cm="1">
        <f t="array" ref="V2076">IFERROR(_xlfn.IFS(
U2076="MPR ISSUE","ACTIVE",
U2076="BSS Hardware Issue","ACTIVE",
U2076="Sites strategiques, MLL, Pylone, etc.","PASSIVE",
U2076="AKTIVCO DEFAUT GE &amp; POWER Cabinet","PASSIVE",
U2076="AKTIVCO Coupure ENEO &amp; Baisse de tension","PASSIVE",
U2076="Coupure ENEO &amp; Baisse de tension","PASSIVE",
U2076="Defaut GE &amp; POWER Cabinet","PASSIVE",
U2076="Sharing","PASSIVE",
U2076="Sites strategiques &amp; DataCenter","PASSIVE",
U2076="Exclu","Exclu",
U2076="SAT","ACTIVE",
U2076="SPARE-ISSUE","SPARE-ISSUE",
U2076="Fiber CAmtel","ACTIVE",
U2076="Fiber AOF","ACTIVE",
U2076="Projet OCM (HUAWEI)","PLANNED WORKS",
U2076="Projet OCM (NOKIA)","PLANNED WORKS",
U2076="ACCESS-ISSUE","ACCESS-ISSUE",
U2076="Projet OCM (ZTE, NOKIA, autres projets)","PLANNED WORKS",
U2076="No root CAuse","No root cause",
U2076="ODU HS","ACTIVE",
U2076="IP &amp; VLAN","ACTIVE",
U2076="Warehouse HUAWEI","SPARE-ISSUE",
U2076="SPARE-HS","SPARE-ISSUE",
U2076="Power Telco","ACTIVE"
),"")</f>
        <v/>
      </c>
      <c r="W2076" s="51"/>
      <c r="X2076" s="51"/>
      <c r="Y2076" s="51"/>
      <c r="Z2076" s="51"/>
      <c r="AA2076" s="51"/>
      <c r="AB2076" s="34" t="s">
        <v>5420</v>
      </c>
      <c r="AC2076" s="34" t="str">
        <f>_xlfn.XLOOKUP(B2076,[4]ALL!$B:$B,[4]ALL!$N:$N,"")</f>
        <v/>
      </c>
      <c r="AD2076" s="34" t="s">
        <v>5420</v>
      </c>
      <c r="AE2076" s="34"/>
      <c r="AF2076" s="36" t="s">
        <v>5420</v>
      </c>
      <c r="AG2076" s="29"/>
      <c r="AH2076" s="35"/>
      <c r="AI2076" s="29"/>
      <c r="AJ2076" s="29" t="s">
        <v>5420</v>
      </c>
      <c r="AK2076" s="36" t="s">
        <v>5420</v>
      </c>
      <c r="AL2076" s="36" t="s">
        <v>5420</v>
      </c>
      <c r="AM2076" s="36" t="s">
        <v>5420</v>
      </c>
      <c r="AN2076" s="36" t="s">
        <v>5420</v>
      </c>
      <c r="AO2076" s="36" t="s">
        <v>5420</v>
      </c>
      <c r="AP2076" s="36" t="s">
        <v>5420</v>
      </c>
      <c r="AQ2076" s="36" t="s">
        <v>5420</v>
      </c>
      <c r="AR2076" s="36" t="s">
        <v>5420</v>
      </c>
      <c r="AS2076" s="36" t="s">
        <v>5420</v>
      </c>
      <c r="AT2076" s="36" t="s">
        <v>5420</v>
      </c>
      <c r="AU2076" s="36" t="s">
        <v>5420</v>
      </c>
      <c r="AV2076" s="36" t="s">
        <v>5420</v>
      </c>
      <c r="AW2076" s="45"/>
      <c r="AX2076" s="45" t="s">
        <v>5420</v>
      </c>
      <c r="AY2076" s="45" t="s">
        <v>5420</v>
      </c>
      <c r="AZ2076" s="45" t="s">
        <v>5420</v>
      </c>
      <c r="BA2076" s="36" t="s">
        <v>5420</v>
      </c>
    </row>
    <row r="2077" spans="1:53" s="58" customFormat="1" ht="15.6" hidden="1" x14ac:dyDescent="0.3">
      <c r="A2077" s="27" t="s">
        <v>4002</v>
      </c>
      <c r="B2077" s="28" t="s">
        <v>4003</v>
      </c>
      <c r="C2077" s="29" t="str">
        <f>_xlfn.XLOOKUP(B2077,'[1]daily break down'!$D:$D,'[1]daily break down'!$E:$E,"")</f>
        <v>CENTRE</v>
      </c>
      <c r="D2077" s="27" t="s">
        <v>11</v>
      </c>
      <c r="E2077" s="27" t="s">
        <v>5370</v>
      </c>
      <c r="F2077" s="29" t="s">
        <v>37</v>
      </c>
      <c r="G2077" s="27" t="s">
        <v>4004</v>
      </c>
      <c r="H2077" s="30" t="str">
        <f>_xlfn.XLOOKUP(B2077,[2]CALCULATION!$B:$B,[2]CALCULATION!$H:$H,"")</f>
        <v>ZTE</v>
      </c>
      <c r="I2077" s="25">
        <v>0</v>
      </c>
      <c r="J2077" s="25">
        <v>0</v>
      </c>
      <c r="K2077" s="25">
        <v>0</v>
      </c>
      <c r="L2077" s="25">
        <v>0</v>
      </c>
      <c r="M2077" s="25">
        <v>0</v>
      </c>
      <c r="N2077" s="25">
        <v>0</v>
      </c>
      <c r="O2077" s="25">
        <v>0</v>
      </c>
      <c r="P2077" s="25" t="s">
        <v>6366</v>
      </c>
      <c r="Q2077" s="31" t="s">
        <v>5364</v>
      </c>
      <c r="R2077" s="31"/>
      <c r="S2077" s="32" t="str" cm="1">
        <f t="array" ref="S2077">IFERROR(_xlfn.IFS(
U2077="MPR ISSUE","PDH",
U2077="BSS Hardware Issue","BSS",
U2077="Sites strategiques, MLL, Pylone, etc.","ENVTECH",
U2077="AKTIVCO DEFAUT GE &amp; POWER Cabinet","AKTIVCO",
U2077="AKTIVCO Coupure ENEO &amp; Baisse de tension","AKTIVCO GRID ONLY",
U2077="Coupure ENEO &amp; Baisse de tension","IHS GRID ONLY",
U2077="Defaut GE &amp; POWER Cabinet","IHS",
U2077="Sharing","Partners",
U2077="Sites strategiques &amp; DataCenter","SST &amp; DC",
U2077="Exclu","Exclu",
U2077="SAT","SAT",
U2077="SPARE-ISSUE","SPARE-ISSUE",
U2077="Fiber CAmtel","TRANS_FO_CAMTEL",
U2077="Fiber AOF","Fiber AOF",
U2077="Projet OCM (HUAWEI)","TRAVAUX-HUAWEI",
U2077="Projet OCM (NOKIA)","TRAVAUX-NOKIA",
U2077="ACCESS-ISSUE","ACCESS-ISSUE",
U2077="Projet OCM (ZTE, NOKIA, autres projets)","TRAVAUX OCM",
U2077="No root CAuse","No root cause",
U2077="ODU HS","PDH",
U2077="IP &amp; VLAN","PDH",
U2077="Warehouse HUAWEI","SPARE-ISSUE",
U2077="SPARE-HS","SPARE-ISSUE",
U2077="Power Telco","BSS"
),"")</f>
        <v/>
      </c>
      <c r="T2077" s="32" t="str" cm="1">
        <f t="array" ref="T2077">IFERROR(_xlfn.IFS(
U2077="MPR ISSUE","TX ISSUE",
U2077="BSS Hardware Issue","RAN ISSUE",
U2077="Sites strategiques, MLL, Pylone, etc.","ENVTECH",
U2077="AKTIVCO DEFAUT GE &amp; POWER Cabinet","POWER ISSUE",
U2077="AKTIVCO Coupure ENEO &amp; Baisse de tension","POWER ISSUE",
U2077="Coupure ENEO &amp; Baisse de tension","POWER ISSUE",
U2077="Defaut GE &amp; POWER Cabinet","POWER ISSUE",
U2077="Sharing","POWER ISSUE",
U2077="Sites strategiques &amp; DataCenter","POWER ISSUE",
U2077="Exclu","Exclu",
U2077="SAT","TX ISSUE",
U2077="SPARE-ISSUE","SPARE-ISSUE",
U2077="Fiber CAmtel","TX ISSUE",
U2077="Fiber AOF","TX ISSUE",
U2077="Projet OCM (HUAWEI)","TRAVAUX-HUAWEI",
U2077="Projet OCM (NOKIA)","TRAVAUX -NOKIA",
U2077="ACCESS-ISSUE","ACCESS-ISSUE",
U2077="Projet OCM (ZTE, NOKIA, autres projets)","TRAVAUX OCM",
U2077="No root CAuse","No root cause",
U2077="ODU HS","TX ISSUE",
U2077="IP &amp; VLAN","TX ISSUE",
U2077="Warehouse HUAWEI","SPARE-ISSUE",
U2077="SPARE-HS","SPARE-ISSUE",
U2077="Power Telco","RAN ISSUE"
),"")</f>
        <v/>
      </c>
      <c r="U2077" s="33"/>
      <c r="V2077" s="32" t="str" cm="1">
        <f t="array" ref="V2077">IFERROR(_xlfn.IFS(
U2077="MPR ISSUE","ACTIVE",
U2077="BSS Hardware Issue","ACTIVE",
U2077="Sites strategiques, MLL, Pylone, etc.","PASSIVE",
U2077="AKTIVCO DEFAUT GE &amp; POWER Cabinet","PASSIVE",
U2077="AKTIVCO Coupure ENEO &amp; Baisse de tension","PASSIVE",
U2077="Coupure ENEO &amp; Baisse de tension","PASSIVE",
U2077="Defaut GE &amp; POWER Cabinet","PASSIVE",
U2077="Sharing","PASSIVE",
U2077="Sites strategiques &amp; DataCenter","PASSIVE",
U2077="Exclu","Exclu",
U2077="SAT","ACTIVE",
U2077="SPARE-ISSUE","SPARE-ISSUE",
U2077="Fiber CAmtel","ACTIVE",
U2077="Fiber AOF","ACTIVE",
U2077="Projet OCM (HUAWEI)","PLANNED WORKS",
U2077="Projet OCM (NOKIA)","PLANNED WORKS",
U2077="ACCESS-ISSUE","ACCESS-ISSUE",
U2077="Projet OCM (ZTE, NOKIA, autres projets)","PLANNED WORKS",
U2077="No root CAuse","No root cause",
U2077="ODU HS","ACTIVE",
U2077="IP &amp; VLAN","ACTIVE",
U2077="Warehouse HUAWEI","SPARE-ISSUE",
U2077="SPARE-HS","SPARE-ISSUE",
U2077="Power Telco","ACTIVE"
),"")</f>
        <v/>
      </c>
      <c r="W2077" s="51"/>
      <c r="X2077" s="51"/>
      <c r="Y2077" s="51"/>
      <c r="Z2077" s="51"/>
      <c r="AA2077" s="51"/>
      <c r="AB2077" s="34" t="s">
        <v>5420</v>
      </c>
      <c r="AC2077" s="34" t="str">
        <f>_xlfn.XLOOKUP(B2077,[4]ALL!$B:$B,[4]ALL!$N:$N,"")</f>
        <v/>
      </c>
      <c r="AD2077" s="34" t="s">
        <v>5420</v>
      </c>
      <c r="AE2077" s="34"/>
      <c r="AF2077" s="36" t="s">
        <v>5420</v>
      </c>
      <c r="AG2077" s="29"/>
      <c r="AH2077" s="35"/>
      <c r="AI2077" s="29"/>
      <c r="AJ2077" s="29" t="s">
        <v>5420</v>
      </c>
      <c r="AK2077" s="36" t="s">
        <v>5420</v>
      </c>
      <c r="AL2077" s="36" t="s">
        <v>5420</v>
      </c>
      <c r="AM2077" s="36" t="s">
        <v>5420</v>
      </c>
      <c r="AN2077" s="36" t="s">
        <v>5420</v>
      </c>
      <c r="AO2077" s="36" t="s">
        <v>5420</v>
      </c>
      <c r="AP2077" s="36" t="s">
        <v>5420</v>
      </c>
      <c r="AQ2077" s="36" t="s">
        <v>5420</v>
      </c>
      <c r="AR2077" s="36" t="s">
        <v>5420</v>
      </c>
      <c r="AS2077" s="36" t="s">
        <v>5420</v>
      </c>
      <c r="AT2077" s="36" t="s">
        <v>5420</v>
      </c>
      <c r="AU2077" s="36" t="s">
        <v>5420</v>
      </c>
      <c r="AV2077" s="36" t="s">
        <v>5420</v>
      </c>
      <c r="AW2077" s="45"/>
      <c r="AX2077" s="45" t="s">
        <v>5420</v>
      </c>
      <c r="AY2077" s="45" t="s">
        <v>5420</v>
      </c>
      <c r="AZ2077" s="45" t="s">
        <v>5420</v>
      </c>
      <c r="BA2077" s="36" t="s">
        <v>5420</v>
      </c>
    </row>
    <row r="2078" spans="1:53" s="58" customFormat="1" ht="15.6" hidden="1" x14ac:dyDescent="0.3">
      <c r="A2078" s="27" t="s">
        <v>4005</v>
      </c>
      <c r="B2078" s="28" t="s">
        <v>4006</v>
      </c>
      <c r="C2078" s="29" t="str">
        <f>_xlfn.XLOOKUP(B2078,'[1]daily break down'!$D:$D,'[1]daily break down'!$E:$E,"")</f>
        <v>LITTORAL</v>
      </c>
      <c r="D2078" s="27" t="s">
        <v>21</v>
      </c>
      <c r="E2078" s="27" t="s">
        <v>122</v>
      </c>
      <c r="F2078" s="29" t="s">
        <v>31</v>
      </c>
      <c r="G2078" s="27" t="s">
        <v>4007</v>
      </c>
      <c r="H2078" s="30" t="str">
        <f>_xlfn.XLOOKUP(B2078,[2]CALCULATION!$B:$B,[2]CALCULATION!$H:$H,"")</f>
        <v>ZTE</v>
      </c>
      <c r="I2078" s="25">
        <v>0</v>
      </c>
      <c r="J2078" s="25">
        <v>0</v>
      </c>
      <c r="K2078" s="25">
        <v>0</v>
      </c>
      <c r="L2078" s="25">
        <v>0</v>
      </c>
      <c r="M2078" s="25">
        <v>0</v>
      </c>
      <c r="N2078" s="25">
        <v>0</v>
      </c>
      <c r="O2078" s="25">
        <v>0</v>
      </c>
      <c r="P2078" s="25" t="s">
        <v>6366</v>
      </c>
      <c r="Q2078" s="31" t="s">
        <v>5364</v>
      </c>
      <c r="R2078" s="31"/>
      <c r="S2078" s="32" t="str" cm="1">
        <f t="array" ref="S2078">IFERROR(_xlfn.IFS(
U2078="MPR ISSUE","PDH",
U2078="BSS Hardware Issue","BSS",
U2078="Sites strategiques, MLL, Pylone, etc.","ENVTECH",
U2078="AKTIVCO DEFAUT GE &amp; POWER Cabinet","AKTIVCO",
U2078="AKTIVCO Coupure ENEO &amp; Baisse de tension","AKTIVCO GRID ONLY",
U2078="Coupure ENEO &amp; Baisse de tension","IHS GRID ONLY",
U2078="Defaut GE &amp; POWER Cabinet","IHS",
U2078="Sharing","Partners",
U2078="Sites strategiques &amp; DataCenter","SST &amp; DC",
U2078="Exclu","Exclu",
U2078="SAT","SAT",
U2078="SPARE-ISSUE","SPARE-ISSUE",
U2078="Fiber CAmtel","TRANS_FO_CAMTEL",
U2078="Fiber AOF","Fiber AOF",
U2078="Projet OCM (HUAWEI)","TRAVAUX-HUAWEI",
U2078="Projet OCM (NOKIA)","TRAVAUX-NOKIA",
U2078="ACCESS-ISSUE","ACCESS-ISSUE",
U2078="Projet OCM (ZTE, NOKIA, autres projets)","TRAVAUX OCM",
U2078="No root CAuse","No root cause",
U2078="ODU HS","PDH",
U2078="IP &amp; VLAN","PDH",
U2078="Warehouse HUAWEI","SPARE-ISSUE",
U2078="SPARE-HS","SPARE-ISSUE",
U2078="Power Telco","BSS"
),"")</f>
        <v/>
      </c>
      <c r="T2078" s="32" t="str" cm="1">
        <f t="array" ref="T2078">IFERROR(_xlfn.IFS(
U2078="MPR ISSUE","TX ISSUE",
U2078="BSS Hardware Issue","RAN ISSUE",
U2078="Sites strategiques, MLL, Pylone, etc.","ENVTECH",
U2078="AKTIVCO DEFAUT GE &amp; POWER Cabinet","POWER ISSUE",
U2078="AKTIVCO Coupure ENEO &amp; Baisse de tension","POWER ISSUE",
U2078="Coupure ENEO &amp; Baisse de tension","POWER ISSUE",
U2078="Defaut GE &amp; POWER Cabinet","POWER ISSUE",
U2078="Sharing","POWER ISSUE",
U2078="Sites strategiques &amp; DataCenter","POWER ISSUE",
U2078="Exclu","Exclu",
U2078="SAT","TX ISSUE",
U2078="SPARE-ISSUE","SPARE-ISSUE",
U2078="Fiber CAmtel","TX ISSUE",
U2078="Fiber AOF","TX ISSUE",
U2078="Projet OCM (HUAWEI)","TRAVAUX-HUAWEI",
U2078="Projet OCM (NOKIA)","TRAVAUX -NOKIA",
U2078="ACCESS-ISSUE","ACCESS-ISSUE",
U2078="Projet OCM (ZTE, NOKIA, autres projets)","TRAVAUX OCM",
U2078="No root CAuse","No root cause",
U2078="ODU HS","TX ISSUE",
U2078="IP &amp; VLAN","TX ISSUE",
U2078="Warehouse HUAWEI","SPARE-ISSUE",
U2078="SPARE-HS","SPARE-ISSUE",
U2078="Power Telco","RAN ISSUE"
),"")</f>
        <v/>
      </c>
      <c r="U2078" s="33"/>
      <c r="V2078" s="32" t="str" cm="1">
        <f t="array" ref="V2078">IFERROR(_xlfn.IFS(
U2078="MPR ISSUE","ACTIVE",
U2078="BSS Hardware Issue","ACTIVE",
U2078="Sites strategiques, MLL, Pylone, etc.","PASSIVE",
U2078="AKTIVCO DEFAUT GE &amp; POWER Cabinet","PASSIVE",
U2078="AKTIVCO Coupure ENEO &amp; Baisse de tension","PASSIVE",
U2078="Coupure ENEO &amp; Baisse de tension","PASSIVE",
U2078="Defaut GE &amp; POWER Cabinet","PASSIVE",
U2078="Sharing","PASSIVE",
U2078="Sites strategiques &amp; DataCenter","PASSIVE",
U2078="Exclu","Exclu",
U2078="SAT","ACTIVE",
U2078="SPARE-ISSUE","SPARE-ISSUE",
U2078="Fiber CAmtel","ACTIVE",
U2078="Fiber AOF","ACTIVE",
U2078="Projet OCM (HUAWEI)","PLANNED WORKS",
U2078="Projet OCM (NOKIA)","PLANNED WORKS",
U2078="ACCESS-ISSUE","ACCESS-ISSUE",
U2078="Projet OCM (ZTE, NOKIA, autres projets)","PLANNED WORKS",
U2078="No root CAuse","No root cause",
U2078="ODU HS","ACTIVE",
U2078="IP &amp; VLAN","ACTIVE",
U2078="Warehouse HUAWEI","SPARE-ISSUE",
U2078="SPARE-HS","SPARE-ISSUE",
U2078="Power Telco","ACTIVE"
),"")</f>
        <v/>
      </c>
      <c r="W2078" s="51"/>
      <c r="X2078" s="51"/>
      <c r="Y2078" s="51"/>
      <c r="Z2078" s="51"/>
      <c r="AA2078" s="51"/>
      <c r="AB2078" s="34" t="s">
        <v>5420</v>
      </c>
      <c r="AC2078" s="34" t="str">
        <f>_xlfn.XLOOKUP(B2078,[4]ALL!$B:$B,[4]ALL!$N:$N,"")</f>
        <v/>
      </c>
      <c r="AD2078" s="34" t="s">
        <v>5420</v>
      </c>
      <c r="AE2078" s="34"/>
      <c r="AF2078" s="36" t="s">
        <v>5420</v>
      </c>
      <c r="AG2078" s="29"/>
      <c r="AH2078" s="35"/>
      <c r="AI2078" s="29"/>
      <c r="AJ2078" s="29" t="s">
        <v>5420</v>
      </c>
      <c r="AK2078" s="36" t="s">
        <v>5420</v>
      </c>
      <c r="AL2078" s="36" t="s">
        <v>5420</v>
      </c>
      <c r="AM2078" s="36" t="s">
        <v>5420</v>
      </c>
      <c r="AN2078" s="36" t="s">
        <v>5420</v>
      </c>
      <c r="AO2078" s="36" t="s">
        <v>5420</v>
      </c>
      <c r="AP2078" s="36" t="s">
        <v>5420</v>
      </c>
      <c r="AQ2078" s="36" t="s">
        <v>5420</v>
      </c>
      <c r="AR2078" s="36" t="s">
        <v>5420</v>
      </c>
      <c r="AS2078" s="36" t="s">
        <v>5420</v>
      </c>
      <c r="AT2078" s="36" t="s">
        <v>5420</v>
      </c>
      <c r="AU2078" s="36" t="s">
        <v>5420</v>
      </c>
      <c r="AV2078" s="36" t="s">
        <v>5420</v>
      </c>
      <c r="AW2078" s="45"/>
      <c r="AX2078" s="45" t="s">
        <v>5420</v>
      </c>
      <c r="AY2078" s="45" t="s">
        <v>5420</v>
      </c>
      <c r="AZ2078" s="45" t="s">
        <v>5420</v>
      </c>
      <c r="BA2078" s="36" t="s">
        <v>5420</v>
      </c>
    </row>
    <row r="2079" spans="1:53" s="58" customFormat="1" ht="15.6" hidden="1" x14ac:dyDescent="0.3">
      <c r="A2079" s="27" t="s">
        <v>4008</v>
      </c>
      <c r="B2079" s="28" t="s">
        <v>4009</v>
      </c>
      <c r="C2079" s="29" t="str">
        <f>_xlfn.XLOOKUP(B2079,'[1]daily break down'!$D:$D,'[1]daily break down'!$E:$E,"")</f>
        <v>CENTRE</v>
      </c>
      <c r="D2079" s="27" t="s">
        <v>21</v>
      </c>
      <c r="E2079" s="27" t="s">
        <v>4010</v>
      </c>
      <c r="F2079" s="29" t="s">
        <v>37</v>
      </c>
      <c r="G2079" s="27" t="s">
        <v>4011</v>
      </c>
      <c r="H2079" s="30" t="str">
        <f>_xlfn.XLOOKUP(B2079,[2]CALCULATION!$B:$B,[2]CALCULATION!$H:$H,"")</f>
        <v>ZTE</v>
      </c>
      <c r="I2079" s="25">
        <v>0</v>
      </c>
      <c r="J2079" s="25">
        <v>0</v>
      </c>
      <c r="K2079" s="25">
        <v>0</v>
      </c>
      <c r="L2079" s="25">
        <v>0</v>
      </c>
      <c r="M2079" s="25">
        <v>0</v>
      </c>
      <c r="N2079" s="25">
        <v>0</v>
      </c>
      <c r="O2079" s="25">
        <v>0</v>
      </c>
      <c r="P2079" s="25" t="s">
        <v>6366</v>
      </c>
      <c r="Q2079" s="31" t="s">
        <v>5364</v>
      </c>
      <c r="R2079" s="31"/>
      <c r="S2079" s="32" t="str" cm="1">
        <f t="array" ref="S2079">IFERROR(_xlfn.IFS(
U2079="MPR ISSUE","PDH",
U2079="BSS Hardware Issue","BSS",
U2079="Sites strategiques, MLL, Pylone, etc.","ENVTECH",
U2079="AKTIVCO DEFAUT GE &amp; POWER Cabinet","AKTIVCO",
U2079="AKTIVCO Coupure ENEO &amp; Baisse de tension","AKTIVCO GRID ONLY",
U2079="Coupure ENEO &amp; Baisse de tension","IHS GRID ONLY",
U2079="Defaut GE &amp; POWER Cabinet","IHS",
U2079="Sharing","Partners",
U2079="Sites strategiques &amp; DataCenter","SST &amp; DC",
U2079="Exclu","Exclu",
U2079="SAT","SAT",
U2079="SPARE-ISSUE","SPARE-ISSUE",
U2079="Fiber CAmtel","TRANS_FO_CAMTEL",
U2079="Fiber AOF","Fiber AOF",
U2079="Projet OCM (HUAWEI)","TRAVAUX-HUAWEI",
U2079="Projet OCM (NOKIA)","TRAVAUX-NOKIA",
U2079="ACCESS-ISSUE","ACCESS-ISSUE",
U2079="Projet OCM (ZTE, NOKIA, autres projets)","TRAVAUX OCM",
U2079="No root CAuse","No root cause",
U2079="ODU HS","PDH",
U2079="IP &amp; VLAN","PDH",
U2079="Warehouse HUAWEI","SPARE-ISSUE",
U2079="SPARE-HS","SPARE-ISSUE",
U2079="Power Telco","BSS"
),"")</f>
        <v/>
      </c>
      <c r="T2079" s="32" t="str" cm="1">
        <f t="array" ref="T2079">IFERROR(_xlfn.IFS(
U2079="MPR ISSUE","TX ISSUE",
U2079="BSS Hardware Issue","RAN ISSUE",
U2079="Sites strategiques, MLL, Pylone, etc.","ENVTECH",
U2079="AKTIVCO DEFAUT GE &amp; POWER Cabinet","POWER ISSUE",
U2079="AKTIVCO Coupure ENEO &amp; Baisse de tension","POWER ISSUE",
U2079="Coupure ENEO &amp; Baisse de tension","POWER ISSUE",
U2079="Defaut GE &amp; POWER Cabinet","POWER ISSUE",
U2079="Sharing","POWER ISSUE",
U2079="Sites strategiques &amp; DataCenter","POWER ISSUE",
U2079="Exclu","Exclu",
U2079="SAT","TX ISSUE",
U2079="SPARE-ISSUE","SPARE-ISSUE",
U2079="Fiber CAmtel","TX ISSUE",
U2079="Fiber AOF","TX ISSUE",
U2079="Projet OCM (HUAWEI)","TRAVAUX-HUAWEI",
U2079="Projet OCM (NOKIA)","TRAVAUX -NOKIA",
U2079="ACCESS-ISSUE","ACCESS-ISSUE",
U2079="Projet OCM (ZTE, NOKIA, autres projets)","TRAVAUX OCM",
U2079="No root CAuse","No root cause",
U2079="ODU HS","TX ISSUE",
U2079="IP &amp; VLAN","TX ISSUE",
U2079="Warehouse HUAWEI","SPARE-ISSUE",
U2079="SPARE-HS","SPARE-ISSUE",
U2079="Power Telco","RAN ISSUE"
),"")</f>
        <v/>
      </c>
      <c r="U2079" s="33"/>
      <c r="V2079" s="32" t="str" cm="1">
        <f t="array" ref="V2079">IFERROR(_xlfn.IFS(
U2079="MPR ISSUE","ACTIVE",
U2079="BSS Hardware Issue","ACTIVE",
U2079="Sites strategiques, MLL, Pylone, etc.","PASSIVE",
U2079="AKTIVCO DEFAUT GE &amp; POWER Cabinet","PASSIVE",
U2079="AKTIVCO Coupure ENEO &amp; Baisse de tension","PASSIVE",
U2079="Coupure ENEO &amp; Baisse de tension","PASSIVE",
U2079="Defaut GE &amp; POWER Cabinet","PASSIVE",
U2079="Sharing","PASSIVE",
U2079="Sites strategiques &amp; DataCenter","PASSIVE",
U2079="Exclu","Exclu",
U2079="SAT","ACTIVE",
U2079="SPARE-ISSUE","SPARE-ISSUE",
U2079="Fiber CAmtel","ACTIVE",
U2079="Fiber AOF","ACTIVE",
U2079="Projet OCM (HUAWEI)","PLANNED WORKS",
U2079="Projet OCM (NOKIA)","PLANNED WORKS",
U2079="ACCESS-ISSUE","ACCESS-ISSUE",
U2079="Projet OCM (ZTE, NOKIA, autres projets)","PLANNED WORKS",
U2079="No root CAuse","No root cause",
U2079="ODU HS","ACTIVE",
U2079="IP &amp; VLAN","ACTIVE",
U2079="Warehouse HUAWEI","SPARE-ISSUE",
U2079="SPARE-HS","SPARE-ISSUE",
U2079="Power Telco","ACTIVE"
),"")</f>
        <v/>
      </c>
      <c r="W2079" s="51"/>
      <c r="X2079" s="51"/>
      <c r="Y2079" s="51"/>
      <c r="Z2079" s="51"/>
      <c r="AA2079" s="51"/>
      <c r="AB2079" s="34" t="s">
        <v>5420</v>
      </c>
      <c r="AC2079" s="34" t="str">
        <f>_xlfn.XLOOKUP(B2079,[4]ALL!$B:$B,[4]ALL!$N:$N,"")</f>
        <v/>
      </c>
      <c r="AD2079" s="34" t="s">
        <v>5420</v>
      </c>
      <c r="AE2079" s="34"/>
      <c r="AF2079" s="36" t="s">
        <v>5420</v>
      </c>
      <c r="AG2079" s="29"/>
      <c r="AH2079" s="35"/>
      <c r="AI2079" s="29"/>
      <c r="AJ2079" s="29" t="s">
        <v>5420</v>
      </c>
      <c r="AK2079" s="36" t="s">
        <v>5420</v>
      </c>
      <c r="AL2079" s="36" t="s">
        <v>5420</v>
      </c>
      <c r="AM2079" s="36" t="s">
        <v>5420</v>
      </c>
      <c r="AN2079" s="36" t="s">
        <v>5420</v>
      </c>
      <c r="AO2079" s="36" t="s">
        <v>5420</v>
      </c>
      <c r="AP2079" s="36" t="s">
        <v>5420</v>
      </c>
      <c r="AQ2079" s="36" t="s">
        <v>5420</v>
      </c>
      <c r="AR2079" s="36" t="s">
        <v>5420</v>
      </c>
      <c r="AS2079" s="36" t="s">
        <v>5420</v>
      </c>
      <c r="AT2079" s="36" t="s">
        <v>5420</v>
      </c>
      <c r="AU2079" s="36" t="s">
        <v>5420</v>
      </c>
      <c r="AV2079" s="36" t="s">
        <v>5420</v>
      </c>
      <c r="AW2079" s="45"/>
      <c r="AX2079" s="45" t="s">
        <v>5420</v>
      </c>
      <c r="AY2079" s="45" t="s">
        <v>5420</v>
      </c>
      <c r="AZ2079" s="45" t="s">
        <v>5420</v>
      </c>
      <c r="BA2079" s="36" t="s">
        <v>5420</v>
      </c>
    </row>
    <row r="2080" spans="1:53" s="58" customFormat="1" ht="15.6" hidden="1" x14ac:dyDescent="0.3">
      <c r="A2080" s="27" t="s">
        <v>3618</v>
      </c>
      <c r="B2080" s="28" t="s">
        <v>4012</v>
      </c>
      <c r="C2080" s="29" t="str">
        <f>_xlfn.XLOOKUP(B2080,'[1]daily break down'!$D:$D,'[1]daily break down'!$E:$E,"")</f>
        <v>CENTRE</v>
      </c>
      <c r="D2080" s="27" t="s">
        <v>21</v>
      </c>
      <c r="E2080" s="27"/>
      <c r="F2080" s="29" t="s">
        <v>226</v>
      </c>
      <c r="G2080" s="27" t="s">
        <v>3618</v>
      </c>
      <c r="H2080" s="30" t="str">
        <f>_xlfn.XLOOKUP(B2080,[2]CALCULATION!$B:$B,[2]CALCULATION!$H:$H,"")</f>
        <v>ZTE</v>
      </c>
      <c r="I2080" s="25">
        <v>0</v>
      </c>
      <c r="J2080" s="25">
        <v>0</v>
      </c>
      <c r="K2080" s="25">
        <v>0</v>
      </c>
      <c r="L2080" s="25">
        <v>0</v>
      </c>
      <c r="M2080" s="25">
        <v>0</v>
      </c>
      <c r="N2080" s="25">
        <v>0</v>
      </c>
      <c r="O2080" s="25">
        <v>0</v>
      </c>
      <c r="P2080" s="25" t="s">
        <v>6366</v>
      </c>
      <c r="Q2080" s="31" t="str">
        <f>_xlfn.XLOOKUP(B2080,'[1]daily break down'!$D:$D,'[1]daily break down'!$O:$O,"")</f>
        <v>EXCLU</v>
      </c>
      <c r="R2080" s="31"/>
      <c r="S2080" s="32" t="str" cm="1">
        <f t="array" ref="S2080">IFERROR(_xlfn.IFS(
U2080="MPR ISSUE","PDH",
U2080="BSS Hardware Issue","BSS",
U2080="Sites strategiques, MLL, Pylone, etc.","ENVTECH",
U2080="AKTIVCO DEFAUT GE &amp; POWER Cabinet","AKTIVCO",
U2080="AKTIVCO Coupure ENEO &amp; Baisse de tension","AKTIVCO GRID ONLY",
U2080="Coupure ENEO &amp; Baisse de tension","IHS GRID ONLY",
U2080="Defaut GE &amp; POWER Cabinet","IHS",
U2080="Sharing","Partners",
U2080="Sites strategiques &amp; DataCenter","SST &amp; DC",
U2080="Exclu","Exclu",
U2080="SAT","SAT",
U2080="SPARE-ISSUE","SPARE-ISSUE",
U2080="Fiber CAmtel","TRANS_FO_CAMTEL",
U2080="Fiber AOF","Fiber AOF",
U2080="Projet OCM (HUAWEI)","TRAVAUX-HUAWEI",
U2080="Projet OCM (NOKIA)","TRAVAUX-NOKIA",
U2080="ACCESS-ISSUE","ACCESS-ISSUE",
U2080="Projet OCM (ZTE, NOKIA, autres projets)","TRAVAUX OCM",
U2080="No root CAuse","No root cause",
U2080="ODU HS","PDH",
U2080="IP &amp; VLAN","PDH",
U2080="Warehouse HUAWEI","SPARE-ISSUE",
U2080="SPARE-HS","SPARE-ISSUE",
U2080="Power Telco","BSS"
),"")</f>
        <v/>
      </c>
      <c r="T2080" s="32" t="str" cm="1">
        <f t="array" ref="T2080">IFERROR(_xlfn.IFS(
U2080="MPR ISSUE","TX ISSUE",
U2080="BSS Hardware Issue","RAN ISSUE",
U2080="Sites strategiques, MLL, Pylone, etc.","ENVTECH",
U2080="AKTIVCO DEFAUT GE &amp; POWER Cabinet","POWER ISSUE",
U2080="AKTIVCO Coupure ENEO &amp; Baisse de tension","POWER ISSUE",
U2080="Coupure ENEO &amp; Baisse de tension","POWER ISSUE",
U2080="Defaut GE &amp; POWER Cabinet","POWER ISSUE",
U2080="Sharing","POWER ISSUE",
U2080="Sites strategiques &amp; DataCenter","POWER ISSUE",
U2080="Exclu","Exclu",
U2080="SAT","TX ISSUE",
U2080="SPARE-ISSUE","SPARE-ISSUE",
U2080="Fiber CAmtel","TX ISSUE",
U2080="Fiber AOF","TX ISSUE",
U2080="Projet OCM (HUAWEI)","TRAVAUX-HUAWEI",
U2080="Projet OCM (NOKIA)","TRAVAUX -NOKIA",
U2080="ACCESS-ISSUE","ACCESS-ISSUE",
U2080="Projet OCM (ZTE, NOKIA, autres projets)","TRAVAUX OCM",
U2080="No root CAuse","No root cause",
U2080="ODU HS","TX ISSUE",
U2080="IP &amp; VLAN","TX ISSUE",
U2080="Warehouse HUAWEI","SPARE-ISSUE",
U2080="SPARE-HS","SPARE-ISSUE",
U2080="Power Telco","RAN ISSUE"
),"")</f>
        <v/>
      </c>
      <c r="U2080" s="33"/>
      <c r="V2080" s="32" t="str" cm="1">
        <f t="array" ref="V2080">IFERROR(_xlfn.IFS(
U2080="MPR ISSUE","ACTIVE",
U2080="BSS Hardware Issue","ACTIVE",
U2080="Sites strategiques, MLL, Pylone, etc.","PASSIVE",
U2080="AKTIVCO DEFAUT GE &amp; POWER Cabinet","PASSIVE",
U2080="AKTIVCO Coupure ENEO &amp; Baisse de tension","PASSIVE",
U2080="Coupure ENEO &amp; Baisse de tension","PASSIVE",
U2080="Defaut GE &amp; POWER Cabinet","PASSIVE",
U2080="Sharing","PASSIVE",
U2080="Sites strategiques &amp; DataCenter","PASSIVE",
U2080="Exclu","Exclu",
U2080="SAT","ACTIVE",
U2080="SPARE-ISSUE","SPARE-ISSUE",
U2080="Fiber CAmtel","ACTIVE",
U2080="Fiber AOF","ACTIVE",
U2080="Projet OCM (HUAWEI)","PLANNED WORKS",
U2080="Projet OCM (NOKIA)","PLANNED WORKS",
U2080="ACCESS-ISSUE","ACCESS-ISSUE",
U2080="Projet OCM (ZTE, NOKIA, autres projets)","PLANNED WORKS",
U2080="No root CAuse","No root cause",
U2080="ODU HS","ACTIVE",
U2080="IP &amp; VLAN","ACTIVE",
U2080="Warehouse HUAWEI","SPARE-ISSUE",
U2080="SPARE-HS","SPARE-ISSUE",
U2080="Power Telco","ACTIVE"
),"")</f>
        <v/>
      </c>
      <c r="W2080" s="51"/>
      <c r="X2080" s="51"/>
      <c r="Y2080" s="51"/>
      <c r="Z2080" s="51"/>
      <c r="AA2080" s="51"/>
      <c r="AB2080" s="34" t="s">
        <v>5420</v>
      </c>
      <c r="AC2080" s="34" t="str">
        <f>_xlfn.XLOOKUP(B2080,[4]ALL!$B:$B,[4]ALL!$N:$N,"")</f>
        <v/>
      </c>
      <c r="AD2080" s="34" t="s">
        <v>5420</v>
      </c>
      <c r="AE2080" s="34"/>
      <c r="AF2080" s="36" t="s">
        <v>5420</v>
      </c>
      <c r="AG2080" s="29"/>
      <c r="AH2080" s="35"/>
      <c r="AI2080" s="29"/>
      <c r="AJ2080" s="29" t="s">
        <v>5420</v>
      </c>
      <c r="AK2080" s="36" t="s">
        <v>5420</v>
      </c>
      <c r="AL2080" s="36" t="s">
        <v>5420</v>
      </c>
      <c r="AM2080" s="36" t="s">
        <v>5420</v>
      </c>
      <c r="AN2080" s="36" t="s">
        <v>5420</v>
      </c>
      <c r="AO2080" s="36" t="s">
        <v>5420</v>
      </c>
      <c r="AP2080" s="36" t="s">
        <v>5420</v>
      </c>
      <c r="AQ2080" s="36" t="s">
        <v>5420</v>
      </c>
      <c r="AR2080" s="36" t="s">
        <v>5420</v>
      </c>
      <c r="AS2080" s="36" t="s">
        <v>5420</v>
      </c>
      <c r="AT2080" s="36" t="s">
        <v>5420</v>
      </c>
      <c r="AU2080" s="36" t="s">
        <v>5420</v>
      </c>
      <c r="AV2080" s="36" t="s">
        <v>5420</v>
      </c>
      <c r="AW2080" s="45"/>
      <c r="AX2080" s="45" t="s">
        <v>5420</v>
      </c>
      <c r="AY2080" s="45" t="s">
        <v>5420</v>
      </c>
      <c r="AZ2080" s="45" t="s">
        <v>5420</v>
      </c>
      <c r="BA2080" s="36" t="s">
        <v>5420</v>
      </c>
    </row>
    <row r="2081" spans="1:53" s="58" customFormat="1" ht="15.6" hidden="1" x14ac:dyDescent="0.3">
      <c r="A2081" s="27" t="s">
        <v>4013</v>
      </c>
      <c r="B2081" s="28" t="s">
        <v>4014</v>
      </c>
      <c r="C2081" s="29" t="str">
        <f>_xlfn.XLOOKUP(B2081,'[1]daily break down'!$D:$D,'[1]daily break down'!$E:$E,"")</f>
        <v>CENTRE</v>
      </c>
      <c r="D2081" s="27" t="s">
        <v>21</v>
      </c>
      <c r="E2081" s="27" t="s">
        <v>122</v>
      </c>
      <c r="F2081" s="29" t="s">
        <v>37</v>
      </c>
      <c r="G2081" s="27" t="s">
        <v>4015</v>
      </c>
      <c r="H2081" s="30" t="str">
        <f>_xlfn.XLOOKUP(B2081,[2]CALCULATION!$B:$B,[2]CALCULATION!$H:$H,"")</f>
        <v>ZTE</v>
      </c>
      <c r="I2081" s="25">
        <v>0</v>
      </c>
      <c r="J2081" s="25">
        <v>0</v>
      </c>
      <c r="K2081" s="25">
        <v>0</v>
      </c>
      <c r="L2081" s="25">
        <v>0</v>
      </c>
      <c r="M2081" s="25">
        <v>0</v>
      </c>
      <c r="N2081" s="25">
        <v>0</v>
      </c>
      <c r="O2081" s="25">
        <v>0</v>
      </c>
      <c r="P2081" s="25" t="s">
        <v>6366</v>
      </c>
      <c r="Q2081" s="31" t="str">
        <f>_xlfn.XLOOKUP(B2081,'[1]daily break down'!$D:$D,'[1]daily break down'!$O:$O,"")</f>
        <v>EXCLU</v>
      </c>
      <c r="R2081" s="31"/>
      <c r="S2081" s="32" t="str" cm="1">
        <f t="array" ref="S2081">IFERROR(_xlfn.IFS(
U2081="MPR ISSUE","PDH",
U2081="BSS Hardware Issue","BSS",
U2081="Sites strategiques, MLL, Pylone, etc.","ENVTECH",
U2081="AKTIVCO DEFAUT GE &amp; POWER Cabinet","AKTIVCO",
U2081="AKTIVCO Coupure ENEO &amp; Baisse de tension","AKTIVCO GRID ONLY",
U2081="Coupure ENEO &amp; Baisse de tension","IHS GRID ONLY",
U2081="Defaut GE &amp; POWER Cabinet","IHS",
U2081="Sharing","Partners",
U2081="Sites strategiques &amp; DataCenter","SST &amp; DC",
U2081="Exclu","Exclu",
U2081="SAT","SAT",
U2081="SPARE-ISSUE","SPARE-ISSUE",
U2081="Fiber CAmtel","TRANS_FO_CAMTEL",
U2081="Fiber AOF","Fiber AOF",
U2081="Projet OCM (HUAWEI)","TRAVAUX-HUAWEI",
U2081="Projet OCM (NOKIA)","TRAVAUX-NOKIA",
U2081="ACCESS-ISSUE","ACCESS-ISSUE",
U2081="Projet OCM (ZTE, NOKIA, autres projets)","TRAVAUX OCM",
U2081="No root CAuse","No root cause",
U2081="ODU HS","PDH",
U2081="IP &amp; VLAN","PDH",
U2081="Warehouse HUAWEI","SPARE-ISSUE",
U2081="SPARE-HS","SPARE-ISSUE",
U2081="Power Telco","BSS"
),"")</f>
        <v/>
      </c>
      <c r="T2081" s="32" t="str" cm="1">
        <f t="array" ref="T2081">IFERROR(_xlfn.IFS(
U2081="MPR ISSUE","TX ISSUE",
U2081="BSS Hardware Issue","RAN ISSUE",
U2081="Sites strategiques, MLL, Pylone, etc.","ENVTECH",
U2081="AKTIVCO DEFAUT GE &amp; POWER Cabinet","POWER ISSUE",
U2081="AKTIVCO Coupure ENEO &amp; Baisse de tension","POWER ISSUE",
U2081="Coupure ENEO &amp; Baisse de tension","POWER ISSUE",
U2081="Defaut GE &amp; POWER Cabinet","POWER ISSUE",
U2081="Sharing","POWER ISSUE",
U2081="Sites strategiques &amp; DataCenter","POWER ISSUE",
U2081="Exclu","Exclu",
U2081="SAT","TX ISSUE",
U2081="SPARE-ISSUE","SPARE-ISSUE",
U2081="Fiber CAmtel","TX ISSUE",
U2081="Fiber AOF","TX ISSUE",
U2081="Projet OCM (HUAWEI)","TRAVAUX-HUAWEI",
U2081="Projet OCM (NOKIA)","TRAVAUX -NOKIA",
U2081="ACCESS-ISSUE","ACCESS-ISSUE",
U2081="Projet OCM (ZTE, NOKIA, autres projets)","TRAVAUX OCM",
U2081="No root CAuse","No root cause",
U2081="ODU HS","TX ISSUE",
U2081="IP &amp; VLAN","TX ISSUE",
U2081="Warehouse HUAWEI","SPARE-ISSUE",
U2081="SPARE-HS","SPARE-ISSUE",
U2081="Power Telco","RAN ISSUE"
),"")</f>
        <v/>
      </c>
      <c r="U2081" s="33"/>
      <c r="V2081" s="32" t="str" cm="1">
        <f t="array" ref="V2081">IFERROR(_xlfn.IFS(
U2081="MPR ISSUE","ACTIVE",
U2081="BSS Hardware Issue","ACTIVE",
U2081="Sites strategiques, MLL, Pylone, etc.","PASSIVE",
U2081="AKTIVCO DEFAUT GE &amp; POWER Cabinet","PASSIVE",
U2081="AKTIVCO Coupure ENEO &amp; Baisse de tension","PASSIVE",
U2081="Coupure ENEO &amp; Baisse de tension","PASSIVE",
U2081="Defaut GE &amp; POWER Cabinet","PASSIVE",
U2081="Sharing","PASSIVE",
U2081="Sites strategiques &amp; DataCenter","PASSIVE",
U2081="Exclu","Exclu",
U2081="SAT","ACTIVE",
U2081="SPARE-ISSUE","SPARE-ISSUE",
U2081="Fiber CAmtel","ACTIVE",
U2081="Fiber AOF","ACTIVE",
U2081="Projet OCM (HUAWEI)","PLANNED WORKS",
U2081="Projet OCM (NOKIA)","PLANNED WORKS",
U2081="ACCESS-ISSUE","ACCESS-ISSUE",
U2081="Projet OCM (ZTE, NOKIA, autres projets)","PLANNED WORKS",
U2081="No root CAuse","No root cause",
U2081="ODU HS","ACTIVE",
U2081="IP &amp; VLAN","ACTIVE",
U2081="Warehouse HUAWEI","SPARE-ISSUE",
U2081="SPARE-HS","SPARE-ISSUE",
U2081="Power Telco","ACTIVE"
),"")</f>
        <v/>
      </c>
      <c r="W2081" s="51"/>
      <c r="X2081" s="51"/>
      <c r="Y2081" s="51"/>
      <c r="Z2081" s="51"/>
      <c r="AA2081" s="51"/>
      <c r="AB2081" s="34" t="s">
        <v>5420</v>
      </c>
      <c r="AC2081" s="34" t="str">
        <f>_xlfn.XLOOKUP(B2081,[4]ALL!$B:$B,[4]ALL!$N:$N,"")</f>
        <v/>
      </c>
      <c r="AD2081" s="34" t="s">
        <v>5420</v>
      </c>
      <c r="AE2081" s="34"/>
      <c r="AF2081" s="36" t="s">
        <v>5420</v>
      </c>
      <c r="AG2081" s="29"/>
      <c r="AH2081" s="35"/>
      <c r="AI2081" s="29"/>
      <c r="AJ2081" s="29" t="s">
        <v>5420</v>
      </c>
      <c r="AK2081" s="36" t="s">
        <v>5420</v>
      </c>
      <c r="AL2081" s="36" t="s">
        <v>5420</v>
      </c>
      <c r="AM2081" s="36" t="s">
        <v>5420</v>
      </c>
      <c r="AN2081" s="36" t="s">
        <v>5420</v>
      </c>
      <c r="AO2081" s="36" t="s">
        <v>5420</v>
      </c>
      <c r="AP2081" s="36" t="s">
        <v>5420</v>
      </c>
      <c r="AQ2081" s="36" t="s">
        <v>5420</v>
      </c>
      <c r="AR2081" s="36" t="s">
        <v>5420</v>
      </c>
      <c r="AS2081" s="36" t="s">
        <v>5420</v>
      </c>
      <c r="AT2081" s="36" t="s">
        <v>5420</v>
      </c>
      <c r="AU2081" s="36" t="s">
        <v>5420</v>
      </c>
      <c r="AV2081" s="36" t="s">
        <v>5420</v>
      </c>
      <c r="AW2081" s="45"/>
      <c r="AX2081" s="45" t="s">
        <v>5420</v>
      </c>
      <c r="AY2081" s="45" t="s">
        <v>5420</v>
      </c>
      <c r="AZ2081" s="45" t="s">
        <v>5420</v>
      </c>
      <c r="BA2081" s="36" t="s">
        <v>5420</v>
      </c>
    </row>
    <row r="2082" spans="1:53" s="58" customFormat="1" ht="15.6" hidden="1" x14ac:dyDescent="0.3">
      <c r="A2082" s="27" t="s">
        <v>4023</v>
      </c>
      <c r="B2082" s="28" t="s">
        <v>4024</v>
      </c>
      <c r="C2082" s="29" t="str">
        <f>_xlfn.XLOOKUP(B2082,'[1]daily break down'!$D:$D,'[1]daily break down'!$E:$E,"")</f>
        <v>CENTRE</v>
      </c>
      <c r="D2082" s="27" t="s">
        <v>11</v>
      </c>
      <c r="E2082" s="27" t="s">
        <v>4025</v>
      </c>
      <c r="F2082" s="29" t="s">
        <v>69</v>
      </c>
      <c r="G2082" s="27" t="s">
        <v>3718</v>
      </c>
      <c r="H2082" s="30" t="str">
        <f>_xlfn.XLOOKUP(B2082,[2]CALCULATION!$B:$B,[2]CALCULATION!$H:$H,"")</f>
        <v>ZTE</v>
      </c>
      <c r="I2082" s="25">
        <v>0</v>
      </c>
      <c r="J2082" s="25">
        <v>0</v>
      </c>
      <c r="K2082" s="25">
        <v>0</v>
      </c>
      <c r="L2082" s="25">
        <v>0</v>
      </c>
      <c r="M2082" s="25">
        <v>0</v>
      </c>
      <c r="N2082" s="25">
        <v>0</v>
      </c>
      <c r="O2082" s="25">
        <v>0</v>
      </c>
      <c r="P2082" s="25" t="s">
        <v>6366</v>
      </c>
      <c r="Q2082" s="31" t="s">
        <v>5364</v>
      </c>
      <c r="R2082" s="31"/>
      <c r="S2082" s="32" t="str" cm="1">
        <f t="array" ref="S2082">IFERROR(_xlfn.IFS(
U2082="MPR ISSUE","PDH",
U2082="BSS Hardware Issue","BSS",
U2082="Sites strategiques, MLL, Pylone, etc.","ENVTECH",
U2082="AKTIVCO DEFAUT GE &amp; POWER Cabinet","AKTIVCO",
U2082="AKTIVCO Coupure ENEO &amp; Baisse de tension","AKTIVCO GRID ONLY",
U2082="Coupure ENEO &amp; Baisse de tension","IHS GRID ONLY",
U2082="Defaut GE &amp; POWER Cabinet","IHS",
U2082="Sharing","Partners",
U2082="Sites strategiques &amp; DataCenter","SST &amp; DC",
U2082="Exclu","Exclu",
U2082="SAT","SAT",
U2082="SPARE-ISSUE","SPARE-ISSUE",
U2082="Fiber CAmtel","TRANS_FO_CAMTEL",
U2082="Fiber AOF","Fiber AOF",
U2082="Projet OCM (HUAWEI)","TRAVAUX-HUAWEI",
U2082="Projet OCM (NOKIA)","TRAVAUX-NOKIA",
U2082="ACCESS-ISSUE","ACCESS-ISSUE",
U2082="Projet OCM (ZTE, NOKIA, autres projets)","TRAVAUX OCM",
U2082="No root CAuse","No root cause",
U2082="ODU HS","PDH",
U2082="IP &amp; VLAN","PDH",
U2082="Warehouse HUAWEI","SPARE-ISSUE",
U2082="SPARE-HS","SPARE-ISSUE",
U2082="Power Telco","BSS"
),"")</f>
        <v/>
      </c>
      <c r="T2082" s="32" t="str" cm="1">
        <f t="array" ref="T2082">IFERROR(_xlfn.IFS(
U2082="MPR ISSUE","TX ISSUE",
U2082="BSS Hardware Issue","RAN ISSUE",
U2082="Sites strategiques, MLL, Pylone, etc.","ENVTECH",
U2082="AKTIVCO DEFAUT GE &amp; POWER Cabinet","POWER ISSUE",
U2082="AKTIVCO Coupure ENEO &amp; Baisse de tension","POWER ISSUE",
U2082="Coupure ENEO &amp; Baisse de tension","POWER ISSUE",
U2082="Defaut GE &amp; POWER Cabinet","POWER ISSUE",
U2082="Sharing","POWER ISSUE",
U2082="Sites strategiques &amp; DataCenter","POWER ISSUE",
U2082="Exclu","Exclu",
U2082="SAT","TX ISSUE",
U2082="SPARE-ISSUE","SPARE-ISSUE",
U2082="Fiber CAmtel","TX ISSUE",
U2082="Fiber AOF","TX ISSUE",
U2082="Projet OCM (HUAWEI)","TRAVAUX-HUAWEI",
U2082="Projet OCM (NOKIA)","TRAVAUX -NOKIA",
U2082="ACCESS-ISSUE","ACCESS-ISSUE",
U2082="Projet OCM (ZTE, NOKIA, autres projets)","TRAVAUX OCM",
U2082="No root CAuse","No root cause",
U2082="ODU HS","TX ISSUE",
U2082="IP &amp; VLAN","TX ISSUE",
U2082="Warehouse HUAWEI","SPARE-ISSUE",
U2082="SPARE-HS","SPARE-ISSUE",
U2082="Power Telco","RAN ISSUE"
),"")</f>
        <v/>
      </c>
      <c r="U2082" s="33"/>
      <c r="V2082" s="32" t="str" cm="1">
        <f t="array" ref="V2082">IFERROR(_xlfn.IFS(
U2082="MPR ISSUE","ACTIVE",
U2082="BSS Hardware Issue","ACTIVE",
U2082="Sites strategiques, MLL, Pylone, etc.","PASSIVE",
U2082="AKTIVCO DEFAUT GE &amp; POWER Cabinet","PASSIVE",
U2082="AKTIVCO Coupure ENEO &amp; Baisse de tension","PASSIVE",
U2082="Coupure ENEO &amp; Baisse de tension","PASSIVE",
U2082="Defaut GE &amp; POWER Cabinet","PASSIVE",
U2082="Sharing","PASSIVE",
U2082="Sites strategiques &amp; DataCenter","PASSIVE",
U2082="Exclu","Exclu",
U2082="SAT","ACTIVE",
U2082="SPARE-ISSUE","SPARE-ISSUE",
U2082="Fiber CAmtel","ACTIVE",
U2082="Fiber AOF","ACTIVE",
U2082="Projet OCM (HUAWEI)","PLANNED WORKS",
U2082="Projet OCM (NOKIA)","PLANNED WORKS",
U2082="ACCESS-ISSUE","ACCESS-ISSUE",
U2082="Projet OCM (ZTE, NOKIA, autres projets)","PLANNED WORKS",
U2082="No root CAuse","No root cause",
U2082="ODU HS","ACTIVE",
U2082="IP &amp; VLAN","ACTIVE",
U2082="Warehouse HUAWEI","SPARE-ISSUE",
U2082="SPARE-HS","SPARE-ISSUE",
U2082="Power Telco","ACTIVE"
),"")</f>
        <v/>
      </c>
      <c r="W2082" s="51"/>
      <c r="X2082" s="51"/>
      <c r="Y2082" s="51"/>
      <c r="Z2082" s="51"/>
      <c r="AA2082" s="51"/>
      <c r="AB2082" s="34" t="s">
        <v>5420</v>
      </c>
      <c r="AC2082" s="34" t="str">
        <f>_xlfn.XLOOKUP(B2082,[4]ALL!$B:$B,[4]ALL!$N:$N,"")</f>
        <v/>
      </c>
      <c r="AD2082" s="34" t="s">
        <v>5420</v>
      </c>
      <c r="AE2082" s="34"/>
      <c r="AF2082" s="36" t="s">
        <v>5420</v>
      </c>
      <c r="AG2082" s="29"/>
      <c r="AH2082" s="35"/>
      <c r="AI2082" s="29"/>
      <c r="AJ2082" s="29" t="s">
        <v>5420</v>
      </c>
      <c r="AK2082" s="36" t="s">
        <v>5420</v>
      </c>
      <c r="AL2082" s="36" t="s">
        <v>5420</v>
      </c>
      <c r="AM2082" s="36" t="s">
        <v>5420</v>
      </c>
      <c r="AN2082" s="36" t="s">
        <v>5420</v>
      </c>
      <c r="AO2082" s="36" t="s">
        <v>5420</v>
      </c>
      <c r="AP2082" s="36" t="s">
        <v>5420</v>
      </c>
      <c r="AQ2082" s="36" t="s">
        <v>5420</v>
      </c>
      <c r="AR2082" s="36" t="s">
        <v>5420</v>
      </c>
      <c r="AS2082" s="36" t="s">
        <v>5420</v>
      </c>
      <c r="AT2082" s="36" t="s">
        <v>5420</v>
      </c>
      <c r="AU2082" s="36" t="s">
        <v>5420</v>
      </c>
      <c r="AV2082" s="36" t="s">
        <v>5420</v>
      </c>
      <c r="AW2082" s="45"/>
      <c r="AX2082" s="45" t="s">
        <v>5420</v>
      </c>
      <c r="AY2082" s="45" t="s">
        <v>5420</v>
      </c>
      <c r="AZ2082" s="45" t="s">
        <v>5420</v>
      </c>
      <c r="BA2082" s="36" t="s">
        <v>5420</v>
      </c>
    </row>
    <row r="2083" spans="1:53" s="58" customFormat="1" ht="15.6" hidden="1" x14ac:dyDescent="0.3">
      <c r="A2083" s="27" t="s">
        <v>4028</v>
      </c>
      <c r="B2083" s="28" t="s">
        <v>4029</v>
      </c>
      <c r="C2083" s="29" t="str">
        <f>_xlfn.XLOOKUP(B2083,'[1]daily break down'!$D:$D,'[1]daily break down'!$E:$E,"")</f>
        <v>LITTORAL</v>
      </c>
      <c r="D2083" s="27" t="s">
        <v>11</v>
      </c>
      <c r="E2083" s="27" t="s">
        <v>12</v>
      </c>
      <c r="F2083" s="29" t="s">
        <v>31</v>
      </c>
      <c r="G2083" s="27" t="s">
        <v>4028</v>
      </c>
      <c r="H2083" s="30" t="str">
        <f>_xlfn.XLOOKUP(B2083,[2]CALCULATION!$B:$B,[2]CALCULATION!$H:$H,"")</f>
        <v>ZTE</v>
      </c>
      <c r="I2083" s="25">
        <v>0</v>
      </c>
      <c r="J2083" s="25">
        <v>0</v>
      </c>
      <c r="K2083" s="25">
        <v>0</v>
      </c>
      <c r="L2083" s="25">
        <v>0</v>
      </c>
      <c r="M2083" s="25">
        <v>0</v>
      </c>
      <c r="N2083" s="25">
        <v>0</v>
      </c>
      <c r="O2083" s="25">
        <v>0</v>
      </c>
      <c r="P2083" s="25" t="s">
        <v>6366</v>
      </c>
      <c r="Q2083" s="31" t="s">
        <v>5364</v>
      </c>
      <c r="R2083" s="31"/>
      <c r="S2083" s="32" t="str" cm="1">
        <f t="array" ref="S2083">IFERROR(_xlfn.IFS(
U2083="MPR ISSUE","PDH",
U2083="BSS Hardware Issue","BSS",
U2083="Sites strategiques, MLL, Pylone, etc.","ENVTECH",
U2083="AKTIVCO DEFAUT GE &amp; POWER Cabinet","AKTIVCO",
U2083="AKTIVCO Coupure ENEO &amp; Baisse de tension","AKTIVCO GRID ONLY",
U2083="Coupure ENEO &amp; Baisse de tension","IHS GRID ONLY",
U2083="Defaut GE &amp; POWER Cabinet","IHS",
U2083="Sharing","Partners",
U2083="Sites strategiques &amp; DataCenter","SST &amp; DC",
U2083="Exclu","Exclu",
U2083="SAT","SAT",
U2083="SPARE-ISSUE","SPARE-ISSUE",
U2083="Fiber CAmtel","TRANS_FO_CAMTEL",
U2083="Fiber AOF","Fiber AOF",
U2083="Projet OCM (HUAWEI)","TRAVAUX-HUAWEI",
U2083="Projet OCM (NOKIA)","TRAVAUX-NOKIA",
U2083="ACCESS-ISSUE","ACCESS-ISSUE",
U2083="Projet OCM (ZTE, NOKIA, autres projets)","TRAVAUX OCM",
U2083="No root CAuse","No root cause",
U2083="ODU HS","PDH",
U2083="IP &amp; VLAN","PDH",
U2083="Warehouse HUAWEI","SPARE-ISSUE",
U2083="SPARE-HS","SPARE-ISSUE",
U2083="Power Telco","BSS"
),"")</f>
        <v/>
      </c>
      <c r="T2083" s="32" t="str" cm="1">
        <f t="array" ref="T2083">IFERROR(_xlfn.IFS(
U2083="MPR ISSUE","TX ISSUE",
U2083="BSS Hardware Issue","RAN ISSUE",
U2083="Sites strategiques, MLL, Pylone, etc.","ENVTECH",
U2083="AKTIVCO DEFAUT GE &amp; POWER Cabinet","POWER ISSUE",
U2083="AKTIVCO Coupure ENEO &amp; Baisse de tension","POWER ISSUE",
U2083="Coupure ENEO &amp; Baisse de tension","POWER ISSUE",
U2083="Defaut GE &amp; POWER Cabinet","POWER ISSUE",
U2083="Sharing","POWER ISSUE",
U2083="Sites strategiques &amp; DataCenter","POWER ISSUE",
U2083="Exclu","Exclu",
U2083="SAT","TX ISSUE",
U2083="SPARE-ISSUE","SPARE-ISSUE",
U2083="Fiber CAmtel","TX ISSUE",
U2083="Fiber AOF","TX ISSUE",
U2083="Projet OCM (HUAWEI)","TRAVAUX-HUAWEI",
U2083="Projet OCM (NOKIA)","TRAVAUX -NOKIA",
U2083="ACCESS-ISSUE","ACCESS-ISSUE",
U2083="Projet OCM (ZTE, NOKIA, autres projets)","TRAVAUX OCM",
U2083="No root CAuse","No root cause",
U2083="ODU HS","TX ISSUE",
U2083="IP &amp; VLAN","TX ISSUE",
U2083="Warehouse HUAWEI","SPARE-ISSUE",
U2083="SPARE-HS","SPARE-ISSUE",
U2083="Power Telco","RAN ISSUE"
),"")</f>
        <v/>
      </c>
      <c r="U2083" s="33"/>
      <c r="V2083" s="32" t="str" cm="1">
        <f t="array" ref="V2083">IFERROR(_xlfn.IFS(
U2083="MPR ISSUE","ACTIVE",
U2083="BSS Hardware Issue","ACTIVE",
U2083="Sites strategiques, MLL, Pylone, etc.","PASSIVE",
U2083="AKTIVCO DEFAUT GE &amp; POWER Cabinet","PASSIVE",
U2083="AKTIVCO Coupure ENEO &amp; Baisse de tension","PASSIVE",
U2083="Coupure ENEO &amp; Baisse de tension","PASSIVE",
U2083="Defaut GE &amp; POWER Cabinet","PASSIVE",
U2083="Sharing","PASSIVE",
U2083="Sites strategiques &amp; DataCenter","PASSIVE",
U2083="Exclu","Exclu",
U2083="SAT","ACTIVE",
U2083="SPARE-ISSUE","SPARE-ISSUE",
U2083="Fiber CAmtel","ACTIVE",
U2083="Fiber AOF","ACTIVE",
U2083="Projet OCM (HUAWEI)","PLANNED WORKS",
U2083="Projet OCM (NOKIA)","PLANNED WORKS",
U2083="ACCESS-ISSUE","ACCESS-ISSUE",
U2083="Projet OCM (ZTE, NOKIA, autres projets)","PLANNED WORKS",
U2083="No root CAuse","No root cause",
U2083="ODU HS","ACTIVE",
U2083="IP &amp; VLAN","ACTIVE",
U2083="Warehouse HUAWEI","SPARE-ISSUE",
U2083="SPARE-HS","SPARE-ISSUE",
U2083="Power Telco","ACTIVE"
),"")</f>
        <v/>
      </c>
      <c r="W2083" s="51"/>
      <c r="X2083" s="51"/>
      <c r="Y2083" s="51"/>
      <c r="Z2083" s="51"/>
      <c r="AA2083" s="51"/>
      <c r="AB2083" s="34" t="s">
        <v>5420</v>
      </c>
      <c r="AC2083" s="34" t="str">
        <f>_xlfn.XLOOKUP(B2083,[4]ALL!$B:$B,[4]ALL!$N:$N,"")</f>
        <v/>
      </c>
      <c r="AD2083" s="34" t="s">
        <v>5420</v>
      </c>
      <c r="AE2083" s="34"/>
      <c r="AF2083" s="36" t="s">
        <v>5420</v>
      </c>
      <c r="AG2083" s="29"/>
      <c r="AH2083" s="35"/>
      <c r="AI2083" s="29"/>
      <c r="AJ2083" s="29" t="s">
        <v>5420</v>
      </c>
      <c r="AK2083" s="36" t="s">
        <v>5420</v>
      </c>
      <c r="AL2083" s="36" t="s">
        <v>5420</v>
      </c>
      <c r="AM2083" s="36" t="s">
        <v>5420</v>
      </c>
      <c r="AN2083" s="36" t="s">
        <v>5420</v>
      </c>
      <c r="AO2083" s="36" t="s">
        <v>5420</v>
      </c>
      <c r="AP2083" s="36" t="s">
        <v>5420</v>
      </c>
      <c r="AQ2083" s="36" t="s">
        <v>5420</v>
      </c>
      <c r="AR2083" s="36" t="s">
        <v>5420</v>
      </c>
      <c r="AS2083" s="36" t="s">
        <v>5420</v>
      </c>
      <c r="AT2083" s="36" t="s">
        <v>5420</v>
      </c>
      <c r="AU2083" s="36" t="s">
        <v>5420</v>
      </c>
      <c r="AV2083" s="36" t="s">
        <v>5420</v>
      </c>
      <c r="AW2083" s="45"/>
      <c r="AX2083" s="45" t="s">
        <v>5420</v>
      </c>
      <c r="AY2083" s="45" t="s">
        <v>5420</v>
      </c>
      <c r="AZ2083" s="45" t="s">
        <v>5420</v>
      </c>
      <c r="BA2083" s="36" t="s">
        <v>5420</v>
      </c>
    </row>
    <row r="2084" spans="1:53" s="58" customFormat="1" ht="15.6" hidden="1" x14ac:dyDescent="0.3">
      <c r="A2084" s="27" t="s">
        <v>4033</v>
      </c>
      <c r="B2084" s="28" t="s">
        <v>4034</v>
      </c>
      <c r="C2084" s="29" t="str">
        <f>_xlfn.XLOOKUP(B2084,'[1]daily break down'!$D:$D,'[1]daily break down'!$E:$E,"")</f>
        <v>CENTRE</v>
      </c>
      <c r="D2084" s="27" t="s">
        <v>11</v>
      </c>
      <c r="E2084" s="27" t="s">
        <v>12</v>
      </c>
      <c r="F2084" s="29" t="s">
        <v>37</v>
      </c>
      <c r="G2084" s="27" t="s">
        <v>4033</v>
      </c>
      <c r="H2084" s="30" t="str">
        <f>_xlfn.XLOOKUP(B2084,[2]CALCULATION!$B:$B,[2]CALCULATION!$H:$H,"")</f>
        <v>ZTE</v>
      </c>
      <c r="I2084" s="25">
        <v>0</v>
      </c>
      <c r="J2084" s="25">
        <v>0</v>
      </c>
      <c r="K2084" s="25">
        <v>0</v>
      </c>
      <c r="L2084" s="25">
        <v>0</v>
      </c>
      <c r="M2084" s="25">
        <v>0</v>
      </c>
      <c r="N2084" s="25">
        <v>0</v>
      </c>
      <c r="O2084" s="25">
        <v>0</v>
      </c>
      <c r="P2084" s="25" t="s">
        <v>6366</v>
      </c>
      <c r="Q2084" s="31" t="str">
        <f>_xlfn.XLOOKUP(B2084,'[1]daily break down'!$D:$D,'[1]daily break down'!$O:$O,"")</f>
        <v>EXCLU</v>
      </c>
      <c r="R2084" s="31"/>
      <c r="S2084" s="32" t="str" cm="1">
        <f t="array" ref="S2084">IFERROR(_xlfn.IFS(
U2084="MPR ISSUE","PDH",
U2084="BSS Hardware Issue","BSS",
U2084="Sites strategiques, MLL, Pylone, etc.","ENVTECH",
U2084="AKTIVCO DEFAUT GE &amp; POWER Cabinet","AKTIVCO",
U2084="AKTIVCO Coupure ENEO &amp; Baisse de tension","AKTIVCO GRID ONLY",
U2084="Coupure ENEO &amp; Baisse de tension","IHS GRID ONLY",
U2084="Defaut GE &amp; POWER Cabinet","IHS",
U2084="Sharing","Partners",
U2084="Sites strategiques &amp; DataCenter","SST &amp; DC",
U2084="Exclu","Exclu",
U2084="SAT","SAT",
U2084="SPARE-ISSUE","SPARE-ISSUE",
U2084="Fiber CAmtel","TRANS_FO_CAMTEL",
U2084="Fiber AOF","Fiber AOF",
U2084="Projet OCM (HUAWEI)","TRAVAUX-HUAWEI",
U2084="Projet OCM (NOKIA)","TRAVAUX-NOKIA",
U2084="ACCESS-ISSUE","ACCESS-ISSUE",
U2084="Projet OCM (ZTE, NOKIA, autres projets)","TRAVAUX OCM",
U2084="No root CAuse","No root cause",
U2084="ODU HS","PDH",
U2084="IP &amp; VLAN","PDH",
U2084="Warehouse HUAWEI","SPARE-ISSUE",
U2084="SPARE-HS","SPARE-ISSUE",
U2084="Power Telco","BSS"
),"")</f>
        <v/>
      </c>
      <c r="T2084" s="32" t="str" cm="1">
        <f t="array" ref="T2084">IFERROR(_xlfn.IFS(
U2084="MPR ISSUE","TX ISSUE",
U2084="BSS Hardware Issue","RAN ISSUE",
U2084="Sites strategiques, MLL, Pylone, etc.","ENVTECH",
U2084="AKTIVCO DEFAUT GE &amp; POWER Cabinet","POWER ISSUE",
U2084="AKTIVCO Coupure ENEO &amp; Baisse de tension","POWER ISSUE",
U2084="Coupure ENEO &amp; Baisse de tension","POWER ISSUE",
U2084="Defaut GE &amp; POWER Cabinet","POWER ISSUE",
U2084="Sharing","POWER ISSUE",
U2084="Sites strategiques &amp; DataCenter","POWER ISSUE",
U2084="Exclu","Exclu",
U2084="SAT","TX ISSUE",
U2084="SPARE-ISSUE","SPARE-ISSUE",
U2084="Fiber CAmtel","TX ISSUE",
U2084="Fiber AOF","TX ISSUE",
U2084="Projet OCM (HUAWEI)","TRAVAUX-HUAWEI",
U2084="Projet OCM (NOKIA)","TRAVAUX -NOKIA",
U2084="ACCESS-ISSUE","ACCESS-ISSUE",
U2084="Projet OCM (ZTE, NOKIA, autres projets)","TRAVAUX OCM",
U2084="No root CAuse","No root cause",
U2084="ODU HS","TX ISSUE",
U2084="IP &amp; VLAN","TX ISSUE",
U2084="Warehouse HUAWEI","SPARE-ISSUE",
U2084="SPARE-HS","SPARE-ISSUE",
U2084="Power Telco","RAN ISSUE"
),"")</f>
        <v/>
      </c>
      <c r="U2084" s="33"/>
      <c r="V2084" s="32" t="str" cm="1">
        <f t="array" ref="V2084">IFERROR(_xlfn.IFS(
U2084="MPR ISSUE","ACTIVE",
U2084="BSS Hardware Issue","ACTIVE",
U2084="Sites strategiques, MLL, Pylone, etc.","PASSIVE",
U2084="AKTIVCO DEFAUT GE &amp; POWER Cabinet","PASSIVE",
U2084="AKTIVCO Coupure ENEO &amp; Baisse de tension","PASSIVE",
U2084="Coupure ENEO &amp; Baisse de tension","PASSIVE",
U2084="Defaut GE &amp; POWER Cabinet","PASSIVE",
U2084="Sharing","PASSIVE",
U2084="Sites strategiques &amp; DataCenter","PASSIVE",
U2084="Exclu","Exclu",
U2084="SAT","ACTIVE",
U2084="SPARE-ISSUE","SPARE-ISSUE",
U2084="Fiber CAmtel","ACTIVE",
U2084="Fiber AOF","ACTIVE",
U2084="Projet OCM (HUAWEI)","PLANNED WORKS",
U2084="Projet OCM (NOKIA)","PLANNED WORKS",
U2084="ACCESS-ISSUE","ACCESS-ISSUE",
U2084="Projet OCM (ZTE, NOKIA, autres projets)","PLANNED WORKS",
U2084="No root CAuse","No root cause",
U2084="ODU HS","ACTIVE",
U2084="IP &amp; VLAN","ACTIVE",
U2084="Warehouse HUAWEI","SPARE-ISSUE",
U2084="SPARE-HS","SPARE-ISSUE",
U2084="Power Telco","ACTIVE"
),"")</f>
        <v/>
      </c>
      <c r="W2084" s="51"/>
      <c r="X2084" s="51"/>
      <c r="Y2084" s="51"/>
      <c r="Z2084" s="51"/>
      <c r="AA2084" s="51"/>
      <c r="AB2084" s="34" t="s">
        <v>5420</v>
      </c>
      <c r="AC2084" s="34" t="str">
        <f>_xlfn.XLOOKUP(B2084,[4]ALL!$B:$B,[4]ALL!$N:$N,"")</f>
        <v/>
      </c>
      <c r="AD2084" s="34" t="s">
        <v>5420</v>
      </c>
      <c r="AE2084" s="34"/>
      <c r="AF2084" s="36" t="s">
        <v>5420</v>
      </c>
      <c r="AG2084" s="29"/>
      <c r="AH2084" s="35"/>
      <c r="AI2084" s="29"/>
      <c r="AJ2084" s="29" t="s">
        <v>5420</v>
      </c>
      <c r="AK2084" s="36" t="s">
        <v>5420</v>
      </c>
      <c r="AL2084" s="36" t="s">
        <v>5420</v>
      </c>
      <c r="AM2084" s="36" t="s">
        <v>5420</v>
      </c>
      <c r="AN2084" s="36" t="s">
        <v>5420</v>
      </c>
      <c r="AO2084" s="36" t="s">
        <v>5420</v>
      </c>
      <c r="AP2084" s="36" t="s">
        <v>5420</v>
      </c>
      <c r="AQ2084" s="36" t="s">
        <v>5420</v>
      </c>
      <c r="AR2084" s="36" t="s">
        <v>5420</v>
      </c>
      <c r="AS2084" s="36" t="s">
        <v>5420</v>
      </c>
      <c r="AT2084" s="36" t="s">
        <v>5420</v>
      </c>
      <c r="AU2084" s="36" t="s">
        <v>5420</v>
      </c>
      <c r="AV2084" s="36" t="s">
        <v>5420</v>
      </c>
      <c r="AW2084" s="45"/>
      <c r="AX2084" s="45" t="s">
        <v>5420</v>
      </c>
      <c r="AY2084" s="45" t="s">
        <v>5420</v>
      </c>
      <c r="AZ2084" s="45" t="s">
        <v>5420</v>
      </c>
      <c r="BA2084" s="36" t="s">
        <v>5420</v>
      </c>
    </row>
    <row r="2085" spans="1:53" s="58" customFormat="1" ht="15.6" hidden="1" x14ac:dyDescent="0.3">
      <c r="A2085" s="27" t="s">
        <v>4007</v>
      </c>
      <c r="B2085" s="28" t="s">
        <v>4038</v>
      </c>
      <c r="C2085" s="29" t="str">
        <f>_xlfn.XLOOKUP(B2085,'[1]daily break down'!$D:$D,'[1]daily break down'!$E:$E,"")</f>
        <v>LITTORAL</v>
      </c>
      <c r="D2085" s="27" t="s">
        <v>11</v>
      </c>
      <c r="E2085" s="27" t="s">
        <v>318</v>
      </c>
      <c r="F2085" s="29" t="s">
        <v>31</v>
      </c>
      <c r="G2085" s="27" t="s">
        <v>4007</v>
      </c>
      <c r="H2085" s="30" t="str">
        <f>_xlfn.XLOOKUP(B2085,[2]CALCULATION!$B:$B,[2]CALCULATION!$H:$H,"")</f>
        <v>ZTE</v>
      </c>
      <c r="I2085" s="25">
        <v>0</v>
      </c>
      <c r="J2085" s="25">
        <v>0</v>
      </c>
      <c r="K2085" s="25">
        <v>0</v>
      </c>
      <c r="L2085" s="25">
        <v>0</v>
      </c>
      <c r="M2085" s="25">
        <v>0</v>
      </c>
      <c r="N2085" s="25">
        <v>0</v>
      </c>
      <c r="O2085" s="25">
        <v>0</v>
      </c>
      <c r="P2085" s="25" t="s">
        <v>6366</v>
      </c>
      <c r="Q2085" s="31" t="s">
        <v>5364</v>
      </c>
      <c r="R2085" s="31"/>
      <c r="S2085" s="32" t="str" cm="1">
        <f t="array" ref="S2085">IFERROR(_xlfn.IFS(
U2085="MPR ISSUE","PDH",
U2085="BSS Hardware Issue","BSS",
U2085="Sites strategiques, MLL, Pylone, etc.","ENVTECH",
U2085="AKTIVCO DEFAUT GE &amp; POWER Cabinet","AKTIVCO",
U2085="AKTIVCO Coupure ENEO &amp; Baisse de tension","AKTIVCO GRID ONLY",
U2085="Coupure ENEO &amp; Baisse de tension","IHS GRID ONLY",
U2085="Defaut GE &amp; POWER Cabinet","IHS",
U2085="Sharing","Partners",
U2085="Sites strategiques &amp; DataCenter","SST &amp; DC",
U2085="Exclu","Exclu",
U2085="SAT","SAT",
U2085="SPARE-ISSUE","SPARE-ISSUE",
U2085="Fiber CAmtel","TRANS_FO_CAMTEL",
U2085="Fiber AOF","Fiber AOF",
U2085="Projet OCM (HUAWEI)","TRAVAUX-HUAWEI",
U2085="Projet OCM (NOKIA)","TRAVAUX-NOKIA",
U2085="ACCESS-ISSUE","ACCESS-ISSUE",
U2085="Projet OCM (ZTE, NOKIA, autres projets)","TRAVAUX OCM",
U2085="No root CAuse","No root cause",
U2085="ODU HS","PDH",
U2085="IP &amp; VLAN","PDH",
U2085="Warehouse HUAWEI","SPARE-ISSUE",
U2085="SPARE-HS","SPARE-ISSUE",
U2085="Power Telco","BSS"
),"")</f>
        <v/>
      </c>
      <c r="T2085" s="32" t="str" cm="1">
        <f t="array" ref="T2085">IFERROR(_xlfn.IFS(
U2085="MPR ISSUE","TX ISSUE",
U2085="BSS Hardware Issue","RAN ISSUE",
U2085="Sites strategiques, MLL, Pylone, etc.","ENVTECH",
U2085="AKTIVCO DEFAUT GE &amp; POWER Cabinet","POWER ISSUE",
U2085="AKTIVCO Coupure ENEO &amp; Baisse de tension","POWER ISSUE",
U2085="Coupure ENEO &amp; Baisse de tension","POWER ISSUE",
U2085="Defaut GE &amp; POWER Cabinet","POWER ISSUE",
U2085="Sharing","POWER ISSUE",
U2085="Sites strategiques &amp; DataCenter","POWER ISSUE",
U2085="Exclu","Exclu",
U2085="SAT","TX ISSUE",
U2085="SPARE-ISSUE","SPARE-ISSUE",
U2085="Fiber CAmtel","TX ISSUE",
U2085="Fiber AOF","TX ISSUE",
U2085="Projet OCM (HUAWEI)","TRAVAUX-HUAWEI",
U2085="Projet OCM (NOKIA)","TRAVAUX -NOKIA",
U2085="ACCESS-ISSUE","ACCESS-ISSUE",
U2085="Projet OCM (ZTE, NOKIA, autres projets)","TRAVAUX OCM",
U2085="No root CAuse","No root cause",
U2085="ODU HS","TX ISSUE",
U2085="IP &amp; VLAN","TX ISSUE",
U2085="Warehouse HUAWEI","SPARE-ISSUE",
U2085="SPARE-HS","SPARE-ISSUE",
U2085="Power Telco","RAN ISSUE"
),"")</f>
        <v/>
      </c>
      <c r="U2085" s="33"/>
      <c r="V2085" s="32" t="str" cm="1">
        <f t="array" ref="V2085">IFERROR(_xlfn.IFS(
U2085="MPR ISSUE","ACTIVE",
U2085="BSS Hardware Issue","ACTIVE",
U2085="Sites strategiques, MLL, Pylone, etc.","PASSIVE",
U2085="AKTIVCO DEFAUT GE &amp; POWER Cabinet","PASSIVE",
U2085="AKTIVCO Coupure ENEO &amp; Baisse de tension","PASSIVE",
U2085="Coupure ENEO &amp; Baisse de tension","PASSIVE",
U2085="Defaut GE &amp; POWER Cabinet","PASSIVE",
U2085="Sharing","PASSIVE",
U2085="Sites strategiques &amp; DataCenter","PASSIVE",
U2085="Exclu","Exclu",
U2085="SAT","ACTIVE",
U2085="SPARE-ISSUE","SPARE-ISSUE",
U2085="Fiber CAmtel","ACTIVE",
U2085="Fiber AOF","ACTIVE",
U2085="Projet OCM (HUAWEI)","PLANNED WORKS",
U2085="Projet OCM (NOKIA)","PLANNED WORKS",
U2085="ACCESS-ISSUE","ACCESS-ISSUE",
U2085="Projet OCM (ZTE, NOKIA, autres projets)","PLANNED WORKS",
U2085="No root CAuse","No root cause",
U2085="ODU HS","ACTIVE",
U2085="IP &amp; VLAN","ACTIVE",
U2085="Warehouse HUAWEI","SPARE-ISSUE",
U2085="SPARE-HS","SPARE-ISSUE",
U2085="Power Telco","ACTIVE"
),"")</f>
        <v/>
      </c>
      <c r="W2085" s="51"/>
      <c r="X2085" s="51"/>
      <c r="Y2085" s="51"/>
      <c r="Z2085" s="51"/>
      <c r="AA2085" s="51"/>
      <c r="AB2085" s="34" t="s">
        <v>6270</v>
      </c>
      <c r="AC2085" s="34" t="str">
        <f>_xlfn.XLOOKUP(B2085,[4]ALL!$B:$B,[4]ALL!$N:$N,"")</f>
        <v/>
      </c>
      <c r="AD2085" s="34" t="s">
        <v>5420</v>
      </c>
      <c r="AE2085" s="34"/>
      <c r="AF2085" s="36" t="s">
        <v>5420</v>
      </c>
      <c r="AG2085" s="29"/>
      <c r="AH2085" s="35"/>
      <c r="AI2085" s="29"/>
      <c r="AJ2085" s="29" t="s">
        <v>6270</v>
      </c>
      <c r="AK2085" s="36" t="s">
        <v>5420</v>
      </c>
      <c r="AL2085" s="36" t="s">
        <v>5420</v>
      </c>
      <c r="AM2085" s="36" t="s">
        <v>5420</v>
      </c>
      <c r="AN2085" s="36" t="s">
        <v>5420</v>
      </c>
      <c r="AO2085" s="36" t="s">
        <v>5420</v>
      </c>
      <c r="AP2085" s="36" t="s">
        <v>5420</v>
      </c>
      <c r="AQ2085" s="36" t="s">
        <v>5420</v>
      </c>
      <c r="AR2085" s="36" t="s">
        <v>5420</v>
      </c>
      <c r="AS2085" s="36" t="s">
        <v>5420</v>
      </c>
      <c r="AT2085" s="36" t="s">
        <v>5420</v>
      </c>
      <c r="AU2085" s="36" t="s">
        <v>5420</v>
      </c>
      <c r="AV2085" s="36" t="s">
        <v>5420</v>
      </c>
      <c r="AW2085" s="45"/>
      <c r="AX2085" s="45" t="s">
        <v>5420</v>
      </c>
      <c r="AY2085" s="45" t="s">
        <v>5420</v>
      </c>
      <c r="AZ2085" s="45" t="s">
        <v>5420</v>
      </c>
      <c r="BA2085" s="36" t="s">
        <v>5420</v>
      </c>
    </row>
    <row r="2086" spans="1:53" s="58" customFormat="1" ht="15.6" hidden="1" x14ac:dyDescent="0.3">
      <c r="A2086" s="27" t="s">
        <v>4039</v>
      </c>
      <c r="B2086" s="28" t="s">
        <v>4040</v>
      </c>
      <c r="C2086" s="29" t="str">
        <f>_xlfn.XLOOKUP(B2086,'[1]daily break down'!$D:$D,'[1]daily break down'!$E:$E,"")</f>
        <v>CENTRE</v>
      </c>
      <c r="D2086" s="27" t="s">
        <v>11</v>
      </c>
      <c r="E2086" s="27" t="s">
        <v>12</v>
      </c>
      <c r="F2086" s="29" t="s">
        <v>37</v>
      </c>
      <c r="G2086" s="27" t="s">
        <v>4041</v>
      </c>
      <c r="H2086" s="30" t="str">
        <f>_xlfn.XLOOKUP(B2086,[2]CALCULATION!$B:$B,[2]CALCULATION!$H:$H,"")</f>
        <v>ZTE</v>
      </c>
      <c r="I2086" s="25">
        <v>0</v>
      </c>
      <c r="J2086" s="25">
        <v>0</v>
      </c>
      <c r="K2086" s="25">
        <v>0</v>
      </c>
      <c r="L2086" s="25">
        <v>0</v>
      </c>
      <c r="M2086" s="25">
        <v>0</v>
      </c>
      <c r="N2086" s="25">
        <v>0</v>
      </c>
      <c r="O2086" s="25">
        <v>0</v>
      </c>
      <c r="P2086" s="25" t="s">
        <v>6366</v>
      </c>
      <c r="Q2086" s="31" t="s">
        <v>5364</v>
      </c>
      <c r="R2086" s="31"/>
      <c r="S2086" s="32" t="str" cm="1">
        <f t="array" ref="S2086">IFERROR(_xlfn.IFS(
U2086="MPR ISSUE","PDH",
U2086="BSS Hardware Issue","BSS",
U2086="Sites strategiques, MLL, Pylone, etc.","ENVTECH",
U2086="AKTIVCO DEFAUT GE &amp; POWER Cabinet","AKTIVCO",
U2086="AKTIVCO Coupure ENEO &amp; Baisse de tension","AKTIVCO GRID ONLY",
U2086="Coupure ENEO &amp; Baisse de tension","IHS GRID ONLY",
U2086="Defaut GE &amp; POWER Cabinet","IHS",
U2086="Sharing","Partners",
U2086="Sites strategiques &amp; DataCenter","SST &amp; DC",
U2086="Exclu","Exclu",
U2086="SAT","SAT",
U2086="SPARE-ISSUE","SPARE-ISSUE",
U2086="Fiber CAmtel","TRANS_FO_CAMTEL",
U2086="Fiber AOF","Fiber AOF",
U2086="Projet OCM (HUAWEI)","TRAVAUX-HUAWEI",
U2086="Projet OCM (NOKIA)","TRAVAUX-NOKIA",
U2086="ACCESS-ISSUE","ACCESS-ISSUE",
U2086="Projet OCM (ZTE, NOKIA, autres projets)","TRAVAUX OCM",
U2086="No root CAuse","No root cause",
U2086="ODU HS","PDH",
U2086="IP &amp; VLAN","PDH",
U2086="Warehouse HUAWEI","SPARE-ISSUE",
U2086="SPARE-HS","SPARE-ISSUE",
U2086="Power Telco","BSS"
),"")</f>
        <v/>
      </c>
      <c r="T2086" s="32" t="str" cm="1">
        <f t="array" ref="T2086">IFERROR(_xlfn.IFS(
U2086="MPR ISSUE","TX ISSUE",
U2086="BSS Hardware Issue","RAN ISSUE",
U2086="Sites strategiques, MLL, Pylone, etc.","ENVTECH",
U2086="AKTIVCO DEFAUT GE &amp; POWER Cabinet","POWER ISSUE",
U2086="AKTIVCO Coupure ENEO &amp; Baisse de tension","POWER ISSUE",
U2086="Coupure ENEO &amp; Baisse de tension","POWER ISSUE",
U2086="Defaut GE &amp; POWER Cabinet","POWER ISSUE",
U2086="Sharing","POWER ISSUE",
U2086="Sites strategiques &amp; DataCenter","POWER ISSUE",
U2086="Exclu","Exclu",
U2086="SAT","TX ISSUE",
U2086="SPARE-ISSUE","SPARE-ISSUE",
U2086="Fiber CAmtel","TX ISSUE",
U2086="Fiber AOF","TX ISSUE",
U2086="Projet OCM (HUAWEI)","TRAVAUX-HUAWEI",
U2086="Projet OCM (NOKIA)","TRAVAUX -NOKIA",
U2086="ACCESS-ISSUE","ACCESS-ISSUE",
U2086="Projet OCM (ZTE, NOKIA, autres projets)","TRAVAUX OCM",
U2086="No root CAuse","No root cause",
U2086="ODU HS","TX ISSUE",
U2086="IP &amp; VLAN","TX ISSUE",
U2086="Warehouse HUAWEI","SPARE-ISSUE",
U2086="SPARE-HS","SPARE-ISSUE",
U2086="Power Telco","RAN ISSUE"
),"")</f>
        <v/>
      </c>
      <c r="U2086" s="33"/>
      <c r="V2086" s="32" t="str" cm="1">
        <f t="array" ref="V2086">IFERROR(_xlfn.IFS(
U2086="MPR ISSUE","ACTIVE",
U2086="BSS Hardware Issue","ACTIVE",
U2086="Sites strategiques, MLL, Pylone, etc.","PASSIVE",
U2086="AKTIVCO DEFAUT GE &amp; POWER Cabinet","PASSIVE",
U2086="AKTIVCO Coupure ENEO &amp; Baisse de tension","PASSIVE",
U2086="Coupure ENEO &amp; Baisse de tension","PASSIVE",
U2086="Defaut GE &amp; POWER Cabinet","PASSIVE",
U2086="Sharing","PASSIVE",
U2086="Sites strategiques &amp; DataCenter","PASSIVE",
U2086="Exclu","Exclu",
U2086="SAT","ACTIVE",
U2086="SPARE-ISSUE","SPARE-ISSUE",
U2086="Fiber CAmtel","ACTIVE",
U2086="Fiber AOF","ACTIVE",
U2086="Projet OCM (HUAWEI)","PLANNED WORKS",
U2086="Projet OCM (NOKIA)","PLANNED WORKS",
U2086="ACCESS-ISSUE","ACCESS-ISSUE",
U2086="Projet OCM (ZTE, NOKIA, autres projets)","PLANNED WORKS",
U2086="No root CAuse","No root cause",
U2086="ODU HS","ACTIVE",
U2086="IP &amp; VLAN","ACTIVE",
U2086="Warehouse HUAWEI","SPARE-ISSUE",
U2086="SPARE-HS","SPARE-ISSUE",
U2086="Power Telco","ACTIVE"
),"")</f>
        <v/>
      </c>
      <c r="W2086" s="51"/>
      <c r="X2086" s="51"/>
      <c r="Y2086" s="51"/>
      <c r="Z2086" s="51"/>
      <c r="AA2086" s="51"/>
      <c r="AB2086" s="34" t="s">
        <v>5420</v>
      </c>
      <c r="AC2086" s="34" t="str">
        <f>_xlfn.XLOOKUP(B2086,[4]ALL!$B:$B,[4]ALL!$N:$N,"")</f>
        <v/>
      </c>
      <c r="AD2086" s="34" t="s">
        <v>5420</v>
      </c>
      <c r="AE2086" s="34"/>
      <c r="AF2086" s="36" t="s">
        <v>5420</v>
      </c>
      <c r="AG2086" s="29"/>
      <c r="AH2086" s="35"/>
      <c r="AI2086" s="29"/>
      <c r="AJ2086" s="29" t="s">
        <v>5420</v>
      </c>
      <c r="AK2086" s="36" t="s">
        <v>5420</v>
      </c>
      <c r="AL2086" s="36" t="s">
        <v>5420</v>
      </c>
      <c r="AM2086" s="36" t="s">
        <v>5420</v>
      </c>
      <c r="AN2086" s="36" t="s">
        <v>5420</v>
      </c>
      <c r="AO2086" s="36" t="s">
        <v>5420</v>
      </c>
      <c r="AP2086" s="36" t="s">
        <v>5420</v>
      </c>
      <c r="AQ2086" s="36" t="s">
        <v>5420</v>
      </c>
      <c r="AR2086" s="36" t="s">
        <v>5420</v>
      </c>
      <c r="AS2086" s="36" t="s">
        <v>5420</v>
      </c>
      <c r="AT2086" s="36" t="s">
        <v>5420</v>
      </c>
      <c r="AU2086" s="36" t="s">
        <v>5420</v>
      </c>
      <c r="AV2086" s="36" t="s">
        <v>5420</v>
      </c>
      <c r="AW2086" s="45"/>
      <c r="AX2086" s="45" t="s">
        <v>5420</v>
      </c>
      <c r="AY2086" s="45" t="s">
        <v>5420</v>
      </c>
      <c r="AZ2086" s="45" t="s">
        <v>5420</v>
      </c>
      <c r="BA2086" s="36" t="s">
        <v>5420</v>
      </c>
    </row>
    <row r="2087" spans="1:53" s="58" customFormat="1" ht="15.6" hidden="1" x14ac:dyDescent="0.3">
      <c r="A2087" s="27" t="s">
        <v>4042</v>
      </c>
      <c r="B2087" s="28" t="s">
        <v>4043</v>
      </c>
      <c r="C2087" s="29" t="str">
        <f>_xlfn.XLOOKUP(B2087,'[1]daily break down'!$D:$D,'[1]daily break down'!$E:$E,"")</f>
        <v>CENTRE</v>
      </c>
      <c r="D2087" s="27" t="s">
        <v>11</v>
      </c>
      <c r="E2087" s="27" t="s">
        <v>12</v>
      </c>
      <c r="F2087" s="29" t="s">
        <v>37</v>
      </c>
      <c r="G2087" s="27" t="s">
        <v>4044</v>
      </c>
      <c r="H2087" s="30" t="str">
        <f>_xlfn.XLOOKUP(B2087,[2]CALCULATION!$B:$B,[2]CALCULATION!$H:$H,"")</f>
        <v>ZTE</v>
      </c>
      <c r="I2087" s="25">
        <v>0</v>
      </c>
      <c r="J2087" s="25">
        <v>0</v>
      </c>
      <c r="K2087" s="25">
        <v>0</v>
      </c>
      <c r="L2087" s="25">
        <v>0</v>
      </c>
      <c r="M2087" s="25">
        <v>0</v>
      </c>
      <c r="N2087" s="25">
        <v>0</v>
      </c>
      <c r="O2087" s="25">
        <v>0</v>
      </c>
      <c r="P2087" s="25" t="s">
        <v>6366</v>
      </c>
      <c r="Q2087" s="31" t="s">
        <v>5364</v>
      </c>
      <c r="R2087" s="31"/>
      <c r="S2087" s="32" t="str" cm="1">
        <f t="array" ref="S2087">IFERROR(_xlfn.IFS(
U2087="MPR ISSUE","PDH",
U2087="BSS Hardware Issue","BSS",
U2087="Sites strategiques, MLL, Pylone, etc.","ENVTECH",
U2087="AKTIVCO DEFAUT GE &amp; POWER Cabinet","AKTIVCO",
U2087="AKTIVCO Coupure ENEO &amp; Baisse de tension","AKTIVCO GRID ONLY",
U2087="Coupure ENEO &amp; Baisse de tension","IHS GRID ONLY",
U2087="Defaut GE &amp; POWER Cabinet","IHS",
U2087="Sharing","Partners",
U2087="Sites strategiques &amp; DataCenter","SST &amp; DC",
U2087="Exclu","Exclu",
U2087="SAT","SAT",
U2087="SPARE-ISSUE","SPARE-ISSUE",
U2087="Fiber CAmtel","TRANS_FO_CAMTEL",
U2087="Fiber AOF","Fiber AOF",
U2087="Projet OCM (HUAWEI)","TRAVAUX-HUAWEI",
U2087="Projet OCM (NOKIA)","TRAVAUX-NOKIA",
U2087="ACCESS-ISSUE","ACCESS-ISSUE",
U2087="Projet OCM (ZTE, NOKIA, autres projets)","TRAVAUX OCM",
U2087="No root CAuse","No root cause",
U2087="ODU HS","PDH",
U2087="IP &amp; VLAN","PDH",
U2087="Warehouse HUAWEI","SPARE-ISSUE",
U2087="SPARE-HS","SPARE-ISSUE",
U2087="Power Telco","BSS"
),"")</f>
        <v/>
      </c>
      <c r="T2087" s="32" t="str" cm="1">
        <f t="array" ref="T2087">IFERROR(_xlfn.IFS(
U2087="MPR ISSUE","TX ISSUE",
U2087="BSS Hardware Issue","RAN ISSUE",
U2087="Sites strategiques, MLL, Pylone, etc.","ENVTECH",
U2087="AKTIVCO DEFAUT GE &amp; POWER Cabinet","POWER ISSUE",
U2087="AKTIVCO Coupure ENEO &amp; Baisse de tension","POWER ISSUE",
U2087="Coupure ENEO &amp; Baisse de tension","POWER ISSUE",
U2087="Defaut GE &amp; POWER Cabinet","POWER ISSUE",
U2087="Sharing","POWER ISSUE",
U2087="Sites strategiques &amp; DataCenter","POWER ISSUE",
U2087="Exclu","Exclu",
U2087="SAT","TX ISSUE",
U2087="SPARE-ISSUE","SPARE-ISSUE",
U2087="Fiber CAmtel","TX ISSUE",
U2087="Fiber AOF","TX ISSUE",
U2087="Projet OCM (HUAWEI)","TRAVAUX-HUAWEI",
U2087="Projet OCM (NOKIA)","TRAVAUX -NOKIA",
U2087="ACCESS-ISSUE","ACCESS-ISSUE",
U2087="Projet OCM (ZTE, NOKIA, autres projets)","TRAVAUX OCM",
U2087="No root CAuse","No root cause",
U2087="ODU HS","TX ISSUE",
U2087="IP &amp; VLAN","TX ISSUE",
U2087="Warehouse HUAWEI","SPARE-ISSUE",
U2087="SPARE-HS","SPARE-ISSUE",
U2087="Power Telco","RAN ISSUE"
),"")</f>
        <v/>
      </c>
      <c r="U2087" s="33"/>
      <c r="V2087" s="32" t="str" cm="1">
        <f t="array" ref="V2087">IFERROR(_xlfn.IFS(
U2087="MPR ISSUE","ACTIVE",
U2087="BSS Hardware Issue","ACTIVE",
U2087="Sites strategiques, MLL, Pylone, etc.","PASSIVE",
U2087="AKTIVCO DEFAUT GE &amp; POWER Cabinet","PASSIVE",
U2087="AKTIVCO Coupure ENEO &amp; Baisse de tension","PASSIVE",
U2087="Coupure ENEO &amp; Baisse de tension","PASSIVE",
U2087="Defaut GE &amp; POWER Cabinet","PASSIVE",
U2087="Sharing","PASSIVE",
U2087="Sites strategiques &amp; DataCenter","PASSIVE",
U2087="Exclu","Exclu",
U2087="SAT","ACTIVE",
U2087="SPARE-ISSUE","SPARE-ISSUE",
U2087="Fiber CAmtel","ACTIVE",
U2087="Fiber AOF","ACTIVE",
U2087="Projet OCM (HUAWEI)","PLANNED WORKS",
U2087="Projet OCM (NOKIA)","PLANNED WORKS",
U2087="ACCESS-ISSUE","ACCESS-ISSUE",
U2087="Projet OCM (ZTE, NOKIA, autres projets)","PLANNED WORKS",
U2087="No root CAuse","No root cause",
U2087="ODU HS","ACTIVE",
U2087="IP &amp; VLAN","ACTIVE",
U2087="Warehouse HUAWEI","SPARE-ISSUE",
U2087="SPARE-HS","SPARE-ISSUE",
U2087="Power Telco","ACTIVE"
),"")</f>
        <v/>
      </c>
      <c r="W2087" s="51"/>
      <c r="X2087" s="51"/>
      <c r="Y2087" s="51"/>
      <c r="Z2087" s="51"/>
      <c r="AA2087" s="51"/>
      <c r="AB2087" s="34" t="s">
        <v>5420</v>
      </c>
      <c r="AC2087" s="34" t="str">
        <f>_xlfn.XLOOKUP(B2087,[4]ALL!$B:$B,[4]ALL!$N:$N,"")</f>
        <v/>
      </c>
      <c r="AD2087" s="34" t="s">
        <v>5420</v>
      </c>
      <c r="AE2087" s="34"/>
      <c r="AF2087" s="36" t="s">
        <v>5420</v>
      </c>
      <c r="AG2087" s="29"/>
      <c r="AH2087" s="35"/>
      <c r="AI2087" s="29"/>
      <c r="AJ2087" s="29" t="s">
        <v>5420</v>
      </c>
      <c r="AK2087" s="36" t="s">
        <v>5420</v>
      </c>
      <c r="AL2087" s="36" t="s">
        <v>5420</v>
      </c>
      <c r="AM2087" s="36" t="s">
        <v>5420</v>
      </c>
      <c r="AN2087" s="36" t="s">
        <v>5420</v>
      </c>
      <c r="AO2087" s="36" t="s">
        <v>5420</v>
      </c>
      <c r="AP2087" s="36" t="s">
        <v>5420</v>
      </c>
      <c r="AQ2087" s="36" t="s">
        <v>5420</v>
      </c>
      <c r="AR2087" s="36" t="s">
        <v>5420</v>
      </c>
      <c r="AS2087" s="36" t="s">
        <v>5420</v>
      </c>
      <c r="AT2087" s="36" t="s">
        <v>5420</v>
      </c>
      <c r="AU2087" s="36" t="s">
        <v>5420</v>
      </c>
      <c r="AV2087" s="36" t="s">
        <v>5420</v>
      </c>
      <c r="AW2087" s="45"/>
      <c r="AX2087" s="45" t="s">
        <v>5420</v>
      </c>
      <c r="AY2087" s="45" t="s">
        <v>5420</v>
      </c>
      <c r="AZ2087" s="45" t="s">
        <v>5420</v>
      </c>
      <c r="BA2087" s="36" t="s">
        <v>5420</v>
      </c>
    </row>
    <row r="2088" spans="1:53" s="58" customFormat="1" ht="15.6" hidden="1" x14ac:dyDescent="0.3">
      <c r="A2088" s="27" t="s">
        <v>4049</v>
      </c>
      <c r="B2088" s="28" t="s">
        <v>4050</v>
      </c>
      <c r="C2088" s="29" t="str">
        <f>_xlfn.XLOOKUP(B2088,'[1]daily break down'!$D:$D,'[1]daily break down'!$E:$E,"")</f>
        <v>CENTRE</v>
      </c>
      <c r="D2088" s="27" t="s">
        <v>11</v>
      </c>
      <c r="E2088" s="27" t="s">
        <v>96</v>
      </c>
      <c r="F2088" s="29" t="s">
        <v>226</v>
      </c>
      <c r="G2088" s="27" t="s">
        <v>4051</v>
      </c>
      <c r="H2088" s="30" t="str">
        <f>_xlfn.XLOOKUP(B2088,[2]CALCULATION!$B:$B,[2]CALCULATION!$H:$H,"")</f>
        <v>ZTE</v>
      </c>
      <c r="I2088" s="25">
        <v>0</v>
      </c>
      <c r="J2088" s="25">
        <v>0</v>
      </c>
      <c r="K2088" s="25">
        <v>0</v>
      </c>
      <c r="L2088" s="25">
        <v>0</v>
      </c>
      <c r="M2088" s="25">
        <v>0</v>
      </c>
      <c r="N2088" s="25">
        <v>0</v>
      </c>
      <c r="O2088" s="25">
        <v>0</v>
      </c>
      <c r="P2088" s="25" t="s">
        <v>6366</v>
      </c>
      <c r="Q2088" s="31" t="s">
        <v>5364</v>
      </c>
      <c r="R2088" s="31"/>
      <c r="S2088" s="32" t="str" cm="1">
        <f t="array" ref="S2088">IFERROR(_xlfn.IFS(
U2088="MPR ISSUE","PDH",
U2088="BSS Hardware Issue","BSS",
U2088="Sites strategiques, MLL, Pylone, etc.","ENVTECH",
U2088="AKTIVCO DEFAUT GE &amp; POWER Cabinet","AKTIVCO",
U2088="AKTIVCO Coupure ENEO &amp; Baisse de tension","AKTIVCO GRID ONLY",
U2088="Coupure ENEO &amp; Baisse de tension","IHS GRID ONLY",
U2088="Defaut GE &amp; POWER Cabinet","IHS",
U2088="Sharing","Partners",
U2088="Sites strategiques &amp; DataCenter","SST &amp; DC",
U2088="Exclu","Exclu",
U2088="SAT","SAT",
U2088="SPARE-ISSUE","SPARE-ISSUE",
U2088="Fiber CAmtel","TRANS_FO_CAMTEL",
U2088="Fiber AOF","Fiber AOF",
U2088="Projet OCM (HUAWEI)","TRAVAUX-HUAWEI",
U2088="Projet OCM (NOKIA)","TRAVAUX-NOKIA",
U2088="ACCESS-ISSUE","ACCESS-ISSUE",
U2088="Projet OCM (ZTE, NOKIA, autres projets)","TRAVAUX OCM",
U2088="No root CAuse","No root cause",
U2088="ODU HS","PDH",
U2088="IP &amp; VLAN","PDH",
U2088="Warehouse HUAWEI","SPARE-ISSUE",
U2088="SPARE-HS","SPARE-ISSUE",
U2088="Power Telco","BSS"
),"")</f>
        <v/>
      </c>
      <c r="T2088" s="32" t="str" cm="1">
        <f t="array" ref="T2088">IFERROR(_xlfn.IFS(
U2088="MPR ISSUE","TX ISSUE",
U2088="BSS Hardware Issue","RAN ISSUE",
U2088="Sites strategiques, MLL, Pylone, etc.","ENVTECH",
U2088="AKTIVCO DEFAUT GE &amp; POWER Cabinet","POWER ISSUE",
U2088="AKTIVCO Coupure ENEO &amp; Baisse de tension","POWER ISSUE",
U2088="Coupure ENEO &amp; Baisse de tension","POWER ISSUE",
U2088="Defaut GE &amp; POWER Cabinet","POWER ISSUE",
U2088="Sharing","POWER ISSUE",
U2088="Sites strategiques &amp; DataCenter","POWER ISSUE",
U2088="Exclu","Exclu",
U2088="SAT","TX ISSUE",
U2088="SPARE-ISSUE","SPARE-ISSUE",
U2088="Fiber CAmtel","TX ISSUE",
U2088="Fiber AOF","TX ISSUE",
U2088="Projet OCM (HUAWEI)","TRAVAUX-HUAWEI",
U2088="Projet OCM (NOKIA)","TRAVAUX -NOKIA",
U2088="ACCESS-ISSUE","ACCESS-ISSUE",
U2088="Projet OCM (ZTE, NOKIA, autres projets)","TRAVAUX OCM",
U2088="No root CAuse","No root cause",
U2088="ODU HS","TX ISSUE",
U2088="IP &amp; VLAN","TX ISSUE",
U2088="Warehouse HUAWEI","SPARE-ISSUE",
U2088="SPARE-HS","SPARE-ISSUE",
U2088="Power Telco","RAN ISSUE"
),"")</f>
        <v/>
      </c>
      <c r="U2088" s="33"/>
      <c r="V2088" s="32" t="str" cm="1">
        <f t="array" ref="V2088">IFERROR(_xlfn.IFS(
U2088="MPR ISSUE","ACTIVE",
U2088="BSS Hardware Issue","ACTIVE",
U2088="Sites strategiques, MLL, Pylone, etc.","PASSIVE",
U2088="AKTIVCO DEFAUT GE &amp; POWER Cabinet","PASSIVE",
U2088="AKTIVCO Coupure ENEO &amp; Baisse de tension","PASSIVE",
U2088="Coupure ENEO &amp; Baisse de tension","PASSIVE",
U2088="Defaut GE &amp; POWER Cabinet","PASSIVE",
U2088="Sharing","PASSIVE",
U2088="Sites strategiques &amp; DataCenter","PASSIVE",
U2088="Exclu","Exclu",
U2088="SAT","ACTIVE",
U2088="SPARE-ISSUE","SPARE-ISSUE",
U2088="Fiber CAmtel","ACTIVE",
U2088="Fiber AOF","ACTIVE",
U2088="Projet OCM (HUAWEI)","PLANNED WORKS",
U2088="Projet OCM (NOKIA)","PLANNED WORKS",
U2088="ACCESS-ISSUE","ACCESS-ISSUE",
U2088="Projet OCM (ZTE, NOKIA, autres projets)","PLANNED WORKS",
U2088="No root CAuse","No root cause",
U2088="ODU HS","ACTIVE",
U2088="IP &amp; VLAN","ACTIVE",
U2088="Warehouse HUAWEI","SPARE-ISSUE",
U2088="SPARE-HS","SPARE-ISSUE",
U2088="Power Telco","ACTIVE"
),"")</f>
        <v/>
      </c>
      <c r="W2088" s="51"/>
      <c r="X2088" s="51"/>
      <c r="Y2088" s="51"/>
      <c r="Z2088" s="51"/>
      <c r="AA2088" s="51"/>
      <c r="AB2088" s="34" t="s">
        <v>5420</v>
      </c>
      <c r="AC2088" s="34" t="str">
        <f>_xlfn.XLOOKUP(B2088,[4]ALL!$B:$B,[4]ALL!$N:$N,"")</f>
        <v/>
      </c>
      <c r="AD2088" s="34" t="s">
        <v>5420</v>
      </c>
      <c r="AE2088" s="34"/>
      <c r="AF2088" s="36" t="s">
        <v>5420</v>
      </c>
      <c r="AG2088" s="29"/>
      <c r="AH2088" s="35"/>
      <c r="AI2088" s="29"/>
      <c r="AJ2088" s="29" t="s">
        <v>5420</v>
      </c>
      <c r="AK2088" s="36" t="s">
        <v>5420</v>
      </c>
      <c r="AL2088" s="36" t="s">
        <v>5420</v>
      </c>
      <c r="AM2088" s="36" t="s">
        <v>5420</v>
      </c>
      <c r="AN2088" s="36" t="s">
        <v>5420</v>
      </c>
      <c r="AO2088" s="36" t="s">
        <v>5420</v>
      </c>
      <c r="AP2088" s="36" t="s">
        <v>5420</v>
      </c>
      <c r="AQ2088" s="36" t="s">
        <v>5420</v>
      </c>
      <c r="AR2088" s="36" t="s">
        <v>5420</v>
      </c>
      <c r="AS2088" s="36" t="s">
        <v>5420</v>
      </c>
      <c r="AT2088" s="36" t="s">
        <v>5420</v>
      </c>
      <c r="AU2088" s="36" t="s">
        <v>5420</v>
      </c>
      <c r="AV2088" s="36" t="s">
        <v>5420</v>
      </c>
      <c r="AW2088" s="45"/>
      <c r="AX2088" s="45" t="s">
        <v>5420</v>
      </c>
      <c r="AY2088" s="45" t="s">
        <v>5420</v>
      </c>
      <c r="AZ2088" s="45" t="s">
        <v>5420</v>
      </c>
      <c r="BA2088" s="36" t="s">
        <v>5420</v>
      </c>
    </row>
    <row r="2089" spans="1:53" s="58" customFormat="1" ht="15.6" hidden="1" x14ac:dyDescent="0.3">
      <c r="A2089" s="27" t="s">
        <v>4052</v>
      </c>
      <c r="B2089" s="28" t="s">
        <v>4053</v>
      </c>
      <c r="C2089" s="29" t="str">
        <f>_xlfn.XLOOKUP(B2089,'[1]daily break down'!$D:$D,'[1]daily break down'!$E:$E,"")</f>
        <v>LITTORAL</v>
      </c>
      <c r="D2089" s="27" t="s">
        <v>11</v>
      </c>
      <c r="E2089" s="27" t="s">
        <v>96</v>
      </c>
      <c r="F2089" s="29" t="s">
        <v>31</v>
      </c>
      <c r="G2089" s="27" t="s">
        <v>3528</v>
      </c>
      <c r="H2089" s="30" t="str">
        <f>_xlfn.XLOOKUP(B2089,[2]CALCULATION!$B:$B,[2]CALCULATION!$H:$H,"")</f>
        <v>ZTE</v>
      </c>
      <c r="I2089" s="25">
        <v>0</v>
      </c>
      <c r="J2089" s="25">
        <v>0</v>
      </c>
      <c r="K2089" s="25">
        <v>0</v>
      </c>
      <c r="L2089" s="25">
        <v>0</v>
      </c>
      <c r="M2089" s="25">
        <v>0</v>
      </c>
      <c r="N2089" s="25">
        <v>0</v>
      </c>
      <c r="O2089" s="25">
        <v>0</v>
      </c>
      <c r="P2089" s="25" t="s">
        <v>6366</v>
      </c>
      <c r="Q2089" s="31" t="s">
        <v>5364</v>
      </c>
      <c r="R2089" s="31"/>
      <c r="S2089" s="32" t="str" cm="1">
        <f t="array" ref="S2089">IFERROR(_xlfn.IFS(
U2089="MPR ISSUE","PDH",
U2089="BSS Hardware Issue","BSS",
U2089="Sites strategiques, MLL, Pylone, etc.","ENVTECH",
U2089="AKTIVCO DEFAUT GE &amp; POWER Cabinet","AKTIVCO",
U2089="AKTIVCO Coupure ENEO &amp; Baisse de tension","AKTIVCO GRID ONLY",
U2089="Coupure ENEO &amp; Baisse de tension","IHS GRID ONLY",
U2089="Defaut GE &amp; POWER Cabinet","IHS",
U2089="Sharing","Partners",
U2089="Sites strategiques &amp; DataCenter","SST &amp; DC",
U2089="Exclu","Exclu",
U2089="SAT","SAT",
U2089="SPARE-ISSUE","SPARE-ISSUE",
U2089="Fiber CAmtel","TRANS_FO_CAMTEL",
U2089="Fiber AOF","Fiber AOF",
U2089="Projet OCM (HUAWEI)","TRAVAUX-HUAWEI",
U2089="Projet OCM (NOKIA)","TRAVAUX-NOKIA",
U2089="ACCESS-ISSUE","ACCESS-ISSUE",
U2089="Projet OCM (ZTE, NOKIA, autres projets)","TRAVAUX OCM",
U2089="No root CAuse","No root cause",
U2089="ODU HS","PDH",
U2089="IP &amp; VLAN","PDH",
U2089="Warehouse HUAWEI","SPARE-ISSUE",
U2089="SPARE-HS","SPARE-ISSUE",
U2089="Power Telco","BSS"
),"")</f>
        <v/>
      </c>
      <c r="T2089" s="32" t="str" cm="1">
        <f t="array" ref="T2089">IFERROR(_xlfn.IFS(
U2089="MPR ISSUE","TX ISSUE",
U2089="BSS Hardware Issue","RAN ISSUE",
U2089="Sites strategiques, MLL, Pylone, etc.","ENVTECH",
U2089="AKTIVCO DEFAUT GE &amp; POWER Cabinet","POWER ISSUE",
U2089="AKTIVCO Coupure ENEO &amp; Baisse de tension","POWER ISSUE",
U2089="Coupure ENEO &amp; Baisse de tension","POWER ISSUE",
U2089="Defaut GE &amp; POWER Cabinet","POWER ISSUE",
U2089="Sharing","POWER ISSUE",
U2089="Sites strategiques &amp; DataCenter","POWER ISSUE",
U2089="Exclu","Exclu",
U2089="SAT","TX ISSUE",
U2089="SPARE-ISSUE","SPARE-ISSUE",
U2089="Fiber CAmtel","TX ISSUE",
U2089="Fiber AOF","TX ISSUE",
U2089="Projet OCM (HUAWEI)","TRAVAUX-HUAWEI",
U2089="Projet OCM (NOKIA)","TRAVAUX -NOKIA",
U2089="ACCESS-ISSUE","ACCESS-ISSUE",
U2089="Projet OCM (ZTE, NOKIA, autres projets)","TRAVAUX OCM",
U2089="No root CAuse","No root cause",
U2089="ODU HS","TX ISSUE",
U2089="IP &amp; VLAN","TX ISSUE",
U2089="Warehouse HUAWEI","SPARE-ISSUE",
U2089="SPARE-HS","SPARE-ISSUE",
U2089="Power Telco","RAN ISSUE"
),"")</f>
        <v/>
      </c>
      <c r="U2089" s="33"/>
      <c r="V2089" s="32" t="str" cm="1">
        <f t="array" ref="V2089">IFERROR(_xlfn.IFS(
U2089="MPR ISSUE","ACTIVE",
U2089="BSS Hardware Issue","ACTIVE",
U2089="Sites strategiques, MLL, Pylone, etc.","PASSIVE",
U2089="AKTIVCO DEFAUT GE &amp; POWER Cabinet","PASSIVE",
U2089="AKTIVCO Coupure ENEO &amp; Baisse de tension","PASSIVE",
U2089="Coupure ENEO &amp; Baisse de tension","PASSIVE",
U2089="Defaut GE &amp; POWER Cabinet","PASSIVE",
U2089="Sharing","PASSIVE",
U2089="Sites strategiques &amp; DataCenter","PASSIVE",
U2089="Exclu","Exclu",
U2089="SAT","ACTIVE",
U2089="SPARE-ISSUE","SPARE-ISSUE",
U2089="Fiber CAmtel","ACTIVE",
U2089="Fiber AOF","ACTIVE",
U2089="Projet OCM (HUAWEI)","PLANNED WORKS",
U2089="Projet OCM (NOKIA)","PLANNED WORKS",
U2089="ACCESS-ISSUE","ACCESS-ISSUE",
U2089="Projet OCM (ZTE, NOKIA, autres projets)","PLANNED WORKS",
U2089="No root CAuse","No root cause",
U2089="ODU HS","ACTIVE",
U2089="IP &amp; VLAN","ACTIVE",
U2089="Warehouse HUAWEI","SPARE-ISSUE",
U2089="SPARE-HS","SPARE-ISSUE",
U2089="Power Telco","ACTIVE"
),"")</f>
        <v/>
      </c>
      <c r="W2089" s="51"/>
      <c r="X2089" s="51"/>
      <c r="Y2089" s="51"/>
      <c r="Z2089" s="51"/>
      <c r="AA2089" s="51"/>
      <c r="AB2089" s="34" t="s">
        <v>5420</v>
      </c>
      <c r="AC2089" s="34" t="str">
        <f>_xlfn.XLOOKUP(B2089,[4]ALL!$B:$B,[4]ALL!$N:$N,"")</f>
        <v/>
      </c>
      <c r="AD2089" s="34" t="s">
        <v>5420</v>
      </c>
      <c r="AE2089" s="34"/>
      <c r="AF2089" s="36" t="s">
        <v>5420</v>
      </c>
      <c r="AG2089" s="29"/>
      <c r="AH2089" s="35"/>
      <c r="AI2089" s="29"/>
      <c r="AJ2089" s="29" t="s">
        <v>5420</v>
      </c>
      <c r="AK2089" s="36" t="s">
        <v>5420</v>
      </c>
      <c r="AL2089" s="36" t="s">
        <v>5420</v>
      </c>
      <c r="AM2089" s="36" t="s">
        <v>5420</v>
      </c>
      <c r="AN2089" s="36" t="s">
        <v>5420</v>
      </c>
      <c r="AO2089" s="36" t="s">
        <v>5420</v>
      </c>
      <c r="AP2089" s="36" t="s">
        <v>5420</v>
      </c>
      <c r="AQ2089" s="36" t="s">
        <v>5420</v>
      </c>
      <c r="AR2089" s="36" t="s">
        <v>5420</v>
      </c>
      <c r="AS2089" s="36" t="s">
        <v>5420</v>
      </c>
      <c r="AT2089" s="36" t="s">
        <v>5420</v>
      </c>
      <c r="AU2089" s="36" t="s">
        <v>5420</v>
      </c>
      <c r="AV2089" s="36" t="s">
        <v>5420</v>
      </c>
      <c r="AW2089" s="45"/>
      <c r="AX2089" s="45" t="s">
        <v>5420</v>
      </c>
      <c r="AY2089" s="45" t="s">
        <v>5420</v>
      </c>
      <c r="AZ2089" s="45" t="s">
        <v>5420</v>
      </c>
      <c r="BA2089" s="36" t="s">
        <v>5420</v>
      </c>
    </row>
    <row r="2090" spans="1:53" s="58" customFormat="1" ht="15.6" hidden="1" x14ac:dyDescent="0.3">
      <c r="A2090" s="27" t="s">
        <v>4060</v>
      </c>
      <c r="B2090" s="28" t="s">
        <v>4061</v>
      </c>
      <c r="C2090" s="29" t="str">
        <f>_xlfn.XLOOKUP(B2090,'[1]daily break down'!$D:$D,'[1]daily break down'!$E:$E,"")</f>
        <v>OUEST</v>
      </c>
      <c r="D2090" s="27" t="s">
        <v>11</v>
      </c>
      <c r="E2090" s="27" t="s">
        <v>12</v>
      </c>
      <c r="F2090" s="29" t="s">
        <v>102</v>
      </c>
      <c r="G2090" s="27" t="s">
        <v>4060</v>
      </c>
      <c r="H2090" s="37" t="str">
        <f>_xlfn.XLOOKUP(B2090,[2]CALCULATION!$B:$B,[2]CALCULATION!$H:$H,"")</f>
        <v>HUAWEI</v>
      </c>
      <c r="I2090" s="25">
        <v>0</v>
      </c>
      <c r="J2090" s="25">
        <v>0</v>
      </c>
      <c r="K2090" s="25">
        <v>0</v>
      </c>
      <c r="L2090" s="25">
        <v>0</v>
      </c>
      <c r="M2090" s="25">
        <v>0</v>
      </c>
      <c r="N2090" s="25">
        <v>0</v>
      </c>
      <c r="O2090" s="25">
        <v>0</v>
      </c>
      <c r="P2090" s="25" t="s">
        <v>6366</v>
      </c>
      <c r="Q2090" s="31" t="s">
        <v>5364</v>
      </c>
      <c r="R2090" s="31"/>
      <c r="S2090" s="32" t="str" cm="1">
        <f t="array" ref="S2090">IFERROR(_xlfn.IFS(
U2090="MPR ISSUE","PDH",
U2090="BSS Hardware Issue","BSS",
U2090="Sites strategiques, MLL, Pylone, etc.","ENVTECH",
U2090="AKTIVCO DEFAUT GE &amp; POWER Cabinet","AKTIVCO",
U2090="AKTIVCO Coupure ENEO &amp; Baisse de tension","AKTIVCO GRID ONLY",
U2090="Coupure ENEO &amp; Baisse de tension","IHS GRID ONLY",
U2090="Defaut GE &amp; POWER Cabinet","IHS",
U2090="Sharing","Partners",
U2090="Sites strategiques &amp; DataCenter","SST &amp; DC",
U2090="Exclu","Exclu",
U2090="SAT","SAT",
U2090="SPARE-ISSUE","SPARE-ISSUE",
U2090="Fiber CAmtel","TRANS_FO_CAMTEL",
U2090="Fiber AOF","Fiber AOF",
U2090="Projet OCM (HUAWEI)","TRAVAUX-HUAWEI",
U2090="Projet OCM (NOKIA)","TRAVAUX-NOKIA",
U2090="ACCESS-ISSUE","ACCESS-ISSUE",
U2090="Projet OCM (ZTE, NOKIA, autres projets)","TRAVAUX OCM",
U2090="No root CAuse","No root cause",
U2090="ODU HS","PDH",
U2090="IP &amp; VLAN","PDH",
U2090="Warehouse HUAWEI","SPARE-ISSUE",
U2090="SPARE-HS","SPARE-ISSUE",
U2090="Power Telco","BSS"
),"")</f>
        <v/>
      </c>
      <c r="T2090" s="32" t="str" cm="1">
        <f t="array" ref="T2090">IFERROR(_xlfn.IFS(
U2090="MPR ISSUE","TX ISSUE",
U2090="BSS Hardware Issue","RAN ISSUE",
U2090="Sites strategiques, MLL, Pylone, etc.","ENVTECH",
U2090="AKTIVCO DEFAUT GE &amp; POWER Cabinet","POWER ISSUE",
U2090="AKTIVCO Coupure ENEO &amp; Baisse de tension","POWER ISSUE",
U2090="Coupure ENEO &amp; Baisse de tension","POWER ISSUE",
U2090="Defaut GE &amp; POWER Cabinet","POWER ISSUE",
U2090="Sharing","POWER ISSUE",
U2090="Sites strategiques &amp; DataCenter","POWER ISSUE",
U2090="Exclu","Exclu",
U2090="SAT","TX ISSUE",
U2090="SPARE-ISSUE","SPARE-ISSUE",
U2090="Fiber CAmtel","TX ISSUE",
U2090="Fiber AOF","TX ISSUE",
U2090="Projet OCM (HUAWEI)","TRAVAUX-HUAWEI",
U2090="Projet OCM (NOKIA)","TRAVAUX -NOKIA",
U2090="ACCESS-ISSUE","ACCESS-ISSUE",
U2090="Projet OCM (ZTE, NOKIA, autres projets)","TRAVAUX OCM",
U2090="No root CAuse","No root cause",
U2090="ODU HS","TX ISSUE",
U2090="IP &amp; VLAN","TX ISSUE",
U2090="Warehouse HUAWEI","SPARE-ISSUE",
U2090="SPARE-HS","SPARE-ISSUE",
U2090="Power Telco","RAN ISSUE"
),"")</f>
        <v/>
      </c>
      <c r="U2090" s="33"/>
      <c r="V2090" s="32" t="str" cm="1">
        <f t="array" ref="V2090">IFERROR(_xlfn.IFS(
U2090="MPR ISSUE","ACTIVE",
U2090="BSS Hardware Issue","ACTIVE",
U2090="Sites strategiques, MLL, Pylone, etc.","PASSIVE",
U2090="AKTIVCO DEFAUT GE &amp; POWER Cabinet","PASSIVE",
U2090="AKTIVCO Coupure ENEO &amp; Baisse de tension","PASSIVE",
U2090="Coupure ENEO &amp; Baisse de tension","PASSIVE",
U2090="Defaut GE &amp; POWER Cabinet","PASSIVE",
U2090="Sharing","PASSIVE",
U2090="Sites strategiques &amp; DataCenter","PASSIVE",
U2090="Exclu","Exclu",
U2090="SAT","ACTIVE",
U2090="SPARE-ISSUE","SPARE-ISSUE",
U2090="Fiber CAmtel","ACTIVE",
U2090="Fiber AOF","ACTIVE",
U2090="Projet OCM (HUAWEI)","PLANNED WORKS",
U2090="Projet OCM (NOKIA)","PLANNED WORKS",
U2090="ACCESS-ISSUE","ACCESS-ISSUE",
U2090="Projet OCM (ZTE, NOKIA, autres projets)","PLANNED WORKS",
U2090="No root CAuse","No root cause",
U2090="ODU HS","ACTIVE",
U2090="IP &amp; VLAN","ACTIVE",
U2090="Warehouse HUAWEI","SPARE-ISSUE",
U2090="SPARE-HS","SPARE-ISSUE",
U2090="Power Telco","ACTIVE"
),"")</f>
        <v/>
      </c>
      <c r="W2090" s="51"/>
      <c r="X2090" s="51"/>
      <c r="Y2090" s="51"/>
      <c r="Z2090" s="51"/>
      <c r="AA2090" s="51"/>
      <c r="AB2090" s="34" t="s">
        <v>5420</v>
      </c>
      <c r="AC2090" s="34" t="str">
        <f>_xlfn.XLOOKUP(B2090,[4]ALL!$B:$B,[4]ALL!$N:$N,"")</f>
        <v/>
      </c>
      <c r="AD2090" s="34" t="s">
        <v>5420</v>
      </c>
      <c r="AE2090" s="34"/>
      <c r="AF2090" s="36" t="s">
        <v>5420</v>
      </c>
      <c r="AG2090" s="29"/>
      <c r="AH2090" s="35"/>
      <c r="AI2090" s="29"/>
      <c r="AJ2090" s="29" t="s">
        <v>5420</v>
      </c>
      <c r="AK2090" s="36" t="s">
        <v>5420</v>
      </c>
      <c r="AL2090" s="36" t="s">
        <v>5420</v>
      </c>
      <c r="AM2090" s="36" t="s">
        <v>5420</v>
      </c>
      <c r="AN2090" s="36" t="s">
        <v>5420</v>
      </c>
      <c r="AO2090" s="36" t="s">
        <v>5420</v>
      </c>
      <c r="AP2090" s="36" t="s">
        <v>5420</v>
      </c>
      <c r="AQ2090" s="36" t="s">
        <v>5420</v>
      </c>
      <c r="AR2090" s="36" t="s">
        <v>5420</v>
      </c>
      <c r="AS2090" s="36" t="s">
        <v>5420</v>
      </c>
      <c r="AT2090" s="36" t="s">
        <v>5420</v>
      </c>
      <c r="AU2090" s="36" t="s">
        <v>5420</v>
      </c>
      <c r="AV2090" s="36" t="s">
        <v>5420</v>
      </c>
      <c r="AW2090" s="45"/>
      <c r="AX2090" s="45" t="s">
        <v>5420</v>
      </c>
      <c r="AY2090" s="45" t="s">
        <v>5420</v>
      </c>
      <c r="AZ2090" s="45" t="s">
        <v>5420</v>
      </c>
      <c r="BA2090" s="36" t="s">
        <v>5420</v>
      </c>
    </row>
    <row r="2091" spans="1:53" s="58" customFormat="1" ht="15.6" hidden="1" x14ac:dyDescent="0.3">
      <c r="A2091" s="27" t="s">
        <v>4062</v>
      </c>
      <c r="B2091" s="28" t="s">
        <v>4063</v>
      </c>
      <c r="C2091" s="29" t="str">
        <f>_xlfn.XLOOKUP(B2091,'[1]daily break down'!$D:$D,'[1]daily break down'!$E:$E,"")</f>
        <v>CENTRE</v>
      </c>
      <c r="D2091" s="27" t="s">
        <v>11</v>
      </c>
      <c r="E2091" s="27" t="s">
        <v>12</v>
      </c>
      <c r="F2091" s="29" t="s">
        <v>226</v>
      </c>
      <c r="G2091" s="27" t="s">
        <v>4064</v>
      </c>
      <c r="H2091" s="30" t="str">
        <f>_xlfn.XLOOKUP(B2091,[2]CALCULATION!$B:$B,[2]CALCULATION!$H:$H,"")</f>
        <v>ZTE</v>
      </c>
      <c r="I2091" s="25">
        <v>0</v>
      </c>
      <c r="J2091" s="25">
        <v>0</v>
      </c>
      <c r="K2091" s="25">
        <v>0</v>
      </c>
      <c r="L2091" s="25">
        <v>0</v>
      </c>
      <c r="M2091" s="25">
        <v>0</v>
      </c>
      <c r="N2091" s="25">
        <v>0</v>
      </c>
      <c r="O2091" s="25">
        <v>0</v>
      </c>
      <c r="P2091" s="25" t="s">
        <v>6366</v>
      </c>
      <c r="Q2091" s="31" t="str">
        <f>_xlfn.XLOOKUP(B2091,'[1]daily break down'!$D:$D,'[1]daily break down'!$O:$O,"")</f>
        <v>EXCLU</v>
      </c>
      <c r="R2091" s="31"/>
      <c r="S2091" s="32" t="str" cm="1">
        <f t="array" ref="S2091">IFERROR(_xlfn.IFS(
U2091="MPR ISSUE","PDH",
U2091="BSS Hardware Issue","BSS",
U2091="Sites strategiques, MLL, Pylone, etc.","ENVTECH",
U2091="AKTIVCO DEFAUT GE &amp; POWER Cabinet","AKTIVCO",
U2091="AKTIVCO Coupure ENEO &amp; Baisse de tension","AKTIVCO GRID ONLY",
U2091="Coupure ENEO &amp; Baisse de tension","IHS GRID ONLY",
U2091="Defaut GE &amp; POWER Cabinet","IHS",
U2091="Sharing","Partners",
U2091="Sites strategiques &amp; DataCenter","SST &amp; DC",
U2091="Exclu","Exclu",
U2091="SAT","SAT",
U2091="SPARE-ISSUE","SPARE-ISSUE",
U2091="Fiber CAmtel","TRANS_FO_CAMTEL",
U2091="Fiber AOF","Fiber AOF",
U2091="Projet OCM (HUAWEI)","TRAVAUX-HUAWEI",
U2091="Projet OCM (NOKIA)","TRAVAUX-NOKIA",
U2091="ACCESS-ISSUE","ACCESS-ISSUE",
U2091="Projet OCM (ZTE, NOKIA, autres projets)","TRAVAUX OCM",
U2091="No root CAuse","No root cause",
U2091="ODU HS","PDH",
U2091="IP &amp; VLAN","PDH",
U2091="Warehouse HUAWEI","SPARE-ISSUE",
U2091="SPARE-HS","SPARE-ISSUE",
U2091="Power Telco","BSS"
),"")</f>
        <v/>
      </c>
      <c r="T2091" s="32" t="str" cm="1">
        <f t="array" ref="T2091">IFERROR(_xlfn.IFS(
U2091="MPR ISSUE","TX ISSUE",
U2091="BSS Hardware Issue","RAN ISSUE",
U2091="Sites strategiques, MLL, Pylone, etc.","ENVTECH",
U2091="AKTIVCO DEFAUT GE &amp; POWER Cabinet","POWER ISSUE",
U2091="AKTIVCO Coupure ENEO &amp; Baisse de tension","POWER ISSUE",
U2091="Coupure ENEO &amp; Baisse de tension","POWER ISSUE",
U2091="Defaut GE &amp; POWER Cabinet","POWER ISSUE",
U2091="Sharing","POWER ISSUE",
U2091="Sites strategiques &amp; DataCenter","POWER ISSUE",
U2091="Exclu","Exclu",
U2091="SAT","TX ISSUE",
U2091="SPARE-ISSUE","SPARE-ISSUE",
U2091="Fiber CAmtel","TX ISSUE",
U2091="Fiber AOF","TX ISSUE",
U2091="Projet OCM (HUAWEI)","TRAVAUX-HUAWEI",
U2091="Projet OCM (NOKIA)","TRAVAUX -NOKIA",
U2091="ACCESS-ISSUE","ACCESS-ISSUE",
U2091="Projet OCM (ZTE, NOKIA, autres projets)","TRAVAUX OCM",
U2091="No root CAuse","No root cause",
U2091="ODU HS","TX ISSUE",
U2091="IP &amp; VLAN","TX ISSUE",
U2091="Warehouse HUAWEI","SPARE-ISSUE",
U2091="SPARE-HS","SPARE-ISSUE",
U2091="Power Telco","RAN ISSUE"
),"")</f>
        <v/>
      </c>
      <c r="U2091" s="33"/>
      <c r="V2091" s="32" t="str" cm="1">
        <f t="array" ref="V2091">IFERROR(_xlfn.IFS(
U2091="MPR ISSUE","ACTIVE",
U2091="BSS Hardware Issue","ACTIVE",
U2091="Sites strategiques, MLL, Pylone, etc.","PASSIVE",
U2091="AKTIVCO DEFAUT GE &amp; POWER Cabinet","PASSIVE",
U2091="AKTIVCO Coupure ENEO &amp; Baisse de tension","PASSIVE",
U2091="Coupure ENEO &amp; Baisse de tension","PASSIVE",
U2091="Defaut GE &amp; POWER Cabinet","PASSIVE",
U2091="Sharing","PASSIVE",
U2091="Sites strategiques &amp; DataCenter","PASSIVE",
U2091="Exclu","Exclu",
U2091="SAT","ACTIVE",
U2091="SPARE-ISSUE","SPARE-ISSUE",
U2091="Fiber CAmtel","ACTIVE",
U2091="Fiber AOF","ACTIVE",
U2091="Projet OCM (HUAWEI)","PLANNED WORKS",
U2091="Projet OCM (NOKIA)","PLANNED WORKS",
U2091="ACCESS-ISSUE","ACCESS-ISSUE",
U2091="Projet OCM (ZTE, NOKIA, autres projets)","PLANNED WORKS",
U2091="No root CAuse","No root cause",
U2091="ODU HS","ACTIVE",
U2091="IP &amp; VLAN","ACTIVE",
U2091="Warehouse HUAWEI","SPARE-ISSUE",
U2091="SPARE-HS","SPARE-ISSUE",
U2091="Power Telco","ACTIVE"
),"")</f>
        <v/>
      </c>
      <c r="W2091" s="51"/>
      <c r="X2091" s="51"/>
      <c r="Y2091" s="51"/>
      <c r="Z2091" s="51"/>
      <c r="AA2091" s="51"/>
      <c r="AB2091" s="34" t="s">
        <v>5420</v>
      </c>
      <c r="AC2091" s="34" t="str">
        <f>_xlfn.XLOOKUP(B2091,[4]ALL!$B:$B,[4]ALL!$N:$N,"")</f>
        <v/>
      </c>
      <c r="AD2091" s="34" t="s">
        <v>5420</v>
      </c>
      <c r="AE2091" s="34"/>
      <c r="AF2091" s="36" t="s">
        <v>5420</v>
      </c>
      <c r="AG2091" s="29"/>
      <c r="AH2091" s="35"/>
      <c r="AI2091" s="29"/>
      <c r="AJ2091" s="29" t="s">
        <v>5420</v>
      </c>
      <c r="AK2091" s="36" t="s">
        <v>5420</v>
      </c>
      <c r="AL2091" s="36" t="s">
        <v>5420</v>
      </c>
      <c r="AM2091" s="36" t="s">
        <v>5420</v>
      </c>
      <c r="AN2091" s="36" t="s">
        <v>5420</v>
      </c>
      <c r="AO2091" s="36" t="s">
        <v>5420</v>
      </c>
      <c r="AP2091" s="36" t="s">
        <v>5420</v>
      </c>
      <c r="AQ2091" s="36" t="s">
        <v>5420</v>
      </c>
      <c r="AR2091" s="36" t="s">
        <v>5420</v>
      </c>
      <c r="AS2091" s="36" t="s">
        <v>5420</v>
      </c>
      <c r="AT2091" s="36" t="s">
        <v>5420</v>
      </c>
      <c r="AU2091" s="36" t="s">
        <v>5420</v>
      </c>
      <c r="AV2091" s="36" t="s">
        <v>5420</v>
      </c>
      <c r="AW2091" s="45"/>
      <c r="AX2091" s="45" t="s">
        <v>5420</v>
      </c>
      <c r="AY2091" s="45" t="s">
        <v>5420</v>
      </c>
      <c r="AZ2091" s="45" t="s">
        <v>5420</v>
      </c>
      <c r="BA2091" s="36" t="s">
        <v>5420</v>
      </c>
    </row>
    <row r="2092" spans="1:53" s="58" customFormat="1" ht="15.6" hidden="1" x14ac:dyDescent="0.3">
      <c r="A2092" s="27" t="s">
        <v>4069</v>
      </c>
      <c r="B2092" s="28" t="s">
        <v>4070</v>
      </c>
      <c r="C2092" s="29" t="str">
        <f>_xlfn.XLOOKUP(B2092,'[1]daily break down'!$D:$D,'[1]daily break down'!$E:$E,"")</f>
        <v>OUEST</v>
      </c>
      <c r="D2092" s="27" t="s">
        <v>11</v>
      </c>
      <c r="E2092" s="27" t="s">
        <v>114</v>
      </c>
      <c r="F2092" s="29" t="s">
        <v>102</v>
      </c>
      <c r="G2092" s="27" t="s">
        <v>4071</v>
      </c>
      <c r="H2092" s="37" t="str">
        <f>_xlfn.XLOOKUP(B2092,[2]CALCULATION!$B:$B,[2]CALCULATION!$H:$H,"")</f>
        <v>HUAWEI</v>
      </c>
      <c r="I2092" s="25">
        <v>0</v>
      </c>
      <c r="J2092" s="25">
        <v>0</v>
      </c>
      <c r="K2092" s="25">
        <v>0</v>
      </c>
      <c r="L2092" s="25">
        <v>0</v>
      </c>
      <c r="M2092" s="25">
        <v>0</v>
      </c>
      <c r="N2092" s="25">
        <v>0</v>
      </c>
      <c r="O2092" s="25">
        <v>0</v>
      </c>
      <c r="P2092" s="25" t="s">
        <v>6366</v>
      </c>
      <c r="Q2092" s="31" t="s">
        <v>5364</v>
      </c>
      <c r="R2092" s="31"/>
      <c r="S2092" s="32" t="str" cm="1">
        <f t="array" ref="S2092">IFERROR(_xlfn.IFS(
U2092="MPR ISSUE","PDH",
U2092="BSS Hardware Issue","BSS",
U2092="Sites strategiques, MLL, Pylone, etc.","ENVTECH",
U2092="AKTIVCO DEFAUT GE &amp; POWER Cabinet","AKTIVCO",
U2092="AKTIVCO Coupure ENEO &amp; Baisse de tension","AKTIVCO GRID ONLY",
U2092="Coupure ENEO &amp; Baisse de tension","IHS GRID ONLY",
U2092="Defaut GE &amp; POWER Cabinet","IHS",
U2092="Sharing","Partners",
U2092="Sites strategiques &amp; DataCenter","SST &amp; DC",
U2092="Exclu","Exclu",
U2092="SAT","SAT",
U2092="SPARE-ISSUE","SPARE-ISSUE",
U2092="Fiber CAmtel","TRANS_FO_CAMTEL",
U2092="Fiber AOF","Fiber AOF",
U2092="Projet OCM (HUAWEI)","TRAVAUX-HUAWEI",
U2092="Projet OCM (NOKIA)","TRAVAUX-NOKIA",
U2092="ACCESS-ISSUE","ACCESS-ISSUE",
U2092="Projet OCM (ZTE, NOKIA, autres projets)","TRAVAUX OCM",
U2092="No root CAuse","No root cause",
U2092="ODU HS","PDH",
U2092="IP &amp; VLAN","PDH",
U2092="Warehouse HUAWEI","SPARE-ISSUE",
U2092="SPARE-HS","SPARE-ISSUE",
U2092="Power Telco","BSS"
),"")</f>
        <v/>
      </c>
      <c r="T2092" s="32" t="str" cm="1">
        <f t="array" ref="T2092">IFERROR(_xlfn.IFS(
U2092="MPR ISSUE","TX ISSUE",
U2092="BSS Hardware Issue","RAN ISSUE",
U2092="Sites strategiques, MLL, Pylone, etc.","ENVTECH",
U2092="AKTIVCO DEFAUT GE &amp; POWER Cabinet","POWER ISSUE",
U2092="AKTIVCO Coupure ENEO &amp; Baisse de tension","POWER ISSUE",
U2092="Coupure ENEO &amp; Baisse de tension","POWER ISSUE",
U2092="Defaut GE &amp; POWER Cabinet","POWER ISSUE",
U2092="Sharing","POWER ISSUE",
U2092="Sites strategiques &amp; DataCenter","POWER ISSUE",
U2092="Exclu","Exclu",
U2092="SAT","TX ISSUE",
U2092="SPARE-ISSUE","SPARE-ISSUE",
U2092="Fiber CAmtel","TX ISSUE",
U2092="Fiber AOF","TX ISSUE",
U2092="Projet OCM (HUAWEI)","TRAVAUX-HUAWEI",
U2092="Projet OCM (NOKIA)","TRAVAUX -NOKIA",
U2092="ACCESS-ISSUE","ACCESS-ISSUE",
U2092="Projet OCM (ZTE, NOKIA, autres projets)","TRAVAUX OCM",
U2092="No root CAuse","No root cause",
U2092="ODU HS","TX ISSUE",
U2092="IP &amp; VLAN","TX ISSUE",
U2092="Warehouse HUAWEI","SPARE-ISSUE",
U2092="SPARE-HS","SPARE-ISSUE",
U2092="Power Telco","RAN ISSUE"
),"")</f>
        <v/>
      </c>
      <c r="U2092" s="33"/>
      <c r="V2092" s="32" t="str" cm="1">
        <f t="array" ref="V2092">IFERROR(_xlfn.IFS(
U2092="MPR ISSUE","ACTIVE",
U2092="BSS Hardware Issue","ACTIVE",
U2092="Sites strategiques, MLL, Pylone, etc.","PASSIVE",
U2092="AKTIVCO DEFAUT GE &amp; POWER Cabinet","PASSIVE",
U2092="AKTIVCO Coupure ENEO &amp; Baisse de tension","PASSIVE",
U2092="Coupure ENEO &amp; Baisse de tension","PASSIVE",
U2092="Defaut GE &amp; POWER Cabinet","PASSIVE",
U2092="Sharing","PASSIVE",
U2092="Sites strategiques &amp; DataCenter","PASSIVE",
U2092="Exclu","Exclu",
U2092="SAT","ACTIVE",
U2092="SPARE-ISSUE","SPARE-ISSUE",
U2092="Fiber CAmtel","ACTIVE",
U2092="Fiber AOF","ACTIVE",
U2092="Projet OCM (HUAWEI)","PLANNED WORKS",
U2092="Projet OCM (NOKIA)","PLANNED WORKS",
U2092="ACCESS-ISSUE","ACCESS-ISSUE",
U2092="Projet OCM (ZTE, NOKIA, autres projets)","PLANNED WORKS",
U2092="No root CAuse","No root cause",
U2092="ODU HS","ACTIVE",
U2092="IP &amp; VLAN","ACTIVE",
U2092="Warehouse HUAWEI","SPARE-ISSUE",
U2092="SPARE-HS","SPARE-ISSUE",
U2092="Power Telco","ACTIVE"
),"")</f>
        <v/>
      </c>
      <c r="W2092" s="51"/>
      <c r="X2092" s="51"/>
      <c r="Y2092" s="51"/>
      <c r="Z2092" s="51"/>
      <c r="AA2092" s="51"/>
      <c r="AB2092" s="34" t="s">
        <v>5420</v>
      </c>
      <c r="AC2092" s="34" t="str">
        <f>_xlfn.XLOOKUP(B2092,[4]ALL!$B:$B,[4]ALL!$N:$N,"")</f>
        <v/>
      </c>
      <c r="AD2092" s="34" t="s">
        <v>5420</v>
      </c>
      <c r="AE2092" s="34"/>
      <c r="AF2092" s="36" t="s">
        <v>5420</v>
      </c>
      <c r="AG2092" s="29"/>
      <c r="AH2092" s="35"/>
      <c r="AI2092" s="29"/>
      <c r="AJ2092" s="29" t="s">
        <v>5420</v>
      </c>
      <c r="AK2092" s="36" t="s">
        <v>5420</v>
      </c>
      <c r="AL2092" s="36" t="s">
        <v>5420</v>
      </c>
      <c r="AM2092" s="36" t="s">
        <v>5420</v>
      </c>
      <c r="AN2092" s="36" t="s">
        <v>5420</v>
      </c>
      <c r="AO2092" s="36" t="s">
        <v>5420</v>
      </c>
      <c r="AP2092" s="36" t="s">
        <v>5420</v>
      </c>
      <c r="AQ2092" s="36" t="s">
        <v>5420</v>
      </c>
      <c r="AR2092" s="36" t="s">
        <v>5420</v>
      </c>
      <c r="AS2092" s="36" t="s">
        <v>5420</v>
      </c>
      <c r="AT2092" s="36" t="s">
        <v>5420</v>
      </c>
      <c r="AU2092" s="36" t="s">
        <v>5420</v>
      </c>
      <c r="AV2092" s="36" t="s">
        <v>5420</v>
      </c>
      <c r="AW2092" s="45"/>
      <c r="AX2092" s="45" t="s">
        <v>5420</v>
      </c>
      <c r="AY2092" s="45" t="s">
        <v>5420</v>
      </c>
      <c r="AZ2092" s="45" t="s">
        <v>5420</v>
      </c>
      <c r="BA2092" s="36" t="s">
        <v>5420</v>
      </c>
    </row>
    <row r="2093" spans="1:53" s="58" customFormat="1" ht="15.6" hidden="1" x14ac:dyDescent="0.3">
      <c r="A2093" s="27" t="s">
        <v>4072</v>
      </c>
      <c r="B2093" s="28" t="s">
        <v>4073</v>
      </c>
      <c r="C2093" s="29" t="str">
        <f>_xlfn.XLOOKUP(B2093,'[1]daily break down'!$D:$D,'[1]daily break down'!$E:$E,"")</f>
        <v>CENTRE</v>
      </c>
      <c r="D2093" s="27" t="s">
        <v>11</v>
      </c>
      <c r="E2093" s="27" t="s">
        <v>66</v>
      </c>
      <c r="F2093" s="29" t="s">
        <v>226</v>
      </c>
      <c r="G2093" s="27" t="s">
        <v>4072</v>
      </c>
      <c r="H2093" s="30" t="str">
        <f>_xlfn.XLOOKUP(B2093,[2]CALCULATION!$B:$B,[2]CALCULATION!$H:$H,"")</f>
        <v>ZTE</v>
      </c>
      <c r="I2093" s="25">
        <v>0</v>
      </c>
      <c r="J2093" s="25">
        <v>0</v>
      </c>
      <c r="K2093" s="25">
        <v>0</v>
      </c>
      <c r="L2093" s="25">
        <v>0</v>
      </c>
      <c r="M2093" s="25">
        <v>0</v>
      </c>
      <c r="N2093" s="25">
        <v>0</v>
      </c>
      <c r="O2093" s="25">
        <v>0</v>
      </c>
      <c r="P2093" s="25" t="s">
        <v>6366</v>
      </c>
      <c r="Q2093" s="31" t="s">
        <v>5364</v>
      </c>
      <c r="R2093" s="31"/>
      <c r="S2093" s="32" t="str" cm="1">
        <f t="array" ref="S2093">IFERROR(_xlfn.IFS(
U2093="MPR ISSUE","PDH",
U2093="BSS Hardware Issue","BSS",
U2093="Sites strategiques, MLL, Pylone, etc.","ENVTECH",
U2093="AKTIVCO DEFAUT GE &amp; POWER Cabinet","AKTIVCO",
U2093="AKTIVCO Coupure ENEO &amp; Baisse de tension","AKTIVCO GRID ONLY",
U2093="Coupure ENEO &amp; Baisse de tension","IHS GRID ONLY",
U2093="Defaut GE &amp; POWER Cabinet","IHS",
U2093="Sharing","Partners",
U2093="Sites strategiques &amp; DataCenter","SST &amp; DC",
U2093="Exclu","Exclu",
U2093="SAT","SAT",
U2093="SPARE-ISSUE","SPARE-ISSUE",
U2093="Fiber CAmtel","TRANS_FO_CAMTEL",
U2093="Fiber AOF","Fiber AOF",
U2093="Projet OCM (HUAWEI)","TRAVAUX-HUAWEI",
U2093="Projet OCM (NOKIA)","TRAVAUX-NOKIA",
U2093="ACCESS-ISSUE","ACCESS-ISSUE",
U2093="Projet OCM (ZTE, NOKIA, autres projets)","TRAVAUX OCM",
U2093="No root CAuse","No root cause",
U2093="ODU HS","PDH",
U2093="IP &amp; VLAN","PDH",
U2093="Warehouse HUAWEI","SPARE-ISSUE",
U2093="SPARE-HS","SPARE-ISSUE",
U2093="Power Telco","BSS"
),"")</f>
        <v/>
      </c>
      <c r="T2093" s="32" t="str" cm="1">
        <f t="array" ref="T2093">IFERROR(_xlfn.IFS(
U2093="MPR ISSUE","TX ISSUE",
U2093="BSS Hardware Issue","RAN ISSUE",
U2093="Sites strategiques, MLL, Pylone, etc.","ENVTECH",
U2093="AKTIVCO DEFAUT GE &amp; POWER Cabinet","POWER ISSUE",
U2093="AKTIVCO Coupure ENEO &amp; Baisse de tension","POWER ISSUE",
U2093="Coupure ENEO &amp; Baisse de tension","POWER ISSUE",
U2093="Defaut GE &amp; POWER Cabinet","POWER ISSUE",
U2093="Sharing","POWER ISSUE",
U2093="Sites strategiques &amp; DataCenter","POWER ISSUE",
U2093="Exclu","Exclu",
U2093="SAT","TX ISSUE",
U2093="SPARE-ISSUE","SPARE-ISSUE",
U2093="Fiber CAmtel","TX ISSUE",
U2093="Fiber AOF","TX ISSUE",
U2093="Projet OCM (HUAWEI)","TRAVAUX-HUAWEI",
U2093="Projet OCM (NOKIA)","TRAVAUX -NOKIA",
U2093="ACCESS-ISSUE","ACCESS-ISSUE",
U2093="Projet OCM (ZTE, NOKIA, autres projets)","TRAVAUX OCM",
U2093="No root CAuse","No root cause",
U2093="ODU HS","TX ISSUE",
U2093="IP &amp; VLAN","TX ISSUE",
U2093="Warehouse HUAWEI","SPARE-ISSUE",
U2093="SPARE-HS","SPARE-ISSUE",
U2093="Power Telco","RAN ISSUE"
),"")</f>
        <v/>
      </c>
      <c r="U2093" s="33"/>
      <c r="V2093" s="32" t="str" cm="1">
        <f t="array" ref="V2093">IFERROR(_xlfn.IFS(
U2093="MPR ISSUE","ACTIVE",
U2093="BSS Hardware Issue","ACTIVE",
U2093="Sites strategiques, MLL, Pylone, etc.","PASSIVE",
U2093="AKTIVCO DEFAUT GE &amp; POWER Cabinet","PASSIVE",
U2093="AKTIVCO Coupure ENEO &amp; Baisse de tension","PASSIVE",
U2093="Coupure ENEO &amp; Baisse de tension","PASSIVE",
U2093="Defaut GE &amp; POWER Cabinet","PASSIVE",
U2093="Sharing","PASSIVE",
U2093="Sites strategiques &amp; DataCenter","PASSIVE",
U2093="Exclu","Exclu",
U2093="SAT","ACTIVE",
U2093="SPARE-ISSUE","SPARE-ISSUE",
U2093="Fiber CAmtel","ACTIVE",
U2093="Fiber AOF","ACTIVE",
U2093="Projet OCM (HUAWEI)","PLANNED WORKS",
U2093="Projet OCM (NOKIA)","PLANNED WORKS",
U2093="ACCESS-ISSUE","ACCESS-ISSUE",
U2093="Projet OCM (ZTE, NOKIA, autres projets)","PLANNED WORKS",
U2093="No root CAuse","No root cause",
U2093="ODU HS","ACTIVE",
U2093="IP &amp; VLAN","ACTIVE",
U2093="Warehouse HUAWEI","SPARE-ISSUE",
U2093="SPARE-HS","SPARE-ISSUE",
U2093="Power Telco","ACTIVE"
),"")</f>
        <v/>
      </c>
      <c r="W2093" s="51"/>
      <c r="X2093" s="51"/>
      <c r="Y2093" s="51"/>
      <c r="Z2093" s="51"/>
      <c r="AA2093" s="51"/>
      <c r="AB2093" s="34" t="s">
        <v>5420</v>
      </c>
      <c r="AC2093" s="34" t="str">
        <f>_xlfn.XLOOKUP(B2093,[4]ALL!$B:$B,[4]ALL!$N:$N,"")</f>
        <v/>
      </c>
      <c r="AD2093" s="34" t="s">
        <v>5420</v>
      </c>
      <c r="AE2093" s="34"/>
      <c r="AF2093" s="36" t="s">
        <v>5420</v>
      </c>
      <c r="AG2093" s="29"/>
      <c r="AH2093" s="35"/>
      <c r="AI2093" s="29"/>
      <c r="AJ2093" s="29" t="s">
        <v>5420</v>
      </c>
      <c r="AK2093" s="36" t="s">
        <v>5420</v>
      </c>
      <c r="AL2093" s="36" t="s">
        <v>5420</v>
      </c>
      <c r="AM2093" s="36" t="s">
        <v>5420</v>
      </c>
      <c r="AN2093" s="36" t="s">
        <v>5420</v>
      </c>
      <c r="AO2093" s="36" t="s">
        <v>5420</v>
      </c>
      <c r="AP2093" s="36" t="s">
        <v>5420</v>
      </c>
      <c r="AQ2093" s="36" t="s">
        <v>5420</v>
      </c>
      <c r="AR2093" s="36" t="s">
        <v>5420</v>
      </c>
      <c r="AS2093" s="36" t="s">
        <v>5420</v>
      </c>
      <c r="AT2093" s="36" t="s">
        <v>5420</v>
      </c>
      <c r="AU2093" s="36" t="s">
        <v>5420</v>
      </c>
      <c r="AV2093" s="36" t="s">
        <v>5420</v>
      </c>
      <c r="AW2093" s="45"/>
      <c r="AX2093" s="45" t="s">
        <v>5420</v>
      </c>
      <c r="AY2093" s="45" t="s">
        <v>5420</v>
      </c>
      <c r="AZ2093" s="45" t="s">
        <v>5420</v>
      </c>
      <c r="BA2093" s="36" t="s">
        <v>5420</v>
      </c>
    </row>
    <row r="2094" spans="1:53" s="58" customFormat="1" ht="15.6" hidden="1" x14ac:dyDescent="0.3">
      <c r="A2094" s="27" t="s">
        <v>4074</v>
      </c>
      <c r="B2094" s="28" t="s">
        <v>4075</v>
      </c>
      <c r="C2094" s="29" t="str">
        <f>_xlfn.XLOOKUP(B2094,'[1]daily break down'!$D:$D,'[1]daily break down'!$E:$E,"")</f>
        <v>OUEST</v>
      </c>
      <c r="D2094" s="27" t="s">
        <v>11</v>
      </c>
      <c r="E2094" s="27" t="s">
        <v>12</v>
      </c>
      <c r="F2094" s="29" t="s">
        <v>102</v>
      </c>
      <c r="G2094" s="27" t="s">
        <v>4074</v>
      </c>
      <c r="H2094" s="37" t="str">
        <f>_xlfn.XLOOKUP(B2094,[2]CALCULATION!$B:$B,[2]CALCULATION!$H:$H,"")</f>
        <v>HUAWEI</v>
      </c>
      <c r="I2094" s="25">
        <v>0</v>
      </c>
      <c r="J2094" s="25">
        <v>1.6194251112195482E-2</v>
      </c>
      <c r="K2094" s="25">
        <v>0</v>
      </c>
      <c r="L2094" s="25">
        <v>0</v>
      </c>
      <c r="M2094" s="25">
        <v>9.827128152885143E-3</v>
      </c>
      <c r="N2094" s="25">
        <v>0</v>
      </c>
      <c r="O2094" s="25">
        <v>0</v>
      </c>
      <c r="P2094" s="25" t="s">
        <v>6366</v>
      </c>
      <c r="Q2094" s="31" t="s">
        <v>5364</v>
      </c>
      <c r="R2094" s="31"/>
      <c r="S2094" s="32" t="str" cm="1">
        <f t="array" ref="S2094">IFERROR(_xlfn.IFS(
U2094="MPR ISSUE","PDH",
U2094="BSS Hardware Issue","BSS",
U2094="Sites strategiques, MLL, Pylone, etc.","ENVTECH",
U2094="AKTIVCO DEFAUT GE &amp; POWER Cabinet","AKTIVCO",
U2094="AKTIVCO Coupure ENEO &amp; Baisse de tension","AKTIVCO GRID ONLY",
U2094="Coupure ENEO &amp; Baisse de tension","IHS GRID ONLY",
U2094="Defaut GE &amp; POWER Cabinet","IHS",
U2094="Sharing","Partners",
U2094="Sites strategiques &amp; DataCenter","SST &amp; DC",
U2094="Exclu","Exclu",
U2094="SAT","SAT",
U2094="SPARE-ISSUE","SPARE-ISSUE",
U2094="Fiber CAmtel","TRANS_FO_CAMTEL",
U2094="Fiber AOF","Fiber AOF",
U2094="Projet OCM (HUAWEI)","TRAVAUX-HUAWEI",
U2094="Projet OCM (NOKIA)","TRAVAUX-NOKIA",
U2094="ACCESS-ISSUE","ACCESS-ISSUE",
U2094="Projet OCM (ZTE, NOKIA, autres projets)","TRAVAUX OCM",
U2094="No root CAuse","No root cause",
U2094="ODU HS","PDH",
U2094="IP &amp; VLAN","PDH",
U2094="Warehouse HUAWEI","SPARE-ISSUE",
U2094="SPARE-HS","SPARE-ISSUE",
U2094="Power Telco","BSS"
),"")</f>
        <v/>
      </c>
      <c r="T2094" s="32" t="str" cm="1">
        <f t="array" ref="T2094">IFERROR(_xlfn.IFS(
U2094="MPR ISSUE","TX ISSUE",
U2094="BSS Hardware Issue","RAN ISSUE",
U2094="Sites strategiques, MLL, Pylone, etc.","ENVTECH",
U2094="AKTIVCO DEFAUT GE &amp; POWER Cabinet","POWER ISSUE",
U2094="AKTIVCO Coupure ENEO &amp; Baisse de tension","POWER ISSUE",
U2094="Coupure ENEO &amp; Baisse de tension","POWER ISSUE",
U2094="Defaut GE &amp; POWER Cabinet","POWER ISSUE",
U2094="Sharing","POWER ISSUE",
U2094="Sites strategiques &amp; DataCenter","POWER ISSUE",
U2094="Exclu","Exclu",
U2094="SAT","TX ISSUE",
U2094="SPARE-ISSUE","SPARE-ISSUE",
U2094="Fiber CAmtel","TX ISSUE",
U2094="Fiber AOF","TX ISSUE",
U2094="Projet OCM (HUAWEI)","TRAVAUX-HUAWEI",
U2094="Projet OCM (NOKIA)","TRAVAUX -NOKIA",
U2094="ACCESS-ISSUE","ACCESS-ISSUE",
U2094="Projet OCM (ZTE, NOKIA, autres projets)","TRAVAUX OCM",
U2094="No root CAuse","No root cause",
U2094="ODU HS","TX ISSUE",
U2094="IP &amp; VLAN","TX ISSUE",
U2094="Warehouse HUAWEI","SPARE-ISSUE",
U2094="SPARE-HS","SPARE-ISSUE",
U2094="Power Telco","RAN ISSUE"
),"")</f>
        <v/>
      </c>
      <c r="U2094" s="33"/>
      <c r="V2094" s="32" t="str" cm="1">
        <f t="array" ref="V2094">IFERROR(_xlfn.IFS(
U2094="MPR ISSUE","ACTIVE",
U2094="BSS Hardware Issue","ACTIVE",
U2094="Sites strategiques, MLL, Pylone, etc.","PASSIVE",
U2094="AKTIVCO DEFAUT GE &amp; POWER Cabinet","PASSIVE",
U2094="AKTIVCO Coupure ENEO &amp; Baisse de tension","PASSIVE",
U2094="Coupure ENEO &amp; Baisse de tension","PASSIVE",
U2094="Defaut GE &amp; POWER Cabinet","PASSIVE",
U2094="Sharing","PASSIVE",
U2094="Sites strategiques &amp; DataCenter","PASSIVE",
U2094="Exclu","Exclu",
U2094="SAT","ACTIVE",
U2094="SPARE-ISSUE","SPARE-ISSUE",
U2094="Fiber CAmtel","ACTIVE",
U2094="Fiber AOF","ACTIVE",
U2094="Projet OCM (HUAWEI)","PLANNED WORKS",
U2094="Projet OCM (NOKIA)","PLANNED WORKS",
U2094="ACCESS-ISSUE","ACCESS-ISSUE",
U2094="Projet OCM (ZTE, NOKIA, autres projets)","PLANNED WORKS",
U2094="No root CAuse","No root cause",
U2094="ODU HS","ACTIVE",
U2094="IP &amp; VLAN","ACTIVE",
U2094="Warehouse HUAWEI","SPARE-ISSUE",
U2094="SPARE-HS","SPARE-ISSUE",
U2094="Power Telco","ACTIVE"
),"")</f>
        <v/>
      </c>
      <c r="W2094" s="51"/>
      <c r="X2094" s="51"/>
      <c r="Y2094" s="51"/>
      <c r="Z2094" s="51"/>
      <c r="AA2094" s="51"/>
      <c r="AB2094" s="34" t="s">
        <v>5420</v>
      </c>
      <c r="AC2094" s="34" t="str">
        <f>_xlfn.XLOOKUP(B2094,[4]ALL!$B:$B,[4]ALL!$N:$N,"")</f>
        <v/>
      </c>
      <c r="AD2094" s="34" t="s">
        <v>5420</v>
      </c>
      <c r="AE2094" s="34"/>
      <c r="AF2094" s="36" t="s">
        <v>5420</v>
      </c>
      <c r="AG2094" s="29"/>
      <c r="AH2094" s="35"/>
      <c r="AI2094" s="29"/>
      <c r="AJ2094" s="29" t="s">
        <v>5420</v>
      </c>
      <c r="AK2094" s="36" t="s">
        <v>5420</v>
      </c>
      <c r="AL2094" s="36" t="s">
        <v>5420</v>
      </c>
      <c r="AM2094" s="36" t="s">
        <v>5420</v>
      </c>
      <c r="AN2094" s="36" t="s">
        <v>5420</v>
      </c>
      <c r="AO2094" s="36" t="s">
        <v>5420</v>
      </c>
      <c r="AP2094" s="36" t="s">
        <v>5420</v>
      </c>
      <c r="AQ2094" s="36" t="s">
        <v>5420</v>
      </c>
      <c r="AR2094" s="36" t="s">
        <v>5420</v>
      </c>
      <c r="AS2094" s="36" t="s">
        <v>5420</v>
      </c>
      <c r="AT2094" s="36" t="s">
        <v>5420</v>
      </c>
      <c r="AU2094" s="36" t="s">
        <v>5420</v>
      </c>
      <c r="AV2094" s="36" t="s">
        <v>5420</v>
      </c>
      <c r="AW2094" s="45"/>
      <c r="AX2094" s="45" t="s">
        <v>5420</v>
      </c>
      <c r="AY2094" s="45" t="s">
        <v>5420</v>
      </c>
      <c r="AZ2094" s="45" t="s">
        <v>5420</v>
      </c>
      <c r="BA2094" s="36" t="s">
        <v>5420</v>
      </c>
    </row>
    <row r="2095" spans="1:53" s="58" customFormat="1" ht="15.6" hidden="1" x14ac:dyDescent="0.3">
      <c r="A2095" s="27" t="s">
        <v>4076</v>
      </c>
      <c r="B2095" s="28" t="s">
        <v>4077</v>
      </c>
      <c r="C2095" s="29" t="str">
        <f>_xlfn.XLOOKUP(B2095,'[1]daily break down'!$D:$D,'[1]daily break down'!$E:$E,"")</f>
        <v>LITTORAL</v>
      </c>
      <c r="D2095" s="27" t="s">
        <v>11</v>
      </c>
      <c r="E2095" s="27" t="s">
        <v>12</v>
      </c>
      <c r="F2095" s="29" t="s">
        <v>31</v>
      </c>
      <c r="G2095" s="27" t="s">
        <v>4076</v>
      </c>
      <c r="H2095" s="30" t="str">
        <f>_xlfn.XLOOKUP(B2095,[2]CALCULATION!$B:$B,[2]CALCULATION!$H:$H,"")</f>
        <v>ZTE</v>
      </c>
      <c r="I2095" s="25">
        <v>0</v>
      </c>
      <c r="J2095" s="25">
        <v>0</v>
      </c>
      <c r="K2095" s="25">
        <v>0</v>
      </c>
      <c r="L2095" s="25">
        <v>0</v>
      </c>
      <c r="M2095" s="25">
        <v>0</v>
      </c>
      <c r="N2095" s="25">
        <v>0</v>
      </c>
      <c r="O2095" s="25">
        <v>0</v>
      </c>
      <c r="P2095" s="25" t="s">
        <v>6366</v>
      </c>
      <c r="Q2095" s="31" t="s">
        <v>5364</v>
      </c>
      <c r="R2095" s="31"/>
      <c r="S2095" s="32" t="str" cm="1">
        <f t="array" ref="S2095">IFERROR(_xlfn.IFS(
U2095="MPR ISSUE","PDH",
U2095="BSS Hardware Issue","BSS",
U2095="Sites strategiques, MLL, Pylone, etc.","ENVTECH",
U2095="AKTIVCO DEFAUT GE &amp; POWER Cabinet","AKTIVCO",
U2095="AKTIVCO Coupure ENEO &amp; Baisse de tension","AKTIVCO GRID ONLY",
U2095="Coupure ENEO &amp; Baisse de tension","IHS GRID ONLY",
U2095="Defaut GE &amp; POWER Cabinet","IHS",
U2095="Sharing","Partners",
U2095="Sites strategiques &amp; DataCenter","SST &amp; DC",
U2095="Exclu","Exclu",
U2095="SAT","SAT",
U2095="SPARE-ISSUE","SPARE-ISSUE",
U2095="Fiber CAmtel","TRANS_FO_CAMTEL",
U2095="Fiber AOF","Fiber AOF",
U2095="Projet OCM (HUAWEI)","TRAVAUX-HUAWEI",
U2095="Projet OCM (NOKIA)","TRAVAUX-NOKIA",
U2095="ACCESS-ISSUE","ACCESS-ISSUE",
U2095="Projet OCM (ZTE, NOKIA, autres projets)","TRAVAUX OCM",
U2095="No root CAuse","No root cause",
U2095="ODU HS","PDH",
U2095="IP &amp; VLAN","PDH",
U2095="Warehouse HUAWEI","SPARE-ISSUE",
U2095="SPARE-HS","SPARE-ISSUE",
U2095="Power Telco","BSS"
),"")</f>
        <v/>
      </c>
      <c r="T2095" s="32" t="str" cm="1">
        <f t="array" ref="T2095">IFERROR(_xlfn.IFS(
U2095="MPR ISSUE","TX ISSUE",
U2095="BSS Hardware Issue","RAN ISSUE",
U2095="Sites strategiques, MLL, Pylone, etc.","ENVTECH",
U2095="AKTIVCO DEFAUT GE &amp; POWER Cabinet","POWER ISSUE",
U2095="AKTIVCO Coupure ENEO &amp; Baisse de tension","POWER ISSUE",
U2095="Coupure ENEO &amp; Baisse de tension","POWER ISSUE",
U2095="Defaut GE &amp; POWER Cabinet","POWER ISSUE",
U2095="Sharing","POWER ISSUE",
U2095="Sites strategiques &amp; DataCenter","POWER ISSUE",
U2095="Exclu","Exclu",
U2095="SAT","TX ISSUE",
U2095="SPARE-ISSUE","SPARE-ISSUE",
U2095="Fiber CAmtel","TX ISSUE",
U2095="Fiber AOF","TX ISSUE",
U2095="Projet OCM (HUAWEI)","TRAVAUX-HUAWEI",
U2095="Projet OCM (NOKIA)","TRAVAUX -NOKIA",
U2095="ACCESS-ISSUE","ACCESS-ISSUE",
U2095="Projet OCM (ZTE, NOKIA, autres projets)","TRAVAUX OCM",
U2095="No root CAuse","No root cause",
U2095="ODU HS","TX ISSUE",
U2095="IP &amp; VLAN","TX ISSUE",
U2095="Warehouse HUAWEI","SPARE-ISSUE",
U2095="SPARE-HS","SPARE-ISSUE",
U2095="Power Telco","RAN ISSUE"
),"")</f>
        <v/>
      </c>
      <c r="U2095" s="33"/>
      <c r="V2095" s="32" t="str" cm="1">
        <f t="array" ref="V2095">IFERROR(_xlfn.IFS(
U2095="MPR ISSUE","ACTIVE",
U2095="BSS Hardware Issue","ACTIVE",
U2095="Sites strategiques, MLL, Pylone, etc.","PASSIVE",
U2095="AKTIVCO DEFAUT GE &amp; POWER Cabinet","PASSIVE",
U2095="AKTIVCO Coupure ENEO &amp; Baisse de tension","PASSIVE",
U2095="Coupure ENEO &amp; Baisse de tension","PASSIVE",
U2095="Defaut GE &amp; POWER Cabinet","PASSIVE",
U2095="Sharing","PASSIVE",
U2095="Sites strategiques &amp; DataCenter","PASSIVE",
U2095="Exclu","Exclu",
U2095="SAT","ACTIVE",
U2095="SPARE-ISSUE","SPARE-ISSUE",
U2095="Fiber CAmtel","ACTIVE",
U2095="Fiber AOF","ACTIVE",
U2095="Projet OCM (HUAWEI)","PLANNED WORKS",
U2095="Projet OCM (NOKIA)","PLANNED WORKS",
U2095="ACCESS-ISSUE","ACCESS-ISSUE",
U2095="Projet OCM (ZTE, NOKIA, autres projets)","PLANNED WORKS",
U2095="No root CAuse","No root cause",
U2095="ODU HS","ACTIVE",
U2095="IP &amp; VLAN","ACTIVE",
U2095="Warehouse HUAWEI","SPARE-ISSUE",
U2095="SPARE-HS","SPARE-ISSUE",
U2095="Power Telco","ACTIVE"
),"")</f>
        <v/>
      </c>
      <c r="W2095" s="51"/>
      <c r="X2095" s="51"/>
      <c r="Y2095" s="51"/>
      <c r="Z2095" s="51"/>
      <c r="AA2095" s="51"/>
      <c r="AB2095" s="34" t="s">
        <v>5420</v>
      </c>
      <c r="AC2095" s="34" t="str">
        <f>_xlfn.XLOOKUP(B2095,[4]ALL!$B:$B,[4]ALL!$N:$N,"")</f>
        <v/>
      </c>
      <c r="AD2095" s="34" t="s">
        <v>5420</v>
      </c>
      <c r="AE2095" s="34"/>
      <c r="AF2095" s="36" t="s">
        <v>5420</v>
      </c>
      <c r="AG2095" s="29"/>
      <c r="AH2095" s="35"/>
      <c r="AI2095" s="29"/>
      <c r="AJ2095" s="29" t="s">
        <v>5420</v>
      </c>
      <c r="AK2095" s="36" t="s">
        <v>5420</v>
      </c>
      <c r="AL2095" s="36" t="s">
        <v>5420</v>
      </c>
      <c r="AM2095" s="36" t="s">
        <v>5420</v>
      </c>
      <c r="AN2095" s="36" t="s">
        <v>5420</v>
      </c>
      <c r="AO2095" s="36" t="s">
        <v>5420</v>
      </c>
      <c r="AP2095" s="36" t="s">
        <v>5420</v>
      </c>
      <c r="AQ2095" s="36" t="s">
        <v>5420</v>
      </c>
      <c r="AR2095" s="36" t="s">
        <v>5420</v>
      </c>
      <c r="AS2095" s="36" t="s">
        <v>5420</v>
      </c>
      <c r="AT2095" s="36" t="s">
        <v>5420</v>
      </c>
      <c r="AU2095" s="36" t="s">
        <v>5420</v>
      </c>
      <c r="AV2095" s="36" t="s">
        <v>5420</v>
      </c>
      <c r="AW2095" s="45"/>
      <c r="AX2095" s="45" t="s">
        <v>5420</v>
      </c>
      <c r="AY2095" s="45" t="s">
        <v>5420</v>
      </c>
      <c r="AZ2095" s="45" t="s">
        <v>5420</v>
      </c>
      <c r="BA2095" s="36" t="s">
        <v>5420</v>
      </c>
    </row>
    <row r="2096" spans="1:53" s="58" customFormat="1" ht="15.6" hidden="1" x14ac:dyDescent="0.3">
      <c r="A2096" s="27" t="s">
        <v>4078</v>
      </c>
      <c r="B2096" s="28" t="s">
        <v>4079</v>
      </c>
      <c r="C2096" s="29" t="str">
        <f>_xlfn.XLOOKUP(B2096,'[1]daily break down'!$D:$D,'[1]daily break down'!$E:$E,"")</f>
        <v>LITTORAL</v>
      </c>
      <c r="D2096" s="27" t="s">
        <v>11</v>
      </c>
      <c r="E2096" s="27" t="s">
        <v>12</v>
      </c>
      <c r="F2096" s="29" t="s">
        <v>31</v>
      </c>
      <c r="G2096" s="27" t="s">
        <v>4076</v>
      </c>
      <c r="H2096" s="30" t="str">
        <f>_xlfn.XLOOKUP(B2096,[2]CALCULATION!$B:$B,[2]CALCULATION!$H:$H,"")</f>
        <v>ZTE</v>
      </c>
      <c r="I2096" s="25">
        <v>0</v>
      </c>
      <c r="J2096" s="25">
        <v>0</v>
      </c>
      <c r="K2096" s="25">
        <v>0</v>
      </c>
      <c r="L2096" s="25">
        <v>0</v>
      </c>
      <c r="M2096" s="25">
        <v>0</v>
      </c>
      <c r="N2096" s="25">
        <v>0</v>
      </c>
      <c r="O2096" s="25">
        <v>0</v>
      </c>
      <c r="P2096" s="25" t="s">
        <v>6366</v>
      </c>
      <c r="Q2096" s="31" t="s">
        <v>5364</v>
      </c>
      <c r="R2096" s="31"/>
      <c r="S2096" s="32" t="str" cm="1">
        <f t="array" ref="S2096">IFERROR(_xlfn.IFS(
U2096="MPR ISSUE","PDH",
U2096="BSS Hardware Issue","BSS",
U2096="Sites strategiques, MLL, Pylone, etc.","ENVTECH",
U2096="AKTIVCO DEFAUT GE &amp; POWER Cabinet","AKTIVCO",
U2096="AKTIVCO Coupure ENEO &amp; Baisse de tension","AKTIVCO GRID ONLY",
U2096="Coupure ENEO &amp; Baisse de tension","IHS GRID ONLY",
U2096="Defaut GE &amp; POWER Cabinet","IHS",
U2096="Sharing","Partners",
U2096="Sites strategiques &amp; DataCenter","SST &amp; DC",
U2096="Exclu","Exclu",
U2096="SAT","SAT",
U2096="SPARE-ISSUE","SPARE-ISSUE",
U2096="Fiber CAmtel","TRANS_FO_CAMTEL",
U2096="Fiber AOF","Fiber AOF",
U2096="Projet OCM (HUAWEI)","TRAVAUX-HUAWEI",
U2096="Projet OCM (NOKIA)","TRAVAUX-NOKIA",
U2096="ACCESS-ISSUE","ACCESS-ISSUE",
U2096="Projet OCM (ZTE, NOKIA, autres projets)","TRAVAUX OCM",
U2096="No root CAuse","No root cause",
U2096="ODU HS","PDH",
U2096="IP &amp; VLAN","PDH",
U2096="Warehouse HUAWEI","SPARE-ISSUE",
U2096="SPARE-HS","SPARE-ISSUE",
U2096="Power Telco","BSS"
),"")</f>
        <v/>
      </c>
      <c r="T2096" s="32" t="str" cm="1">
        <f t="array" ref="T2096">IFERROR(_xlfn.IFS(
U2096="MPR ISSUE","TX ISSUE",
U2096="BSS Hardware Issue","RAN ISSUE",
U2096="Sites strategiques, MLL, Pylone, etc.","ENVTECH",
U2096="AKTIVCO DEFAUT GE &amp; POWER Cabinet","POWER ISSUE",
U2096="AKTIVCO Coupure ENEO &amp; Baisse de tension","POWER ISSUE",
U2096="Coupure ENEO &amp; Baisse de tension","POWER ISSUE",
U2096="Defaut GE &amp; POWER Cabinet","POWER ISSUE",
U2096="Sharing","POWER ISSUE",
U2096="Sites strategiques &amp; DataCenter","POWER ISSUE",
U2096="Exclu","Exclu",
U2096="SAT","TX ISSUE",
U2096="SPARE-ISSUE","SPARE-ISSUE",
U2096="Fiber CAmtel","TX ISSUE",
U2096="Fiber AOF","TX ISSUE",
U2096="Projet OCM (HUAWEI)","TRAVAUX-HUAWEI",
U2096="Projet OCM (NOKIA)","TRAVAUX -NOKIA",
U2096="ACCESS-ISSUE","ACCESS-ISSUE",
U2096="Projet OCM (ZTE, NOKIA, autres projets)","TRAVAUX OCM",
U2096="No root CAuse","No root cause",
U2096="ODU HS","TX ISSUE",
U2096="IP &amp; VLAN","TX ISSUE",
U2096="Warehouse HUAWEI","SPARE-ISSUE",
U2096="SPARE-HS","SPARE-ISSUE",
U2096="Power Telco","RAN ISSUE"
),"")</f>
        <v/>
      </c>
      <c r="U2096" s="33"/>
      <c r="V2096" s="32" t="str" cm="1">
        <f t="array" ref="V2096">IFERROR(_xlfn.IFS(
U2096="MPR ISSUE","ACTIVE",
U2096="BSS Hardware Issue","ACTIVE",
U2096="Sites strategiques, MLL, Pylone, etc.","PASSIVE",
U2096="AKTIVCO DEFAUT GE &amp; POWER Cabinet","PASSIVE",
U2096="AKTIVCO Coupure ENEO &amp; Baisse de tension","PASSIVE",
U2096="Coupure ENEO &amp; Baisse de tension","PASSIVE",
U2096="Defaut GE &amp; POWER Cabinet","PASSIVE",
U2096="Sharing","PASSIVE",
U2096="Sites strategiques &amp; DataCenter","PASSIVE",
U2096="Exclu","Exclu",
U2096="SAT","ACTIVE",
U2096="SPARE-ISSUE","SPARE-ISSUE",
U2096="Fiber CAmtel","ACTIVE",
U2096="Fiber AOF","ACTIVE",
U2096="Projet OCM (HUAWEI)","PLANNED WORKS",
U2096="Projet OCM (NOKIA)","PLANNED WORKS",
U2096="ACCESS-ISSUE","ACCESS-ISSUE",
U2096="Projet OCM (ZTE, NOKIA, autres projets)","PLANNED WORKS",
U2096="No root CAuse","No root cause",
U2096="ODU HS","ACTIVE",
U2096="IP &amp; VLAN","ACTIVE",
U2096="Warehouse HUAWEI","SPARE-ISSUE",
U2096="SPARE-HS","SPARE-ISSUE",
U2096="Power Telco","ACTIVE"
),"")</f>
        <v/>
      </c>
      <c r="W2096" s="51"/>
      <c r="X2096" s="51"/>
      <c r="Y2096" s="51"/>
      <c r="Z2096" s="51"/>
      <c r="AA2096" s="51"/>
      <c r="AB2096" s="34" t="s">
        <v>5420</v>
      </c>
      <c r="AC2096" s="34" t="str">
        <f>_xlfn.XLOOKUP(B2096,[4]ALL!$B:$B,[4]ALL!$N:$N,"")</f>
        <v/>
      </c>
      <c r="AD2096" s="34" t="s">
        <v>5420</v>
      </c>
      <c r="AE2096" s="34"/>
      <c r="AF2096" s="36" t="s">
        <v>5420</v>
      </c>
      <c r="AG2096" s="29"/>
      <c r="AH2096" s="35"/>
      <c r="AI2096" s="29"/>
      <c r="AJ2096" s="29" t="s">
        <v>5420</v>
      </c>
      <c r="AK2096" s="36" t="s">
        <v>5420</v>
      </c>
      <c r="AL2096" s="36" t="s">
        <v>5420</v>
      </c>
      <c r="AM2096" s="36" t="s">
        <v>5420</v>
      </c>
      <c r="AN2096" s="36" t="s">
        <v>5420</v>
      </c>
      <c r="AO2096" s="36" t="s">
        <v>5420</v>
      </c>
      <c r="AP2096" s="36" t="s">
        <v>5420</v>
      </c>
      <c r="AQ2096" s="36" t="s">
        <v>5420</v>
      </c>
      <c r="AR2096" s="36" t="s">
        <v>5420</v>
      </c>
      <c r="AS2096" s="36" t="s">
        <v>5420</v>
      </c>
      <c r="AT2096" s="36" t="s">
        <v>5420</v>
      </c>
      <c r="AU2096" s="36" t="s">
        <v>5420</v>
      </c>
      <c r="AV2096" s="36" t="s">
        <v>5420</v>
      </c>
      <c r="AW2096" s="45"/>
      <c r="AX2096" s="45" t="s">
        <v>5420</v>
      </c>
      <c r="AY2096" s="45" t="s">
        <v>5420</v>
      </c>
      <c r="AZ2096" s="45" t="s">
        <v>5420</v>
      </c>
      <c r="BA2096" s="36" t="s">
        <v>5420</v>
      </c>
    </row>
    <row r="2097" spans="1:53" s="58" customFormat="1" ht="15.6" hidden="1" x14ac:dyDescent="0.3">
      <c r="A2097" s="27" t="s">
        <v>4080</v>
      </c>
      <c r="B2097" s="28" t="s">
        <v>4081</v>
      </c>
      <c r="C2097" s="29" t="str">
        <f>_xlfn.XLOOKUP(B2097,'[1]daily break down'!$D:$D,'[1]daily break down'!$E:$E,"")</f>
        <v>CENTRE</v>
      </c>
      <c r="D2097" s="27" t="s">
        <v>11</v>
      </c>
      <c r="E2097" s="27" t="s">
        <v>12</v>
      </c>
      <c r="F2097" s="29" t="s">
        <v>37</v>
      </c>
      <c r="G2097" s="27" t="s">
        <v>1578</v>
      </c>
      <c r="H2097" s="30" t="str">
        <f>_xlfn.XLOOKUP(B2097,[2]CALCULATION!$B:$B,[2]CALCULATION!$H:$H,"")</f>
        <v>ZTE</v>
      </c>
      <c r="I2097" s="25">
        <v>0</v>
      </c>
      <c r="J2097" s="25">
        <v>0</v>
      </c>
      <c r="K2097" s="25">
        <v>0</v>
      </c>
      <c r="L2097" s="25">
        <v>0</v>
      </c>
      <c r="M2097" s="25">
        <v>0</v>
      </c>
      <c r="N2097" s="25">
        <v>0</v>
      </c>
      <c r="O2097" s="25">
        <v>0</v>
      </c>
      <c r="P2097" s="25" t="s">
        <v>6366</v>
      </c>
      <c r="Q2097" s="31" t="s">
        <v>5364</v>
      </c>
      <c r="R2097" s="31"/>
      <c r="S2097" s="32" t="str" cm="1">
        <f t="array" ref="S2097">IFERROR(_xlfn.IFS(
U2097="MPR ISSUE","PDH",
U2097="BSS Hardware Issue","BSS",
U2097="Sites strategiques, MLL, Pylone, etc.","ENVTECH",
U2097="AKTIVCO DEFAUT GE &amp; POWER Cabinet","AKTIVCO",
U2097="AKTIVCO Coupure ENEO &amp; Baisse de tension","AKTIVCO GRID ONLY",
U2097="Coupure ENEO &amp; Baisse de tension","IHS GRID ONLY",
U2097="Defaut GE &amp; POWER Cabinet","IHS",
U2097="Sharing","Partners",
U2097="Sites strategiques &amp; DataCenter","SST &amp; DC",
U2097="Exclu","Exclu",
U2097="SAT","SAT",
U2097="SPARE-ISSUE","SPARE-ISSUE",
U2097="Fiber CAmtel","TRANS_FO_CAMTEL",
U2097="Fiber AOF","Fiber AOF",
U2097="Projet OCM (HUAWEI)","TRAVAUX-HUAWEI",
U2097="Projet OCM (NOKIA)","TRAVAUX-NOKIA",
U2097="ACCESS-ISSUE","ACCESS-ISSUE",
U2097="Projet OCM (ZTE, NOKIA, autres projets)","TRAVAUX OCM",
U2097="No root CAuse","No root cause",
U2097="ODU HS","PDH",
U2097="IP &amp; VLAN","PDH",
U2097="Warehouse HUAWEI","SPARE-ISSUE",
U2097="SPARE-HS","SPARE-ISSUE",
U2097="Power Telco","BSS"
),"")</f>
        <v/>
      </c>
      <c r="T2097" s="32" t="str" cm="1">
        <f t="array" ref="T2097">IFERROR(_xlfn.IFS(
U2097="MPR ISSUE","TX ISSUE",
U2097="BSS Hardware Issue","RAN ISSUE",
U2097="Sites strategiques, MLL, Pylone, etc.","ENVTECH",
U2097="AKTIVCO DEFAUT GE &amp; POWER Cabinet","POWER ISSUE",
U2097="AKTIVCO Coupure ENEO &amp; Baisse de tension","POWER ISSUE",
U2097="Coupure ENEO &amp; Baisse de tension","POWER ISSUE",
U2097="Defaut GE &amp; POWER Cabinet","POWER ISSUE",
U2097="Sharing","POWER ISSUE",
U2097="Sites strategiques &amp; DataCenter","POWER ISSUE",
U2097="Exclu","Exclu",
U2097="SAT","TX ISSUE",
U2097="SPARE-ISSUE","SPARE-ISSUE",
U2097="Fiber CAmtel","TX ISSUE",
U2097="Fiber AOF","TX ISSUE",
U2097="Projet OCM (HUAWEI)","TRAVAUX-HUAWEI",
U2097="Projet OCM (NOKIA)","TRAVAUX -NOKIA",
U2097="ACCESS-ISSUE","ACCESS-ISSUE",
U2097="Projet OCM (ZTE, NOKIA, autres projets)","TRAVAUX OCM",
U2097="No root CAuse","No root cause",
U2097="ODU HS","TX ISSUE",
U2097="IP &amp; VLAN","TX ISSUE",
U2097="Warehouse HUAWEI","SPARE-ISSUE",
U2097="SPARE-HS","SPARE-ISSUE",
U2097="Power Telco","RAN ISSUE"
),"")</f>
        <v/>
      </c>
      <c r="U2097" s="33"/>
      <c r="V2097" s="32" t="str" cm="1">
        <f t="array" ref="V2097">IFERROR(_xlfn.IFS(
U2097="MPR ISSUE","ACTIVE",
U2097="BSS Hardware Issue","ACTIVE",
U2097="Sites strategiques, MLL, Pylone, etc.","PASSIVE",
U2097="AKTIVCO DEFAUT GE &amp; POWER Cabinet","PASSIVE",
U2097="AKTIVCO Coupure ENEO &amp; Baisse de tension","PASSIVE",
U2097="Coupure ENEO &amp; Baisse de tension","PASSIVE",
U2097="Defaut GE &amp; POWER Cabinet","PASSIVE",
U2097="Sharing","PASSIVE",
U2097="Sites strategiques &amp; DataCenter","PASSIVE",
U2097="Exclu","Exclu",
U2097="SAT","ACTIVE",
U2097="SPARE-ISSUE","SPARE-ISSUE",
U2097="Fiber CAmtel","ACTIVE",
U2097="Fiber AOF","ACTIVE",
U2097="Projet OCM (HUAWEI)","PLANNED WORKS",
U2097="Projet OCM (NOKIA)","PLANNED WORKS",
U2097="ACCESS-ISSUE","ACCESS-ISSUE",
U2097="Projet OCM (ZTE, NOKIA, autres projets)","PLANNED WORKS",
U2097="No root CAuse","No root cause",
U2097="ODU HS","ACTIVE",
U2097="IP &amp; VLAN","ACTIVE",
U2097="Warehouse HUAWEI","SPARE-ISSUE",
U2097="SPARE-HS","SPARE-ISSUE",
U2097="Power Telco","ACTIVE"
),"")</f>
        <v/>
      </c>
      <c r="W2097" s="51"/>
      <c r="X2097" s="51"/>
      <c r="Y2097" s="51"/>
      <c r="Z2097" s="51"/>
      <c r="AA2097" s="51"/>
      <c r="AB2097" s="34" t="s">
        <v>5420</v>
      </c>
      <c r="AC2097" s="34" t="str">
        <f>_xlfn.XLOOKUP(B2097,[4]ALL!$B:$B,[4]ALL!$N:$N,"")</f>
        <v/>
      </c>
      <c r="AD2097" s="34" t="s">
        <v>5420</v>
      </c>
      <c r="AE2097" s="34"/>
      <c r="AF2097" s="36" t="s">
        <v>5420</v>
      </c>
      <c r="AG2097" s="29"/>
      <c r="AH2097" s="35"/>
      <c r="AI2097" s="29"/>
      <c r="AJ2097" s="29" t="s">
        <v>5420</v>
      </c>
      <c r="AK2097" s="36" t="s">
        <v>5420</v>
      </c>
      <c r="AL2097" s="36" t="s">
        <v>5420</v>
      </c>
      <c r="AM2097" s="36" t="s">
        <v>5420</v>
      </c>
      <c r="AN2097" s="36" t="s">
        <v>5420</v>
      </c>
      <c r="AO2097" s="36" t="s">
        <v>5420</v>
      </c>
      <c r="AP2097" s="36" t="s">
        <v>5420</v>
      </c>
      <c r="AQ2097" s="36" t="s">
        <v>5420</v>
      </c>
      <c r="AR2097" s="36" t="s">
        <v>5420</v>
      </c>
      <c r="AS2097" s="36" t="s">
        <v>5420</v>
      </c>
      <c r="AT2097" s="36" t="s">
        <v>5420</v>
      </c>
      <c r="AU2097" s="36" t="s">
        <v>5420</v>
      </c>
      <c r="AV2097" s="36" t="s">
        <v>5420</v>
      </c>
      <c r="AW2097" s="45"/>
      <c r="AX2097" s="45" t="s">
        <v>5420</v>
      </c>
      <c r="AY2097" s="45" t="s">
        <v>5420</v>
      </c>
      <c r="AZ2097" s="45" t="s">
        <v>5420</v>
      </c>
      <c r="BA2097" s="36" t="s">
        <v>5420</v>
      </c>
    </row>
    <row r="2098" spans="1:53" s="58" customFormat="1" ht="15.6" hidden="1" x14ac:dyDescent="0.3">
      <c r="A2098" s="27" t="s">
        <v>4082</v>
      </c>
      <c r="B2098" s="28" t="s">
        <v>4083</v>
      </c>
      <c r="C2098" s="29" t="str">
        <f>_xlfn.XLOOKUP(B2098,'[1]daily break down'!$D:$D,'[1]daily break down'!$E:$E,"")</f>
        <v>CENTRE</v>
      </c>
      <c r="D2098" s="27" t="s">
        <v>21</v>
      </c>
      <c r="E2098" s="27" t="s">
        <v>89</v>
      </c>
      <c r="F2098" s="29" t="s">
        <v>37</v>
      </c>
      <c r="G2098" s="27" t="s">
        <v>4082</v>
      </c>
      <c r="H2098" s="30" t="str">
        <f>_xlfn.XLOOKUP(B2098,[2]CALCULATION!$B:$B,[2]CALCULATION!$H:$H,"")</f>
        <v>ZTE</v>
      </c>
      <c r="I2098" s="25">
        <v>0</v>
      </c>
      <c r="J2098" s="25">
        <v>0</v>
      </c>
      <c r="K2098" s="25">
        <v>0</v>
      </c>
      <c r="L2098" s="25">
        <v>0</v>
      </c>
      <c r="M2098" s="25">
        <v>0</v>
      </c>
      <c r="N2098" s="25">
        <v>0</v>
      </c>
      <c r="O2098" s="25">
        <v>0</v>
      </c>
      <c r="P2098" s="25" t="s">
        <v>6366</v>
      </c>
      <c r="Q2098" s="31" t="s">
        <v>5364</v>
      </c>
      <c r="R2098" s="31"/>
      <c r="S2098" s="32" t="str" cm="1">
        <f t="array" ref="S2098">IFERROR(_xlfn.IFS(
U2098="MPR ISSUE","PDH",
U2098="BSS Hardware Issue","BSS",
U2098="Sites strategiques, MLL, Pylone, etc.","ENVTECH",
U2098="AKTIVCO DEFAUT GE &amp; POWER Cabinet","AKTIVCO",
U2098="AKTIVCO Coupure ENEO &amp; Baisse de tension","AKTIVCO GRID ONLY",
U2098="Coupure ENEO &amp; Baisse de tension","IHS GRID ONLY",
U2098="Defaut GE &amp; POWER Cabinet","IHS",
U2098="Sharing","Partners",
U2098="Sites strategiques &amp; DataCenter","SST &amp; DC",
U2098="Exclu","Exclu",
U2098="SAT","SAT",
U2098="SPARE-ISSUE","SPARE-ISSUE",
U2098="Fiber CAmtel","TRANS_FO_CAMTEL",
U2098="Fiber AOF","Fiber AOF",
U2098="Projet OCM (HUAWEI)","TRAVAUX-HUAWEI",
U2098="Projet OCM (NOKIA)","TRAVAUX-NOKIA",
U2098="ACCESS-ISSUE","ACCESS-ISSUE",
U2098="Projet OCM (ZTE, NOKIA, autres projets)","TRAVAUX OCM",
U2098="No root CAuse","No root cause",
U2098="ODU HS","PDH",
U2098="IP &amp; VLAN","PDH",
U2098="Warehouse HUAWEI","SPARE-ISSUE",
U2098="SPARE-HS","SPARE-ISSUE",
U2098="Power Telco","BSS"
),"")</f>
        <v/>
      </c>
      <c r="T2098" s="32" t="str" cm="1">
        <f t="array" ref="T2098">IFERROR(_xlfn.IFS(
U2098="MPR ISSUE","TX ISSUE",
U2098="BSS Hardware Issue","RAN ISSUE",
U2098="Sites strategiques, MLL, Pylone, etc.","ENVTECH",
U2098="AKTIVCO DEFAUT GE &amp; POWER Cabinet","POWER ISSUE",
U2098="AKTIVCO Coupure ENEO &amp; Baisse de tension","POWER ISSUE",
U2098="Coupure ENEO &amp; Baisse de tension","POWER ISSUE",
U2098="Defaut GE &amp; POWER Cabinet","POWER ISSUE",
U2098="Sharing","POWER ISSUE",
U2098="Sites strategiques &amp; DataCenter","POWER ISSUE",
U2098="Exclu","Exclu",
U2098="SAT","TX ISSUE",
U2098="SPARE-ISSUE","SPARE-ISSUE",
U2098="Fiber CAmtel","TX ISSUE",
U2098="Fiber AOF","TX ISSUE",
U2098="Projet OCM (HUAWEI)","TRAVAUX-HUAWEI",
U2098="Projet OCM (NOKIA)","TRAVAUX -NOKIA",
U2098="ACCESS-ISSUE","ACCESS-ISSUE",
U2098="Projet OCM (ZTE, NOKIA, autres projets)","TRAVAUX OCM",
U2098="No root CAuse","No root cause",
U2098="ODU HS","TX ISSUE",
U2098="IP &amp; VLAN","TX ISSUE",
U2098="Warehouse HUAWEI","SPARE-ISSUE",
U2098="SPARE-HS","SPARE-ISSUE",
U2098="Power Telco","RAN ISSUE"
),"")</f>
        <v/>
      </c>
      <c r="U2098" s="33"/>
      <c r="V2098" s="32" t="str" cm="1">
        <f t="array" ref="V2098">IFERROR(_xlfn.IFS(
U2098="MPR ISSUE","ACTIVE",
U2098="BSS Hardware Issue","ACTIVE",
U2098="Sites strategiques, MLL, Pylone, etc.","PASSIVE",
U2098="AKTIVCO DEFAUT GE &amp; POWER Cabinet","PASSIVE",
U2098="AKTIVCO Coupure ENEO &amp; Baisse de tension","PASSIVE",
U2098="Coupure ENEO &amp; Baisse de tension","PASSIVE",
U2098="Defaut GE &amp; POWER Cabinet","PASSIVE",
U2098="Sharing","PASSIVE",
U2098="Sites strategiques &amp; DataCenter","PASSIVE",
U2098="Exclu","Exclu",
U2098="SAT","ACTIVE",
U2098="SPARE-ISSUE","SPARE-ISSUE",
U2098="Fiber CAmtel","ACTIVE",
U2098="Fiber AOF","ACTIVE",
U2098="Projet OCM (HUAWEI)","PLANNED WORKS",
U2098="Projet OCM (NOKIA)","PLANNED WORKS",
U2098="ACCESS-ISSUE","ACCESS-ISSUE",
U2098="Projet OCM (ZTE, NOKIA, autres projets)","PLANNED WORKS",
U2098="No root CAuse","No root cause",
U2098="ODU HS","ACTIVE",
U2098="IP &amp; VLAN","ACTIVE",
U2098="Warehouse HUAWEI","SPARE-ISSUE",
U2098="SPARE-HS","SPARE-ISSUE",
U2098="Power Telco","ACTIVE"
),"")</f>
        <v/>
      </c>
      <c r="W2098" s="51"/>
      <c r="X2098" s="51"/>
      <c r="Y2098" s="51"/>
      <c r="Z2098" s="51"/>
      <c r="AA2098" s="51"/>
      <c r="AB2098" s="34" t="s">
        <v>5420</v>
      </c>
      <c r="AC2098" s="34" t="str">
        <f>_xlfn.XLOOKUP(B2098,[4]ALL!$B:$B,[4]ALL!$N:$N,"")</f>
        <v/>
      </c>
      <c r="AD2098" s="34" t="s">
        <v>5420</v>
      </c>
      <c r="AE2098" s="34"/>
      <c r="AF2098" s="36" t="s">
        <v>5420</v>
      </c>
      <c r="AG2098" s="29"/>
      <c r="AH2098" s="35"/>
      <c r="AI2098" s="29"/>
      <c r="AJ2098" s="29" t="s">
        <v>5420</v>
      </c>
      <c r="AK2098" s="36" t="s">
        <v>5420</v>
      </c>
      <c r="AL2098" s="36" t="s">
        <v>5420</v>
      </c>
      <c r="AM2098" s="36" t="s">
        <v>5420</v>
      </c>
      <c r="AN2098" s="36" t="s">
        <v>5420</v>
      </c>
      <c r="AO2098" s="36" t="s">
        <v>5420</v>
      </c>
      <c r="AP2098" s="36" t="s">
        <v>5420</v>
      </c>
      <c r="AQ2098" s="36" t="s">
        <v>5420</v>
      </c>
      <c r="AR2098" s="36" t="s">
        <v>5420</v>
      </c>
      <c r="AS2098" s="36" t="s">
        <v>5420</v>
      </c>
      <c r="AT2098" s="36" t="s">
        <v>5420</v>
      </c>
      <c r="AU2098" s="36" t="s">
        <v>5420</v>
      </c>
      <c r="AV2098" s="36" t="s">
        <v>5420</v>
      </c>
      <c r="AW2098" s="45"/>
      <c r="AX2098" s="45" t="s">
        <v>5420</v>
      </c>
      <c r="AY2098" s="45" t="s">
        <v>5420</v>
      </c>
      <c r="AZ2098" s="45" t="s">
        <v>5420</v>
      </c>
      <c r="BA2098" s="36" t="s">
        <v>5420</v>
      </c>
    </row>
    <row r="2099" spans="1:53" s="58" customFormat="1" ht="15.6" hidden="1" x14ac:dyDescent="0.3">
      <c r="A2099" s="27" t="s">
        <v>4084</v>
      </c>
      <c r="B2099" s="28" t="s">
        <v>4085</v>
      </c>
      <c r="C2099" s="29" t="str">
        <f>_xlfn.XLOOKUP(B2099,'[1]daily break down'!$D:$D,'[1]daily break down'!$E:$E,"")</f>
        <v>CENTRE</v>
      </c>
      <c r="D2099" s="27" t="s">
        <v>11</v>
      </c>
      <c r="E2099" s="27" t="s">
        <v>12</v>
      </c>
      <c r="F2099" s="29" t="s">
        <v>37</v>
      </c>
      <c r="G2099" s="27" t="s">
        <v>4084</v>
      </c>
      <c r="H2099" s="30" t="str">
        <f>_xlfn.XLOOKUP(B2099,[2]CALCULATION!$B:$B,[2]CALCULATION!$H:$H,"")</f>
        <v>ZTE</v>
      </c>
      <c r="I2099" s="25">
        <v>0</v>
      </c>
      <c r="J2099" s="25">
        <v>0</v>
      </c>
      <c r="K2099" s="25">
        <v>0</v>
      </c>
      <c r="L2099" s="25">
        <v>0</v>
      </c>
      <c r="M2099" s="25">
        <v>0</v>
      </c>
      <c r="N2099" s="25">
        <v>0</v>
      </c>
      <c r="O2099" s="25">
        <v>0</v>
      </c>
      <c r="P2099" s="25" t="s">
        <v>6366</v>
      </c>
      <c r="Q2099" s="31" t="str">
        <f>_xlfn.XLOOKUP(B2099,'[1]daily break down'!$D:$D,'[1]daily break down'!$O:$O,"")</f>
        <v>EXCLU</v>
      </c>
      <c r="R2099" s="31"/>
      <c r="S2099" s="32" t="str" cm="1">
        <f t="array" ref="S2099">IFERROR(_xlfn.IFS(
U2099="MPR ISSUE","PDH",
U2099="BSS Hardware Issue","BSS",
U2099="Sites strategiques, MLL, Pylone, etc.","ENVTECH",
U2099="AKTIVCO DEFAUT GE &amp; POWER Cabinet","AKTIVCO",
U2099="AKTIVCO Coupure ENEO &amp; Baisse de tension","AKTIVCO GRID ONLY",
U2099="Coupure ENEO &amp; Baisse de tension","IHS GRID ONLY",
U2099="Defaut GE &amp; POWER Cabinet","IHS",
U2099="Sharing","Partners",
U2099="Sites strategiques &amp; DataCenter","SST &amp; DC",
U2099="Exclu","Exclu",
U2099="SAT","SAT",
U2099="SPARE-ISSUE","SPARE-ISSUE",
U2099="Fiber CAmtel","TRANS_FO_CAMTEL",
U2099="Fiber AOF","Fiber AOF",
U2099="Projet OCM (HUAWEI)","TRAVAUX-HUAWEI",
U2099="Projet OCM (NOKIA)","TRAVAUX-NOKIA",
U2099="ACCESS-ISSUE","ACCESS-ISSUE",
U2099="Projet OCM (ZTE, NOKIA, autres projets)","TRAVAUX OCM",
U2099="No root CAuse","No root cause",
U2099="ODU HS","PDH",
U2099="IP &amp; VLAN","PDH",
U2099="Warehouse HUAWEI","SPARE-ISSUE",
U2099="SPARE-HS","SPARE-ISSUE",
U2099="Power Telco","BSS"
),"")</f>
        <v/>
      </c>
      <c r="T2099" s="32" t="str" cm="1">
        <f t="array" ref="T2099">IFERROR(_xlfn.IFS(
U2099="MPR ISSUE","TX ISSUE",
U2099="BSS Hardware Issue","RAN ISSUE",
U2099="Sites strategiques, MLL, Pylone, etc.","ENVTECH",
U2099="AKTIVCO DEFAUT GE &amp; POWER Cabinet","POWER ISSUE",
U2099="AKTIVCO Coupure ENEO &amp; Baisse de tension","POWER ISSUE",
U2099="Coupure ENEO &amp; Baisse de tension","POWER ISSUE",
U2099="Defaut GE &amp; POWER Cabinet","POWER ISSUE",
U2099="Sharing","POWER ISSUE",
U2099="Sites strategiques &amp; DataCenter","POWER ISSUE",
U2099="Exclu","Exclu",
U2099="SAT","TX ISSUE",
U2099="SPARE-ISSUE","SPARE-ISSUE",
U2099="Fiber CAmtel","TX ISSUE",
U2099="Fiber AOF","TX ISSUE",
U2099="Projet OCM (HUAWEI)","TRAVAUX-HUAWEI",
U2099="Projet OCM (NOKIA)","TRAVAUX -NOKIA",
U2099="ACCESS-ISSUE","ACCESS-ISSUE",
U2099="Projet OCM (ZTE, NOKIA, autres projets)","TRAVAUX OCM",
U2099="No root CAuse","No root cause",
U2099="ODU HS","TX ISSUE",
U2099="IP &amp; VLAN","TX ISSUE",
U2099="Warehouse HUAWEI","SPARE-ISSUE",
U2099="SPARE-HS","SPARE-ISSUE",
U2099="Power Telco","RAN ISSUE"
),"")</f>
        <v/>
      </c>
      <c r="U2099" s="33"/>
      <c r="V2099" s="32" t="str" cm="1">
        <f t="array" ref="V2099">IFERROR(_xlfn.IFS(
U2099="MPR ISSUE","ACTIVE",
U2099="BSS Hardware Issue","ACTIVE",
U2099="Sites strategiques, MLL, Pylone, etc.","PASSIVE",
U2099="AKTIVCO DEFAUT GE &amp; POWER Cabinet","PASSIVE",
U2099="AKTIVCO Coupure ENEO &amp; Baisse de tension","PASSIVE",
U2099="Coupure ENEO &amp; Baisse de tension","PASSIVE",
U2099="Defaut GE &amp; POWER Cabinet","PASSIVE",
U2099="Sharing","PASSIVE",
U2099="Sites strategiques &amp; DataCenter","PASSIVE",
U2099="Exclu","Exclu",
U2099="SAT","ACTIVE",
U2099="SPARE-ISSUE","SPARE-ISSUE",
U2099="Fiber CAmtel","ACTIVE",
U2099="Fiber AOF","ACTIVE",
U2099="Projet OCM (HUAWEI)","PLANNED WORKS",
U2099="Projet OCM (NOKIA)","PLANNED WORKS",
U2099="ACCESS-ISSUE","ACCESS-ISSUE",
U2099="Projet OCM (ZTE, NOKIA, autres projets)","PLANNED WORKS",
U2099="No root CAuse","No root cause",
U2099="ODU HS","ACTIVE",
U2099="IP &amp; VLAN","ACTIVE",
U2099="Warehouse HUAWEI","SPARE-ISSUE",
U2099="SPARE-HS","SPARE-ISSUE",
U2099="Power Telco","ACTIVE"
),"")</f>
        <v/>
      </c>
      <c r="W2099" s="51"/>
      <c r="X2099" s="51"/>
      <c r="Y2099" s="51"/>
      <c r="Z2099" s="51"/>
      <c r="AA2099" s="51"/>
      <c r="AB2099" s="34" t="s">
        <v>5420</v>
      </c>
      <c r="AC2099" s="34" t="str">
        <f>_xlfn.XLOOKUP(B2099,[4]ALL!$B:$B,[4]ALL!$N:$N,"")</f>
        <v/>
      </c>
      <c r="AD2099" s="34" t="s">
        <v>5420</v>
      </c>
      <c r="AE2099" s="34"/>
      <c r="AF2099" s="36" t="s">
        <v>5420</v>
      </c>
      <c r="AG2099" s="29"/>
      <c r="AH2099" s="35"/>
      <c r="AI2099" s="29"/>
      <c r="AJ2099" s="29" t="s">
        <v>5420</v>
      </c>
      <c r="AK2099" s="36" t="s">
        <v>5420</v>
      </c>
      <c r="AL2099" s="36" t="s">
        <v>5420</v>
      </c>
      <c r="AM2099" s="36" t="s">
        <v>5420</v>
      </c>
      <c r="AN2099" s="36" t="s">
        <v>5420</v>
      </c>
      <c r="AO2099" s="36" t="s">
        <v>5420</v>
      </c>
      <c r="AP2099" s="36" t="s">
        <v>5420</v>
      </c>
      <c r="AQ2099" s="36" t="s">
        <v>5420</v>
      </c>
      <c r="AR2099" s="36" t="s">
        <v>5420</v>
      </c>
      <c r="AS2099" s="36" t="s">
        <v>5420</v>
      </c>
      <c r="AT2099" s="36" t="s">
        <v>5420</v>
      </c>
      <c r="AU2099" s="36" t="s">
        <v>5420</v>
      </c>
      <c r="AV2099" s="36" t="s">
        <v>5420</v>
      </c>
      <c r="AW2099" s="45"/>
      <c r="AX2099" s="45" t="s">
        <v>5420</v>
      </c>
      <c r="AY2099" s="45" t="s">
        <v>5420</v>
      </c>
      <c r="AZ2099" s="45" t="s">
        <v>5420</v>
      </c>
      <c r="BA2099" s="36" t="s">
        <v>5420</v>
      </c>
    </row>
    <row r="2100" spans="1:53" s="58" customFormat="1" ht="15.6" hidden="1" x14ac:dyDescent="0.3">
      <c r="A2100" s="27" t="s">
        <v>4086</v>
      </c>
      <c r="B2100" s="28" t="s">
        <v>4087</v>
      </c>
      <c r="C2100" s="29" t="str">
        <f>_xlfn.XLOOKUP(B2100,'[1]daily break down'!$D:$D,'[1]daily break down'!$E:$E,"")</f>
        <v>LITTORAL</v>
      </c>
      <c r="D2100" s="27" t="s">
        <v>11</v>
      </c>
      <c r="E2100" s="27" t="s">
        <v>12</v>
      </c>
      <c r="F2100" s="29" t="s">
        <v>31</v>
      </c>
      <c r="G2100" s="27" t="s">
        <v>3689</v>
      </c>
      <c r="H2100" s="30" t="str">
        <f>_xlfn.XLOOKUP(B2100,[2]CALCULATION!$B:$B,[2]CALCULATION!$H:$H,"")</f>
        <v>ZTE</v>
      </c>
      <c r="I2100" s="25">
        <v>0</v>
      </c>
      <c r="J2100" s="25">
        <v>0</v>
      </c>
      <c r="K2100" s="25">
        <v>0</v>
      </c>
      <c r="L2100" s="25">
        <v>0</v>
      </c>
      <c r="M2100" s="25">
        <v>0</v>
      </c>
      <c r="N2100" s="25">
        <v>0</v>
      </c>
      <c r="O2100" s="25">
        <v>0</v>
      </c>
      <c r="P2100" s="25" t="s">
        <v>6366</v>
      </c>
      <c r="Q2100" s="31" t="s">
        <v>5364</v>
      </c>
      <c r="R2100" s="31"/>
      <c r="S2100" s="32" t="str" cm="1">
        <f t="array" ref="S2100">IFERROR(_xlfn.IFS(
U2100="MPR ISSUE","PDH",
U2100="BSS Hardware Issue","BSS",
U2100="Sites strategiques, MLL, Pylone, etc.","ENVTECH",
U2100="AKTIVCO DEFAUT GE &amp; POWER Cabinet","AKTIVCO",
U2100="AKTIVCO Coupure ENEO &amp; Baisse de tension","AKTIVCO GRID ONLY",
U2100="Coupure ENEO &amp; Baisse de tension","IHS GRID ONLY",
U2100="Defaut GE &amp; POWER Cabinet","IHS",
U2100="Sharing","Partners",
U2100="Sites strategiques &amp; DataCenter","SST &amp; DC",
U2100="Exclu","Exclu",
U2100="SAT","SAT",
U2100="SPARE-ISSUE","SPARE-ISSUE",
U2100="Fiber CAmtel","TRANS_FO_CAMTEL",
U2100="Fiber AOF","Fiber AOF",
U2100="Projet OCM (HUAWEI)","TRAVAUX-HUAWEI",
U2100="Projet OCM (NOKIA)","TRAVAUX-NOKIA",
U2100="ACCESS-ISSUE","ACCESS-ISSUE",
U2100="Projet OCM (ZTE, NOKIA, autres projets)","TRAVAUX OCM",
U2100="No root CAuse","No root cause",
U2100="ODU HS","PDH",
U2100="IP &amp; VLAN","PDH",
U2100="Warehouse HUAWEI","SPARE-ISSUE",
U2100="SPARE-HS","SPARE-ISSUE",
U2100="Power Telco","BSS"
),"")</f>
        <v/>
      </c>
      <c r="T2100" s="32" t="str" cm="1">
        <f t="array" ref="T2100">IFERROR(_xlfn.IFS(
U2100="MPR ISSUE","TX ISSUE",
U2100="BSS Hardware Issue","RAN ISSUE",
U2100="Sites strategiques, MLL, Pylone, etc.","ENVTECH",
U2100="AKTIVCO DEFAUT GE &amp; POWER Cabinet","POWER ISSUE",
U2100="AKTIVCO Coupure ENEO &amp; Baisse de tension","POWER ISSUE",
U2100="Coupure ENEO &amp; Baisse de tension","POWER ISSUE",
U2100="Defaut GE &amp; POWER Cabinet","POWER ISSUE",
U2100="Sharing","POWER ISSUE",
U2100="Sites strategiques &amp; DataCenter","POWER ISSUE",
U2100="Exclu","Exclu",
U2100="SAT","TX ISSUE",
U2100="SPARE-ISSUE","SPARE-ISSUE",
U2100="Fiber CAmtel","TX ISSUE",
U2100="Fiber AOF","TX ISSUE",
U2100="Projet OCM (HUAWEI)","TRAVAUX-HUAWEI",
U2100="Projet OCM (NOKIA)","TRAVAUX -NOKIA",
U2100="ACCESS-ISSUE","ACCESS-ISSUE",
U2100="Projet OCM (ZTE, NOKIA, autres projets)","TRAVAUX OCM",
U2100="No root CAuse","No root cause",
U2100="ODU HS","TX ISSUE",
U2100="IP &amp; VLAN","TX ISSUE",
U2100="Warehouse HUAWEI","SPARE-ISSUE",
U2100="SPARE-HS","SPARE-ISSUE",
U2100="Power Telco","RAN ISSUE"
),"")</f>
        <v/>
      </c>
      <c r="U2100" s="33"/>
      <c r="V2100" s="32" t="str" cm="1">
        <f t="array" ref="V2100">IFERROR(_xlfn.IFS(
U2100="MPR ISSUE","ACTIVE",
U2100="BSS Hardware Issue","ACTIVE",
U2100="Sites strategiques, MLL, Pylone, etc.","PASSIVE",
U2100="AKTIVCO DEFAUT GE &amp; POWER Cabinet","PASSIVE",
U2100="AKTIVCO Coupure ENEO &amp; Baisse de tension","PASSIVE",
U2100="Coupure ENEO &amp; Baisse de tension","PASSIVE",
U2100="Defaut GE &amp; POWER Cabinet","PASSIVE",
U2100="Sharing","PASSIVE",
U2100="Sites strategiques &amp; DataCenter","PASSIVE",
U2100="Exclu","Exclu",
U2100="SAT","ACTIVE",
U2100="SPARE-ISSUE","SPARE-ISSUE",
U2100="Fiber CAmtel","ACTIVE",
U2100="Fiber AOF","ACTIVE",
U2100="Projet OCM (HUAWEI)","PLANNED WORKS",
U2100="Projet OCM (NOKIA)","PLANNED WORKS",
U2100="ACCESS-ISSUE","ACCESS-ISSUE",
U2100="Projet OCM (ZTE, NOKIA, autres projets)","PLANNED WORKS",
U2100="No root CAuse","No root cause",
U2100="ODU HS","ACTIVE",
U2100="IP &amp; VLAN","ACTIVE",
U2100="Warehouse HUAWEI","SPARE-ISSUE",
U2100="SPARE-HS","SPARE-ISSUE",
U2100="Power Telco","ACTIVE"
),"")</f>
        <v/>
      </c>
      <c r="W2100" s="51"/>
      <c r="X2100" s="51"/>
      <c r="Y2100" s="51"/>
      <c r="Z2100" s="51"/>
      <c r="AA2100" s="51"/>
      <c r="AB2100" s="34" t="s">
        <v>5420</v>
      </c>
      <c r="AC2100" s="34" t="str">
        <f>_xlfn.XLOOKUP(B2100,[4]ALL!$B:$B,[4]ALL!$N:$N,"")</f>
        <v/>
      </c>
      <c r="AD2100" s="34" t="s">
        <v>5420</v>
      </c>
      <c r="AE2100" s="34"/>
      <c r="AF2100" s="36" t="s">
        <v>5420</v>
      </c>
      <c r="AG2100" s="29"/>
      <c r="AH2100" s="35"/>
      <c r="AI2100" s="29"/>
      <c r="AJ2100" s="29" t="s">
        <v>5420</v>
      </c>
      <c r="AK2100" s="36" t="s">
        <v>5420</v>
      </c>
      <c r="AL2100" s="36" t="s">
        <v>5420</v>
      </c>
      <c r="AM2100" s="36" t="s">
        <v>5420</v>
      </c>
      <c r="AN2100" s="36" t="s">
        <v>5420</v>
      </c>
      <c r="AO2100" s="36" t="s">
        <v>5420</v>
      </c>
      <c r="AP2100" s="36" t="s">
        <v>5420</v>
      </c>
      <c r="AQ2100" s="36" t="s">
        <v>5420</v>
      </c>
      <c r="AR2100" s="36" t="s">
        <v>5420</v>
      </c>
      <c r="AS2100" s="36" t="s">
        <v>5420</v>
      </c>
      <c r="AT2100" s="36" t="s">
        <v>5420</v>
      </c>
      <c r="AU2100" s="36" t="s">
        <v>5420</v>
      </c>
      <c r="AV2100" s="36" t="s">
        <v>5420</v>
      </c>
      <c r="AW2100" s="45"/>
      <c r="AX2100" s="45" t="s">
        <v>5420</v>
      </c>
      <c r="AY2100" s="45" t="s">
        <v>5420</v>
      </c>
      <c r="AZ2100" s="45" t="s">
        <v>5420</v>
      </c>
      <c r="BA2100" s="36" t="s">
        <v>5420</v>
      </c>
    </row>
    <row r="2101" spans="1:53" s="58" customFormat="1" ht="15.6" hidden="1" x14ac:dyDescent="0.3">
      <c r="A2101" s="27" t="s">
        <v>4090</v>
      </c>
      <c r="B2101" s="28" t="s">
        <v>4091</v>
      </c>
      <c r="C2101" s="29" t="str">
        <f>_xlfn.XLOOKUP(B2101,'[1]daily break down'!$D:$D,'[1]daily break down'!$E:$E,"")</f>
        <v>OUEST</v>
      </c>
      <c r="D2101" s="27" t="s">
        <v>11</v>
      </c>
      <c r="E2101" s="27" t="s">
        <v>12</v>
      </c>
      <c r="F2101" s="29" t="s">
        <v>102</v>
      </c>
      <c r="G2101" s="27" t="s">
        <v>4092</v>
      </c>
      <c r="H2101" s="30" t="str">
        <f>_xlfn.XLOOKUP(B2101,[2]CALCULATION!$B:$B,[2]CALCULATION!$H:$H,"")</f>
        <v>ZTE</v>
      </c>
      <c r="I2101" s="25">
        <v>0</v>
      </c>
      <c r="J2101" s="25">
        <v>0</v>
      </c>
      <c r="K2101" s="25">
        <v>0</v>
      </c>
      <c r="L2101" s="25">
        <v>0</v>
      </c>
      <c r="M2101" s="25">
        <v>0</v>
      </c>
      <c r="N2101" s="25">
        <v>0</v>
      </c>
      <c r="O2101" s="25">
        <v>0</v>
      </c>
      <c r="P2101" s="25" t="s">
        <v>6366</v>
      </c>
      <c r="Q2101" s="31" t="s">
        <v>5364</v>
      </c>
      <c r="R2101" s="31"/>
      <c r="S2101" s="32" t="str" cm="1">
        <f t="array" ref="S2101">IFERROR(_xlfn.IFS(
U2101="MPR ISSUE","PDH",
U2101="BSS Hardware Issue","BSS",
U2101="Sites strategiques, MLL, Pylone, etc.","ENVTECH",
U2101="AKTIVCO DEFAUT GE &amp; POWER Cabinet","AKTIVCO",
U2101="AKTIVCO Coupure ENEO &amp; Baisse de tension","AKTIVCO GRID ONLY",
U2101="Coupure ENEO &amp; Baisse de tension","IHS GRID ONLY",
U2101="Defaut GE &amp; POWER Cabinet","IHS",
U2101="Sharing","Partners",
U2101="Sites strategiques &amp; DataCenter","SST &amp; DC",
U2101="Exclu","Exclu",
U2101="SAT","SAT",
U2101="SPARE-ISSUE","SPARE-ISSUE",
U2101="Fiber CAmtel","TRANS_FO_CAMTEL",
U2101="Fiber AOF","Fiber AOF",
U2101="Projet OCM (HUAWEI)","TRAVAUX-HUAWEI",
U2101="Projet OCM (NOKIA)","TRAVAUX-NOKIA",
U2101="ACCESS-ISSUE","ACCESS-ISSUE",
U2101="Projet OCM (ZTE, NOKIA, autres projets)","TRAVAUX OCM",
U2101="No root CAuse","No root cause",
U2101="ODU HS","PDH",
U2101="IP &amp; VLAN","PDH",
U2101="Warehouse HUAWEI","SPARE-ISSUE",
U2101="SPARE-HS","SPARE-ISSUE",
U2101="Power Telco","BSS"
),"")</f>
        <v/>
      </c>
      <c r="T2101" s="32" t="str" cm="1">
        <f t="array" ref="T2101">IFERROR(_xlfn.IFS(
U2101="MPR ISSUE","TX ISSUE",
U2101="BSS Hardware Issue","RAN ISSUE",
U2101="Sites strategiques, MLL, Pylone, etc.","ENVTECH",
U2101="AKTIVCO DEFAUT GE &amp; POWER Cabinet","POWER ISSUE",
U2101="AKTIVCO Coupure ENEO &amp; Baisse de tension","POWER ISSUE",
U2101="Coupure ENEO &amp; Baisse de tension","POWER ISSUE",
U2101="Defaut GE &amp; POWER Cabinet","POWER ISSUE",
U2101="Sharing","POWER ISSUE",
U2101="Sites strategiques &amp; DataCenter","POWER ISSUE",
U2101="Exclu","Exclu",
U2101="SAT","TX ISSUE",
U2101="SPARE-ISSUE","SPARE-ISSUE",
U2101="Fiber CAmtel","TX ISSUE",
U2101="Fiber AOF","TX ISSUE",
U2101="Projet OCM (HUAWEI)","TRAVAUX-HUAWEI",
U2101="Projet OCM (NOKIA)","TRAVAUX -NOKIA",
U2101="ACCESS-ISSUE","ACCESS-ISSUE",
U2101="Projet OCM (ZTE, NOKIA, autres projets)","TRAVAUX OCM",
U2101="No root CAuse","No root cause",
U2101="ODU HS","TX ISSUE",
U2101="IP &amp; VLAN","TX ISSUE",
U2101="Warehouse HUAWEI","SPARE-ISSUE",
U2101="SPARE-HS","SPARE-ISSUE",
U2101="Power Telco","RAN ISSUE"
),"")</f>
        <v/>
      </c>
      <c r="U2101" s="33"/>
      <c r="V2101" s="32" t="str" cm="1">
        <f t="array" ref="V2101">IFERROR(_xlfn.IFS(
U2101="MPR ISSUE","ACTIVE",
U2101="BSS Hardware Issue","ACTIVE",
U2101="Sites strategiques, MLL, Pylone, etc.","PASSIVE",
U2101="AKTIVCO DEFAUT GE &amp; POWER Cabinet","PASSIVE",
U2101="AKTIVCO Coupure ENEO &amp; Baisse de tension","PASSIVE",
U2101="Coupure ENEO &amp; Baisse de tension","PASSIVE",
U2101="Defaut GE &amp; POWER Cabinet","PASSIVE",
U2101="Sharing","PASSIVE",
U2101="Sites strategiques &amp; DataCenter","PASSIVE",
U2101="Exclu","Exclu",
U2101="SAT","ACTIVE",
U2101="SPARE-ISSUE","SPARE-ISSUE",
U2101="Fiber CAmtel","ACTIVE",
U2101="Fiber AOF","ACTIVE",
U2101="Projet OCM (HUAWEI)","PLANNED WORKS",
U2101="Projet OCM (NOKIA)","PLANNED WORKS",
U2101="ACCESS-ISSUE","ACCESS-ISSUE",
U2101="Projet OCM (ZTE, NOKIA, autres projets)","PLANNED WORKS",
U2101="No root CAuse","No root cause",
U2101="ODU HS","ACTIVE",
U2101="IP &amp; VLAN","ACTIVE",
U2101="Warehouse HUAWEI","SPARE-ISSUE",
U2101="SPARE-HS","SPARE-ISSUE",
U2101="Power Telco","ACTIVE"
),"")</f>
        <v/>
      </c>
      <c r="W2101" s="51"/>
      <c r="X2101" s="51"/>
      <c r="Y2101" s="51"/>
      <c r="Z2101" s="51"/>
      <c r="AA2101" s="51"/>
      <c r="AB2101" s="34" t="s">
        <v>5420</v>
      </c>
      <c r="AC2101" s="34" t="str">
        <f>_xlfn.XLOOKUP(B2101,[4]ALL!$B:$B,[4]ALL!$N:$N,"")</f>
        <v/>
      </c>
      <c r="AD2101" s="34" t="s">
        <v>5420</v>
      </c>
      <c r="AE2101" s="34"/>
      <c r="AF2101" s="36" t="s">
        <v>5420</v>
      </c>
      <c r="AG2101" s="29"/>
      <c r="AH2101" s="35"/>
      <c r="AI2101" s="29"/>
      <c r="AJ2101" s="29" t="s">
        <v>5420</v>
      </c>
      <c r="AK2101" s="36" t="s">
        <v>5420</v>
      </c>
      <c r="AL2101" s="36" t="s">
        <v>5420</v>
      </c>
      <c r="AM2101" s="36" t="s">
        <v>5420</v>
      </c>
      <c r="AN2101" s="36" t="s">
        <v>5420</v>
      </c>
      <c r="AO2101" s="36" t="s">
        <v>5420</v>
      </c>
      <c r="AP2101" s="36" t="s">
        <v>5420</v>
      </c>
      <c r="AQ2101" s="36" t="s">
        <v>5420</v>
      </c>
      <c r="AR2101" s="36" t="s">
        <v>5420</v>
      </c>
      <c r="AS2101" s="36" t="s">
        <v>5420</v>
      </c>
      <c r="AT2101" s="36" t="s">
        <v>5420</v>
      </c>
      <c r="AU2101" s="36" t="s">
        <v>5420</v>
      </c>
      <c r="AV2101" s="36" t="s">
        <v>5420</v>
      </c>
      <c r="AW2101" s="45"/>
      <c r="AX2101" s="45" t="s">
        <v>5420</v>
      </c>
      <c r="AY2101" s="45" t="s">
        <v>5420</v>
      </c>
      <c r="AZ2101" s="45" t="s">
        <v>5420</v>
      </c>
      <c r="BA2101" s="36" t="s">
        <v>5420</v>
      </c>
    </row>
    <row r="2102" spans="1:53" s="58" customFormat="1" ht="15.6" hidden="1" x14ac:dyDescent="0.3">
      <c r="A2102" s="27" t="s">
        <v>4097</v>
      </c>
      <c r="B2102" s="28" t="s">
        <v>4098</v>
      </c>
      <c r="C2102" s="29" t="str">
        <f>_xlfn.XLOOKUP(B2102,'[1]daily break down'!$D:$D,'[1]daily break down'!$E:$E,"")</f>
        <v>CENTRE</v>
      </c>
      <c r="D2102" s="27" t="s">
        <v>11</v>
      </c>
      <c r="E2102" s="27" t="s">
        <v>1130</v>
      </c>
      <c r="F2102" s="29" t="s">
        <v>226</v>
      </c>
      <c r="G2102" s="27" t="s">
        <v>4097</v>
      </c>
      <c r="H2102" s="30" t="str">
        <f>_xlfn.XLOOKUP(B2102,[2]CALCULATION!$B:$B,[2]CALCULATION!$H:$H,"")</f>
        <v>ZTE</v>
      </c>
      <c r="I2102" s="25">
        <v>0</v>
      </c>
      <c r="J2102" s="25">
        <v>0</v>
      </c>
      <c r="K2102" s="25">
        <v>0</v>
      </c>
      <c r="L2102" s="25">
        <v>0</v>
      </c>
      <c r="M2102" s="25">
        <v>0</v>
      </c>
      <c r="N2102" s="25">
        <v>0</v>
      </c>
      <c r="O2102" s="25">
        <v>0</v>
      </c>
      <c r="P2102" s="25" t="s">
        <v>6366</v>
      </c>
      <c r="Q2102" s="31" t="s">
        <v>5364</v>
      </c>
      <c r="R2102" s="31"/>
      <c r="S2102" s="32" t="str" cm="1">
        <f t="array" ref="S2102">IFERROR(_xlfn.IFS(
U2102="MPR ISSUE","PDH",
U2102="BSS Hardware Issue","BSS",
U2102="Sites strategiques, MLL, Pylone, etc.","ENVTECH",
U2102="AKTIVCO DEFAUT GE &amp; POWER Cabinet","AKTIVCO",
U2102="AKTIVCO Coupure ENEO &amp; Baisse de tension","AKTIVCO GRID ONLY",
U2102="Coupure ENEO &amp; Baisse de tension","IHS GRID ONLY",
U2102="Defaut GE &amp; POWER Cabinet","IHS",
U2102="Sharing","Partners",
U2102="Sites strategiques &amp; DataCenter","SST &amp; DC",
U2102="Exclu","Exclu",
U2102="SAT","SAT",
U2102="SPARE-ISSUE","SPARE-ISSUE",
U2102="Fiber CAmtel","TRANS_FO_CAMTEL",
U2102="Fiber AOF","Fiber AOF",
U2102="Projet OCM (HUAWEI)","TRAVAUX-HUAWEI",
U2102="Projet OCM (NOKIA)","TRAVAUX-NOKIA",
U2102="ACCESS-ISSUE","ACCESS-ISSUE",
U2102="Projet OCM (ZTE, NOKIA, autres projets)","TRAVAUX OCM",
U2102="No root CAuse","No root cause",
U2102="ODU HS","PDH",
U2102="IP &amp; VLAN","PDH",
U2102="Warehouse HUAWEI","SPARE-ISSUE",
U2102="SPARE-HS","SPARE-ISSUE",
U2102="Power Telco","BSS"
),"")</f>
        <v/>
      </c>
      <c r="T2102" s="32" t="str" cm="1">
        <f t="array" ref="T2102">IFERROR(_xlfn.IFS(
U2102="MPR ISSUE","TX ISSUE",
U2102="BSS Hardware Issue","RAN ISSUE",
U2102="Sites strategiques, MLL, Pylone, etc.","ENVTECH",
U2102="AKTIVCO DEFAUT GE &amp; POWER Cabinet","POWER ISSUE",
U2102="AKTIVCO Coupure ENEO &amp; Baisse de tension","POWER ISSUE",
U2102="Coupure ENEO &amp; Baisse de tension","POWER ISSUE",
U2102="Defaut GE &amp; POWER Cabinet","POWER ISSUE",
U2102="Sharing","POWER ISSUE",
U2102="Sites strategiques &amp; DataCenter","POWER ISSUE",
U2102="Exclu","Exclu",
U2102="SAT","TX ISSUE",
U2102="SPARE-ISSUE","SPARE-ISSUE",
U2102="Fiber CAmtel","TX ISSUE",
U2102="Fiber AOF","TX ISSUE",
U2102="Projet OCM (HUAWEI)","TRAVAUX-HUAWEI",
U2102="Projet OCM (NOKIA)","TRAVAUX -NOKIA",
U2102="ACCESS-ISSUE","ACCESS-ISSUE",
U2102="Projet OCM (ZTE, NOKIA, autres projets)","TRAVAUX OCM",
U2102="No root CAuse","No root cause",
U2102="ODU HS","TX ISSUE",
U2102="IP &amp; VLAN","TX ISSUE",
U2102="Warehouse HUAWEI","SPARE-ISSUE",
U2102="SPARE-HS","SPARE-ISSUE",
U2102="Power Telco","RAN ISSUE"
),"")</f>
        <v/>
      </c>
      <c r="U2102" s="33"/>
      <c r="V2102" s="32" t="str" cm="1">
        <f t="array" ref="V2102">IFERROR(_xlfn.IFS(
U2102="MPR ISSUE","ACTIVE",
U2102="BSS Hardware Issue","ACTIVE",
U2102="Sites strategiques, MLL, Pylone, etc.","PASSIVE",
U2102="AKTIVCO DEFAUT GE &amp; POWER Cabinet","PASSIVE",
U2102="AKTIVCO Coupure ENEO &amp; Baisse de tension","PASSIVE",
U2102="Coupure ENEO &amp; Baisse de tension","PASSIVE",
U2102="Defaut GE &amp; POWER Cabinet","PASSIVE",
U2102="Sharing","PASSIVE",
U2102="Sites strategiques &amp; DataCenter","PASSIVE",
U2102="Exclu","Exclu",
U2102="SAT","ACTIVE",
U2102="SPARE-ISSUE","SPARE-ISSUE",
U2102="Fiber CAmtel","ACTIVE",
U2102="Fiber AOF","ACTIVE",
U2102="Projet OCM (HUAWEI)","PLANNED WORKS",
U2102="Projet OCM (NOKIA)","PLANNED WORKS",
U2102="ACCESS-ISSUE","ACCESS-ISSUE",
U2102="Projet OCM (ZTE, NOKIA, autres projets)","PLANNED WORKS",
U2102="No root CAuse","No root cause",
U2102="ODU HS","ACTIVE",
U2102="IP &amp; VLAN","ACTIVE",
U2102="Warehouse HUAWEI","SPARE-ISSUE",
U2102="SPARE-HS","SPARE-ISSUE",
U2102="Power Telco","ACTIVE"
),"")</f>
        <v/>
      </c>
      <c r="W2102" s="51"/>
      <c r="X2102" s="51"/>
      <c r="Y2102" s="51"/>
      <c r="Z2102" s="51"/>
      <c r="AA2102" s="51"/>
      <c r="AB2102" s="34" t="s">
        <v>5420</v>
      </c>
      <c r="AC2102" s="34" t="str">
        <f>_xlfn.XLOOKUP(B2102,[4]ALL!$B:$B,[4]ALL!$N:$N,"")</f>
        <v/>
      </c>
      <c r="AD2102" s="34" t="s">
        <v>5420</v>
      </c>
      <c r="AE2102" s="34"/>
      <c r="AF2102" s="36" t="s">
        <v>5420</v>
      </c>
      <c r="AG2102" s="29"/>
      <c r="AH2102" s="35"/>
      <c r="AI2102" s="29"/>
      <c r="AJ2102" s="29" t="s">
        <v>5420</v>
      </c>
      <c r="AK2102" s="36" t="s">
        <v>5420</v>
      </c>
      <c r="AL2102" s="36" t="s">
        <v>5420</v>
      </c>
      <c r="AM2102" s="36" t="s">
        <v>5420</v>
      </c>
      <c r="AN2102" s="36" t="s">
        <v>5420</v>
      </c>
      <c r="AO2102" s="36" t="s">
        <v>5420</v>
      </c>
      <c r="AP2102" s="36" t="s">
        <v>5420</v>
      </c>
      <c r="AQ2102" s="36" t="s">
        <v>5420</v>
      </c>
      <c r="AR2102" s="36" t="s">
        <v>5420</v>
      </c>
      <c r="AS2102" s="36" t="s">
        <v>5420</v>
      </c>
      <c r="AT2102" s="36" t="s">
        <v>5420</v>
      </c>
      <c r="AU2102" s="36" t="s">
        <v>5420</v>
      </c>
      <c r="AV2102" s="36" t="s">
        <v>5420</v>
      </c>
      <c r="AW2102" s="45"/>
      <c r="AX2102" s="45" t="s">
        <v>5420</v>
      </c>
      <c r="AY2102" s="45" t="s">
        <v>5420</v>
      </c>
      <c r="AZ2102" s="45" t="s">
        <v>5420</v>
      </c>
      <c r="BA2102" s="36" t="s">
        <v>5420</v>
      </c>
    </row>
    <row r="2103" spans="1:53" s="58" customFormat="1" ht="15.6" hidden="1" x14ac:dyDescent="0.3">
      <c r="A2103" s="27" t="s">
        <v>4099</v>
      </c>
      <c r="B2103" s="28" t="s">
        <v>4100</v>
      </c>
      <c r="C2103" s="29" t="str">
        <f>_xlfn.XLOOKUP(B2103,'[1]daily break down'!$D:$D,'[1]daily break down'!$E:$E,"")</f>
        <v>SUD-OUEST</v>
      </c>
      <c r="D2103" s="27" t="s">
        <v>11</v>
      </c>
      <c r="E2103" s="27" t="s">
        <v>12</v>
      </c>
      <c r="F2103" s="29" t="s">
        <v>13</v>
      </c>
      <c r="G2103" s="27" t="s">
        <v>3462</v>
      </c>
      <c r="H2103" s="37" t="str">
        <f>_xlfn.XLOOKUP(B2103,[2]CALCULATION!$B:$B,[2]CALCULATION!$H:$H,"")</f>
        <v>HUAWEI</v>
      </c>
      <c r="I2103" s="25">
        <v>0</v>
      </c>
      <c r="J2103" s="25">
        <v>0</v>
      </c>
      <c r="K2103" s="25">
        <v>0</v>
      </c>
      <c r="L2103" s="25">
        <v>0.18227450040378615</v>
      </c>
      <c r="M2103" s="25">
        <v>0</v>
      </c>
      <c r="N2103" s="25">
        <v>0</v>
      </c>
      <c r="O2103" s="25">
        <v>0.27606917727497127</v>
      </c>
      <c r="P2103" s="25" t="s">
        <v>6366</v>
      </c>
      <c r="Q2103" s="31" t="str">
        <f>_xlfn.XLOOKUP(B2103,'[1]daily break down'!$D:$D,'[1]daily break down'!$O:$O,"")</f>
        <v>Insecurity</v>
      </c>
      <c r="R2103" s="31"/>
      <c r="S2103" s="32" t="str" cm="1">
        <f t="array" ref="S2103">IFERROR(_xlfn.IFS(
U2103="MPR ISSUE","PDH",
U2103="BSS Hardware Issue","BSS",
U2103="Sites strategiques, MLL, Pylone, etc.","ENVTECH",
U2103="AKTIVCO DEFAUT GE &amp; POWER Cabinet","AKTIVCO",
U2103="AKTIVCO Coupure ENEO &amp; Baisse de tension","AKTIVCO GRID ONLY",
U2103="Coupure ENEO &amp; Baisse de tension","IHS GRID ONLY",
U2103="Defaut GE &amp; POWER Cabinet","IHS",
U2103="Sharing","Partners",
U2103="Sites strategiques &amp; DataCenter","SST &amp; DC",
U2103="Exclu","Exclu",
U2103="SAT","SAT",
U2103="SPARE-ISSUE","SPARE-ISSUE",
U2103="Fiber CAmtel","TRANS_FO_CAMTEL",
U2103="Fiber AOF","Fiber AOF",
U2103="Projet OCM (HUAWEI)","TRAVAUX-HUAWEI",
U2103="Projet OCM (NOKIA)","TRAVAUX-NOKIA",
U2103="ACCESS-ISSUE","ACCESS-ISSUE",
U2103="Projet OCM (ZTE, NOKIA, autres projets)","TRAVAUX OCM",
U2103="No root CAuse","No root cause",
U2103="ODU HS","PDH",
U2103="IP &amp; VLAN","PDH",
U2103="Warehouse HUAWEI","SPARE-ISSUE",
U2103="SPARE-HS","SPARE-ISSUE",
U2103="Power Telco","BSS"
),"")</f>
        <v/>
      </c>
      <c r="T2103" s="32" t="str" cm="1">
        <f t="array" ref="T2103">IFERROR(_xlfn.IFS(
U2103="MPR ISSUE","TX ISSUE",
U2103="BSS Hardware Issue","RAN ISSUE",
U2103="Sites strategiques, MLL, Pylone, etc.","ENVTECH",
U2103="AKTIVCO DEFAUT GE &amp; POWER Cabinet","POWER ISSUE",
U2103="AKTIVCO Coupure ENEO &amp; Baisse de tension","POWER ISSUE",
U2103="Coupure ENEO &amp; Baisse de tension","POWER ISSUE",
U2103="Defaut GE &amp; POWER Cabinet","POWER ISSUE",
U2103="Sharing","POWER ISSUE",
U2103="Sites strategiques &amp; DataCenter","POWER ISSUE",
U2103="Exclu","Exclu",
U2103="SAT","TX ISSUE",
U2103="SPARE-ISSUE","SPARE-ISSUE",
U2103="Fiber CAmtel","TX ISSUE",
U2103="Fiber AOF","TX ISSUE",
U2103="Projet OCM (HUAWEI)","TRAVAUX-HUAWEI",
U2103="Projet OCM (NOKIA)","TRAVAUX -NOKIA",
U2103="ACCESS-ISSUE","ACCESS-ISSUE",
U2103="Projet OCM (ZTE, NOKIA, autres projets)","TRAVAUX OCM",
U2103="No root CAuse","No root cause",
U2103="ODU HS","TX ISSUE",
U2103="IP &amp; VLAN","TX ISSUE",
U2103="Warehouse HUAWEI","SPARE-ISSUE",
U2103="SPARE-HS","SPARE-ISSUE",
U2103="Power Telco","RAN ISSUE"
),"")</f>
        <v/>
      </c>
      <c r="U2103" s="33"/>
      <c r="V2103" s="32" t="str" cm="1">
        <f t="array" ref="V2103">IFERROR(_xlfn.IFS(
U2103="MPR ISSUE","ACTIVE",
U2103="BSS Hardware Issue","ACTIVE",
U2103="Sites strategiques, MLL, Pylone, etc.","PASSIVE",
U2103="AKTIVCO DEFAUT GE &amp; POWER Cabinet","PASSIVE",
U2103="AKTIVCO Coupure ENEO &amp; Baisse de tension","PASSIVE",
U2103="Coupure ENEO &amp; Baisse de tension","PASSIVE",
U2103="Defaut GE &amp; POWER Cabinet","PASSIVE",
U2103="Sharing","PASSIVE",
U2103="Sites strategiques &amp; DataCenter","PASSIVE",
U2103="Exclu","Exclu",
U2103="SAT","ACTIVE",
U2103="SPARE-ISSUE","SPARE-ISSUE",
U2103="Fiber CAmtel","ACTIVE",
U2103="Fiber AOF","ACTIVE",
U2103="Projet OCM (HUAWEI)","PLANNED WORKS",
U2103="Projet OCM (NOKIA)","PLANNED WORKS",
U2103="ACCESS-ISSUE","ACCESS-ISSUE",
U2103="Projet OCM (ZTE, NOKIA, autres projets)","PLANNED WORKS",
U2103="No root CAuse","No root cause",
U2103="ODU HS","ACTIVE",
U2103="IP &amp; VLAN","ACTIVE",
U2103="Warehouse HUAWEI","SPARE-ISSUE",
U2103="SPARE-HS","SPARE-ISSUE",
U2103="Power Telco","ACTIVE"
),"")</f>
        <v/>
      </c>
      <c r="W2103" s="51"/>
      <c r="X2103" s="51"/>
      <c r="Y2103" s="51"/>
      <c r="Z2103" s="51"/>
      <c r="AA2103" s="51"/>
      <c r="AB2103" s="34" t="s">
        <v>5420</v>
      </c>
      <c r="AC2103" s="34" t="str">
        <f>_xlfn.XLOOKUP(B2103,[4]ALL!$B:$B,[4]ALL!$N:$N,"")</f>
        <v/>
      </c>
      <c r="AD2103" s="34" t="s">
        <v>5420</v>
      </c>
      <c r="AE2103" s="34"/>
      <c r="AF2103" s="36" t="s">
        <v>5420</v>
      </c>
      <c r="AG2103" s="29"/>
      <c r="AH2103" s="35"/>
      <c r="AI2103" s="29"/>
      <c r="AJ2103" s="29" t="s">
        <v>5420</v>
      </c>
      <c r="AK2103" s="36" t="s">
        <v>5420</v>
      </c>
      <c r="AL2103" s="36" t="s">
        <v>5420</v>
      </c>
      <c r="AM2103" s="36" t="s">
        <v>5420</v>
      </c>
      <c r="AN2103" s="36" t="s">
        <v>5420</v>
      </c>
      <c r="AO2103" s="36" t="s">
        <v>5420</v>
      </c>
      <c r="AP2103" s="36" t="s">
        <v>5420</v>
      </c>
      <c r="AQ2103" s="36" t="s">
        <v>5420</v>
      </c>
      <c r="AR2103" s="36" t="s">
        <v>5420</v>
      </c>
      <c r="AS2103" s="36" t="s">
        <v>5420</v>
      </c>
      <c r="AT2103" s="36" t="s">
        <v>5420</v>
      </c>
      <c r="AU2103" s="36" t="s">
        <v>5420</v>
      </c>
      <c r="AV2103" s="36" t="s">
        <v>5420</v>
      </c>
      <c r="AW2103" s="45"/>
      <c r="AX2103" s="45" t="s">
        <v>5420</v>
      </c>
      <c r="AY2103" s="45" t="s">
        <v>5420</v>
      </c>
      <c r="AZ2103" s="45" t="s">
        <v>5420</v>
      </c>
      <c r="BA2103" s="36" t="s">
        <v>5420</v>
      </c>
    </row>
    <row r="2104" spans="1:53" s="58" customFormat="1" ht="15.6" hidden="1" x14ac:dyDescent="0.3">
      <c r="A2104" s="27" t="s">
        <v>4104</v>
      </c>
      <c r="B2104" s="28" t="s">
        <v>4105</v>
      </c>
      <c r="C2104" s="29" t="str">
        <f>_xlfn.XLOOKUP(B2104,'[1]daily break down'!$D:$D,'[1]daily break down'!$E:$E,"")</f>
        <v>SUD-OUEST</v>
      </c>
      <c r="D2104" s="27" t="s">
        <v>11</v>
      </c>
      <c r="E2104" s="27" t="s">
        <v>12</v>
      </c>
      <c r="F2104" s="29" t="s">
        <v>31</v>
      </c>
      <c r="G2104" s="27" t="s">
        <v>4106</v>
      </c>
      <c r="H2104" s="37" t="str">
        <f>_xlfn.XLOOKUP(B2104,[2]CALCULATION!$B:$B,[2]CALCULATION!$H:$H,"")</f>
        <v>HUAWEI</v>
      </c>
      <c r="I2104" s="25">
        <v>0</v>
      </c>
      <c r="J2104" s="25">
        <v>0</v>
      </c>
      <c r="K2104" s="25">
        <v>0</v>
      </c>
      <c r="L2104" s="25">
        <v>0</v>
      </c>
      <c r="M2104" s="25">
        <v>2.675261747609386E-4</v>
      </c>
      <c r="N2104" s="25">
        <v>0</v>
      </c>
      <c r="O2104" s="25">
        <v>9.8949014504912502E-2</v>
      </c>
      <c r="P2104" s="25" t="s">
        <v>6366</v>
      </c>
      <c r="Q2104" s="31" t="s">
        <v>5364</v>
      </c>
      <c r="R2104" s="31"/>
      <c r="S2104" s="32" t="str" cm="1">
        <f t="array" ref="S2104">IFERROR(_xlfn.IFS(
U2104="MPR ISSUE","PDH",
U2104="BSS Hardware Issue","BSS",
U2104="Sites strategiques, MLL, Pylone, etc.","ENVTECH",
U2104="AKTIVCO DEFAUT GE &amp; POWER Cabinet","AKTIVCO",
U2104="AKTIVCO Coupure ENEO &amp; Baisse de tension","AKTIVCO GRID ONLY",
U2104="Coupure ENEO &amp; Baisse de tension","IHS GRID ONLY",
U2104="Defaut GE &amp; POWER Cabinet","IHS",
U2104="Sharing","Partners",
U2104="Sites strategiques &amp; DataCenter","SST &amp; DC",
U2104="Exclu","Exclu",
U2104="SAT","SAT",
U2104="SPARE-ISSUE","SPARE-ISSUE",
U2104="Fiber CAmtel","TRANS_FO_CAMTEL",
U2104="Fiber AOF","Fiber AOF",
U2104="Projet OCM (HUAWEI)","TRAVAUX-HUAWEI",
U2104="Projet OCM (NOKIA)","TRAVAUX-NOKIA",
U2104="ACCESS-ISSUE","ACCESS-ISSUE",
U2104="Projet OCM (ZTE, NOKIA, autres projets)","TRAVAUX OCM",
U2104="No root CAuse","No root cause",
U2104="ODU HS","PDH",
U2104="IP &amp; VLAN","PDH",
U2104="Warehouse HUAWEI","SPARE-ISSUE",
U2104="SPARE-HS","SPARE-ISSUE",
U2104="Power Telco","BSS"
),"")</f>
        <v/>
      </c>
      <c r="T2104" s="32" t="str" cm="1">
        <f t="array" ref="T2104">IFERROR(_xlfn.IFS(
U2104="MPR ISSUE","TX ISSUE",
U2104="BSS Hardware Issue","RAN ISSUE",
U2104="Sites strategiques, MLL, Pylone, etc.","ENVTECH",
U2104="AKTIVCO DEFAUT GE &amp; POWER Cabinet","POWER ISSUE",
U2104="AKTIVCO Coupure ENEO &amp; Baisse de tension","POWER ISSUE",
U2104="Coupure ENEO &amp; Baisse de tension","POWER ISSUE",
U2104="Defaut GE &amp; POWER Cabinet","POWER ISSUE",
U2104="Sharing","POWER ISSUE",
U2104="Sites strategiques &amp; DataCenter","POWER ISSUE",
U2104="Exclu","Exclu",
U2104="SAT","TX ISSUE",
U2104="SPARE-ISSUE","SPARE-ISSUE",
U2104="Fiber CAmtel","TX ISSUE",
U2104="Fiber AOF","TX ISSUE",
U2104="Projet OCM (HUAWEI)","TRAVAUX-HUAWEI",
U2104="Projet OCM (NOKIA)","TRAVAUX -NOKIA",
U2104="ACCESS-ISSUE","ACCESS-ISSUE",
U2104="Projet OCM (ZTE, NOKIA, autres projets)","TRAVAUX OCM",
U2104="No root CAuse","No root cause",
U2104="ODU HS","TX ISSUE",
U2104="IP &amp; VLAN","TX ISSUE",
U2104="Warehouse HUAWEI","SPARE-ISSUE",
U2104="SPARE-HS","SPARE-ISSUE",
U2104="Power Telco","RAN ISSUE"
),"")</f>
        <v/>
      </c>
      <c r="U2104" s="33"/>
      <c r="V2104" s="32" t="str" cm="1">
        <f t="array" ref="V2104">IFERROR(_xlfn.IFS(
U2104="MPR ISSUE","ACTIVE",
U2104="BSS Hardware Issue","ACTIVE",
U2104="Sites strategiques, MLL, Pylone, etc.","PASSIVE",
U2104="AKTIVCO DEFAUT GE &amp; POWER Cabinet","PASSIVE",
U2104="AKTIVCO Coupure ENEO &amp; Baisse de tension","PASSIVE",
U2104="Coupure ENEO &amp; Baisse de tension","PASSIVE",
U2104="Defaut GE &amp; POWER Cabinet","PASSIVE",
U2104="Sharing","PASSIVE",
U2104="Sites strategiques &amp; DataCenter","PASSIVE",
U2104="Exclu","Exclu",
U2104="SAT","ACTIVE",
U2104="SPARE-ISSUE","SPARE-ISSUE",
U2104="Fiber CAmtel","ACTIVE",
U2104="Fiber AOF","ACTIVE",
U2104="Projet OCM (HUAWEI)","PLANNED WORKS",
U2104="Projet OCM (NOKIA)","PLANNED WORKS",
U2104="ACCESS-ISSUE","ACCESS-ISSUE",
U2104="Projet OCM (ZTE, NOKIA, autres projets)","PLANNED WORKS",
U2104="No root CAuse","No root cause",
U2104="ODU HS","ACTIVE",
U2104="IP &amp; VLAN","ACTIVE",
U2104="Warehouse HUAWEI","SPARE-ISSUE",
U2104="SPARE-HS","SPARE-ISSUE",
U2104="Power Telco","ACTIVE"
),"")</f>
        <v/>
      </c>
      <c r="W2104" s="51"/>
      <c r="X2104" s="51"/>
      <c r="Y2104" s="51"/>
      <c r="Z2104" s="51"/>
      <c r="AA2104" s="51"/>
      <c r="AB2104" s="34" t="s">
        <v>5420</v>
      </c>
      <c r="AC2104" s="34" t="str">
        <f>_xlfn.XLOOKUP(B2104,[4]ALL!$B:$B,[4]ALL!$N:$N,"")</f>
        <v/>
      </c>
      <c r="AD2104" s="34" t="s">
        <v>5420</v>
      </c>
      <c r="AE2104" s="34"/>
      <c r="AF2104" s="36" t="s">
        <v>5420</v>
      </c>
      <c r="AG2104" s="29"/>
      <c r="AH2104" s="35"/>
      <c r="AI2104" s="29"/>
      <c r="AJ2104" s="29" t="s">
        <v>5420</v>
      </c>
      <c r="AK2104" s="36" t="s">
        <v>5420</v>
      </c>
      <c r="AL2104" s="36" t="s">
        <v>5420</v>
      </c>
      <c r="AM2104" s="36" t="s">
        <v>5420</v>
      </c>
      <c r="AN2104" s="36" t="s">
        <v>5420</v>
      </c>
      <c r="AO2104" s="36" t="s">
        <v>5420</v>
      </c>
      <c r="AP2104" s="36" t="s">
        <v>5420</v>
      </c>
      <c r="AQ2104" s="36" t="s">
        <v>5420</v>
      </c>
      <c r="AR2104" s="36" t="s">
        <v>5420</v>
      </c>
      <c r="AS2104" s="36" t="s">
        <v>5420</v>
      </c>
      <c r="AT2104" s="36" t="s">
        <v>5420</v>
      </c>
      <c r="AU2104" s="36" t="s">
        <v>5420</v>
      </c>
      <c r="AV2104" s="36" t="s">
        <v>5420</v>
      </c>
      <c r="AW2104" s="45"/>
      <c r="AX2104" s="45" t="s">
        <v>5420</v>
      </c>
      <c r="AY2104" s="45" t="s">
        <v>5420</v>
      </c>
      <c r="AZ2104" s="45" t="s">
        <v>5420</v>
      </c>
      <c r="BA2104" s="36" t="s">
        <v>5420</v>
      </c>
    </row>
    <row r="2105" spans="1:53" s="58" customFormat="1" ht="15.6" hidden="1" x14ac:dyDescent="0.3">
      <c r="A2105" s="27" t="s">
        <v>4107</v>
      </c>
      <c r="B2105" s="28" t="s">
        <v>4108</v>
      </c>
      <c r="C2105" s="29" t="str">
        <f>_xlfn.XLOOKUP(B2105,'[1]daily break down'!$D:$D,'[1]daily break down'!$E:$E,"")</f>
        <v>CENTRE</v>
      </c>
      <c r="D2105" s="27" t="s">
        <v>11</v>
      </c>
      <c r="E2105" s="27" t="s">
        <v>154</v>
      </c>
      <c r="F2105" s="29" t="s">
        <v>226</v>
      </c>
      <c r="G2105" s="27" t="s">
        <v>4109</v>
      </c>
      <c r="H2105" s="30" t="str">
        <f>_xlfn.XLOOKUP(B2105,[2]CALCULATION!$B:$B,[2]CALCULATION!$H:$H,"")</f>
        <v>ZTE</v>
      </c>
      <c r="I2105" s="25">
        <v>0</v>
      </c>
      <c r="J2105" s="25">
        <v>0</v>
      </c>
      <c r="K2105" s="25">
        <v>0</v>
      </c>
      <c r="L2105" s="25">
        <v>0</v>
      </c>
      <c r="M2105" s="25">
        <v>0</v>
      </c>
      <c r="N2105" s="25">
        <v>0</v>
      </c>
      <c r="O2105" s="25">
        <v>0</v>
      </c>
      <c r="P2105" s="25" t="s">
        <v>6366</v>
      </c>
      <c r="Q2105" s="31" t="s">
        <v>5364</v>
      </c>
      <c r="R2105" s="31"/>
      <c r="S2105" s="32" t="str" cm="1">
        <f t="array" ref="S2105">IFERROR(_xlfn.IFS(
U2105="MPR ISSUE","PDH",
U2105="BSS Hardware Issue","BSS",
U2105="Sites strategiques, MLL, Pylone, etc.","ENVTECH",
U2105="AKTIVCO DEFAUT GE &amp; POWER Cabinet","AKTIVCO",
U2105="AKTIVCO Coupure ENEO &amp; Baisse de tension","AKTIVCO GRID ONLY",
U2105="Coupure ENEO &amp; Baisse de tension","IHS GRID ONLY",
U2105="Defaut GE &amp; POWER Cabinet","IHS",
U2105="Sharing","Partners",
U2105="Sites strategiques &amp; DataCenter","SST &amp; DC",
U2105="Exclu","Exclu",
U2105="SAT","SAT",
U2105="SPARE-ISSUE","SPARE-ISSUE",
U2105="Fiber CAmtel","TRANS_FO_CAMTEL",
U2105="Fiber AOF","Fiber AOF",
U2105="Projet OCM (HUAWEI)","TRAVAUX-HUAWEI",
U2105="Projet OCM (NOKIA)","TRAVAUX-NOKIA",
U2105="ACCESS-ISSUE","ACCESS-ISSUE",
U2105="Projet OCM (ZTE, NOKIA, autres projets)","TRAVAUX OCM",
U2105="No root CAuse","No root cause",
U2105="ODU HS","PDH",
U2105="IP &amp; VLAN","PDH",
U2105="Warehouse HUAWEI","SPARE-ISSUE",
U2105="SPARE-HS","SPARE-ISSUE",
U2105="Power Telco","BSS"
),"")</f>
        <v/>
      </c>
      <c r="T2105" s="32" t="str" cm="1">
        <f t="array" ref="T2105">IFERROR(_xlfn.IFS(
U2105="MPR ISSUE","TX ISSUE",
U2105="BSS Hardware Issue","RAN ISSUE",
U2105="Sites strategiques, MLL, Pylone, etc.","ENVTECH",
U2105="AKTIVCO DEFAUT GE &amp; POWER Cabinet","POWER ISSUE",
U2105="AKTIVCO Coupure ENEO &amp; Baisse de tension","POWER ISSUE",
U2105="Coupure ENEO &amp; Baisse de tension","POWER ISSUE",
U2105="Defaut GE &amp; POWER Cabinet","POWER ISSUE",
U2105="Sharing","POWER ISSUE",
U2105="Sites strategiques &amp; DataCenter","POWER ISSUE",
U2105="Exclu","Exclu",
U2105="SAT","TX ISSUE",
U2105="SPARE-ISSUE","SPARE-ISSUE",
U2105="Fiber CAmtel","TX ISSUE",
U2105="Fiber AOF","TX ISSUE",
U2105="Projet OCM (HUAWEI)","TRAVAUX-HUAWEI",
U2105="Projet OCM (NOKIA)","TRAVAUX -NOKIA",
U2105="ACCESS-ISSUE","ACCESS-ISSUE",
U2105="Projet OCM (ZTE, NOKIA, autres projets)","TRAVAUX OCM",
U2105="No root CAuse","No root cause",
U2105="ODU HS","TX ISSUE",
U2105="IP &amp; VLAN","TX ISSUE",
U2105="Warehouse HUAWEI","SPARE-ISSUE",
U2105="SPARE-HS","SPARE-ISSUE",
U2105="Power Telco","RAN ISSUE"
),"")</f>
        <v/>
      </c>
      <c r="U2105" s="33"/>
      <c r="V2105" s="32" t="str" cm="1">
        <f t="array" ref="V2105">IFERROR(_xlfn.IFS(
U2105="MPR ISSUE","ACTIVE",
U2105="BSS Hardware Issue","ACTIVE",
U2105="Sites strategiques, MLL, Pylone, etc.","PASSIVE",
U2105="AKTIVCO DEFAUT GE &amp; POWER Cabinet","PASSIVE",
U2105="AKTIVCO Coupure ENEO &amp; Baisse de tension","PASSIVE",
U2105="Coupure ENEO &amp; Baisse de tension","PASSIVE",
U2105="Defaut GE &amp; POWER Cabinet","PASSIVE",
U2105="Sharing","PASSIVE",
U2105="Sites strategiques &amp; DataCenter","PASSIVE",
U2105="Exclu","Exclu",
U2105="SAT","ACTIVE",
U2105="SPARE-ISSUE","SPARE-ISSUE",
U2105="Fiber CAmtel","ACTIVE",
U2105="Fiber AOF","ACTIVE",
U2105="Projet OCM (HUAWEI)","PLANNED WORKS",
U2105="Projet OCM (NOKIA)","PLANNED WORKS",
U2105="ACCESS-ISSUE","ACCESS-ISSUE",
U2105="Projet OCM (ZTE, NOKIA, autres projets)","PLANNED WORKS",
U2105="No root CAuse","No root cause",
U2105="ODU HS","ACTIVE",
U2105="IP &amp; VLAN","ACTIVE",
U2105="Warehouse HUAWEI","SPARE-ISSUE",
U2105="SPARE-HS","SPARE-ISSUE",
U2105="Power Telco","ACTIVE"
),"")</f>
        <v/>
      </c>
      <c r="W2105" s="51"/>
      <c r="X2105" s="51"/>
      <c r="Y2105" s="51"/>
      <c r="Z2105" s="51"/>
      <c r="AA2105" s="51"/>
      <c r="AB2105" s="34" t="s">
        <v>4108</v>
      </c>
      <c r="AC2105" s="34" t="str">
        <f>_xlfn.XLOOKUP(B2105,[4]ALL!$B:$B,[4]ALL!$N:$N,"")</f>
        <v/>
      </c>
      <c r="AD2105" s="34" t="s">
        <v>5420</v>
      </c>
      <c r="AE2105" s="34"/>
      <c r="AF2105" s="36" t="s">
        <v>5420</v>
      </c>
      <c r="AG2105" s="29"/>
      <c r="AH2105" s="35"/>
      <c r="AI2105" s="29"/>
      <c r="AJ2105" s="29" t="s">
        <v>5420</v>
      </c>
      <c r="AK2105" s="36" t="s">
        <v>5420</v>
      </c>
      <c r="AL2105" s="36" t="s">
        <v>5420</v>
      </c>
      <c r="AM2105" s="36" t="s">
        <v>5420</v>
      </c>
      <c r="AN2105" s="36" t="s">
        <v>5420</v>
      </c>
      <c r="AO2105" s="36" t="s">
        <v>5420</v>
      </c>
      <c r="AP2105" s="36" t="s">
        <v>5420</v>
      </c>
      <c r="AQ2105" s="36" t="s">
        <v>5420</v>
      </c>
      <c r="AR2105" s="36" t="s">
        <v>5420</v>
      </c>
      <c r="AS2105" s="36" t="s">
        <v>5420</v>
      </c>
      <c r="AT2105" s="36" t="s">
        <v>5420</v>
      </c>
      <c r="AU2105" s="36" t="s">
        <v>5420</v>
      </c>
      <c r="AV2105" s="36" t="s">
        <v>5420</v>
      </c>
      <c r="AW2105" s="45"/>
      <c r="AX2105" s="45" t="s">
        <v>5420</v>
      </c>
      <c r="AY2105" s="45" t="s">
        <v>5420</v>
      </c>
      <c r="AZ2105" s="45" t="s">
        <v>5420</v>
      </c>
      <c r="BA2105" s="36" t="s">
        <v>4108</v>
      </c>
    </row>
    <row r="2106" spans="1:53" s="58" customFormat="1" ht="15.6" hidden="1" x14ac:dyDescent="0.3">
      <c r="A2106" s="27" t="s">
        <v>4110</v>
      </c>
      <c r="B2106" s="28" t="s">
        <v>4111</v>
      </c>
      <c r="C2106" s="29" t="str">
        <f>_xlfn.XLOOKUP(B2106,'[1]daily break down'!$D:$D,'[1]daily break down'!$E:$E,"")</f>
        <v>NORD-OUEST</v>
      </c>
      <c r="D2106" s="27" t="s">
        <v>11</v>
      </c>
      <c r="E2106" s="27" t="s">
        <v>12</v>
      </c>
      <c r="F2106" s="29" t="s">
        <v>51</v>
      </c>
      <c r="G2106" s="27" t="s">
        <v>4112</v>
      </c>
      <c r="H2106" s="37" t="str">
        <f>_xlfn.XLOOKUP(B2106,[2]CALCULATION!$B:$B,[2]CALCULATION!$H:$H,"")</f>
        <v>HUAWEI</v>
      </c>
      <c r="I2106" s="25">
        <v>0</v>
      </c>
      <c r="J2106" s="25">
        <v>0</v>
      </c>
      <c r="K2106" s="25">
        <v>0</v>
      </c>
      <c r="L2106" s="25">
        <v>0</v>
      </c>
      <c r="M2106" s="25">
        <v>0</v>
      </c>
      <c r="N2106" s="25">
        <v>0</v>
      </c>
      <c r="O2106" s="25">
        <v>0</v>
      </c>
      <c r="P2106" s="25" t="s">
        <v>6366</v>
      </c>
      <c r="Q2106" s="31" t="str">
        <f>_xlfn.XLOOKUP(B2106,'[1]daily break down'!$D:$D,'[1]daily break down'!$O:$O,"")</f>
        <v>Insecurity</v>
      </c>
      <c r="R2106" s="31"/>
      <c r="S2106" s="32" t="str" cm="1">
        <f t="array" ref="S2106">IFERROR(_xlfn.IFS(
U2106="MPR ISSUE","PDH",
U2106="BSS Hardware Issue","BSS",
U2106="Sites strategiques, MLL, Pylone, etc.","ENVTECH",
U2106="AKTIVCO DEFAUT GE &amp; POWER Cabinet","AKTIVCO",
U2106="AKTIVCO Coupure ENEO &amp; Baisse de tension","AKTIVCO GRID ONLY",
U2106="Coupure ENEO &amp; Baisse de tension","IHS GRID ONLY",
U2106="Defaut GE &amp; POWER Cabinet","IHS",
U2106="Sharing","Partners",
U2106="Sites strategiques &amp; DataCenter","SST &amp; DC",
U2106="Exclu","Exclu",
U2106="SAT","SAT",
U2106="SPARE-ISSUE","SPARE-ISSUE",
U2106="Fiber CAmtel","TRANS_FO_CAMTEL",
U2106="Fiber AOF","Fiber AOF",
U2106="Projet OCM (HUAWEI)","TRAVAUX-HUAWEI",
U2106="Projet OCM (NOKIA)","TRAVAUX-NOKIA",
U2106="ACCESS-ISSUE","ACCESS-ISSUE",
U2106="Projet OCM (ZTE, NOKIA, autres projets)","TRAVAUX OCM",
U2106="No root CAuse","No root cause",
U2106="ODU HS","PDH",
U2106="IP &amp; VLAN","PDH",
U2106="Warehouse HUAWEI","SPARE-ISSUE",
U2106="SPARE-HS","SPARE-ISSUE",
U2106="Power Telco","BSS"
),"")</f>
        <v/>
      </c>
      <c r="T2106" s="32" t="str" cm="1">
        <f t="array" ref="T2106">IFERROR(_xlfn.IFS(
U2106="MPR ISSUE","TX ISSUE",
U2106="BSS Hardware Issue","RAN ISSUE",
U2106="Sites strategiques, MLL, Pylone, etc.","ENVTECH",
U2106="AKTIVCO DEFAUT GE &amp; POWER Cabinet","POWER ISSUE",
U2106="AKTIVCO Coupure ENEO &amp; Baisse de tension","POWER ISSUE",
U2106="Coupure ENEO &amp; Baisse de tension","POWER ISSUE",
U2106="Defaut GE &amp; POWER Cabinet","POWER ISSUE",
U2106="Sharing","POWER ISSUE",
U2106="Sites strategiques &amp; DataCenter","POWER ISSUE",
U2106="Exclu","Exclu",
U2106="SAT","TX ISSUE",
U2106="SPARE-ISSUE","SPARE-ISSUE",
U2106="Fiber CAmtel","TX ISSUE",
U2106="Fiber AOF","TX ISSUE",
U2106="Projet OCM (HUAWEI)","TRAVAUX-HUAWEI",
U2106="Projet OCM (NOKIA)","TRAVAUX -NOKIA",
U2106="ACCESS-ISSUE","ACCESS-ISSUE",
U2106="Projet OCM (ZTE, NOKIA, autres projets)","TRAVAUX OCM",
U2106="No root CAuse","No root cause",
U2106="ODU HS","TX ISSUE",
U2106="IP &amp; VLAN","TX ISSUE",
U2106="Warehouse HUAWEI","SPARE-ISSUE",
U2106="SPARE-HS","SPARE-ISSUE",
U2106="Power Telco","RAN ISSUE"
),"")</f>
        <v/>
      </c>
      <c r="U2106" s="33"/>
      <c r="V2106" s="32" t="str" cm="1">
        <f t="array" ref="V2106">IFERROR(_xlfn.IFS(
U2106="MPR ISSUE","ACTIVE",
U2106="BSS Hardware Issue","ACTIVE",
U2106="Sites strategiques, MLL, Pylone, etc.","PASSIVE",
U2106="AKTIVCO DEFAUT GE &amp; POWER Cabinet","PASSIVE",
U2106="AKTIVCO Coupure ENEO &amp; Baisse de tension","PASSIVE",
U2106="Coupure ENEO &amp; Baisse de tension","PASSIVE",
U2106="Defaut GE &amp; POWER Cabinet","PASSIVE",
U2106="Sharing","PASSIVE",
U2106="Sites strategiques &amp; DataCenter","PASSIVE",
U2106="Exclu","Exclu",
U2106="SAT","ACTIVE",
U2106="SPARE-ISSUE","SPARE-ISSUE",
U2106="Fiber CAmtel","ACTIVE",
U2106="Fiber AOF","ACTIVE",
U2106="Projet OCM (HUAWEI)","PLANNED WORKS",
U2106="Projet OCM (NOKIA)","PLANNED WORKS",
U2106="ACCESS-ISSUE","ACCESS-ISSUE",
U2106="Projet OCM (ZTE, NOKIA, autres projets)","PLANNED WORKS",
U2106="No root CAuse","No root cause",
U2106="ODU HS","ACTIVE",
U2106="IP &amp; VLAN","ACTIVE",
U2106="Warehouse HUAWEI","SPARE-ISSUE",
U2106="SPARE-HS","SPARE-ISSUE",
U2106="Power Telco","ACTIVE"
),"")</f>
        <v/>
      </c>
      <c r="W2106" s="51"/>
      <c r="X2106" s="51"/>
      <c r="Y2106" s="51"/>
      <c r="Z2106" s="51"/>
      <c r="AA2106" s="51"/>
      <c r="AB2106" s="34" t="s">
        <v>5420</v>
      </c>
      <c r="AC2106" s="34" t="str">
        <f>_xlfn.XLOOKUP(B2106,[4]ALL!$B:$B,[4]ALL!$N:$N,"")</f>
        <v/>
      </c>
      <c r="AD2106" s="34" t="s">
        <v>5420</v>
      </c>
      <c r="AE2106" s="34"/>
      <c r="AF2106" s="36" t="s">
        <v>5420</v>
      </c>
      <c r="AG2106" s="29"/>
      <c r="AH2106" s="35"/>
      <c r="AI2106" s="29"/>
      <c r="AJ2106" s="29" t="s">
        <v>5420</v>
      </c>
      <c r="AK2106" s="36" t="s">
        <v>5420</v>
      </c>
      <c r="AL2106" s="36" t="s">
        <v>5420</v>
      </c>
      <c r="AM2106" s="36" t="s">
        <v>5420</v>
      </c>
      <c r="AN2106" s="36" t="s">
        <v>5420</v>
      </c>
      <c r="AO2106" s="36" t="s">
        <v>5420</v>
      </c>
      <c r="AP2106" s="36" t="s">
        <v>5420</v>
      </c>
      <c r="AQ2106" s="36" t="s">
        <v>5420</v>
      </c>
      <c r="AR2106" s="36" t="s">
        <v>5420</v>
      </c>
      <c r="AS2106" s="36" t="s">
        <v>5420</v>
      </c>
      <c r="AT2106" s="36" t="s">
        <v>5420</v>
      </c>
      <c r="AU2106" s="36" t="s">
        <v>5420</v>
      </c>
      <c r="AV2106" s="36" t="s">
        <v>5420</v>
      </c>
      <c r="AW2106" s="45"/>
      <c r="AX2106" s="45" t="s">
        <v>5420</v>
      </c>
      <c r="AY2106" s="45" t="s">
        <v>5420</v>
      </c>
      <c r="AZ2106" s="45" t="s">
        <v>5420</v>
      </c>
      <c r="BA2106" s="36" t="s">
        <v>5420</v>
      </c>
    </row>
    <row r="2107" spans="1:53" s="58" customFormat="1" ht="15.6" hidden="1" x14ac:dyDescent="0.3">
      <c r="A2107" s="27" t="s">
        <v>4113</v>
      </c>
      <c r="B2107" s="28" t="s">
        <v>4114</v>
      </c>
      <c r="C2107" s="29" t="str">
        <f>_xlfn.XLOOKUP(B2107,'[1]daily break down'!$D:$D,'[1]daily break down'!$E:$E,"")</f>
        <v>NORD-OUEST</v>
      </c>
      <c r="D2107" s="27" t="s">
        <v>11</v>
      </c>
      <c r="E2107" s="27" t="s">
        <v>12</v>
      </c>
      <c r="F2107" s="29" t="s">
        <v>51</v>
      </c>
      <c r="G2107" s="27" t="s">
        <v>4113</v>
      </c>
      <c r="H2107" s="37" t="str">
        <f>_xlfn.XLOOKUP(B2107,[2]CALCULATION!$B:$B,[2]CALCULATION!$H:$H,"")</f>
        <v>HUAWEI</v>
      </c>
      <c r="I2107" s="25">
        <v>0</v>
      </c>
      <c r="J2107" s="25">
        <v>1.145012027976817E-2</v>
      </c>
      <c r="K2107" s="25">
        <v>0</v>
      </c>
      <c r="L2107" s="25">
        <v>0</v>
      </c>
      <c r="M2107" s="25">
        <v>0</v>
      </c>
      <c r="N2107" s="25">
        <v>0</v>
      </c>
      <c r="O2107" s="25">
        <v>2.502636024575311</v>
      </c>
      <c r="P2107" s="25" t="s">
        <v>6365</v>
      </c>
      <c r="Q2107" s="31" t="str">
        <f>_xlfn.XLOOKUP(B2107,'[1]daily break down'!$D:$D,'[1]daily break down'!$O:$O,"")</f>
        <v>Insecurity</v>
      </c>
      <c r="R2107" s="31"/>
      <c r="S2107" s="32" t="str" cm="1">
        <f t="array" ref="S2107">IFERROR(_xlfn.IFS(
U2107="MPR ISSUE","PDH",
U2107="BSS Hardware Issue","BSS",
U2107="Sites strategiques, MLL, Pylone, etc.","ENVTECH",
U2107="AKTIVCO DEFAUT GE &amp; POWER Cabinet","AKTIVCO",
U2107="AKTIVCO Coupure ENEO &amp; Baisse de tension","AKTIVCO GRID ONLY",
U2107="Coupure ENEO &amp; Baisse de tension","IHS GRID ONLY",
U2107="Defaut GE &amp; POWER Cabinet","IHS",
U2107="Sharing","Partners",
U2107="Sites strategiques &amp; DataCenter","SST &amp; DC",
U2107="Exclu","Exclu",
U2107="SAT","SAT",
U2107="SPARE-ISSUE","SPARE-ISSUE",
U2107="Fiber CAmtel","TRANS_FO_CAMTEL",
U2107="Fiber AOF","Fiber AOF",
U2107="Projet OCM (HUAWEI)","TRAVAUX-HUAWEI",
U2107="Projet OCM (NOKIA)","TRAVAUX-NOKIA",
U2107="ACCESS-ISSUE","ACCESS-ISSUE",
U2107="Projet OCM (ZTE, NOKIA, autres projets)","TRAVAUX OCM",
U2107="No root CAuse","No root cause",
U2107="ODU HS","PDH",
U2107="IP &amp; VLAN","PDH",
U2107="Warehouse HUAWEI","SPARE-ISSUE",
U2107="SPARE-HS","SPARE-ISSUE",
U2107="Power Telco","BSS"
),"")</f>
        <v/>
      </c>
      <c r="T2107" s="32" t="str" cm="1">
        <f t="array" ref="T2107">IFERROR(_xlfn.IFS(
U2107="MPR ISSUE","TX ISSUE",
U2107="BSS Hardware Issue","RAN ISSUE",
U2107="Sites strategiques, MLL, Pylone, etc.","ENVTECH",
U2107="AKTIVCO DEFAUT GE &amp; POWER Cabinet","POWER ISSUE",
U2107="AKTIVCO Coupure ENEO &amp; Baisse de tension","POWER ISSUE",
U2107="Coupure ENEO &amp; Baisse de tension","POWER ISSUE",
U2107="Defaut GE &amp; POWER Cabinet","POWER ISSUE",
U2107="Sharing","POWER ISSUE",
U2107="Sites strategiques &amp; DataCenter","POWER ISSUE",
U2107="Exclu","Exclu",
U2107="SAT","TX ISSUE",
U2107="SPARE-ISSUE","SPARE-ISSUE",
U2107="Fiber CAmtel","TX ISSUE",
U2107="Fiber AOF","TX ISSUE",
U2107="Projet OCM (HUAWEI)","TRAVAUX-HUAWEI",
U2107="Projet OCM (NOKIA)","TRAVAUX -NOKIA",
U2107="ACCESS-ISSUE","ACCESS-ISSUE",
U2107="Projet OCM (ZTE, NOKIA, autres projets)","TRAVAUX OCM",
U2107="No root CAuse","No root cause",
U2107="ODU HS","TX ISSUE",
U2107="IP &amp; VLAN","TX ISSUE",
U2107="Warehouse HUAWEI","SPARE-ISSUE",
U2107="SPARE-HS","SPARE-ISSUE",
U2107="Power Telco","RAN ISSUE"
),"")</f>
        <v/>
      </c>
      <c r="U2107" s="33"/>
      <c r="V2107" s="32" t="str" cm="1">
        <f t="array" ref="V2107">IFERROR(_xlfn.IFS(
U2107="MPR ISSUE","ACTIVE",
U2107="BSS Hardware Issue","ACTIVE",
U2107="Sites strategiques, MLL, Pylone, etc.","PASSIVE",
U2107="AKTIVCO DEFAUT GE &amp; POWER Cabinet","PASSIVE",
U2107="AKTIVCO Coupure ENEO &amp; Baisse de tension","PASSIVE",
U2107="Coupure ENEO &amp; Baisse de tension","PASSIVE",
U2107="Defaut GE &amp; POWER Cabinet","PASSIVE",
U2107="Sharing","PASSIVE",
U2107="Sites strategiques &amp; DataCenter","PASSIVE",
U2107="Exclu","Exclu",
U2107="SAT","ACTIVE",
U2107="SPARE-ISSUE","SPARE-ISSUE",
U2107="Fiber CAmtel","ACTIVE",
U2107="Fiber AOF","ACTIVE",
U2107="Projet OCM (HUAWEI)","PLANNED WORKS",
U2107="Projet OCM (NOKIA)","PLANNED WORKS",
U2107="ACCESS-ISSUE","ACCESS-ISSUE",
U2107="Projet OCM (ZTE, NOKIA, autres projets)","PLANNED WORKS",
U2107="No root CAuse","No root cause",
U2107="ODU HS","ACTIVE",
U2107="IP &amp; VLAN","ACTIVE",
U2107="Warehouse HUAWEI","SPARE-ISSUE",
U2107="SPARE-HS","SPARE-ISSUE",
U2107="Power Telco","ACTIVE"
),"")</f>
        <v/>
      </c>
      <c r="W2107" s="51"/>
      <c r="X2107" s="51"/>
      <c r="Y2107" s="51"/>
      <c r="Z2107" s="51"/>
      <c r="AA2107" s="51"/>
      <c r="AB2107" s="34" t="s">
        <v>5420</v>
      </c>
      <c r="AC2107" s="34" t="str">
        <f>_xlfn.XLOOKUP(B2107,[4]ALL!$B:$B,[4]ALL!$N:$N,"")</f>
        <v/>
      </c>
      <c r="AD2107" s="34" t="s">
        <v>5420</v>
      </c>
      <c r="AE2107" s="34"/>
      <c r="AF2107" s="36" t="s">
        <v>5420</v>
      </c>
      <c r="AG2107" s="29"/>
      <c r="AH2107" s="35"/>
      <c r="AI2107" s="29"/>
      <c r="AJ2107" s="29" t="s">
        <v>5420</v>
      </c>
      <c r="AK2107" s="36" t="s">
        <v>5420</v>
      </c>
      <c r="AL2107" s="36" t="s">
        <v>5420</v>
      </c>
      <c r="AM2107" s="36" t="s">
        <v>5420</v>
      </c>
      <c r="AN2107" s="36" t="s">
        <v>5420</v>
      </c>
      <c r="AO2107" s="36" t="s">
        <v>5420</v>
      </c>
      <c r="AP2107" s="36" t="s">
        <v>5420</v>
      </c>
      <c r="AQ2107" s="36" t="s">
        <v>5420</v>
      </c>
      <c r="AR2107" s="36" t="s">
        <v>5420</v>
      </c>
      <c r="AS2107" s="36" t="s">
        <v>5420</v>
      </c>
      <c r="AT2107" s="36" t="s">
        <v>5420</v>
      </c>
      <c r="AU2107" s="36" t="s">
        <v>5420</v>
      </c>
      <c r="AV2107" s="36" t="s">
        <v>5420</v>
      </c>
      <c r="AW2107" s="45"/>
      <c r="AX2107" s="45" t="s">
        <v>5420</v>
      </c>
      <c r="AY2107" s="45" t="s">
        <v>5420</v>
      </c>
      <c r="AZ2107" s="45" t="s">
        <v>5420</v>
      </c>
      <c r="BA2107" s="36" t="s">
        <v>5420</v>
      </c>
    </row>
    <row r="2108" spans="1:53" s="58" customFormat="1" ht="15.6" hidden="1" x14ac:dyDescent="0.3">
      <c r="A2108" s="27" t="s">
        <v>4115</v>
      </c>
      <c r="B2108" s="28" t="s">
        <v>4116</v>
      </c>
      <c r="C2108" s="29" t="str">
        <f>_xlfn.XLOOKUP(B2108,'[1]daily break down'!$D:$D,'[1]daily break down'!$E:$E,"")</f>
        <v>CENTRE</v>
      </c>
      <c r="D2108" s="27" t="s">
        <v>11</v>
      </c>
      <c r="E2108" s="27" t="s">
        <v>1130</v>
      </c>
      <c r="F2108" s="29" t="s">
        <v>226</v>
      </c>
      <c r="G2108" s="27" t="s">
        <v>4115</v>
      </c>
      <c r="H2108" s="30" t="str">
        <f>_xlfn.XLOOKUP(B2108,[2]CALCULATION!$B:$B,[2]CALCULATION!$H:$H,"")</f>
        <v>ZTE</v>
      </c>
      <c r="I2108" s="25">
        <v>0</v>
      </c>
      <c r="J2108" s="25">
        <v>0</v>
      </c>
      <c r="K2108" s="25">
        <v>0</v>
      </c>
      <c r="L2108" s="25">
        <v>0</v>
      </c>
      <c r="M2108" s="25">
        <v>0</v>
      </c>
      <c r="N2108" s="25">
        <v>0</v>
      </c>
      <c r="O2108" s="25">
        <v>0</v>
      </c>
      <c r="P2108" s="25" t="s">
        <v>6366</v>
      </c>
      <c r="Q2108" s="31" t="str">
        <f>_xlfn.XLOOKUP(B2108,'[1]daily break down'!$D:$D,'[1]daily break down'!$O:$O,"")</f>
        <v>EXCLU</v>
      </c>
      <c r="R2108" s="31"/>
      <c r="S2108" s="32" t="str" cm="1">
        <f t="array" ref="S2108">IFERROR(_xlfn.IFS(
U2108="MPR ISSUE","PDH",
U2108="BSS Hardware Issue","BSS",
U2108="Sites strategiques, MLL, Pylone, etc.","ENVTECH",
U2108="AKTIVCO DEFAUT GE &amp; POWER Cabinet","AKTIVCO",
U2108="AKTIVCO Coupure ENEO &amp; Baisse de tension","AKTIVCO GRID ONLY",
U2108="Coupure ENEO &amp; Baisse de tension","IHS GRID ONLY",
U2108="Defaut GE &amp; POWER Cabinet","IHS",
U2108="Sharing","Partners",
U2108="Sites strategiques &amp; DataCenter","SST &amp; DC",
U2108="Exclu","Exclu",
U2108="SAT","SAT",
U2108="SPARE-ISSUE","SPARE-ISSUE",
U2108="Fiber CAmtel","TRANS_FO_CAMTEL",
U2108="Fiber AOF","Fiber AOF",
U2108="Projet OCM (HUAWEI)","TRAVAUX-HUAWEI",
U2108="Projet OCM (NOKIA)","TRAVAUX-NOKIA",
U2108="ACCESS-ISSUE","ACCESS-ISSUE",
U2108="Projet OCM (ZTE, NOKIA, autres projets)","TRAVAUX OCM",
U2108="No root CAuse","No root cause",
U2108="ODU HS","PDH",
U2108="IP &amp; VLAN","PDH",
U2108="Warehouse HUAWEI","SPARE-ISSUE",
U2108="SPARE-HS","SPARE-ISSUE",
U2108="Power Telco","BSS"
),"")</f>
        <v/>
      </c>
      <c r="T2108" s="32" t="str" cm="1">
        <f t="array" ref="T2108">IFERROR(_xlfn.IFS(
U2108="MPR ISSUE","TX ISSUE",
U2108="BSS Hardware Issue","RAN ISSUE",
U2108="Sites strategiques, MLL, Pylone, etc.","ENVTECH",
U2108="AKTIVCO DEFAUT GE &amp; POWER Cabinet","POWER ISSUE",
U2108="AKTIVCO Coupure ENEO &amp; Baisse de tension","POWER ISSUE",
U2108="Coupure ENEO &amp; Baisse de tension","POWER ISSUE",
U2108="Defaut GE &amp; POWER Cabinet","POWER ISSUE",
U2108="Sharing","POWER ISSUE",
U2108="Sites strategiques &amp; DataCenter","POWER ISSUE",
U2108="Exclu","Exclu",
U2108="SAT","TX ISSUE",
U2108="SPARE-ISSUE","SPARE-ISSUE",
U2108="Fiber CAmtel","TX ISSUE",
U2108="Fiber AOF","TX ISSUE",
U2108="Projet OCM (HUAWEI)","TRAVAUX-HUAWEI",
U2108="Projet OCM (NOKIA)","TRAVAUX -NOKIA",
U2108="ACCESS-ISSUE","ACCESS-ISSUE",
U2108="Projet OCM (ZTE, NOKIA, autres projets)","TRAVAUX OCM",
U2108="No root CAuse","No root cause",
U2108="ODU HS","TX ISSUE",
U2108="IP &amp; VLAN","TX ISSUE",
U2108="Warehouse HUAWEI","SPARE-ISSUE",
U2108="SPARE-HS","SPARE-ISSUE",
U2108="Power Telco","RAN ISSUE"
),"")</f>
        <v/>
      </c>
      <c r="U2108" s="33"/>
      <c r="V2108" s="32" t="str" cm="1">
        <f t="array" ref="V2108">IFERROR(_xlfn.IFS(
U2108="MPR ISSUE","ACTIVE",
U2108="BSS Hardware Issue","ACTIVE",
U2108="Sites strategiques, MLL, Pylone, etc.","PASSIVE",
U2108="AKTIVCO DEFAUT GE &amp; POWER Cabinet","PASSIVE",
U2108="AKTIVCO Coupure ENEO &amp; Baisse de tension","PASSIVE",
U2108="Coupure ENEO &amp; Baisse de tension","PASSIVE",
U2108="Defaut GE &amp; POWER Cabinet","PASSIVE",
U2108="Sharing","PASSIVE",
U2108="Sites strategiques &amp; DataCenter","PASSIVE",
U2108="Exclu","Exclu",
U2108="SAT","ACTIVE",
U2108="SPARE-ISSUE","SPARE-ISSUE",
U2108="Fiber CAmtel","ACTIVE",
U2108="Fiber AOF","ACTIVE",
U2108="Projet OCM (HUAWEI)","PLANNED WORKS",
U2108="Projet OCM (NOKIA)","PLANNED WORKS",
U2108="ACCESS-ISSUE","ACCESS-ISSUE",
U2108="Projet OCM (ZTE, NOKIA, autres projets)","PLANNED WORKS",
U2108="No root CAuse","No root cause",
U2108="ODU HS","ACTIVE",
U2108="IP &amp; VLAN","ACTIVE",
U2108="Warehouse HUAWEI","SPARE-ISSUE",
U2108="SPARE-HS","SPARE-ISSUE",
U2108="Power Telco","ACTIVE"
),"")</f>
        <v/>
      </c>
      <c r="W2108" s="51"/>
      <c r="X2108" s="51"/>
      <c r="Y2108" s="51"/>
      <c r="Z2108" s="51"/>
      <c r="AA2108" s="51"/>
      <c r="AB2108" s="34" t="s">
        <v>5420</v>
      </c>
      <c r="AC2108" s="34" t="str">
        <f>_xlfn.XLOOKUP(B2108,[4]ALL!$B:$B,[4]ALL!$N:$N,"")</f>
        <v/>
      </c>
      <c r="AD2108" s="34" t="s">
        <v>5420</v>
      </c>
      <c r="AE2108" s="34"/>
      <c r="AF2108" s="36" t="s">
        <v>5420</v>
      </c>
      <c r="AG2108" s="29"/>
      <c r="AH2108" s="35"/>
      <c r="AI2108" s="29"/>
      <c r="AJ2108" s="29" t="s">
        <v>5420</v>
      </c>
      <c r="AK2108" s="36" t="s">
        <v>5420</v>
      </c>
      <c r="AL2108" s="36" t="s">
        <v>5420</v>
      </c>
      <c r="AM2108" s="36" t="s">
        <v>5420</v>
      </c>
      <c r="AN2108" s="36" t="s">
        <v>5420</v>
      </c>
      <c r="AO2108" s="36" t="s">
        <v>5420</v>
      </c>
      <c r="AP2108" s="36" t="s">
        <v>5420</v>
      </c>
      <c r="AQ2108" s="36" t="s">
        <v>5420</v>
      </c>
      <c r="AR2108" s="36" t="s">
        <v>5420</v>
      </c>
      <c r="AS2108" s="36" t="s">
        <v>5420</v>
      </c>
      <c r="AT2108" s="36" t="s">
        <v>5420</v>
      </c>
      <c r="AU2108" s="36" t="s">
        <v>5420</v>
      </c>
      <c r="AV2108" s="36" t="s">
        <v>5420</v>
      </c>
      <c r="AW2108" s="45"/>
      <c r="AX2108" s="45" t="s">
        <v>5420</v>
      </c>
      <c r="AY2108" s="45" t="s">
        <v>5420</v>
      </c>
      <c r="AZ2108" s="45" t="s">
        <v>5420</v>
      </c>
      <c r="BA2108" s="36" t="s">
        <v>5420</v>
      </c>
    </row>
    <row r="2109" spans="1:53" s="58" customFormat="1" ht="15.6" hidden="1" x14ac:dyDescent="0.3">
      <c r="A2109" s="27" t="s">
        <v>4117</v>
      </c>
      <c r="B2109" s="28" t="s">
        <v>4118</v>
      </c>
      <c r="C2109" s="29" t="str">
        <f>_xlfn.XLOOKUP(B2109,'[1]daily break down'!$D:$D,'[1]daily break down'!$E:$E,"")</f>
        <v>CENTRE</v>
      </c>
      <c r="D2109" s="27" t="s">
        <v>11</v>
      </c>
      <c r="E2109" s="27" t="s">
        <v>12</v>
      </c>
      <c r="F2109" s="29" t="s">
        <v>37</v>
      </c>
      <c r="G2109" s="27" t="s">
        <v>4084</v>
      </c>
      <c r="H2109" s="30" t="str">
        <f>_xlfn.XLOOKUP(B2109,[2]CALCULATION!$B:$B,[2]CALCULATION!$H:$H,"")</f>
        <v>ZTE</v>
      </c>
      <c r="I2109" s="25">
        <v>0</v>
      </c>
      <c r="J2109" s="25">
        <v>0</v>
      </c>
      <c r="K2109" s="25">
        <v>0</v>
      </c>
      <c r="L2109" s="25">
        <v>0</v>
      </c>
      <c r="M2109" s="25">
        <v>0</v>
      </c>
      <c r="N2109" s="25">
        <v>0</v>
      </c>
      <c r="O2109" s="25">
        <v>0</v>
      </c>
      <c r="P2109" s="25" t="s">
        <v>6366</v>
      </c>
      <c r="Q2109" s="31" t="str">
        <f>_xlfn.XLOOKUP(B2109,'[1]daily break down'!$D:$D,'[1]daily break down'!$O:$O,"")</f>
        <v>EXCLU</v>
      </c>
      <c r="R2109" s="31"/>
      <c r="S2109" s="32" t="str" cm="1">
        <f t="array" ref="S2109">IFERROR(_xlfn.IFS(
U2109="MPR ISSUE","PDH",
U2109="BSS Hardware Issue","BSS",
U2109="Sites strategiques, MLL, Pylone, etc.","ENVTECH",
U2109="AKTIVCO DEFAUT GE &amp; POWER Cabinet","AKTIVCO",
U2109="AKTIVCO Coupure ENEO &amp; Baisse de tension","AKTIVCO GRID ONLY",
U2109="Coupure ENEO &amp; Baisse de tension","IHS GRID ONLY",
U2109="Defaut GE &amp; POWER Cabinet","IHS",
U2109="Sharing","Partners",
U2109="Sites strategiques &amp; DataCenter","SST &amp; DC",
U2109="Exclu","Exclu",
U2109="SAT","SAT",
U2109="SPARE-ISSUE","SPARE-ISSUE",
U2109="Fiber CAmtel","TRANS_FO_CAMTEL",
U2109="Fiber AOF","Fiber AOF",
U2109="Projet OCM (HUAWEI)","TRAVAUX-HUAWEI",
U2109="Projet OCM (NOKIA)","TRAVAUX-NOKIA",
U2109="ACCESS-ISSUE","ACCESS-ISSUE",
U2109="Projet OCM (ZTE, NOKIA, autres projets)","TRAVAUX OCM",
U2109="No root CAuse","No root cause",
U2109="ODU HS","PDH",
U2109="IP &amp; VLAN","PDH",
U2109="Warehouse HUAWEI","SPARE-ISSUE",
U2109="SPARE-HS","SPARE-ISSUE",
U2109="Power Telco","BSS"
),"")</f>
        <v/>
      </c>
      <c r="T2109" s="32" t="str" cm="1">
        <f t="array" ref="T2109">IFERROR(_xlfn.IFS(
U2109="MPR ISSUE","TX ISSUE",
U2109="BSS Hardware Issue","RAN ISSUE",
U2109="Sites strategiques, MLL, Pylone, etc.","ENVTECH",
U2109="AKTIVCO DEFAUT GE &amp; POWER Cabinet","POWER ISSUE",
U2109="AKTIVCO Coupure ENEO &amp; Baisse de tension","POWER ISSUE",
U2109="Coupure ENEO &amp; Baisse de tension","POWER ISSUE",
U2109="Defaut GE &amp; POWER Cabinet","POWER ISSUE",
U2109="Sharing","POWER ISSUE",
U2109="Sites strategiques &amp; DataCenter","POWER ISSUE",
U2109="Exclu","Exclu",
U2109="SAT","TX ISSUE",
U2109="SPARE-ISSUE","SPARE-ISSUE",
U2109="Fiber CAmtel","TX ISSUE",
U2109="Fiber AOF","TX ISSUE",
U2109="Projet OCM (HUAWEI)","TRAVAUX-HUAWEI",
U2109="Projet OCM (NOKIA)","TRAVAUX -NOKIA",
U2109="ACCESS-ISSUE","ACCESS-ISSUE",
U2109="Projet OCM (ZTE, NOKIA, autres projets)","TRAVAUX OCM",
U2109="No root CAuse","No root cause",
U2109="ODU HS","TX ISSUE",
U2109="IP &amp; VLAN","TX ISSUE",
U2109="Warehouse HUAWEI","SPARE-ISSUE",
U2109="SPARE-HS","SPARE-ISSUE",
U2109="Power Telco","RAN ISSUE"
),"")</f>
        <v/>
      </c>
      <c r="U2109" s="33"/>
      <c r="V2109" s="32" t="str" cm="1">
        <f t="array" ref="V2109">IFERROR(_xlfn.IFS(
U2109="MPR ISSUE","ACTIVE",
U2109="BSS Hardware Issue","ACTIVE",
U2109="Sites strategiques, MLL, Pylone, etc.","PASSIVE",
U2109="AKTIVCO DEFAUT GE &amp; POWER Cabinet","PASSIVE",
U2109="AKTIVCO Coupure ENEO &amp; Baisse de tension","PASSIVE",
U2109="Coupure ENEO &amp; Baisse de tension","PASSIVE",
U2109="Defaut GE &amp; POWER Cabinet","PASSIVE",
U2109="Sharing","PASSIVE",
U2109="Sites strategiques &amp; DataCenter","PASSIVE",
U2109="Exclu","Exclu",
U2109="SAT","ACTIVE",
U2109="SPARE-ISSUE","SPARE-ISSUE",
U2109="Fiber CAmtel","ACTIVE",
U2109="Fiber AOF","ACTIVE",
U2109="Projet OCM (HUAWEI)","PLANNED WORKS",
U2109="Projet OCM (NOKIA)","PLANNED WORKS",
U2109="ACCESS-ISSUE","ACCESS-ISSUE",
U2109="Projet OCM (ZTE, NOKIA, autres projets)","PLANNED WORKS",
U2109="No root CAuse","No root cause",
U2109="ODU HS","ACTIVE",
U2109="IP &amp; VLAN","ACTIVE",
U2109="Warehouse HUAWEI","SPARE-ISSUE",
U2109="SPARE-HS","SPARE-ISSUE",
U2109="Power Telco","ACTIVE"
),"")</f>
        <v/>
      </c>
      <c r="W2109" s="51"/>
      <c r="X2109" s="51"/>
      <c r="Y2109" s="51"/>
      <c r="Z2109" s="51"/>
      <c r="AA2109" s="51"/>
      <c r="AB2109" s="34" t="s">
        <v>5420</v>
      </c>
      <c r="AC2109" s="34" t="str">
        <f>_xlfn.XLOOKUP(B2109,[4]ALL!$B:$B,[4]ALL!$N:$N,"")</f>
        <v/>
      </c>
      <c r="AD2109" s="34" t="s">
        <v>5420</v>
      </c>
      <c r="AE2109" s="34"/>
      <c r="AF2109" s="36" t="s">
        <v>5420</v>
      </c>
      <c r="AG2109" s="29"/>
      <c r="AH2109" s="35"/>
      <c r="AI2109" s="29"/>
      <c r="AJ2109" s="29" t="s">
        <v>5420</v>
      </c>
      <c r="AK2109" s="36" t="s">
        <v>5420</v>
      </c>
      <c r="AL2109" s="36" t="s">
        <v>5420</v>
      </c>
      <c r="AM2109" s="36" t="s">
        <v>5420</v>
      </c>
      <c r="AN2109" s="36" t="s">
        <v>5420</v>
      </c>
      <c r="AO2109" s="36" t="s">
        <v>5420</v>
      </c>
      <c r="AP2109" s="36" t="s">
        <v>5420</v>
      </c>
      <c r="AQ2109" s="36" t="s">
        <v>5420</v>
      </c>
      <c r="AR2109" s="36" t="s">
        <v>5420</v>
      </c>
      <c r="AS2109" s="36" t="s">
        <v>5420</v>
      </c>
      <c r="AT2109" s="36" t="s">
        <v>5420</v>
      </c>
      <c r="AU2109" s="36" t="s">
        <v>5420</v>
      </c>
      <c r="AV2109" s="36" t="s">
        <v>5420</v>
      </c>
      <c r="AW2109" s="45"/>
      <c r="AX2109" s="45" t="s">
        <v>5420</v>
      </c>
      <c r="AY2109" s="45" t="s">
        <v>5420</v>
      </c>
      <c r="AZ2109" s="45" t="s">
        <v>5420</v>
      </c>
      <c r="BA2109" s="36" t="s">
        <v>5420</v>
      </c>
    </row>
    <row r="2110" spans="1:53" s="58" customFormat="1" ht="15.6" hidden="1" x14ac:dyDescent="0.3">
      <c r="A2110" s="27" t="s">
        <v>4119</v>
      </c>
      <c r="B2110" s="28" t="s">
        <v>4120</v>
      </c>
      <c r="C2110" s="29" t="str">
        <f>_xlfn.XLOOKUP(B2110,'[1]daily break down'!$D:$D,'[1]daily break down'!$E:$E,"")</f>
        <v>LITTORAL</v>
      </c>
      <c r="D2110" s="27" t="s">
        <v>11</v>
      </c>
      <c r="E2110" s="27" t="s">
        <v>12</v>
      </c>
      <c r="F2110" s="29" t="s">
        <v>31</v>
      </c>
      <c r="G2110" s="27" t="s">
        <v>4119</v>
      </c>
      <c r="H2110" s="30" t="str">
        <f>_xlfn.XLOOKUP(B2110,[2]CALCULATION!$B:$B,[2]CALCULATION!$H:$H,"")</f>
        <v>ZTE</v>
      </c>
      <c r="I2110" s="25">
        <v>0</v>
      </c>
      <c r="J2110" s="25">
        <v>0</v>
      </c>
      <c r="K2110" s="25">
        <v>0</v>
      </c>
      <c r="L2110" s="25">
        <v>0</v>
      </c>
      <c r="M2110" s="25">
        <v>0</v>
      </c>
      <c r="N2110" s="25">
        <v>0</v>
      </c>
      <c r="O2110" s="25">
        <v>0</v>
      </c>
      <c r="P2110" s="25" t="s">
        <v>6366</v>
      </c>
      <c r="Q2110" s="31" t="s">
        <v>5364</v>
      </c>
      <c r="R2110" s="31"/>
      <c r="S2110" s="32" t="str" cm="1">
        <f t="array" ref="S2110">IFERROR(_xlfn.IFS(
U2110="MPR ISSUE","PDH",
U2110="BSS Hardware Issue","BSS",
U2110="Sites strategiques, MLL, Pylone, etc.","ENVTECH",
U2110="AKTIVCO DEFAUT GE &amp; POWER Cabinet","AKTIVCO",
U2110="AKTIVCO Coupure ENEO &amp; Baisse de tension","AKTIVCO GRID ONLY",
U2110="Coupure ENEO &amp; Baisse de tension","IHS GRID ONLY",
U2110="Defaut GE &amp; POWER Cabinet","IHS",
U2110="Sharing","Partners",
U2110="Sites strategiques &amp; DataCenter","SST &amp; DC",
U2110="Exclu","Exclu",
U2110="SAT","SAT",
U2110="SPARE-ISSUE","SPARE-ISSUE",
U2110="Fiber CAmtel","TRANS_FO_CAMTEL",
U2110="Fiber AOF","Fiber AOF",
U2110="Projet OCM (HUAWEI)","TRAVAUX-HUAWEI",
U2110="Projet OCM (NOKIA)","TRAVAUX-NOKIA",
U2110="ACCESS-ISSUE","ACCESS-ISSUE",
U2110="Projet OCM (ZTE, NOKIA, autres projets)","TRAVAUX OCM",
U2110="No root CAuse","No root cause",
U2110="ODU HS","PDH",
U2110="IP &amp; VLAN","PDH",
U2110="Warehouse HUAWEI","SPARE-ISSUE",
U2110="SPARE-HS","SPARE-ISSUE",
U2110="Power Telco","BSS"
),"")</f>
        <v/>
      </c>
      <c r="T2110" s="32" t="str" cm="1">
        <f t="array" ref="T2110">IFERROR(_xlfn.IFS(
U2110="MPR ISSUE","TX ISSUE",
U2110="BSS Hardware Issue","RAN ISSUE",
U2110="Sites strategiques, MLL, Pylone, etc.","ENVTECH",
U2110="AKTIVCO DEFAUT GE &amp; POWER Cabinet","POWER ISSUE",
U2110="AKTIVCO Coupure ENEO &amp; Baisse de tension","POWER ISSUE",
U2110="Coupure ENEO &amp; Baisse de tension","POWER ISSUE",
U2110="Defaut GE &amp; POWER Cabinet","POWER ISSUE",
U2110="Sharing","POWER ISSUE",
U2110="Sites strategiques &amp; DataCenter","POWER ISSUE",
U2110="Exclu","Exclu",
U2110="SAT","TX ISSUE",
U2110="SPARE-ISSUE","SPARE-ISSUE",
U2110="Fiber CAmtel","TX ISSUE",
U2110="Fiber AOF","TX ISSUE",
U2110="Projet OCM (HUAWEI)","TRAVAUX-HUAWEI",
U2110="Projet OCM (NOKIA)","TRAVAUX -NOKIA",
U2110="ACCESS-ISSUE","ACCESS-ISSUE",
U2110="Projet OCM (ZTE, NOKIA, autres projets)","TRAVAUX OCM",
U2110="No root CAuse","No root cause",
U2110="ODU HS","TX ISSUE",
U2110="IP &amp; VLAN","TX ISSUE",
U2110="Warehouse HUAWEI","SPARE-ISSUE",
U2110="SPARE-HS","SPARE-ISSUE",
U2110="Power Telco","RAN ISSUE"
),"")</f>
        <v/>
      </c>
      <c r="U2110" s="33"/>
      <c r="V2110" s="32" t="str" cm="1">
        <f t="array" ref="V2110">IFERROR(_xlfn.IFS(
U2110="MPR ISSUE","ACTIVE",
U2110="BSS Hardware Issue","ACTIVE",
U2110="Sites strategiques, MLL, Pylone, etc.","PASSIVE",
U2110="AKTIVCO DEFAUT GE &amp; POWER Cabinet","PASSIVE",
U2110="AKTIVCO Coupure ENEO &amp; Baisse de tension","PASSIVE",
U2110="Coupure ENEO &amp; Baisse de tension","PASSIVE",
U2110="Defaut GE &amp; POWER Cabinet","PASSIVE",
U2110="Sharing","PASSIVE",
U2110="Sites strategiques &amp; DataCenter","PASSIVE",
U2110="Exclu","Exclu",
U2110="SAT","ACTIVE",
U2110="SPARE-ISSUE","SPARE-ISSUE",
U2110="Fiber CAmtel","ACTIVE",
U2110="Fiber AOF","ACTIVE",
U2110="Projet OCM (HUAWEI)","PLANNED WORKS",
U2110="Projet OCM (NOKIA)","PLANNED WORKS",
U2110="ACCESS-ISSUE","ACCESS-ISSUE",
U2110="Projet OCM (ZTE, NOKIA, autres projets)","PLANNED WORKS",
U2110="No root CAuse","No root cause",
U2110="ODU HS","ACTIVE",
U2110="IP &amp; VLAN","ACTIVE",
U2110="Warehouse HUAWEI","SPARE-ISSUE",
U2110="SPARE-HS","SPARE-ISSUE",
U2110="Power Telco","ACTIVE"
),"")</f>
        <v/>
      </c>
      <c r="W2110" s="51"/>
      <c r="X2110" s="51"/>
      <c r="Y2110" s="51"/>
      <c r="Z2110" s="51"/>
      <c r="AA2110" s="51"/>
      <c r="AB2110" s="34" t="s">
        <v>5420</v>
      </c>
      <c r="AC2110" s="34" t="str">
        <f>_xlfn.XLOOKUP(B2110,[4]ALL!$B:$B,[4]ALL!$N:$N,"")</f>
        <v/>
      </c>
      <c r="AD2110" s="34" t="s">
        <v>5420</v>
      </c>
      <c r="AE2110" s="34"/>
      <c r="AF2110" s="36" t="s">
        <v>5420</v>
      </c>
      <c r="AG2110" s="29"/>
      <c r="AH2110" s="35"/>
      <c r="AI2110" s="29"/>
      <c r="AJ2110" s="29" t="s">
        <v>5420</v>
      </c>
      <c r="AK2110" s="36" t="s">
        <v>5420</v>
      </c>
      <c r="AL2110" s="36" t="s">
        <v>5420</v>
      </c>
      <c r="AM2110" s="36" t="s">
        <v>5420</v>
      </c>
      <c r="AN2110" s="36" t="s">
        <v>5420</v>
      </c>
      <c r="AO2110" s="36" t="s">
        <v>5420</v>
      </c>
      <c r="AP2110" s="36" t="s">
        <v>5420</v>
      </c>
      <c r="AQ2110" s="36" t="s">
        <v>5420</v>
      </c>
      <c r="AR2110" s="36" t="s">
        <v>5420</v>
      </c>
      <c r="AS2110" s="36" t="s">
        <v>5420</v>
      </c>
      <c r="AT2110" s="36" t="s">
        <v>5420</v>
      </c>
      <c r="AU2110" s="36" t="s">
        <v>5420</v>
      </c>
      <c r="AV2110" s="36" t="s">
        <v>5420</v>
      </c>
      <c r="AW2110" s="45"/>
      <c r="AX2110" s="45" t="s">
        <v>5420</v>
      </c>
      <c r="AY2110" s="45" t="s">
        <v>5420</v>
      </c>
      <c r="AZ2110" s="45" t="s">
        <v>5420</v>
      </c>
      <c r="BA2110" s="36" t="s">
        <v>5420</v>
      </c>
    </row>
    <row r="2111" spans="1:53" s="58" customFormat="1" ht="15.6" hidden="1" x14ac:dyDescent="0.3">
      <c r="A2111" s="27" t="s">
        <v>4121</v>
      </c>
      <c r="B2111" s="28" t="s">
        <v>4122</v>
      </c>
      <c r="C2111" s="29" t="str">
        <f>_xlfn.XLOOKUP(B2111,'[1]daily break down'!$D:$D,'[1]daily break down'!$E:$E,"")</f>
        <v>OUEST</v>
      </c>
      <c r="D2111" s="27" t="s">
        <v>11</v>
      </c>
      <c r="E2111" s="27" t="s">
        <v>12</v>
      </c>
      <c r="F2111" s="29" t="s">
        <v>102</v>
      </c>
      <c r="G2111" s="27" t="s">
        <v>4121</v>
      </c>
      <c r="H2111" s="37" t="str">
        <f>_xlfn.XLOOKUP(B2111,[2]CALCULATION!$B:$B,[2]CALCULATION!$H:$H,"")</f>
        <v>HUAWEI</v>
      </c>
      <c r="I2111" s="25">
        <v>0</v>
      </c>
      <c r="J2111" s="25">
        <v>0</v>
      </c>
      <c r="K2111" s="25">
        <v>0</v>
      </c>
      <c r="L2111" s="25">
        <v>0</v>
      </c>
      <c r="M2111" s="25">
        <v>0</v>
      </c>
      <c r="N2111" s="25">
        <v>0</v>
      </c>
      <c r="O2111" s="25">
        <v>0</v>
      </c>
      <c r="P2111" s="25" t="s">
        <v>6366</v>
      </c>
      <c r="Q2111" s="31" t="s">
        <v>5364</v>
      </c>
      <c r="R2111" s="31"/>
      <c r="S2111" s="32" t="str" cm="1">
        <f t="array" ref="S2111">IFERROR(_xlfn.IFS(
U2111="MPR ISSUE","PDH",
U2111="BSS Hardware Issue","BSS",
U2111="Sites strategiques, MLL, Pylone, etc.","ENVTECH",
U2111="AKTIVCO DEFAUT GE &amp; POWER Cabinet","AKTIVCO",
U2111="AKTIVCO Coupure ENEO &amp; Baisse de tension","AKTIVCO GRID ONLY",
U2111="Coupure ENEO &amp; Baisse de tension","IHS GRID ONLY",
U2111="Defaut GE &amp; POWER Cabinet","IHS",
U2111="Sharing","Partners",
U2111="Sites strategiques &amp; DataCenter","SST &amp; DC",
U2111="Exclu","Exclu",
U2111="SAT","SAT",
U2111="SPARE-ISSUE","SPARE-ISSUE",
U2111="Fiber CAmtel","TRANS_FO_CAMTEL",
U2111="Fiber AOF","Fiber AOF",
U2111="Projet OCM (HUAWEI)","TRAVAUX-HUAWEI",
U2111="Projet OCM (NOKIA)","TRAVAUX-NOKIA",
U2111="ACCESS-ISSUE","ACCESS-ISSUE",
U2111="Projet OCM (ZTE, NOKIA, autres projets)","TRAVAUX OCM",
U2111="No root CAuse","No root cause",
U2111="ODU HS","PDH",
U2111="IP &amp; VLAN","PDH",
U2111="Warehouse HUAWEI","SPARE-ISSUE",
U2111="SPARE-HS","SPARE-ISSUE",
U2111="Power Telco","BSS"
),"")</f>
        <v/>
      </c>
      <c r="T2111" s="32" t="str" cm="1">
        <f t="array" ref="T2111">IFERROR(_xlfn.IFS(
U2111="MPR ISSUE","TX ISSUE",
U2111="BSS Hardware Issue","RAN ISSUE",
U2111="Sites strategiques, MLL, Pylone, etc.","ENVTECH",
U2111="AKTIVCO DEFAUT GE &amp; POWER Cabinet","POWER ISSUE",
U2111="AKTIVCO Coupure ENEO &amp; Baisse de tension","POWER ISSUE",
U2111="Coupure ENEO &amp; Baisse de tension","POWER ISSUE",
U2111="Defaut GE &amp; POWER Cabinet","POWER ISSUE",
U2111="Sharing","POWER ISSUE",
U2111="Sites strategiques &amp; DataCenter","POWER ISSUE",
U2111="Exclu","Exclu",
U2111="SAT","TX ISSUE",
U2111="SPARE-ISSUE","SPARE-ISSUE",
U2111="Fiber CAmtel","TX ISSUE",
U2111="Fiber AOF","TX ISSUE",
U2111="Projet OCM (HUAWEI)","TRAVAUX-HUAWEI",
U2111="Projet OCM (NOKIA)","TRAVAUX -NOKIA",
U2111="ACCESS-ISSUE","ACCESS-ISSUE",
U2111="Projet OCM (ZTE, NOKIA, autres projets)","TRAVAUX OCM",
U2111="No root CAuse","No root cause",
U2111="ODU HS","TX ISSUE",
U2111="IP &amp; VLAN","TX ISSUE",
U2111="Warehouse HUAWEI","SPARE-ISSUE",
U2111="SPARE-HS","SPARE-ISSUE",
U2111="Power Telco","RAN ISSUE"
),"")</f>
        <v/>
      </c>
      <c r="U2111" s="33"/>
      <c r="V2111" s="32" t="str" cm="1">
        <f t="array" ref="V2111">IFERROR(_xlfn.IFS(
U2111="MPR ISSUE","ACTIVE",
U2111="BSS Hardware Issue","ACTIVE",
U2111="Sites strategiques, MLL, Pylone, etc.","PASSIVE",
U2111="AKTIVCO DEFAUT GE &amp; POWER Cabinet","PASSIVE",
U2111="AKTIVCO Coupure ENEO &amp; Baisse de tension","PASSIVE",
U2111="Coupure ENEO &amp; Baisse de tension","PASSIVE",
U2111="Defaut GE &amp; POWER Cabinet","PASSIVE",
U2111="Sharing","PASSIVE",
U2111="Sites strategiques &amp; DataCenter","PASSIVE",
U2111="Exclu","Exclu",
U2111="SAT","ACTIVE",
U2111="SPARE-ISSUE","SPARE-ISSUE",
U2111="Fiber CAmtel","ACTIVE",
U2111="Fiber AOF","ACTIVE",
U2111="Projet OCM (HUAWEI)","PLANNED WORKS",
U2111="Projet OCM (NOKIA)","PLANNED WORKS",
U2111="ACCESS-ISSUE","ACCESS-ISSUE",
U2111="Projet OCM (ZTE, NOKIA, autres projets)","PLANNED WORKS",
U2111="No root CAuse","No root cause",
U2111="ODU HS","ACTIVE",
U2111="IP &amp; VLAN","ACTIVE",
U2111="Warehouse HUAWEI","SPARE-ISSUE",
U2111="SPARE-HS","SPARE-ISSUE",
U2111="Power Telco","ACTIVE"
),"")</f>
        <v/>
      </c>
      <c r="W2111" s="51"/>
      <c r="X2111" s="51"/>
      <c r="Y2111" s="51"/>
      <c r="Z2111" s="51"/>
      <c r="AA2111" s="51"/>
      <c r="AB2111" s="34" t="s">
        <v>5420</v>
      </c>
      <c r="AC2111" s="34" t="str">
        <f>_xlfn.XLOOKUP(B2111,[4]ALL!$B:$B,[4]ALL!$N:$N,"")</f>
        <v/>
      </c>
      <c r="AD2111" s="34" t="s">
        <v>5420</v>
      </c>
      <c r="AE2111" s="34"/>
      <c r="AF2111" s="36" t="s">
        <v>5420</v>
      </c>
      <c r="AG2111" s="29"/>
      <c r="AH2111" s="35"/>
      <c r="AI2111" s="29"/>
      <c r="AJ2111" s="29" t="s">
        <v>5420</v>
      </c>
      <c r="AK2111" s="36" t="s">
        <v>5420</v>
      </c>
      <c r="AL2111" s="36" t="s">
        <v>5420</v>
      </c>
      <c r="AM2111" s="36" t="s">
        <v>5420</v>
      </c>
      <c r="AN2111" s="36" t="s">
        <v>5420</v>
      </c>
      <c r="AO2111" s="36" t="s">
        <v>5420</v>
      </c>
      <c r="AP2111" s="36" t="s">
        <v>5420</v>
      </c>
      <c r="AQ2111" s="36" t="s">
        <v>5420</v>
      </c>
      <c r="AR2111" s="36" t="s">
        <v>5420</v>
      </c>
      <c r="AS2111" s="36" t="s">
        <v>5420</v>
      </c>
      <c r="AT2111" s="36" t="s">
        <v>5420</v>
      </c>
      <c r="AU2111" s="36" t="s">
        <v>5420</v>
      </c>
      <c r="AV2111" s="36" t="s">
        <v>5420</v>
      </c>
      <c r="AW2111" s="45"/>
      <c r="AX2111" s="45" t="s">
        <v>5420</v>
      </c>
      <c r="AY2111" s="45" t="s">
        <v>5420</v>
      </c>
      <c r="AZ2111" s="45" t="s">
        <v>5420</v>
      </c>
      <c r="BA2111" s="36" t="s">
        <v>5420</v>
      </c>
    </row>
    <row r="2112" spans="1:53" s="58" customFormat="1" ht="15.6" hidden="1" x14ac:dyDescent="0.3">
      <c r="A2112" s="27" t="s">
        <v>4123</v>
      </c>
      <c r="B2112" s="28" t="s">
        <v>4124</v>
      </c>
      <c r="C2112" s="29" t="str">
        <f>_xlfn.XLOOKUP(B2112,'[1]daily break down'!$D:$D,'[1]daily break down'!$E:$E,"")</f>
        <v>CENTRE</v>
      </c>
      <c r="D2112" s="27" t="s">
        <v>11</v>
      </c>
      <c r="E2112" s="27" t="s">
        <v>1130</v>
      </c>
      <c r="F2112" s="29" t="s">
        <v>226</v>
      </c>
      <c r="G2112" s="27" t="s">
        <v>4125</v>
      </c>
      <c r="H2112" s="30" t="str">
        <f>_xlfn.XLOOKUP(B2112,[2]CALCULATION!$B:$B,[2]CALCULATION!$H:$H,"")</f>
        <v>ZTE</v>
      </c>
      <c r="I2112" s="25">
        <v>0</v>
      </c>
      <c r="J2112" s="25">
        <v>0</v>
      </c>
      <c r="K2112" s="25">
        <v>0</v>
      </c>
      <c r="L2112" s="25">
        <v>0</v>
      </c>
      <c r="M2112" s="25">
        <v>0</v>
      </c>
      <c r="N2112" s="25">
        <v>0</v>
      </c>
      <c r="O2112" s="25">
        <v>0</v>
      </c>
      <c r="P2112" s="25" t="s">
        <v>6366</v>
      </c>
      <c r="Q2112" s="31" t="s">
        <v>5364</v>
      </c>
      <c r="R2112" s="31"/>
      <c r="S2112" s="32" t="str" cm="1">
        <f t="array" ref="S2112">IFERROR(_xlfn.IFS(
U2112="MPR ISSUE","PDH",
U2112="BSS Hardware Issue","BSS",
U2112="Sites strategiques, MLL, Pylone, etc.","ENVTECH",
U2112="AKTIVCO DEFAUT GE &amp; POWER Cabinet","AKTIVCO",
U2112="AKTIVCO Coupure ENEO &amp; Baisse de tension","AKTIVCO GRID ONLY",
U2112="Coupure ENEO &amp; Baisse de tension","IHS GRID ONLY",
U2112="Defaut GE &amp; POWER Cabinet","IHS",
U2112="Sharing","Partners",
U2112="Sites strategiques &amp; DataCenter","SST &amp; DC",
U2112="Exclu","Exclu",
U2112="SAT","SAT",
U2112="SPARE-ISSUE","SPARE-ISSUE",
U2112="Fiber CAmtel","TRANS_FO_CAMTEL",
U2112="Fiber AOF","Fiber AOF",
U2112="Projet OCM (HUAWEI)","TRAVAUX-HUAWEI",
U2112="Projet OCM (NOKIA)","TRAVAUX-NOKIA",
U2112="ACCESS-ISSUE","ACCESS-ISSUE",
U2112="Projet OCM (ZTE, NOKIA, autres projets)","TRAVAUX OCM",
U2112="No root CAuse","No root cause",
U2112="ODU HS","PDH",
U2112="IP &amp; VLAN","PDH",
U2112="Warehouse HUAWEI","SPARE-ISSUE",
U2112="SPARE-HS","SPARE-ISSUE",
U2112="Power Telco","BSS"
),"")</f>
        <v/>
      </c>
      <c r="T2112" s="32" t="str" cm="1">
        <f t="array" ref="T2112">IFERROR(_xlfn.IFS(
U2112="MPR ISSUE","TX ISSUE",
U2112="BSS Hardware Issue","RAN ISSUE",
U2112="Sites strategiques, MLL, Pylone, etc.","ENVTECH",
U2112="AKTIVCO DEFAUT GE &amp; POWER Cabinet","POWER ISSUE",
U2112="AKTIVCO Coupure ENEO &amp; Baisse de tension","POWER ISSUE",
U2112="Coupure ENEO &amp; Baisse de tension","POWER ISSUE",
U2112="Defaut GE &amp; POWER Cabinet","POWER ISSUE",
U2112="Sharing","POWER ISSUE",
U2112="Sites strategiques &amp; DataCenter","POWER ISSUE",
U2112="Exclu","Exclu",
U2112="SAT","TX ISSUE",
U2112="SPARE-ISSUE","SPARE-ISSUE",
U2112="Fiber CAmtel","TX ISSUE",
U2112="Fiber AOF","TX ISSUE",
U2112="Projet OCM (HUAWEI)","TRAVAUX-HUAWEI",
U2112="Projet OCM (NOKIA)","TRAVAUX -NOKIA",
U2112="ACCESS-ISSUE","ACCESS-ISSUE",
U2112="Projet OCM (ZTE, NOKIA, autres projets)","TRAVAUX OCM",
U2112="No root CAuse","No root cause",
U2112="ODU HS","TX ISSUE",
U2112="IP &amp; VLAN","TX ISSUE",
U2112="Warehouse HUAWEI","SPARE-ISSUE",
U2112="SPARE-HS","SPARE-ISSUE",
U2112="Power Telco","RAN ISSUE"
),"")</f>
        <v/>
      </c>
      <c r="U2112" s="33"/>
      <c r="V2112" s="32" t="str" cm="1">
        <f t="array" ref="V2112">IFERROR(_xlfn.IFS(
U2112="MPR ISSUE","ACTIVE",
U2112="BSS Hardware Issue","ACTIVE",
U2112="Sites strategiques, MLL, Pylone, etc.","PASSIVE",
U2112="AKTIVCO DEFAUT GE &amp; POWER Cabinet","PASSIVE",
U2112="AKTIVCO Coupure ENEO &amp; Baisse de tension","PASSIVE",
U2112="Coupure ENEO &amp; Baisse de tension","PASSIVE",
U2112="Defaut GE &amp; POWER Cabinet","PASSIVE",
U2112="Sharing","PASSIVE",
U2112="Sites strategiques &amp; DataCenter","PASSIVE",
U2112="Exclu","Exclu",
U2112="SAT","ACTIVE",
U2112="SPARE-ISSUE","SPARE-ISSUE",
U2112="Fiber CAmtel","ACTIVE",
U2112="Fiber AOF","ACTIVE",
U2112="Projet OCM (HUAWEI)","PLANNED WORKS",
U2112="Projet OCM (NOKIA)","PLANNED WORKS",
U2112="ACCESS-ISSUE","ACCESS-ISSUE",
U2112="Projet OCM (ZTE, NOKIA, autres projets)","PLANNED WORKS",
U2112="No root CAuse","No root cause",
U2112="ODU HS","ACTIVE",
U2112="IP &amp; VLAN","ACTIVE",
U2112="Warehouse HUAWEI","SPARE-ISSUE",
U2112="SPARE-HS","SPARE-ISSUE",
U2112="Power Telco","ACTIVE"
),"")</f>
        <v/>
      </c>
      <c r="W2112" s="51"/>
      <c r="X2112" s="51"/>
      <c r="Y2112" s="51"/>
      <c r="Z2112" s="51"/>
      <c r="AA2112" s="51"/>
      <c r="AB2112" s="34" t="s">
        <v>5420</v>
      </c>
      <c r="AC2112" s="34" t="str">
        <f>_xlfn.XLOOKUP(B2112,[4]ALL!$B:$B,[4]ALL!$N:$N,"")</f>
        <v/>
      </c>
      <c r="AD2112" s="34" t="s">
        <v>5420</v>
      </c>
      <c r="AE2112" s="34"/>
      <c r="AF2112" s="36" t="s">
        <v>5420</v>
      </c>
      <c r="AG2112" s="29"/>
      <c r="AH2112" s="35"/>
      <c r="AI2112" s="29"/>
      <c r="AJ2112" s="29" t="s">
        <v>5420</v>
      </c>
      <c r="AK2112" s="36" t="s">
        <v>5420</v>
      </c>
      <c r="AL2112" s="36" t="s">
        <v>5420</v>
      </c>
      <c r="AM2112" s="36" t="s">
        <v>5420</v>
      </c>
      <c r="AN2112" s="36" t="s">
        <v>5420</v>
      </c>
      <c r="AO2112" s="36" t="s">
        <v>5420</v>
      </c>
      <c r="AP2112" s="36" t="s">
        <v>5420</v>
      </c>
      <c r="AQ2112" s="36" t="s">
        <v>5420</v>
      </c>
      <c r="AR2112" s="36" t="s">
        <v>5420</v>
      </c>
      <c r="AS2112" s="36" t="s">
        <v>5420</v>
      </c>
      <c r="AT2112" s="36" t="s">
        <v>5420</v>
      </c>
      <c r="AU2112" s="36" t="s">
        <v>5420</v>
      </c>
      <c r="AV2112" s="36" t="s">
        <v>5420</v>
      </c>
      <c r="AW2112" s="45"/>
      <c r="AX2112" s="45" t="s">
        <v>5420</v>
      </c>
      <c r="AY2112" s="45" t="s">
        <v>5420</v>
      </c>
      <c r="AZ2112" s="45" t="s">
        <v>5420</v>
      </c>
      <c r="BA2112" s="36" t="s">
        <v>5420</v>
      </c>
    </row>
    <row r="2113" spans="1:53" s="58" customFormat="1" ht="15.6" hidden="1" x14ac:dyDescent="0.3">
      <c r="A2113" s="27" t="s">
        <v>4126</v>
      </c>
      <c r="B2113" s="28" t="s">
        <v>4127</v>
      </c>
      <c r="C2113" s="29" t="str">
        <f>_xlfn.XLOOKUP(B2113,'[1]daily break down'!$D:$D,'[1]daily break down'!$E:$E,"")</f>
        <v>LITTORAL</v>
      </c>
      <c r="D2113" s="27" t="s">
        <v>11</v>
      </c>
      <c r="E2113" s="27" t="s">
        <v>12</v>
      </c>
      <c r="F2113" s="29" t="s">
        <v>31</v>
      </c>
      <c r="G2113" s="27" t="s">
        <v>3784</v>
      </c>
      <c r="H2113" s="30" t="str">
        <f>_xlfn.XLOOKUP(B2113,[2]CALCULATION!$B:$B,[2]CALCULATION!$H:$H,"")</f>
        <v>ZTE</v>
      </c>
      <c r="I2113" s="25">
        <v>0</v>
      </c>
      <c r="J2113" s="25">
        <v>0</v>
      </c>
      <c r="K2113" s="25">
        <v>0</v>
      </c>
      <c r="L2113" s="25">
        <v>0</v>
      </c>
      <c r="M2113" s="25">
        <v>0</v>
      </c>
      <c r="N2113" s="25">
        <v>0</v>
      </c>
      <c r="O2113" s="25">
        <v>0</v>
      </c>
      <c r="P2113" s="25" t="s">
        <v>6366</v>
      </c>
      <c r="Q2113" s="31" t="s">
        <v>5364</v>
      </c>
      <c r="R2113" s="31"/>
      <c r="S2113" s="32" t="str" cm="1">
        <f t="array" ref="S2113">IFERROR(_xlfn.IFS(
U2113="MPR ISSUE","PDH",
U2113="BSS Hardware Issue","BSS",
U2113="Sites strategiques, MLL, Pylone, etc.","ENVTECH",
U2113="AKTIVCO DEFAUT GE &amp; POWER Cabinet","AKTIVCO",
U2113="AKTIVCO Coupure ENEO &amp; Baisse de tension","AKTIVCO GRID ONLY",
U2113="Coupure ENEO &amp; Baisse de tension","IHS GRID ONLY",
U2113="Defaut GE &amp; POWER Cabinet","IHS",
U2113="Sharing","Partners",
U2113="Sites strategiques &amp; DataCenter","SST &amp; DC",
U2113="Exclu","Exclu",
U2113="SAT","SAT",
U2113="SPARE-ISSUE","SPARE-ISSUE",
U2113="Fiber CAmtel","TRANS_FO_CAMTEL",
U2113="Fiber AOF","Fiber AOF",
U2113="Projet OCM (HUAWEI)","TRAVAUX-HUAWEI",
U2113="Projet OCM (NOKIA)","TRAVAUX-NOKIA",
U2113="ACCESS-ISSUE","ACCESS-ISSUE",
U2113="Projet OCM (ZTE, NOKIA, autres projets)","TRAVAUX OCM",
U2113="No root CAuse","No root cause",
U2113="ODU HS","PDH",
U2113="IP &amp; VLAN","PDH",
U2113="Warehouse HUAWEI","SPARE-ISSUE",
U2113="SPARE-HS","SPARE-ISSUE",
U2113="Power Telco","BSS"
),"")</f>
        <v/>
      </c>
      <c r="T2113" s="32" t="str" cm="1">
        <f t="array" ref="T2113">IFERROR(_xlfn.IFS(
U2113="MPR ISSUE","TX ISSUE",
U2113="BSS Hardware Issue","RAN ISSUE",
U2113="Sites strategiques, MLL, Pylone, etc.","ENVTECH",
U2113="AKTIVCO DEFAUT GE &amp; POWER Cabinet","POWER ISSUE",
U2113="AKTIVCO Coupure ENEO &amp; Baisse de tension","POWER ISSUE",
U2113="Coupure ENEO &amp; Baisse de tension","POWER ISSUE",
U2113="Defaut GE &amp; POWER Cabinet","POWER ISSUE",
U2113="Sharing","POWER ISSUE",
U2113="Sites strategiques &amp; DataCenter","POWER ISSUE",
U2113="Exclu","Exclu",
U2113="SAT","TX ISSUE",
U2113="SPARE-ISSUE","SPARE-ISSUE",
U2113="Fiber CAmtel","TX ISSUE",
U2113="Fiber AOF","TX ISSUE",
U2113="Projet OCM (HUAWEI)","TRAVAUX-HUAWEI",
U2113="Projet OCM (NOKIA)","TRAVAUX -NOKIA",
U2113="ACCESS-ISSUE","ACCESS-ISSUE",
U2113="Projet OCM (ZTE, NOKIA, autres projets)","TRAVAUX OCM",
U2113="No root CAuse","No root cause",
U2113="ODU HS","TX ISSUE",
U2113="IP &amp; VLAN","TX ISSUE",
U2113="Warehouse HUAWEI","SPARE-ISSUE",
U2113="SPARE-HS","SPARE-ISSUE",
U2113="Power Telco","RAN ISSUE"
),"")</f>
        <v/>
      </c>
      <c r="U2113" s="33"/>
      <c r="V2113" s="32" t="str" cm="1">
        <f t="array" ref="V2113">IFERROR(_xlfn.IFS(
U2113="MPR ISSUE","ACTIVE",
U2113="BSS Hardware Issue","ACTIVE",
U2113="Sites strategiques, MLL, Pylone, etc.","PASSIVE",
U2113="AKTIVCO DEFAUT GE &amp; POWER Cabinet","PASSIVE",
U2113="AKTIVCO Coupure ENEO &amp; Baisse de tension","PASSIVE",
U2113="Coupure ENEO &amp; Baisse de tension","PASSIVE",
U2113="Defaut GE &amp; POWER Cabinet","PASSIVE",
U2113="Sharing","PASSIVE",
U2113="Sites strategiques &amp; DataCenter","PASSIVE",
U2113="Exclu","Exclu",
U2113="SAT","ACTIVE",
U2113="SPARE-ISSUE","SPARE-ISSUE",
U2113="Fiber CAmtel","ACTIVE",
U2113="Fiber AOF","ACTIVE",
U2113="Projet OCM (HUAWEI)","PLANNED WORKS",
U2113="Projet OCM (NOKIA)","PLANNED WORKS",
U2113="ACCESS-ISSUE","ACCESS-ISSUE",
U2113="Projet OCM (ZTE, NOKIA, autres projets)","PLANNED WORKS",
U2113="No root CAuse","No root cause",
U2113="ODU HS","ACTIVE",
U2113="IP &amp; VLAN","ACTIVE",
U2113="Warehouse HUAWEI","SPARE-ISSUE",
U2113="SPARE-HS","SPARE-ISSUE",
U2113="Power Telco","ACTIVE"
),"")</f>
        <v/>
      </c>
      <c r="W2113" s="51"/>
      <c r="X2113" s="51"/>
      <c r="Y2113" s="51"/>
      <c r="Z2113" s="51"/>
      <c r="AA2113" s="51"/>
      <c r="AB2113" s="34" t="s">
        <v>5420</v>
      </c>
      <c r="AC2113" s="34" t="str">
        <f>_xlfn.XLOOKUP(B2113,[4]ALL!$B:$B,[4]ALL!$N:$N,"")</f>
        <v/>
      </c>
      <c r="AD2113" s="34" t="s">
        <v>5420</v>
      </c>
      <c r="AE2113" s="34"/>
      <c r="AF2113" s="36" t="s">
        <v>5420</v>
      </c>
      <c r="AG2113" s="29"/>
      <c r="AH2113" s="35"/>
      <c r="AI2113" s="29"/>
      <c r="AJ2113" s="29" t="s">
        <v>5420</v>
      </c>
      <c r="AK2113" s="36" t="s">
        <v>5420</v>
      </c>
      <c r="AL2113" s="36" t="s">
        <v>5420</v>
      </c>
      <c r="AM2113" s="36" t="s">
        <v>5420</v>
      </c>
      <c r="AN2113" s="36" t="s">
        <v>5420</v>
      </c>
      <c r="AO2113" s="36" t="s">
        <v>5420</v>
      </c>
      <c r="AP2113" s="36" t="s">
        <v>5420</v>
      </c>
      <c r="AQ2113" s="36" t="s">
        <v>5420</v>
      </c>
      <c r="AR2113" s="36" t="s">
        <v>5420</v>
      </c>
      <c r="AS2113" s="36" t="s">
        <v>5420</v>
      </c>
      <c r="AT2113" s="36" t="s">
        <v>5420</v>
      </c>
      <c r="AU2113" s="36" t="s">
        <v>5420</v>
      </c>
      <c r="AV2113" s="36" t="s">
        <v>5420</v>
      </c>
      <c r="AW2113" s="45"/>
      <c r="AX2113" s="45" t="s">
        <v>5420</v>
      </c>
      <c r="AY2113" s="45" t="s">
        <v>5420</v>
      </c>
      <c r="AZ2113" s="45" t="s">
        <v>5420</v>
      </c>
      <c r="BA2113" s="36" t="s">
        <v>5420</v>
      </c>
    </row>
    <row r="2114" spans="1:53" s="58" customFormat="1" ht="15.6" hidden="1" x14ac:dyDescent="0.3">
      <c r="A2114" s="27" t="s">
        <v>3966</v>
      </c>
      <c r="B2114" s="28" t="s">
        <v>4128</v>
      </c>
      <c r="C2114" s="29" t="str">
        <f>_xlfn.XLOOKUP(B2114,'[1]daily break down'!$D:$D,'[1]daily break down'!$E:$E,"")</f>
        <v>NORD-OUEST</v>
      </c>
      <c r="D2114" s="27" t="s">
        <v>21</v>
      </c>
      <c r="E2114" s="27" t="s">
        <v>188</v>
      </c>
      <c r="F2114" s="29" t="s">
        <v>51</v>
      </c>
      <c r="G2114" s="27" t="s">
        <v>3966</v>
      </c>
      <c r="H2114" s="37" t="str">
        <f>_xlfn.XLOOKUP(B2114,[2]CALCULATION!$B:$B,[2]CALCULATION!$H:$H,"")</f>
        <v>HUAWEI</v>
      </c>
      <c r="I2114" s="25">
        <v>4.6228522998690194</v>
      </c>
      <c r="J2114" s="25">
        <v>4.6228522998690194</v>
      </c>
      <c r="K2114" s="25">
        <v>1.9379596099682392</v>
      </c>
      <c r="L2114" s="25">
        <v>8.0257852428281581E-4</v>
      </c>
      <c r="M2114" s="25">
        <v>0</v>
      </c>
      <c r="N2114" s="25">
        <v>0</v>
      </c>
      <c r="O2114" s="25">
        <v>0</v>
      </c>
      <c r="P2114" s="25" t="s">
        <v>6366</v>
      </c>
      <c r="Q2114" s="31" t="str">
        <f>_xlfn.XLOOKUP(B2114,'[1]daily break down'!$D:$D,'[1]daily break down'!$O:$O,"")</f>
        <v>Insecurity</v>
      </c>
      <c r="R2114" s="31"/>
      <c r="S2114" s="32" t="str" cm="1">
        <f t="array" ref="S2114">IFERROR(_xlfn.IFS(
U2114="MPR ISSUE","PDH",
U2114="BSS Hardware Issue","BSS",
U2114="Sites strategiques, MLL, Pylone, etc.","ENVTECH",
U2114="AKTIVCO DEFAUT GE &amp; POWER Cabinet","AKTIVCO",
U2114="AKTIVCO Coupure ENEO &amp; Baisse de tension","AKTIVCO GRID ONLY",
U2114="Coupure ENEO &amp; Baisse de tension","IHS GRID ONLY",
U2114="Defaut GE &amp; POWER Cabinet","IHS",
U2114="Sharing","Partners",
U2114="Sites strategiques &amp; DataCenter","SST &amp; DC",
U2114="Exclu","Exclu",
U2114="SAT","SAT",
U2114="SPARE-ISSUE","SPARE-ISSUE",
U2114="Fiber CAmtel","TRANS_FO_CAMTEL",
U2114="Fiber AOF","Fiber AOF",
U2114="Projet OCM (HUAWEI)","TRAVAUX-HUAWEI",
U2114="Projet OCM (NOKIA)","TRAVAUX-NOKIA",
U2114="ACCESS-ISSUE","ACCESS-ISSUE",
U2114="Projet OCM (ZTE, NOKIA, autres projets)","TRAVAUX OCM",
U2114="No root CAuse","No root cause",
U2114="ODU HS","PDH",
U2114="IP &amp; VLAN","PDH",
U2114="Warehouse HUAWEI","SPARE-ISSUE",
U2114="SPARE-HS","SPARE-ISSUE",
U2114="Power Telco","BSS"
),"")</f>
        <v/>
      </c>
      <c r="T2114" s="32" t="str" cm="1">
        <f t="array" ref="T2114">IFERROR(_xlfn.IFS(
U2114="MPR ISSUE","TX ISSUE",
U2114="BSS Hardware Issue","RAN ISSUE",
U2114="Sites strategiques, MLL, Pylone, etc.","ENVTECH",
U2114="AKTIVCO DEFAUT GE &amp; POWER Cabinet","POWER ISSUE",
U2114="AKTIVCO Coupure ENEO &amp; Baisse de tension","POWER ISSUE",
U2114="Coupure ENEO &amp; Baisse de tension","POWER ISSUE",
U2114="Defaut GE &amp; POWER Cabinet","POWER ISSUE",
U2114="Sharing","POWER ISSUE",
U2114="Sites strategiques &amp; DataCenter","POWER ISSUE",
U2114="Exclu","Exclu",
U2114="SAT","TX ISSUE",
U2114="SPARE-ISSUE","SPARE-ISSUE",
U2114="Fiber CAmtel","TX ISSUE",
U2114="Fiber AOF","TX ISSUE",
U2114="Projet OCM (HUAWEI)","TRAVAUX-HUAWEI",
U2114="Projet OCM (NOKIA)","TRAVAUX -NOKIA",
U2114="ACCESS-ISSUE","ACCESS-ISSUE",
U2114="Projet OCM (ZTE, NOKIA, autres projets)","TRAVAUX OCM",
U2114="No root CAuse","No root cause",
U2114="ODU HS","TX ISSUE",
U2114="IP &amp; VLAN","TX ISSUE",
U2114="Warehouse HUAWEI","SPARE-ISSUE",
U2114="SPARE-HS","SPARE-ISSUE",
U2114="Power Telco","RAN ISSUE"
),"")</f>
        <v/>
      </c>
      <c r="U2114" s="33"/>
      <c r="V2114" s="32" t="str" cm="1">
        <f t="array" ref="V2114">IFERROR(_xlfn.IFS(
U2114="MPR ISSUE","ACTIVE",
U2114="BSS Hardware Issue","ACTIVE",
U2114="Sites strategiques, MLL, Pylone, etc.","PASSIVE",
U2114="AKTIVCO DEFAUT GE &amp; POWER Cabinet","PASSIVE",
U2114="AKTIVCO Coupure ENEO &amp; Baisse de tension","PASSIVE",
U2114="Coupure ENEO &amp; Baisse de tension","PASSIVE",
U2114="Defaut GE &amp; POWER Cabinet","PASSIVE",
U2114="Sharing","PASSIVE",
U2114="Sites strategiques &amp; DataCenter","PASSIVE",
U2114="Exclu","Exclu",
U2114="SAT","ACTIVE",
U2114="SPARE-ISSUE","SPARE-ISSUE",
U2114="Fiber CAmtel","ACTIVE",
U2114="Fiber AOF","ACTIVE",
U2114="Projet OCM (HUAWEI)","PLANNED WORKS",
U2114="Projet OCM (NOKIA)","PLANNED WORKS",
U2114="ACCESS-ISSUE","ACCESS-ISSUE",
U2114="Projet OCM (ZTE, NOKIA, autres projets)","PLANNED WORKS",
U2114="No root CAuse","No root cause",
U2114="ODU HS","ACTIVE",
U2114="IP &amp; VLAN","ACTIVE",
U2114="Warehouse HUAWEI","SPARE-ISSUE",
U2114="SPARE-HS","SPARE-ISSUE",
U2114="Power Telco","ACTIVE"
),"")</f>
        <v/>
      </c>
      <c r="W2114" s="51"/>
      <c r="X2114" s="51"/>
      <c r="Y2114" s="51"/>
      <c r="Z2114" s="51"/>
      <c r="AA2114" s="51"/>
      <c r="AB2114" s="34" t="s">
        <v>5420</v>
      </c>
      <c r="AC2114" s="34" t="str">
        <f>_xlfn.XLOOKUP(B2114,[4]ALL!$B:$B,[4]ALL!$N:$N,"")</f>
        <v/>
      </c>
      <c r="AD2114" s="34" t="s">
        <v>5420</v>
      </c>
      <c r="AE2114" s="34"/>
      <c r="AF2114" s="36" t="s">
        <v>5420</v>
      </c>
      <c r="AG2114" s="29"/>
      <c r="AH2114" s="35"/>
      <c r="AI2114" s="29"/>
      <c r="AJ2114" s="29" t="s">
        <v>5420</v>
      </c>
      <c r="AK2114" s="36" t="s">
        <v>5420</v>
      </c>
      <c r="AL2114" s="36" t="s">
        <v>5420</v>
      </c>
      <c r="AM2114" s="36" t="s">
        <v>5420</v>
      </c>
      <c r="AN2114" s="36" t="s">
        <v>5420</v>
      </c>
      <c r="AO2114" s="36" t="s">
        <v>5420</v>
      </c>
      <c r="AP2114" s="36" t="s">
        <v>5420</v>
      </c>
      <c r="AQ2114" s="36" t="s">
        <v>5420</v>
      </c>
      <c r="AR2114" s="36" t="s">
        <v>5420</v>
      </c>
      <c r="AS2114" s="36" t="s">
        <v>5420</v>
      </c>
      <c r="AT2114" s="36" t="s">
        <v>5420</v>
      </c>
      <c r="AU2114" s="36" t="s">
        <v>5420</v>
      </c>
      <c r="AV2114" s="36" t="s">
        <v>5420</v>
      </c>
      <c r="AW2114" s="45"/>
      <c r="AX2114" s="45" t="s">
        <v>5420</v>
      </c>
      <c r="AY2114" s="45" t="s">
        <v>5420</v>
      </c>
      <c r="AZ2114" s="45" t="s">
        <v>5420</v>
      </c>
      <c r="BA2114" s="36" t="s">
        <v>5420</v>
      </c>
    </row>
    <row r="2115" spans="1:53" s="58" customFormat="1" ht="15.6" hidden="1" x14ac:dyDescent="0.3">
      <c r="A2115" s="27" t="s">
        <v>4129</v>
      </c>
      <c r="B2115" s="28" t="s">
        <v>4130</v>
      </c>
      <c r="C2115" s="29" t="str">
        <f>_xlfn.XLOOKUP(B2115,'[1]daily break down'!$D:$D,'[1]daily break down'!$E:$E,"")</f>
        <v>CENTRE</v>
      </c>
      <c r="D2115" s="27" t="s">
        <v>11</v>
      </c>
      <c r="E2115" s="27" t="s">
        <v>12</v>
      </c>
      <c r="F2115" s="29" t="s">
        <v>37</v>
      </c>
      <c r="G2115" s="27" t="s">
        <v>4131</v>
      </c>
      <c r="H2115" s="30" t="str">
        <f>_xlfn.XLOOKUP(B2115,[2]CALCULATION!$B:$B,[2]CALCULATION!$H:$H,"")</f>
        <v>ZTE</v>
      </c>
      <c r="I2115" s="25">
        <v>0</v>
      </c>
      <c r="J2115" s="25">
        <v>0</v>
      </c>
      <c r="K2115" s="25">
        <v>0</v>
      </c>
      <c r="L2115" s="25">
        <v>0</v>
      </c>
      <c r="M2115" s="25">
        <v>0</v>
      </c>
      <c r="N2115" s="25">
        <v>0</v>
      </c>
      <c r="O2115" s="25">
        <v>0</v>
      </c>
      <c r="P2115" s="25" t="s">
        <v>6366</v>
      </c>
      <c r="Q2115" s="31" t="s">
        <v>5364</v>
      </c>
      <c r="R2115" s="31"/>
      <c r="S2115" s="32" t="str" cm="1">
        <f t="array" ref="S2115">IFERROR(_xlfn.IFS(
U2115="MPR ISSUE","PDH",
U2115="BSS Hardware Issue","BSS",
U2115="Sites strategiques, MLL, Pylone, etc.","ENVTECH",
U2115="AKTIVCO DEFAUT GE &amp; POWER Cabinet","AKTIVCO",
U2115="AKTIVCO Coupure ENEO &amp; Baisse de tension","AKTIVCO GRID ONLY",
U2115="Coupure ENEO &amp; Baisse de tension","IHS GRID ONLY",
U2115="Defaut GE &amp; POWER Cabinet","IHS",
U2115="Sharing","Partners",
U2115="Sites strategiques &amp; DataCenter","SST &amp; DC",
U2115="Exclu","Exclu",
U2115="SAT","SAT",
U2115="SPARE-ISSUE","SPARE-ISSUE",
U2115="Fiber CAmtel","TRANS_FO_CAMTEL",
U2115="Fiber AOF","Fiber AOF",
U2115="Projet OCM (HUAWEI)","TRAVAUX-HUAWEI",
U2115="Projet OCM (NOKIA)","TRAVAUX-NOKIA",
U2115="ACCESS-ISSUE","ACCESS-ISSUE",
U2115="Projet OCM (ZTE, NOKIA, autres projets)","TRAVAUX OCM",
U2115="No root CAuse","No root cause",
U2115="ODU HS","PDH",
U2115="IP &amp; VLAN","PDH",
U2115="Warehouse HUAWEI","SPARE-ISSUE",
U2115="SPARE-HS","SPARE-ISSUE",
U2115="Power Telco","BSS"
),"")</f>
        <v/>
      </c>
      <c r="T2115" s="32" t="str" cm="1">
        <f t="array" ref="T2115">IFERROR(_xlfn.IFS(
U2115="MPR ISSUE","TX ISSUE",
U2115="BSS Hardware Issue","RAN ISSUE",
U2115="Sites strategiques, MLL, Pylone, etc.","ENVTECH",
U2115="AKTIVCO DEFAUT GE &amp; POWER Cabinet","POWER ISSUE",
U2115="AKTIVCO Coupure ENEO &amp; Baisse de tension","POWER ISSUE",
U2115="Coupure ENEO &amp; Baisse de tension","POWER ISSUE",
U2115="Defaut GE &amp; POWER Cabinet","POWER ISSUE",
U2115="Sharing","POWER ISSUE",
U2115="Sites strategiques &amp; DataCenter","POWER ISSUE",
U2115="Exclu","Exclu",
U2115="SAT","TX ISSUE",
U2115="SPARE-ISSUE","SPARE-ISSUE",
U2115="Fiber CAmtel","TX ISSUE",
U2115="Fiber AOF","TX ISSUE",
U2115="Projet OCM (HUAWEI)","TRAVAUX-HUAWEI",
U2115="Projet OCM (NOKIA)","TRAVAUX -NOKIA",
U2115="ACCESS-ISSUE","ACCESS-ISSUE",
U2115="Projet OCM (ZTE, NOKIA, autres projets)","TRAVAUX OCM",
U2115="No root CAuse","No root cause",
U2115="ODU HS","TX ISSUE",
U2115="IP &amp; VLAN","TX ISSUE",
U2115="Warehouse HUAWEI","SPARE-ISSUE",
U2115="SPARE-HS","SPARE-ISSUE",
U2115="Power Telco","RAN ISSUE"
),"")</f>
        <v/>
      </c>
      <c r="U2115" s="33"/>
      <c r="V2115" s="32" t="str" cm="1">
        <f t="array" ref="V2115">IFERROR(_xlfn.IFS(
U2115="MPR ISSUE","ACTIVE",
U2115="BSS Hardware Issue","ACTIVE",
U2115="Sites strategiques, MLL, Pylone, etc.","PASSIVE",
U2115="AKTIVCO DEFAUT GE &amp; POWER Cabinet","PASSIVE",
U2115="AKTIVCO Coupure ENEO &amp; Baisse de tension","PASSIVE",
U2115="Coupure ENEO &amp; Baisse de tension","PASSIVE",
U2115="Defaut GE &amp; POWER Cabinet","PASSIVE",
U2115="Sharing","PASSIVE",
U2115="Sites strategiques &amp; DataCenter","PASSIVE",
U2115="Exclu","Exclu",
U2115="SAT","ACTIVE",
U2115="SPARE-ISSUE","SPARE-ISSUE",
U2115="Fiber CAmtel","ACTIVE",
U2115="Fiber AOF","ACTIVE",
U2115="Projet OCM (HUAWEI)","PLANNED WORKS",
U2115="Projet OCM (NOKIA)","PLANNED WORKS",
U2115="ACCESS-ISSUE","ACCESS-ISSUE",
U2115="Projet OCM (ZTE, NOKIA, autres projets)","PLANNED WORKS",
U2115="No root CAuse","No root cause",
U2115="ODU HS","ACTIVE",
U2115="IP &amp; VLAN","ACTIVE",
U2115="Warehouse HUAWEI","SPARE-ISSUE",
U2115="SPARE-HS","SPARE-ISSUE",
U2115="Power Telco","ACTIVE"
),"")</f>
        <v/>
      </c>
      <c r="W2115" s="51"/>
      <c r="X2115" s="51"/>
      <c r="Y2115" s="51"/>
      <c r="Z2115" s="51"/>
      <c r="AA2115" s="51"/>
      <c r="AB2115" s="34" t="s">
        <v>5420</v>
      </c>
      <c r="AC2115" s="34" t="str">
        <f>_xlfn.XLOOKUP(B2115,[4]ALL!$B:$B,[4]ALL!$N:$N,"")</f>
        <v/>
      </c>
      <c r="AD2115" s="34" t="s">
        <v>5420</v>
      </c>
      <c r="AE2115" s="34"/>
      <c r="AF2115" s="36" t="s">
        <v>5420</v>
      </c>
      <c r="AG2115" s="29"/>
      <c r="AH2115" s="35"/>
      <c r="AI2115" s="29"/>
      <c r="AJ2115" s="29" t="s">
        <v>5420</v>
      </c>
      <c r="AK2115" s="36" t="s">
        <v>5420</v>
      </c>
      <c r="AL2115" s="36" t="s">
        <v>5420</v>
      </c>
      <c r="AM2115" s="36" t="s">
        <v>5420</v>
      </c>
      <c r="AN2115" s="36" t="s">
        <v>5420</v>
      </c>
      <c r="AO2115" s="36" t="s">
        <v>5420</v>
      </c>
      <c r="AP2115" s="36" t="s">
        <v>5420</v>
      </c>
      <c r="AQ2115" s="36" t="s">
        <v>5420</v>
      </c>
      <c r="AR2115" s="36" t="s">
        <v>5420</v>
      </c>
      <c r="AS2115" s="36" t="s">
        <v>5420</v>
      </c>
      <c r="AT2115" s="36" t="s">
        <v>5420</v>
      </c>
      <c r="AU2115" s="36" t="s">
        <v>5420</v>
      </c>
      <c r="AV2115" s="36" t="s">
        <v>5420</v>
      </c>
      <c r="AW2115" s="45"/>
      <c r="AX2115" s="45" t="s">
        <v>5420</v>
      </c>
      <c r="AY2115" s="45" t="s">
        <v>5420</v>
      </c>
      <c r="AZ2115" s="45" t="s">
        <v>5420</v>
      </c>
      <c r="BA2115" s="36" t="s">
        <v>5420</v>
      </c>
    </row>
    <row r="2116" spans="1:53" s="58" customFormat="1" ht="15.6" hidden="1" x14ac:dyDescent="0.3">
      <c r="A2116" s="27" t="s">
        <v>4235</v>
      </c>
      <c r="B2116" s="28" t="s">
        <v>4236</v>
      </c>
      <c r="C2116" s="29" t="str">
        <f>_xlfn.XLOOKUP(B2116,'[1]daily break down'!$D:$D,'[1]daily break down'!$E:$E,"")</f>
        <v>Yaounde</v>
      </c>
      <c r="D2116" s="27" t="s">
        <v>11</v>
      </c>
      <c r="E2116" s="27" t="s">
        <v>594</v>
      </c>
      <c r="F2116" s="29" t="s">
        <v>37</v>
      </c>
      <c r="G2116" s="27" t="s">
        <v>38</v>
      </c>
      <c r="H2116" s="30" t="str">
        <f>_xlfn.XLOOKUP(B2116,[2]CALCULATION!$B:$B,[2]CALCULATION!$H:$H,"")</f>
        <v>ZTE</v>
      </c>
      <c r="I2116" s="25">
        <v>0</v>
      </c>
      <c r="J2116" s="25">
        <v>0</v>
      </c>
      <c r="K2116" s="25">
        <v>0</v>
      </c>
      <c r="L2116" s="25">
        <v>0</v>
      </c>
      <c r="M2116" s="25">
        <v>0</v>
      </c>
      <c r="N2116" s="25">
        <v>0</v>
      </c>
      <c r="O2116" s="25">
        <v>0</v>
      </c>
      <c r="P2116" s="25" t="s">
        <v>6366</v>
      </c>
      <c r="Q2116" s="31" t="s">
        <v>5364</v>
      </c>
      <c r="R2116" s="31"/>
      <c r="S2116" s="32" t="str" cm="1">
        <f t="array" ref="S2116">IFERROR(_xlfn.IFS(
U2116="MPR ISSUE","PDH",
U2116="BSS Hardware Issue","BSS",
U2116="Sites strategiques, MLL, Pylone, etc.","ENVTECH",
U2116="AKTIVCO DEFAUT GE &amp; POWER Cabinet","AKTIVCO",
U2116="AKTIVCO Coupure ENEO &amp; Baisse de tension","AKTIVCO GRID ONLY",
U2116="Coupure ENEO &amp; Baisse de tension","IHS GRID ONLY",
U2116="Defaut GE &amp; POWER Cabinet","IHS",
U2116="Sharing","Partners",
U2116="Sites strategiques &amp; DataCenter","SST &amp; DC",
U2116="Exclu","Exclu",
U2116="SAT","SAT",
U2116="SPARE-ISSUE","SPARE-ISSUE",
U2116="Fiber CAmtel","TRANS_FO_CAMTEL",
U2116="Fiber AOF","Fiber AOF",
U2116="Projet OCM (HUAWEI)","TRAVAUX-HUAWEI",
U2116="Projet OCM (NOKIA)","TRAVAUX-NOKIA",
U2116="ACCESS-ISSUE","ACCESS-ISSUE",
U2116="Projet OCM (ZTE, NOKIA, autres projets)","TRAVAUX OCM",
U2116="No root CAuse","No root cause",
U2116="ODU HS","PDH",
U2116="IP &amp; VLAN","PDH",
U2116="Warehouse HUAWEI","SPARE-ISSUE",
U2116="SPARE-HS","SPARE-ISSUE",
U2116="Power Telco","BSS"
),"")</f>
        <v/>
      </c>
      <c r="T2116" s="32" t="str" cm="1">
        <f t="array" ref="T2116">IFERROR(_xlfn.IFS(
U2116="MPR ISSUE","TX ISSUE",
U2116="BSS Hardware Issue","RAN ISSUE",
U2116="Sites strategiques, MLL, Pylone, etc.","ENVTECH",
U2116="AKTIVCO DEFAUT GE &amp; POWER Cabinet","POWER ISSUE",
U2116="AKTIVCO Coupure ENEO &amp; Baisse de tension","POWER ISSUE",
U2116="Coupure ENEO &amp; Baisse de tension","POWER ISSUE",
U2116="Defaut GE &amp; POWER Cabinet","POWER ISSUE",
U2116="Sharing","POWER ISSUE",
U2116="Sites strategiques &amp; DataCenter","POWER ISSUE",
U2116="Exclu","Exclu",
U2116="SAT","TX ISSUE",
U2116="SPARE-ISSUE","SPARE-ISSUE",
U2116="Fiber CAmtel","TX ISSUE",
U2116="Fiber AOF","TX ISSUE",
U2116="Projet OCM (HUAWEI)","TRAVAUX-HUAWEI",
U2116="Projet OCM (NOKIA)","TRAVAUX -NOKIA",
U2116="ACCESS-ISSUE","ACCESS-ISSUE",
U2116="Projet OCM (ZTE, NOKIA, autres projets)","TRAVAUX OCM",
U2116="No root CAuse","No root cause",
U2116="ODU HS","TX ISSUE",
U2116="IP &amp; VLAN","TX ISSUE",
U2116="Warehouse HUAWEI","SPARE-ISSUE",
U2116="SPARE-HS","SPARE-ISSUE",
U2116="Power Telco","RAN ISSUE"
),"")</f>
        <v/>
      </c>
      <c r="U2116" s="33"/>
      <c r="V2116" s="32" t="str" cm="1">
        <f t="array" ref="V2116">IFERROR(_xlfn.IFS(
U2116="MPR ISSUE","ACTIVE",
U2116="BSS Hardware Issue","ACTIVE",
U2116="Sites strategiques, MLL, Pylone, etc.","PASSIVE",
U2116="AKTIVCO DEFAUT GE &amp; POWER Cabinet","PASSIVE",
U2116="AKTIVCO Coupure ENEO &amp; Baisse de tension","PASSIVE",
U2116="Coupure ENEO &amp; Baisse de tension","PASSIVE",
U2116="Defaut GE &amp; POWER Cabinet","PASSIVE",
U2116="Sharing","PASSIVE",
U2116="Sites strategiques &amp; DataCenter","PASSIVE",
U2116="Exclu","Exclu",
U2116="SAT","ACTIVE",
U2116="SPARE-ISSUE","SPARE-ISSUE",
U2116="Fiber CAmtel","ACTIVE",
U2116="Fiber AOF","ACTIVE",
U2116="Projet OCM (HUAWEI)","PLANNED WORKS",
U2116="Projet OCM (NOKIA)","PLANNED WORKS",
U2116="ACCESS-ISSUE","ACCESS-ISSUE",
U2116="Projet OCM (ZTE, NOKIA, autres projets)","PLANNED WORKS",
U2116="No root CAuse","No root cause",
U2116="ODU HS","ACTIVE",
U2116="IP &amp; VLAN","ACTIVE",
U2116="Warehouse HUAWEI","SPARE-ISSUE",
U2116="SPARE-HS","SPARE-ISSUE",
U2116="Power Telco","ACTIVE"
),"")</f>
        <v/>
      </c>
      <c r="W2116" s="51"/>
      <c r="X2116" s="51"/>
      <c r="Y2116" s="51"/>
      <c r="Z2116" s="51"/>
      <c r="AA2116" s="51"/>
      <c r="AB2116" s="34" t="s">
        <v>5420</v>
      </c>
      <c r="AC2116" s="34" t="str">
        <f>_xlfn.XLOOKUP(B2116,[4]ALL!$B:$B,[4]ALL!$N:$N,"")</f>
        <v/>
      </c>
      <c r="AD2116" s="34" t="s">
        <v>5420</v>
      </c>
      <c r="AE2116" s="34"/>
      <c r="AF2116" s="36" t="s">
        <v>5420</v>
      </c>
      <c r="AG2116" s="29"/>
      <c r="AH2116" s="35"/>
      <c r="AI2116" s="29"/>
      <c r="AJ2116" s="29" t="s">
        <v>5420</v>
      </c>
      <c r="AK2116" s="36" t="s">
        <v>5420</v>
      </c>
      <c r="AL2116" s="36" t="s">
        <v>5420</v>
      </c>
      <c r="AM2116" s="36" t="s">
        <v>5420</v>
      </c>
      <c r="AN2116" s="36" t="s">
        <v>5420</v>
      </c>
      <c r="AO2116" s="36" t="s">
        <v>5420</v>
      </c>
      <c r="AP2116" s="36" t="s">
        <v>5420</v>
      </c>
      <c r="AQ2116" s="36" t="s">
        <v>5420</v>
      </c>
      <c r="AR2116" s="36" t="s">
        <v>5420</v>
      </c>
      <c r="AS2116" s="36" t="s">
        <v>5420</v>
      </c>
      <c r="AT2116" s="36" t="s">
        <v>5420</v>
      </c>
      <c r="AU2116" s="36" t="s">
        <v>5420</v>
      </c>
      <c r="AV2116" s="36" t="s">
        <v>5420</v>
      </c>
      <c r="AW2116" s="45"/>
      <c r="AX2116" s="45" t="s">
        <v>5420</v>
      </c>
      <c r="AY2116" s="45" t="s">
        <v>5420</v>
      </c>
      <c r="AZ2116" s="45" t="s">
        <v>5420</v>
      </c>
      <c r="BA2116" s="36" t="s">
        <v>5420</v>
      </c>
    </row>
    <row r="2117" spans="1:53" s="58" customFormat="1" ht="15.6" hidden="1" x14ac:dyDescent="0.3">
      <c r="A2117" s="27" t="s">
        <v>4134</v>
      </c>
      <c r="B2117" s="28" t="s">
        <v>4135</v>
      </c>
      <c r="C2117" s="29" t="str">
        <f>_xlfn.XLOOKUP(B2117,'[1]daily break down'!$D:$D,'[1]daily break down'!$E:$E,"")</f>
        <v>CENTRE</v>
      </c>
      <c r="D2117" s="27" t="s">
        <v>21</v>
      </c>
      <c r="E2117" s="27" t="s">
        <v>80</v>
      </c>
      <c r="F2117" s="29" t="s">
        <v>69</v>
      </c>
      <c r="G2117" s="27" t="s">
        <v>4136</v>
      </c>
      <c r="H2117" s="39" t="str">
        <f>_xlfn.XLOOKUP(B2117,[2]CALCULATION!$B:$B,[2]CALCULATION!$H:$H,"")</f>
        <v>NOKIA</v>
      </c>
      <c r="I2117" s="25">
        <v>0</v>
      </c>
      <c r="J2117" s="25">
        <v>0</v>
      </c>
      <c r="K2117" s="25">
        <v>0</v>
      </c>
      <c r="L2117" s="25">
        <v>0</v>
      </c>
      <c r="M2117" s="25">
        <v>0</v>
      </c>
      <c r="N2117" s="25">
        <v>0</v>
      </c>
      <c r="O2117" s="25">
        <v>0</v>
      </c>
      <c r="P2117" s="25" t="s">
        <v>6366</v>
      </c>
      <c r="Q2117" s="31" t="s">
        <v>5364</v>
      </c>
      <c r="R2117" s="31"/>
      <c r="S2117" s="32" t="str" cm="1">
        <f t="array" ref="S2117">IFERROR(_xlfn.IFS(
U2117="MPR ISSUE","PDH",
U2117="BSS Hardware Issue","BSS",
U2117="Sites strategiques, MLL, Pylone, etc.","ENVTECH",
U2117="AKTIVCO DEFAUT GE &amp; POWER Cabinet","AKTIVCO",
U2117="AKTIVCO Coupure ENEO &amp; Baisse de tension","AKTIVCO GRID ONLY",
U2117="Coupure ENEO &amp; Baisse de tension","IHS GRID ONLY",
U2117="Defaut GE &amp; POWER Cabinet","IHS",
U2117="Sharing","Partners",
U2117="Sites strategiques &amp; DataCenter","SST &amp; DC",
U2117="Exclu","Exclu",
U2117="SAT","SAT",
U2117="SPARE-ISSUE","SPARE-ISSUE",
U2117="Fiber CAmtel","TRANS_FO_CAMTEL",
U2117="Fiber AOF","Fiber AOF",
U2117="Projet OCM (HUAWEI)","TRAVAUX-HUAWEI",
U2117="Projet OCM (NOKIA)","TRAVAUX-NOKIA",
U2117="ACCESS-ISSUE","ACCESS-ISSUE",
U2117="Projet OCM (ZTE, NOKIA, autres projets)","TRAVAUX OCM",
U2117="No root CAuse","No root cause",
U2117="ODU HS","PDH",
U2117="IP &amp; VLAN","PDH",
U2117="Warehouse HUAWEI","SPARE-ISSUE",
U2117="SPARE-HS","SPARE-ISSUE",
U2117="Power Telco","BSS"
),"")</f>
        <v/>
      </c>
      <c r="T2117" s="32" t="str" cm="1">
        <f t="array" ref="T2117">IFERROR(_xlfn.IFS(
U2117="MPR ISSUE","TX ISSUE",
U2117="BSS Hardware Issue","RAN ISSUE",
U2117="Sites strategiques, MLL, Pylone, etc.","ENVTECH",
U2117="AKTIVCO DEFAUT GE &amp; POWER Cabinet","POWER ISSUE",
U2117="AKTIVCO Coupure ENEO &amp; Baisse de tension","POWER ISSUE",
U2117="Coupure ENEO &amp; Baisse de tension","POWER ISSUE",
U2117="Defaut GE &amp; POWER Cabinet","POWER ISSUE",
U2117="Sharing","POWER ISSUE",
U2117="Sites strategiques &amp; DataCenter","POWER ISSUE",
U2117="Exclu","Exclu",
U2117="SAT","TX ISSUE",
U2117="SPARE-ISSUE","SPARE-ISSUE",
U2117="Fiber CAmtel","TX ISSUE",
U2117="Fiber AOF","TX ISSUE",
U2117="Projet OCM (HUAWEI)","TRAVAUX-HUAWEI",
U2117="Projet OCM (NOKIA)","TRAVAUX -NOKIA",
U2117="ACCESS-ISSUE","ACCESS-ISSUE",
U2117="Projet OCM (ZTE, NOKIA, autres projets)","TRAVAUX OCM",
U2117="No root CAuse","No root cause",
U2117="ODU HS","TX ISSUE",
U2117="IP &amp; VLAN","TX ISSUE",
U2117="Warehouse HUAWEI","SPARE-ISSUE",
U2117="SPARE-HS","SPARE-ISSUE",
U2117="Power Telco","RAN ISSUE"
),"")</f>
        <v/>
      </c>
      <c r="U2117" s="33"/>
      <c r="V2117" s="32" t="str" cm="1">
        <f t="array" ref="V2117">IFERROR(_xlfn.IFS(
U2117="MPR ISSUE","ACTIVE",
U2117="BSS Hardware Issue","ACTIVE",
U2117="Sites strategiques, MLL, Pylone, etc.","PASSIVE",
U2117="AKTIVCO DEFAUT GE &amp; POWER Cabinet","PASSIVE",
U2117="AKTIVCO Coupure ENEO &amp; Baisse de tension","PASSIVE",
U2117="Coupure ENEO &amp; Baisse de tension","PASSIVE",
U2117="Defaut GE &amp; POWER Cabinet","PASSIVE",
U2117="Sharing","PASSIVE",
U2117="Sites strategiques &amp; DataCenter","PASSIVE",
U2117="Exclu","Exclu",
U2117="SAT","ACTIVE",
U2117="SPARE-ISSUE","SPARE-ISSUE",
U2117="Fiber CAmtel","ACTIVE",
U2117="Fiber AOF","ACTIVE",
U2117="Projet OCM (HUAWEI)","PLANNED WORKS",
U2117="Projet OCM (NOKIA)","PLANNED WORKS",
U2117="ACCESS-ISSUE","ACCESS-ISSUE",
U2117="Projet OCM (ZTE, NOKIA, autres projets)","PLANNED WORKS",
U2117="No root CAuse","No root cause",
U2117="ODU HS","ACTIVE",
U2117="IP &amp; VLAN","ACTIVE",
U2117="Warehouse HUAWEI","SPARE-ISSUE",
U2117="SPARE-HS","SPARE-ISSUE",
U2117="Power Telco","ACTIVE"
),"")</f>
        <v/>
      </c>
      <c r="W2117" s="51"/>
      <c r="X2117" s="51"/>
      <c r="Y2117" s="51"/>
      <c r="Z2117" s="51"/>
      <c r="AA2117" s="51"/>
      <c r="AB2117" s="34" t="s">
        <v>5420</v>
      </c>
      <c r="AC2117" s="34" t="str">
        <f>_xlfn.XLOOKUP(B2117,[4]ALL!$B:$B,[4]ALL!$N:$N,"")</f>
        <v/>
      </c>
      <c r="AD2117" s="34" t="s">
        <v>5420</v>
      </c>
      <c r="AE2117" s="34"/>
      <c r="AF2117" s="36" t="s">
        <v>5420</v>
      </c>
      <c r="AG2117" s="29"/>
      <c r="AH2117" s="35"/>
      <c r="AI2117" s="29"/>
      <c r="AJ2117" s="29" t="s">
        <v>5420</v>
      </c>
      <c r="AK2117" s="36" t="s">
        <v>5420</v>
      </c>
      <c r="AL2117" s="36" t="s">
        <v>5420</v>
      </c>
      <c r="AM2117" s="36" t="s">
        <v>5420</v>
      </c>
      <c r="AN2117" s="36" t="s">
        <v>5420</v>
      </c>
      <c r="AO2117" s="36" t="s">
        <v>5420</v>
      </c>
      <c r="AP2117" s="36" t="s">
        <v>5420</v>
      </c>
      <c r="AQ2117" s="36" t="s">
        <v>5420</v>
      </c>
      <c r="AR2117" s="36" t="s">
        <v>5420</v>
      </c>
      <c r="AS2117" s="36" t="s">
        <v>5420</v>
      </c>
      <c r="AT2117" s="36" t="s">
        <v>5420</v>
      </c>
      <c r="AU2117" s="36" t="s">
        <v>5420</v>
      </c>
      <c r="AV2117" s="36" t="s">
        <v>5420</v>
      </c>
      <c r="AW2117" s="45"/>
      <c r="AX2117" s="45" t="s">
        <v>5420</v>
      </c>
      <c r="AY2117" s="45" t="s">
        <v>5420</v>
      </c>
      <c r="AZ2117" s="45" t="s">
        <v>5420</v>
      </c>
      <c r="BA2117" s="36" t="s">
        <v>5420</v>
      </c>
    </row>
    <row r="2118" spans="1:53" s="58" customFormat="1" ht="15.6" hidden="1" x14ac:dyDescent="0.3">
      <c r="A2118" s="27" t="s">
        <v>4140</v>
      </c>
      <c r="B2118" s="28" t="s">
        <v>4141</v>
      </c>
      <c r="C2118" s="29" t="str">
        <f>_xlfn.XLOOKUP(B2118,'[1]daily break down'!$D:$D,'[1]daily break down'!$E:$E,"")</f>
        <v>CENTRE</v>
      </c>
      <c r="D2118" s="27" t="s">
        <v>11</v>
      </c>
      <c r="E2118" s="27" t="s">
        <v>12</v>
      </c>
      <c r="F2118" s="29" t="s">
        <v>37</v>
      </c>
      <c r="G2118" s="27" t="s">
        <v>4142</v>
      </c>
      <c r="H2118" s="30" t="str">
        <f>_xlfn.XLOOKUP(B2118,[2]CALCULATION!$B:$B,[2]CALCULATION!$H:$H,"")</f>
        <v>ZTE</v>
      </c>
      <c r="I2118" s="25">
        <v>0</v>
      </c>
      <c r="J2118" s="25">
        <v>0</v>
      </c>
      <c r="K2118" s="25">
        <v>0</v>
      </c>
      <c r="L2118" s="25">
        <v>0</v>
      </c>
      <c r="M2118" s="25">
        <v>0</v>
      </c>
      <c r="N2118" s="25">
        <v>0</v>
      </c>
      <c r="O2118" s="25">
        <v>0</v>
      </c>
      <c r="P2118" s="25" t="s">
        <v>6366</v>
      </c>
      <c r="Q2118" s="31" t="s">
        <v>5364</v>
      </c>
      <c r="R2118" s="31"/>
      <c r="S2118" s="32" t="str" cm="1">
        <f t="array" ref="S2118">IFERROR(_xlfn.IFS(
U2118="MPR ISSUE","PDH",
U2118="BSS Hardware Issue","BSS",
U2118="Sites strategiques, MLL, Pylone, etc.","ENVTECH",
U2118="AKTIVCO DEFAUT GE &amp; POWER Cabinet","AKTIVCO",
U2118="AKTIVCO Coupure ENEO &amp; Baisse de tension","AKTIVCO GRID ONLY",
U2118="Coupure ENEO &amp; Baisse de tension","IHS GRID ONLY",
U2118="Defaut GE &amp; POWER Cabinet","IHS",
U2118="Sharing","Partners",
U2118="Sites strategiques &amp; DataCenter","SST &amp; DC",
U2118="Exclu","Exclu",
U2118="SAT","SAT",
U2118="SPARE-ISSUE","SPARE-ISSUE",
U2118="Fiber CAmtel","TRANS_FO_CAMTEL",
U2118="Fiber AOF","Fiber AOF",
U2118="Projet OCM (HUAWEI)","TRAVAUX-HUAWEI",
U2118="Projet OCM (NOKIA)","TRAVAUX-NOKIA",
U2118="ACCESS-ISSUE","ACCESS-ISSUE",
U2118="Projet OCM (ZTE, NOKIA, autres projets)","TRAVAUX OCM",
U2118="No root CAuse","No root cause",
U2118="ODU HS","PDH",
U2118="IP &amp; VLAN","PDH",
U2118="Warehouse HUAWEI","SPARE-ISSUE",
U2118="SPARE-HS","SPARE-ISSUE",
U2118="Power Telco","BSS"
),"")</f>
        <v/>
      </c>
      <c r="T2118" s="32" t="str" cm="1">
        <f t="array" ref="T2118">IFERROR(_xlfn.IFS(
U2118="MPR ISSUE","TX ISSUE",
U2118="BSS Hardware Issue","RAN ISSUE",
U2118="Sites strategiques, MLL, Pylone, etc.","ENVTECH",
U2118="AKTIVCO DEFAUT GE &amp; POWER Cabinet","POWER ISSUE",
U2118="AKTIVCO Coupure ENEO &amp; Baisse de tension","POWER ISSUE",
U2118="Coupure ENEO &amp; Baisse de tension","POWER ISSUE",
U2118="Defaut GE &amp; POWER Cabinet","POWER ISSUE",
U2118="Sharing","POWER ISSUE",
U2118="Sites strategiques &amp; DataCenter","POWER ISSUE",
U2118="Exclu","Exclu",
U2118="SAT","TX ISSUE",
U2118="SPARE-ISSUE","SPARE-ISSUE",
U2118="Fiber CAmtel","TX ISSUE",
U2118="Fiber AOF","TX ISSUE",
U2118="Projet OCM (HUAWEI)","TRAVAUX-HUAWEI",
U2118="Projet OCM (NOKIA)","TRAVAUX -NOKIA",
U2118="ACCESS-ISSUE","ACCESS-ISSUE",
U2118="Projet OCM (ZTE, NOKIA, autres projets)","TRAVAUX OCM",
U2118="No root CAuse","No root cause",
U2118="ODU HS","TX ISSUE",
U2118="IP &amp; VLAN","TX ISSUE",
U2118="Warehouse HUAWEI","SPARE-ISSUE",
U2118="SPARE-HS","SPARE-ISSUE",
U2118="Power Telco","RAN ISSUE"
),"")</f>
        <v/>
      </c>
      <c r="U2118" s="33"/>
      <c r="V2118" s="32" t="str" cm="1">
        <f t="array" ref="V2118">IFERROR(_xlfn.IFS(
U2118="MPR ISSUE","ACTIVE",
U2118="BSS Hardware Issue","ACTIVE",
U2118="Sites strategiques, MLL, Pylone, etc.","PASSIVE",
U2118="AKTIVCO DEFAUT GE &amp; POWER Cabinet","PASSIVE",
U2118="AKTIVCO Coupure ENEO &amp; Baisse de tension","PASSIVE",
U2118="Coupure ENEO &amp; Baisse de tension","PASSIVE",
U2118="Defaut GE &amp; POWER Cabinet","PASSIVE",
U2118="Sharing","PASSIVE",
U2118="Sites strategiques &amp; DataCenter","PASSIVE",
U2118="Exclu","Exclu",
U2118="SAT","ACTIVE",
U2118="SPARE-ISSUE","SPARE-ISSUE",
U2118="Fiber CAmtel","ACTIVE",
U2118="Fiber AOF","ACTIVE",
U2118="Projet OCM (HUAWEI)","PLANNED WORKS",
U2118="Projet OCM (NOKIA)","PLANNED WORKS",
U2118="ACCESS-ISSUE","ACCESS-ISSUE",
U2118="Projet OCM (ZTE, NOKIA, autres projets)","PLANNED WORKS",
U2118="No root CAuse","No root cause",
U2118="ODU HS","ACTIVE",
U2118="IP &amp; VLAN","ACTIVE",
U2118="Warehouse HUAWEI","SPARE-ISSUE",
U2118="SPARE-HS","SPARE-ISSUE",
U2118="Power Telco","ACTIVE"
),"")</f>
        <v/>
      </c>
      <c r="W2118" s="51"/>
      <c r="X2118" s="51"/>
      <c r="Y2118" s="51"/>
      <c r="Z2118" s="51"/>
      <c r="AA2118" s="51"/>
      <c r="AB2118" s="34" t="s">
        <v>5420</v>
      </c>
      <c r="AC2118" s="34" t="str">
        <f>_xlfn.XLOOKUP(B2118,[4]ALL!$B:$B,[4]ALL!$N:$N,"")</f>
        <v/>
      </c>
      <c r="AD2118" s="34" t="s">
        <v>5420</v>
      </c>
      <c r="AE2118" s="34"/>
      <c r="AF2118" s="36" t="s">
        <v>5420</v>
      </c>
      <c r="AG2118" s="29"/>
      <c r="AH2118" s="35"/>
      <c r="AI2118" s="29"/>
      <c r="AJ2118" s="29" t="s">
        <v>5420</v>
      </c>
      <c r="AK2118" s="36" t="s">
        <v>5420</v>
      </c>
      <c r="AL2118" s="36" t="s">
        <v>5420</v>
      </c>
      <c r="AM2118" s="36" t="s">
        <v>5420</v>
      </c>
      <c r="AN2118" s="36" t="s">
        <v>5420</v>
      </c>
      <c r="AO2118" s="36" t="s">
        <v>5420</v>
      </c>
      <c r="AP2118" s="36" t="s">
        <v>5420</v>
      </c>
      <c r="AQ2118" s="36" t="s">
        <v>5420</v>
      </c>
      <c r="AR2118" s="36" t="s">
        <v>5420</v>
      </c>
      <c r="AS2118" s="36" t="s">
        <v>5420</v>
      </c>
      <c r="AT2118" s="36" t="s">
        <v>5420</v>
      </c>
      <c r="AU2118" s="36" t="s">
        <v>5420</v>
      </c>
      <c r="AV2118" s="36" t="s">
        <v>5420</v>
      </c>
      <c r="AW2118" s="45"/>
      <c r="AX2118" s="45" t="s">
        <v>5420</v>
      </c>
      <c r="AY2118" s="45" t="s">
        <v>5420</v>
      </c>
      <c r="AZ2118" s="45" t="s">
        <v>5420</v>
      </c>
      <c r="BA2118" s="36" t="s">
        <v>5420</v>
      </c>
    </row>
    <row r="2119" spans="1:53" s="58" customFormat="1" ht="15.6" hidden="1" x14ac:dyDescent="0.3">
      <c r="A2119" s="27" t="s">
        <v>4151</v>
      </c>
      <c r="B2119" s="28" t="s">
        <v>4152</v>
      </c>
      <c r="C2119" s="29" t="str">
        <f>_xlfn.XLOOKUP(B2119,'[1]daily break down'!$D:$D,'[1]daily break down'!$E:$E,"")</f>
        <v>CENTRE</v>
      </c>
      <c r="D2119" s="27" t="s">
        <v>11</v>
      </c>
      <c r="E2119" s="27" t="s">
        <v>96</v>
      </c>
      <c r="F2119" s="29" t="s">
        <v>37</v>
      </c>
      <c r="G2119" s="27" t="s">
        <v>4044</v>
      </c>
      <c r="H2119" s="30" t="str">
        <f>_xlfn.XLOOKUP(B2119,[2]CALCULATION!$B:$B,[2]CALCULATION!$H:$H,"")</f>
        <v>ZTE</v>
      </c>
      <c r="I2119" s="25">
        <v>0</v>
      </c>
      <c r="J2119" s="25">
        <v>0</v>
      </c>
      <c r="K2119" s="25">
        <v>0</v>
      </c>
      <c r="L2119" s="25">
        <v>0</v>
      </c>
      <c r="M2119" s="25">
        <v>0</v>
      </c>
      <c r="N2119" s="25">
        <v>0</v>
      </c>
      <c r="O2119" s="25">
        <v>0</v>
      </c>
      <c r="P2119" s="25" t="s">
        <v>6366</v>
      </c>
      <c r="Q2119" s="31" t="s">
        <v>5364</v>
      </c>
      <c r="R2119" s="31"/>
      <c r="S2119" s="32" t="str" cm="1">
        <f t="array" ref="S2119">IFERROR(_xlfn.IFS(
U2119="MPR ISSUE","PDH",
U2119="BSS Hardware Issue","BSS",
U2119="Sites strategiques, MLL, Pylone, etc.","ENVTECH",
U2119="AKTIVCO DEFAUT GE &amp; POWER Cabinet","AKTIVCO",
U2119="AKTIVCO Coupure ENEO &amp; Baisse de tension","AKTIVCO GRID ONLY",
U2119="Coupure ENEO &amp; Baisse de tension","IHS GRID ONLY",
U2119="Defaut GE &amp; POWER Cabinet","IHS",
U2119="Sharing","Partners",
U2119="Sites strategiques &amp; DataCenter","SST &amp; DC",
U2119="Exclu","Exclu",
U2119="SAT","SAT",
U2119="SPARE-ISSUE","SPARE-ISSUE",
U2119="Fiber CAmtel","TRANS_FO_CAMTEL",
U2119="Fiber AOF","Fiber AOF",
U2119="Projet OCM (HUAWEI)","TRAVAUX-HUAWEI",
U2119="Projet OCM (NOKIA)","TRAVAUX-NOKIA",
U2119="ACCESS-ISSUE","ACCESS-ISSUE",
U2119="Projet OCM (ZTE, NOKIA, autres projets)","TRAVAUX OCM",
U2119="No root CAuse","No root cause",
U2119="ODU HS","PDH",
U2119="IP &amp; VLAN","PDH",
U2119="Warehouse HUAWEI","SPARE-ISSUE",
U2119="SPARE-HS","SPARE-ISSUE",
U2119="Power Telco","BSS"
),"")</f>
        <v/>
      </c>
      <c r="T2119" s="32" t="str" cm="1">
        <f t="array" ref="T2119">IFERROR(_xlfn.IFS(
U2119="MPR ISSUE","TX ISSUE",
U2119="BSS Hardware Issue","RAN ISSUE",
U2119="Sites strategiques, MLL, Pylone, etc.","ENVTECH",
U2119="AKTIVCO DEFAUT GE &amp; POWER Cabinet","POWER ISSUE",
U2119="AKTIVCO Coupure ENEO &amp; Baisse de tension","POWER ISSUE",
U2119="Coupure ENEO &amp; Baisse de tension","POWER ISSUE",
U2119="Defaut GE &amp; POWER Cabinet","POWER ISSUE",
U2119="Sharing","POWER ISSUE",
U2119="Sites strategiques &amp; DataCenter","POWER ISSUE",
U2119="Exclu","Exclu",
U2119="SAT","TX ISSUE",
U2119="SPARE-ISSUE","SPARE-ISSUE",
U2119="Fiber CAmtel","TX ISSUE",
U2119="Fiber AOF","TX ISSUE",
U2119="Projet OCM (HUAWEI)","TRAVAUX-HUAWEI",
U2119="Projet OCM (NOKIA)","TRAVAUX -NOKIA",
U2119="ACCESS-ISSUE","ACCESS-ISSUE",
U2119="Projet OCM (ZTE, NOKIA, autres projets)","TRAVAUX OCM",
U2119="No root CAuse","No root cause",
U2119="ODU HS","TX ISSUE",
U2119="IP &amp; VLAN","TX ISSUE",
U2119="Warehouse HUAWEI","SPARE-ISSUE",
U2119="SPARE-HS","SPARE-ISSUE",
U2119="Power Telco","RAN ISSUE"
),"")</f>
        <v/>
      </c>
      <c r="U2119" s="33"/>
      <c r="V2119" s="32" t="str" cm="1">
        <f t="array" ref="V2119">IFERROR(_xlfn.IFS(
U2119="MPR ISSUE","ACTIVE",
U2119="BSS Hardware Issue","ACTIVE",
U2119="Sites strategiques, MLL, Pylone, etc.","PASSIVE",
U2119="AKTIVCO DEFAUT GE &amp; POWER Cabinet","PASSIVE",
U2119="AKTIVCO Coupure ENEO &amp; Baisse de tension","PASSIVE",
U2119="Coupure ENEO &amp; Baisse de tension","PASSIVE",
U2119="Defaut GE &amp; POWER Cabinet","PASSIVE",
U2119="Sharing","PASSIVE",
U2119="Sites strategiques &amp; DataCenter","PASSIVE",
U2119="Exclu","Exclu",
U2119="SAT","ACTIVE",
U2119="SPARE-ISSUE","SPARE-ISSUE",
U2119="Fiber CAmtel","ACTIVE",
U2119="Fiber AOF","ACTIVE",
U2119="Projet OCM (HUAWEI)","PLANNED WORKS",
U2119="Projet OCM (NOKIA)","PLANNED WORKS",
U2119="ACCESS-ISSUE","ACCESS-ISSUE",
U2119="Projet OCM (ZTE, NOKIA, autres projets)","PLANNED WORKS",
U2119="No root CAuse","No root cause",
U2119="ODU HS","ACTIVE",
U2119="IP &amp; VLAN","ACTIVE",
U2119="Warehouse HUAWEI","SPARE-ISSUE",
U2119="SPARE-HS","SPARE-ISSUE",
U2119="Power Telco","ACTIVE"
),"")</f>
        <v/>
      </c>
      <c r="W2119" s="51"/>
      <c r="X2119" s="51"/>
      <c r="Y2119" s="51"/>
      <c r="Z2119" s="51"/>
      <c r="AA2119" s="51"/>
      <c r="AB2119" s="34" t="s">
        <v>5420</v>
      </c>
      <c r="AC2119" s="34" t="str">
        <f>_xlfn.XLOOKUP(B2119,[4]ALL!$B:$B,[4]ALL!$N:$N,"")</f>
        <v/>
      </c>
      <c r="AD2119" s="34" t="s">
        <v>5420</v>
      </c>
      <c r="AE2119" s="34"/>
      <c r="AF2119" s="36" t="s">
        <v>5420</v>
      </c>
      <c r="AG2119" s="29"/>
      <c r="AH2119" s="35"/>
      <c r="AI2119" s="29"/>
      <c r="AJ2119" s="29" t="s">
        <v>5420</v>
      </c>
      <c r="AK2119" s="36" t="s">
        <v>5420</v>
      </c>
      <c r="AL2119" s="36" t="s">
        <v>5420</v>
      </c>
      <c r="AM2119" s="36" t="s">
        <v>5420</v>
      </c>
      <c r="AN2119" s="36" t="s">
        <v>5420</v>
      </c>
      <c r="AO2119" s="36" t="s">
        <v>5420</v>
      </c>
      <c r="AP2119" s="36" t="s">
        <v>5420</v>
      </c>
      <c r="AQ2119" s="36" t="s">
        <v>5420</v>
      </c>
      <c r="AR2119" s="36" t="s">
        <v>5420</v>
      </c>
      <c r="AS2119" s="36" t="s">
        <v>5420</v>
      </c>
      <c r="AT2119" s="36" t="s">
        <v>5420</v>
      </c>
      <c r="AU2119" s="36" t="s">
        <v>5420</v>
      </c>
      <c r="AV2119" s="36" t="s">
        <v>5420</v>
      </c>
      <c r="AW2119" s="45"/>
      <c r="AX2119" s="45" t="s">
        <v>5420</v>
      </c>
      <c r="AY2119" s="45" t="s">
        <v>5420</v>
      </c>
      <c r="AZ2119" s="45" t="s">
        <v>5420</v>
      </c>
      <c r="BA2119" s="36" t="s">
        <v>5420</v>
      </c>
    </row>
    <row r="2120" spans="1:53" s="58" customFormat="1" ht="15.6" hidden="1" x14ac:dyDescent="0.3">
      <c r="A2120" s="27" t="s">
        <v>4153</v>
      </c>
      <c r="B2120" s="28" t="s">
        <v>4154</v>
      </c>
      <c r="C2120" s="29" t="str">
        <f>_xlfn.XLOOKUP(B2120,'[1]daily break down'!$D:$D,'[1]daily break down'!$E:$E,"")</f>
        <v>CENTRE</v>
      </c>
      <c r="D2120" s="27" t="s">
        <v>11</v>
      </c>
      <c r="E2120" s="27" t="s">
        <v>12</v>
      </c>
      <c r="F2120" s="29" t="s">
        <v>37</v>
      </c>
      <c r="G2120" s="27" t="s">
        <v>4155</v>
      </c>
      <c r="H2120" s="30" t="str">
        <f>_xlfn.XLOOKUP(B2120,[2]CALCULATION!$B:$B,[2]CALCULATION!$H:$H,"")</f>
        <v>ZTE</v>
      </c>
      <c r="I2120" s="25">
        <v>0</v>
      </c>
      <c r="J2120" s="25">
        <v>0</v>
      </c>
      <c r="K2120" s="25">
        <v>0</v>
      </c>
      <c r="L2120" s="25">
        <v>0</v>
      </c>
      <c r="M2120" s="25">
        <v>0</v>
      </c>
      <c r="N2120" s="25">
        <v>0</v>
      </c>
      <c r="O2120" s="25">
        <v>0</v>
      </c>
      <c r="P2120" s="25" t="s">
        <v>6366</v>
      </c>
      <c r="Q2120" s="31" t="s">
        <v>5364</v>
      </c>
      <c r="R2120" s="31"/>
      <c r="S2120" s="32" t="str" cm="1">
        <f t="array" ref="S2120">IFERROR(_xlfn.IFS(
U2120="MPR ISSUE","PDH",
U2120="BSS Hardware Issue","BSS",
U2120="Sites strategiques, MLL, Pylone, etc.","ENVTECH",
U2120="AKTIVCO DEFAUT GE &amp; POWER Cabinet","AKTIVCO",
U2120="AKTIVCO Coupure ENEO &amp; Baisse de tension","AKTIVCO GRID ONLY",
U2120="Coupure ENEO &amp; Baisse de tension","IHS GRID ONLY",
U2120="Defaut GE &amp; POWER Cabinet","IHS",
U2120="Sharing","Partners",
U2120="Sites strategiques &amp; DataCenter","SST &amp; DC",
U2120="Exclu","Exclu",
U2120="SAT","SAT",
U2120="SPARE-ISSUE","SPARE-ISSUE",
U2120="Fiber CAmtel","TRANS_FO_CAMTEL",
U2120="Fiber AOF","Fiber AOF",
U2120="Projet OCM (HUAWEI)","TRAVAUX-HUAWEI",
U2120="Projet OCM (NOKIA)","TRAVAUX-NOKIA",
U2120="ACCESS-ISSUE","ACCESS-ISSUE",
U2120="Projet OCM (ZTE, NOKIA, autres projets)","TRAVAUX OCM",
U2120="No root CAuse","No root cause",
U2120="ODU HS","PDH",
U2120="IP &amp; VLAN","PDH",
U2120="Warehouse HUAWEI","SPARE-ISSUE",
U2120="SPARE-HS","SPARE-ISSUE",
U2120="Power Telco","BSS"
),"")</f>
        <v/>
      </c>
      <c r="T2120" s="32" t="str" cm="1">
        <f t="array" ref="T2120">IFERROR(_xlfn.IFS(
U2120="MPR ISSUE","TX ISSUE",
U2120="BSS Hardware Issue","RAN ISSUE",
U2120="Sites strategiques, MLL, Pylone, etc.","ENVTECH",
U2120="AKTIVCO DEFAUT GE &amp; POWER Cabinet","POWER ISSUE",
U2120="AKTIVCO Coupure ENEO &amp; Baisse de tension","POWER ISSUE",
U2120="Coupure ENEO &amp; Baisse de tension","POWER ISSUE",
U2120="Defaut GE &amp; POWER Cabinet","POWER ISSUE",
U2120="Sharing","POWER ISSUE",
U2120="Sites strategiques &amp; DataCenter","POWER ISSUE",
U2120="Exclu","Exclu",
U2120="SAT","TX ISSUE",
U2120="SPARE-ISSUE","SPARE-ISSUE",
U2120="Fiber CAmtel","TX ISSUE",
U2120="Fiber AOF","TX ISSUE",
U2120="Projet OCM (HUAWEI)","TRAVAUX-HUAWEI",
U2120="Projet OCM (NOKIA)","TRAVAUX -NOKIA",
U2120="ACCESS-ISSUE","ACCESS-ISSUE",
U2120="Projet OCM (ZTE, NOKIA, autres projets)","TRAVAUX OCM",
U2120="No root CAuse","No root cause",
U2120="ODU HS","TX ISSUE",
U2120="IP &amp; VLAN","TX ISSUE",
U2120="Warehouse HUAWEI","SPARE-ISSUE",
U2120="SPARE-HS","SPARE-ISSUE",
U2120="Power Telco","RAN ISSUE"
),"")</f>
        <v/>
      </c>
      <c r="U2120" s="33"/>
      <c r="V2120" s="32" t="str" cm="1">
        <f t="array" ref="V2120">IFERROR(_xlfn.IFS(
U2120="MPR ISSUE","ACTIVE",
U2120="BSS Hardware Issue","ACTIVE",
U2120="Sites strategiques, MLL, Pylone, etc.","PASSIVE",
U2120="AKTIVCO DEFAUT GE &amp; POWER Cabinet","PASSIVE",
U2120="AKTIVCO Coupure ENEO &amp; Baisse de tension","PASSIVE",
U2120="Coupure ENEO &amp; Baisse de tension","PASSIVE",
U2120="Defaut GE &amp; POWER Cabinet","PASSIVE",
U2120="Sharing","PASSIVE",
U2120="Sites strategiques &amp; DataCenter","PASSIVE",
U2120="Exclu","Exclu",
U2120="SAT","ACTIVE",
U2120="SPARE-ISSUE","SPARE-ISSUE",
U2120="Fiber CAmtel","ACTIVE",
U2120="Fiber AOF","ACTIVE",
U2120="Projet OCM (HUAWEI)","PLANNED WORKS",
U2120="Projet OCM (NOKIA)","PLANNED WORKS",
U2120="ACCESS-ISSUE","ACCESS-ISSUE",
U2120="Projet OCM (ZTE, NOKIA, autres projets)","PLANNED WORKS",
U2120="No root CAuse","No root cause",
U2120="ODU HS","ACTIVE",
U2120="IP &amp; VLAN","ACTIVE",
U2120="Warehouse HUAWEI","SPARE-ISSUE",
U2120="SPARE-HS","SPARE-ISSUE",
U2120="Power Telco","ACTIVE"
),"")</f>
        <v/>
      </c>
      <c r="W2120" s="51"/>
      <c r="X2120" s="51"/>
      <c r="Y2120" s="51"/>
      <c r="Z2120" s="51"/>
      <c r="AA2120" s="51"/>
      <c r="AB2120" s="34" t="s">
        <v>5420</v>
      </c>
      <c r="AC2120" s="34" t="str">
        <f>_xlfn.XLOOKUP(B2120,[4]ALL!$B:$B,[4]ALL!$N:$N,"")</f>
        <v/>
      </c>
      <c r="AD2120" s="34" t="s">
        <v>5420</v>
      </c>
      <c r="AE2120" s="34"/>
      <c r="AF2120" s="36" t="s">
        <v>5420</v>
      </c>
      <c r="AG2120" s="29"/>
      <c r="AH2120" s="35"/>
      <c r="AI2120" s="29"/>
      <c r="AJ2120" s="29" t="s">
        <v>5420</v>
      </c>
      <c r="AK2120" s="36" t="s">
        <v>5420</v>
      </c>
      <c r="AL2120" s="36" t="s">
        <v>5420</v>
      </c>
      <c r="AM2120" s="36" t="s">
        <v>5420</v>
      </c>
      <c r="AN2120" s="36" t="s">
        <v>5420</v>
      </c>
      <c r="AO2120" s="36" t="s">
        <v>5420</v>
      </c>
      <c r="AP2120" s="36" t="s">
        <v>5420</v>
      </c>
      <c r="AQ2120" s="36" t="s">
        <v>5420</v>
      </c>
      <c r="AR2120" s="36" t="s">
        <v>5420</v>
      </c>
      <c r="AS2120" s="36" t="s">
        <v>5420</v>
      </c>
      <c r="AT2120" s="36" t="s">
        <v>5420</v>
      </c>
      <c r="AU2120" s="36" t="s">
        <v>5420</v>
      </c>
      <c r="AV2120" s="36" t="s">
        <v>5420</v>
      </c>
      <c r="AW2120" s="45"/>
      <c r="AX2120" s="45" t="s">
        <v>5420</v>
      </c>
      <c r="AY2120" s="45" t="s">
        <v>5420</v>
      </c>
      <c r="AZ2120" s="45" t="s">
        <v>5420</v>
      </c>
      <c r="BA2120" s="36" t="s">
        <v>5420</v>
      </c>
    </row>
    <row r="2121" spans="1:53" s="58" customFormat="1" ht="15.6" hidden="1" x14ac:dyDescent="0.3">
      <c r="A2121" s="27" t="s">
        <v>4172</v>
      </c>
      <c r="B2121" s="28" t="s">
        <v>4173</v>
      </c>
      <c r="C2121" s="29" t="str">
        <f>_xlfn.XLOOKUP(B2121,'[1]daily break down'!$D:$D,'[1]daily break down'!$E:$E,"")</f>
        <v>CENTRE</v>
      </c>
      <c r="D2121" s="27" t="s">
        <v>11</v>
      </c>
      <c r="E2121" s="27" t="s">
        <v>12</v>
      </c>
      <c r="F2121" s="29" t="s">
        <v>37</v>
      </c>
      <c r="G2121" s="27" t="s">
        <v>4172</v>
      </c>
      <c r="H2121" s="30" t="str">
        <f>_xlfn.XLOOKUP(B2121,[2]CALCULATION!$B:$B,[2]CALCULATION!$H:$H,"")</f>
        <v>ZTE</v>
      </c>
      <c r="I2121" s="25">
        <v>0</v>
      </c>
      <c r="J2121" s="25">
        <v>0</v>
      </c>
      <c r="K2121" s="25">
        <v>0</v>
      </c>
      <c r="L2121" s="25">
        <v>0</v>
      </c>
      <c r="M2121" s="25">
        <v>0</v>
      </c>
      <c r="N2121" s="25">
        <v>0</v>
      </c>
      <c r="O2121" s="25">
        <v>0</v>
      </c>
      <c r="P2121" s="25" t="s">
        <v>6366</v>
      </c>
      <c r="Q2121" s="31" t="s">
        <v>5364</v>
      </c>
      <c r="R2121" s="31"/>
      <c r="S2121" s="32" t="str" cm="1">
        <f t="array" ref="S2121">IFERROR(_xlfn.IFS(
U2121="MPR ISSUE","PDH",
U2121="BSS Hardware Issue","BSS",
U2121="Sites strategiques, MLL, Pylone, etc.","ENVTECH",
U2121="AKTIVCO DEFAUT GE &amp; POWER Cabinet","AKTIVCO",
U2121="AKTIVCO Coupure ENEO &amp; Baisse de tension","AKTIVCO GRID ONLY",
U2121="Coupure ENEO &amp; Baisse de tension","IHS GRID ONLY",
U2121="Defaut GE &amp; POWER Cabinet","IHS",
U2121="Sharing","Partners",
U2121="Sites strategiques &amp; DataCenter","SST &amp; DC",
U2121="Exclu","Exclu",
U2121="SAT","SAT",
U2121="SPARE-ISSUE","SPARE-ISSUE",
U2121="Fiber CAmtel","TRANS_FO_CAMTEL",
U2121="Fiber AOF","Fiber AOF",
U2121="Projet OCM (HUAWEI)","TRAVAUX-HUAWEI",
U2121="Projet OCM (NOKIA)","TRAVAUX-NOKIA",
U2121="ACCESS-ISSUE","ACCESS-ISSUE",
U2121="Projet OCM (ZTE, NOKIA, autres projets)","TRAVAUX OCM",
U2121="No root CAuse","No root cause",
U2121="ODU HS","PDH",
U2121="IP &amp; VLAN","PDH",
U2121="Warehouse HUAWEI","SPARE-ISSUE",
U2121="SPARE-HS","SPARE-ISSUE",
U2121="Power Telco","BSS"
),"")</f>
        <v/>
      </c>
      <c r="T2121" s="32" t="str" cm="1">
        <f t="array" ref="T2121">IFERROR(_xlfn.IFS(
U2121="MPR ISSUE","TX ISSUE",
U2121="BSS Hardware Issue","RAN ISSUE",
U2121="Sites strategiques, MLL, Pylone, etc.","ENVTECH",
U2121="AKTIVCO DEFAUT GE &amp; POWER Cabinet","POWER ISSUE",
U2121="AKTIVCO Coupure ENEO &amp; Baisse de tension","POWER ISSUE",
U2121="Coupure ENEO &amp; Baisse de tension","POWER ISSUE",
U2121="Defaut GE &amp; POWER Cabinet","POWER ISSUE",
U2121="Sharing","POWER ISSUE",
U2121="Sites strategiques &amp; DataCenter","POWER ISSUE",
U2121="Exclu","Exclu",
U2121="SAT","TX ISSUE",
U2121="SPARE-ISSUE","SPARE-ISSUE",
U2121="Fiber CAmtel","TX ISSUE",
U2121="Fiber AOF","TX ISSUE",
U2121="Projet OCM (HUAWEI)","TRAVAUX-HUAWEI",
U2121="Projet OCM (NOKIA)","TRAVAUX -NOKIA",
U2121="ACCESS-ISSUE","ACCESS-ISSUE",
U2121="Projet OCM (ZTE, NOKIA, autres projets)","TRAVAUX OCM",
U2121="No root CAuse","No root cause",
U2121="ODU HS","TX ISSUE",
U2121="IP &amp; VLAN","TX ISSUE",
U2121="Warehouse HUAWEI","SPARE-ISSUE",
U2121="SPARE-HS","SPARE-ISSUE",
U2121="Power Telco","RAN ISSUE"
),"")</f>
        <v/>
      </c>
      <c r="U2121" s="33"/>
      <c r="V2121" s="32" t="str" cm="1">
        <f t="array" ref="V2121">IFERROR(_xlfn.IFS(
U2121="MPR ISSUE","ACTIVE",
U2121="BSS Hardware Issue","ACTIVE",
U2121="Sites strategiques, MLL, Pylone, etc.","PASSIVE",
U2121="AKTIVCO DEFAUT GE &amp; POWER Cabinet","PASSIVE",
U2121="AKTIVCO Coupure ENEO &amp; Baisse de tension","PASSIVE",
U2121="Coupure ENEO &amp; Baisse de tension","PASSIVE",
U2121="Defaut GE &amp; POWER Cabinet","PASSIVE",
U2121="Sharing","PASSIVE",
U2121="Sites strategiques &amp; DataCenter","PASSIVE",
U2121="Exclu","Exclu",
U2121="SAT","ACTIVE",
U2121="SPARE-ISSUE","SPARE-ISSUE",
U2121="Fiber CAmtel","ACTIVE",
U2121="Fiber AOF","ACTIVE",
U2121="Projet OCM (HUAWEI)","PLANNED WORKS",
U2121="Projet OCM (NOKIA)","PLANNED WORKS",
U2121="ACCESS-ISSUE","ACCESS-ISSUE",
U2121="Projet OCM (ZTE, NOKIA, autres projets)","PLANNED WORKS",
U2121="No root CAuse","No root cause",
U2121="ODU HS","ACTIVE",
U2121="IP &amp; VLAN","ACTIVE",
U2121="Warehouse HUAWEI","SPARE-ISSUE",
U2121="SPARE-HS","SPARE-ISSUE",
U2121="Power Telco","ACTIVE"
),"")</f>
        <v/>
      </c>
      <c r="W2121" s="51"/>
      <c r="X2121" s="51"/>
      <c r="Y2121" s="51"/>
      <c r="Z2121" s="51"/>
      <c r="AA2121" s="51"/>
      <c r="AB2121" s="34" t="s">
        <v>5420</v>
      </c>
      <c r="AC2121" s="34" t="str">
        <f>_xlfn.XLOOKUP(B2121,[4]ALL!$B:$B,[4]ALL!$N:$N,"")</f>
        <v/>
      </c>
      <c r="AD2121" s="34" t="s">
        <v>5420</v>
      </c>
      <c r="AE2121" s="34"/>
      <c r="AF2121" s="36" t="s">
        <v>5420</v>
      </c>
      <c r="AG2121" s="29"/>
      <c r="AH2121" s="35"/>
      <c r="AI2121" s="29"/>
      <c r="AJ2121" s="29" t="s">
        <v>5420</v>
      </c>
      <c r="AK2121" s="36" t="s">
        <v>5420</v>
      </c>
      <c r="AL2121" s="36" t="s">
        <v>5420</v>
      </c>
      <c r="AM2121" s="36" t="s">
        <v>5420</v>
      </c>
      <c r="AN2121" s="36" t="s">
        <v>5420</v>
      </c>
      <c r="AO2121" s="36" t="s">
        <v>5420</v>
      </c>
      <c r="AP2121" s="36" t="s">
        <v>5420</v>
      </c>
      <c r="AQ2121" s="36" t="s">
        <v>5420</v>
      </c>
      <c r="AR2121" s="36" t="s">
        <v>5420</v>
      </c>
      <c r="AS2121" s="36" t="s">
        <v>5420</v>
      </c>
      <c r="AT2121" s="36" t="s">
        <v>5420</v>
      </c>
      <c r="AU2121" s="36" t="s">
        <v>5420</v>
      </c>
      <c r="AV2121" s="36" t="s">
        <v>5420</v>
      </c>
      <c r="AW2121" s="45"/>
      <c r="AX2121" s="45" t="s">
        <v>5420</v>
      </c>
      <c r="AY2121" s="45" t="s">
        <v>5420</v>
      </c>
      <c r="AZ2121" s="45" t="s">
        <v>5420</v>
      </c>
      <c r="BA2121" s="36" t="s">
        <v>5420</v>
      </c>
    </row>
    <row r="2122" spans="1:53" s="58" customFormat="1" ht="15.6" hidden="1" x14ac:dyDescent="0.3">
      <c r="A2122" s="27" t="s">
        <v>4174</v>
      </c>
      <c r="B2122" s="28" t="s">
        <v>4175</v>
      </c>
      <c r="C2122" s="29" t="str">
        <f>_xlfn.XLOOKUP(B2122,'[1]daily break down'!$D:$D,'[1]daily break down'!$E:$E,"")</f>
        <v>CENTRE</v>
      </c>
      <c r="D2122" s="27" t="s">
        <v>11</v>
      </c>
      <c r="E2122" s="27" t="s">
        <v>12</v>
      </c>
      <c r="F2122" s="29" t="s">
        <v>69</v>
      </c>
      <c r="G2122" s="27" t="s">
        <v>3539</v>
      </c>
      <c r="H2122" s="30" t="str">
        <f>_xlfn.XLOOKUP(B2122,[2]CALCULATION!$B:$B,[2]CALCULATION!$H:$H,"")</f>
        <v>ZTE</v>
      </c>
      <c r="I2122" s="25">
        <v>0</v>
      </c>
      <c r="J2122" s="25">
        <v>0</v>
      </c>
      <c r="K2122" s="25">
        <v>0</v>
      </c>
      <c r="L2122" s="25">
        <v>0</v>
      </c>
      <c r="M2122" s="25">
        <v>0</v>
      </c>
      <c r="N2122" s="25">
        <v>0</v>
      </c>
      <c r="O2122" s="25">
        <v>0</v>
      </c>
      <c r="P2122" s="25" t="s">
        <v>6366</v>
      </c>
      <c r="Q2122" s="31" t="s">
        <v>5364</v>
      </c>
      <c r="R2122" s="31"/>
      <c r="S2122" s="32" t="str" cm="1">
        <f t="array" ref="S2122">IFERROR(_xlfn.IFS(
U2122="MPR ISSUE","PDH",
U2122="BSS Hardware Issue","BSS",
U2122="Sites strategiques, MLL, Pylone, etc.","ENVTECH",
U2122="AKTIVCO DEFAUT GE &amp; POWER Cabinet","AKTIVCO",
U2122="AKTIVCO Coupure ENEO &amp; Baisse de tension","AKTIVCO GRID ONLY",
U2122="Coupure ENEO &amp; Baisse de tension","IHS GRID ONLY",
U2122="Defaut GE &amp; POWER Cabinet","IHS",
U2122="Sharing","Partners",
U2122="Sites strategiques &amp; DataCenter","SST &amp; DC",
U2122="Exclu","Exclu",
U2122="SAT","SAT",
U2122="SPARE-ISSUE","SPARE-ISSUE",
U2122="Fiber CAmtel","TRANS_FO_CAMTEL",
U2122="Fiber AOF","Fiber AOF",
U2122="Projet OCM (HUAWEI)","TRAVAUX-HUAWEI",
U2122="Projet OCM (NOKIA)","TRAVAUX-NOKIA",
U2122="ACCESS-ISSUE","ACCESS-ISSUE",
U2122="Projet OCM (ZTE, NOKIA, autres projets)","TRAVAUX OCM",
U2122="No root CAuse","No root cause",
U2122="ODU HS","PDH",
U2122="IP &amp; VLAN","PDH",
U2122="Warehouse HUAWEI","SPARE-ISSUE",
U2122="SPARE-HS","SPARE-ISSUE",
U2122="Power Telco","BSS"
),"")</f>
        <v/>
      </c>
      <c r="T2122" s="32" t="str" cm="1">
        <f t="array" ref="T2122">IFERROR(_xlfn.IFS(
U2122="MPR ISSUE","TX ISSUE",
U2122="BSS Hardware Issue","RAN ISSUE",
U2122="Sites strategiques, MLL, Pylone, etc.","ENVTECH",
U2122="AKTIVCO DEFAUT GE &amp; POWER Cabinet","POWER ISSUE",
U2122="AKTIVCO Coupure ENEO &amp; Baisse de tension","POWER ISSUE",
U2122="Coupure ENEO &amp; Baisse de tension","POWER ISSUE",
U2122="Defaut GE &amp; POWER Cabinet","POWER ISSUE",
U2122="Sharing","POWER ISSUE",
U2122="Sites strategiques &amp; DataCenter","POWER ISSUE",
U2122="Exclu","Exclu",
U2122="SAT","TX ISSUE",
U2122="SPARE-ISSUE","SPARE-ISSUE",
U2122="Fiber CAmtel","TX ISSUE",
U2122="Fiber AOF","TX ISSUE",
U2122="Projet OCM (HUAWEI)","TRAVAUX-HUAWEI",
U2122="Projet OCM (NOKIA)","TRAVAUX -NOKIA",
U2122="ACCESS-ISSUE","ACCESS-ISSUE",
U2122="Projet OCM (ZTE, NOKIA, autres projets)","TRAVAUX OCM",
U2122="No root CAuse","No root cause",
U2122="ODU HS","TX ISSUE",
U2122="IP &amp; VLAN","TX ISSUE",
U2122="Warehouse HUAWEI","SPARE-ISSUE",
U2122="SPARE-HS","SPARE-ISSUE",
U2122="Power Telco","RAN ISSUE"
),"")</f>
        <v/>
      </c>
      <c r="U2122" s="33"/>
      <c r="V2122" s="32" t="str" cm="1">
        <f t="array" ref="V2122">IFERROR(_xlfn.IFS(
U2122="MPR ISSUE","ACTIVE",
U2122="BSS Hardware Issue","ACTIVE",
U2122="Sites strategiques, MLL, Pylone, etc.","PASSIVE",
U2122="AKTIVCO DEFAUT GE &amp; POWER Cabinet","PASSIVE",
U2122="AKTIVCO Coupure ENEO &amp; Baisse de tension","PASSIVE",
U2122="Coupure ENEO &amp; Baisse de tension","PASSIVE",
U2122="Defaut GE &amp; POWER Cabinet","PASSIVE",
U2122="Sharing","PASSIVE",
U2122="Sites strategiques &amp; DataCenter","PASSIVE",
U2122="Exclu","Exclu",
U2122="SAT","ACTIVE",
U2122="SPARE-ISSUE","SPARE-ISSUE",
U2122="Fiber CAmtel","ACTIVE",
U2122="Fiber AOF","ACTIVE",
U2122="Projet OCM (HUAWEI)","PLANNED WORKS",
U2122="Projet OCM (NOKIA)","PLANNED WORKS",
U2122="ACCESS-ISSUE","ACCESS-ISSUE",
U2122="Projet OCM (ZTE, NOKIA, autres projets)","PLANNED WORKS",
U2122="No root CAuse","No root cause",
U2122="ODU HS","ACTIVE",
U2122="IP &amp; VLAN","ACTIVE",
U2122="Warehouse HUAWEI","SPARE-ISSUE",
U2122="SPARE-HS","SPARE-ISSUE",
U2122="Power Telco","ACTIVE"
),"")</f>
        <v/>
      </c>
      <c r="W2122" s="51"/>
      <c r="X2122" s="51"/>
      <c r="Y2122" s="51"/>
      <c r="Z2122" s="51"/>
      <c r="AA2122" s="51"/>
      <c r="AB2122" s="34" t="s">
        <v>5420</v>
      </c>
      <c r="AC2122" s="34" t="str">
        <f>_xlfn.XLOOKUP(B2122,[4]ALL!$B:$B,[4]ALL!$N:$N,"")</f>
        <v/>
      </c>
      <c r="AD2122" s="34" t="s">
        <v>5420</v>
      </c>
      <c r="AE2122" s="34"/>
      <c r="AF2122" s="36" t="s">
        <v>5420</v>
      </c>
      <c r="AG2122" s="29"/>
      <c r="AH2122" s="35"/>
      <c r="AI2122" s="29"/>
      <c r="AJ2122" s="29" t="s">
        <v>5420</v>
      </c>
      <c r="AK2122" s="36" t="s">
        <v>5420</v>
      </c>
      <c r="AL2122" s="36" t="s">
        <v>5420</v>
      </c>
      <c r="AM2122" s="36" t="s">
        <v>5420</v>
      </c>
      <c r="AN2122" s="36" t="s">
        <v>5420</v>
      </c>
      <c r="AO2122" s="36" t="s">
        <v>5420</v>
      </c>
      <c r="AP2122" s="36" t="s">
        <v>5420</v>
      </c>
      <c r="AQ2122" s="36" t="s">
        <v>5420</v>
      </c>
      <c r="AR2122" s="36" t="s">
        <v>5420</v>
      </c>
      <c r="AS2122" s="36" t="s">
        <v>5420</v>
      </c>
      <c r="AT2122" s="36" t="s">
        <v>5420</v>
      </c>
      <c r="AU2122" s="36" t="s">
        <v>5420</v>
      </c>
      <c r="AV2122" s="36" t="s">
        <v>5420</v>
      </c>
      <c r="AW2122" s="45"/>
      <c r="AX2122" s="45" t="s">
        <v>5420</v>
      </c>
      <c r="AY2122" s="45" t="s">
        <v>5420</v>
      </c>
      <c r="AZ2122" s="45" t="s">
        <v>5420</v>
      </c>
      <c r="BA2122" s="36" t="s">
        <v>5420</v>
      </c>
    </row>
    <row r="2123" spans="1:53" s="58" customFormat="1" ht="15.6" hidden="1" x14ac:dyDescent="0.3">
      <c r="A2123" s="27" t="s">
        <v>4176</v>
      </c>
      <c r="B2123" s="28" t="s">
        <v>4177</v>
      </c>
      <c r="C2123" s="29" t="str">
        <f>_xlfn.XLOOKUP(B2123,'[1]daily break down'!$D:$D,'[1]daily break down'!$E:$E,"")</f>
        <v>CENTRE</v>
      </c>
      <c r="D2123" s="27" t="s">
        <v>21</v>
      </c>
      <c r="E2123" s="27" t="s">
        <v>122</v>
      </c>
      <c r="F2123" s="29" t="s">
        <v>37</v>
      </c>
      <c r="G2123" s="27" t="s">
        <v>4178</v>
      </c>
      <c r="H2123" s="30" t="str">
        <f>_xlfn.XLOOKUP(B2123,[2]CALCULATION!$B:$B,[2]CALCULATION!$H:$H,"")</f>
        <v>ZTE</v>
      </c>
      <c r="I2123" s="25">
        <v>0</v>
      </c>
      <c r="J2123" s="25">
        <v>0</v>
      </c>
      <c r="K2123" s="25">
        <v>0</v>
      </c>
      <c r="L2123" s="25">
        <v>0</v>
      </c>
      <c r="M2123" s="25">
        <v>0</v>
      </c>
      <c r="N2123" s="25">
        <v>0</v>
      </c>
      <c r="O2123" s="25">
        <v>0</v>
      </c>
      <c r="P2123" s="25" t="s">
        <v>6366</v>
      </c>
      <c r="Q2123" s="31" t="s">
        <v>5364</v>
      </c>
      <c r="R2123" s="31"/>
      <c r="S2123" s="32" t="str" cm="1">
        <f t="array" ref="S2123">IFERROR(_xlfn.IFS(
U2123="MPR ISSUE","PDH",
U2123="BSS Hardware Issue","BSS",
U2123="Sites strategiques, MLL, Pylone, etc.","ENVTECH",
U2123="AKTIVCO DEFAUT GE &amp; POWER Cabinet","AKTIVCO",
U2123="AKTIVCO Coupure ENEO &amp; Baisse de tension","AKTIVCO GRID ONLY",
U2123="Coupure ENEO &amp; Baisse de tension","IHS GRID ONLY",
U2123="Defaut GE &amp; POWER Cabinet","IHS",
U2123="Sharing","Partners",
U2123="Sites strategiques &amp; DataCenter","SST &amp; DC",
U2123="Exclu","Exclu",
U2123="SAT","SAT",
U2123="SPARE-ISSUE","SPARE-ISSUE",
U2123="Fiber CAmtel","TRANS_FO_CAMTEL",
U2123="Fiber AOF","Fiber AOF",
U2123="Projet OCM (HUAWEI)","TRAVAUX-HUAWEI",
U2123="Projet OCM (NOKIA)","TRAVAUX-NOKIA",
U2123="ACCESS-ISSUE","ACCESS-ISSUE",
U2123="Projet OCM (ZTE, NOKIA, autres projets)","TRAVAUX OCM",
U2123="No root CAuse","No root cause",
U2123="ODU HS","PDH",
U2123="IP &amp; VLAN","PDH",
U2123="Warehouse HUAWEI","SPARE-ISSUE",
U2123="SPARE-HS","SPARE-ISSUE",
U2123="Power Telco","BSS"
),"")</f>
        <v/>
      </c>
      <c r="T2123" s="32" t="str" cm="1">
        <f t="array" ref="T2123">IFERROR(_xlfn.IFS(
U2123="MPR ISSUE","TX ISSUE",
U2123="BSS Hardware Issue","RAN ISSUE",
U2123="Sites strategiques, MLL, Pylone, etc.","ENVTECH",
U2123="AKTIVCO DEFAUT GE &amp; POWER Cabinet","POWER ISSUE",
U2123="AKTIVCO Coupure ENEO &amp; Baisse de tension","POWER ISSUE",
U2123="Coupure ENEO &amp; Baisse de tension","POWER ISSUE",
U2123="Defaut GE &amp; POWER Cabinet","POWER ISSUE",
U2123="Sharing","POWER ISSUE",
U2123="Sites strategiques &amp; DataCenter","POWER ISSUE",
U2123="Exclu","Exclu",
U2123="SAT","TX ISSUE",
U2123="SPARE-ISSUE","SPARE-ISSUE",
U2123="Fiber CAmtel","TX ISSUE",
U2123="Fiber AOF","TX ISSUE",
U2123="Projet OCM (HUAWEI)","TRAVAUX-HUAWEI",
U2123="Projet OCM (NOKIA)","TRAVAUX -NOKIA",
U2123="ACCESS-ISSUE","ACCESS-ISSUE",
U2123="Projet OCM (ZTE, NOKIA, autres projets)","TRAVAUX OCM",
U2123="No root CAuse","No root cause",
U2123="ODU HS","TX ISSUE",
U2123="IP &amp; VLAN","TX ISSUE",
U2123="Warehouse HUAWEI","SPARE-ISSUE",
U2123="SPARE-HS","SPARE-ISSUE",
U2123="Power Telco","RAN ISSUE"
),"")</f>
        <v/>
      </c>
      <c r="U2123" s="33"/>
      <c r="V2123" s="32" t="str" cm="1">
        <f t="array" ref="V2123">IFERROR(_xlfn.IFS(
U2123="MPR ISSUE","ACTIVE",
U2123="BSS Hardware Issue","ACTIVE",
U2123="Sites strategiques, MLL, Pylone, etc.","PASSIVE",
U2123="AKTIVCO DEFAUT GE &amp; POWER Cabinet","PASSIVE",
U2123="AKTIVCO Coupure ENEO &amp; Baisse de tension","PASSIVE",
U2123="Coupure ENEO &amp; Baisse de tension","PASSIVE",
U2123="Defaut GE &amp; POWER Cabinet","PASSIVE",
U2123="Sharing","PASSIVE",
U2123="Sites strategiques &amp; DataCenter","PASSIVE",
U2123="Exclu","Exclu",
U2123="SAT","ACTIVE",
U2123="SPARE-ISSUE","SPARE-ISSUE",
U2123="Fiber CAmtel","ACTIVE",
U2123="Fiber AOF","ACTIVE",
U2123="Projet OCM (HUAWEI)","PLANNED WORKS",
U2123="Projet OCM (NOKIA)","PLANNED WORKS",
U2123="ACCESS-ISSUE","ACCESS-ISSUE",
U2123="Projet OCM (ZTE, NOKIA, autres projets)","PLANNED WORKS",
U2123="No root CAuse","No root cause",
U2123="ODU HS","ACTIVE",
U2123="IP &amp; VLAN","ACTIVE",
U2123="Warehouse HUAWEI","SPARE-ISSUE",
U2123="SPARE-HS","SPARE-ISSUE",
U2123="Power Telco","ACTIVE"
),"")</f>
        <v/>
      </c>
      <c r="W2123" s="51"/>
      <c r="X2123" s="51"/>
      <c r="Y2123" s="51"/>
      <c r="Z2123" s="51"/>
      <c r="AA2123" s="51"/>
      <c r="AB2123" s="34" t="s">
        <v>5420</v>
      </c>
      <c r="AC2123" s="34" t="str">
        <f>_xlfn.XLOOKUP(B2123,[4]ALL!$B:$B,[4]ALL!$N:$N,"")</f>
        <v/>
      </c>
      <c r="AD2123" s="34" t="s">
        <v>5420</v>
      </c>
      <c r="AE2123" s="34"/>
      <c r="AF2123" s="36" t="s">
        <v>5420</v>
      </c>
      <c r="AG2123" s="29"/>
      <c r="AH2123" s="35"/>
      <c r="AI2123" s="29"/>
      <c r="AJ2123" s="29" t="s">
        <v>5420</v>
      </c>
      <c r="AK2123" s="36" t="s">
        <v>5420</v>
      </c>
      <c r="AL2123" s="36" t="s">
        <v>5420</v>
      </c>
      <c r="AM2123" s="36" t="s">
        <v>5420</v>
      </c>
      <c r="AN2123" s="36" t="s">
        <v>5420</v>
      </c>
      <c r="AO2123" s="36" t="s">
        <v>5420</v>
      </c>
      <c r="AP2123" s="36" t="s">
        <v>5420</v>
      </c>
      <c r="AQ2123" s="36" t="s">
        <v>5420</v>
      </c>
      <c r="AR2123" s="36" t="s">
        <v>5420</v>
      </c>
      <c r="AS2123" s="36" t="s">
        <v>5420</v>
      </c>
      <c r="AT2123" s="36" t="s">
        <v>5420</v>
      </c>
      <c r="AU2123" s="36" t="s">
        <v>5420</v>
      </c>
      <c r="AV2123" s="36" t="s">
        <v>5420</v>
      </c>
      <c r="AW2123" s="45"/>
      <c r="AX2123" s="45" t="s">
        <v>5420</v>
      </c>
      <c r="AY2123" s="45" t="s">
        <v>5420</v>
      </c>
      <c r="AZ2123" s="45" t="s">
        <v>5420</v>
      </c>
      <c r="BA2123" s="36" t="s">
        <v>5420</v>
      </c>
    </row>
    <row r="2124" spans="1:53" s="58" customFormat="1" ht="15.6" hidden="1" x14ac:dyDescent="0.3">
      <c r="A2124" s="27" t="s">
        <v>4179</v>
      </c>
      <c r="B2124" s="28" t="s">
        <v>4180</v>
      </c>
      <c r="C2124" s="29" t="str">
        <f>_xlfn.XLOOKUP(B2124,'[1]daily break down'!$D:$D,'[1]daily break down'!$E:$E,"")</f>
        <v>OUEST</v>
      </c>
      <c r="D2124" s="27" t="s">
        <v>11</v>
      </c>
      <c r="E2124" s="27" t="s">
        <v>12</v>
      </c>
      <c r="F2124" s="29" t="s">
        <v>102</v>
      </c>
      <c r="G2124" s="27" t="s">
        <v>4181</v>
      </c>
      <c r="H2124" s="37" t="str">
        <f>_xlfn.XLOOKUP(B2124,[2]CALCULATION!$B:$B,[2]CALCULATION!$H:$H,"")</f>
        <v>HUAWEI</v>
      </c>
      <c r="I2124" s="25">
        <v>0</v>
      </c>
      <c r="J2124" s="25">
        <v>0</v>
      </c>
      <c r="K2124" s="25">
        <v>0</v>
      </c>
      <c r="L2124" s="25">
        <v>0</v>
      </c>
      <c r="M2124" s="25">
        <v>0</v>
      </c>
      <c r="N2124" s="25">
        <v>0</v>
      </c>
      <c r="O2124" s="25">
        <v>0</v>
      </c>
      <c r="P2124" s="25" t="s">
        <v>6366</v>
      </c>
      <c r="Q2124" s="31" t="s">
        <v>5364</v>
      </c>
      <c r="R2124" s="31"/>
      <c r="S2124" s="32" t="str" cm="1">
        <f t="array" ref="S2124">IFERROR(_xlfn.IFS(
U2124="MPR ISSUE","PDH",
U2124="BSS Hardware Issue","BSS",
U2124="Sites strategiques, MLL, Pylone, etc.","ENVTECH",
U2124="AKTIVCO DEFAUT GE &amp; POWER Cabinet","AKTIVCO",
U2124="AKTIVCO Coupure ENEO &amp; Baisse de tension","AKTIVCO GRID ONLY",
U2124="Coupure ENEO &amp; Baisse de tension","IHS GRID ONLY",
U2124="Defaut GE &amp; POWER Cabinet","IHS",
U2124="Sharing","Partners",
U2124="Sites strategiques &amp; DataCenter","SST &amp; DC",
U2124="Exclu","Exclu",
U2124="SAT","SAT",
U2124="SPARE-ISSUE","SPARE-ISSUE",
U2124="Fiber CAmtel","TRANS_FO_CAMTEL",
U2124="Fiber AOF","Fiber AOF",
U2124="Projet OCM (HUAWEI)","TRAVAUX-HUAWEI",
U2124="Projet OCM (NOKIA)","TRAVAUX-NOKIA",
U2124="ACCESS-ISSUE","ACCESS-ISSUE",
U2124="Projet OCM (ZTE, NOKIA, autres projets)","TRAVAUX OCM",
U2124="No root CAuse","No root cause",
U2124="ODU HS","PDH",
U2124="IP &amp; VLAN","PDH",
U2124="Warehouse HUAWEI","SPARE-ISSUE",
U2124="SPARE-HS","SPARE-ISSUE",
U2124="Power Telco","BSS"
),"")</f>
        <v/>
      </c>
      <c r="T2124" s="32" t="str" cm="1">
        <f t="array" ref="T2124">IFERROR(_xlfn.IFS(
U2124="MPR ISSUE","TX ISSUE",
U2124="BSS Hardware Issue","RAN ISSUE",
U2124="Sites strategiques, MLL, Pylone, etc.","ENVTECH",
U2124="AKTIVCO DEFAUT GE &amp; POWER Cabinet","POWER ISSUE",
U2124="AKTIVCO Coupure ENEO &amp; Baisse de tension","POWER ISSUE",
U2124="Coupure ENEO &amp; Baisse de tension","POWER ISSUE",
U2124="Defaut GE &amp; POWER Cabinet","POWER ISSUE",
U2124="Sharing","POWER ISSUE",
U2124="Sites strategiques &amp; DataCenter","POWER ISSUE",
U2124="Exclu","Exclu",
U2124="SAT","TX ISSUE",
U2124="SPARE-ISSUE","SPARE-ISSUE",
U2124="Fiber CAmtel","TX ISSUE",
U2124="Fiber AOF","TX ISSUE",
U2124="Projet OCM (HUAWEI)","TRAVAUX-HUAWEI",
U2124="Projet OCM (NOKIA)","TRAVAUX -NOKIA",
U2124="ACCESS-ISSUE","ACCESS-ISSUE",
U2124="Projet OCM (ZTE, NOKIA, autres projets)","TRAVAUX OCM",
U2124="No root CAuse","No root cause",
U2124="ODU HS","TX ISSUE",
U2124="IP &amp; VLAN","TX ISSUE",
U2124="Warehouse HUAWEI","SPARE-ISSUE",
U2124="SPARE-HS","SPARE-ISSUE",
U2124="Power Telco","RAN ISSUE"
),"")</f>
        <v/>
      </c>
      <c r="U2124" s="33"/>
      <c r="V2124" s="32" t="str" cm="1">
        <f t="array" ref="V2124">IFERROR(_xlfn.IFS(
U2124="MPR ISSUE","ACTIVE",
U2124="BSS Hardware Issue","ACTIVE",
U2124="Sites strategiques, MLL, Pylone, etc.","PASSIVE",
U2124="AKTIVCO DEFAUT GE &amp; POWER Cabinet","PASSIVE",
U2124="AKTIVCO Coupure ENEO &amp; Baisse de tension","PASSIVE",
U2124="Coupure ENEO &amp; Baisse de tension","PASSIVE",
U2124="Defaut GE &amp; POWER Cabinet","PASSIVE",
U2124="Sharing","PASSIVE",
U2124="Sites strategiques &amp; DataCenter","PASSIVE",
U2124="Exclu","Exclu",
U2124="SAT","ACTIVE",
U2124="SPARE-ISSUE","SPARE-ISSUE",
U2124="Fiber CAmtel","ACTIVE",
U2124="Fiber AOF","ACTIVE",
U2124="Projet OCM (HUAWEI)","PLANNED WORKS",
U2124="Projet OCM (NOKIA)","PLANNED WORKS",
U2124="ACCESS-ISSUE","ACCESS-ISSUE",
U2124="Projet OCM (ZTE, NOKIA, autres projets)","PLANNED WORKS",
U2124="No root CAuse","No root cause",
U2124="ODU HS","ACTIVE",
U2124="IP &amp; VLAN","ACTIVE",
U2124="Warehouse HUAWEI","SPARE-ISSUE",
U2124="SPARE-HS","SPARE-ISSUE",
U2124="Power Telco","ACTIVE"
),"")</f>
        <v/>
      </c>
      <c r="W2124" s="51"/>
      <c r="X2124" s="51"/>
      <c r="Y2124" s="51"/>
      <c r="Z2124" s="51"/>
      <c r="AA2124" s="51"/>
      <c r="AB2124" s="34" t="s">
        <v>5420</v>
      </c>
      <c r="AC2124" s="34" t="str">
        <f>_xlfn.XLOOKUP(B2124,[4]ALL!$B:$B,[4]ALL!$N:$N,"")</f>
        <v/>
      </c>
      <c r="AD2124" s="34" t="s">
        <v>5420</v>
      </c>
      <c r="AE2124" s="34"/>
      <c r="AF2124" s="36" t="s">
        <v>5420</v>
      </c>
      <c r="AG2124" s="29"/>
      <c r="AH2124" s="35"/>
      <c r="AI2124" s="29"/>
      <c r="AJ2124" s="29" t="s">
        <v>5420</v>
      </c>
      <c r="AK2124" s="36" t="s">
        <v>5420</v>
      </c>
      <c r="AL2124" s="36" t="s">
        <v>5420</v>
      </c>
      <c r="AM2124" s="36" t="s">
        <v>5420</v>
      </c>
      <c r="AN2124" s="36" t="s">
        <v>5420</v>
      </c>
      <c r="AO2124" s="36" t="s">
        <v>5420</v>
      </c>
      <c r="AP2124" s="36" t="s">
        <v>5420</v>
      </c>
      <c r="AQ2124" s="36" t="s">
        <v>5420</v>
      </c>
      <c r="AR2124" s="36" t="s">
        <v>5420</v>
      </c>
      <c r="AS2124" s="36" t="s">
        <v>5420</v>
      </c>
      <c r="AT2124" s="36" t="s">
        <v>5420</v>
      </c>
      <c r="AU2124" s="36" t="s">
        <v>5420</v>
      </c>
      <c r="AV2124" s="36" t="s">
        <v>5420</v>
      </c>
      <c r="AW2124" s="45"/>
      <c r="AX2124" s="45" t="s">
        <v>5420</v>
      </c>
      <c r="AY2124" s="45" t="s">
        <v>5420</v>
      </c>
      <c r="AZ2124" s="45" t="s">
        <v>5420</v>
      </c>
      <c r="BA2124" s="36" t="s">
        <v>5420</v>
      </c>
    </row>
    <row r="2125" spans="1:53" s="58" customFormat="1" ht="15.6" hidden="1" x14ac:dyDescent="0.3">
      <c r="A2125" s="27" t="s">
        <v>4182</v>
      </c>
      <c r="B2125" s="28" t="s">
        <v>4183</v>
      </c>
      <c r="C2125" s="29" t="str">
        <f>_xlfn.XLOOKUP(B2125,'[1]daily break down'!$D:$D,'[1]daily break down'!$E:$E,"")</f>
        <v>CENTRE</v>
      </c>
      <c r="D2125" s="27" t="s">
        <v>21</v>
      </c>
      <c r="E2125" s="27" t="s">
        <v>563</v>
      </c>
      <c r="F2125" s="29" t="s">
        <v>37</v>
      </c>
      <c r="G2125" s="27" t="s">
        <v>4182</v>
      </c>
      <c r="H2125" s="30" t="str">
        <f>_xlfn.XLOOKUP(B2125,[2]CALCULATION!$B:$B,[2]CALCULATION!$H:$H,"")</f>
        <v>ZTE</v>
      </c>
      <c r="I2125" s="25">
        <v>0</v>
      </c>
      <c r="J2125" s="25">
        <v>0</v>
      </c>
      <c r="K2125" s="25">
        <v>0</v>
      </c>
      <c r="L2125" s="25">
        <v>0</v>
      </c>
      <c r="M2125" s="25">
        <v>0</v>
      </c>
      <c r="N2125" s="25">
        <v>0</v>
      </c>
      <c r="O2125" s="25">
        <v>0</v>
      </c>
      <c r="P2125" s="25" t="s">
        <v>6366</v>
      </c>
      <c r="Q2125" s="31" t="str">
        <f>_xlfn.XLOOKUP(B2125,'[1]daily break down'!$D:$D,'[1]daily break down'!$O:$O,"")</f>
        <v>EXCLU</v>
      </c>
      <c r="R2125" s="31"/>
      <c r="S2125" s="32" t="str" cm="1">
        <f t="array" ref="S2125">IFERROR(_xlfn.IFS(
U2125="MPR ISSUE","PDH",
U2125="BSS Hardware Issue","BSS",
U2125="Sites strategiques, MLL, Pylone, etc.","ENVTECH",
U2125="AKTIVCO DEFAUT GE &amp; POWER Cabinet","AKTIVCO",
U2125="AKTIVCO Coupure ENEO &amp; Baisse de tension","AKTIVCO GRID ONLY",
U2125="Coupure ENEO &amp; Baisse de tension","IHS GRID ONLY",
U2125="Defaut GE &amp; POWER Cabinet","IHS",
U2125="Sharing","Partners",
U2125="Sites strategiques &amp; DataCenter","SST &amp; DC",
U2125="Exclu","Exclu",
U2125="SAT","SAT",
U2125="SPARE-ISSUE","SPARE-ISSUE",
U2125="Fiber CAmtel","TRANS_FO_CAMTEL",
U2125="Fiber AOF","Fiber AOF",
U2125="Projet OCM (HUAWEI)","TRAVAUX-HUAWEI",
U2125="Projet OCM (NOKIA)","TRAVAUX-NOKIA",
U2125="ACCESS-ISSUE","ACCESS-ISSUE",
U2125="Projet OCM (ZTE, NOKIA, autres projets)","TRAVAUX OCM",
U2125="No root CAuse","No root cause",
U2125="ODU HS","PDH",
U2125="IP &amp; VLAN","PDH",
U2125="Warehouse HUAWEI","SPARE-ISSUE",
U2125="SPARE-HS","SPARE-ISSUE",
U2125="Power Telco","BSS"
),"")</f>
        <v/>
      </c>
      <c r="T2125" s="32" t="str" cm="1">
        <f t="array" ref="T2125">IFERROR(_xlfn.IFS(
U2125="MPR ISSUE","TX ISSUE",
U2125="BSS Hardware Issue","RAN ISSUE",
U2125="Sites strategiques, MLL, Pylone, etc.","ENVTECH",
U2125="AKTIVCO DEFAUT GE &amp; POWER Cabinet","POWER ISSUE",
U2125="AKTIVCO Coupure ENEO &amp; Baisse de tension","POWER ISSUE",
U2125="Coupure ENEO &amp; Baisse de tension","POWER ISSUE",
U2125="Defaut GE &amp; POWER Cabinet","POWER ISSUE",
U2125="Sharing","POWER ISSUE",
U2125="Sites strategiques &amp; DataCenter","POWER ISSUE",
U2125="Exclu","Exclu",
U2125="SAT","TX ISSUE",
U2125="SPARE-ISSUE","SPARE-ISSUE",
U2125="Fiber CAmtel","TX ISSUE",
U2125="Fiber AOF","TX ISSUE",
U2125="Projet OCM (HUAWEI)","TRAVAUX-HUAWEI",
U2125="Projet OCM (NOKIA)","TRAVAUX -NOKIA",
U2125="ACCESS-ISSUE","ACCESS-ISSUE",
U2125="Projet OCM (ZTE, NOKIA, autres projets)","TRAVAUX OCM",
U2125="No root CAuse","No root cause",
U2125="ODU HS","TX ISSUE",
U2125="IP &amp; VLAN","TX ISSUE",
U2125="Warehouse HUAWEI","SPARE-ISSUE",
U2125="SPARE-HS","SPARE-ISSUE",
U2125="Power Telco","RAN ISSUE"
),"")</f>
        <v/>
      </c>
      <c r="U2125" s="33"/>
      <c r="V2125" s="32" t="str" cm="1">
        <f t="array" ref="V2125">IFERROR(_xlfn.IFS(
U2125="MPR ISSUE","ACTIVE",
U2125="BSS Hardware Issue","ACTIVE",
U2125="Sites strategiques, MLL, Pylone, etc.","PASSIVE",
U2125="AKTIVCO DEFAUT GE &amp; POWER Cabinet","PASSIVE",
U2125="AKTIVCO Coupure ENEO &amp; Baisse de tension","PASSIVE",
U2125="Coupure ENEO &amp; Baisse de tension","PASSIVE",
U2125="Defaut GE &amp; POWER Cabinet","PASSIVE",
U2125="Sharing","PASSIVE",
U2125="Sites strategiques &amp; DataCenter","PASSIVE",
U2125="Exclu","Exclu",
U2125="SAT","ACTIVE",
U2125="SPARE-ISSUE","SPARE-ISSUE",
U2125="Fiber CAmtel","ACTIVE",
U2125="Fiber AOF","ACTIVE",
U2125="Projet OCM (HUAWEI)","PLANNED WORKS",
U2125="Projet OCM (NOKIA)","PLANNED WORKS",
U2125="ACCESS-ISSUE","ACCESS-ISSUE",
U2125="Projet OCM (ZTE, NOKIA, autres projets)","PLANNED WORKS",
U2125="No root CAuse","No root cause",
U2125="ODU HS","ACTIVE",
U2125="IP &amp; VLAN","ACTIVE",
U2125="Warehouse HUAWEI","SPARE-ISSUE",
U2125="SPARE-HS","SPARE-ISSUE",
U2125="Power Telco","ACTIVE"
),"")</f>
        <v/>
      </c>
      <c r="W2125" s="51"/>
      <c r="X2125" s="51"/>
      <c r="Y2125" s="51"/>
      <c r="Z2125" s="51"/>
      <c r="AA2125" s="51"/>
      <c r="AB2125" s="34" t="s">
        <v>5420</v>
      </c>
      <c r="AC2125" s="34" t="str">
        <f>_xlfn.XLOOKUP(B2125,[4]ALL!$B:$B,[4]ALL!$N:$N,"")</f>
        <v/>
      </c>
      <c r="AD2125" s="34" t="s">
        <v>5420</v>
      </c>
      <c r="AE2125" s="34"/>
      <c r="AF2125" s="36" t="s">
        <v>5420</v>
      </c>
      <c r="AG2125" s="29"/>
      <c r="AH2125" s="35"/>
      <c r="AI2125" s="29"/>
      <c r="AJ2125" s="29" t="s">
        <v>5420</v>
      </c>
      <c r="AK2125" s="36" t="s">
        <v>5420</v>
      </c>
      <c r="AL2125" s="36" t="s">
        <v>5420</v>
      </c>
      <c r="AM2125" s="36" t="s">
        <v>5420</v>
      </c>
      <c r="AN2125" s="36" t="s">
        <v>5420</v>
      </c>
      <c r="AO2125" s="36" t="s">
        <v>5420</v>
      </c>
      <c r="AP2125" s="36" t="s">
        <v>5420</v>
      </c>
      <c r="AQ2125" s="36" t="s">
        <v>5420</v>
      </c>
      <c r="AR2125" s="36" t="s">
        <v>5420</v>
      </c>
      <c r="AS2125" s="36" t="s">
        <v>5420</v>
      </c>
      <c r="AT2125" s="36" t="s">
        <v>5420</v>
      </c>
      <c r="AU2125" s="36" t="s">
        <v>5420</v>
      </c>
      <c r="AV2125" s="36" t="s">
        <v>5420</v>
      </c>
      <c r="AW2125" s="45"/>
      <c r="AX2125" s="45" t="s">
        <v>5420</v>
      </c>
      <c r="AY2125" s="45" t="s">
        <v>5420</v>
      </c>
      <c r="AZ2125" s="45" t="s">
        <v>5420</v>
      </c>
      <c r="BA2125" s="36" t="s">
        <v>5420</v>
      </c>
    </row>
    <row r="2126" spans="1:53" s="58" customFormat="1" ht="21.45" hidden="1" customHeight="1" x14ac:dyDescent="0.3">
      <c r="A2126" s="27" t="s">
        <v>4186</v>
      </c>
      <c r="B2126" s="28" t="s">
        <v>4187</v>
      </c>
      <c r="C2126" s="29" t="str">
        <f>_xlfn.XLOOKUP(B2126,'[1]daily break down'!$D:$D,'[1]daily break down'!$E:$E,"")</f>
        <v>CENTRE</v>
      </c>
      <c r="D2126" s="27" t="s">
        <v>21</v>
      </c>
      <c r="E2126" s="27" t="s">
        <v>36</v>
      </c>
      <c r="F2126" s="29" t="s">
        <v>37</v>
      </c>
      <c r="G2126" s="27" t="s">
        <v>1578</v>
      </c>
      <c r="H2126" s="30" t="str">
        <f>_xlfn.XLOOKUP(B2126,[2]CALCULATION!$B:$B,[2]CALCULATION!$H:$H,"")</f>
        <v>ZTE</v>
      </c>
      <c r="I2126" s="25">
        <v>0</v>
      </c>
      <c r="J2126" s="25">
        <v>0</v>
      </c>
      <c r="K2126" s="25">
        <v>0</v>
      </c>
      <c r="L2126" s="25">
        <v>0</v>
      </c>
      <c r="M2126" s="25">
        <v>0</v>
      </c>
      <c r="N2126" s="25">
        <v>0</v>
      </c>
      <c r="O2126" s="25">
        <v>0</v>
      </c>
      <c r="P2126" s="25" t="s">
        <v>6366</v>
      </c>
      <c r="Q2126" s="31" t="s">
        <v>5364</v>
      </c>
      <c r="R2126" s="31"/>
      <c r="S2126" s="32" t="str" cm="1">
        <f t="array" ref="S2126">IFERROR(_xlfn.IFS(
U2126="MPR ISSUE","PDH",
U2126="BSS Hardware Issue","BSS",
U2126="Sites strategiques, MLL, Pylone, etc.","ENVTECH",
U2126="AKTIVCO DEFAUT GE &amp; POWER Cabinet","AKTIVCO",
U2126="AKTIVCO Coupure ENEO &amp; Baisse de tension","AKTIVCO GRID ONLY",
U2126="Coupure ENEO &amp; Baisse de tension","IHS GRID ONLY",
U2126="Defaut GE &amp; POWER Cabinet","IHS",
U2126="Sharing","Partners",
U2126="Sites strategiques &amp; DataCenter","SST &amp; DC",
U2126="Exclu","Exclu",
U2126="SAT","SAT",
U2126="SPARE-ISSUE","SPARE-ISSUE",
U2126="Fiber CAmtel","TRANS_FO_CAMTEL",
U2126="Fiber AOF","Fiber AOF",
U2126="Projet OCM (HUAWEI)","TRAVAUX-HUAWEI",
U2126="Projet OCM (NOKIA)","TRAVAUX-NOKIA",
U2126="ACCESS-ISSUE","ACCESS-ISSUE",
U2126="Projet OCM (ZTE, NOKIA, autres projets)","TRAVAUX OCM",
U2126="No root CAuse","No root cause",
U2126="ODU HS","PDH",
U2126="IP &amp; VLAN","PDH",
U2126="Warehouse HUAWEI","SPARE-ISSUE",
U2126="SPARE-HS","SPARE-ISSUE",
U2126="Power Telco","BSS"
),"")</f>
        <v/>
      </c>
      <c r="T2126" s="32" t="str" cm="1">
        <f t="array" ref="T2126">IFERROR(_xlfn.IFS(
U2126="MPR ISSUE","TX ISSUE",
U2126="BSS Hardware Issue","RAN ISSUE",
U2126="Sites strategiques, MLL, Pylone, etc.","ENVTECH",
U2126="AKTIVCO DEFAUT GE &amp; POWER Cabinet","POWER ISSUE",
U2126="AKTIVCO Coupure ENEO &amp; Baisse de tension","POWER ISSUE",
U2126="Coupure ENEO &amp; Baisse de tension","POWER ISSUE",
U2126="Defaut GE &amp; POWER Cabinet","POWER ISSUE",
U2126="Sharing","POWER ISSUE",
U2126="Sites strategiques &amp; DataCenter","POWER ISSUE",
U2126="Exclu","Exclu",
U2126="SAT","TX ISSUE",
U2126="SPARE-ISSUE","SPARE-ISSUE",
U2126="Fiber CAmtel","TX ISSUE",
U2126="Fiber AOF","TX ISSUE",
U2126="Projet OCM (HUAWEI)","TRAVAUX-HUAWEI",
U2126="Projet OCM (NOKIA)","TRAVAUX -NOKIA",
U2126="ACCESS-ISSUE","ACCESS-ISSUE",
U2126="Projet OCM (ZTE, NOKIA, autres projets)","TRAVAUX OCM",
U2126="No root CAuse","No root cause",
U2126="ODU HS","TX ISSUE",
U2126="IP &amp; VLAN","TX ISSUE",
U2126="Warehouse HUAWEI","SPARE-ISSUE",
U2126="SPARE-HS","SPARE-ISSUE",
U2126="Power Telco","RAN ISSUE"
),"")</f>
        <v/>
      </c>
      <c r="U2126" s="33"/>
      <c r="V2126" s="32" t="str" cm="1">
        <f t="array" ref="V2126">IFERROR(_xlfn.IFS(
U2126="MPR ISSUE","ACTIVE",
U2126="BSS Hardware Issue","ACTIVE",
U2126="Sites strategiques, MLL, Pylone, etc.","PASSIVE",
U2126="AKTIVCO DEFAUT GE &amp; POWER Cabinet","PASSIVE",
U2126="AKTIVCO Coupure ENEO &amp; Baisse de tension","PASSIVE",
U2126="Coupure ENEO &amp; Baisse de tension","PASSIVE",
U2126="Defaut GE &amp; POWER Cabinet","PASSIVE",
U2126="Sharing","PASSIVE",
U2126="Sites strategiques &amp; DataCenter","PASSIVE",
U2126="Exclu","Exclu",
U2126="SAT","ACTIVE",
U2126="SPARE-ISSUE","SPARE-ISSUE",
U2126="Fiber CAmtel","ACTIVE",
U2126="Fiber AOF","ACTIVE",
U2126="Projet OCM (HUAWEI)","PLANNED WORKS",
U2126="Projet OCM (NOKIA)","PLANNED WORKS",
U2126="ACCESS-ISSUE","ACCESS-ISSUE",
U2126="Projet OCM (ZTE, NOKIA, autres projets)","PLANNED WORKS",
U2126="No root CAuse","No root cause",
U2126="ODU HS","ACTIVE",
U2126="IP &amp; VLAN","ACTIVE",
U2126="Warehouse HUAWEI","SPARE-ISSUE",
U2126="SPARE-HS","SPARE-ISSUE",
U2126="Power Telco","ACTIVE"
),"")</f>
        <v/>
      </c>
      <c r="W2126" s="51"/>
      <c r="X2126" s="51"/>
      <c r="Y2126" s="51"/>
      <c r="Z2126" s="51"/>
      <c r="AA2126" s="51"/>
      <c r="AB2126" s="34" t="s">
        <v>5420</v>
      </c>
      <c r="AC2126" s="34" t="str">
        <f>_xlfn.XLOOKUP(B2126,[4]ALL!$B:$B,[4]ALL!$N:$N,"")</f>
        <v/>
      </c>
      <c r="AD2126" s="34" t="s">
        <v>5420</v>
      </c>
      <c r="AE2126" s="34"/>
      <c r="AF2126" s="36" t="s">
        <v>5420</v>
      </c>
      <c r="AG2126" s="29"/>
      <c r="AH2126" s="35"/>
      <c r="AI2126" s="29"/>
      <c r="AJ2126" s="29" t="s">
        <v>5420</v>
      </c>
      <c r="AK2126" s="36" t="s">
        <v>5420</v>
      </c>
      <c r="AL2126" s="36" t="s">
        <v>5420</v>
      </c>
      <c r="AM2126" s="36" t="s">
        <v>5420</v>
      </c>
      <c r="AN2126" s="36" t="s">
        <v>5420</v>
      </c>
      <c r="AO2126" s="36" t="s">
        <v>5420</v>
      </c>
      <c r="AP2126" s="36" t="s">
        <v>5420</v>
      </c>
      <c r="AQ2126" s="36" t="s">
        <v>5420</v>
      </c>
      <c r="AR2126" s="36" t="s">
        <v>5420</v>
      </c>
      <c r="AS2126" s="36" t="s">
        <v>5420</v>
      </c>
      <c r="AT2126" s="36" t="s">
        <v>5420</v>
      </c>
      <c r="AU2126" s="36" t="s">
        <v>5420</v>
      </c>
      <c r="AV2126" s="36" t="s">
        <v>5420</v>
      </c>
      <c r="AW2126" s="45"/>
      <c r="AX2126" s="45" t="s">
        <v>5420</v>
      </c>
      <c r="AY2126" s="45" t="s">
        <v>5420</v>
      </c>
      <c r="AZ2126" s="45" t="s">
        <v>5420</v>
      </c>
      <c r="BA2126" s="36" t="s">
        <v>5420</v>
      </c>
    </row>
    <row r="2127" spans="1:53" s="58" customFormat="1" ht="15.6" hidden="1" x14ac:dyDescent="0.3">
      <c r="A2127" s="27" t="s">
        <v>4188</v>
      </c>
      <c r="B2127" s="28" t="s">
        <v>4189</v>
      </c>
      <c r="C2127" s="29" t="str">
        <f>_xlfn.XLOOKUP(B2127,'[1]daily break down'!$D:$D,'[1]daily break down'!$E:$E,"")</f>
        <v>CENTRE</v>
      </c>
      <c r="D2127" s="27" t="s">
        <v>21</v>
      </c>
      <c r="E2127" s="27" t="s">
        <v>22</v>
      </c>
      <c r="F2127" s="29" t="s">
        <v>37</v>
      </c>
      <c r="G2127" s="27" t="s">
        <v>3957</v>
      </c>
      <c r="H2127" s="30" t="str">
        <f>_xlfn.XLOOKUP(B2127,[2]CALCULATION!$B:$B,[2]CALCULATION!$H:$H,"")</f>
        <v>ZTE</v>
      </c>
      <c r="I2127" s="25">
        <v>0</v>
      </c>
      <c r="J2127" s="25">
        <v>0</v>
      </c>
      <c r="K2127" s="25">
        <v>0</v>
      </c>
      <c r="L2127" s="25">
        <v>0</v>
      </c>
      <c r="M2127" s="25">
        <v>0</v>
      </c>
      <c r="N2127" s="25">
        <v>0</v>
      </c>
      <c r="O2127" s="25">
        <v>0</v>
      </c>
      <c r="P2127" s="25" t="s">
        <v>6366</v>
      </c>
      <c r="Q2127" s="31" t="str">
        <f>_xlfn.XLOOKUP(B2127,'[1]daily break down'!$D:$D,'[1]daily break down'!$O:$O,"")</f>
        <v>EXCLU</v>
      </c>
      <c r="R2127" s="31"/>
      <c r="S2127" s="32" t="str" cm="1">
        <f t="array" ref="S2127">IFERROR(_xlfn.IFS(
U2127="MPR ISSUE","PDH",
U2127="BSS Hardware Issue","BSS",
U2127="Sites strategiques, MLL, Pylone, etc.","ENVTECH",
U2127="AKTIVCO DEFAUT GE &amp; POWER Cabinet","AKTIVCO",
U2127="AKTIVCO Coupure ENEO &amp; Baisse de tension","AKTIVCO GRID ONLY",
U2127="Coupure ENEO &amp; Baisse de tension","IHS GRID ONLY",
U2127="Defaut GE &amp; POWER Cabinet","IHS",
U2127="Sharing","Partners",
U2127="Sites strategiques &amp; DataCenter","SST &amp; DC",
U2127="Exclu","Exclu",
U2127="SAT","SAT",
U2127="SPARE-ISSUE","SPARE-ISSUE",
U2127="Fiber CAmtel","TRANS_FO_CAMTEL",
U2127="Fiber AOF","Fiber AOF",
U2127="Projet OCM (HUAWEI)","TRAVAUX-HUAWEI",
U2127="Projet OCM (NOKIA)","TRAVAUX-NOKIA",
U2127="ACCESS-ISSUE","ACCESS-ISSUE",
U2127="Projet OCM (ZTE, NOKIA, autres projets)","TRAVAUX OCM",
U2127="No root CAuse","No root cause",
U2127="ODU HS","PDH",
U2127="IP &amp; VLAN","PDH",
U2127="Warehouse HUAWEI","SPARE-ISSUE",
U2127="SPARE-HS","SPARE-ISSUE",
U2127="Power Telco","BSS"
),"")</f>
        <v/>
      </c>
      <c r="T2127" s="32" t="str" cm="1">
        <f t="array" ref="T2127">IFERROR(_xlfn.IFS(
U2127="MPR ISSUE","TX ISSUE",
U2127="BSS Hardware Issue","RAN ISSUE",
U2127="Sites strategiques, MLL, Pylone, etc.","ENVTECH",
U2127="AKTIVCO DEFAUT GE &amp; POWER Cabinet","POWER ISSUE",
U2127="AKTIVCO Coupure ENEO &amp; Baisse de tension","POWER ISSUE",
U2127="Coupure ENEO &amp; Baisse de tension","POWER ISSUE",
U2127="Defaut GE &amp; POWER Cabinet","POWER ISSUE",
U2127="Sharing","POWER ISSUE",
U2127="Sites strategiques &amp; DataCenter","POWER ISSUE",
U2127="Exclu","Exclu",
U2127="SAT","TX ISSUE",
U2127="SPARE-ISSUE","SPARE-ISSUE",
U2127="Fiber CAmtel","TX ISSUE",
U2127="Fiber AOF","TX ISSUE",
U2127="Projet OCM (HUAWEI)","TRAVAUX-HUAWEI",
U2127="Projet OCM (NOKIA)","TRAVAUX -NOKIA",
U2127="ACCESS-ISSUE","ACCESS-ISSUE",
U2127="Projet OCM (ZTE, NOKIA, autres projets)","TRAVAUX OCM",
U2127="No root CAuse","No root cause",
U2127="ODU HS","TX ISSUE",
U2127="IP &amp; VLAN","TX ISSUE",
U2127="Warehouse HUAWEI","SPARE-ISSUE",
U2127="SPARE-HS","SPARE-ISSUE",
U2127="Power Telco","RAN ISSUE"
),"")</f>
        <v/>
      </c>
      <c r="U2127" s="33"/>
      <c r="V2127" s="32" t="str" cm="1">
        <f t="array" ref="V2127">IFERROR(_xlfn.IFS(
U2127="MPR ISSUE","ACTIVE",
U2127="BSS Hardware Issue","ACTIVE",
U2127="Sites strategiques, MLL, Pylone, etc.","PASSIVE",
U2127="AKTIVCO DEFAUT GE &amp; POWER Cabinet","PASSIVE",
U2127="AKTIVCO Coupure ENEO &amp; Baisse de tension","PASSIVE",
U2127="Coupure ENEO &amp; Baisse de tension","PASSIVE",
U2127="Defaut GE &amp; POWER Cabinet","PASSIVE",
U2127="Sharing","PASSIVE",
U2127="Sites strategiques &amp; DataCenter","PASSIVE",
U2127="Exclu","Exclu",
U2127="SAT","ACTIVE",
U2127="SPARE-ISSUE","SPARE-ISSUE",
U2127="Fiber CAmtel","ACTIVE",
U2127="Fiber AOF","ACTIVE",
U2127="Projet OCM (HUAWEI)","PLANNED WORKS",
U2127="Projet OCM (NOKIA)","PLANNED WORKS",
U2127="ACCESS-ISSUE","ACCESS-ISSUE",
U2127="Projet OCM (ZTE, NOKIA, autres projets)","PLANNED WORKS",
U2127="No root CAuse","No root cause",
U2127="ODU HS","ACTIVE",
U2127="IP &amp; VLAN","ACTIVE",
U2127="Warehouse HUAWEI","SPARE-ISSUE",
U2127="SPARE-HS","SPARE-ISSUE",
U2127="Power Telco","ACTIVE"
),"")</f>
        <v/>
      </c>
      <c r="W2127" s="51"/>
      <c r="X2127" s="51"/>
      <c r="Y2127" s="51"/>
      <c r="Z2127" s="51"/>
      <c r="AA2127" s="51"/>
      <c r="AB2127" s="34" t="s">
        <v>5420</v>
      </c>
      <c r="AC2127" s="34" t="str">
        <f>_xlfn.XLOOKUP(B2127,[4]ALL!$B:$B,[4]ALL!$N:$N,"")</f>
        <v/>
      </c>
      <c r="AD2127" s="34" t="s">
        <v>5420</v>
      </c>
      <c r="AE2127" s="34"/>
      <c r="AF2127" s="36" t="s">
        <v>5420</v>
      </c>
      <c r="AG2127" s="29"/>
      <c r="AH2127" s="35"/>
      <c r="AI2127" s="29"/>
      <c r="AJ2127" s="29" t="s">
        <v>5420</v>
      </c>
      <c r="AK2127" s="36" t="s">
        <v>5420</v>
      </c>
      <c r="AL2127" s="36" t="s">
        <v>5420</v>
      </c>
      <c r="AM2127" s="36" t="s">
        <v>5420</v>
      </c>
      <c r="AN2127" s="36" t="s">
        <v>5420</v>
      </c>
      <c r="AO2127" s="36" t="s">
        <v>5420</v>
      </c>
      <c r="AP2127" s="36" t="s">
        <v>5420</v>
      </c>
      <c r="AQ2127" s="36" t="s">
        <v>5420</v>
      </c>
      <c r="AR2127" s="36" t="s">
        <v>5420</v>
      </c>
      <c r="AS2127" s="36" t="s">
        <v>5420</v>
      </c>
      <c r="AT2127" s="36" t="s">
        <v>5420</v>
      </c>
      <c r="AU2127" s="36" t="s">
        <v>5420</v>
      </c>
      <c r="AV2127" s="36" t="s">
        <v>5420</v>
      </c>
      <c r="AW2127" s="45"/>
      <c r="AX2127" s="45" t="s">
        <v>5420</v>
      </c>
      <c r="AY2127" s="45" t="s">
        <v>5420</v>
      </c>
      <c r="AZ2127" s="45" t="s">
        <v>5420</v>
      </c>
      <c r="BA2127" s="36" t="s">
        <v>5420</v>
      </c>
    </row>
    <row r="2128" spans="1:53" s="58" customFormat="1" ht="15.6" hidden="1" x14ac:dyDescent="0.3">
      <c r="A2128" s="27" t="s">
        <v>4192</v>
      </c>
      <c r="B2128" s="28" t="s">
        <v>4193</v>
      </c>
      <c r="C2128" s="29" t="str">
        <f>_xlfn.XLOOKUP(B2128,'[1]daily break down'!$D:$D,'[1]daily break down'!$E:$E,"")</f>
        <v>CENTRE</v>
      </c>
      <c r="D2128" s="27" t="s">
        <v>21</v>
      </c>
      <c r="E2128" s="27" t="s">
        <v>22</v>
      </c>
      <c r="F2128" s="29" t="s">
        <v>37</v>
      </c>
      <c r="G2128" s="27" t="s">
        <v>1578</v>
      </c>
      <c r="H2128" s="39" t="str">
        <f>_xlfn.XLOOKUP(B2128,[2]CALCULATION!$B:$B,[2]CALCULATION!$H:$H,"")</f>
        <v>NOKIA</v>
      </c>
      <c r="I2128" s="25">
        <v>0</v>
      </c>
      <c r="J2128" s="25">
        <v>0</v>
      </c>
      <c r="K2128" s="25">
        <v>0</v>
      </c>
      <c r="L2128" s="25">
        <v>0</v>
      </c>
      <c r="M2128" s="25">
        <v>0</v>
      </c>
      <c r="N2128" s="25">
        <v>0</v>
      </c>
      <c r="O2128" s="25">
        <v>0</v>
      </c>
      <c r="P2128" s="25" t="s">
        <v>6366</v>
      </c>
      <c r="Q2128" s="31" t="s">
        <v>5364</v>
      </c>
      <c r="R2128" s="31"/>
      <c r="S2128" s="32" t="str" cm="1">
        <f t="array" ref="S2128">IFERROR(_xlfn.IFS(
U2128="MPR ISSUE","PDH",
U2128="BSS Hardware Issue","BSS",
U2128="Sites strategiques, MLL, Pylone, etc.","ENVTECH",
U2128="AKTIVCO DEFAUT GE &amp; POWER Cabinet","AKTIVCO",
U2128="AKTIVCO Coupure ENEO &amp; Baisse de tension","AKTIVCO GRID ONLY",
U2128="Coupure ENEO &amp; Baisse de tension","IHS GRID ONLY",
U2128="Defaut GE &amp; POWER Cabinet","IHS",
U2128="Sharing","Partners",
U2128="Sites strategiques &amp; DataCenter","SST &amp; DC",
U2128="Exclu","Exclu",
U2128="SAT","SAT",
U2128="SPARE-ISSUE","SPARE-ISSUE",
U2128="Fiber CAmtel","TRANS_FO_CAMTEL",
U2128="Fiber AOF","Fiber AOF",
U2128="Projet OCM (HUAWEI)","TRAVAUX-HUAWEI",
U2128="Projet OCM (NOKIA)","TRAVAUX-NOKIA",
U2128="ACCESS-ISSUE","ACCESS-ISSUE",
U2128="Projet OCM (ZTE, NOKIA, autres projets)","TRAVAUX OCM",
U2128="No root CAuse","No root cause",
U2128="ODU HS","PDH",
U2128="IP &amp; VLAN","PDH",
U2128="Warehouse HUAWEI","SPARE-ISSUE",
U2128="SPARE-HS","SPARE-ISSUE",
U2128="Power Telco","BSS"
),"")</f>
        <v/>
      </c>
      <c r="T2128" s="32" t="str" cm="1">
        <f t="array" ref="T2128">IFERROR(_xlfn.IFS(
U2128="MPR ISSUE","TX ISSUE",
U2128="BSS Hardware Issue","RAN ISSUE",
U2128="Sites strategiques, MLL, Pylone, etc.","ENVTECH",
U2128="AKTIVCO DEFAUT GE &amp; POWER Cabinet","POWER ISSUE",
U2128="AKTIVCO Coupure ENEO &amp; Baisse de tension","POWER ISSUE",
U2128="Coupure ENEO &amp; Baisse de tension","POWER ISSUE",
U2128="Defaut GE &amp; POWER Cabinet","POWER ISSUE",
U2128="Sharing","POWER ISSUE",
U2128="Sites strategiques &amp; DataCenter","POWER ISSUE",
U2128="Exclu","Exclu",
U2128="SAT","TX ISSUE",
U2128="SPARE-ISSUE","SPARE-ISSUE",
U2128="Fiber CAmtel","TX ISSUE",
U2128="Fiber AOF","TX ISSUE",
U2128="Projet OCM (HUAWEI)","TRAVAUX-HUAWEI",
U2128="Projet OCM (NOKIA)","TRAVAUX -NOKIA",
U2128="ACCESS-ISSUE","ACCESS-ISSUE",
U2128="Projet OCM (ZTE, NOKIA, autres projets)","TRAVAUX OCM",
U2128="No root CAuse","No root cause",
U2128="ODU HS","TX ISSUE",
U2128="IP &amp; VLAN","TX ISSUE",
U2128="Warehouse HUAWEI","SPARE-ISSUE",
U2128="SPARE-HS","SPARE-ISSUE",
U2128="Power Telco","RAN ISSUE"
),"")</f>
        <v/>
      </c>
      <c r="U2128" s="33"/>
      <c r="V2128" s="32" t="str" cm="1">
        <f t="array" ref="V2128">IFERROR(_xlfn.IFS(
U2128="MPR ISSUE","ACTIVE",
U2128="BSS Hardware Issue","ACTIVE",
U2128="Sites strategiques, MLL, Pylone, etc.","PASSIVE",
U2128="AKTIVCO DEFAUT GE &amp; POWER Cabinet","PASSIVE",
U2128="AKTIVCO Coupure ENEO &amp; Baisse de tension","PASSIVE",
U2128="Coupure ENEO &amp; Baisse de tension","PASSIVE",
U2128="Defaut GE &amp; POWER Cabinet","PASSIVE",
U2128="Sharing","PASSIVE",
U2128="Sites strategiques &amp; DataCenter","PASSIVE",
U2128="Exclu","Exclu",
U2128="SAT","ACTIVE",
U2128="SPARE-ISSUE","SPARE-ISSUE",
U2128="Fiber CAmtel","ACTIVE",
U2128="Fiber AOF","ACTIVE",
U2128="Projet OCM (HUAWEI)","PLANNED WORKS",
U2128="Projet OCM (NOKIA)","PLANNED WORKS",
U2128="ACCESS-ISSUE","ACCESS-ISSUE",
U2128="Projet OCM (ZTE, NOKIA, autres projets)","PLANNED WORKS",
U2128="No root CAuse","No root cause",
U2128="ODU HS","ACTIVE",
U2128="IP &amp; VLAN","ACTIVE",
U2128="Warehouse HUAWEI","SPARE-ISSUE",
U2128="SPARE-HS","SPARE-ISSUE",
U2128="Power Telco","ACTIVE"
),"")</f>
        <v/>
      </c>
      <c r="W2128" s="51"/>
      <c r="X2128" s="51"/>
      <c r="Y2128" s="51"/>
      <c r="Z2128" s="51"/>
      <c r="AA2128" s="51"/>
      <c r="AB2128" s="34" t="s">
        <v>5420</v>
      </c>
      <c r="AC2128" s="34" t="str">
        <f>_xlfn.XLOOKUP(B2128,[4]ALL!$B:$B,[4]ALL!$N:$N,"")</f>
        <v/>
      </c>
      <c r="AD2128" s="34" t="s">
        <v>5420</v>
      </c>
      <c r="AE2128" s="34"/>
      <c r="AF2128" s="36" t="s">
        <v>5420</v>
      </c>
      <c r="AG2128" s="29"/>
      <c r="AH2128" s="35"/>
      <c r="AI2128" s="29"/>
      <c r="AJ2128" s="29" t="s">
        <v>5420</v>
      </c>
      <c r="AK2128" s="36" t="s">
        <v>5420</v>
      </c>
      <c r="AL2128" s="36" t="s">
        <v>5420</v>
      </c>
      <c r="AM2128" s="36" t="s">
        <v>5420</v>
      </c>
      <c r="AN2128" s="36" t="s">
        <v>5420</v>
      </c>
      <c r="AO2128" s="36" t="s">
        <v>5420</v>
      </c>
      <c r="AP2128" s="36" t="s">
        <v>5420</v>
      </c>
      <c r="AQ2128" s="36" t="s">
        <v>5420</v>
      </c>
      <c r="AR2128" s="36" t="s">
        <v>5420</v>
      </c>
      <c r="AS2128" s="36" t="s">
        <v>5420</v>
      </c>
      <c r="AT2128" s="36" t="s">
        <v>5420</v>
      </c>
      <c r="AU2128" s="36" t="s">
        <v>5420</v>
      </c>
      <c r="AV2128" s="36" t="s">
        <v>5420</v>
      </c>
      <c r="AW2128" s="45"/>
      <c r="AX2128" s="45" t="s">
        <v>5420</v>
      </c>
      <c r="AY2128" s="45" t="s">
        <v>5420</v>
      </c>
      <c r="AZ2128" s="45" t="s">
        <v>5420</v>
      </c>
      <c r="BA2128" s="36" t="s">
        <v>5420</v>
      </c>
    </row>
    <row r="2129" spans="1:53" s="58" customFormat="1" ht="15.6" hidden="1" x14ac:dyDescent="0.3">
      <c r="A2129" s="27" t="s">
        <v>4198</v>
      </c>
      <c r="B2129" s="28" t="s">
        <v>4199</v>
      </c>
      <c r="C2129" s="29" t="str">
        <f>_xlfn.XLOOKUP(B2129,'[1]daily break down'!$D:$D,'[1]daily break down'!$E:$E,"")</f>
        <v>CENTRE</v>
      </c>
      <c r="D2129" s="27"/>
      <c r="E2129" s="27"/>
      <c r="F2129" s="29" t="s">
        <v>37</v>
      </c>
      <c r="G2129" s="27" t="s">
        <v>2781</v>
      </c>
      <c r="H2129" s="30" t="str">
        <f>_xlfn.XLOOKUP(B2129,[2]CALCULATION!$B:$B,[2]CALCULATION!$H:$H,"")</f>
        <v>ZTE</v>
      </c>
      <c r="I2129" s="25">
        <v>0</v>
      </c>
      <c r="J2129" s="25">
        <v>0</v>
      </c>
      <c r="K2129" s="25">
        <v>0</v>
      </c>
      <c r="L2129" s="25">
        <v>0</v>
      </c>
      <c r="M2129" s="25">
        <v>0</v>
      </c>
      <c r="N2129" s="25">
        <v>0</v>
      </c>
      <c r="O2129" s="25">
        <v>0</v>
      </c>
      <c r="P2129" s="25" t="s">
        <v>6366</v>
      </c>
      <c r="Q2129" s="31" t="s">
        <v>5364</v>
      </c>
      <c r="R2129" s="31"/>
      <c r="S2129" s="32" t="str" cm="1">
        <f t="array" ref="S2129">IFERROR(_xlfn.IFS(
U2129="MPR ISSUE","PDH",
U2129="BSS Hardware Issue","BSS",
U2129="Sites strategiques, MLL, Pylone, etc.","ENVTECH",
U2129="AKTIVCO DEFAUT GE &amp; POWER Cabinet","AKTIVCO",
U2129="AKTIVCO Coupure ENEO &amp; Baisse de tension","AKTIVCO GRID ONLY",
U2129="Coupure ENEO &amp; Baisse de tension","IHS GRID ONLY",
U2129="Defaut GE &amp; POWER Cabinet","IHS",
U2129="Sharing","Partners",
U2129="Sites strategiques &amp; DataCenter","SST &amp; DC",
U2129="Exclu","Exclu",
U2129="SAT","SAT",
U2129="SPARE-ISSUE","SPARE-ISSUE",
U2129="Fiber CAmtel","TRANS_FO_CAMTEL",
U2129="Fiber AOF","Fiber AOF",
U2129="Projet OCM (HUAWEI)","TRAVAUX-HUAWEI",
U2129="Projet OCM (NOKIA)","TRAVAUX-NOKIA",
U2129="ACCESS-ISSUE","ACCESS-ISSUE",
U2129="Projet OCM (ZTE, NOKIA, autres projets)","TRAVAUX OCM",
U2129="No root CAuse","No root cause",
U2129="ODU HS","PDH",
U2129="IP &amp; VLAN","PDH",
U2129="Warehouse HUAWEI","SPARE-ISSUE",
U2129="SPARE-HS","SPARE-ISSUE",
U2129="Power Telco","BSS"
),"")</f>
        <v/>
      </c>
      <c r="T2129" s="32" t="str" cm="1">
        <f t="array" ref="T2129">IFERROR(_xlfn.IFS(
U2129="MPR ISSUE","TX ISSUE",
U2129="BSS Hardware Issue","RAN ISSUE",
U2129="Sites strategiques, MLL, Pylone, etc.","ENVTECH",
U2129="AKTIVCO DEFAUT GE &amp; POWER Cabinet","POWER ISSUE",
U2129="AKTIVCO Coupure ENEO &amp; Baisse de tension","POWER ISSUE",
U2129="Coupure ENEO &amp; Baisse de tension","POWER ISSUE",
U2129="Defaut GE &amp; POWER Cabinet","POWER ISSUE",
U2129="Sharing","POWER ISSUE",
U2129="Sites strategiques &amp; DataCenter","POWER ISSUE",
U2129="Exclu","Exclu",
U2129="SAT","TX ISSUE",
U2129="SPARE-ISSUE","SPARE-ISSUE",
U2129="Fiber CAmtel","TX ISSUE",
U2129="Fiber AOF","TX ISSUE",
U2129="Projet OCM (HUAWEI)","TRAVAUX-HUAWEI",
U2129="Projet OCM (NOKIA)","TRAVAUX -NOKIA",
U2129="ACCESS-ISSUE","ACCESS-ISSUE",
U2129="Projet OCM (ZTE, NOKIA, autres projets)","TRAVAUX OCM",
U2129="No root CAuse","No root cause",
U2129="ODU HS","TX ISSUE",
U2129="IP &amp; VLAN","TX ISSUE",
U2129="Warehouse HUAWEI","SPARE-ISSUE",
U2129="SPARE-HS","SPARE-ISSUE",
U2129="Power Telco","RAN ISSUE"
),"")</f>
        <v/>
      </c>
      <c r="U2129" s="33"/>
      <c r="V2129" s="32" t="str" cm="1">
        <f t="array" ref="V2129">IFERROR(_xlfn.IFS(
U2129="MPR ISSUE","ACTIVE",
U2129="BSS Hardware Issue","ACTIVE",
U2129="Sites strategiques, MLL, Pylone, etc.","PASSIVE",
U2129="AKTIVCO DEFAUT GE &amp; POWER Cabinet","PASSIVE",
U2129="AKTIVCO Coupure ENEO &amp; Baisse de tension","PASSIVE",
U2129="Coupure ENEO &amp; Baisse de tension","PASSIVE",
U2129="Defaut GE &amp; POWER Cabinet","PASSIVE",
U2129="Sharing","PASSIVE",
U2129="Sites strategiques &amp; DataCenter","PASSIVE",
U2129="Exclu","Exclu",
U2129="SAT","ACTIVE",
U2129="SPARE-ISSUE","SPARE-ISSUE",
U2129="Fiber CAmtel","ACTIVE",
U2129="Fiber AOF","ACTIVE",
U2129="Projet OCM (HUAWEI)","PLANNED WORKS",
U2129="Projet OCM (NOKIA)","PLANNED WORKS",
U2129="ACCESS-ISSUE","ACCESS-ISSUE",
U2129="Projet OCM (ZTE, NOKIA, autres projets)","PLANNED WORKS",
U2129="No root CAuse","No root cause",
U2129="ODU HS","ACTIVE",
U2129="IP &amp; VLAN","ACTIVE",
U2129="Warehouse HUAWEI","SPARE-ISSUE",
U2129="SPARE-HS","SPARE-ISSUE",
U2129="Power Telco","ACTIVE"
),"")</f>
        <v/>
      </c>
      <c r="W2129" s="51"/>
      <c r="X2129" s="51"/>
      <c r="Y2129" s="51"/>
      <c r="Z2129" s="51"/>
      <c r="AA2129" s="51"/>
      <c r="AB2129" s="34" t="s">
        <v>5420</v>
      </c>
      <c r="AC2129" s="34" t="str">
        <f>_xlfn.XLOOKUP(B2129,[4]ALL!$B:$B,[4]ALL!$N:$N,"")</f>
        <v/>
      </c>
      <c r="AD2129" s="34" t="s">
        <v>5420</v>
      </c>
      <c r="AE2129" s="34"/>
      <c r="AF2129" s="36" t="s">
        <v>5420</v>
      </c>
      <c r="AG2129" s="29"/>
      <c r="AH2129" s="35"/>
      <c r="AI2129" s="29"/>
      <c r="AJ2129" s="29" t="s">
        <v>5420</v>
      </c>
      <c r="AK2129" s="36" t="s">
        <v>5420</v>
      </c>
      <c r="AL2129" s="36" t="s">
        <v>5420</v>
      </c>
      <c r="AM2129" s="36" t="s">
        <v>5420</v>
      </c>
      <c r="AN2129" s="36" t="s">
        <v>5420</v>
      </c>
      <c r="AO2129" s="36" t="s">
        <v>5420</v>
      </c>
      <c r="AP2129" s="36" t="s">
        <v>5420</v>
      </c>
      <c r="AQ2129" s="36" t="s">
        <v>5420</v>
      </c>
      <c r="AR2129" s="36" t="s">
        <v>5420</v>
      </c>
      <c r="AS2129" s="36" t="s">
        <v>5420</v>
      </c>
      <c r="AT2129" s="36" t="s">
        <v>5420</v>
      </c>
      <c r="AU2129" s="36" t="s">
        <v>5420</v>
      </c>
      <c r="AV2129" s="36" t="s">
        <v>5420</v>
      </c>
      <c r="AW2129" s="45"/>
      <c r="AX2129" s="45" t="s">
        <v>5420</v>
      </c>
      <c r="AY2129" s="45" t="s">
        <v>5420</v>
      </c>
      <c r="AZ2129" s="45" t="s">
        <v>5420</v>
      </c>
      <c r="BA2129" s="36" t="s">
        <v>5420</v>
      </c>
    </row>
    <row r="2130" spans="1:53" s="58" customFormat="1" ht="15.6" hidden="1" x14ac:dyDescent="0.3">
      <c r="A2130" s="27" t="s">
        <v>4200</v>
      </c>
      <c r="B2130" s="28" t="s">
        <v>4201</v>
      </c>
      <c r="C2130" s="29" t="str">
        <f>_xlfn.XLOOKUP(B2130,'[1]daily break down'!$D:$D,'[1]daily break down'!$E:$E,"")</f>
        <v>CENTRE</v>
      </c>
      <c r="D2130" s="27" t="s">
        <v>11</v>
      </c>
      <c r="E2130" s="27" t="s">
        <v>318</v>
      </c>
      <c r="F2130" s="29" t="s">
        <v>37</v>
      </c>
      <c r="G2130" s="27" t="s">
        <v>4200</v>
      </c>
      <c r="H2130" s="30" t="str">
        <f>_xlfn.XLOOKUP(B2130,[2]CALCULATION!$B:$B,[2]CALCULATION!$H:$H,"")</f>
        <v>ZTE</v>
      </c>
      <c r="I2130" s="25">
        <v>0</v>
      </c>
      <c r="J2130" s="25">
        <v>0</v>
      </c>
      <c r="K2130" s="25">
        <v>0</v>
      </c>
      <c r="L2130" s="25">
        <v>0</v>
      </c>
      <c r="M2130" s="25">
        <v>0</v>
      </c>
      <c r="N2130" s="25">
        <v>0</v>
      </c>
      <c r="O2130" s="25">
        <v>0</v>
      </c>
      <c r="P2130" s="25" t="s">
        <v>6366</v>
      </c>
      <c r="Q2130" s="31" t="s">
        <v>5364</v>
      </c>
      <c r="R2130" s="31"/>
      <c r="S2130" s="32" t="str" cm="1">
        <f t="array" ref="S2130">IFERROR(_xlfn.IFS(
U2130="MPR ISSUE","PDH",
U2130="BSS Hardware Issue","BSS",
U2130="Sites strategiques, MLL, Pylone, etc.","ENVTECH",
U2130="AKTIVCO DEFAUT GE &amp; POWER Cabinet","AKTIVCO",
U2130="AKTIVCO Coupure ENEO &amp; Baisse de tension","AKTIVCO GRID ONLY",
U2130="Coupure ENEO &amp; Baisse de tension","IHS GRID ONLY",
U2130="Defaut GE &amp; POWER Cabinet","IHS",
U2130="Sharing","Partners",
U2130="Sites strategiques &amp; DataCenter","SST &amp; DC",
U2130="Exclu","Exclu",
U2130="SAT","SAT",
U2130="SPARE-ISSUE","SPARE-ISSUE",
U2130="Fiber CAmtel","TRANS_FO_CAMTEL",
U2130="Fiber AOF","Fiber AOF",
U2130="Projet OCM (HUAWEI)","TRAVAUX-HUAWEI",
U2130="Projet OCM (NOKIA)","TRAVAUX-NOKIA",
U2130="ACCESS-ISSUE","ACCESS-ISSUE",
U2130="Projet OCM (ZTE, NOKIA, autres projets)","TRAVAUX OCM",
U2130="No root CAuse","No root cause",
U2130="ODU HS","PDH",
U2130="IP &amp; VLAN","PDH",
U2130="Warehouse HUAWEI","SPARE-ISSUE",
U2130="SPARE-HS","SPARE-ISSUE",
U2130="Power Telco","BSS"
),"")</f>
        <v/>
      </c>
      <c r="T2130" s="32" t="str" cm="1">
        <f t="array" ref="T2130">IFERROR(_xlfn.IFS(
U2130="MPR ISSUE","TX ISSUE",
U2130="BSS Hardware Issue","RAN ISSUE",
U2130="Sites strategiques, MLL, Pylone, etc.","ENVTECH",
U2130="AKTIVCO DEFAUT GE &amp; POWER Cabinet","POWER ISSUE",
U2130="AKTIVCO Coupure ENEO &amp; Baisse de tension","POWER ISSUE",
U2130="Coupure ENEO &amp; Baisse de tension","POWER ISSUE",
U2130="Defaut GE &amp; POWER Cabinet","POWER ISSUE",
U2130="Sharing","POWER ISSUE",
U2130="Sites strategiques &amp; DataCenter","POWER ISSUE",
U2130="Exclu","Exclu",
U2130="SAT","TX ISSUE",
U2130="SPARE-ISSUE","SPARE-ISSUE",
U2130="Fiber CAmtel","TX ISSUE",
U2130="Fiber AOF","TX ISSUE",
U2130="Projet OCM (HUAWEI)","TRAVAUX-HUAWEI",
U2130="Projet OCM (NOKIA)","TRAVAUX -NOKIA",
U2130="ACCESS-ISSUE","ACCESS-ISSUE",
U2130="Projet OCM (ZTE, NOKIA, autres projets)","TRAVAUX OCM",
U2130="No root CAuse","No root cause",
U2130="ODU HS","TX ISSUE",
U2130="IP &amp; VLAN","TX ISSUE",
U2130="Warehouse HUAWEI","SPARE-ISSUE",
U2130="SPARE-HS","SPARE-ISSUE",
U2130="Power Telco","RAN ISSUE"
),"")</f>
        <v/>
      </c>
      <c r="U2130" s="33"/>
      <c r="V2130" s="32" t="str" cm="1">
        <f t="array" ref="V2130">IFERROR(_xlfn.IFS(
U2130="MPR ISSUE","ACTIVE",
U2130="BSS Hardware Issue","ACTIVE",
U2130="Sites strategiques, MLL, Pylone, etc.","PASSIVE",
U2130="AKTIVCO DEFAUT GE &amp; POWER Cabinet","PASSIVE",
U2130="AKTIVCO Coupure ENEO &amp; Baisse de tension","PASSIVE",
U2130="Coupure ENEO &amp; Baisse de tension","PASSIVE",
U2130="Defaut GE &amp; POWER Cabinet","PASSIVE",
U2130="Sharing","PASSIVE",
U2130="Sites strategiques &amp; DataCenter","PASSIVE",
U2130="Exclu","Exclu",
U2130="SAT","ACTIVE",
U2130="SPARE-ISSUE","SPARE-ISSUE",
U2130="Fiber CAmtel","ACTIVE",
U2130="Fiber AOF","ACTIVE",
U2130="Projet OCM (HUAWEI)","PLANNED WORKS",
U2130="Projet OCM (NOKIA)","PLANNED WORKS",
U2130="ACCESS-ISSUE","ACCESS-ISSUE",
U2130="Projet OCM (ZTE, NOKIA, autres projets)","PLANNED WORKS",
U2130="No root CAuse","No root cause",
U2130="ODU HS","ACTIVE",
U2130="IP &amp; VLAN","ACTIVE",
U2130="Warehouse HUAWEI","SPARE-ISSUE",
U2130="SPARE-HS","SPARE-ISSUE",
U2130="Power Telco","ACTIVE"
),"")</f>
        <v/>
      </c>
      <c r="W2130" s="51"/>
      <c r="X2130" s="51"/>
      <c r="Y2130" s="51"/>
      <c r="Z2130" s="51"/>
      <c r="AA2130" s="51"/>
      <c r="AB2130" s="34" t="s">
        <v>5420</v>
      </c>
      <c r="AC2130" s="34" t="str">
        <f>_xlfn.XLOOKUP(B2130,[4]ALL!$B:$B,[4]ALL!$N:$N,"")</f>
        <v/>
      </c>
      <c r="AD2130" s="34" t="s">
        <v>5420</v>
      </c>
      <c r="AE2130" s="34"/>
      <c r="AF2130" s="36" t="s">
        <v>5420</v>
      </c>
      <c r="AG2130" s="29"/>
      <c r="AH2130" s="35"/>
      <c r="AI2130" s="29"/>
      <c r="AJ2130" s="29" t="s">
        <v>5420</v>
      </c>
      <c r="AK2130" s="36" t="s">
        <v>5420</v>
      </c>
      <c r="AL2130" s="36" t="s">
        <v>5420</v>
      </c>
      <c r="AM2130" s="36" t="s">
        <v>5420</v>
      </c>
      <c r="AN2130" s="36" t="s">
        <v>5420</v>
      </c>
      <c r="AO2130" s="36" t="s">
        <v>5420</v>
      </c>
      <c r="AP2130" s="36" t="s">
        <v>5420</v>
      </c>
      <c r="AQ2130" s="36" t="s">
        <v>5420</v>
      </c>
      <c r="AR2130" s="36" t="s">
        <v>5420</v>
      </c>
      <c r="AS2130" s="36" t="s">
        <v>5420</v>
      </c>
      <c r="AT2130" s="36" t="s">
        <v>5420</v>
      </c>
      <c r="AU2130" s="36" t="s">
        <v>5420</v>
      </c>
      <c r="AV2130" s="36" t="s">
        <v>5420</v>
      </c>
      <c r="AW2130" s="45"/>
      <c r="AX2130" s="45" t="s">
        <v>5420</v>
      </c>
      <c r="AY2130" s="45" t="s">
        <v>5420</v>
      </c>
      <c r="AZ2130" s="45" t="s">
        <v>5420</v>
      </c>
      <c r="BA2130" s="36" t="s">
        <v>5420</v>
      </c>
    </row>
    <row r="2131" spans="1:53" s="58" customFormat="1" ht="15.6" hidden="1" x14ac:dyDescent="0.3">
      <c r="A2131" s="27" t="s">
        <v>4202</v>
      </c>
      <c r="B2131" s="28" t="s">
        <v>4203</v>
      </c>
      <c r="C2131" s="29" t="str">
        <f>_xlfn.XLOOKUP(B2131,'[1]daily break down'!$D:$D,'[1]daily break down'!$E:$E,"")</f>
        <v>NORD</v>
      </c>
      <c r="D2131" s="27" t="s">
        <v>21</v>
      </c>
      <c r="E2131" s="27" t="s">
        <v>36</v>
      </c>
      <c r="F2131" s="29" t="s">
        <v>23</v>
      </c>
      <c r="G2131" s="27" t="s">
        <v>3007</v>
      </c>
      <c r="H2131" s="37" t="str">
        <f>_xlfn.XLOOKUP(B2131,[2]CALCULATION!$B:$B,[2]CALCULATION!$H:$H,"")</f>
        <v>HUAWEI</v>
      </c>
      <c r="I2131" s="25">
        <v>0</v>
      </c>
      <c r="J2131" s="25">
        <v>0</v>
      </c>
      <c r="K2131" s="25">
        <v>0</v>
      </c>
      <c r="L2131" s="25">
        <v>0</v>
      </c>
      <c r="M2131" s="25">
        <v>0</v>
      </c>
      <c r="N2131" s="25">
        <v>0</v>
      </c>
      <c r="O2131" s="25">
        <v>0</v>
      </c>
      <c r="P2131" s="25" t="s">
        <v>6366</v>
      </c>
      <c r="Q2131" s="31" t="s">
        <v>5364</v>
      </c>
      <c r="R2131" s="31"/>
      <c r="S2131" s="32" t="str" cm="1">
        <f t="array" ref="S2131">IFERROR(_xlfn.IFS(
U2131="MPR ISSUE","PDH",
U2131="BSS Hardware Issue","BSS",
U2131="Sites strategiques, MLL, Pylone, etc.","ENVTECH",
U2131="AKTIVCO DEFAUT GE &amp; POWER Cabinet","AKTIVCO",
U2131="AKTIVCO Coupure ENEO &amp; Baisse de tension","AKTIVCO GRID ONLY",
U2131="Coupure ENEO &amp; Baisse de tension","IHS GRID ONLY",
U2131="Defaut GE &amp; POWER Cabinet","IHS",
U2131="Sharing","Partners",
U2131="Sites strategiques &amp; DataCenter","SST &amp; DC",
U2131="Exclu","Exclu",
U2131="SAT","SAT",
U2131="SPARE-ISSUE","SPARE-ISSUE",
U2131="Fiber CAmtel","TRANS_FO_CAMTEL",
U2131="Fiber AOF","Fiber AOF",
U2131="Projet OCM (HUAWEI)","TRAVAUX-HUAWEI",
U2131="Projet OCM (NOKIA)","TRAVAUX-NOKIA",
U2131="ACCESS-ISSUE","ACCESS-ISSUE",
U2131="Projet OCM (ZTE, NOKIA, autres projets)","TRAVAUX OCM",
U2131="No root CAuse","No root cause",
U2131="ODU HS","PDH",
U2131="IP &amp; VLAN","PDH",
U2131="Warehouse HUAWEI","SPARE-ISSUE",
U2131="SPARE-HS","SPARE-ISSUE",
U2131="Power Telco","BSS"
),"")</f>
        <v/>
      </c>
      <c r="T2131" s="32" t="str" cm="1">
        <f t="array" ref="T2131">IFERROR(_xlfn.IFS(
U2131="MPR ISSUE","TX ISSUE",
U2131="BSS Hardware Issue","RAN ISSUE",
U2131="Sites strategiques, MLL, Pylone, etc.","ENVTECH",
U2131="AKTIVCO DEFAUT GE &amp; POWER Cabinet","POWER ISSUE",
U2131="AKTIVCO Coupure ENEO &amp; Baisse de tension","POWER ISSUE",
U2131="Coupure ENEO &amp; Baisse de tension","POWER ISSUE",
U2131="Defaut GE &amp; POWER Cabinet","POWER ISSUE",
U2131="Sharing","POWER ISSUE",
U2131="Sites strategiques &amp; DataCenter","POWER ISSUE",
U2131="Exclu","Exclu",
U2131="SAT","TX ISSUE",
U2131="SPARE-ISSUE","SPARE-ISSUE",
U2131="Fiber CAmtel","TX ISSUE",
U2131="Fiber AOF","TX ISSUE",
U2131="Projet OCM (HUAWEI)","TRAVAUX-HUAWEI",
U2131="Projet OCM (NOKIA)","TRAVAUX -NOKIA",
U2131="ACCESS-ISSUE","ACCESS-ISSUE",
U2131="Projet OCM (ZTE, NOKIA, autres projets)","TRAVAUX OCM",
U2131="No root CAuse","No root cause",
U2131="ODU HS","TX ISSUE",
U2131="IP &amp; VLAN","TX ISSUE",
U2131="Warehouse HUAWEI","SPARE-ISSUE",
U2131="SPARE-HS","SPARE-ISSUE",
U2131="Power Telco","RAN ISSUE"
),"")</f>
        <v/>
      </c>
      <c r="U2131" s="33"/>
      <c r="V2131" s="32" t="str" cm="1">
        <f t="array" ref="V2131">IFERROR(_xlfn.IFS(
U2131="MPR ISSUE","ACTIVE",
U2131="BSS Hardware Issue","ACTIVE",
U2131="Sites strategiques, MLL, Pylone, etc.","PASSIVE",
U2131="AKTIVCO DEFAUT GE &amp; POWER Cabinet","PASSIVE",
U2131="AKTIVCO Coupure ENEO &amp; Baisse de tension","PASSIVE",
U2131="Coupure ENEO &amp; Baisse de tension","PASSIVE",
U2131="Defaut GE &amp; POWER Cabinet","PASSIVE",
U2131="Sharing","PASSIVE",
U2131="Sites strategiques &amp; DataCenter","PASSIVE",
U2131="Exclu","Exclu",
U2131="SAT","ACTIVE",
U2131="SPARE-ISSUE","SPARE-ISSUE",
U2131="Fiber CAmtel","ACTIVE",
U2131="Fiber AOF","ACTIVE",
U2131="Projet OCM (HUAWEI)","PLANNED WORKS",
U2131="Projet OCM (NOKIA)","PLANNED WORKS",
U2131="ACCESS-ISSUE","ACCESS-ISSUE",
U2131="Projet OCM (ZTE, NOKIA, autres projets)","PLANNED WORKS",
U2131="No root CAuse","No root cause",
U2131="ODU HS","ACTIVE",
U2131="IP &amp; VLAN","ACTIVE",
U2131="Warehouse HUAWEI","SPARE-ISSUE",
U2131="SPARE-HS","SPARE-ISSUE",
U2131="Power Telco","ACTIVE"
),"")</f>
        <v/>
      </c>
      <c r="W2131" s="51"/>
      <c r="X2131" s="51"/>
      <c r="Y2131" s="51"/>
      <c r="Z2131" s="51"/>
      <c r="AA2131" s="51"/>
      <c r="AB2131" s="34" t="s">
        <v>5420</v>
      </c>
      <c r="AC2131" s="34" t="str">
        <f>_xlfn.XLOOKUP(B2131,[4]ALL!$B:$B,[4]ALL!$N:$N,"")</f>
        <v/>
      </c>
      <c r="AD2131" s="34" t="s">
        <v>5420</v>
      </c>
      <c r="AE2131" s="34"/>
      <c r="AF2131" s="36" t="s">
        <v>5420</v>
      </c>
      <c r="AG2131" s="29"/>
      <c r="AH2131" s="35"/>
      <c r="AI2131" s="29"/>
      <c r="AJ2131" s="29" t="s">
        <v>5420</v>
      </c>
      <c r="AK2131" s="36" t="s">
        <v>5420</v>
      </c>
      <c r="AL2131" s="36" t="s">
        <v>5420</v>
      </c>
      <c r="AM2131" s="36" t="s">
        <v>5420</v>
      </c>
      <c r="AN2131" s="36" t="s">
        <v>5420</v>
      </c>
      <c r="AO2131" s="36" t="s">
        <v>5420</v>
      </c>
      <c r="AP2131" s="36" t="s">
        <v>5420</v>
      </c>
      <c r="AQ2131" s="36" t="s">
        <v>5420</v>
      </c>
      <c r="AR2131" s="36" t="s">
        <v>5420</v>
      </c>
      <c r="AS2131" s="36" t="s">
        <v>5420</v>
      </c>
      <c r="AT2131" s="36" t="s">
        <v>5420</v>
      </c>
      <c r="AU2131" s="36" t="s">
        <v>5420</v>
      </c>
      <c r="AV2131" s="36" t="s">
        <v>5420</v>
      </c>
      <c r="AW2131" s="45"/>
      <c r="AX2131" s="45" t="s">
        <v>5420</v>
      </c>
      <c r="AY2131" s="45" t="s">
        <v>5420</v>
      </c>
      <c r="AZ2131" s="45" t="s">
        <v>5420</v>
      </c>
      <c r="BA2131" s="36" t="s">
        <v>5420</v>
      </c>
    </row>
    <row r="2132" spans="1:53" s="58" customFormat="1" ht="15.6" hidden="1" x14ac:dyDescent="0.3">
      <c r="A2132" s="27" t="s">
        <v>4204</v>
      </c>
      <c r="B2132" s="28" t="s">
        <v>4205</v>
      </c>
      <c r="C2132" s="29" t="str">
        <f>_xlfn.XLOOKUP(B2132,'[1]daily break down'!$D:$D,'[1]daily break down'!$E:$E,"")</f>
        <v>OUEST</v>
      </c>
      <c r="D2132" s="27"/>
      <c r="E2132" s="27"/>
      <c r="F2132" s="29" t="s">
        <v>102</v>
      </c>
      <c r="G2132" s="27" t="s">
        <v>4206</v>
      </c>
      <c r="H2132" s="37" t="str">
        <f>_xlfn.XLOOKUP(B2132,[2]CALCULATION!$B:$B,[2]CALCULATION!$H:$H,"")</f>
        <v>HUAWEI</v>
      </c>
      <c r="I2132" s="25">
        <v>0</v>
      </c>
      <c r="J2132" s="25">
        <v>0</v>
      </c>
      <c r="K2132" s="25">
        <v>0</v>
      </c>
      <c r="L2132" s="25">
        <v>0</v>
      </c>
      <c r="M2132" s="25">
        <v>0</v>
      </c>
      <c r="N2132" s="25">
        <v>0</v>
      </c>
      <c r="O2132" s="25">
        <v>0</v>
      </c>
      <c r="P2132" s="25" t="s">
        <v>6366</v>
      </c>
      <c r="Q2132" s="31" t="s">
        <v>5364</v>
      </c>
      <c r="R2132" s="31"/>
      <c r="S2132" s="32" t="str" cm="1">
        <f t="array" ref="S2132">IFERROR(_xlfn.IFS(
U2132="MPR ISSUE","PDH",
U2132="BSS Hardware Issue","BSS",
U2132="Sites strategiques, MLL, Pylone, etc.","ENVTECH",
U2132="AKTIVCO DEFAUT GE &amp; POWER Cabinet","AKTIVCO",
U2132="AKTIVCO Coupure ENEO &amp; Baisse de tension","AKTIVCO GRID ONLY",
U2132="Coupure ENEO &amp; Baisse de tension","IHS GRID ONLY",
U2132="Defaut GE &amp; POWER Cabinet","IHS",
U2132="Sharing","Partners",
U2132="Sites strategiques &amp; DataCenter","SST &amp; DC",
U2132="Exclu","Exclu",
U2132="SAT","SAT",
U2132="SPARE-ISSUE","SPARE-ISSUE",
U2132="Fiber CAmtel","TRANS_FO_CAMTEL",
U2132="Fiber AOF","Fiber AOF",
U2132="Projet OCM (HUAWEI)","TRAVAUX-HUAWEI",
U2132="Projet OCM (NOKIA)","TRAVAUX-NOKIA",
U2132="ACCESS-ISSUE","ACCESS-ISSUE",
U2132="Projet OCM (ZTE, NOKIA, autres projets)","TRAVAUX OCM",
U2132="No root CAuse","No root cause",
U2132="ODU HS","PDH",
U2132="IP &amp; VLAN","PDH",
U2132="Warehouse HUAWEI","SPARE-ISSUE",
U2132="SPARE-HS","SPARE-ISSUE",
U2132="Power Telco","BSS"
),"")</f>
        <v/>
      </c>
      <c r="T2132" s="32" t="str" cm="1">
        <f t="array" ref="T2132">IFERROR(_xlfn.IFS(
U2132="MPR ISSUE","TX ISSUE",
U2132="BSS Hardware Issue","RAN ISSUE",
U2132="Sites strategiques, MLL, Pylone, etc.","ENVTECH",
U2132="AKTIVCO DEFAUT GE &amp; POWER Cabinet","POWER ISSUE",
U2132="AKTIVCO Coupure ENEO &amp; Baisse de tension","POWER ISSUE",
U2132="Coupure ENEO &amp; Baisse de tension","POWER ISSUE",
U2132="Defaut GE &amp; POWER Cabinet","POWER ISSUE",
U2132="Sharing","POWER ISSUE",
U2132="Sites strategiques &amp; DataCenter","POWER ISSUE",
U2132="Exclu","Exclu",
U2132="SAT","TX ISSUE",
U2132="SPARE-ISSUE","SPARE-ISSUE",
U2132="Fiber CAmtel","TX ISSUE",
U2132="Fiber AOF","TX ISSUE",
U2132="Projet OCM (HUAWEI)","TRAVAUX-HUAWEI",
U2132="Projet OCM (NOKIA)","TRAVAUX -NOKIA",
U2132="ACCESS-ISSUE","ACCESS-ISSUE",
U2132="Projet OCM (ZTE, NOKIA, autres projets)","TRAVAUX OCM",
U2132="No root CAuse","No root cause",
U2132="ODU HS","TX ISSUE",
U2132="IP &amp; VLAN","TX ISSUE",
U2132="Warehouse HUAWEI","SPARE-ISSUE",
U2132="SPARE-HS","SPARE-ISSUE",
U2132="Power Telco","RAN ISSUE"
),"")</f>
        <v/>
      </c>
      <c r="U2132" s="33"/>
      <c r="V2132" s="32" t="str" cm="1">
        <f t="array" ref="V2132">IFERROR(_xlfn.IFS(
U2132="MPR ISSUE","ACTIVE",
U2132="BSS Hardware Issue","ACTIVE",
U2132="Sites strategiques, MLL, Pylone, etc.","PASSIVE",
U2132="AKTIVCO DEFAUT GE &amp; POWER Cabinet","PASSIVE",
U2132="AKTIVCO Coupure ENEO &amp; Baisse de tension","PASSIVE",
U2132="Coupure ENEO &amp; Baisse de tension","PASSIVE",
U2132="Defaut GE &amp; POWER Cabinet","PASSIVE",
U2132="Sharing","PASSIVE",
U2132="Sites strategiques &amp; DataCenter","PASSIVE",
U2132="Exclu","Exclu",
U2132="SAT","ACTIVE",
U2132="SPARE-ISSUE","SPARE-ISSUE",
U2132="Fiber CAmtel","ACTIVE",
U2132="Fiber AOF","ACTIVE",
U2132="Projet OCM (HUAWEI)","PLANNED WORKS",
U2132="Projet OCM (NOKIA)","PLANNED WORKS",
U2132="ACCESS-ISSUE","ACCESS-ISSUE",
U2132="Projet OCM (ZTE, NOKIA, autres projets)","PLANNED WORKS",
U2132="No root CAuse","No root cause",
U2132="ODU HS","ACTIVE",
U2132="IP &amp; VLAN","ACTIVE",
U2132="Warehouse HUAWEI","SPARE-ISSUE",
U2132="SPARE-HS","SPARE-ISSUE",
U2132="Power Telco","ACTIVE"
),"")</f>
        <v/>
      </c>
      <c r="W2132" s="51"/>
      <c r="X2132" s="51"/>
      <c r="Y2132" s="51"/>
      <c r="Z2132" s="51"/>
      <c r="AA2132" s="51"/>
      <c r="AB2132" s="34" t="s">
        <v>5420</v>
      </c>
      <c r="AC2132" s="34" t="str">
        <f>_xlfn.XLOOKUP(B2132,[4]ALL!$B:$B,[4]ALL!$N:$N,"")</f>
        <v/>
      </c>
      <c r="AD2132" s="34" t="s">
        <v>5420</v>
      </c>
      <c r="AE2132" s="34"/>
      <c r="AF2132" s="36" t="s">
        <v>5420</v>
      </c>
      <c r="AG2132" s="29"/>
      <c r="AH2132" s="35"/>
      <c r="AI2132" s="29"/>
      <c r="AJ2132" s="29" t="s">
        <v>5420</v>
      </c>
      <c r="AK2132" s="36" t="s">
        <v>5420</v>
      </c>
      <c r="AL2132" s="36" t="s">
        <v>5420</v>
      </c>
      <c r="AM2132" s="36" t="s">
        <v>5420</v>
      </c>
      <c r="AN2132" s="36" t="s">
        <v>5420</v>
      </c>
      <c r="AO2132" s="36" t="s">
        <v>5420</v>
      </c>
      <c r="AP2132" s="36" t="s">
        <v>5420</v>
      </c>
      <c r="AQ2132" s="36" t="s">
        <v>5420</v>
      </c>
      <c r="AR2132" s="36" t="s">
        <v>5420</v>
      </c>
      <c r="AS2132" s="36" t="s">
        <v>5420</v>
      </c>
      <c r="AT2132" s="36" t="s">
        <v>5420</v>
      </c>
      <c r="AU2132" s="36" t="s">
        <v>5420</v>
      </c>
      <c r="AV2132" s="36" t="s">
        <v>5420</v>
      </c>
      <c r="AW2132" s="45"/>
      <c r="AX2132" s="45" t="s">
        <v>5420</v>
      </c>
      <c r="AY2132" s="45" t="s">
        <v>5420</v>
      </c>
      <c r="AZ2132" s="45" t="s">
        <v>5420</v>
      </c>
      <c r="BA2132" s="36" t="s">
        <v>5420</v>
      </c>
    </row>
    <row r="2133" spans="1:53" s="58" customFormat="1" ht="15.6" hidden="1" x14ac:dyDescent="0.3">
      <c r="A2133" s="27" t="s">
        <v>4211</v>
      </c>
      <c r="B2133" s="28" t="s">
        <v>4212</v>
      </c>
      <c r="C2133" s="29" t="str">
        <f>_xlfn.XLOOKUP(B2133,'[1]daily break down'!$D:$D,'[1]daily break down'!$E:$E,"")</f>
        <v>CENTRE</v>
      </c>
      <c r="D2133" s="27" t="s">
        <v>11</v>
      </c>
      <c r="E2133" s="27" t="s">
        <v>154</v>
      </c>
      <c r="F2133" s="29" t="s">
        <v>37</v>
      </c>
      <c r="G2133" s="27" t="s">
        <v>4211</v>
      </c>
      <c r="H2133" s="30" t="str">
        <f>_xlfn.XLOOKUP(B2133,[2]CALCULATION!$B:$B,[2]CALCULATION!$H:$H,"")</f>
        <v>ZTE</v>
      </c>
      <c r="I2133" s="25">
        <v>0</v>
      </c>
      <c r="J2133" s="25">
        <v>0</v>
      </c>
      <c r="K2133" s="25">
        <v>0</v>
      </c>
      <c r="L2133" s="25">
        <v>0</v>
      </c>
      <c r="M2133" s="25">
        <v>0</v>
      </c>
      <c r="N2133" s="25">
        <v>0</v>
      </c>
      <c r="O2133" s="25">
        <v>0</v>
      </c>
      <c r="P2133" s="25" t="s">
        <v>6366</v>
      </c>
      <c r="Q2133" s="31" t="s">
        <v>5364</v>
      </c>
      <c r="R2133" s="31"/>
      <c r="S2133" s="32" t="str" cm="1">
        <f t="array" ref="S2133">IFERROR(_xlfn.IFS(
U2133="MPR ISSUE","PDH",
U2133="BSS Hardware Issue","BSS",
U2133="Sites strategiques, MLL, Pylone, etc.","ENVTECH",
U2133="AKTIVCO DEFAUT GE &amp; POWER Cabinet","AKTIVCO",
U2133="AKTIVCO Coupure ENEO &amp; Baisse de tension","AKTIVCO GRID ONLY",
U2133="Coupure ENEO &amp; Baisse de tension","IHS GRID ONLY",
U2133="Defaut GE &amp; POWER Cabinet","IHS",
U2133="Sharing","Partners",
U2133="Sites strategiques &amp; DataCenter","SST &amp; DC",
U2133="Exclu","Exclu",
U2133="SAT","SAT",
U2133="SPARE-ISSUE","SPARE-ISSUE",
U2133="Fiber CAmtel","TRANS_FO_CAMTEL",
U2133="Fiber AOF","Fiber AOF",
U2133="Projet OCM (HUAWEI)","TRAVAUX-HUAWEI",
U2133="Projet OCM (NOKIA)","TRAVAUX-NOKIA",
U2133="ACCESS-ISSUE","ACCESS-ISSUE",
U2133="Projet OCM (ZTE, NOKIA, autres projets)","TRAVAUX OCM",
U2133="No root CAuse","No root cause",
U2133="ODU HS","PDH",
U2133="IP &amp; VLAN","PDH",
U2133="Warehouse HUAWEI","SPARE-ISSUE",
U2133="SPARE-HS","SPARE-ISSUE",
U2133="Power Telco","BSS"
),"")</f>
        <v/>
      </c>
      <c r="T2133" s="32" t="str" cm="1">
        <f t="array" ref="T2133">IFERROR(_xlfn.IFS(
U2133="MPR ISSUE","TX ISSUE",
U2133="BSS Hardware Issue","RAN ISSUE",
U2133="Sites strategiques, MLL, Pylone, etc.","ENVTECH",
U2133="AKTIVCO DEFAUT GE &amp; POWER Cabinet","POWER ISSUE",
U2133="AKTIVCO Coupure ENEO &amp; Baisse de tension","POWER ISSUE",
U2133="Coupure ENEO &amp; Baisse de tension","POWER ISSUE",
U2133="Defaut GE &amp; POWER Cabinet","POWER ISSUE",
U2133="Sharing","POWER ISSUE",
U2133="Sites strategiques &amp; DataCenter","POWER ISSUE",
U2133="Exclu","Exclu",
U2133="SAT","TX ISSUE",
U2133="SPARE-ISSUE","SPARE-ISSUE",
U2133="Fiber CAmtel","TX ISSUE",
U2133="Fiber AOF","TX ISSUE",
U2133="Projet OCM (HUAWEI)","TRAVAUX-HUAWEI",
U2133="Projet OCM (NOKIA)","TRAVAUX -NOKIA",
U2133="ACCESS-ISSUE","ACCESS-ISSUE",
U2133="Projet OCM (ZTE, NOKIA, autres projets)","TRAVAUX OCM",
U2133="No root CAuse","No root cause",
U2133="ODU HS","TX ISSUE",
U2133="IP &amp; VLAN","TX ISSUE",
U2133="Warehouse HUAWEI","SPARE-ISSUE",
U2133="SPARE-HS","SPARE-ISSUE",
U2133="Power Telco","RAN ISSUE"
),"")</f>
        <v/>
      </c>
      <c r="U2133" s="33"/>
      <c r="V2133" s="32" t="str" cm="1">
        <f t="array" ref="V2133">IFERROR(_xlfn.IFS(
U2133="MPR ISSUE","ACTIVE",
U2133="BSS Hardware Issue","ACTIVE",
U2133="Sites strategiques, MLL, Pylone, etc.","PASSIVE",
U2133="AKTIVCO DEFAUT GE &amp; POWER Cabinet","PASSIVE",
U2133="AKTIVCO Coupure ENEO &amp; Baisse de tension","PASSIVE",
U2133="Coupure ENEO &amp; Baisse de tension","PASSIVE",
U2133="Defaut GE &amp; POWER Cabinet","PASSIVE",
U2133="Sharing","PASSIVE",
U2133="Sites strategiques &amp; DataCenter","PASSIVE",
U2133="Exclu","Exclu",
U2133="SAT","ACTIVE",
U2133="SPARE-ISSUE","SPARE-ISSUE",
U2133="Fiber CAmtel","ACTIVE",
U2133="Fiber AOF","ACTIVE",
U2133="Projet OCM (HUAWEI)","PLANNED WORKS",
U2133="Projet OCM (NOKIA)","PLANNED WORKS",
U2133="ACCESS-ISSUE","ACCESS-ISSUE",
U2133="Projet OCM (ZTE, NOKIA, autres projets)","PLANNED WORKS",
U2133="No root CAuse","No root cause",
U2133="ODU HS","ACTIVE",
U2133="IP &amp; VLAN","ACTIVE",
U2133="Warehouse HUAWEI","SPARE-ISSUE",
U2133="SPARE-HS","SPARE-ISSUE",
U2133="Power Telco","ACTIVE"
),"")</f>
        <v/>
      </c>
      <c r="W2133" s="51"/>
      <c r="X2133" s="51"/>
      <c r="Y2133" s="51"/>
      <c r="Z2133" s="51"/>
      <c r="AA2133" s="51"/>
      <c r="AB2133" s="34" t="s">
        <v>5420</v>
      </c>
      <c r="AC2133" s="34" t="str">
        <f>_xlfn.XLOOKUP(B2133,[4]ALL!$B:$B,[4]ALL!$N:$N,"")</f>
        <v/>
      </c>
      <c r="AD2133" s="34" t="s">
        <v>5420</v>
      </c>
      <c r="AE2133" s="34"/>
      <c r="AF2133" s="36" t="s">
        <v>5420</v>
      </c>
      <c r="AG2133" s="29"/>
      <c r="AH2133" s="35"/>
      <c r="AI2133" s="29"/>
      <c r="AJ2133" s="29" t="s">
        <v>5420</v>
      </c>
      <c r="AK2133" s="36" t="s">
        <v>5420</v>
      </c>
      <c r="AL2133" s="36" t="s">
        <v>5420</v>
      </c>
      <c r="AM2133" s="36" t="s">
        <v>5420</v>
      </c>
      <c r="AN2133" s="36" t="s">
        <v>5420</v>
      </c>
      <c r="AO2133" s="36" t="s">
        <v>5420</v>
      </c>
      <c r="AP2133" s="36" t="s">
        <v>5420</v>
      </c>
      <c r="AQ2133" s="36" t="s">
        <v>5420</v>
      </c>
      <c r="AR2133" s="36" t="s">
        <v>5420</v>
      </c>
      <c r="AS2133" s="36" t="s">
        <v>5420</v>
      </c>
      <c r="AT2133" s="36" t="s">
        <v>5420</v>
      </c>
      <c r="AU2133" s="36" t="s">
        <v>5420</v>
      </c>
      <c r="AV2133" s="36" t="s">
        <v>5420</v>
      </c>
      <c r="AW2133" s="45"/>
      <c r="AX2133" s="45" t="s">
        <v>5420</v>
      </c>
      <c r="AY2133" s="45" t="s">
        <v>5420</v>
      </c>
      <c r="AZ2133" s="45" t="s">
        <v>5420</v>
      </c>
      <c r="BA2133" s="36" t="s">
        <v>5420</v>
      </c>
    </row>
    <row r="2134" spans="1:53" s="58" customFormat="1" ht="15.6" hidden="1" x14ac:dyDescent="0.3">
      <c r="A2134" s="27" t="s">
        <v>4215</v>
      </c>
      <c r="B2134" s="28" t="s">
        <v>4216</v>
      </c>
      <c r="C2134" s="29" t="str">
        <f>_xlfn.XLOOKUP(B2134,'[1]daily break down'!$D:$D,'[1]daily break down'!$E:$E,"")</f>
        <v>OUEST</v>
      </c>
      <c r="D2134" s="27" t="s">
        <v>21</v>
      </c>
      <c r="E2134" s="27" t="s">
        <v>122</v>
      </c>
      <c r="F2134" s="29" t="s">
        <v>102</v>
      </c>
      <c r="G2134" s="27" t="s">
        <v>4215</v>
      </c>
      <c r="H2134" s="37" t="str">
        <f>_xlfn.XLOOKUP(B2134,[2]CALCULATION!$B:$B,[2]CALCULATION!$H:$H,"")</f>
        <v>HUAWEI</v>
      </c>
      <c r="I2134" s="25">
        <v>0</v>
      </c>
      <c r="J2134" s="25">
        <v>0</v>
      </c>
      <c r="K2134" s="25">
        <v>9.8556642781929799E-2</v>
      </c>
      <c r="L2134" s="25">
        <v>0</v>
      </c>
      <c r="M2134" s="25">
        <v>0</v>
      </c>
      <c r="N2134" s="25">
        <v>0</v>
      </c>
      <c r="O2134" s="25">
        <v>0</v>
      </c>
      <c r="P2134" s="25" t="s">
        <v>6366</v>
      </c>
      <c r="Q2134" s="31" t="s">
        <v>5364</v>
      </c>
      <c r="R2134" s="31"/>
      <c r="S2134" s="32" t="str" cm="1">
        <f t="array" ref="S2134">IFERROR(_xlfn.IFS(
U2134="MPR ISSUE","PDH",
U2134="BSS Hardware Issue","BSS",
U2134="Sites strategiques, MLL, Pylone, etc.","ENVTECH",
U2134="AKTIVCO DEFAUT GE &amp; POWER Cabinet","AKTIVCO",
U2134="AKTIVCO Coupure ENEO &amp; Baisse de tension","AKTIVCO GRID ONLY",
U2134="Coupure ENEO &amp; Baisse de tension","IHS GRID ONLY",
U2134="Defaut GE &amp; POWER Cabinet","IHS",
U2134="Sharing","Partners",
U2134="Sites strategiques &amp; DataCenter","SST &amp; DC",
U2134="Exclu","Exclu",
U2134="SAT","SAT",
U2134="SPARE-ISSUE","SPARE-ISSUE",
U2134="Fiber CAmtel","TRANS_FO_CAMTEL",
U2134="Fiber AOF","Fiber AOF",
U2134="Projet OCM (HUAWEI)","TRAVAUX-HUAWEI",
U2134="Projet OCM (NOKIA)","TRAVAUX-NOKIA",
U2134="ACCESS-ISSUE","ACCESS-ISSUE",
U2134="Projet OCM (ZTE, NOKIA, autres projets)","TRAVAUX OCM",
U2134="No root CAuse","No root cause",
U2134="ODU HS","PDH",
U2134="IP &amp; VLAN","PDH",
U2134="Warehouse HUAWEI","SPARE-ISSUE",
U2134="SPARE-HS","SPARE-ISSUE",
U2134="Power Telco","BSS"
),"")</f>
        <v/>
      </c>
      <c r="T2134" s="32" t="str" cm="1">
        <f t="array" ref="T2134">IFERROR(_xlfn.IFS(
U2134="MPR ISSUE","TX ISSUE",
U2134="BSS Hardware Issue","RAN ISSUE",
U2134="Sites strategiques, MLL, Pylone, etc.","ENVTECH",
U2134="AKTIVCO DEFAUT GE &amp; POWER Cabinet","POWER ISSUE",
U2134="AKTIVCO Coupure ENEO &amp; Baisse de tension","POWER ISSUE",
U2134="Coupure ENEO &amp; Baisse de tension","POWER ISSUE",
U2134="Defaut GE &amp; POWER Cabinet","POWER ISSUE",
U2134="Sharing","POWER ISSUE",
U2134="Sites strategiques &amp; DataCenter","POWER ISSUE",
U2134="Exclu","Exclu",
U2134="SAT","TX ISSUE",
U2134="SPARE-ISSUE","SPARE-ISSUE",
U2134="Fiber CAmtel","TX ISSUE",
U2134="Fiber AOF","TX ISSUE",
U2134="Projet OCM (HUAWEI)","TRAVAUX-HUAWEI",
U2134="Projet OCM (NOKIA)","TRAVAUX -NOKIA",
U2134="ACCESS-ISSUE","ACCESS-ISSUE",
U2134="Projet OCM (ZTE, NOKIA, autres projets)","TRAVAUX OCM",
U2134="No root CAuse","No root cause",
U2134="ODU HS","TX ISSUE",
U2134="IP &amp; VLAN","TX ISSUE",
U2134="Warehouse HUAWEI","SPARE-ISSUE",
U2134="SPARE-HS","SPARE-ISSUE",
U2134="Power Telco","RAN ISSUE"
),"")</f>
        <v/>
      </c>
      <c r="U2134" s="33"/>
      <c r="V2134" s="32" t="str" cm="1">
        <f t="array" ref="V2134">IFERROR(_xlfn.IFS(
U2134="MPR ISSUE","ACTIVE",
U2134="BSS Hardware Issue","ACTIVE",
U2134="Sites strategiques, MLL, Pylone, etc.","PASSIVE",
U2134="AKTIVCO DEFAUT GE &amp; POWER Cabinet","PASSIVE",
U2134="AKTIVCO Coupure ENEO &amp; Baisse de tension","PASSIVE",
U2134="Coupure ENEO &amp; Baisse de tension","PASSIVE",
U2134="Defaut GE &amp; POWER Cabinet","PASSIVE",
U2134="Sharing","PASSIVE",
U2134="Sites strategiques &amp; DataCenter","PASSIVE",
U2134="Exclu","Exclu",
U2134="SAT","ACTIVE",
U2134="SPARE-ISSUE","SPARE-ISSUE",
U2134="Fiber CAmtel","ACTIVE",
U2134="Fiber AOF","ACTIVE",
U2134="Projet OCM (HUAWEI)","PLANNED WORKS",
U2134="Projet OCM (NOKIA)","PLANNED WORKS",
U2134="ACCESS-ISSUE","ACCESS-ISSUE",
U2134="Projet OCM (ZTE, NOKIA, autres projets)","PLANNED WORKS",
U2134="No root CAuse","No root cause",
U2134="ODU HS","ACTIVE",
U2134="IP &amp; VLAN","ACTIVE",
U2134="Warehouse HUAWEI","SPARE-ISSUE",
U2134="SPARE-HS","SPARE-ISSUE",
U2134="Power Telco","ACTIVE"
),"")</f>
        <v/>
      </c>
      <c r="W2134" s="51"/>
      <c r="X2134" s="51"/>
      <c r="Y2134" s="51"/>
      <c r="Z2134" s="51"/>
      <c r="AA2134" s="51"/>
      <c r="AB2134" s="34" t="s">
        <v>5420</v>
      </c>
      <c r="AC2134" s="34" t="str">
        <f>_xlfn.XLOOKUP(B2134,[4]ALL!$B:$B,[4]ALL!$N:$N,"")</f>
        <v/>
      </c>
      <c r="AD2134" s="34" t="s">
        <v>5420</v>
      </c>
      <c r="AE2134" s="34"/>
      <c r="AF2134" s="36" t="s">
        <v>5420</v>
      </c>
      <c r="AG2134" s="29"/>
      <c r="AH2134" s="35"/>
      <c r="AI2134" s="29"/>
      <c r="AJ2134" s="29" t="s">
        <v>5420</v>
      </c>
      <c r="AK2134" s="36" t="s">
        <v>5420</v>
      </c>
      <c r="AL2134" s="36" t="s">
        <v>5420</v>
      </c>
      <c r="AM2134" s="36" t="s">
        <v>5420</v>
      </c>
      <c r="AN2134" s="36" t="s">
        <v>5420</v>
      </c>
      <c r="AO2134" s="36" t="s">
        <v>5420</v>
      </c>
      <c r="AP2134" s="36" t="s">
        <v>5420</v>
      </c>
      <c r="AQ2134" s="36" t="s">
        <v>5420</v>
      </c>
      <c r="AR2134" s="36" t="s">
        <v>5420</v>
      </c>
      <c r="AS2134" s="36" t="s">
        <v>5420</v>
      </c>
      <c r="AT2134" s="36" t="s">
        <v>5420</v>
      </c>
      <c r="AU2134" s="36" t="s">
        <v>5420</v>
      </c>
      <c r="AV2134" s="36" t="s">
        <v>5420</v>
      </c>
      <c r="AW2134" s="45"/>
      <c r="AX2134" s="45" t="s">
        <v>5420</v>
      </c>
      <c r="AY2134" s="45" t="s">
        <v>5420</v>
      </c>
      <c r="AZ2134" s="45" t="s">
        <v>5420</v>
      </c>
      <c r="BA2134" s="36" t="s">
        <v>5420</v>
      </c>
    </row>
    <row r="2135" spans="1:53" s="58" customFormat="1" ht="15.6" hidden="1" x14ac:dyDescent="0.3">
      <c r="A2135" s="27" t="s">
        <v>4229</v>
      </c>
      <c r="B2135" s="28" t="s">
        <v>4230</v>
      </c>
      <c r="C2135" s="29" t="str">
        <f>_xlfn.XLOOKUP(B2135,'[1]daily break down'!$D:$D,'[1]daily break down'!$E:$E,"")</f>
        <v>OUEST</v>
      </c>
      <c r="D2135" s="27" t="s">
        <v>11</v>
      </c>
      <c r="E2135" s="27" t="s">
        <v>12</v>
      </c>
      <c r="F2135" s="29" t="s">
        <v>102</v>
      </c>
      <c r="G2135" s="27" t="s">
        <v>4231</v>
      </c>
      <c r="H2135" s="37" t="str">
        <f>_xlfn.XLOOKUP(B2135,[2]CALCULATION!$B:$B,[2]CALCULATION!$H:$H,"")</f>
        <v>HUAWEI</v>
      </c>
      <c r="I2135" s="25">
        <v>0</v>
      </c>
      <c r="J2135" s="25">
        <v>0</v>
      </c>
      <c r="K2135" s="25">
        <v>0</v>
      </c>
      <c r="L2135" s="25">
        <v>0</v>
      </c>
      <c r="M2135" s="25">
        <v>0</v>
      </c>
      <c r="N2135" s="25">
        <v>0</v>
      </c>
      <c r="O2135" s="25">
        <v>0</v>
      </c>
      <c r="P2135" s="25" t="s">
        <v>6366</v>
      </c>
      <c r="Q2135" s="31" t="s">
        <v>5364</v>
      </c>
      <c r="R2135" s="31"/>
      <c r="S2135" s="32" t="str" cm="1">
        <f t="array" ref="S2135">IFERROR(_xlfn.IFS(
U2135="MPR ISSUE","PDH",
U2135="BSS Hardware Issue","BSS",
U2135="Sites strategiques, MLL, Pylone, etc.","ENVTECH",
U2135="AKTIVCO DEFAUT GE &amp; POWER Cabinet","AKTIVCO",
U2135="AKTIVCO Coupure ENEO &amp; Baisse de tension","AKTIVCO GRID ONLY",
U2135="Coupure ENEO &amp; Baisse de tension","IHS GRID ONLY",
U2135="Defaut GE &amp; POWER Cabinet","IHS",
U2135="Sharing","Partners",
U2135="Sites strategiques &amp; DataCenter","SST &amp; DC",
U2135="Exclu","Exclu",
U2135="SAT","SAT",
U2135="SPARE-ISSUE","SPARE-ISSUE",
U2135="Fiber CAmtel","TRANS_FO_CAMTEL",
U2135="Fiber AOF","Fiber AOF",
U2135="Projet OCM (HUAWEI)","TRAVAUX-HUAWEI",
U2135="Projet OCM (NOKIA)","TRAVAUX-NOKIA",
U2135="ACCESS-ISSUE","ACCESS-ISSUE",
U2135="Projet OCM (ZTE, NOKIA, autres projets)","TRAVAUX OCM",
U2135="No root CAuse","No root cause",
U2135="ODU HS","PDH",
U2135="IP &amp; VLAN","PDH",
U2135="Warehouse HUAWEI","SPARE-ISSUE",
U2135="SPARE-HS","SPARE-ISSUE",
U2135="Power Telco","BSS"
),"")</f>
        <v/>
      </c>
      <c r="T2135" s="32" t="str" cm="1">
        <f t="array" ref="T2135">IFERROR(_xlfn.IFS(
U2135="MPR ISSUE","TX ISSUE",
U2135="BSS Hardware Issue","RAN ISSUE",
U2135="Sites strategiques, MLL, Pylone, etc.","ENVTECH",
U2135="AKTIVCO DEFAUT GE &amp; POWER Cabinet","POWER ISSUE",
U2135="AKTIVCO Coupure ENEO &amp; Baisse de tension","POWER ISSUE",
U2135="Coupure ENEO &amp; Baisse de tension","POWER ISSUE",
U2135="Defaut GE &amp; POWER Cabinet","POWER ISSUE",
U2135="Sharing","POWER ISSUE",
U2135="Sites strategiques &amp; DataCenter","POWER ISSUE",
U2135="Exclu","Exclu",
U2135="SAT","TX ISSUE",
U2135="SPARE-ISSUE","SPARE-ISSUE",
U2135="Fiber CAmtel","TX ISSUE",
U2135="Fiber AOF","TX ISSUE",
U2135="Projet OCM (HUAWEI)","TRAVAUX-HUAWEI",
U2135="Projet OCM (NOKIA)","TRAVAUX -NOKIA",
U2135="ACCESS-ISSUE","ACCESS-ISSUE",
U2135="Projet OCM (ZTE, NOKIA, autres projets)","TRAVAUX OCM",
U2135="No root CAuse","No root cause",
U2135="ODU HS","TX ISSUE",
U2135="IP &amp; VLAN","TX ISSUE",
U2135="Warehouse HUAWEI","SPARE-ISSUE",
U2135="SPARE-HS","SPARE-ISSUE",
U2135="Power Telco","RAN ISSUE"
),"")</f>
        <v/>
      </c>
      <c r="U2135" s="33"/>
      <c r="V2135" s="32" t="str" cm="1">
        <f t="array" ref="V2135">IFERROR(_xlfn.IFS(
U2135="MPR ISSUE","ACTIVE",
U2135="BSS Hardware Issue","ACTIVE",
U2135="Sites strategiques, MLL, Pylone, etc.","PASSIVE",
U2135="AKTIVCO DEFAUT GE &amp; POWER Cabinet","PASSIVE",
U2135="AKTIVCO Coupure ENEO &amp; Baisse de tension","PASSIVE",
U2135="Coupure ENEO &amp; Baisse de tension","PASSIVE",
U2135="Defaut GE &amp; POWER Cabinet","PASSIVE",
U2135="Sharing","PASSIVE",
U2135="Sites strategiques &amp; DataCenter","PASSIVE",
U2135="Exclu","Exclu",
U2135="SAT","ACTIVE",
U2135="SPARE-ISSUE","SPARE-ISSUE",
U2135="Fiber CAmtel","ACTIVE",
U2135="Fiber AOF","ACTIVE",
U2135="Projet OCM (HUAWEI)","PLANNED WORKS",
U2135="Projet OCM (NOKIA)","PLANNED WORKS",
U2135="ACCESS-ISSUE","ACCESS-ISSUE",
U2135="Projet OCM (ZTE, NOKIA, autres projets)","PLANNED WORKS",
U2135="No root CAuse","No root cause",
U2135="ODU HS","ACTIVE",
U2135="IP &amp; VLAN","ACTIVE",
U2135="Warehouse HUAWEI","SPARE-ISSUE",
U2135="SPARE-HS","SPARE-ISSUE",
U2135="Power Telco","ACTIVE"
),"")</f>
        <v/>
      </c>
      <c r="W2135" s="51"/>
      <c r="X2135" s="51"/>
      <c r="Y2135" s="51"/>
      <c r="Z2135" s="51"/>
      <c r="AA2135" s="51"/>
      <c r="AB2135" s="34" t="s">
        <v>5420</v>
      </c>
      <c r="AC2135" s="34" t="str">
        <f>_xlfn.XLOOKUP(B2135,[4]ALL!$B:$B,[4]ALL!$N:$N,"")</f>
        <v/>
      </c>
      <c r="AD2135" s="34" t="s">
        <v>5420</v>
      </c>
      <c r="AE2135" s="34"/>
      <c r="AF2135" s="36" t="s">
        <v>5420</v>
      </c>
      <c r="AG2135" s="29"/>
      <c r="AH2135" s="35"/>
      <c r="AI2135" s="29"/>
      <c r="AJ2135" s="29" t="s">
        <v>5420</v>
      </c>
      <c r="AK2135" s="36" t="s">
        <v>5420</v>
      </c>
      <c r="AL2135" s="36" t="s">
        <v>5420</v>
      </c>
      <c r="AM2135" s="36" t="s">
        <v>5420</v>
      </c>
      <c r="AN2135" s="36" t="s">
        <v>5420</v>
      </c>
      <c r="AO2135" s="36" t="s">
        <v>5420</v>
      </c>
      <c r="AP2135" s="36" t="s">
        <v>5420</v>
      </c>
      <c r="AQ2135" s="36" t="s">
        <v>5420</v>
      </c>
      <c r="AR2135" s="36" t="s">
        <v>5420</v>
      </c>
      <c r="AS2135" s="36" t="s">
        <v>5420</v>
      </c>
      <c r="AT2135" s="36" t="s">
        <v>5420</v>
      </c>
      <c r="AU2135" s="36" t="s">
        <v>5420</v>
      </c>
      <c r="AV2135" s="36" t="s">
        <v>5420</v>
      </c>
      <c r="AW2135" s="45"/>
      <c r="AX2135" s="45" t="s">
        <v>5420</v>
      </c>
      <c r="AY2135" s="45" t="s">
        <v>5420</v>
      </c>
      <c r="AZ2135" s="45" t="s">
        <v>5420</v>
      </c>
      <c r="BA2135" s="36" t="s">
        <v>5420</v>
      </c>
    </row>
    <row r="2136" spans="1:53" s="58" customFormat="1" ht="15.6" hidden="1" x14ac:dyDescent="0.3">
      <c r="A2136" s="27" t="s">
        <v>4242</v>
      </c>
      <c r="B2136" s="28" t="s">
        <v>4243</v>
      </c>
      <c r="C2136" s="29" t="str">
        <f>_xlfn.XLOOKUP(B2136,'[1]daily break down'!$D:$D,'[1]daily break down'!$E:$E,"")</f>
        <v>CENTRE</v>
      </c>
      <c r="D2136" s="27" t="s">
        <v>11</v>
      </c>
      <c r="E2136" s="27" t="s">
        <v>12</v>
      </c>
      <c r="F2136" s="29" t="s">
        <v>37</v>
      </c>
      <c r="G2136" s="27" t="s">
        <v>4242</v>
      </c>
      <c r="H2136" s="30" t="str">
        <f>_xlfn.XLOOKUP(B2136,[2]CALCULATION!$B:$B,[2]CALCULATION!$H:$H,"")</f>
        <v>ZTE</v>
      </c>
      <c r="I2136" s="25">
        <v>0</v>
      </c>
      <c r="J2136" s="25">
        <v>0</v>
      </c>
      <c r="K2136" s="25">
        <v>0</v>
      </c>
      <c r="L2136" s="25">
        <v>0</v>
      </c>
      <c r="M2136" s="25">
        <v>0</v>
      </c>
      <c r="N2136" s="25">
        <v>0</v>
      </c>
      <c r="O2136" s="25">
        <v>0</v>
      </c>
      <c r="P2136" s="25" t="s">
        <v>6366</v>
      </c>
      <c r="Q2136" s="31" t="s">
        <v>5364</v>
      </c>
      <c r="R2136" s="31"/>
      <c r="S2136" s="32" t="str" cm="1">
        <f t="array" ref="S2136">IFERROR(_xlfn.IFS(
U2136="MPR ISSUE","PDH",
U2136="BSS Hardware Issue","BSS",
U2136="Sites strategiques, MLL, Pylone, etc.","ENVTECH",
U2136="AKTIVCO DEFAUT GE &amp; POWER Cabinet","AKTIVCO",
U2136="AKTIVCO Coupure ENEO &amp; Baisse de tension","AKTIVCO GRID ONLY",
U2136="Coupure ENEO &amp; Baisse de tension","IHS GRID ONLY",
U2136="Defaut GE &amp; POWER Cabinet","IHS",
U2136="Sharing","Partners",
U2136="Sites strategiques &amp; DataCenter","SST &amp; DC",
U2136="Exclu","Exclu",
U2136="SAT","SAT",
U2136="SPARE-ISSUE","SPARE-ISSUE",
U2136="Fiber CAmtel","TRANS_FO_CAMTEL",
U2136="Fiber AOF","Fiber AOF",
U2136="Projet OCM (HUAWEI)","TRAVAUX-HUAWEI",
U2136="Projet OCM (NOKIA)","TRAVAUX-NOKIA",
U2136="ACCESS-ISSUE","ACCESS-ISSUE",
U2136="Projet OCM (ZTE, NOKIA, autres projets)","TRAVAUX OCM",
U2136="No root CAuse","No root cause",
U2136="ODU HS","PDH",
U2136="IP &amp; VLAN","PDH",
U2136="Warehouse HUAWEI","SPARE-ISSUE",
U2136="SPARE-HS","SPARE-ISSUE",
U2136="Power Telco","BSS"
),"")</f>
        <v/>
      </c>
      <c r="T2136" s="32" t="str" cm="1">
        <f t="array" ref="T2136">IFERROR(_xlfn.IFS(
U2136="MPR ISSUE","TX ISSUE",
U2136="BSS Hardware Issue","RAN ISSUE",
U2136="Sites strategiques, MLL, Pylone, etc.","ENVTECH",
U2136="AKTIVCO DEFAUT GE &amp; POWER Cabinet","POWER ISSUE",
U2136="AKTIVCO Coupure ENEO &amp; Baisse de tension","POWER ISSUE",
U2136="Coupure ENEO &amp; Baisse de tension","POWER ISSUE",
U2136="Defaut GE &amp; POWER Cabinet","POWER ISSUE",
U2136="Sharing","POWER ISSUE",
U2136="Sites strategiques &amp; DataCenter","POWER ISSUE",
U2136="Exclu","Exclu",
U2136="SAT","TX ISSUE",
U2136="SPARE-ISSUE","SPARE-ISSUE",
U2136="Fiber CAmtel","TX ISSUE",
U2136="Fiber AOF","TX ISSUE",
U2136="Projet OCM (HUAWEI)","TRAVAUX-HUAWEI",
U2136="Projet OCM (NOKIA)","TRAVAUX -NOKIA",
U2136="ACCESS-ISSUE","ACCESS-ISSUE",
U2136="Projet OCM (ZTE, NOKIA, autres projets)","TRAVAUX OCM",
U2136="No root CAuse","No root cause",
U2136="ODU HS","TX ISSUE",
U2136="IP &amp; VLAN","TX ISSUE",
U2136="Warehouse HUAWEI","SPARE-ISSUE",
U2136="SPARE-HS","SPARE-ISSUE",
U2136="Power Telco","RAN ISSUE"
),"")</f>
        <v/>
      </c>
      <c r="U2136" s="33"/>
      <c r="V2136" s="32" t="str" cm="1">
        <f t="array" ref="V2136">IFERROR(_xlfn.IFS(
U2136="MPR ISSUE","ACTIVE",
U2136="BSS Hardware Issue","ACTIVE",
U2136="Sites strategiques, MLL, Pylone, etc.","PASSIVE",
U2136="AKTIVCO DEFAUT GE &amp; POWER Cabinet","PASSIVE",
U2136="AKTIVCO Coupure ENEO &amp; Baisse de tension","PASSIVE",
U2136="Coupure ENEO &amp; Baisse de tension","PASSIVE",
U2136="Defaut GE &amp; POWER Cabinet","PASSIVE",
U2136="Sharing","PASSIVE",
U2136="Sites strategiques &amp; DataCenter","PASSIVE",
U2136="Exclu","Exclu",
U2136="SAT","ACTIVE",
U2136="SPARE-ISSUE","SPARE-ISSUE",
U2136="Fiber CAmtel","ACTIVE",
U2136="Fiber AOF","ACTIVE",
U2136="Projet OCM (HUAWEI)","PLANNED WORKS",
U2136="Projet OCM (NOKIA)","PLANNED WORKS",
U2136="ACCESS-ISSUE","ACCESS-ISSUE",
U2136="Projet OCM (ZTE, NOKIA, autres projets)","PLANNED WORKS",
U2136="No root CAuse","No root cause",
U2136="ODU HS","ACTIVE",
U2136="IP &amp; VLAN","ACTIVE",
U2136="Warehouse HUAWEI","SPARE-ISSUE",
U2136="SPARE-HS","SPARE-ISSUE",
U2136="Power Telco","ACTIVE"
),"")</f>
        <v/>
      </c>
      <c r="W2136" s="51"/>
      <c r="X2136" s="51"/>
      <c r="Y2136" s="51"/>
      <c r="Z2136" s="51"/>
      <c r="AA2136" s="51"/>
      <c r="AB2136" s="34" t="s">
        <v>5420</v>
      </c>
      <c r="AC2136" s="34" t="str">
        <f>_xlfn.XLOOKUP(B2136,[4]ALL!$B:$B,[4]ALL!$N:$N,"")</f>
        <v/>
      </c>
      <c r="AD2136" s="34" t="s">
        <v>5420</v>
      </c>
      <c r="AE2136" s="34"/>
      <c r="AF2136" s="36" t="s">
        <v>5420</v>
      </c>
      <c r="AG2136" s="29"/>
      <c r="AH2136" s="35"/>
      <c r="AI2136" s="29"/>
      <c r="AJ2136" s="29" t="s">
        <v>5420</v>
      </c>
      <c r="AK2136" s="36" t="s">
        <v>5420</v>
      </c>
      <c r="AL2136" s="36" t="s">
        <v>5420</v>
      </c>
      <c r="AM2136" s="36" t="s">
        <v>5420</v>
      </c>
      <c r="AN2136" s="36" t="s">
        <v>5420</v>
      </c>
      <c r="AO2136" s="36" t="s">
        <v>5420</v>
      </c>
      <c r="AP2136" s="36" t="s">
        <v>5420</v>
      </c>
      <c r="AQ2136" s="36" t="s">
        <v>5420</v>
      </c>
      <c r="AR2136" s="36" t="s">
        <v>5420</v>
      </c>
      <c r="AS2136" s="36" t="s">
        <v>5420</v>
      </c>
      <c r="AT2136" s="36" t="s">
        <v>5420</v>
      </c>
      <c r="AU2136" s="36" t="s">
        <v>5420</v>
      </c>
      <c r="AV2136" s="36" t="s">
        <v>5420</v>
      </c>
      <c r="AW2136" s="45"/>
      <c r="AX2136" s="45" t="s">
        <v>5420</v>
      </c>
      <c r="AY2136" s="45" t="s">
        <v>5420</v>
      </c>
      <c r="AZ2136" s="45" t="s">
        <v>5420</v>
      </c>
      <c r="BA2136" s="36" t="s">
        <v>5420</v>
      </c>
    </row>
    <row r="2137" spans="1:53" s="58" customFormat="1" ht="15.6" hidden="1" x14ac:dyDescent="0.3">
      <c r="A2137" s="27" t="s">
        <v>4244</v>
      </c>
      <c r="B2137" s="28" t="s">
        <v>4245</v>
      </c>
      <c r="C2137" s="29" t="str">
        <f>_xlfn.XLOOKUP(B2137,'[1]daily break down'!$D:$D,'[1]daily break down'!$E:$E,"")</f>
        <v>OUEST</v>
      </c>
      <c r="D2137" s="27" t="s">
        <v>21</v>
      </c>
      <c r="E2137" s="27" t="s">
        <v>563</v>
      </c>
      <c r="F2137" s="29" t="s">
        <v>102</v>
      </c>
      <c r="G2137" s="27" t="s">
        <v>4246</v>
      </c>
      <c r="H2137" s="37" t="str">
        <f>_xlfn.XLOOKUP(B2137,[2]CALCULATION!$B:$B,[2]CALCULATION!$H:$H,"")</f>
        <v>HUAWEI</v>
      </c>
      <c r="I2137" s="25">
        <v>1.3973427160113345</v>
      </c>
      <c r="J2137" s="25">
        <v>0</v>
      </c>
      <c r="K2137" s="25">
        <v>0.79071819720174752</v>
      </c>
      <c r="L2137" s="25">
        <v>0</v>
      </c>
      <c r="M2137" s="25">
        <v>0.135100718254274</v>
      </c>
      <c r="N2137" s="25">
        <v>0</v>
      </c>
      <c r="O2137" s="25">
        <v>0</v>
      </c>
      <c r="P2137" s="25" t="s">
        <v>6366</v>
      </c>
      <c r="Q2137" s="31" t="s">
        <v>5364</v>
      </c>
      <c r="R2137" s="31"/>
      <c r="S2137" s="32" t="str" cm="1">
        <f t="array" ref="S2137">IFERROR(_xlfn.IFS(
U2137="MPR ISSUE","PDH",
U2137="BSS Hardware Issue","BSS",
U2137="Sites strategiques, MLL, Pylone, etc.","ENVTECH",
U2137="AKTIVCO DEFAUT GE &amp; POWER Cabinet","AKTIVCO",
U2137="AKTIVCO Coupure ENEO &amp; Baisse de tension","AKTIVCO GRID ONLY",
U2137="Coupure ENEO &amp; Baisse de tension","IHS GRID ONLY",
U2137="Defaut GE &amp; POWER Cabinet","IHS",
U2137="Sharing","Partners",
U2137="Sites strategiques &amp; DataCenter","SST &amp; DC",
U2137="Exclu","Exclu",
U2137="SAT","SAT",
U2137="SPARE-ISSUE","SPARE-ISSUE",
U2137="Fiber CAmtel","TRANS_FO_CAMTEL",
U2137="Fiber AOF","Fiber AOF",
U2137="Projet OCM (HUAWEI)","TRAVAUX-HUAWEI",
U2137="Projet OCM (NOKIA)","TRAVAUX-NOKIA",
U2137="ACCESS-ISSUE","ACCESS-ISSUE",
U2137="Projet OCM (ZTE, NOKIA, autres projets)","TRAVAUX OCM",
U2137="No root CAuse","No root cause",
U2137="ODU HS","PDH",
U2137="IP &amp; VLAN","PDH",
U2137="Warehouse HUAWEI","SPARE-ISSUE",
U2137="SPARE-HS","SPARE-ISSUE",
U2137="Power Telco","BSS"
),"")</f>
        <v/>
      </c>
      <c r="T2137" s="32" t="str" cm="1">
        <f t="array" ref="T2137">IFERROR(_xlfn.IFS(
U2137="MPR ISSUE","TX ISSUE",
U2137="BSS Hardware Issue","RAN ISSUE",
U2137="Sites strategiques, MLL, Pylone, etc.","ENVTECH",
U2137="AKTIVCO DEFAUT GE &amp; POWER Cabinet","POWER ISSUE",
U2137="AKTIVCO Coupure ENEO &amp; Baisse de tension","POWER ISSUE",
U2137="Coupure ENEO &amp; Baisse de tension","POWER ISSUE",
U2137="Defaut GE &amp; POWER Cabinet","POWER ISSUE",
U2137="Sharing","POWER ISSUE",
U2137="Sites strategiques &amp; DataCenter","POWER ISSUE",
U2137="Exclu","Exclu",
U2137="SAT","TX ISSUE",
U2137="SPARE-ISSUE","SPARE-ISSUE",
U2137="Fiber CAmtel","TX ISSUE",
U2137="Fiber AOF","TX ISSUE",
U2137="Projet OCM (HUAWEI)","TRAVAUX-HUAWEI",
U2137="Projet OCM (NOKIA)","TRAVAUX -NOKIA",
U2137="ACCESS-ISSUE","ACCESS-ISSUE",
U2137="Projet OCM (ZTE, NOKIA, autres projets)","TRAVAUX OCM",
U2137="No root CAuse","No root cause",
U2137="ODU HS","TX ISSUE",
U2137="IP &amp; VLAN","TX ISSUE",
U2137="Warehouse HUAWEI","SPARE-ISSUE",
U2137="SPARE-HS","SPARE-ISSUE",
U2137="Power Telco","RAN ISSUE"
),"")</f>
        <v/>
      </c>
      <c r="U2137" s="33"/>
      <c r="V2137" s="32" t="str" cm="1">
        <f t="array" ref="V2137">IFERROR(_xlfn.IFS(
U2137="MPR ISSUE","ACTIVE",
U2137="BSS Hardware Issue","ACTIVE",
U2137="Sites strategiques, MLL, Pylone, etc.","PASSIVE",
U2137="AKTIVCO DEFAUT GE &amp; POWER Cabinet","PASSIVE",
U2137="AKTIVCO Coupure ENEO &amp; Baisse de tension","PASSIVE",
U2137="Coupure ENEO &amp; Baisse de tension","PASSIVE",
U2137="Defaut GE &amp; POWER Cabinet","PASSIVE",
U2137="Sharing","PASSIVE",
U2137="Sites strategiques &amp; DataCenter","PASSIVE",
U2137="Exclu","Exclu",
U2137="SAT","ACTIVE",
U2137="SPARE-ISSUE","SPARE-ISSUE",
U2137="Fiber CAmtel","ACTIVE",
U2137="Fiber AOF","ACTIVE",
U2137="Projet OCM (HUAWEI)","PLANNED WORKS",
U2137="Projet OCM (NOKIA)","PLANNED WORKS",
U2137="ACCESS-ISSUE","ACCESS-ISSUE",
U2137="Projet OCM (ZTE, NOKIA, autres projets)","PLANNED WORKS",
U2137="No root CAuse","No root cause",
U2137="ODU HS","ACTIVE",
U2137="IP &amp; VLAN","ACTIVE",
U2137="Warehouse HUAWEI","SPARE-ISSUE",
U2137="SPARE-HS","SPARE-ISSUE",
U2137="Power Telco","ACTIVE"
),"")</f>
        <v/>
      </c>
      <c r="W2137" s="51"/>
      <c r="X2137" s="51"/>
      <c r="Y2137" s="51"/>
      <c r="Z2137" s="51"/>
      <c r="AA2137" s="51"/>
      <c r="AB2137" s="34" t="s">
        <v>5420</v>
      </c>
      <c r="AC2137" s="34" t="str">
        <f>_xlfn.XLOOKUP(B2137,[4]ALL!$B:$B,[4]ALL!$N:$N,"")</f>
        <v/>
      </c>
      <c r="AD2137" s="34" t="s">
        <v>5420</v>
      </c>
      <c r="AE2137" s="34"/>
      <c r="AF2137" s="36" t="s">
        <v>5420</v>
      </c>
      <c r="AG2137" s="29"/>
      <c r="AH2137" s="35"/>
      <c r="AI2137" s="29"/>
      <c r="AJ2137" s="29" t="s">
        <v>5420</v>
      </c>
      <c r="AK2137" s="36" t="s">
        <v>5420</v>
      </c>
      <c r="AL2137" s="36" t="s">
        <v>5420</v>
      </c>
      <c r="AM2137" s="36" t="s">
        <v>5420</v>
      </c>
      <c r="AN2137" s="36" t="s">
        <v>5420</v>
      </c>
      <c r="AO2137" s="36" t="s">
        <v>5420</v>
      </c>
      <c r="AP2137" s="36" t="s">
        <v>5420</v>
      </c>
      <c r="AQ2137" s="36" t="s">
        <v>5420</v>
      </c>
      <c r="AR2137" s="36" t="s">
        <v>5420</v>
      </c>
      <c r="AS2137" s="36" t="s">
        <v>5420</v>
      </c>
      <c r="AT2137" s="36" t="s">
        <v>5420</v>
      </c>
      <c r="AU2137" s="36" t="s">
        <v>5420</v>
      </c>
      <c r="AV2137" s="36" t="s">
        <v>5420</v>
      </c>
      <c r="AW2137" s="45"/>
      <c r="AX2137" s="45" t="s">
        <v>5420</v>
      </c>
      <c r="AY2137" s="45" t="s">
        <v>5420</v>
      </c>
      <c r="AZ2137" s="45" t="s">
        <v>5420</v>
      </c>
      <c r="BA2137" s="36" t="s">
        <v>5420</v>
      </c>
    </row>
    <row r="2138" spans="1:53" s="58" customFormat="1" ht="15.6" hidden="1" x14ac:dyDescent="0.3">
      <c r="A2138" s="27" t="s">
        <v>4257</v>
      </c>
      <c r="B2138" s="28" t="s">
        <v>4258</v>
      </c>
      <c r="C2138" s="29" t="str">
        <f>_xlfn.XLOOKUP(B2138,'[1]daily break down'!$D:$D,'[1]daily break down'!$E:$E,"")</f>
        <v>OUEST</v>
      </c>
      <c r="D2138" s="27" t="s">
        <v>21</v>
      </c>
      <c r="E2138" s="27" t="s">
        <v>80</v>
      </c>
      <c r="F2138" s="29" t="s">
        <v>102</v>
      </c>
      <c r="G2138" s="27" t="s">
        <v>4259</v>
      </c>
      <c r="H2138" s="37" t="str">
        <f>_xlfn.XLOOKUP(B2138,[2]CALCULATION!$B:$B,[2]CALCULATION!$H:$H,"")</f>
        <v>HUAWEI</v>
      </c>
      <c r="I2138" s="25">
        <v>2.675261747609386E-4</v>
      </c>
      <c r="J2138" s="25">
        <v>0</v>
      </c>
      <c r="K2138" s="25">
        <v>0</v>
      </c>
      <c r="L2138" s="25">
        <v>0</v>
      </c>
      <c r="M2138" s="25">
        <v>1.3376308738046929E-3</v>
      </c>
      <c r="N2138" s="25">
        <v>2.675261747609386E-4</v>
      </c>
      <c r="O2138" s="25">
        <v>7.000268239577892E-2</v>
      </c>
      <c r="P2138" s="25" t="s">
        <v>6366</v>
      </c>
      <c r="Q2138" s="31" t="s">
        <v>5364</v>
      </c>
      <c r="R2138" s="31"/>
      <c r="S2138" s="32" t="str" cm="1">
        <f t="array" ref="S2138">IFERROR(_xlfn.IFS(
U2138="MPR ISSUE","PDH",
U2138="BSS Hardware Issue","BSS",
U2138="Sites strategiques, MLL, Pylone, etc.","ENVTECH",
U2138="AKTIVCO DEFAUT GE &amp; POWER Cabinet","AKTIVCO",
U2138="AKTIVCO Coupure ENEO &amp; Baisse de tension","AKTIVCO GRID ONLY",
U2138="Coupure ENEO &amp; Baisse de tension","IHS GRID ONLY",
U2138="Defaut GE &amp; POWER Cabinet","IHS",
U2138="Sharing","Partners",
U2138="Sites strategiques &amp; DataCenter","SST &amp; DC",
U2138="Exclu","Exclu",
U2138="SAT","SAT",
U2138="SPARE-ISSUE","SPARE-ISSUE",
U2138="Fiber CAmtel","TRANS_FO_CAMTEL",
U2138="Fiber AOF","Fiber AOF",
U2138="Projet OCM (HUAWEI)","TRAVAUX-HUAWEI",
U2138="Projet OCM (NOKIA)","TRAVAUX-NOKIA",
U2138="ACCESS-ISSUE","ACCESS-ISSUE",
U2138="Projet OCM (ZTE, NOKIA, autres projets)","TRAVAUX OCM",
U2138="No root CAuse","No root cause",
U2138="ODU HS","PDH",
U2138="IP &amp; VLAN","PDH",
U2138="Warehouse HUAWEI","SPARE-ISSUE",
U2138="SPARE-HS","SPARE-ISSUE",
U2138="Power Telco","BSS"
),"")</f>
        <v/>
      </c>
      <c r="T2138" s="32" t="str" cm="1">
        <f t="array" ref="T2138">IFERROR(_xlfn.IFS(
U2138="MPR ISSUE","TX ISSUE",
U2138="BSS Hardware Issue","RAN ISSUE",
U2138="Sites strategiques, MLL, Pylone, etc.","ENVTECH",
U2138="AKTIVCO DEFAUT GE &amp; POWER Cabinet","POWER ISSUE",
U2138="AKTIVCO Coupure ENEO &amp; Baisse de tension","POWER ISSUE",
U2138="Coupure ENEO &amp; Baisse de tension","POWER ISSUE",
U2138="Defaut GE &amp; POWER Cabinet","POWER ISSUE",
U2138="Sharing","POWER ISSUE",
U2138="Sites strategiques &amp; DataCenter","POWER ISSUE",
U2138="Exclu","Exclu",
U2138="SAT","TX ISSUE",
U2138="SPARE-ISSUE","SPARE-ISSUE",
U2138="Fiber CAmtel","TX ISSUE",
U2138="Fiber AOF","TX ISSUE",
U2138="Projet OCM (HUAWEI)","TRAVAUX-HUAWEI",
U2138="Projet OCM (NOKIA)","TRAVAUX -NOKIA",
U2138="ACCESS-ISSUE","ACCESS-ISSUE",
U2138="Projet OCM (ZTE, NOKIA, autres projets)","TRAVAUX OCM",
U2138="No root CAuse","No root cause",
U2138="ODU HS","TX ISSUE",
U2138="IP &amp; VLAN","TX ISSUE",
U2138="Warehouse HUAWEI","SPARE-ISSUE",
U2138="SPARE-HS","SPARE-ISSUE",
U2138="Power Telco","RAN ISSUE"
),"")</f>
        <v/>
      </c>
      <c r="U2138" s="33"/>
      <c r="V2138" s="32" t="str" cm="1">
        <f t="array" ref="V2138">IFERROR(_xlfn.IFS(
U2138="MPR ISSUE","ACTIVE",
U2138="BSS Hardware Issue","ACTIVE",
U2138="Sites strategiques, MLL, Pylone, etc.","PASSIVE",
U2138="AKTIVCO DEFAUT GE &amp; POWER Cabinet","PASSIVE",
U2138="AKTIVCO Coupure ENEO &amp; Baisse de tension","PASSIVE",
U2138="Coupure ENEO &amp; Baisse de tension","PASSIVE",
U2138="Defaut GE &amp; POWER Cabinet","PASSIVE",
U2138="Sharing","PASSIVE",
U2138="Sites strategiques &amp; DataCenter","PASSIVE",
U2138="Exclu","Exclu",
U2138="SAT","ACTIVE",
U2138="SPARE-ISSUE","SPARE-ISSUE",
U2138="Fiber CAmtel","ACTIVE",
U2138="Fiber AOF","ACTIVE",
U2138="Projet OCM (HUAWEI)","PLANNED WORKS",
U2138="Projet OCM (NOKIA)","PLANNED WORKS",
U2138="ACCESS-ISSUE","ACCESS-ISSUE",
U2138="Projet OCM (ZTE, NOKIA, autres projets)","PLANNED WORKS",
U2138="No root CAuse","No root cause",
U2138="ODU HS","ACTIVE",
U2138="IP &amp; VLAN","ACTIVE",
U2138="Warehouse HUAWEI","SPARE-ISSUE",
U2138="SPARE-HS","SPARE-ISSUE",
U2138="Power Telco","ACTIVE"
),"")</f>
        <v/>
      </c>
      <c r="W2138" s="51"/>
      <c r="X2138" s="51"/>
      <c r="Y2138" s="51"/>
      <c r="Z2138" s="51"/>
      <c r="AA2138" s="51"/>
      <c r="AB2138" s="34" t="s">
        <v>5420</v>
      </c>
      <c r="AC2138" s="34" t="str">
        <f>_xlfn.XLOOKUP(B2138,[4]ALL!$B:$B,[4]ALL!$N:$N,"")</f>
        <v/>
      </c>
      <c r="AD2138" s="34" t="s">
        <v>5420</v>
      </c>
      <c r="AE2138" s="34"/>
      <c r="AF2138" s="36" t="s">
        <v>5420</v>
      </c>
      <c r="AG2138" s="29"/>
      <c r="AH2138" s="35"/>
      <c r="AI2138" s="29"/>
      <c r="AJ2138" s="29" t="s">
        <v>5420</v>
      </c>
      <c r="AK2138" s="36" t="s">
        <v>5420</v>
      </c>
      <c r="AL2138" s="36" t="s">
        <v>5420</v>
      </c>
      <c r="AM2138" s="36" t="s">
        <v>5420</v>
      </c>
      <c r="AN2138" s="36" t="s">
        <v>5420</v>
      </c>
      <c r="AO2138" s="36" t="s">
        <v>5420</v>
      </c>
      <c r="AP2138" s="36" t="s">
        <v>5420</v>
      </c>
      <c r="AQ2138" s="36" t="s">
        <v>5420</v>
      </c>
      <c r="AR2138" s="36" t="s">
        <v>5420</v>
      </c>
      <c r="AS2138" s="36" t="s">
        <v>5420</v>
      </c>
      <c r="AT2138" s="36" t="s">
        <v>5420</v>
      </c>
      <c r="AU2138" s="36" t="s">
        <v>5420</v>
      </c>
      <c r="AV2138" s="36" t="s">
        <v>5420</v>
      </c>
      <c r="AW2138" s="45"/>
      <c r="AX2138" s="45" t="s">
        <v>5420</v>
      </c>
      <c r="AY2138" s="45" t="s">
        <v>5420</v>
      </c>
      <c r="AZ2138" s="45" t="s">
        <v>5420</v>
      </c>
      <c r="BA2138" s="36" t="s">
        <v>5420</v>
      </c>
    </row>
    <row r="2139" spans="1:53" s="58" customFormat="1" ht="15.6" hidden="1" x14ac:dyDescent="0.3">
      <c r="A2139" s="27" t="s">
        <v>4260</v>
      </c>
      <c r="B2139" s="28" t="s">
        <v>4261</v>
      </c>
      <c r="C2139" s="29" t="str">
        <f>_xlfn.XLOOKUP(B2139,'[1]daily break down'!$D:$D,'[1]daily break down'!$E:$E,"")</f>
        <v>OUEST</v>
      </c>
      <c r="D2139" s="27" t="s">
        <v>21</v>
      </c>
      <c r="E2139" s="27" t="s">
        <v>122</v>
      </c>
      <c r="F2139" s="29" t="s">
        <v>102</v>
      </c>
      <c r="G2139" s="27" t="s">
        <v>4260</v>
      </c>
      <c r="H2139" s="37" t="str">
        <f>_xlfn.XLOOKUP(B2139,[2]CALCULATION!$B:$B,[2]CALCULATION!$H:$H,"")</f>
        <v>HUAWEI</v>
      </c>
      <c r="I2139" s="25">
        <v>2.675261747609386E-4</v>
      </c>
      <c r="J2139" s="25">
        <v>0</v>
      </c>
      <c r="K2139" s="25">
        <v>0</v>
      </c>
      <c r="L2139" s="25">
        <v>0</v>
      </c>
      <c r="M2139" s="25">
        <v>0</v>
      </c>
      <c r="N2139" s="25">
        <v>0</v>
      </c>
      <c r="O2139" s="25">
        <v>0</v>
      </c>
      <c r="P2139" s="25" t="s">
        <v>6366</v>
      </c>
      <c r="Q2139" s="31" t="s">
        <v>5364</v>
      </c>
      <c r="R2139" s="31"/>
      <c r="S2139" s="32" t="str" cm="1">
        <f t="array" ref="S2139">IFERROR(_xlfn.IFS(
U2139="MPR ISSUE","PDH",
U2139="BSS Hardware Issue","BSS",
U2139="Sites strategiques, MLL, Pylone, etc.","ENVTECH",
U2139="AKTIVCO DEFAUT GE &amp; POWER Cabinet","AKTIVCO",
U2139="AKTIVCO Coupure ENEO &amp; Baisse de tension","AKTIVCO GRID ONLY",
U2139="Coupure ENEO &amp; Baisse de tension","IHS GRID ONLY",
U2139="Defaut GE &amp; POWER Cabinet","IHS",
U2139="Sharing","Partners",
U2139="Sites strategiques &amp; DataCenter","SST &amp; DC",
U2139="Exclu","Exclu",
U2139="SAT","SAT",
U2139="SPARE-ISSUE","SPARE-ISSUE",
U2139="Fiber CAmtel","TRANS_FO_CAMTEL",
U2139="Fiber AOF","Fiber AOF",
U2139="Projet OCM (HUAWEI)","TRAVAUX-HUAWEI",
U2139="Projet OCM (NOKIA)","TRAVAUX-NOKIA",
U2139="ACCESS-ISSUE","ACCESS-ISSUE",
U2139="Projet OCM (ZTE, NOKIA, autres projets)","TRAVAUX OCM",
U2139="No root CAuse","No root cause",
U2139="ODU HS","PDH",
U2139="IP &amp; VLAN","PDH",
U2139="Warehouse HUAWEI","SPARE-ISSUE",
U2139="SPARE-HS","SPARE-ISSUE",
U2139="Power Telco","BSS"
),"")</f>
        <v/>
      </c>
      <c r="T2139" s="32" t="str" cm="1">
        <f t="array" ref="T2139">IFERROR(_xlfn.IFS(
U2139="MPR ISSUE","TX ISSUE",
U2139="BSS Hardware Issue","RAN ISSUE",
U2139="Sites strategiques, MLL, Pylone, etc.","ENVTECH",
U2139="AKTIVCO DEFAUT GE &amp; POWER Cabinet","POWER ISSUE",
U2139="AKTIVCO Coupure ENEO &amp; Baisse de tension","POWER ISSUE",
U2139="Coupure ENEO &amp; Baisse de tension","POWER ISSUE",
U2139="Defaut GE &amp; POWER Cabinet","POWER ISSUE",
U2139="Sharing","POWER ISSUE",
U2139="Sites strategiques &amp; DataCenter","POWER ISSUE",
U2139="Exclu","Exclu",
U2139="SAT","TX ISSUE",
U2139="SPARE-ISSUE","SPARE-ISSUE",
U2139="Fiber CAmtel","TX ISSUE",
U2139="Fiber AOF","TX ISSUE",
U2139="Projet OCM (HUAWEI)","TRAVAUX-HUAWEI",
U2139="Projet OCM (NOKIA)","TRAVAUX -NOKIA",
U2139="ACCESS-ISSUE","ACCESS-ISSUE",
U2139="Projet OCM (ZTE, NOKIA, autres projets)","TRAVAUX OCM",
U2139="No root CAuse","No root cause",
U2139="ODU HS","TX ISSUE",
U2139="IP &amp; VLAN","TX ISSUE",
U2139="Warehouse HUAWEI","SPARE-ISSUE",
U2139="SPARE-HS","SPARE-ISSUE",
U2139="Power Telco","RAN ISSUE"
),"")</f>
        <v/>
      </c>
      <c r="U2139" s="33"/>
      <c r="V2139" s="32" t="str" cm="1">
        <f t="array" ref="V2139">IFERROR(_xlfn.IFS(
U2139="MPR ISSUE","ACTIVE",
U2139="BSS Hardware Issue","ACTIVE",
U2139="Sites strategiques, MLL, Pylone, etc.","PASSIVE",
U2139="AKTIVCO DEFAUT GE &amp; POWER Cabinet","PASSIVE",
U2139="AKTIVCO Coupure ENEO &amp; Baisse de tension","PASSIVE",
U2139="Coupure ENEO &amp; Baisse de tension","PASSIVE",
U2139="Defaut GE &amp; POWER Cabinet","PASSIVE",
U2139="Sharing","PASSIVE",
U2139="Sites strategiques &amp; DataCenter","PASSIVE",
U2139="Exclu","Exclu",
U2139="SAT","ACTIVE",
U2139="SPARE-ISSUE","SPARE-ISSUE",
U2139="Fiber CAmtel","ACTIVE",
U2139="Fiber AOF","ACTIVE",
U2139="Projet OCM (HUAWEI)","PLANNED WORKS",
U2139="Projet OCM (NOKIA)","PLANNED WORKS",
U2139="ACCESS-ISSUE","ACCESS-ISSUE",
U2139="Projet OCM (ZTE, NOKIA, autres projets)","PLANNED WORKS",
U2139="No root CAuse","No root cause",
U2139="ODU HS","ACTIVE",
U2139="IP &amp; VLAN","ACTIVE",
U2139="Warehouse HUAWEI","SPARE-ISSUE",
U2139="SPARE-HS","SPARE-ISSUE",
U2139="Power Telco","ACTIVE"
),"")</f>
        <v/>
      </c>
      <c r="W2139" s="51"/>
      <c r="X2139" s="51"/>
      <c r="Y2139" s="51"/>
      <c r="Z2139" s="51"/>
      <c r="AA2139" s="51"/>
      <c r="AB2139" s="34" t="s">
        <v>5420</v>
      </c>
      <c r="AC2139" s="34" t="str">
        <f>_xlfn.XLOOKUP(B2139,[4]ALL!$B:$B,[4]ALL!$N:$N,"")</f>
        <v/>
      </c>
      <c r="AD2139" s="34" t="s">
        <v>5420</v>
      </c>
      <c r="AE2139" s="34"/>
      <c r="AF2139" s="36" t="s">
        <v>5420</v>
      </c>
      <c r="AG2139" s="29"/>
      <c r="AH2139" s="35"/>
      <c r="AI2139" s="29"/>
      <c r="AJ2139" s="29" t="s">
        <v>5420</v>
      </c>
      <c r="AK2139" s="36" t="s">
        <v>5420</v>
      </c>
      <c r="AL2139" s="36" t="s">
        <v>5420</v>
      </c>
      <c r="AM2139" s="36" t="s">
        <v>5420</v>
      </c>
      <c r="AN2139" s="36" t="s">
        <v>5420</v>
      </c>
      <c r="AO2139" s="36" t="s">
        <v>5420</v>
      </c>
      <c r="AP2139" s="36" t="s">
        <v>5420</v>
      </c>
      <c r="AQ2139" s="36" t="s">
        <v>5420</v>
      </c>
      <c r="AR2139" s="36" t="s">
        <v>5420</v>
      </c>
      <c r="AS2139" s="36" t="s">
        <v>5420</v>
      </c>
      <c r="AT2139" s="36" t="s">
        <v>5420</v>
      </c>
      <c r="AU2139" s="36" t="s">
        <v>5420</v>
      </c>
      <c r="AV2139" s="36" t="s">
        <v>5420</v>
      </c>
      <c r="AW2139" s="45"/>
      <c r="AX2139" s="45" t="s">
        <v>5420</v>
      </c>
      <c r="AY2139" s="45" t="s">
        <v>5420</v>
      </c>
      <c r="AZ2139" s="45" t="s">
        <v>5420</v>
      </c>
      <c r="BA2139" s="36" t="s">
        <v>5420</v>
      </c>
    </row>
    <row r="2140" spans="1:53" s="58" customFormat="1" ht="15.6" hidden="1" x14ac:dyDescent="0.3">
      <c r="A2140" s="27" t="s">
        <v>4264</v>
      </c>
      <c r="B2140" s="28" t="s">
        <v>4265</v>
      </c>
      <c r="C2140" s="29" t="str">
        <f>_xlfn.XLOOKUP(B2140,'[1]daily break down'!$D:$D,'[1]daily break down'!$E:$E,"")</f>
        <v>Yaounde</v>
      </c>
      <c r="D2140" s="27" t="s">
        <v>11</v>
      </c>
      <c r="E2140" s="27" t="s">
        <v>12</v>
      </c>
      <c r="F2140" s="29" t="s">
        <v>37</v>
      </c>
      <c r="G2140" s="27" t="s">
        <v>38</v>
      </c>
      <c r="H2140" s="30" t="str">
        <f>_xlfn.XLOOKUP(B2140,[2]CALCULATION!$B:$B,[2]CALCULATION!$H:$H,"")</f>
        <v>ZTE</v>
      </c>
      <c r="I2140" s="25">
        <v>0</v>
      </c>
      <c r="J2140" s="25">
        <v>0</v>
      </c>
      <c r="K2140" s="25">
        <v>0</v>
      </c>
      <c r="L2140" s="25">
        <v>0.70329064328987367</v>
      </c>
      <c r="M2140" s="25">
        <v>0</v>
      </c>
      <c r="N2140" s="25">
        <v>0</v>
      </c>
      <c r="O2140" s="25">
        <v>0</v>
      </c>
      <c r="P2140" s="25" t="s">
        <v>6366</v>
      </c>
      <c r="Q2140" s="31" t="s">
        <v>5364</v>
      </c>
      <c r="R2140" s="31"/>
      <c r="S2140" s="32" t="str" cm="1">
        <f t="array" ref="S2140">IFERROR(_xlfn.IFS(
U2140="MPR ISSUE","PDH",
U2140="BSS Hardware Issue","BSS",
U2140="Sites strategiques, MLL, Pylone, etc.","ENVTECH",
U2140="AKTIVCO DEFAUT GE &amp; POWER Cabinet","AKTIVCO",
U2140="AKTIVCO Coupure ENEO &amp; Baisse de tension","AKTIVCO GRID ONLY",
U2140="Coupure ENEO &amp; Baisse de tension","IHS GRID ONLY",
U2140="Defaut GE &amp; POWER Cabinet","IHS",
U2140="Sharing","Partners",
U2140="Sites strategiques &amp; DataCenter","SST &amp; DC",
U2140="Exclu","Exclu",
U2140="SAT","SAT",
U2140="SPARE-ISSUE","SPARE-ISSUE",
U2140="Fiber CAmtel","TRANS_FO_CAMTEL",
U2140="Fiber AOF","Fiber AOF",
U2140="Projet OCM (HUAWEI)","TRAVAUX-HUAWEI",
U2140="Projet OCM (NOKIA)","TRAVAUX-NOKIA",
U2140="ACCESS-ISSUE","ACCESS-ISSUE",
U2140="Projet OCM (ZTE, NOKIA, autres projets)","TRAVAUX OCM",
U2140="No root CAuse","No root cause",
U2140="ODU HS","PDH",
U2140="IP &amp; VLAN","PDH",
U2140="Warehouse HUAWEI","SPARE-ISSUE",
U2140="SPARE-HS","SPARE-ISSUE",
U2140="Power Telco","BSS"
),"")</f>
        <v/>
      </c>
      <c r="T2140" s="32" t="str" cm="1">
        <f t="array" ref="T2140">IFERROR(_xlfn.IFS(
U2140="MPR ISSUE","TX ISSUE",
U2140="BSS Hardware Issue","RAN ISSUE",
U2140="Sites strategiques, MLL, Pylone, etc.","ENVTECH",
U2140="AKTIVCO DEFAUT GE &amp; POWER Cabinet","POWER ISSUE",
U2140="AKTIVCO Coupure ENEO &amp; Baisse de tension","POWER ISSUE",
U2140="Coupure ENEO &amp; Baisse de tension","POWER ISSUE",
U2140="Defaut GE &amp; POWER Cabinet","POWER ISSUE",
U2140="Sharing","POWER ISSUE",
U2140="Sites strategiques &amp; DataCenter","POWER ISSUE",
U2140="Exclu","Exclu",
U2140="SAT","TX ISSUE",
U2140="SPARE-ISSUE","SPARE-ISSUE",
U2140="Fiber CAmtel","TX ISSUE",
U2140="Fiber AOF","TX ISSUE",
U2140="Projet OCM (HUAWEI)","TRAVAUX-HUAWEI",
U2140="Projet OCM (NOKIA)","TRAVAUX -NOKIA",
U2140="ACCESS-ISSUE","ACCESS-ISSUE",
U2140="Projet OCM (ZTE, NOKIA, autres projets)","TRAVAUX OCM",
U2140="No root CAuse","No root cause",
U2140="ODU HS","TX ISSUE",
U2140="IP &amp; VLAN","TX ISSUE",
U2140="Warehouse HUAWEI","SPARE-ISSUE",
U2140="SPARE-HS","SPARE-ISSUE",
U2140="Power Telco","RAN ISSUE"
),"")</f>
        <v/>
      </c>
      <c r="U2140" s="33"/>
      <c r="V2140" s="32" t="str" cm="1">
        <f t="array" ref="V2140">IFERROR(_xlfn.IFS(
U2140="MPR ISSUE","ACTIVE",
U2140="BSS Hardware Issue","ACTIVE",
U2140="Sites strategiques, MLL, Pylone, etc.","PASSIVE",
U2140="AKTIVCO DEFAUT GE &amp; POWER Cabinet","PASSIVE",
U2140="AKTIVCO Coupure ENEO &amp; Baisse de tension","PASSIVE",
U2140="Coupure ENEO &amp; Baisse de tension","PASSIVE",
U2140="Defaut GE &amp; POWER Cabinet","PASSIVE",
U2140="Sharing","PASSIVE",
U2140="Sites strategiques &amp; DataCenter","PASSIVE",
U2140="Exclu","Exclu",
U2140="SAT","ACTIVE",
U2140="SPARE-ISSUE","SPARE-ISSUE",
U2140="Fiber CAmtel","ACTIVE",
U2140="Fiber AOF","ACTIVE",
U2140="Projet OCM (HUAWEI)","PLANNED WORKS",
U2140="Projet OCM (NOKIA)","PLANNED WORKS",
U2140="ACCESS-ISSUE","ACCESS-ISSUE",
U2140="Projet OCM (ZTE, NOKIA, autres projets)","PLANNED WORKS",
U2140="No root CAuse","No root cause",
U2140="ODU HS","ACTIVE",
U2140="IP &amp; VLAN","ACTIVE",
U2140="Warehouse HUAWEI","SPARE-ISSUE",
U2140="SPARE-HS","SPARE-ISSUE",
U2140="Power Telco","ACTIVE"
),"")</f>
        <v/>
      </c>
      <c r="W2140" s="51"/>
      <c r="X2140" s="51"/>
      <c r="Y2140" s="51"/>
      <c r="Z2140" s="51"/>
      <c r="AA2140" s="51"/>
      <c r="AB2140" s="34" t="s">
        <v>5420</v>
      </c>
      <c r="AC2140" s="34" t="str">
        <f>_xlfn.XLOOKUP(B2140,[4]ALL!$B:$B,[4]ALL!$N:$N,"")</f>
        <v/>
      </c>
      <c r="AD2140" s="34" t="s">
        <v>5420</v>
      </c>
      <c r="AE2140" s="34"/>
      <c r="AF2140" s="36" t="s">
        <v>5420</v>
      </c>
      <c r="AG2140" s="29"/>
      <c r="AH2140" s="35"/>
      <c r="AI2140" s="29"/>
      <c r="AJ2140" s="29" t="s">
        <v>5420</v>
      </c>
      <c r="AK2140" s="36" t="s">
        <v>5420</v>
      </c>
      <c r="AL2140" s="36" t="s">
        <v>5420</v>
      </c>
      <c r="AM2140" s="36" t="s">
        <v>5420</v>
      </c>
      <c r="AN2140" s="36" t="s">
        <v>5420</v>
      </c>
      <c r="AO2140" s="36" t="s">
        <v>5420</v>
      </c>
      <c r="AP2140" s="36" t="s">
        <v>5420</v>
      </c>
      <c r="AQ2140" s="36" t="s">
        <v>5420</v>
      </c>
      <c r="AR2140" s="36" t="s">
        <v>5420</v>
      </c>
      <c r="AS2140" s="36" t="s">
        <v>5420</v>
      </c>
      <c r="AT2140" s="36" t="s">
        <v>5420</v>
      </c>
      <c r="AU2140" s="36" t="s">
        <v>5420</v>
      </c>
      <c r="AV2140" s="36" t="s">
        <v>5420</v>
      </c>
      <c r="AW2140" s="45"/>
      <c r="AX2140" s="45" t="s">
        <v>5420</v>
      </c>
      <c r="AY2140" s="45" t="s">
        <v>5420</v>
      </c>
      <c r="AZ2140" s="45" t="s">
        <v>5420</v>
      </c>
      <c r="BA2140" s="36" t="s">
        <v>5420</v>
      </c>
    </row>
    <row r="2141" spans="1:53" s="58" customFormat="1" ht="15.6" hidden="1" x14ac:dyDescent="0.3">
      <c r="A2141" s="27" t="s">
        <v>4268</v>
      </c>
      <c r="B2141" s="28" t="s">
        <v>4269</v>
      </c>
      <c r="C2141" s="29" t="str">
        <f>_xlfn.XLOOKUP(B2141,'[1]daily break down'!$D:$D,'[1]daily break down'!$E:$E,"")</f>
        <v>CENTRE</v>
      </c>
      <c r="D2141" s="27" t="s">
        <v>11</v>
      </c>
      <c r="E2141" s="27" t="s">
        <v>96</v>
      </c>
      <c r="F2141" s="29" t="s">
        <v>226</v>
      </c>
      <c r="G2141" s="27" t="s">
        <v>4270</v>
      </c>
      <c r="H2141" s="30" t="str">
        <f>_xlfn.XLOOKUP(B2141,[2]CALCULATION!$B:$B,[2]CALCULATION!$H:$H,"")</f>
        <v>ZTE</v>
      </c>
      <c r="I2141" s="25">
        <v>0</v>
      </c>
      <c r="J2141" s="25">
        <v>0</v>
      </c>
      <c r="K2141" s="25">
        <v>0</v>
      </c>
      <c r="L2141" s="25">
        <v>0</v>
      </c>
      <c r="M2141" s="25">
        <v>0</v>
      </c>
      <c r="N2141" s="25">
        <v>0</v>
      </c>
      <c r="O2141" s="25">
        <v>0</v>
      </c>
      <c r="P2141" s="25" t="s">
        <v>6366</v>
      </c>
      <c r="Q2141" s="31" t="s">
        <v>5364</v>
      </c>
      <c r="R2141" s="31"/>
      <c r="S2141" s="32" t="str" cm="1">
        <f t="array" ref="S2141">IFERROR(_xlfn.IFS(
U2141="MPR ISSUE","PDH",
U2141="BSS Hardware Issue","BSS",
U2141="Sites strategiques, MLL, Pylone, etc.","ENVTECH",
U2141="AKTIVCO DEFAUT GE &amp; POWER Cabinet","AKTIVCO",
U2141="AKTIVCO Coupure ENEO &amp; Baisse de tension","AKTIVCO GRID ONLY",
U2141="Coupure ENEO &amp; Baisse de tension","IHS GRID ONLY",
U2141="Defaut GE &amp; POWER Cabinet","IHS",
U2141="Sharing","Partners",
U2141="Sites strategiques &amp; DataCenter","SST &amp; DC",
U2141="Exclu","Exclu",
U2141="SAT","SAT",
U2141="SPARE-ISSUE","SPARE-ISSUE",
U2141="Fiber CAmtel","TRANS_FO_CAMTEL",
U2141="Fiber AOF","Fiber AOF",
U2141="Projet OCM (HUAWEI)","TRAVAUX-HUAWEI",
U2141="Projet OCM (NOKIA)","TRAVAUX-NOKIA",
U2141="ACCESS-ISSUE","ACCESS-ISSUE",
U2141="Projet OCM (ZTE, NOKIA, autres projets)","TRAVAUX OCM",
U2141="No root CAuse","No root cause",
U2141="ODU HS","PDH",
U2141="IP &amp; VLAN","PDH",
U2141="Warehouse HUAWEI","SPARE-ISSUE",
U2141="SPARE-HS","SPARE-ISSUE",
U2141="Power Telco","BSS"
),"")</f>
        <v/>
      </c>
      <c r="T2141" s="32" t="str" cm="1">
        <f t="array" ref="T2141">IFERROR(_xlfn.IFS(
U2141="MPR ISSUE","TX ISSUE",
U2141="BSS Hardware Issue","RAN ISSUE",
U2141="Sites strategiques, MLL, Pylone, etc.","ENVTECH",
U2141="AKTIVCO DEFAUT GE &amp; POWER Cabinet","POWER ISSUE",
U2141="AKTIVCO Coupure ENEO &amp; Baisse de tension","POWER ISSUE",
U2141="Coupure ENEO &amp; Baisse de tension","POWER ISSUE",
U2141="Defaut GE &amp; POWER Cabinet","POWER ISSUE",
U2141="Sharing","POWER ISSUE",
U2141="Sites strategiques &amp; DataCenter","POWER ISSUE",
U2141="Exclu","Exclu",
U2141="SAT","TX ISSUE",
U2141="SPARE-ISSUE","SPARE-ISSUE",
U2141="Fiber CAmtel","TX ISSUE",
U2141="Fiber AOF","TX ISSUE",
U2141="Projet OCM (HUAWEI)","TRAVAUX-HUAWEI",
U2141="Projet OCM (NOKIA)","TRAVAUX -NOKIA",
U2141="ACCESS-ISSUE","ACCESS-ISSUE",
U2141="Projet OCM (ZTE, NOKIA, autres projets)","TRAVAUX OCM",
U2141="No root CAuse","No root cause",
U2141="ODU HS","TX ISSUE",
U2141="IP &amp; VLAN","TX ISSUE",
U2141="Warehouse HUAWEI","SPARE-ISSUE",
U2141="SPARE-HS","SPARE-ISSUE",
U2141="Power Telco","RAN ISSUE"
),"")</f>
        <v/>
      </c>
      <c r="U2141" s="33"/>
      <c r="V2141" s="32" t="str" cm="1">
        <f t="array" ref="V2141">IFERROR(_xlfn.IFS(
U2141="MPR ISSUE","ACTIVE",
U2141="BSS Hardware Issue","ACTIVE",
U2141="Sites strategiques, MLL, Pylone, etc.","PASSIVE",
U2141="AKTIVCO DEFAUT GE &amp; POWER Cabinet","PASSIVE",
U2141="AKTIVCO Coupure ENEO &amp; Baisse de tension","PASSIVE",
U2141="Coupure ENEO &amp; Baisse de tension","PASSIVE",
U2141="Defaut GE &amp; POWER Cabinet","PASSIVE",
U2141="Sharing","PASSIVE",
U2141="Sites strategiques &amp; DataCenter","PASSIVE",
U2141="Exclu","Exclu",
U2141="SAT","ACTIVE",
U2141="SPARE-ISSUE","SPARE-ISSUE",
U2141="Fiber CAmtel","ACTIVE",
U2141="Fiber AOF","ACTIVE",
U2141="Projet OCM (HUAWEI)","PLANNED WORKS",
U2141="Projet OCM (NOKIA)","PLANNED WORKS",
U2141="ACCESS-ISSUE","ACCESS-ISSUE",
U2141="Projet OCM (ZTE, NOKIA, autres projets)","PLANNED WORKS",
U2141="No root CAuse","No root cause",
U2141="ODU HS","ACTIVE",
U2141="IP &amp; VLAN","ACTIVE",
U2141="Warehouse HUAWEI","SPARE-ISSUE",
U2141="SPARE-HS","SPARE-ISSUE",
U2141="Power Telco","ACTIVE"
),"")</f>
        <v/>
      </c>
      <c r="W2141" s="51"/>
      <c r="X2141" s="51"/>
      <c r="Y2141" s="51"/>
      <c r="Z2141" s="51"/>
      <c r="AA2141" s="51"/>
      <c r="AB2141" s="34" t="s">
        <v>5420</v>
      </c>
      <c r="AC2141" s="34" t="str">
        <f>_xlfn.XLOOKUP(B2141,[4]ALL!$B:$B,[4]ALL!$N:$N,"")</f>
        <v/>
      </c>
      <c r="AD2141" s="34" t="s">
        <v>5420</v>
      </c>
      <c r="AE2141" s="34"/>
      <c r="AF2141" s="36" t="s">
        <v>5420</v>
      </c>
      <c r="AG2141" s="29"/>
      <c r="AH2141" s="35"/>
      <c r="AI2141" s="29"/>
      <c r="AJ2141" s="29" t="s">
        <v>5420</v>
      </c>
      <c r="AK2141" s="36" t="s">
        <v>5420</v>
      </c>
      <c r="AL2141" s="36" t="s">
        <v>5420</v>
      </c>
      <c r="AM2141" s="36" t="s">
        <v>5420</v>
      </c>
      <c r="AN2141" s="36" t="s">
        <v>5420</v>
      </c>
      <c r="AO2141" s="36" t="s">
        <v>5420</v>
      </c>
      <c r="AP2141" s="36" t="s">
        <v>5420</v>
      </c>
      <c r="AQ2141" s="36" t="s">
        <v>5420</v>
      </c>
      <c r="AR2141" s="36" t="s">
        <v>5420</v>
      </c>
      <c r="AS2141" s="36" t="s">
        <v>5420</v>
      </c>
      <c r="AT2141" s="36" t="s">
        <v>5420</v>
      </c>
      <c r="AU2141" s="36" t="s">
        <v>5420</v>
      </c>
      <c r="AV2141" s="36" t="s">
        <v>5420</v>
      </c>
      <c r="AW2141" s="45"/>
      <c r="AX2141" s="45" t="s">
        <v>5420</v>
      </c>
      <c r="AY2141" s="45" t="s">
        <v>5420</v>
      </c>
      <c r="AZ2141" s="45" t="s">
        <v>5420</v>
      </c>
      <c r="BA2141" s="36" t="s">
        <v>5420</v>
      </c>
    </row>
    <row r="2142" spans="1:53" s="58" customFormat="1" ht="15.6" hidden="1" x14ac:dyDescent="0.3">
      <c r="A2142" s="27" t="s">
        <v>4271</v>
      </c>
      <c r="B2142" s="28" t="s">
        <v>4272</v>
      </c>
      <c r="C2142" s="29" t="str">
        <f>_xlfn.XLOOKUP(B2142,'[1]daily break down'!$D:$D,'[1]daily break down'!$E:$E,"")</f>
        <v>ADAMAOUA</v>
      </c>
      <c r="D2142" s="27" t="s">
        <v>11</v>
      </c>
      <c r="E2142" s="27" t="s">
        <v>12</v>
      </c>
      <c r="F2142" s="29" t="s">
        <v>90</v>
      </c>
      <c r="G2142" s="27" t="s">
        <v>4249</v>
      </c>
      <c r="H2142" s="37" t="str">
        <f>_xlfn.XLOOKUP(B2142,[2]CALCULATION!$B:$B,[2]CALCULATION!$H:$H,"")</f>
        <v>HUAWEI</v>
      </c>
      <c r="I2142" s="25">
        <v>0</v>
      </c>
      <c r="J2142" s="25">
        <v>0</v>
      </c>
      <c r="K2142" s="25">
        <v>0</v>
      </c>
      <c r="L2142" s="25">
        <v>9.6309422913937893E-3</v>
      </c>
      <c r="M2142" s="25">
        <v>2.140209398087509E-2</v>
      </c>
      <c r="N2142" s="25">
        <v>0</v>
      </c>
      <c r="O2142" s="25">
        <v>0</v>
      </c>
      <c r="P2142" s="25" t="s">
        <v>6366</v>
      </c>
      <c r="Q2142" s="31" t="s">
        <v>5364</v>
      </c>
      <c r="R2142" s="31"/>
      <c r="S2142" s="32" t="str" cm="1">
        <f t="array" ref="S2142">IFERROR(_xlfn.IFS(
U2142="MPR ISSUE","PDH",
U2142="BSS Hardware Issue","BSS",
U2142="Sites strategiques, MLL, Pylone, etc.","ENVTECH",
U2142="AKTIVCO DEFAUT GE &amp; POWER Cabinet","AKTIVCO",
U2142="AKTIVCO Coupure ENEO &amp; Baisse de tension","AKTIVCO GRID ONLY",
U2142="Coupure ENEO &amp; Baisse de tension","IHS GRID ONLY",
U2142="Defaut GE &amp; POWER Cabinet","IHS",
U2142="Sharing","Partners",
U2142="Sites strategiques &amp; DataCenter","SST &amp; DC",
U2142="Exclu","Exclu",
U2142="SAT","SAT",
U2142="SPARE-ISSUE","SPARE-ISSUE",
U2142="Fiber CAmtel","TRANS_FO_CAMTEL",
U2142="Fiber AOF","Fiber AOF",
U2142="Projet OCM (HUAWEI)","TRAVAUX-HUAWEI",
U2142="Projet OCM (NOKIA)","TRAVAUX-NOKIA",
U2142="ACCESS-ISSUE","ACCESS-ISSUE",
U2142="Projet OCM (ZTE, NOKIA, autres projets)","TRAVAUX OCM",
U2142="No root CAuse","No root cause",
U2142="ODU HS","PDH",
U2142="IP &amp; VLAN","PDH",
U2142="Warehouse HUAWEI","SPARE-ISSUE",
U2142="SPARE-HS","SPARE-ISSUE",
U2142="Power Telco","BSS"
),"")</f>
        <v/>
      </c>
      <c r="T2142" s="32" t="str" cm="1">
        <f t="array" ref="T2142">IFERROR(_xlfn.IFS(
U2142="MPR ISSUE","TX ISSUE",
U2142="BSS Hardware Issue","RAN ISSUE",
U2142="Sites strategiques, MLL, Pylone, etc.","ENVTECH",
U2142="AKTIVCO DEFAUT GE &amp; POWER Cabinet","POWER ISSUE",
U2142="AKTIVCO Coupure ENEO &amp; Baisse de tension","POWER ISSUE",
U2142="Coupure ENEO &amp; Baisse de tension","POWER ISSUE",
U2142="Defaut GE &amp; POWER Cabinet","POWER ISSUE",
U2142="Sharing","POWER ISSUE",
U2142="Sites strategiques &amp; DataCenter","POWER ISSUE",
U2142="Exclu","Exclu",
U2142="SAT","TX ISSUE",
U2142="SPARE-ISSUE","SPARE-ISSUE",
U2142="Fiber CAmtel","TX ISSUE",
U2142="Fiber AOF","TX ISSUE",
U2142="Projet OCM (HUAWEI)","TRAVAUX-HUAWEI",
U2142="Projet OCM (NOKIA)","TRAVAUX -NOKIA",
U2142="ACCESS-ISSUE","ACCESS-ISSUE",
U2142="Projet OCM (ZTE, NOKIA, autres projets)","TRAVAUX OCM",
U2142="No root CAuse","No root cause",
U2142="ODU HS","TX ISSUE",
U2142="IP &amp; VLAN","TX ISSUE",
U2142="Warehouse HUAWEI","SPARE-ISSUE",
U2142="SPARE-HS","SPARE-ISSUE",
U2142="Power Telco","RAN ISSUE"
),"")</f>
        <v/>
      </c>
      <c r="U2142" s="33"/>
      <c r="V2142" s="32" t="str" cm="1">
        <f t="array" ref="V2142">IFERROR(_xlfn.IFS(
U2142="MPR ISSUE","ACTIVE",
U2142="BSS Hardware Issue","ACTIVE",
U2142="Sites strategiques, MLL, Pylone, etc.","PASSIVE",
U2142="AKTIVCO DEFAUT GE &amp; POWER Cabinet","PASSIVE",
U2142="AKTIVCO Coupure ENEO &amp; Baisse de tension","PASSIVE",
U2142="Coupure ENEO &amp; Baisse de tension","PASSIVE",
U2142="Defaut GE &amp; POWER Cabinet","PASSIVE",
U2142="Sharing","PASSIVE",
U2142="Sites strategiques &amp; DataCenter","PASSIVE",
U2142="Exclu","Exclu",
U2142="SAT","ACTIVE",
U2142="SPARE-ISSUE","SPARE-ISSUE",
U2142="Fiber CAmtel","ACTIVE",
U2142="Fiber AOF","ACTIVE",
U2142="Projet OCM (HUAWEI)","PLANNED WORKS",
U2142="Projet OCM (NOKIA)","PLANNED WORKS",
U2142="ACCESS-ISSUE","ACCESS-ISSUE",
U2142="Projet OCM (ZTE, NOKIA, autres projets)","PLANNED WORKS",
U2142="No root CAuse","No root cause",
U2142="ODU HS","ACTIVE",
U2142="IP &amp; VLAN","ACTIVE",
U2142="Warehouse HUAWEI","SPARE-ISSUE",
U2142="SPARE-HS","SPARE-ISSUE",
U2142="Power Telco","ACTIVE"
),"")</f>
        <v/>
      </c>
      <c r="W2142" s="51"/>
      <c r="X2142" s="51"/>
      <c r="Y2142" s="51"/>
      <c r="Z2142" s="51"/>
      <c r="AA2142" s="51"/>
      <c r="AB2142" s="34" t="s">
        <v>5420</v>
      </c>
      <c r="AC2142" s="34" t="str">
        <f>_xlfn.XLOOKUP(B2142,[4]ALL!$B:$B,[4]ALL!$N:$N,"")</f>
        <v/>
      </c>
      <c r="AD2142" s="34" t="s">
        <v>5420</v>
      </c>
      <c r="AE2142" s="34"/>
      <c r="AF2142" s="36" t="s">
        <v>5420</v>
      </c>
      <c r="AG2142" s="29"/>
      <c r="AH2142" s="35"/>
      <c r="AI2142" s="29"/>
      <c r="AJ2142" s="29" t="s">
        <v>5420</v>
      </c>
      <c r="AK2142" s="36" t="s">
        <v>5420</v>
      </c>
      <c r="AL2142" s="36" t="s">
        <v>5420</v>
      </c>
      <c r="AM2142" s="36" t="s">
        <v>5420</v>
      </c>
      <c r="AN2142" s="36" t="s">
        <v>5420</v>
      </c>
      <c r="AO2142" s="36" t="s">
        <v>5420</v>
      </c>
      <c r="AP2142" s="36" t="s">
        <v>5420</v>
      </c>
      <c r="AQ2142" s="36" t="s">
        <v>5420</v>
      </c>
      <c r="AR2142" s="36" t="s">
        <v>5420</v>
      </c>
      <c r="AS2142" s="36" t="s">
        <v>5420</v>
      </c>
      <c r="AT2142" s="36" t="s">
        <v>5420</v>
      </c>
      <c r="AU2142" s="36" t="s">
        <v>5420</v>
      </c>
      <c r="AV2142" s="36" t="s">
        <v>5420</v>
      </c>
      <c r="AW2142" s="45"/>
      <c r="AX2142" s="45" t="s">
        <v>5420</v>
      </c>
      <c r="AY2142" s="45" t="s">
        <v>5420</v>
      </c>
      <c r="AZ2142" s="45" t="s">
        <v>5420</v>
      </c>
      <c r="BA2142" s="36" t="s">
        <v>5420</v>
      </c>
    </row>
    <row r="2143" spans="1:53" s="58" customFormat="1" ht="15.6" hidden="1" x14ac:dyDescent="0.3">
      <c r="A2143" s="27" t="s">
        <v>4274</v>
      </c>
      <c r="B2143" s="28" t="s">
        <v>4275</v>
      </c>
      <c r="C2143" s="29" t="str">
        <f>_xlfn.XLOOKUP(B2143,'[1]daily break down'!$D:$D,'[1]daily break down'!$E:$E,"")</f>
        <v>NORD-OUEST</v>
      </c>
      <c r="D2143" s="27" t="s">
        <v>11</v>
      </c>
      <c r="E2143" s="27" t="s">
        <v>12</v>
      </c>
      <c r="F2143" s="29" t="s">
        <v>102</v>
      </c>
      <c r="G2143" s="27" t="s">
        <v>4276</v>
      </c>
      <c r="H2143" s="37" t="str">
        <f>_xlfn.XLOOKUP(B2143,[2]CALCULATION!$B:$B,[2]CALCULATION!$H:$H,"")</f>
        <v>HUAWEI</v>
      </c>
      <c r="I2143" s="25">
        <v>0</v>
      </c>
      <c r="J2143" s="25">
        <v>0</v>
      </c>
      <c r="K2143" s="25">
        <v>0</v>
      </c>
      <c r="L2143" s="25">
        <v>0</v>
      </c>
      <c r="M2143" s="25">
        <v>0</v>
      </c>
      <c r="N2143" s="25">
        <v>0</v>
      </c>
      <c r="O2143" s="25">
        <v>0</v>
      </c>
      <c r="P2143" s="25" t="s">
        <v>6366</v>
      </c>
      <c r="Q2143" s="31" t="s">
        <v>5364</v>
      </c>
      <c r="R2143" s="31"/>
      <c r="S2143" s="32" t="str" cm="1">
        <f t="array" ref="S2143">IFERROR(_xlfn.IFS(
U2143="MPR ISSUE","PDH",
U2143="BSS Hardware Issue","BSS",
U2143="Sites strategiques, MLL, Pylone, etc.","ENVTECH",
U2143="AKTIVCO DEFAUT GE &amp; POWER Cabinet","AKTIVCO",
U2143="AKTIVCO Coupure ENEO &amp; Baisse de tension","AKTIVCO GRID ONLY",
U2143="Coupure ENEO &amp; Baisse de tension","IHS GRID ONLY",
U2143="Defaut GE &amp; POWER Cabinet","IHS",
U2143="Sharing","Partners",
U2143="Sites strategiques &amp; DataCenter","SST &amp; DC",
U2143="Exclu","Exclu",
U2143="SAT","SAT",
U2143="SPARE-ISSUE","SPARE-ISSUE",
U2143="Fiber CAmtel","TRANS_FO_CAMTEL",
U2143="Fiber AOF","Fiber AOF",
U2143="Projet OCM (HUAWEI)","TRAVAUX-HUAWEI",
U2143="Projet OCM (NOKIA)","TRAVAUX-NOKIA",
U2143="ACCESS-ISSUE","ACCESS-ISSUE",
U2143="Projet OCM (ZTE, NOKIA, autres projets)","TRAVAUX OCM",
U2143="No root CAuse","No root cause",
U2143="ODU HS","PDH",
U2143="IP &amp; VLAN","PDH",
U2143="Warehouse HUAWEI","SPARE-ISSUE",
U2143="SPARE-HS","SPARE-ISSUE",
U2143="Power Telco","BSS"
),"")</f>
        <v/>
      </c>
      <c r="T2143" s="32" t="str" cm="1">
        <f t="array" ref="T2143">IFERROR(_xlfn.IFS(
U2143="MPR ISSUE","TX ISSUE",
U2143="BSS Hardware Issue","RAN ISSUE",
U2143="Sites strategiques, MLL, Pylone, etc.","ENVTECH",
U2143="AKTIVCO DEFAUT GE &amp; POWER Cabinet","POWER ISSUE",
U2143="AKTIVCO Coupure ENEO &amp; Baisse de tension","POWER ISSUE",
U2143="Coupure ENEO &amp; Baisse de tension","POWER ISSUE",
U2143="Defaut GE &amp; POWER Cabinet","POWER ISSUE",
U2143="Sharing","POWER ISSUE",
U2143="Sites strategiques &amp; DataCenter","POWER ISSUE",
U2143="Exclu","Exclu",
U2143="SAT","TX ISSUE",
U2143="SPARE-ISSUE","SPARE-ISSUE",
U2143="Fiber CAmtel","TX ISSUE",
U2143="Fiber AOF","TX ISSUE",
U2143="Projet OCM (HUAWEI)","TRAVAUX-HUAWEI",
U2143="Projet OCM (NOKIA)","TRAVAUX -NOKIA",
U2143="ACCESS-ISSUE","ACCESS-ISSUE",
U2143="Projet OCM (ZTE, NOKIA, autres projets)","TRAVAUX OCM",
U2143="No root CAuse","No root cause",
U2143="ODU HS","TX ISSUE",
U2143="IP &amp; VLAN","TX ISSUE",
U2143="Warehouse HUAWEI","SPARE-ISSUE",
U2143="SPARE-HS","SPARE-ISSUE",
U2143="Power Telco","RAN ISSUE"
),"")</f>
        <v/>
      </c>
      <c r="U2143" s="33"/>
      <c r="V2143" s="32" t="str" cm="1">
        <f t="array" ref="V2143">IFERROR(_xlfn.IFS(
U2143="MPR ISSUE","ACTIVE",
U2143="BSS Hardware Issue","ACTIVE",
U2143="Sites strategiques, MLL, Pylone, etc.","PASSIVE",
U2143="AKTIVCO DEFAUT GE &amp; POWER Cabinet","PASSIVE",
U2143="AKTIVCO Coupure ENEO &amp; Baisse de tension","PASSIVE",
U2143="Coupure ENEO &amp; Baisse de tension","PASSIVE",
U2143="Defaut GE &amp; POWER Cabinet","PASSIVE",
U2143="Sharing","PASSIVE",
U2143="Sites strategiques &amp; DataCenter","PASSIVE",
U2143="Exclu","Exclu",
U2143="SAT","ACTIVE",
U2143="SPARE-ISSUE","SPARE-ISSUE",
U2143="Fiber CAmtel","ACTIVE",
U2143="Fiber AOF","ACTIVE",
U2143="Projet OCM (HUAWEI)","PLANNED WORKS",
U2143="Projet OCM (NOKIA)","PLANNED WORKS",
U2143="ACCESS-ISSUE","ACCESS-ISSUE",
U2143="Projet OCM (ZTE, NOKIA, autres projets)","PLANNED WORKS",
U2143="No root CAuse","No root cause",
U2143="ODU HS","ACTIVE",
U2143="IP &amp; VLAN","ACTIVE",
U2143="Warehouse HUAWEI","SPARE-ISSUE",
U2143="SPARE-HS","SPARE-ISSUE",
U2143="Power Telco","ACTIVE"
),"")</f>
        <v/>
      </c>
      <c r="W2143" s="51"/>
      <c r="X2143" s="51"/>
      <c r="Y2143" s="51"/>
      <c r="Z2143" s="51"/>
      <c r="AA2143" s="51"/>
      <c r="AB2143" s="34" t="s">
        <v>5420</v>
      </c>
      <c r="AC2143" s="34" t="str">
        <f>_xlfn.XLOOKUP(B2143,[4]ALL!$B:$B,[4]ALL!$N:$N,"")</f>
        <v/>
      </c>
      <c r="AD2143" s="34" t="s">
        <v>5420</v>
      </c>
      <c r="AE2143" s="34"/>
      <c r="AF2143" s="36" t="s">
        <v>5420</v>
      </c>
      <c r="AG2143" s="29"/>
      <c r="AH2143" s="35"/>
      <c r="AI2143" s="29"/>
      <c r="AJ2143" s="29" t="s">
        <v>5420</v>
      </c>
      <c r="AK2143" s="36" t="s">
        <v>5420</v>
      </c>
      <c r="AL2143" s="36" t="s">
        <v>5420</v>
      </c>
      <c r="AM2143" s="36" t="s">
        <v>5420</v>
      </c>
      <c r="AN2143" s="36" t="s">
        <v>5420</v>
      </c>
      <c r="AO2143" s="36" t="s">
        <v>5420</v>
      </c>
      <c r="AP2143" s="36" t="s">
        <v>5420</v>
      </c>
      <c r="AQ2143" s="36" t="s">
        <v>5420</v>
      </c>
      <c r="AR2143" s="36" t="s">
        <v>5420</v>
      </c>
      <c r="AS2143" s="36" t="s">
        <v>5420</v>
      </c>
      <c r="AT2143" s="36" t="s">
        <v>5420</v>
      </c>
      <c r="AU2143" s="36" t="s">
        <v>5420</v>
      </c>
      <c r="AV2143" s="36" t="s">
        <v>5420</v>
      </c>
      <c r="AW2143" s="45"/>
      <c r="AX2143" s="45" t="s">
        <v>5420</v>
      </c>
      <c r="AY2143" s="45" t="s">
        <v>5420</v>
      </c>
      <c r="AZ2143" s="45" t="s">
        <v>5420</v>
      </c>
      <c r="BA2143" s="36" t="s">
        <v>5420</v>
      </c>
    </row>
    <row r="2144" spans="1:53" s="58" customFormat="1" ht="15.6" hidden="1" x14ac:dyDescent="0.3">
      <c r="A2144" s="27" t="s">
        <v>4279</v>
      </c>
      <c r="B2144" s="28" t="s">
        <v>4280</v>
      </c>
      <c r="C2144" s="29" t="str">
        <f>_xlfn.XLOOKUP(B2144,'[1]daily break down'!$D:$D,'[1]daily break down'!$E:$E,"")</f>
        <v>ADAMAOUA</v>
      </c>
      <c r="D2144" s="27" t="s">
        <v>11</v>
      </c>
      <c r="E2144" s="27" t="s">
        <v>12</v>
      </c>
      <c r="F2144" s="29" t="s">
        <v>90</v>
      </c>
      <c r="G2144" s="27" t="s">
        <v>4249</v>
      </c>
      <c r="H2144" s="37" t="str">
        <f>_xlfn.XLOOKUP(B2144,[2]CALCULATION!$B:$B,[2]CALCULATION!$H:$H,"")</f>
        <v>HUAWEI</v>
      </c>
      <c r="I2144" s="25">
        <v>0</v>
      </c>
      <c r="J2144" s="25">
        <v>0</v>
      </c>
      <c r="K2144" s="25">
        <v>0</v>
      </c>
      <c r="L2144" s="25">
        <v>9.809293074567748E-3</v>
      </c>
      <c r="M2144" s="25">
        <v>2.2632714384775408E-2</v>
      </c>
      <c r="N2144" s="25">
        <v>0</v>
      </c>
      <c r="O2144" s="25">
        <v>0</v>
      </c>
      <c r="P2144" s="25" t="s">
        <v>6366</v>
      </c>
      <c r="Q2144" s="31" t="s">
        <v>5364</v>
      </c>
      <c r="R2144" s="31"/>
      <c r="S2144" s="32" t="str" cm="1">
        <f t="array" ref="S2144">IFERROR(_xlfn.IFS(
U2144="MPR ISSUE","PDH",
U2144="BSS Hardware Issue","BSS",
U2144="Sites strategiques, MLL, Pylone, etc.","ENVTECH",
U2144="AKTIVCO DEFAUT GE &amp; POWER Cabinet","AKTIVCO",
U2144="AKTIVCO Coupure ENEO &amp; Baisse de tension","AKTIVCO GRID ONLY",
U2144="Coupure ENEO &amp; Baisse de tension","IHS GRID ONLY",
U2144="Defaut GE &amp; POWER Cabinet","IHS",
U2144="Sharing","Partners",
U2144="Sites strategiques &amp; DataCenter","SST &amp; DC",
U2144="Exclu","Exclu",
U2144="SAT","SAT",
U2144="SPARE-ISSUE","SPARE-ISSUE",
U2144="Fiber CAmtel","TRANS_FO_CAMTEL",
U2144="Fiber AOF","Fiber AOF",
U2144="Projet OCM (HUAWEI)","TRAVAUX-HUAWEI",
U2144="Projet OCM (NOKIA)","TRAVAUX-NOKIA",
U2144="ACCESS-ISSUE","ACCESS-ISSUE",
U2144="Projet OCM (ZTE, NOKIA, autres projets)","TRAVAUX OCM",
U2144="No root CAuse","No root cause",
U2144="ODU HS","PDH",
U2144="IP &amp; VLAN","PDH",
U2144="Warehouse HUAWEI","SPARE-ISSUE",
U2144="SPARE-HS","SPARE-ISSUE",
U2144="Power Telco","BSS"
),"")</f>
        <v/>
      </c>
      <c r="T2144" s="32" t="str" cm="1">
        <f t="array" ref="T2144">IFERROR(_xlfn.IFS(
U2144="MPR ISSUE","TX ISSUE",
U2144="BSS Hardware Issue","RAN ISSUE",
U2144="Sites strategiques, MLL, Pylone, etc.","ENVTECH",
U2144="AKTIVCO DEFAUT GE &amp; POWER Cabinet","POWER ISSUE",
U2144="AKTIVCO Coupure ENEO &amp; Baisse de tension","POWER ISSUE",
U2144="Coupure ENEO &amp; Baisse de tension","POWER ISSUE",
U2144="Defaut GE &amp; POWER Cabinet","POWER ISSUE",
U2144="Sharing","POWER ISSUE",
U2144="Sites strategiques &amp; DataCenter","POWER ISSUE",
U2144="Exclu","Exclu",
U2144="SAT","TX ISSUE",
U2144="SPARE-ISSUE","SPARE-ISSUE",
U2144="Fiber CAmtel","TX ISSUE",
U2144="Fiber AOF","TX ISSUE",
U2144="Projet OCM (HUAWEI)","TRAVAUX-HUAWEI",
U2144="Projet OCM (NOKIA)","TRAVAUX -NOKIA",
U2144="ACCESS-ISSUE","ACCESS-ISSUE",
U2144="Projet OCM (ZTE, NOKIA, autres projets)","TRAVAUX OCM",
U2144="No root CAuse","No root cause",
U2144="ODU HS","TX ISSUE",
U2144="IP &amp; VLAN","TX ISSUE",
U2144="Warehouse HUAWEI","SPARE-ISSUE",
U2144="SPARE-HS","SPARE-ISSUE",
U2144="Power Telco","RAN ISSUE"
),"")</f>
        <v/>
      </c>
      <c r="U2144" s="33"/>
      <c r="V2144" s="32" t="str" cm="1">
        <f t="array" ref="V2144">IFERROR(_xlfn.IFS(
U2144="MPR ISSUE","ACTIVE",
U2144="BSS Hardware Issue","ACTIVE",
U2144="Sites strategiques, MLL, Pylone, etc.","PASSIVE",
U2144="AKTIVCO DEFAUT GE &amp; POWER Cabinet","PASSIVE",
U2144="AKTIVCO Coupure ENEO &amp; Baisse de tension","PASSIVE",
U2144="Coupure ENEO &amp; Baisse de tension","PASSIVE",
U2144="Defaut GE &amp; POWER Cabinet","PASSIVE",
U2144="Sharing","PASSIVE",
U2144="Sites strategiques &amp; DataCenter","PASSIVE",
U2144="Exclu","Exclu",
U2144="SAT","ACTIVE",
U2144="SPARE-ISSUE","SPARE-ISSUE",
U2144="Fiber CAmtel","ACTIVE",
U2144="Fiber AOF","ACTIVE",
U2144="Projet OCM (HUAWEI)","PLANNED WORKS",
U2144="Projet OCM (NOKIA)","PLANNED WORKS",
U2144="ACCESS-ISSUE","ACCESS-ISSUE",
U2144="Projet OCM (ZTE, NOKIA, autres projets)","PLANNED WORKS",
U2144="No root CAuse","No root cause",
U2144="ODU HS","ACTIVE",
U2144="IP &amp; VLAN","ACTIVE",
U2144="Warehouse HUAWEI","SPARE-ISSUE",
U2144="SPARE-HS","SPARE-ISSUE",
U2144="Power Telco","ACTIVE"
),"")</f>
        <v/>
      </c>
      <c r="W2144" s="51"/>
      <c r="X2144" s="51"/>
      <c r="Y2144" s="51"/>
      <c r="Z2144" s="51"/>
      <c r="AA2144" s="51"/>
      <c r="AB2144" s="34" t="s">
        <v>5420</v>
      </c>
      <c r="AC2144" s="34" t="str">
        <f>_xlfn.XLOOKUP(B2144,[4]ALL!$B:$B,[4]ALL!$N:$N,"")</f>
        <v/>
      </c>
      <c r="AD2144" s="34" t="s">
        <v>5420</v>
      </c>
      <c r="AE2144" s="34"/>
      <c r="AF2144" s="36" t="s">
        <v>5420</v>
      </c>
      <c r="AG2144" s="29"/>
      <c r="AH2144" s="35"/>
      <c r="AI2144" s="29"/>
      <c r="AJ2144" s="29" t="s">
        <v>5420</v>
      </c>
      <c r="AK2144" s="36" t="s">
        <v>5420</v>
      </c>
      <c r="AL2144" s="36" t="s">
        <v>5420</v>
      </c>
      <c r="AM2144" s="36" t="s">
        <v>5420</v>
      </c>
      <c r="AN2144" s="36" t="s">
        <v>5420</v>
      </c>
      <c r="AO2144" s="36" t="s">
        <v>5420</v>
      </c>
      <c r="AP2144" s="36" t="s">
        <v>5420</v>
      </c>
      <c r="AQ2144" s="36" t="s">
        <v>5420</v>
      </c>
      <c r="AR2144" s="36" t="s">
        <v>5420</v>
      </c>
      <c r="AS2144" s="36" t="s">
        <v>5420</v>
      </c>
      <c r="AT2144" s="36" t="s">
        <v>5420</v>
      </c>
      <c r="AU2144" s="36" t="s">
        <v>5420</v>
      </c>
      <c r="AV2144" s="36" t="s">
        <v>5420</v>
      </c>
      <c r="AW2144" s="45"/>
      <c r="AX2144" s="45" t="s">
        <v>5420</v>
      </c>
      <c r="AY2144" s="45" t="s">
        <v>5420</v>
      </c>
      <c r="AZ2144" s="45" t="s">
        <v>5420</v>
      </c>
      <c r="BA2144" s="36" t="s">
        <v>5420</v>
      </c>
    </row>
    <row r="2145" spans="1:53" s="58" customFormat="1" ht="15.6" hidden="1" x14ac:dyDescent="0.3">
      <c r="A2145" s="27" t="s">
        <v>4071</v>
      </c>
      <c r="B2145" s="28" t="s">
        <v>4290</v>
      </c>
      <c r="C2145" s="29" t="str">
        <f>_xlfn.XLOOKUP(B2145,'[1]daily break down'!$D:$D,'[1]daily break down'!$E:$E,"")</f>
        <v>OUEST</v>
      </c>
      <c r="D2145" s="27" t="s">
        <v>11</v>
      </c>
      <c r="E2145" s="27" t="s">
        <v>12</v>
      </c>
      <c r="F2145" s="29" t="s">
        <v>102</v>
      </c>
      <c r="G2145" s="27" t="s">
        <v>4071</v>
      </c>
      <c r="H2145" s="37" t="str">
        <f>_xlfn.XLOOKUP(B2145,[2]CALCULATION!$B:$B,[2]CALCULATION!$H:$H,"")</f>
        <v>HUAWEI</v>
      </c>
      <c r="I2145" s="25">
        <v>0</v>
      </c>
      <c r="J2145" s="25">
        <v>0</v>
      </c>
      <c r="K2145" s="25">
        <v>0</v>
      </c>
      <c r="L2145" s="25">
        <v>0</v>
      </c>
      <c r="M2145" s="25">
        <v>0</v>
      </c>
      <c r="N2145" s="25">
        <v>0</v>
      </c>
      <c r="O2145" s="25">
        <v>0</v>
      </c>
      <c r="P2145" s="25" t="s">
        <v>6366</v>
      </c>
      <c r="Q2145" s="31" t="s">
        <v>5364</v>
      </c>
      <c r="R2145" s="31"/>
      <c r="S2145" s="32" t="str" cm="1">
        <f t="array" ref="S2145">IFERROR(_xlfn.IFS(
U2145="MPR ISSUE","PDH",
U2145="BSS Hardware Issue","BSS",
U2145="Sites strategiques, MLL, Pylone, etc.","ENVTECH",
U2145="AKTIVCO DEFAUT GE &amp; POWER Cabinet","AKTIVCO",
U2145="AKTIVCO Coupure ENEO &amp; Baisse de tension","AKTIVCO GRID ONLY",
U2145="Coupure ENEO &amp; Baisse de tension","IHS GRID ONLY",
U2145="Defaut GE &amp; POWER Cabinet","IHS",
U2145="Sharing","Partners",
U2145="Sites strategiques &amp; DataCenter","SST &amp; DC",
U2145="Exclu","Exclu",
U2145="SAT","SAT",
U2145="SPARE-ISSUE","SPARE-ISSUE",
U2145="Fiber CAmtel","TRANS_FO_CAMTEL",
U2145="Fiber AOF","Fiber AOF",
U2145="Projet OCM (HUAWEI)","TRAVAUX-HUAWEI",
U2145="Projet OCM (NOKIA)","TRAVAUX-NOKIA",
U2145="ACCESS-ISSUE","ACCESS-ISSUE",
U2145="Projet OCM (ZTE, NOKIA, autres projets)","TRAVAUX OCM",
U2145="No root CAuse","No root cause",
U2145="ODU HS","PDH",
U2145="IP &amp; VLAN","PDH",
U2145="Warehouse HUAWEI","SPARE-ISSUE",
U2145="SPARE-HS","SPARE-ISSUE",
U2145="Power Telco","BSS"
),"")</f>
        <v/>
      </c>
      <c r="T2145" s="32" t="str" cm="1">
        <f t="array" ref="T2145">IFERROR(_xlfn.IFS(
U2145="MPR ISSUE","TX ISSUE",
U2145="BSS Hardware Issue","RAN ISSUE",
U2145="Sites strategiques, MLL, Pylone, etc.","ENVTECH",
U2145="AKTIVCO DEFAUT GE &amp; POWER Cabinet","POWER ISSUE",
U2145="AKTIVCO Coupure ENEO &amp; Baisse de tension","POWER ISSUE",
U2145="Coupure ENEO &amp; Baisse de tension","POWER ISSUE",
U2145="Defaut GE &amp; POWER Cabinet","POWER ISSUE",
U2145="Sharing","POWER ISSUE",
U2145="Sites strategiques &amp; DataCenter","POWER ISSUE",
U2145="Exclu","Exclu",
U2145="SAT","TX ISSUE",
U2145="SPARE-ISSUE","SPARE-ISSUE",
U2145="Fiber CAmtel","TX ISSUE",
U2145="Fiber AOF","TX ISSUE",
U2145="Projet OCM (HUAWEI)","TRAVAUX-HUAWEI",
U2145="Projet OCM (NOKIA)","TRAVAUX -NOKIA",
U2145="ACCESS-ISSUE","ACCESS-ISSUE",
U2145="Projet OCM (ZTE, NOKIA, autres projets)","TRAVAUX OCM",
U2145="No root CAuse","No root cause",
U2145="ODU HS","TX ISSUE",
U2145="IP &amp; VLAN","TX ISSUE",
U2145="Warehouse HUAWEI","SPARE-ISSUE",
U2145="SPARE-HS","SPARE-ISSUE",
U2145="Power Telco","RAN ISSUE"
),"")</f>
        <v/>
      </c>
      <c r="U2145" s="33"/>
      <c r="V2145" s="32" t="str" cm="1">
        <f t="array" ref="V2145">IFERROR(_xlfn.IFS(
U2145="MPR ISSUE","ACTIVE",
U2145="BSS Hardware Issue","ACTIVE",
U2145="Sites strategiques, MLL, Pylone, etc.","PASSIVE",
U2145="AKTIVCO DEFAUT GE &amp; POWER Cabinet","PASSIVE",
U2145="AKTIVCO Coupure ENEO &amp; Baisse de tension","PASSIVE",
U2145="Coupure ENEO &amp; Baisse de tension","PASSIVE",
U2145="Defaut GE &amp; POWER Cabinet","PASSIVE",
U2145="Sharing","PASSIVE",
U2145="Sites strategiques &amp; DataCenter","PASSIVE",
U2145="Exclu","Exclu",
U2145="SAT","ACTIVE",
U2145="SPARE-ISSUE","SPARE-ISSUE",
U2145="Fiber CAmtel","ACTIVE",
U2145="Fiber AOF","ACTIVE",
U2145="Projet OCM (HUAWEI)","PLANNED WORKS",
U2145="Projet OCM (NOKIA)","PLANNED WORKS",
U2145="ACCESS-ISSUE","ACCESS-ISSUE",
U2145="Projet OCM (ZTE, NOKIA, autres projets)","PLANNED WORKS",
U2145="No root CAuse","No root cause",
U2145="ODU HS","ACTIVE",
U2145="IP &amp; VLAN","ACTIVE",
U2145="Warehouse HUAWEI","SPARE-ISSUE",
U2145="SPARE-HS","SPARE-ISSUE",
U2145="Power Telco","ACTIVE"
),"")</f>
        <v/>
      </c>
      <c r="W2145" s="51"/>
      <c r="X2145" s="51"/>
      <c r="Y2145" s="51"/>
      <c r="Z2145" s="51"/>
      <c r="AA2145" s="51"/>
      <c r="AB2145" s="34" t="s">
        <v>5420</v>
      </c>
      <c r="AC2145" s="34" t="str">
        <f>_xlfn.XLOOKUP(B2145,[4]ALL!$B:$B,[4]ALL!$N:$N,"")</f>
        <v/>
      </c>
      <c r="AD2145" s="34" t="s">
        <v>5420</v>
      </c>
      <c r="AE2145" s="34"/>
      <c r="AF2145" s="36" t="s">
        <v>5420</v>
      </c>
      <c r="AG2145" s="29"/>
      <c r="AH2145" s="35"/>
      <c r="AI2145" s="29"/>
      <c r="AJ2145" s="29" t="s">
        <v>5420</v>
      </c>
      <c r="AK2145" s="36" t="s">
        <v>5420</v>
      </c>
      <c r="AL2145" s="36" t="s">
        <v>5420</v>
      </c>
      <c r="AM2145" s="36" t="s">
        <v>5420</v>
      </c>
      <c r="AN2145" s="36" t="s">
        <v>5420</v>
      </c>
      <c r="AO2145" s="36" t="s">
        <v>5420</v>
      </c>
      <c r="AP2145" s="36" t="s">
        <v>5420</v>
      </c>
      <c r="AQ2145" s="36" t="s">
        <v>5420</v>
      </c>
      <c r="AR2145" s="36" t="s">
        <v>5420</v>
      </c>
      <c r="AS2145" s="36" t="s">
        <v>5420</v>
      </c>
      <c r="AT2145" s="36" t="s">
        <v>5420</v>
      </c>
      <c r="AU2145" s="36" t="s">
        <v>5420</v>
      </c>
      <c r="AV2145" s="36" t="s">
        <v>5420</v>
      </c>
      <c r="AW2145" s="45"/>
      <c r="AX2145" s="45" t="s">
        <v>5420</v>
      </c>
      <c r="AY2145" s="45" t="s">
        <v>5420</v>
      </c>
      <c r="AZ2145" s="45" t="s">
        <v>5420</v>
      </c>
      <c r="BA2145" s="36" t="s">
        <v>5420</v>
      </c>
    </row>
    <row r="2146" spans="1:53" s="58" customFormat="1" ht="15.6" hidden="1" x14ac:dyDescent="0.3">
      <c r="A2146" s="27" t="s">
        <v>4293</v>
      </c>
      <c r="B2146" s="28" t="s">
        <v>4294</v>
      </c>
      <c r="C2146" s="29" t="str">
        <f>_xlfn.XLOOKUP(B2146,'[1]daily break down'!$D:$D,'[1]daily break down'!$E:$E,"")</f>
        <v>OUEST</v>
      </c>
      <c r="D2146" s="27" t="s">
        <v>11</v>
      </c>
      <c r="E2146" s="27" t="s">
        <v>12</v>
      </c>
      <c r="F2146" s="29" t="s">
        <v>102</v>
      </c>
      <c r="G2146" s="27" t="s">
        <v>4295</v>
      </c>
      <c r="H2146" s="37" t="str">
        <f>_xlfn.XLOOKUP(B2146,[2]CALCULATION!$B:$B,[2]CALCULATION!$H:$H,"")</f>
        <v>HUAWEI</v>
      </c>
      <c r="I2146" s="25">
        <v>0</v>
      </c>
      <c r="J2146" s="25">
        <v>0</v>
      </c>
      <c r="K2146" s="25">
        <v>0</v>
      </c>
      <c r="L2146" s="25">
        <v>0</v>
      </c>
      <c r="M2146" s="25">
        <v>0</v>
      </c>
      <c r="N2146" s="25">
        <v>0</v>
      </c>
      <c r="O2146" s="25">
        <v>0</v>
      </c>
      <c r="P2146" s="25" t="s">
        <v>6366</v>
      </c>
      <c r="Q2146" s="31" t="s">
        <v>5364</v>
      </c>
      <c r="R2146" s="31"/>
      <c r="S2146" s="32" t="str" cm="1">
        <f t="array" ref="S2146">IFERROR(_xlfn.IFS(
U2146="MPR ISSUE","PDH",
U2146="BSS Hardware Issue","BSS",
U2146="Sites strategiques, MLL, Pylone, etc.","ENVTECH",
U2146="AKTIVCO DEFAUT GE &amp; POWER Cabinet","AKTIVCO",
U2146="AKTIVCO Coupure ENEO &amp; Baisse de tension","AKTIVCO GRID ONLY",
U2146="Coupure ENEO &amp; Baisse de tension","IHS GRID ONLY",
U2146="Defaut GE &amp; POWER Cabinet","IHS",
U2146="Sharing","Partners",
U2146="Sites strategiques &amp; DataCenter","SST &amp; DC",
U2146="Exclu","Exclu",
U2146="SAT","SAT",
U2146="SPARE-ISSUE","SPARE-ISSUE",
U2146="Fiber CAmtel","TRANS_FO_CAMTEL",
U2146="Fiber AOF","Fiber AOF",
U2146="Projet OCM (HUAWEI)","TRAVAUX-HUAWEI",
U2146="Projet OCM (NOKIA)","TRAVAUX-NOKIA",
U2146="ACCESS-ISSUE","ACCESS-ISSUE",
U2146="Projet OCM (ZTE, NOKIA, autres projets)","TRAVAUX OCM",
U2146="No root CAuse","No root cause",
U2146="ODU HS","PDH",
U2146="IP &amp; VLAN","PDH",
U2146="Warehouse HUAWEI","SPARE-ISSUE",
U2146="SPARE-HS","SPARE-ISSUE",
U2146="Power Telco","BSS"
),"")</f>
        <v/>
      </c>
      <c r="T2146" s="32" t="str" cm="1">
        <f t="array" ref="T2146">IFERROR(_xlfn.IFS(
U2146="MPR ISSUE","TX ISSUE",
U2146="BSS Hardware Issue","RAN ISSUE",
U2146="Sites strategiques, MLL, Pylone, etc.","ENVTECH",
U2146="AKTIVCO DEFAUT GE &amp; POWER Cabinet","POWER ISSUE",
U2146="AKTIVCO Coupure ENEO &amp; Baisse de tension","POWER ISSUE",
U2146="Coupure ENEO &amp; Baisse de tension","POWER ISSUE",
U2146="Defaut GE &amp; POWER Cabinet","POWER ISSUE",
U2146="Sharing","POWER ISSUE",
U2146="Sites strategiques &amp; DataCenter","POWER ISSUE",
U2146="Exclu","Exclu",
U2146="SAT","TX ISSUE",
U2146="SPARE-ISSUE","SPARE-ISSUE",
U2146="Fiber CAmtel","TX ISSUE",
U2146="Fiber AOF","TX ISSUE",
U2146="Projet OCM (HUAWEI)","TRAVAUX-HUAWEI",
U2146="Projet OCM (NOKIA)","TRAVAUX -NOKIA",
U2146="ACCESS-ISSUE","ACCESS-ISSUE",
U2146="Projet OCM (ZTE, NOKIA, autres projets)","TRAVAUX OCM",
U2146="No root CAuse","No root cause",
U2146="ODU HS","TX ISSUE",
U2146="IP &amp; VLAN","TX ISSUE",
U2146="Warehouse HUAWEI","SPARE-ISSUE",
U2146="SPARE-HS","SPARE-ISSUE",
U2146="Power Telco","RAN ISSUE"
),"")</f>
        <v/>
      </c>
      <c r="U2146" s="33"/>
      <c r="V2146" s="32" t="str" cm="1">
        <f t="array" ref="V2146">IFERROR(_xlfn.IFS(
U2146="MPR ISSUE","ACTIVE",
U2146="BSS Hardware Issue","ACTIVE",
U2146="Sites strategiques, MLL, Pylone, etc.","PASSIVE",
U2146="AKTIVCO DEFAUT GE &amp; POWER Cabinet","PASSIVE",
U2146="AKTIVCO Coupure ENEO &amp; Baisse de tension","PASSIVE",
U2146="Coupure ENEO &amp; Baisse de tension","PASSIVE",
U2146="Defaut GE &amp; POWER Cabinet","PASSIVE",
U2146="Sharing","PASSIVE",
U2146="Sites strategiques &amp; DataCenter","PASSIVE",
U2146="Exclu","Exclu",
U2146="SAT","ACTIVE",
U2146="SPARE-ISSUE","SPARE-ISSUE",
U2146="Fiber CAmtel","ACTIVE",
U2146="Fiber AOF","ACTIVE",
U2146="Projet OCM (HUAWEI)","PLANNED WORKS",
U2146="Projet OCM (NOKIA)","PLANNED WORKS",
U2146="ACCESS-ISSUE","ACCESS-ISSUE",
U2146="Projet OCM (ZTE, NOKIA, autres projets)","PLANNED WORKS",
U2146="No root CAuse","No root cause",
U2146="ODU HS","ACTIVE",
U2146="IP &amp; VLAN","ACTIVE",
U2146="Warehouse HUAWEI","SPARE-ISSUE",
U2146="SPARE-HS","SPARE-ISSUE",
U2146="Power Telco","ACTIVE"
),"")</f>
        <v/>
      </c>
      <c r="W2146" s="51"/>
      <c r="X2146" s="51"/>
      <c r="Y2146" s="51"/>
      <c r="Z2146" s="51"/>
      <c r="AA2146" s="51"/>
      <c r="AB2146" s="34" t="s">
        <v>5420</v>
      </c>
      <c r="AC2146" s="34" t="str">
        <f>_xlfn.XLOOKUP(B2146,[4]ALL!$B:$B,[4]ALL!$N:$N,"")</f>
        <v/>
      </c>
      <c r="AD2146" s="34" t="s">
        <v>5420</v>
      </c>
      <c r="AE2146" s="34"/>
      <c r="AF2146" s="36" t="s">
        <v>5420</v>
      </c>
      <c r="AG2146" s="29"/>
      <c r="AH2146" s="35"/>
      <c r="AI2146" s="29"/>
      <c r="AJ2146" s="29" t="s">
        <v>5420</v>
      </c>
      <c r="AK2146" s="36" t="s">
        <v>5420</v>
      </c>
      <c r="AL2146" s="36" t="s">
        <v>5420</v>
      </c>
      <c r="AM2146" s="36" t="s">
        <v>5420</v>
      </c>
      <c r="AN2146" s="36" t="s">
        <v>5420</v>
      </c>
      <c r="AO2146" s="36" t="s">
        <v>5420</v>
      </c>
      <c r="AP2146" s="36" t="s">
        <v>5420</v>
      </c>
      <c r="AQ2146" s="36" t="s">
        <v>5420</v>
      </c>
      <c r="AR2146" s="36" t="s">
        <v>5420</v>
      </c>
      <c r="AS2146" s="36" t="s">
        <v>5420</v>
      </c>
      <c r="AT2146" s="36" t="s">
        <v>5420</v>
      </c>
      <c r="AU2146" s="36" t="s">
        <v>5420</v>
      </c>
      <c r="AV2146" s="36" t="s">
        <v>5420</v>
      </c>
      <c r="AW2146" s="45"/>
      <c r="AX2146" s="45" t="s">
        <v>5420</v>
      </c>
      <c r="AY2146" s="45" t="s">
        <v>5420</v>
      </c>
      <c r="AZ2146" s="45" t="s">
        <v>5420</v>
      </c>
      <c r="BA2146" s="36" t="s">
        <v>5420</v>
      </c>
    </row>
    <row r="2147" spans="1:53" s="58" customFormat="1" ht="15.6" hidden="1" x14ac:dyDescent="0.3">
      <c r="A2147" s="27" t="s">
        <v>4296</v>
      </c>
      <c r="B2147" s="28" t="s">
        <v>4297</v>
      </c>
      <c r="C2147" s="29" t="str">
        <f>_xlfn.XLOOKUP(B2147,'[1]daily break down'!$D:$D,'[1]daily break down'!$E:$E,"")</f>
        <v>CENTRE</v>
      </c>
      <c r="D2147" s="27" t="s">
        <v>11</v>
      </c>
      <c r="E2147" s="27" t="s">
        <v>12</v>
      </c>
      <c r="F2147" s="29" t="s">
        <v>37</v>
      </c>
      <c r="G2147" s="27" t="s">
        <v>4298</v>
      </c>
      <c r="H2147" s="30" t="str">
        <f>_xlfn.XLOOKUP(B2147,[2]CALCULATION!$B:$B,[2]CALCULATION!$H:$H,"")</f>
        <v>ZTE</v>
      </c>
      <c r="I2147" s="25">
        <v>0</v>
      </c>
      <c r="J2147" s="25">
        <v>0</v>
      </c>
      <c r="K2147" s="25">
        <v>0</v>
      </c>
      <c r="L2147" s="25">
        <v>0</v>
      </c>
      <c r="M2147" s="25">
        <v>0</v>
      </c>
      <c r="N2147" s="25">
        <v>0</v>
      </c>
      <c r="O2147" s="25">
        <v>0</v>
      </c>
      <c r="P2147" s="25" t="s">
        <v>6366</v>
      </c>
      <c r="Q2147" s="31" t="s">
        <v>5364</v>
      </c>
      <c r="R2147" s="31"/>
      <c r="S2147" s="32" t="str" cm="1">
        <f t="array" ref="S2147">IFERROR(_xlfn.IFS(
U2147="MPR ISSUE","PDH",
U2147="BSS Hardware Issue","BSS",
U2147="Sites strategiques, MLL, Pylone, etc.","ENVTECH",
U2147="AKTIVCO DEFAUT GE &amp; POWER Cabinet","AKTIVCO",
U2147="AKTIVCO Coupure ENEO &amp; Baisse de tension","AKTIVCO GRID ONLY",
U2147="Coupure ENEO &amp; Baisse de tension","IHS GRID ONLY",
U2147="Defaut GE &amp; POWER Cabinet","IHS",
U2147="Sharing","Partners",
U2147="Sites strategiques &amp; DataCenter","SST &amp; DC",
U2147="Exclu","Exclu",
U2147="SAT","SAT",
U2147="SPARE-ISSUE","SPARE-ISSUE",
U2147="Fiber CAmtel","TRANS_FO_CAMTEL",
U2147="Fiber AOF","Fiber AOF",
U2147="Projet OCM (HUAWEI)","TRAVAUX-HUAWEI",
U2147="Projet OCM (NOKIA)","TRAVAUX-NOKIA",
U2147="ACCESS-ISSUE","ACCESS-ISSUE",
U2147="Projet OCM (ZTE, NOKIA, autres projets)","TRAVAUX OCM",
U2147="No root CAuse","No root cause",
U2147="ODU HS","PDH",
U2147="IP &amp; VLAN","PDH",
U2147="Warehouse HUAWEI","SPARE-ISSUE",
U2147="SPARE-HS","SPARE-ISSUE",
U2147="Power Telco","BSS"
),"")</f>
        <v/>
      </c>
      <c r="T2147" s="32" t="str" cm="1">
        <f t="array" ref="T2147">IFERROR(_xlfn.IFS(
U2147="MPR ISSUE","TX ISSUE",
U2147="BSS Hardware Issue","RAN ISSUE",
U2147="Sites strategiques, MLL, Pylone, etc.","ENVTECH",
U2147="AKTIVCO DEFAUT GE &amp; POWER Cabinet","POWER ISSUE",
U2147="AKTIVCO Coupure ENEO &amp; Baisse de tension","POWER ISSUE",
U2147="Coupure ENEO &amp; Baisse de tension","POWER ISSUE",
U2147="Defaut GE &amp; POWER Cabinet","POWER ISSUE",
U2147="Sharing","POWER ISSUE",
U2147="Sites strategiques &amp; DataCenter","POWER ISSUE",
U2147="Exclu","Exclu",
U2147="SAT","TX ISSUE",
U2147="SPARE-ISSUE","SPARE-ISSUE",
U2147="Fiber CAmtel","TX ISSUE",
U2147="Fiber AOF","TX ISSUE",
U2147="Projet OCM (HUAWEI)","TRAVAUX-HUAWEI",
U2147="Projet OCM (NOKIA)","TRAVAUX -NOKIA",
U2147="ACCESS-ISSUE","ACCESS-ISSUE",
U2147="Projet OCM (ZTE, NOKIA, autres projets)","TRAVAUX OCM",
U2147="No root CAuse","No root cause",
U2147="ODU HS","TX ISSUE",
U2147="IP &amp; VLAN","TX ISSUE",
U2147="Warehouse HUAWEI","SPARE-ISSUE",
U2147="SPARE-HS","SPARE-ISSUE",
U2147="Power Telco","RAN ISSUE"
),"")</f>
        <v/>
      </c>
      <c r="U2147" s="33"/>
      <c r="V2147" s="32" t="str" cm="1">
        <f t="array" ref="V2147">IFERROR(_xlfn.IFS(
U2147="MPR ISSUE","ACTIVE",
U2147="BSS Hardware Issue","ACTIVE",
U2147="Sites strategiques, MLL, Pylone, etc.","PASSIVE",
U2147="AKTIVCO DEFAUT GE &amp; POWER Cabinet","PASSIVE",
U2147="AKTIVCO Coupure ENEO &amp; Baisse de tension","PASSIVE",
U2147="Coupure ENEO &amp; Baisse de tension","PASSIVE",
U2147="Defaut GE &amp; POWER Cabinet","PASSIVE",
U2147="Sharing","PASSIVE",
U2147="Sites strategiques &amp; DataCenter","PASSIVE",
U2147="Exclu","Exclu",
U2147="SAT","ACTIVE",
U2147="SPARE-ISSUE","SPARE-ISSUE",
U2147="Fiber CAmtel","ACTIVE",
U2147="Fiber AOF","ACTIVE",
U2147="Projet OCM (HUAWEI)","PLANNED WORKS",
U2147="Projet OCM (NOKIA)","PLANNED WORKS",
U2147="ACCESS-ISSUE","ACCESS-ISSUE",
U2147="Projet OCM (ZTE, NOKIA, autres projets)","PLANNED WORKS",
U2147="No root CAuse","No root cause",
U2147="ODU HS","ACTIVE",
U2147="IP &amp; VLAN","ACTIVE",
U2147="Warehouse HUAWEI","SPARE-ISSUE",
U2147="SPARE-HS","SPARE-ISSUE",
U2147="Power Telco","ACTIVE"
),"")</f>
        <v/>
      </c>
      <c r="W2147" s="52" t="s">
        <v>6313</v>
      </c>
      <c r="X2147" s="52" t="s">
        <v>6318</v>
      </c>
      <c r="Y2147" s="52"/>
      <c r="Z2147" s="52" t="s">
        <v>11</v>
      </c>
      <c r="AA2147" s="52" t="s">
        <v>6308</v>
      </c>
      <c r="AB2147" s="34" t="s">
        <v>6188</v>
      </c>
      <c r="AC2147" s="34" t="str">
        <f>_xlfn.XLOOKUP(B2147,[4]ALL!$B:$B,[4]ALL!$N:$N,"")</f>
        <v/>
      </c>
      <c r="AD2147" s="34" t="s">
        <v>5420</v>
      </c>
      <c r="AE2147" s="34"/>
      <c r="AF2147" s="36" t="s">
        <v>5420</v>
      </c>
      <c r="AG2147" s="29"/>
      <c r="AH2147" s="35"/>
      <c r="AI2147" s="29"/>
      <c r="AJ2147" s="29" t="s">
        <v>5420</v>
      </c>
      <c r="AK2147" s="36" t="s">
        <v>5420</v>
      </c>
      <c r="AL2147" s="36" t="s">
        <v>5420</v>
      </c>
      <c r="AM2147" s="36" t="s">
        <v>5420</v>
      </c>
      <c r="AN2147" s="36" t="s">
        <v>5420</v>
      </c>
      <c r="AO2147" s="36" t="s">
        <v>5420</v>
      </c>
      <c r="AP2147" s="36" t="s">
        <v>5420</v>
      </c>
      <c r="AQ2147" s="36" t="s">
        <v>6188</v>
      </c>
      <c r="AR2147" s="36" t="s">
        <v>5420</v>
      </c>
      <c r="AS2147" s="36" t="s">
        <v>5420</v>
      </c>
      <c r="AT2147" s="36" t="s">
        <v>5420</v>
      </c>
      <c r="AU2147" s="36" t="s">
        <v>5420</v>
      </c>
      <c r="AV2147" s="36" t="s">
        <v>5420</v>
      </c>
      <c r="AW2147" s="45"/>
      <c r="AX2147" s="45" t="s">
        <v>5420</v>
      </c>
      <c r="AY2147" s="45" t="s">
        <v>5420</v>
      </c>
      <c r="AZ2147" s="45" t="s">
        <v>5420</v>
      </c>
      <c r="BA2147" s="36" t="s">
        <v>5420</v>
      </c>
    </row>
    <row r="2148" spans="1:53" s="58" customFormat="1" ht="15.6" hidden="1" x14ac:dyDescent="0.3">
      <c r="A2148" s="27" t="s">
        <v>4299</v>
      </c>
      <c r="B2148" s="28" t="s">
        <v>4300</v>
      </c>
      <c r="C2148" s="29" t="str">
        <f>_xlfn.XLOOKUP(B2148,'[1]daily break down'!$D:$D,'[1]daily break down'!$E:$E,"")</f>
        <v>ADAMAOUA</v>
      </c>
      <c r="D2148" s="27" t="s">
        <v>11</v>
      </c>
      <c r="E2148" s="27" t="s">
        <v>66</v>
      </c>
      <c r="F2148" s="29" t="s">
        <v>90</v>
      </c>
      <c r="G2148" s="27" t="s">
        <v>4301</v>
      </c>
      <c r="H2148" s="37" t="str">
        <f>_xlfn.XLOOKUP(B2148,[2]CALCULATION!$B:$B,[2]CALCULATION!$H:$H,"")</f>
        <v>HUAWEI</v>
      </c>
      <c r="I2148" s="25">
        <v>0</v>
      </c>
      <c r="J2148" s="25">
        <v>0</v>
      </c>
      <c r="K2148" s="25">
        <v>1.1485790436402965E-2</v>
      </c>
      <c r="L2148" s="25">
        <v>0</v>
      </c>
      <c r="M2148" s="25">
        <v>0</v>
      </c>
      <c r="N2148" s="25">
        <v>0</v>
      </c>
      <c r="O2148" s="25">
        <v>0</v>
      </c>
      <c r="P2148" s="25" t="s">
        <v>6366</v>
      </c>
      <c r="Q2148" s="31" t="s">
        <v>5364</v>
      </c>
      <c r="R2148" s="31"/>
      <c r="S2148" s="32" t="str" cm="1">
        <f t="array" ref="S2148">IFERROR(_xlfn.IFS(
U2148="MPR ISSUE","PDH",
U2148="BSS Hardware Issue","BSS",
U2148="Sites strategiques, MLL, Pylone, etc.","ENVTECH",
U2148="AKTIVCO DEFAUT GE &amp; POWER Cabinet","AKTIVCO",
U2148="AKTIVCO Coupure ENEO &amp; Baisse de tension","AKTIVCO GRID ONLY",
U2148="Coupure ENEO &amp; Baisse de tension","IHS GRID ONLY",
U2148="Defaut GE &amp; POWER Cabinet","IHS",
U2148="Sharing","Partners",
U2148="Sites strategiques &amp; DataCenter","SST &amp; DC",
U2148="Exclu","Exclu",
U2148="SAT","SAT",
U2148="SPARE-ISSUE","SPARE-ISSUE",
U2148="Fiber CAmtel","TRANS_FO_CAMTEL",
U2148="Fiber AOF","Fiber AOF",
U2148="Projet OCM (HUAWEI)","TRAVAUX-HUAWEI",
U2148="Projet OCM (NOKIA)","TRAVAUX-NOKIA",
U2148="ACCESS-ISSUE","ACCESS-ISSUE",
U2148="Projet OCM (ZTE, NOKIA, autres projets)","TRAVAUX OCM",
U2148="No root CAuse","No root cause",
U2148="ODU HS","PDH",
U2148="IP &amp; VLAN","PDH",
U2148="Warehouse HUAWEI","SPARE-ISSUE",
U2148="SPARE-HS","SPARE-ISSUE",
U2148="Power Telco","BSS"
),"")</f>
        <v/>
      </c>
      <c r="T2148" s="32" t="str" cm="1">
        <f t="array" ref="T2148">IFERROR(_xlfn.IFS(
U2148="MPR ISSUE","TX ISSUE",
U2148="BSS Hardware Issue","RAN ISSUE",
U2148="Sites strategiques, MLL, Pylone, etc.","ENVTECH",
U2148="AKTIVCO DEFAUT GE &amp; POWER Cabinet","POWER ISSUE",
U2148="AKTIVCO Coupure ENEO &amp; Baisse de tension","POWER ISSUE",
U2148="Coupure ENEO &amp; Baisse de tension","POWER ISSUE",
U2148="Defaut GE &amp; POWER Cabinet","POWER ISSUE",
U2148="Sharing","POWER ISSUE",
U2148="Sites strategiques &amp; DataCenter","POWER ISSUE",
U2148="Exclu","Exclu",
U2148="SAT","TX ISSUE",
U2148="SPARE-ISSUE","SPARE-ISSUE",
U2148="Fiber CAmtel","TX ISSUE",
U2148="Fiber AOF","TX ISSUE",
U2148="Projet OCM (HUAWEI)","TRAVAUX-HUAWEI",
U2148="Projet OCM (NOKIA)","TRAVAUX -NOKIA",
U2148="ACCESS-ISSUE","ACCESS-ISSUE",
U2148="Projet OCM (ZTE, NOKIA, autres projets)","TRAVAUX OCM",
U2148="No root CAuse","No root cause",
U2148="ODU HS","TX ISSUE",
U2148="IP &amp; VLAN","TX ISSUE",
U2148="Warehouse HUAWEI","SPARE-ISSUE",
U2148="SPARE-HS","SPARE-ISSUE",
U2148="Power Telco","RAN ISSUE"
),"")</f>
        <v/>
      </c>
      <c r="U2148" s="33"/>
      <c r="V2148" s="32" t="str" cm="1">
        <f t="array" ref="V2148">IFERROR(_xlfn.IFS(
U2148="MPR ISSUE","ACTIVE",
U2148="BSS Hardware Issue","ACTIVE",
U2148="Sites strategiques, MLL, Pylone, etc.","PASSIVE",
U2148="AKTIVCO DEFAUT GE &amp; POWER Cabinet","PASSIVE",
U2148="AKTIVCO Coupure ENEO &amp; Baisse de tension","PASSIVE",
U2148="Coupure ENEO &amp; Baisse de tension","PASSIVE",
U2148="Defaut GE &amp; POWER Cabinet","PASSIVE",
U2148="Sharing","PASSIVE",
U2148="Sites strategiques &amp; DataCenter","PASSIVE",
U2148="Exclu","Exclu",
U2148="SAT","ACTIVE",
U2148="SPARE-ISSUE","SPARE-ISSUE",
U2148="Fiber CAmtel","ACTIVE",
U2148="Fiber AOF","ACTIVE",
U2148="Projet OCM (HUAWEI)","PLANNED WORKS",
U2148="Projet OCM (NOKIA)","PLANNED WORKS",
U2148="ACCESS-ISSUE","ACCESS-ISSUE",
U2148="Projet OCM (ZTE, NOKIA, autres projets)","PLANNED WORKS",
U2148="No root CAuse","No root cause",
U2148="ODU HS","ACTIVE",
U2148="IP &amp; VLAN","ACTIVE",
U2148="Warehouse HUAWEI","SPARE-ISSUE",
U2148="SPARE-HS","SPARE-ISSUE",
U2148="Power Telco","ACTIVE"
),"")</f>
        <v/>
      </c>
      <c r="W2148" s="51"/>
      <c r="X2148" s="51"/>
      <c r="Y2148" s="51"/>
      <c r="Z2148" s="51"/>
      <c r="AA2148" s="51"/>
      <c r="AB2148" s="34" t="s">
        <v>5420</v>
      </c>
      <c r="AC2148" s="34" t="str">
        <f>_xlfn.XLOOKUP(B2148,[4]ALL!$B:$B,[4]ALL!$N:$N,"")</f>
        <v/>
      </c>
      <c r="AD2148" s="34" t="s">
        <v>5420</v>
      </c>
      <c r="AE2148" s="34"/>
      <c r="AF2148" s="36" t="s">
        <v>5420</v>
      </c>
      <c r="AG2148" s="29"/>
      <c r="AH2148" s="35"/>
      <c r="AI2148" s="29"/>
      <c r="AJ2148" s="29" t="s">
        <v>5420</v>
      </c>
      <c r="AK2148" s="36" t="s">
        <v>5420</v>
      </c>
      <c r="AL2148" s="36" t="s">
        <v>5420</v>
      </c>
      <c r="AM2148" s="36" t="s">
        <v>5420</v>
      </c>
      <c r="AN2148" s="36" t="s">
        <v>5420</v>
      </c>
      <c r="AO2148" s="36" t="s">
        <v>5420</v>
      </c>
      <c r="AP2148" s="36" t="s">
        <v>5420</v>
      </c>
      <c r="AQ2148" s="36" t="s">
        <v>5420</v>
      </c>
      <c r="AR2148" s="36" t="s">
        <v>5420</v>
      </c>
      <c r="AS2148" s="36" t="s">
        <v>5420</v>
      </c>
      <c r="AT2148" s="36" t="s">
        <v>5420</v>
      </c>
      <c r="AU2148" s="36" t="s">
        <v>5420</v>
      </c>
      <c r="AV2148" s="36" t="s">
        <v>5420</v>
      </c>
      <c r="AW2148" s="45"/>
      <c r="AX2148" s="45" t="s">
        <v>5420</v>
      </c>
      <c r="AY2148" s="45" t="s">
        <v>5420</v>
      </c>
      <c r="AZ2148" s="45" t="s">
        <v>5420</v>
      </c>
      <c r="BA2148" s="36" t="s">
        <v>5420</v>
      </c>
    </row>
    <row r="2149" spans="1:53" s="58" customFormat="1" ht="15.6" hidden="1" x14ac:dyDescent="0.3">
      <c r="A2149" s="27" t="s">
        <v>4302</v>
      </c>
      <c r="B2149" s="28" t="s">
        <v>4303</v>
      </c>
      <c r="C2149" s="29" t="str">
        <f>_xlfn.XLOOKUP(B2149,'[1]daily break down'!$D:$D,'[1]daily break down'!$E:$E,"")</f>
        <v>OUEST</v>
      </c>
      <c r="D2149" s="27"/>
      <c r="E2149" s="27"/>
      <c r="F2149" s="29" t="s">
        <v>102</v>
      </c>
      <c r="G2149" s="27" t="s">
        <v>1800</v>
      </c>
      <c r="H2149" s="37" t="str">
        <f>_xlfn.XLOOKUP(B2149,[2]CALCULATION!$B:$B,[2]CALCULATION!$H:$H,"")</f>
        <v>HUAWEI</v>
      </c>
      <c r="I2149" s="25">
        <v>0</v>
      </c>
      <c r="J2149" s="25">
        <v>0</v>
      </c>
      <c r="K2149" s="25">
        <v>0</v>
      </c>
      <c r="L2149" s="25">
        <v>0</v>
      </c>
      <c r="M2149" s="25">
        <v>1.1592800906307338E-3</v>
      </c>
      <c r="N2149" s="25">
        <v>2.675261747609386E-4</v>
      </c>
      <c r="O2149" s="25">
        <v>0</v>
      </c>
      <c r="P2149" s="25" t="s">
        <v>6366</v>
      </c>
      <c r="Q2149" s="31" t="s">
        <v>5364</v>
      </c>
      <c r="R2149" s="31"/>
      <c r="S2149" s="32" t="str" cm="1">
        <f t="array" ref="S2149">IFERROR(_xlfn.IFS(
U2149="MPR ISSUE","PDH",
U2149="BSS Hardware Issue","BSS",
U2149="Sites strategiques, MLL, Pylone, etc.","ENVTECH",
U2149="AKTIVCO DEFAUT GE &amp; POWER Cabinet","AKTIVCO",
U2149="AKTIVCO Coupure ENEO &amp; Baisse de tension","AKTIVCO GRID ONLY",
U2149="Coupure ENEO &amp; Baisse de tension","IHS GRID ONLY",
U2149="Defaut GE &amp; POWER Cabinet","IHS",
U2149="Sharing","Partners",
U2149="Sites strategiques &amp; DataCenter","SST &amp; DC",
U2149="Exclu","Exclu",
U2149="SAT","SAT",
U2149="SPARE-ISSUE","SPARE-ISSUE",
U2149="Fiber CAmtel","TRANS_FO_CAMTEL",
U2149="Fiber AOF","Fiber AOF",
U2149="Projet OCM (HUAWEI)","TRAVAUX-HUAWEI",
U2149="Projet OCM (NOKIA)","TRAVAUX-NOKIA",
U2149="ACCESS-ISSUE","ACCESS-ISSUE",
U2149="Projet OCM (ZTE, NOKIA, autres projets)","TRAVAUX OCM",
U2149="No root CAuse","No root cause",
U2149="ODU HS","PDH",
U2149="IP &amp; VLAN","PDH",
U2149="Warehouse HUAWEI","SPARE-ISSUE",
U2149="SPARE-HS","SPARE-ISSUE",
U2149="Power Telco","BSS"
),"")</f>
        <v/>
      </c>
      <c r="T2149" s="32" t="str" cm="1">
        <f t="array" ref="T2149">IFERROR(_xlfn.IFS(
U2149="MPR ISSUE","TX ISSUE",
U2149="BSS Hardware Issue","RAN ISSUE",
U2149="Sites strategiques, MLL, Pylone, etc.","ENVTECH",
U2149="AKTIVCO DEFAUT GE &amp; POWER Cabinet","POWER ISSUE",
U2149="AKTIVCO Coupure ENEO &amp; Baisse de tension","POWER ISSUE",
U2149="Coupure ENEO &amp; Baisse de tension","POWER ISSUE",
U2149="Defaut GE &amp; POWER Cabinet","POWER ISSUE",
U2149="Sharing","POWER ISSUE",
U2149="Sites strategiques &amp; DataCenter","POWER ISSUE",
U2149="Exclu","Exclu",
U2149="SAT","TX ISSUE",
U2149="SPARE-ISSUE","SPARE-ISSUE",
U2149="Fiber CAmtel","TX ISSUE",
U2149="Fiber AOF","TX ISSUE",
U2149="Projet OCM (HUAWEI)","TRAVAUX-HUAWEI",
U2149="Projet OCM (NOKIA)","TRAVAUX -NOKIA",
U2149="ACCESS-ISSUE","ACCESS-ISSUE",
U2149="Projet OCM (ZTE, NOKIA, autres projets)","TRAVAUX OCM",
U2149="No root CAuse","No root cause",
U2149="ODU HS","TX ISSUE",
U2149="IP &amp; VLAN","TX ISSUE",
U2149="Warehouse HUAWEI","SPARE-ISSUE",
U2149="SPARE-HS","SPARE-ISSUE",
U2149="Power Telco","RAN ISSUE"
),"")</f>
        <v/>
      </c>
      <c r="U2149" s="33"/>
      <c r="V2149" s="32" t="str" cm="1">
        <f t="array" ref="V2149">IFERROR(_xlfn.IFS(
U2149="MPR ISSUE","ACTIVE",
U2149="BSS Hardware Issue","ACTIVE",
U2149="Sites strategiques, MLL, Pylone, etc.","PASSIVE",
U2149="AKTIVCO DEFAUT GE &amp; POWER Cabinet","PASSIVE",
U2149="AKTIVCO Coupure ENEO &amp; Baisse de tension","PASSIVE",
U2149="Coupure ENEO &amp; Baisse de tension","PASSIVE",
U2149="Defaut GE &amp; POWER Cabinet","PASSIVE",
U2149="Sharing","PASSIVE",
U2149="Sites strategiques &amp; DataCenter","PASSIVE",
U2149="Exclu","Exclu",
U2149="SAT","ACTIVE",
U2149="SPARE-ISSUE","SPARE-ISSUE",
U2149="Fiber CAmtel","ACTIVE",
U2149="Fiber AOF","ACTIVE",
U2149="Projet OCM (HUAWEI)","PLANNED WORKS",
U2149="Projet OCM (NOKIA)","PLANNED WORKS",
U2149="ACCESS-ISSUE","ACCESS-ISSUE",
U2149="Projet OCM (ZTE, NOKIA, autres projets)","PLANNED WORKS",
U2149="No root CAuse","No root cause",
U2149="ODU HS","ACTIVE",
U2149="IP &amp; VLAN","ACTIVE",
U2149="Warehouse HUAWEI","SPARE-ISSUE",
U2149="SPARE-HS","SPARE-ISSUE",
U2149="Power Telco","ACTIVE"
),"")</f>
        <v/>
      </c>
      <c r="W2149" s="51"/>
      <c r="X2149" s="51"/>
      <c r="Y2149" s="51"/>
      <c r="Z2149" s="51"/>
      <c r="AA2149" s="51"/>
      <c r="AB2149" s="34" t="s">
        <v>5420</v>
      </c>
      <c r="AC2149" s="34" t="str">
        <f>_xlfn.XLOOKUP(B2149,[4]ALL!$B:$B,[4]ALL!$N:$N,"")</f>
        <v/>
      </c>
      <c r="AD2149" s="34" t="s">
        <v>5420</v>
      </c>
      <c r="AE2149" s="34"/>
      <c r="AF2149" s="36" t="s">
        <v>5420</v>
      </c>
      <c r="AG2149" s="29"/>
      <c r="AH2149" s="35"/>
      <c r="AI2149" s="29"/>
      <c r="AJ2149" s="29" t="s">
        <v>5420</v>
      </c>
      <c r="AK2149" s="36" t="s">
        <v>5420</v>
      </c>
      <c r="AL2149" s="36" t="s">
        <v>5420</v>
      </c>
      <c r="AM2149" s="36" t="s">
        <v>5420</v>
      </c>
      <c r="AN2149" s="36" t="s">
        <v>5420</v>
      </c>
      <c r="AO2149" s="36" t="s">
        <v>5420</v>
      </c>
      <c r="AP2149" s="36" t="s">
        <v>5420</v>
      </c>
      <c r="AQ2149" s="36" t="s">
        <v>5420</v>
      </c>
      <c r="AR2149" s="36" t="s">
        <v>5420</v>
      </c>
      <c r="AS2149" s="36" t="s">
        <v>5420</v>
      </c>
      <c r="AT2149" s="36" t="s">
        <v>5420</v>
      </c>
      <c r="AU2149" s="36" t="s">
        <v>5420</v>
      </c>
      <c r="AV2149" s="36" t="s">
        <v>5420</v>
      </c>
      <c r="AW2149" s="45"/>
      <c r="AX2149" s="45" t="s">
        <v>5420</v>
      </c>
      <c r="AY2149" s="45" t="s">
        <v>5420</v>
      </c>
      <c r="AZ2149" s="45" t="s">
        <v>5420</v>
      </c>
      <c r="BA2149" s="36" t="s">
        <v>5420</v>
      </c>
    </row>
    <row r="2150" spans="1:53" s="58" customFormat="1" ht="15.6" hidden="1" x14ac:dyDescent="0.3">
      <c r="A2150" s="27" t="s">
        <v>4306</v>
      </c>
      <c r="B2150" s="28" t="s">
        <v>4307</v>
      </c>
      <c r="C2150" s="29" t="str">
        <f>_xlfn.XLOOKUP(B2150,'[1]daily break down'!$D:$D,'[1]daily break down'!$E:$E,"")</f>
        <v>OUEST</v>
      </c>
      <c r="D2150" s="27"/>
      <c r="E2150" s="27"/>
      <c r="F2150" s="29" t="s">
        <v>102</v>
      </c>
      <c r="G2150" s="27" t="s">
        <v>4281</v>
      </c>
      <c r="H2150" s="37" t="str">
        <f>_xlfn.XLOOKUP(B2150,[2]CALCULATION!$B:$B,[2]CALCULATION!$H:$H,"")</f>
        <v>HUAWEI</v>
      </c>
      <c r="I2150" s="25">
        <v>0</v>
      </c>
      <c r="J2150" s="25">
        <v>0</v>
      </c>
      <c r="K2150" s="25">
        <v>0</v>
      </c>
      <c r="L2150" s="25">
        <v>0</v>
      </c>
      <c r="M2150" s="25">
        <v>0</v>
      </c>
      <c r="N2150" s="25">
        <v>0</v>
      </c>
      <c r="O2150" s="25">
        <v>0</v>
      </c>
      <c r="P2150" s="25" t="s">
        <v>6366</v>
      </c>
      <c r="Q2150" s="31" t="s">
        <v>5364</v>
      </c>
      <c r="R2150" s="31"/>
      <c r="S2150" s="32" t="str" cm="1">
        <f t="array" ref="S2150">IFERROR(_xlfn.IFS(
U2150="MPR ISSUE","PDH",
U2150="BSS Hardware Issue","BSS",
U2150="Sites strategiques, MLL, Pylone, etc.","ENVTECH",
U2150="AKTIVCO DEFAUT GE &amp; POWER Cabinet","AKTIVCO",
U2150="AKTIVCO Coupure ENEO &amp; Baisse de tension","AKTIVCO GRID ONLY",
U2150="Coupure ENEO &amp; Baisse de tension","IHS GRID ONLY",
U2150="Defaut GE &amp; POWER Cabinet","IHS",
U2150="Sharing","Partners",
U2150="Sites strategiques &amp; DataCenter","SST &amp; DC",
U2150="Exclu","Exclu",
U2150="SAT","SAT",
U2150="SPARE-ISSUE","SPARE-ISSUE",
U2150="Fiber CAmtel","TRANS_FO_CAMTEL",
U2150="Fiber AOF","Fiber AOF",
U2150="Projet OCM (HUAWEI)","TRAVAUX-HUAWEI",
U2150="Projet OCM (NOKIA)","TRAVAUX-NOKIA",
U2150="ACCESS-ISSUE","ACCESS-ISSUE",
U2150="Projet OCM (ZTE, NOKIA, autres projets)","TRAVAUX OCM",
U2150="No root CAuse","No root cause",
U2150="ODU HS","PDH",
U2150="IP &amp; VLAN","PDH",
U2150="Warehouse HUAWEI","SPARE-ISSUE",
U2150="SPARE-HS","SPARE-ISSUE",
U2150="Power Telco","BSS"
),"")</f>
        <v/>
      </c>
      <c r="T2150" s="32" t="str" cm="1">
        <f t="array" ref="T2150">IFERROR(_xlfn.IFS(
U2150="MPR ISSUE","TX ISSUE",
U2150="BSS Hardware Issue","RAN ISSUE",
U2150="Sites strategiques, MLL, Pylone, etc.","ENVTECH",
U2150="AKTIVCO DEFAUT GE &amp; POWER Cabinet","POWER ISSUE",
U2150="AKTIVCO Coupure ENEO &amp; Baisse de tension","POWER ISSUE",
U2150="Coupure ENEO &amp; Baisse de tension","POWER ISSUE",
U2150="Defaut GE &amp; POWER Cabinet","POWER ISSUE",
U2150="Sharing","POWER ISSUE",
U2150="Sites strategiques &amp; DataCenter","POWER ISSUE",
U2150="Exclu","Exclu",
U2150="SAT","TX ISSUE",
U2150="SPARE-ISSUE","SPARE-ISSUE",
U2150="Fiber CAmtel","TX ISSUE",
U2150="Fiber AOF","TX ISSUE",
U2150="Projet OCM (HUAWEI)","TRAVAUX-HUAWEI",
U2150="Projet OCM (NOKIA)","TRAVAUX -NOKIA",
U2150="ACCESS-ISSUE","ACCESS-ISSUE",
U2150="Projet OCM (ZTE, NOKIA, autres projets)","TRAVAUX OCM",
U2150="No root CAuse","No root cause",
U2150="ODU HS","TX ISSUE",
U2150="IP &amp; VLAN","TX ISSUE",
U2150="Warehouse HUAWEI","SPARE-ISSUE",
U2150="SPARE-HS","SPARE-ISSUE",
U2150="Power Telco","RAN ISSUE"
),"")</f>
        <v/>
      </c>
      <c r="U2150" s="33"/>
      <c r="V2150" s="32" t="str" cm="1">
        <f t="array" ref="V2150">IFERROR(_xlfn.IFS(
U2150="MPR ISSUE","ACTIVE",
U2150="BSS Hardware Issue","ACTIVE",
U2150="Sites strategiques, MLL, Pylone, etc.","PASSIVE",
U2150="AKTIVCO DEFAUT GE &amp; POWER Cabinet","PASSIVE",
U2150="AKTIVCO Coupure ENEO &amp; Baisse de tension","PASSIVE",
U2150="Coupure ENEO &amp; Baisse de tension","PASSIVE",
U2150="Defaut GE &amp; POWER Cabinet","PASSIVE",
U2150="Sharing","PASSIVE",
U2150="Sites strategiques &amp; DataCenter","PASSIVE",
U2150="Exclu","Exclu",
U2150="SAT","ACTIVE",
U2150="SPARE-ISSUE","SPARE-ISSUE",
U2150="Fiber CAmtel","ACTIVE",
U2150="Fiber AOF","ACTIVE",
U2150="Projet OCM (HUAWEI)","PLANNED WORKS",
U2150="Projet OCM (NOKIA)","PLANNED WORKS",
U2150="ACCESS-ISSUE","ACCESS-ISSUE",
U2150="Projet OCM (ZTE, NOKIA, autres projets)","PLANNED WORKS",
U2150="No root CAuse","No root cause",
U2150="ODU HS","ACTIVE",
U2150="IP &amp; VLAN","ACTIVE",
U2150="Warehouse HUAWEI","SPARE-ISSUE",
U2150="SPARE-HS","SPARE-ISSUE",
U2150="Power Telco","ACTIVE"
),"")</f>
        <v/>
      </c>
      <c r="W2150" s="51"/>
      <c r="X2150" s="51"/>
      <c r="Y2150" s="51"/>
      <c r="Z2150" s="51"/>
      <c r="AA2150" s="51"/>
      <c r="AB2150" s="34" t="s">
        <v>5420</v>
      </c>
      <c r="AC2150" s="34" t="str">
        <f>_xlfn.XLOOKUP(B2150,[4]ALL!$B:$B,[4]ALL!$N:$N,"")</f>
        <v/>
      </c>
      <c r="AD2150" s="34" t="s">
        <v>5420</v>
      </c>
      <c r="AE2150" s="34"/>
      <c r="AF2150" s="36" t="s">
        <v>5420</v>
      </c>
      <c r="AG2150" s="29"/>
      <c r="AH2150" s="35"/>
      <c r="AI2150" s="29"/>
      <c r="AJ2150" s="29" t="s">
        <v>5420</v>
      </c>
      <c r="AK2150" s="36" t="s">
        <v>5420</v>
      </c>
      <c r="AL2150" s="36" t="s">
        <v>5420</v>
      </c>
      <c r="AM2150" s="36" t="s">
        <v>5420</v>
      </c>
      <c r="AN2150" s="36" t="s">
        <v>5420</v>
      </c>
      <c r="AO2150" s="36" t="s">
        <v>5420</v>
      </c>
      <c r="AP2150" s="36" t="s">
        <v>5420</v>
      </c>
      <c r="AQ2150" s="36" t="s">
        <v>5420</v>
      </c>
      <c r="AR2150" s="36" t="s">
        <v>5420</v>
      </c>
      <c r="AS2150" s="36" t="s">
        <v>5420</v>
      </c>
      <c r="AT2150" s="36" t="s">
        <v>5420</v>
      </c>
      <c r="AU2150" s="36" t="s">
        <v>5420</v>
      </c>
      <c r="AV2150" s="36" t="s">
        <v>5420</v>
      </c>
      <c r="AW2150" s="45"/>
      <c r="AX2150" s="45" t="s">
        <v>5420</v>
      </c>
      <c r="AY2150" s="45" t="s">
        <v>5420</v>
      </c>
      <c r="AZ2150" s="45" t="s">
        <v>5420</v>
      </c>
      <c r="BA2150" s="36" t="s">
        <v>5420</v>
      </c>
    </row>
    <row r="2151" spans="1:53" s="58" customFormat="1" ht="15.6" hidden="1" x14ac:dyDescent="0.3">
      <c r="A2151" s="27" t="s">
        <v>4308</v>
      </c>
      <c r="B2151" s="28" t="s">
        <v>4309</v>
      </c>
      <c r="C2151" s="29" t="str">
        <f>_xlfn.XLOOKUP(B2151,'[1]daily break down'!$D:$D,'[1]daily break down'!$E:$E,"")</f>
        <v>ADAMAOUA</v>
      </c>
      <c r="D2151" s="27" t="s">
        <v>11</v>
      </c>
      <c r="E2151" s="27" t="s">
        <v>83</v>
      </c>
      <c r="F2151" s="29" t="s">
        <v>90</v>
      </c>
      <c r="G2151" s="27" t="s">
        <v>4308</v>
      </c>
      <c r="H2151" s="37" t="str">
        <f>_xlfn.XLOOKUP(B2151,[2]CALCULATION!$B:$B,[2]CALCULATION!$H:$H,"")</f>
        <v>HUAWEI</v>
      </c>
      <c r="I2151" s="25">
        <v>0</v>
      </c>
      <c r="J2151" s="25">
        <v>0</v>
      </c>
      <c r="K2151" s="25">
        <v>0</v>
      </c>
      <c r="L2151" s="25">
        <v>0</v>
      </c>
      <c r="M2151" s="25">
        <v>0</v>
      </c>
      <c r="N2151" s="25">
        <v>0</v>
      </c>
      <c r="O2151" s="25">
        <v>0</v>
      </c>
      <c r="P2151" s="25" t="s">
        <v>6366</v>
      </c>
      <c r="Q2151" s="31" t="s">
        <v>5364</v>
      </c>
      <c r="R2151" s="31"/>
      <c r="S2151" s="32" t="str" cm="1">
        <f t="array" ref="S2151">IFERROR(_xlfn.IFS(
U2151="MPR ISSUE","PDH",
U2151="BSS Hardware Issue","BSS",
U2151="Sites strategiques, MLL, Pylone, etc.","ENVTECH",
U2151="AKTIVCO DEFAUT GE &amp; POWER Cabinet","AKTIVCO",
U2151="AKTIVCO Coupure ENEO &amp; Baisse de tension","AKTIVCO GRID ONLY",
U2151="Coupure ENEO &amp; Baisse de tension","IHS GRID ONLY",
U2151="Defaut GE &amp; POWER Cabinet","IHS",
U2151="Sharing","Partners",
U2151="Sites strategiques &amp; DataCenter","SST &amp; DC",
U2151="Exclu","Exclu",
U2151="SAT","SAT",
U2151="SPARE-ISSUE","SPARE-ISSUE",
U2151="Fiber CAmtel","TRANS_FO_CAMTEL",
U2151="Fiber AOF","Fiber AOF",
U2151="Projet OCM (HUAWEI)","TRAVAUX-HUAWEI",
U2151="Projet OCM (NOKIA)","TRAVAUX-NOKIA",
U2151="ACCESS-ISSUE","ACCESS-ISSUE",
U2151="Projet OCM (ZTE, NOKIA, autres projets)","TRAVAUX OCM",
U2151="No root CAuse","No root cause",
U2151="ODU HS","PDH",
U2151="IP &amp; VLAN","PDH",
U2151="Warehouse HUAWEI","SPARE-ISSUE",
U2151="SPARE-HS","SPARE-ISSUE",
U2151="Power Telco","BSS"
),"")</f>
        <v/>
      </c>
      <c r="T2151" s="32" t="str" cm="1">
        <f t="array" ref="T2151">IFERROR(_xlfn.IFS(
U2151="MPR ISSUE","TX ISSUE",
U2151="BSS Hardware Issue","RAN ISSUE",
U2151="Sites strategiques, MLL, Pylone, etc.","ENVTECH",
U2151="AKTIVCO DEFAUT GE &amp; POWER Cabinet","POWER ISSUE",
U2151="AKTIVCO Coupure ENEO &amp; Baisse de tension","POWER ISSUE",
U2151="Coupure ENEO &amp; Baisse de tension","POWER ISSUE",
U2151="Defaut GE &amp; POWER Cabinet","POWER ISSUE",
U2151="Sharing","POWER ISSUE",
U2151="Sites strategiques &amp; DataCenter","POWER ISSUE",
U2151="Exclu","Exclu",
U2151="SAT","TX ISSUE",
U2151="SPARE-ISSUE","SPARE-ISSUE",
U2151="Fiber CAmtel","TX ISSUE",
U2151="Fiber AOF","TX ISSUE",
U2151="Projet OCM (HUAWEI)","TRAVAUX-HUAWEI",
U2151="Projet OCM (NOKIA)","TRAVAUX -NOKIA",
U2151="ACCESS-ISSUE","ACCESS-ISSUE",
U2151="Projet OCM (ZTE, NOKIA, autres projets)","TRAVAUX OCM",
U2151="No root CAuse","No root cause",
U2151="ODU HS","TX ISSUE",
U2151="IP &amp; VLAN","TX ISSUE",
U2151="Warehouse HUAWEI","SPARE-ISSUE",
U2151="SPARE-HS","SPARE-ISSUE",
U2151="Power Telco","RAN ISSUE"
),"")</f>
        <v/>
      </c>
      <c r="U2151" s="33"/>
      <c r="V2151" s="32" t="str" cm="1">
        <f t="array" ref="V2151">IFERROR(_xlfn.IFS(
U2151="MPR ISSUE","ACTIVE",
U2151="BSS Hardware Issue","ACTIVE",
U2151="Sites strategiques, MLL, Pylone, etc.","PASSIVE",
U2151="AKTIVCO DEFAUT GE &amp; POWER Cabinet","PASSIVE",
U2151="AKTIVCO Coupure ENEO &amp; Baisse de tension","PASSIVE",
U2151="Coupure ENEO &amp; Baisse de tension","PASSIVE",
U2151="Defaut GE &amp; POWER Cabinet","PASSIVE",
U2151="Sharing","PASSIVE",
U2151="Sites strategiques &amp; DataCenter","PASSIVE",
U2151="Exclu","Exclu",
U2151="SAT","ACTIVE",
U2151="SPARE-ISSUE","SPARE-ISSUE",
U2151="Fiber CAmtel","ACTIVE",
U2151="Fiber AOF","ACTIVE",
U2151="Projet OCM (HUAWEI)","PLANNED WORKS",
U2151="Projet OCM (NOKIA)","PLANNED WORKS",
U2151="ACCESS-ISSUE","ACCESS-ISSUE",
U2151="Projet OCM (ZTE, NOKIA, autres projets)","PLANNED WORKS",
U2151="No root CAuse","No root cause",
U2151="ODU HS","ACTIVE",
U2151="IP &amp; VLAN","ACTIVE",
U2151="Warehouse HUAWEI","SPARE-ISSUE",
U2151="SPARE-HS","SPARE-ISSUE",
U2151="Power Telco","ACTIVE"
),"")</f>
        <v/>
      </c>
      <c r="W2151" s="51"/>
      <c r="X2151" s="51"/>
      <c r="Y2151" s="51"/>
      <c r="Z2151" s="51"/>
      <c r="AA2151" s="51"/>
      <c r="AB2151" s="34" t="s">
        <v>5420</v>
      </c>
      <c r="AC2151" s="34" t="str">
        <f>_xlfn.XLOOKUP(B2151,[4]ALL!$B:$B,[4]ALL!$N:$N,"")</f>
        <v/>
      </c>
      <c r="AD2151" s="34" t="s">
        <v>5420</v>
      </c>
      <c r="AE2151" s="34"/>
      <c r="AF2151" s="36" t="s">
        <v>5420</v>
      </c>
      <c r="AG2151" s="29"/>
      <c r="AH2151" s="35"/>
      <c r="AI2151" s="29"/>
      <c r="AJ2151" s="29" t="s">
        <v>5420</v>
      </c>
      <c r="AK2151" s="36" t="s">
        <v>5420</v>
      </c>
      <c r="AL2151" s="36" t="s">
        <v>5420</v>
      </c>
      <c r="AM2151" s="36" t="s">
        <v>5420</v>
      </c>
      <c r="AN2151" s="36" t="s">
        <v>5420</v>
      </c>
      <c r="AO2151" s="36" t="s">
        <v>5420</v>
      </c>
      <c r="AP2151" s="36" t="s">
        <v>5420</v>
      </c>
      <c r="AQ2151" s="36" t="s">
        <v>5420</v>
      </c>
      <c r="AR2151" s="36" t="s">
        <v>5420</v>
      </c>
      <c r="AS2151" s="36" t="s">
        <v>5420</v>
      </c>
      <c r="AT2151" s="36" t="s">
        <v>5420</v>
      </c>
      <c r="AU2151" s="36" t="s">
        <v>5420</v>
      </c>
      <c r="AV2151" s="36" t="s">
        <v>5420</v>
      </c>
      <c r="AW2151" s="45"/>
      <c r="AX2151" s="45" t="s">
        <v>5420</v>
      </c>
      <c r="AY2151" s="45" t="s">
        <v>5420</v>
      </c>
      <c r="AZ2151" s="45" t="s">
        <v>5420</v>
      </c>
      <c r="BA2151" s="36" t="s">
        <v>5420</v>
      </c>
    </row>
    <row r="2152" spans="1:53" s="58" customFormat="1" ht="15.6" hidden="1" x14ac:dyDescent="0.3">
      <c r="A2152" s="27" t="s">
        <v>4310</v>
      </c>
      <c r="B2152" s="28" t="s">
        <v>4311</v>
      </c>
      <c r="C2152" s="29" t="str">
        <f>_xlfn.XLOOKUP(B2152,'[1]daily break down'!$D:$D,'[1]daily break down'!$E:$E,"")</f>
        <v>CENTRE</v>
      </c>
      <c r="D2152" s="27" t="s">
        <v>11</v>
      </c>
      <c r="E2152" s="27" t="s">
        <v>12</v>
      </c>
      <c r="F2152" s="29" t="s">
        <v>37</v>
      </c>
      <c r="G2152" s="27" t="s">
        <v>4312</v>
      </c>
      <c r="H2152" s="30" t="str">
        <f>_xlfn.XLOOKUP(B2152,[2]CALCULATION!$B:$B,[2]CALCULATION!$H:$H,"")</f>
        <v>ZTE</v>
      </c>
      <c r="I2152" s="25">
        <v>0</v>
      </c>
      <c r="J2152" s="25">
        <v>0</v>
      </c>
      <c r="K2152" s="25">
        <v>0</v>
      </c>
      <c r="L2152" s="25">
        <v>0</v>
      </c>
      <c r="M2152" s="25">
        <v>0</v>
      </c>
      <c r="N2152" s="25">
        <v>0</v>
      </c>
      <c r="O2152" s="25">
        <v>0</v>
      </c>
      <c r="P2152" s="25" t="s">
        <v>6366</v>
      </c>
      <c r="Q2152" s="31" t="s">
        <v>5364</v>
      </c>
      <c r="R2152" s="31"/>
      <c r="S2152" s="32" t="str" cm="1">
        <f t="array" ref="S2152">IFERROR(_xlfn.IFS(
U2152="MPR ISSUE","PDH",
U2152="BSS Hardware Issue","BSS",
U2152="Sites strategiques, MLL, Pylone, etc.","ENVTECH",
U2152="AKTIVCO DEFAUT GE &amp; POWER Cabinet","AKTIVCO",
U2152="AKTIVCO Coupure ENEO &amp; Baisse de tension","AKTIVCO GRID ONLY",
U2152="Coupure ENEO &amp; Baisse de tension","IHS GRID ONLY",
U2152="Defaut GE &amp; POWER Cabinet","IHS",
U2152="Sharing","Partners",
U2152="Sites strategiques &amp; DataCenter","SST &amp; DC",
U2152="Exclu","Exclu",
U2152="SAT","SAT",
U2152="SPARE-ISSUE","SPARE-ISSUE",
U2152="Fiber CAmtel","TRANS_FO_CAMTEL",
U2152="Fiber AOF","Fiber AOF",
U2152="Projet OCM (HUAWEI)","TRAVAUX-HUAWEI",
U2152="Projet OCM (NOKIA)","TRAVAUX-NOKIA",
U2152="ACCESS-ISSUE","ACCESS-ISSUE",
U2152="Projet OCM (ZTE, NOKIA, autres projets)","TRAVAUX OCM",
U2152="No root CAuse","No root cause",
U2152="ODU HS","PDH",
U2152="IP &amp; VLAN","PDH",
U2152="Warehouse HUAWEI","SPARE-ISSUE",
U2152="SPARE-HS","SPARE-ISSUE",
U2152="Power Telco","BSS"
),"")</f>
        <v/>
      </c>
      <c r="T2152" s="32" t="str" cm="1">
        <f t="array" ref="T2152">IFERROR(_xlfn.IFS(
U2152="MPR ISSUE","TX ISSUE",
U2152="BSS Hardware Issue","RAN ISSUE",
U2152="Sites strategiques, MLL, Pylone, etc.","ENVTECH",
U2152="AKTIVCO DEFAUT GE &amp; POWER Cabinet","POWER ISSUE",
U2152="AKTIVCO Coupure ENEO &amp; Baisse de tension","POWER ISSUE",
U2152="Coupure ENEO &amp; Baisse de tension","POWER ISSUE",
U2152="Defaut GE &amp; POWER Cabinet","POWER ISSUE",
U2152="Sharing","POWER ISSUE",
U2152="Sites strategiques &amp; DataCenter","POWER ISSUE",
U2152="Exclu","Exclu",
U2152="SAT","TX ISSUE",
U2152="SPARE-ISSUE","SPARE-ISSUE",
U2152="Fiber CAmtel","TX ISSUE",
U2152="Fiber AOF","TX ISSUE",
U2152="Projet OCM (HUAWEI)","TRAVAUX-HUAWEI",
U2152="Projet OCM (NOKIA)","TRAVAUX -NOKIA",
U2152="ACCESS-ISSUE","ACCESS-ISSUE",
U2152="Projet OCM (ZTE, NOKIA, autres projets)","TRAVAUX OCM",
U2152="No root CAuse","No root cause",
U2152="ODU HS","TX ISSUE",
U2152="IP &amp; VLAN","TX ISSUE",
U2152="Warehouse HUAWEI","SPARE-ISSUE",
U2152="SPARE-HS","SPARE-ISSUE",
U2152="Power Telco","RAN ISSUE"
),"")</f>
        <v/>
      </c>
      <c r="U2152" s="33"/>
      <c r="V2152" s="32" t="str" cm="1">
        <f t="array" ref="V2152">IFERROR(_xlfn.IFS(
U2152="MPR ISSUE","ACTIVE",
U2152="BSS Hardware Issue","ACTIVE",
U2152="Sites strategiques, MLL, Pylone, etc.","PASSIVE",
U2152="AKTIVCO DEFAUT GE &amp; POWER Cabinet","PASSIVE",
U2152="AKTIVCO Coupure ENEO &amp; Baisse de tension","PASSIVE",
U2152="Coupure ENEO &amp; Baisse de tension","PASSIVE",
U2152="Defaut GE &amp; POWER Cabinet","PASSIVE",
U2152="Sharing","PASSIVE",
U2152="Sites strategiques &amp; DataCenter","PASSIVE",
U2152="Exclu","Exclu",
U2152="SAT","ACTIVE",
U2152="SPARE-ISSUE","SPARE-ISSUE",
U2152="Fiber CAmtel","ACTIVE",
U2152="Fiber AOF","ACTIVE",
U2152="Projet OCM (HUAWEI)","PLANNED WORKS",
U2152="Projet OCM (NOKIA)","PLANNED WORKS",
U2152="ACCESS-ISSUE","ACCESS-ISSUE",
U2152="Projet OCM (ZTE, NOKIA, autres projets)","PLANNED WORKS",
U2152="No root CAuse","No root cause",
U2152="ODU HS","ACTIVE",
U2152="IP &amp; VLAN","ACTIVE",
U2152="Warehouse HUAWEI","SPARE-ISSUE",
U2152="SPARE-HS","SPARE-ISSUE",
U2152="Power Telco","ACTIVE"
),"")</f>
        <v/>
      </c>
      <c r="W2152" s="51"/>
      <c r="X2152" s="51"/>
      <c r="Y2152" s="51"/>
      <c r="Z2152" s="51"/>
      <c r="AA2152" s="51"/>
      <c r="AB2152" s="34" t="s">
        <v>5420</v>
      </c>
      <c r="AC2152" s="34" t="str">
        <f>_xlfn.XLOOKUP(B2152,[4]ALL!$B:$B,[4]ALL!$N:$N,"")</f>
        <v/>
      </c>
      <c r="AD2152" s="34" t="s">
        <v>5420</v>
      </c>
      <c r="AE2152" s="34"/>
      <c r="AF2152" s="36" t="s">
        <v>5420</v>
      </c>
      <c r="AG2152" s="29"/>
      <c r="AH2152" s="35"/>
      <c r="AI2152" s="29"/>
      <c r="AJ2152" s="29" t="s">
        <v>5420</v>
      </c>
      <c r="AK2152" s="36" t="s">
        <v>5420</v>
      </c>
      <c r="AL2152" s="36" t="s">
        <v>5420</v>
      </c>
      <c r="AM2152" s="36" t="s">
        <v>5420</v>
      </c>
      <c r="AN2152" s="36" t="s">
        <v>5420</v>
      </c>
      <c r="AO2152" s="36" t="s">
        <v>5420</v>
      </c>
      <c r="AP2152" s="36" t="s">
        <v>5420</v>
      </c>
      <c r="AQ2152" s="36" t="s">
        <v>5420</v>
      </c>
      <c r="AR2152" s="36" t="s">
        <v>5420</v>
      </c>
      <c r="AS2152" s="36" t="s">
        <v>5420</v>
      </c>
      <c r="AT2152" s="36" t="s">
        <v>5420</v>
      </c>
      <c r="AU2152" s="36" t="s">
        <v>5420</v>
      </c>
      <c r="AV2152" s="36" t="s">
        <v>5420</v>
      </c>
      <c r="AW2152" s="45"/>
      <c r="AX2152" s="45" t="s">
        <v>5420</v>
      </c>
      <c r="AY2152" s="45" t="s">
        <v>5420</v>
      </c>
      <c r="AZ2152" s="45" t="s">
        <v>5420</v>
      </c>
      <c r="BA2152" s="36" t="s">
        <v>5420</v>
      </c>
    </row>
    <row r="2153" spans="1:53" s="58" customFormat="1" ht="15.6" hidden="1" x14ac:dyDescent="0.3">
      <c r="A2153" s="27" t="s">
        <v>4315</v>
      </c>
      <c r="B2153" s="28" t="s">
        <v>4316</v>
      </c>
      <c r="C2153" s="29" t="str">
        <f>_xlfn.XLOOKUP(B2153,'[1]daily break down'!$D:$D,'[1]daily break down'!$E:$E,"")</f>
        <v>OUEST</v>
      </c>
      <c r="D2153" s="27" t="s">
        <v>11</v>
      </c>
      <c r="E2153" s="27" t="s">
        <v>12</v>
      </c>
      <c r="F2153" s="29" t="s">
        <v>102</v>
      </c>
      <c r="G2153" s="27" t="s">
        <v>4071</v>
      </c>
      <c r="H2153" s="37" t="str">
        <f>_xlfn.XLOOKUP(B2153,[2]CALCULATION!$B:$B,[2]CALCULATION!$H:$H,"")</f>
        <v>HUAWEI</v>
      </c>
      <c r="I2153" s="25">
        <v>0</v>
      </c>
      <c r="J2153" s="25">
        <v>0</v>
      </c>
      <c r="K2153" s="25">
        <v>0</v>
      </c>
      <c r="L2153" s="25">
        <v>0</v>
      </c>
      <c r="M2153" s="25">
        <v>0</v>
      </c>
      <c r="N2153" s="25">
        <v>0</v>
      </c>
      <c r="O2153" s="25">
        <v>0</v>
      </c>
      <c r="P2153" s="25" t="s">
        <v>6366</v>
      </c>
      <c r="Q2153" s="31" t="s">
        <v>5364</v>
      </c>
      <c r="R2153" s="31"/>
      <c r="S2153" s="32" t="str" cm="1">
        <f t="array" ref="S2153">IFERROR(_xlfn.IFS(
U2153="MPR ISSUE","PDH",
U2153="BSS Hardware Issue","BSS",
U2153="Sites strategiques, MLL, Pylone, etc.","ENVTECH",
U2153="AKTIVCO DEFAUT GE &amp; POWER Cabinet","AKTIVCO",
U2153="AKTIVCO Coupure ENEO &amp; Baisse de tension","AKTIVCO GRID ONLY",
U2153="Coupure ENEO &amp; Baisse de tension","IHS GRID ONLY",
U2153="Defaut GE &amp; POWER Cabinet","IHS",
U2153="Sharing","Partners",
U2153="Sites strategiques &amp; DataCenter","SST &amp; DC",
U2153="Exclu","Exclu",
U2153="SAT","SAT",
U2153="SPARE-ISSUE","SPARE-ISSUE",
U2153="Fiber CAmtel","TRANS_FO_CAMTEL",
U2153="Fiber AOF","Fiber AOF",
U2153="Projet OCM (HUAWEI)","TRAVAUX-HUAWEI",
U2153="Projet OCM (NOKIA)","TRAVAUX-NOKIA",
U2153="ACCESS-ISSUE","ACCESS-ISSUE",
U2153="Projet OCM (ZTE, NOKIA, autres projets)","TRAVAUX OCM",
U2153="No root CAuse","No root cause",
U2153="ODU HS","PDH",
U2153="IP &amp; VLAN","PDH",
U2153="Warehouse HUAWEI","SPARE-ISSUE",
U2153="SPARE-HS","SPARE-ISSUE",
U2153="Power Telco","BSS"
),"")</f>
        <v/>
      </c>
      <c r="T2153" s="32" t="str" cm="1">
        <f t="array" ref="T2153">IFERROR(_xlfn.IFS(
U2153="MPR ISSUE","TX ISSUE",
U2153="BSS Hardware Issue","RAN ISSUE",
U2153="Sites strategiques, MLL, Pylone, etc.","ENVTECH",
U2153="AKTIVCO DEFAUT GE &amp; POWER Cabinet","POWER ISSUE",
U2153="AKTIVCO Coupure ENEO &amp; Baisse de tension","POWER ISSUE",
U2153="Coupure ENEO &amp; Baisse de tension","POWER ISSUE",
U2153="Defaut GE &amp; POWER Cabinet","POWER ISSUE",
U2153="Sharing","POWER ISSUE",
U2153="Sites strategiques &amp; DataCenter","POWER ISSUE",
U2153="Exclu","Exclu",
U2153="SAT","TX ISSUE",
U2153="SPARE-ISSUE","SPARE-ISSUE",
U2153="Fiber CAmtel","TX ISSUE",
U2153="Fiber AOF","TX ISSUE",
U2153="Projet OCM (HUAWEI)","TRAVAUX-HUAWEI",
U2153="Projet OCM (NOKIA)","TRAVAUX -NOKIA",
U2153="ACCESS-ISSUE","ACCESS-ISSUE",
U2153="Projet OCM (ZTE, NOKIA, autres projets)","TRAVAUX OCM",
U2153="No root CAuse","No root cause",
U2153="ODU HS","TX ISSUE",
U2153="IP &amp; VLAN","TX ISSUE",
U2153="Warehouse HUAWEI","SPARE-ISSUE",
U2153="SPARE-HS","SPARE-ISSUE",
U2153="Power Telco","RAN ISSUE"
),"")</f>
        <v/>
      </c>
      <c r="U2153" s="33"/>
      <c r="V2153" s="32" t="str" cm="1">
        <f t="array" ref="V2153">IFERROR(_xlfn.IFS(
U2153="MPR ISSUE","ACTIVE",
U2153="BSS Hardware Issue","ACTIVE",
U2153="Sites strategiques, MLL, Pylone, etc.","PASSIVE",
U2153="AKTIVCO DEFAUT GE &amp; POWER Cabinet","PASSIVE",
U2153="AKTIVCO Coupure ENEO &amp; Baisse de tension","PASSIVE",
U2153="Coupure ENEO &amp; Baisse de tension","PASSIVE",
U2153="Defaut GE &amp; POWER Cabinet","PASSIVE",
U2153="Sharing","PASSIVE",
U2153="Sites strategiques &amp; DataCenter","PASSIVE",
U2153="Exclu","Exclu",
U2153="SAT","ACTIVE",
U2153="SPARE-ISSUE","SPARE-ISSUE",
U2153="Fiber CAmtel","ACTIVE",
U2153="Fiber AOF","ACTIVE",
U2153="Projet OCM (HUAWEI)","PLANNED WORKS",
U2153="Projet OCM (NOKIA)","PLANNED WORKS",
U2153="ACCESS-ISSUE","ACCESS-ISSUE",
U2153="Projet OCM (ZTE, NOKIA, autres projets)","PLANNED WORKS",
U2153="No root CAuse","No root cause",
U2153="ODU HS","ACTIVE",
U2153="IP &amp; VLAN","ACTIVE",
U2153="Warehouse HUAWEI","SPARE-ISSUE",
U2153="SPARE-HS","SPARE-ISSUE",
U2153="Power Telco","ACTIVE"
),"")</f>
        <v/>
      </c>
      <c r="W2153" s="51"/>
      <c r="X2153" s="51"/>
      <c r="Y2153" s="51"/>
      <c r="Z2153" s="51"/>
      <c r="AA2153" s="51"/>
      <c r="AB2153" s="34" t="s">
        <v>5420</v>
      </c>
      <c r="AC2153" s="34" t="str">
        <f>_xlfn.XLOOKUP(B2153,[4]ALL!$B:$B,[4]ALL!$N:$N,"")</f>
        <v/>
      </c>
      <c r="AD2153" s="34" t="s">
        <v>5420</v>
      </c>
      <c r="AE2153" s="34"/>
      <c r="AF2153" s="36" t="s">
        <v>5420</v>
      </c>
      <c r="AG2153" s="29"/>
      <c r="AH2153" s="35"/>
      <c r="AI2153" s="29"/>
      <c r="AJ2153" s="29" t="s">
        <v>5420</v>
      </c>
      <c r="AK2153" s="36" t="s">
        <v>5420</v>
      </c>
      <c r="AL2153" s="36" t="s">
        <v>5420</v>
      </c>
      <c r="AM2153" s="36" t="s">
        <v>5420</v>
      </c>
      <c r="AN2153" s="36" t="s">
        <v>5420</v>
      </c>
      <c r="AO2153" s="36" t="s">
        <v>5420</v>
      </c>
      <c r="AP2153" s="36" t="s">
        <v>5420</v>
      </c>
      <c r="AQ2153" s="36" t="s">
        <v>5420</v>
      </c>
      <c r="AR2153" s="36" t="s">
        <v>5420</v>
      </c>
      <c r="AS2153" s="36" t="s">
        <v>5420</v>
      </c>
      <c r="AT2153" s="36" t="s">
        <v>5420</v>
      </c>
      <c r="AU2153" s="36" t="s">
        <v>5420</v>
      </c>
      <c r="AV2153" s="36" t="s">
        <v>5420</v>
      </c>
      <c r="AW2153" s="45"/>
      <c r="AX2153" s="45" t="s">
        <v>5420</v>
      </c>
      <c r="AY2153" s="45" t="s">
        <v>5420</v>
      </c>
      <c r="AZ2153" s="45" t="s">
        <v>5420</v>
      </c>
      <c r="BA2153" s="36" t="s">
        <v>5420</v>
      </c>
    </row>
    <row r="2154" spans="1:53" s="58" customFormat="1" ht="15.6" hidden="1" x14ac:dyDescent="0.3">
      <c r="A2154" s="27" t="s">
        <v>3534</v>
      </c>
      <c r="B2154" s="28" t="s">
        <v>4342</v>
      </c>
      <c r="C2154" s="29" t="str">
        <f>_xlfn.XLOOKUP(B2154,'[1]daily break down'!$D:$D,'[1]daily break down'!$E:$E,"")</f>
        <v>CENTRE</v>
      </c>
      <c r="D2154" s="27" t="s">
        <v>11</v>
      </c>
      <c r="E2154" s="27" t="s">
        <v>12</v>
      </c>
      <c r="F2154" s="29" t="s">
        <v>37</v>
      </c>
      <c r="G2154" s="27" t="s">
        <v>3534</v>
      </c>
      <c r="H2154" s="30" t="str">
        <f>_xlfn.XLOOKUP(B2154,[2]CALCULATION!$B:$B,[2]CALCULATION!$H:$H,"")</f>
        <v>ZTE</v>
      </c>
      <c r="I2154" s="25">
        <v>0</v>
      </c>
      <c r="J2154" s="25">
        <v>0</v>
      </c>
      <c r="K2154" s="25">
        <v>0</v>
      </c>
      <c r="L2154" s="25">
        <v>0</v>
      </c>
      <c r="M2154" s="25">
        <v>0</v>
      </c>
      <c r="N2154" s="25">
        <v>0</v>
      </c>
      <c r="O2154" s="25">
        <v>0</v>
      </c>
      <c r="P2154" s="25" t="s">
        <v>6366</v>
      </c>
      <c r="Q2154" s="31" t="s">
        <v>5364</v>
      </c>
      <c r="R2154" s="31"/>
      <c r="S2154" s="32" t="str" cm="1">
        <f t="array" ref="S2154">IFERROR(_xlfn.IFS(
U2154="MPR ISSUE","PDH",
U2154="BSS Hardware Issue","BSS",
U2154="Sites strategiques, MLL, Pylone, etc.","ENVTECH",
U2154="AKTIVCO DEFAUT GE &amp; POWER Cabinet","AKTIVCO",
U2154="AKTIVCO Coupure ENEO &amp; Baisse de tension","AKTIVCO GRID ONLY",
U2154="Coupure ENEO &amp; Baisse de tension","IHS GRID ONLY",
U2154="Defaut GE &amp; POWER Cabinet","IHS",
U2154="Sharing","Partners",
U2154="Sites strategiques &amp; DataCenter","SST &amp; DC",
U2154="Exclu","Exclu",
U2154="SAT","SAT",
U2154="SPARE-ISSUE","SPARE-ISSUE",
U2154="Fiber CAmtel","TRANS_FO_CAMTEL",
U2154="Fiber AOF","Fiber AOF",
U2154="Projet OCM (HUAWEI)","TRAVAUX-HUAWEI",
U2154="Projet OCM (NOKIA)","TRAVAUX-NOKIA",
U2154="ACCESS-ISSUE","ACCESS-ISSUE",
U2154="Projet OCM (ZTE, NOKIA, autres projets)","TRAVAUX OCM",
U2154="No root CAuse","No root cause",
U2154="ODU HS","PDH",
U2154="IP &amp; VLAN","PDH",
U2154="Warehouse HUAWEI","SPARE-ISSUE",
U2154="SPARE-HS","SPARE-ISSUE",
U2154="Power Telco","BSS"
),"")</f>
        <v/>
      </c>
      <c r="T2154" s="32" t="str" cm="1">
        <f t="array" ref="T2154">IFERROR(_xlfn.IFS(
U2154="MPR ISSUE","TX ISSUE",
U2154="BSS Hardware Issue","RAN ISSUE",
U2154="Sites strategiques, MLL, Pylone, etc.","ENVTECH",
U2154="AKTIVCO DEFAUT GE &amp; POWER Cabinet","POWER ISSUE",
U2154="AKTIVCO Coupure ENEO &amp; Baisse de tension","POWER ISSUE",
U2154="Coupure ENEO &amp; Baisse de tension","POWER ISSUE",
U2154="Defaut GE &amp; POWER Cabinet","POWER ISSUE",
U2154="Sharing","POWER ISSUE",
U2154="Sites strategiques &amp; DataCenter","POWER ISSUE",
U2154="Exclu","Exclu",
U2154="SAT","TX ISSUE",
U2154="SPARE-ISSUE","SPARE-ISSUE",
U2154="Fiber CAmtel","TX ISSUE",
U2154="Fiber AOF","TX ISSUE",
U2154="Projet OCM (HUAWEI)","TRAVAUX-HUAWEI",
U2154="Projet OCM (NOKIA)","TRAVAUX -NOKIA",
U2154="ACCESS-ISSUE","ACCESS-ISSUE",
U2154="Projet OCM (ZTE, NOKIA, autres projets)","TRAVAUX OCM",
U2154="No root CAuse","No root cause",
U2154="ODU HS","TX ISSUE",
U2154="IP &amp; VLAN","TX ISSUE",
U2154="Warehouse HUAWEI","SPARE-ISSUE",
U2154="SPARE-HS","SPARE-ISSUE",
U2154="Power Telco","RAN ISSUE"
),"")</f>
        <v/>
      </c>
      <c r="U2154" s="33"/>
      <c r="V2154" s="32" t="str" cm="1">
        <f t="array" ref="V2154">IFERROR(_xlfn.IFS(
U2154="MPR ISSUE","ACTIVE",
U2154="BSS Hardware Issue","ACTIVE",
U2154="Sites strategiques, MLL, Pylone, etc.","PASSIVE",
U2154="AKTIVCO DEFAUT GE &amp; POWER Cabinet","PASSIVE",
U2154="AKTIVCO Coupure ENEO &amp; Baisse de tension","PASSIVE",
U2154="Coupure ENEO &amp; Baisse de tension","PASSIVE",
U2154="Defaut GE &amp; POWER Cabinet","PASSIVE",
U2154="Sharing","PASSIVE",
U2154="Sites strategiques &amp; DataCenter","PASSIVE",
U2154="Exclu","Exclu",
U2154="SAT","ACTIVE",
U2154="SPARE-ISSUE","SPARE-ISSUE",
U2154="Fiber CAmtel","ACTIVE",
U2154="Fiber AOF","ACTIVE",
U2154="Projet OCM (HUAWEI)","PLANNED WORKS",
U2154="Projet OCM (NOKIA)","PLANNED WORKS",
U2154="ACCESS-ISSUE","ACCESS-ISSUE",
U2154="Projet OCM (ZTE, NOKIA, autres projets)","PLANNED WORKS",
U2154="No root CAuse","No root cause",
U2154="ODU HS","ACTIVE",
U2154="IP &amp; VLAN","ACTIVE",
U2154="Warehouse HUAWEI","SPARE-ISSUE",
U2154="SPARE-HS","SPARE-ISSUE",
U2154="Power Telco","ACTIVE"
),"")</f>
        <v/>
      </c>
      <c r="W2154" s="51"/>
      <c r="X2154" s="51"/>
      <c r="Y2154" s="51"/>
      <c r="Z2154" s="51"/>
      <c r="AA2154" s="51"/>
      <c r="AB2154" s="34" t="s">
        <v>5420</v>
      </c>
      <c r="AC2154" s="34" t="str">
        <f>_xlfn.XLOOKUP(B2154,[4]ALL!$B:$B,[4]ALL!$N:$N,"")</f>
        <v/>
      </c>
      <c r="AD2154" s="34" t="s">
        <v>5420</v>
      </c>
      <c r="AE2154" s="34"/>
      <c r="AF2154" s="36" t="s">
        <v>5420</v>
      </c>
      <c r="AG2154" s="29"/>
      <c r="AH2154" s="35"/>
      <c r="AI2154" s="29"/>
      <c r="AJ2154" s="29" t="s">
        <v>5420</v>
      </c>
      <c r="AK2154" s="36" t="s">
        <v>5420</v>
      </c>
      <c r="AL2154" s="36" t="s">
        <v>5420</v>
      </c>
      <c r="AM2154" s="36" t="s">
        <v>5420</v>
      </c>
      <c r="AN2154" s="36" t="s">
        <v>5420</v>
      </c>
      <c r="AO2154" s="36" t="s">
        <v>5420</v>
      </c>
      <c r="AP2154" s="36" t="s">
        <v>5420</v>
      </c>
      <c r="AQ2154" s="36" t="s">
        <v>5420</v>
      </c>
      <c r="AR2154" s="36" t="s">
        <v>5420</v>
      </c>
      <c r="AS2154" s="36" t="s">
        <v>5420</v>
      </c>
      <c r="AT2154" s="36" t="s">
        <v>5420</v>
      </c>
      <c r="AU2154" s="36" t="s">
        <v>5420</v>
      </c>
      <c r="AV2154" s="36" t="s">
        <v>5420</v>
      </c>
      <c r="AW2154" s="45"/>
      <c r="AX2154" s="45" t="s">
        <v>5420</v>
      </c>
      <c r="AY2154" s="45" t="s">
        <v>5420</v>
      </c>
      <c r="AZ2154" s="45" t="s">
        <v>5420</v>
      </c>
      <c r="BA2154" s="36" t="s">
        <v>5420</v>
      </c>
    </row>
    <row r="2155" spans="1:53" s="58" customFormat="1" ht="15.6" hidden="1" x14ac:dyDescent="0.3">
      <c r="A2155" s="27" t="s">
        <v>4343</v>
      </c>
      <c r="B2155" s="28" t="s">
        <v>4344</v>
      </c>
      <c r="C2155" s="29" t="str">
        <f>_xlfn.XLOOKUP(B2155,'[1]daily break down'!$D:$D,'[1]daily break down'!$E:$E,"")</f>
        <v>CENTRE</v>
      </c>
      <c r="D2155" s="27"/>
      <c r="E2155" s="27"/>
      <c r="F2155" s="29" t="s">
        <v>69</v>
      </c>
      <c r="G2155" s="27" t="s">
        <v>4343</v>
      </c>
      <c r="H2155" s="30" t="str">
        <f>_xlfn.XLOOKUP(B2155,[2]CALCULATION!$B:$B,[2]CALCULATION!$H:$H,"")</f>
        <v>ZTE</v>
      </c>
      <c r="I2155" s="25">
        <v>0</v>
      </c>
      <c r="J2155" s="25">
        <v>0</v>
      </c>
      <c r="K2155" s="25">
        <v>0</v>
      </c>
      <c r="L2155" s="25">
        <v>0</v>
      </c>
      <c r="M2155" s="25">
        <v>0</v>
      </c>
      <c r="N2155" s="25">
        <v>0</v>
      </c>
      <c r="O2155" s="25">
        <v>0</v>
      </c>
      <c r="P2155" s="25" t="s">
        <v>6366</v>
      </c>
      <c r="Q2155" s="31" t="s">
        <v>5364</v>
      </c>
      <c r="R2155" s="31"/>
      <c r="S2155" s="32" t="str" cm="1">
        <f t="array" ref="S2155">IFERROR(_xlfn.IFS(
U2155="MPR ISSUE","PDH",
U2155="BSS Hardware Issue","BSS",
U2155="Sites strategiques, MLL, Pylone, etc.","ENVTECH",
U2155="AKTIVCO DEFAUT GE &amp; POWER Cabinet","AKTIVCO",
U2155="AKTIVCO Coupure ENEO &amp; Baisse de tension","AKTIVCO GRID ONLY",
U2155="Coupure ENEO &amp; Baisse de tension","IHS GRID ONLY",
U2155="Defaut GE &amp; POWER Cabinet","IHS",
U2155="Sharing","Partners",
U2155="Sites strategiques &amp; DataCenter","SST &amp; DC",
U2155="Exclu","Exclu",
U2155="SAT","SAT",
U2155="SPARE-ISSUE","SPARE-ISSUE",
U2155="Fiber CAmtel","TRANS_FO_CAMTEL",
U2155="Fiber AOF","Fiber AOF",
U2155="Projet OCM (HUAWEI)","TRAVAUX-HUAWEI",
U2155="Projet OCM (NOKIA)","TRAVAUX-NOKIA",
U2155="ACCESS-ISSUE","ACCESS-ISSUE",
U2155="Projet OCM (ZTE, NOKIA, autres projets)","TRAVAUX OCM",
U2155="No root CAuse","No root cause",
U2155="ODU HS","PDH",
U2155="IP &amp; VLAN","PDH",
U2155="Warehouse HUAWEI","SPARE-ISSUE",
U2155="SPARE-HS","SPARE-ISSUE",
U2155="Power Telco","BSS"
),"")</f>
        <v/>
      </c>
      <c r="T2155" s="32" t="str" cm="1">
        <f t="array" ref="T2155">IFERROR(_xlfn.IFS(
U2155="MPR ISSUE","TX ISSUE",
U2155="BSS Hardware Issue","RAN ISSUE",
U2155="Sites strategiques, MLL, Pylone, etc.","ENVTECH",
U2155="AKTIVCO DEFAUT GE &amp; POWER Cabinet","POWER ISSUE",
U2155="AKTIVCO Coupure ENEO &amp; Baisse de tension","POWER ISSUE",
U2155="Coupure ENEO &amp; Baisse de tension","POWER ISSUE",
U2155="Defaut GE &amp; POWER Cabinet","POWER ISSUE",
U2155="Sharing","POWER ISSUE",
U2155="Sites strategiques &amp; DataCenter","POWER ISSUE",
U2155="Exclu","Exclu",
U2155="SAT","TX ISSUE",
U2155="SPARE-ISSUE","SPARE-ISSUE",
U2155="Fiber CAmtel","TX ISSUE",
U2155="Fiber AOF","TX ISSUE",
U2155="Projet OCM (HUAWEI)","TRAVAUX-HUAWEI",
U2155="Projet OCM (NOKIA)","TRAVAUX -NOKIA",
U2155="ACCESS-ISSUE","ACCESS-ISSUE",
U2155="Projet OCM (ZTE, NOKIA, autres projets)","TRAVAUX OCM",
U2155="No root CAuse","No root cause",
U2155="ODU HS","TX ISSUE",
U2155="IP &amp; VLAN","TX ISSUE",
U2155="Warehouse HUAWEI","SPARE-ISSUE",
U2155="SPARE-HS","SPARE-ISSUE",
U2155="Power Telco","RAN ISSUE"
),"")</f>
        <v/>
      </c>
      <c r="U2155" s="33"/>
      <c r="V2155" s="32" t="str" cm="1">
        <f t="array" ref="V2155">IFERROR(_xlfn.IFS(
U2155="MPR ISSUE","ACTIVE",
U2155="BSS Hardware Issue","ACTIVE",
U2155="Sites strategiques, MLL, Pylone, etc.","PASSIVE",
U2155="AKTIVCO DEFAUT GE &amp; POWER Cabinet","PASSIVE",
U2155="AKTIVCO Coupure ENEO &amp; Baisse de tension","PASSIVE",
U2155="Coupure ENEO &amp; Baisse de tension","PASSIVE",
U2155="Defaut GE &amp; POWER Cabinet","PASSIVE",
U2155="Sharing","PASSIVE",
U2155="Sites strategiques &amp; DataCenter","PASSIVE",
U2155="Exclu","Exclu",
U2155="SAT","ACTIVE",
U2155="SPARE-ISSUE","SPARE-ISSUE",
U2155="Fiber CAmtel","ACTIVE",
U2155="Fiber AOF","ACTIVE",
U2155="Projet OCM (HUAWEI)","PLANNED WORKS",
U2155="Projet OCM (NOKIA)","PLANNED WORKS",
U2155="ACCESS-ISSUE","ACCESS-ISSUE",
U2155="Projet OCM (ZTE, NOKIA, autres projets)","PLANNED WORKS",
U2155="No root CAuse","No root cause",
U2155="ODU HS","ACTIVE",
U2155="IP &amp; VLAN","ACTIVE",
U2155="Warehouse HUAWEI","SPARE-ISSUE",
U2155="SPARE-HS","SPARE-ISSUE",
U2155="Power Telco","ACTIVE"
),"")</f>
        <v/>
      </c>
      <c r="W2155" s="51"/>
      <c r="X2155" s="51"/>
      <c r="Y2155" s="51"/>
      <c r="Z2155" s="51"/>
      <c r="AA2155" s="51"/>
      <c r="AB2155" s="34" t="s">
        <v>5420</v>
      </c>
      <c r="AC2155" s="34" t="str">
        <f>_xlfn.XLOOKUP(B2155,[4]ALL!$B:$B,[4]ALL!$N:$N,"")</f>
        <v/>
      </c>
      <c r="AD2155" s="34" t="s">
        <v>5420</v>
      </c>
      <c r="AE2155" s="34"/>
      <c r="AF2155" s="36" t="s">
        <v>5420</v>
      </c>
      <c r="AG2155" s="29"/>
      <c r="AH2155" s="35"/>
      <c r="AI2155" s="29"/>
      <c r="AJ2155" s="29" t="s">
        <v>5420</v>
      </c>
      <c r="AK2155" s="36" t="s">
        <v>5420</v>
      </c>
      <c r="AL2155" s="36" t="s">
        <v>5420</v>
      </c>
      <c r="AM2155" s="36" t="s">
        <v>5420</v>
      </c>
      <c r="AN2155" s="36" t="s">
        <v>5420</v>
      </c>
      <c r="AO2155" s="36" t="s">
        <v>5420</v>
      </c>
      <c r="AP2155" s="36" t="s">
        <v>5420</v>
      </c>
      <c r="AQ2155" s="36" t="s">
        <v>5420</v>
      </c>
      <c r="AR2155" s="36" t="s">
        <v>5420</v>
      </c>
      <c r="AS2155" s="36" t="s">
        <v>5420</v>
      </c>
      <c r="AT2155" s="36" t="s">
        <v>5420</v>
      </c>
      <c r="AU2155" s="36" t="s">
        <v>5420</v>
      </c>
      <c r="AV2155" s="36" t="s">
        <v>5420</v>
      </c>
      <c r="AW2155" s="45"/>
      <c r="AX2155" s="45" t="s">
        <v>5420</v>
      </c>
      <c r="AY2155" s="45" t="s">
        <v>5420</v>
      </c>
      <c r="AZ2155" s="45" t="s">
        <v>5420</v>
      </c>
      <c r="BA2155" s="36" t="s">
        <v>5420</v>
      </c>
    </row>
    <row r="2156" spans="1:53" s="58" customFormat="1" ht="15.6" hidden="1" x14ac:dyDescent="0.3">
      <c r="A2156" s="27" t="s">
        <v>4348</v>
      </c>
      <c r="B2156" s="28" t="s">
        <v>4349</v>
      </c>
      <c r="C2156" s="29" t="str">
        <f>_xlfn.XLOOKUP(B2156,'[1]daily break down'!$D:$D,'[1]daily break down'!$E:$E,"")</f>
        <v>LITTORAL</v>
      </c>
      <c r="D2156" s="27" t="s">
        <v>21</v>
      </c>
      <c r="E2156" s="27" t="s">
        <v>22</v>
      </c>
      <c r="F2156" s="29" t="s">
        <v>31</v>
      </c>
      <c r="G2156" s="27" t="s">
        <v>3689</v>
      </c>
      <c r="H2156" s="30" t="str">
        <f>_xlfn.XLOOKUP(B2156,[2]CALCULATION!$B:$B,[2]CALCULATION!$H:$H,"")</f>
        <v>ZTE</v>
      </c>
      <c r="I2156" s="25">
        <v>0</v>
      </c>
      <c r="J2156" s="25">
        <v>0</v>
      </c>
      <c r="K2156" s="25">
        <v>0</v>
      </c>
      <c r="L2156" s="25">
        <v>0</v>
      </c>
      <c r="M2156" s="25">
        <v>0</v>
      </c>
      <c r="N2156" s="25">
        <v>0</v>
      </c>
      <c r="O2156" s="25">
        <v>0</v>
      </c>
      <c r="P2156" s="25" t="s">
        <v>6366</v>
      </c>
      <c r="Q2156" s="31" t="s">
        <v>5364</v>
      </c>
      <c r="R2156" s="31"/>
      <c r="S2156" s="32" t="str" cm="1">
        <f t="array" ref="S2156">IFERROR(_xlfn.IFS(
U2156="MPR ISSUE","PDH",
U2156="BSS Hardware Issue","BSS",
U2156="Sites strategiques, MLL, Pylone, etc.","ENVTECH",
U2156="AKTIVCO DEFAUT GE &amp; POWER Cabinet","AKTIVCO",
U2156="AKTIVCO Coupure ENEO &amp; Baisse de tension","AKTIVCO GRID ONLY",
U2156="Coupure ENEO &amp; Baisse de tension","IHS GRID ONLY",
U2156="Defaut GE &amp; POWER Cabinet","IHS",
U2156="Sharing","Partners",
U2156="Sites strategiques &amp; DataCenter","SST &amp; DC",
U2156="Exclu","Exclu",
U2156="SAT","SAT",
U2156="SPARE-ISSUE","SPARE-ISSUE",
U2156="Fiber CAmtel","TRANS_FO_CAMTEL",
U2156="Fiber AOF","Fiber AOF",
U2156="Projet OCM (HUAWEI)","TRAVAUX-HUAWEI",
U2156="Projet OCM (NOKIA)","TRAVAUX-NOKIA",
U2156="ACCESS-ISSUE","ACCESS-ISSUE",
U2156="Projet OCM (ZTE, NOKIA, autres projets)","TRAVAUX OCM",
U2156="No root CAuse","No root cause",
U2156="ODU HS","PDH",
U2156="IP &amp; VLAN","PDH",
U2156="Warehouse HUAWEI","SPARE-ISSUE",
U2156="SPARE-HS","SPARE-ISSUE",
U2156="Power Telco","BSS"
),"")</f>
        <v/>
      </c>
      <c r="T2156" s="32" t="str" cm="1">
        <f t="array" ref="T2156">IFERROR(_xlfn.IFS(
U2156="MPR ISSUE","TX ISSUE",
U2156="BSS Hardware Issue","RAN ISSUE",
U2156="Sites strategiques, MLL, Pylone, etc.","ENVTECH",
U2156="AKTIVCO DEFAUT GE &amp; POWER Cabinet","POWER ISSUE",
U2156="AKTIVCO Coupure ENEO &amp; Baisse de tension","POWER ISSUE",
U2156="Coupure ENEO &amp; Baisse de tension","POWER ISSUE",
U2156="Defaut GE &amp; POWER Cabinet","POWER ISSUE",
U2156="Sharing","POWER ISSUE",
U2156="Sites strategiques &amp; DataCenter","POWER ISSUE",
U2156="Exclu","Exclu",
U2156="SAT","TX ISSUE",
U2156="SPARE-ISSUE","SPARE-ISSUE",
U2156="Fiber CAmtel","TX ISSUE",
U2156="Fiber AOF","TX ISSUE",
U2156="Projet OCM (HUAWEI)","TRAVAUX-HUAWEI",
U2156="Projet OCM (NOKIA)","TRAVAUX -NOKIA",
U2156="ACCESS-ISSUE","ACCESS-ISSUE",
U2156="Projet OCM (ZTE, NOKIA, autres projets)","TRAVAUX OCM",
U2156="No root CAuse","No root cause",
U2156="ODU HS","TX ISSUE",
U2156="IP &amp; VLAN","TX ISSUE",
U2156="Warehouse HUAWEI","SPARE-ISSUE",
U2156="SPARE-HS","SPARE-ISSUE",
U2156="Power Telco","RAN ISSUE"
),"")</f>
        <v/>
      </c>
      <c r="U2156" s="33"/>
      <c r="V2156" s="32" t="str" cm="1">
        <f t="array" ref="V2156">IFERROR(_xlfn.IFS(
U2156="MPR ISSUE","ACTIVE",
U2156="BSS Hardware Issue","ACTIVE",
U2156="Sites strategiques, MLL, Pylone, etc.","PASSIVE",
U2156="AKTIVCO DEFAUT GE &amp; POWER Cabinet","PASSIVE",
U2156="AKTIVCO Coupure ENEO &amp; Baisse de tension","PASSIVE",
U2156="Coupure ENEO &amp; Baisse de tension","PASSIVE",
U2156="Defaut GE &amp; POWER Cabinet","PASSIVE",
U2156="Sharing","PASSIVE",
U2156="Sites strategiques &amp; DataCenter","PASSIVE",
U2156="Exclu","Exclu",
U2156="SAT","ACTIVE",
U2156="SPARE-ISSUE","SPARE-ISSUE",
U2156="Fiber CAmtel","ACTIVE",
U2156="Fiber AOF","ACTIVE",
U2156="Projet OCM (HUAWEI)","PLANNED WORKS",
U2156="Projet OCM (NOKIA)","PLANNED WORKS",
U2156="ACCESS-ISSUE","ACCESS-ISSUE",
U2156="Projet OCM (ZTE, NOKIA, autres projets)","PLANNED WORKS",
U2156="No root CAuse","No root cause",
U2156="ODU HS","ACTIVE",
U2156="IP &amp; VLAN","ACTIVE",
U2156="Warehouse HUAWEI","SPARE-ISSUE",
U2156="SPARE-HS","SPARE-ISSUE",
U2156="Power Telco","ACTIVE"
),"")</f>
        <v/>
      </c>
      <c r="W2156" s="51"/>
      <c r="X2156" s="51"/>
      <c r="Y2156" s="51"/>
      <c r="Z2156" s="51"/>
      <c r="AA2156" s="51"/>
      <c r="AB2156" s="34" t="s">
        <v>4349</v>
      </c>
      <c r="AC2156" s="34" t="str">
        <f>_xlfn.XLOOKUP(B2156,[4]ALL!$B:$B,[4]ALL!$N:$N,"")</f>
        <v/>
      </c>
      <c r="AD2156" s="34" t="s">
        <v>5420</v>
      </c>
      <c r="AE2156" s="34"/>
      <c r="AF2156" s="36" t="s">
        <v>5420</v>
      </c>
      <c r="AG2156" s="29"/>
      <c r="AH2156" s="35"/>
      <c r="AI2156" s="29"/>
      <c r="AJ2156" s="29" t="s">
        <v>5420</v>
      </c>
      <c r="AK2156" s="36" t="s">
        <v>5420</v>
      </c>
      <c r="AL2156" s="36" t="s">
        <v>5420</v>
      </c>
      <c r="AM2156" s="36" t="s">
        <v>5420</v>
      </c>
      <c r="AN2156" s="36" t="s">
        <v>5420</v>
      </c>
      <c r="AO2156" s="36" t="s">
        <v>5420</v>
      </c>
      <c r="AP2156" s="36" t="s">
        <v>5420</v>
      </c>
      <c r="AQ2156" s="36" t="s">
        <v>5420</v>
      </c>
      <c r="AR2156" s="36" t="s">
        <v>5420</v>
      </c>
      <c r="AS2156" s="36" t="s">
        <v>5420</v>
      </c>
      <c r="AT2156" s="36" t="s">
        <v>5420</v>
      </c>
      <c r="AU2156" s="36" t="s">
        <v>5420</v>
      </c>
      <c r="AV2156" s="36" t="s">
        <v>5420</v>
      </c>
      <c r="AW2156" s="45"/>
      <c r="AX2156" s="45" t="s">
        <v>5420</v>
      </c>
      <c r="AY2156" s="45" t="s">
        <v>5420</v>
      </c>
      <c r="AZ2156" s="45" t="s">
        <v>5420</v>
      </c>
      <c r="BA2156" s="36" t="s">
        <v>4349</v>
      </c>
    </row>
    <row r="2157" spans="1:53" s="58" customFormat="1" ht="15.6" hidden="1" x14ac:dyDescent="0.3">
      <c r="A2157" s="27" t="s">
        <v>4350</v>
      </c>
      <c r="B2157" s="28" t="s">
        <v>4351</v>
      </c>
      <c r="C2157" s="29" t="str">
        <f>_xlfn.XLOOKUP(B2157,'[1]daily break down'!$D:$D,'[1]daily break down'!$E:$E,"")</f>
        <v>OUEST</v>
      </c>
      <c r="D2157" s="27" t="s">
        <v>21</v>
      </c>
      <c r="E2157" s="27" t="s">
        <v>3527</v>
      </c>
      <c r="F2157" s="29" t="s">
        <v>102</v>
      </c>
      <c r="G2157" s="27" t="s">
        <v>4181</v>
      </c>
      <c r="H2157" s="37" t="str">
        <f>_xlfn.XLOOKUP(B2157,[2]CALCULATION!$B:$B,[2]CALCULATION!$H:$H,"")</f>
        <v>HUAWEI</v>
      </c>
      <c r="I2157" s="25">
        <v>0</v>
      </c>
      <c r="J2157" s="25">
        <v>0</v>
      </c>
      <c r="K2157" s="25">
        <v>0</v>
      </c>
      <c r="L2157" s="25">
        <v>0</v>
      </c>
      <c r="M2157" s="25">
        <v>0</v>
      </c>
      <c r="N2157" s="25">
        <v>0</v>
      </c>
      <c r="O2157" s="25">
        <v>0</v>
      </c>
      <c r="P2157" s="25" t="s">
        <v>6366</v>
      </c>
      <c r="Q2157" s="31" t="s">
        <v>5364</v>
      </c>
      <c r="R2157" s="31"/>
      <c r="S2157" s="32" t="str" cm="1">
        <f t="array" ref="S2157">IFERROR(_xlfn.IFS(
U2157="MPR ISSUE","PDH",
U2157="BSS Hardware Issue","BSS",
U2157="Sites strategiques, MLL, Pylone, etc.","ENVTECH",
U2157="AKTIVCO DEFAUT GE &amp; POWER Cabinet","AKTIVCO",
U2157="AKTIVCO Coupure ENEO &amp; Baisse de tension","AKTIVCO GRID ONLY",
U2157="Coupure ENEO &amp; Baisse de tension","IHS GRID ONLY",
U2157="Defaut GE &amp; POWER Cabinet","IHS",
U2157="Sharing","Partners",
U2157="Sites strategiques &amp; DataCenter","SST &amp; DC",
U2157="Exclu","Exclu",
U2157="SAT","SAT",
U2157="SPARE-ISSUE","SPARE-ISSUE",
U2157="Fiber CAmtel","TRANS_FO_CAMTEL",
U2157="Fiber AOF","Fiber AOF",
U2157="Projet OCM (HUAWEI)","TRAVAUX-HUAWEI",
U2157="Projet OCM (NOKIA)","TRAVAUX-NOKIA",
U2157="ACCESS-ISSUE","ACCESS-ISSUE",
U2157="Projet OCM (ZTE, NOKIA, autres projets)","TRAVAUX OCM",
U2157="No root CAuse","No root cause",
U2157="ODU HS","PDH",
U2157="IP &amp; VLAN","PDH",
U2157="Warehouse HUAWEI","SPARE-ISSUE",
U2157="SPARE-HS","SPARE-ISSUE",
U2157="Power Telco","BSS"
),"")</f>
        <v/>
      </c>
      <c r="T2157" s="32" t="str" cm="1">
        <f t="array" ref="T2157">IFERROR(_xlfn.IFS(
U2157="MPR ISSUE","TX ISSUE",
U2157="BSS Hardware Issue","RAN ISSUE",
U2157="Sites strategiques, MLL, Pylone, etc.","ENVTECH",
U2157="AKTIVCO DEFAUT GE &amp; POWER Cabinet","POWER ISSUE",
U2157="AKTIVCO Coupure ENEO &amp; Baisse de tension","POWER ISSUE",
U2157="Coupure ENEO &amp; Baisse de tension","POWER ISSUE",
U2157="Defaut GE &amp; POWER Cabinet","POWER ISSUE",
U2157="Sharing","POWER ISSUE",
U2157="Sites strategiques &amp; DataCenter","POWER ISSUE",
U2157="Exclu","Exclu",
U2157="SAT","TX ISSUE",
U2157="SPARE-ISSUE","SPARE-ISSUE",
U2157="Fiber CAmtel","TX ISSUE",
U2157="Fiber AOF","TX ISSUE",
U2157="Projet OCM (HUAWEI)","TRAVAUX-HUAWEI",
U2157="Projet OCM (NOKIA)","TRAVAUX -NOKIA",
U2157="ACCESS-ISSUE","ACCESS-ISSUE",
U2157="Projet OCM (ZTE, NOKIA, autres projets)","TRAVAUX OCM",
U2157="No root CAuse","No root cause",
U2157="ODU HS","TX ISSUE",
U2157="IP &amp; VLAN","TX ISSUE",
U2157="Warehouse HUAWEI","SPARE-ISSUE",
U2157="SPARE-HS","SPARE-ISSUE",
U2157="Power Telco","RAN ISSUE"
),"")</f>
        <v/>
      </c>
      <c r="U2157" s="33"/>
      <c r="V2157" s="32" t="str" cm="1">
        <f t="array" ref="V2157">IFERROR(_xlfn.IFS(
U2157="MPR ISSUE","ACTIVE",
U2157="BSS Hardware Issue","ACTIVE",
U2157="Sites strategiques, MLL, Pylone, etc.","PASSIVE",
U2157="AKTIVCO DEFAUT GE &amp; POWER Cabinet","PASSIVE",
U2157="AKTIVCO Coupure ENEO &amp; Baisse de tension","PASSIVE",
U2157="Coupure ENEO &amp; Baisse de tension","PASSIVE",
U2157="Defaut GE &amp; POWER Cabinet","PASSIVE",
U2157="Sharing","PASSIVE",
U2157="Sites strategiques &amp; DataCenter","PASSIVE",
U2157="Exclu","Exclu",
U2157="SAT","ACTIVE",
U2157="SPARE-ISSUE","SPARE-ISSUE",
U2157="Fiber CAmtel","ACTIVE",
U2157="Fiber AOF","ACTIVE",
U2157="Projet OCM (HUAWEI)","PLANNED WORKS",
U2157="Projet OCM (NOKIA)","PLANNED WORKS",
U2157="ACCESS-ISSUE","ACCESS-ISSUE",
U2157="Projet OCM (ZTE, NOKIA, autres projets)","PLANNED WORKS",
U2157="No root CAuse","No root cause",
U2157="ODU HS","ACTIVE",
U2157="IP &amp; VLAN","ACTIVE",
U2157="Warehouse HUAWEI","SPARE-ISSUE",
U2157="SPARE-HS","SPARE-ISSUE",
U2157="Power Telco","ACTIVE"
),"")</f>
        <v/>
      </c>
      <c r="W2157" s="51"/>
      <c r="X2157" s="51"/>
      <c r="Y2157" s="51"/>
      <c r="Z2157" s="51"/>
      <c r="AA2157" s="51"/>
      <c r="AB2157" s="34" t="s">
        <v>5420</v>
      </c>
      <c r="AC2157" s="34" t="str">
        <f>_xlfn.XLOOKUP(B2157,[4]ALL!$B:$B,[4]ALL!$N:$N,"")</f>
        <v/>
      </c>
      <c r="AD2157" s="34" t="s">
        <v>5420</v>
      </c>
      <c r="AE2157" s="34"/>
      <c r="AF2157" s="36" t="s">
        <v>5420</v>
      </c>
      <c r="AG2157" s="29"/>
      <c r="AH2157" s="35"/>
      <c r="AI2157" s="29"/>
      <c r="AJ2157" s="29" t="s">
        <v>5420</v>
      </c>
      <c r="AK2157" s="36" t="s">
        <v>5420</v>
      </c>
      <c r="AL2157" s="36" t="s">
        <v>5420</v>
      </c>
      <c r="AM2157" s="36" t="s">
        <v>5420</v>
      </c>
      <c r="AN2157" s="36" t="s">
        <v>5420</v>
      </c>
      <c r="AO2157" s="36" t="s">
        <v>5420</v>
      </c>
      <c r="AP2157" s="36" t="s">
        <v>5420</v>
      </c>
      <c r="AQ2157" s="36" t="s">
        <v>5420</v>
      </c>
      <c r="AR2157" s="36" t="s">
        <v>5420</v>
      </c>
      <c r="AS2157" s="36" t="s">
        <v>5420</v>
      </c>
      <c r="AT2157" s="36" t="s">
        <v>5420</v>
      </c>
      <c r="AU2157" s="36" t="s">
        <v>5420</v>
      </c>
      <c r="AV2157" s="36" t="s">
        <v>5420</v>
      </c>
      <c r="AW2157" s="45"/>
      <c r="AX2157" s="45" t="s">
        <v>5420</v>
      </c>
      <c r="AY2157" s="45" t="s">
        <v>5420</v>
      </c>
      <c r="AZ2157" s="45" t="s">
        <v>5420</v>
      </c>
      <c r="BA2157" s="36" t="s">
        <v>5420</v>
      </c>
    </row>
    <row r="2158" spans="1:53" s="58" customFormat="1" ht="15.6" hidden="1" x14ac:dyDescent="0.3">
      <c r="A2158" s="27" t="s">
        <v>4352</v>
      </c>
      <c r="B2158" s="28" t="s">
        <v>4353</v>
      </c>
      <c r="C2158" s="29" t="str">
        <f>_xlfn.XLOOKUP(B2158,'[1]daily break down'!$D:$D,'[1]daily break down'!$E:$E,"")</f>
        <v>CENTRE</v>
      </c>
      <c r="D2158" s="27" t="s">
        <v>21</v>
      </c>
      <c r="E2158" s="27" t="s">
        <v>36</v>
      </c>
      <c r="F2158" s="29" t="s">
        <v>37</v>
      </c>
      <c r="G2158" s="27" t="s">
        <v>1710</v>
      </c>
      <c r="H2158" s="30" t="str">
        <f>_xlfn.XLOOKUP(B2158,[2]CALCULATION!$B:$B,[2]CALCULATION!$H:$H,"")</f>
        <v>ZTE</v>
      </c>
      <c r="I2158" s="25">
        <v>0</v>
      </c>
      <c r="J2158" s="25">
        <v>0</v>
      </c>
      <c r="K2158" s="25">
        <v>0</v>
      </c>
      <c r="L2158" s="25">
        <v>0</v>
      </c>
      <c r="M2158" s="25">
        <v>0</v>
      </c>
      <c r="N2158" s="25">
        <v>0</v>
      </c>
      <c r="O2158" s="25">
        <v>0</v>
      </c>
      <c r="P2158" s="25" t="s">
        <v>6366</v>
      </c>
      <c r="Q2158" s="31" t="s">
        <v>5364</v>
      </c>
      <c r="R2158" s="31"/>
      <c r="S2158" s="32" t="str" cm="1">
        <f t="array" ref="S2158">IFERROR(_xlfn.IFS(
U2158="MPR ISSUE","PDH",
U2158="BSS Hardware Issue","BSS",
U2158="Sites strategiques, MLL, Pylone, etc.","ENVTECH",
U2158="AKTIVCO DEFAUT GE &amp; POWER Cabinet","AKTIVCO",
U2158="AKTIVCO Coupure ENEO &amp; Baisse de tension","AKTIVCO GRID ONLY",
U2158="Coupure ENEO &amp; Baisse de tension","IHS GRID ONLY",
U2158="Defaut GE &amp; POWER Cabinet","IHS",
U2158="Sharing","Partners",
U2158="Sites strategiques &amp; DataCenter","SST &amp; DC",
U2158="Exclu","Exclu",
U2158="SAT","SAT",
U2158="SPARE-ISSUE","SPARE-ISSUE",
U2158="Fiber CAmtel","TRANS_FO_CAMTEL",
U2158="Fiber AOF","Fiber AOF",
U2158="Projet OCM (HUAWEI)","TRAVAUX-HUAWEI",
U2158="Projet OCM (NOKIA)","TRAVAUX-NOKIA",
U2158="ACCESS-ISSUE","ACCESS-ISSUE",
U2158="Projet OCM (ZTE, NOKIA, autres projets)","TRAVAUX OCM",
U2158="No root CAuse","No root cause",
U2158="ODU HS","PDH",
U2158="IP &amp; VLAN","PDH",
U2158="Warehouse HUAWEI","SPARE-ISSUE",
U2158="SPARE-HS","SPARE-ISSUE",
U2158="Power Telco","BSS"
),"")</f>
        <v/>
      </c>
      <c r="T2158" s="32" t="str" cm="1">
        <f t="array" ref="T2158">IFERROR(_xlfn.IFS(
U2158="MPR ISSUE","TX ISSUE",
U2158="BSS Hardware Issue","RAN ISSUE",
U2158="Sites strategiques, MLL, Pylone, etc.","ENVTECH",
U2158="AKTIVCO DEFAUT GE &amp; POWER Cabinet","POWER ISSUE",
U2158="AKTIVCO Coupure ENEO &amp; Baisse de tension","POWER ISSUE",
U2158="Coupure ENEO &amp; Baisse de tension","POWER ISSUE",
U2158="Defaut GE &amp; POWER Cabinet","POWER ISSUE",
U2158="Sharing","POWER ISSUE",
U2158="Sites strategiques &amp; DataCenter","POWER ISSUE",
U2158="Exclu","Exclu",
U2158="SAT","TX ISSUE",
U2158="SPARE-ISSUE","SPARE-ISSUE",
U2158="Fiber CAmtel","TX ISSUE",
U2158="Fiber AOF","TX ISSUE",
U2158="Projet OCM (HUAWEI)","TRAVAUX-HUAWEI",
U2158="Projet OCM (NOKIA)","TRAVAUX -NOKIA",
U2158="ACCESS-ISSUE","ACCESS-ISSUE",
U2158="Projet OCM (ZTE, NOKIA, autres projets)","TRAVAUX OCM",
U2158="No root CAuse","No root cause",
U2158="ODU HS","TX ISSUE",
U2158="IP &amp; VLAN","TX ISSUE",
U2158="Warehouse HUAWEI","SPARE-ISSUE",
U2158="SPARE-HS","SPARE-ISSUE",
U2158="Power Telco","RAN ISSUE"
),"")</f>
        <v/>
      </c>
      <c r="U2158" s="33"/>
      <c r="V2158" s="32" t="str" cm="1">
        <f t="array" ref="V2158">IFERROR(_xlfn.IFS(
U2158="MPR ISSUE","ACTIVE",
U2158="BSS Hardware Issue","ACTIVE",
U2158="Sites strategiques, MLL, Pylone, etc.","PASSIVE",
U2158="AKTIVCO DEFAUT GE &amp; POWER Cabinet","PASSIVE",
U2158="AKTIVCO Coupure ENEO &amp; Baisse de tension","PASSIVE",
U2158="Coupure ENEO &amp; Baisse de tension","PASSIVE",
U2158="Defaut GE &amp; POWER Cabinet","PASSIVE",
U2158="Sharing","PASSIVE",
U2158="Sites strategiques &amp; DataCenter","PASSIVE",
U2158="Exclu","Exclu",
U2158="SAT","ACTIVE",
U2158="SPARE-ISSUE","SPARE-ISSUE",
U2158="Fiber CAmtel","ACTIVE",
U2158="Fiber AOF","ACTIVE",
U2158="Projet OCM (HUAWEI)","PLANNED WORKS",
U2158="Projet OCM (NOKIA)","PLANNED WORKS",
U2158="ACCESS-ISSUE","ACCESS-ISSUE",
U2158="Projet OCM (ZTE, NOKIA, autres projets)","PLANNED WORKS",
U2158="No root CAuse","No root cause",
U2158="ODU HS","ACTIVE",
U2158="IP &amp; VLAN","ACTIVE",
U2158="Warehouse HUAWEI","SPARE-ISSUE",
U2158="SPARE-HS","SPARE-ISSUE",
U2158="Power Telco","ACTIVE"
),"")</f>
        <v/>
      </c>
      <c r="W2158" s="51"/>
      <c r="X2158" s="51"/>
      <c r="Y2158" s="51"/>
      <c r="Z2158" s="51"/>
      <c r="AA2158" s="51"/>
      <c r="AB2158" s="34" t="s">
        <v>5420</v>
      </c>
      <c r="AC2158" s="34" t="str">
        <f>_xlfn.XLOOKUP(B2158,[4]ALL!$B:$B,[4]ALL!$N:$N,"")</f>
        <v/>
      </c>
      <c r="AD2158" s="34" t="s">
        <v>5420</v>
      </c>
      <c r="AE2158" s="34"/>
      <c r="AF2158" s="36" t="s">
        <v>5420</v>
      </c>
      <c r="AG2158" s="29"/>
      <c r="AH2158" s="35"/>
      <c r="AI2158" s="29"/>
      <c r="AJ2158" s="29" t="s">
        <v>5420</v>
      </c>
      <c r="AK2158" s="36" t="s">
        <v>5420</v>
      </c>
      <c r="AL2158" s="36" t="s">
        <v>5420</v>
      </c>
      <c r="AM2158" s="36" t="s">
        <v>5420</v>
      </c>
      <c r="AN2158" s="36" t="s">
        <v>5420</v>
      </c>
      <c r="AO2158" s="36" t="s">
        <v>5420</v>
      </c>
      <c r="AP2158" s="36" t="s">
        <v>5420</v>
      </c>
      <c r="AQ2158" s="36" t="s">
        <v>5420</v>
      </c>
      <c r="AR2158" s="36" t="s">
        <v>5420</v>
      </c>
      <c r="AS2158" s="36" t="s">
        <v>5420</v>
      </c>
      <c r="AT2158" s="36" t="s">
        <v>5420</v>
      </c>
      <c r="AU2158" s="36" t="s">
        <v>5420</v>
      </c>
      <c r="AV2158" s="36" t="s">
        <v>5420</v>
      </c>
      <c r="AW2158" s="45"/>
      <c r="AX2158" s="45" t="s">
        <v>5420</v>
      </c>
      <c r="AY2158" s="45" t="s">
        <v>5420</v>
      </c>
      <c r="AZ2158" s="45" t="s">
        <v>5420</v>
      </c>
      <c r="BA2158" s="36" t="s">
        <v>5420</v>
      </c>
    </row>
    <row r="2159" spans="1:53" s="58" customFormat="1" ht="15.6" hidden="1" x14ac:dyDescent="0.3">
      <c r="A2159" s="27" t="s">
        <v>4354</v>
      </c>
      <c r="B2159" s="28" t="s">
        <v>4355</v>
      </c>
      <c r="C2159" s="29" t="str">
        <f>_xlfn.XLOOKUP(B2159,'[1]daily break down'!$D:$D,'[1]daily break down'!$E:$E,"")</f>
        <v>OUEST</v>
      </c>
      <c r="D2159" s="27" t="s">
        <v>21</v>
      </c>
      <c r="E2159" s="27" t="s">
        <v>122</v>
      </c>
      <c r="F2159" s="29" t="s">
        <v>102</v>
      </c>
      <c r="G2159" s="27" t="s">
        <v>4354</v>
      </c>
      <c r="H2159" s="37" t="str">
        <f>_xlfn.XLOOKUP(B2159,[2]CALCULATION!$B:$B,[2]CALCULATION!$H:$H,"")</f>
        <v>HUAWEI</v>
      </c>
      <c r="I2159" s="25">
        <v>6.090679245390701E-2</v>
      </c>
      <c r="J2159" s="25">
        <v>0</v>
      </c>
      <c r="K2159" s="25">
        <v>0</v>
      </c>
      <c r="L2159" s="25">
        <v>0</v>
      </c>
      <c r="M2159" s="25">
        <v>0</v>
      </c>
      <c r="N2159" s="25">
        <v>0</v>
      </c>
      <c r="O2159" s="25">
        <v>0</v>
      </c>
      <c r="P2159" s="25" t="s">
        <v>6366</v>
      </c>
      <c r="Q2159" s="31" t="s">
        <v>5364</v>
      </c>
      <c r="R2159" s="31"/>
      <c r="S2159" s="32" t="str" cm="1">
        <f t="array" ref="S2159">IFERROR(_xlfn.IFS(
U2159="MPR ISSUE","PDH",
U2159="BSS Hardware Issue","BSS",
U2159="Sites strategiques, MLL, Pylone, etc.","ENVTECH",
U2159="AKTIVCO DEFAUT GE &amp; POWER Cabinet","AKTIVCO",
U2159="AKTIVCO Coupure ENEO &amp; Baisse de tension","AKTIVCO GRID ONLY",
U2159="Coupure ENEO &amp; Baisse de tension","IHS GRID ONLY",
U2159="Defaut GE &amp; POWER Cabinet","IHS",
U2159="Sharing","Partners",
U2159="Sites strategiques &amp; DataCenter","SST &amp; DC",
U2159="Exclu","Exclu",
U2159="SAT","SAT",
U2159="SPARE-ISSUE","SPARE-ISSUE",
U2159="Fiber CAmtel","TRANS_FO_CAMTEL",
U2159="Fiber AOF","Fiber AOF",
U2159="Projet OCM (HUAWEI)","TRAVAUX-HUAWEI",
U2159="Projet OCM (NOKIA)","TRAVAUX-NOKIA",
U2159="ACCESS-ISSUE","ACCESS-ISSUE",
U2159="Projet OCM (ZTE, NOKIA, autres projets)","TRAVAUX OCM",
U2159="No root CAuse","No root cause",
U2159="ODU HS","PDH",
U2159="IP &amp; VLAN","PDH",
U2159="Warehouse HUAWEI","SPARE-ISSUE",
U2159="SPARE-HS","SPARE-ISSUE",
U2159="Power Telco","BSS"
),"")</f>
        <v/>
      </c>
      <c r="T2159" s="32" t="str" cm="1">
        <f t="array" ref="T2159">IFERROR(_xlfn.IFS(
U2159="MPR ISSUE","TX ISSUE",
U2159="BSS Hardware Issue","RAN ISSUE",
U2159="Sites strategiques, MLL, Pylone, etc.","ENVTECH",
U2159="AKTIVCO DEFAUT GE &amp; POWER Cabinet","POWER ISSUE",
U2159="AKTIVCO Coupure ENEO &amp; Baisse de tension","POWER ISSUE",
U2159="Coupure ENEO &amp; Baisse de tension","POWER ISSUE",
U2159="Defaut GE &amp; POWER Cabinet","POWER ISSUE",
U2159="Sharing","POWER ISSUE",
U2159="Sites strategiques &amp; DataCenter","POWER ISSUE",
U2159="Exclu","Exclu",
U2159="SAT","TX ISSUE",
U2159="SPARE-ISSUE","SPARE-ISSUE",
U2159="Fiber CAmtel","TX ISSUE",
U2159="Fiber AOF","TX ISSUE",
U2159="Projet OCM (HUAWEI)","TRAVAUX-HUAWEI",
U2159="Projet OCM (NOKIA)","TRAVAUX -NOKIA",
U2159="ACCESS-ISSUE","ACCESS-ISSUE",
U2159="Projet OCM (ZTE, NOKIA, autres projets)","TRAVAUX OCM",
U2159="No root CAuse","No root cause",
U2159="ODU HS","TX ISSUE",
U2159="IP &amp; VLAN","TX ISSUE",
U2159="Warehouse HUAWEI","SPARE-ISSUE",
U2159="SPARE-HS","SPARE-ISSUE",
U2159="Power Telco","RAN ISSUE"
),"")</f>
        <v/>
      </c>
      <c r="U2159" s="33"/>
      <c r="V2159" s="32" t="str" cm="1">
        <f t="array" ref="V2159">IFERROR(_xlfn.IFS(
U2159="MPR ISSUE","ACTIVE",
U2159="BSS Hardware Issue","ACTIVE",
U2159="Sites strategiques, MLL, Pylone, etc.","PASSIVE",
U2159="AKTIVCO DEFAUT GE &amp; POWER Cabinet","PASSIVE",
U2159="AKTIVCO Coupure ENEO &amp; Baisse de tension","PASSIVE",
U2159="Coupure ENEO &amp; Baisse de tension","PASSIVE",
U2159="Defaut GE &amp; POWER Cabinet","PASSIVE",
U2159="Sharing","PASSIVE",
U2159="Sites strategiques &amp; DataCenter","PASSIVE",
U2159="Exclu","Exclu",
U2159="SAT","ACTIVE",
U2159="SPARE-ISSUE","SPARE-ISSUE",
U2159="Fiber CAmtel","ACTIVE",
U2159="Fiber AOF","ACTIVE",
U2159="Projet OCM (HUAWEI)","PLANNED WORKS",
U2159="Projet OCM (NOKIA)","PLANNED WORKS",
U2159="ACCESS-ISSUE","ACCESS-ISSUE",
U2159="Projet OCM (ZTE, NOKIA, autres projets)","PLANNED WORKS",
U2159="No root CAuse","No root cause",
U2159="ODU HS","ACTIVE",
U2159="IP &amp; VLAN","ACTIVE",
U2159="Warehouse HUAWEI","SPARE-ISSUE",
U2159="SPARE-HS","SPARE-ISSUE",
U2159="Power Telco","ACTIVE"
),"")</f>
        <v/>
      </c>
      <c r="W2159" s="51"/>
      <c r="X2159" s="51"/>
      <c r="Y2159" s="51"/>
      <c r="Z2159" s="51"/>
      <c r="AA2159" s="51"/>
      <c r="AB2159" s="34" t="s">
        <v>5420</v>
      </c>
      <c r="AC2159" s="34" t="str">
        <f>_xlfn.XLOOKUP(B2159,[4]ALL!$B:$B,[4]ALL!$N:$N,"")</f>
        <v/>
      </c>
      <c r="AD2159" s="34" t="s">
        <v>5420</v>
      </c>
      <c r="AE2159" s="34"/>
      <c r="AF2159" s="36" t="s">
        <v>5420</v>
      </c>
      <c r="AG2159" s="29"/>
      <c r="AH2159" s="35"/>
      <c r="AI2159" s="29"/>
      <c r="AJ2159" s="29" t="s">
        <v>5420</v>
      </c>
      <c r="AK2159" s="36" t="s">
        <v>5420</v>
      </c>
      <c r="AL2159" s="36" t="s">
        <v>5420</v>
      </c>
      <c r="AM2159" s="36" t="s">
        <v>5420</v>
      </c>
      <c r="AN2159" s="36" t="s">
        <v>5420</v>
      </c>
      <c r="AO2159" s="36" t="s">
        <v>5420</v>
      </c>
      <c r="AP2159" s="36" t="s">
        <v>5420</v>
      </c>
      <c r="AQ2159" s="36" t="s">
        <v>5420</v>
      </c>
      <c r="AR2159" s="36" t="s">
        <v>5420</v>
      </c>
      <c r="AS2159" s="36" t="s">
        <v>5420</v>
      </c>
      <c r="AT2159" s="36" t="s">
        <v>5420</v>
      </c>
      <c r="AU2159" s="36" t="s">
        <v>5420</v>
      </c>
      <c r="AV2159" s="36" t="s">
        <v>5420</v>
      </c>
      <c r="AW2159" s="45"/>
      <c r="AX2159" s="45" t="s">
        <v>5420</v>
      </c>
      <c r="AY2159" s="45" t="s">
        <v>5420</v>
      </c>
      <c r="AZ2159" s="45" t="s">
        <v>5420</v>
      </c>
      <c r="BA2159" s="36" t="s">
        <v>5420</v>
      </c>
    </row>
    <row r="2160" spans="1:53" s="58" customFormat="1" ht="15.6" hidden="1" x14ac:dyDescent="0.3">
      <c r="A2160" s="27" t="s">
        <v>4358</v>
      </c>
      <c r="B2160" s="27" t="s">
        <v>4359</v>
      </c>
      <c r="C2160" s="29" t="str">
        <f>_xlfn.XLOOKUP(B2160,'[1]daily break down'!$D:$D,'[1]daily break down'!$E:$E,"")</f>
        <v>CENTRE</v>
      </c>
      <c r="D2160" s="27" t="s">
        <v>11</v>
      </c>
      <c r="E2160" s="27" t="s">
        <v>1714</v>
      </c>
      <c r="F2160" s="29" t="s">
        <v>69</v>
      </c>
      <c r="G2160" s="27" t="s">
        <v>4360</v>
      </c>
      <c r="H2160" s="30" t="str">
        <f>_xlfn.XLOOKUP(B2160,[2]CALCULATION!$B:$B,[2]CALCULATION!$H:$H,"")</f>
        <v>ZTE</v>
      </c>
      <c r="I2160" s="25">
        <v>0</v>
      </c>
      <c r="J2160" s="25">
        <v>0</v>
      </c>
      <c r="K2160" s="25">
        <v>0</v>
      </c>
      <c r="L2160" s="25">
        <v>0</v>
      </c>
      <c r="M2160" s="25">
        <v>0</v>
      </c>
      <c r="N2160" s="25">
        <v>0</v>
      </c>
      <c r="O2160" s="25">
        <v>0</v>
      </c>
      <c r="P2160" s="25" t="s">
        <v>6366</v>
      </c>
      <c r="Q2160" s="31" t="s">
        <v>5364</v>
      </c>
      <c r="R2160" s="31"/>
      <c r="S2160" s="32" t="str" cm="1">
        <f t="array" ref="S2160">IFERROR(_xlfn.IFS(
U2160="MPR ISSUE","PDH",
U2160="BSS Hardware Issue","BSS",
U2160="Sites strategiques, MLL, Pylone, etc.","ENVTECH",
U2160="AKTIVCO DEFAUT GE &amp; POWER Cabinet","AKTIVCO",
U2160="AKTIVCO Coupure ENEO &amp; Baisse de tension","AKTIVCO GRID ONLY",
U2160="Coupure ENEO &amp; Baisse de tension","IHS GRID ONLY",
U2160="Defaut GE &amp; POWER Cabinet","IHS",
U2160="Sharing","Partners",
U2160="Sites strategiques &amp; DataCenter","SST &amp; DC",
U2160="Exclu","Exclu",
U2160="SAT","SAT",
U2160="SPARE-ISSUE","SPARE-ISSUE",
U2160="Fiber CAmtel","TRANS_FO_CAMTEL",
U2160="Fiber AOF","Fiber AOF",
U2160="Projet OCM (HUAWEI)","TRAVAUX-HUAWEI",
U2160="Projet OCM (NOKIA)","TRAVAUX-NOKIA",
U2160="ACCESS-ISSUE","ACCESS-ISSUE",
U2160="Projet OCM (ZTE, NOKIA, autres projets)","TRAVAUX OCM",
U2160="No root CAuse","No root cause",
U2160="ODU HS","PDH",
U2160="IP &amp; VLAN","PDH",
U2160="Warehouse HUAWEI","SPARE-ISSUE",
U2160="SPARE-HS","SPARE-ISSUE",
U2160="Power Telco","BSS"
),"")</f>
        <v/>
      </c>
      <c r="T2160" s="32" t="str" cm="1">
        <f t="array" ref="T2160">IFERROR(_xlfn.IFS(
U2160="MPR ISSUE","TX ISSUE",
U2160="BSS Hardware Issue","RAN ISSUE",
U2160="Sites strategiques, MLL, Pylone, etc.","ENVTECH",
U2160="AKTIVCO DEFAUT GE &amp; POWER Cabinet","POWER ISSUE",
U2160="AKTIVCO Coupure ENEO &amp; Baisse de tension","POWER ISSUE",
U2160="Coupure ENEO &amp; Baisse de tension","POWER ISSUE",
U2160="Defaut GE &amp; POWER Cabinet","POWER ISSUE",
U2160="Sharing","POWER ISSUE",
U2160="Sites strategiques &amp; DataCenter","POWER ISSUE",
U2160="Exclu","Exclu",
U2160="SAT","TX ISSUE",
U2160="SPARE-ISSUE","SPARE-ISSUE",
U2160="Fiber CAmtel","TX ISSUE",
U2160="Fiber AOF","TX ISSUE",
U2160="Projet OCM (HUAWEI)","TRAVAUX-HUAWEI",
U2160="Projet OCM (NOKIA)","TRAVAUX -NOKIA",
U2160="ACCESS-ISSUE","ACCESS-ISSUE",
U2160="Projet OCM (ZTE, NOKIA, autres projets)","TRAVAUX OCM",
U2160="No root CAuse","No root cause",
U2160="ODU HS","TX ISSUE",
U2160="IP &amp; VLAN","TX ISSUE",
U2160="Warehouse HUAWEI","SPARE-ISSUE",
U2160="SPARE-HS","SPARE-ISSUE",
U2160="Power Telco","RAN ISSUE"
),"")</f>
        <v/>
      </c>
      <c r="U2160" s="33"/>
      <c r="V2160" s="32" t="str" cm="1">
        <f t="array" ref="V2160">IFERROR(_xlfn.IFS(
U2160="MPR ISSUE","ACTIVE",
U2160="BSS Hardware Issue","ACTIVE",
U2160="Sites strategiques, MLL, Pylone, etc.","PASSIVE",
U2160="AKTIVCO DEFAUT GE &amp; POWER Cabinet","PASSIVE",
U2160="AKTIVCO Coupure ENEO &amp; Baisse de tension","PASSIVE",
U2160="Coupure ENEO &amp; Baisse de tension","PASSIVE",
U2160="Defaut GE &amp; POWER Cabinet","PASSIVE",
U2160="Sharing","PASSIVE",
U2160="Sites strategiques &amp; DataCenter","PASSIVE",
U2160="Exclu","Exclu",
U2160="SAT","ACTIVE",
U2160="SPARE-ISSUE","SPARE-ISSUE",
U2160="Fiber CAmtel","ACTIVE",
U2160="Fiber AOF","ACTIVE",
U2160="Projet OCM (HUAWEI)","PLANNED WORKS",
U2160="Projet OCM (NOKIA)","PLANNED WORKS",
U2160="ACCESS-ISSUE","ACCESS-ISSUE",
U2160="Projet OCM (ZTE, NOKIA, autres projets)","PLANNED WORKS",
U2160="No root CAuse","No root cause",
U2160="ODU HS","ACTIVE",
U2160="IP &amp; VLAN","ACTIVE",
U2160="Warehouse HUAWEI","SPARE-ISSUE",
U2160="SPARE-HS","SPARE-ISSUE",
U2160="Power Telco","ACTIVE"
),"")</f>
        <v/>
      </c>
      <c r="W2160" s="51"/>
      <c r="X2160" s="51"/>
      <c r="Y2160" s="51"/>
      <c r="Z2160" s="51"/>
      <c r="AA2160" s="51"/>
      <c r="AB2160" s="34" t="s">
        <v>5420</v>
      </c>
      <c r="AC2160" s="34" t="str">
        <f>_xlfn.XLOOKUP(B2160,[4]ALL!$B:$B,[4]ALL!$N:$N,"")</f>
        <v/>
      </c>
      <c r="AD2160" s="34" t="s">
        <v>5420</v>
      </c>
      <c r="AE2160" s="34"/>
      <c r="AF2160" s="36" t="s">
        <v>5420</v>
      </c>
      <c r="AG2160" s="29"/>
      <c r="AH2160" s="35"/>
      <c r="AI2160" s="29"/>
      <c r="AJ2160" s="29" t="s">
        <v>5420</v>
      </c>
      <c r="AK2160" s="36" t="s">
        <v>5420</v>
      </c>
      <c r="AL2160" s="36" t="s">
        <v>5420</v>
      </c>
      <c r="AM2160" s="36" t="s">
        <v>5420</v>
      </c>
      <c r="AN2160" s="36" t="s">
        <v>5420</v>
      </c>
      <c r="AO2160" s="36" t="s">
        <v>5420</v>
      </c>
      <c r="AP2160" s="36" t="s">
        <v>5420</v>
      </c>
      <c r="AQ2160" s="36" t="s">
        <v>5420</v>
      </c>
      <c r="AR2160" s="36" t="s">
        <v>5420</v>
      </c>
      <c r="AS2160" s="36" t="s">
        <v>5420</v>
      </c>
      <c r="AT2160" s="36" t="s">
        <v>5420</v>
      </c>
      <c r="AU2160" s="36" t="s">
        <v>5420</v>
      </c>
      <c r="AV2160" s="36" t="s">
        <v>5420</v>
      </c>
      <c r="AW2160" s="45"/>
      <c r="AX2160" s="45" t="s">
        <v>5420</v>
      </c>
      <c r="AY2160" s="45" t="s">
        <v>5420</v>
      </c>
      <c r="AZ2160" s="45" t="s">
        <v>5420</v>
      </c>
      <c r="BA2160" s="36" t="s">
        <v>5420</v>
      </c>
    </row>
    <row r="2161" spans="1:53" s="58" customFormat="1" ht="15.6" hidden="1" x14ac:dyDescent="0.3">
      <c r="A2161" s="27" t="s">
        <v>4361</v>
      </c>
      <c r="B2161" s="28" t="s">
        <v>4362</v>
      </c>
      <c r="C2161" s="29" t="str">
        <f>_xlfn.XLOOKUP(B2161,'[1]daily break down'!$D:$D,'[1]daily break down'!$E:$E,"")</f>
        <v>CENTRE</v>
      </c>
      <c r="D2161" s="27" t="s">
        <v>11</v>
      </c>
      <c r="E2161" s="27" t="s">
        <v>96</v>
      </c>
      <c r="F2161" s="29" t="s">
        <v>226</v>
      </c>
      <c r="G2161" s="27" t="s">
        <v>4363</v>
      </c>
      <c r="H2161" s="39" t="str">
        <f>_xlfn.XLOOKUP(B2161,[2]CALCULATION!$B:$B,[2]CALCULATION!$H:$H,"")</f>
        <v>NOKIA</v>
      </c>
      <c r="I2161" s="25">
        <v>0</v>
      </c>
      <c r="J2161" s="25">
        <v>0</v>
      </c>
      <c r="K2161" s="25">
        <v>0</v>
      </c>
      <c r="L2161" s="25">
        <v>0</v>
      </c>
      <c r="M2161" s="25">
        <v>0</v>
      </c>
      <c r="N2161" s="25">
        <v>0</v>
      </c>
      <c r="O2161" s="25">
        <v>0</v>
      </c>
      <c r="P2161" s="25" t="s">
        <v>6366</v>
      </c>
      <c r="Q2161" s="31" t="s">
        <v>5364</v>
      </c>
      <c r="R2161" s="31"/>
      <c r="S2161" s="32" t="str" cm="1">
        <f t="array" ref="S2161">IFERROR(_xlfn.IFS(
U2161="MPR ISSUE","PDH",
U2161="BSS Hardware Issue","BSS",
U2161="Sites strategiques, MLL, Pylone, etc.","ENVTECH",
U2161="AKTIVCO DEFAUT GE &amp; POWER Cabinet","AKTIVCO",
U2161="AKTIVCO Coupure ENEO &amp; Baisse de tension","AKTIVCO GRID ONLY",
U2161="Coupure ENEO &amp; Baisse de tension","IHS GRID ONLY",
U2161="Defaut GE &amp; POWER Cabinet","IHS",
U2161="Sharing","Partners",
U2161="Sites strategiques &amp; DataCenter","SST &amp; DC",
U2161="Exclu","Exclu",
U2161="SAT","SAT",
U2161="SPARE-ISSUE","SPARE-ISSUE",
U2161="Fiber CAmtel","TRANS_FO_CAMTEL",
U2161="Fiber AOF","Fiber AOF",
U2161="Projet OCM (HUAWEI)","TRAVAUX-HUAWEI",
U2161="Projet OCM (NOKIA)","TRAVAUX-NOKIA",
U2161="ACCESS-ISSUE","ACCESS-ISSUE",
U2161="Projet OCM (ZTE, NOKIA, autres projets)","TRAVAUX OCM",
U2161="No root CAuse","No root cause",
U2161="ODU HS","PDH",
U2161="IP &amp; VLAN","PDH",
U2161="Warehouse HUAWEI","SPARE-ISSUE",
U2161="SPARE-HS","SPARE-ISSUE",
U2161="Power Telco","BSS"
),"")</f>
        <v/>
      </c>
      <c r="T2161" s="32" t="str" cm="1">
        <f t="array" ref="T2161">IFERROR(_xlfn.IFS(
U2161="MPR ISSUE","TX ISSUE",
U2161="BSS Hardware Issue","RAN ISSUE",
U2161="Sites strategiques, MLL, Pylone, etc.","ENVTECH",
U2161="AKTIVCO DEFAUT GE &amp; POWER Cabinet","POWER ISSUE",
U2161="AKTIVCO Coupure ENEO &amp; Baisse de tension","POWER ISSUE",
U2161="Coupure ENEO &amp; Baisse de tension","POWER ISSUE",
U2161="Defaut GE &amp; POWER Cabinet","POWER ISSUE",
U2161="Sharing","POWER ISSUE",
U2161="Sites strategiques &amp; DataCenter","POWER ISSUE",
U2161="Exclu","Exclu",
U2161="SAT","TX ISSUE",
U2161="SPARE-ISSUE","SPARE-ISSUE",
U2161="Fiber CAmtel","TX ISSUE",
U2161="Fiber AOF","TX ISSUE",
U2161="Projet OCM (HUAWEI)","TRAVAUX-HUAWEI",
U2161="Projet OCM (NOKIA)","TRAVAUX -NOKIA",
U2161="ACCESS-ISSUE","ACCESS-ISSUE",
U2161="Projet OCM (ZTE, NOKIA, autres projets)","TRAVAUX OCM",
U2161="No root CAuse","No root cause",
U2161="ODU HS","TX ISSUE",
U2161="IP &amp; VLAN","TX ISSUE",
U2161="Warehouse HUAWEI","SPARE-ISSUE",
U2161="SPARE-HS","SPARE-ISSUE",
U2161="Power Telco","RAN ISSUE"
),"")</f>
        <v/>
      </c>
      <c r="U2161" s="33"/>
      <c r="V2161" s="32" t="str" cm="1">
        <f t="array" ref="V2161">IFERROR(_xlfn.IFS(
U2161="MPR ISSUE","ACTIVE",
U2161="BSS Hardware Issue","ACTIVE",
U2161="Sites strategiques, MLL, Pylone, etc.","PASSIVE",
U2161="AKTIVCO DEFAUT GE &amp; POWER Cabinet","PASSIVE",
U2161="AKTIVCO Coupure ENEO &amp; Baisse de tension","PASSIVE",
U2161="Coupure ENEO &amp; Baisse de tension","PASSIVE",
U2161="Defaut GE &amp; POWER Cabinet","PASSIVE",
U2161="Sharing","PASSIVE",
U2161="Sites strategiques &amp; DataCenter","PASSIVE",
U2161="Exclu","Exclu",
U2161="SAT","ACTIVE",
U2161="SPARE-ISSUE","SPARE-ISSUE",
U2161="Fiber CAmtel","ACTIVE",
U2161="Fiber AOF","ACTIVE",
U2161="Projet OCM (HUAWEI)","PLANNED WORKS",
U2161="Projet OCM (NOKIA)","PLANNED WORKS",
U2161="ACCESS-ISSUE","ACCESS-ISSUE",
U2161="Projet OCM (ZTE, NOKIA, autres projets)","PLANNED WORKS",
U2161="No root CAuse","No root cause",
U2161="ODU HS","ACTIVE",
U2161="IP &amp; VLAN","ACTIVE",
U2161="Warehouse HUAWEI","SPARE-ISSUE",
U2161="SPARE-HS","SPARE-ISSUE",
U2161="Power Telco","ACTIVE"
),"")</f>
        <v/>
      </c>
      <c r="W2161" s="51"/>
      <c r="X2161" s="51"/>
      <c r="Y2161" s="51"/>
      <c r="Z2161" s="51"/>
      <c r="AA2161" s="51"/>
      <c r="AB2161" s="34" t="s">
        <v>5420</v>
      </c>
      <c r="AC2161" s="34" t="str">
        <f>_xlfn.XLOOKUP(B2161,[4]ALL!$B:$B,[4]ALL!$N:$N,"")</f>
        <v/>
      </c>
      <c r="AD2161" s="34" t="s">
        <v>5420</v>
      </c>
      <c r="AE2161" s="34"/>
      <c r="AF2161" s="36" t="s">
        <v>5420</v>
      </c>
      <c r="AG2161" s="29"/>
      <c r="AH2161" s="35"/>
      <c r="AI2161" s="29"/>
      <c r="AJ2161" s="29" t="s">
        <v>5420</v>
      </c>
      <c r="AK2161" s="36" t="s">
        <v>5420</v>
      </c>
      <c r="AL2161" s="36" t="s">
        <v>5420</v>
      </c>
      <c r="AM2161" s="36" t="s">
        <v>5420</v>
      </c>
      <c r="AN2161" s="36" t="s">
        <v>5420</v>
      </c>
      <c r="AO2161" s="36" t="s">
        <v>5420</v>
      </c>
      <c r="AP2161" s="36" t="s">
        <v>5420</v>
      </c>
      <c r="AQ2161" s="36" t="s">
        <v>5420</v>
      </c>
      <c r="AR2161" s="36" t="s">
        <v>5420</v>
      </c>
      <c r="AS2161" s="36" t="s">
        <v>5420</v>
      </c>
      <c r="AT2161" s="36" t="s">
        <v>5420</v>
      </c>
      <c r="AU2161" s="36" t="s">
        <v>5420</v>
      </c>
      <c r="AV2161" s="36" t="s">
        <v>5420</v>
      </c>
      <c r="AW2161" s="45"/>
      <c r="AX2161" s="45" t="s">
        <v>5420</v>
      </c>
      <c r="AY2161" s="45" t="s">
        <v>5420</v>
      </c>
      <c r="AZ2161" s="45" t="s">
        <v>5420</v>
      </c>
      <c r="BA2161" s="36" t="s">
        <v>5420</v>
      </c>
    </row>
    <row r="2162" spans="1:53" s="58" customFormat="1" ht="15.6" hidden="1" x14ac:dyDescent="0.3">
      <c r="A2162" s="27" t="s">
        <v>4364</v>
      </c>
      <c r="B2162" s="28" t="s">
        <v>4365</v>
      </c>
      <c r="C2162" s="29" t="str">
        <f>_xlfn.XLOOKUP(B2162,'[1]daily break down'!$D:$D,'[1]daily break down'!$E:$E,"")</f>
        <v>CENTRE</v>
      </c>
      <c r="D2162" s="27" t="s">
        <v>11</v>
      </c>
      <c r="E2162" s="27" t="s">
        <v>12</v>
      </c>
      <c r="F2162" s="29" t="s">
        <v>37</v>
      </c>
      <c r="G2162" s="27" t="s">
        <v>4364</v>
      </c>
      <c r="H2162" s="30" t="str">
        <f>_xlfn.XLOOKUP(B2162,[2]CALCULATION!$B:$B,[2]CALCULATION!$H:$H,"")</f>
        <v>ZTE</v>
      </c>
      <c r="I2162" s="25">
        <v>0</v>
      </c>
      <c r="J2162" s="25">
        <v>0</v>
      </c>
      <c r="K2162" s="25">
        <v>0</v>
      </c>
      <c r="L2162" s="25">
        <v>0</v>
      </c>
      <c r="M2162" s="25">
        <v>0</v>
      </c>
      <c r="N2162" s="25">
        <v>0</v>
      </c>
      <c r="O2162" s="25">
        <v>0</v>
      </c>
      <c r="P2162" s="25" t="s">
        <v>6366</v>
      </c>
      <c r="Q2162" s="31" t="s">
        <v>5364</v>
      </c>
      <c r="R2162" s="31"/>
      <c r="S2162" s="32" t="str" cm="1">
        <f t="array" ref="S2162">IFERROR(_xlfn.IFS(
U2162="MPR ISSUE","PDH",
U2162="BSS Hardware Issue","BSS",
U2162="Sites strategiques, MLL, Pylone, etc.","ENVTECH",
U2162="AKTIVCO DEFAUT GE &amp; POWER Cabinet","AKTIVCO",
U2162="AKTIVCO Coupure ENEO &amp; Baisse de tension","AKTIVCO GRID ONLY",
U2162="Coupure ENEO &amp; Baisse de tension","IHS GRID ONLY",
U2162="Defaut GE &amp; POWER Cabinet","IHS",
U2162="Sharing","Partners",
U2162="Sites strategiques &amp; DataCenter","SST &amp; DC",
U2162="Exclu","Exclu",
U2162="SAT","SAT",
U2162="SPARE-ISSUE","SPARE-ISSUE",
U2162="Fiber CAmtel","TRANS_FO_CAMTEL",
U2162="Fiber AOF","Fiber AOF",
U2162="Projet OCM (HUAWEI)","TRAVAUX-HUAWEI",
U2162="Projet OCM (NOKIA)","TRAVAUX-NOKIA",
U2162="ACCESS-ISSUE","ACCESS-ISSUE",
U2162="Projet OCM (ZTE, NOKIA, autres projets)","TRAVAUX OCM",
U2162="No root CAuse","No root cause",
U2162="ODU HS","PDH",
U2162="IP &amp; VLAN","PDH",
U2162="Warehouse HUAWEI","SPARE-ISSUE",
U2162="SPARE-HS","SPARE-ISSUE",
U2162="Power Telco","BSS"
),"")</f>
        <v/>
      </c>
      <c r="T2162" s="32" t="str" cm="1">
        <f t="array" ref="T2162">IFERROR(_xlfn.IFS(
U2162="MPR ISSUE","TX ISSUE",
U2162="BSS Hardware Issue","RAN ISSUE",
U2162="Sites strategiques, MLL, Pylone, etc.","ENVTECH",
U2162="AKTIVCO DEFAUT GE &amp; POWER Cabinet","POWER ISSUE",
U2162="AKTIVCO Coupure ENEO &amp; Baisse de tension","POWER ISSUE",
U2162="Coupure ENEO &amp; Baisse de tension","POWER ISSUE",
U2162="Defaut GE &amp; POWER Cabinet","POWER ISSUE",
U2162="Sharing","POWER ISSUE",
U2162="Sites strategiques &amp; DataCenter","POWER ISSUE",
U2162="Exclu","Exclu",
U2162="SAT","TX ISSUE",
U2162="SPARE-ISSUE","SPARE-ISSUE",
U2162="Fiber CAmtel","TX ISSUE",
U2162="Fiber AOF","TX ISSUE",
U2162="Projet OCM (HUAWEI)","TRAVAUX-HUAWEI",
U2162="Projet OCM (NOKIA)","TRAVAUX -NOKIA",
U2162="ACCESS-ISSUE","ACCESS-ISSUE",
U2162="Projet OCM (ZTE, NOKIA, autres projets)","TRAVAUX OCM",
U2162="No root CAuse","No root cause",
U2162="ODU HS","TX ISSUE",
U2162="IP &amp; VLAN","TX ISSUE",
U2162="Warehouse HUAWEI","SPARE-ISSUE",
U2162="SPARE-HS","SPARE-ISSUE",
U2162="Power Telco","RAN ISSUE"
),"")</f>
        <v/>
      </c>
      <c r="U2162" s="33"/>
      <c r="V2162" s="32" t="str" cm="1">
        <f t="array" ref="V2162">IFERROR(_xlfn.IFS(
U2162="MPR ISSUE","ACTIVE",
U2162="BSS Hardware Issue","ACTIVE",
U2162="Sites strategiques, MLL, Pylone, etc.","PASSIVE",
U2162="AKTIVCO DEFAUT GE &amp; POWER Cabinet","PASSIVE",
U2162="AKTIVCO Coupure ENEO &amp; Baisse de tension","PASSIVE",
U2162="Coupure ENEO &amp; Baisse de tension","PASSIVE",
U2162="Defaut GE &amp; POWER Cabinet","PASSIVE",
U2162="Sharing","PASSIVE",
U2162="Sites strategiques &amp; DataCenter","PASSIVE",
U2162="Exclu","Exclu",
U2162="SAT","ACTIVE",
U2162="SPARE-ISSUE","SPARE-ISSUE",
U2162="Fiber CAmtel","ACTIVE",
U2162="Fiber AOF","ACTIVE",
U2162="Projet OCM (HUAWEI)","PLANNED WORKS",
U2162="Projet OCM (NOKIA)","PLANNED WORKS",
U2162="ACCESS-ISSUE","ACCESS-ISSUE",
U2162="Projet OCM (ZTE, NOKIA, autres projets)","PLANNED WORKS",
U2162="No root CAuse","No root cause",
U2162="ODU HS","ACTIVE",
U2162="IP &amp; VLAN","ACTIVE",
U2162="Warehouse HUAWEI","SPARE-ISSUE",
U2162="SPARE-HS","SPARE-ISSUE",
U2162="Power Telco","ACTIVE"
),"")</f>
        <v/>
      </c>
      <c r="W2162" s="51"/>
      <c r="X2162" s="51"/>
      <c r="Y2162" s="51"/>
      <c r="Z2162" s="51"/>
      <c r="AA2162" s="51"/>
      <c r="AB2162" s="34" t="s">
        <v>5420</v>
      </c>
      <c r="AC2162" s="34" t="str">
        <f>_xlfn.XLOOKUP(B2162,[4]ALL!$B:$B,[4]ALL!$N:$N,"")</f>
        <v/>
      </c>
      <c r="AD2162" s="34" t="s">
        <v>5420</v>
      </c>
      <c r="AE2162" s="34"/>
      <c r="AF2162" s="36" t="s">
        <v>5420</v>
      </c>
      <c r="AG2162" s="29"/>
      <c r="AH2162" s="35"/>
      <c r="AI2162" s="29"/>
      <c r="AJ2162" s="29" t="s">
        <v>5420</v>
      </c>
      <c r="AK2162" s="36" t="s">
        <v>5420</v>
      </c>
      <c r="AL2162" s="36" t="s">
        <v>5420</v>
      </c>
      <c r="AM2162" s="36" t="s">
        <v>5420</v>
      </c>
      <c r="AN2162" s="36" t="s">
        <v>5420</v>
      </c>
      <c r="AO2162" s="36" t="s">
        <v>5420</v>
      </c>
      <c r="AP2162" s="36" t="s">
        <v>5420</v>
      </c>
      <c r="AQ2162" s="36" t="s">
        <v>5420</v>
      </c>
      <c r="AR2162" s="36" t="s">
        <v>5420</v>
      </c>
      <c r="AS2162" s="36" t="s">
        <v>5420</v>
      </c>
      <c r="AT2162" s="36" t="s">
        <v>5420</v>
      </c>
      <c r="AU2162" s="36" t="s">
        <v>5420</v>
      </c>
      <c r="AV2162" s="36" t="s">
        <v>5420</v>
      </c>
      <c r="AW2162" s="45"/>
      <c r="AX2162" s="45" t="s">
        <v>5420</v>
      </c>
      <c r="AY2162" s="45" t="s">
        <v>5420</v>
      </c>
      <c r="AZ2162" s="45" t="s">
        <v>5420</v>
      </c>
      <c r="BA2162" s="36" t="s">
        <v>5420</v>
      </c>
    </row>
    <row r="2163" spans="1:53" s="58" customFormat="1" ht="15.6" hidden="1" x14ac:dyDescent="0.3">
      <c r="A2163" s="27" t="s">
        <v>4371</v>
      </c>
      <c r="B2163" s="28" t="s">
        <v>4372</v>
      </c>
      <c r="C2163" s="29" t="str">
        <f>_xlfn.XLOOKUP(B2163,'[1]daily break down'!$D:$D,'[1]daily break down'!$E:$E,"")</f>
        <v>CENTRE</v>
      </c>
      <c r="D2163" s="27" t="s">
        <v>21</v>
      </c>
      <c r="E2163" s="27" t="s">
        <v>30</v>
      </c>
      <c r="F2163" s="29" t="s">
        <v>37</v>
      </c>
      <c r="G2163" s="27" t="s">
        <v>3988</v>
      </c>
      <c r="H2163" s="30" t="str">
        <f>_xlfn.XLOOKUP(B2163,[2]CALCULATION!$B:$B,[2]CALCULATION!$H:$H,"")</f>
        <v>ZTE</v>
      </c>
      <c r="I2163" s="25">
        <v>0</v>
      </c>
      <c r="J2163" s="25">
        <v>0</v>
      </c>
      <c r="K2163" s="25">
        <v>0</v>
      </c>
      <c r="L2163" s="25">
        <v>0</v>
      </c>
      <c r="M2163" s="25">
        <v>0</v>
      </c>
      <c r="N2163" s="25">
        <v>0</v>
      </c>
      <c r="O2163" s="25">
        <v>0</v>
      </c>
      <c r="P2163" s="25" t="s">
        <v>6366</v>
      </c>
      <c r="Q2163" s="31" t="s">
        <v>5364</v>
      </c>
      <c r="R2163" s="31"/>
      <c r="S2163" s="32" t="str" cm="1">
        <f t="array" ref="S2163">IFERROR(_xlfn.IFS(
U2163="MPR ISSUE","PDH",
U2163="BSS Hardware Issue","BSS",
U2163="Sites strategiques, MLL, Pylone, etc.","ENVTECH",
U2163="AKTIVCO DEFAUT GE &amp; POWER Cabinet","AKTIVCO",
U2163="AKTIVCO Coupure ENEO &amp; Baisse de tension","AKTIVCO GRID ONLY",
U2163="Coupure ENEO &amp; Baisse de tension","IHS GRID ONLY",
U2163="Defaut GE &amp; POWER Cabinet","IHS",
U2163="Sharing","Partners",
U2163="Sites strategiques &amp; DataCenter","SST &amp; DC",
U2163="Exclu","Exclu",
U2163="SAT","SAT",
U2163="SPARE-ISSUE","SPARE-ISSUE",
U2163="Fiber CAmtel","TRANS_FO_CAMTEL",
U2163="Fiber AOF","Fiber AOF",
U2163="Projet OCM (HUAWEI)","TRAVAUX-HUAWEI",
U2163="Projet OCM (NOKIA)","TRAVAUX-NOKIA",
U2163="ACCESS-ISSUE","ACCESS-ISSUE",
U2163="Projet OCM (ZTE, NOKIA, autres projets)","TRAVAUX OCM",
U2163="No root CAuse","No root cause",
U2163="ODU HS","PDH",
U2163="IP &amp; VLAN","PDH",
U2163="Warehouse HUAWEI","SPARE-ISSUE",
U2163="SPARE-HS","SPARE-ISSUE",
U2163="Power Telco","BSS"
),"")</f>
        <v/>
      </c>
      <c r="T2163" s="32" t="str" cm="1">
        <f t="array" ref="T2163">IFERROR(_xlfn.IFS(
U2163="MPR ISSUE","TX ISSUE",
U2163="BSS Hardware Issue","RAN ISSUE",
U2163="Sites strategiques, MLL, Pylone, etc.","ENVTECH",
U2163="AKTIVCO DEFAUT GE &amp; POWER Cabinet","POWER ISSUE",
U2163="AKTIVCO Coupure ENEO &amp; Baisse de tension","POWER ISSUE",
U2163="Coupure ENEO &amp; Baisse de tension","POWER ISSUE",
U2163="Defaut GE &amp; POWER Cabinet","POWER ISSUE",
U2163="Sharing","POWER ISSUE",
U2163="Sites strategiques &amp; DataCenter","POWER ISSUE",
U2163="Exclu","Exclu",
U2163="SAT","TX ISSUE",
U2163="SPARE-ISSUE","SPARE-ISSUE",
U2163="Fiber CAmtel","TX ISSUE",
U2163="Fiber AOF","TX ISSUE",
U2163="Projet OCM (HUAWEI)","TRAVAUX-HUAWEI",
U2163="Projet OCM (NOKIA)","TRAVAUX -NOKIA",
U2163="ACCESS-ISSUE","ACCESS-ISSUE",
U2163="Projet OCM (ZTE, NOKIA, autres projets)","TRAVAUX OCM",
U2163="No root CAuse","No root cause",
U2163="ODU HS","TX ISSUE",
U2163="IP &amp; VLAN","TX ISSUE",
U2163="Warehouse HUAWEI","SPARE-ISSUE",
U2163="SPARE-HS","SPARE-ISSUE",
U2163="Power Telco","RAN ISSUE"
),"")</f>
        <v/>
      </c>
      <c r="U2163" s="33"/>
      <c r="V2163" s="32" t="str" cm="1">
        <f t="array" ref="V2163">IFERROR(_xlfn.IFS(
U2163="MPR ISSUE","ACTIVE",
U2163="BSS Hardware Issue","ACTIVE",
U2163="Sites strategiques, MLL, Pylone, etc.","PASSIVE",
U2163="AKTIVCO DEFAUT GE &amp; POWER Cabinet","PASSIVE",
U2163="AKTIVCO Coupure ENEO &amp; Baisse de tension","PASSIVE",
U2163="Coupure ENEO &amp; Baisse de tension","PASSIVE",
U2163="Defaut GE &amp; POWER Cabinet","PASSIVE",
U2163="Sharing","PASSIVE",
U2163="Sites strategiques &amp; DataCenter","PASSIVE",
U2163="Exclu","Exclu",
U2163="SAT","ACTIVE",
U2163="SPARE-ISSUE","SPARE-ISSUE",
U2163="Fiber CAmtel","ACTIVE",
U2163="Fiber AOF","ACTIVE",
U2163="Projet OCM (HUAWEI)","PLANNED WORKS",
U2163="Projet OCM (NOKIA)","PLANNED WORKS",
U2163="ACCESS-ISSUE","ACCESS-ISSUE",
U2163="Projet OCM (ZTE, NOKIA, autres projets)","PLANNED WORKS",
U2163="No root CAuse","No root cause",
U2163="ODU HS","ACTIVE",
U2163="IP &amp; VLAN","ACTIVE",
U2163="Warehouse HUAWEI","SPARE-ISSUE",
U2163="SPARE-HS","SPARE-ISSUE",
U2163="Power Telco","ACTIVE"
),"")</f>
        <v/>
      </c>
      <c r="W2163" s="51"/>
      <c r="X2163" s="51"/>
      <c r="Y2163" s="51"/>
      <c r="Z2163" s="51"/>
      <c r="AA2163" s="51"/>
      <c r="AB2163" s="34" t="s">
        <v>5420</v>
      </c>
      <c r="AC2163" s="34" t="str">
        <f>_xlfn.XLOOKUP(B2163,[4]ALL!$B:$B,[4]ALL!$N:$N,"")</f>
        <v/>
      </c>
      <c r="AD2163" s="34" t="s">
        <v>5420</v>
      </c>
      <c r="AE2163" s="34"/>
      <c r="AF2163" s="36" t="s">
        <v>5420</v>
      </c>
      <c r="AG2163" s="29"/>
      <c r="AH2163" s="35"/>
      <c r="AI2163" s="29"/>
      <c r="AJ2163" s="29" t="s">
        <v>5420</v>
      </c>
      <c r="AK2163" s="36" t="s">
        <v>5420</v>
      </c>
      <c r="AL2163" s="36" t="s">
        <v>5420</v>
      </c>
      <c r="AM2163" s="36" t="s">
        <v>5420</v>
      </c>
      <c r="AN2163" s="36" t="s">
        <v>5420</v>
      </c>
      <c r="AO2163" s="36" t="s">
        <v>5420</v>
      </c>
      <c r="AP2163" s="36" t="s">
        <v>5420</v>
      </c>
      <c r="AQ2163" s="36" t="s">
        <v>5420</v>
      </c>
      <c r="AR2163" s="36" t="s">
        <v>5420</v>
      </c>
      <c r="AS2163" s="36" t="s">
        <v>5420</v>
      </c>
      <c r="AT2163" s="36" t="s">
        <v>5420</v>
      </c>
      <c r="AU2163" s="36" t="s">
        <v>5420</v>
      </c>
      <c r="AV2163" s="36" t="s">
        <v>5420</v>
      </c>
      <c r="AW2163" s="45"/>
      <c r="AX2163" s="45" t="s">
        <v>5420</v>
      </c>
      <c r="AY2163" s="45" t="s">
        <v>5420</v>
      </c>
      <c r="AZ2163" s="45" t="s">
        <v>5420</v>
      </c>
      <c r="BA2163" s="36" t="s">
        <v>5420</v>
      </c>
    </row>
    <row r="2164" spans="1:53" s="58" customFormat="1" ht="15.6" hidden="1" x14ac:dyDescent="0.3">
      <c r="A2164" s="27" t="s">
        <v>4375</v>
      </c>
      <c r="B2164" s="28" t="s">
        <v>4376</v>
      </c>
      <c r="C2164" s="29" t="str">
        <f>_xlfn.XLOOKUP(B2164,'[1]daily break down'!$D:$D,'[1]daily break down'!$E:$E,"")</f>
        <v>ADAMAOUA</v>
      </c>
      <c r="D2164" s="27" t="s">
        <v>11</v>
      </c>
      <c r="E2164" s="27" t="s">
        <v>66</v>
      </c>
      <c r="F2164" s="29" t="s">
        <v>90</v>
      </c>
      <c r="G2164" s="27" t="s">
        <v>4375</v>
      </c>
      <c r="H2164" s="37" t="str">
        <f>_xlfn.XLOOKUP(B2164,[2]CALCULATION!$B:$B,[2]CALCULATION!$H:$H,"")</f>
        <v>HUAWEI</v>
      </c>
      <c r="I2164" s="25">
        <v>0</v>
      </c>
      <c r="J2164" s="25">
        <v>0</v>
      </c>
      <c r="K2164" s="25">
        <v>8.9175391586979543E-5</v>
      </c>
      <c r="L2164" s="25">
        <v>0</v>
      </c>
      <c r="M2164" s="25">
        <v>2.0738629067467964</v>
      </c>
      <c r="N2164" s="25">
        <v>0</v>
      </c>
      <c r="O2164" s="25">
        <v>0</v>
      </c>
      <c r="P2164" s="25" t="s">
        <v>6366</v>
      </c>
      <c r="Q2164" s="31" t="s">
        <v>5364</v>
      </c>
      <c r="R2164" s="31"/>
      <c r="S2164" s="32" t="str" cm="1">
        <f t="array" ref="S2164">IFERROR(_xlfn.IFS(
U2164="MPR ISSUE","PDH",
U2164="BSS Hardware Issue","BSS",
U2164="Sites strategiques, MLL, Pylone, etc.","ENVTECH",
U2164="AKTIVCO DEFAUT GE &amp; POWER Cabinet","AKTIVCO",
U2164="AKTIVCO Coupure ENEO &amp; Baisse de tension","AKTIVCO GRID ONLY",
U2164="Coupure ENEO &amp; Baisse de tension","IHS GRID ONLY",
U2164="Defaut GE &amp; POWER Cabinet","IHS",
U2164="Sharing","Partners",
U2164="Sites strategiques &amp; DataCenter","SST &amp; DC",
U2164="Exclu","Exclu",
U2164="SAT","SAT",
U2164="SPARE-ISSUE","SPARE-ISSUE",
U2164="Fiber CAmtel","TRANS_FO_CAMTEL",
U2164="Fiber AOF","Fiber AOF",
U2164="Projet OCM (HUAWEI)","TRAVAUX-HUAWEI",
U2164="Projet OCM (NOKIA)","TRAVAUX-NOKIA",
U2164="ACCESS-ISSUE","ACCESS-ISSUE",
U2164="Projet OCM (ZTE, NOKIA, autres projets)","TRAVAUX OCM",
U2164="No root CAuse","No root cause",
U2164="ODU HS","PDH",
U2164="IP &amp; VLAN","PDH",
U2164="Warehouse HUAWEI","SPARE-ISSUE",
U2164="SPARE-HS","SPARE-ISSUE",
U2164="Power Telco","BSS"
),"")</f>
        <v/>
      </c>
      <c r="T2164" s="32" t="str" cm="1">
        <f t="array" ref="T2164">IFERROR(_xlfn.IFS(
U2164="MPR ISSUE","TX ISSUE",
U2164="BSS Hardware Issue","RAN ISSUE",
U2164="Sites strategiques, MLL, Pylone, etc.","ENVTECH",
U2164="AKTIVCO DEFAUT GE &amp; POWER Cabinet","POWER ISSUE",
U2164="AKTIVCO Coupure ENEO &amp; Baisse de tension","POWER ISSUE",
U2164="Coupure ENEO &amp; Baisse de tension","POWER ISSUE",
U2164="Defaut GE &amp; POWER Cabinet","POWER ISSUE",
U2164="Sharing","POWER ISSUE",
U2164="Sites strategiques &amp; DataCenter","POWER ISSUE",
U2164="Exclu","Exclu",
U2164="SAT","TX ISSUE",
U2164="SPARE-ISSUE","SPARE-ISSUE",
U2164="Fiber CAmtel","TX ISSUE",
U2164="Fiber AOF","TX ISSUE",
U2164="Projet OCM (HUAWEI)","TRAVAUX-HUAWEI",
U2164="Projet OCM (NOKIA)","TRAVAUX -NOKIA",
U2164="ACCESS-ISSUE","ACCESS-ISSUE",
U2164="Projet OCM (ZTE, NOKIA, autres projets)","TRAVAUX OCM",
U2164="No root CAuse","No root cause",
U2164="ODU HS","TX ISSUE",
U2164="IP &amp; VLAN","TX ISSUE",
U2164="Warehouse HUAWEI","SPARE-ISSUE",
U2164="SPARE-HS","SPARE-ISSUE",
U2164="Power Telco","RAN ISSUE"
),"")</f>
        <v/>
      </c>
      <c r="U2164" s="33"/>
      <c r="V2164" s="32" t="str" cm="1">
        <f t="array" ref="V2164">IFERROR(_xlfn.IFS(
U2164="MPR ISSUE","ACTIVE",
U2164="BSS Hardware Issue","ACTIVE",
U2164="Sites strategiques, MLL, Pylone, etc.","PASSIVE",
U2164="AKTIVCO DEFAUT GE &amp; POWER Cabinet","PASSIVE",
U2164="AKTIVCO Coupure ENEO &amp; Baisse de tension","PASSIVE",
U2164="Coupure ENEO &amp; Baisse de tension","PASSIVE",
U2164="Defaut GE &amp; POWER Cabinet","PASSIVE",
U2164="Sharing","PASSIVE",
U2164="Sites strategiques &amp; DataCenter","PASSIVE",
U2164="Exclu","Exclu",
U2164="SAT","ACTIVE",
U2164="SPARE-ISSUE","SPARE-ISSUE",
U2164="Fiber CAmtel","ACTIVE",
U2164="Fiber AOF","ACTIVE",
U2164="Projet OCM (HUAWEI)","PLANNED WORKS",
U2164="Projet OCM (NOKIA)","PLANNED WORKS",
U2164="ACCESS-ISSUE","ACCESS-ISSUE",
U2164="Projet OCM (ZTE, NOKIA, autres projets)","PLANNED WORKS",
U2164="No root CAuse","No root cause",
U2164="ODU HS","ACTIVE",
U2164="IP &amp; VLAN","ACTIVE",
U2164="Warehouse HUAWEI","SPARE-ISSUE",
U2164="SPARE-HS","SPARE-ISSUE",
U2164="Power Telco","ACTIVE"
),"")</f>
        <v/>
      </c>
      <c r="W2164" s="51"/>
      <c r="X2164" s="51"/>
      <c r="Y2164" s="51"/>
      <c r="Z2164" s="51"/>
      <c r="AA2164" s="51"/>
      <c r="AB2164" s="34" t="s">
        <v>5420</v>
      </c>
      <c r="AC2164" s="34" t="str">
        <f>_xlfn.XLOOKUP(B2164,[4]ALL!$B:$B,[4]ALL!$N:$N,"")</f>
        <v/>
      </c>
      <c r="AD2164" s="34" t="s">
        <v>5420</v>
      </c>
      <c r="AE2164" s="34"/>
      <c r="AF2164" s="36" t="s">
        <v>5420</v>
      </c>
      <c r="AG2164" s="29"/>
      <c r="AH2164" s="35"/>
      <c r="AI2164" s="29"/>
      <c r="AJ2164" s="29" t="s">
        <v>5420</v>
      </c>
      <c r="AK2164" s="36" t="s">
        <v>5420</v>
      </c>
      <c r="AL2164" s="36" t="s">
        <v>5420</v>
      </c>
      <c r="AM2164" s="36" t="s">
        <v>5420</v>
      </c>
      <c r="AN2164" s="36" t="s">
        <v>5420</v>
      </c>
      <c r="AO2164" s="36" t="s">
        <v>5420</v>
      </c>
      <c r="AP2164" s="36" t="s">
        <v>5420</v>
      </c>
      <c r="AQ2164" s="36" t="s">
        <v>5420</v>
      </c>
      <c r="AR2164" s="36" t="s">
        <v>5420</v>
      </c>
      <c r="AS2164" s="36" t="s">
        <v>5420</v>
      </c>
      <c r="AT2164" s="36" t="s">
        <v>5420</v>
      </c>
      <c r="AU2164" s="36" t="s">
        <v>5420</v>
      </c>
      <c r="AV2164" s="36" t="s">
        <v>5420</v>
      </c>
      <c r="AW2164" s="45"/>
      <c r="AX2164" s="45" t="s">
        <v>5420</v>
      </c>
      <c r="AY2164" s="45" t="s">
        <v>5420</v>
      </c>
      <c r="AZ2164" s="45" t="s">
        <v>5420</v>
      </c>
      <c r="BA2164" s="36" t="s">
        <v>5420</v>
      </c>
    </row>
    <row r="2165" spans="1:53" s="58" customFormat="1" ht="15.6" hidden="1" x14ac:dyDescent="0.3">
      <c r="A2165" s="27" t="s">
        <v>4377</v>
      </c>
      <c r="B2165" s="28" t="s">
        <v>4378</v>
      </c>
      <c r="C2165" s="29" t="str">
        <f>_xlfn.XLOOKUP(B2165,'[1]daily break down'!$D:$D,'[1]daily break down'!$E:$E,"")</f>
        <v>CENTRE</v>
      </c>
      <c r="D2165" s="27" t="s">
        <v>11</v>
      </c>
      <c r="E2165" s="27" t="s">
        <v>12</v>
      </c>
      <c r="F2165" s="29" t="s">
        <v>69</v>
      </c>
      <c r="G2165" s="27" t="s">
        <v>4379</v>
      </c>
      <c r="H2165" s="30" t="str">
        <f>_xlfn.XLOOKUP(B2165,[2]CALCULATION!$B:$B,[2]CALCULATION!$H:$H,"")</f>
        <v>ZTE</v>
      </c>
      <c r="I2165" s="25">
        <v>0</v>
      </c>
      <c r="J2165" s="25">
        <v>0</v>
      </c>
      <c r="K2165" s="25">
        <v>0</v>
      </c>
      <c r="L2165" s="25">
        <v>0</v>
      </c>
      <c r="M2165" s="25">
        <v>0</v>
      </c>
      <c r="N2165" s="25">
        <v>0</v>
      </c>
      <c r="O2165" s="25">
        <v>0</v>
      </c>
      <c r="P2165" s="25" t="s">
        <v>6366</v>
      </c>
      <c r="Q2165" s="31" t="s">
        <v>5364</v>
      </c>
      <c r="R2165" s="31"/>
      <c r="S2165" s="32" t="str" cm="1">
        <f t="array" ref="S2165">IFERROR(_xlfn.IFS(
U2165="MPR ISSUE","PDH",
U2165="BSS Hardware Issue","BSS",
U2165="Sites strategiques, MLL, Pylone, etc.","ENVTECH",
U2165="AKTIVCO DEFAUT GE &amp; POWER Cabinet","AKTIVCO",
U2165="AKTIVCO Coupure ENEO &amp; Baisse de tension","AKTIVCO GRID ONLY",
U2165="Coupure ENEO &amp; Baisse de tension","IHS GRID ONLY",
U2165="Defaut GE &amp; POWER Cabinet","IHS",
U2165="Sharing","Partners",
U2165="Sites strategiques &amp; DataCenter","SST &amp; DC",
U2165="Exclu","Exclu",
U2165="SAT","SAT",
U2165="SPARE-ISSUE","SPARE-ISSUE",
U2165="Fiber CAmtel","TRANS_FO_CAMTEL",
U2165="Fiber AOF","Fiber AOF",
U2165="Projet OCM (HUAWEI)","TRAVAUX-HUAWEI",
U2165="Projet OCM (NOKIA)","TRAVAUX-NOKIA",
U2165="ACCESS-ISSUE","ACCESS-ISSUE",
U2165="Projet OCM (ZTE, NOKIA, autres projets)","TRAVAUX OCM",
U2165="No root CAuse","No root cause",
U2165="ODU HS","PDH",
U2165="IP &amp; VLAN","PDH",
U2165="Warehouse HUAWEI","SPARE-ISSUE",
U2165="SPARE-HS","SPARE-ISSUE",
U2165="Power Telco","BSS"
),"")</f>
        <v/>
      </c>
      <c r="T2165" s="32" t="str" cm="1">
        <f t="array" ref="T2165">IFERROR(_xlfn.IFS(
U2165="MPR ISSUE","TX ISSUE",
U2165="BSS Hardware Issue","RAN ISSUE",
U2165="Sites strategiques, MLL, Pylone, etc.","ENVTECH",
U2165="AKTIVCO DEFAUT GE &amp; POWER Cabinet","POWER ISSUE",
U2165="AKTIVCO Coupure ENEO &amp; Baisse de tension","POWER ISSUE",
U2165="Coupure ENEO &amp; Baisse de tension","POWER ISSUE",
U2165="Defaut GE &amp; POWER Cabinet","POWER ISSUE",
U2165="Sharing","POWER ISSUE",
U2165="Sites strategiques &amp; DataCenter","POWER ISSUE",
U2165="Exclu","Exclu",
U2165="SAT","TX ISSUE",
U2165="SPARE-ISSUE","SPARE-ISSUE",
U2165="Fiber CAmtel","TX ISSUE",
U2165="Fiber AOF","TX ISSUE",
U2165="Projet OCM (HUAWEI)","TRAVAUX-HUAWEI",
U2165="Projet OCM (NOKIA)","TRAVAUX -NOKIA",
U2165="ACCESS-ISSUE","ACCESS-ISSUE",
U2165="Projet OCM (ZTE, NOKIA, autres projets)","TRAVAUX OCM",
U2165="No root CAuse","No root cause",
U2165="ODU HS","TX ISSUE",
U2165="IP &amp; VLAN","TX ISSUE",
U2165="Warehouse HUAWEI","SPARE-ISSUE",
U2165="SPARE-HS","SPARE-ISSUE",
U2165="Power Telco","RAN ISSUE"
),"")</f>
        <v/>
      </c>
      <c r="U2165" s="33"/>
      <c r="V2165" s="32" t="str" cm="1">
        <f t="array" ref="V2165">IFERROR(_xlfn.IFS(
U2165="MPR ISSUE","ACTIVE",
U2165="BSS Hardware Issue","ACTIVE",
U2165="Sites strategiques, MLL, Pylone, etc.","PASSIVE",
U2165="AKTIVCO DEFAUT GE &amp; POWER Cabinet","PASSIVE",
U2165="AKTIVCO Coupure ENEO &amp; Baisse de tension","PASSIVE",
U2165="Coupure ENEO &amp; Baisse de tension","PASSIVE",
U2165="Defaut GE &amp; POWER Cabinet","PASSIVE",
U2165="Sharing","PASSIVE",
U2165="Sites strategiques &amp; DataCenter","PASSIVE",
U2165="Exclu","Exclu",
U2165="SAT","ACTIVE",
U2165="SPARE-ISSUE","SPARE-ISSUE",
U2165="Fiber CAmtel","ACTIVE",
U2165="Fiber AOF","ACTIVE",
U2165="Projet OCM (HUAWEI)","PLANNED WORKS",
U2165="Projet OCM (NOKIA)","PLANNED WORKS",
U2165="ACCESS-ISSUE","ACCESS-ISSUE",
U2165="Projet OCM (ZTE, NOKIA, autres projets)","PLANNED WORKS",
U2165="No root CAuse","No root cause",
U2165="ODU HS","ACTIVE",
U2165="IP &amp; VLAN","ACTIVE",
U2165="Warehouse HUAWEI","SPARE-ISSUE",
U2165="SPARE-HS","SPARE-ISSUE",
U2165="Power Telco","ACTIVE"
),"")</f>
        <v/>
      </c>
      <c r="W2165" s="51"/>
      <c r="X2165" s="51"/>
      <c r="Y2165" s="51"/>
      <c r="Z2165" s="51"/>
      <c r="AA2165" s="51"/>
      <c r="AB2165" s="34" t="s">
        <v>5420</v>
      </c>
      <c r="AC2165" s="34" t="str">
        <f>_xlfn.XLOOKUP(B2165,[4]ALL!$B:$B,[4]ALL!$N:$N,"")</f>
        <v/>
      </c>
      <c r="AD2165" s="34" t="s">
        <v>5420</v>
      </c>
      <c r="AE2165" s="34"/>
      <c r="AF2165" s="36" t="s">
        <v>5420</v>
      </c>
      <c r="AG2165" s="29"/>
      <c r="AH2165" s="35"/>
      <c r="AI2165" s="29"/>
      <c r="AJ2165" s="29" t="s">
        <v>5420</v>
      </c>
      <c r="AK2165" s="36" t="s">
        <v>5420</v>
      </c>
      <c r="AL2165" s="36" t="s">
        <v>5420</v>
      </c>
      <c r="AM2165" s="36" t="s">
        <v>5420</v>
      </c>
      <c r="AN2165" s="36" t="s">
        <v>5420</v>
      </c>
      <c r="AO2165" s="36" t="s">
        <v>5420</v>
      </c>
      <c r="AP2165" s="36" t="s">
        <v>5420</v>
      </c>
      <c r="AQ2165" s="36" t="s">
        <v>5420</v>
      </c>
      <c r="AR2165" s="36" t="s">
        <v>5420</v>
      </c>
      <c r="AS2165" s="36" t="s">
        <v>5420</v>
      </c>
      <c r="AT2165" s="36" t="s">
        <v>5420</v>
      </c>
      <c r="AU2165" s="36" t="s">
        <v>5420</v>
      </c>
      <c r="AV2165" s="36" t="s">
        <v>5420</v>
      </c>
      <c r="AW2165" s="45"/>
      <c r="AX2165" s="45" t="s">
        <v>5420</v>
      </c>
      <c r="AY2165" s="45" t="s">
        <v>5420</v>
      </c>
      <c r="AZ2165" s="45" t="s">
        <v>5420</v>
      </c>
      <c r="BA2165" s="36" t="s">
        <v>5420</v>
      </c>
    </row>
    <row r="2166" spans="1:53" s="58" customFormat="1" ht="15.6" hidden="1" x14ac:dyDescent="0.3">
      <c r="A2166" s="27" t="s">
        <v>4380</v>
      </c>
      <c r="B2166" s="28" t="s">
        <v>4381</v>
      </c>
      <c r="C2166" s="29" t="str">
        <f>_xlfn.XLOOKUP(B2166,'[1]daily break down'!$D:$D,'[1]daily break down'!$E:$E,"")</f>
        <v>LITTORAL</v>
      </c>
      <c r="D2166" s="27" t="s">
        <v>11</v>
      </c>
      <c r="E2166" s="27" t="s">
        <v>12</v>
      </c>
      <c r="F2166" s="29" t="s">
        <v>31</v>
      </c>
      <c r="G2166" s="27" t="s">
        <v>4382</v>
      </c>
      <c r="H2166" s="30" t="str">
        <f>_xlfn.XLOOKUP(B2166,[2]CALCULATION!$B:$B,[2]CALCULATION!$H:$H,"")</f>
        <v>ZTE</v>
      </c>
      <c r="I2166" s="25">
        <v>0</v>
      </c>
      <c r="J2166" s="25">
        <v>0</v>
      </c>
      <c r="K2166" s="25">
        <v>0</v>
      </c>
      <c r="L2166" s="25">
        <v>0</v>
      </c>
      <c r="M2166" s="25">
        <v>0</v>
      </c>
      <c r="N2166" s="25">
        <v>0</v>
      </c>
      <c r="O2166" s="25">
        <v>0</v>
      </c>
      <c r="P2166" s="25" t="s">
        <v>6366</v>
      </c>
      <c r="Q2166" s="31" t="s">
        <v>5364</v>
      </c>
      <c r="R2166" s="31"/>
      <c r="S2166" s="32" t="str" cm="1">
        <f t="array" ref="S2166">IFERROR(_xlfn.IFS(
U2166="MPR ISSUE","PDH",
U2166="BSS Hardware Issue","BSS",
U2166="Sites strategiques, MLL, Pylone, etc.","ENVTECH",
U2166="AKTIVCO DEFAUT GE &amp; POWER Cabinet","AKTIVCO",
U2166="AKTIVCO Coupure ENEO &amp; Baisse de tension","AKTIVCO GRID ONLY",
U2166="Coupure ENEO &amp; Baisse de tension","IHS GRID ONLY",
U2166="Defaut GE &amp; POWER Cabinet","IHS",
U2166="Sharing","Partners",
U2166="Sites strategiques &amp; DataCenter","SST &amp; DC",
U2166="Exclu","Exclu",
U2166="SAT","SAT",
U2166="SPARE-ISSUE","SPARE-ISSUE",
U2166="Fiber CAmtel","TRANS_FO_CAMTEL",
U2166="Fiber AOF","Fiber AOF",
U2166="Projet OCM (HUAWEI)","TRAVAUX-HUAWEI",
U2166="Projet OCM (NOKIA)","TRAVAUX-NOKIA",
U2166="ACCESS-ISSUE","ACCESS-ISSUE",
U2166="Projet OCM (ZTE, NOKIA, autres projets)","TRAVAUX OCM",
U2166="No root CAuse","No root cause",
U2166="ODU HS","PDH",
U2166="IP &amp; VLAN","PDH",
U2166="Warehouse HUAWEI","SPARE-ISSUE",
U2166="SPARE-HS","SPARE-ISSUE",
U2166="Power Telco","BSS"
),"")</f>
        <v/>
      </c>
      <c r="T2166" s="32" t="str" cm="1">
        <f t="array" ref="T2166">IFERROR(_xlfn.IFS(
U2166="MPR ISSUE","TX ISSUE",
U2166="BSS Hardware Issue","RAN ISSUE",
U2166="Sites strategiques, MLL, Pylone, etc.","ENVTECH",
U2166="AKTIVCO DEFAUT GE &amp; POWER Cabinet","POWER ISSUE",
U2166="AKTIVCO Coupure ENEO &amp; Baisse de tension","POWER ISSUE",
U2166="Coupure ENEO &amp; Baisse de tension","POWER ISSUE",
U2166="Defaut GE &amp; POWER Cabinet","POWER ISSUE",
U2166="Sharing","POWER ISSUE",
U2166="Sites strategiques &amp; DataCenter","POWER ISSUE",
U2166="Exclu","Exclu",
U2166="SAT","TX ISSUE",
U2166="SPARE-ISSUE","SPARE-ISSUE",
U2166="Fiber CAmtel","TX ISSUE",
U2166="Fiber AOF","TX ISSUE",
U2166="Projet OCM (HUAWEI)","TRAVAUX-HUAWEI",
U2166="Projet OCM (NOKIA)","TRAVAUX -NOKIA",
U2166="ACCESS-ISSUE","ACCESS-ISSUE",
U2166="Projet OCM (ZTE, NOKIA, autres projets)","TRAVAUX OCM",
U2166="No root CAuse","No root cause",
U2166="ODU HS","TX ISSUE",
U2166="IP &amp; VLAN","TX ISSUE",
U2166="Warehouse HUAWEI","SPARE-ISSUE",
U2166="SPARE-HS","SPARE-ISSUE",
U2166="Power Telco","RAN ISSUE"
),"")</f>
        <v/>
      </c>
      <c r="U2166" s="33"/>
      <c r="V2166" s="32" t="str" cm="1">
        <f t="array" ref="V2166">IFERROR(_xlfn.IFS(
U2166="MPR ISSUE","ACTIVE",
U2166="BSS Hardware Issue","ACTIVE",
U2166="Sites strategiques, MLL, Pylone, etc.","PASSIVE",
U2166="AKTIVCO DEFAUT GE &amp; POWER Cabinet","PASSIVE",
U2166="AKTIVCO Coupure ENEO &amp; Baisse de tension","PASSIVE",
U2166="Coupure ENEO &amp; Baisse de tension","PASSIVE",
U2166="Defaut GE &amp; POWER Cabinet","PASSIVE",
U2166="Sharing","PASSIVE",
U2166="Sites strategiques &amp; DataCenter","PASSIVE",
U2166="Exclu","Exclu",
U2166="SAT","ACTIVE",
U2166="SPARE-ISSUE","SPARE-ISSUE",
U2166="Fiber CAmtel","ACTIVE",
U2166="Fiber AOF","ACTIVE",
U2166="Projet OCM (HUAWEI)","PLANNED WORKS",
U2166="Projet OCM (NOKIA)","PLANNED WORKS",
U2166="ACCESS-ISSUE","ACCESS-ISSUE",
U2166="Projet OCM (ZTE, NOKIA, autres projets)","PLANNED WORKS",
U2166="No root CAuse","No root cause",
U2166="ODU HS","ACTIVE",
U2166="IP &amp; VLAN","ACTIVE",
U2166="Warehouse HUAWEI","SPARE-ISSUE",
U2166="SPARE-HS","SPARE-ISSUE",
U2166="Power Telco","ACTIVE"
),"")</f>
        <v/>
      </c>
      <c r="W2166" s="51"/>
      <c r="X2166" s="51"/>
      <c r="Y2166" s="51"/>
      <c r="Z2166" s="51"/>
      <c r="AA2166" s="51"/>
      <c r="AB2166" s="34" t="s">
        <v>5420</v>
      </c>
      <c r="AC2166" s="34" t="str">
        <f>_xlfn.XLOOKUP(B2166,[4]ALL!$B:$B,[4]ALL!$N:$N,"")</f>
        <v/>
      </c>
      <c r="AD2166" s="34" t="s">
        <v>5420</v>
      </c>
      <c r="AE2166" s="34"/>
      <c r="AF2166" s="36" t="s">
        <v>5420</v>
      </c>
      <c r="AG2166" s="29"/>
      <c r="AH2166" s="35"/>
      <c r="AI2166" s="29"/>
      <c r="AJ2166" s="29" t="s">
        <v>5420</v>
      </c>
      <c r="AK2166" s="36" t="s">
        <v>5420</v>
      </c>
      <c r="AL2166" s="36" t="s">
        <v>5420</v>
      </c>
      <c r="AM2166" s="36" t="s">
        <v>5420</v>
      </c>
      <c r="AN2166" s="36" t="s">
        <v>5420</v>
      </c>
      <c r="AO2166" s="36" t="s">
        <v>5420</v>
      </c>
      <c r="AP2166" s="36" t="s">
        <v>5420</v>
      </c>
      <c r="AQ2166" s="36" t="s">
        <v>5420</v>
      </c>
      <c r="AR2166" s="36" t="s">
        <v>5420</v>
      </c>
      <c r="AS2166" s="36" t="s">
        <v>5420</v>
      </c>
      <c r="AT2166" s="36" t="s">
        <v>5420</v>
      </c>
      <c r="AU2166" s="36" t="s">
        <v>5420</v>
      </c>
      <c r="AV2166" s="36" t="s">
        <v>5420</v>
      </c>
      <c r="AW2166" s="45"/>
      <c r="AX2166" s="45" t="s">
        <v>5420</v>
      </c>
      <c r="AY2166" s="45" t="s">
        <v>5420</v>
      </c>
      <c r="AZ2166" s="45" t="s">
        <v>5420</v>
      </c>
      <c r="BA2166" s="36" t="s">
        <v>5420</v>
      </c>
    </row>
    <row r="2167" spans="1:53" s="58" customFormat="1" ht="15.6" hidden="1" x14ac:dyDescent="0.3">
      <c r="A2167" s="27" t="s">
        <v>4389</v>
      </c>
      <c r="B2167" s="28" t="s">
        <v>4390</v>
      </c>
      <c r="C2167" s="29" t="str">
        <f>_xlfn.XLOOKUP(B2167,'[1]daily break down'!$D:$D,'[1]daily break down'!$E:$E,"")</f>
        <v>CENTRE</v>
      </c>
      <c r="D2167" s="27" t="s">
        <v>11</v>
      </c>
      <c r="E2167" s="27" t="s">
        <v>12</v>
      </c>
      <c r="F2167" s="29" t="s">
        <v>37</v>
      </c>
      <c r="G2167" s="27" t="s">
        <v>4389</v>
      </c>
      <c r="H2167" s="30" t="str">
        <f>_xlfn.XLOOKUP(B2167,[2]CALCULATION!$B:$B,[2]CALCULATION!$H:$H,"")</f>
        <v>ZTE</v>
      </c>
      <c r="I2167" s="25">
        <v>0</v>
      </c>
      <c r="J2167" s="25">
        <v>0</v>
      </c>
      <c r="K2167" s="25">
        <v>0</v>
      </c>
      <c r="L2167" s="25">
        <v>0</v>
      </c>
      <c r="M2167" s="25">
        <v>0</v>
      </c>
      <c r="N2167" s="25">
        <v>0</v>
      </c>
      <c r="O2167" s="25">
        <v>0</v>
      </c>
      <c r="P2167" s="25" t="s">
        <v>6366</v>
      </c>
      <c r="Q2167" s="31" t="s">
        <v>5364</v>
      </c>
      <c r="R2167" s="31"/>
      <c r="S2167" s="32" t="str" cm="1">
        <f t="array" ref="S2167">IFERROR(_xlfn.IFS(
U2167="MPR ISSUE","PDH",
U2167="BSS Hardware Issue","BSS",
U2167="Sites strategiques, MLL, Pylone, etc.","ENVTECH",
U2167="AKTIVCO DEFAUT GE &amp; POWER Cabinet","AKTIVCO",
U2167="AKTIVCO Coupure ENEO &amp; Baisse de tension","AKTIVCO GRID ONLY",
U2167="Coupure ENEO &amp; Baisse de tension","IHS GRID ONLY",
U2167="Defaut GE &amp; POWER Cabinet","IHS",
U2167="Sharing","Partners",
U2167="Sites strategiques &amp; DataCenter","SST &amp; DC",
U2167="Exclu","Exclu",
U2167="SAT","SAT",
U2167="SPARE-ISSUE","SPARE-ISSUE",
U2167="Fiber CAmtel","TRANS_FO_CAMTEL",
U2167="Fiber AOF","Fiber AOF",
U2167="Projet OCM (HUAWEI)","TRAVAUX-HUAWEI",
U2167="Projet OCM (NOKIA)","TRAVAUX-NOKIA",
U2167="ACCESS-ISSUE","ACCESS-ISSUE",
U2167="Projet OCM (ZTE, NOKIA, autres projets)","TRAVAUX OCM",
U2167="No root CAuse","No root cause",
U2167="ODU HS","PDH",
U2167="IP &amp; VLAN","PDH",
U2167="Warehouse HUAWEI","SPARE-ISSUE",
U2167="SPARE-HS","SPARE-ISSUE",
U2167="Power Telco","BSS"
),"")</f>
        <v/>
      </c>
      <c r="T2167" s="32" t="str" cm="1">
        <f t="array" ref="T2167">IFERROR(_xlfn.IFS(
U2167="MPR ISSUE","TX ISSUE",
U2167="BSS Hardware Issue","RAN ISSUE",
U2167="Sites strategiques, MLL, Pylone, etc.","ENVTECH",
U2167="AKTIVCO DEFAUT GE &amp; POWER Cabinet","POWER ISSUE",
U2167="AKTIVCO Coupure ENEO &amp; Baisse de tension","POWER ISSUE",
U2167="Coupure ENEO &amp; Baisse de tension","POWER ISSUE",
U2167="Defaut GE &amp; POWER Cabinet","POWER ISSUE",
U2167="Sharing","POWER ISSUE",
U2167="Sites strategiques &amp; DataCenter","POWER ISSUE",
U2167="Exclu","Exclu",
U2167="SAT","TX ISSUE",
U2167="SPARE-ISSUE","SPARE-ISSUE",
U2167="Fiber CAmtel","TX ISSUE",
U2167="Fiber AOF","TX ISSUE",
U2167="Projet OCM (HUAWEI)","TRAVAUX-HUAWEI",
U2167="Projet OCM (NOKIA)","TRAVAUX -NOKIA",
U2167="ACCESS-ISSUE","ACCESS-ISSUE",
U2167="Projet OCM (ZTE, NOKIA, autres projets)","TRAVAUX OCM",
U2167="No root CAuse","No root cause",
U2167="ODU HS","TX ISSUE",
U2167="IP &amp; VLAN","TX ISSUE",
U2167="Warehouse HUAWEI","SPARE-ISSUE",
U2167="SPARE-HS","SPARE-ISSUE",
U2167="Power Telco","RAN ISSUE"
),"")</f>
        <v/>
      </c>
      <c r="U2167" s="33"/>
      <c r="V2167" s="32" t="str" cm="1">
        <f t="array" ref="V2167">IFERROR(_xlfn.IFS(
U2167="MPR ISSUE","ACTIVE",
U2167="BSS Hardware Issue","ACTIVE",
U2167="Sites strategiques, MLL, Pylone, etc.","PASSIVE",
U2167="AKTIVCO DEFAUT GE &amp; POWER Cabinet","PASSIVE",
U2167="AKTIVCO Coupure ENEO &amp; Baisse de tension","PASSIVE",
U2167="Coupure ENEO &amp; Baisse de tension","PASSIVE",
U2167="Defaut GE &amp; POWER Cabinet","PASSIVE",
U2167="Sharing","PASSIVE",
U2167="Sites strategiques &amp; DataCenter","PASSIVE",
U2167="Exclu","Exclu",
U2167="SAT","ACTIVE",
U2167="SPARE-ISSUE","SPARE-ISSUE",
U2167="Fiber CAmtel","ACTIVE",
U2167="Fiber AOF","ACTIVE",
U2167="Projet OCM (HUAWEI)","PLANNED WORKS",
U2167="Projet OCM (NOKIA)","PLANNED WORKS",
U2167="ACCESS-ISSUE","ACCESS-ISSUE",
U2167="Projet OCM (ZTE, NOKIA, autres projets)","PLANNED WORKS",
U2167="No root CAuse","No root cause",
U2167="ODU HS","ACTIVE",
U2167="IP &amp; VLAN","ACTIVE",
U2167="Warehouse HUAWEI","SPARE-ISSUE",
U2167="SPARE-HS","SPARE-ISSUE",
U2167="Power Telco","ACTIVE"
),"")</f>
        <v/>
      </c>
      <c r="W2167" s="51"/>
      <c r="X2167" s="51"/>
      <c r="Y2167" s="51"/>
      <c r="Z2167" s="51"/>
      <c r="AA2167" s="51"/>
      <c r="AB2167" s="34" t="s">
        <v>5420</v>
      </c>
      <c r="AC2167" s="34" t="str">
        <f>_xlfn.XLOOKUP(B2167,[4]ALL!$B:$B,[4]ALL!$N:$N,"")</f>
        <v/>
      </c>
      <c r="AD2167" s="34" t="s">
        <v>5420</v>
      </c>
      <c r="AE2167" s="34"/>
      <c r="AF2167" s="36" t="s">
        <v>5420</v>
      </c>
      <c r="AG2167" s="29"/>
      <c r="AH2167" s="35"/>
      <c r="AI2167" s="29"/>
      <c r="AJ2167" s="29" t="s">
        <v>5420</v>
      </c>
      <c r="AK2167" s="36" t="s">
        <v>5420</v>
      </c>
      <c r="AL2167" s="36" t="s">
        <v>5420</v>
      </c>
      <c r="AM2167" s="36" t="s">
        <v>5420</v>
      </c>
      <c r="AN2167" s="36" t="s">
        <v>5420</v>
      </c>
      <c r="AO2167" s="36" t="s">
        <v>5420</v>
      </c>
      <c r="AP2167" s="36" t="s">
        <v>5420</v>
      </c>
      <c r="AQ2167" s="36" t="s">
        <v>5420</v>
      </c>
      <c r="AR2167" s="36" t="s">
        <v>5420</v>
      </c>
      <c r="AS2167" s="36" t="s">
        <v>5420</v>
      </c>
      <c r="AT2167" s="36" t="s">
        <v>5420</v>
      </c>
      <c r="AU2167" s="36" t="s">
        <v>5420</v>
      </c>
      <c r="AV2167" s="36" t="s">
        <v>5420</v>
      </c>
      <c r="AW2167" s="45"/>
      <c r="AX2167" s="45" t="s">
        <v>5420</v>
      </c>
      <c r="AY2167" s="45" t="s">
        <v>5420</v>
      </c>
      <c r="AZ2167" s="45" t="s">
        <v>5420</v>
      </c>
      <c r="BA2167" s="36" t="s">
        <v>5420</v>
      </c>
    </row>
    <row r="2168" spans="1:53" s="58" customFormat="1" ht="15.6" hidden="1" x14ac:dyDescent="0.3">
      <c r="A2168" s="27" t="s">
        <v>4391</v>
      </c>
      <c r="B2168" s="28" t="s">
        <v>4392</v>
      </c>
      <c r="C2168" s="29" t="str">
        <f>_xlfn.XLOOKUP(B2168,'[1]daily break down'!$D:$D,'[1]daily break down'!$E:$E,"")</f>
        <v>CENTRE</v>
      </c>
      <c r="D2168" s="27" t="s">
        <v>21</v>
      </c>
      <c r="E2168" s="27" t="s">
        <v>122</v>
      </c>
      <c r="F2168" s="29" t="s">
        <v>37</v>
      </c>
      <c r="G2168" s="27" t="s">
        <v>2576</v>
      </c>
      <c r="H2168" s="30" t="str">
        <f>_xlfn.XLOOKUP(B2168,[2]CALCULATION!$B:$B,[2]CALCULATION!$H:$H,"")</f>
        <v>ZTE</v>
      </c>
      <c r="I2168" s="25">
        <v>0</v>
      </c>
      <c r="J2168" s="25">
        <v>0</v>
      </c>
      <c r="K2168" s="25">
        <v>0</v>
      </c>
      <c r="L2168" s="25">
        <v>0</v>
      </c>
      <c r="M2168" s="25">
        <v>0</v>
      </c>
      <c r="N2168" s="25">
        <v>0</v>
      </c>
      <c r="O2168" s="25">
        <v>0</v>
      </c>
      <c r="P2168" s="25" t="s">
        <v>6366</v>
      </c>
      <c r="Q2168" s="31" t="s">
        <v>5364</v>
      </c>
      <c r="R2168" s="31"/>
      <c r="S2168" s="32" t="str" cm="1">
        <f t="array" ref="S2168">IFERROR(_xlfn.IFS(
U2168="MPR ISSUE","PDH",
U2168="BSS Hardware Issue","BSS",
U2168="Sites strategiques, MLL, Pylone, etc.","ENVTECH",
U2168="AKTIVCO DEFAUT GE &amp; POWER Cabinet","AKTIVCO",
U2168="AKTIVCO Coupure ENEO &amp; Baisse de tension","AKTIVCO GRID ONLY",
U2168="Coupure ENEO &amp; Baisse de tension","IHS GRID ONLY",
U2168="Defaut GE &amp; POWER Cabinet","IHS",
U2168="Sharing","Partners",
U2168="Sites strategiques &amp; DataCenter","SST &amp; DC",
U2168="Exclu","Exclu",
U2168="SAT","SAT",
U2168="SPARE-ISSUE","SPARE-ISSUE",
U2168="Fiber CAmtel","TRANS_FO_CAMTEL",
U2168="Fiber AOF","Fiber AOF",
U2168="Projet OCM (HUAWEI)","TRAVAUX-HUAWEI",
U2168="Projet OCM (NOKIA)","TRAVAUX-NOKIA",
U2168="ACCESS-ISSUE","ACCESS-ISSUE",
U2168="Projet OCM (ZTE, NOKIA, autres projets)","TRAVAUX OCM",
U2168="No root CAuse","No root cause",
U2168="ODU HS","PDH",
U2168="IP &amp; VLAN","PDH",
U2168="Warehouse HUAWEI","SPARE-ISSUE",
U2168="SPARE-HS","SPARE-ISSUE",
U2168="Power Telco","BSS"
),"")</f>
        <v/>
      </c>
      <c r="T2168" s="32" t="str" cm="1">
        <f t="array" ref="T2168">IFERROR(_xlfn.IFS(
U2168="MPR ISSUE","TX ISSUE",
U2168="BSS Hardware Issue","RAN ISSUE",
U2168="Sites strategiques, MLL, Pylone, etc.","ENVTECH",
U2168="AKTIVCO DEFAUT GE &amp; POWER Cabinet","POWER ISSUE",
U2168="AKTIVCO Coupure ENEO &amp; Baisse de tension","POWER ISSUE",
U2168="Coupure ENEO &amp; Baisse de tension","POWER ISSUE",
U2168="Defaut GE &amp; POWER Cabinet","POWER ISSUE",
U2168="Sharing","POWER ISSUE",
U2168="Sites strategiques &amp; DataCenter","POWER ISSUE",
U2168="Exclu","Exclu",
U2168="SAT","TX ISSUE",
U2168="SPARE-ISSUE","SPARE-ISSUE",
U2168="Fiber CAmtel","TX ISSUE",
U2168="Fiber AOF","TX ISSUE",
U2168="Projet OCM (HUAWEI)","TRAVAUX-HUAWEI",
U2168="Projet OCM (NOKIA)","TRAVAUX -NOKIA",
U2168="ACCESS-ISSUE","ACCESS-ISSUE",
U2168="Projet OCM (ZTE, NOKIA, autres projets)","TRAVAUX OCM",
U2168="No root CAuse","No root cause",
U2168="ODU HS","TX ISSUE",
U2168="IP &amp; VLAN","TX ISSUE",
U2168="Warehouse HUAWEI","SPARE-ISSUE",
U2168="SPARE-HS","SPARE-ISSUE",
U2168="Power Telco","RAN ISSUE"
),"")</f>
        <v/>
      </c>
      <c r="U2168" s="33"/>
      <c r="V2168" s="32" t="str" cm="1">
        <f t="array" ref="V2168">IFERROR(_xlfn.IFS(
U2168="MPR ISSUE","ACTIVE",
U2168="BSS Hardware Issue","ACTIVE",
U2168="Sites strategiques, MLL, Pylone, etc.","PASSIVE",
U2168="AKTIVCO DEFAUT GE &amp; POWER Cabinet","PASSIVE",
U2168="AKTIVCO Coupure ENEO &amp; Baisse de tension","PASSIVE",
U2168="Coupure ENEO &amp; Baisse de tension","PASSIVE",
U2168="Defaut GE &amp; POWER Cabinet","PASSIVE",
U2168="Sharing","PASSIVE",
U2168="Sites strategiques &amp; DataCenter","PASSIVE",
U2168="Exclu","Exclu",
U2168="SAT","ACTIVE",
U2168="SPARE-ISSUE","SPARE-ISSUE",
U2168="Fiber CAmtel","ACTIVE",
U2168="Fiber AOF","ACTIVE",
U2168="Projet OCM (HUAWEI)","PLANNED WORKS",
U2168="Projet OCM (NOKIA)","PLANNED WORKS",
U2168="ACCESS-ISSUE","ACCESS-ISSUE",
U2168="Projet OCM (ZTE, NOKIA, autres projets)","PLANNED WORKS",
U2168="No root CAuse","No root cause",
U2168="ODU HS","ACTIVE",
U2168="IP &amp; VLAN","ACTIVE",
U2168="Warehouse HUAWEI","SPARE-ISSUE",
U2168="SPARE-HS","SPARE-ISSUE",
U2168="Power Telco","ACTIVE"
),"")</f>
        <v/>
      </c>
      <c r="W2168" s="51"/>
      <c r="X2168" s="51"/>
      <c r="Y2168" s="51"/>
      <c r="Z2168" s="51"/>
      <c r="AA2168" s="51"/>
      <c r="AB2168" s="34" t="s">
        <v>5420</v>
      </c>
      <c r="AC2168" s="34" t="str">
        <f>_xlfn.XLOOKUP(B2168,[4]ALL!$B:$B,[4]ALL!$N:$N,"")</f>
        <v/>
      </c>
      <c r="AD2168" s="34" t="s">
        <v>5420</v>
      </c>
      <c r="AE2168" s="34"/>
      <c r="AF2168" s="36" t="s">
        <v>5420</v>
      </c>
      <c r="AG2168" s="29"/>
      <c r="AH2168" s="35"/>
      <c r="AI2168" s="29"/>
      <c r="AJ2168" s="29" t="s">
        <v>5420</v>
      </c>
      <c r="AK2168" s="36" t="s">
        <v>5420</v>
      </c>
      <c r="AL2168" s="36" t="s">
        <v>5420</v>
      </c>
      <c r="AM2168" s="36" t="s">
        <v>5420</v>
      </c>
      <c r="AN2168" s="36" t="s">
        <v>5420</v>
      </c>
      <c r="AO2168" s="36" t="s">
        <v>5420</v>
      </c>
      <c r="AP2168" s="36" t="s">
        <v>5420</v>
      </c>
      <c r="AQ2168" s="36" t="s">
        <v>5420</v>
      </c>
      <c r="AR2168" s="36" t="s">
        <v>5420</v>
      </c>
      <c r="AS2168" s="36" t="s">
        <v>5420</v>
      </c>
      <c r="AT2168" s="36" t="s">
        <v>5420</v>
      </c>
      <c r="AU2168" s="36" t="s">
        <v>5420</v>
      </c>
      <c r="AV2168" s="36" t="s">
        <v>5420</v>
      </c>
      <c r="AW2168" s="45"/>
      <c r="AX2168" s="45" t="s">
        <v>5420</v>
      </c>
      <c r="AY2168" s="45" t="s">
        <v>5420</v>
      </c>
      <c r="AZ2168" s="45" t="s">
        <v>5420</v>
      </c>
      <c r="BA2168" s="36" t="s">
        <v>5420</v>
      </c>
    </row>
    <row r="2169" spans="1:53" s="58" customFormat="1" ht="15.6" hidden="1" x14ac:dyDescent="0.3">
      <c r="A2169" s="27" t="s">
        <v>4393</v>
      </c>
      <c r="B2169" s="28" t="s">
        <v>4394</v>
      </c>
      <c r="C2169" s="29" t="str">
        <f>_xlfn.XLOOKUP(B2169,'[1]daily break down'!$D:$D,'[1]daily break down'!$E:$E,"")</f>
        <v>CENTRE</v>
      </c>
      <c r="D2169" s="27" t="s">
        <v>21</v>
      </c>
      <c r="E2169" s="27" t="s">
        <v>988</v>
      </c>
      <c r="F2169" s="29" t="s">
        <v>37</v>
      </c>
      <c r="G2169" s="27" t="s">
        <v>4393</v>
      </c>
      <c r="H2169" s="30" t="str">
        <f>_xlfn.XLOOKUP(B2169,[2]CALCULATION!$B:$B,[2]CALCULATION!$H:$H,"")</f>
        <v>ZTE</v>
      </c>
      <c r="I2169" s="25">
        <v>0</v>
      </c>
      <c r="J2169" s="25">
        <v>0</v>
      </c>
      <c r="K2169" s="25">
        <v>0</v>
      </c>
      <c r="L2169" s="25">
        <v>0</v>
      </c>
      <c r="M2169" s="25">
        <v>0</v>
      </c>
      <c r="N2169" s="25">
        <v>0</v>
      </c>
      <c r="O2169" s="25">
        <v>0</v>
      </c>
      <c r="P2169" s="25" t="s">
        <v>6366</v>
      </c>
      <c r="Q2169" s="31" t="s">
        <v>5364</v>
      </c>
      <c r="R2169" s="31"/>
      <c r="S2169" s="32" t="str" cm="1">
        <f t="array" ref="S2169">IFERROR(_xlfn.IFS(
U2169="MPR ISSUE","PDH",
U2169="BSS Hardware Issue","BSS",
U2169="Sites strategiques, MLL, Pylone, etc.","ENVTECH",
U2169="AKTIVCO DEFAUT GE &amp; POWER Cabinet","AKTIVCO",
U2169="AKTIVCO Coupure ENEO &amp; Baisse de tension","AKTIVCO GRID ONLY",
U2169="Coupure ENEO &amp; Baisse de tension","IHS GRID ONLY",
U2169="Defaut GE &amp; POWER Cabinet","IHS",
U2169="Sharing","Partners",
U2169="Sites strategiques &amp; DataCenter","SST &amp; DC",
U2169="Exclu","Exclu",
U2169="SAT","SAT",
U2169="SPARE-ISSUE","SPARE-ISSUE",
U2169="Fiber CAmtel","TRANS_FO_CAMTEL",
U2169="Fiber AOF","Fiber AOF",
U2169="Projet OCM (HUAWEI)","TRAVAUX-HUAWEI",
U2169="Projet OCM (NOKIA)","TRAVAUX-NOKIA",
U2169="ACCESS-ISSUE","ACCESS-ISSUE",
U2169="Projet OCM (ZTE, NOKIA, autres projets)","TRAVAUX OCM",
U2169="No root CAuse","No root cause",
U2169="ODU HS","PDH",
U2169="IP &amp; VLAN","PDH",
U2169="Warehouse HUAWEI","SPARE-ISSUE",
U2169="SPARE-HS","SPARE-ISSUE",
U2169="Power Telco","BSS"
),"")</f>
        <v/>
      </c>
      <c r="T2169" s="32" t="str" cm="1">
        <f t="array" ref="T2169">IFERROR(_xlfn.IFS(
U2169="MPR ISSUE","TX ISSUE",
U2169="BSS Hardware Issue","RAN ISSUE",
U2169="Sites strategiques, MLL, Pylone, etc.","ENVTECH",
U2169="AKTIVCO DEFAUT GE &amp; POWER Cabinet","POWER ISSUE",
U2169="AKTIVCO Coupure ENEO &amp; Baisse de tension","POWER ISSUE",
U2169="Coupure ENEO &amp; Baisse de tension","POWER ISSUE",
U2169="Defaut GE &amp; POWER Cabinet","POWER ISSUE",
U2169="Sharing","POWER ISSUE",
U2169="Sites strategiques &amp; DataCenter","POWER ISSUE",
U2169="Exclu","Exclu",
U2169="SAT","TX ISSUE",
U2169="SPARE-ISSUE","SPARE-ISSUE",
U2169="Fiber CAmtel","TX ISSUE",
U2169="Fiber AOF","TX ISSUE",
U2169="Projet OCM (HUAWEI)","TRAVAUX-HUAWEI",
U2169="Projet OCM (NOKIA)","TRAVAUX -NOKIA",
U2169="ACCESS-ISSUE","ACCESS-ISSUE",
U2169="Projet OCM (ZTE, NOKIA, autres projets)","TRAVAUX OCM",
U2169="No root CAuse","No root cause",
U2169="ODU HS","TX ISSUE",
U2169="IP &amp; VLAN","TX ISSUE",
U2169="Warehouse HUAWEI","SPARE-ISSUE",
U2169="SPARE-HS","SPARE-ISSUE",
U2169="Power Telco","RAN ISSUE"
),"")</f>
        <v/>
      </c>
      <c r="U2169" s="33"/>
      <c r="V2169" s="32" t="str" cm="1">
        <f t="array" ref="V2169">IFERROR(_xlfn.IFS(
U2169="MPR ISSUE","ACTIVE",
U2169="BSS Hardware Issue","ACTIVE",
U2169="Sites strategiques, MLL, Pylone, etc.","PASSIVE",
U2169="AKTIVCO DEFAUT GE &amp; POWER Cabinet","PASSIVE",
U2169="AKTIVCO Coupure ENEO &amp; Baisse de tension","PASSIVE",
U2169="Coupure ENEO &amp; Baisse de tension","PASSIVE",
U2169="Defaut GE &amp; POWER Cabinet","PASSIVE",
U2169="Sharing","PASSIVE",
U2169="Sites strategiques &amp; DataCenter","PASSIVE",
U2169="Exclu","Exclu",
U2169="SAT","ACTIVE",
U2169="SPARE-ISSUE","SPARE-ISSUE",
U2169="Fiber CAmtel","ACTIVE",
U2169="Fiber AOF","ACTIVE",
U2169="Projet OCM (HUAWEI)","PLANNED WORKS",
U2169="Projet OCM (NOKIA)","PLANNED WORKS",
U2169="ACCESS-ISSUE","ACCESS-ISSUE",
U2169="Projet OCM (ZTE, NOKIA, autres projets)","PLANNED WORKS",
U2169="No root CAuse","No root cause",
U2169="ODU HS","ACTIVE",
U2169="IP &amp; VLAN","ACTIVE",
U2169="Warehouse HUAWEI","SPARE-ISSUE",
U2169="SPARE-HS","SPARE-ISSUE",
U2169="Power Telco","ACTIVE"
),"")</f>
        <v/>
      </c>
      <c r="W2169" s="51"/>
      <c r="X2169" s="51"/>
      <c r="Y2169" s="51"/>
      <c r="Z2169" s="51"/>
      <c r="AA2169" s="51"/>
      <c r="AB2169" s="34" t="s">
        <v>5420</v>
      </c>
      <c r="AC2169" s="34" t="str">
        <f>_xlfn.XLOOKUP(B2169,[4]ALL!$B:$B,[4]ALL!$N:$N,"")</f>
        <v/>
      </c>
      <c r="AD2169" s="34" t="s">
        <v>5420</v>
      </c>
      <c r="AE2169" s="34"/>
      <c r="AF2169" s="36" t="s">
        <v>5420</v>
      </c>
      <c r="AG2169" s="29"/>
      <c r="AH2169" s="35"/>
      <c r="AI2169" s="29"/>
      <c r="AJ2169" s="29" t="s">
        <v>5420</v>
      </c>
      <c r="AK2169" s="36" t="s">
        <v>5420</v>
      </c>
      <c r="AL2169" s="36" t="s">
        <v>5420</v>
      </c>
      <c r="AM2169" s="36" t="s">
        <v>5420</v>
      </c>
      <c r="AN2169" s="36" t="s">
        <v>5420</v>
      </c>
      <c r="AO2169" s="36" t="s">
        <v>5420</v>
      </c>
      <c r="AP2169" s="36" t="s">
        <v>5420</v>
      </c>
      <c r="AQ2169" s="36" t="s">
        <v>5420</v>
      </c>
      <c r="AR2169" s="36" t="s">
        <v>5420</v>
      </c>
      <c r="AS2169" s="36" t="s">
        <v>5420</v>
      </c>
      <c r="AT2169" s="36" t="s">
        <v>5420</v>
      </c>
      <c r="AU2169" s="36" t="s">
        <v>5420</v>
      </c>
      <c r="AV2169" s="36" t="s">
        <v>5420</v>
      </c>
      <c r="AW2169" s="45"/>
      <c r="AX2169" s="45" t="s">
        <v>5420</v>
      </c>
      <c r="AY2169" s="45" t="s">
        <v>5420</v>
      </c>
      <c r="AZ2169" s="45" t="s">
        <v>5420</v>
      </c>
      <c r="BA2169" s="36" t="s">
        <v>5420</v>
      </c>
    </row>
    <row r="2170" spans="1:53" s="58" customFormat="1" ht="15.6" hidden="1" x14ac:dyDescent="0.3">
      <c r="A2170" s="27" t="s">
        <v>4397</v>
      </c>
      <c r="B2170" s="28" t="s">
        <v>4398</v>
      </c>
      <c r="C2170" s="29" t="str">
        <f>_xlfn.XLOOKUP(B2170,'[1]daily break down'!$D:$D,'[1]daily break down'!$E:$E,"")</f>
        <v>CENTRE</v>
      </c>
      <c r="D2170" s="27" t="s">
        <v>11</v>
      </c>
      <c r="E2170" s="27" t="s">
        <v>83</v>
      </c>
      <c r="F2170" s="29" t="s">
        <v>69</v>
      </c>
      <c r="G2170" s="27" t="s">
        <v>4399</v>
      </c>
      <c r="H2170" s="30" t="str">
        <f>_xlfn.XLOOKUP(B2170,[2]CALCULATION!$B:$B,[2]CALCULATION!$H:$H,"")</f>
        <v>ZTE</v>
      </c>
      <c r="I2170" s="25">
        <v>0</v>
      </c>
      <c r="J2170" s="25">
        <v>0</v>
      </c>
      <c r="K2170" s="25">
        <v>0</v>
      </c>
      <c r="L2170" s="25">
        <v>0</v>
      </c>
      <c r="M2170" s="25">
        <v>0</v>
      </c>
      <c r="N2170" s="25">
        <v>0</v>
      </c>
      <c r="O2170" s="25">
        <v>0</v>
      </c>
      <c r="P2170" s="25" t="s">
        <v>6366</v>
      </c>
      <c r="Q2170" s="31" t="s">
        <v>5364</v>
      </c>
      <c r="R2170" s="31"/>
      <c r="S2170" s="32" t="str" cm="1">
        <f t="array" ref="S2170">IFERROR(_xlfn.IFS(
U2170="MPR ISSUE","PDH",
U2170="BSS Hardware Issue","BSS",
U2170="Sites strategiques, MLL, Pylone, etc.","ENVTECH",
U2170="AKTIVCO DEFAUT GE &amp; POWER Cabinet","AKTIVCO",
U2170="AKTIVCO Coupure ENEO &amp; Baisse de tension","AKTIVCO GRID ONLY",
U2170="Coupure ENEO &amp; Baisse de tension","IHS GRID ONLY",
U2170="Defaut GE &amp; POWER Cabinet","IHS",
U2170="Sharing","Partners",
U2170="Sites strategiques &amp; DataCenter","SST &amp; DC",
U2170="Exclu","Exclu",
U2170="SAT","SAT",
U2170="SPARE-ISSUE","SPARE-ISSUE",
U2170="Fiber CAmtel","TRANS_FO_CAMTEL",
U2170="Fiber AOF","Fiber AOF",
U2170="Projet OCM (HUAWEI)","TRAVAUX-HUAWEI",
U2170="Projet OCM (NOKIA)","TRAVAUX-NOKIA",
U2170="ACCESS-ISSUE","ACCESS-ISSUE",
U2170="Projet OCM (ZTE, NOKIA, autres projets)","TRAVAUX OCM",
U2170="No root CAuse","No root cause",
U2170="ODU HS","PDH",
U2170="IP &amp; VLAN","PDH",
U2170="Warehouse HUAWEI","SPARE-ISSUE",
U2170="SPARE-HS","SPARE-ISSUE",
U2170="Power Telco","BSS"
),"")</f>
        <v/>
      </c>
      <c r="T2170" s="32" t="str" cm="1">
        <f t="array" ref="T2170">IFERROR(_xlfn.IFS(
U2170="MPR ISSUE","TX ISSUE",
U2170="BSS Hardware Issue","RAN ISSUE",
U2170="Sites strategiques, MLL, Pylone, etc.","ENVTECH",
U2170="AKTIVCO DEFAUT GE &amp; POWER Cabinet","POWER ISSUE",
U2170="AKTIVCO Coupure ENEO &amp; Baisse de tension","POWER ISSUE",
U2170="Coupure ENEO &amp; Baisse de tension","POWER ISSUE",
U2170="Defaut GE &amp; POWER Cabinet","POWER ISSUE",
U2170="Sharing","POWER ISSUE",
U2170="Sites strategiques &amp; DataCenter","POWER ISSUE",
U2170="Exclu","Exclu",
U2170="SAT","TX ISSUE",
U2170="SPARE-ISSUE","SPARE-ISSUE",
U2170="Fiber CAmtel","TX ISSUE",
U2170="Fiber AOF","TX ISSUE",
U2170="Projet OCM (HUAWEI)","TRAVAUX-HUAWEI",
U2170="Projet OCM (NOKIA)","TRAVAUX -NOKIA",
U2170="ACCESS-ISSUE","ACCESS-ISSUE",
U2170="Projet OCM (ZTE, NOKIA, autres projets)","TRAVAUX OCM",
U2170="No root CAuse","No root cause",
U2170="ODU HS","TX ISSUE",
U2170="IP &amp; VLAN","TX ISSUE",
U2170="Warehouse HUAWEI","SPARE-ISSUE",
U2170="SPARE-HS","SPARE-ISSUE",
U2170="Power Telco","RAN ISSUE"
),"")</f>
        <v/>
      </c>
      <c r="U2170" s="33"/>
      <c r="V2170" s="32" t="str" cm="1">
        <f t="array" ref="V2170">IFERROR(_xlfn.IFS(
U2170="MPR ISSUE","ACTIVE",
U2170="BSS Hardware Issue","ACTIVE",
U2170="Sites strategiques, MLL, Pylone, etc.","PASSIVE",
U2170="AKTIVCO DEFAUT GE &amp; POWER Cabinet","PASSIVE",
U2170="AKTIVCO Coupure ENEO &amp; Baisse de tension","PASSIVE",
U2170="Coupure ENEO &amp; Baisse de tension","PASSIVE",
U2170="Defaut GE &amp; POWER Cabinet","PASSIVE",
U2170="Sharing","PASSIVE",
U2170="Sites strategiques &amp; DataCenter","PASSIVE",
U2170="Exclu","Exclu",
U2170="SAT","ACTIVE",
U2170="SPARE-ISSUE","SPARE-ISSUE",
U2170="Fiber CAmtel","ACTIVE",
U2170="Fiber AOF","ACTIVE",
U2170="Projet OCM (HUAWEI)","PLANNED WORKS",
U2170="Projet OCM (NOKIA)","PLANNED WORKS",
U2170="ACCESS-ISSUE","ACCESS-ISSUE",
U2170="Projet OCM (ZTE, NOKIA, autres projets)","PLANNED WORKS",
U2170="No root CAuse","No root cause",
U2170="ODU HS","ACTIVE",
U2170="IP &amp; VLAN","ACTIVE",
U2170="Warehouse HUAWEI","SPARE-ISSUE",
U2170="SPARE-HS","SPARE-ISSUE",
U2170="Power Telco","ACTIVE"
),"")</f>
        <v/>
      </c>
      <c r="W2170" s="51"/>
      <c r="X2170" s="51"/>
      <c r="Y2170" s="51"/>
      <c r="Z2170" s="51"/>
      <c r="AA2170" s="51"/>
      <c r="AB2170" s="34" t="s">
        <v>5420</v>
      </c>
      <c r="AC2170" s="34" t="str">
        <f>_xlfn.XLOOKUP(B2170,[4]ALL!$B:$B,[4]ALL!$N:$N,"")</f>
        <v/>
      </c>
      <c r="AD2170" s="34" t="s">
        <v>5420</v>
      </c>
      <c r="AE2170" s="34"/>
      <c r="AF2170" s="36" t="s">
        <v>5420</v>
      </c>
      <c r="AG2170" s="29"/>
      <c r="AH2170" s="35"/>
      <c r="AI2170" s="29"/>
      <c r="AJ2170" s="29" t="s">
        <v>5420</v>
      </c>
      <c r="AK2170" s="36" t="s">
        <v>5420</v>
      </c>
      <c r="AL2170" s="36" t="s">
        <v>5420</v>
      </c>
      <c r="AM2170" s="36" t="s">
        <v>5420</v>
      </c>
      <c r="AN2170" s="36" t="s">
        <v>5420</v>
      </c>
      <c r="AO2170" s="36" t="s">
        <v>5420</v>
      </c>
      <c r="AP2170" s="36" t="s">
        <v>5420</v>
      </c>
      <c r="AQ2170" s="36" t="s">
        <v>5420</v>
      </c>
      <c r="AR2170" s="36" t="s">
        <v>5420</v>
      </c>
      <c r="AS2170" s="36" t="s">
        <v>5420</v>
      </c>
      <c r="AT2170" s="36" t="s">
        <v>5420</v>
      </c>
      <c r="AU2170" s="36" t="s">
        <v>5420</v>
      </c>
      <c r="AV2170" s="36" t="s">
        <v>5420</v>
      </c>
      <c r="AW2170" s="45"/>
      <c r="AX2170" s="45" t="s">
        <v>5420</v>
      </c>
      <c r="AY2170" s="45" t="s">
        <v>5420</v>
      </c>
      <c r="AZ2170" s="45" t="s">
        <v>5420</v>
      </c>
      <c r="BA2170" s="36" t="s">
        <v>5420</v>
      </c>
    </row>
    <row r="2171" spans="1:53" s="58" customFormat="1" ht="15.6" hidden="1" x14ac:dyDescent="0.3">
      <c r="A2171" s="27" t="s">
        <v>4402</v>
      </c>
      <c r="B2171" s="28" t="s">
        <v>4403</v>
      </c>
      <c r="C2171" s="29" t="str">
        <f>_xlfn.XLOOKUP(B2171,'[1]daily break down'!$D:$D,'[1]daily break down'!$E:$E,"")</f>
        <v>OUEST</v>
      </c>
      <c r="D2171" s="27" t="s">
        <v>11</v>
      </c>
      <c r="E2171" s="27" t="s">
        <v>12</v>
      </c>
      <c r="F2171" s="29" t="s">
        <v>102</v>
      </c>
      <c r="G2171" s="27" t="s">
        <v>4402</v>
      </c>
      <c r="H2171" s="37" t="str">
        <f>_xlfn.XLOOKUP(B2171,[2]CALCULATION!$B:$B,[2]CALCULATION!$H:$H,"")</f>
        <v>HUAWEI</v>
      </c>
      <c r="I2171" s="25">
        <v>0</v>
      </c>
      <c r="J2171" s="25">
        <v>0</v>
      </c>
      <c r="K2171" s="25">
        <v>0</v>
      </c>
      <c r="L2171" s="25">
        <v>0</v>
      </c>
      <c r="M2171" s="25">
        <v>0</v>
      </c>
      <c r="N2171" s="25">
        <v>1.0376448565060938</v>
      </c>
      <c r="O2171" s="25">
        <v>0</v>
      </c>
      <c r="P2171" s="25" t="s">
        <v>6366</v>
      </c>
      <c r="Q2171" s="31" t="s">
        <v>5364</v>
      </c>
      <c r="R2171" s="31"/>
      <c r="S2171" s="32" t="str" cm="1">
        <f t="array" ref="S2171">IFERROR(_xlfn.IFS(
U2171="MPR ISSUE","PDH",
U2171="BSS Hardware Issue","BSS",
U2171="Sites strategiques, MLL, Pylone, etc.","ENVTECH",
U2171="AKTIVCO DEFAUT GE &amp; POWER Cabinet","AKTIVCO",
U2171="AKTIVCO Coupure ENEO &amp; Baisse de tension","AKTIVCO GRID ONLY",
U2171="Coupure ENEO &amp; Baisse de tension","IHS GRID ONLY",
U2171="Defaut GE &amp; POWER Cabinet","IHS",
U2171="Sharing","Partners",
U2171="Sites strategiques &amp; DataCenter","SST &amp; DC",
U2171="Exclu","Exclu",
U2171="SAT","SAT",
U2171="SPARE-ISSUE","SPARE-ISSUE",
U2171="Fiber CAmtel","TRANS_FO_CAMTEL",
U2171="Fiber AOF","Fiber AOF",
U2171="Projet OCM (HUAWEI)","TRAVAUX-HUAWEI",
U2171="Projet OCM (NOKIA)","TRAVAUX-NOKIA",
U2171="ACCESS-ISSUE","ACCESS-ISSUE",
U2171="Projet OCM (ZTE, NOKIA, autres projets)","TRAVAUX OCM",
U2171="No root CAuse","No root cause",
U2171="ODU HS","PDH",
U2171="IP &amp; VLAN","PDH",
U2171="Warehouse HUAWEI","SPARE-ISSUE",
U2171="SPARE-HS","SPARE-ISSUE",
U2171="Power Telco","BSS"
),"")</f>
        <v/>
      </c>
      <c r="T2171" s="32" t="str" cm="1">
        <f t="array" ref="T2171">IFERROR(_xlfn.IFS(
U2171="MPR ISSUE","TX ISSUE",
U2171="BSS Hardware Issue","RAN ISSUE",
U2171="Sites strategiques, MLL, Pylone, etc.","ENVTECH",
U2171="AKTIVCO DEFAUT GE &amp; POWER Cabinet","POWER ISSUE",
U2171="AKTIVCO Coupure ENEO &amp; Baisse de tension","POWER ISSUE",
U2171="Coupure ENEO &amp; Baisse de tension","POWER ISSUE",
U2171="Defaut GE &amp; POWER Cabinet","POWER ISSUE",
U2171="Sharing","POWER ISSUE",
U2171="Sites strategiques &amp; DataCenter","POWER ISSUE",
U2171="Exclu","Exclu",
U2171="SAT","TX ISSUE",
U2171="SPARE-ISSUE","SPARE-ISSUE",
U2171="Fiber CAmtel","TX ISSUE",
U2171="Fiber AOF","TX ISSUE",
U2171="Projet OCM (HUAWEI)","TRAVAUX-HUAWEI",
U2171="Projet OCM (NOKIA)","TRAVAUX -NOKIA",
U2171="ACCESS-ISSUE","ACCESS-ISSUE",
U2171="Projet OCM (ZTE, NOKIA, autres projets)","TRAVAUX OCM",
U2171="No root CAuse","No root cause",
U2171="ODU HS","TX ISSUE",
U2171="IP &amp; VLAN","TX ISSUE",
U2171="Warehouse HUAWEI","SPARE-ISSUE",
U2171="SPARE-HS","SPARE-ISSUE",
U2171="Power Telco","RAN ISSUE"
),"")</f>
        <v/>
      </c>
      <c r="U2171" s="33"/>
      <c r="V2171" s="32" t="str" cm="1">
        <f t="array" ref="V2171">IFERROR(_xlfn.IFS(
U2171="MPR ISSUE","ACTIVE",
U2171="BSS Hardware Issue","ACTIVE",
U2171="Sites strategiques, MLL, Pylone, etc.","PASSIVE",
U2171="AKTIVCO DEFAUT GE &amp; POWER Cabinet","PASSIVE",
U2171="AKTIVCO Coupure ENEO &amp; Baisse de tension","PASSIVE",
U2171="Coupure ENEO &amp; Baisse de tension","PASSIVE",
U2171="Defaut GE &amp; POWER Cabinet","PASSIVE",
U2171="Sharing","PASSIVE",
U2171="Sites strategiques &amp; DataCenter","PASSIVE",
U2171="Exclu","Exclu",
U2171="SAT","ACTIVE",
U2171="SPARE-ISSUE","SPARE-ISSUE",
U2171="Fiber CAmtel","ACTIVE",
U2171="Fiber AOF","ACTIVE",
U2171="Projet OCM (HUAWEI)","PLANNED WORKS",
U2171="Projet OCM (NOKIA)","PLANNED WORKS",
U2171="ACCESS-ISSUE","ACCESS-ISSUE",
U2171="Projet OCM (ZTE, NOKIA, autres projets)","PLANNED WORKS",
U2171="No root CAuse","No root cause",
U2171="ODU HS","ACTIVE",
U2171="IP &amp; VLAN","ACTIVE",
U2171="Warehouse HUAWEI","SPARE-ISSUE",
U2171="SPARE-HS","SPARE-ISSUE",
U2171="Power Telco","ACTIVE"
),"")</f>
        <v/>
      </c>
      <c r="W2171" s="51"/>
      <c r="X2171" s="51"/>
      <c r="Y2171" s="51"/>
      <c r="Z2171" s="51"/>
      <c r="AA2171" s="51"/>
      <c r="AB2171" s="34" t="s">
        <v>5420</v>
      </c>
      <c r="AC2171" s="34" t="str">
        <f>_xlfn.XLOOKUP(B2171,[4]ALL!$B:$B,[4]ALL!$N:$N,"")</f>
        <v/>
      </c>
      <c r="AD2171" s="34" t="s">
        <v>5420</v>
      </c>
      <c r="AE2171" s="34"/>
      <c r="AF2171" s="36" t="s">
        <v>5420</v>
      </c>
      <c r="AG2171" s="29"/>
      <c r="AH2171" s="35"/>
      <c r="AI2171" s="29"/>
      <c r="AJ2171" s="29" t="s">
        <v>5420</v>
      </c>
      <c r="AK2171" s="36" t="s">
        <v>5420</v>
      </c>
      <c r="AL2171" s="36" t="s">
        <v>5420</v>
      </c>
      <c r="AM2171" s="36" t="s">
        <v>5420</v>
      </c>
      <c r="AN2171" s="36" t="s">
        <v>5420</v>
      </c>
      <c r="AO2171" s="36" t="s">
        <v>5420</v>
      </c>
      <c r="AP2171" s="36" t="s">
        <v>5420</v>
      </c>
      <c r="AQ2171" s="36" t="s">
        <v>5420</v>
      </c>
      <c r="AR2171" s="36" t="s">
        <v>5420</v>
      </c>
      <c r="AS2171" s="36" t="s">
        <v>5420</v>
      </c>
      <c r="AT2171" s="36" t="s">
        <v>5420</v>
      </c>
      <c r="AU2171" s="36" t="s">
        <v>5420</v>
      </c>
      <c r="AV2171" s="36" t="s">
        <v>5420</v>
      </c>
      <c r="AW2171" s="45"/>
      <c r="AX2171" s="45" t="s">
        <v>5420</v>
      </c>
      <c r="AY2171" s="45" t="s">
        <v>5420</v>
      </c>
      <c r="AZ2171" s="45" t="s">
        <v>5420</v>
      </c>
      <c r="BA2171" s="36" t="s">
        <v>5420</v>
      </c>
    </row>
    <row r="2172" spans="1:53" s="58" customFormat="1" ht="15.6" hidden="1" x14ac:dyDescent="0.3">
      <c r="A2172" s="27" t="s">
        <v>4404</v>
      </c>
      <c r="B2172" s="28" t="s">
        <v>4405</v>
      </c>
      <c r="C2172" s="29" t="str">
        <f>_xlfn.XLOOKUP(B2172,'[1]daily break down'!$D:$D,'[1]daily break down'!$E:$E,"")</f>
        <v>OUEST</v>
      </c>
      <c r="D2172" s="27" t="s">
        <v>11</v>
      </c>
      <c r="E2172" s="27" t="s">
        <v>12</v>
      </c>
      <c r="F2172" s="29" t="s">
        <v>102</v>
      </c>
      <c r="G2172" s="27" t="s">
        <v>1100</v>
      </c>
      <c r="H2172" s="37" t="str">
        <f>_xlfn.XLOOKUP(B2172,[2]CALCULATION!$B:$B,[2]CALCULATION!$H:$H,"")</f>
        <v>HUAWEI</v>
      </c>
      <c r="I2172" s="25">
        <v>0</v>
      </c>
      <c r="J2172" s="25">
        <v>7.6601661373215432E-2</v>
      </c>
      <c r="K2172" s="25">
        <v>0</v>
      </c>
      <c r="L2172" s="25">
        <v>0</v>
      </c>
      <c r="M2172" s="25">
        <v>5.3505234952187721E-4</v>
      </c>
      <c r="N2172" s="25">
        <v>0</v>
      </c>
      <c r="O2172" s="25">
        <v>0.60575059997203451</v>
      </c>
      <c r="P2172" s="25" t="s">
        <v>6366</v>
      </c>
      <c r="Q2172" s="31" t="s">
        <v>5364</v>
      </c>
      <c r="R2172" s="31"/>
      <c r="S2172" s="32" t="str" cm="1">
        <f t="array" ref="S2172">IFERROR(_xlfn.IFS(
U2172="MPR ISSUE","PDH",
U2172="BSS Hardware Issue","BSS",
U2172="Sites strategiques, MLL, Pylone, etc.","ENVTECH",
U2172="AKTIVCO DEFAUT GE &amp; POWER Cabinet","AKTIVCO",
U2172="AKTIVCO Coupure ENEO &amp; Baisse de tension","AKTIVCO GRID ONLY",
U2172="Coupure ENEO &amp; Baisse de tension","IHS GRID ONLY",
U2172="Defaut GE &amp; POWER Cabinet","IHS",
U2172="Sharing","Partners",
U2172="Sites strategiques &amp; DataCenter","SST &amp; DC",
U2172="Exclu","Exclu",
U2172="SAT","SAT",
U2172="SPARE-ISSUE","SPARE-ISSUE",
U2172="Fiber CAmtel","TRANS_FO_CAMTEL",
U2172="Fiber AOF","Fiber AOF",
U2172="Projet OCM (HUAWEI)","TRAVAUX-HUAWEI",
U2172="Projet OCM (NOKIA)","TRAVAUX-NOKIA",
U2172="ACCESS-ISSUE","ACCESS-ISSUE",
U2172="Projet OCM (ZTE, NOKIA, autres projets)","TRAVAUX OCM",
U2172="No root CAuse","No root cause",
U2172="ODU HS","PDH",
U2172="IP &amp; VLAN","PDH",
U2172="Warehouse HUAWEI","SPARE-ISSUE",
U2172="SPARE-HS","SPARE-ISSUE",
U2172="Power Telco","BSS"
),"")</f>
        <v/>
      </c>
      <c r="T2172" s="32" t="str" cm="1">
        <f t="array" ref="T2172">IFERROR(_xlfn.IFS(
U2172="MPR ISSUE","TX ISSUE",
U2172="BSS Hardware Issue","RAN ISSUE",
U2172="Sites strategiques, MLL, Pylone, etc.","ENVTECH",
U2172="AKTIVCO DEFAUT GE &amp; POWER Cabinet","POWER ISSUE",
U2172="AKTIVCO Coupure ENEO &amp; Baisse de tension","POWER ISSUE",
U2172="Coupure ENEO &amp; Baisse de tension","POWER ISSUE",
U2172="Defaut GE &amp; POWER Cabinet","POWER ISSUE",
U2172="Sharing","POWER ISSUE",
U2172="Sites strategiques &amp; DataCenter","POWER ISSUE",
U2172="Exclu","Exclu",
U2172="SAT","TX ISSUE",
U2172="SPARE-ISSUE","SPARE-ISSUE",
U2172="Fiber CAmtel","TX ISSUE",
U2172="Fiber AOF","TX ISSUE",
U2172="Projet OCM (HUAWEI)","TRAVAUX-HUAWEI",
U2172="Projet OCM (NOKIA)","TRAVAUX -NOKIA",
U2172="ACCESS-ISSUE","ACCESS-ISSUE",
U2172="Projet OCM (ZTE, NOKIA, autres projets)","TRAVAUX OCM",
U2172="No root CAuse","No root cause",
U2172="ODU HS","TX ISSUE",
U2172="IP &amp; VLAN","TX ISSUE",
U2172="Warehouse HUAWEI","SPARE-ISSUE",
U2172="SPARE-HS","SPARE-ISSUE",
U2172="Power Telco","RAN ISSUE"
),"")</f>
        <v/>
      </c>
      <c r="U2172" s="33"/>
      <c r="V2172" s="32" t="str" cm="1">
        <f t="array" ref="V2172">IFERROR(_xlfn.IFS(
U2172="MPR ISSUE","ACTIVE",
U2172="BSS Hardware Issue","ACTIVE",
U2172="Sites strategiques, MLL, Pylone, etc.","PASSIVE",
U2172="AKTIVCO DEFAUT GE &amp; POWER Cabinet","PASSIVE",
U2172="AKTIVCO Coupure ENEO &amp; Baisse de tension","PASSIVE",
U2172="Coupure ENEO &amp; Baisse de tension","PASSIVE",
U2172="Defaut GE &amp; POWER Cabinet","PASSIVE",
U2172="Sharing","PASSIVE",
U2172="Sites strategiques &amp; DataCenter","PASSIVE",
U2172="Exclu","Exclu",
U2172="SAT","ACTIVE",
U2172="SPARE-ISSUE","SPARE-ISSUE",
U2172="Fiber CAmtel","ACTIVE",
U2172="Fiber AOF","ACTIVE",
U2172="Projet OCM (HUAWEI)","PLANNED WORKS",
U2172="Projet OCM (NOKIA)","PLANNED WORKS",
U2172="ACCESS-ISSUE","ACCESS-ISSUE",
U2172="Projet OCM (ZTE, NOKIA, autres projets)","PLANNED WORKS",
U2172="No root CAuse","No root cause",
U2172="ODU HS","ACTIVE",
U2172="IP &amp; VLAN","ACTIVE",
U2172="Warehouse HUAWEI","SPARE-ISSUE",
U2172="SPARE-HS","SPARE-ISSUE",
U2172="Power Telco","ACTIVE"
),"")</f>
        <v/>
      </c>
      <c r="W2172" s="51"/>
      <c r="X2172" s="51"/>
      <c r="Y2172" s="51"/>
      <c r="Z2172" s="51"/>
      <c r="AA2172" s="51"/>
      <c r="AB2172" s="34" t="s">
        <v>6271</v>
      </c>
      <c r="AC2172" s="34" t="str">
        <f>_xlfn.XLOOKUP(B2172,[4]ALL!$B:$B,[4]ALL!$N:$N,"")</f>
        <v/>
      </c>
      <c r="AD2172" s="34" t="s">
        <v>5420</v>
      </c>
      <c r="AE2172" s="34"/>
      <c r="AF2172" s="36" t="s">
        <v>5420</v>
      </c>
      <c r="AG2172" s="29"/>
      <c r="AH2172" s="35"/>
      <c r="AI2172" s="29"/>
      <c r="AJ2172" s="29" t="s">
        <v>6271</v>
      </c>
      <c r="AK2172" s="36" t="s">
        <v>5420</v>
      </c>
      <c r="AL2172" s="36" t="s">
        <v>5420</v>
      </c>
      <c r="AM2172" s="36" t="s">
        <v>5420</v>
      </c>
      <c r="AN2172" s="36" t="s">
        <v>5420</v>
      </c>
      <c r="AO2172" s="36" t="s">
        <v>5420</v>
      </c>
      <c r="AP2172" s="36" t="s">
        <v>5420</v>
      </c>
      <c r="AQ2172" s="36" t="s">
        <v>5420</v>
      </c>
      <c r="AR2172" s="36" t="s">
        <v>5420</v>
      </c>
      <c r="AS2172" s="36" t="s">
        <v>5420</v>
      </c>
      <c r="AT2172" s="36" t="s">
        <v>5420</v>
      </c>
      <c r="AU2172" s="36" t="s">
        <v>5420</v>
      </c>
      <c r="AV2172" s="36" t="s">
        <v>5420</v>
      </c>
      <c r="AW2172" s="45"/>
      <c r="AX2172" s="45" t="s">
        <v>5420</v>
      </c>
      <c r="AY2172" s="45" t="s">
        <v>5420</v>
      </c>
      <c r="AZ2172" s="45" t="s">
        <v>5420</v>
      </c>
      <c r="BA2172" s="36" t="s">
        <v>5420</v>
      </c>
    </row>
    <row r="2173" spans="1:53" s="58" customFormat="1" ht="19.5" hidden="1" customHeight="1" x14ac:dyDescent="0.3">
      <c r="A2173" s="27" t="s">
        <v>4406</v>
      </c>
      <c r="B2173" s="28" t="s">
        <v>4407</v>
      </c>
      <c r="C2173" s="29" t="str">
        <f>_xlfn.XLOOKUP(B2173,'[1]daily break down'!$D:$D,'[1]daily break down'!$E:$E,"")</f>
        <v>CENTRE</v>
      </c>
      <c r="D2173" s="27" t="s">
        <v>11</v>
      </c>
      <c r="E2173" s="27" t="s">
        <v>12</v>
      </c>
      <c r="F2173" s="29" t="s">
        <v>37</v>
      </c>
      <c r="G2173" s="27" t="s">
        <v>4406</v>
      </c>
      <c r="H2173" s="30" t="str">
        <f>_xlfn.XLOOKUP(B2173,[2]CALCULATION!$B:$B,[2]CALCULATION!$H:$H,"")</f>
        <v>ZTE</v>
      </c>
      <c r="I2173" s="25">
        <v>0</v>
      </c>
      <c r="J2173" s="25">
        <v>0</v>
      </c>
      <c r="K2173" s="25">
        <v>0</v>
      </c>
      <c r="L2173" s="25">
        <v>0</v>
      </c>
      <c r="M2173" s="25">
        <v>0</v>
      </c>
      <c r="N2173" s="25">
        <v>0</v>
      </c>
      <c r="O2173" s="25">
        <v>0</v>
      </c>
      <c r="P2173" s="25" t="s">
        <v>6366</v>
      </c>
      <c r="Q2173" s="31" t="s">
        <v>5364</v>
      </c>
      <c r="R2173" s="31"/>
      <c r="S2173" s="32" t="str" cm="1">
        <f t="array" ref="S2173">IFERROR(_xlfn.IFS(
U2173="MPR ISSUE","PDH",
U2173="BSS Hardware Issue","BSS",
U2173="Sites strategiques, MLL, Pylone, etc.","ENVTECH",
U2173="AKTIVCO DEFAUT GE &amp; POWER Cabinet","AKTIVCO",
U2173="AKTIVCO Coupure ENEO &amp; Baisse de tension","AKTIVCO GRID ONLY",
U2173="Coupure ENEO &amp; Baisse de tension","IHS GRID ONLY",
U2173="Defaut GE &amp; POWER Cabinet","IHS",
U2173="Sharing","Partners",
U2173="Sites strategiques &amp; DataCenter","SST &amp; DC",
U2173="Exclu","Exclu",
U2173="SAT","SAT",
U2173="SPARE-ISSUE","SPARE-ISSUE",
U2173="Fiber CAmtel","TRANS_FO_CAMTEL",
U2173="Fiber AOF","Fiber AOF",
U2173="Projet OCM (HUAWEI)","TRAVAUX-HUAWEI",
U2173="Projet OCM (NOKIA)","TRAVAUX-NOKIA",
U2173="ACCESS-ISSUE","ACCESS-ISSUE",
U2173="Projet OCM (ZTE, NOKIA, autres projets)","TRAVAUX OCM",
U2173="No root CAuse","No root cause",
U2173="ODU HS","PDH",
U2173="IP &amp; VLAN","PDH",
U2173="Warehouse HUAWEI","SPARE-ISSUE",
U2173="SPARE-HS","SPARE-ISSUE",
U2173="Power Telco","BSS"
),"")</f>
        <v/>
      </c>
      <c r="T2173" s="32" t="str" cm="1">
        <f t="array" ref="T2173">IFERROR(_xlfn.IFS(
U2173="MPR ISSUE","TX ISSUE",
U2173="BSS Hardware Issue","RAN ISSUE",
U2173="Sites strategiques, MLL, Pylone, etc.","ENVTECH",
U2173="AKTIVCO DEFAUT GE &amp; POWER Cabinet","POWER ISSUE",
U2173="AKTIVCO Coupure ENEO &amp; Baisse de tension","POWER ISSUE",
U2173="Coupure ENEO &amp; Baisse de tension","POWER ISSUE",
U2173="Defaut GE &amp; POWER Cabinet","POWER ISSUE",
U2173="Sharing","POWER ISSUE",
U2173="Sites strategiques &amp; DataCenter","POWER ISSUE",
U2173="Exclu","Exclu",
U2173="SAT","TX ISSUE",
U2173="SPARE-ISSUE","SPARE-ISSUE",
U2173="Fiber CAmtel","TX ISSUE",
U2173="Fiber AOF","TX ISSUE",
U2173="Projet OCM (HUAWEI)","TRAVAUX-HUAWEI",
U2173="Projet OCM (NOKIA)","TRAVAUX -NOKIA",
U2173="ACCESS-ISSUE","ACCESS-ISSUE",
U2173="Projet OCM (ZTE, NOKIA, autres projets)","TRAVAUX OCM",
U2173="No root CAuse","No root cause",
U2173="ODU HS","TX ISSUE",
U2173="IP &amp; VLAN","TX ISSUE",
U2173="Warehouse HUAWEI","SPARE-ISSUE",
U2173="SPARE-HS","SPARE-ISSUE",
U2173="Power Telco","RAN ISSUE"
),"")</f>
        <v/>
      </c>
      <c r="U2173" s="33"/>
      <c r="V2173" s="32" t="str" cm="1">
        <f t="array" ref="V2173">IFERROR(_xlfn.IFS(
U2173="MPR ISSUE","ACTIVE",
U2173="BSS Hardware Issue","ACTIVE",
U2173="Sites strategiques, MLL, Pylone, etc.","PASSIVE",
U2173="AKTIVCO DEFAUT GE &amp; POWER Cabinet","PASSIVE",
U2173="AKTIVCO Coupure ENEO &amp; Baisse de tension","PASSIVE",
U2173="Coupure ENEO &amp; Baisse de tension","PASSIVE",
U2173="Defaut GE &amp; POWER Cabinet","PASSIVE",
U2173="Sharing","PASSIVE",
U2173="Sites strategiques &amp; DataCenter","PASSIVE",
U2173="Exclu","Exclu",
U2173="SAT","ACTIVE",
U2173="SPARE-ISSUE","SPARE-ISSUE",
U2173="Fiber CAmtel","ACTIVE",
U2173="Fiber AOF","ACTIVE",
U2173="Projet OCM (HUAWEI)","PLANNED WORKS",
U2173="Projet OCM (NOKIA)","PLANNED WORKS",
U2173="ACCESS-ISSUE","ACCESS-ISSUE",
U2173="Projet OCM (ZTE, NOKIA, autres projets)","PLANNED WORKS",
U2173="No root CAuse","No root cause",
U2173="ODU HS","ACTIVE",
U2173="IP &amp; VLAN","ACTIVE",
U2173="Warehouse HUAWEI","SPARE-ISSUE",
U2173="SPARE-HS","SPARE-ISSUE",
U2173="Power Telco","ACTIVE"
),"")</f>
        <v/>
      </c>
      <c r="W2173" s="51"/>
      <c r="X2173" s="51"/>
      <c r="Y2173" s="51"/>
      <c r="Z2173" s="51"/>
      <c r="AA2173" s="51"/>
      <c r="AB2173" s="34" t="s">
        <v>5420</v>
      </c>
      <c r="AC2173" s="34" t="str">
        <f>_xlfn.XLOOKUP(B2173,[4]ALL!$B:$B,[4]ALL!$N:$N,"")</f>
        <v/>
      </c>
      <c r="AD2173" s="34" t="s">
        <v>5420</v>
      </c>
      <c r="AE2173" s="34"/>
      <c r="AF2173" s="36" t="s">
        <v>5420</v>
      </c>
      <c r="AG2173" s="29"/>
      <c r="AH2173" s="35"/>
      <c r="AI2173" s="29"/>
      <c r="AJ2173" s="29" t="s">
        <v>5420</v>
      </c>
      <c r="AK2173" s="36" t="s">
        <v>5420</v>
      </c>
      <c r="AL2173" s="36" t="s">
        <v>5420</v>
      </c>
      <c r="AM2173" s="36" t="s">
        <v>5420</v>
      </c>
      <c r="AN2173" s="36" t="s">
        <v>5420</v>
      </c>
      <c r="AO2173" s="36" t="s">
        <v>5420</v>
      </c>
      <c r="AP2173" s="36" t="s">
        <v>5420</v>
      </c>
      <c r="AQ2173" s="36" t="s">
        <v>5420</v>
      </c>
      <c r="AR2173" s="36" t="s">
        <v>5420</v>
      </c>
      <c r="AS2173" s="36" t="s">
        <v>5420</v>
      </c>
      <c r="AT2173" s="36" t="s">
        <v>5420</v>
      </c>
      <c r="AU2173" s="36" t="s">
        <v>5420</v>
      </c>
      <c r="AV2173" s="36" t="s">
        <v>5420</v>
      </c>
      <c r="AW2173" s="45"/>
      <c r="AX2173" s="45" t="s">
        <v>5420</v>
      </c>
      <c r="AY2173" s="45" t="s">
        <v>5420</v>
      </c>
      <c r="AZ2173" s="45" t="s">
        <v>5420</v>
      </c>
      <c r="BA2173" s="36" t="s">
        <v>5420</v>
      </c>
    </row>
    <row r="2174" spans="1:53" s="58" customFormat="1" ht="15.6" hidden="1" x14ac:dyDescent="0.3">
      <c r="A2174" s="27" t="s">
        <v>4411</v>
      </c>
      <c r="B2174" s="28" t="s">
        <v>4412</v>
      </c>
      <c r="C2174" s="29" t="str">
        <f>_xlfn.XLOOKUP(B2174,'[1]daily break down'!$D:$D,'[1]daily break down'!$E:$E,"")</f>
        <v>CENTRE</v>
      </c>
      <c r="D2174" s="27" t="s">
        <v>11</v>
      </c>
      <c r="E2174" s="27" t="s">
        <v>1130</v>
      </c>
      <c r="F2174" s="29" t="s">
        <v>69</v>
      </c>
      <c r="G2174" s="27" t="s">
        <v>1212</v>
      </c>
      <c r="H2174" s="30" t="str">
        <f>_xlfn.XLOOKUP(B2174,[2]CALCULATION!$B:$B,[2]CALCULATION!$H:$H,"")</f>
        <v>ZTE</v>
      </c>
      <c r="I2174" s="25">
        <v>0</v>
      </c>
      <c r="J2174" s="25">
        <v>0</v>
      </c>
      <c r="K2174" s="25">
        <v>0</v>
      </c>
      <c r="L2174" s="25">
        <v>0</v>
      </c>
      <c r="M2174" s="25">
        <v>0</v>
      </c>
      <c r="N2174" s="25">
        <v>0</v>
      </c>
      <c r="O2174" s="25">
        <v>0</v>
      </c>
      <c r="P2174" s="25" t="s">
        <v>6366</v>
      </c>
      <c r="Q2174" s="31" t="s">
        <v>5364</v>
      </c>
      <c r="R2174" s="31"/>
      <c r="S2174" s="32" t="str" cm="1">
        <f t="array" ref="S2174">IFERROR(_xlfn.IFS(
U2174="MPR ISSUE","PDH",
U2174="BSS Hardware Issue","BSS",
U2174="Sites strategiques, MLL, Pylone, etc.","ENVTECH",
U2174="AKTIVCO DEFAUT GE &amp; POWER Cabinet","AKTIVCO",
U2174="AKTIVCO Coupure ENEO &amp; Baisse de tension","AKTIVCO GRID ONLY",
U2174="Coupure ENEO &amp; Baisse de tension","IHS GRID ONLY",
U2174="Defaut GE &amp; POWER Cabinet","IHS",
U2174="Sharing","Partners",
U2174="Sites strategiques &amp; DataCenter","SST &amp; DC",
U2174="Exclu","Exclu",
U2174="SAT","SAT",
U2174="SPARE-ISSUE","SPARE-ISSUE",
U2174="Fiber CAmtel","TRANS_FO_CAMTEL",
U2174="Fiber AOF","Fiber AOF",
U2174="Projet OCM (HUAWEI)","TRAVAUX-HUAWEI",
U2174="Projet OCM (NOKIA)","TRAVAUX-NOKIA",
U2174="ACCESS-ISSUE","ACCESS-ISSUE",
U2174="Projet OCM (ZTE, NOKIA, autres projets)","TRAVAUX OCM",
U2174="No root CAuse","No root cause",
U2174="ODU HS","PDH",
U2174="IP &amp; VLAN","PDH",
U2174="Warehouse HUAWEI","SPARE-ISSUE",
U2174="SPARE-HS","SPARE-ISSUE",
U2174="Power Telco","BSS"
),"")</f>
        <v/>
      </c>
      <c r="T2174" s="32" t="str" cm="1">
        <f t="array" ref="T2174">IFERROR(_xlfn.IFS(
U2174="MPR ISSUE","TX ISSUE",
U2174="BSS Hardware Issue","RAN ISSUE",
U2174="Sites strategiques, MLL, Pylone, etc.","ENVTECH",
U2174="AKTIVCO DEFAUT GE &amp; POWER Cabinet","POWER ISSUE",
U2174="AKTIVCO Coupure ENEO &amp; Baisse de tension","POWER ISSUE",
U2174="Coupure ENEO &amp; Baisse de tension","POWER ISSUE",
U2174="Defaut GE &amp; POWER Cabinet","POWER ISSUE",
U2174="Sharing","POWER ISSUE",
U2174="Sites strategiques &amp; DataCenter","POWER ISSUE",
U2174="Exclu","Exclu",
U2174="SAT","TX ISSUE",
U2174="SPARE-ISSUE","SPARE-ISSUE",
U2174="Fiber CAmtel","TX ISSUE",
U2174="Fiber AOF","TX ISSUE",
U2174="Projet OCM (HUAWEI)","TRAVAUX-HUAWEI",
U2174="Projet OCM (NOKIA)","TRAVAUX -NOKIA",
U2174="ACCESS-ISSUE","ACCESS-ISSUE",
U2174="Projet OCM (ZTE, NOKIA, autres projets)","TRAVAUX OCM",
U2174="No root CAuse","No root cause",
U2174="ODU HS","TX ISSUE",
U2174="IP &amp; VLAN","TX ISSUE",
U2174="Warehouse HUAWEI","SPARE-ISSUE",
U2174="SPARE-HS","SPARE-ISSUE",
U2174="Power Telco","RAN ISSUE"
),"")</f>
        <v/>
      </c>
      <c r="U2174" s="33"/>
      <c r="V2174" s="32" t="str" cm="1">
        <f t="array" ref="V2174">IFERROR(_xlfn.IFS(
U2174="MPR ISSUE","ACTIVE",
U2174="BSS Hardware Issue","ACTIVE",
U2174="Sites strategiques, MLL, Pylone, etc.","PASSIVE",
U2174="AKTIVCO DEFAUT GE &amp; POWER Cabinet","PASSIVE",
U2174="AKTIVCO Coupure ENEO &amp; Baisse de tension","PASSIVE",
U2174="Coupure ENEO &amp; Baisse de tension","PASSIVE",
U2174="Defaut GE &amp; POWER Cabinet","PASSIVE",
U2174="Sharing","PASSIVE",
U2174="Sites strategiques &amp; DataCenter","PASSIVE",
U2174="Exclu","Exclu",
U2174="SAT","ACTIVE",
U2174="SPARE-ISSUE","SPARE-ISSUE",
U2174="Fiber CAmtel","ACTIVE",
U2174="Fiber AOF","ACTIVE",
U2174="Projet OCM (HUAWEI)","PLANNED WORKS",
U2174="Projet OCM (NOKIA)","PLANNED WORKS",
U2174="ACCESS-ISSUE","ACCESS-ISSUE",
U2174="Projet OCM (ZTE, NOKIA, autres projets)","PLANNED WORKS",
U2174="No root CAuse","No root cause",
U2174="ODU HS","ACTIVE",
U2174="IP &amp; VLAN","ACTIVE",
U2174="Warehouse HUAWEI","SPARE-ISSUE",
U2174="SPARE-HS","SPARE-ISSUE",
U2174="Power Telco","ACTIVE"
),"")</f>
        <v/>
      </c>
      <c r="W2174" s="52" t="s">
        <v>6889</v>
      </c>
      <c r="X2174" s="52" t="s">
        <v>6316</v>
      </c>
      <c r="Y2174" s="52"/>
      <c r="Z2174" s="52" t="s">
        <v>11</v>
      </c>
      <c r="AA2174" s="52" t="s">
        <v>6321</v>
      </c>
      <c r="AB2174" s="34" t="s">
        <v>6486</v>
      </c>
      <c r="AC2174" s="34" t="str">
        <f>_xlfn.XLOOKUP(B2174,[4]ALL!$B:$B,[4]ALL!$N:$N,"")</f>
        <v/>
      </c>
      <c r="AD2174" s="34" t="s">
        <v>5420</v>
      </c>
      <c r="AE2174" s="34"/>
      <c r="AF2174" s="36" t="s">
        <v>6486</v>
      </c>
      <c r="AG2174" s="29"/>
      <c r="AH2174" s="35"/>
      <c r="AI2174" s="29"/>
      <c r="AJ2174" s="29" t="s">
        <v>5420</v>
      </c>
      <c r="AK2174" s="36" t="s">
        <v>5420</v>
      </c>
      <c r="AL2174" s="36" t="s">
        <v>5420</v>
      </c>
      <c r="AM2174" s="36" t="s">
        <v>5420</v>
      </c>
      <c r="AN2174" s="36" t="s">
        <v>5420</v>
      </c>
      <c r="AO2174" s="36" t="s">
        <v>5420</v>
      </c>
      <c r="AP2174" s="36" t="s">
        <v>5420</v>
      </c>
      <c r="AQ2174" s="36" t="s">
        <v>5420</v>
      </c>
      <c r="AR2174" s="36" t="s">
        <v>5420</v>
      </c>
      <c r="AS2174" s="36" t="s">
        <v>5420</v>
      </c>
      <c r="AT2174" s="36" t="s">
        <v>5420</v>
      </c>
      <c r="AU2174" s="36" t="s">
        <v>5420</v>
      </c>
      <c r="AV2174" s="36" t="s">
        <v>5420</v>
      </c>
      <c r="AW2174" s="45"/>
      <c r="AX2174" s="45" t="s">
        <v>5420</v>
      </c>
      <c r="AY2174" s="45" t="s">
        <v>5420</v>
      </c>
      <c r="AZ2174" s="45" t="s">
        <v>5420</v>
      </c>
      <c r="BA2174" s="36" t="s">
        <v>5420</v>
      </c>
    </row>
    <row r="2175" spans="1:53" s="58" customFormat="1" ht="15.6" hidden="1" x14ac:dyDescent="0.3">
      <c r="A2175" s="27" t="s">
        <v>4413</v>
      </c>
      <c r="B2175" s="28" t="s">
        <v>4414</v>
      </c>
      <c r="C2175" s="29" t="str">
        <f>_xlfn.XLOOKUP(B2175,'[1]daily break down'!$D:$D,'[1]daily break down'!$E:$E,"")</f>
        <v>CENTRE</v>
      </c>
      <c r="D2175" s="27" t="s">
        <v>11</v>
      </c>
      <c r="E2175" s="27" t="s">
        <v>96</v>
      </c>
      <c r="F2175" s="29" t="s">
        <v>37</v>
      </c>
      <c r="G2175" s="27" t="s">
        <v>4155</v>
      </c>
      <c r="H2175" s="30" t="str">
        <f>_xlfn.XLOOKUP(B2175,[2]CALCULATION!$B:$B,[2]CALCULATION!$H:$H,"")</f>
        <v>ZTE</v>
      </c>
      <c r="I2175" s="25">
        <v>0</v>
      </c>
      <c r="J2175" s="25">
        <v>0</v>
      </c>
      <c r="K2175" s="25">
        <v>0</v>
      </c>
      <c r="L2175" s="25">
        <v>0</v>
      </c>
      <c r="M2175" s="25">
        <v>0</v>
      </c>
      <c r="N2175" s="25">
        <v>0</v>
      </c>
      <c r="O2175" s="25">
        <v>0</v>
      </c>
      <c r="P2175" s="25" t="s">
        <v>6366</v>
      </c>
      <c r="Q2175" s="31" t="str">
        <f>_xlfn.XLOOKUP(B2175,'[1]daily break down'!$D:$D,'[1]daily break down'!$O:$O,"")</f>
        <v>EXCLU</v>
      </c>
      <c r="R2175" s="31"/>
      <c r="S2175" s="32" t="str" cm="1">
        <f t="array" ref="S2175">IFERROR(_xlfn.IFS(
U2175="MPR ISSUE","PDH",
U2175="BSS Hardware Issue","BSS",
U2175="Sites strategiques, MLL, Pylone, etc.","ENVTECH",
U2175="AKTIVCO DEFAUT GE &amp; POWER Cabinet","AKTIVCO",
U2175="AKTIVCO Coupure ENEO &amp; Baisse de tension","AKTIVCO GRID ONLY",
U2175="Coupure ENEO &amp; Baisse de tension","IHS GRID ONLY",
U2175="Defaut GE &amp; POWER Cabinet","IHS",
U2175="Sharing","Partners",
U2175="Sites strategiques &amp; DataCenter","SST &amp; DC",
U2175="Exclu","Exclu",
U2175="SAT","SAT",
U2175="SPARE-ISSUE","SPARE-ISSUE",
U2175="Fiber CAmtel","TRANS_FO_CAMTEL",
U2175="Fiber AOF","Fiber AOF",
U2175="Projet OCM (HUAWEI)","TRAVAUX-HUAWEI",
U2175="Projet OCM (NOKIA)","TRAVAUX-NOKIA",
U2175="ACCESS-ISSUE","ACCESS-ISSUE",
U2175="Projet OCM (ZTE, NOKIA, autres projets)","TRAVAUX OCM",
U2175="No root CAuse","No root cause",
U2175="ODU HS","PDH",
U2175="IP &amp; VLAN","PDH",
U2175="Warehouse HUAWEI","SPARE-ISSUE",
U2175="SPARE-HS","SPARE-ISSUE",
U2175="Power Telco","BSS"
),"")</f>
        <v/>
      </c>
      <c r="T2175" s="32" t="str" cm="1">
        <f t="array" ref="T2175">IFERROR(_xlfn.IFS(
U2175="MPR ISSUE","TX ISSUE",
U2175="BSS Hardware Issue","RAN ISSUE",
U2175="Sites strategiques, MLL, Pylone, etc.","ENVTECH",
U2175="AKTIVCO DEFAUT GE &amp; POWER Cabinet","POWER ISSUE",
U2175="AKTIVCO Coupure ENEO &amp; Baisse de tension","POWER ISSUE",
U2175="Coupure ENEO &amp; Baisse de tension","POWER ISSUE",
U2175="Defaut GE &amp; POWER Cabinet","POWER ISSUE",
U2175="Sharing","POWER ISSUE",
U2175="Sites strategiques &amp; DataCenter","POWER ISSUE",
U2175="Exclu","Exclu",
U2175="SAT","TX ISSUE",
U2175="SPARE-ISSUE","SPARE-ISSUE",
U2175="Fiber CAmtel","TX ISSUE",
U2175="Fiber AOF","TX ISSUE",
U2175="Projet OCM (HUAWEI)","TRAVAUX-HUAWEI",
U2175="Projet OCM (NOKIA)","TRAVAUX -NOKIA",
U2175="ACCESS-ISSUE","ACCESS-ISSUE",
U2175="Projet OCM (ZTE, NOKIA, autres projets)","TRAVAUX OCM",
U2175="No root CAuse","No root cause",
U2175="ODU HS","TX ISSUE",
U2175="IP &amp; VLAN","TX ISSUE",
U2175="Warehouse HUAWEI","SPARE-ISSUE",
U2175="SPARE-HS","SPARE-ISSUE",
U2175="Power Telco","RAN ISSUE"
),"")</f>
        <v/>
      </c>
      <c r="U2175" s="33"/>
      <c r="V2175" s="32" t="str" cm="1">
        <f t="array" ref="V2175">IFERROR(_xlfn.IFS(
U2175="MPR ISSUE","ACTIVE",
U2175="BSS Hardware Issue","ACTIVE",
U2175="Sites strategiques, MLL, Pylone, etc.","PASSIVE",
U2175="AKTIVCO DEFAUT GE &amp; POWER Cabinet","PASSIVE",
U2175="AKTIVCO Coupure ENEO &amp; Baisse de tension","PASSIVE",
U2175="Coupure ENEO &amp; Baisse de tension","PASSIVE",
U2175="Defaut GE &amp; POWER Cabinet","PASSIVE",
U2175="Sharing","PASSIVE",
U2175="Sites strategiques &amp; DataCenter","PASSIVE",
U2175="Exclu","Exclu",
U2175="SAT","ACTIVE",
U2175="SPARE-ISSUE","SPARE-ISSUE",
U2175="Fiber CAmtel","ACTIVE",
U2175="Fiber AOF","ACTIVE",
U2175="Projet OCM (HUAWEI)","PLANNED WORKS",
U2175="Projet OCM (NOKIA)","PLANNED WORKS",
U2175="ACCESS-ISSUE","ACCESS-ISSUE",
U2175="Projet OCM (ZTE, NOKIA, autres projets)","PLANNED WORKS",
U2175="No root CAuse","No root cause",
U2175="ODU HS","ACTIVE",
U2175="IP &amp; VLAN","ACTIVE",
U2175="Warehouse HUAWEI","SPARE-ISSUE",
U2175="SPARE-HS","SPARE-ISSUE",
U2175="Power Telco","ACTIVE"
),"")</f>
        <v/>
      </c>
      <c r="W2175" s="51"/>
      <c r="X2175" s="51"/>
      <c r="Y2175" s="51"/>
      <c r="Z2175" s="51"/>
      <c r="AA2175" s="51"/>
      <c r="AB2175" s="34" t="s">
        <v>5420</v>
      </c>
      <c r="AC2175" s="34" t="str">
        <f>_xlfn.XLOOKUP(B2175,[4]ALL!$B:$B,[4]ALL!$N:$N,"")</f>
        <v/>
      </c>
      <c r="AD2175" s="34" t="s">
        <v>5420</v>
      </c>
      <c r="AE2175" s="34"/>
      <c r="AF2175" s="36" t="s">
        <v>5420</v>
      </c>
      <c r="AG2175" s="29"/>
      <c r="AH2175" s="35"/>
      <c r="AI2175" s="29"/>
      <c r="AJ2175" s="29" t="s">
        <v>5420</v>
      </c>
      <c r="AK2175" s="36" t="s">
        <v>5420</v>
      </c>
      <c r="AL2175" s="36" t="s">
        <v>5420</v>
      </c>
      <c r="AM2175" s="36" t="s">
        <v>5420</v>
      </c>
      <c r="AN2175" s="36" t="s">
        <v>5420</v>
      </c>
      <c r="AO2175" s="36" t="s">
        <v>5420</v>
      </c>
      <c r="AP2175" s="36" t="s">
        <v>5420</v>
      </c>
      <c r="AQ2175" s="36" t="s">
        <v>5420</v>
      </c>
      <c r="AR2175" s="36" t="s">
        <v>5420</v>
      </c>
      <c r="AS2175" s="36" t="s">
        <v>5420</v>
      </c>
      <c r="AT2175" s="36" t="s">
        <v>5420</v>
      </c>
      <c r="AU2175" s="36" t="s">
        <v>5420</v>
      </c>
      <c r="AV2175" s="36" t="s">
        <v>5420</v>
      </c>
      <c r="AW2175" s="45"/>
      <c r="AX2175" s="45" t="s">
        <v>5420</v>
      </c>
      <c r="AY2175" s="45" t="s">
        <v>5420</v>
      </c>
      <c r="AZ2175" s="45" t="s">
        <v>5420</v>
      </c>
      <c r="BA2175" s="36" t="s">
        <v>5420</v>
      </c>
    </row>
    <row r="2176" spans="1:53" s="58" customFormat="1" ht="15.6" hidden="1" x14ac:dyDescent="0.3">
      <c r="A2176" s="27" t="s">
        <v>4508</v>
      </c>
      <c r="B2176" s="28" t="s">
        <v>4509</v>
      </c>
      <c r="C2176" s="29" t="str">
        <f>_xlfn.XLOOKUP(B2176,'[1]daily break down'!$D:$D,'[1]daily break down'!$E:$E,"")</f>
        <v>CENTRE</v>
      </c>
      <c r="D2176" s="27" t="s">
        <v>21</v>
      </c>
      <c r="E2176" s="27" t="s">
        <v>563</v>
      </c>
      <c r="F2176" s="29" t="s">
        <v>37</v>
      </c>
      <c r="G2176" s="27" t="s">
        <v>3988</v>
      </c>
      <c r="H2176" s="39" t="str">
        <f>_xlfn.XLOOKUP(B2176,[2]CALCULATION!$B:$B,[2]CALCULATION!$H:$H,"")</f>
        <v>NOKIA</v>
      </c>
      <c r="I2176" s="25">
        <v>0</v>
      </c>
      <c r="J2176" s="25">
        <v>0</v>
      </c>
      <c r="K2176" s="25">
        <v>0</v>
      </c>
      <c r="L2176" s="25">
        <v>0</v>
      </c>
      <c r="M2176" s="25">
        <v>0</v>
      </c>
      <c r="N2176" s="25">
        <v>0</v>
      </c>
      <c r="O2176" s="25">
        <v>0</v>
      </c>
      <c r="P2176" s="25" t="s">
        <v>6366</v>
      </c>
      <c r="Q2176" s="31" t="s">
        <v>5364</v>
      </c>
      <c r="R2176" s="31"/>
      <c r="S2176" s="32" t="str" cm="1">
        <f t="array" ref="S2176">IFERROR(_xlfn.IFS(
U2176="MPR ISSUE","PDH",
U2176="BSS Hardware Issue","BSS",
U2176="Sites strategiques, MLL, Pylone, etc.","ENVTECH",
U2176="AKTIVCO DEFAUT GE &amp; POWER Cabinet","AKTIVCO",
U2176="AKTIVCO Coupure ENEO &amp; Baisse de tension","AKTIVCO GRID ONLY",
U2176="Coupure ENEO &amp; Baisse de tension","IHS GRID ONLY",
U2176="Defaut GE &amp; POWER Cabinet","IHS",
U2176="Sharing","Partners",
U2176="Sites strategiques &amp; DataCenter","SST &amp; DC",
U2176="Exclu","Exclu",
U2176="SAT","SAT",
U2176="SPARE-ISSUE","SPARE-ISSUE",
U2176="Fiber CAmtel","TRANS_FO_CAMTEL",
U2176="Fiber AOF","Fiber AOF",
U2176="Projet OCM (HUAWEI)","TRAVAUX-HUAWEI",
U2176="Projet OCM (NOKIA)","TRAVAUX-NOKIA",
U2176="ACCESS-ISSUE","ACCESS-ISSUE",
U2176="Projet OCM (ZTE, NOKIA, autres projets)","TRAVAUX OCM",
U2176="No root CAuse","No root cause",
U2176="ODU HS","PDH",
U2176="IP &amp; VLAN","PDH",
U2176="Warehouse HUAWEI","SPARE-ISSUE",
U2176="SPARE-HS","SPARE-ISSUE",
U2176="Power Telco","BSS"
),"")</f>
        <v/>
      </c>
      <c r="T2176" s="32" t="str" cm="1">
        <f t="array" ref="T2176">IFERROR(_xlfn.IFS(
U2176="MPR ISSUE","TX ISSUE",
U2176="BSS Hardware Issue","RAN ISSUE",
U2176="Sites strategiques, MLL, Pylone, etc.","ENVTECH",
U2176="AKTIVCO DEFAUT GE &amp; POWER Cabinet","POWER ISSUE",
U2176="AKTIVCO Coupure ENEO &amp; Baisse de tension","POWER ISSUE",
U2176="Coupure ENEO &amp; Baisse de tension","POWER ISSUE",
U2176="Defaut GE &amp; POWER Cabinet","POWER ISSUE",
U2176="Sharing","POWER ISSUE",
U2176="Sites strategiques &amp; DataCenter","POWER ISSUE",
U2176="Exclu","Exclu",
U2176="SAT","TX ISSUE",
U2176="SPARE-ISSUE","SPARE-ISSUE",
U2176="Fiber CAmtel","TX ISSUE",
U2176="Fiber AOF","TX ISSUE",
U2176="Projet OCM (HUAWEI)","TRAVAUX-HUAWEI",
U2176="Projet OCM (NOKIA)","TRAVAUX -NOKIA",
U2176="ACCESS-ISSUE","ACCESS-ISSUE",
U2176="Projet OCM (ZTE, NOKIA, autres projets)","TRAVAUX OCM",
U2176="No root CAuse","No root cause",
U2176="ODU HS","TX ISSUE",
U2176="IP &amp; VLAN","TX ISSUE",
U2176="Warehouse HUAWEI","SPARE-ISSUE",
U2176="SPARE-HS","SPARE-ISSUE",
U2176="Power Telco","RAN ISSUE"
),"")</f>
        <v/>
      </c>
      <c r="U2176" s="33"/>
      <c r="V2176" s="32" t="str" cm="1">
        <f t="array" ref="V2176">IFERROR(_xlfn.IFS(
U2176="MPR ISSUE","ACTIVE",
U2176="BSS Hardware Issue","ACTIVE",
U2176="Sites strategiques, MLL, Pylone, etc.","PASSIVE",
U2176="AKTIVCO DEFAUT GE &amp; POWER Cabinet","PASSIVE",
U2176="AKTIVCO Coupure ENEO &amp; Baisse de tension","PASSIVE",
U2176="Coupure ENEO &amp; Baisse de tension","PASSIVE",
U2176="Defaut GE &amp; POWER Cabinet","PASSIVE",
U2176="Sharing","PASSIVE",
U2176="Sites strategiques &amp; DataCenter","PASSIVE",
U2176="Exclu","Exclu",
U2176="SAT","ACTIVE",
U2176="SPARE-ISSUE","SPARE-ISSUE",
U2176="Fiber CAmtel","ACTIVE",
U2176="Fiber AOF","ACTIVE",
U2176="Projet OCM (HUAWEI)","PLANNED WORKS",
U2176="Projet OCM (NOKIA)","PLANNED WORKS",
U2176="ACCESS-ISSUE","ACCESS-ISSUE",
U2176="Projet OCM (ZTE, NOKIA, autres projets)","PLANNED WORKS",
U2176="No root CAuse","No root cause",
U2176="ODU HS","ACTIVE",
U2176="IP &amp; VLAN","ACTIVE",
U2176="Warehouse HUAWEI","SPARE-ISSUE",
U2176="SPARE-HS","SPARE-ISSUE",
U2176="Power Telco","ACTIVE"
),"")</f>
        <v/>
      </c>
      <c r="W2176" s="51"/>
      <c r="X2176" s="51"/>
      <c r="Y2176" s="51"/>
      <c r="Z2176" s="51"/>
      <c r="AA2176" s="51"/>
      <c r="AB2176" s="34" t="s">
        <v>5420</v>
      </c>
      <c r="AC2176" s="34" t="str">
        <f>_xlfn.XLOOKUP(B2176,[4]ALL!$B:$B,[4]ALL!$N:$N,"")</f>
        <v/>
      </c>
      <c r="AD2176" s="34" t="s">
        <v>5420</v>
      </c>
      <c r="AE2176" s="34"/>
      <c r="AF2176" s="36" t="s">
        <v>5420</v>
      </c>
      <c r="AG2176" s="29"/>
      <c r="AH2176" s="35"/>
      <c r="AI2176" s="29"/>
      <c r="AJ2176" s="29" t="s">
        <v>5420</v>
      </c>
      <c r="AK2176" s="36" t="s">
        <v>5420</v>
      </c>
      <c r="AL2176" s="36" t="s">
        <v>5420</v>
      </c>
      <c r="AM2176" s="36" t="s">
        <v>5420</v>
      </c>
      <c r="AN2176" s="36" t="s">
        <v>5420</v>
      </c>
      <c r="AO2176" s="36" t="s">
        <v>5420</v>
      </c>
      <c r="AP2176" s="36" t="s">
        <v>5420</v>
      </c>
      <c r="AQ2176" s="36" t="s">
        <v>5420</v>
      </c>
      <c r="AR2176" s="36" t="s">
        <v>5420</v>
      </c>
      <c r="AS2176" s="36" t="s">
        <v>5420</v>
      </c>
      <c r="AT2176" s="36" t="s">
        <v>5420</v>
      </c>
      <c r="AU2176" s="36" t="s">
        <v>5420</v>
      </c>
      <c r="AV2176" s="36" t="s">
        <v>5420</v>
      </c>
      <c r="AW2176" s="45"/>
      <c r="AX2176" s="45" t="s">
        <v>5420</v>
      </c>
      <c r="AY2176" s="45" t="s">
        <v>5420</v>
      </c>
      <c r="AZ2176" s="45" t="s">
        <v>5420</v>
      </c>
      <c r="BA2176" s="36" t="s">
        <v>5420</v>
      </c>
    </row>
    <row r="2177" spans="1:53" s="58" customFormat="1" ht="15.6" hidden="1" x14ac:dyDescent="0.3">
      <c r="A2177" s="27" t="s">
        <v>4415</v>
      </c>
      <c r="B2177" s="28" t="s">
        <v>4416</v>
      </c>
      <c r="C2177" s="29" t="str">
        <f>_xlfn.XLOOKUP(B2177,'[1]daily break down'!$D:$D,'[1]daily break down'!$E:$E,"")</f>
        <v>LITTORAL</v>
      </c>
      <c r="D2177" s="27" t="s">
        <v>11</v>
      </c>
      <c r="E2177" s="27" t="s">
        <v>12</v>
      </c>
      <c r="F2177" s="29" t="s">
        <v>31</v>
      </c>
      <c r="G2177" s="27" t="s">
        <v>3538</v>
      </c>
      <c r="H2177" s="30" t="str">
        <f>_xlfn.XLOOKUP(B2177,[2]CALCULATION!$B:$B,[2]CALCULATION!$H:$H,"")</f>
        <v>ZTE</v>
      </c>
      <c r="I2177" s="25">
        <v>0</v>
      </c>
      <c r="J2177" s="25">
        <v>0</v>
      </c>
      <c r="K2177" s="25">
        <v>0</v>
      </c>
      <c r="L2177" s="25">
        <v>0</v>
      </c>
      <c r="M2177" s="25">
        <v>0</v>
      </c>
      <c r="N2177" s="25">
        <v>0</v>
      </c>
      <c r="O2177" s="25">
        <v>0</v>
      </c>
      <c r="P2177" s="25" t="s">
        <v>6366</v>
      </c>
      <c r="Q2177" s="31" t="s">
        <v>5364</v>
      </c>
      <c r="R2177" s="31"/>
      <c r="S2177" s="32" t="str" cm="1">
        <f t="array" ref="S2177">IFERROR(_xlfn.IFS(
U2177="MPR ISSUE","PDH",
U2177="BSS Hardware Issue","BSS",
U2177="Sites strategiques, MLL, Pylone, etc.","ENVTECH",
U2177="AKTIVCO DEFAUT GE &amp; POWER Cabinet","AKTIVCO",
U2177="AKTIVCO Coupure ENEO &amp; Baisse de tension","AKTIVCO GRID ONLY",
U2177="Coupure ENEO &amp; Baisse de tension","IHS GRID ONLY",
U2177="Defaut GE &amp; POWER Cabinet","IHS",
U2177="Sharing","Partners",
U2177="Sites strategiques &amp; DataCenter","SST &amp; DC",
U2177="Exclu","Exclu",
U2177="SAT","SAT",
U2177="SPARE-ISSUE","SPARE-ISSUE",
U2177="Fiber CAmtel","TRANS_FO_CAMTEL",
U2177="Fiber AOF","Fiber AOF",
U2177="Projet OCM (HUAWEI)","TRAVAUX-HUAWEI",
U2177="Projet OCM (NOKIA)","TRAVAUX-NOKIA",
U2177="ACCESS-ISSUE","ACCESS-ISSUE",
U2177="Projet OCM (ZTE, NOKIA, autres projets)","TRAVAUX OCM",
U2177="No root CAuse","No root cause",
U2177="ODU HS","PDH",
U2177="IP &amp; VLAN","PDH",
U2177="Warehouse HUAWEI","SPARE-ISSUE",
U2177="SPARE-HS","SPARE-ISSUE",
U2177="Power Telco","BSS"
),"")</f>
        <v/>
      </c>
      <c r="T2177" s="32" t="str" cm="1">
        <f t="array" ref="T2177">IFERROR(_xlfn.IFS(
U2177="MPR ISSUE","TX ISSUE",
U2177="BSS Hardware Issue","RAN ISSUE",
U2177="Sites strategiques, MLL, Pylone, etc.","ENVTECH",
U2177="AKTIVCO DEFAUT GE &amp; POWER Cabinet","POWER ISSUE",
U2177="AKTIVCO Coupure ENEO &amp; Baisse de tension","POWER ISSUE",
U2177="Coupure ENEO &amp; Baisse de tension","POWER ISSUE",
U2177="Defaut GE &amp; POWER Cabinet","POWER ISSUE",
U2177="Sharing","POWER ISSUE",
U2177="Sites strategiques &amp; DataCenter","POWER ISSUE",
U2177="Exclu","Exclu",
U2177="SAT","TX ISSUE",
U2177="SPARE-ISSUE","SPARE-ISSUE",
U2177="Fiber CAmtel","TX ISSUE",
U2177="Fiber AOF","TX ISSUE",
U2177="Projet OCM (HUAWEI)","TRAVAUX-HUAWEI",
U2177="Projet OCM (NOKIA)","TRAVAUX -NOKIA",
U2177="ACCESS-ISSUE","ACCESS-ISSUE",
U2177="Projet OCM (ZTE, NOKIA, autres projets)","TRAVAUX OCM",
U2177="No root CAuse","No root cause",
U2177="ODU HS","TX ISSUE",
U2177="IP &amp; VLAN","TX ISSUE",
U2177="Warehouse HUAWEI","SPARE-ISSUE",
U2177="SPARE-HS","SPARE-ISSUE",
U2177="Power Telco","RAN ISSUE"
),"")</f>
        <v/>
      </c>
      <c r="U2177" s="33"/>
      <c r="V2177" s="32" t="str" cm="1">
        <f t="array" ref="V2177">IFERROR(_xlfn.IFS(
U2177="MPR ISSUE","ACTIVE",
U2177="BSS Hardware Issue","ACTIVE",
U2177="Sites strategiques, MLL, Pylone, etc.","PASSIVE",
U2177="AKTIVCO DEFAUT GE &amp; POWER Cabinet","PASSIVE",
U2177="AKTIVCO Coupure ENEO &amp; Baisse de tension","PASSIVE",
U2177="Coupure ENEO &amp; Baisse de tension","PASSIVE",
U2177="Defaut GE &amp; POWER Cabinet","PASSIVE",
U2177="Sharing","PASSIVE",
U2177="Sites strategiques &amp; DataCenter","PASSIVE",
U2177="Exclu","Exclu",
U2177="SAT","ACTIVE",
U2177="SPARE-ISSUE","SPARE-ISSUE",
U2177="Fiber CAmtel","ACTIVE",
U2177="Fiber AOF","ACTIVE",
U2177="Projet OCM (HUAWEI)","PLANNED WORKS",
U2177="Projet OCM (NOKIA)","PLANNED WORKS",
U2177="ACCESS-ISSUE","ACCESS-ISSUE",
U2177="Projet OCM (ZTE, NOKIA, autres projets)","PLANNED WORKS",
U2177="No root CAuse","No root cause",
U2177="ODU HS","ACTIVE",
U2177="IP &amp; VLAN","ACTIVE",
U2177="Warehouse HUAWEI","SPARE-ISSUE",
U2177="SPARE-HS","SPARE-ISSUE",
U2177="Power Telco","ACTIVE"
),"")</f>
        <v/>
      </c>
      <c r="W2177" s="51"/>
      <c r="X2177" s="51"/>
      <c r="Y2177" s="51"/>
      <c r="Z2177" s="51"/>
      <c r="AA2177" s="51"/>
      <c r="AB2177" s="34" t="s">
        <v>5420</v>
      </c>
      <c r="AC2177" s="34" t="str">
        <f>_xlfn.XLOOKUP(B2177,[4]ALL!$B:$B,[4]ALL!$N:$N,"")</f>
        <v/>
      </c>
      <c r="AD2177" s="34" t="s">
        <v>5420</v>
      </c>
      <c r="AE2177" s="34"/>
      <c r="AF2177" s="36" t="s">
        <v>5420</v>
      </c>
      <c r="AG2177" s="29"/>
      <c r="AH2177" s="35"/>
      <c r="AI2177" s="29"/>
      <c r="AJ2177" s="29" t="s">
        <v>5420</v>
      </c>
      <c r="AK2177" s="36" t="s">
        <v>5420</v>
      </c>
      <c r="AL2177" s="36" t="s">
        <v>5420</v>
      </c>
      <c r="AM2177" s="36" t="s">
        <v>5420</v>
      </c>
      <c r="AN2177" s="36" t="s">
        <v>5420</v>
      </c>
      <c r="AO2177" s="36" t="s">
        <v>5420</v>
      </c>
      <c r="AP2177" s="36" t="s">
        <v>5420</v>
      </c>
      <c r="AQ2177" s="36" t="s">
        <v>5420</v>
      </c>
      <c r="AR2177" s="36" t="s">
        <v>5420</v>
      </c>
      <c r="AS2177" s="36" t="s">
        <v>5420</v>
      </c>
      <c r="AT2177" s="36" t="s">
        <v>5420</v>
      </c>
      <c r="AU2177" s="36" t="s">
        <v>5420</v>
      </c>
      <c r="AV2177" s="36" t="s">
        <v>5420</v>
      </c>
      <c r="AW2177" s="45"/>
      <c r="AX2177" s="45" t="s">
        <v>5420</v>
      </c>
      <c r="AY2177" s="45" t="s">
        <v>5420</v>
      </c>
      <c r="AZ2177" s="45" t="s">
        <v>5420</v>
      </c>
      <c r="BA2177" s="36" t="s">
        <v>5420</v>
      </c>
    </row>
    <row r="2178" spans="1:53" s="58" customFormat="1" ht="15.6" hidden="1" x14ac:dyDescent="0.3">
      <c r="A2178" s="27" t="s">
        <v>4417</v>
      </c>
      <c r="B2178" s="28" t="s">
        <v>4418</v>
      </c>
      <c r="C2178" s="29" t="str">
        <f>_xlfn.XLOOKUP(B2178,'[1]daily break down'!$D:$D,'[1]daily break down'!$E:$E,"")</f>
        <v>LITTORAL</v>
      </c>
      <c r="D2178" s="27" t="s">
        <v>11</v>
      </c>
      <c r="E2178" s="27" t="s">
        <v>12</v>
      </c>
      <c r="F2178" s="29" t="s">
        <v>31</v>
      </c>
      <c r="G2178" s="27" t="s">
        <v>3538</v>
      </c>
      <c r="H2178" s="30" t="str">
        <f>_xlfn.XLOOKUP(B2178,[2]CALCULATION!$B:$B,[2]CALCULATION!$H:$H,"")</f>
        <v>ZTE</v>
      </c>
      <c r="I2178" s="25">
        <v>0</v>
      </c>
      <c r="J2178" s="25">
        <v>0</v>
      </c>
      <c r="K2178" s="25">
        <v>0</v>
      </c>
      <c r="L2178" s="25">
        <v>0</v>
      </c>
      <c r="M2178" s="25">
        <v>0</v>
      </c>
      <c r="N2178" s="25">
        <v>0</v>
      </c>
      <c r="O2178" s="25">
        <v>0</v>
      </c>
      <c r="P2178" s="25" t="s">
        <v>6366</v>
      </c>
      <c r="Q2178" s="31" t="s">
        <v>5364</v>
      </c>
      <c r="R2178" s="31"/>
      <c r="S2178" s="32" t="str" cm="1">
        <f t="array" ref="S2178">IFERROR(_xlfn.IFS(
U2178="MPR ISSUE","PDH",
U2178="BSS Hardware Issue","BSS",
U2178="Sites strategiques, MLL, Pylone, etc.","ENVTECH",
U2178="AKTIVCO DEFAUT GE &amp; POWER Cabinet","AKTIVCO",
U2178="AKTIVCO Coupure ENEO &amp; Baisse de tension","AKTIVCO GRID ONLY",
U2178="Coupure ENEO &amp; Baisse de tension","IHS GRID ONLY",
U2178="Defaut GE &amp; POWER Cabinet","IHS",
U2178="Sharing","Partners",
U2178="Sites strategiques &amp; DataCenter","SST &amp; DC",
U2178="Exclu","Exclu",
U2178="SAT","SAT",
U2178="SPARE-ISSUE","SPARE-ISSUE",
U2178="Fiber CAmtel","TRANS_FO_CAMTEL",
U2178="Fiber AOF","Fiber AOF",
U2178="Projet OCM (HUAWEI)","TRAVAUX-HUAWEI",
U2178="Projet OCM (NOKIA)","TRAVAUX-NOKIA",
U2178="ACCESS-ISSUE","ACCESS-ISSUE",
U2178="Projet OCM (ZTE, NOKIA, autres projets)","TRAVAUX OCM",
U2178="No root CAuse","No root cause",
U2178="ODU HS","PDH",
U2178="IP &amp; VLAN","PDH",
U2178="Warehouse HUAWEI","SPARE-ISSUE",
U2178="SPARE-HS","SPARE-ISSUE",
U2178="Power Telco","BSS"
),"")</f>
        <v/>
      </c>
      <c r="T2178" s="32" t="str" cm="1">
        <f t="array" ref="T2178">IFERROR(_xlfn.IFS(
U2178="MPR ISSUE","TX ISSUE",
U2178="BSS Hardware Issue","RAN ISSUE",
U2178="Sites strategiques, MLL, Pylone, etc.","ENVTECH",
U2178="AKTIVCO DEFAUT GE &amp; POWER Cabinet","POWER ISSUE",
U2178="AKTIVCO Coupure ENEO &amp; Baisse de tension","POWER ISSUE",
U2178="Coupure ENEO &amp; Baisse de tension","POWER ISSUE",
U2178="Defaut GE &amp; POWER Cabinet","POWER ISSUE",
U2178="Sharing","POWER ISSUE",
U2178="Sites strategiques &amp; DataCenter","POWER ISSUE",
U2178="Exclu","Exclu",
U2178="SAT","TX ISSUE",
U2178="SPARE-ISSUE","SPARE-ISSUE",
U2178="Fiber CAmtel","TX ISSUE",
U2178="Fiber AOF","TX ISSUE",
U2178="Projet OCM (HUAWEI)","TRAVAUX-HUAWEI",
U2178="Projet OCM (NOKIA)","TRAVAUX -NOKIA",
U2178="ACCESS-ISSUE","ACCESS-ISSUE",
U2178="Projet OCM (ZTE, NOKIA, autres projets)","TRAVAUX OCM",
U2178="No root CAuse","No root cause",
U2178="ODU HS","TX ISSUE",
U2178="IP &amp; VLAN","TX ISSUE",
U2178="Warehouse HUAWEI","SPARE-ISSUE",
U2178="SPARE-HS","SPARE-ISSUE",
U2178="Power Telco","RAN ISSUE"
),"")</f>
        <v/>
      </c>
      <c r="U2178" s="33"/>
      <c r="V2178" s="32" t="str" cm="1">
        <f t="array" ref="V2178">IFERROR(_xlfn.IFS(
U2178="MPR ISSUE","ACTIVE",
U2178="BSS Hardware Issue","ACTIVE",
U2178="Sites strategiques, MLL, Pylone, etc.","PASSIVE",
U2178="AKTIVCO DEFAUT GE &amp; POWER Cabinet","PASSIVE",
U2178="AKTIVCO Coupure ENEO &amp; Baisse de tension","PASSIVE",
U2178="Coupure ENEO &amp; Baisse de tension","PASSIVE",
U2178="Defaut GE &amp; POWER Cabinet","PASSIVE",
U2178="Sharing","PASSIVE",
U2178="Sites strategiques &amp; DataCenter","PASSIVE",
U2178="Exclu","Exclu",
U2178="SAT","ACTIVE",
U2178="SPARE-ISSUE","SPARE-ISSUE",
U2178="Fiber CAmtel","ACTIVE",
U2178="Fiber AOF","ACTIVE",
U2178="Projet OCM (HUAWEI)","PLANNED WORKS",
U2178="Projet OCM (NOKIA)","PLANNED WORKS",
U2178="ACCESS-ISSUE","ACCESS-ISSUE",
U2178="Projet OCM (ZTE, NOKIA, autres projets)","PLANNED WORKS",
U2178="No root CAuse","No root cause",
U2178="ODU HS","ACTIVE",
U2178="IP &amp; VLAN","ACTIVE",
U2178="Warehouse HUAWEI","SPARE-ISSUE",
U2178="SPARE-HS","SPARE-ISSUE",
U2178="Power Telco","ACTIVE"
),"")</f>
        <v/>
      </c>
      <c r="W2178" s="51"/>
      <c r="X2178" s="51"/>
      <c r="Y2178" s="51"/>
      <c r="Z2178" s="51"/>
      <c r="AA2178" s="51"/>
      <c r="AB2178" s="34" t="s">
        <v>5420</v>
      </c>
      <c r="AC2178" s="34" t="str">
        <f>_xlfn.XLOOKUP(B2178,[4]ALL!$B:$B,[4]ALL!$N:$N,"")</f>
        <v/>
      </c>
      <c r="AD2178" s="34" t="s">
        <v>5420</v>
      </c>
      <c r="AE2178" s="34"/>
      <c r="AF2178" s="36" t="s">
        <v>5420</v>
      </c>
      <c r="AG2178" s="29"/>
      <c r="AH2178" s="35"/>
      <c r="AI2178" s="29"/>
      <c r="AJ2178" s="29" t="s">
        <v>5420</v>
      </c>
      <c r="AK2178" s="36" t="s">
        <v>5420</v>
      </c>
      <c r="AL2178" s="36" t="s">
        <v>5420</v>
      </c>
      <c r="AM2178" s="36" t="s">
        <v>5420</v>
      </c>
      <c r="AN2178" s="36" t="s">
        <v>5420</v>
      </c>
      <c r="AO2178" s="36" t="s">
        <v>5420</v>
      </c>
      <c r="AP2178" s="36" t="s">
        <v>5420</v>
      </c>
      <c r="AQ2178" s="36" t="s">
        <v>5420</v>
      </c>
      <c r="AR2178" s="36" t="s">
        <v>5420</v>
      </c>
      <c r="AS2178" s="36" t="s">
        <v>5420</v>
      </c>
      <c r="AT2178" s="36" t="s">
        <v>5420</v>
      </c>
      <c r="AU2178" s="36" t="s">
        <v>5420</v>
      </c>
      <c r="AV2178" s="36" t="s">
        <v>5420</v>
      </c>
      <c r="AW2178" s="45"/>
      <c r="AX2178" s="45" t="s">
        <v>5420</v>
      </c>
      <c r="AY2178" s="45" t="s">
        <v>5420</v>
      </c>
      <c r="AZ2178" s="45" t="s">
        <v>5420</v>
      </c>
      <c r="BA2178" s="36" t="s">
        <v>5420</v>
      </c>
    </row>
    <row r="2179" spans="1:53" s="58" customFormat="1" ht="15.6" hidden="1" x14ac:dyDescent="0.3">
      <c r="A2179" s="27" t="s">
        <v>4421</v>
      </c>
      <c r="B2179" s="28" t="s">
        <v>4422</v>
      </c>
      <c r="C2179" s="29" t="str">
        <f>_xlfn.XLOOKUP(B2179,'[1]daily break down'!$D:$D,'[1]daily break down'!$E:$E,"")</f>
        <v>LITTORAL</v>
      </c>
      <c r="D2179" s="27" t="s">
        <v>11</v>
      </c>
      <c r="E2179" s="27" t="s">
        <v>594</v>
      </c>
      <c r="F2179" s="29" t="s">
        <v>31</v>
      </c>
      <c r="G2179" s="27" t="s">
        <v>3538</v>
      </c>
      <c r="H2179" s="39" t="str">
        <f>_xlfn.XLOOKUP(B2179,[2]CALCULATION!$B:$B,[2]CALCULATION!$H:$H,"")</f>
        <v>NOKIA</v>
      </c>
      <c r="I2179" s="25">
        <v>0</v>
      </c>
      <c r="J2179" s="25">
        <v>0</v>
      </c>
      <c r="K2179" s="25">
        <v>0</v>
      </c>
      <c r="L2179" s="25">
        <v>0</v>
      </c>
      <c r="M2179" s="25">
        <v>0</v>
      </c>
      <c r="N2179" s="25">
        <v>0</v>
      </c>
      <c r="O2179" s="25">
        <v>0</v>
      </c>
      <c r="P2179" s="25" t="s">
        <v>6366</v>
      </c>
      <c r="Q2179" s="31" t="s">
        <v>5364</v>
      </c>
      <c r="R2179" s="31"/>
      <c r="S2179" s="32" t="str" cm="1">
        <f t="array" ref="S2179">IFERROR(_xlfn.IFS(
U2179="MPR ISSUE","PDH",
U2179="BSS Hardware Issue","BSS",
U2179="Sites strategiques, MLL, Pylone, etc.","ENVTECH",
U2179="AKTIVCO DEFAUT GE &amp; POWER Cabinet","AKTIVCO",
U2179="AKTIVCO Coupure ENEO &amp; Baisse de tension","AKTIVCO GRID ONLY",
U2179="Coupure ENEO &amp; Baisse de tension","IHS GRID ONLY",
U2179="Defaut GE &amp; POWER Cabinet","IHS",
U2179="Sharing","Partners",
U2179="Sites strategiques &amp; DataCenter","SST &amp; DC",
U2179="Exclu","Exclu",
U2179="SAT","SAT",
U2179="SPARE-ISSUE","SPARE-ISSUE",
U2179="Fiber CAmtel","TRANS_FO_CAMTEL",
U2179="Fiber AOF","Fiber AOF",
U2179="Projet OCM (HUAWEI)","TRAVAUX-HUAWEI",
U2179="Projet OCM (NOKIA)","TRAVAUX-NOKIA",
U2179="ACCESS-ISSUE","ACCESS-ISSUE",
U2179="Projet OCM (ZTE, NOKIA, autres projets)","TRAVAUX OCM",
U2179="No root CAuse","No root cause",
U2179="ODU HS","PDH",
U2179="IP &amp; VLAN","PDH",
U2179="Warehouse HUAWEI","SPARE-ISSUE",
U2179="SPARE-HS","SPARE-ISSUE",
U2179="Power Telco","BSS"
),"")</f>
        <v/>
      </c>
      <c r="T2179" s="32" t="str" cm="1">
        <f t="array" ref="T2179">IFERROR(_xlfn.IFS(
U2179="MPR ISSUE","TX ISSUE",
U2179="BSS Hardware Issue","RAN ISSUE",
U2179="Sites strategiques, MLL, Pylone, etc.","ENVTECH",
U2179="AKTIVCO DEFAUT GE &amp; POWER Cabinet","POWER ISSUE",
U2179="AKTIVCO Coupure ENEO &amp; Baisse de tension","POWER ISSUE",
U2179="Coupure ENEO &amp; Baisse de tension","POWER ISSUE",
U2179="Defaut GE &amp; POWER Cabinet","POWER ISSUE",
U2179="Sharing","POWER ISSUE",
U2179="Sites strategiques &amp; DataCenter","POWER ISSUE",
U2179="Exclu","Exclu",
U2179="SAT","TX ISSUE",
U2179="SPARE-ISSUE","SPARE-ISSUE",
U2179="Fiber CAmtel","TX ISSUE",
U2179="Fiber AOF","TX ISSUE",
U2179="Projet OCM (HUAWEI)","TRAVAUX-HUAWEI",
U2179="Projet OCM (NOKIA)","TRAVAUX -NOKIA",
U2179="ACCESS-ISSUE","ACCESS-ISSUE",
U2179="Projet OCM (ZTE, NOKIA, autres projets)","TRAVAUX OCM",
U2179="No root CAuse","No root cause",
U2179="ODU HS","TX ISSUE",
U2179="IP &amp; VLAN","TX ISSUE",
U2179="Warehouse HUAWEI","SPARE-ISSUE",
U2179="SPARE-HS","SPARE-ISSUE",
U2179="Power Telco","RAN ISSUE"
),"")</f>
        <v/>
      </c>
      <c r="U2179" s="33"/>
      <c r="V2179" s="32" t="str" cm="1">
        <f t="array" ref="V2179">IFERROR(_xlfn.IFS(
U2179="MPR ISSUE","ACTIVE",
U2179="BSS Hardware Issue","ACTIVE",
U2179="Sites strategiques, MLL, Pylone, etc.","PASSIVE",
U2179="AKTIVCO DEFAUT GE &amp; POWER Cabinet","PASSIVE",
U2179="AKTIVCO Coupure ENEO &amp; Baisse de tension","PASSIVE",
U2179="Coupure ENEO &amp; Baisse de tension","PASSIVE",
U2179="Defaut GE &amp; POWER Cabinet","PASSIVE",
U2179="Sharing","PASSIVE",
U2179="Sites strategiques &amp; DataCenter","PASSIVE",
U2179="Exclu","Exclu",
U2179="SAT","ACTIVE",
U2179="SPARE-ISSUE","SPARE-ISSUE",
U2179="Fiber CAmtel","ACTIVE",
U2179="Fiber AOF","ACTIVE",
U2179="Projet OCM (HUAWEI)","PLANNED WORKS",
U2179="Projet OCM (NOKIA)","PLANNED WORKS",
U2179="ACCESS-ISSUE","ACCESS-ISSUE",
U2179="Projet OCM (ZTE, NOKIA, autres projets)","PLANNED WORKS",
U2179="No root CAuse","No root cause",
U2179="ODU HS","ACTIVE",
U2179="IP &amp; VLAN","ACTIVE",
U2179="Warehouse HUAWEI","SPARE-ISSUE",
U2179="SPARE-HS","SPARE-ISSUE",
U2179="Power Telco","ACTIVE"
),"")</f>
        <v/>
      </c>
      <c r="W2179" s="51"/>
      <c r="X2179" s="51"/>
      <c r="Y2179" s="51"/>
      <c r="Z2179" s="51"/>
      <c r="AA2179" s="51"/>
      <c r="AB2179" s="34" t="s">
        <v>5420</v>
      </c>
      <c r="AC2179" s="34" t="str">
        <f>_xlfn.XLOOKUP(B2179,[4]ALL!$B:$B,[4]ALL!$N:$N,"")</f>
        <v/>
      </c>
      <c r="AD2179" s="34" t="s">
        <v>5420</v>
      </c>
      <c r="AE2179" s="34"/>
      <c r="AF2179" s="36" t="s">
        <v>5420</v>
      </c>
      <c r="AG2179" s="29"/>
      <c r="AH2179" s="35"/>
      <c r="AI2179" s="29"/>
      <c r="AJ2179" s="29" t="s">
        <v>5420</v>
      </c>
      <c r="AK2179" s="36" t="s">
        <v>5420</v>
      </c>
      <c r="AL2179" s="36" t="s">
        <v>5420</v>
      </c>
      <c r="AM2179" s="36" t="s">
        <v>5420</v>
      </c>
      <c r="AN2179" s="36" t="s">
        <v>5420</v>
      </c>
      <c r="AO2179" s="36" t="s">
        <v>5420</v>
      </c>
      <c r="AP2179" s="36" t="s">
        <v>5420</v>
      </c>
      <c r="AQ2179" s="36" t="s">
        <v>5420</v>
      </c>
      <c r="AR2179" s="36" t="s">
        <v>5420</v>
      </c>
      <c r="AS2179" s="36" t="s">
        <v>5420</v>
      </c>
      <c r="AT2179" s="36" t="s">
        <v>5420</v>
      </c>
      <c r="AU2179" s="36" t="s">
        <v>5420</v>
      </c>
      <c r="AV2179" s="36" t="s">
        <v>5420</v>
      </c>
      <c r="AW2179" s="45"/>
      <c r="AX2179" s="45" t="s">
        <v>5420</v>
      </c>
      <c r="AY2179" s="45" t="s">
        <v>5420</v>
      </c>
      <c r="AZ2179" s="45" t="s">
        <v>5420</v>
      </c>
      <c r="BA2179" s="36" t="s">
        <v>5420</v>
      </c>
    </row>
    <row r="2180" spans="1:53" s="58" customFormat="1" ht="15.6" hidden="1" x14ac:dyDescent="0.3">
      <c r="A2180" s="27" t="s">
        <v>4426</v>
      </c>
      <c r="B2180" s="28" t="s">
        <v>4427</v>
      </c>
      <c r="C2180" s="29" t="str">
        <f>_xlfn.XLOOKUP(B2180,'[1]daily break down'!$D:$D,'[1]daily break down'!$E:$E,"")</f>
        <v>Douala</v>
      </c>
      <c r="D2180" s="27" t="s">
        <v>11</v>
      </c>
      <c r="E2180" s="27" t="s">
        <v>12</v>
      </c>
      <c r="F2180" s="29" t="s">
        <v>31</v>
      </c>
      <c r="G2180" s="27" t="s">
        <v>32</v>
      </c>
      <c r="H2180" s="30" t="str">
        <f>_xlfn.XLOOKUP(B2180,[2]CALCULATION!$B:$B,[2]CALCULATION!$H:$H,"")</f>
        <v>ZTE</v>
      </c>
      <c r="I2180" s="25">
        <v>0</v>
      </c>
      <c r="J2180" s="25">
        <v>0</v>
      </c>
      <c r="K2180" s="25">
        <v>0</v>
      </c>
      <c r="L2180" s="25">
        <v>0</v>
      </c>
      <c r="M2180" s="25">
        <v>0</v>
      </c>
      <c r="N2180" s="25">
        <v>0</v>
      </c>
      <c r="O2180" s="25">
        <v>0</v>
      </c>
      <c r="P2180" s="25" t="s">
        <v>6366</v>
      </c>
      <c r="Q2180" s="31" t="s">
        <v>5364</v>
      </c>
      <c r="R2180" s="31"/>
      <c r="S2180" s="32" t="str" cm="1">
        <f t="array" ref="S2180">IFERROR(_xlfn.IFS(
U2180="MPR ISSUE","PDH",
U2180="BSS Hardware Issue","BSS",
U2180="Sites strategiques, MLL, Pylone, etc.","ENVTECH",
U2180="AKTIVCO DEFAUT GE &amp; POWER Cabinet","AKTIVCO",
U2180="AKTIVCO Coupure ENEO &amp; Baisse de tension","AKTIVCO GRID ONLY",
U2180="Coupure ENEO &amp; Baisse de tension","IHS GRID ONLY",
U2180="Defaut GE &amp; POWER Cabinet","IHS",
U2180="Sharing","Partners",
U2180="Sites strategiques &amp; DataCenter","SST &amp; DC",
U2180="Exclu","Exclu",
U2180="SAT","SAT",
U2180="SPARE-ISSUE","SPARE-ISSUE",
U2180="Fiber CAmtel","TRANS_FO_CAMTEL",
U2180="Fiber AOF","Fiber AOF",
U2180="Projet OCM (HUAWEI)","TRAVAUX-HUAWEI",
U2180="Projet OCM (NOKIA)","TRAVAUX-NOKIA",
U2180="ACCESS-ISSUE","ACCESS-ISSUE",
U2180="Projet OCM (ZTE, NOKIA, autres projets)","TRAVAUX OCM",
U2180="No root CAuse","No root cause",
U2180="ODU HS","PDH",
U2180="IP &amp; VLAN","PDH",
U2180="Warehouse HUAWEI","SPARE-ISSUE",
U2180="SPARE-HS","SPARE-ISSUE",
U2180="Power Telco","BSS"
),"")</f>
        <v/>
      </c>
      <c r="T2180" s="32" t="str" cm="1">
        <f t="array" ref="T2180">IFERROR(_xlfn.IFS(
U2180="MPR ISSUE","TX ISSUE",
U2180="BSS Hardware Issue","RAN ISSUE",
U2180="Sites strategiques, MLL, Pylone, etc.","ENVTECH",
U2180="AKTIVCO DEFAUT GE &amp; POWER Cabinet","POWER ISSUE",
U2180="AKTIVCO Coupure ENEO &amp; Baisse de tension","POWER ISSUE",
U2180="Coupure ENEO &amp; Baisse de tension","POWER ISSUE",
U2180="Defaut GE &amp; POWER Cabinet","POWER ISSUE",
U2180="Sharing","POWER ISSUE",
U2180="Sites strategiques &amp; DataCenter","POWER ISSUE",
U2180="Exclu","Exclu",
U2180="SAT","TX ISSUE",
U2180="SPARE-ISSUE","SPARE-ISSUE",
U2180="Fiber CAmtel","TX ISSUE",
U2180="Fiber AOF","TX ISSUE",
U2180="Projet OCM (HUAWEI)","TRAVAUX-HUAWEI",
U2180="Projet OCM (NOKIA)","TRAVAUX -NOKIA",
U2180="ACCESS-ISSUE","ACCESS-ISSUE",
U2180="Projet OCM (ZTE, NOKIA, autres projets)","TRAVAUX OCM",
U2180="No root CAuse","No root cause",
U2180="ODU HS","TX ISSUE",
U2180="IP &amp; VLAN","TX ISSUE",
U2180="Warehouse HUAWEI","SPARE-ISSUE",
U2180="SPARE-HS","SPARE-ISSUE",
U2180="Power Telco","RAN ISSUE"
),"")</f>
        <v/>
      </c>
      <c r="U2180" s="33"/>
      <c r="V2180" s="32" t="str" cm="1">
        <f t="array" ref="V2180">IFERROR(_xlfn.IFS(
U2180="MPR ISSUE","ACTIVE",
U2180="BSS Hardware Issue","ACTIVE",
U2180="Sites strategiques, MLL, Pylone, etc.","PASSIVE",
U2180="AKTIVCO DEFAUT GE &amp; POWER Cabinet","PASSIVE",
U2180="AKTIVCO Coupure ENEO &amp; Baisse de tension","PASSIVE",
U2180="Coupure ENEO &amp; Baisse de tension","PASSIVE",
U2180="Defaut GE &amp; POWER Cabinet","PASSIVE",
U2180="Sharing","PASSIVE",
U2180="Sites strategiques &amp; DataCenter","PASSIVE",
U2180="Exclu","Exclu",
U2180="SAT","ACTIVE",
U2180="SPARE-ISSUE","SPARE-ISSUE",
U2180="Fiber CAmtel","ACTIVE",
U2180="Fiber AOF","ACTIVE",
U2180="Projet OCM (HUAWEI)","PLANNED WORKS",
U2180="Projet OCM (NOKIA)","PLANNED WORKS",
U2180="ACCESS-ISSUE","ACCESS-ISSUE",
U2180="Projet OCM (ZTE, NOKIA, autres projets)","PLANNED WORKS",
U2180="No root CAuse","No root cause",
U2180="ODU HS","ACTIVE",
U2180="IP &amp; VLAN","ACTIVE",
U2180="Warehouse HUAWEI","SPARE-ISSUE",
U2180="SPARE-HS","SPARE-ISSUE",
U2180="Power Telco","ACTIVE"
),"")</f>
        <v/>
      </c>
      <c r="W2180" s="51"/>
      <c r="X2180" s="51"/>
      <c r="Y2180" s="51"/>
      <c r="Z2180" s="51"/>
      <c r="AA2180" s="51"/>
      <c r="AB2180" s="34" t="s">
        <v>5420</v>
      </c>
      <c r="AC2180" s="34" t="str">
        <f>_xlfn.XLOOKUP(B2180,[4]ALL!$B:$B,[4]ALL!$N:$N,"")</f>
        <v/>
      </c>
      <c r="AD2180" s="34" t="s">
        <v>5420</v>
      </c>
      <c r="AE2180" s="34"/>
      <c r="AF2180" s="36" t="s">
        <v>5420</v>
      </c>
      <c r="AG2180" s="29"/>
      <c r="AH2180" s="35"/>
      <c r="AI2180" s="29"/>
      <c r="AJ2180" s="29" t="s">
        <v>5420</v>
      </c>
      <c r="AK2180" s="36" t="s">
        <v>5420</v>
      </c>
      <c r="AL2180" s="36" t="s">
        <v>5420</v>
      </c>
      <c r="AM2180" s="36" t="s">
        <v>5420</v>
      </c>
      <c r="AN2180" s="36" t="s">
        <v>5420</v>
      </c>
      <c r="AO2180" s="36" t="s">
        <v>5420</v>
      </c>
      <c r="AP2180" s="36" t="s">
        <v>5420</v>
      </c>
      <c r="AQ2180" s="36" t="s">
        <v>5420</v>
      </c>
      <c r="AR2180" s="36" t="s">
        <v>5420</v>
      </c>
      <c r="AS2180" s="36" t="s">
        <v>5420</v>
      </c>
      <c r="AT2180" s="36" t="s">
        <v>5420</v>
      </c>
      <c r="AU2180" s="36" t="s">
        <v>5420</v>
      </c>
      <c r="AV2180" s="36" t="s">
        <v>5420</v>
      </c>
      <c r="AW2180" s="45"/>
      <c r="AX2180" s="45" t="s">
        <v>5420</v>
      </c>
      <c r="AY2180" s="45" t="s">
        <v>5420</v>
      </c>
      <c r="AZ2180" s="45" t="s">
        <v>5420</v>
      </c>
      <c r="BA2180" s="36" t="s">
        <v>5420</v>
      </c>
    </row>
    <row r="2181" spans="1:53" s="58" customFormat="1" ht="15.6" hidden="1" x14ac:dyDescent="0.3">
      <c r="A2181" s="27" t="s">
        <v>4428</v>
      </c>
      <c r="B2181" s="28" t="s">
        <v>4429</v>
      </c>
      <c r="C2181" s="29" t="str">
        <f>_xlfn.XLOOKUP(B2181,'[1]daily break down'!$D:$D,'[1]daily break down'!$E:$E,"")</f>
        <v>OUEST</v>
      </c>
      <c r="D2181" s="27" t="s">
        <v>11</v>
      </c>
      <c r="E2181" s="27" t="s">
        <v>12</v>
      </c>
      <c r="F2181" s="29" t="s">
        <v>102</v>
      </c>
      <c r="G2181" s="27" t="s">
        <v>4402</v>
      </c>
      <c r="H2181" s="37" t="str">
        <f>_xlfn.XLOOKUP(B2181,[2]CALCULATION!$B:$B,[2]CALCULATION!$H:$H,"")</f>
        <v>HUAWEI</v>
      </c>
      <c r="I2181" s="25">
        <v>0</v>
      </c>
      <c r="J2181" s="25">
        <v>0</v>
      </c>
      <c r="K2181" s="25">
        <v>0</v>
      </c>
      <c r="L2181" s="25">
        <v>0</v>
      </c>
      <c r="M2181" s="25">
        <v>0</v>
      </c>
      <c r="N2181" s="25">
        <v>0</v>
      </c>
      <c r="O2181" s="25">
        <v>0</v>
      </c>
      <c r="P2181" s="25" t="s">
        <v>6366</v>
      </c>
      <c r="Q2181" s="31" t="s">
        <v>5364</v>
      </c>
      <c r="R2181" s="31"/>
      <c r="S2181" s="32" t="str" cm="1">
        <f t="array" ref="S2181">IFERROR(_xlfn.IFS(
U2181="MPR ISSUE","PDH",
U2181="BSS Hardware Issue","BSS",
U2181="Sites strategiques, MLL, Pylone, etc.","ENVTECH",
U2181="AKTIVCO DEFAUT GE &amp; POWER Cabinet","AKTIVCO",
U2181="AKTIVCO Coupure ENEO &amp; Baisse de tension","AKTIVCO GRID ONLY",
U2181="Coupure ENEO &amp; Baisse de tension","IHS GRID ONLY",
U2181="Defaut GE &amp; POWER Cabinet","IHS",
U2181="Sharing","Partners",
U2181="Sites strategiques &amp; DataCenter","SST &amp; DC",
U2181="Exclu","Exclu",
U2181="SAT","SAT",
U2181="SPARE-ISSUE","SPARE-ISSUE",
U2181="Fiber CAmtel","TRANS_FO_CAMTEL",
U2181="Fiber AOF","Fiber AOF",
U2181="Projet OCM (HUAWEI)","TRAVAUX-HUAWEI",
U2181="Projet OCM (NOKIA)","TRAVAUX-NOKIA",
U2181="ACCESS-ISSUE","ACCESS-ISSUE",
U2181="Projet OCM (ZTE, NOKIA, autres projets)","TRAVAUX OCM",
U2181="No root CAuse","No root cause",
U2181="ODU HS","PDH",
U2181="IP &amp; VLAN","PDH",
U2181="Warehouse HUAWEI","SPARE-ISSUE",
U2181="SPARE-HS","SPARE-ISSUE",
U2181="Power Telco","BSS"
),"")</f>
        <v/>
      </c>
      <c r="T2181" s="32" t="str" cm="1">
        <f t="array" ref="T2181">IFERROR(_xlfn.IFS(
U2181="MPR ISSUE","TX ISSUE",
U2181="BSS Hardware Issue","RAN ISSUE",
U2181="Sites strategiques, MLL, Pylone, etc.","ENVTECH",
U2181="AKTIVCO DEFAUT GE &amp; POWER Cabinet","POWER ISSUE",
U2181="AKTIVCO Coupure ENEO &amp; Baisse de tension","POWER ISSUE",
U2181="Coupure ENEO &amp; Baisse de tension","POWER ISSUE",
U2181="Defaut GE &amp; POWER Cabinet","POWER ISSUE",
U2181="Sharing","POWER ISSUE",
U2181="Sites strategiques &amp; DataCenter","POWER ISSUE",
U2181="Exclu","Exclu",
U2181="SAT","TX ISSUE",
U2181="SPARE-ISSUE","SPARE-ISSUE",
U2181="Fiber CAmtel","TX ISSUE",
U2181="Fiber AOF","TX ISSUE",
U2181="Projet OCM (HUAWEI)","TRAVAUX-HUAWEI",
U2181="Projet OCM (NOKIA)","TRAVAUX -NOKIA",
U2181="ACCESS-ISSUE","ACCESS-ISSUE",
U2181="Projet OCM (ZTE, NOKIA, autres projets)","TRAVAUX OCM",
U2181="No root CAuse","No root cause",
U2181="ODU HS","TX ISSUE",
U2181="IP &amp; VLAN","TX ISSUE",
U2181="Warehouse HUAWEI","SPARE-ISSUE",
U2181="SPARE-HS","SPARE-ISSUE",
U2181="Power Telco","RAN ISSUE"
),"")</f>
        <v/>
      </c>
      <c r="U2181" s="33"/>
      <c r="V2181" s="32" t="str" cm="1">
        <f t="array" ref="V2181">IFERROR(_xlfn.IFS(
U2181="MPR ISSUE","ACTIVE",
U2181="BSS Hardware Issue","ACTIVE",
U2181="Sites strategiques, MLL, Pylone, etc.","PASSIVE",
U2181="AKTIVCO DEFAUT GE &amp; POWER Cabinet","PASSIVE",
U2181="AKTIVCO Coupure ENEO &amp; Baisse de tension","PASSIVE",
U2181="Coupure ENEO &amp; Baisse de tension","PASSIVE",
U2181="Defaut GE &amp; POWER Cabinet","PASSIVE",
U2181="Sharing","PASSIVE",
U2181="Sites strategiques &amp; DataCenter","PASSIVE",
U2181="Exclu","Exclu",
U2181="SAT","ACTIVE",
U2181="SPARE-ISSUE","SPARE-ISSUE",
U2181="Fiber CAmtel","ACTIVE",
U2181="Fiber AOF","ACTIVE",
U2181="Projet OCM (HUAWEI)","PLANNED WORKS",
U2181="Projet OCM (NOKIA)","PLANNED WORKS",
U2181="ACCESS-ISSUE","ACCESS-ISSUE",
U2181="Projet OCM (ZTE, NOKIA, autres projets)","PLANNED WORKS",
U2181="No root CAuse","No root cause",
U2181="ODU HS","ACTIVE",
U2181="IP &amp; VLAN","ACTIVE",
U2181="Warehouse HUAWEI","SPARE-ISSUE",
U2181="SPARE-HS","SPARE-ISSUE",
U2181="Power Telco","ACTIVE"
),"")</f>
        <v/>
      </c>
      <c r="W2181" s="51"/>
      <c r="X2181" s="51"/>
      <c r="Y2181" s="51"/>
      <c r="Z2181" s="51"/>
      <c r="AA2181" s="51"/>
      <c r="AB2181" s="34" t="s">
        <v>5420</v>
      </c>
      <c r="AC2181" s="34" t="str">
        <f>_xlfn.XLOOKUP(B2181,[4]ALL!$B:$B,[4]ALL!$N:$N,"")</f>
        <v/>
      </c>
      <c r="AD2181" s="34" t="s">
        <v>5420</v>
      </c>
      <c r="AE2181" s="34"/>
      <c r="AF2181" s="36" t="s">
        <v>5420</v>
      </c>
      <c r="AG2181" s="29"/>
      <c r="AH2181" s="35"/>
      <c r="AI2181" s="29"/>
      <c r="AJ2181" s="29" t="s">
        <v>5420</v>
      </c>
      <c r="AK2181" s="36" t="s">
        <v>5420</v>
      </c>
      <c r="AL2181" s="36" t="s">
        <v>5420</v>
      </c>
      <c r="AM2181" s="36" t="s">
        <v>5420</v>
      </c>
      <c r="AN2181" s="36" t="s">
        <v>5420</v>
      </c>
      <c r="AO2181" s="36" t="s">
        <v>5420</v>
      </c>
      <c r="AP2181" s="36" t="s">
        <v>5420</v>
      </c>
      <c r="AQ2181" s="36" t="s">
        <v>5420</v>
      </c>
      <c r="AR2181" s="36" t="s">
        <v>5420</v>
      </c>
      <c r="AS2181" s="36" t="s">
        <v>5420</v>
      </c>
      <c r="AT2181" s="36" t="s">
        <v>5420</v>
      </c>
      <c r="AU2181" s="36" t="s">
        <v>5420</v>
      </c>
      <c r="AV2181" s="36" t="s">
        <v>5420</v>
      </c>
      <c r="AW2181" s="45"/>
      <c r="AX2181" s="45" t="s">
        <v>5420</v>
      </c>
      <c r="AY2181" s="45" t="s">
        <v>5420</v>
      </c>
      <c r="AZ2181" s="45" t="s">
        <v>5420</v>
      </c>
      <c r="BA2181" s="36" t="s">
        <v>5420</v>
      </c>
    </row>
    <row r="2182" spans="1:53" s="58" customFormat="1" ht="15.6" hidden="1" x14ac:dyDescent="0.3">
      <c r="A2182" s="27" t="s">
        <v>4432</v>
      </c>
      <c r="B2182" s="28" t="s">
        <v>4433</v>
      </c>
      <c r="C2182" s="29" t="str">
        <f>_xlfn.XLOOKUP(B2182,'[1]daily break down'!$D:$D,'[1]daily break down'!$E:$E,"")</f>
        <v>CENTRE</v>
      </c>
      <c r="D2182" s="27" t="s">
        <v>11</v>
      </c>
      <c r="E2182" s="27" t="s">
        <v>12</v>
      </c>
      <c r="F2182" s="29" t="s">
        <v>226</v>
      </c>
      <c r="G2182" s="27" t="s">
        <v>4432</v>
      </c>
      <c r="H2182" s="30" t="str">
        <f>_xlfn.XLOOKUP(B2182,[2]CALCULATION!$B:$B,[2]CALCULATION!$H:$H,"")</f>
        <v>ZTE</v>
      </c>
      <c r="I2182" s="25">
        <v>0</v>
      </c>
      <c r="J2182" s="25">
        <v>0</v>
      </c>
      <c r="K2182" s="25">
        <v>0</v>
      </c>
      <c r="L2182" s="25">
        <v>0</v>
      </c>
      <c r="M2182" s="25">
        <v>0</v>
      </c>
      <c r="N2182" s="25">
        <v>0</v>
      </c>
      <c r="O2182" s="25">
        <v>0</v>
      </c>
      <c r="P2182" s="25" t="s">
        <v>6366</v>
      </c>
      <c r="Q2182" s="31" t="str">
        <f>_xlfn.XLOOKUP(B2182,'[1]daily break down'!$D:$D,'[1]daily break down'!$O:$O,"")</f>
        <v>EXCLU</v>
      </c>
      <c r="R2182" s="31"/>
      <c r="S2182" s="32" t="str" cm="1">
        <f t="array" ref="S2182">IFERROR(_xlfn.IFS(
U2182="MPR ISSUE","PDH",
U2182="BSS Hardware Issue","BSS",
U2182="Sites strategiques, MLL, Pylone, etc.","ENVTECH",
U2182="AKTIVCO DEFAUT GE &amp; POWER Cabinet","AKTIVCO",
U2182="AKTIVCO Coupure ENEO &amp; Baisse de tension","AKTIVCO GRID ONLY",
U2182="Coupure ENEO &amp; Baisse de tension","IHS GRID ONLY",
U2182="Defaut GE &amp; POWER Cabinet","IHS",
U2182="Sharing","Partners",
U2182="Sites strategiques &amp; DataCenter","SST &amp; DC",
U2182="Exclu","Exclu",
U2182="SAT","SAT",
U2182="SPARE-ISSUE","SPARE-ISSUE",
U2182="Fiber CAmtel","TRANS_FO_CAMTEL",
U2182="Fiber AOF","Fiber AOF",
U2182="Projet OCM (HUAWEI)","TRAVAUX-HUAWEI",
U2182="Projet OCM (NOKIA)","TRAVAUX-NOKIA",
U2182="ACCESS-ISSUE","ACCESS-ISSUE",
U2182="Projet OCM (ZTE, NOKIA, autres projets)","TRAVAUX OCM",
U2182="No root CAuse","No root cause",
U2182="ODU HS","PDH",
U2182="IP &amp; VLAN","PDH",
U2182="Warehouse HUAWEI","SPARE-ISSUE",
U2182="SPARE-HS","SPARE-ISSUE",
U2182="Power Telco","BSS"
),"")</f>
        <v/>
      </c>
      <c r="T2182" s="32" t="str" cm="1">
        <f t="array" ref="T2182">IFERROR(_xlfn.IFS(
U2182="MPR ISSUE","TX ISSUE",
U2182="BSS Hardware Issue","RAN ISSUE",
U2182="Sites strategiques, MLL, Pylone, etc.","ENVTECH",
U2182="AKTIVCO DEFAUT GE &amp; POWER Cabinet","POWER ISSUE",
U2182="AKTIVCO Coupure ENEO &amp; Baisse de tension","POWER ISSUE",
U2182="Coupure ENEO &amp; Baisse de tension","POWER ISSUE",
U2182="Defaut GE &amp; POWER Cabinet","POWER ISSUE",
U2182="Sharing","POWER ISSUE",
U2182="Sites strategiques &amp; DataCenter","POWER ISSUE",
U2182="Exclu","Exclu",
U2182="SAT","TX ISSUE",
U2182="SPARE-ISSUE","SPARE-ISSUE",
U2182="Fiber CAmtel","TX ISSUE",
U2182="Fiber AOF","TX ISSUE",
U2182="Projet OCM (HUAWEI)","TRAVAUX-HUAWEI",
U2182="Projet OCM (NOKIA)","TRAVAUX -NOKIA",
U2182="ACCESS-ISSUE","ACCESS-ISSUE",
U2182="Projet OCM (ZTE, NOKIA, autres projets)","TRAVAUX OCM",
U2182="No root CAuse","No root cause",
U2182="ODU HS","TX ISSUE",
U2182="IP &amp; VLAN","TX ISSUE",
U2182="Warehouse HUAWEI","SPARE-ISSUE",
U2182="SPARE-HS","SPARE-ISSUE",
U2182="Power Telco","RAN ISSUE"
),"")</f>
        <v/>
      </c>
      <c r="U2182" s="33"/>
      <c r="V2182" s="32" t="str" cm="1">
        <f t="array" ref="V2182">IFERROR(_xlfn.IFS(
U2182="MPR ISSUE","ACTIVE",
U2182="BSS Hardware Issue","ACTIVE",
U2182="Sites strategiques, MLL, Pylone, etc.","PASSIVE",
U2182="AKTIVCO DEFAUT GE &amp; POWER Cabinet","PASSIVE",
U2182="AKTIVCO Coupure ENEO &amp; Baisse de tension","PASSIVE",
U2182="Coupure ENEO &amp; Baisse de tension","PASSIVE",
U2182="Defaut GE &amp; POWER Cabinet","PASSIVE",
U2182="Sharing","PASSIVE",
U2182="Sites strategiques &amp; DataCenter","PASSIVE",
U2182="Exclu","Exclu",
U2182="SAT","ACTIVE",
U2182="SPARE-ISSUE","SPARE-ISSUE",
U2182="Fiber CAmtel","ACTIVE",
U2182="Fiber AOF","ACTIVE",
U2182="Projet OCM (HUAWEI)","PLANNED WORKS",
U2182="Projet OCM (NOKIA)","PLANNED WORKS",
U2182="ACCESS-ISSUE","ACCESS-ISSUE",
U2182="Projet OCM (ZTE, NOKIA, autres projets)","PLANNED WORKS",
U2182="No root CAuse","No root cause",
U2182="ODU HS","ACTIVE",
U2182="IP &amp; VLAN","ACTIVE",
U2182="Warehouse HUAWEI","SPARE-ISSUE",
U2182="SPARE-HS","SPARE-ISSUE",
U2182="Power Telco","ACTIVE"
),"")</f>
        <v/>
      </c>
      <c r="W2182" s="51"/>
      <c r="X2182" s="51"/>
      <c r="Y2182" s="51"/>
      <c r="Z2182" s="51"/>
      <c r="AA2182" s="51"/>
      <c r="AB2182" s="34" t="s">
        <v>5420</v>
      </c>
      <c r="AC2182" s="34" t="str">
        <f>_xlfn.XLOOKUP(B2182,[4]ALL!$B:$B,[4]ALL!$N:$N,"")</f>
        <v/>
      </c>
      <c r="AD2182" s="34" t="s">
        <v>5420</v>
      </c>
      <c r="AE2182" s="34"/>
      <c r="AF2182" s="36" t="s">
        <v>5420</v>
      </c>
      <c r="AG2182" s="29"/>
      <c r="AH2182" s="35"/>
      <c r="AI2182" s="29"/>
      <c r="AJ2182" s="29" t="s">
        <v>5420</v>
      </c>
      <c r="AK2182" s="36" t="s">
        <v>5420</v>
      </c>
      <c r="AL2182" s="36" t="s">
        <v>5420</v>
      </c>
      <c r="AM2182" s="36" t="s">
        <v>5420</v>
      </c>
      <c r="AN2182" s="36" t="s">
        <v>5420</v>
      </c>
      <c r="AO2182" s="36" t="s">
        <v>5420</v>
      </c>
      <c r="AP2182" s="36" t="s">
        <v>5420</v>
      </c>
      <c r="AQ2182" s="36" t="s">
        <v>5420</v>
      </c>
      <c r="AR2182" s="36" t="s">
        <v>5420</v>
      </c>
      <c r="AS2182" s="36" t="s">
        <v>5420</v>
      </c>
      <c r="AT2182" s="36" t="s">
        <v>5420</v>
      </c>
      <c r="AU2182" s="36" t="s">
        <v>5420</v>
      </c>
      <c r="AV2182" s="36" t="s">
        <v>5420</v>
      </c>
      <c r="AW2182" s="45"/>
      <c r="AX2182" s="45" t="s">
        <v>5420</v>
      </c>
      <c r="AY2182" s="45" t="s">
        <v>5420</v>
      </c>
      <c r="AZ2182" s="45" t="s">
        <v>5420</v>
      </c>
      <c r="BA2182" s="36" t="s">
        <v>5420</v>
      </c>
    </row>
    <row r="2183" spans="1:53" s="58" customFormat="1" ht="15.6" hidden="1" x14ac:dyDescent="0.3">
      <c r="A2183" s="27" t="s">
        <v>4442</v>
      </c>
      <c r="B2183" s="28" t="s">
        <v>4443</v>
      </c>
      <c r="C2183" s="29" t="str">
        <f>_xlfn.XLOOKUP(B2183,'[1]daily break down'!$D:$D,'[1]daily break down'!$E:$E,"")</f>
        <v>OUEST</v>
      </c>
      <c r="D2183" s="27" t="s">
        <v>11</v>
      </c>
      <c r="E2183" s="27" t="s">
        <v>12</v>
      </c>
      <c r="F2183" s="29" t="s">
        <v>102</v>
      </c>
      <c r="G2183" s="27" t="s">
        <v>4442</v>
      </c>
      <c r="H2183" s="37" t="str">
        <f>_xlfn.XLOOKUP(B2183,[2]CALCULATION!$B:$B,[2]CALCULATION!$H:$H,"")</f>
        <v>HUAWEI</v>
      </c>
      <c r="I2183" s="25">
        <v>0</v>
      </c>
      <c r="J2183" s="25">
        <v>0</v>
      </c>
      <c r="K2183" s="25">
        <v>0</v>
      </c>
      <c r="L2183" s="25">
        <v>0</v>
      </c>
      <c r="M2183" s="25">
        <v>0</v>
      </c>
      <c r="N2183" s="25">
        <v>0</v>
      </c>
      <c r="O2183" s="25">
        <v>0</v>
      </c>
      <c r="P2183" s="25" t="s">
        <v>6366</v>
      </c>
      <c r="Q2183" s="31" t="s">
        <v>5364</v>
      </c>
      <c r="R2183" s="31"/>
      <c r="S2183" s="32" t="str" cm="1">
        <f t="array" ref="S2183">IFERROR(_xlfn.IFS(
U2183="MPR ISSUE","PDH",
U2183="BSS Hardware Issue","BSS",
U2183="Sites strategiques, MLL, Pylone, etc.","ENVTECH",
U2183="AKTIVCO DEFAUT GE &amp; POWER Cabinet","AKTIVCO",
U2183="AKTIVCO Coupure ENEO &amp; Baisse de tension","AKTIVCO GRID ONLY",
U2183="Coupure ENEO &amp; Baisse de tension","IHS GRID ONLY",
U2183="Defaut GE &amp; POWER Cabinet","IHS",
U2183="Sharing","Partners",
U2183="Sites strategiques &amp; DataCenter","SST &amp; DC",
U2183="Exclu","Exclu",
U2183="SAT","SAT",
U2183="SPARE-ISSUE","SPARE-ISSUE",
U2183="Fiber CAmtel","TRANS_FO_CAMTEL",
U2183="Fiber AOF","Fiber AOF",
U2183="Projet OCM (HUAWEI)","TRAVAUX-HUAWEI",
U2183="Projet OCM (NOKIA)","TRAVAUX-NOKIA",
U2183="ACCESS-ISSUE","ACCESS-ISSUE",
U2183="Projet OCM (ZTE, NOKIA, autres projets)","TRAVAUX OCM",
U2183="No root CAuse","No root cause",
U2183="ODU HS","PDH",
U2183="IP &amp; VLAN","PDH",
U2183="Warehouse HUAWEI","SPARE-ISSUE",
U2183="SPARE-HS","SPARE-ISSUE",
U2183="Power Telco","BSS"
),"")</f>
        <v/>
      </c>
      <c r="T2183" s="32" t="str" cm="1">
        <f t="array" ref="T2183">IFERROR(_xlfn.IFS(
U2183="MPR ISSUE","TX ISSUE",
U2183="BSS Hardware Issue","RAN ISSUE",
U2183="Sites strategiques, MLL, Pylone, etc.","ENVTECH",
U2183="AKTIVCO DEFAUT GE &amp; POWER Cabinet","POWER ISSUE",
U2183="AKTIVCO Coupure ENEO &amp; Baisse de tension","POWER ISSUE",
U2183="Coupure ENEO &amp; Baisse de tension","POWER ISSUE",
U2183="Defaut GE &amp; POWER Cabinet","POWER ISSUE",
U2183="Sharing","POWER ISSUE",
U2183="Sites strategiques &amp; DataCenter","POWER ISSUE",
U2183="Exclu","Exclu",
U2183="SAT","TX ISSUE",
U2183="SPARE-ISSUE","SPARE-ISSUE",
U2183="Fiber CAmtel","TX ISSUE",
U2183="Fiber AOF","TX ISSUE",
U2183="Projet OCM (HUAWEI)","TRAVAUX-HUAWEI",
U2183="Projet OCM (NOKIA)","TRAVAUX -NOKIA",
U2183="ACCESS-ISSUE","ACCESS-ISSUE",
U2183="Projet OCM (ZTE, NOKIA, autres projets)","TRAVAUX OCM",
U2183="No root CAuse","No root cause",
U2183="ODU HS","TX ISSUE",
U2183="IP &amp; VLAN","TX ISSUE",
U2183="Warehouse HUAWEI","SPARE-ISSUE",
U2183="SPARE-HS","SPARE-ISSUE",
U2183="Power Telco","RAN ISSUE"
),"")</f>
        <v/>
      </c>
      <c r="U2183" s="33"/>
      <c r="V2183" s="32" t="str" cm="1">
        <f t="array" ref="V2183">IFERROR(_xlfn.IFS(
U2183="MPR ISSUE","ACTIVE",
U2183="BSS Hardware Issue","ACTIVE",
U2183="Sites strategiques, MLL, Pylone, etc.","PASSIVE",
U2183="AKTIVCO DEFAUT GE &amp; POWER Cabinet","PASSIVE",
U2183="AKTIVCO Coupure ENEO &amp; Baisse de tension","PASSIVE",
U2183="Coupure ENEO &amp; Baisse de tension","PASSIVE",
U2183="Defaut GE &amp; POWER Cabinet","PASSIVE",
U2183="Sharing","PASSIVE",
U2183="Sites strategiques &amp; DataCenter","PASSIVE",
U2183="Exclu","Exclu",
U2183="SAT","ACTIVE",
U2183="SPARE-ISSUE","SPARE-ISSUE",
U2183="Fiber CAmtel","ACTIVE",
U2183="Fiber AOF","ACTIVE",
U2183="Projet OCM (HUAWEI)","PLANNED WORKS",
U2183="Projet OCM (NOKIA)","PLANNED WORKS",
U2183="ACCESS-ISSUE","ACCESS-ISSUE",
U2183="Projet OCM (ZTE, NOKIA, autres projets)","PLANNED WORKS",
U2183="No root CAuse","No root cause",
U2183="ODU HS","ACTIVE",
U2183="IP &amp; VLAN","ACTIVE",
U2183="Warehouse HUAWEI","SPARE-ISSUE",
U2183="SPARE-HS","SPARE-ISSUE",
U2183="Power Telco","ACTIVE"
),"")</f>
        <v/>
      </c>
      <c r="W2183" s="51"/>
      <c r="X2183" s="51"/>
      <c r="Y2183" s="51"/>
      <c r="Z2183" s="51"/>
      <c r="AA2183" s="51"/>
      <c r="AB2183" s="34" t="s">
        <v>5420</v>
      </c>
      <c r="AC2183" s="34" t="str">
        <f>_xlfn.XLOOKUP(B2183,[4]ALL!$B:$B,[4]ALL!$N:$N,"")</f>
        <v/>
      </c>
      <c r="AD2183" s="34" t="s">
        <v>5420</v>
      </c>
      <c r="AE2183" s="34"/>
      <c r="AF2183" s="36" t="s">
        <v>5420</v>
      </c>
      <c r="AG2183" s="29"/>
      <c r="AH2183" s="35"/>
      <c r="AI2183" s="29"/>
      <c r="AJ2183" s="29" t="s">
        <v>5420</v>
      </c>
      <c r="AK2183" s="36" t="s">
        <v>5420</v>
      </c>
      <c r="AL2183" s="36" t="s">
        <v>5420</v>
      </c>
      <c r="AM2183" s="36" t="s">
        <v>5420</v>
      </c>
      <c r="AN2183" s="36" t="s">
        <v>5420</v>
      </c>
      <c r="AO2183" s="36" t="s">
        <v>5420</v>
      </c>
      <c r="AP2183" s="36" t="s">
        <v>5420</v>
      </c>
      <c r="AQ2183" s="36" t="s">
        <v>5420</v>
      </c>
      <c r="AR2183" s="36" t="s">
        <v>5420</v>
      </c>
      <c r="AS2183" s="36" t="s">
        <v>5420</v>
      </c>
      <c r="AT2183" s="36" t="s">
        <v>5420</v>
      </c>
      <c r="AU2183" s="36" t="s">
        <v>5420</v>
      </c>
      <c r="AV2183" s="36" t="s">
        <v>5420</v>
      </c>
      <c r="AW2183" s="45"/>
      <c r="AX2183" s="45" t="s">
        <v>5420</v>
      </c>
      <c r="AY2183" s="45" t="s">
        <v>5420</v>
      </c>
      <c r="AZ2183" s="45" t="s">
        <v>5420</v>
      </c>
      <c r="BA2183" s="36" t="s">
        <v>5420</v>
      </c>
    </row>
    <row r="2184" spans="1:53" s="58" customFormat="1" ht="15.6" hidden="1" x14ac:dyDescent="0.3">
      <c r="A2184" s="27" t="s">
        <v>4559</v>
      </c>
      <c r="B2184" s="28" t="s">
        <v>4560</v>
      </c>
      <c r="C2184" s="29" t="str">
        <f>_xlfn.XLOOKUP(B2184,'[1]daily break down'!$D:$D,'[1]daily break down'!$E:$E,"")</f>
        <v>CENTRE</v>
      </c>
      <c r="D2184" s="27" t="s">
        <v>21</v>
      </c>
      <c r="E2184" s="27" t="s">
        <v>188</v>
      </c>
      <c r="F2184" s="29" t="s">
        <v>37</v>
      </c>
      <c r="G2184" s="27" t="s">
        <v>4559</v>
      </c>
      <c r="H2184" s="39" t="str">
        <f>_xlfn.XLOOKUP(B2184,[2]CALCULATION!$B:$B,[2]CALCULATION!$H:$H,"")</f>
        <v>NOKIA</v>
      </c>
      <c r="I2184" s="25">
        <v>0</v>
      </c>
      <c r="J2184" s="25">
        <v>0</v>
      </c>
      <c r="K2184" s="25">
        <v>0</v>
      </c>
      <c r="L2184" s="25">
        <v>0</v>
      </c>
      <c r="M2184" s="25">
        <v>0</v>
      </c>
      <c r="N2184" s="25">
        <v>0</v>
      </c>
      <c r="O2184" s="25">
        <v>0</v>
      </c>
      <c r="P2184" s="25" t="s">
        <v>6366</v>
      </c>
      <c r="Q2184" s="31" t="str">
        <f>_xlfn.XLOOKUP(B2184,'[1]daily break down'!$D:$D,'[1]daily break down'!$O:$O,"")</f>
        <v>EXCLU</v>
      </c>
      <c r="R2184" s="31"/>
      <c r="S2184" s="32" t="str" cm="1">
        <f t="array" ref="S2184">IFERROR(_xlfn.IFS(
U2184="MPR ISSUE","PDH",
U2184="BSS Hardware Issue","BSS",
U2184="Sites strategiques, MLL, Pylone, etc.","ENVTECH",
U2184="AKTIVCO DEFAUT GE &amp; POWER Cabinet","AKTIVCO",
U2184="AKTIVCO Coupure ENEO &amp; Baisse de tension","AKTIVCO GRID ONLY",
U2184="Coupure ENEO &amp; Baisse de tension","IHS GRID ONLY",
U2184="Defaut GE &amp; POWER Cabinet","IHS",
U2184="Sharing","Partners",
U2184="Sites strategiques &amp; DataCenter","SST &amp; DC",
U2184="Exclu","Exclu",
U2184="SAT","SAT",
U2184="SPARE-ISSUE","SPARE-ISSUE",
U2184="Fiber CAmtel","TRANS_FO_CAMTEL",
U2184="Fiber AOF","Fiber AOF",
U2184="Projet OCM (HUAWEI)","TRAVAUX-HUAWEI",
U2184="Projet OCM (NOKIA)","TRAVAUX-NOKIA",
U2184="ACCESS-ISSUE","ACCESS-ISSUE",
U2184="Projet OCM (ZTE, NOKIA, autres projets)","TRAVAUX OCM",
U2184="No root CAuse","No root cause",
U2184="ODU HS","PDH",
U2184="IP &amp; VLAN","PDH",
U2184="Warehouse HUAWEI","SPARE-ISSUE",
U2184="SPARE-HS","SPARE-ISSUE",
U2184="Power Telco","BSS"
),"")</f>
        <v/>
      </c>
      <c r="T2184" s="32" t="str" cm="1">
        <f t="array" ref="T2184">IFERROR(_xlfn.IFS(
U2184="MPR ISSUE","TX ISSUE",
U2184="BSS Hardware Issue","RAN ISSUE",
U2184="Sites strategiques, MLL, Pylone, etc.","ENVTECH",
U2184="AKTIVCO DEFAUT GE &amp; POWER Cabinet","POWER ISSUE",
U2184="AKTIVCO Coupure ENEO &amp; Baisse de tension","POWER ISSUE",
U2184="Coupure ENEO &amp; Baisse de tension","POWER ISSUE",
U2184="Defaut GE &amp; POWER Cabinet","POWER ISSUE",
U2184="Sharing","POWER ISSUE",
U2184="Sites strategiques &amp; DataCenter","POWER ISSUE",
U2184="Exclu","Exclu",
U2184="SAT","TX ISSUE",
U2184="SPARE-ISSUE","SPARE-ISSUE",
U2184="Fiber CAmtel","TX ISSUE",
U2184="Fiber AOF","TX ISSUE",
U2184="Projet OCM (HUAWEI)","TRAVAUX-HUAWEI",
U2184="Projet OCM (NOKIA)","TRAVAUX -NOKIA",
U2184="ACCESS-ISSUE","ACCESS-ISSUE",
U2184="Projet OCM (ZTE, NOKIA, autres projets)","TRAVAUX OCM",
U2184="No root CAuse","No root cause",
U2184="ODU HS","TX ISSUE",
U2184="IP &amp; VLAN","TX ISSUE",
U2184="Warehouse HUAWEI","SPARE-ISSUE",
U2184="SPARE-HS","SPARE-ISSUE",
U2184="Power Telco","RAN ISSUE"
),"")</f>
        <v/>
      </c>
      <c r="U2184" s="33"/>
      <c r="V2184" s="32" t="str" cm="1">
        <f t="array" ref="V2184">IFERROR(_xlfn.IFS(
U2184="MPR ISSUE","ACTIVE",
U2184="BSS Hardware Issue","ACTIVE",
U2184="Sites strategiques, MLL, Pylone, etc.","PASSIVE",
U2184="AKTIVCO DEFAUT GE &amp; POWER Cabinet","PASSIVE",
U2184="AKTIVCO Coupure ENEO &amp; Baisse de tension","PASSIVE",
U2184="Coupure ENEO &amp; Baisse de tension","PASSIVE",
U2184="Defaut GE &amp; POWER Cabinet","PASSIVE",
U2184="Sharing","PASSIVE",
U2184="Sites strategiques &amp; DataCenter","PASSIVE",
U2184="Exclu","Exclu",
U2184="SAT","ACTIVE",
U2184="SPARE-ISSUE","SPARE-ISSUE",
U2184="Fiber CAmtel","ACTIVE",
U2184="Fiber AOF","ACTIVE",
U2184="Projet OCM (HUAWEI)","PLANNED WORKS",
U2184="Projet OCM (NOKIA)","PLANNED WORKS",
U2184="ACCESS-ISSUE","ACCESS-ISSUE",
U2184="Projet OCM (ZTE, NOKIA, autres projets)","PLANNED WORKS",
U2184="No root CAuse","No root cause",
U2184="ODU HS","ACTIVE",
U2184="IP &amp; VLAN","ACTIVE",
U2184="Warehouse HUAWEI","SPARE-ISSUE",
U2184="SPARE-HS","SPARE-ISSUE",
U2184="Power Telco","ACTIVE"
),"")</f>
        <v/>
      </c>
      <c r="W2184" s="51"/>
      <c r="X2184" s="51"/>
      <c r="Y2184" s="51"/>
      <c r="Z2184" s="51"/>
      <c r="AA2184" s="51"/>
      <c r="AB2184" s="34" t="s">
        <v>5420</v>
      </c>
      <c r="AC2184" s="34" t="str">
        <f>_xlfn.XLOOKUP(B2184,[4]ALL!$B:$B,[4]ALL!$N:$N,"")</f>
        <v/>
      </c>
      <c r="AD2184" s="34" t="s">
        <v>5420</v>
      </c>
      <c r="AE2184" s="34"/>
      <c r="AF2184" s="36" t="s">
        <v>5420</v>
      </c>
      <c r="AG2184" s="29"/>
      <c r="AH2184" s="35"/>
      <c r="AI2184" s="29"/>
      <c r="AJ2184" s="29" t="s">
        <v>5420</v>
      </c>
      <c r="AK2184" s="36" t="s">
        <v>5420</v>
      </c>
      <c r="AL2184" s="36" t="s">
        <v>5420</v>
      </c>
      <c r="AM2184" s="36" t="s">
        <v>5420</v>
      </c>
      <c r="AN2184" s="36" t="s">
        <v>5420</v>
      </c>
      <c r="AO2184" s="36" t="s">
        <v>5420</v>
      </c>
      <c r="AP2184" s="36" t="s">
        <v>5420</v>
      </c>
      <c r="AQ2184" s="36" t="s">
        <v>5420</v>
      </c>
      <c r="AR2184" s="36" t="s">
        <v>5420</v>
      </c>
      <c r="AS2184" s="36" t="s">
        <v>5420</v>
      </c>
      <c r="AT2184" s="36" t="s">
        <v>5420</v>
      </c>
      <c r="AU2184" s="36" t="s">
        <v>5420</v>
      </c>
      <c r="AV2184" s="36" t="s">
        <v>5420</v>
      </c>
      <c r="AW2184" s="45"/>
      <c r="AX2184" s="45" t="s">
        <v>5420</v>
      </c>
      <c r="AY2184" s="45" t="s">
        <v>5420</v>
      </c>
      <c r="AZ2184" s="45" t="s">
        <v>5420</v>
      </c>
      <c r="BA2184" s="36" t="s">
        <v>5420</v>
      </c>
    </row>
    <row r="2185" spans="1:53" s="58" customFormat="1" ht="15.6" hidden="1" x14ac:dyDescent="0.3">
      <c r="A2185" s="27" t="s">
        <v>4449</v>
      </c>
      <c r="B2185" s="28" t="s">
        <v>4450</v>
      </c>
      <c r="C2185" s="29" t="str">
        <f>_xlfn.XLOOKUP(B2185,'[1]daily break down'!$D:$D,'[1]daily break down'!$E:$E,"")</f>
        <v>CENTRE</v>
      </c>
      <c r="D2185" s="27" t="s">
        <v>21</v>
      </c>
      <c r="E2185" s="27" t="s">
        <v>563</v>
      </c>
      <c r="F2185" s="29" t="s">
        <v>37</v>
      </c>
      <c r="G2185" s="27" t="s">
        <v>4451</v>
      </c>
      <c r="H2185" s="30" t="str">
        <f>_xlfn.XLOOKUP(B2185,[2]CALCULATION!$B:$B,[2]CALCULATION!$H:$H,"")</f>
        <v>ZTE</v>
      </c>
      <c r="I2185" s="25">
        <v>0</v>
      </c>
      <c r="J2185" s="25">
        <v>0</v>
      </c>
      <c r="K2185" s="25">
        <v>0</v>
      </c>
      <c r="L2185" s="25">
        <v>0</v>
      </c>
      <c r="M2185" s="25">
        <v>0</v>
      </c>
      <c r="N2185" s="25">
        <v>0</v>
      </c>
      <c r="O2185" s="25">
        <v>0</v>
      </c>
      <c r="P2185" s="25" t="s">
        <v>6366</v>
      </c>
      <c r="Q2185" s="31" t="s">
        <v>5364</v>
      </c>
      <c r="R2185" s="31"/>
      <c r="S2185" s="32" t="str" cm="1">
        <f t="array" ref="S2185">IFERROR(_xlfn.IFS(
U2185="MPR ISSUE","PDH",
U2185="BSS Hardware Issue","BSS",
U2185="Sites strategiques, MLL, Pylone, etc.","ENVTECH",
U2185="AKTIVCO DEFAUT GE &amp; POWER Cabinet","AKTIVCO",
U2185="AKTIVCO Coupure ENEO &amp; Baisse de tension","AKTIVCO GRID ONLY",
U2185="Coupure ENEO &amp; Baisse de tension","IHS GRID ONLY",
U2185="Defaut GE &amp; POWER Cabinet","IHS",
U2185="Sharing","Partners",
U2185="Sites strategiques &amp; DataCenter","SST &amp; DC",
U2185="Exclu","Exclu",
U2185="SAT","SAT",
U2185="SPARE-ISSUE","SPARE-ISSUE",
U2185="Fiber CAmtel","TRANS_FO_CAMTEL",
U2185="Fiber AOF","Fiber AOF",
U2185="Projet OCM (HUAWEI)","TRAVAUX-HUAWEI",
U2185="Projet OCM (NOKIA)","TRAVAUX-NOKIA",
U2185="ACCESS-ISSUE","ACCESS-ISSUE",
U2185="Projet OCM (ZTE, NOKIA, autres projets)","TRAVAUX OCM",
U2185="No root CAuse","No root cause",
U2185="ODU HS","PDH",
U2185="IP &amp; VLAN","PDH",
U2185="Warehouse HUAWEI","SPARE-ISSUE",
U2185="SPARE-HS","SPARE-ISSUE",
U2185="Power Telco","BSS"
),"")</f>
        <v/>
      </c>
      <c r="T2185" s="32" t="str" cm="1">
        <f t="array" ref="T2185">IFERROR(_xlfn.IFS(
U2185="MPR ISSUE","TX ISSUE",
U2185="BSS Hardware Issue","RAN ISSUE",
U2185="Sites strategiques, MLL, Pylone, etc.","ENVTECH",
U2185="AKTIVCO DEFAUT GE &amp; POWER Cabinet","POWER ISSUE",
U2185="AKTIVCO Coupure ENEO &amp; Baisse de tension","POWER ISSUE",
U2185="Coupure ENEO &amp; Baisse de tension","POWER ISSUE",
U2185="Defaut GE &amp; POWER Cabinet","POWER ISSUE",
U2185="Sharing","POWER ISSUE",
U2185="Sites strategiques &amp; DataCenter","POWER ISSUE",
U2185="Exclu","Exclu",
U2185="SAT","TX ISSUE",
U2185="SPARE-ISSUE","SPARE-ISSUE",
U2185="Fiber CAmtel","TX ISSUE",
U2185="Fiber AOF","TX ISSUE",
U2185="Projet OCM (HUAWEI)","TRAVAUX-HUAWEI",
U2185="Projet OCM (NOKIA)","TRAVAUX -NOKIA",
U2185="ACCESS-ISSUE","ACCESS-ISSUE",
U2185="Projet OCM (ZTE, NOKIA, autres projets)","TRAVAUX OCM",
U2185="No root CAuse","No root cause",
U2185="ODU HS","TX ISSUE",
U2185="IP &amp; VLAN","TX ISSUE",
U2185="Warehouse HUAWEI","SPARE-ISSUE",
U2185="SPARE-HS","SPARE-ISSUE",
U2185="Power Telco","RAN ISSUE"
),"")</f>
        <v/>
      </c>
      <c r="U2185" s="33"/>
      <c r="V2185" s="32" t="str" cm="1">
        <f t="array" ref="V2185">IFERROR(_xlfn.IFS(
U2185="MPR ISSUE","ACTIVE",
U2185="BSS Hardware Issue","ACTIVE",
U2185="Sites strategiques, MLL, Pylone, etc.","PASSIVE",
U2185="AKTIVCO DEFAUT GE &amp; POWER Cabinet","PASSIVE",
U2185="AKTIVCO Coupure ENEO &amp; Baisse de tension","PASSIVE",
U2185="Coupure ENEO &amp; Baisse de tension","PASSIVE",
U2185="Defaut GE &amp; POWER Cabinet","PASSIVE",
U2185="Sharing","PASSIVE",
U2185="Sites strategiques &amp; DataCenter","PASSIVE",
U2185="Exclu","Exclu",
U2185="SAT","ACTIVE",
U2185="SPARE-ISSUE","SPARE-ISSUE",
U2185="Fiber CAmtel","ACTIVE",
U2185="Fiber AOF","ACTIVE",
U2185="Projet OCM (HUAWEI)","PLANNED WORKS",
U2185="Projet OCM (NOKIA)","PLANNED WORKS",
U2185="ACCESS-ISSUE","ACCESS-ISSUE",
U2185="Projet OCM (ZTE, NOKIA, autres projets)","PLANNED WORKS",
U2185="No root CAuse","No root cause",
U2185="ODU HS","ACTIVE",
U2185="IP &amp; VLAN","ACTIVE",
U2185="Warehouse HUAWEI","SPARE-ISSUE",
U2185="SPARE-HS","SPARE-ISSUE",
U2185="Power Telco","ACTIVE"
),"")</f>
        <v/>
      </c>
      <c r="W2185" s="51"/>
      <c r="X2185" s="51"/>
      <c r="Y2185" s="51"/>
      <c r="Z2185" s="51"/>
      <c r="AA2185" s="51"/>
      <c r="AB2185" s="34" t="s">
        <v>5420</v>
      </c>
      <c r="AC2185" s="34" t="str">
        <f>_xlfn.XLOOKUP(B2185,[4]ALL!$B:$B,[4]ALL!$N:$N,"")</f>
        <v/>
      </c>
      <c r="AD2185" s="34" t="s">
        <v>5420</v>
      </c>
      <c r="AE2185" s="34"/>
      <c r="AF2185" s="36" t="s">
        <v>5420</v>
      </c>
      <c r="AG2185" s="29"/>
      <c r="AH2185" s="35"/>
      <c r="AI2185" s="29"/>
      <c r="AJ2185" s="29" t="s">
        <v>5420</v>
      </c>
      <c r="AK2185" s="36" t="s">
        <v>5420</v>
      </c>
      <c r="AL2185" s="36" t="s">
        <v>5420</v>
      </c>
      <c r="AM2185" s="36" t="s">
        <v>5420</v>
      </c>
      <c r="AN2185" s="36" t="s">
        <v>5420</v>
      </c>
      <c r="AO2185" s="36" t="s">
        <v>5420</v>
      </c>
      <c r="AP2185" s="36" t="s">
        <v>5420</v>
      </c>
      <c r="AQ2185" s="36" t="s">
        <v>5420</v>
      </c>
      <c r="AR2185" s="36" t="s">
        <v>5420</v>
      </c>
      <c r="AS2185" s="36" t="s">
        <v>5420</v>
      </c>
      <c r="AT2185" s="36" t="s">
        <v>5420</v>
      </c>
      <c r="AU2185" s="36" t="s">
        <v>5420</v>
      </c>
      <c r="AV2185" s="36" t="s">
        <v>5420</v>
      </c>
      <c r="AW2185" s="45"/>
      <c r="AX2185" s="45" t="s">
        <v>5420</v>
      </c>
      <c r="AY2185" s="45" t="s">
        <v>5420</v>
      </c>
      <c r="AZ2185" s="45" t="s">
        <v>5420</v>
      </c>
      <c r="BA2185" s="36" t="s">
        <v>5420</v>
      </c>
    </row>
    <row r="2186" spans="1:53" s="58" customFormat="1" ht="15.6" hidden="1" x14ac:dyDescent="0.3">
      <c r="A2186" s="27" t="s">
        <v>4455</v>
      </c>
      <c r="B2186" s="28" t="s">
        <v>4456</v>
      </c>
      <c r="C2186" s="29" t="str">
        <f>_xlfn.XLOOKUP(B2186,'[1]daily break down'!$D:$D,'[1]daily break down'!$E:$E,"")</f>
        <v>OUEST</v>
      </c>
      <c r="D2186" s="27"/>
      <c r="E2186" s="27"/>
      <c r="F2186" s="29" t="s">
        <v>102</v>
      </c>
      <c r="G2186" s="27" t="s">
        <v>4457</v>
      </c>
      <c r="H2186" s="37" t="str">
        <f>_xlfn.XLOOKUP(B2186,[2]CALCULATION!$B:$B,[2]CALCULATION!$H:$H,"")</f>
        <v>HUAWEI</v>
      </c>
      <c r="I2186" s="25">
        <v>0</v>
      </c>
      <c r="J2186" s="25">
        <v>0</v>
      </c>
      <c r="K2186" s="25">
        <v>0</v>
      </c>
      <c r="L2186" s="25">
        <v>0</v>
      </c>
      <c r="M2186" s="25">
        <v>0</v>
      </c>
      <c r="N2186" s="25">
        <v>0</v>
      </c>
      <c r="O2186" s="25">
        <v>0</v>
      </c>
      <c r="P2186" s="25" t="s">
        <v>6366</v>
      </c>
      <c r="Q2186" s="31" t="s">
        <v>5364</v>
      </c>
      <c r="R2186" s="31"/>
      <c r="S2186" s="32" t="str" cm="1">
        <f t="array" ref="S2186">IFERROR(_xlfn.IFS(
U2186="MPR ISSUE","PDH",
U2186="BSS Hardware Issue","BSS",
U2186="Sites strategiques, MLL, Pylone, etc.","ENVTECH",
U2186="AKTIVCO DEFAUT GE &amp; POWER Cabinet","AKTIVCO",
U2186="AKTIVCO Coupure ENEO &amp; Baisse de tension","AKTIVCO GRID ONLY",
U2186="Coupure ENEO &amp; Baisse de tension","IHS GRID ONLY",
U2186="Defaut GE &amp; POWER Cabinet","IHS",
U2186="Sharing","Partners",
U2186="Sites strategiques &amp; DataCenter","SST &amp; DC",
U2186="Exclu","Exclu",
U2186="SAT","SAT",
U2186="SPARE-ISSUE","SPARE-ISSUE",
U2186="Fiber CAmtel","TRANS_FO_CAMTEL",
U2186="Fiber AOF","Fiber AOF",
U2186="Projet OCM (HUAWEI)","TRAVAUX-HUAWEI",
U2186="Projet OCM (NOKIA)","TRAVAUX-NOKIA",
U2186="ACCESS-ISSUE","ACCESS-ISSUE",
U2186="Projet OCM (ZTE, NOKIA, autres projets)","TRAVAUX OCM",
U2186="No root CAuse","No root cause",
U2186="ODU HS","PDH",
U2186="IP &amp; VLAN","PDH",
U2186="Warehouse HUAWEI","SPARE-ISSUE",
U2186="SPARE-HS","SPARE-ISSUE",
U2186="Power Telco","BSS"
),"")</f>
        <v/>
      </c>
      <c r="T2186" s="32" t="str" cm="1">
        <f t="array" ref="T2186">IFERROR(_xlfn.IFS(
U2186="MPR ISSUE","TX ISSUE",
U2186="BSS Hardware Issue","RAN ISSUE",
U2186="Sites strategiques, MLL, Pylone, etc.","ENVTECH",
U2186="AKTIVCO DEFAUT GE &amp; POWER Cabinet","POWER ISSUE",
U2186="AKTIVCO Coupure ENEO &amp; Baisse de tension","POWER ISSUE",
U2186="Coupure ENEO &amp; Baisse de tension","POWER ISSUE",
U2186="Defaut GE &amp; POWER Cabinet","POWER ISSUE",
U2186="Sharing","POWER ISSUE",
U2186="Sites strategiques &amp; DataCenter","POWER ISSUE",
U2186="Exclu","Exclu",
U2186="SAT","TX ISSUE",
U2186="SPARE-ISSUE","SPARE-ISSUE",
U2186="Fiber CAmtel","TX ISSUE",
U2186="Fiber AOF","TX ISSUE",
U2186="Projet OCM (HUAWEI)","TRAVAUX-HUAWEI",
U2186="Projet OCM (NOKIA)","TRAVAUX -NOKIA",
U2186="ACCESS-ISSUE","ACCESS-ISSUE",
U2186="Projet OCM (ZTE, NOKIA, autres projets)","TRAVAUX OCM",
U2186="No root CAuse","No root cause",
U2186="ODU HS","TX ISSUE",
U2186="IP &amp; VLAN","TX ISSUE",
U2186="Warehouse HUAWEI","SPARE-ISSUE",
U2186="SPARE-HS","SPARE-ISSUE",
U2186="Power Telco","RAN ISSUE"
),"")</f>
        <v/>
      </c>
      <c r="U2186" s="33"/>
      <c r="V2186" s="32" t="str" cm="1">
        <f t="array" ref="V2186">IFERROR(_xlfn.IFS(
U2186="MPR ISSUE","ACTIVE",
U2186="BSS Hardware Issue","ACTIVE",
U2186="Sites strategiques, MLL, Pylone, etc.","PASSIVE",
U2186="AKTIVCO DEFAUT GE &amp; POWER Cabinet","PASSIVE",
U2186="AKTIVCO Coupure ENEO &amp; Baisse de tension","PASSIVE",
U2186="Coupure ENEO &amp; Baisse de tension","PASSIVE",
U2186="Defaut GE &amp; POWER Cabinet","PASSIVE",
U2186="Sharing","PASSIVE",
U2186="Sites strategiques &amp; DataCenter","PASSIVE",
U2186="Exclu","Exclu",
U2186="SAT","ACTIVE",
U2186="SPARE-ISSUE","SPARE-ISSUE",
U2186="Fiber CAmtel","ACTIVE",
U2186="Fiber AOF","ACTIVE",
U2186="Projet OCM (HUAWEI)","PLANNED WORKS",
U2186="Projet OCM (NOKIA)","PLANNED WORKS",
U2186="ACCESS-ISSUE","ACCESS-ISSUE",
U2186="Projet OCM (ZTE, NOKIA, autres projets)","PLANNED WORKS",
U2186="No root CAuse","No root cause",
U2186="ODU HS","ACTIVE",
U2186="IP &amp; VLAN","ACTIVE",
U2186="Warehouse HUAWEI","SPARE-ISSUE",
U2186="SPARE-HS","SPARE-ISSUE",
U2186="Power Telco","ACTIVE"
),"")</f>
        <v/>
      </c>
      <c r="W2186" s="51"/>
      <c r="X2186" s="51"/>
      <c r="Y2186" s="51"/>
      <c r="Z2186" s="51"/>
      <c r="AA2186" s="51"/>
      <c r="AB2186" s="34" t="s">
        <v>5420</v>
      </c>
      <c r="AC2186" s="34" t="str">
        <f>_xlfn.XLOOKUP(B2186,[4]ALL!$B:$B,[4]ALL!$N:$N,"")</f>
        <v/>
      </c>
      <c r="AD2186" s="34" t="s">
        <v>5420</v>
      </c>
      <c r="AE2186" s="34"/>
      <c r="AF2186" s="36" t="s">
        <v>5420</v>
      </c>
      <c r="AG2186" s="29"/>
      <c r="AH2186" s="35"/>
      <c r="AI2186" s="29"/>
      <c r="AJ2186" s="29" t="s">
        <v>5420</v>
      </c>
      <c r="AK2186" s="36" t="s">
        <v>5420</v>
      </c>
      <c r="AL2186" s="36" t="s">
        <v>5420</v>
      </c>
      <c r="AM2186" s="36" t="s">
        <v>5420</v>
      </c>
      <c r="AN2186" s="36" t="s">
        <v>5420</v>
      </c>
      <c r="AO2186" s="36" t="s">
        <v>5420</v>
      </c>
      <c r="AP2186" s="36" t="s">
        <v>5420</v>
      </c>
      <c r="AQ2186" s="36" t="s">
        <v>5420</v>
      </c>
      <c r="AR2186" s="36" t="s">
        <v>5420</v>
      </c>
      <c r="AS2186" s="36" t="s">
        <v>5420</v>
      </c>
      <c r="AT2186" s="36" t="s">
        <v>5420</v>
      </c>
      <c r="AU2186" s="36" t="s">
        <v>5420</v>
      </c>
      <c r="AV2186" s="36" t="s">
        <v>5420</v>
      </c>
      <c r="AW2186" s="45"/>
      <c r="AX2186" s="45" t="s">
        <v>5420</v>
      </c>
      <c r="AY2186" s="45" t="s">
        <v>5420</v>
      </c>
      <c r="AZ2186" s="45" t="s">
        <v>5420</v>
      </c>
      <c r="BA2186" s="36" t="s">
        <v>5420</v>
      </c>
    </row>
    <row r="2187" spans="1:53" s="58" customFormat="1" ht="15.6" hidden="1" x14ac:dyDescent="0.3">
      <c r="A2187" s="27" t="s">
        <v>4458</v>
      </c>
      <c r="B2187" s="28" t="s">
        <v>4459</v>
      </c>
      <c r="C2187" s="29" t="str">
        <f>_xlfn.XLOOKUP(B2187,'[1]daily break down'!$D:$D,'[1]daily break down'!$E:$E,"")</f>
        <v>CENTRE</v>
      </c>
      <c r="D2187" s="27" t="s">
        <v>11</v>
      </c>
      <c r="E2187" s="27" t="s">
        <v>12</v>
      </c>
      <c r="F2187" s="29" t="s">
        <v>69</v>
      </c>
      <c r="G2187" s="27" t="s">
        <v>4460</v>
      </c>
      <c r="H2187" s="30" t="str">
        <f>_xlfn.XLOOKUP(B2187,[2]CALCULATION!$B:$B,[2]CALCULATION!$H:$H,"")</f>
        <v>ZTE</v>
      </c>
      <c r="I2187" s="25">
        <v>0</v>
      </c>
      <c r="J2187" s="25">
        <v>0</v>
      </c>
      <c r="K2187" s="25">
        <v>0</v>
      </c>
      <c r="L2187" s="25">
        <v>0</v>
      </c>
      <c r="M2187" s="25">
        <v>0</v>
      </c>
      <c r="N2187" s="25">
        <v>0</v>
      </c>
      <c r="O2187" s="25">
        <v>0</v>
      </c>
      <c r="P2187" s="25" t="s">
        <v>6366</v>
      </c>
      <c r="Q2187" s="31" t="s">
        <v>5364</v>
      </c>
      <c r="R2187" s="31"/>
      <c r="S2187" s="32" t="str" cm="1">
        <f t="array" ref="S2187">IFERROR(_xlfn.IFS(
U2187="MPR ISSUE","PDH",
U2187="BSS Hardware Issue","BSS",
U2187="Sites strategiques, MLL, Pylone, etc.","ENVTECH",
U2187="AKTIVCO DEFAUT GE &amp; POWER Cabinet","AKTIVCO",
U2187="AKTIVCO Coupure ENEO &amp; Baisse de tension","AKTIVCO GRID ONLY",
U2187="Coupure ENEO &amp; Baisse de tension","IHS GRID ONLY",
U2187="Defaut GE &amp; POWER Cabinet","IHS",
U2187="Sharing","Partners",
U2187="Sites strategiques &amp; DataCenter","SST &amp; DC",
U2187="Exclu","Exclu",
U2187="SAT","SAT",
U2187="SPARE-ISSUE","SPARE-ISSUE",
U2187="Fiber CAmtel","TRANS_FO_CAMTEL",
U2187="Fiber AOF","Fiber AOF",
U2187="Projet OCM (HUAWEI)","TRAVAUX-HUAWEI",
U2187="Projet OCM (NOKIA)","TRAVAUX-NOKIA",
U2187="ACCESS-ISSUE","ACCESS-ISSUE",
U2187="Projet OCM (ZTE, NOKIA, autres projets)","TRAVAUX OCM",
U2187="No root CAuse","No root cause",
U2187="ODU HS","PDH",
U2187="IP &amp; VLAN","PDH",
U2187="Warehouse HUAWEI","SPARE-ISSUE",
U2187="SPARE-HS","SPARE-ISSUE",
U2187="Power Telco","BSS"
),"")</f>
        <v/>
      </c>
      <c r="T2187" s="32" t="str" cm="1">
        <f t="array" ref="T2187">IFERROR(_xlfn.IFS(
U2187="MPR ISSUE","TX ISSUE",
U2187="BSS Hardware Issue","RAN ISSUE",
U2187="Sites strategiques, MLL, Pylone, etc.","ENVTECH",
U2187="AKTIVCO DEFAUT GE &amp; POWER Cabinet","POWER ISSUE",
U2187="AKTIVCO Coupure ENEO &amp; Baisse de tension","POWER ISSUE",
U2187="Coupure ENEO &amp; Baisse de tension","POWER ISSUE",
U2187="Defaut GE &amp; POWER Cabinet","POWER ISSUE",
U2187="Sharing","POWER ISSUE",
U2187="Sites strategiques &amp; DataCenter","POWER ISSUE",
U2187="Exclu","Exclu",
U2187="SAT","TX ISSUE",
U2187="SPARE-ISSUE","SPARE-ISSUE",
U2187="Fiber CAmtel","TX ISSUE",
U2187="Fiber AOF","TX ISSUE",
U2187="Projet OCM (HUAWEI)","TRAVAUX-HUAWEI",
U2187="Projet OCM (NOKIA)","TRAVAUX -NOKIA",
U2187="ACCESS-ISSUE","ACCESS-ISSUE",
U2187="Projet OCM (ZTE, NOKIA, autres projets)","TRAVAUX OCM",
U2187="No root CAuse","No root cause",
U2187="ODU HS","TX ISSUE",
U2187="IP &amp; VLAN","TX ISSUE",
U2187="Warehouse HUAWEI","SPARE-ISSUE",
U2187="SPARE-HS","SPARE-ISSUE",
U2187="Power Telco","RAN ISSUE"
),"")</f>
        <v/>
      </c>
      <c r="U2187" s="33"/>
      <c r="V2187" s="32" t="str" cm="1">
        <f t="array" ref="V2187">IFERROR(_xlfn.IFS(
U2187="MPR ISSUE","ACTIVE",
U2187="BSS Hardware Issue","ACTIVE",
U2187="Sites strategiques, MLL, Pylone, etc.","PASSIVE",
U2187="AKTIVCO DEFAUT GE &amp; POWER Cabinet","PASSIVE",
U2187="AKTIVCO Coupure ENEO &amp; Baisse de tension","PASSIVE",
U2187="Coupure ENEO &amp; Baisse de tension","PASSIVE",
U2187="Defaut GE &amp; POWER Cabinet","PASSIVE",
U2187="Sharing","PASSIVE",
U2187="Sites strategiques &amp; DataCenter","PASSIVE",
U2187="Exclu","Exclu",
U2187="SAT","ACTIVE",
U2187="SPARE-ISSUE","SPARE-ISSUE",
U2187="Fiber CAmtel","ACTIVE",
U2187="Fiber AOF","ACTIVE",
U2187="Projet OCM (HUAWEI)","PLANNED WORKS",
U2187="Projet OCM (NOKIA)","PLANNED WORKS",
U2187="ACCESS-ISSUE","ACCESS-ISSUE",
U2187="Projet OCM (ZTE, NOKIA, autres projets)","PLANNED WORKS",
U2187="No root CAuse","No root cause",
U2187="ODU HS","ACTIVE",
U2187="IP &amp; VLAN","ACTIVE",
U2187="Warehouse HUAWEI","SPARE-ISSUE",
U2187="SPARE-HS","SPARE-ISSUE",
U2187="Power Telco","ACTIVE"
),"")</f>
        <v/>
      </c>
      <c r="W2187" s="51"/>
      <c r="X2187" s="51"/>
      <c r="Y2187" s="51"/>
      <c r="Z2187" s="51"/>
      <c r="AA2187" s="51"/>
      <c r="AB2187" s="34" t="s">
        <v>5420</v>
      </c>
      <c r="AC2187" s="34" t="str">
        <f>_xlfn.XLOOKUP(B2187,[4]ALL!$B:$B,[4]ALL!$N:$N,"")</f>
        <v/>
      </c>
      <c r="AD2187" s="34" t="s">
        <v>5420</v>
      </c>
      <c r="AE2187" s="34"/>
      <c r="AF2187" s="36" t="s">
        <v>5420</v>
      </c>
      <c r="AG2187" s="29"/>
      <c r="AH2187" s="35"/>
      <c r="AI2187" s="29"/>
      <c r="AJ2187" s="29" t="s">
        <v>5420</v>
      </c>
      <c r="AK2187" s="36" t="s">
        <v>5420</v>
      </c>
      <c r="AL2187" s="36" t="s">
        <v>5420</v>
      </c>
      <c r="AM2187" s="36" t="s">
        <v>5420</v>
      </c>
      <c r="AN2187" s="36" t="s">
        <v>5420</v>
      </c>
      <c r="AO2187" s="36" t="s">
        <v>5420</v>
      </c>
      <c r="AP2187" s="36" t="s">
        <v>5420</v>
      </c>
      <c r="AQ2187" s="36" t="s">
        <v>5420</v>
      </c>
      <c r="AR2187" s="36" t="s">
        <v>5420</v>
      </c>
      <c r="AS2187" s="36" t="s">
        <v>5420</v>
      </c>
      <c r="AT2187" s="36" t="s">
        <v>5420</v>
      </c>
      <c r="AU2187" s="36" t="s">
        <v>5420</v>
      </c>
      <c r="AV2187" s="36" t="s">
        <v>5420</v>
      </c>
      <c r="AW2187" s="45"/>
      <c r="AX2187" s="45" t="s">
        <v>5420</v>
      </c>
      <c r="AY2187" s="45" t="s">
        <v>5420</v>
      </c>
      <c r="AZ2187" s="45" t="s">
        <v>5420</v>
      </c>
      <c r="BA2187" s="36" t="s">
        <v>5420</v>
      </c>
    </row>
    <row r="2188" spans="1:53" s="58" customFormat="1" ht="15.6" hidden="1" x14ac:dyDescent="0.3">
      <c r="A2188" s="27" t="s">
        <v>4462</v>
      </c>
      <c r="B2188" s="28" t="s">
        <v>4463</v>
      </c>
      <c r="C2188" s="29" t="str">
        <f>_xlfn.XLOOKUP(B2188,'[1]daily break down'!$D:$D,'[1]daily break down'!$E:$E,"")</f>
        <v>LITTORAL</v>
      </c>
      <c r="D2188" s="27" t="s">
        <v>11</v>
      </c>
      <c r="E2188" s="27" t="s">
        <v>12</v>
      </c>
      <c r="F2188" s="29" t="s">
        <v>31</v>
      </c>
      <c r="G2188" s="27" t="s">
        <v>4464</v>
      </c>
      <c r="H2188" s="30" t="str">
        <f>_xlfn.XLOOKUP(B2188,[2]CALCULATION!$B:$B,[2]CALCULATION!$H:$H,"")</f>
        <v>ZTE</v>
      </c>
      <c r="I2188" s="25">
        <v>0</v>
      </c>
      <c r="J2188" s="25">
        <v>0</v>
      </c>
      <c r="K2188" s="25">
        <v>0</v>
      </c>
      <c r="L2188" s="25">
        <v>0</v>
      </c>
      <c r="M2188" s="25">
        <v>0</v>
      </c>
      <c r="N2188" s="25">
        <v>0</v>
      </c>
      <c r="O2188" s="25">
        <v>0</v>
      </c>
      <c r="P2188" s="25" t="s">
        <v>6366</v>
      </c>
      <c r="Q2188" s="31" t="s">
        <v>5364</v>
      </c>
      <c r="R2188" s="31"/>
      <c r="S2188" s="32" t="str" cm="1">
        <f t="array" ref="S2188">IFERROR(_xlfn.IFS(
U2188="MPR ISSUE","PDH",
U2188="BSS Hardware Issue","BSS",
U2188="Sites strategiques, MLL, Pylone, etc.","ENVTECH",
U2188="AKTIVCO DEFAUT GE &amp; POWER Cabinet","AKTIVCO",
U2188="AKTIVCO Coupure ENEO &amp; Baisse de tension","AKTIVCO GRID ONLY",
U2188="Coupure ENEO &amp; Baisse de tension","IHS GRID ONLY",
U2188="Defaut GE &amp; POWER Cabinet","IHS",
U2188="Sharing","Partners",
U2188="Sites strategiques &amp; DataCenter","SST &amp; DC",
U2188="Exclu","Exclu",
U2188="SAT","SAT",
U2188="SPARE-ISSUE","SPARE-ISSUE",
U2188="Fiber CAmtel","TRANS_FO_CAMTEL",
U2188="Fiber AOF","Fiber AOF",
U2188="Projet OCM (HUAWEI)","TRAVAUX-HUAWEI",
U2188="Projet OCM (NOKIA)","TRAVAUX-NOKIA",
U2188="ACCESS-ISSUE","ACCESS-ISSUE",
U2188="Projet OCM (ZTE, NOKIA, autres projets)","TRAVAUX OCM",
U2188="No root CAuse","No root cause",
U2188="ODU HS","PDH",
U2188="IP &amp; VLAN","PDH",
U2188="Warehouse HUAWEI","SPARE-ISSUE",
U2188="SPARE-HS","SPARE-ISSUE",
U2188="Power Telco","BSS"
),"")</f>
        <v/>
      </c>
      <c r="T2188" s="32" t="str" cm="1">
        <f t="array" ref="T2188">IFERROR(_xlfn.IFS(
U2188="MPR ISSUE","TX ISSUE",
U2188="BSS Hardware Issue","RAN ISSUE",
U2188="Sites strategiques, MLL, Pylone, etc.","ENVTECH",
U2188="AKTIVCO DEFAUT GE &amp; POWER Cabinet","POWER ISSUE",
U2188="AKTIVCO Coupure ENEO &amp; Baisse de tension","POWER ISSUE",
U2188="Coupure ENEO &amp; Baisse de tension","POWER ISSUE",
U2188="Defaut GE &amp; POWER Cabinet","POWER ISSUE",
U2188="Sharing","POWER ISSUE",
U2188="Sites strategiques &amp; DataCenter","POWER ISSUE",
U2188="Exclu","Exclu",
U2188="SAT","TX ISSUE",
U2188="SPARE-ISSUE","SPARE-ISSUE",
U2188="Fiber CAmtel","TX ISSUE",
U2188="Fiber AOF","TX ISSUE",
U2188="Projet OCM (HUAWEI)","TRAVAUX-HUAWEI",
U2188="Projet OCM (NOKIA)","TRAVAUX -NOKIA",
U2188="ACCESS-ISSUE","ACCESS-ISSUE",
U2188="Projet OCM (ZTE, NOKIA, autres projets)","TRAVAUX OCM",
U2188="No root CAuse","No root cause",
U2188="ODU HS","TX ISSUE",
U2188="IP &amp; VLAN","TX ISSUE",
U2188="Warehouse HUAWEI","SPARE-ISSUE",
U2188="SPARE-HS","SPARE-ISSUE",
U2188="Power Telco","RAN ISSUE"
),"")</f>
        <v/>
      </c>
      <c r="U2188" s="33"/>
      <c r="V2188" s="32" t="str" cm="1">
        <f t="array" ref="V2188">IFERROR(_xlfn.IFS(
U2188="MPR ISSUE","ACTIVE",
U2188="BSS Hardware Issue","ACTIVE",
U2188="Sites strategiques, MLL, Pylone, etc.","PASSIVE",
U2188="AKTIVCO DEFAUT GE &amp; POWER Cabinet","PASSIVE",
U2188="AKTIVCO Coupure ENEO &amp; Baisse de tension","PASSIVE",
U2188="Coupure ENEO &amp; Baisse de tension","PASSIVE",
U2188="Defaut GE &amp; POWER Cabinet","PASSIVE",
U2188="Sharing","PASSIVE",
U2188="Sites strategiques &amp; DataCenter","PASSIVE",
U2188="Exclu","Exclu",
U2188="SAT","ACTIVE",
U2188="SPARE-ISSUE","SPARE-ISSUE",
U2188="Fiber CAmtel","ACTIVE",
U2188="Fiber AOF","ACTIVE",
U2188="Projet OCM (HUAWEI)","PLANNED WORKS",
U2188="Projet OCM (NOKIA)","PLANNED WORKS",
U2188="ACCESS-ISSUE","ACCESS-ISSUE",
U2188="Projet OCM (ZTE, NOKIA, autres projets)","PLANNED WORKS",
U2188="No root CAuse","No root cause",
U2188="ODU HS","ACTIVE",
U2188="IP &amp; VLAN","ACTIVE",
U2188="Warehouse HUAWEI","SPARE-ISSUE",
U2188="SPARE-HS","SPARE-ISSUE",
U2188="Power Telco","ACTIVE"
),"")</f>
        <v/>
      </c>
      <c r="W2188" s="51"/>
      <c r="X2188" s="51"/>
      <c r="Y2188" s="51"/>
      <c r="Z2188" s="51"/>
      <c r="AA2188" s="51"/>
      <c r="AB2188" s="34" t="s">
        <v>5420</v>
      </c>
      <c r="AC2188" s="34" t="str">
        <f>_xlfn.XLOOKUP(B2188,[4]ALL!$B:$B,[4]ALL!$N:$N,"")</f>
        <v/>
      </c>
      <c r="AD2188" s="34" t="s">
        <v>5420</v>
      </c>
      <c r="AE2188" s="34"/>
      <c r="AF2188" s="36" t="s">
        <v>5420</v>
      </c>
      <c r="AG2188" s="29"/>
      <c r="AH2188" s="35"/>
      <c r="AI2188" s="29"/>
      <c r="AJ2188" s="29" t="s">
        <v>5420</v>
      </c>
      <c r="AK2188" s="36" t="s">
        <v>5420</v>
      </c>
      <c r="AL2188" s="36" t="s">
        <v>5420</v>
      </c>
      <c r="AM2188" s="36" t="s">
        <v>5420</v>
      </c>
      <c r="AN2188" s="36" t="s">
        <v>5420</v>
      </c>
      <c r="AO2188" s="36" t="s">
        <v>5420</v>
      </c>
      <c r="AP2188" s="36" t="s">
        <v>5420</v>
      </c>
      <c r="AQ2188" s="36" t="s">
        <v>5420</v>
      </c>
      <c r="AR2188" s="36" t="s">
        <v>5420</v>
      </c>
      <c r="AS2188" s="36" t="s">
        <v>5420</v>
      </c>
      <c r="AT2188" s="36" t="s">
        <v>5420</v>
      </c>
      <c r="AU2188" s="36" t="s">
        <v>5420</v>
      </c>
      <c r="AV2188" s="36" t="s">
        <v>5420</v>
      </c>
      <c r="AW2188" s="45"/>
      <c r="AX2188" s="45" t="s">
        <v>5420</v>
      </c>
      <c r="AY2188" s="45" t="s">
        <v>5420</v>
      </c>
      <c r="AZ2188" s="45" t="s">
        <v>5420</v>
      </c>
      <c r="BA2188" s="36" t="s">
        <v>5420</v>
      </c>
    </row>
    <row r="2189" spans="1:53" s="58" customFormat="1" ht="15.6" hidden="1" x14ac:dyDescent="0.3">
      <c r="A2189" s="27" t="s">
        <v>4298</v>
      </c>
      <c r="B2189" s="28" t="s">
        <v>4476</v>
      </c>
      <c r="C2189" s="29" t="str">
        <f>_xlfn.XLOOKUP(B2189,'[1]daily break down'!$D:$D,'[1]daily break down'!$E:$E,"")</f>
        <v>CENTRE</v>
      </c>
      <c r="D2189" s="27" t="s">
        <v>11</v>
      </c>
      <c r="E2189" s="27" t="s">
        <v>12</v>
      </c>
      <c r="F2189" s="29" t="s">
        <v>37</v>
      </c>
      <c r="G2189" s="27" t="s">
        <v>4298</v>
      </c>
      <c r="H2189" s="30" t="str">
        <f>_xlfn.XLOOKUP(B2189,[2]CALCULATION!$B:$B,[2]CALCULATION!$H:$H,"")</f>
        <v>ZTE</v>
      </c>
      <c r="I2189" s="25">
        <v>0</v>
      </c>
      <c r="J2189" s="25">
        <v>0</v>
      </c>
      <c r="K2189" s="25">
        <v>0</v>
      </c>
      <c r="L2189" s="25">
        <v>0</v>
      </c>
      <c r="M2189" s="25">
        <v>0</v>
      </c>
      <c r="N2189" s="25">
        <v>0</v>
      </c>
      <c r="O2189" s="25">
        <v>0</v>
      </c>
      <c r="P2189" s="25" t="s">
        <v>6366</v>
      </c>
      <c r="Q2189" s="31" t="s">
        <v>5364</v>
      </c>
      <c r="R2189" s="31"/>
      <c r="S2189" s="32" t="str" cm="1">
        <f t="array" ref="S2189">IFERROR(_xlfn.IFS(
U2189="MPR ISSUE","PDH",
U2189="BSS Hardware Issue","BSS",
U2189="Sites strategiques, MLL, Pylone, etc.","ENVTECH",
U2189="AKTIVCO DEFAUT GE &amp; POWER Cabinet","AKTIVCO",
U2189="AKTIVCO Coupure ENEO &amp; Baisse de tension","AKTIVCO GRID ONLY",
U2189="Coupure ENEO &amp; Baisse de tension","IHS GRID ONLY",
U2189="Defaut GE &amp; POWER Cabinet","IHS",
U2189="Sharing","Partners",
U2189="Sites strategiques &amp; DataCenter","SST &amp; DC",
U2189="Exclu","Exclu",
U2189="SAT","SAT",
U2189="SPARE-ISSUE","SPARE-ISSUE",
U2189="Fiber CAmtel","TRANS_FO_CAMTEL",
U2189="Fiber AOF","Fiber AOF",
U2189="Projet OCM (HUAWEI)","TRAVAUX-HUAWEI",
U2189="Projet OCM (NOKIA)","TRAVAUX-NOKIA",
U2189="ACCESS-ISSUE","ACCESS-ISSUE",
U2189="Projet OCM (ZTE, NOKIA, autres projets)","TRAVAUX OCM",
U2189="No root CAuse","No root cause",
U2189="ODU HS","PDH",
U2189="IP &amp; VLAN","PDH",
U2189="Warehouse HUAWEI","SPARE-ISSUE",
U2189="SPARE-HS","SPARE-ISSUE",
U2189="Power Telco","BSS"
),"")</f>
        <v/>
      </c>
      <c r="T2189" s="32" t="str" cm="1">
        <f t="array" ref="T2189">IFERROR(_xlfn.IFS(
U2189="MPR ISSUE","TX ISSUE",
U2189="BSS Hardware Issue","RAN ISSUE",
U2189="Sites strategiques, MLL, Pylone, etc.","ENVTECH",
U2189="AKTIVCO DEFAUT GE &amp; POWER Cabinet","POWER ISSUE",
U2189="AKTIVCO Coupure ENEO &amp; Baisse de tension","POWER ISSUE",
U2189="Coupure ENEO &amp; Baisse de tension","POWER ISSUE",
U2189="Defaut GE &amp; POWER Cabinet","POWER ISSUE",
U2189="Sharing","POWER ISSUE",
U2189="Sites strategiques &amp; DataCenter","POWER ISSUE",
U2189="Exclu","Exclu",
U2189="SAT","TX ISSUE",
U2189="SPARE-ISSUE","SPARE-ISSUE",
U2189="Fiber CAmtel","TX ISSUE",
U2189="Fiber AOF","TX ISSUE",
U2189="Projet OCM (HUAWEI)","TRAVAUX-HUAWEI",
U2189="Projet OCM (NOKIA)","TRAVAUX -NOKIA",
U2189="ACCESS-ISSUE","ACCESS-ISSUE",
U2189="Projet OCM (ZTE, NOKIA, autres projets)","TRAVAUX OCM",
U2189="No root CAuse","No root cause",
U2189="ODU HS","TX ISSUE",
U2189="IP &amp; VLAN","TX ISSUE",
U2189="Warehouse HUAWEI","SPARE-ISSUE",
U2189="SPARE-HS","SPARE-ISSUE",
U2189="Power Telco","RAN ISSUE"
),"")</f>
        <v/>
      </c>
      <c r="U2189" s="33"/>
      <c r="V2189" s="32" t="str" cm="1">
        <f t="array" ref="V2189">IFERROR(_xlfn.IFS(
U2189="MPR ISSUE","ACTIVE",
U2189="BSS Hardware Issue","ACTIVE",
U2189="Sites strategiques, MLL, Pylone, etc.","PASSIVE",
U2189="AKTIVCO DEFAUT GE &amp; POWER Cabinet","PASSIVE",
U2189="AKTIVCO Coupure ENEO &amp; Baisse de tension","PASSIVE",
U2189="Coupure ENEO &amp; Baisse de tension","PASSIVE",
U2189="Defaut GE &amp; POWER Cabinet","PASSIVE",
U2189="Sharing","PASSIVE",
U2189="Sites strategiques &amp; DataCenter","PASSIVE",
U2189="Exclu","Exclu",
U2189="SAT","ACTIVE",
U2189="SPARE-ISSUE","SPARE-ISSUE",
U2189="Fiber CAmtel","ACTIVE",
U2189="Fiber AOF","ACTIVE",
U2189="Projet OCM (HUAWEI)","PLANNED WORKS",
U2189="Projet OCM (NOKIA)","PLANNED WORKS",
U2189="ACCESS-ISSUE","ACCESS-ISSUE",
U2189="Projet OCM (ZTE, NOKIA, autres projets)","PLANNED WORKS",
U2189="No root CAuse","No root cause",
U2189="ODU HS","ACTIVE",
U2189="IP &amp; VLAN","ACTIVE",
U2189="Warehouse HUAWEI","SPARE-ISSUE",
U2189="SPARE-HS","SPARE-ISSUE",
U2189="Power Telco","ACTIVE"
),"")</f>
        <v/>
      </c>
      <c r="W2189" s="52" t="s">
        <v>6361</v>
      </c>
      <c r="X2189" s="52" t="s">
        <v>6362</v>
      </c>
      <c r="Y2189" s="52"/>
      <c r="Z2189" s="27" t="s">
        <v>11</v>
      </c>
      <c r="AA2189" s="52" t="s">
        <v>6321</v>
      </c>
      <c r="AB2189" s="34" t="s">
        <v>6722</v>
      </c>
      <c r="AC2189" s="34" t="str">
        <f>_xlfn.XLOOKUP(B2189,[4]ALL!$B:$B,[4]ALL!$N:$N,"")</f>
        <v/>
      </c>
      <c r="AD2189" s="34" t="s">
        <v>5420</v>
      </c>
      <c r="AE2189" s="34"/>
      <c r="AF2189" s="36" t="s">
        <v>5420</v>
      </c>
      <c r="AG2189" s="29"/>
      <c r="AH2189" s="35"/>
      <c r="AI2189" s="29"/>
      <c r="AJ2189" s="29" t="s">
        <v>6272</v>
      </c>
      <c r="AK2189" s="36" t="s">
        <v>5420</v>
      </c>
      <c r="AL2189" s="36" t="s">
        <v>5420</v>
      </c>
      <c r="AM2189" s="36" t="s">
        <v>5420</v>
      </c>
      <c r="AN2189" s="36" t="s">
        <v>5420</v>
      </c>
      <c r="AO2189" s="36" t="s">
        <v>5420</v>
      </c>
      <c r="AP2189" s="36" t="s">
        <v>5420</v>
      </c>
      <c r="AQ2189" s="36" t="s">
        <v>5420</v>
      </c>
      <c r="AR2189" s="36" t="s">
        <v>5420</v>
      </c>
      <c r="AS2189" s="36" t="s">
        <v>5420</v>
      </c>
      <c r="AT2189" s="36" t="s">
        <v>5420</v>
      </c>
      <c r="AU2189" s="36" t="s">
        <v>5869</v>
      </c>
      <c r="AV2189" s="36" t="s">
        <v>5420</v>
      </c>
      <c r="AW2189" s="45"/>
      <c r="AX2189" s="45" t="s">
        <v>5420</v>
      </c>
      <c r="AY2189" s="45" t="s">
        <v>5420</v>
      </c>
      <c r="AZ2189" s="45" t="s">
        <v>5420</v>
      </c>
      <c r="BA2189" s="36" t="s">
        <v>5420</v>
      </c>
    </row>
    <row r="2190" spans="1:53" s="58" customFormat="1" ht="15.6" hidden="1" x14ac:dyDescent="0.3">
      <c r="A2190" s="27" t="s">
        <v>4477</v>
      </c>
      <c r="B2190" s="28" t="s">
        <v>4478</v>
      </c>
      <c r="C2190" s="29" t="str">
        <f>_xlfn.XLOOKUP(B2190,'[1]daily break down'!$D:$D,'[1]daily break down'!$E:$E,"")</f>
        <v>ADAMAOUA</v>
      </c>
      <c r="D2190" s="27" t="s">
        <v>11</v>
      </c>
      <c r="E2190" s="27" t="s">
        <v>154</v>
      </c>
      <c r="F2190" s="29" t="s">
        <v>90</v>
      </c>
      <c r="G2190" s="27" t="s">
        <v>4479</v>
      </c>
      <c r="H2190" s="39" t="str">
        <f>_xlfn.XLOOKUP(B2190,[2]CALCULATION!$B:$B,[2]CALCULATION!$H:$H,"")</f>
        <v>NOKIA</v>
      </c>
      <c r="I2190" s="25">
        <v>0</v>
      </c>
      <c r="J2190" s="25">
        <v>0</v>
      </c>
      <c r="K2190" s="25">
        <v>0</v>
      </c>
      <c r="L2190" s="25">
        <v>0</v>
      </c>
      <c r="M2190" s="25">
        <v>0</v>
      </c>
      <c r="N2190" s="25">
        <v>0</v>
      </c>
      <c r="O2190" s="25">
        <v>0</v>
      </c>
      <c r="P2190" s="25" t="s">
        <v>6366</v>
      </c>
      <c r="Q2190" s="31" t="s">
        <v>5364</v>
      </c>
      <c r="R2190" s="31"/>
      <c r="S2190" s="32" t="str" cm="1">
        <f t="array" ref="S2190">IFERROR(_xlfn.IFS(
U2190="MPR ISSUE","PDH",
U2190="BSS Hardware Issue","BSS",
U2190="Sites strategiques, MLL, Pylone, etc.","ENVTECH",
U2190="AKTIVCO DEFAUT GE &amp; POWER Cabinet","AKTIVCO",
U2190="AKTIVCO Coupure ENEO &amp; Baisse de tension","AKTIVCO GRID ONLY",
U2190="Coupure ENEO &amp; Baisse de tension","IHS GRID ONLY",
U2190="Defaut GE &amp; POWER Cabinet","IHS",
U2190="Sharing","Partners",
U2190="Sites strategiques &amp; DataCenter","SST &amp; DC",
U2190="Exclu","Exclu",
U2190="SAT","SAT",
U2190="SPARE-ISSUE","SPARE-ISSUE",
U2190="Fiber CAmtel","TRANS_FO_CAMTEL",
U2190="Fiber AOF","Fiber AOF",
U2190="Projet OCM (HUAWEI)","TRAVAUX-HUAWEI",
U2190="Projet OCM (NOKIA)","TRAVAUX-NOKIA",
U2190="ACCESS-ISSUE","ACCESS-ISSUE",
U2190="Projet OCM (ZTE, NOKIA, autres projets)","TRAVAUX OCM",
U2190="No root CAuse","No root cause",
U2190="ODU HS","PDH",
U2190="IP &amp; VLAN","PDH",
U2190="Warehouse HUAWEI","SPARE-ISSUE",
U2190="SPARE-HS","SPARE-ISSUE",
U2190="Power Telco","BSS"
),"")</f>
        <v/>
      </c>
      <c r="T2190" s="32" t="str" cm="1">
        <f t="array" ref="T2190">IFERROR(_xlfn.IFS(
U2190="MPR ISSUE","TX ISSUE",
U2190="BSS Hardware Issue","RAN ISSUE",
U2190="Sites strategiques, MLL, Pylone, etc.","ENVTECH",
U2190="AKTIVCO DEFAUT GE &amp; POWER Cabinet","POWER ISSUE",
U2190="AKTIVCO Coupure ENEO &amp; Baisse de tension","POWER ISSUE",
U2190="Coupure ENEO &amp; Baisse de tension","POWER ISSUE",
U2190="Defaut GE &amp; POWER Cabinet","POWER ISSUE",
U2190="Sharing","POWER ISSUE",
U2190="Sites strategiques &amp; DataCenter","POWER ISSUE",
U2190="Exclu","Exclu",
U2190="SAT","TX ISSUE",
U2190="SPARE-ISSUE","SPARE-ISSUE",
U2190="Fiber CAmtel","TX ISSUE",
U2190="Fiber AOF","TX ISSUE",
U2190="Projet OCM (HUAWEI)","TRAVAUX-HUAWEI",
U2190="Projet OCM (NOKIA)","TRAVAUX -NOKIA",
U2190="ACCESS-ISSUE","ACCESS-ISSUE",
U2190="Projet OCM (ZTE, NOKIA, autres projets)","TRAVAUX OCM",
U2190="No root CAuse","No root cause",
U2190="ODU HS","TX ISSUE",
U2190="IP &amp; VLAN","TX ISSUE",
U2190="Warehouse HUAWEI","SPARE-ISSUE",
U2190="SPARE-HS","SPARE-ISSUE",
U2190="Power Telco","RAN ISSUE"
),"")</f>
        <v/>
      </c>
      <c r="U2190" s="33"/>
      <c r="V2190" s="32" t="str" cm="1">
        <f t="array" ref="V2190">IFERROR(_xlfn.IFS(
U2190="MPR ISSUE","ACTIVE",
U2190="BSS Hardware Issue","ACTIVE",
U2190="Sites strategiques, MLL, Pylone, etc.","PASSIVE",
U2190="AKTIVCO DEFAUT GE &amp; POWER Cabinet","PASSIVE",
U2190="AKTIVCO Coupure ENEO &amp; Baisse de tension","PASSIVE",
U2190="Coupure ENEO &amp; Baisse de tension","PASSIVE",
U2190="Defaut GE &amp; POWER Cabinet","PASSIVE",
U2190="Sharing","PASSIVE",
U2190="Sites strategiques &amp; DataCenter","PASSIVE",
U2190="Exclu","Exclu",
U2190="SAT","ACTIVE",
U2190="SPARE-ISSUE","SPARE-ISSUE",
U2190="Fiber CAmtel","ACTIVE",
U2190="Fiber AOF","ACTIVE",
U2190="Projet OCM (HUAWEI)","PLANNED WORKS",
U2190="Projet OCM (NOKIA)","PLANNED WORKS",
U2190="ACCESS-ISSUE","ACCESS-ISSUE",
U2190="Projet OCM (ZTE, NOKIA, autres projets)","PLANNED WORKS",
U2190="No root CAuse","No root cause",
U2190="ODU HS","ACTIVE",
U2190="IP &amp; VLAN","ACTIVE",
U2190="Warehouse HUAWEI","SPARE-ISSUE",
U2190="SPARE-HS","SPARE-ISSUE",
U2190="Power Telco","ACTIVE"
),"")</f>
        <v/>
      </c>
      <c r="W2190" s="51"/>
      <c r="X2190" s="51"/>
      <c r="Y2190" s="51"/>
      <c r="Z2190" s="51"/>
      <c r="AA2190" s="51"/>
      <c r="AB2190" s="34" t="s">
        <v>5420</v>
      </c>
      <c r="AC2190" s="34" t="str">
        <f>_xlfn.XLOOKUP(B2190,[4]ALL!$B:$B,[4]ALL!$N:$N,"")</f>
        <v/>
      </c>
      <c r="AD2190" s="34" t="s">
        <v>5420</v>
      </c>
      <c r="AE2190" s="34"/>
      <c r="AF2190" s="36" t="s">
        <v>5420</v>
      </c>
      <c r="AG2190" s="29"/>
      <c r="AH2190" s="35"/>
      <c r="AI2190" s="29"/>
      <c r="AJ2190" s="29" t="s">
        <v>5420</v>
      </c>
      <c r="AK2190" s="36" t="s">
        <v>5420</v>
      </c>
      <c r="AL2190" s="36" t="s">
        <v>5420</v>
      </c>
      <c r="AM2190" s="36" t="s">
        <v>5420</v>
      </c>
      <c r="AN2190" s="36" t="s">
        <v>5420</v>
      </c>
      <c r="AO2190" s="36" t="s">
        <v>5420</v>
      </c>
      <c r="AP2190" s="36" t="s">
        <v>5420</v>
      </c>
      <c r="AQ2190" s="36" t="s">
        <v>5420</v>
      </c>
      <c r="AR2190" s="36" t="s">
        <v>5420</v>
      </c>
      <c r="AS2190" s="36" t="s">
        <v>5420</v>
      </c>
      <c r="AT2190" s="36" t="s">
        <v>5420</v>
      </c>
      <c r="AU2190" s="36" t="s">
        <v>5420</v>
      </c>
      <c r="AV2190" s="36" t="s">
        <v>5420</v>
      </c>
      <c r="AW2190" s="45"/>
      <c r="AX2190" s="45" t="s">
        <v>5420</v>
      </c>
      <c r="AY2190" s="45" t="s">
        <v>5420</v>
      </c>
      <c r="AZ2190" s="45" t="s">
        <v>5420</v>
      </c>
      <c r="BA2190" s="36" t="s">
        <v>5420</v>
      </c>
    </row>
    <row r="2191" spans="1:53" s="58" customFormat="1" ht="15.6" hidden="1" x14ac:dyDescent="0.3">
      <c r="A2191" s="27" t="s">
        <v>4480</v>
      </c>
      <c r="B2191" s="28" t="s">
        <v>4481</v>
      </c>
      <c r="C2191" s="29" t="str">
        <f>_xlfn.XLOOKUP(B2191,'[1]daily break down'!$D:$D,'[1]daily break down'!$E:$E,"")</f>
        <v>CENTRE</v>
      </c>
      <c r="D2191" s="27" t="s">
        <v>11</v>
      </c>
      <c r="E2191" s="27" t="s">
        <v>1714</v>
      </c>
      <c r="F2191" s="29" t="s">
        <v>37</v>
      </c>
      <c r="G2191" s="27" t="s">
        <v>4482</v>
      </c>
      <c r="H2191" s="30" t="str">
        <f>_xlfn.XLOOKUP(B2191,[2]CALCULATION!$B:$B,[2]CALCULATION!$H:$H,"")</f>
        <v>ZTE</v>
      </c>
      <c r="I2191" s="25">
        <v>0</v>
      </c>
      <c r="J2191" s="25">
        <v>0</v>
      </c>
      <c r="K2191" s="25">
        <v>0</v>
      </c>
      <c r="L2191" s="25">
        <v>0</v>
      </c>
      <c r="M2191" s="25">
        <v>0</v>
      </c>
      <c r="N2191" s="25">
        <v>0</v>
      </c>
      <c r="O2191" s="25">
        <v>0</v>
      </c>
      <c r="P2191" s="25" t="s">
        <v>6366</v>
      </c>
      <c r="Q2191" s="31" t="s">
        <v>5364</v>
      </c>
      <c r="R2191" s="31"/>
      <c r="S2191" s="32" t="str" cm="1">
        <f t="array" ref="S2191">IFERROR(_xlfn.IFS(
U2191="MPR ISSUE","PDH",
U2191="BSS Hardware Issue","BSS",
U2191="Sites strategiques, MLL, Pylone, etc.","ENVTECH",
U2191="AKTIVCO DEFAUT GE &amp; POWER Cabinet","AKTIVCO",
U2191="AKTIVCO Coupure ENEO &amp; Baisse de tension","AKTIVCO GRID ONLY",
U2191="Coupure ENEO &amp; Baisse de tension","IHS GRID ONLY",
U2191="Defaut GE &amp; POWER Cabinet","IHS",
U2191="Sharing","Partners",
U2191="Sites strategiques &amp; DataCenter","SST &amp; DC",
U2191="Exclu","Exclu",
U2191="SAT","SAT",
U2191="SPARE-ISSUE","SPARE-ISSUE",
U2191="Fiber CAmtel","TRANS_FO_CAMTEL",
U2191="Fiber AOF","Fiber AOF",
U2191="Projet OCM (HUAWEI)","TRAVAUX-HUAWEI",
U2191="Projet OCM (NOKIA)","TRAVAUX-NOKIA",
U2191="ACCESS-ISSUE","ACCESS-ISSUE",
U2191="Projet OCM (ZTE, NOKIA, autres projets)","TRAVAUX OCM",
U2191="No root CAuse","No root cause",
U2191="ODU HS","PDH",
U2191="IP &amp; VLAN","PDH",
U2191="Warehouse HUAWEI","SPARE-ISSUE",
U2191="SPARE-HS","SPARE-ISSUE",
U2191="Power Telco","BSS"
),"")</f>
        <v/>
      </c>
      <c r="T2191" s="32" t="str" cm="1">
        <f t="array" ref="T2191">IFERROR(_xlfn.IFS(
U2191="MPR ISSUE","TX ISSUE",
U2191="BSS Hardware Issue","RAN ISSUE",
U2191="Sites strategiques, MLL, Pylone, etc.","ENVTECH",
U2191="AKTIVCO DEFAUT GE &amp; POWER Cabinet","POWER ISSUE",
U2191="AKTIVCO Coupure ENEO &amp; Baisse de tension","POWER ISSUE",
U2191="Coupure ENEO &amp; Baisse de tension","POWER ISSUE",
U2191="Defaut GE &amp; POWER Cabinet","POWER ISSUE",
U2191="Sharing","POWER ISSUE",
U2191="Sites strategiques &amp; DataCenter","POWER ISSUE",
U2191="Exclu","Exclu",
U2191="SAT","TX ISSUE",
U2191="SPARE-ISSUE","SPARE-ISSUE",
U2191="Fiber CAmtel","TX ISSUE",
U2191="Fiber AOF","TX ISSUE",
U2191="Projet OCM (HUAWEI)","TRAVAUX-HUAWEI",
U2191="Projet OCM (NOKIA)","TRAVAUX -NOKIA",
U2191="ACCESS-ISSUE","ACCESS-ISSUE",
U2191="Projet OCM (ZTE, NOKIA, autres projets)","TRAVAUX OCM",
U2191="No root CAuse","No root cause",
U2191="ODU HS","TX ISSUE",
U2191="IP &amp; VLAN","TX ISSUE",
U2191="Warehouse HUAWEI","SPARE-ISSUE",
U2191="SPARE-HS","SPARE-ISSUE",
U2191="Power Telco","RAN ISSUE"
),"")</f>
        <v/>
      </c>
      <c r="U2191" s="33"/>
      <c r="V2191" s="32" t="str" cm="1">
        <f t="array" ref="V2191">IFERROR(_xlfn.IFS(
U2191="MPR ISSUE","ACTIVE",
U2191="BSS Hardware Issue","ACTIVE",
U2191="Sites strategiques, MLL, Pylone, etc.","PASSIVE",
U2191="AKTIVCO DEFAUT GE &amp; POWER Cabinet","PASSIVE",
U2191="AKTIVCO Coupure ENEO &amp; Baisse de tension","PASSIVE",
U2191="Coupure ENEO &amp; Baisse de tension","PASSIVE",
U2191="Defaut GE &amp; POWER Cabinet","PASSIVE",
U2191="Sharing","PASSIVE",
U2191="Sites strategiques &amp; DataCenter","PASSIVE",
U2191="Exclu","Exclu",
U2191="SAT","ACTIVE",
U2191="SPARE-ISSUE","SPARE-ISSUE",
U2191="Fiber CAmtel","ACTIVE",
U2191="Fiber AOF","ACTIVE",
U2191="Projet OCM (HUAWEI)","PLANNED WORKS",
U2191="Projet OCM (NOKIA)","PLANNED WORKS",
U2191="ACCESS-ISSUE","ACCESS-ISSUE",
U2191="Projet OCM (ZTE, NOKIA, autres projets)","PLANNED WORKS",
U2191="No root CAuse","No root cause",
U2191="ODU HS","ACTIVE",
U2191="IP &amp; VLAN","ACTIVE",
U2191="Warehouse HUAWEI","SPARE-ISSUE",
U2191="SPARE-HS","SPARE-ISSUE",
U2191="Power Telco","ACTIVE"
),"")</f>
        <v/>
      </c>
      <c r="W2191" s="51"/>
      <c r="X2191" s="51"/>
      <c r="Y2191" s="51"/>
      <c r="Z2191" s="51"/>
      <c r="AA2191" s="51"/>
      <c r="AB2191" s="34" t="s">
        <v>5420</v>
      </c>
      <c r="AC2191" s="34" t="str">
        <f>_xlfn.XLOOKUP(B2191,[4]ALL!$B:$B,[4]ALL!$N:$N,"")</f>
        <v/>
      </c>
      <c r="AD2191" s="34" t="s">
        <v>5420</v>
      </c>
      <c r="AE2191" s="34"/>
      <c r="AF2191" s="36" t="s">
        <v>5420</v>
      </c>
      <c r="AG2191" s="29"/>
      <c r="AH2191" s="35"/>
      <c r="AI2191" s="29"/>
      <c r="AJ2191" s="29" t="s">
        <v>5420</v>
      </c>
      <c r="AK2191" s="36" t="s">
        <v>5420</v>
      </c>
      <c r="AL2191" s="36" t="s">
        <v>5420</v>
      </c>
      <c r="AM2191" s="36" t="s">
        <v>5420</v>
      </c>
      <c r="AN2191" s="36" t="s">
        <v>5420</v>
      </c>
      <c r="AO2191" s="36" t="s">
        <v>5420</v>
      </c>
      <c r="AP2191" s="36" t="s">
        <v>5420</v>
      </c>
      <c r="AQ2191" s="36" t="s">
        <v>5420</v>
      </c>
      <c r="AR2191" s="36" t="s">
        <v>5420</v>
      </c>
      <c r="AS2191" s="36" t="s">
        <v>5420</v>
      </c>
      <c r="AT2191" s="36" t="s">
        <v>5420</v>
      </c>
      <c r="AU2191" s="36" t="s">
        <v>5420</v>
      </c>
      <c r="AV2191" s="36" t="s">
        <v>5420</v>
      </c>
      <c r="AW2191" s="45"/>
      <c r="AX2191" s="45" t="s">
        <v>5420</v>
      </c>
      <c r="AY2191" s="45" t="s">
        <v>5420</v>
      </c>
      <c r="AZ2191" s="45" t="s">
        <v>5420</v>
      </c>
      <c r="BA2191" s="36" t="s">
        <v>5420</v>
      </c>
    </row>
    <row r="2192" spans="1:53" s="58" customFormat="1" ht="15.6" hidden="1" x14ac:dyDescent="0.3">
      <c r="A2192" s="27" t="s">
        <v>4603</v>
      </c>
      <c r="B2192" s="28" t="s">
        <v>4604</v>
      </c>
      <c r="C2192" s="29" t="str">
        <f>_xlfn.XLOOKUP(B2192,'[1]daily break down'!$D:$D,'[1]daily break down'!$E:$E,"")</f>
        <v>LITTORAL</v>
      </c>
      <c r="D2192" s="27" t="s">
        <v>2751</v>
      </c>
      <c r="E2192" s="27" t="s">
        <v>12</v>
      </c>
      <c r="F2192" s="29" t="s">
        <v>31</v>
      </c>
      <c r="G2192" s="27" t="s">
        <v>4605</v>
      </c>
      <c r="H2192" s="30" t="str">
        <f>_xlfn.XLOOKUP(B2192,[2]CALCULATION!$B:$B,[2]CALCULATION!$H:$H,"")</f>
        <v>ZTE</v>
      </c>
      <c r="I2192" s="25">
        <v>0</v>
      </c>
      <c r="J2192" s="25">
        <v>0</v>
      </c>
      <c r="K2192" s="25">
        <v>0</v>
      </c>
      <c r="L2192" s="25">
        <v>0</v>
      </c>
      <c r="M2192" s="25">
        <v>0</v>
      </c>
      <c r="N2192" s="25">
        <v>0</v>
      </c>
      <c r="O2192" s="25">
        <v>0</v>
      </c>
      <c r="P2192" s="25" t="s">
        <v>6366</v>
      </c>
      <c r="Q2192" s="31" t="s">
        <v>5364</v>
      </c>
      <c r="R2192" s="31"/>
      <c r="S2192" s="32" t="str" cm="1">
        <f t="array" ref="S2192">IFERROR(_xlfn.IFS(
U2192="MPR ISSUE","PDH",
U2192="BSS Hardware Issue","BSS",
U2192="Sites strategiques, MLL, Pylone, etc.","ENVTECH",
U2192="AKTIVCO DEFAUT GE &amp; POWER Cabinet","AKTIVCO",
U2192="AKTIVCO Coupure ENEO &amp; Baisse de tension","AKTIVCO GRID ONLY",
U2192="Coupure ENEO &amp; Baisse de tension","IHS GRID ONLY",
U2192="Defaut GE &amp; POWER Cabinet","IHS",
U2192="Sharing","Partners",
U2192="Sites strategiques &amp; DataCenter","SST &amp; DC",
U2192="Exclu","Exclu",
U2192="SAT","SAT",
U2192="SPARE-ISSUE","SPARE-ISSUE",
U2192="Fiber CAmtel","TRANS_FO_CAMTEL",
U2192="Fiber AOF","Fiber AOF",
U2192="Projet OCM (HUAWEI)","TRAVAUX-HUAWEI",
U2192="Projet OCM (NOKIA)","TRAVAUX-NOKIA",
U2192="ACCESS-ISSUE","ACCESS-ISSUE",
U2192="Projet OCM (ZTE, NOKIA, autres projets)","TRAVAUX OCM",
U2192="No root CAuse","No root cause",
U2192="ODU HS","PDH",
U2192="IP &amp; VLAN","PDH",
U2192="Warehouse HUAWEI","SPARE-ISSUE",
U2192="SPARE-HS","SPARE-ISSUE",
U2192="Power Telco","BSS"
),"")</f>
        <v/>
      </c>
      <c r="T2192" s="32" t="str" cm="1">
        <f t="array" ref="T2192">IFERROR(_xlfn.IFS(
U2192="MPR ISSUE","TX ISSUE",
U2192="BSS Hardware Issue","RAN ISSUE",
U2192="Sites strategiques, MLL, Pylone, etc.","ENVTECH",
U2192="AKTIVCO DEFAUT GE &amp; POWER Cabinet","POWER ISSUE",
U2192="AKTIVCO Coupure ENEO &amp; Baisse de tension","POWER ISSUE",
U2192="Coupure ENEO &amp; Baisse de tension","POWER ISSUE",
U2192="Defaut GE &amp; POWER Cabinet","POWER ISSUE",
U2192="Sharing","POWER ISSUE",
U2192="Sites strategiques &amp; DataCenter","POWER ISSUE",
U2192="Exclu","Exclu",
U2192="SAT","TX ISSUE",
U2192="SPARE-ISSUE","SPARE-ISSUE",
U2192="Fiber CAmtel","TX ISSUE",
U2192="Fiber AOF","TX ISSUE",
U2192="Projet OCM (HUAWEI)","TRAVAUX-HUAWEI",
U2192="Projet OCM (NOKIA)","TRAVAUX -NOKIA",
U2192="ACCESS-ISSUE","ACCESS-ISSUE",
U2192="Projet OCM (ZTE, NOKIA, autres projets)","TRAVAUX OCM",
U2192="No root CAuse","No root cause",
U2192="ODU HS","TX ISSUE",
U2192="IP &amp; VLAN","TX ISSUE",
U2192="Warehouse HUAWEI","SPARE-ISSUE",
U2192="SPARE-HS","SPARE-ISSUE",
U2192="Power Telco","RAN ISSUE"
),"")</f>
        <v/>
      </c>
      <c r="U2192" s="33"/>
      <c r="V2192" s="32" t="str" cm="1">
        <f t="array" ref="V2192">IFERROR(_xlfn.IFS(
U2192="MPR ISSUE","ACTIVE",
U2192="BSS Hardware Issue","ACTIVE",
U2192="Sites strategiques, MLL, Pylone, etc.","PASSIVE",
U2192="AKTIVCO DEFAUT GE &amp; POWER Cabinet","PASSIVE",
U2192="AKTIVCO Coupure ENEO &amp; Baisse de tension","PASSIVE",
U2192="Coupure ENEO &amp; Baisse de tension","PASSIVE",
U2192="Defaut GE &amp; POWER Cabinet","PASSIVE",
U2192="Sharing","PASSIVE",
U2192="Sites strategiques &amp; DataCenter","PASSIVE",
U2192="Exclu","Exclu",
U2192="SAT","ACTIVE",
U2192="SPARE-ISSUE","SPARE-ISSUE",
U2192="Fiber CAmtel","ACTIVE",
U2192="Fiber AOF","ACTIVE",
U2192="Projet OCM (HUAWEI)","PLANNED WORKS",
U2192="Projet OCM (NOKIA)","PLANNED WORKS",
U2192="ACCESS-ISSUE","ACCESS-ISSUE",
U2192="Projet OCM (ZTE, NOKIA, autres projets)","PLANNED WORKS",
U2192="No root CAuse","No root cause",
U2192="ODU HS","ACTIVE",
U2192="IP &amp; VLAN","ACTIVE",
U2192="Warehouse HUAWEI","SPARE-ISSUE",
U2192="SPARE-HS","SPARE-ISSUE",
U2192="Power Telco","ACTIVE"
),"")</f>
        <v/>
      </c>
      <c r="W2192" s="51"/>
      <c r="X2192" s="51"/>
      <c r="Y2192" s="51"/>
      <c r="Z2192" s="51"/>
      <c r="AA2192" s="51"/>
      <c r="AB2192" s="34" t="s">
        <v>6451</v>
      </c>
      <c r="AC2192" s="34" t="str">
        <f>_xlfn.XLOOKUP(B2192,[4]ALL!$B:$B,[4]ALL!$N:$N,"")</f>
        <v/>
      </c>
      <c r="AD2192" s="34" t="s">
        <v>5420</v>
      </c>
      <c r="AE2192" s="34"/>
      <c r="AF2192" s="36" t="s">
        <v>6451</v>
      </c>
      <c r="AG2192" s="29"/>
      <c r="AH2192" s="35"/>
      <c r="AI2192" s="29"/>
      <c r="AJ2192" s="29" t="s">
        <v>5420</v>
      </c>
      <c r="AK2192" s="36" t="s">
        <v>5420</v>
      </c>
      <c r="AL2192" s="36" t="s">
        <v>5420</v>
      </c>
      <c r="AM2192" s="36" t="s">
        <v>5420</v>
      </c>
      <c r="AN2192" s="36" t="s">
        <v>5420</v>
      </c>
      <c r="AO2192" s="36" t="s">
        <v>5420</v>
      </c>
      <c r="AP2192" s="36" t="s">
        <v>5420</v>
      </c>
      <c r="AQ2192" s="36" t="s">
        <v>5420</v>
      </c>
      <c r="AR2192" s="36" t="s">
        <v>5420</v>
      </c>
      <c r="AS2192" s="36" t="s">
        <v>5420</v>
      </c>
      <c r="AT2192" s="36" t="s">
        <v>5420</v>
      </c>
      <c r="AU2192" s="36" t="s">
        <v>5420</v>
      </c>
      <c r="AV2192" s="36" t="s">
        <v>5420</v>
      </c>
      <c r="AW2192" s="45"/>
      <c r="AX2192" s="45" t="s">
        <v>5420</v>
      </c>
      <c r="AY2192" s="45" t="s">
        <v>5420</v>
      </c>
      <c r="AZ2192" s="45" t="s">
        <v>5420</v>
      </c>
      <c r="BA2192" s="36" t="s">
        <v>5420</v>
      </c>
    </row>
    <row r="2193" spans="1:53" s="58" customFormat="1" ht="15.6" hidden="1" x14ac:dyDescent="0.3">
      <c r="A2193" s="27" t="s">
        <v>4488</v>
      </c>
      <c r="B2193" s="28" t="s">
        <v>4489</v>
      </c>
      <c r="C2193" s="29" t="str">
        <f>_xlfn.XLOOKUP(B2193,'[1]daily break down'!$D:$D,'[1]daily break down'!$E:$E,"")</f>
        <v>LITTORAL</v>
      </c>
      <c r="D2193" s="27" t="s">
        <v>21</v>
      </c>
      <c r="E2193" s="27" t="s">
        <v>36</v>
      </c>
      <c r="F2193" s="29" t="s">
        <v>31</v>
      </c>
      <c r="G2193" s="27" t="s">
        <v>3940</v>
      </c>
      <c r="H2193" s="30" t="str">
        <f>_xlfn.XLOOKUP(B2193,[2]CALCULATION!$B:$B,[2]CALCULATION!$H:$H,"")</f>
        <v>ZTE</v>
      </c>
      <c r="I2193" s="25">
        <v>0</v>
      </c>
      <c r="J2193" s="25">
        <v>0</v>
      </c>
      <c r="K2193" s="25">
        <v>0</v>
      </c>
      <c r="L2193" s="25">
        <v>0</v>
      </c>
      <c r="M2193" s="25">
        <v>0</v>
      </c>
      <c r="N2193" s="25">
        <v>0</v>
      </c>
      <c r="O2193" s="25">
        <v>0</v>
      </c>
      <c r="P2193" s="25" t="s">
        <v>6366</v>
      </c>
      <c r="Q2193" s="31" t="s">
        <v>5364</v>
      </c>
      <c r="R2193" s="31"/>
      <c r="S2193" s="32" t="str" cm="1">
        <f t="array" ref="S2193">IFERROR(_xlfn.IFS(
U2193="MPR ISSUE","PDH",
U2193="BSS Hardware Issue","BSS",
U2193="Sites strategiques, MLL, Pylone, etc.","ENVTECH",
U2193="AKTIVCO DEFAUT GE &amp; POWER Cabinet","AKTIVCO",
U2193="AKTIVCO Coupure ENEO &amp; Baisse de tension","AKTIVCO GRID ONLY",
U2193="Coupure ENEO &amp; Baisse de tension","IHS GRID ONLY",
U2193="Defaut GE &amp; POWER Cabinet","IHS",
U2193="Sharing","Partners",
U2193="Sites strategiques &amp; DataCenter","SST &amp; DC",
U2193="Exclu","Exclu",
U2193="SAT","SAT",
U2193="SPARE-ISSUE","SPARE-ISSUE",
U2193="Fiber CAmtel","TRANS_FO_CAMTEL",
U2193="Fiber AOF","Fiber AOF",
U2193="Projet OCM (HUAWEI)","TRAVAUX-HUAWEI",
U2193="Projet OCM (NOKIA)","TRAVAUX-NOKIA",
U2193="ACCESS-ISSUE","ACCESS-ISSUE",
U2193="Projet OCM (ZTE, NOKIA, autres projets)","TRAVAUX OCM",
U2193="No root CAuse","No root cause",
U2193="ODU HS","PDH",
U2193="IP &amp; VLAN","PDH",
U2193="Warehouse HUAWEI","SPARE-ISSUE",
U2193="SPARE-HS","SPARE-ISSUE",
U2193="Power Telco","BSS"
),"")</f>
        <v/>
      </c>
      <c r="T2193" s="32" t="str" cm="1">
        <f t="array" ref="T2193">IFERROR(_xlfn.IFS(
U2193="MPR ISSUE","TX ISSUE",
U2193="BSS Hardware Issue","RAN ISSUE",
U2193="Sites strategiques, MLL, Pylone, etc.","ENVTECH",
U2193="AKTIVCO DEFAUT GE &amp; POWER Cabinet","POWER ISSUE",
U2193="AKTIVCO Coupure ENEO &amp; Baisse de tension","POWER ISSUE",
U2193="Coupure ENEO &amp; Baisse de tension","POWER ISSUE",
U2193="Defaut GE &amp; POWER Cabinet","POWER ISSUE",
U2193="Sharing","POWER ISSUE",
U2193="Sites strategiques &amp; DataCenter","POWER ISSUE",
U2193="Exclu","Exclu",
U2193="SAT","TX ISSUE",
U2193="SPARE-ISSUE","SPARE-ISSUE",
U2193="Fiber CAmtel","TX ISSUE",
U2193="Fiber AOF","TX ISSUE",
U2193="Projet OCM (HUAWEI)","TRAVAUX-HUAWEI",
U2193="Projet OCM (NOKIA)","TRAVAUX -NOKIA",
U2193="ACCESS-ISSUE","ACCESS-ISSUE",
U2193="Projet OCM (ZTE, NOKIA, autres projets)","TRAVAUX OCM",
U2193="No root CAuse","No root cause",
U2193="ODU HS","TX ISSUE",
U2193="IP &amp; VLAN","TX ISSUE",
U2193="Warehouse HUAWEI","SPARE-ISSUE",
U2193="SPARE-HS","SPARE-ISSUE",
U2193="Power Telco","RAN ISSUE"
),"")</f>
        <v/>
      </c>
      <c r="U2193" s="33"/>
      <c r="V2193" s="32" t="str" cm="1">
        <f t="array" ref="V2193">IFERROR(_xlfn.IFS(
U2193="MPR ISSUE","ACTIVE",
U2193="BSS Hardware Issue","ACTIVE",
U2193="Sites strategiques, MLL, Pylone, etc.","PASSIVE",
U2193="AKTIVCO DEFAUT GE &amp; POWER Cabinet","PASSIVE",
U2193="AKTIVCO Coupure ENEO &amp; Baisse de tension","PASSIVE",
U2193="Coupure ENEO &amp; Baisse de tension","PASSIVE",
U2193="Defaut GE &amp; POWER Cabinet","PASSIVE",
U2193="Sharing","PASSIVE",
U2193="Sites strategiques &amp; DataCenter","PASSIVE",
U2193="Exclu","Exclu",
U2193="SAT","ACTIVE",
U2193="SPARE-ISSUE","SPARE-ISSUE",
U2193="Fiber CAmtel","ACTIVE",
U2193="Fiber AOF","ACTIVE",
U2193="Projet OCM (HUAWEI)","PLANNED WORKS",
U2193="Projet OCM (NOKIA)","PLANNED WORKS",
U2193="ACCESS-ISSUE","ACCESS-ISSUE",
U2193="Projet OCM (ZTE, NOKIA, autres projets)","PLANNED WORKS",
U2193="No root CAuse","No root cause",
U2193="ODU HS","ACTIVE",
U2193="IP &amp; VLAN","ACTIVE",
U2193="Warehouse HUAWEI","SPARE-ISSUE",
U2193="SPARE-HS","SPARE-ISSUE",
U2193="Power Telco","ACTIVE"
),"")</f>
        <v/>
      </c>
      <c r="W2193" s="51"/>
      <c r="X2193" s="51"/>
      <c r="Y2193" s="51"/>
      <c r="Z2193" s="51"/>
      <c r="AA2193" s="51"/>
      <c r="AB2193" s="34" t="s">
        <v>5420</v>
      </c>
      <c r="AC2193" s="34" t="str">
        <f>_xlfn.XLOOKUP(B2193,[4]ALL!$B:$B,[4]ALL!$N:$N,"")</f>
        <v/>
      </c>
      <c r="AD2193" s="34" t="s">
        <v>5420</v>
      </c>
      <c r="AE2193" s="34"/>
      <c r="AF2193" s="36" t="s">
        <v>5420</v>
      </c>
      <c r="AG2193" s="29"/>
      <c r="AH2193" s="35"/>
      <c r="AI2193" s="29"/>
      <c r="AJ2193" s="29" t="s">
        <v>5420</v>
      </c>
      <c r="AK2193" s="36" t="s">
        <v>5420</v>
      </c>
      <c r="AL2193" s="36" t="s">
        <v>5420</v>
      </c>
      <c r="AM2193" s="36" t="s">
        <v>5420</v>
      </c>
      <c r="AN2193" s="36" t="s">
        <v>5420</v>
      </c>
      <c r="AO2193" s="36" t="s">
        <v>5420</v>
      </c>
      <c r="AP2193" s="36" t="s">
        <v>5420</v>
      </c>
      <c r="AQ2193" s="36" t="s">
        <v>5420</v>
      </c>
      <c r="AR2193" s="36" t="s">
        <v>5420</v>
      </c>
      <c r="AS2193" s="36" t="s">
        <v>5420</v>
      </c>
      <c r="AT2193" s="36" t="s">
        <v>5420</v>
      </c>
      <c r="AU2193" s="36" t="s">
        <v>5420</v>
      </c>
      <c r="AV2193" s="36" t="s">
        <v>5420</v>
      </c>
      <c r="AW2193" s="45"/>
      <c r="AX2193" s="45" t="s">
        <v>5420</v>
      </c>
      <c r="AY2193" s="45" t="s">
        <v>5420</v>
      </c>
      <c r="AZ2193" s="45" t="s">
        <v>5420</v>
      </c>
      <c r="BA2193" s="36" t="s">
        <v>5420</v>
      </c>
    </row>
    <row r="2194" spans="1:53" s="58" customFormat="1" ht="15.6" hidden="1" x14ac:dyDescent="0.3">
      <c r="A2194" s="27" t="s">
        <v>4492</v>
      </c>
      <c r="B2194" s="28" t="s">
        <v>4493</v>
      </c>
      <c r="C2194" s="29" t="str">
        <f>_xlfn.XLOOKUP(B2194,'[1]daily break down'!$D:$D,'[1]daily break down'!$E:$E,"")</f>
        <v>CENTRE</v>
      </c>
      <c r="D2194" s="27" t="s">
        <v>11</v>
      </c>
      <c r="E2194" s="27" t="s">
        <v>237</v>
      </c>
      <c r="F2194" s="29" t="s">
        <v>37</v>
      </c>
      <c r="G2194" s="27" t="s">
        <v>4492</v>
      </c>
      <c r="H2194" s="30" t="str">
        <f>_xlfn.XLOOKUP(B2194,[2]CALCULATION!$B:$B,[2]CALCULATION!$H:$H,"")</f>
        <v>ZTE</v>
      </c>
      <c r="I2194" s="25">
        <v>0</v>
      </c>
      <c r="J2194" s="25">
        <v>0</v>
      </c>
      <c r="K2194" s="25">
        <v>0</v>
      </c>
      <c r="L2194" s="25">
        <v>0</v>
      </c>
      <c r="M2194" s="25">
        <v>0</v>
      </c>
      <c r="N2194" s="25">
        <v>0</v>
      </c>
      <c r="O2194" s="25">
        <v>0</v>
      </c>
      <c r="P2194" s="25" t="s">
        <v>6366</v>
      </c>
      <c r="Q2194" s="31" t="s">
        <v>5364</v>
      </c>
      <c r="R2194" s="31"/>
      <c r="S2194" s="32" t="str" cm="1">
        <f t="array" ref="S2194">IFERROR(_xlfn.IFS(
U2194="MPR ISSUE","PDH",
U2194="BSS Hardware Issue","BSS",
U2194="Sites strategiques, MLL, Pylone, etc.","ENVTECH",
U2194="AKTIVCO DEFAUT GE &amp; POWER Cabinet","AKTIVCO",
U2194="AKTIVCO Coupure ENEO &amp; Baisse de tension","AKTIVCO GRID ONLY",
U2194="Coupure ENEO &amp; Baisse de tension","IHS GRID ONLY",
U2194="Defaut GE &amp; POWER Cabinet","IHS",
U2194="Sharing","Partners",
U2194="Sites strategiques &amp; DataCenter","SST &amp; DC",
U2194="Exclu","Exclu",
U2194="SAT","SAT",
U2194="SPARE-ISSUE","SPARE-ISSUE",
U2194="Fiber CAmtel","TRANS_FO_CAMTEL",
U2194="Fiber AOF","Fiber AOF",
U2194="Projet OCM (HUAWEI)","TRAVAUX-HUAWEI",
U2194="Projet OCM (NOKIA)","TRAVAUX-NOKIA",
U2194="ACCESS-ISSUE","ACCESS-ISSUE",
U2194="Projet OCM (ZTE, NOKIA, autres projets)","TRAVAUX OCM",
U2194="No root CAuse","No root cause",
U2194="ODU HS","PDH",
U2194="IP &amp; VLAN","PDH",
U2194="Warehouse HUAWEI","SPARE-ISSUE",
U2194="SPARE-HS","SPARE-ISSUE",
U2194="Power Telco","BSS"
),"")</f>
        <v/>
      </c>
      <c r="T2194" s="32" t="str" cm="1">
        <f t="array" ref="T2194">IFERROR(_xlfn.IFS(
U2194="MPR ISSUE","TX ISSUE",
U2194="BSS Hardware Issue","RAN ISSUE",
U2194="Sites strategiques, MLL, Pylone, etc.","ENVTECH",
U2194="AKTIVCO DEFAUT GE &amp; POWER Cabinet","POWER ISSUE",
U2194="AKTIVCO Coupure ENEO &amp; Baisse de tension","POWER ISSUE",
U2194="Coupure ENEO &amp; Baisse de tension","POWER ISSUE",
U2194="Defaut GE &amp; POWER Cabinet","POWER ISSUE",
U2194="Sharing","POWER ISSUE",
U2194="Sites strategiques &amp; DataCenter","POWER ISSUE",
U2194="Exclu","Exclu",
U2194="SAT","TX ISSUE",
U2194="SPARE-ISSUE","SPARE-ISSUE",
U2194="Fiber CAmtel","TX ISSUE",
U2194="Fiber AOF","TX ISSUE",
U2194="Projet OCM (HUAWEI)","TRAVAUX-HUAWEI",
U2194="Projet OCM (NOKIA)","TRAVAUX -NOKIA",
U2194="ACCESS-ISSUE","ACCESS-ISSUE",
U2194="Projet OCM (ZTE, NOKIA, autres projets)","TRAVAUX OCM",
U2194="No root CAuse","No root cause",
U2194="ODU HS","TX ISSUE",
U2194="IP &amp; VLAN","TX ISSUE",
U2194="Warehouse HUAWEI","SPARE-ISSUE",
U2194="SPARE-HS","SPARE-ISSUE",
U2194="Power Telco","RAN ISSUE"
),"")</f>
        <v/>
      </c>
      <c r="U2194" s="33"/>
      <c r="V2194" s="32" t="str" cm="1">
        <f t="array" ref="V2194">IFERROR(_xlfn.IFS(
U2194="MPR ISSUE","ACTIVE",
U2194="BSS Hardware Issue","ACTIVE",
U2194="Sites strategiques, MLL, Pylone, etc.","PASSIVE",
U2194="AKTIVCO DEFAUT GE &amp; POWER Cabinet","PASSIVE",
U2194="AKTIVCO Coupure ENEO &amp; Baisse de tension","PASSIVE",
U2194="Coupure ENEO &amp; Baisse de tension","PASSIVE",
U2194="Defaut GE &amp; POWER Cabinet","PASSIVE",
U2194="Sharing","PASSIVE",
U2194="Sites strategiques &amp; DataCenter","PASSIVE",
U2194="Exclu","Exclu",
U2194="SAT","ACTIVE",
U2194="SPARE-ISSUE","SPARE-ISSUE",
U2194="Fiber CAmtel","ACTIVE",
U2194="Fiber AOF","ACTIVE",
U2194="Projet OCM (HUAWEI)","PLANNED WORKS",
U2194="Projet OCM (NOKIA)","PLANNED WORKS",
U2194="ACCESS-ISSUE","ACCESS-ISSUE",
U2194="Projet OCM (ZTE, NOKIA, autres projets)","PLANNED WORKS",
U2194="No root CAuse","No root cause",
U2194="ODU HS","ACTIVE",
U2194="IP &amp; VLAN","ACTIVE",
U2194="Warehouse HUAWEI","SPARE-ISSUE",
U2194="SPARE-HS","SPARE-ISSUE",
U2194="Power Telco","ACTIVE"
),"")</f>
        <v/>
      </c>
      <c r="W2194" s="51"/>
      <c r="X2194" s="51"/>
      <c r="Y2194" s="51"/>
      <c r="Z2194" s="51"/>
      <c r="AA2194" s="51"/>
      <c r="AB2194" s="34" t="s">
        <v>5420</v>
      </c>
      <c r="AC2194" s="34" t="str">
        <f>_xlfn.XLOOKUP(B2194,[4]ALL!$B:$B,[4]ALL!$N:$N,"")</f>
        <v/>
      </c>
      <c r="AD2194" s="34" t="s">
        <v>5420</v>
      </c>
      <c r="AE2194" s="34"/>
      <c r="AF2194" s="36" t="s">
        <v>5420</v>
      </c>
      <c r="AG2194" s="29"/>
      <c r="AH2194" s="35"/>
      <c r="AI2194" s="29"/>
      <c r="AJ2194" s="29" t="s">
        <v>5420</v>
      </c>
      <c r="AK2194" s="36" t="s">
        <v>5420</v>
      </c>
      <c r="AL2194" s="36" t="s">
        <v>5420</v>
      </c>
      <c r="AM2194" s="36" t="s">
        <v>5420</v>
      </c>
      <c r="AN2194" s="36" t="s">
        <v>5420</v>
      </c>
      <c r="AO2194" s="36" t="s">
        <v>5420</v>
      </c>
      <c r="AP2194" s="36" t="s">
        <v>5420</v>
      </c>
      <c r="AQ2194" s="36" t="s">
        <v>5420</v>
      </c>
      <c r="AR2194" s="36" t="s">
        <v>5420</v>
      </c>
      <c r="AS2194" s="36" t="s">
        <v>5420</v>
      </c>
      <c r="AT2194" s="36" t="s">
        <v>5420</v>
      </c>
      <c r="AU2194" s="36" t="s">
        <v>5420</v>
      </c>
      <c r="AV2194" s="36" t="s">
        <v>5420</v>
      </c>
      <c r="AW2194" s="45"/>
      <c r="AX2194" s="45" t="s">
        <v>5420</v>
      </c>
      <c r="AY2194" s="45" t="s">
        <v>5420</v>
      </c>
      <c r="AZ2194" s="45" t="s">
        <v>5420</v>
      </c>
      <c r="BA2194" s="36" t="s">
        <v>5420</v>
      </c>
    </row>
    <row r="2195" spans="1:53" s="58" customFormat="1" ht="15.6" hidden="1" x14ac:dyDescent="0.3">
      <c r="A2195" s="27" t="s">
        <v>4496</v>
      </c>
      <c r="B2195" s="28" t="s">
        <v>4497</v>
      </c>
      <c r="C2195" s="29" t="str">
        <f>_xlfn.XLOOKUP(B2195,'[1]daily break down'!$D:$D,'[1]daily break down'!$E:$E,"")</f>
        <v>CENTRE</v>
      </c>
      <c r="D2195" s="27" t="s">
        <v>21</v>
      </c>
      <c r="E2195" s="27" t="e">
        <v>#N/A</v>
      </c>
      <c r="F2195" s="29" t="s">
        <v>37</v>
      </c>
      <c r="G2195" s="27" t="s">
        <v>4498</v>
      </c>
      <c r="H2195" s="39" t="str">
        <f>_xlfn.XLOOKUP(B2195,[2]CALCULATION!$B:$B,[2]CALCULATION!$H:$H,"")</f>
        <v>NOKIA</v>
      </c>
      <c r="I2195" s="25">
        <v>0</v>
      </c>
      <c r="J2195" s="25">
        <v>0</v>
      </c>
      <c r="K2195" s="25">
        <v>0</v>
      </c>
      <c r="L2195" s="25">
        <v>0</v>
      </c>
      <c r="M2195" s="25">
        <v>0</v>
      </c>
      <c r="N2195" s="25">
        <v>0</v>
      </c>
      <c r="O2195" s="25">
        <v>0</v>
      </c>
      <c r="P2195" s="25" t="s">
        <v>6366</v>
      </c>
      <c r="Q2195" s="31" t="s">
        <v>5364</v>
      </c>
      <c r="R2195" s="31"/>
      <c r="S2195" s="32" t="str" cm="1">
        <f t="array" ref="S2195">IFERROR(_xlfn.IFS(
U2195="MPR ISSUE","PDH",
U2195="BSS Hardware Issue","BSS",
U2195="Sites strategiques, MLL, Pylone, etc.","ENVTECH",
U2195="AKTIVCO DEFAUT GE &amp; POWER Cabinet","AKTIVCO",
U2195="AKTIVCO Coupure ENEO &amp; Baisse de tension","AKTIVCO GRID ONLY",
U2195="Coupure ENEO &amp; Baisse de tension","IHS GRID ONLY",
U2195="Defaut GE &amp; POWER Cabinet","IHS",
U2195="Sharing","Partners",
U2195="Sites strategiques &amp; DataCenter","SST &amp; DC",
U2195="Exclu","Exclu",
U2195="SAT","SAT",
U2195="SPARE-ISSUE","SPARE-ISSUE",
U2195="Fiber CAmtel","TRANS_FO_CAMTEL",
U2195="Fiber AOF","Fiber AOF",
U2195="Projet OCM (HUAWEI)","TRAVAUX-HUAWEI",
U2195="Projet OCM (NOKIA)","TRAVAUX-NOKIA",
U2195="ACCESS-ISSUE","ACCESS-ISSUE",
U2195="Projet OCM (ZTE, NOKIA, autres projets)","TRAVAUX OCM",
U2195="No root CAuse","No root cause",
U2195="ODU HS","PDH",
U2195="IP &amp; VLAN","PDH",
U2195="Warehouse HUAWEI","SPARE-ISSUE",
U2195="SPARE-HS","SPARE-ISSUE",
U2195="Power Telco","BSS"
),"")</f>
        <v/>
      </c>
      <c r="T2195" s="32" t="str" cm="1">
        <f t="array" ref="T2195">IFERROR(_xlfn.IFS(
U2195="MPR ISSUE","TX ISSUE",
U2195="BSS Hardware Issue","RAN ISSUE",
U2195="Sites strategiques, MLL, Pylone, etc.","ENVTECH",
U2195="AKTIVCO DEFAUT GE &amp; POWER Cabinet","POWER ISSUE",
U2195="AKTIVCO Coupure ENEO &amp; Baisse de tension","POWER ISSUE",
U2195="Coupure ENEO &amp; Baisse de tension","POWER ISSUE",
U2195="Defaut GE &amp; POWER Cabinet","POWER ISSUE",
U2195="Sharing","POWER ISSUE",
U2195="Sites strategiques &amp; DataCenter","POWER ISSUE",
U2195="Exclu","Exclu",
U2195="SAT","TX ISSUE",
U2195="SPARE-ISSUE","SPARE-ISSUE",
U2195="Fiber CAmtel","TX ISSUE",
U2195="Fiber AOF","TX ISSUE",
U2195="Projet OCM (HUAWEI)","TRAVAUX-HUAWEI",
U2195="Projet OCM (NOKIA)","TRAVAUX -NOKIA",
U2195="ACCESS-ISSUE","ACCESS-ISSUE",
U2195="Projet OCM (ZTE, NOKIA, autres projets)","TRAVAUX OCM",
U2195="No root CAuse","No root cause",
U2195="ODU HS","TX ISSUE",
U2195="IP &amp; VLAN","TX ISSUE",
U2195="Warehouse HUAWEI","SPARE-ISSUE",
U2195="SPARE-HS","SPARE-ISSUE",
U2195="Power Telco","RAN ISSUE"
),"")</f>
        <v/>
      </c>
      <c r="U2195" s="33"/>
      <c r="V2195" s="32" t="str" cm="1">
        <f t="array" ref="V2195">IFERROR(_xlfn.IFS(
U2195="MPR ISSUE","ACTIVE",
U2195="BSS Hardware Issue","ACTIVE",
U2195="Sites strategiques, MLL, Pylone, etc.","PASSIVE",
U2195="AKTIVCO DEFAUT GE &amp; POWER Cabinet","PASSIVE",
U2195="AKTIVCO Coupure ENEO &amp; Baisse de tension","PASSIVE",
U2195="Coupure ENEO &amp; Baisse de tension","PASSIVE",
U2195="Defaut GE &amp; POWER Cabinet","PASSIVE",
U2195="Sharing","PASSIVE",
U2195="Sites strategiques &amp; DataCenter","PASSIVE",
U2195="Exclu","Exclu",
U2195="SAT","ACTIVE",
U2195="SPARE-ISSUE","SPARE-ISSUE",
U2195="Fiber CAmtel","ACTIVE",
U2195="Fiber AOF","ACTIVE",
U2195="Projet OCM (HUAWEI)","PLANNED WORKS",
U2195="Projet OCM (NOKIA)","PLANNED WORKS",
U2195="ACCESS-ISSUE","ACCESS-ISSUE",
U2195="Projet OCM (ZTE, NOKIA, autres projets)","PLANNED WORKS",
U2195="No root CAuse","No root cause",
U2195="ODU HS","ACTIVE",
U2195="IP &amp; VLAN","ACTIVE",
U2195="Warehouse HUAWEI","SPARE-ISSUE",
U2195="SPARE-HS","SPARE-ISSUE",
U2195="Power Telco","ACTIVE"
),"")</f>
        <v/>
      </c>
      <c r="W2195" s="51"/>
      <c r="X2195" s="51"/>
      <c r="Y2195" s="51"/>
      <c r="Z2195" s="51"/>
      <c r="AA2195" s="51"/>
      <c r="AB2195" s="34" t="s">
        <v>5420</v>
      </c>
      <c r="AC2195" s="34" t="str">
        <f>_xlfn.XLOOKUP(B2195,[4]ALL!$B:$B,[4]ALL!$N:$N,"")</f>
        <v/>
      </c>
      <c r="AD2195" s="34" t="s">
        <v>5420</v>
      </c>
      <c r="AE2195" s="34"/>
      <c r="AF2195" s="36" t="s">
        <v>5420</v>
      </c>
      <c r="AG2195" s="29"/>
      <c r="AH2195" s="35"/>
      <c r="AI2195" s="29"/>
      <c r="AJ2195" s="29" t="s">
        <v>5420</v>
      </c>
      <c r="AK2195" s="36" t="s">
        <v>5420</v>
      </c>
      <c r="AL2195" s="36" t="s">
        <v>5420</v>
      </c>
      <c r="AM2195" s="36" t="s">
        <v>5420</v>
      </c>
      <c r="AN2195" s="36" t="s">
        <v>5420</v>
      </c>
      <c r="AO2195" s="36" t="s">
        <v>5420</v>
      </c>
      <c r="AP2195" s="36" t="s">
        <v>5420</v>
      </c>
      <c r="AQ2195" s="36" t="s">
        <v>5420</v>
      </c>
      <c r="AR2195" s="36" t="s">
        <v>5420</v>
      </c>
      <c r="AS2195" s="36" t="s">
        <v>5420</v>
      </c>
      <c r="AT2195" s="36" t="s">
        <v>5420</v>
      </c>
      <c r="AU2195" s="36" t="s">
        <v>5420</v>
      </c>
      <c r="AV2195" s="36" t="s">
        <v>5420</v>
      </c>
      <c r="AW2195" s="45"/>
      <c r="AX2195" s="45" t="s">
        <v>5420</v>
      </c>
      <c r="AY2195" s="45" t="s">
        <v>5420</v>
      </c>
      <c r="AZ2195" s="45" t="s">
        <v>5420</v>
      </c>
      <c r="BA2195" s="36" t="s">
        <v>5420</v>
      </c>
    </row>
    <row r="2196" spans="1:53" s="58" customFormat="1" ht="15.6" hidden="1" x14ac:dyDescent="0.3">
      <c r="A2196" s="27" t="s">
        <v>2615</v>
      </c>
      <c r="B2196" s="28" t="s">
        <v>4505</v>
      </c>
      <c r="C2196" s="29" t="str">
        <f>_xlfn.XLOOKUP(B2196,'[1]daily break down'!$D:$D,'[1]daily break down'!$E:$E,"")</f>
        <v>CENTRE</v>
      </c>
      <c r="D2196" s="27"/>
      <c r="E2196" s="27"/>
      <c r="F2196" s="29" t="s">
        <v>37</v>
      </c>
      <c r="G2196" s="27" t="s">
        <v>2615</v>
      </c>
      <c r="H2196" s="30" t="str">
        <f>_xlfn.XLOOKUP(B2196,[2]CALCULATION!$B:$B,[2]CALCULATION!$H:$H,"")</f>
        <v>ZTE</v>
      </c>
      <c r="I2196" s="25">
        <v>0</v>
      </c>
      <c r="J2196" s="25">
        <v>0</v>
      </c>
      <c r="K2196" s="25">
        <v>0</v>
      </c>
      <c r="L2196" s="25">
        <v>0</v>
      </c>
      <c r="M2196" s="25">
        <v>0</v>
      </c>
      <c r="N2196" s="25">
        <v>0</v>
      </c>
      <c r="O2196" s="25">
        <v>0</v>
      </c>
      <c r="P2196" s="25" t="s">
        <v>6366</v>
      </c>
      <c r="Q2196" s="31" t="s">
        <v>5364</v>
      </c>
      <c r="R2196" s="31"/>
      <c r="S2196" s="32" t="str" cm="1">
        <f t="array" ref="S2196">IFERROR(_xlfn.IFS(
U2196="MPR ISSUE","PDH",
U2196="BSS Hardware Issue","BSS",
U2196="Sites strategiques, MLL, Pylone, etc.","ENVTECH",
U2196="AKTIVCO DEFAUT GE &amp; POWER Cabinet","AKTIVCO",
U2196="AKTIVCO Coupure ENEO &amp; Baisse de tension","AKTIVCO GRID ONLY",
U2196="Coupure ENEO &amp; Baisse de tension","IHS GRID ONLY",
U2196="Defaut GE &amp; POWER Cabinet","IHS",
U2196="Sharing","Partners",
U2196="Sites strategiques &amp; DataCenter","SST &amp; DC",
U2196="Exclu","Exclu",
U2196="SAT","SAT",
U2196="SPARE-ISSUE","SPARE-ISSUE",
U2196="Fiber CAmtel","TRANS_FO_CAMTEL",
U2196="Fiber AOF","Fiber AOF",
U2196="Projet OCM (HUAWEI)","TRAVAUX-HUAWEI",
U2196="Projet OCM (NOKIA)","TRAVAUX-NOKIA",
U2196="ACCESS-ISSUE","ACCESS-ISSUE",
U2196="Projet OCM (ZTE, NOKIA, autres projets)","TRAVAUX OCM",
U2196="No root CAuse","No root cause",
U2196="ODU HS","PDH",
U2196="IP &amp; VLAN","PDH",
U2196="Warehouse HUAWEI","SPARE-ISSUE",
U2196="SPARE-HS","SPARE-ISSUE",
U2196="Power Telco","BSS"
),"")</f>
        <v/>
      </c>
      <c r="T2196" s="32" t="str" cm="1">
        <f t="array" ref="T2196">IFERROR(_xlfn.IFS(
U2196="MPR ISSUE","TX ISSUE",
U2196="BSS Hardware Issue","RAN ISSUE",
U2196="Sites strategiques, MLL, Pylone, etc.","ENVTECH",
U2196="AKTIVCO DEFAUT GE &amp; POWER Cabinet","POWER ISSUE",
U2196="AKTIVCO Coupure ENEO &amp; Baisse de tension","POWER ISSUE",
U2196="Coupure ENEO &amp; Baisse de tension","POWER ISSUE",
U2196="Defaut GE &amp; POWER Cabinet","POWER ISSUE",
U2196="Sharing","POWER ISSUE",
U2196="Sites strategiques &amp; DataCenter","POWER ISSUE",
U2196="Exclu","Exclu",
U2196="SAT","TX ISSUE",
U2196="SPARE-ISSUE","SPARE-ISSUE",
U2196="Fiber CAmtel","TX ISSUE",
U2196="Fiber AOF","TX ISSUE",
U2196="Projet OCM (HUAWEI)","TRAVAUX-HUAWEI",
U2196="Projet OCM (NOKIA)","TRAVAUX -NOKIA",
U2196="ACCESS-ISSUE","ACCESS-ISSUE",
U2196="Projet OCM (ZTE, NOKIA, autres projets)","TRAVAUX OCM",
U2196="No root CAuse","No root cause",
U2196="ODU HS","TX ISSUE",
U2196="IP &amp; VLAN","TX ISSUE",
U2196="Warehouse HUAWEI","SPARE-ISSUE",
U2196="SPARE-HS","SPARE-ISSUE",
U2196="Power Telco","RAN ISSUE"
),"")</f>
        <v/>
      </c>
      <c r="U2196" s="33"/>
      <c r="V2196" s="32" t="str" cm="1">
        <f t="array" ref="V2196">IFERROR(_xlfn.IFS(
U2196="MPR ISSUE","ACTIVE",
U2196="BSS Hardware Issue","ACTIVE",
U2196="Sites strategiques, MLL, Pylone, etc.","PASSIVE",
U2196="AKTIVCO DEFAUT GE &amp; POWER Cabinet","PASSIVE",
U2196="AKTIVCO Coupure ENEO &amp; Baisse de tension","PASSIVE",
U2196="Coupure ENEO &amp; Baisse de tension","PASSIVE",
U2196="Defaut GE &amp; POWER Cabinet","PASSIVE",
U2196="Sharing","PASSIVE",
U2196="Sites strategiques &amp; DataCenter","PASSIVE",
U2196="Exclu","Exclu",
U2196="SAT","ACTIVE",
U2196="SPARE-ISSUE","SPARE-ISSUE",
U2196="Fiber CAmtel","ACTIVE",
U2196="Fiber AOF","ACTIVE",
U2196="Projet OCM (HUAWEI)","PLANNED WORKS",
U2196="Projet OCM (NOKIA)","PLANNED WORKS",
U2196="ACCESS-ISSUE","ACCESS-ISSUE",
U2196="Projet OCM (ZTE, NOKIA, autres projets)","PLANNED WORKS",
U2196="No root CAuse","No root cause",
U2196="ODU HS","ACTIVE",
U2196="IP &amp; VLAN","ACTIVE",
U2196="Warehouse HUAWEI","SPARE-ISSUE",
U2196="SPARE-HS","SPARE-ISSUE",
U2196="Power Telco","ACTIVE"
),"")</f>
        <v/>
      </c>
      <c r="W2196" s="51"/>
      <c r="X2196" s="51"/>
      <c r="Y2196" s="51"/>
      <c r="Z2196" s="51"/>
      <c r="AA2196" s="51"/>
      <c r="AB2196" s="34" t="s">
        <v>5420</v>
      </c>
      <c r="AC2196" s="34" t="str">
        <f>_xlfn.XLOOKUP(B2196,[4]ALL!$B:$B,[4]ALL!$N:$N,"")</f>
        <v/>
      </c>
      <c r="AD2196" s="34" t="s">
        <v>5420</v>
      </c>
      <c r="AE2196" s="34"/>
      <c r="AF2196" s="36" t="s">
        <v>5420</v>
      </c>
      <c r="AG2196" s="29"/>
      <c r="AH2196" s="35"/>
      <c r="AI2196" s="29"/>
      <c r="AJ2196" s="29" t="s">
        <v>5420</v>
      </c>
      <c r="AK2196" s="36" t="s">
        <v>5420</v>
      </c>
      <c r="AL2196" s="36" t="s">
        <v>5420</v>
      </c>
      <c r="AM2196" s="36" t="s">
        <v>5420</v>
      </c>
      <c r="AN2196" s="36" t="s">
        <v>5420</v>
      </c>
      <c r="AO2196" s="36" t="s">
        <v>5420</v>
      </c>
      <c r="AP2196" s="36" t="s">
        <v>5420</v>
      </c>
      <c r="AQ2196" s="36" t="s">
        <v>5420</v>
      </c>
      <c r="AR2196" s="36" t="s">
        <v>5420</v>
      </c>
      <c r="AS2196" s="36" t="s">
        <v>5420</v>
      </c>
      <c r="AT2196" s="36" t="s">
        <v>5420</v>
      </c>
      <c r="AU2196" s="36" t="s">
        <v>5420</v>
      </c>
      <c r="AV2196" s="36" t="s">
        <v>5420</v>
      </c>
      <c r="AW2196" s="45"/>
      <c r="AX2196" s="45" t="s">
        <v>5420</v>
      </c>
      <c r="AY2196" s="45" t="s">
        <v>5420</v>
      </c>
      <c r="AZ2196" s="45" t="s">
        <v>5420</v>
      </c>
      <c r="BA2196" s="36" t="s">
        <v>5420</v>
      </c>
    </row>
    <row r="2197" spans="1:53" s="58" customFormat="1" ht="15.6" hidden="1" x14ac:dyDescent="0.3">
      <c r="A2197" s="27" t="s">
        <v>4510</v>
      </c>
      <c r="B2197" s="28" t="s">
        <v>4511</v>
      </c>
      <c r="C2197" s="29" t="str">
        <f>_xlfn.XLOOKUP(B2197,'[1]daily break down'!$D:$D,'[1]daily break down'!$E:$E,"")</f>
        <v>LITTORAL</v>
      </c>
      <c r="D2197" s="27" t="s">
        <v>11</v>
      </c>
      <c r="E2197" s="27" t="s">
        <v>12</v>
      </c>
      <c r="F2197" s="29" t="s">
        <v>31</v>
      </c>
      <c r="G2197" s="27" t="s">
        <v>4510</v>
      </c>
      <c r="H2197" s="30" t="str">
        <f>_xlfn.XLOOKUP(B2197,[2]CALCULATION!$B:$B,[2]CALCULATION!$H:$H,"")</f>
        <v>ZTE</v>
      </c>
      <c r="I2197" s="25">
        <v>0</v>
      </c>
      <c r="J2197" s="25">
        <v>0</v>
      </c>
      <c r="K2197" s="25">
        <v>0</v>
      </c>
      <c r="L2197" s="25">
        <v>0</v>
      </c>
      <c r="M2197" s="25">
        <v>0</v>
      </c>
      <c r="N2197" s="25">
        <v>0</v>
      </c>
      <c r="O2197" s="25">
        <v>0</v>
      </c>
      <c r="P2197" s="25" t="s">
        <v>6366</v>
      </c>
      <c r="Q2197" s="31" t="s">
        <v>5364</v>
      </c>
      <c r="R2197" s="31"/>
      <c r="S2197" s="32" t="str" cm="1">
        <f t="array" ref="S2197">IFERROR(_xlfn.IFS(
U2197="MPR ISSUE","PDH",
U2197="BSS Hardware Issue","BSS",
U2197="Sites strategiques, MLL, Pylone, etc.","ENVTECH",
U2197="AKTIVCO DEFAUT GE &amp; POWER Cabinet","AKTIVCO",
U2197="AKTIVCO Coupure ENEO &amp; Baisse de tension","AKTIVCO GRID ONLY",
U2197="Coupure ENEO &amp; Baisse de tension","IHS GRID ONLY",
U2197="Defaut GE &amp; POWER Cabinet","IHS",
U2197="Sharing","Partners",
U2197="Sites strategiques &amp; DataCenter","SST &amp; DC",
U2197="Exclu","Exclu",
U2197="SAT","SAT",
U2197="SPARE-ISSUE","SPARE-ISSUE",
U2197="Fiber CAmtel","TRANS_FO_CAMTEL",
U2197="Fiber AOF","Fiber AOF",
U2197="Projet OCM (HUAWEI)","TRAVAUX-HUAWEI",
U2197="Projet OCM (NOKIA)","TRAVAUX-NOKIA",
U2197="ACCESS-ISSUE","ACCESS-ISSUE",
U2197="Projet OCM (ZTE, NOKIA, autres projets)","TRAVAUX OCM",
U2197="No root CAuse","No root cause",
U2197="ODU HS","PDH",
U2197="IP &amp; VLAN","PDH",
U2197="Warehouse HUAWEI","SPARE-ISSUE",
U2197="SPARE-HS","SPARE-ISSUE",
U2197="Power Telco","BSS"
),"")</f>
        <v/>
      </c>
      <c r="T2197" s="32" t="str" cm="1">
        <f t="array" ref="T2197">IFERROR(_xlfn.IFS(
U2197="MPR ISSUE","TX ISSUE",
U2197="BSS Hardware Issue","RAN ISSUE",
U2197="Sites strategiques, MLL, Pylone, etc.","ENVTECH",
U2197="AKTIVCO DEFAUT GE &amp; POWER Cabinet","POWER ISSUE",
U2197="AKTIVCO Coupure ENEO &amp; Baisse de tension","POWER ISSUE",
U2197="Coupure ENEO &amp; Baisse de tension","POWER ISSUE",
U2197="Defaut GE &amp; POWER Cabinet","POWER ISSUE",
U2197="Sharing","POWER ISSUE",
U2197="Sites strategiques &amp; DataCenter","POWER ISSUE",
U2197="Exclu","Exclu",
U2197="SAT","TX ISSUE",
U2197="SPARE-ISSUE","SPARE-ISSUE",
U2197="Fiber CAmtel","TX ISSUE",
U2197="Fiber AOF","TX ISSUE",
U2197="Projet OCM (HUAWEI)","TRAVAUX-HUAWEI",
U2197="Projet OCM (NOKIA)","TRAVAUX -NOKIA",
U2197="ACCESS-ISSUE","ACCESS-ISSUE",
U2197="Projet OCM (ZTE, NOKIA, autres projets)","TRAVAUX OCM",
U2197="No root CAuse","No root cause",
U2197="ODU HS","TX ISSUE",
U2197="IP &amp; VLAN","TX ISSUE",
U2197="Warehouse HUAWEI","SPARE-ISSUE",
U2197="SPARE-HS","SPARE-ISSUE",
U2197="Power Telco","RAN ISSUE"
),"")</f>
        <v/>
      </c>
      <c r="U2197" s="33"/>
      <c r="V2197" s="32" t="str" cm="1">
        <f t="array" ref="V2197">IFERROR(_xlfn.IFS(
U2197="MPR ISSUE","ACTIVE",
U2197="BSS Hardware Issue","ACTIVE",
U2197="Sites strategiques, MLL, Pylone, etc.","PASSIVE",
U2197="AKTIVCO DEFAUT GE &amp; POWER Cabinet","PASSIVE",
U2197="AKTIVCO Coupure ENEO &amp; Baisse de tension","PASSIVE",
U2197="Coupure ENEO &amp; Baisse de tension","PASSIVE",
U2197="Defaut GE &amp; POWER Cabinet","PASSIVE",
U2197="Sharing","PASSIVE",
U2197="Sites strategiques &amp; DataCenter","PASSIVE",
U2197="Exclu","Exclu",
U2197="SAT","ACTIVE",
U2197="SPARE-ISSUE","SPARE-ISSUE",
U2197="Fiber CAmtel","ACTIVE",
U2197="Fiber AOF","ACTIVE",
U2197="Projet OCM (HUAWEI)","PLANNED WORKS",
U2197="Projet OCM (NOKIA)","PLANNED WORKS",
U2197="ACCESS-ISSUE","ACCESS-ISSUE",
U2197="Projet OCM (ZTE, NOKIA, autres projets)","PLANNED WORKS",
U2197="No root CAuse","No root cause",
U2197="ODU HS","ACTIVE",
U2197="IP &amp; VLAN","ACTIVE",
U2197="Warehouse HUAWEI","SPARE-ISSUE",
U2197="SPARE-HS","SPARE-ISSUE",
U2197="Power Telco","ACTIVE"
),"")</f>
        <v/>
      </c>
      <c r="W2197" s="51"/>
      <c r="X2197" s="51"/>
      <c r="Y2197" s="51"/>
      <c r="Z2197" s="51"/>
      <c r="AA2197" s="51"/>
      <c r="AB2197" s="34" t="s">
        <v>6451</v>
      </c>
      <c r="AC2197" s="34" t="str">
        <f>_xlfn.XLOOKUP(B2197,[4]ALL!$B:$B,[4]ALL!$N:$N,"")</f>
        <v/>
      </c>
      <c r="AD2197" s="34" t="s">
        <v>5420</v>
      </c>
      <c r="AE2197" s="34"/>
      <c r="AF2197" s="36" t="s">
        <v>6451</v>
      </c>
      <c r="AG2197" s="29"/>
      <c r="AH2197" s="35"/>
      <c r="AI2197" s="29"/>
      <c r="AJ2197" s="29" t="s">
        <v>5420</v>
      </c>
      <c r="AK2197" s="36" t="s">
        <v>5420</v>
      </c>
      <c r="AL2197" s="36" t="s">
        <v>5420</v>
      </c>
      <c r="AM2197" s="36" t="s">
        <v>5420</v>
      </c>
      <c r="AN2197" s="36" t="s">
        <v>5420</v>
      </c>
      <c r="AO2197" s="36" t="s">
        <v>5420</v>
      </c>
      <c r="AP2197" s="36" t="s">
        <v>5420</v>
      </c>
      <c r="AQ2197" s="36" t="s">
        <v>5420</v>
      </c>
      <c r="AR2197" s="36" t="s">
        <v>5420</v>
      </c>
      <c r="AS2197" s="36" t="s">
        <v>5420</v>
      </c>
      <c r="AT2197" s="36" t="s">
        <v>5420</v>
      </c>
      <c r="AU2197" s="36" t="s">
        <v>5420</v>
      </c>
      <c r="AV2197" s="36" t="s">
        <v>5420</v>
      </c>
      <c r="AW2197" s="45"/>
      <c r="AX2197" s="45" t="s">
        <v>5420</v>
      </c>
      <c r="AY2197" s="45" t="s">
        <v>5420</v>
      </c>
      <c r="AZ2197" s="45" t="s">
        <v>5420</v>
      </c>
      <c r="BA2197" s="36" t="s">
        <v>5420</v>
      </c>
    </row>
    <row r="2198" spans="1:53" s="58" customFormat="1" ht="15.6" hidden="1" x14ac:dyDescent="0.3">
      <c r="A2198" s="27" t="s">
        <v>4538</v>
      </c>
      <c r="B2198" s="28" t="s">
        <v>4539</v>
      </c>
      <c r="C2198" s="29" t="str">
        <f>_xlfn.XLOOKUP(B2198,'[1]daily break down'!$D:$D,'[1]daily break down'!$E:$E,"")</f>
        <v>Yaounde</v>
      </c>
      <c r="D2198" s="27" t="s">
        <v>11</v>
      </c>
      <c r="E2198" s="27" t="s">
        <v>12</v>
      </c>
      <c r="F2198" s="29" t="s">
        <v>37</v>
      </c>
      <c r="G2198" s="27" t="s">
        <v>38</v>
      </c>
      <c r="H2198" s="30" t="str">
        <f>_xlfn.XLOOKUP(B2198,[2]CALCULATION!$B:$B,[2]CALCULATION!$H:$H,"")</f>
        <v>ZTE</v>
      </c>
      <c r="I2198" s="25">
        <v>0</v>
      </c>
      <c r="J2198" s="25">
        <v>0</v>
      </c>
      <c r="K2198" s="25">
        <v>0</v>
      </c>
      <c r="L2198" s="25">
        <v>0</v>
      </c>
      <c r="M2198" s="25">
        <v>0</v>
      </c>
      <c r="N2198" s="25">
        <v>0</v>
      </c>
      <c r="O2198" s="25">
        <v>0</v>
      </c>
      <c r="P2198" s="25" t="s">
        <v>6366</v>
      </c>
      <c r="Q2198" s="31" t="s">
        <v>5364</v>
      </c>
      <c r="R2198" s="31"/>
      <c r="S2198" s="32" t="str" cm="1">
        <f t="array" ref="S2198">IFERROR(_xlfn.IFS(
U2198="MPR ISSUE","PDH",
U2198="BSS Hardware Issue","BSS",
U2198="Sites strategiques, MLL, Pylone, etc.","ENVTECH",
U2198="AKTIVCO DEFAUT GE &amp; POWER Cabinet","AKTIVCO",
U2198="AKTIVCO Coupure ENEO &amp; Baisse de tension","AKTIVCO GRID ONLY",
U2198="Coupure ENEO &amp; Baisse de tension","IHS GRID ONLY",
U2198="Defaut GE &amp; POWER Cabinet","IHS",
U2198="Sharing","Partners",
U2198="Sites strategiques &amp; DataCenter","SST &amp; DC",
U2198="Exclu","Exclu",
U2198="SAT","SAT",
U2198="SPARE-ISSUE","SPARE-ISSUE",
U2198="Fiber CAmtel","TRANS_FO_CAMTEL",
U2198="Fiber AOF","Fiber AOF",
U2198="Projet OCM (HUAWEI)","TRAVAUX-HUAWEI",
U2198="Projet OCM (NOKIA)","TRAVAUX-NOKIA",
U2198="ACCESS-ISSUE","ACCESS-ISSUE",
U2198="Projet OCM (ZTE, NOKIA, autres projets)","TRAVAUX OCM",
U2198="No root CAuse","No root cause",
U2198="ODU HS","PDH",
U2198="IP &amp; VLAN","PDH",
U2198="Warehouse HUAWEI","SPARE-ISSUE",
U2198="SPARE-HS","SPARE-ISSUE",
U2198="Power Telco","BSS"
),"")</f>
        <v/>
      </c>
      <c r="T2198" s="32" t="str" cm="1">
        <f t="array" ref="T2198">IFERROR(_xlfn.IFS(
U2198="MPR ISSUE","TX ISSUE",
U2198="BSS Hardware Issue","RAN ISSUE",
U2198="Sites strategiques, MLL, Pylone, etc.","ENVTECH",
U2198="AKTIVCO DEFAUT GE &amp; POWER Cabinet","POWER ISSUE",
U2198="AKTIVCO Coupure ENEO &amp; Baisse de tension","POWER ISSUE",
U2198="Coupure ENEO &amp; Baisse de tension","POWER ISSUE",
U2198="Defaut GE &amp; POWER Cabinet","POWER ISSUE",
U2198="Sharing","POWER ISSUE",
U2198="Sites strategiques &amp; DataCenter","POWER ISSUE",
U2198="Exclu","Exclu",
U2198="SAT","TX ISSUE",
U2198="SPARE-ISSUE","SPARE-ISSUE",
U2198="Fiber CAmtel","TX ISSUE",
U2198="Fiber AOF","TX ISSUE",
U2198="Projet OCM (HUAWEI)","TRAVAUX-HUAWEI",
U2198="Projet OCM (NOKIA)","TRAVAUX -NOKIA",
U2198="ACCESS-ISSUE","ACCESS-ISSUE",
U2198="Projet OCM (ZTE, NOKIA, autres projets)","TRAVAUX OCM",
U2198="No root CAuse","No root cause",
U2198="ODU HS","TX ISSUE",
U2198="IP &amp; VLAN","TX ISSUE",
U2198="Warehouse HUAWEI","SPARE-ISSUE",
U2198="SPARE-HS","SPARE-ISSUE",
U2198="Power Telco","RAN ISSUE"
),"")</f>
        <v/>
      </c>
      <c r="U2198" s="33"/>
      <c r="V2198" s="32" t="str" cm="1">
        <f t="array" ref="V2198">IFERROR(_xlfn.IFS(
U2198="MPR ISSUE","ACTIVE",
U2198="BSS Hardware Issue","ACTIVE",
U2198="Sites strategiques, MLL, Pylone, etc.","PASSIVE",
U2198="AKTIVCO DEFAUT GE &amp; POWER Cabinet","PASSIVE",
U2198="AKTIVCO Coupure ENEO &amp; Baisse de tension","PASSIVE",
U2198="Coupure ENEO &amp; Baisse de tension","PASSIVE",
U2198="Defaut GE &amp; POWER Cabinet","PASSIVE",
U2198="Sharing","PASSIVE",
U2198="Sites strategiques &amp; DataCenter","PASSIVE",
U2198="Exclu","Exclu",
U2198="SAT","ACTIVE",
U2198="SPARE-ISSUE","SPARE-ISSUE",
U2198="Fiber CAmtel","ACTIVE",
U2198="Fiber AOF","ACTIVE",
U2198="Projet OCM (HUAWEI)","PLANNED WORKS",
U2198="Projet OCM (NOKIA)","PLANNED WORKS",
U2198="ACCESS-ISSUE","ACCESS-ISSUE",
U2198="Projet OCM (ZTE, NOKIA, autres projets)","PLANNED WORKS",
U2198="No root CAuse","No root cause",
U2198="ODU HS","ACTIVE",
U2198="IP &amp; VLAN","ACTIVE",
U2198="Warehouse HUAWEI","SPARE-ISSUE",
U2198="SPARE-HS","SPARE-ISSUE",
U2198="Power Telco","ACTIVE"
),"")</f>
        <v/>
      </c>
      <c r="W2198" s="51"/>
      <c r="X2198" s="51"/>
      <c r="Y2198" s="51"/>
      <c r="Z2198" s="51"/>
      <c r="AA2198" s="51"/>
      <c r="AB2198" s="34" t="s">
        <v>5420</v>
      </c>
      <c r="AC2198" s="34" t="str">
        <f>_xlfn.XLOOKUP(B2198,[4]ALL!$B:$B,[4]ALL!$N:$N,"")</f>
        <v/>
      </c>
      <c r="AD2198" s="34" t="s">
        <v>5420</v>
      </c>
      <c r="AE2198" s="34"/>
      <c r="AF2198" s="36" t="s">
        <v>5420</v>
      </c>
      <c r="AG2198" s="29"/>
      <c r="AH2198" s="35"/>
      <c r="AI2198" s="29"/>
      <c r="AJ2198" s="29" t="s">
        <v>5420</v>
      </c>
      <c r="AK2198" s="36" t="s">
        <v>5420</v>
      </c>
      <c r="AL2198" s="36" t="s">
        <v>5420</v>
      </c>
      <c r="AM2198" s="36" t="s">
        <v>5420</v>
      </c>
      <c r="AN2198" s="36" t="s">
        <v>5420</v>
      </c>
      <c r="AO2198" s="36" t="s">
        <v>5420</v>
      </c>
      <c r="AP2198" s="36" t="s">
        <v>5420</v>
      </c>
      <c r="AQ2198" s="36" t="s">
        <v>5420</v>
      </c>
      <c r="AR2198" s="36" t="s">
        <v>5420</v>
      </c>
      <c r="AS2198" s="36" t="s">
        <v>5420</v>
      </c>
      <c r="AT2198" s="36" t="s">
        <v>5420</v>
      </c>
      <c r="AU2198" s="36" t="s">
        <v>5420</v>
      </c>
      <c r="AV2198" s="36" t="s">
        <v>5420</v>
      </c>
      <c r="AW2198" s="45"/>
      <c r="AX2198" s="45" t="s">
        <v>5420</v>
      </c>
      <c r="AY2198" s="45" t="s">
        <v>5420</v>
      </c>
      <c r="AZ2198" s="45" t="s">
        <v>5420</v>
      </c>
      <c r="BA2198" s="36" t="s">
        <v>5420</v>
      </c>
    </row>
    <row r="2199" spans="1:53" s="58" customFormat="1" ht="15.6" hidden="1" x14ac:dyDescent="0.3">
      <c r="A2199" s="27" t="s">
        <v>4546</v>
      </c>
      <c r="B2199" s="28" t="s">
        <v>4547</v>
      </c>
      <c r="C2199" s="29" t="str">
        <f>_xlfn.XLOOKUP(B2199,'[1]daily break down'!$D:$D,'[1]daily break down'!$E:$E,"")</f>
        <v>Yaounde</v>
      </c>
      <c r="D2199" s="27" t="s">
        <v>11</v>
      </c>
      <c r="E2199" s="27" t="s">
        <v>12</v>
      </c>
      <c r="F2199" s="29" t="s">
        <v>37</v>
      </c>
      <c r="G2199" s="27" t="s">
        <v>38</v>
      </c>
      <c r="H2199" s="30" t="str">
        <f>_xlfn.XLOOKUP(B2199,[2]CALCULATION!$B:$B,[2]CALCULATION!$H:$H,"")</f>
        <v>ZTE</v>
      </c>
      <c r="I2199" s="25">
        <v>0</v>
      </c>
      <c r="J2199" s="25">
        <v>0</v>
      </c>
      <c r="K2199" s="25">
        <v>0</v>
      </c>
      <c r="L2199" s="25">
        <v>0</v>
      </c>
      <c r="M2199" s="25">
        <v>0</v>
      </c>
      <c r="N2199" s="25">
        <v>0</v>
      </c>
      <c r="O2199" s="25">
        <v>0</v>
      </c>
      <c r="P2199" s="25" t="s">
        <v>6366</v>
      </c>
      <c r="Q2199" s="31" t="s">
        <v>5364</v>
      </c>
      <c r="R2199" s="31"/>
      <c r="S2199" s="32" t="str" cm="1">
        <f t="array" ref="S2199">IFERROR(_xlfn.IFS(
U2199="MPR ISSUE","PDH",
U2199="BSS Hardware Issue","BSS",
U2199="Sites strategiques, MLL, Pylone, etc.","ENVTECH",
U2199="AKTIVCO DEFAUT GE &amp; POWER Cabinet","AKTIVCO",
U2199="AKTIVCO Coupure ENEO &amp; Baisse de tension","AKTIVCO GRID ONLY",
U2199="Coupure ENEO &amp; Baisse de tension","IHS GRID ONLY",
U2199="Defaut GE &amp; POWER Cabinet","IHS",
U2199="Sharing","Partners",
U2199="Sites strategiques &amp; DataCenter","SST &amp; DC",
U2199="Exclu","Exclu",
U2199="SAT","SAT",
U2199="SPARE-ISSUE","SPARE-ISSUE",
U2199="Fiber CAmtel","TRANS_FO_CAMTEL",
U2199="Fiber AOF","Fiber AOF",
U2199="Projet OCM (HUAWEI)","TRAVAUX-HUAWEI",
U2199="Projet OCM (NOKIA)","TRAVAUX-NOKIA",
U2199="ACCESS-ISSUE","ACCESS-ISSUE",
U2199="Projet OCM (ZTE, NOKIA, autres projets)","TRAVAUX OCM",
U2199="No root CAuse","No root cause",
U2199="ODU HS","PDH",
U2199="IP &amp; VLAN","PDH",
U2199="Warehouse HUAWEI","SPARE-ISSUE",
U2199="SPARE-HS","SPARE-ISSUE",
U2199="Power Telco","BSS"
),"")</f>
        <v/>
      </c>
      <c r="T2199" s="32" t="str" cm="1">
        <f t="array" ref="T2199">IFERROR(_xlfn.IFS(
U2199="MPR ISSUE","TX ISSUE",
U2199="BSS Hardware Issue","RAN ISSUE",
U2199="Sites strategiques, MLL, Pylone, etc.","ENVTECH",
U2199="AKTIVCO DEFAUT GE &amp; POWER Cabinet","POWER ISSUE",
U2199="AKTIVCO Coupure ENEO &amp; Baisse de tension","POWER ISSUE",
U2199="Coupure ENEO &amp; Baisse de tension","POWER ISSUE",
U2199="Defaut GE &amp; POWER Cabinet","POWER ISSUE",
U2199="Sharing","POWER ISSUE",
U2199="Sites strategiques &amp; DataCenter","POWER ISSUE",
U2199="Exclu","Exclu",
U2199="SAT","TX ISSUE",
U2199="SPARE-ISSUE","SPARE-ISSUE",
U2199="Fiber CAmtel","TX ISSUE",
U2199="Fiber AOF","TX ISSUE",
U2199="Projet OCM (HUAWEI)","TRAVAUX-HUAWEI",
U2199="Projet OCM (NOKIA)","TRAVAUX -NOKIA",
U2199="ACCESS-ISSUE","ACCESS-ISSUE",
U2199="Projet OCM (ZTE, NOKIA, autres projets)","TRAVAUX OCM",
U2199="No root CAuse","No root cause",
U2199="ODU HS","TX ISSUE",
U2199="IP &amp; VLAN","TX ISSUE",
U2199="Warehouse HUAWEI","SPARE-ISSUE",
U2199="SPARE-HS","SPARE-ISSUE",
U2199="Power Telco","RAN ISSUE"
),"")</f>
        <v/>
      </c>
      <c r="U2199" s="33"/>
      <c r="V2199" s="32" t="str" cm="1">
        <f t="array" ref="V2199">IFERROR(_xlfn.IFS(
U2199="MPR ISSUE","ACTIVE",
U2199="BSS Hardware Issue","ACTIVE",
U2199="Sites strategiques, MLL, Pylone, etc.","PASSIVE",
U2199="AKTIVCO DEFAUT GE &amp; POWER Cabinet","PASSIVE",
U2199="AKTIVCO Coupure ENEO &amp; Baisse de tension","PASSIVE",
U2199="Coupure ENEO &amp; Baisse de tension","PASSIVE",
U2199="Defaut GE &amp; POWER Cabinet","PASSIVE",
U2199="Sharing","PASSIVE",
U2199="Sites strategiques &amp; DataCenter","PASSIVE",
U2199="Exclu","Exclu",
U2199="SAT","ACTIVE",
U2199="SPARE-ISSUE","SPARE-ISSUE",
U2199="Fiber CAmtel","ACTIVE",
U2199="Fiber AOF","ACTIVE",
U2199="Projet OCM (HUAWEI)","PLANNED WORKS",
U2199="Projet OCM (NOKIA)","PLANNED WORKS",
U2199="ACCESS-ISSUE","ACCESS-ISSUE",
U2199="Projet OCM (ZTE, NOKIA, autres projets)","PLANNED WORKS",
U2199="No root CAuse","No root cause",
U2199="ODU HS","ACTIVE",
U2199="IP &amp; VLAN","ACTIVE",
U2199="Warehouse HUAWEI","SPARE-ISSUE",
U2199="SPARE-HS","SPARE-ISSUE",
U2199="Power Telco","ACTIVE"
),"")</f>
        <v/>
      </c>
      <c r="W2199" s="51"/>
      <c r="X2199" s="51"/>
      <c r="Y2199" s="51"/>
      <c r="Z2199" s="51"/>
      <c r="AA2199" s="51"/>
      <c r="AB2199" s="34" t="s">
        <v>5420</v>
      </c>
      <c r="AC2199" s="34" t="str">
        <f>_xlfn.XLOOKUP(B2199,[4]ALL!$B:$B,[4]ALL!$N:$N,"")</f>
        <v/>
      </c>
      <c r="AD2199" s="34" t="s">
        <v>5420</v>
      </c>
      <c r="AE2199" s="34"/>
      <c r="AF2199" s="36" t="s">
        <v>5420</v>
      </c>
      <c r="AG2199" s="29"/>
      <c r="AH2199" s="35"/>
      <c r="AI2199" s="29"/>
      <c r="AJ2199" s="29" t="s">
        <v>5420</v>
      </c>
      <c r="AK2199" s="36" t="s">
        <v>5420</v>
      </c>
      <c r="AL2199" s="36" t="s">
        <v>5420</v>
      </c>
      <c r="AM2199" s="36" t="s">
        <v>5420</v>
      </c>
      <c r="AN2199" s="36" t="s">
        <v>5420</v>
      </c>
      <c r="AO2199" s="36" t="s">
        <v>5420</v>
      </c>
      <c r="AP2199" s="36" t="s">
        <v>5420</v>
      </c>
      <c r="AQ2199" s="36" t="s">
        <v>5420</v>
      </c>
      <c r="AR2199" s="36" t="s">
        <v>5420</v>
      </c>
      <c r="AS2199" s="36" t="s">
        <v>5420</v>
      </c>
      <c r="AT2199" s="36" t="s">
        <v>5420</v>
      </c>
      <c r="AU2199" s="36" t="s">
        <v>5420</v>
      </c>
      <c r="AV2199" s="36" t="s">
        <v>5420</v>
      </c>
      <c r="AW2199" s="45"/>
      <c r="AX2199" s="45" t="s">
        <v>5420</v>
      </c>
      <c r="AY2199" s="45" t="s">
        <v>5420</v>
      </c>
      <c r="AZ2199" s="45" t="s">
        <v>5420</v>
      </c>
      <c r="BA2199" s="36" t="s">
        <v>5420</v>
      </c>
    </row>
    <row r="2200" spans="1:53" s="58" customFormat="1" ht="15.6" hidden="1" x14ac:dyDescent="0.3">
      <c r="A2200" s="27" t="s">
        <v>4550</v>
      </c>
      <c r="B2200" s="28" t="s">
        <v>4551</v>
      </c>
      <c r="C2200" s="29" t="str">
        <f>_xlfn.XLOOKUP(B2200,'[1]daily break down'!$D:$D,'[1]daily break down'!$E:$E,"")</f>
        <v>CENTRE</v>
      </c>
      <c r="D2200" s="27" t="s">
        <v>21</v>
      </c>
      <c r="E2200" s="27" t="s">
        <v>36</v>
      </c>
      <c r="F2200" s="29" t="s">
        <v>226</v>
      </c>
      <c r="G2200" s="27" t="s">
        <v>4550</v>
      </c>
      <c r="H2200" s="39" t="str">
        <f>_xlfn.XLOOKUP(B2200,[2]CALCULATION!$B:$B,[2]CALCULATION!$H:$H,"")</f>
        <v>NOKIA</v>
      </c>
      <c r="I2200" s="25">
        <v>0</v>
      </c>
      <c r="J2200" s="25">
        <v>0</v>
      </c>
      <c r="K2200" s="25">
        <v>0</v>
      </c>
      <c r="L2200" s="25">
        <v>0</v>
      </c>
      <c r="M2200" s="25">
        <v>0</v>
      </c>
      <c r="N2200" s="25">
        <v>0</v>
      </c>
      <c r="O2200" s="25">
        <v>0</v>
      </c>
      <c r="P2200" s="25" t="s">
        <v>6366</v>
      </c>
      <c r="Q2200" s="31" t="s">
        <v>5364</v>
      </c>
      <c r="R2200" s="31"/>
      <c r="S2200" s="32" t="str" cm="1">
        <f t="array" ref="S2200">IFERROR(_xlfn.IFS(
U2200="MPR ISSUE","PDH",
U2200="BSS Hardware Issue","BSS",
U2200="Sites strategiques, MLL, Pylone, etc.","ENVTECH",
U2200="AKTIVCO DEFAUT GE &amp; POWER Cabinet","AKTIVCO",
U2200="AKTIVCO Coupure ENEO &amp; Baisse de tension","AKTIVCO GRID ONLY",
U2200="Coupure ENEO &amp; Baisse de tension","IHS GRID ONLY",
U2200="Defaut GE &amp; POWER Cabinet","IHS",
U2200="Sharing","Partners",
U2200="Sites strategiques &amp; DataCenter","SST &amp; DC",
U2200="Exclu","Exclu",
U2200="SAT","SAT",
U2200="SPARE-ISSUE","SPARE-ISSUE",
U2200="Fiber CAmtel","TRANS_FO_CAMTEL",
U2200="Fiber AOF","Fiber AOF",
U2200="Projet OCM (HUAWEI)","TRAVAUX-HUAWEI",
U2200="Projet OCM (NOKIA)","TRAVAUX-NOKIA",
U2200="ACCESS-ISSUE","ACCESS-ISSUE",
U2200="Projet OCM (ZTE, NOKIA, autres projets)","TRAVAUX OCM",
U2200="No root CAuse","No root cause",
U2200="ODU HS","PDH",
U2200="IP &amp; VLAN","PDH",
U2200="Warehouse HUAWEI","SPARE-ISSUE",
U2200="SPARE-HS","SPARE-ISSUE",
U2200="Power Telco","BSS"
),"")</f>
        <v/>
      </c>
      <c r="T2200" s="32" t="str" cm="1">
        <f t="array" ref="T2200">IFERROR(_xlfn.IFS(
U2200="MPR ISSUE","TX ISSUE",
U2200="BSS Hardware Issue","RAN ISSUE",
U2200="Sites strategiques, MLL, Pylone, etc.","ENVTECH",
U2200="AKTIVCO DEFAUT GE &amp; POWER Cabinet","POWER ISSUE",
U2200="AKTIVCO Coupure ENEO &amp; Baisse de tension","POWER ISSUE",
U2200="Coupure ENEO &amp; Baisse de tension","POWER ISSUE",
U2200="Defaut GE &amp; POWER Cabinet","POWER ISSUE",
U2200="Sharing","POWER ISSUE",
U2200="Sites strategiques &amp; DataCenter","POWER ISSUE",
U2200="Exclu","Exclu",
U2200="SAT","TX ISSUE",
U2200="SPARE-ISSUE","SPARE-ISSUE",
U2200="Fiber CAmtel","TX ISSUE",
U2200="Fiber AOF","TX ISSUE",
U2200="Projet OCM (HUAWEI)","TRAVAUX-HUAWEI",
U2200="Projet OCM (NOKIA)","TRAVAUX -NOKIA",
U2200="ACCESS-ISSUE","ACCESS-ISSUE",
U2200="Projet OCM (ZTE, NOKIA, autres projets)","TRAVAUX OCM",
U2200="No root CAuse","No root cause",
U2200="ODU HS","TX ISSUE",
U2200="IP &amp; VLAN","TX ISSUE",
U2200="Warehouse HUAWEI","SPARE-ISSUE",
U2200="SPARE-HS","SPARE-ISSUE",
U2200="Power Telco","RAN ISSUE"
),"")</f>
        <v/>
      </c>
      <c r="U2200" s="33"/>
      <c r="V2200" s="32" t="str" cm="1">
        <f t="array" ref="V2200">IFERROR(_xlfn.IFS(
U2200="MPR ISSUE","ACTIVE",
U2200="BSS Hardware Issue","ACTIVE",
U2200="Sites strategiques, MLL, Pylone, etc.","PASSIVE",
U2200="AKTIVCO DEFAUT GE &amp; POWER Cabinet","PASSIVE",
U2200="AKTIVCO Coupure ENEO &amp; Baisse de tension","PASSIVE",
U2200="Coupure ENEO &amp; Baisse de tension","PASSIVE",
U2200="Defaut GE &amp; POWER Cabinet","PASSIVE",
U2200="Sharing","PASSIVE",
U2200="Sites strategiques &amp; DataCenter","PASSIVE",
U2200="Exclu","Exclu",
U2200="SAT","ACTIVE",
U2200="SPARE-ISSUE","SPARE-ISSUE",
U2200="Fiber CAmtel","ACTIVE",
U2200="Fiber AOF","ACTIVE",
U2200="Projet OCM (HUAWEI)","PLANNED WORKS",
U2200="Projet OCM (NOKIA)","PLANNED WORKS",
U2200="ACCESS-ISSUE","ACCESS-ISSUE",
U2200="Projet OCM (ZTE, NOKIA, autres projets)","PLANNED WORKS",
U2200="No root CAuse","No root cause",
U2200="ODU HS","ACTIVE",
U2200="IP &amp; VLAN","ACTIVE",
U2200="Warehouse HUAWEI","SPARE-ISSUE",
U2200="SPARE-HS","SPARE-ISSUE",
U2200="Power Telco","ACTIVE"
),"")</f>
        <v/>
      </c>
      <c r="W2200" s="51"/>
      <c r="X2200" s="51"/>
      <c r="Y2200" s="51"/>
      <c r="Z2200" s="51"/>
      <c r="AA2200" s="51"/>
      <c r="AB2200" s="34" t="s">
        <v>5420</v>
      </c>
      <c r="AC2200" s="34" t="str">
        <f>_xlfn.XLOOKUP(B2200,[4]ALL!$B:$B,[4]ALL!$N:$N,"")</f>
        <v/>
      </c>
      <c r="AD2200" s="34" t="s">
        <v>5420</v>
      </c>
      <c r="AE2200" s="34"/>
      <c r="AF2200" s="36" t="s">
        <v>5420</v>
      </c>
      <c r="AG2200" s="29"/>
      <c r="AH2200" s="35"/>
      <c r="AI2200" s="29"/>
      <c r="AJ2200" s="29" t="s">
        <v>5420</v>
      </c>
      <c r="AK2200" s="36" t="s">
        <v>5420</v>
      </c>
      <c r="AL2200" s="36" t="s">
        <v>5420</v>
      </c>
      <c r="AM2200" s="36" t="s">
        <v>5420</v>
      </c>
      <c r="AN2200" s="36" t="s">
        <v>5420</v>
      </c>
      <c r="AO2200" s="36" t="s">
        <v>5420</v>
      </c>
      <c r="AP2200" s="36" t="s">
        <v>5420</v>
      </c>
      <c r="AQ2200" s="36" t="s">
        <v>5420</v>
      </c>
      <c r="AR2200" s="36" t="s">
        <v>5420</v>
      </c>
      <c r="AS2200" s="36" t="s">
        <v>5420</v>
      </c>
      <c r="AT2200" s="36" t="s">
        <v>5420</v>
      </c>
      <c r="AU2200" s="36" t="s">
        <v>5420</v>
      </c>
      <c r="AV2200" s="36" t="s">
        <v>5420</v>
      </c>
      <c r="AW2200" s="45"/>
      <c r="AX2200" s="45" t="s">
        <v>5420</v>
      </c>
      <c r="AY2200" s="45" t="s">
        <v>5420</v>
      </c>
      <c r="AZ2200" s="45" t="s">
        <v>5420</v>
      </c>
      <c r="BA2200" s="36" t="s">
        <v>5420</v>
      </c>
    </row>
    <row r="2201" spans="1:53" s="58" customFormat="1" ht="15.6" hidden="1" x14ac:dyDescent="0.3">
      <c r="A2201" s="27" t="s">
        <v>4552</v>
      </c>
      <c r="B2201" s="28" t="s">
        <v>4553</v>
      </c>
      <c r="C2201" s="29" t="str">
        <f>_xlfn.XLOOKUP(B2201,'[1]daily break down'!$D:$D,'[1]daily break down'!$E:$E,"")</f>
        <v>CENTRE</v>
      </c>
      <c r="D2201" s="27" t="s">
        <v>11</v>
      </c>
      <c r="E2201" s="27" t="s">
        <v>1130</v>
      </c>
      <c r="F2201" s="29" t="s">
        <v>226</v>
      </c>
      <c r="G2201" s="27" t="s">
        <v>4552</v>
      </c>
      <c r="H2201" s="30" t="str">
        <f>_xlfn.XLOOKUP(B2201,[2]CALCULATION!$B:$B,[2]CALCULATION!$H:$H,"")</f>
        <v>ZTE</v>
      </c>
      <c r="I2201" s="25">
        <v>0</v>
      </c>
      <c r="J2201" s="25">
        <v>0</v>
      </c>
      <c r="K2201" s="25">
        <v>0</v>
      </c>
      <c r="L2201" s="25">
        <v>0</v>
      </c>
      <c r="M2201" s="25">
        <v>0</v>
      </c>
      <c r="N2201" s="25">
        <v>0</v>
      </c>
      <c r="O2201" s="25">
        <v>0</v>
      </c>
      <c r="P2201" s="25" t="s">
        <v>6366</v>
      </c>
      <c r="Q2201" s="31" t="s">
        <v>5364</v>
      </c>
      <c r="R2201" s="31"/>
      <c r="S2201" s="32" t="str" cm="1">
        <f t="array" ref="S2201">IFERROR(_xlfn.IFS(
U2201="MPR ISSUE","PDH",
U2201="BSS Hardware Issue","BSS",
U2201="Sites strategiques, MLL, Pylone, etc.","ENVTECH",
U2201="AKTIVCO DEFAUT GE &amp; POWER Cabinet","AKTIVCO",
U2201="AKTIVCO Coupure ENEO &amp; Baisse de tension","AKTIVCO GRID ONLY",
U2201="Coupure ENEO &amp; Baisse de tension","IHS GRID ONLY",
U2201="Defaut GE &amp; POWER Cabinet","IHS",
U2201="Sharing","Partners",
U2201="Sites strategiques &amp; DataCenter","SST &amp; DC",
U2201="Exclu","Exclu",
U2201="SAT","SAT",
U2201="SPARE-ISSUE","SPARE-ISSUE",
U2201="Fiber CAmtel","TRANS_FO_CAMTEL",
U2201="Fiber AOF","Fiber AOF",
U2201="Projet OCM (HUAWEI)","TRAVAUX-HUAWEI",
U2201="Projet OCM (NOKIA)","TRAVAUX-NOKIA",
U2201="ACCESS-ISSUE","ACCESS-ISSUE",
U2201="Projet OCM (ZTE, NOKIA, autres projets)","TRAVAUX OCM",
U2201="No root CAuse","No root cause",
U2201="ODU HS","PDH",
U2201="IP &amp; VLAN","PDH",
U2201="Warehouse HUAWEI","SPARE-ISSUE",
U2201="SPARE-HS","SPARE-ISSUE",
U2201="Power Telco","BSS"
),"")</f>
        <v/>
      </c>
      <c r="T2201" s="32" t="str" cm="1">
        <f t="array" ref="T2201">IFERROR(_xlfn.IFS(
U2201="MPR ISSUE","TX ISSUE",
U2201="BSS Hardware Issue","RAN ISSUE",
U2201="Sites strategiques, MLL, Pylone, etc.","ENVTECH",
U2201="AKTIVCO DEFAUT GE &amp; POWER Cabinet","POWER ISSUE",
U2201="AKTIVCO Coupure ENEO &amp; Baisse de tension","POWER ISSUE",
U2201="Coupure ENEO &amp; Baisse de tension","POWER ISSUE",
U2201="Defaut GE &amp; POWER Cabinet","POWER ISSUE",
U2201="Sharing","POWER ISSUE",
U2201="Sites strategiques &amp; DataCenter","POWER ISSUE",
U2201="Exclu","Exclu",
U2201="SAT","TX ISSUE",
U2201="SPARE-ISSUE","SPARE-ISSUE",
U2201="Fiber CAmtel","TX ISSUE",
U2201="Fiber AOF","TX ISSUE",
U2201="Projet OCM (HUAWEI)","TRAVAUX-HUAWEI",
U2201="Projet OCM (NOKIA)","TRAVAUX -NOKIA",
U2201="ACCESS-ISSUE","ACCESS-ISSUE",
U2201="Projet OCM (ZTE, NOKIA, autres projets)","TRAVAUX OCM",
U2201="No root CAuse","No root cause",
U2201="ODU HS","TX ISSUE",
U2201="IP &amp; VLAN","TX ISSUE",
U2201="Warehouse HUAWEI","SPARE-ISSUE",
U2201="SPARE-HS","SPARE-ISSUE",
U2201="Power Telco","RAN ISSUE"
),"")</f>
        <v/>
      </c>
      <c r="U2201" s="33"/>
      <c r="V2201" s="32" t="str" cm="1">
        <f t="array" ref="V2201">IFERROR(_xlfn.IFS(
U2201="MPR ISSUE","ACTIVE",
U2201="BSS Hardware Issue","ACTIVE",
U2201="Sites strategiques, MLL, Pylone, etc.","PASSIVE",
U2201="AKTIVCO DEFAUT GE &amp; POWER Cabinet","PASSIVE",
U2201="AKTIVCO Coupure ENEO &amp; Baisse de tension","PASSIVE",
U2201="Coupure ENEO &amp; Baisse de tension","PASSIVE",
U2201="Defaut GE &amp; POWER Cabinet","PASSIVE",
U2201="Sharing","PASSIVE",
U2201="Sites strategiques &amp; DataCenter","PASSIVE",
U2201="Exclu","Exclu",
U2201="SAT","ACTIVE",
U2201="SPARE-ISSUE","SPARE-ISSUE",
U2201="Fiber CAmtel","ACTIVE",
U2201="Fiber AOF","ACTIVE",
U2201="Projet OCM (HUAWEI)","PLANNED WORKS",
U2201="Projet OCM (NOKIA)","PLANNED WORKS",
U2201="ACCESS-ISSUE","ACCESS-ISSUE",
U2201="Projet OCM (ZTE, NOKIA, autres projets)","PLANNED WORKS",
U2201="No root CAuse","No root cause",
U2201="ODU HS","ACTIVE",
U2201="IP &amp; VLAN","ACTIVE",
U2201="Warehouse HUAWEI","SPARE-ISSUE",
U2201="SPARE-HS","SPARE-ISSUE",
U2201="Power Telco","ACTIVE"
),"")</f>
        <v/>
      </c>
      <c r="W2201" s="51"/>
      <c r="X2201" s="51"/>
      <c r="Y2201" s="51"/>
      <c r="Z2201" s="51"/>
      <c r="AA2201" s="51"/>
      <c r="AB2201" s="34" t="s">
        <v>5420</v>
      </c>
      <c r="AC2201" s="34" t="str">
        <f>_xlfn.XLOOKUP(B2201,[4]ALL!$B:$B,[4]ALL!$N:$N,"")</f>
        <v/>
      </c>
      <c r="AD2201" s="34" t="s">
        <v>5420</v>
      </c>
      <c r="AE2201" s="34"/>
      <c r="AF2201" s="36" t="s">
        <v>5420</v>
      </c>
      <c r="AG2201" s="29"/>
      <c r="AH2201" s="35"/>
      <c r="AI2201" s="29"/>
      <c r="AJ2201" s="29" t="s">
        <v>5420</v>
      </c>
      <c r="AK2201" s="36" t="s">
        <v>5420</v>
      </c>
      <c r="AL2201" s="36" t="s">
        <v>5420</v>
      </c>
      <c r="AM2201" s="36" t="s">
        <v>5420</v>
      </c>
      <c r="AN2201" s="36" t="s">
        <v>5420</v>
      </c>
      <c r="AO2201" s="36" t="s">
        <v>5420</v>
      </c>
      <c r="AP2201" s="36" t="s">
        <v>5420</v>
      </c>
      <c r="AQ2201" s="36" t="s">
        <v>5420</v>
      </c>
      <c r="AR2201" s="36" t="s">
        <v>5420</v>
      </c>
      <c r="AS2201" s="36" t="s">
        <v>5420</v>
      </c>
      <c r="AT2201" s="36" t="s">
        <v>5420</v>
      </c>
      <c r="AU2201" s="36" t="s">
        <v>5420</v>
      </c>
      <c r="AV2201" s="36" t="s">
        <v>5420</v>
      </c>
      <c r="AW2201" s="45"/>
      <c r="AX2201" s="45" t="s">
        <v>5420</v>
      </c>
      <c r="AY2201" s="45" t="s">
        <v>5420</v>
      </c>
      <c r="AZ2201" s="45" t="s">
        <v>5420</v>
      </c>
      <c r="BA2201" s="36" t="s">
        <v>5420</v>
      </c>
    </row>
    <row r="2202" spans="1:53" s="58" customFormat="1" ht="15.6" hidden="1" x14ac:dyDescent="0.3">
      <c r="A2202" s="27" t="s">
        <v>4556</v>
      </c>
      <c r="B2202" s="28" t="s">
        <v>4557</v>
      </c>
      <c r="C2202" s="29" t="str">
        <f>_xlfn.XLOOKUP(B2202,'[1]daily break down'!$D:$D,'[1]daily break down'!$E:$E,"")</f>
        <v>CENTRE</v>
      </c>
      <c r="D2202" s="27"/>
      <c r="E2202" s="27"/>
      <c r="F2202" s="29" t="s">
        <v>226</v>
      </c>
      <c r="G2202" s="27" t="s">
        <v>4558</v>
      </c>
      <c r="H2202" s="30" t="str">
        <f>_xlfn.XLOOKUP(B2202,[2]CALCULATION!$B:$B,[2]CALCULATION!$H:$H,"")</f>
        <v>ZTE</v>
      </c>
      <c r="I2202" s="25">
        <v>0</v>
      </c>
      <c r="J2202" s="25">
        <v>0</v>
      </c>
      <c r="K2202" s="25">
        <v>0</v>
      </c>
      <c r="L2202" s="25">
        <v>0</v>
      </c>
      <c r="M2202" s="25">
        <v>0</v>
      </c>
      <c r="N2202" s="25">
        <v>0</v>
      </c>
      <c r="O2202" s="25">
        <v>0</v>
      </c>
      <c r="P2202" s="25" t="s">
        <v>6366</v>
      </c>
      <c r="Q2202" s="31" t="str">
        <f>_xlfn.XLOOKUP(B2202,'[1]daily break down'!$D:$D,'[1]daily break down'!$O:$O,"")</f>
        <v>EXCLU</v>
      </c>
      <c r="R2202" s="31"/>
      <c r="S2202" s="32" t="str" cm="1">
        <f t="array" ref="S2202">IFERROR(_xlfn.IFS(
U2202="MPR ISSUE","PDH",
U2202="BSS Hardware Issue","BSS",
U2202="Sites strategiques, MLL, Pylone, etc.","ENVTECH",
U2202="AKTIVCO DEFAUT GE &amp; POWER Cabinet","AKTIVCO",
U2202="AKTIVCO Coupure ENEO &amp; Baisse de tension","AKTIVCO GRID ONLY",
U2202="Coupure ENEO &amp; Baisse de tension","IHS GRID ONLY",
U2202="Defaut GE &amp; POWER Cabinet","IHS",
U2202="Sharing","Partners",
U2202="Sites strategiques &amp; DataCenter","SST &amp; DC",
U2202="Exclu","Exclu",
U2202="SAT","SAT",
U2202="SPARE-ISSUE","SPARE-ISSUE",
U2202="Fiber CAmtel","TRANS_FO_CAMTEL",
U2202="Fiber AOF","Fiber AOF",
U2202="Projet OCM (HUAWEI)","TRAVAUX-HUAWEI",
U2202="Projet OCM (NOKIA)","TRAVAUX-NOKIA",
U2202="ACCESS-ISSUE","ACCESS-ISSUE",
U2202="Projet OCM (ZTE, NOKIA, autres projets)","TRAVAUX OCM",
U2202="No root CAuse","No root cause",
U2202="ODU HS","PDH",
U2202="IP &amp; VLAN","PDH",
U2202="Warehouse HUAWEI","SPARE-ISSUE",
U2202="SPARE-HS","SPARE-ISSUE",
U2202="Power Telco","BSS"
),"")</f>
        <v/>
      </c>
      <c r="T2202" s="32" t="str" cm="1">
        <f t="array" ref="T2202">IFERROR(_xlfn.IFS(
U2202="MPR ISSUE","TX ISSUE",
U2202="BSS Hardware Issue","RAN ISSUE",
U2202="Sites strategiques, MLL, Pylone, etc.","ENVTECH",
U2202="AKTIVCO DEFAUT GE &amp; POWER Cabinet","POWER ISSUE",
U2202="AKTIVCO Coupure ENEO &amp; Baisse de tension","POWER ISSUE",
U2202="Coupure ENEO &amp; Baisse de tension","POWER ISSUE",
U2202="Defaut GE &amp; POWER Cabinet","POWER ISSUE",
U2202="Sharing","POWER ISSUE",
U2202="Sites strategiques &amp; DataCenter","POWER ISSUE",
U2202="Exclu","Exclu",
U2202="SAT","TX ISSUE",
U2202="SPARE-ISSUE","SPARE-ISSUE",
U2202="Fiber CAmtel","TX ISSUE",
U2202="Fiber AOF","TX ISSUE",
U2202="Projet OCM (HUAWEI)","TRAVAUX-HUAWEI",
U2202="Projet OCM (NOKIA)","TRAVAUX -NOKIA",
U2202="ACCESS-ISSUE","ACCESS-ISSUE",
U2202="Projet OCM (ZTE, NOKIA, autres projets)","TRAVAUX OCM",
U2202="No root CAuse","No root cause",
U2202="ODU HS","TX ISSUE",
U2202="IP &amp; VLAN","TX ISSUE",
U2202="Warehouse HUAWEI","SPARE-ISSUE",
U2202="SPARE-HS","SPARE-ISSUE",
U2202="Power Telco","RAN ISSUE"
),"")</f>
        <v/>
      </c>
      <c r="U2202" s="33"/>
      <c r="V2202" s="32" t="str" cm="1">
        <f t="array" ref="V2202">IFERROR(_xlfn.IFS(
U2202="MPR ISSUE","ACTIVE",
U2202="BSS Hardware Issue","ACTIVE",
U2202="Sites strategiques, MLL, Pylone, etc.","PASSIVE",
U2202="AKTIVCO DEFAUT GE &amp; POWER Cabinet","PASSIVE",
U2202="AKTIVCO Coupure ENEO &amp; Baisse de tension","PASSIVE",
U2202="Coupure ENEO &amp; Baisse de tension","PASSIVE",
U2202="Defaut GE &amp; POWER Cabinet","PASSIVE",
U2202="Sharing","PASSIVE",
U2202="Sites strategiques &amp; DataCenter","PASSIVE",
U2202="Exclu","Exclu",
U2202="SAT","ACTIVE",
U2202="SPARE-ISSUE","SPARE-ISSUE",
U2202="Fiber CAmtel","ACTIVE",
U2202="Fiber AOF","ACTIVE",
U2202="Projet OCM (HUAWEI)","PLANNED WORKS",
U2202="Projet OCM (NOKIA)","PLANNED WORKS",
U2202="ACCESS-ISSUE","ACCESS-ISSUE",
U2202="Projet OCM (ZTE, NOKIA, autres projets)","PLANNED WORKS",
U2202="No root CAuse","No root cause",
U2202="ODU HS","ACTIVE",
U2202="IP &amp; VLAN","ACTIVE",
U2202="Warehouse HUAWEI","SPARE-ISSUE",
U2202="SPARE-HS","SPARE-ISSUE",
U2202="Power Telco","ACTIVE"
),"")</f>
        <v/>
      </c>
      <c r="W2202" s="51"/>
      <c r="X2202" s="51"/>
      <c r="Y2202" s="51"/>
      <c r="Z2202" s="51"/>
      <c r="AA2202" s="51"/>
      <c r="AB2202" s="34" t="s">
        <v>5420</v>
      </c>
      <c r="AC2202" s="34" t="str">
        <f>_xlfn.XLOOKUP(B2202,[4]ALL!$B:$B,[4]ALL!$N:$N,"")</f>
        <v/>
      </c>
      <c r="AD2202" s="34" t="s">
        <v>5420</v>
      </c>
      <c r="AE2202" s="34"/>
      <c r="AF2202" s="36" t="s">
        <v>5420</v>
      </c>
      <c r="AG2202" s="29"/>
      <c r="AH2202" s="35"/>
      <c r="AI2202" s="29"/>
      <c r="AJ2202" s="29" t="s">
        <v>5420</v>
      </c>
      <c r="AK2202" s="36" t="s">
        <v>5420</v>
      </c>
      <c r="AL2202" s="36" t="s">
        <v>5420</v>
      </c>
      <c r="AM2202" s="36" t="s">
        <v>5420</v>
      </c>
      <c r="AN2202" s="36" t="s">
        <v>5420</v>
      </c>
      <c r="AO2202" s="36" t="s">
        <v>5420</v>
      </c>
      <c r="AP2202" s="36" t="s">
        <v>5420</v>
      </c>
      <c r="AQ2202" s="36" t="s">
        <v>5420</v>
      </c>
      <c r="AR2202" s="36" t="s">
        <v>5420</v>
      </c>
      <c r="AS2202" s="36" t="s">
        <v>5420</v>
      </c>
      <c r="AT2202" s="36" t="s">
        <v>5420</v>
      </c>
      <c r="AU2202" s="36" t="s">
        <v>5420</v>
      </c>
      <c r="AV2202" s="36" t="s">
        <v>5420</v>
      </c>
      <c r="AW2202" s="45"/>
      <c r="AX2202" s="45" t="s">
        <v>5420</v>
      </c>
      <c r="AY2202" s="45" t="s">
        <v>5420</v>
      </c>
      <c r="AZ2202" s="45" t="s">
        <v>5420</v>
      </c>
      <c r="BA2202" s="36" t="s">
        <v>5420</v>
      </c>
    </row>
    <row r="2203" spans="1:53" s="58" customFormat="1" ht="15.6" hidden="1" x14ac:dyDescent="0.3">
      <c r="A2203" s="27" t="s">
        <v>4659</v>
      </c>
      <c r="B2203" s="28" t="s">
        <v>4660</v>
      </c>
      <c r="C2203" s="29" t="str">
        <f>_xlfn.XLOOKUP(B2203,'[1]daily break down'!$D:$D,'[1]daily break down'!$E:$E,"")</f>
        <v>CENTRE</v>
      </c>
      <c r="D2203" s="27" t="s">
        <v>11</v>
      </c>
      <c r="E2203" s="27" t="s">
        <v>12</v>
      </c>
      <c r="F2203" s="29" t="s">
        <v>37</v>
      </c>
      <c r="G2203" s="27" t="s">
        <v>4659</v>
      </c>
      <c r="H2203" s="30" t="str">
        <f>_xlfn.XLOOKUP(B2203,[2]CALCULATION!$B:$B,[2]CALCULATION!$H:$H,"")</f>
        <v>ZTE</v>
      </c>
      <c r="I2203" s="25">
        <v>0</v>
      </c>
      <c r="J2203" s="25">
        <v>0</v>
      </c>
      <c r="K2203" s="25">
        <v>0</v>
      </c>
      <c r="L2203" s="25">
        <v>0</v>
      </c>
      <c r="M2203" s="25">
        <v>0</v>
      </c>
      <c r="N2203" s="25">
        <v>0</v>
      </c>
      <c r="O2203" s="25">
        <v>0</v>
      </c>
      <c r="P2203" s="25" t="s">
        <v>6366</v>
      </c>
      <c r="Q2203" s="31" t="s">
        <v>5364</v>
      </c>
      <c r="R2203" s="31"/>
      <c r="S2203" s="32" t="str" cm="1">
        <f t="array" ref="S2203">IFERROR(_xlfn.IFS(
U2203="MPR ISSUE","PDH",
U2203="BSS Hardware Issue","BSS",
U2203="Sites strategiques, MLL, Pylone, etc.","ENVTECH",
U2203="AKTIVCO DEFAUT GE &amp; POWER Cabinet","AKTIVCO",
U2203="AKTIVCO Coupure ENEO &amp; Baisse de tension","AKTIVCO GRID ONLY",
U2203="Coupure ENEO &amp; Baisse de tension","IHS GRID ONLY",
U2203="Defaut GE &amp; POWER Cabinet","IHS",
U2203="Sharing","Partners",
U2203="Sites strategiques &amp; DataCenter","SST &amp; DC",
U2203="Exclu","Exclu",
U2203="SAT","SAT",
U2203="SPARE-ISSUE","SPARE-ISSUE",
U2203="Fiber CAmtel","TRANS_FO_CAMTEL",
U2203="Fiber AOF","Fiber AOF",
U2203="Projet OCM (HUAWEI)","TRAVAUX-HUAWEI",
U2203="Projet OCM (NOKIA)","TRAVAUX-NOKIA",
U2203="ACCESS-ISSUE","ACCESS-ISSUE",
U2203="Projet OCM (ZTE, NOKIA, autres projets)","TRAVAUX OCM",
U2203="No root CAuse","No root cause",
U2203="ODU HS","PDH",
U2203="IP &amp; VLAN","PDH",
U2203="Warehouse HUAWEI","SPARE-ISSUE",
U2203="SPARE-HS","SPARE-ISSUE",
U2203="Power Telco","BSS"
),"")</f>
        <v/>
      </c>
      <c r="T2203" s="32" t="str" cm="1">
        <f t="array" ref="T2203">IFERROR(_xlfn.IFS(
U2203="MPR ISSUE","TX ISSUE",
U2203="BSS Hardware Issue","RAN ISSUE",
U2203="Sites strategiques, MLL, Pylone, etc.","ENVTECH",
U2203="AKTIVCO DEFAUT GE &amp; POWER Cabinet","POWER ISSUE",
U2203="AKTIVCO Coupure ENEO &amp; Baisse de tension","POWER ISSUE",
U2203="Coupure ENEO &amp; Baisse de tension","POWER ISSUE",
U2203="Defaut GE &amp; POWER Cabinet","POWER ISSUE",
U2203="Sharing","POWER ISSUE",
U2203="Sites strategiques &amp; DataCenter","POWER ISSUE",
U2203="Exclu","Exclu",
U2203="SAT","TX ISSUE",
U2203="SPARE-ISSUE","SPARE-ISSUE",
U2203="Fiber CAmtel","TX ISSUE",
U2203="Fiber AOF","TX ISSUE",
U2203="Projet OCM (HUAWEI)","TRAVAUX-HUAWEI",
U2203="Projet OCM (NOKIA)","TRAVAUX -NOKIA",
U2203="ACCESS-ISSUE","ACCESS-ISSUE",
U2203="Projet OCM (ZTE, NOKIA, autres projets)","TRAVAUX OCM",
U2203="No root CAuse","No root cause",
U2203="ODU HS","TX ISSUE",
U2203="IP &amp; VLAN","TX ISSUE",
U2203="Warehouse HUAWEI","SPARE-ISSUE",
U2203="SPARE-HS","SPARE-ISSUE",
U2203="Power Telco","RAN ISSUE"
),"")</f>
        <v/>
      </c>
      <c r="U2203" s="33"/>
      <c r="V2203" s="32" t="str" cm="1">
        <f t="array" ref="V2203">IFERROR(_xlfn.IFS(
U2203="MPR ISSUE","ACTIVE",
U2203="BSS Hardware Issue","ACTIVE",
U2203="Sites strategiques, MLL, Pylone, etc.","PASSIVE",
U2203="AKTIVCO DEFAUT GE &amp; POWER Cabinet","PASSIVE",
U2203="AKTIVCO Coupure ENEO &amp; Baisse de tension","PASSIVE",
U2203="Coupure ENEO &amp; Baisse de tension","PASSIVE",
U2203="Defaut GE &amp; POWER Cabinet","PASSIVE",
U2203="Sharing","PASSIVE",
U2203="Sites strategiques &amp; DataCenter","PASSIVE",
U2203="Exclu","Exclu",
U2203="SAT","ACTIVE",
U2203="SPARE-ISSUE","SPARE-ISSUE",
U2203="Fiber CAmtel","ACTIVE",
U2203="Fiber AOF","ACTIVE",
U2203="Projet OCM (HUAWEI)","PLANNED WORKS",
U2203="Projet OCM (NOKIA)","PLANNED WORKS",
U2203="ACCESS-ISSUE","ACCESS-ISSUE",
U2203="Projet OCM (ZTE, NOKIA, autres projets)","PLANNED WORKS",
U2203="No root CAuse","No root cause",
U2203="ODU HS","ACTIVE",
U2203="IP &amp; VLAN","ACTIVE",
U2203="Warehouse HUAWEI","SPARE-ISSUE",
U2203="SPARE-HS","SPARE-ISSUE",
U2203="Power Telco","ACTIVE"
),"")</f>
        <v/>
      </c>
      <c r="W2203" s="51"/>
      <c r="X2203" s="51"/>
      <c r="Y2203" s="51"/>
      <c r="Z2203" s="51"/>
      <c r="AA2203" s="51"/>
      <c r="AB2203" s="34" t="s">
        <v>5420</v>
      </c>
      <c r="AC2203" s="34" t="str">
        <f>_xlfn.XLOOKUP(B2203,[4]ALL!$B:$B,[4]ALL!$N:$N,"")</f>
        <v/>
      </c>
      <c r="AD2203" s="34" t="s">
        <v>5420</v>
      </c>
      <c r="AE2203" s="34"/>
      <c r="AF2203" s="36" t="s">
        <v>5420</v>
      </c>
      <c r="AG2203" s="29"/>
      <c r="AH2203" s="35"/>
      <c r="AI2203" s="29"/>
      <c r="AJ2203" s="29" t="s">
        <v>5420</v>
      </c>
      <c r="AK2203" s="36" t="s">
        <v>5420</v>
      </c>
      <c r="AL2203" s="36" t="s">
        <v>5420</v>
      </c>
      <c r="AM2203" s="36" t="s">
        <v>5420</v>
      </c>
      <c r="AN2203" s="36" t="s">
        <v>5420</v>
      </c>
      <c r="AO2203" s="36" t="s">
        <v>5420</v>
      </c>
      <c r="AP2203" s="36" t="s">
        <v>5420</v>
      </c>
      <c r="AQ2203" s="36" t="s">
        <v>5420</v>
      </c>
      <c r="AR2203" s="36" t="s">
        <v>5420</v>
      </c>
      <c r="AS2203" s="36" t="s">
        <v>5420</v>
      </c>
      <c r="AT2203" s="36" t="s">
        <v>5420</v>
      </c>
      <c r="AU2203" s="36" t="s">
        <v>5420</v>
      </c>
      <c r="AV2203" s="36" t="s">
        <v>5420</v>
      </c>
      <c r="AW2203" s="45"/>
      <c r="AX2203" s="45" t="s">
        <v>5420</v>
      </c>
      <c r="AY2203" s="45" t="s">
        <v>5420</v>
      </c>
      <c r="AZ2203" s="45" t="s">
        <v>5420</v>
      </c>
      <c r="BA2203" s="36" t="s">
        <v>5420</v>
      </c>
    </row>
    <row r="2204" spans="1:53" s="58" customFormat="1" ht="15.6" hidden="1" x14ac:dyDescent="0.3">
      <c r="A2204" s="27" t="s">
        <v>4561</v>
      </c>
      <c r="B2204" s="28" t="s">
        <v>4562</v>
      </c>
      <c r="C2204" s="29" t="str">
        <f>_xlfn.XLOOKUP(B2204,'[1]daily break down'!$D:$D,'[1]daily break down'!$E:$E,"")</f>
        <v>CENTRE</v>
      </c>
      <c r="D2204" s="27" t="s">
        <v>11</v>
      </c>
      <c r="E2204" s="27" t="s">
        <v>12</v>
      </c>
      <c r="F2204" s="29" t="s">
        <v>226</v>
      </c>
      <c r="G2204" s="27" t="s">
        <v>1762</v>
      </c>
      <c r="H2204" s="30" t="str">
        <f>_xlfn.XLOOKUP(B2204,[2]CALCULATION!$B:$B,[2]CALCULATION!$H:$H,"")</f>
        <v>ZTE</v>
      </c>
      <c r="I2204" s="25">
        <v>0</v>
      </c>
      <c r="J2204" s="25">
        <v>0</v>
      </c>
      <c r="K2204" s="25">
        <v>0</v>
      </c>
      <c r="L2204" s="25">
        <v>0</v>
      </c>
      <c r="M2204" s="25">
        <v>0</v>
      </c>
      <c r="N2204" s="25">
        <v>0</v>
      </c>
      <c r="O2204" s="25">
        <v>0</v>
      </c>
      <c r="P2204" s="25" t="s">
        <v>6366</v>
      </c>
      <c r="Q2204" s="31" t="str">
        <f>_xlfn.XLOOKUP(B2204,'[1]daily break down'!$D:$D,'[1]daily break down'!$O:$O,"")</f>
        <v>EXCLU</v>
      </c>
      <c r="R2204" s="31"/>
      <c r="S2204" s="32" t="str" cm="1">
        <f t="array" ref="S2204">IFERROR(_xlfn.IFS(
U2204="MPR ISSUE","PDH",
U2204="BSS Hardware Issue","BSS",
U2204="Sites strategiques, MLL, Pylone, etc.","ENVTECH",
U2204="AKTIVCO DEFAUT GE &amp; POWER Cabinet","AKTIVCO",
U2204="AKTIVCO Coupure ENEO &amp; Baisse de tension","AKTIVCO GRID ONLY",
U2204="Coupure ENEO &amp; Baisse de tension","IHS GRID ONLY",
U2204="Defaut GE &amp; POWER Cabinet","IHS",
U2204="Sharing","Partners",
U2204="Sites strategiques &amp; DataCenter","SST &amp; DC",
U2204="Exclu","Exclu",
U2204="SAT","SAT",
U2204="SPARE-ISSUE","SPARE-ISSUE",
U2204="Fiber CAmtel","TRANS_FO_CAMTEL",
U2204="Fiber AOF","Fiber AOF",
U2204="Projet OCM (HUAWEI)","TRAVAUX-HUAWEI",
U2204="Projet OCM (NOKIA)","TRAVAUX-NOKIA",
U2204="ACCESS-ISSUE","ACCESS-ISSUE",
U2204="Projet OCM (ZTE, NOKIA, autres projets)","TRAVAUX OCM",
U2204="No root CAuse","No root cause",
U2204="ODU HS","PDH",
U2204="IP &amp; VLAN","PDH",
U2204="Warehouse HUAWEI","SPARE-ISSUE",
U2204="SPARE-HS","SPARE-ISSUE",
U2204="Power Telco","BSS"
),"")</f>
        <v/>
      </c>
      <c r="T2204" s="32" t="str" cm="1">
        <f t="array" ref="T2204">IFERROR(_xlfn.IFS(
U2204="MPR ISSUE","TX ISSUE",
U2204="BSS Hardware Issue","RAN ISSUE",
U2204="Sites strategiques, MLL, Pylone, etc.","ENVTECH",
U2204="AKTIVCO DEFAUT GE &amp; POWER Cabinet","POWER ISSUE",
U2204="AKTIVCO Coupure ENEO &amp; Baisse de tension","POWER ISSUE",
U2204="Coupure ENEO &amp; Baisse de tension","POWER ISSUE",
U2204="Defaut GE &amp; POWER Cabinet","POWER ISSUE",
U2204="Sharing","POWER ISSUE",
U2204="Sites strategiques &amp; DataCenter","POWER ISSUE",
U2204="Exclu","Exclu",
U2204="SAT","TX ISSUE",
U2204="SPARE-ISSUE","SPARE-ISSUE",
U2204="Fiber CAmtel","TX ISSUE",
U2204="Fiber AOF","TX ISSUE",
U2204="Projet OCM (HUAWEI)","TRAVAUX-HUAWEI",
U2204="Projet OCM (NOKIA)","TRAVAUX -NOKIA",
U2204="ACCESS-ISSUE","ACCESS-ISSUE",
U2204="Projet OCM (ZTE, NOKIA, autres projets)","TRAVAUX OCM",
U2204="No root CAuse","No root cause",
U2204="ODU HS","TX ISSUE",
U2204="IP &amp; VLAN","TX ISSUE",
U2204="Warehouse HUAWEI","SPARE-ISSUE",
U2204="SPARE-HS","SPARE-ISSUE",
U2204="Power Telco","RAN ISSUE"
),"")</f>
        <v/>
      </c>
      <c r="U2204" s="33"/>
      <c r="V2204" s="32" t="str" cm="1">
        <f t="array" ref="V2204">IFERROR(_xlfn.IFS(
U2204="MPR ISSUE","ACTIVE",
U2204="BSS Hardware Issue","ACTIVE",
U2204="Sites strategiques, MLL, Pylone, etc.","PASSIVE",
U2204="AKTIVCO DEFAUT GE &amp; POWER Cabinet","PASSIVE",
U2204="AKTIVCO Coupure ENEO &amp; Baisse de tension","PASSIVE",
U2204="Coupure ENEO &amp; Baisse de tension","PASSIVE",
U2204="Defaut GE &amp; POWER Cabinet","PASSIVE",
U2204="Sharing","PASSIVE",
U2204="Sites strategiques &amp; DataCenter","PASSIVE",
U2204="Exclu","Exclu",
U2204="SAT","ACTIVE",
U2204="SPARE-ISSUE","SPARE-ISSUE",
U2204="Fiber CAmtel","ACTIVE",
U2204="Fiber AOF","ACTIVE",
U2204="Projet OCM (HUAWEI)","PLANNED WORKS",
U2204="Projet OCM (NOKIA)","PLANNED WORKS",
U2204="ACCESS-ISSUE","ACCESS-ISSUE",
U2204="Projet OCM (ZTE, NOKIA, autres projets)","PLANNED WORKS",
U2204="No root CAuse","No root cause",
U2204="ODU HS","ACTIVE",
U2204="IP &amp; VLAN","ACTIVE",
U2204="Warehouse HUAWEI","SPARE-ISSUE",
U2204="SPARE-HS","SPARE-ISSUE",
U2204="Power Telco","ACTIVE"
),"")</f>
        <v/>
      </c>
      <c r="W2204" s="51"/>
      <c r="X2204" s="51"/>
      <c r="Y2204" s="51"/>
      <c r="Z2204" s="51"/>
      <c r="AA2204" s="51"/>
      <c r="AB2204" s="34" t="s">
        <v>5420</v>
      </c>
      <c r="AC2204" s="34" t="str">
        <f>_xlfn.XLOOKUP(B2204,[4]ALL!$B:$B,[4]ALL!$N:$N,"")</f>
        <v/>
      </c>
      <c r="AD2204" s="34" t="s">
        <v>5420</v>
      </c>
      <c r="AE2204" s="34"/>
      <c r="AF2204" s="36" t="s">
        <v>5420</v>
      </c>
      <c r="AG2204" s="29"/>
      <c r="AH2204" s="35"/>
      <c r="AI2204" s="29"/>
      <c r="AJ2204" s="29" t="s">
        <v>5420</v>
      </c>
      <c r="AK2204" s="36" t="s">
        <v>5420</v>
      </c>
      <c r="AL2204" s="36" t="s">
        <v>5420</v>
      </c>
      <c r="AM2204" s="36" t="s">
        <v>5420</v>
      </c>
      <c r="AN2204" s="36" t="s">
        <v>5420</v>
      </c>
      <c r="AO2204" s="36" t="s">
        <v>5420</v>
      </c>
      <c r="AP2204" s="36" t="s">
        <v>5420</v>
      </c>
      <c r="AQ2204" s="36" t="s">
        <v>5420</v>
      </c>
      <c r="AR2204" s="36" t="s">
        <v>5420</v>
      </c>
      <c r="AS2204" s="36" t="s">
        <v>5420</v>
      </c>
      <c r="AT2204" s="36" t="s">
        <v>5420</v>
      </c>
      <c r="AU2204" s="36" t="s">
        <v>5420</v>
      </c>
      <c r="AV2204" s="36" t="s">
        <v>5420</v>
      </c>
      <c r="AW2204" s="45"/>
      <c r="AX2204" s="45" t="s">
        <v>5420</v>
      </c>
      <c r="AY2204" s="45" t="s">
        <v>5420</v>
      </c>
      <c r="AZ2204" s="45" t="s">
        <v>5420</v>
      </c>
      <c r="BA2204" s="36" t="s">
        <v>5420</v>
      </c>
    </row>
    <row r="2205" spans="1:53" s="58" customFormat="1" ht="15.6" hidden="1" x14ac:dyDescent="0.3">
      <c r="A2205" s="27" t="s">
        <v>4574</v>
      </c>
      <c r="B2205" s="28" t="s">
        <v>4575</v>
      </c>
      <c r="C2205" s="29" t="str">
        <f>_xlfn.XLOOKUP(B2205,'[1]daily break down'!$D:$D,'[1]daily break down'!$E:$E,"")</f>
        <v>CENTRE</v>
      </c>
      <c r="D2205" s="27" t="s">
        <v>11</v>
      </c>
      <c r="E2205" s="27" t="s">
        <v>12</v>
      </c>
      <c r="F2205" s="29" t="s">
        <v>37</v>
      </c>
      <c r="G2205" s="27" t="s">
        <v>4574</v>
      </c>
      <c r="H2205" s="30" t="str">
        <f>_xlfn.XLOOKUP(B2205,[2]CALCULATION!$B:$B,[2]CALCULATION!$H:$H,"")</f>
        <v>ZTE</v>
      </c>
      <c r="I2205" s="25">
        <v>0</v>
      </c>
      <c r="J2205" s="25">
        <v>0</v>
      </c>
      <c r="K2205" s="25">
        <v>0</v>
      </c>
      <c r="L2205" s="25">
        <v>0</v>
      </c>
      <c r="M2205" s="25">
        <v>0</v>
      </c>
      <c r="N2205" s="25">
        <v>0</v>
      </c>
      <c r="O2205" s="25">
        <v>0</v>
      </c>
      <c r="P2205" s="25" t="s">
        <v>6366</v>
      </c>
      <c r="Q2205" s="31" t="s">
        <v>5364</v>
      </c>
      <c r="R2205" s="31"/>
      <c r="S2205" s="32" t="str" cm="1">
        <f t="array" ref="S2205">IFERROR(_xlfn.IFS(
U2205="MPR ISSUE","PDH",
U2205="BSS Hardware Issue","BSS",
U2205="Sites strategiques, MLL, Pylone, etc.","ENVTECH",
U2205="AKTIVCO DEFAUT GE &amp; POWER Cabinet","AKTIVCO",
U2205="AKTIVCO Coupure ENEO &amp; Baisse de tension","AKTIVCO GRID ONLY",
U2205="Coupure ENEO &amp; Baisse de tension","IHS GRID ONLY",
U2205="Defaut GE &amp; POWER Cabinet","IHS",
U2205="Sharing","Partners",
U2205="Sites strategiques &amp; DataCenter","SST &amp; DC",
U2205="Exclu","Exclu",
U2205="SAT","SAT",
U2205="SPARE-ISSUE","SPARE-ISSUE",
U2205="Fiber CAmtel","TRANS_FO_CAMTEL",
U2205="Fiber AOF","Fiber AOF",
U2205="Projet OCM (HUAWEI)","TRAVAUX-HUAWEI",
U2205="Projet OCM (NOKIA)","TRAVAUX-NOKIA",
U2205="ACCESS-ISSUE","ACCESS-ISSUE",
U2205="Projet OCM (ZTE, NOKIA, autres projets)","TRAVAUX OCM",
U2205="No root CAuse","No root cause",
U2205="ODU HS","PDH",
U2205="IP &amp; VLAN","PDH",
U2205="Warehouse HUAWEI","SPARE-ISSUE",
U2205="SPARE-HS","SPARE-ISSUE",
U2205="Power Telco","BSS"
),"")</f>
        <v/>
      </c>
      <c r="T2205" s="32" t="str" cm="1">
        <f t="array" ref="T2205">IFERROR(_xlfn.IFS(
U2205="MPR ISSUE","TX ISSUE",
U2205="BSS Hardware Issue","RAN ISSUE",
U2205="Sites strategiques, MLL, Pylone, etc.","ENVTECH",
U2205="AKTIVCO DEFAUT GE &amp; POWER Cabinet","POWER ISSUE",
U2205="AKTIVCO Coupure ENEO &amp; Baisse de tension","POWER ISSUE",
U2205="Coupure ENEO &amp; Baisse de tension","POWER ISSUE",
U2205="Defaut GE &amp; POWER Cabinet","POWER ISSUE",
U2205="Sharing","POWER ISSUE",
U2205="Sites strategiques &amp; DataCenter","POWER ISSUE",
U2205="Exclu","Exclu",
U2205="SAT","TX ISSUE",
U2205="SPARE-ISSUE","SPARE-ISSUE",
U2205="Fiber CAmtel","TX ISSUE",
U2205="Fiber AOF","TX ISSUE",
U2205="Projet OCM (HUAWEI)","TRAVAUX-HUAWEI",
U2205="Projet OCM (NOKIA)","TRAVAUX -NOKIA",
U2205="ACCESS-ISSUE","ACCESS-ISSUE",
U2205="Projet OCM (ZTE, NOKIA, autres projets)","TRAVAUX OCM",
U2205="No root CAuse","No root cause",
U2205="ODU HS","TX ISSUE",
U2205="IP &amp; VLAN","TX ISSUE",
U2205="Warehouse HUAWEI","SPARE-ISSUE",
U2205="SPARE-HS","SPARE-ISSUE",
U2205="Power Telco","RAN ISSUE"
),"")</f>
        <v/>
      </c>
      <c r="U2205" s="33"/>
      <c r="V2205" s="32" t="str" cm="1">
        <f t="array" ref="V2205">IFERROR(_xlfn.IFS(
U2205="MPR ISSUE","ACTIVE",
U2205="BSS Hardware Issue","ACTIVE",
U2205="Sites strategiques, MLL, Pylone, etc.","PASSIVE",
U2205="AKTIVCO DEFAUT GE &amp; POWER Cabinet","PASSIVE",
U2205="AKTIVCO Coupure ENEO &amp; Baisse de tension","PASSIVE",
U2205="Coupure ENEO &amp; Baisse de tension","PASSIVE",
U2205="Defaut GE &amp; POWER Cabinet","PASSIVE",
U2205="Sharing","PASSIVE",
U2205="Sites strategiques &amp; DataCenter","PASSIVE",
U2205="Exclu","Exclu",
U2205="SAT","ACTIVE",
U2205="SPARE-ISSUE","SPARE-ISSUE",
U2205="Fiber CAmtel","ACTIVE",
U2205="Fiber AOF","ACTIVE",
U2205="Projet OCM (HUAWEI)","PLANNED WORKS",
U2205="Projet OCM (NOKIA)","PLANNED WORKS",
U2205="ACCESS-ISSUE","ACCESS-ISSUE",
U2205="Projet OCM (ZTE, NOKIA, autres projets)","PLANNED WORKS",
U2205="No root CAuse","No root cause",
U2205="ODU HS","ACTIVE",
U2205="IP &amp; VLAN","ACTIVE",
U2205="Warehouse HUAWEI","SPARE-ISSUE",
U2205="SPARE-HS","SPARE-ISSUE",
U2205="Power Telco","ACTIVE"
),"")</f>
        <v/>
      </c>
      <c r="W2205" s="51"/>
      <c r="X2205" s="51"/>
      <c r="Y2205" s="51"/>
      <c r="Z2205" s="51"/>
      <c r="AA2205" s="51"/>
      <c r="AB2205" s="34" t="s">
        <v>5420</v>
      </c>
      <c r="AC2205" s="34" t="str">
        <f>_xlfn.XLOOKUP(B2205,[4]ALL!$B:$B,[4]ALL!$N:$N,"")</f>
        <v/>
      </c>
      <c r="AD2205" s="34" t="s">
        <v>5420</v>
      </c>
      <c r="AE2205" s="34"/>
      <c r="AF2205" s="36" t="s">
        <v>5420</v>
      </c>
      <c r="AG2205" s="29"/>
      <c r="AH2205" s="35"/>
      <c r="AI2205" s="29"/>
      <c r="AJ2205" s="29" t="s">
        <v>5420</v>
      </c>
      <c r="AK2205" s="36" t="s">
        <v>5420</v>
      </c>
      <c r="AL2205" s="36" t="s">
        <v>5420</v>
      </c>
      <c r="AM2205" s="36" t="s">
        <v>5420</v>
      </c>
      <c r="AN2205" s="36" t="s">
        <v>5420</v>
      </c>
      <c r="AO2205" s="36" t="s">
        <v>5420</v>
      </c>
      <c r="AP2205" s="36" t="s">
        <v>5420</v>
      </c>
      <c r="AQ2205" s="36" t="s">
        <v>5420</v>
      </c>
      <c r="AR2205" s="36" t="s">
        <v>5420</v>
      </c>
      <c r="AS2205" s="36" t="s">
        <v>5420</v>
      </c>
      <c r="AT2205" s="36" t="s">
        <v>5420</v>
      </c>
      <c r="AU2205" s="36" t="s">
        <v>5420</v>
      </c>
      <c r="AV2205" s="36" t="s">
        <v>5420</v>
      </c>
      <c r="AW2205" s="45"/>
      <c r="AX2205" s="45" t="s">
        <v>5420</v>
      </c>
      <c r="AY2205" s="45" t="s">
        <v>5420</v>
      </c>
      <c r="AZ2205" s="45" t="s">
        <v>5420</v>
      </c>
      <c r="BA2205" s="36" t="s">
        <v>5420</v>
      </c>
    </row>
    <row r="2206" spans="1:53" s="58" customFormat="1" ht="15.6" hidden="1" x14ac:dyDescent="0.3">
      <c r="A2206" s="40" t="s">
        <v>4576</v>
      </c>
      <c r="B2206" s="28" t="s">
        <v>4577</v>
      </c>
      <c r="C2206" s="29" t="str">
        <f>_xlfn.XLOOKUP(B2206,'[1]daily break down'!$D:$D,'[1]daily break down'!$E:$E,"")</f>
        <v>OUEST</v>
      </c>
      <c r="D2206" s="27" t="s">
        <v>11</v>
      </c>
      <c r="E2206" s="27" t="s">
        <v>12</v>
      </c>
      <c r="F2206" s="29" t="s">
        <v>102</v>
      </c>
      <c r="G2206" s="27" t="s">
        <v>4181</v>
      </c>
      <c r="H2206" s="37" t="str">
        <f>_xlfn.XLOOKUP(B2206,[2]CALCULATION!$B:$B,[2]CALCULATION!$H:$H,"")</f>
        <v>HUAWEI</v>
      </c>
      <c r="I2206" s="25">
        <v>0</v>
      </c>
      <c r="J2206" s="25">
        <v>0</v>
      </c>
      <c r="K2206" s="25">
        <v>0</v>
      </c>
      <c r="L2206" s="25">
        <v>0</v>
      </c>
      <c r="M2206" s="25">
        <v>0</v>
      </c>
      <c r="N2206" s="25">
        <v>0</v>
      </c>
      <c r="O2206" s="25">
        <v>0</v>
      </c>
      <c r="P2206" s="25" t="s">
        <v>6366</v>
      </c>
      <c r="Q2206" s="31" t="s">
        <v>5364</v>
      </c>
      <c r="R2206" s="31"/>
      <c r="S2206" s="32" t="str" cm="1">
        <f t="array" ref="S2206">IFERROR(_xlfn.IFS(
U2206="MPR ISSUE","PDH",
U2206="BSS Hardware Issue","BSS",
U2206="Sites strategiques, MLL, Pylone, etc.","ENVTECH",
U2206="AKTIVCO DEFAUT GE &amp; POWER Cabinet","AKTIVCO",
U2206="AKTIVCO Coupure ENEO &amp; Baisse de tension","AKTIVCO GRID ONLY",
U2206="Coupure ENEO &amp; Baisse de tension","IHS GRID ONLY",
U2206="Defaut GE &amp; POWER Cabinet","IHS",
U2206="Sharing","Partners",
U2206="Sites strategiques &amp; DataCenter","SST &amp; DC",
U2206="Exclu","Exclu",
U2206="SAT","SAT",
U2206="SPARE-ISSUE","SPARE-ISSUE",
U2206="Fiber CAmtel","TRANS_FO_CAMTEL",
U2206="Fiber AOF","Fiber AOF",
U2206="Projet OCM (HUAWEI)","TRAVAUX-HUAWEI",
U2206="Projet OCM (NOKIA)","TRAVAUX-NOKIA",
U2206="ACCESS-ISSUE","ACCESS-ISSUE",
U2206="Projet OCM (ZTE, NOKIA, autres projets)","TRAVAUX OCM",
U2206="No root CAuse","No root cause",
U2206="ODU HS","PDH",
U2206="IP &amp; VLAN","PDH",
U2206="Warehouse HUAWEI","SPARE-ISSUE",
U2206="SPARE-HS","SPARE-ISSUE",
U2206="Power Telco","BSS"
),"")</f>
        <v/>
      </c>
      <c r="T2206" s="32" t="str" cm="1">
        <f t="array" ref="T2206">IFERROR(_xlfn.IFS(
U2206="MPR ISSUE","TX ISSUE",
U2206="BSS Hardware Issue","RAN ISSUE",
U2206="Sites strategiques, MLL, Pylone, etc.","ENVTECH",
U2206="AKTIVCO DEFAUT GE &amp; POWER Cabinet","POWER ISSUE",
U2206="AKTIVCO Coupure ENEO &amp; Baisse de tension","POWER ISSUE",
U2206="Coupure ENEO &amp; Baisse de tension","POWER ISSUE",
U2206="Defaut GE &amp; POWER Cabinet","POWER ISSUE",
U2206="Sharing","POWER ISSUE",
U2206="Sites strategiques &amp; DataCenter","POWER ISSUE",
U2206="Exclu","Exclu",
U2206="SAT","TX ISSUE",
U2206="SPARE-ISSUE","SPARE-ISSUE",
U2206="Fiber CAmtel","TX ISSUE",
U2206="Fiber AOF","TX ISSUE",
U2206="Projet OCM (HUAWEI)","TRAVAUX-HUAWEI",
U2206="Projet OCM (NOKIA)","TRAVAUX -NOKIA",
U2206="ACCESS-ISSUE","ACCESS-ISSUE",
U2206="Projet OCM (ZTE, NOKIA, autres projets)","TRAVAUX OCM",
U2206="No root CAuse","No root cause",
U2206="ODU HS","TX ISSUE",
U2206="IP &amp; VLAN","TX ISSUE",
U2206="Warehouse HUAWEI","SPARE-ISSUE",
U2206="SPARE-HS","SPARE-ISSUE",
U2206="Power Telco","RAN ISSUE"
),"")</f>
        <v/>
      </c>
      <c r="U2206" s="33"/>
      <c r="V2206" s="32" t="str" cm="1">
        <f t="array" ref="V2206">IFERROR(_xlfn.IFS(
U2206="MPR ISSUE","ACTIVE",
U2206="BSS Hardware Issue","ACTIVE",
U2206="Sites strategiques, MLL, Pylone, etc.","PASSIVE",
U2206="AKTIVCO DEFAUT GE &amp; POWER Cabinet","PASSIVE",
U2206="AKTIVCO Coupure ENEO &amp; Baisse de tension","PASSIVE",
U2206="Coupure ENEO &amp; Baisse de tension","PASSIVE",
U2206="Defaut GE &amp; POWER Cabinet","PASSIVE",
U2206="Sharing","PASSIVE",
U2206="Sites strategiques &amp; DataCenter","PASSIVE",
U2206="Exclu","Exclu",
U2206="SAT","ACTIVE",
U2206="SPARE-ISSUE","SPARE-ISSUE",
U2206="Fiber CAmtel","ACTIVE",
U2206="Fiber AOF","ACTIVE",
U2206="Projet OCM (HUAWEI)","PLANNED WORKS",
U2206="Projet OCM (NOKIA)","PLANNED WORKS",
U2206="ACCESS-ISSUE","ACCESS-ISSUE",
U2206="Projet OCM (ZTE, NOKIA, autres projets)","PLANNED WORKS",
U2206="No root CAuse","No root cause",
U2206="ODU HS","ACTIVE",
U2206="IP &amp; VLAN","ACTIVE",
U2206="Warehouse HUAWEI","SPARE-ISSUE",
U2206="SPARE-HS","SPARE-ISSUE",
U2206="Power Telco","ACTIVE"
),"")</f>
        <v/>
      </c>
      <c r="W2206" s="51"/>
      <c r="X2206" s="51"/>
      <c r="Y2206" s="51"/>
      <c r="Z2206" s="51"/>
      <c r="AA2206" s="51"/>
      <c r="AB2206" s="34" t="s">
        <v>5420</v>
      </c>
      <c r="AC2206" s="34" t="str">
        <f>_xlfn.XLOOKUP(B2206,[4]ALL!$B:$B,[4]ALL!$N:$N,"")</f>
        <v/>
      </c>
      <c r="AD2206" s="34" t="s">
        <v>5420</v>
      </c>
      <c r="AE2206" s="34"/>
      <c r="AF2206" s="36" t="s">
        <v>5420</v>
      </c>
      <c r="AG2206" s="29"/>
      <c r="AH2206" s="35"/>
      <c r="AI2206" s="29"/>
      <c r="AJ2206" s="29" t="s">
        <v>5420</v>
      </c>
      <c r="AK2206" s="36" t="s">
        <v>5420</v>
      </c>
      <c r="AL2206" s="36" t="s">
        <v>5420</v>
      </c>
      <c r="AM2206" s="36" t="s">
        <v>5420</v>
      </c>
      <c r="AN2206" s="36" t="s">
        <v>5420</v>
      </c>
      <c r="AO2206" s="36" t="s">
        <v>5420</v>
      </c>
      <c r="AP2206" s="36" t="s">
        <v>5420</v>
      </c>
      <c r="AQ2206" s="36" t="s">
        <v>5420</v>
      </c>
      <c r="AR2206" s="36" t="s">
        <v>5420</v>
      </c>
      <c r="AS2206" s="36" t="s">
        <v>5420</v>
      </c>
      <c r="AT2206" s="36" t="s">
        <v>5420</v>
      </c>
      <c r="AU2206" s="36" t="s">
        <v>5420</v>
      </c>
      <c r="AV2206" s="36" t="s">
        <v>5420</v>
      </c>
      <c r="AW2206" s="45"/>
      <c r="AX2206" s="45" t="s">
        <v>5420</v>
      </c>
      <c r="AY2206" s="45" t="s">
        <v>5420</v>
      </c>
      <c r="AZ2206" s="45" t="s">
        <v>5420</v>
      </c>
      <c r="BA2206" s="36" t="s">
        <v>5420</v>
      </c>
    </row>
    <row r="2207" spans="1:53" s="58" customFormat="1" ht="15.6" hidden="1" x14ac:dyDescent="0.3">
      <c r="A2207" s="27" t="s">
        <v>4702</v>
      </c>
      <c r="B2207" s="28" t="s">
        <v>4703</v>
      </c>
      <c r="C2207" s="29" t="str">
        <f>_xlfn.XLOOKUP(B2207,'[1]daily break down'!$D:$D,'[1]daily break down'!$E:$E,"")</f>
        <v>CENTRE</v>
      </c>
      <c r="D2207" s="27" t="s">
        <v>11</v>
      </c>
      <c r="E2207" s="27" t="s">
        <v>66</v>
      </c>
      <c r="F2207" s="29" t="s">
        <v>37</v>
      </c>
      <c r="G2207" s="27" t="s">
        <v>4704</v>
      </c>
      <c r="H2207" s="30" t="str">
        <f>_xlfn.XLOOKUP(B2207,[2]CALCULATION!$B:$B,[2]CALCULATION!$H:$H,"")</f>
        <v>ZTE</v>
      </c>
      <c r="I2207" s="25">
        <v>0</v>
      </c>
      <c r="J2207" s="25">
        <v>0</v>
      </c>
      <c r="K2207" s="25">
        <v>0</v>
      </c>
      <c r="L2207" s="25">
        <v>0</v>
      </c>
      <c r="M2207" s="25">
        <v>0</v>
      </c>
      <c r="N2207" s="25">
        <v>0</v>
      </c>
      <c r="O2207" s="25">
        <v>0</v>
      </c>
      <c r="P2207" s="25" t="s">
        <v>6366</v>
      </c>
      <c r="Q2207" s="31" t="s">
        <v>5364</v>
      </c>
      <c r="R2207" s="31"/>
      <c r="S2207" s="32" t="str" cm="1">
        <f t="array" ref="S2207">IFERROR(_xlfn.IFS(
U2207="MPR ISSUE","PDH",
U2207="BSS Hardware Issue","BSS",
U2207="Sites strategiques, MLL, Pylone, etc.","ENVTECH",
U2207="AKTIVCO DEFAUT GE &amp; POWER Cabinet","AKTIVCO",
U2207="AKTIVCO Coupure ENEO &amp; Baisse de tension","AKTIVCO GRID ONLY",
U2207="Coupure ENEO &amp; Baisse de tension","IHS GRID ONLY",
U2207="Defaut GE &amp; POWER Cabinet","IHS",
U2207="Sharing","Partners",
U2207="Sites strategiques &amp; DataCenter","SST &amp; DC",
U2207="Exclu","Exclu",
U2207="SAT","SAT",
U2207="SPARE-ISSUE","SPARE-ISSUE",
U2207="Fiber CAmtel","TRANS_FO_CAMTEL",
U2207="Fiber AOF","Fiber AOF",
U2207="Projet OCM (HUAWEI)","TRAVAUX-HUAWEI",
U2207="Projet OCM (NOKIA)","TRAVAUX-NOKIA",
U2207="ACCESS-ISSUE","ACCESS-ISSUE",
U2207="Projet OCM (ZTE, NOKIA, autres projets)","TRAVAUX OCM",
U2207="No root CAuse","No root cause",
U2207="ODU HS","PDH",
U2207="IP &amp; VLAN","PDH",
U2207="Warehouse HUAWEI","SPARE-ISSUE",
U2207="SPARE-HS","SPARE-ISSUE",
U2207="Power Telco","BSS"
),"")</f>
        <v/>
      </c>
      <c r="T2207" s="32" t="str" cm="1">
        <f t="array" ref="T2207">IFERROR(_xlfn.IFS(
U2207="MPR ISSUE","TX ISSUE",
U2207="BSS Hardware Issue","RAN ISSUE",
U2207="Sites strategiques, MLL, Pylone, etc.","ENVTECH",
U2207="AKTIVCO DEFAUT GE &amp; POWER Cabinet","POWER ISSUE",
U2207="AKTIVCO Coupure ENEO &amp; Baisse de tension","POWER ISSUE",
U2207="Coupure ENEO &amp; Baisse de tension","POWER ISSUE",
U2207="Defaut GE &amp; POWER Cabinet","POWER ISSUE",
U2207="Sharing","POWER ISSUE",
U2207="Sites strategiques &amp; DataCenter","POWER ISSUE",
U2207="Exclu","Exclu",
U2207="SAT","TX ISSUE",
U2207="SPARE-ISSUE","SPARE-ISSUE",
U2207="Fiber CAmtel","TX ISSUE",
U2207="Fiber AOF","TX ISSUE",
U2207="Projet OCM (HUAWEI)","TRAVAUX-HUAWEI",
U2207="Projet OCM (NOKIA)","TRAVAUX -NOKIA",
U2207="ACCESS-ISSUE","ACCESS-ISSUE",
U2207="Projet OCM (ZTE, NOKIA, autres projets)","TRAVAUX OCM",
U2207="No root CAuse","No root cause",
U2207="ODU HS","TX ISSUE",
U2207="IP &amp; VLAN","TX ISSUE",
U2207="Warehouse HUAWEI","SPARE-ISSUE",
U2207="SPARE-HS","SPARE-ISSUE",
U2207="Power Telco","RAN ISSUE"
),"")</f>
        <v/>
      </c>
      <c r="U2207" s="33"/>
      <c r="V2207" s="32" t="str" cm="1">
        <f t="array" ref="V2207">IFERROR(_xlfn.IFS(
U2207="MPR ISSUE","ACTIVE",
U2207="BSS Hardware Issue","ACTIVE",
U2207="Sites strategiques, MLL, Pylone, etc.","PASSIVE",
U2207="AKTIVCO DEFAUT GE &amp; POWER Cabinet","PASSIVE",
U2207="AKTIVCO Coupure ENEO &amp; Baisse de tension","PASSIVE",
U2207="Coupure ENEO &amp; Baisse de tension","PASSIVE",
U2207="Defaut GE &amp; POWER Cabinet","PASSIVE",
U2207="Sharing","PASSIVE",
U2207="Sites strategiques &amp; DataCenter","PASSIVE",
U2207="Exclu","Exclu",
U2207="SAT","ACTIVE",
U2207="SPARE-ISSUE","SPARE-ISSUE",
U2207="Fiber CAmtel","ACTIVE",
U2207="Fiber AOF","ACTIVE",
U2207="Projet OCM (HUAWEI)","PLANNED WORKS",
U2207="Projet OCM (NOKIA)","PLANNED WORKS",
U2207="ACCESS-ISSUE","ACCESS-ISSUE",
U2207="Projet OCM (ZTE, NOKIA, autres projets)","PLANNED WORKS",
U2207="No root CAuse","No root cause",
U2207="ODU HS","ACTIVE",
U2207="IP &amp; VLAN","ACTIVE",
U2207="Warehouse HUAWEI","SPARE-ISSUE",
U2207="SPARE-HS","SPARE-ISSUE",
U2207="Power Telco","ACTIVE"
),"")</f>
        <v/>
      </c>
      <c r="W2207" s="51"/>
      <c r="X2207" s="51"/>
      <c r="Y2207" s="51"/>
      <c r="Z2207" s="51"/>
      <c r="AA2207" s="51"/>
      <c r="AB2207" s="34" t="s">
        <v>5420</v>
      </c>
      <c r="AC2207" s="34" t="str">
        <f>_xlfn.XLOOKUP(B2207,[4]ALL!$B:$B,[4]ALL!$N:$N,"")</f>
        <v/>
      </c>
      <c r="AD2207" s="34" t="s">
        <v>5420</v>
      </c>
      <c r="AE2207" s="34"/>
      <c r="AF2207" s="36" t="s">
        <v>5420</v>
      </c>
      <c r="AG2207" s="29"/>
      <c r="AH2207" s="35"/>
      <c r="AI2207" s="29"/>
      <c r="AJ2207" s="29" t="s">
        <v>5420</v>
      </c>
      <c r="AK2207" s="36" t="s">
        <v>5420</v>
      </c>
      <c r="AL2207" s="36" t="s">
        <v>5420</v>
      </c>
      <c r="AM2207" s="36" t="s">
        <v>5420</v>
      </c>
      <c r="AN2207" s="36" t="s">
        <v>5420</v>
      </c>
      <c r="AO2207" s="36" t="s">
        <v>5420</v>
      </c>
      <c r="AP2207" s="36" t="s">
        <v>5420</v>
      </c>
      <c r="AQ2207" s="36" t="s">
        <v>5420</v>
      </c>
      <c r="AR2207" s="36" t="s">
        <v>5420</v>
      </c>
      <c r="AS2207" s="36" t="s">
        <v>5420</v>
      </c>
      <c r="AT2207" s="36" t="s">
        <v>5420</v>
      </c>
      <c r="AU2207" s="36" t="s">
        <v>5420</v>
      </c>
      <c r="AV2207" s="36" t="s">
        <v>5420</v>
      </c>
      <c r="AW2207" s="45"/>
      <c r="AX2207" s="45" t="s">
        <v>5420</v>
      </c>
      <c r="AY2207" s="45" t="s">
        <v>5420</v>
      </c>
      <c r="AZ2207" s="45" t="s">
        <v>5420</v>
      </c>
      <c r="BA2207" s="36" t="s">
        <v>5420</v>
      </c>
    </row>
    <row r="2208" spans="1:53" s="58" customFormat="1" ht="15.6" hidden="1" x14ac:dyDescent="0.3">
      <c r="A2208" s="27" t="s">
        <v>4598</v>
      </c>
      <c r="B2208" s="28" t="s">
        <v>4599</v>
      </c>
      <c r="C2208" s="29" t="str">
        <f>_xlfn.XLOOKUP(B2208,'[1]daily break down'!$D:$D,'[1]daily break down'!$E:$E,"")</f>
        <v>CENTRE</v>
      </c>
      <c r="D2208" s="27" t="s">
        <v>11</v>
      </c>
      <c r="E2208" s="27" t="s">
        <v>318</v>
      </c>
      <c r="F2208" s="29" t="s">
        <v>69</v>
      </c>
      <c r="G2208" s="27" t="s">
        <v>3539</v>
      </c>
      <c r="H2208" s="30" t="str">
        <f>_xlfn.XLOOKUP(B2208,[2]CALCULATION!$B:$B,[2]CALCULATION!$H:$H,"")</f>
        <v>ZTE</v>
      </c>
      <c r="I2208" s="25">
        <v>0</v>
      </c>
      <c r="J2208" s="25">
        <v>0</v>
      </c>
      <c r="K2208" s="25">
        <v>0</v>
      </c>
      <c r="L2208" s="25">
        <v>0</v>
      </c>
      <c r="M2208" s="25">
        <v>0</v>
      </c>
      <c r="N2208" s="25">
        <v>0</v>
      </c>
      <c r="O2208" s="25">
        <v>0</v>
      </c>
      <c r="P2208" s="25" t="s">
        <v>6366</v>
      </c>
      <c r="Q2208" s="31" t="str">
        <f>_xlfn.XLOOKUP(B2208,'[1]daily break down'!$D:$D,'[1]daily break down'!$O:$O,"")</f>
        <v>EXCLU</v>
      </c>
      <c r="R2208" s="31"/>
      <c r="S2208" s="32" t="str" cm="1">
        <f t="array" ref="S2208">IFERROR(_xlfn.IFS(
U2208="MPR ISSUE","PDH",
U2208="BSS Hardware Issue","BSS",
U2208="Sites strategiques, MLL, Pylone, etc.","ENVTECH",
U2208="AKTIVCO DEFAUT GE &amp; POWER Cabinet","AKTIVCO",
U2208="AKTIVCO Coupure ENEO &amp; Baisse de tension","AKTIVCO GRID ONLY",
U2208="Coupure ENEO &amp; Baisse de tension","IHS GRID ONLY",
U2208="Defaut GE &amp; POWER Cabinet","IHS",
U2208="Sharing","Partners",
U2208="Sites strategiques &amp; DataCenter","SST &amp; DC",
U2208="Exclu","Exclu",
U2208="SAT","SAT",
U2208="SPARE-ISSUE","SPARE-ISSUE",
U2208="Fiber CAmtel","TRANS_FO_CAMTEL",
U2208="Fiber AOF","Fiber AOF",
U2208="Projet OCM (HUAWEI)","TRAVAUX-HUAWEI",
U2208="Projet OCM (NOKIA)","TRAVAUX-NOKIA",
U2208="ACCESS-ISSUE","ACCESS-ISSUE",
U2208="Projet OCM (ZTE, NOKIA, autres projets)","TRAVAUX OCM",
U2208="No root CAuse","No root cause",
U2208="ODU HS","PDH",
U2208="IP &amp; VLAN","PDH",
U2208="Warehouse HUAWEI","SPARE-ISSUE",
U2208="SPARE-HS","SPARE-ISSUE",
U2208="Power Telco","BSS"
),"")</f>
        <v/>
      </c>
      <c r="T2208" s="32" t="str" cm="1">
        <f t="array" ref="T2208">IFERROR(_xlfn.IFS(
U2208="MPR ISSUE","TX ISSUE",
U2208="BSS Hardware Issue","RAN ISSUE",
U2208="Sites strategiques, MLL, Pylone, etc.","ENVTECH",
U2208="AKTIVCO DEFAUT GE &amp; POWER Cabinet","POWER ISSUE",
U2208="AKTIVCO Coupure ENEO &amp; Baisse de tension","POWER ISSUE",
U2208="Coupure ENEO &amp; Baisse de tension","POWER ISSUE",
U2208="Defaut GE &amp; POWER Cabinet","POWER ISSUE",
U2208="Sharing","POWER ISSUE",
U2208="Sites strategiques &amp; DataCenter","POWER ISSUE",
U2208="Exclu","Exclu",
U2208="SAT","TX ISSUE",
U2208="SPARE-ISSUE","SPARE-ISSUE",
U2208="Fiber CAmtel","TX ISSUE",
U2208="Fiber AOF","TX ISSUE",
U2208="Projet OCM (HUAWEI)","TRAVAUX-HUAWEI",
U2208="Projet OCM (NOKIA)","TRAVAUX -NOKIA",
U2208="ACCESS-ISSUE","ACCESS-ISSUE",
U2208="Projet OCM (ZTE, NOKIA, autres projets)","TRAVAUX OCM",
U2208="No root CAuse","No root cause",
U2208="ODU HS","TX ISSUE",
U2208="IP &amp; VLAN","TX ISSUE",
U2208="Warehouse HUAWEI","SPARE-ISSUE",
U2208="SPARE-HS","SPARE-ISSUE",
U2208="Power Telco","RAN ISSUE"
),"")</f>
        <v/>
      </c>
      <c r="U2208" s="33"/>
      <c r="V2208" s="32" t="str" cm="1">
        <f t="array" ref="V2208">IFERROR(_xlfn.IFS(
U2208="MPR ISSUE","ACTIVE",
U2208="BSS Hardware Issue","ACTIVE",
U2208="Sites strategiques, MLL, Pylone, etc.","PASSIVE",
U2208="AKTIVCO DEFAUT GE &amp; POWER Cabinet","PASSIVE",
U2208="AKTIVCO Coupure ENEO &amp; Baisse de tension","PASSIVE",
U2208="Coupure ENEO &amp; Baisse de tension","PASSIVE",
U2208="Defaut GE &amp; POWER Cabinet","PASSIVE",
U2208="Sharing","PASSIVE",
U2208="Sites strategiques &amp; DataCenter","PASSIVE",
U2208="Exclu","Exclu",
U2208="SAT","ACTIVE",
U2208="SPARE-ISSUE","SPARE-ISSUE",
U2208="Fiber CAmtel","ACTIVE",
U2208="Fiber AOF","ACTIVE",
U2208="Projet OCM (HUAWEI)","PLANNED WORKS",
U2208="Projet OCM (NOKIA)","PLANNED WORKS",
U2208="ACCESS-ISSUE","ACCESS-ISSUE",
U2208="Projet OCM (ZTE, NOKIA, autres projets)","PLANNED WORKS",
U2208="No root CAuse","No root cause",
U2208="ODU HS","ACTIVE",
U2208="IP &amp; VLAN","ACTIVE",
U2208="Warehouse HUAWEI","SPARE-ISSUE",
U2208="SPARE-HS","SPARE-ISSUE",
U2208="Power Telco","ACTIVE"
),"")</f>
        <v/>
      </c>
      <c r="W2208" s="51"/>
      <c r="X2208" s="51"/>
      <c r="Y2208" s="51"/>
      <c r="Z2208" s="51"/>
      <c r="AA2208" s="51"/>
      <c r="AB2208" s="34" t="s">
        <v>5420</v>
      </c>
      <c r="AC2208" s="34" t="str">
        <f>_xlfn.XLOOKUP(B2208,[4]ALL!$B:$B,[4]ALL!$N:$N,"")</f>
        <v/>
      </c>
      <c r="AD2208" s="34" t="s">
        <v>5420</v>
      </c>
      <c r="AE2208" s="34"/>
      <c r="AF2208" s="36" t="s">
        <v>5420</v>
      </c>
      <c r="AG2208" s="29"/>
      <c r="AH2208" s="35"/>
      <c r="AI2208" s="29"/>
      <c r="AJ2208" s="29" t="s">
        <v>5420</v>
      </c>
      <c r="AK2208" s="36" t="s">
        <v>5420</v>
      </c>
      <c r="AL2208" s="36" t="s">
        <v>5420</v>
      </c>
      <c r="AM2208" s="36" t="s">
        <v>5420</v>
      </c>
      <c r="AN2208" s="36" t="s">
        <v>5420</v>
      </c>
      <c r="AO2208" s="36" t="s">
        <v>5420</v>
      </c>
      <c r="AP2208" s="36" t="s">
        <v>5420</v>
      </c>
      <c r="AQ2208" s="36" t="s">
        <v>5420</v>
      </c>
      <c r="AR2208" s="36" t="s">
        <v>5420</v>
      </c>
      <c r="AS2208" s="36" t="s">
        <v>5420</v>
      </c>
      <c r="AT2208" s="36" t="s">
        <v>5420</v>
      </c>
      <c r="AU2208" s="36" t="s">
        <v>5420</v>
      </c>
      <c r="AV2208" s="36" t="s">
        <v>5420</v>
      </c>
      <c r="AW2208" s="45"/>
      <c r="AX2208" s="45" t="s">
        <v>5420</v>
      </c>
      <c r="AY2208" s="45" t="s">
        <v>5420</v>
      </c>
      <c r="AZ2208" s="45" t="s">
        <v>5420</v>
      </c>
      <c r="BA2208" s="36" t="s">
        <v>5420</v>
      </c>
    </row>
    <row r="2209" spans="1:53" s="58" customFormat="1" ht="15.6" hidden="1" x14ac:dyDescent="0.3">
      <c r="A2209" s="27" t="s">
        <v>4708</v>
      </c>
      <c r="B2209" s="27" t="s">
        <v>4709</v>
      </c>
      <c r="C2209" s="29" t="str">
        <f>_xlfn.XLOOKUP(B2209,'[1]daily break down'!$D:$D,'[1]daily break down'!$E:$E,"")</f>
        <v>Yaounde</v>
      </c>
      <c r="D2209" s="27" t="s">
        <v>21</v>
      </c>
      <c r="E2209" s="27" t="s">
        <v>30</v>
      </c>
      <c r="F2209" s="29" t="s">
        <v>37</v>
      </c>
      <c r="G2209" s="27" t="s">
        <v>38</v>
      </c>
      <c r="H2209" s="39" t="str">
        <f>_xlfn.XLOOKUP(B2209,[2]CALCULATION!$B:$B,[2]CALCULATION!$H:$H,"")</f>
        <v>NOKIA</v>
      </c>
      <c r="I2209" s="25">
        <v>0</v>
      </c>
      <c r="J2209" s="25">
        <v>0</v>
      </c>
      <c r="K2209" s="25">
        <v>0</v>
      </c>
      <c r="L2209" s="25">
        <v>0</v>
      </c>
      <c r="M2209" s="25">
        <v>0</v>
      </c>
      <c r="N2209" s="25">
        <v>0</v>
      </c>
      <c r="O2209" s="25">
        <v>0</v>
      </c>
      <c r="P2209" s="25" t="s">
        <v>6366</v>
      </c>
      <c r="Q2209" s="31" t="str">
        <f>_xlfn.XLOOKUP(B2209,'[1]daily break down'!$D:$D,'[1]daily break down'!$O:$O,"")</f>
        <v>EXCLU</v>
      </c>
      <c r="R2209" s="31"/>
      <c r="S2209" s="32" t="str" cm="1">
        <f t="array" ref="S2209">IFERROR(_xlfn.IFS(
U2209="MPR ISSUE","PDH",
U2209="BSS Hardware Issue","BSS",
U2209="Sites strategiques, MLL, Pylone, etc.","ENVTECH",
U2209="AKTIVCO DEFAUT GE &amp; POWER Cabinet","AKTIVCO",
U2209="AKTIVCO Coupure ENEO &amp; Baisse de tension","AKTIVCO GRID ONLY",
U2209="Coupure ENEO &amp; Baisse de tension","IHS GRID ONLY",
U2209="Defaut GE &amp; POWER Cabinet","IHS",
U2209="Sharing","Partners",
U2209="Sites strategiques &amp; DataCenter","SST &amp; DC",
U2209="Exclu","Exclu",
U2209="SAT","SAT",
U2209="SPARE-ISSUE","SPARE-ISSUE",
U2209="Fiber CAmtel","TRANS_FO_CAMTEL",
U2209="Fiber AOF","Fiber AOF",
U2209="Projet OCM (HUAWEI)","TRAVAUX-HUAWEI",
U2209="Projet OCM (NOKIA)","TRAVAUX-NOKIA",
U2209="ACCESS-ISSUE","ACCESS-ISSUE",
U2209="Projet OCM (ZTE, NOKIA, autres projets)","TRAVAUX OCM",
U2209="No root CAuse","No root cause",
U2209="ODU HS","PDH",
U2209="IP &amp; VLAN","PDH",
U2209="Warehouse HUAWEI","SPARE-ISSUE",
U2209="SPARE-HS","SPARE-ISSUE",
U2209="Power Telco","BSS"
),"")</f>
        <v/>
      </c>
      <c r="T2209" s="32" t="str" cm="1">
        <f t="array" ref="T2209">IFERROR(_xlfn.IFS(
U2209="MPR ISSUE","TX ISSUE",
U2209="BSS Hardware Issue","RAN ISSUE",
U2209="Sites strategiques, MLL, Pylone, etc.","ENVTECH",
U2209="AKTIVCO DEFAUT GE &amp; POWER Cabinet","POWER ISSUE",
U2209="AKTIVCO Coupure ENEO &amp; Baisse de tension","POWER ISSUE",
U2209="Coupure ENEO &amp; Baisse de tension","POWER ISSUE",
U2209="Defaut GE &amp; POWER Cabinet","POWER ISSUE",
U2209="Sharing","POWER ISSUE",
U2209="Sites strategiques &amp; DataCenter","POWER ISSUE",
U2209="Exclu","Exclu",
U2209="SAT","TX ISSUE",
U2209="SPARE-ISSUE","SPARE-ISSUE",
U2209="Fiber CAmtel","TX ISSUE",
U2209="Fiber AOF","TX ISSUE",
U2209="Projet OCM (HUAWEI)","TRAVAUX-HUAWEI",
U2209="Projet OCM (NOKIA)","TRAVAUX -NOKIA",
U2209="ACCESS-ISSUE","ACCESS-ISSUE",
U2209="Projet OCM (ZTE, NOKIA, autres projets)","TRAVAUX OCM",
U2209="No root CAuse","No root cause",
U2209="ODU HS","TX ISSUE",
U2209="IP &amp; VLAN","TX ISSUE",
U2209="Warehouse HUAWEI","SPARE-ISSUE",
U2209="SPARE-HS","SPARE-ISSUE",
U2209="Power Telco","RAN ISSUE"
),"")</f>
        <v/>
      </c>
      <c r="U2209" s="33"/>
      <c r="V2209" s="32" t="str" cm="1">
        <f t="array" ref="V2209">IFERROR(_xlfn.IFS(
U2209="MPR ISSUE","ACTIVE",
U2209="BSS Hardware Issue","ACTIVE",
U2209="Sites strategiques, MLL, Pylone, etc.","PASSIVE",
U2209="AKTIVCO DEFAUT GE &amp; POWER Cabinet","PASSIVE",
U2209="AKTIVCO Coupure ENEO &amp; Baisse de tension","PASSIVE",
U2209="Coupure ENEO &amp; Baisse de tension","PASSIVE",
U2209="Defaut GE &amp; POWER Cabinet","PASSIVE",
U2209="Sharing","PASSIVE",
U2209="Sites strategiques &amp; DataCenter","PASSIVE",
U2209="Exclu","Exclu",
U2209="SAT","ACTIVE",
U2209="SPARE-ISSUE","SPARE-ISSUE",
U2209="Fiber CAmtel","ACTIVE",
U2209="Fiber AOF","ACTIVE",
U2209="Projet OCM (HUAWEI)","PLANNED WORKS",
U2209="Projet OCM (NOKIA)","PLANNED WORKS",
U2209="ACCESS-ISSUE","ACCESS-ISSUE",
U2209="Projet OCM (ZTE, NOKIA, autres projets)","PLANNED WORKS",
U2209="No root CAuse","No root cause",
U2209="ODU HS","ACTIVE",
U2209="IP &amp; VLAN","ACTIVE",
U2209="Warehouse HUAWEI","SPARE-ISSUE",
U2209="SPARE-HS","SPARE-ISSUE",
U2209="Power Telco","ACTIVE"
),"")</f>
        <v/>
      </c>
      <c r="W2209" s="51"/>
      <c r="X2209" s="51"/>
      <c r="Y2209" s="51"/>
      <c r="Z2209" s="51"/>
      <c r="AA2209" s="51"/>
      <c r="AB2209" s="34" t="s">
        <v>5420</v>
      </c>
      <c r="AC2209" s="34" t="str">
        <f>_xlfn.XLOOKUP(B2209,[4]ALL!$B:$B,[4]ALL!$N:$N,"")</f>
        <v/>
      </c>
      <c r="AD2209" s="34" t="s">
        <v>5420</v>
      </c>
      <c r="AE2209" s="34"/>
      <c r="AF2209" s="36" t="s">
        <v>5420</v>
      </c>
      <c r="AG2209" s="29"/>
      <c r="AH2209" s="35"/>
      <c r="AI2209" s="29"/>
      <c r="AJ2209" s="29" t="s">
        <v>5420</v>
      </c>
      <c r="AK2209" s="36" t="s">
        <v>5420</v>
      </c>
      <c r="AL2209" s="36" t="s">
        <v>5420</v>
      </c>
      <c r="AM2209" s="36" t="s">
        <v>5420</v>
      </c>
      <c r="AN2209" s="36" t="s">
        <v>5420</v>
      </c>
      <c r="AO2209" s="36" t="s">
        <v>5420</v>
      </c>
      <c r="AP2209" s="36" t="s">
        <v>5420</v>
      </c>
      <c r="AQ2209" s="36" t="s">
        <v>5420</v>
      </c>
      <c r="AR2209" s="36" t="s">
        <v>5420</v>
      </c>
      <c r="AS2209" s="36" t="s">
        <v>5420</v>
      </c>
      <c r="AT2209" s="36" t="s">
        <v>5420</v>
      </c>
      <c r="AU2209" s="36" t="s">
        <v>5420</v>
      </c>
      <c r="AV2209" s="36" t="s">
        <v>5420</v>
      </c>
      <c r="AW2209" s="45"/>
      <c r="AX2209" s="45" t="s">
        <v>5420</v>
      </c>
      <c r="AY2209" s="45" t="s">
        <v>5420</v>
      </c>
      <c r="AZ2209" s="45" t="s">
        <v>5420</v>
      </c>
      <c r="BA2209" s="36" t="s">
        <v>5420</v>
      </c>
    </row>
    <row r="2210" spans="1:53" s="58" customFormat="1" ht="15.6" hidden="1" x14ac:dyDescent="0.3">
      <c r="A2210" s="27" t="s">
        <v>4608</v>
      </c>
      <c r="B2210" s="28" t="s">
        <v>4609</v>
      </c>
      <c r="C2210" s="29" t="str">
        <f>_xlfn.XLOOKUP(B2210,'[1]daily break down'!$D:$D,'[1]daily break down'!$E:$E,"")</f>
        <v>CENTRE</v>
      </c>
      <c r="D2210" s="27" t="s">
        <v>11</v>
      </c>
      <c r="E2210" s="27" t="s">
        <v>12</v>
      </c>
      <c r="F2210" s="29" t="s">
        <v>37</v>
      </c>
      <c r="G2210" s="27" t="s">
        <v>4610</v>
      </c>
      <c r="H2210" s="30" t="str">
        <f>_xlfn.XLOOKUP(B2210,[2]CALCULATION!$B:$B,[2]CALCULATION!$H:$H,"")</f>
        <v>ZTE</v>
      </c>
      <c r="I2210" s="25">
        <v>0</v>
      </c>
      <c r="J2210" s="25">
        <v>0</v>
      </c>
      <c r="K2210" s="25">
        <v>0</v>
      </c>
      <c r="L2210" s="25">
        <v>0</v>
      </c>
      <c r="M2210" s="25">
        <v>0</v>
      </c>
      <c r="N2210" s="25">
        <v>0</v>
      </c>
      <c r="O2210" s="25">
        <v>0</v>
      </c>
      <c r="P2210" s="25" t="s">
        <v>6366</v>
      </c>
      <c r="Q2210" s="31" t="s">
        <v>5364</v>
      </c>
      <c r="R2210" s="31"/>
      <c r="S2210" s="32" t="str" cm="1">
        <f t="array" ref="S2210">IFERROR(_xlfn.IFS(
U2210="MPR ISSUE","PDH",
U2210="BSS Hardware Issue","BSS",
U2210="Sites strategiques, MLL, Pylone, etc.","ENVTECH",
U2210="AKTIVCO DEFAUT GE &amp; POWER Cabinet","AKTIVCO",
U2210="AKTIVCO Coupure ENEO &amp; Baisse de tension","AKTIVCO GRID ONLY",
U2210="Coupure ENEO &amp; Baisse de tension","IHS GRID ONLY",
U2210="Defaut GE &amp; POWER Cabinet","IHS",
U2210="Sharing","Partners",
U2210="Sites strategiques &amp; DataCenter","SST &amp; DC",
U2210="Exclu","Exclu",
U2210="SAT","SAT",
U2210="SPARE-ISSUE","SPARE-ISSUE",
U2210="Fiber CAmtel","TRANS_FO_CAMTEL",
U2210="Fiber AOF","Fiber AOF",
U2210="Projet OCM (HUAWEI)","TRAVAUX-HUAWEI",
U2210="Projet OCM (NOKIA)","TRAVAUX-NOKIA",
U2210="ACCESS-ISSUE","ACCESS-ISSUE",
U2210="Projet OCM (ZTE, NOKIA, autres projets)","TRAVAUX OCM",
U2210="No root CAuse","No root cause",
U2210="ODU HS","PDH",
U2210="IP &amp; VLAN","PDH",
U2210="Warehouse HUAWEI","SPARE-ISSUE",
U2210="SPARE-HS","SPARE-ISSUE",
U2210="Power Telco","BSS"
),"")</f>
        <v/>
      </c>
      <c r="T2210" s="32" t="str" cm="1">
        <f t="array" ref="T2210">IFERROR(_xlfn.IFS(
U2210="MPR ISSUE","TX ISSUE",
U2210="BSS Hardware Issue","RAN ISSUE",
U2210="Sites strategiques, MLL, Pylone, etc.","ENVTECH",
U2210="AKTIVCO DEFAUT GE &amp; POWER Cabinet","POWER ISSUE",
U2210="AKTIVCO Coupure ENEO &amp; Baisse de tension","POWER ISSUE",
U2210="Coupure ENEO &amp; Baisse de tension","POWER ISSUE",
U2210="Defaut GE &amp; POWER Cabinet","POWER ISSUE",
U2210="Sharing","POWER ISSUE",
U2210="Sites strategiques &amp; DataCenter","POWER ISSUE",
U2210="Exclu","Exclu",
U2210="SAT","TX ISSUE",
U2210="SPARE-ISSUE","SPARE-ISSUE",
U2210="Fiber CAmtel","TX ISSUE",
U2210="Fiber AOF","TX ISSUE",
U2210="Projet OCM (HUAWEI)","TRAVAUX-HUAWEI",
U2210="Projet OCM (NOKIA)","TRAVAUX -NOKIA",
U2210="ACCESS-ISSUE","ACCESS-ISSUE",
U2210="Projet OCM (ZTE, NOKIA, autres projets)","TRAVAUX OCM",
U2210="No root CAuse","No root cause",
U2210="ODU HS","TX ISSUE",
U2210="IP &amp; VLAN","TX ISSUE",
U2210="Warehouse HUAWEI","SPARE-ISSUE",
U2210="SPARE-HS","SPARE-ISSUE",
U2210="Power Telco","RAN ISSUE"
),"")</f>
        <v/>
      </c>
      <c r="U2210" s="33"/>
      <c r="V2210" s="32" t="str" cm="1">
        <f t="array" ref="V2210">IFERROR(_xlfn.IFS(
U2210="MPR ISSUE","ACTIVE",
U2210="BSS Hardware Issue","ACTIVE",
U2210="Sites strategiques, MLL, Pylone, etc.","PASSIVE",
U2210="AKTIVCO DEFAUT GE &amp; POWER Cabinet","PASSIVE",
U2210="AKTIVCO Coupure ENEO &amp; Baisse de tension","PASSIVE",
U2210="Coupure ENEO &amp; Baisse de tension","PASSIVE",
U2210="Defaut GE &amp; POWER Cabinet","PASSIVE",
U2210="Sharing","PASSIVE",
U2210="Sites strategiques &amp; DataCenter","PASSIVE",
U2210="Exclu","Exclu",
U2210="SAT","ACTIVE",
U2210="SPARE-ISSUE","SPARE-ISSUE",
U2210="Fiber CAmtel","ACTIVE",
U2210="Fiber AOF","ACTIVE",
U2210="Projet OCM (HUAWEI)","PLANNED WORKS",
U2210="Projet OCM (NOKIA)","PLANNED WORKS",
U2210="ACCESS-ISSUE","ACCESS-ISSUE",
U2210="Projet OCM (ZTE, NOKIA, autres projets)","PLANNED WORKS",
U2210="No root CAuse","No root cause",
U2210="ODU HS","ACTIVE",
U2210="IP &amp; VLAN","ACTIVE",
U2210="Warehouse HUAWEI","SPARE-ISSUE",
U2210="SPARE-HS","SPARE-ISSUE",
U2210="Power Telco","ACTIVE"
),"")</f>
        <v/>
      </c>
      <c r="W2210" s="51"/>
      <c r="X2210" s="51"/>
      <c r="Y2210" s="51"/>
      <c r="Z2210" s="51"/>
      <c r="AA2210" s="51"/>
      <c r="AB2210" s="34" t="s">
        <v>5420</v>
      </c>
      <c r="AC2210" s="34" t="str">
        <f>_xlfn.XLOOKUP(B2210,[4]ALL!$B:$B,[4]ALL!$N:$N,"")</f>
        <v/>
      </c>
      <c r="AD2210" s="34" t="s">
        <v>5420</v>
      </c>
      <c r="AE2210" s="34"/>
      <c r="AF2210" s="36" t="s">
        <v>5420</v>
      </c>
      <c r="AG2210" s="29"/>
      <c r="AH2210" s="35"/>
      <c r="AI2210" s="29"/>
      <c r="AJ2210" s="29" t="s">
        <v>5420</v>
      </c>
      <c r="AK2210" s="36" t="s">
        <v>5420</v>
      </c>
      <c r="AL2210" s="36" t="s">
        <v>5420</v>
      </c>
      <c r="AM2210" s="36" t="s">
        <v>5420</v>
      </c>
      <c r="AN2210" s="36" t="s">
        <v>5420</v>
      </c>
      <c r="AO2210" s="36" t="s">
        <v>5420</v>
      </c>
      <c r="AP2210" s="36" t="s">
        <v>5420</v>
      </c>
      <c r="AQ2210" s="36" t="s">
        <v>5420</v>
      </c>
      <c r="AR2210" s="36" t="s">
        <v>5420</v>
      </c>
      <c r="AS2210" s="36" t="s">
        <v>5420</v>
      </c>
      <c r="AT2210" s="36" t="s">
        <v>5420</v>
      </c>
      <c r="AU2210" s="36" t="s">
        <v>5420</v>
      </c>
      <c r="AV2210" s="36" t="s">
        <v>5420</v>
      </c>
      <c r="AW2210" s="45"/>
      <c r="AX2210" s="45" t="s">
        <v>5420</v>
      </c>
      <c r="AY2210" s="45" t="s">
        <v>5420</v>
      </c>
      <c r="AZ2210" s="45" t="s">
        <v>5420</v>
      </c>
      <c r="BA2210" s="36" t="s">
        <v>5420</v>
      </c>
    </row>
    <row r="2211" spans="1:53" s="58" customFormat="1" ht="15.6" hidden="1" x14ac:dyDescent="0.3">
      <c r="A2211" s="27" t="s">
        <v>4613</v>
      </c>
      <c r="B2211" s="28" t="s">
        <v>4614</v>
      </c>
      <c r="C2211" s="29" t="str">
        <f>_xlfn.XLOOKUP(B2211,'[1]daily break down'!$D:$D,'[1]daily break down'!$E:$E,"")</f>
        <v>LITTORAL</v>
      </c>
      <c r="D2211" s="27" t="s">
        <v>11</v>
      </c>
      <c r="E2211" s="27" t="s">
        <v>594</v>
      </c>
      <c r="F2211" s="29" t="s">
        <v>69</v>
      </c>
      <c r="G2211" s="27" t="s">
        <v>3538</v>
      </c>
      <c r="H2211" s="30" t="str">
        <f>_xlfn.XLOOKUP(B2211,[2]CALCULATION!$B:$B,[2]CALCULATION!$H:$H,"")</f>
        <v>ZTE</v>
      </c>
      <c r="I2211" s="25">
        <v>0</v>
      </c>
      <c r="J2211" s="25">
        <v>0</v>
      </c>
      <c r="K2211" s="25">
        <v>0</v>
      </c>
      <c r="L2211" s="25">
        <v>0</v>
      </c>
      <c r="M2211" s="25">
        <v>0</v>
      </c>
      <c r="N2211" s="25">
        <v>0</v>
      </c>
      <c r="O2211" s="25">
        <v>0</v>
      </c>
      <c r="P2211" s="25" t="s">
        <v>6366</v>
      </c>
      <c r="Q2211" s="31" t="s">
        <v>5364</v>
      </c>
      <c r="R2211" s="31"/>
      <c r="S2211" s="32" t="str" cm="1">
        <f t="array" ref="S2211">IFERROR(_xlfn.IFS(
U2211="MPR ISSUE","PDH",
U2211="BSS Hardware Issue","BSS",
U2211="Sites strategiques, MLL, Pylone, etc.","ENVTECH",
U2211="AKTIVCO DEFAUT GE &amp; POWER Cabinet","AKTIVCO",
U2211="AKTIVCO Coupure ENEO &amp; Baisse de tension","AKTIVCO GRID ONLY",
U2211="Coupure ENEO &amp; Baisse de tension","IHS GRID ONLY",
U2211="Defaut GE &amp; POWER Cabinet","IHS",
U2211="Sharing","Partners",
U2211="Sites strategiques &amp; DataCenter","SST &amp; DC",
U2211="Exclu","Exclu",
U2211="SAT","SAT",
U2211="SPARE-ISSUE","SPARE-ISSUE",
U2211="Fiber CAmtel","TRANS_FO_CAMTEL",
U2211="Fiber AOF","Fiber AOF",
U2211="Projet OCM (HUAWEI)","TRAVAUX-HUAWEI",
U2211="Projet OCM (NOKIA)","TRAVAUX-NOKIA",
U2211="ACCESS-ISSUE","ACCESS-ISSUE",
U2211="Projet OCM (ZTE, NOKIA, autres projets)","TRAVAUX OCM",
U2211="No root CAuse","No root cause",
U2211="ODU HS","PDH",
U2211="IP &amp; VLAN","PDH",
U2211="Warehouse HUAWEI","SPARE-ISSUE",
U2211="SPARE-HS","SPARE-ISSUE",
U2211="Power Telco","BSS"
),"")</f>
        <v/>
      </c>
      <c r="T2211" s="32" t="str" cm="1">
        <f t="array" ref="T2211">IFERROR(_xlfn.IFS(
U2211="MPR ISSUE","TX ISSUE",
U2211="BSS Hardware Issue","RAN ISSUE",
U2211="Sites strategiques, MLL, Pylone, etc.","ENVTECH",
U2211="AKTIVCO DEFAUT GE &amp; POWER Cabinet","POWER ISSUE",
U2211="AKTIVCO Coupure ENEO &amp; Baisse de tension","POWER ISSUE",
U2211="Coupure ENEO &amp; Baisse de tension","POWER ISSUE",
U2211="Defaut GE &amp; POWER Cabinet","POWER ISSUE",
U2211="Sharing","POWER ISSUE",
U2211="Sites strategiques &amp; DataCenter","POWER ISSUE",
U2211="Exclu","Exclu",
U2211="SAT","TX ISSUE",
U2211="SPARE-ISSUE","SPARE-ISSUE",
U2211="Fiber CAmtel","TX ISSUE",
U2211="Fiber AOF","TX ISSUE",
U2211="Projet OCM (HUAWEI)","TRAVAUX-HUAWEI",
U2211="Projet OCM (NOKIA)","TRAVAUX -NOKIA",
U2211="ACCESS-ISSUE","ACCESS-ISSUE",
U2211="Projet OCM (ZTE, NOKIA, autres projets)","TRAVAUX OCM",
U2211="No root CAuse","No root cause",
U2211="ODU HS","TX ISSUE",
U2211="IP &amp; VLAN","TX ISSUE",
U2211="Warehouse HUAWEI","SPARE-ISSUE",
U2211="SPARE-HS","SPARE-ISSUE",
U2211="Power Telco","RAN ISSUE"
),"")</f>
        <v/>
      </c>
      <c r="U2211" s="33"/>
      <c r="V2211" s="32" t="str" cm="1">
        <f t="array" ref="V2211">IFERROR(_xlfn.IFS(
U2211="MPR ISSUE","ACTIVE",
U2211="BSS Hardware Issue","ACTIVE",
U2211="Sites strategiques, MLL, Pylone, etc.","PASSIVE",
U2211="AKTIVCO DEFAUT GE &amp; POWER Cabinet","PASSIVE",
U2211="AKTIVCO Coupure ENEO &amp; Baisse de tension","PASSIVE",
U2211="Coupure ENEO &amp; Baisse de tension","PASSIVE",
U2211="Defaut GE &amp; POWER Cabinet","PASSIVE",
U2211="Sharing","PASSIVE",
U2211="Sites strategiques &amp; DataCenter","PASSIVE",
U2211="Exclu","Exclu",
U2211="SAT","ACTIVE",
U2211="SPARE-ISSUE","SPARE-ISSUE",
U2211="Fiber CAmtel","ACTIVE",
U2211="Fiber AOF","ACTIVE",
U2211="Projet OCM (HUAWEI)","PLANNED WORKS",
U2211="Projet OCM (NOKIA)","PLANNED WORKS",
U2211="ACCESS-ISSUE","ACCESS-ISSUE",
U2211="Projet OCM (ZTE, NOKIA, autres projets)","PLANNED WORKS",
U2211="No root CAuse","No root cause",
U2211="ODU HS","ACTIVE",
U2211="IP &amp; VLAN","ACTIVE",
U2211="Warehouse HUAWEI","SPARE-ISSUE",
U2211="SPARE-HS","SPARE-ISSUE",
U2211="Power Telco","ACTIVE"
),"")</f>
        <v/>
      </c>
      <c r="W2211" s="51"/>
      <c r="X2211" s="51"/>
      <c r="Y2211" s="51"/>
      <c r="Z2211" s="51"/>
      <c r="AA2211" s="51"/>
      <c r="AB2211" s="34" t="s">
        <v>5420</v>
      </c>
      <c r="AC2211" s="34" t="str">
        <f>_xlfn.XLOOKUP(B2211,[4]ALL!$B:$B,[4]ALL!$N:$N,"")</f>
        <v/>
      </c>
      <c r="AD2211" s="34" t="s">
        <v>5420</v>
      </c>
      <c r="AE2211" s="34"/>
      <c r="AF2211" s="36" t="s">
        <v>5420</v>
      </c>
      <c r="AG2211" s="29"/>
      <c r="AH2211" s="35"/>
      <c r="AI2211" s="29"/>
      <c r="AJ2211" s="29" t="s">
        <v>5420</v>
      </c>
      <c r="AK2211" s="36" t="s">
        <v>5420</v>
      </c>
      <c r="AL2211" s="36" t="s">
        <v>5420</v>
      </c>
      <c r="AM2211" s="36" t="s">
        <v>5420</v>
      </c>
      <c r="AN2211" s="36" t="s">
        <v>5420</v>
      </c>
      <c r="AO2211" s="36" t="s">
        <v>5420</v>
      </c>
      <c r="AP2211" s="36" t="s">
        <v>5420</v>
      </c>
      <c r="AQ2211" s="36" t="s">
        <v>5420</v>
      </c>
      <c r="AR2211" s="36" t="s">
        <v>5420</v>
      </c>
      <c r="AS2211" s="36" t="s">
        <v>5420</v>
      </c>
      <c r="AT2211" s="36" t="s">
        <v>5420</v>
      </c>
      <c r="AU2211" s="36" t="s">
        <v>5420</v>
      </c>
      <c r="AV2211" s="36" t="s">
        <v>5420</v>
      </c>
      <c r="AW2211" s="45"/>
      <c r="AX2211" s="45" t="s">
        <v>5420</v>
      </c>
      <c r="AY2211" s="45" t="s">
        <v>5420</v>
      </c>
      <c r="AZ2211" s="45" t="s">
        <v>5420</v>
      </c>
      <c r="BA2211" s="36" t="s">
        <v>5420</v>
      </c>
    </row>
    <row r="2212" spans="1:53" s="58" customFormat="1" ht="15.6" hidden="1" x14ac:dyDescent="0.3">
      <c r="A2212" s="27" t="s">
        <v>4621</v>
      </c>
      <c r="B2212" s="28" t="s">
        <v>4622</v>
      </c>
      <c r="C2212" s="29" t="str">
        <f>_xlfn.XLOOKUP(B2212,'[1]daily break down'!$D:$D,'[1]daily break down'!$E:$E,"")</f>
        <v>Yaounde</v>
      </c>
      <c r="D2212" s="27" t="s">
        <v>11</v>
      </c>
      <c r="E2212" s="27" t="s">
        <v>145</v>
      </c>
      <c r="F2212" s="29" t="s">
        <v>37</v>
      </c>
      <c r="G2212" s="27" t="s">
        <v>38</v>
      </c>
      <c r="H2212" s="30" t="str">
        <f>_xlfn.XLOOKUP(B2212,[2]CALCULATION!$B:$B,[2]CALCULATION!$H:$H,"")</f>
        <v>ZTE</v>
      </c>
      <c r="I2212" s="25">
        <v>0</v>
      </c>
      <c r="J2212" s="25">
        <v>0</v>
      </c>
      <c r="K2212" s="25">
        <v>0</v>
      </c>
      <c r="L2212" s="25">
        <v>0</v>
      </c>
      <c r="M2212" s="25">
        <v>0</v>
      </c>
      <c r="N2212" s="25">
        <v>0</v>
      </c>
      <c r="O2212" s="25">
        <v>0</v>
      </c>
      <c r="P2212" s="25" t="s">
        <v>6366</v>
      </c>
      <c r="Q2212" s="31" t="s">
        <v>5364</v>
      </c>
      <c r="R2212" s="31"/>
      <c r="S2212" s="32" t="str" cm="1">
        <f t="array" ref="S2212">IFERROR(_xlfn.IFS(
U2212="MPR ISSUE","PDH",
U2212="BSS Hardware Issue","BSS",
U2212="Sites strategiques, MLL, Pylone, etc.","ENVTECH",
U2212="AKTIVCO DEFAUT GE &amp; POWER Cabinet","AKTIVCO",
U2212="AKTIVCO Coupure ENEO &amp; Baisse de tension","AKTIVCO GRID ONLY",
U2212="Coupure ENEO &amp; Baisse de tension","IHS GRID ONLY",
U2212="Defaut GE &amp; POWER Cabinet","IHS",
U2212="Sharing","Partners",
U2212="Sites strategiques &amp; DataCenter","SST &amp; DC",
U2212="Exclu","Exclu",
U2212="SAT","SAT",
U2212="SPARE-ISSUE","SPARE-ISSUE",
U2212="Fiber CAmtel","TRANS_FO_CAMTEL",
U2212="Fiber AOF","Fiber AOF",
U2212="Projet OCM (HUAWEI)","TRAVAUX-HUAWEI",
U2212="Projet OCM (NOKIA)","TRAVAUX-NOKIA",
U2212="ACCESS-ISSUE","ACCESS-ISSUE",
U2212="Projet OCM (ZTE, NOKIA, autres projets)","TRAVAUX OCM",
U2212="No root CAuse","No root cause",
U2212="ODU HS","PDH",
U2212="IP &amp; VLAN","PDH",
U2212="Warehouse HUAWEI","SPARE-ISSUE",
U2212="SPARE-HS","SPARE-ISSUE",
U2212="Power Telco","BSS"
),"")</f>
        <v/>
      </c>
      <c r="T2212" s="32" t="str" cm="1">
        <f t="array" ref="T2212">IFERROR(_xlfn.IFS(
U2212="MPR ISSUE","TX ISSUE",
U2212="BSS Hardware Issue","RAN ISSUE",
U2212="Sites strategiques, MLL, Pylone, etc.","ENVTECH",
U2212="AKTIVCO DEFAUT GE &amp; POWER Cabinet","POWER ISSUE",
U2212="AKTIVCO Coupure ENEO &amp; Baisse de tension","POWER ISSUE",
U2212="Coupure ENEO &amp; Baisse de tension","POWER ISSUE",
U2212="Defaut GE &amp; POWER Cabinet","POWER ISSUE",
U2212="Sharing","POWER ISSUE",
U2212="Sites strategiques &amp; DataCenter","POWER ISSUE",
U2212="Exclu","Exclu",
U2212="SAT","TX ISSUE",
U2212="SPARE-ISSUE","SPARE-ISSUE",
U2212="Fiber CAmtel","TX ISSUE",
U2212="Fiber AOF","TX ISSUE",
U2212="Projet OCM (HUAWEI)","TRAVAUX-HUAWEI",
U2212="Projet OCM (NOKIA)","TRAVAUX -NOKIA",
U2212="ACCESS-ISSUE","ACCESS-ISSUE",
U2212="Projet OCM (ZTE, NOKIA, autres projets)","TRAVAUX OCM",
U2212="No root CAuse","No root cause",
U2212="ODU HS","TX ISSUE",
U2212="IP &amp; VLAN","TX ISSUE",
U2212="Warehouse HUAWEI","SPARE-ISSUE",
U2212="SPARE-HS","SPARE-ISSUE",
U2212="Power Telco","RAN ISSUE"
),"")</f>
        <v/>
      </c>
      <c r="U2212" s="33"/>
      <c r="V2212" s="32" t="str" cm="1">
        <f t="array" ref="V2212">IFERROR(_xlfn.IFS(
U2212="MPR ISSUE","ACTIVE",
U2212="BSS Hardware Issue","ACTIVE",
U2212="Sites strategiques, MLL, Pylone, etc.","PASSIVE",
U2212="AKTIVCO DEFAUT GE &amp; POWER Cabinet","PASSIVE",
U2212="AKTIVCO Coupure ENEO &amp; Baisse de tension","PASSIVE",
U2212="Coupure ENEO &amp; Baisse de tension","PASSIVE",
U2212="Defaut GE &amp; POWER Cabinet","PASSIVE",
U2212="Sharing","PASSIVE",
U2212="Sites strategiques &amp; DataCenter","PASSIVE",
U2212="Exclu","Exclu",
U2212="SAT","ACTIVE",
U2212="SPARE-ISSUE","SPARE-ISSUE",
U2212="Fiber CAmtel","ACTIVE",
U2212="Fiber AOF","ACTIVE",
U2212="Projet OCM (HUAWEI)","PLANNED WORKS",
U2212="Projet OCM (NOKIA)","PLANNED WORKS",
U2212="ACCESS-ISSUE","ACCESS-ISSUE",
U2212="Projet OCM (ZTE, NOKIA, autres projets)","PLANNED WORKS",
U2212="No root CAuse","No root cause",
U2212="ODU HS","ACTIVE",
U2212="IP &amp; VLAN","ACTIVE",
U2212="Warehouse HUAWEI","SPARE-ISSUE",
U2212="SPARE-HS","SPARE-ISSUE",
U2212="Power Telco","ACTIVE"
),"")</f>
        <v/>
      </c>
      <c r="W2212" s="51"/>
      <c r="X2212" s="51"/>
      <c r="Y2212" s="51"/>
      <c r="Z2212" s="51"/>
      <c r="AA2212" s="51"/>
      <c r="AB2212" s="34" t="s">
        <v>5420</v>
      </c>
      <c r="AC2212" s="34" t="str">
        <f>_xlfn.XLOOKUP(B2212,[4]ALL!$B:$B,[4]ALL!$N:$N,"")</f>
        <v/>
      </c>
      <c r="AD2212" s="34" t="s">
        <v>5420</v>
      </c>
      <c r="AE2212" s="34"/>
      <c r="AF2212" s="36" t="s">
        <v>5420</v>
      </c>
      <c r="AG2212" s="29"/>
      <c r="AH2212" s="35"/>
      <c r="AI2212" s="29"/>
      <c r="AJ2212" s="29" t="s">
        <v>5420</v>
      </c>
      <c r="AK2212" s="36" t="s">
        <v>5420</v>
      </c>
      <c r="AL2212" s="36" t="s">
        <v>5420</v>
      </c>
      <c r="AM2212" s="36" t="s">
        <v>5420</v>
      </c>
      <c r="AN2212" s="36" t="s">
        <v>5420</v>
      </c>
      <c r="AO2212" s="36" t="s">
        <v>5420</v>
      </c>
      <c r="AP2212" s="36" t="s">
        <v>5420</v>
      </c>
      <c r="AQ2212" s="36" t="s">
        <v>5420</v>
      </c>
      <c r="AR2212" s="36" t="s">
        <v>5420</v>
      </c>
      <c r="AS2212" s="36" t="s">
        <v>5420</v>
      </c>
      <c r="AT2212" s="36" t="s">
        <v>5420</v>
      </c>
      <c r="AU2212" s="36" t="s">
        <v>5420</v>
      </c>
      <c r="AV2212" s="36" t="s">
        <v>5420</v>
      </c>
      <c r="AW2212" s="45"/>
      <c r="AX2212" s="45" t="s">
        <v>5420</v>
      </c>
      <c r="AY2212" s="45" t="s">
        <v>5420</v>
      </c>
      <c r="AZ2212" s="45" t="s">
        <v>5420</v>
      </c>
      <c r="BA2212" s="36" t="s">
        <v>5420</v>
      </c>
    </row>
    <row r="2213" spans="1:53" s="58" customFormat="1" ht="15.6" hidden="1" x14ac:dyDescent="0.3">
      <c r="A2213" s="27" t="s">
        <v>2768</v>
      </c>
      <c r="B2213" s="28" t="s">
        <v>4625</v>
      </c>
      <c r="C2213" s="29" t="str">
        <f>_xlfn.XLOOKUP(B2213,'[1]daily break down'!$D:$D,'[1]daily break down'!$E:$E,"")</f>
        <v>CENTRE</v>
      </c>
      <c r="D2213" s="27" t="s">
        <v>21</v>
      </c>
      <c r="E2213" s="27" t="s">
        <v>563</v>
      </c>
      <c r="F2213" s="29" t="s">
        <v>37</v>
      </c>
      <c r="G2213" s="27" t="s">
        <v>2768</v>
      </c>
      <c r="H2213" s="30" t="str">
        <f>_xlfn.XLOOKUP(B2213,[2]CALCULATION!$B:$B,[2]CALCULATION!$H:$H,"")</f>
        <v>ZTE</v>
      </c>
      <c r="I2213" s="25">
        <v>0</v>
      </c>
      <c r="J2213" s="25">
        <v>0</v>
      </c>
      <c r="K2213" s="25">
        <v>0</v>
      </c>
      <c r="L2213" s="25">
        <v>0</v>
      </c>
      <c r="M2213" s="25">
        <v>0</v>
      </c>
      <c r="N2213" s="25">
        <v>0</v>
      </c>
      <c r="O2213" s="25">
        <v>0</v>
      </c>
      <c r="P2213" s="25" t="s">
        <v>6366</v>
      </c>
      <c r="Q2213" s="31" t="s">
        <v>5364</v>
      </c>
      <c r="R2213" s="31"/>
      <c r="S2213" s="32" t="str" cm="1">
        <f t="array" ref="S2213">IFERROR(_xlfn.IFS(
U2213="MPR ISSUE","PDH",
U2213="BSS Hardware Issue","BSS",
U2213="Sites strategiques, MLL, Pylone, etc.","ENVTECH",
U2213="AKTIVCO DEFAUT GE &amp; POWER Cabinet","AKTIVCO",
U2213="AKTIVCO Coupure ENEO &amp; Baisse de tension","AKTIVCO GRID ONLY",
U2213="Coupure ENEO &amp; Baisse de tension","IHS GRID ONLY",
U2213="Defaut GE &amp; POWER Cabinet","IHS",
U2213="Sharing","Partners",
U2213="Sites strategiques &amp; DataCenter","SST &amp; DC",
U2213="Exclu","Exclu",
U2213="SAT","SAT",
U2213="SPARE-ISSUE","SPARE-ISSUE",
U2213="Fiber CAmtel","TRANS_FO_CAMTEL",
U2213="Fiber AOF","Fiber AOF",
U2213="Projet OCM (HUAWEI)","TRAVAUX-HUAWEI",
U2213="Projet OCM (NOKIA)","TRAVAUX-NOKIA",
U2213="ACCESS-ISSUE","ACCESS-ISSUE",
U2213="Projet OCM (ZTE, NOKIA, autres projets)","TRAVAUX OCM",
U2213="No root CAuse","No root cause",
U2213="ODU HS","PDH",
U2213="IP &amp; VLAN","PDH",
U2213="Warehouse HUAWEI","SPARE-ISSUE",
U2213="SPARE-HS","SPARE-ISSUE",
U2213="Power Telco","BSS"
),"")</f>
        <v/>
      </c>
      <c r="T2213" s="32" t="str" cm="1">
        <f t="array" ref="T2213">IFERROR(_xlfn.IFS(
U2213="MPR ISSUE","TX ISSUE",
U2213="BSS Hardware Issue","RAN ISSUE",
U2213="Sites strategiques, MLL, Pylone, etc.","ENVTECH",
U2213="AKTIVCO DEFAUT GE &amp; POWER Cabinet","POWER ISSUE",
U2213="AKTIVCO Coupure ENEO &amp; Baisse de tension","POWER ISSUE",
U2213="Coupure ENEO &amp; Baisse de tension","POWER ISSUE",
U2213="Defaut GE &amp; POWER Cabinet","POWER ISSUE",
U2213="Sharing","POWER ISSUE",
U2213="Sites strategiques &amp; DataCenter","POWER ISSUE",
U2213="Exclu","Exclu",
U2213="SAT","TX ISSUE",
U2213="SPARE-ISSUE","SPARE-ISSUE",
U2213="Fiber CAmtel","TX ISSUE",
U2213="Fiber AOF","TX ISSUE",
U2213="Projet OCM (HUAWEI)","TRAVAUX-HUAWEI",
U2213="Projet OCM (NOKIA)","TRAVAUX -NOKIA",
U2213="ACCESS-ISSUE","ACCESS-ISSUE",
U2213="Projet OCM (ZTE, NOKIA, autres projets)","TRAVAUX OCM",
U2213="No root CAuse","No root cause",
U2213="ODU HS","TX ISSUE",
U2213="IP &amp; VLAN","TX ISSUE",
U2213="Warehouse HUAWEI","SPARE-ISSUE",
U2213="SPARE-HS","SPARE-ISSUE",
U2213="Power Telco","RAN ISSUE"
),"")</f>
        <v/>
      </c>
      <c r="U2213" s="33"/>
      <c r="V2213" s="32" t="str" cm="1">
        <f t="array" ref="V2213">IFERROR(_xlfn.IFS(
U2213="MPR ISSUE","ACTIVE",
U2213="BSS Hardware Issue","ACTIVE",
U2213="Sites strategiques, MLL, Pylone, etc.","PASSIVE",
U2213="AKTIVCO DEFAUT GE &amp; POWER Cabinet","PASSIVE",
U2213="AKTIVCO Coupure ENEO &amp; Baisse de tension","PASSIVE",
U2213="Coupure ENEO &amp; Baisse de tension","PASSIVE",
U2213="Defaut GE &amp; POWER Cabinet","PASSIVE",
U2213="Sharing","PASSIVE",
U2213="Sites strategiques &amp; DataCenter","PASSIVE",
U2213="Exclu","Exclu",
U2213="SAT","ACTIVE",
U2213="SPARE-ISSUE","SPARE-ISSUE",
U2213="Fiber CAmtel","ACTIVE",
U2213="Fiber AOF","ACTIVE",
U2213="Projet OCM (HUAWEI)","PLANNED WORKS",
U2213="Projet OCM (NOKIA)","PLANNED WORKS",
U2213="ACCESS-ISSUE","ACCESS-ISSUE",
U2213="Projet OCM (ZTE, NOKIA, autres projets)","PLANNED WORKS",
U2213="No root CAuse","No root cause",
U2213="ODU HS","ACTIVE",
U2213="IP &amp; VLAN","ACTIVE",
U2213="Warehouse HUAWEI","SPARE-ISSUE",
U2213="SPARE-HS","SPARE-ISSUE",
U2213="Power Telco","ACTIVE"
),"")</f>
        <v/>
      </c>
      <c r="W2213" s="51"/>
      <c r="X2213" s="51"/>
      <c r="Y2213" s="51"/>
      <c r="Z2213" s="51"/>
      <c r="AA2213" s="51"/>
      <c r="AB2213" s="34" t="s">
        <v>5420</v>
      </c>
      <c r="AC2213" s="34" t="str">
        <f>_xlfn.XLOOKUP(B2213,[4]ALL!$B:$B,[4]ALL!$N:$N,"")</f>
        <v/>
      </c>
      <c r="AD2213" s="34" t="s">
        <v>5420</v>
      </c>
      <c r="AE2213" s="34"/>
      <c r="AF2213" s="36" t="s">
        <v>5420</v>
      </c>
      <c r="AG2213" s="29"/>
      <c r="AH2213" s="35"/>
      <c r="AI2213" s="29"/>
      <c r="AJ2213" s="29" t="s">
        <v>5420</v>
      </c>
      <c r="AK2213" s="36" t="s">
        <v>5420</v>
      </c>
      <c r="AL2213" s="36" t="s">
        <v>5420</v>
      </c>
      <c r="AM2213" s="36" t="s">
        <v>5420</v>
      </c>
      <c r="AN2213" s="36" t="s">
        <v>5420</v>
      </c>
      <c r="AO2213" s="36" t="s">
        <v>5420</v>
      </c>
      <c r="AP2213" s="36" t="s">
        <v>5420</v>
      </c>
      <c r="AQ2213" s="36" t="s">
        <v>5420</v>
      </c>
      <c r="AR2213" s="36" t="s">
        <v>5420</v>
      </c>
      <c r="AS2213" s="36" t="s">
        <v>5420</v>
      </c>
      <c r="AT2213" s="36" t="s">
        <v>5420</v>
      </c>
      <c r="AU2213" s="36" t="s">
        <v>5420</v>
      </c>
      <c r="AV2213" s="36" t="s">
        <v>5420</v>
      </c>
      <c r="AW2213" s="45"/>
      <c r="AX2213" s="45" t="s">
        <v>5420</v>
      </c>
      <c r="AY2213" s="45" t="s">
        <v>5420</v>
      </c>
      <c r="AZ2213" s="45" t="s">
        <v>5420</v>
      </c>
      <c r="BA2213" s="36" t="s">
        <v>5420</v>
      </c>
    </row>
    <row r="2214" spans="1:53" s="58" customFormat="1" ht="15.6" hidden="1" x14ac:dyDescent="0.3">
      <c r="A2214" s="27" t="s">
        <v>4626</v>
      </c>
      <c r="B2214" s="28" t="s">
        <v>4627</v>
      </c>
      <c r="C2214" s="29" t="str">
        <f>_xlfn.XLOOKUP(B2214,'[1]daily break down'!$D:$D,'[1]daily break down'!$E:$E,"")</f>
        <v>CENTRE</v>
      </c>
      <c r="D2214" s="27" t="s">
        <v>11</v>
      </c>
      <c r="E2214" s="27" t="s">
        <v>66</v>
      </c>
      <c r="F2214" s="29" t="s">
        <v>69</v>
      </c>
      <c r="G2214" s="27" t="s">
        <v>4626</v>
      </c>
      <c r="H2214" s="30" t="str">
        <f>_xlfn.XLOOKUP(B2214,[2]CALCULATION!$B:$B,[2]CALCULATION!$H:$H,"")</f>
        <v>ZTE</v>
      </c>
      <c r="I2214" s="25">
        <v>0</v>
      </c>
      <c r="J2214" s="25">
        <v>0</v>
      </c>
      <c r="K2214" s="25">
        <v>0</v>
      </c>
      <c r="L2214" s="25">
        <v>0</v>
      </c>
      <c r="M2214" s="25">
        <v>0</v>
      </c>
      <c r="N2214" s="25">
        <v>0</v>
      </c>
      <c r="O2214" s="25">
        <v>0</v>
      </c>
      <c r="P2214" s="25" t="s">
        <v>6366</v>
      </c>
      <c r="Q2214" s="31" t="s">
        <v>5364</v>
      </c>
      <c r="R2214" s="31"/>
      <c r="S2214" s="32" t="str" cm="1">
        <f t="array" ref="S2214">IFERROR(_xlfn.IFS(
U2214="MPR ISSUE","PDH",
U2214="BSS Hardware Issue","BSS",
U2214="Sites strategiques, MLL, Pylone, etc.","ENVTECH",
U2214="AKTIVCO DEFAUT GE &amp; POWER Cabinet","AKTIVCO",
U2214="AKTIVCO Coupure ENEO &amp; Baisse de tension","AKTIVCO GRID ONLY",
U2214="Coupure ENEO &amp; Baisse de tension","IHS GRID ONLY",
U2214="Defaut GE &amp; POWER Cabinet","IHS",
U2214="Sharing","Partners",
U2214="Sites strategiques &amp; DataCenter","SST &amp; DC",
U2214="Exclu","Exclu",
U2214="SAT","SAT",
U2214="SPARE-ISSUE","SPARE-ISSUE",
U2214="Fiber CAmtel","TRANS_FO_CAMTEL",
U2214="Fiber AOF","Fiber AOF",
U2214="Projet OCM (HUAWEI)","TRAVAUX-HUAWEI",
U2214="Projet OCM (NOKIA)","TRAVAUX-NOKIA",
U2214="ACCESS-ISSUE","ACCESS-ISSUE",
U2214="Projet OCM (ZTE, NOKIA, autres projets)","TRAVAUX OCM",
U2214="No root CAuse","No root cause",
U2214="ODU HS","PDH",
U2214="IP &amp; VLAN","PDH",
U2214="Warehouse HUAWEI","SPARE-ISSUE",
U2214="SPARE-HS","SPARE-ISSUE",
U2214="Power Telco","BSS"
),"")</f>
        <v/>
      </c>
      <c r="T2214" s="32" t="str" cm="1">
        <f t="array" ref="T2214">IFERROR(_xlfn.IFS(
U2214="MPR ISSUE","TX ISSUE",
U2214="BSS Hardware Issue","RAN ISSUE",
U2214="Sites strategiques, MLL, Pylone, etc.","ENVTECH",
U2214="AKTIVCO DEFAUT GE &amp; POWER Cabinet","POWER ISSUE",
U2214="AKTIVCO Coupure ENEO &amp; Baisse de tension","POWER ISSUE",
U2214="Coupure ENEO &amp; Baisse de tension","POWER ISSUE",
U2214="Defaut GE &amp; POWER Cabinet","POWER ISSUE",
U2214="Sharing","POWER ISSUE",
U2214="Sites strategiques &amp; DataCenter","POWER ISSUE",
U2214="Exclu","Exclu",
U2214="SAT","TX ISSUE",
U2214="SPARE-ISSUE","SPARE-ISSUE",
U2214="Fiber CAmtel","TX ISSUE",
U2214="Fiber AOF","TX ISSUE",
U2214="Projet OCM (HUAWEI)","TRAVAUX-HUAWEI",
U2214="Projet OCM (NOKIA)","TRAVAUX -NOKIA",
U2214="ACCESS-ISSUE","ACCESS-ISSUE",
U2214="Projet OCM (ZTE, NOKIA, autres projets)","TRAVAUX OCM",
U2214="No root CAuse","No root cause",
U2214="ODU HS","TX ISSUE",
U2214="IP &amp; VLAN","TX ISSUE",
U2214="Warehouse HUAWEI","SPARE-ISSUE",
U2214="SPARE-HS","SPARE-ISSUE",
U2214="Power Telco","RAN ISSUE"
),"")</f>
        <v/>
      </c>
      <c r="U2214" s="33"/>
      <c r="V2214" s="32" t="str" cm="1">
        <f t="array" ref="V2214">IFERROR(_xlfn.IFS(
U2214="MPR ISSUE","ACTIVE",
U2214="BSS Hardware Issue","ACTIVE",
U2214="Sites strategiques, MLL, Pylone, etc.","PASSIVE",
U2214="AKTIVCO DEFAUT GE &amp; POWER Cabinet","PASSIVE",
U2214="AKTIVCO Coupure ENEO &amp; Baisse de tension","PASSIVE",
U2214="Coupure ENEO &amp; Baisse de tension","PASSIVE",
U2214="Defaut GE &amp; POWER Cabinet","PASSIVE",
U2214="Sharing","PASSIVE",
U2214="Sites strategiques &amp; DataCenter","PASSIVE",
U2214="Exclu","Exclu",
U2214="SAT","ACTIVE",
U2214="SPARE-ISSUE","SPARE-ISSUE",
U2214="Fiber CAmtel","ACTIVE",
U2214="Fiber AOF","ACTIVE",
U2214="Projet OCM (HUAWEI)","PLANNED WORKS",
U2214="Projet OCM (NOKIA)","PLANNED WORKS",
U2214="ACCESS-ISSUE","ACCESS-ISSUE",
U2214="Projet OCM (ZTE, NOKIA, autres projets)","PLANNED WORKS",
U2214="No root CAuse","No root cause",
U2214="ODU HS","ACTIVE",
U2214="IP &amp; VLAN","ACTIVE",
U2214="Warehouse HUAWEI","SPARE-ISSUE",
U2214="SPARE-HS","SPARE-ISSUE",
U2214="Power Telco","ACTIVE"
),"")</f>
        <v/>
      </c>
      <c r="W2214" s="51"/>
      <c r="X2214" s="51"/>
      <c r="Y2214" s="51"/>
      <c r="Z2214" s="51"/>
      <c r="AA2214" s="51"/>
      <c r="AB2214" s="34" t="s">
        <v>6273</v>
      </c>
      <c r="AC2214" s="34" t="str">
        <f>_xlfn.XLOOKUP(B2214,[4]ALL!$B:$B,[4]ALL!$N:$N,"")</f>
        <v/>
      </c>
      <c r="AD2214" s="34" t="s">
        <v>5420</v>
      </c>
      <c r="AE2214" s="34"/>
      <c r="AF2214" s="36" t="s">
        <v>5420</v>
      </c>
      <c r="AG2214" s="29"/>
      <c r="AH2214" s="35"/>
      <c r="AI2214" s="29"/>
      <c r="AJ2214" s="29" t="s">
        <v>6273</v>
      </c>
      <c r="AK2214" s="36" t="s">
        <v>5420</v>
      </c>
      <c r="AL2214" s="36" t="s">
        <v>5420</v>
      </c>
      <c r="AM2214" s="36" t="s">
        <v>5420</v>
      </c>
      <c r="AN2214" s="36" t="s">
        <v>5420</v>
      </c>
      <c r="AO2214" s="36" t="s">
        <v>5420</v>
      </c>
      <c r="AP2214" s="36" t="s">
        <v>5420</v>
      </c>
      <c r="AQ2214" s="36" t="s">
        <v>5420</v>
      </c>
      <c r="AR2214" s="36" t="s">
        <v>5420</v>
      </c>
      <c r="AS2214" s="36" t="s">
        <v>5420</v>
      </c>
      <c r="AT2214" s="36" t="s">
        <v>5420</v>
      </c>
      <c r="AU2214" s="36" t="s">
        <v>5420</v>
      </c>
      <c r="AV2214" s="36" t="s">
        <v>5420</v>
      </c>
      <c r="AW2214" s="45"/>
      <c r="AX2214" s="45" t="s">
        <v>5420</v>
      </c>
      <c r="AY2214" s="45" t="s">
        <v>5420</v>
      </c>
      <c r="AZ2214" s="45" t="s">
        <v>5420</v>
      </c>
      <c r="BA2214" s="36" t="s">
        <v>5420</v>
      </c>
    </row>
    <row r="2215" spans="1:53" s="58" customFormat="1" ht="15.6" hidden="1" x14ac:dyDescent="0.3">
      <c r="A2215" s="29" t="s">
        <v>4734</v>
      </c>
      <c r="B2215" s="35" t="s">
        <v>4735</v>
      </c>
      <c r="C2215" s="29" t="str">
        <f>_xlfn.XLOOKUP(B2215,'[1]daily break down'!$D:$D,'[1]daily break down'!$E:$E,"")</f>
        <v>LITTORAL</v>
      </c>
      <c r="D2215" s="29" t="s">
        <v>11</v>
      </c>
      <c r="E2215" s="29" t="s">
        <v>96</v>
      </c>
      <c r="F2215" s="29" t="s">
        <v>31</v>
      </c>
      <c r="G2215" s="29" t="s">
        <v>4734</v>
      </c>
      <c r="H2215" s="30" t="str">
        <f>_xlfn.XLOOKUP(B2215,[2]CALCULATION!$B:$B,[2]CALCULATION!$H:$H,"")</f>
        <v>ZTE</v>
      </c>
      <c r="I2215" s="25">
        <v>0</v>
      </c>
      <c r="J2215" s="25">
        <v>0</v>
      </c>
      <c r="K2215" s="25">
        <v>0</v>
      </c>
      <c r="L2215" s="25">
        <v>0</v>
      </c>
      <c r="M2215" s="25">
        <v>0</v>
      </c>
      <c r="N2215" s="25">
        <v>0</v>
      </c>
      <c r="O2215" s="25">
        <v>0</v>
      </c>
      <c r="P2215" s="25" t="s">
        <v>6366</v>
      </c>
      <c r="Q2215" s="31" t="s">
        <v>5364</v>
      </c>
      <c r="R2215" s="31"/>
      <c r="S2215" s="32" t="str" cm="1">
        <f t="array" ref="S2215">IFERROR(_xlfn.IFS(
U2215="MPR ISSUE","PDH",
U2215="BSS Hardware Issue","BSS",
U2215="Sites strategiques, MLL, Pylone, etc.","ENVTECH",
U2215="AKTIVCO DEFAUT GE &amp; POWER Cabinet","AKTIVCO",
U2215="AKTIVCO Coupure ENEO &amp; Baisse de tension","AKTIVCO GRID ONLY",
U2215="Coupure ENEO &amp; Baisse de tension","IHS GRID ONLY",
U2215="Defaut GE &amp; POWER Cabinet","IHS",
U2215="Sharing","Partners",
U2215="Sites strategiques &amp; DataCenter","SST &amp; DC",
U2215="Exclu","Exclu",
U2215="SAT","SAT",
U2215="SPARE-ISSUE","SPARE-ISSUE",
U2215="Fiber CAmtel","TRANS_FO_CAMTEL",
U2215="Fiber AOF","Fiber AOF",
U2215="Projet OCM (HUAWEI)","TRAVAUX-HUAWEI",
U2215="Projet OCM (NOKIA)","TRAVAUX-NOKIA",
U2215="ACCESS-ISSUE","ACCESS-ISSUE",
U2215="Projet OCM (ZTE, NOKIA, autres projets)","TRAVAUX OCM",
U2215="No root CAuse","No root cause",
U2215="ODU HS","PDH",
U2215="IP &amp; VLAN","PDH",
U2215="Warehouse HUAWEI","SPARE-ISSUE",
U2215="SPARE-HS","SPARE-ISSUE",
U2215="Power Telco","BSS"
),"")</f>
        <v/>
      </c>
      <c r="T2215" s="32" t="str" cm="1">
        <f t="array" ref="T2215">IFERROR(_xlfn.IFS(
U2215="MPR ISSUE","TX ISSUE",
U2215="BSS Hardware Issue","RAN ISSUE",
U2215="Sites strategiques, MLL, Pylone, etc.","ENVTECH",
U2215="AKTIVCO DEFAUT GE &amp; POWER Cabinet","POWER ISSUE",
U2215="AKTIVCO Coupure ENEO &amp; Baisse de tension","POWER ISSUE",
U2215="Coupure ENEO &amp; Baisse de tension","POWER ISSUE",
U2215="Defaut GE &amp; POWER Cabinet","POWER ISSUE",
U2215="Sharing","POWER ISSUE",
U2215="Sites strategiques &amp; DataCenter","POWER ISSUE",
U2215="Exclu","Exclu",
U2215="SAT","TX ISSUE",
U2215="SPARE-ISSUE","SPARE-ISSUE",
U2215="Fiber CAmtel","TX ISSUE",
U2215="Fiber AOF","TX ISSUE",
U2215="Projet OCM (HUAWEI)","TRAVAUX-HUAWEI",
U2215="Projet OCM (NOKIA)","TRAVAUX -NOKIA",
U2215="ACCESS-ISSUE","ACCESS-ISSUE",
U2215="Projet OCM (ZTE, NOKIA, autres projets)","TRAVAUX OCM",
U2215="No root CAuse","No root cause",
U2215="ODU HS","TX ISSUE",
U2215="IP &amp; VLAN","TX ISSUE",
U2215="Warehouse HUAWEI","SPARE-ISSUE",
U2215="SPARE-HS","SPARE-ISSUE",
U2215="Power Telco","RAN ISSUE"
),"")</f>
        <v/>
      </c>
      <c r="U2215" s="33"/>
      <c r="V2215" s="32" t="str" cm="1">
        <f t="array" ref="V2215">IFERROR(_xlfn.IFS(
U2215="MPR ISSUE","ACTIVE",
U2215="BSS Hardware Issue","ACTIVE",
U2215="Sites strategiques, MLL, Pylone, etc.","PASSIVE",
U2215="AKTIVCO DEFAUT GE &amp; POWER Cabinet","PASSIVE",
U2215="AKTIVCO Coupure ENEO &amp; Baisse de tension","PASSIVE",
U2215="Coupure ENEO &amp; Baisse de tension","PASSIVE",
U2215="Defaut GE &amp; POWER Cabinet","PASSIVE",
U2215="Sharing","PASSIVE",
U2215="Sites strategiques &amp; DataCenter","PASSIVE",
U2215="Exclu","Exclu",
U2215="SAT","ACTIVE",
U2215="SPARE-ISSUE","SPARE-ISSUE",
U2215="Fiber CAmtel","ACTIVE",
U2215="Fiber AOF","ACTIVE",
U2215="Projet OCM (HUAWEI)","PLANNED WORKS",
U2215="Projet OCM (NOKIA)","PLANNED WORKS",
U2215="ACCESS-ISSUE","ACCESS-ISSUE",
U2215="Projet OCM (ZTE, NOKIA, autres projets)","PLANNED WORKS",
U2215="No root CAuse","No root cause",
U2215="ODU HS","ACTIVE",
U2215="IP &amp; VLAN","ACTIVE",
U2215="Warehouse HUAWEI","SPARE-ISSUE",
U2215="SPARE-HS","SPARE-ISSUE",
U2215="Power Telco","ACTIVE"
),"")</f>
        <v/>
      </c>
      <c r="W2215" s="51"/>
      <c r="X2215" s="51"/>
      <c r="Y2215" s="51"/>
      <c r="Z2215" s="51"/>
      <c r="AA2215" s="51"/>
      <c r="AB2215" s="34" t="s">
        <v>6451</v>
      </c>
      <c r="AC2215" s="34" t="str">
        <f>_xlfn.XLOOKUP(B2215,[4]ALL!$B:$B,[4]ALL!$N:$N,"")</f>
        <v/>
      </c>
      <c r="AD2215" s="34" t="s">
        <v>5420</v>
      </c>
      <c r="AE2215" s="34"/>
      <c r="AF2215" s="36" t="s">
        <v>6451</v>
      </c>
      <c r="AG2215" s="29"/>
      <c r="AH2215" s="35"/>
      <c r="AI2215" s="29"/>
      <c r="AJ2215" s="29" t="s">
        <v>5420</v>
      </c>
      <c r="AK2215" s="36" t="s">
        <v>5420</v>
      </c>
      <c r="AL2215" s="36" t="s">
        <v>5420</v>
      </c>
      <c r="AM2215" s="36" t="s">
        <v>5420</v>
      </c>
      <c r="AN2215" s="36" t="s">
        <v>5420</v>
      </c>
      <c r="AO2215" s="36" t="s">
        <v>5420</v>
      </c>
      <c r="AP2215" s="36" t="s">
        <v>5420</v>
      </c>
      <c r="AQ2215" s="36" t="s">
        <v>5420</v>
      </c>
      <c r="AR2215" s="36" t="s">
        <v>5420</v>
      </c>
      <c r="AS2215" s="36" t="s">
        <v>5420</v>
      </c>
      <c r="AT2215" s="36" t="s">
        <v>5420</v>
      </c>
      <c r="AU2215" s="36" t="s">
        <v>5420</v>
      </c>
      <c r="AV2215" s="36" t="s">
        <v>5420</v>
      </c>
      <c r="AW2215" s="45"/>
      <c r="AX2215" s="45" t="s">
        <v>5420</v>
      </c>
      <c r="AY2215" s="45" t="s">
        <v>5420</v>
      </c>
      <c r="AZ2215" s="45" t="s">
        <v>5420</v>
      </c>
      <c r="BA2215" s="36" t="s">
        <v>5420</v>
      </c>
    </row>
    <row r="2216" spans="1:53" s="58" customFormat="1" ht="15.6" hidden="1" x14ac:dyDescent="0.3">
      <c r="A2216" s="27" t="s">
        <v>4629</v>
      </c>
      <c r="B2216" s="28" t="s">
        <v>4630</v>
      </c>
      <c r="C2216" s="29" t="str">
        <f>_xlfn.XLOOKUP(B2216,'[1]daily break down'!$D:$D,'[1]daily break down'!$E:$E,"")</f>
        <v>CENTRE</v>
      </c>
      <c r="D2216" s="27" t="s">
        <v>11</v>
      </c>
      <c r="E2216" s="27" t="s">
        <v>237</v>
      </c>
      <c r="F2216" s="29" t="s">
        <v>37</v>
      </c>
      <c r="G2216" s="27" t="s">
        <v>4629</v>
      </c>
      <c r="H2216" s="39" t="str">
        <f>_xlfn.XLOOKUP(B2216,[2]CALCULATION!$B:$B,[2]CALCULATION!$H:$H,"")</f>
        <v>NOKIA</v>
      </c>
      <c r="I2216" s="25">
        <v>0</v>
      </c>
      <c r="J2216" s="25">
        <v>0</v>
      </c>
      <c r="K2216" s="25">
        <v>0</v>
      </c>
      <c r="L2216" s="25">
        <v>0</v>
      </c>
      <c r="M2216" s="25">
        <v>0</v>
      </c>
      <c r="N2216" s="25">
        <v>0</v>
      </c>
      <c r="O2216" s="25">
        <v>0</v>
      </c>
      <c r="P2216" s="25" t="s">
        <v>6366</v>
      </c>
      <c r="Q2216" s="31" t="s">
        <v>5364</v>
      </c>
      <c r="R2216" s="31"/>
      <c r="S2216" s="32" t="str" cm="1">
        <f t="array" ref="S2216">IFERROR(_xlfn.IFS(
U2216="MPR ISSUE","PDH",
U2216="BSS Hardware Issue","BSS",
U2216="Sites strategiques, MLL, Pylone, etc.","ENVTECH",
U2216="AKTIVCO DEFAUT GE &amp; POWER Cabinet","AKTIVCO",
U2216="AKTIVCO Coupure ENEO &amp; Baisse de tension","AKTIVCO GRID ONLY",
U2216="Coupure ENEO &amp; Baisse de tension","IHS GRID ONLY",
U2216="Defaut GE &amp; POWER Cabinet","IHS",
U2216="Sharing","Partners",
U2216="Sites strategiques &amp; DataCenter","SST &amp; DC",
U2216="Exclu","Exclu",
U2216="SAT","SAT",
U2216="SPARE-ISSUE","SPARE-ISSUE",
U2216="Fiber CAmtel","TRANS_FO_CAMTEL",
U2216="Fiber AOF","Fiber AOF",
U2216="Projet OCM (HUAWEI)","TRAVAUX-HUAWEI",
U2216="Projet OCM (NOKIA)","TRAVAUX-NOKIA",
U2216="ACCESS-ISSUE","ACCESS-ISSUE",
U2216="Projet OCM (ZTE, NOKIA, autres projets)","TRAVAUX OCM",
U2216="No root CAuse","No root cause",
U2216="ODU HS","PDH",
U2216="IP &amp; VLAN","PDH",
U2216="Warehouse HUAWEI","SPARE-ISSUE",
U2216="SPARE-HS","SPARE-ISSUE",
U2216="Power Telco","BSS"
),"")</f>
        <v/>
      </c>
      <c r="T2216" s="32" t="str" cm="1">
        <f t="array" ref="T2216">IFERROR(_xlfn.IFS(
U2216="MPR ISSUE","TX ISSUE",
U2216="BSS Hardware Issue","RAN ISSUE",
U2216="Sites strategiques, MLL, Pylone, etc.","ENVTECH",
U2216="AKTIVCO DEFAUT GE &amp; POWER Cabinet","POWER ISSUE",
U2216="AKTIVCO Coupure ENEO &amp; Baisse de tension","POWER ISSUE",
U2216="Coupure ENEO &amp; Baisse de tension","POWER ISSUE",
U2216="Defaut GE &amp; POWER Cabinet","POWER ISSUE",
U2216="Sharing","POWER ISSUE",
U2216="Sites strategiques &amp; DataCenter","POWER ISSUE",
U2216="Exclu","Exclu",
U2216="SAT","TX ISSUE",
U2216="SPARE-ISSUE","SPARE-ISSUE",
U2216="Fiber CAmtel","TX ISSUE",
U2216="Fiber AOF","TX ISSUE",
U2216="Projet OCM (HUAWEI)","TRAVAUX-HUAWEI",
U2216="Projet OCM (NOKIA)","TRAVAUX -NOKIA",
U2216="ACCESS-ISSUE","ACCESS-ISSUE",
U2216="Projet OCM (ZTE, NOKIA, autres projets)","TRAVAUX OCM",
U2216="No root CAuse","No root cause",
U2216="ODU HS","TX ISSUE",
U2216="IP &amp; VLAN","TX ISSUE",
U2216="Warehouse HUAWEI","SPARE-ISSUE",
U2216="SPARE-HS","SPARE-ISSUE",
U2216="Power Telco","RAN ISSUE"
),"")</f>
        <v/>
      </c>
      <c r="U2216" s="33"/>
      <c r="V2216" s="32" t="str" cm="1">
        <f t="array" ref="V2216">IFERROR(_xlfn.IFS(
U2216="MPR ISSUE","ACTIVE",
U2216="BSS Hardware Issue","ACTIVE",
U2216="Sites strategiques, MLL, Pylone, etc.","PASSIVE",
U2216="AKTIVCO DEFAUT GE &amp; POWER Cabinet","PASSIVE",
U2216="AKTIVCO Coupure ENEO &amp; Baisse de tension","PASSIVE",
U2216="Coupure ENEO &amp; Baisse de tension","PASSIVE",
U2216="Defaut GE &amp; POWER Cabinet","PASSIVE",
U2216="Sharing","PASSIVE",
U2216="Sites strategiques &amp; DataCenter","PASSIVE",
U2216="Exclu","Exclu",
U2216="SAT","ACTIVE",
U2216="SPARE-ISSUE","SPARE-ISSUE",
U2216="Fiber CAmtel","ACTIVE",
U2216="Fiber AOF","ACTIVE",
U2216="Projet OCM (HUAWEI)","PLANNED WORKS",
U2216="Projet OCM (NOKIA)","PLANNED WORKS",
U2216="ACCESS-ISSUE","ACCESS-ISSUE",
U2216="Projet OCM (ZTE, NOKIA, autres projets)","PLANNED WORKS",
U2216="No root CAuse","No root cause",
U2216="ODU HS","ACTIVE",
U2216="IP &amp; VLAN","ACTIVE",
U2216="Warehouse HUAWEI","SPARE-ISSUE",
U2216="SPARE-HS","SPARE-ISSUE",
U2216="Power Telco","ACTIVE"
),"")</f>
        <v/>
      </c>
      <c r="W2216" s="51"/>
      <c r="X2216" s="51"/>
      <c r="Y2216" s="51"/>
      <c r="Z2216" s="51"/>
      <c r="AA2216" s="51"/>
      <c r="AB2216" s="34" t="s">
        <v>5420</v>
      </c>
      <c r="AC2216" s="34" t="str">
        <f>_xlfn.XLOOKUP(B2216,[4]ALL!$B:$B,[4]ALL!$N:$N,"")</f>
        <v/>
      </c>
      <c r="AD2216" s="34" t="s">
        <v>5420</v>
      </c>
      <c r="AE2216" s="34"/>
      <c r="AF2216" s="36" t="s">
        <v>5420</v>
      </c>
      <c r="AG2216" s="29"/>
      <c r="AH2216" s="35"/>
      <c r="AI2216" s="29"/>
      <c r="AJ2216" s="29" t="s">
        <v>5420</v>
      </c>
      <c r="AK2216" s="36" t="s">
        <v>5420</v>
      </c>
      <c r="AL2216" s="36" t="s">
        <v>5420</v>
      </c>
      <c r="AM2216" s="36" t="s">
        <v>5420</v>
      </c>
      <c r="AN2216" s="36" t="s">
        <v>5420</v>
      </c>
      <c r="AO2216" s="36" t="s">
        <v>5420</v>
      </c>
      <c r="AP2216" s="36" t="s">
        <v>5420</v>
      </c>
      <c r="AQ2216" s="36" t="s">
        <v>5420</v>
      </c>
      <c r="AR2216" s="36" t="s">
        <v>5420</v>
      </c>
      <c r="AS2216" s="36" t="s">
        <v>5420</v>
      </c>
      <c r="AT2216" s="36" t="s">
        <v>5420</v>
      </c>
      <c r="AU2216" s="36" t="s">
        <v>5420</v>
      </c>
      <c r="AV2216" s="36" t="s">
        <v>5420</v>
      </c>
      <c r="AW2216" s="45"/>
      <c r="AX2216" s="45" t="s">
        <v>5420</v>
      </c>
      <c r="AY2216" s="45" t="s">
        <v>5420</v>
      </c>
      <c r="AZ2216" s="45" t="s">
        <v>5420</v>
      </c>
      <c r="BA2216" s="36" t="s">
        <v>5420</v>
      </c>
    </row>
    <row r="2217" spans="1:53" s="58" customFormat="1" ht="15.6" hidden="1" x14ac:dyDescent="0.3">
      <c r="A2217" s="27" t="s">
        <v>4631</v>
      </c>
      <c r="B2217" s="28" t="s">
        <v>4632</v>
      </c>
      <c r="C2217" s="29" t="str">
        <f>_xlfn.XLOOKUP(B2217,'[1]daily break down'!$D:$D,'[1]daily break down'!$E:$E,"")</f>
        <v>SUD-OUEST</v>
      </c>
      <c r="D2217" s="27" t="s">
        <v>11</v>
      </c>
      <c r="E2217" s="27" t="s">
        <v>12</v>
      </c>
      <c r="F2217" s="29" t="s">
        <v>31</v>
      </c>
      <c r="G2217" s="27" t="s">
        <v>4633</v>
      </c>
      <c r="H2217" s="37" t="str">
        <f>_xlfn.XLOOKUP(B2217,[2]CALCULATION!$B:$B,[2]CALCULATION!$H:$H,"")</f>
        <v>HUAWEI</v>
      </c>
      <c r="I2217" s="25">
        <v>0</v>
      </c>
      <c r="J2217" s="25">
        <v>0</v>
      </c>
      <c r="K2217" s="25">
        <v>0</v>
      </c>
      <c r="L2217" s="25">
        <v>0</v>
      </c>
      <c r="M2217" s="25">
        <v>0</v>
      </c>
      <c r="N2217" s="25">
        <v>0</v>
      </c>
      <c r="O2217" s="25">
        <v>1.9618586149135496E-2</v>
      </c>
      <c r="P2217" s="25" t="s">
        <v>6366</v>
      </c>
      <c r="Q2217" s="31" t="s">
        <v>5364</v>
      </c>
      <c r="R2217" s="31"/>
      <c r="S2217" s="32" t="str" cm="1">
        <f t="array" ref="S2217">IFERROR(_xlfn.IFS(
U2217="MPR ISSUE","PDH",
U2217="BSS Hardware Issue","BSS",
U2217="Sites strategiques, MLL, Pylone, etc.","ENVTECH",
U2217="AKTIVCO DEFAUT GE &amp; POWER Cabinet","AKTIVCO",
U2217="AKTIVCO Coupure ENEO &amp; Baisse de tension","AKTIVCO GRID ONLY",
U2217="Coupure ENEO &amp; Baisse de tension","IHS GRID ONLY",
U2217="Defaut GE &amp; POWER Cabinet","IHS",
U2217="Sharing","Partners",
U2217="Sites strategiques &amp; DataCenter","SST &amp; DC",
U2217="Exclu","Exclu",
U2217="SAT","SAT",
U2217="SPARE-ISSUE","SPARE-ISSUE",
U2217="Fiber CAmtel","TRANS_FO_CAMTEL",
U2217="Fiber AOF","Fiber AOF",
U2217="Projet OCM (HUAWEI)","TRAVAUX-HUAWEI",
U2217="Projet OCM (NOKIA)","TRAVAUX-NOKIA",
U2217="ACCESS-ISSUE","ACCESS-ISSUE",
U2217="Projet OCM (ZTE, NOKIA, autres projets)","TRAVAUX OCM",
U2217="No root CAuse","No root cause",
U2217="ODU HS","PDH",
U2217="IP &amp; VLAN","PDH",
U2217="Warehouse HUAWEI","SPARE-ISSUE",
U2217="SPARE-HS","SPARE-ISSUE",
U2217="Power Telco","BSS"
),"")</f>
        <v/>
      </c>
      <c r="T2217" s="32" t="str" cm="1">
        <f t="array" ref="T2217">IFERROR(_xlfn.IFS(
U2217="MPR ISSUE","TX ISSUE",
U2217="BSS Hardware Issue","RAN ISSUE",
U2217="Sites strategiques, MLL, Pylone, etc.","ENVTECH",
U2217="AKTIVCO DEFAUT GE &amp; POWER Cabinet","POWER ISSUE",
U2217="AKTIVCO Coupure ENEO &amp; Baisse de tension","POWER ISSUE",
U2217="Coupure ENEO &amp; Baisse de tension","POWER ISSUE",
U2217="Defaut GE &amp; POWER Cabinet","POWER ISSUE",
U2217="Sharing","POWER ISSUE",
U2217="Sites strategiques &amp; DataCenter","POWER ISSUE",
U2217="Exclu","Exclu",
U2217="SAT","TX ISSUE",
U2217="SPARE-ISSUE","SPARE-ISSUE",
U2217="Fiber CAmtel","TX ISSUE",
U2217="Fiber AOF","TX ISSUE",
U2217="Projet OCM (HUAWEI)","TRAVAUX-HUAWEI",
U2217="Projet OCM (NOKIA)","TRAVAUX -NOKIA",
U2217="ACCESS-ISSUE","ACCESS-ISSUE",
U2217="Projet OCM (ZTE, NOKIA, autres projets)","TRAVAUX OCM",
U2217="No root CAuse","No root cause",
U2217="ODU HS","TX ISSUE",
U2217="IP &amp; VLAN","TX ISSUE",
U2217="Warehouse HUAWEI","SPARE-ISSUE",
U2217="SPARE-HS","SPARE-ISSUE",
U2217="Power Telco","RAN ISSUE"
),"")</f>
        <v/>
      </c>
      <c r="U2217" s="33"/>
      <c r="V2217" s="32" t="str" cm="1">
        <f t="array" ref="V2217">IFERROR(_xlfn.IFS(
U2217="MPR ISSUE","ACTIVE",
U2217="BSS Hardware Issue","ACTIVE",
U2217="Sites strategiques, MLL, Pylone, etc.","PASSIVE",
U2217="AKTIVCO DEFAUT GE &amp; POWER Cabinet","PASSIVE",
U2217="AKTIVCO Coupure ENEO &amp; Baisse de tension","PASSIVE",
U2217="Coupure ENEO &amp; Baisse de tension","PASSIVE",
U2217="Defaut GE &amp; POWER Cabinet","PASSIVE",
U2217="Sharing","PASSIVE",
U2217="Sites strategiques &amp; DataCenter","PASSIVE",
U2217="Exclu","Exclu",
U2217="SAT","ACTIVE",
U2217="SPARE-ISSUE","SPARE-ISSUE",
U2217="Fiber CAmtel","ACTIVE",
U2217="Fiber AOF","ACTIVE",
U2217="Projet OCM (HUAWEI)","PLANNED WORKS",
U2217="Projet OCM (NOKIA)","PLANNED WORKS",
U2217="ACCESS-ISSUE","ACCESS-ISSUE",
U2217="Projet OCM (ZTE, NOKIA, autres projets)","PLANNED WORKS",
U2217="No root CAuse","No root cause",
U2217="ODU HS","ACTIVE",
U2217="IP &amp; VLAN","ACTIVE",
U2217="Warehouse HUAWEI","SPARE-ISSUE",
U2217="SPARE-HS","SPARE-ISSUE",
U2217="Power Telco","ACTIVE"
),"")</f>
        <v/>
      </c>
      <c r="W2217" s="51"/>
      <c r="X2217" s="51"/>
      <c r="Y2217" s="51"/>
      <c r="Z2217" s="51"/>
      <c r="AA2217" s="51"/>
      <c r="AB2217" s="34" t="s">
        <v>5420</v>
      </c>
      <c r="AC2217" s="34" t="str">
        <f>_xlfn.XLOOKUP(B2217,[4]ALL!$B:$B,[4]ALL!$N:$N,"")</f>
        <v/>
      </c>
      <c r="AD2217" s="34" t="s">
        <v>5420</v>
      </c>
      <c r="AE2217" s="34"/>
      <c r="AF2217" s="36" t="s">
        <v>5420</v>
      </c>
      <c r="AG2217" s="29"/>
      <c r="AH2217" s="35"/>
      <c r="AI2217" s="29"/>
      <c r="AJ2217" s="29" t="s">
        <v>5420</v>
      </c>
      <c r="AK2217" s="36" t="s">
        <v>5420</v>
      </c>
      <c r="AL2217" s="36" t="s">
        <v>5420</v>
      </c>
      <c r="AM2217" s="36" t="s">
        <v>5420</v>
      </c>
      <c r="AN2217" s="36" t="s">
        <v>5420</v>
      </c>
      <c r="AO2217" s="36" t="s">
        <v>5420</v>
      </c>
      <c r="AP2217" s="36" t="s">
        <v>5420</v>
      </c>
      <c r="AQ2217" s="36" t="s">
        <v>5420</v>
      </c>
      <c r="AR2217" s="36" t="s">
        <v>5420</v>
      </c>
      <c r="AS2217" s="36" t="s">
        <v>5420</v>
      </c>
      <c r="AT2217" s="36" t="s">
        <v>5420</v>
      </c>
      <c r="AU2217" s="36" t="s">
        <v>5420</v>
      </c>
      <c r="AV2217" s="36" t="s">
        <v>5420</v>
      </c>
      <c r="AW2217" s="45"/>
      <c r="AX2217" s="45" t="s">
        <v>5420</v>
      </c>
      <c r="AY2217" s="45" t="s">
        <v>5420</v>
      </c>
      <c r="AZ2217" s="45" t="s">
        <v>5420</v>
      </c>
      <c r="BA2217" s="36" t="s">
        <v>5420</v>
      </c>
    </row>
    <row r="2218" spans="1:53" s="58" customFormat="1" ht="15.6" hidden="1" x14ac:dyDescent="0.3">
      <c r="A2218" s="27" t="s">
        <v>4640</v>
      </c>
      <c r="B2218" s="28" t="s">
        <v>4641</v>
      </c>
      <c r="C2218" s="29" t="str">
        <f>_xlfn.XLOOKUP(B2218,'[1]daily break down'!$D:$D,'[1]daily break down'!$E:$E,"")</f>
        <v>LITTORAL</v>
      </c>
      <c r="D2218" s="27" t="s">
        <v>11</v>
      </c>
      <c r="E2218" s="27" t="s">
        <v>12</v>
      </c>
      <c r="F2218" s="29" t="s">
        <v>69</v>
      </c>
      <c r="G2218" s="27" t="s">
        <v>502</v>
      </c>
      <c r="H2218" s="30" t="str">
        <f>_xlfn.XLOOKUP(B2218,[2]CALCULATION!$B:$B,[2]CALCULATION!$H:$H,"")</f>
        <v>ZTE</v>
      </c>
      <c r="I2218" s="25">
        <v>0</v>
      </c>
      <c r="J2218" s="25">
        <v>0</v>
      </c>
      <c r="K2218" s="25">
        <v>0</v>
      </c>
      <c r="L2218" s="25">
        <v>0</v>
      </c>
      <c r="M2218" s="25">
        <v>0</v>
      </c>
      <c r="N2218" s="25">
        <v>0</v>
      </c>
      <c r="O2218" s="25">
        <v>0</v>
      </c>
      <c r="P2218" s="25" t="s">
        <v>6366</v>
      </c>
      <c r="Q2218" s="31" t="s">
        <v>5364</v>
      </c>
      <c r="R2218" s="31"/>
      <c r="S2218" s="32" t="str" cm="1">
        <f t="array" ref="S2218">IFERROR(_xlfn.IFS(
U2218="MPR ISSUE","PDH",
U2218="BSS Hardware Issue","BSS",
U2218="Sites strategiques, MLL, Pylone, etc.","ENVTECH",
U2218="AKTIVCO DEFAUT GE &amp; POWER Cabinet","AKTIVCO",
U2218="AKTIVCO Coupure ENEO &amp; Baisse de tension","AKTIVCO GRID ONLY",
U2218="Coupure ENEO &amp; Baisse de tension","IHS GRID ONLY",
U2218="Defaut GE &amp; POWER Cabinet","IHS",
U2218="Sharing","Partners",
U2218="Sites strategiques &amp; DataCenter","SST &amp; DC",
U2218="Exclu","Exclu",
U2218="SAT","SAT",
U2218="SPARE-ISSUE","SPARE-ISSUE",
U2218="Fiber CAmtel","TRANS_FO_CAMTEL",
U2218="Fiber AOF","Fiber AOF",
U2218="Projet OCM (HUAWEI)","TRAVAUX-HUAWEI",
U2218="Projet OCM (NOKIA)","TRAVAUX-NOKIA",
U2218="ACCESS-ISSUE","ACCESS-ISSUE",
U2218="Projet OCM (ZTE, NOKIA, autres projets)","TRAVAUX OCM",
U2218="No root CAuse","No root cause",
U2218="ODU HS","PDH",
U2218="IP &amp; VLAN","PDH",
U2218="Warehouse HUAWEI","SPARE-ISSUE",
U2218="SPARE-HS","SPARE-ISSUE",
U2218="Power Telco","BSS"
),"")</f>
        <v/>
      </c>
      <c r="T2218" s="32" t="str" cm="1">
        <f t="array" ref="T2218">IFERROR(_xlfn.IFS(
U2218="MPR ISSUE","TX ISSUE",
U2218="BSS Hardware Issue","RAN ISSUE",
U2218="Sites strategiques, MLL, Pylone, etc.","ENVTECH",
U2218="AKTIVCO DEFAUT GE &amp; POWER Cabinet","POWER ISSUE",
U2218="AKTIVCO Coupure ENEO &amp; Baisse de tension","POWER ISSUE",
U2218="Coupure ENEO &amp; Baisse de tension","POWER ISSUE",
U2218="Defaut GE &amp; POWER Cabinet","POWER ISSUE",
U2218="Sharing","POWER ISSUE",
U2218="Sites strategiques &amp; DataCenter","POWER ISSUE",
U2218="Exclu","Exclu",
U2218="SAT","TX ISSUE",
U2218="SPARE-ISSUE","SPARE-ISSUE",
U2218="Fiber CAmtel","TX ISSUE",
U2218="Fiber AOF","TX ISSUE",
U2218="Projet OCM (HUAWEI)","TRAVAUX-HUAWEI",
U2218="Projet OCM (NOKIA)","TRAVAUX -NOKIA",
U2218="ACCESS-ISSUE","ACCESS-ISSUE",
U2218="Projet OCM (ZTE, NOKIA, autres projets)","TRAVAUX OCM",
U2218="No root CAuse","No root cause",
U2218="ODU HS","TX ISSUE",
U2218="IP &amp; VLAN","TX ISSUE",
U2218="Warehouse HUAWEI","SPARE-ISSUE",
U2218="SPARE-HS","SPARE-ISSUE",
U2218="Power Telco","RAN ISSUE"
),"")</f>
        <v/>
      </c>
      <c r="U2218" s="33"/>
      <c r="V2218" s="32" t="str" cm="1">
        <f t="array" ref="V2218">IFERROR(_xlfn.IFS(
U2218="MPR ISSUE","ACTIVE",
U2218="BSS Hardware Issue","ACTIVE",
U2218="Sites strategiques, MLL, Pylone, etc.","PASSIVE",
U2218="AKTIVCO DEFAUT GE &amp; POWER Cabinet","PASSIVE",
U2218="AKTIVCO Coupure ENEO &amp; Baisse de tension","PASSIVE",
U2218="Coupure ENEO &amp; Baisse de tension","PASSIVE",
U2218="Defaut GE &amp; POWER Cabinet","PASSIVE",
U2218="Sharing","PASSIVE",
U2218="Sites strategiques &amp; DataCenter","PASSIVE",
U2218="Exclu","Exclu",
U2218="SAT","ACTIVE",
U2218="SPARE-ISSUE","SPARE-ISSUE",
U2218="Fiber CAmtel","ACTIVE",
U2218="Fiber AOF","ACTIVE",
U2218="Projet OCM (HUAWEI)","PLANNED WORKS",
U2218="Projet OCM (NOKIA)","PLANNED WORKS",
U2218="ACCESS-ISSUE","ACCESS-ISSUE",
U2218="Projet OCM (ZTE, NOKIA, autres projets)","PLANNED WORKS",
U2218="No root CAuse","No root cause",
U2218="ODU HS","ACTIVE",
U2218="IP &amp; VLAN","ACTIVE",
U2218="Warehouse HUAWEI","SPARE-ISSUE",
U2218="SPARE-HS","SPARE-ISSUE",
U2218="Power Telco","ACTIVE"
),"")</f>
        <v/>
      </c>
      <c r="W2218" s="51"/>
      <c r="X2218" s="51"/>
      <c r="Y2218" s="51"/>
      <c r="Z2218" s="51"/>
      <c r="AA2218" s="51"/>
      <c r="AB2218" s="34" t="s">
        <v>5420</v>
      </c>
      <c r="AC2218" s="34" t="str">
        <f>_xlfn.XLOOKUP(B2218,[4]ALL!$B:$B,[4]ALL!$N:$N,"")</f>
        <v/>
      </c>
      <c r="AD2218" s="34" t="s">
        <v>5420</v>
      </c>
      <c r="AE2218" s="34"/>
      <c r="AF2218" s="36" t="s">
        <v>5420</v>
      </c>
      <c r="AG2218" s="29"/>
      <c r="AH2218" s="35"/>
      <c r="AI2218" s="29"/>
      <c r="AJ2218" s="29" t="s">
        <v>5420</v>
      </c>
      <c r="AK2218" s="36" t="s">
        <v>5420</v>
      </c>
      <c r="AL2218" s="36" t="s">
        <v>5420</v>
      </c>
      <c r="AM2218" s="36" t="s">
        <v>5420</v>
      </c>
      <c r="AN2218" s="36" t="s">
        <v>5420</v>
      </c>
      <c r="AO2218" s="36" t="s">
        <v>5420</v>
      </c>
      <c r="AP2218" s="36" t="s">
        <v>5420</v>
      </c>
      <c r="AQ2218" s="36" t="s">
        <v>5420</v>
      </c>
      <c r="AR2218" s="36" t="s">
        <v>5420</v>
      </c>
      <c r="AS2218" s="36" t="s">
        <v>5420</v>
      </c>
      <c r="AT2218" s="36" t="s">
        <v>5420</v>
      </c>
      <c r="AU2218" s="36" t="s">
        <v>5420</v>
      </c>
      <c r="AV2218" s="36" t="s">
        <v>5420</v>
      </c>
      <c r="AW2218" s="45"/>
      <c r="AX2218" s="45" t="s">
        <v>5420</v>
      </c>
      <c r="AY2218" s="45" t="s">
        <v>5420</v>
      </c>
      <c r="AZ2218" s="45" t="s">
        <v>5420</v>
      </c>
      <c r="BA2218" s="36" t="s">
        <v>5420</v>
      </c>
    </row>
    <row r="2219" spans="1:53" s="58" customFormat="1" ht="15.6" hidden="1" x14ac:dyDescent="0.3">
      <c r="A2219" s="27" t="s">
        <v>4644</v>
      </c>
      <c r="B2219" s="28" t="s">
        <v>4645</v>
      </c>
      <c r="C2219" s="29" t="str">
        <f>_xlfn.XLOOKUP(B2219,'[1]daily break down'!$D:$D,'[1]daily break down'!$E:$E,"")</f>
        <v>CENTRE</v>
      </c>
      <c r="D2219" s="27" t="s">
        <v>11</v>
      </c>
      <c r="E2219" s="27" t="s">
        <v>12</v>
      </c>
      <c r="F2219" s="29" t="s">
        <v>37</v>
      </c>
      <c r="G2219" s="27" t="s">
        <v>4644</v>
      </c>
      <c r="H2219" s="30" t="str">
        <f>_xlfn.XLOOKUP(B2219,[2]CALCULATION!$B:$B,[2]CALCULATION!$H:$H,"")</f>
        <v>ZTE</v>
      </c>
      <c r="I2219" s="25">
        <v>0</v>
      </c>
      <c r="J2219" s="25">
        <v>0</v>
      </c>
      <c r="K2219" s="25">
        <v>0</v>
      </c>
      <c r="L2219" s="25">
        <v>0</v>
      </c>
      <c r="M2219" s="25">
        <v>0</v>
      </c>
      <c r="N2219" s="25">
        <v>0</v>
      </c>
      <c r="O2219" s="25">
        <v>0</v>
      </c>
      <c r="P2219" s="25" t="s">
        <v>6366</v>
      </c>
      <c r="Q2219" s="31" t="s">
        <v>5364</v>
      </c>
      <c r="R2219" s="31"/>
      <c r="S2219" s="32" t="str" cm="1">
        <f t="array" ref="S2219">IFERROR(_xlfn.IFS(
U2219="MPR ISSUE","PDH",
U2219="BSS Hardware Issue","BSS",
U2219="Sites strategiques, MLL, Pylone, etc.","ENVTECH",
U2219="AKTIVCO DEFAUT GE &amp; POWER Cabinet","AKTIVCO",
U2219="AKTIVCO Coupure ENEO &amp; Baisse de tension","AKTIVCO GRID ONLY",
U2219="Coupure ENEO &amp; Baisse de tension","IHS GRID ONLY",
U2219="Defaut GE &amp; POWER Cabinet","IHS",
U2219="Sharing","Partners",
U2219="Sites strategiques &amp; DataCenter","SST &amp; DC",
U2219="Exclu","Exclu",
U2219="SAT","SAT",
U2219="SPARE-ISSUE","SPARE-ISSUE",
U2219="Fiber CAmtel","TRANS_FO_CAMTEL",
U2219="Fiber AOF","Fiber AOF",
U2219="Projet OCM (HUAWEI)","TRAVAUX-HUAWEI",
U2219="Projet OCM (NOKIA)","TRAVAUX-NOKIA",
U2219="ACCESS-ISSUE","ACCESS-ISSUE",
U2219="Projet OCM (ZTE, NOKIA, autres projets)","TRAVAUX OCM",
U2219="No root CAuse","No root cause",
U2219="ODU HS","PDH",
U2219="IP &amp; VLAN","PDH",
U2219="Warehouse HUAWEI","SPARE-ISSUE",
U2219="SPARE-HS","SPARE-ISSUE",
U2219="Power Telco","BSS"
),"")</f>
        <v/>
      </c>
      <c r="T2219" s="32" t="str" cm="1">
        <f t="array" ref="T2219">IFERROR(_xlfn.IFS(
U2219="MPR ISSUE","TX ISSUE",
U2219="BSS Hardware Issue","RAN ISSUE",
U2219="Sites strategiques, MLL, Pylone, etc.","ENVTECH",
U2219="AKTIVCO DEFAUT GE &amp; POWER Cabinet","POWER ISSUE",
U2219="AKTIVCO Coupure ENEO &amp; Baisse de tension","POWER ISSUE",
U2219="Coupure ENEO &amp; Baisse de tension","POWER ISSUE",
U2219="Defaut GE &amp; POWER Cabinet","POWER ISSUE",
U2219="Sharing","POWER ISSUE",
U2219="Sites strategiques &amp; DataCenter","POWER ISSUE",
U2219="Exclu","Exclu",
U2219="SAT","TX ISSUE",
U2219="SPARE-ISSUE","SPARE-ISSUE",
U2219="Fiber CAmtel","TX ISSUE",
U2219="Fiber AOF","TX ISSUE",
U2219="Projet OCM (HUAWEI)","TRAVAUX-HUAWEI",
U2219="Projet OCM (NOKIA)","TRAVAUX -NOKIA",
U2219="ACCESS-ISSUE","ACCESS-ISSUE",
U2219="Projet OCM (ZTE, NOKIA, autres projets)","TRAVAUX OCM",
U2219="No root CAuse","No root cause",
U2219="ODU HS","TX ISSUE",
U2219="IP &amp; VLAN","TX ISSUE",
U2219="Warehouse HUAWEI","SPARE-ISSUE",
U2219="SPARE-HS","SPARE-ISSUE",
U2219="Power Telco","RAN ISSUE"
),"")</f>
        <v/>
      </c>
      <c r="U2219" s="33"/>
      <c r="V2219" s="32" t="str" cm="1">
        <f t="array" ref="V2219">IFERROR(_xlfn.IFS(
U2219="MPR ISSUE","ACTIVE",
U2219="BSS Hardware Issue","ACTIVE",
U2219="Sites strategiques, MLL, Pylone, etc.","PASSIVE",
U2219="AKTIVCO DEFAUT GE &amp; POWER Cabinet","PASSIVE",
U2219="AKTIVCO Coupure ENEO &amp; Baisse de tension","PASSIVE",
U2219="Coupure ENEO &amp; Baisse de tension","PASSIVE",
U2219="Defaut GE &amp; POWER Cabinet","PASSIVE",
U2219="Sharing","PASSIVE",
U2219="Sites strategiques &amp; DataCenter","PASSIVE",
U2219="Exclu","Exclu",
U2219="SAT","ACTIVE",
U2219="SPARE-ISSUE","SPARE-ISSUE",
U2219="Fiber CAmtel","ACTIVE",
U2219="Fiber AOF","ACTIVE",
U2219="Projet OCM (HUAWEI)","PLANNED WORKS",
U2219="Projet OCM (NOKIA)","PLANNED WORKS",
U2219="ACCESS-ISSUE","ACCESS-ISSUE",
U2219="Projet OCM (ZTE, NOKIA, autres projets)","PLANNED WORKS",
U2219="No root CAuse","No root cause",
U2219="ODU HS","ACTIVE",
U2219="IP &amp; VLAN","ACTIVE",
U2219="Warehouse HUAWEI","SPARE-ISSUE",
U2219="SPARE-HS","SPARE-ISSUE",
U2219="Power Telco","ACTIVE"
),"")</f>
        <v/>
      </c>
      <c r="W2219" s="51"/>
      <c r="X2219" s="51"/>
      <c r="Y2219" s="51"/>
      <c r="Z2219" s="51"/>
      <c r="AA2219" s="51"/>
      <c r="AB2219" s="34" t="s">
        <v>5420</v>
      </c>
      <c r="AC2219" s="34" t="str">
        <f>_xlfn.XLOOKUP(B2219,[4]ALL!$B:$B,[4]ALL!$N:$N,"")</f>
        <v/>
      </c>
      <c r="AD2219" s="34" t="s">
        <v>5420</v>
      </c>
      <c r="AE2219" s="34"/>
      <c r="AF2219" s="36" t="s">
        <v>5420</v>
      </c>
      <c r="AG2219" s="29"/>
      <c r="AH2219" s="35"/>
      <c r="AI2219" s="29"/>
      <c r="AJ2219" s="29" t="s">
        <v>5420</v>
      </c>
      <c r="AK2219" s="36" t="s">
        <v>5420</v>
      </c>
      <c r="AL2219" s="36" t="s">
        <v>5420</v>
      </c>
      <c r="AM2219" s="36" t="s">
        <v>5420</v>
      </c>
      <c r="AN2219" s="36" t="s">
        <v>5420</v>
      </c>
      <c r="AO2219" s="36" t="s">
        <v>5420</v>
      </c>
      <c r="AP2219" s="36" t="s">
        <v>5420</v>
      </c>
      <c r="AQ2219" s="36" t="s">
        <v>5420</v>
      </c>
      <c r="AR2219" s="36" t="s">
        <v>5420</v>
      </c>
      <c r="AS2219" s="36" t="s">
        <v>5420</v>
      </c>
      <c r="AT2219" s="36" t="s">
        <v>5420</v>
      </c>
      <c r="AU2219" s="36" t="s">
        <v>5420</v>
      </c>
      <c r="AV2219" s="36" t="s">
        <v>5420</v>
      </c>
      <c r="AW2219" s="45"/>
      <c r="AX2219" s="45" t="s">
        <v>5420</v>
      </c>
      <c r="AY2219" s="45" t="s">
        <v>5420</v>
      </c>
      <c r="AZ2219" s="45" t="s">
        <v>5420</v>
      </c>
      <c r="BA2219" s="36" t="s">
        <v>5420</v>
      </c>
    </row>
    <row r="2220" spans="1:53" s="58" customFormat="1" ht="15.6" hidden="1" x14ac:dyDescent="0.3">
      <c r="A2220" s="27" t="s">
        <v>4654</v>
      </c>
      <c r="B2220" s="28" t="s">
        <v>4655</v>
      </c>
      <c r="C2220" s="29" t="str">
        <f>_xlfn.XLOOKUP(B2220,'[1]daily break down'!$D:$D,'[1]daily break down'!$E:$E,"")</f>
        <v>CENTRE</v>
      </c>
      <c r="D2220" s="27" t="s">
        <v>11</v>
      </c>
      <c r="E2220" s="27" t="s">
        <v>12</v>
      </c>
      <c r="F2220" s="29" t="s">
        <v>226</v>
      </c>
      <c r="G2220" s="27" t="s">
        <v>4654</v>
      </c>
      <c r="H2220" s="30" t="str">
        <f>_xlfn.XLOOKUP(B2220,[2]CALCULATION!$B:$B,[2]CALCULATION!$H:$H,"")</f>
        <v>ZTE</v>
      </c>
      <c r="I2220" s="25">
        <v>0</v>
      </c>
      <c r="J2220" s="25">
        <v>0</v>
      </c>
      <c r="K2220" s="25">
        <v>0</v>
      </c>
      <c r="L2220" s="25">
        <v>0</v>
      </c>
      <c r="M2220" s="25">
        <v>0</v>
      </c>
      <c r="N2220" s="25">
        <v>0</v>
      </c>
      <c r="O2220" s="25">
        <v>0</v>
      </c>
      <c r="P2220" s="25" t="s">
        <v>6366</v>
      </c>
      <c r="Q2220" s="31" t="str">
        <f>_xlfn.XLOOKUP(B2220,'[1]daily break down'!$D:$D,'[1]daily break down'!$O:$O,"")</f>
        <v>EXCLU</v>
      </c>
      <c r="R2220" s="31"/>
      <c r="S2220" s="32" t="str" cm="1">
        <f t="array" ref="S2220">IFERROR(_xlfn.IFS(
U2220="MPR ISSUE","PDH",
U2220="BSS Hardware Issue","BSS",
U2220="Sites strategiques, MLL, Pylone, etc.","ENVTECH",
U2220="AKTIVCO DEFAUT GE &amp; POWER Cabinet","AKTIVCO",
U2220="AKTIVCO Coupure ENEO &amp; Baisse de tension","AKTIVCO GRID ONLY",
U2220="Coupure ENEO &amp; Baisse de tension","IHS GRID ONLY",
U2220="Defaut GE &amp; POWER Cabinet","IHS",
U2220="Sharing","Partners",
U2220="Sites strategiques &amp; DataCenter","SST &amp; DC",
U2220="Exclu","Exclu",
U2220="SAT","SAT",
U2220="SPARE-ISSUE","SPARE-ISSUE",
U2220="Fiber CAmtel","TRANS_FO_CAMTEL",
U2220="Fiber AOF","Fiber AOF",
U2220="Projet OCM (HUAWEI)","TRAVAUX-HUAWEI",
U2220="Projet OCM (NOKIA)","TRAVAUX-NOKIA",
U2220="ACCESS-ISSUE","ACCESS-ISSUE",
U2220="Projet OCM (ZTE, NOKIA, autres projets)","TRAVAUX OCM",
U2220="No root CAuse","No root cause",
U2220="ODU HS","PDH",
U2220="IP &amp; VLAN","PDH",
U2220="Warehouse HUAWEI","SPARE-ISSUE",
U2220="SPARE-HS","SPARE-ISSUE",
U2220="Power Telco","BSS"
),"")</f>
        <v/>
      </c>
      <c r="T2220" s="32" t="str" cm="1">
        <f t="array" ref="T2220">IFERROR(_xlfn.IFS(
U2220="MPR ISSUE","TX ISSUE",
U2220="BSS Hardware Issue","RAN ISSUE",
U2220="Sites strategiques, MLL, Pylone, etc.","ENVTECH",
U2220="AKTIVCO DEFAUT GE &amp; POWER Cabinet","POWER ISSUE",
U2220="AKTIVCO Coupure ENEO &amp; Baisse de tension","POWER ISSUE",
U2220="Coupure ENEO &amp; Baisse de tension","POWER ISSUE",
U2220="Defaut GE &amp; POWER Cabinet","POWER ISSUE",
U2220="Sharing","POWER ISSUE",
U2220="Sites strategiques &amp; DataCenter","POWER ISSUE",
U2220="Exclu","Exclu",
U2220="SAT","TX ISSUE",
U2220="SPARE-ISSUE","SPARE-ISSUE",
U2220="Fiber CAmtel","TX ISSUE",
U2220="Fiber AOF","TX ISSUE",
U2220="Projet OCM (HUAWEI)","TRAVAUX-HUAWEI",
U2220="Projet OCM (NOKIA)","TRAVAUX -NOKIA",
U2220="ACCESS-ISSUE","ACCESS-ISSUE",
U2220="Projet OCM (ZTE, NOKIA, autres projets)","TRAVAUX OCM",
U2220="No root CAuse","No root cause",
U2220="ODU HS","TX ISSUE",
U2220="IP &amp; VLAN","TX ISSUE",
U2220="Warehouse HUAWEI","SPARE-ISSUE",
U2220="SPARE-HS","SPARE-ISSUE",
U2220="Power Telco","RAN ISSUE"
),"")</f>
        <v/>
      </c>
      <c r="U2220" s="33"/>
      <c r="V2220" s="32" t="str" cm="1">
        <f t="array" ref="V2220">IFERROR(_xlfn.IFS(
U2220="MPR ISSUE","ACTIVE",
U2220="BSS Hardware Issue","ACTIVE",
U2220="Sites strategiques, MLL, Pylone, etc.","PASSIVE",
U2220="AKTIVCO DEFAUT GE &amp; POWER Cabinet","PASSIVE",
U2220="AKTIVCO Coupure ENEO &amp; Baisse de tension","PASSIVE",
U2220="Coupure ENEO &amp; Baisse de tension","PASSIVE",
U2220="Defaut GE &amp; POWER Cabinet","PASSIVE",
U2220="Sharing","PASSIVE",
U2220="Sites strategiques &amp; DataCenter","PASSIVE",
U2220="Exclu","Exclu",
U2220="SAT","ACTIVE",
U2220="SPARE-ISSUE","SPARE-ISSUE",
U2220="Fiber CAmtel","ACTIVE",
U2220="Fiber AOF","ACTIVE",
U2220="Projet OCM (HUAWEI)","PLANNED WORKS",
U2220="Projet OCM (NOKIA)","PLANNED WORKS",
U2220="ACCESS-ISSUE","ACCESS-ISSUE",
U2220="Projet OCM (ZTE, NOKIA, autres projets)","PLANNED WORKS",
U2220="No root CAuse","No root cause",
U2220="ODU HS","ACTIVE",
U2220="IP &amp; VLAN","ACTIVE",
U2220="Warehouse HUAWEI","SPARE-ISSUE",
U2220="SPARE-HS","SPARE-ISSUE",
U2220="Power Telco","ACTIVE"
),"")</f>
        <v/>
      </c>
      <c r="W2220" s="51"/>
      <c r="X2220" s="51"/>
      <c r="Y2220" s="51"/>
      <c r="Z2220" s="51"/>
      <c r="AA2220" s="51"/>
      <c r="AB2220" s="34" t="s">
        <v>5420</v>
      </c>
      <c r="AC2220" s="34" t="str">
        <f>_xlfn.XLOOKUP(B2220,[4]ALL!$B:$B,[4]ALL!$N:$N,"")</f>
        <v/>
      </c>
      <c r="AD2220" s="34" t="s">
        <v>5420</v>
      </c>
      <c r="AE2220" s="34"/>
      <c r="AF2220" s="36" t="s">
        <v>5420</v>
      </c>
      <c r="AG2220" s="29"/>
      <c r="AH2220" s="35"/>
      <c r="AI2220" s="29"/>
      <c r="AJ2220" s="29" t="s">
        <v>5420</v>
      </c>
      <c r="AK2220" s="36" t="s">
        <v>5420</v>
      </c>
      <c r="AL2220" s="36" t="s">
        <v>5420</v>
      </c>
      <c r="AM2220" s="36" t="s">
        <v>5420</v>
      </c>
      <c r="AN2220" s="36" t="s">
        <v>5420</v>
      </c>
      <c r="AO2220" s="36" t="s">
        <v>5420</v>
      </c>
      <c r="AP2220" s="36" t="s">
        <v>5420</v>
      </c>
      <c r="AQ2220" s="36" t="s">
        <v>5420</v>
      </c>
      <c r="AR2220" s="36" t="s">
        <v>5420</v>
      </c>
      <c r="AS2220" s="36" t="s">
        <v>5420</v>
      </c>
      <c r="AT2220" s="36" t="s">
        <v>5420</v>
      </c>
      <c r="AU2220" s="36" t="s">
        <v>5420</v>
      </c>
      <c r="AV2220" s="36" t="s">
        <v>5420</v>
      </c>
      <c r="AW2220" s="45"/>
      <c r="AX2220" s="45" t="s">
        <v>5420</v>
      </c>
      <c r="AY2220" s="45" t="s">
        <v>5420</v>
      </c>
      <c r="AZ2220" s="45" t="s">
        <v>5420</v>
      </c>
      <c r="BA2220" s="36" t="s">
        <v>5420</v>
      </c>
    </row>
    <row r="2221" spans="1:53" s="58" customFormat="1" ht="15.6" hidden="1" x14ac:dyDescent="0.3">
      <c r="A2221" s="27" t="s">
        <v>4656</v>
      </c>
      <c r="B2221" s="28" t="s">
        <v>4657</v>
      </c>
      <c r="C2221" s="29" t="str">
        <f>_xlfn.XLOOKUP(B2221,'[1]daily break down'!$D:$D,'[1]daily break down'!$E:$E,"")</f>
        <v>CENTRE</v>
      </c>
      <c r="D2221" s="27" t="s">
        <v>11</v>
      </c>
      <c r="E2221" s="27" t="s">
        <v>12</v>
      </c>
      <c r="F2221" s="29" t="s">
        <v>37</v>
      </c>
      <c r="G2221" s="27" t="s">
        <v>4658</v>
      </c>
      <c r="H2221" s="30" t="str">
        <f>_xlfn.XLOOKUP(B2221,[2]CALCULATION!$B:$B,[2]CALCULATION!$H:$H,"")</f>
        <v>ZTE</v>
      </c>
      <c r="I2221" s="25">
        <v>0</v>
      </c>
      <c r="J2221" s="25">
        <v>0</v>
      </c>
      <c r="K2221" s="25">
        <v>0</v>
      </c>
      <c r="L2221" s="25">
        <v>0</v>
      </c>
      <c r="M2221" s="25">
        <v>0</v>
      </c>
      <c r="N2221" s="25">
        <v>0</v>
      </c>
      <c r="O2221" s="25">
        <v>0</v>
      </c>
      <c r="P2221" s="25" t="s">
        <v>6366</v>
      </c>
      <c r="Q2221" s="31" t="str">
        <f>_xlfn.XLOOKUP(B2221,'[1]daily break down'!$D:$D,'[1]daily break down'!$O:$O,"")</f>
        <v>EXCLU</v>
      </c>
      <c r="R2221" s="31"/>
      <c r="S2221" s="32" t="str" cm="1">
        <f t="array" ref="S2221">IFERROR(_xlfn.IFS(
U2221="MPR ISSUE","PDH",
U2221="BSS Hardware Issue","BSS",
U2221="Sites strategiques, MLL, Pylone, etc.","ENVTECH",
U2221="AKTIVCO DEFAUT GE &amp; POWER Cabinet","AKTIVCO",
U2221="AKTIVCO Coupure ENEO &amp; Baisse de tension","AKTIVCO GRID ONLY",
U2221="Coupure ENEO &amp; Baisse de tension","IHS GRID ONLY",
U2221="Defaut GE &amp; POWER Cabinet","IHS",
U2221="Sharing","Partners",
U2221="Sites strategiques &amp; DataCenter","SST &amp; DC",
U2221="Exclu","Exclu",
U2221="SAT","SAT",
U2221="SPARE-ISSUE","SPARE-ISSUE",
U2221="Fiber CAmtel","TRANS_FO_CAMTEL",
U2221="Fiber AOF","Fiber AOF",
U2221="Projet OCM (HUAWEI)","TRAVAUX-HUAWEI",
U2221="Projet OCM (NOKIA)","TRAVAUX-NOKIA",
U2221="ACCESS-ISSUE","ACCESS-ISSUE",
U2221="Projet OCM (ZTE, NOKIA, autres projets)","TRAVAUX OCM",
U2221="No root CAuse","No root cause",
U2221="ODU HS","PDH",
U2221="IP &amp; VLAN","PDH",
U2221="Warehouse HUAWEI","SPARE-ISSUE",
U2221="SPARE-HS","SPARE-ISSUE",
U2221="Power Telco","BSS"
),"")</f>
        <v/>
      </c>
      <c r="T2221" s="32" t="str" cm="1">
        <f t="array" ref="T2221">IFERROR(_xlfn.IFS(
U2221="MPR ISSUE","TX ISSUE",
U2221="BSS Hardware Issue","RAN ISSUE",
U2221="Sites strategiques, MLL, Pylone, etc.","ENVTECH",
U2221="AKTIVCO DEFAUT GE &amp; POWER Cabinet","POWER ISSUE",
U2221="AKTIVCO Coupure ENEO &amp; Baisse de tension","POWER ISSUE",
U2221="Coupure ENEO &amp; Baisse de tension","POWER ISSUE",
U2221="Defaut GE &amp; POWER Cabinet","POWER ISSUE",
U2221="Sharing","POWER ISSUE",
U2221="Sites strategiques &amp; DataCenter","POWER ISSUE",
U2221="Exclu","Exclu",
U2221="SAT","TX ISSUE",
U2221="SPARE-ISSUE","SPARE-ISSUE",
U2221="Fiber CAmtel","TX ISSUE",
U2221="Fiber AOF","TX ISSUE",
U2221="Projet OCM (HUAWEI)","TRAVAUX-HUAWEI",
U2221="Projet OCM (NOKIA)","TRAVAUX -NOKIA",
U2221="ACCESS-ISSUE","ACCESS-ISSUE",
U2221="Projet OCM (ZTE, NOKIA, autres projets)","TRAVAUX OCM",
U2221="No root CAuse","No root cause",
U2221="ODU HS","TX ISSUE",
U2221="IP &amp; VLAN","TX ISSUE",
U2221="Warehouse HUAWEI","SPARE-ISSUE",
U2221="SPARE-HS","SPARE-ISSUE",
U2221="Power Telco","RAN ISSUE"
),"")</f>
        <v/>
      </c>
      <c r="U2221" s="33"/>
      <c r="V2221" s="32" t="str" cm="1">
        <f t="array" ref="V2221">IFERROR(_xlfn.IFS(
U2221="MPR ISSUE","ACTIVE",
U2221="BSS Hardware Issue","ACTIVE",
U2221="Sites strategiques, MLL, Pylone, etc.","PASSIVE",
U2221="AKTIVCO DEFAUT GE &amp; POWER Cabinet","PASSIVE",
U2221="AKTIVCO Coupure ENEO &amp; Baisse de tension","PASSIVE",
U2221="Coupure ENEO &amp; Baisse de tension","PASSIVE",
U2221="Defaut GE &amp; POWER Cabinet","PASSIVE",
U2221="Sharing","PASSIVE",
U2221="Sites strategiques &amp; DataCenter","PASSIVE",
U2221="Exclu","Exclu",
U2221="SAT","ACTIVE",
U2221="SPARE-ISSUE","SPARE-ISSUE",
U2221="Fiber CAmtel","ACTIVE",
U2221="Fiber AOF","ACTIVE",
U2221="Projet OCM (HUAWEI)","PLANNED WORKS",
U2221="Projet OCM (NOKIA)","PLANNED WORKS",
U2221="ACCESS-ISSUE","ACCESS-ISSUE",
U2221="Projet OCM (ZTE, NOKIA, autres projets)","PLANNED WORKS",
U2221="No root CAuse","No root cause",
U2221="ODU HS","ACTIVE",
U2221="IP &amp; VLAN","ACTIVE",
U2221="Warehouse HUAWEI","SPARE-ISSUE",
U2221="SPARE-HS","SPARE-ISSUE",
U2221="Power Telco","ACTIVE"
),"")</f>
        <v/>
      </c>
      <c r="W2221" s="51"/>
      <c r="X2221" s="51"/>
      <c r="Y2221" s="51"/>
      <c r="Z2221" s="51"/>
      <c r="AA2221" s="51"/>
      <c r="AB2221" s="34" t="s">
        <v>4657</v>
      </c>
      <c r="AC2221" s="34" t="str">
        <f>_xlfn.XLOOKUP(B2221,[4]ALL!$B:$B,[4]ALL!$N:$N,"")</f>
        <v/>
      </c>
      <c r="AD2221" s="34" t="s">
        <v>5420</v>
      </c>
      <c r="AE2221" s="34"/>
      <c r="AF2221" s="36" t="s">
        <v>5420</v>
      </c>
      <c r="AG2221" s="29"/>
      <c r="AH2221" s="35"/>
      <c r="AI2221" s="29"/>
      <c r="AJ2221" s="29" t="s">
        <v>5420</v>
      </c>
      <c r="AK2221" s="36" t="s">
        <v>5420</v>
      </c>
      <c r="AL2221" s="36" t="s">
        <v>5420</v>
      </c>
      <c r="AM2221" s="36" t="s">
        <v>5420</v>
      </c>
      <c r="AN2221" s="36" t="s">
        <v>5420</v>
      </c>
      <c r="AO2221" s="36" t="s">
        <v>5420</v>
      </c>
      <c r="AP2221" s="36" t="s">
        <v>5420</v>
      </c>
      <c r="AQ2221" s="36" t="s">
        <v>5420</v>
      </c>
      <c r="AR2221" s="36" t="s">
        <v>5420</v>
      </c>
      <c r="AS2221" s="36" t="s">
        <v>5420</v>
      </c>
      <c r="AT2221" s="36" t="s">
        <v>5420</v>
      </c>
      <c r="AU2221" s="36" t="s">
        <v>5420</v>
      </c>
      <c r="AV2221" s="36" t="s">
        <v>5420</v>
      </c>
      <c r="AW2221" s="45"/>
      <c r="AX2221" s="45" t="s">
        <v>5420</v>
      </c>
      <c r="AY2221" s="45" t="s">
        <v>5420</v>
      </c>
      <c r="AZ2221" s="45" t="s">
        <v>5420</v>
      </c>
      <c r="BA2221" s="36" t="s">
        <v>4657</v>
      </c>
    </row>
    <row r="2222" spans="1:53" s="58" customFormat="1" ht="15.6" hidden="1" x14ac:dyDescent="0.3">
      <c r="A2222" s="27" t="s">
        <v>4661</v>
      </c>
      <c r="B2222" s="28" t="s">
        <v>4662</v>
      </c>
      <c r="C2222" s="29" t="str">
        <f>_xlfn.XLOOKUP(B2222,'[1]daily break down'!$D:$D,'[1]daily break down'!$E:$E,"")</f>
        <v>CENTRE</v>
      </c>
      <c r="D2222" s="27"/>
      <c r="E2222" s="27"/>
      <c r="F2222" s="29" t="s">
        <v>69</v>
      </c>
      <c r="G2222" s="27" t="s">
        <v>4663</v>
      </c>
      <c r="H2222" s="30" t="str">
        <f>_xlfn.XLOOKUP(B2222,[2]CALCULATION!$B:$B,[2]CALCULATION!$H:$H,"")</f>
        <v>ZTE</v>
      </c>
      <c r="I2222" s="25">
        <v>0</v>
      </c>
      <c r="J2222" s="25">
        <v>0</v>
      </c>
      <c r="K2222" s="25">
        <v>0</v>
      </c>
      <c r="L2222" s="25">
        <v>0</v>
      </c>
      <c r="M2222" s="25">
        <v>0</v>
      </c>
      <c r="N2222" s="25">
        <v>0</v>
      </c>
      <c r="O2222" s="25">
        <v>0</v>
      </c>
      <c r="P2222" s="25" t="s">
        <v>6366</v>
      </c>
      <c r="Q2222" s="31" t="s">
        <v>5364</v>
      </c>
      <c r="R2222" s="31"/>
      <c r="S2222" s="32" t="str" cm="1">
        <f t="array" ref="S2222">IFERROR(_xlfn.IFS(
U2222="MPR ISSUE","PDH",
U2222="BSS Hardware Issue","BSS",
U2222="Sites strategiques, MLL, Pylone, etc.","ENVTECH",
U2222="AKTIVCO DEFAUT GE &amp; POWER Cabinet","AKTIVCO",
U2222="AKTIVCO Coupure ENEO &amp; Baisse de tension","AKTIVCO GRID ONLY",
U2222="Coupure ENEO &amp; Baisse de tension","IHS GRID ONLY",
U2222="Defaut GE &amp; POWER Cabinet","IHS",
U2222="Sharing","Partners",
U2222="Sites strategiques &amp; DataCenter","SST &amp; DC",
U2222="Exclu","Exclu",
U2222="SAT","SAT",
U2222="SPARE-ISSUE","SPARE-ISSUE",
U2222="Fiber CAmtel","TRANS_FO_CAMTEL",
U2222="Fiber AOF","Fiber AOF",
U2222="Projet OCM (HUAWEI)","TRAVAUX-HUAWEI",
U2222="Projet OCM (NOKIA)","TRAVAUX-NOKIA",
U2222="ACCESS-ISSUE","ACCESS-ISSUE",
U2222="Projet OCM (ZTE, NOKIA, autres projets)","TRAVAUX OCM",
U2222="No root CAuse","No root cause",
U2222="ODU HS","PDH",
U2222="IP &amp; VLAN","PDH",
U2222="Warehouse HUAWEI","SPARE-ISSUE",
U2222="SPARE-HS","SPARE-ISSUE",
U2222="Power Telco","BSS"
),"")</f>
        <v/>
      </c>
      <c r="T2222" s="32" t="str" cm="1">
        <f t="array" ref="T2222">IFERROR(_xlfn.IFS(
U2222="MPR ISSUE","TX ISSUE",
U2222="BSS Hardware Issue","RAN ISSUE",
U2222="Sites strategiques, MLL, Pylone, etc.","ENVTECH",
U2222="AKTIVCO DEFAUT GE &amp; POWER Cabinet","POWER ISSUE",
U2222="AKTIVCO Coupure ENEO &amp; Baisse de tension","POWER ISSUE",
U2222="Coupure ENEO &amp; Baisse de tension","POWER ISSUE",
U2222="Defaut GE &amp; POWER Cabinet","POWER ISSUE",
U2222="Sharing","POWER ISSUE",
U2222="Sites strategiques &amp; DataCenter","POWER ISSUE",
U2222="Exclu","Exclu",
U2222="SAT","TX ISSUE",
U2222="SPARE-ISSUE","SPARE-ISSUE",
U2222="Fiber CAmtel","TX ISSUE",
U2222="Fiber AOF","TX ISSUE",
U2222="Projet OCM (HUAWEI)","TRAVAUX-HUAWEI",
U2222="Projet OCM (NOKIA)","TRAVAUX -NOKIA",
U2222="ACCESS-ISSUE","ACCESS-ISSUE",
U2222="Projet OCM (ZTE, NOKIA, autres projets)","TRAVAUX OCM",
U2222="No root CAuse","No root cause",
U2222="ODU HS","TX ISSUE",
U2222="IP &amp; VLAN","TX ISSUE",
U2222="Warehouse HUAWEI","SPARE-ISSUE",
U2222="SPARE-HS","SPARE-ISSUE",
U2222="Power Telco","RAN ISSUE"
),"")</f>
        <v/>
      </c>
      <c r="U2222" s="33"/>
      <c r="V2222" s="32" t="str" cm="1">
        <f t="array" ref="V2222">IFERROR(_xlfn.IFS(
U2222="MPR ISSUE","ACTIVE",
U2222="BSS Hardware Issue","ACTIVE",
U2222="Sites strategiques, MLL, Pylone, etc.","PASSIVE",
U2222="AKTIVCO DEFAUT GE &amp; POWER Cabinet","PASSIVE",
U2222="AKTIVCO Coupure ENEO &amp; Baisse de tension","PASSIVE",
U2222="Coupure ENEO &amp; Baisse de tension","PASSIVE",
U2222="Defaut GE &amp; POWER Cabinet","PASSIVE",
U2222="Sharing","PASSIVE",
U2222="Sites strategiques &amp; DataCenter","PASSIVE",
U2222="Exclu","Exclu",
U2222="SAT","ACTIVE",
U2222="SPARE-ISSUE","SPARE-ISSUE",
U2222="Fiber CAmtel","ACTIVE",
U2222="Fiber AOF","ACTIVE",
U2222="Projet OCM (HUAWEI)","PLANNED WORKS",
U2222="Projet OCM (NOKIA)","PLANNED WORKS",
U2222="ACCESS-ISSUE","ACCESS-ISSUE",
U2222="Projet OCM (ZTE, NOKIA, autres projets)","PLANNED WORKS",
U2222="No root CAuse","No root cause",
U2222="ODU HS","ACTIVE",
U2222="IP &amp; VLAN","ACTIVE",
U2222="Warehouse HUAWEI","SPARE-ISSUE",
U2222="SPARE-HS","SPARE-ISSUE",
U2222="Power Telco","ACTIVE"
),"")</f>
        <v/>
      </c>
      <c r="W2222" s="51"/>
      <c r="X2222" s="51"/>
      <c r="Y2222" s="51"/>
      <c r="Z2222" s="51"/>
      <c r="AA2222" s="51"/>
      <c r="AB2222" s="34" t="s">
        <v>5420</v>
      </c>
      <c r="AC2222" s="34" t="str">
        <f>_xlfn.XLOOKUP(B2222,[4]ALL!$B:$B,[4]ALL!$N:$N,"")</f>
        <v/>
      </c>
      <c r="AD2222" s="34" t="s">
        <v>5420</v>
      </c>
      <c r="AE2222" s="34"/>
      <c r="AF2222" s="36" t="s">
        <v>5420</v>
      </c>
      <c r="AG2222" s="29"/>
      <c r="AH2222" s="35"/>
      <c r="AI2222" s="29"/>
      <c r="AJ2222" s="29" t="s">
        <v>5420</v>
      </c>
      <c r="AK2222" s="36" t="s">
        <v>5420</v>
      </c>
      <c r="AL2222" s="36" t="s">
        <v>5420</v>
      </c>
      <c r="AM2222" s="36" t="s">
        <v>5420</v>
      </c>
      <c r="AN2222" s="36" t="s">
        <v>5420</v>
      </c>
      <c r="AO2222" s="36" t="s">
        <v>5420</v>
      </c>
      <c r="AP2222" s="36" t="s">
        <v>5420</v>
      </c>
      <c r="AQ2222" s="36" t="s">
        <v>5420</v>
      </c>
      <c r="AR2222" s="36" t="s">
        <v>5420</v>
      </c>
      <c r="AS2222" s="36" t="s">
        <v>5420</v>
      </c>
      <c r="AT2222" s="36" t="s">
        <v>5420</v>
      </c>
      <c r="AU2222" s="36" t="s">
        <v>5420</v>
      </c>
      <c r="AV2222" s="36" t="s">
        <v>5420</v>
      </c>
      <c r="AW2222" s="45"/>
      <c r="AX2222" s="45" t="s">
        <v>5420</v>
      </c>
      <c r="AY2222" s="45" t="s">
        <v>5420</v>
      </c>
      <c r="AZ2222" s="45" t="s">
        <v>5420</v>
      </c>
      <c r="BA2222" s="36" t="s">
        <v>5420</v>
      </c>
    </row>
    <row r="2223" spans="1:53" s="58" customFormat="1" ht="15.6" hidden="1" x14ac:dyDescent="0.3">
      <c r="A2223" s="27" t="s">
        <v>4672</v>
      </c>
      <c r="B2223" s="28" t="s">
        <v>4673</v>
      </c>
      <c r="C2223" s="29" t="str">
        <f>_xlfn.XLOOKUP(B2223,'[1]daily break down'!$D:$D,'[1]daily break down'!$E:$E,"")</f>
        <v>CENTRE</v>
      </c>
      <c r="D2223" s="27"/>
      <c r="E2223" s="27"/>
      <c r="F2223" s="29" t="s">
        <v>37</v>
      </c>
      <c r="G2223" s="27" t="s">
        <v>4044</v>
      </c>
      <c r="H2223" s="30" t="str">
        <f>_xlfn.XLOOKUP(B2223,[2]CALCULATION!$B:$B,[2]CALCULATION!$H:$H,"")</f>
        <v>ZTE</v>
      </c>
      <c r="I2223" s="25">
        <v>0</v>
      </c>
      <c r="J2223" s="25">
        <v>0</v>
      </c>
      <c r="K2223" s="25">
        <v>0</v>
      </c>
      <c r="L2223" s="25">
        <v>0</v>
      </c>
      <c r="M2223" s="25">
        <v>0</v>
      </c>
      <c r="N2223" s="25">
        <v>0</v>
      </c>
      <c r="O2223" s="25">
        <v>0</v>
      </c>
      <c r="P2223" s="25" t="s">
        <v>6366</v>
      </c>
      <c r="Q2223" s="31" t="s">
        <v>5364</v>
      </c>
      <c r="R2223" s="31"/>
      <c r="S2223" s="32" t="str" cm="1">
        <f t="array" ref="S2223">IFERROR(_xlfn.IFS(
U2223="MPR ISSUE","PDH",
U2223="BSS Hardware Issue","BSS",
U2223="Sites strategiques, MLL, Pylone, etc.","ENVTECH",
U2223="AKTIVCO DEFAUT GE &amp; POWER Cabinet","AKTIVCO",
U2223="AKTIVCO Coupure ENEO &amp; Baisse de tension","AKTIVCO GRID ONLY",
U2223="Coupure ENEO &amp; Baisse de tension","IHS GRID ONLY",
U2223="Defaut GE &amp; POWER Cabinet","IHS",
U2223="Sharing","Partners",
U2223="Sites strategiques &amp; DataCenter","SST &amp; DC",
U2223="Exclu","Exclu",
U2223="SAT","SAT",
U2223="SPARE-ISSUE","SPARE-ISSUE",
U2223="Fiber CAmtel","TRANS_FO_CAMTEL",
U2223="Fiber AOF","Fiber AOF",
U2223="Projet OCM (HUAWEI)","TRAVAUX-HUAWEI",
U2223="Projet OCM (NOKIA)","TRAVAUX-NOKIA",
U2223="ACCESS-ISSUE","ACCESS-ISSUE",
U2223="Projet OCM (ZTE, NOKIA, autres projets)","TRAVAUX OCM",
U2223="No root CAuse","No root cause",
U2223="ODU HS","PDH",
U2223="IP &amp; VLAN","PDH",
U2223="Warehouse HUAWEI","SPARE-ISSUE",
U2223="SPARE-HS","SPARE-ISSUE",
U2223="Power Telco","BSS"
),"")</f>
        <v/>
      </c>
      <c r="T2223" s="32" t="str" cm="1">
        <f t="array" ref="T2223">IFERROR(_xlfn.IFS(
U2223="MPR ISSUE","TX ISSUE",
U2223="BSS Hardware Issue","RAN ISSUE",
U2223="Sites strategiques, MLL, Pylone, etc.","ENVTECH",
U2223="AKTIVCO DEFAUT GE &amp; POWER Cabinet","POWER ISSUE",
U2223="AKTIVCO Coupure ENEO &amp; Baisse de tension","POWER ISSUE",
U2223="Coupure ENEO &amp; Baisse de tension","POWER ISSUE",
U2223="Defaut GE &amp; POWER Cabinet","POWER ISSUE",
U2223="Sharing","POWER ISSUE",
U2223="Sites strategiques &amp; DataCenter","POWER ISSUE",
U2223="Exclu","Exclu",
U2223="SAT","TX ISSUE",
U2223="SPARE-ISSUE","SPARE-ISSUE",
U2223="Fiber CAmtel","TX ISSUE",
U2223="Fiber AOF","TX ISSUE",
U2223="Projet OCM (HUAWEI)","TRAVAUX-HUAWEI",
U2223="Projet OCM (NOKIA)","TRAVAUX -NOKIA",
U2223="ACCESS-ISSUE","ACCESS-ISSUE",
U2223="Projet OCM (ZTE, NOKIA, autres projets)","TRAVAUX OCM",
U2223="No root CAuse","No root cause",
U2223="ODU HS","TX ISSUE",
U2223="IP &amp; VLAN","TX ISSUE",
U2223="Warehouse HUAWEI","SPARE-ISSUE",
U2223="SPARE-HS","SPARE-ISSUE",
U2223="Power Telco","RAN ISSUE"
),"")</f>
        <v/>
      </c>
      <c r="U2223" s="33"/>
      <c r="V2223" s="32" t="str" cm="1">
        <f t="array" ref="V2223">IFERROR(_xlfn.IFS(
U2223="MPR ISSUE","ACTIVE",
U2223="BSS Hardware Issue","ACTIVE",
U2223="Sites strategiques, MLL, Pylone, etc.","PASSIVE",
U2223="AKTIVCO DEFAUT GE &amp; POWER Cabinet","PASSIVE",
U2223="AKTIVCO Coupure ENEO &amp; Baisse de tension","PASSIVE",
U2223="Coupure ENEO &amp; Baisse de tension","PASSIVE",
U2223="Defaut GE &amp; POWER Cabinet","PASSIVE",
U2223="Sharing","PASSIVE",
U2223="Sites strategiques &amp; DataCenter","PASSIVE",
U2223="Exclu","Exclu",
U2223="SAT","ACTIVE",
U2223="SPARE-ISSUE","SPARE-ISSUE",
U2223="Fiber CAmtel","ACTIVE",
U2223="Fiber AOF","ACTIVE",
U2223="Projet OCM (HUAWEI)","PLANNED WORKS",
U2223="Projet OCM (NOKIA)","PLANNED WORKS",
U2223="ACCESS-ISSUE","ACCESS-ISSUE",
U2223="Projet OCM (ZTE, NOKIA, autres projets)","PLANNED WORKS",
U2223="No root CAuse","No root cause",
U2223="ODU HS","ACTIVE",
U2223="IP &amp; VLAN","ACTIVE",
U2223="Warehouse HUAWEI","SPARE-ISSUE",
U2223="SPARE-HS","SPARE-ISSUE",
U2223="Power Telco","ACTIVE"
),"")</f>
        <v/>
      </c>
      <c r="W2223" s="51"/>
      <c r="X2223" s="51"/>
      <c r="Y2223" s="51"/>
      <c r="Z2223" s="51"/>
      <c r="AA2223" s="51"/>
      <c r="AB2223" s="34" t="s">
        <v>5420</v>
      </c>
      <c r="AC2223" s="34" t="str">
        <f>_xlfn.XLOOKUP(B2223,[4]ALL!$B:$B,[4]ALL!$N:$N,"")</f>
        <v/>
      </c>
      <c r="AD2223" s="34" t="s">
        <v>5420</v>
      </c>
      <c r="AE2223" s="34"/>
      <c r="AF2223" s="36" t="s">
        <v>5420</v>
      </c>
      <c r="AG2223" s="29"/>
      <c r="AH2223" s="35"/>
      <c r="AI2223" s="29"/>
      <c r="AJ2223" s="29" t="s">
        <v>5420</v>
      </c>
      <c r="AK2223" s="36" t="s">
        <v>5420</v>
      </c>
      <c r="AL2223" s="36" t="s">
        <v>5420</v>
      </c>
      <c r="AM2223" s="36" t="s">
        <v>5420</v>
      </c>
      <c r="AN2223" s="36" t="s">
        <v>5420</v>
      </c>
      <c r="AO2223" s="36" t="s">
        <v>5420</v>
      </c>
      <c r="AP2223" s="36" t="s">
        <v>5420</v>
      </c>
      <c r="AQ2223" s="36" t="s">
        <v>5420</v>
      </c>
      <c r="AR2223" s="36" t="s">
        <v>5420</v>
      </c>
      <c r="AS2223" s="36" t="s">
        <v>5420</v>
      </c>
      <c r="AT2223" s="36" t="s">
        <v>5420</v>
      </c>
      <c r="AU2223" s="36" t="s">
        <v>5420</v>
      </c>
      <c r="AV2223" s="36" t="s">
        <v>5420</v>
      </c>
      <c r="AW2223" s="45"/>
      <c r="AX2223" s="45" t="s">
        <v>5420</v>
      </c>
      <c r="AY2223" s="45" t="s">
        <v>5420</v>
      </c>
      <c r="AZ2223" s="45" t="s">
        <v>5420</v>
      </c>
      <c r="BA2223" s="36" t="s">
        <v>5420</v>
      </c>
    </row>
    <row r="2224" spans="1:53" s="58" customFormat="1" ht="15.6" hidden="1" x14ac:dyDescent="0.3">
      <c r="A2224" s="27" t="s">
        <v>4688</v>
      </c>
      <c r="B2224" s="28" t="s">
        <v>4689</v>
      </c>
      <c r="C2224" s="29" t="str">
        <f>_xlfn.XLOOKUP(B2224,'[1]daily break down'!$D:$D,'[1]daily break down'!$E:$E,"")</f>
        <v>LITTORAL</v>
      </c>
      <c r="D2224" s="27"/>
      <c r="E2224" s="27"/>
      <c r="F2224" s="29" t="s">
        <v>69</v>
      </c>
      <c r="G2224" s="27" t="s">
        <v>502</v>
      </c>
      <c r="H2224" s="30" t="str">
        <f>_xlfn.XLOOKUP(B2224,[2]CALCULATION!$B:$B,[2]CALCULATION!$H:$H,"")</f>
        <v>ZTE</v>
      </c>
      <c r="I2224" s="25">
        <v>0</v>
      </c>
      <c r="J2224" s="25">
        <v>0</v>
      </c>
      <c r="K2224" s="25">
        <v>0</v>
      </c>
      <c r="L2224" s="25">
        <v>0</v>
      </c>
      <c r="M2224" s="25">
        <v>0</v>
      </c>
      <c r="N2224" s="25">
        <v>0</v>
      </c>
      <c r="O2224" s="25">
        <v>0</v>
      </c>
      <c r="P2224" s="25" t="s">
        <v>6366</v>
      </c>
      <c r="Q2224" s="31" t="s">
        <v>5364</v>
      </c>
      <c r="R2224" s="31"/>
      <c r="S2224" s="32" t="str" cm="1">
        <f t="array" ref="S2224">IFERROR(_xlfn.IFS(
U2224="MPR ISSUE","PDH",
U2224="BSS Hardware Issue","BSS",
U2224="Sites strategiques, MLL, Pylone, etc.","ENVTECH",
U2224="AKTIVCO DEFAUT GE &amp; POWER Cabinet","AKTIVCO",
U2224="AKTIVCO Coupure ENEO &amp; Baisse de tension","AKTIVCO GRID ONLY",
U2224="Coupure ENEO &amp; Baisse de tension","IHS GRID ONLY",
U2224="Defaut GE &amp; POWER Cabinet","IHS",
U2224="Sharing","Partners",
U2224="Sites strategiques &amp; DataCenter","SST &amp; DC",
U2224="Exclu","Exclu",
U2224="SAT","SAT",
U2224="SPARE-ISSUE","SPARE-ISSUE",
U2224="Fiber CAmtel","TRANS_FO_CAMTEL",
U2224="Fiber AOF","Fiber AOF",
U2224="Projet OCM (HUAWEI)","TRAVAUX-HUAWEI",
U2224="Projet OCM (NOKIA)","TRAVAUX-NOKIA",
U2224="ACCESS-ISSUE","ACCESS-ISSUE",
U2224="Projet OCM (ZTE, NOKIA, autres projets)","TRAVAUX OCM",
U2224="No root CAuse","No root cause",
U2224="ODU HS","PDH",
U2224="IP &amp; VLAN","PDH",
U2224="Warehouse HUAWEI","SPARE-ISSUE",
U2224="SPARE-HS","SPARE-ISSUE",
U2224="Power Telco","BSS"
),"")</f>
        <v/>
      </c>
      <c r="T2224" s="32" t="str" cm="1">
        <f t="array" ref="T2224">IFERROR(_xlfn.IFS(
U2224="MPR ISSUE","TX ISSUE",
U2224="BSS Hardware Issue","RAN ISSUE",
U2224="Sites strategiques, MLL, Pylone, etc.","ENVTECH",
U2224="AKTIVCO DEFAUT GE &amp; POWER Cabinet","POWER ISSUE",
U2224="AKTIVCO Coupure ENEO &amp; Baisse de tension","POWER ISSUE",
U2224="Coupure ENEO &amp; Baisse de tension","POWER ISSUE",
U2224="Defaut GE &amp; POWER Cabinet","POWER ISSUE",
U2224="Sharing","POWER ISSUE",
U2224="Sites strategiques &amp; DataCenter","POWER ISSUE",
U2224="Exclu","Exclu",
U2224="SAT","TX ISSUE",
U2224="SPARE-ISSUE","SPARE-ISSUE",
U2224="Fiber CAmtel","TX ISSUE",
U2224="Fiber AOF","TX ISSUE",
U2224="Projet OCM (HUAWEI)","TRAVAUX-HUAWEI",
U2224="Projet OCM (NOKIA)","TRAVAUX -NOKIA",
U2224="ACCESS-ISSUE","ACCESS-ISSUE",
U2224="Projet OCM (ZTE, NOKIA, autres projets)","TRAVAUX OCM",
U2224="No root CAuse","No root cause",
U2224="ODU HS","TX ISSUE",
U2224="IP &amp; VLAN","TX ISSUE",
U2224="Warehouse HUAWEI","SPARE-ISSUE",
U2224="SPARE-HS","SPARE-ISSUE",
U2224="Power Telco","RAN ISSUE"
),"")</f>
        <v/>
      </c>
      <c r="U2224" s="33"/>
      <c r="V2224" s="32" t="str" cm="1">
        <f t="array" ref="V2224">IFERROR(_xlfn.IFS(
U2224="MPR ISSUE","ACTIVE",
U2224="BSS Hardware Issue","ACTIVE",
U2224="Sites strategiques, MLL, Pylone, etc.","PASSIVE",
U2224="AKTIVCO DEFAUT GE &amp; POWER Cabinet","PASSIVE",
U2224="AKTIVCO Coupure ENEO &amp; Baisse de tension","PASSIVE",
U2224="Coupure ENEO &amp; Baisse de tension","PASSIVE",
U2224="Defaut GE &amp; POWER Cabinet","PASSIVE",
U2224="Sharing","PASSIVE",
U2224="Sites strategiques &amp; DataCenter","PASSIVE",
U2224="Exclu","Exclu",
U2224="SAT","ACTIVE",
U2224="SPARE-ISSUE","SPARE-ISSUE",
U2224="Fiber CAmtel","ACTIVE",
U2224="Fiber AOF","ACTIVE",
U2224="Projet OCM (HUAWEI)","PLANNED WORKS",
U2224="Projet OCM (NOKIA)","PLANNED WORKS",
U2224="ACCESS-ISSUE","ACCESS-ISSUE",
U2224="Projet OCM (ZTE, NOKIA, autres projets)","PLANNED WORKS",
U2224="No root CAuse","No root cause",
U2224="ODU HS","ACTIVE",
U2224="IP &amp; VLAN","ACTIVE",
U2224="Warehouse HUAWEI","SPARE-ISSUE",
U2224="SPARE-HS","SPARE-ISSUE",
U2224="Power Telco","ACTIVE"
),"")</f>
        <v/>
      </c>
      <c r="W2224" s="51"/>
      <c r="X2224" s="51"/>
      <c r="Y2224" s="51"/>
      <c r="Z2224" s="51"/>
      <c r="AA2224" s="51"/>
      <c r="AB2224" s="34" t="s">
        <v>5420</v>
      </c>
      <c r="AC2224" s="34" t="str">
        <f>_xlfn.XLOOKUP(B2224,[4]ALL!$B:$B,[4]ALL!$N:$N,"")</f>
        <v/>
      </c>
      <c r="AD2224" s="34" t="s">
        <v>5420</v>
      </c>
      <c r="AE2224" s="34"/>
      <c r="AF2224" s="36" t="s">
        <v>5420</v>
      </c>
      <c r="AG2224" s="29"/>
      <c r="AH2224" s="35"/>
      <c r="AI2224" s="29"/>
      <c r="AJ2224" s="29" t="s">
        <v>5420</v>
      </c>
      <c r="AK2224" s="36" t="s">
        <v>5420</v>
      </c>
      <c r="AL2224" s="36" t="s">
        <v>5420</v>
      </c>
      <c r="AM2224" s="36" t="s">
        <v>5420</v>
      </c>
      <c r="AN2224" s="36" t="s">
        <v>5420</v>
      </c>
      <c r="AO2224" s="36" t="s">
        <v>5420</v>
      </c>
      <c r="AP2224" s="36" t="s">
        <v>5420</v>
      </c>
      <c r="AQ2224" s="36" t="s">
        <v>5420</v>
      </c>
      <c r="AR2224" s="36" t="s">
        <v>5420</v>
      </c>
      <c r="AS2224" s="36" t="s">
        <v>5420</v>
      </c>
      <c r="AT2224" s="36" t="s">
        <v>5420</v>
      </c>
      <c r="AU2224" s="36" t="s">
        <v>5420</v>
      </c>
      <c r="AV2224" s="36" t="s">
        <v>5420</v>
      </c>
      <c r="AW2224" s="45"/>
      <c r="AX2224" s="45" t="s">
        <v>5420</v>
      </c>
      <c r="AY2224" s="45" t="s">
        <v>5420</v>
      </c>
      <c r="AZ2224" s="45" t="s">
        <v>5420</v>
      </c>
      <c r="BA2224" s="36" t="s">
        <v>5420</v>
      </c>
    </row>
    <row r="2225" spans="1:53" s="58" customFormat="1" ht="15.6" hidden="1" x14ac:dyDescent="0.3">
      <c r="A2225" s="29" t="s">
        <v>4782</v>
      </c>
      <c r="B2225" s="35" t="s">
        <v>4783</v>
      </c>
      <c r="C2225" s="29" t="str">
        <f>_xlfn.XLOOKUP(B2225,'[1]daily break down'!$D:$D,'[1]daily break down'!$E:$E,"")</f>
        <v>CENTRE</v>
      </c>
      <c r="D2225" s="29" t="s">
        <v>11</v>
      </c>
      <c r="E2225" s="29" t="s">
        <v>12</v>
      </c>
      <c r="F2225" s="29" t="s">
        <v>37</v>
      </c>
      <c r="G2225" s="29" t="s">
        <v>4782</v>
      </c>
      <c r="H2225" s="30" t="str">
        <f>_xlfn.XLOOKUP(B2225,[2]CALCULATION!$B:$B,[2]CALCULATION!$H:$H,"")</f>
        <v>ZTE</v>
      </c>
      <c r="I2225" s="25">
        <v>0</v>
      </c>
      <c r="J2225" s="25">
        <v>0</v>
      </c>
      <c r="K2225" s="25">
        <v>0</v>
      </c>
      <c r="L2225" s="25">
        <v>0</v>
      </c>
      <c r="M2225" s="25">
        <v>0</v>
      </c>
      <c r="N2225" s="25">
        <v>0</v>
      </c>
      <c r="O2225" s="25">
        <v>0</v>
      </c>
      <c r="P2225" s="25" t="s">
        <v>6366</v>
      </c>
      <c r="Q2225" s="31" t="s">
        <v>5364</v>
      </c>
      <c r="R2225" s="31"/>
      <c r="S2225" s="32" t="str" cm="1">
        <f t="array" ref="S2225">IFERROR(_xlfn.IFS(
U2225="MPR ISSUE","PDH",
U2225="BSS Hardware Issue","BSS",
U2225="Sites strategiques, MLL, Pylone, etc.","ENVTECH",
U2225="AKTIVCO DEFAUT GE &amp; POWER Cabinet","AKTIVCO",
U2225="AKTIVCO Coupure ENEO &amp; Baisse de tension","AKTIVCO GRID ONLY",
U2225="Coupure ENEO &amp; Baisse de tension","IHS GRID ONLY",
U2225="Defaut GE &amp; POWER Cabinet","IHS",
U2225="Sharing","Partners",
U2225="Sites strategiques &amp; DataCenter","SST &amp; DC",
U2225="Exclu","Exclu",
U2225="SAT","SAT",
U2225="SPARE-ISSUE","SPARE-ISSUE",
U2225="Fiber CAmtel","TRANS_FO_CAMTEL",
U2225="Fiber AOF","Fiber AOF",
U2225="Projet OCM (HUAWEI)","TRAVAUX-HUAWEI",
U2225="Projet OCM (NOKIA)","TRAVAUX-NOKIA",
U2225="ACCESS-ISSUE","ACCESS-ISSUE",
U2225="Projet OCM (ZTE, NOKIA, autres projets)","TRAVAUX OCM",
U2225="No root CAuse","No root cause",
U2225="ODU HS","PDH",
U2225="IP &amp; VLAN","PDH",
U2225="Warehouse HUAWEI","SPARE-ISSUE",
U2225="SPARE-HS","SPARE-ISSUE",
U2225="Power Telco","BSS"
),"")</f>
        <v/>
      </c>
      <c r="T2225" s="32" t="str" cm="1">
        <f t="array" ref="T2225">IFERROR(_xlfn.IFS(
U2225="MPR ISSUE","TX ISSUE",
U2225="BSS Hardware Issue","RAN ISSUE",
U2225="Sites strategiques, MLL, Pylone, etc.","ENVTECH",
U2225="AKTIVCO DEFAUT GE &amp; POWER Cabinet","POWER ISSUE",
U2225="AKTIVCO Coupure ENEO &amp; Baisse de tension","POWER ISSUE",
U2225="Coupure ENEO &amp; Baisse de tension","POWER ISSUE",
U2225="Defaut GE &amp; POWER Cabinet","POWER ISSUE",
U2225="Sharing","POWER ISSUE",
U2225="Sites strategiques &amp; DataCenter","POWER ISSUE",
U2225="Exclu","Exclu",
U2225="SAT","TX ISSUE",
U2225="SPARE-ISSUE","SPARE-ISSUE",
U2225="Fiber CAmtel","TX ISSUE",
U2225="Fiber AOF","TX ISSUE",
U2225="Projet OCM (HUAWEI)","TRAVAUX-HUAWEI",
U2225="Projet OCM (NOKIA)","TRAVAUX -NOKIA",
U2225="ACCESS-ISSUE","ACCESS-ISSUE",
U2225="Projet OCM (ZTE, NOKIA, autres projets)","TRAVAUX OCM",
U2225="No root CAuse","No root cause",
U2225="ODU HS","TX ISSUE",
U2225="IP &amp; VLAN","TX ISSUE",
U2225="Warehouse HUAWEI","SPARE-ISSUE",
U2225="SPARE-HS","SPARE-ISSUE",
U2225="Power Telco","RAN ISSUE"
),"")</f>
        <v/>
      </c>
      <c r="U2225" s="33"/>
      <c r="V2225" s="32" t="str" cm="1">
        <f t="array" ref="V2225">IFERROR(_xlfn.IFS(
U2225="MPR ISSUE","ACTIVE",
U2225="BSS Hardware Issue","ACTIVE",
U2225="Sites strategiques, MLL, Pylone, etc.","PASSIVE",
U2225="AKTIVCO DEFAUT GE &amp; POWER Cabinet","PASSIVE",
U2225="AKTIVCO Coupure ENEO &amp; Baisse de tension","PASSIVE",
U2225="Coupure ENEO &amp; Baisse de tension","PASSIVE",
U2225="Defaut GE &amp; POWER Cabinet","PASSIVE",
U2225="Sharing","PASSIVE",
U2225="Sites strategiques &amp; DataCenter","PASSIVE",
U2225="Exclu","Exclu",
U2225="SAT","ACTIVE",
U2225="SPARE-ISSUE","SPARE-ISSUE",
U2225="Fiber CAmtel","ACTIVE",
U2225="Fiber AOF","ACTIVE",
U2225="Projet OCM (HUAWEI)","PLANNED WORKS",
U2225="Projet OCM (NOKIA)","PLANNED WORKS",
U2225="ACCESS-ISSUE","ACCESS-ISSUE",
U2225="Projet OCM (ZTE, NOKIA, autres projets)","PLANNED WORKS",
U2225="No root CAuse","No root cause",
U2225="ODU HS","ACTIVE",
U2225="IP &amp; VLAN","ACTIVE",
U2225="Warehouse HUAWEI","SPARE-ISSUE",
U2225="SPARE-HS","SPARE-ISSUE",
U2225="Power Telco","ACTIVE"
),"")</f>
        <v/>
      </c>
      <c r="W2225" s="51"/>
      <c r="X2225" s="51"/>
      <c r="Y2225" s="51"/>
      <c r="Z2225" s="51"/>
      <c r="AA2225" s="51"/>
      <c r="AB2225" s="34" t="s">
        <v>5420</v>
      </c>
      <c r="AC2225" s="34" t="str">
        <f>_xlfn.XLOOKUP(B2225,[4]ALL!$B:$B,[4]ALL!$N:$N,"")</f>
        <v/>
      </c>
      <c r="AD2225" s="34" t="s">
        <v>5420</v>
      </c>
      <c r="AE2225" s="34"/>
      <c r="AF2225" s="36" t="s">
        <v>5420</v>
      </c>
      <c r="AG2225" s="29"/>
      <c r="AH2225" s="35"/>
      <c r="AI2225" s="29"/>
      <c r="AJ2225" s="29" t="s">
        <v>5420</v>
      </c>
      <c r="AK2225" s="36" t="s">
        <v>5420</v>
      </c>
      <c r="AL2225" s="36" t="s">
        <v>5420</v>
      </c>
      <c r="AM2225" s="36" t="s">
        <v>5420</v>
      </c>
      <c r="AN2225" s="36" t="s">
        <v>5420</v>
      </c>
      <c r="AO2225" s="36" t="s">
        <v>5420</v>
      </c>
      <c r="AP2225" s="36" t="s">
        <v>5420</v>
      </c>
      <c r="AQ2225" s="36" t="s">
        <v>5420</v>
      </c>
      <c r="AR2225" s="36" t="s">
        <v>5420</v>
      </c>
      <c r="AS2225" s="36" t="s">
        <v>5420</v>
      </c>
      <c r="AT2225" s="36" t="s">
        <v>5420</v>
      </c>
      <c r="AU2225" s="36" t="s">
        <v>5420</v>
      </c>
      <c r="AV2225" s="36" t="s">
        <v>5420</v>
      </c>
      <c r="AW2225" s="45"/>
      <c r="AX2225" s="45" t="s">
        <v>5420</v>
      </c>
      <c r="AY2225" s="45" t="s">
        <v>5420</v>
      </c>
      <c r="AZ2225" s="45" t="s">
        <v>5420</v>
      </c>
      <c r="BA2225" s="36" t="s">
        <v>5420</v>
      </c>
    </row>
    <row r="2226" spans="1:53" s="58" customFormat="1" ht="15.6" hidden="1" x14ac:dyDescent="0.3">
      <c r="A2226" s="27" t="s">
        <v>4690</v>
      </c>
      <c r="B2226" s="28" t="s">
        <v>4691</v>
      </c>
      <c r="C2226" s="29" t="str">
        <f>_xlfn.XLOOKUP(B2226,'[1]daily break down'!$D:$D,'[1]daily break down'!$E:$E,"")</f>
        <v>LITTORAL</v>
      </c>
      <c r="D2226" s="27" t="s">
        <v>11</v>
      </c>
      <c r="E2226" s="27" t="s">
        <v>12</v>
      </c>
      <c r="F2226" s="29" t="s">
        <v>31</v>
      </c>
      <c r="G2226" s="27" t="s">
        <v>4076</v>
      </c>
      <c r="H2226" s="30" t="str">
        <f>_xlfn.XLOOKUP(B2226,[2]CALCULATION!$B:$B,[2]CALCULATION!$H:$H,"")</f>
        <v>ZTE</v>
      </c>
      <c r="I2226" s="25">
        <v>0</v>
      </c>
      <c r="J2226" s="25">
        <v>0</v>
      </c>
      <c r="K2226" s="25">
        <v>0</v>
      </c>
      <c r="L2226" s="25">
        <v>0</v>
      </c>
      <c r="M2226" s="25">
        <v>0</v>
      </c>
      <c r="N2226" s="25">
        <v>0</v>
      </c>
      <c r="O2226" s="25">
        <v>0</v>
      </c>
      <c r="P2226" s="25" t="s">
        <v>6366</v>
      </c>
      <c r="Q2226" s="31" t="s">
        <v>5364</v>
      </c>
      <c r="R2226" s="31"/>
      <c r="S2226" s="32" t="str" cm="1">
        <f t="array" ref="S2226">IFERROR(_xlfn.IFS(
U2226="MPR ISSUE","PDH",
U2226="BSS Hardware Issue","BSS",
U2226="Sites strategiques, MLL, Pylone, etc.","ENVTECH",
U2226="AKTIVCO DEFAUT GE &amp; POWER Cabinet","AKTIVCO",
U2226="AKTIVCO Coupure ENEO &amp; Baisse de tension","AKTIVCO GRID ONLY",
U2226="Coupure ENEO &amp; Baisse de tension","IHS GRID ONLY",
U2226="Defaut GE &amp; POWER Cabinet","IHS",
U2226="Sharing","Partners",
U2226="Sites strategiques &amp; DataCenter","SST &amp; DC",
U2226="Exclu","Exclu",
U2226="SAT","SAT",
U2226="SPARE-ISSUE","SPARE-ISSUE",
U2226="Fiber CAmtel","TRANS_FO_CAMTEL",
U2226="Fiber AOF","Fiber AOF",
U2226="Projet OCM (HUAWEI)","TRAVAUX-HUAWEI",
U2226="Projet OCM (NOKIA)","TRAVAUX-NOKIA",
U2226="ACCESS-ISSUE","ACCESS-ISSUE",
U2226="Projet OCM (ZTE, NOKIA, autres projets)","TRAVAUX OCM",
U2226="No root CAuse","No root cause",
U2226="ODU HS","PDH",
U2226="IP &amp; VLAN","PDH",
U2226="Warehouse HUAWEI","SPARE-ISSUE",
U2226="SPARE-HS","SPARE-ISSUE",
U2226="Power Telco","BSS"
),"")</f>
        <v/>
      </c>
      <c r="T2226" s="32" t="str" cm="1">
        <f t="array" ref="T2226">IFERROR(_xlfn.IFS(
U2226="MPR ISSUE","TX ISSUE",
U2226="BSS Hardware Issue","RAN ISSUE",
U2226="Sites strategiques, MLL, Pylone, etc.","ENVTECH",
U2226="AKTIVCO DEFAUT GE &amp; POWER Cabinet","POWER ISSUE",
U2226="AKTIVCO Coupure ENEO &amp; Baisse de tension","POWER ISSUE",
U2226="Coupure ENEO &amp; Baisse de tension","POWER ISSUE",
U2226="Defaut GE &amp; POWER Cabinet","POWER ISSUE",
U2226="Sharing","POWER ISSUE",
U2226="Sites strategiques &amp; DataCenter","POWER ISSUE",
U2226="Exclu","Exclu",
U2226="SAT","TX ISSUE",
U2226="SPARE-ISSUE","SPARE-ISSUE",
U2226="Fiber CAmtel","TX ISSUE",
U2226="Fiber AOF","TX ISSUE",
U2226="Projet OCM (HUAWEI)","TRAVAUX-HUAWEI",
U2226="Projet OCM (NOKIA)","TRAVAUX -NOKIA",
U2226="ACCESS-ISSUE","ACCESS-ISSUE",
U2226="Projet OCM (ZTE, NOKIA, autres projets)","TRAVAUX OCM",
U2226="No root CAuse","No root cause",
U2226="ODU HS","TX ISSUE",
U2226="IP &amp; VLAN","TX ISSUE",
U2226="Warehouse HUAWEI","SPARE-ISSUE",
U2226="SPARE-HS","SPARE-ISSUE",
U2226="Power Telco","RAN ISSUE"
),"")</f>
        <v/>
      </c>
      <c r="U2226" s="33"/>
      <c r="V2226" s="32" t="str" cm="1">
        <f t="array" ref="V2226">IFERROR(_xlfn.IFS(
U2226="MPR ISSUE","ACTIVE",
U2226="BSS Hardware Issue","ACTIVE",
U2226="Sites strategiques, MLL, Pylone, etc.","PASSIVE",
U2226="AKTIVCO DEFAUT GE &amp; POWER Cabinet","PASSIVE",
U2226="AKTIVCO Coupure ENEO &amp; Baisse de tension","PASSIVE",
U2226="Coupure ENEO &amp; Baisse de tension","PASSIVE",
U2226="Defaut GE &amp; POWER Cabinet","PASSIVE",
U2226="Sharing","PASSIVE",
U2226="Sites strategiques &amp; DataCenter","PASSIVE",
U2226="Exclu","Exclu",
U2226="SAT","ACTIVE",
U2226="SPARE-ISSUE","SPARE-ISSUE",
U2226="Fiber CAmtel","ACTIVE",
U2226="Fiber AOF","ACTIVE",
U2226="Projet OCM (HUAWEI)","PLANNED WORKS",
U2226="Projet OCM (NOKIA)","PLANNED WORKS",
U2226="ACCESS-ISSUE","ACCESS-ISSUE",
U2226="Projet OCM (ZTE, NOKIA, autres projets)","PLANNED WORKS",
U2226="No root CAuse","No root cause",
U2226="ODU HS","ACTIVE",
U2226="IP &amp; VLAN","ACTIVE",
U2226="Warehouse HUAWEI","SPARE-ISSUE",
U2226="SPARE-HS","SPARE-ISSUE",
U2226="Power Telco","ACTIVE"
),"")</f>
        <v/>
      </c>
      <c r="W2226" s="51"/>
      <c r="X2226" s="51"/>
      <c r="Y2226" s="51"/>
      <c r="Z2226" s="51"/>
      <c r="AA2226" s="51"/>
      <c r="AB2226" s="34" t="s">
        <v>5420</v>
      </c>
      <c r="AC2226" s="34" t="str">
        <f>_xlfn.XLOOKUP(B2226,[4]ALL!$B:$B,[4]ALL!$N:$N,"")</f>
        <v/>
      </c>
      <c r="AD2226" s="34" t="s">
        <v>5420</v>
      </c>
      <c r="AE2226" s="34"/>
      <c r="AF2226" s="36" t="s">
        <v>5420</v>
      </c>
      <c r="AG2226" s="29"/>
      <c r="AH2226" s="35"/>
      <c r="AI2226" s="29"/>
      <c r="AJ2226" s="29" t="s">
        <v>5420</v>
      </c>
      <c r="AK2226" s="36" t="s">
        <v>5420</v>
      </c>
      <c r="AL2226" s="36" t="s">
        <v>5420</v>
      </c>
      <c r="AM2226" s="36" t="s">
        <v>5420</v>
      </c>
      <c r="AN2226" s="36" t="s">
        <v>5420</v>
      </c>
      <c r="AO2226" s="36" t="s">
        <v>5420</v>
      </c>
      <c r="AP2226" s="36" t="s">
        <v>5420</v>
      </c>
      <c r="AQ2226" s="36" t="s">
        <v>5420</v>
      </c>
      <c r="AR2226" s="36" t="s">
        <v>5420</v>
      </c>
      <c r="AS2226" s="36" t="s">
        <v>5420</v>
      </c>
      <c r="AT2226" s="36" t="s">
        <v>5420</v>
      </c>
      <c r="AU2226" s="36" t="s">
        <v>5420</v>
      </c>
      <c r="AV2226" s="36" t="s">
        <v>5420</v>
      </c>
      <c r="AW2226" s="45"/>
      <c r="AX2226" s="45" t="s">
        <v>5420</v>
      </c>
      <c r="AY2226" s="45" t="s">
        <v>5420</v>
      </c>
      <c r="AZ2226" s="45" t="s">
        <v>5420</v>
      </c>
      <c r="BA2226" s="36" t="s">
        <v>5420</v>
      </c>
    </row>
    <row r="2227" spans="1:53" s="58" customFormat="1" ht="15.6" hidden="1" x14ac:dyDescent="0.3">
      <c r="A2227" s="27" t="s">
        <v>4694</v>
      </c>
      <c r="B2227" s="28" t="s">
        <v>4695</v>
      </c>
      <c r="C2227" s="29" t="str">
        <f>_xlfn.XLOOKUP(B2227,'[1]daily break down'!$D:$D,'[1]daily break down'!$E:$E,"")</f>
        <v>CENTRE</v>
      </c>
      <c r="D2227" s="27" t="s">
        <v>11</v>
      </c>
      <c r="E2227" s="27" t="s">
        <v>66</v>
      </c>
      <c r="F2227" s="29" t="s">
        <v>226</v>
      </c>
      <c r="G2227" s="27" t="s">
        <v>4696</v>
      </c>
      <c r="H2227" s="39" t="str">
        <f>_xlfn.XLOOKUP(B2227,[2]CALCULATION!$B:$B,[2]CALCULATION!$H:$H,"")</f>
        <v>NOKIA</v>
      </c>
      <c r="I2227" s="25">
        <v>0</v>
      </c>
      <c r="J2227" s="25">
        <v>0</v>
      </c>
      <c r="K2227" s="25">
        <v>0</v>
      </c>
      <c r="L2227" s="25">
        <v>0</v>
      </c>
      <c r="M2227" s="25">
        <v>0</v>
      </c>
      <c r="N2227" s="25">
        <v>0</v>
      </c>
      <c r="O2227" s="25">
        <v>0</v>
      </c>
      <c r="P2227" s="25" t="s">
        <v>6366</v>
      </c>
      <c r="Q2227" s="31" t="s">
        <v>5364</v>
      </c>
      <c r="R2227" s="31"/>
      <c r="S2227" s="32" t="str" cm="1">
        <f t="array" ref="S2227">IFERROR(_xlfn.IFS(
U2227="MPR ISSUE","PDH",
U2227="BSS Hardware Issue","BSS",
U2227="Sites strategiques, MLL, Pylone, etc.","ENVTECH",
U2227="AKTIVCO DEFAUT GE &amp; POWER Cabinet","AKTIVCO",
U2227="AKTIVCO Coupure ENEO &amp; Baisse de tension","AKTIVCO GRID ONLY",
U2227="Coupure ENEO &amp; Baisse de tension","IHS GRID ONLY",
U2227="Defaut GE &amp; POWER Cabinet","IHS",
U2227="Sharing","Partners",
U2227="Sites strategiques &amp; DataCenter","SST &amp; DC",
U2227="Exclu","Exclu",
U2227="SAT","SAT",
U2227="SPARE-ISSUE","SPARE-ISSUE",
U2227="Fiber CAmtel","TRANS_FO_CAMTEL",
U2227="Fiber AOF","Fiber AOF",
U2227="Projet OCM (HUAWEI)","TRAVAUX-HUAWEI",
U2227="Projet OCM (NOKIA)","TRAVAUX-NOKIA",
U2227="ACCESS-ISSUE","ACCESS-ISSUE",
U2227="Projet OCM (ZTE, NOKIA, autres projets)","TRAVAUX OCM",
U2227="No root CAuse","No root cause",
U2227="ODU HS","PDH",
U2227="IP &amp; VLAN","PDH",
U2227="Warehouse HUAWEI","SPARE-ISSUE",
U2227="SPARE-HS","SPARE-ISSUE",
U2227="Power Telco","BSS"
),"")</f>
        <v/>
      </c>
      <c r="T2227" s="32" t="str" cm="1">
        <f t="array" ref="T2227">IFERROR(_xlfn.IFS(
U2227="MPR ISSUE","TX ISSUE",
U2227="BSS Hardware Issue","RAN ISSUE",
U2227="Sites strategiques, MLL, Pylone, etc.","ENVTECH",
U2227="AKTIVCO DEFAUT GE &amp; POWER Cabinet","POWER ISSUE",
U2227="AKTIVCO Coupure ENEO &amp; Baisse de tension","POWER ISSUE",
U2227="Coupure ENEO &amp; Baisse de tension","POWER ISSUE",
U2227="Defaut GE &amp; POWER Cabinet","POWER ISSUE",
U2227="Sharing","POWER ISSUE",
U2227="Sites strategiques &amp; DataCenter","POWER ISSUE",
U2227="Exclu","Exclu",
U2227="SAT","TX ISSUE",
U2227="SPARE-ISSUE","SPARE-ISSUE",
U2227="Fiber CAmtel","TX ISSUE",
U2227="Fiber AOF","TX ISSUE",
U2227="Projet OCM (HUAWEI)","TRAVAUX-HUAWEI",
U2227="Projet OCM (NOKIA)","TRAVAUX -NOKIA",
U2227="ACCESS-ISSUE","ACCESS-ISSUE",
U2227="Projet OCM (ZTE, NOKIA, autres projets)","TRAVAUX OCM",
U2227="No root CAuse","No root cause",
U2227="ODU HS","TX ISSUE",
U2227="IP &amp; VLAN","TX ISSUE",
U2227="Warehouse HUAWEI","SPARE-ISSUE",
U2227="SPARE-HS","SPARE-ISSUE",
U2227="Power Telco","RAN ISSUE"
),"")</f>
        <v/>
      </c>
      <c r="U2227" s="33"/>
      <c r="V2227" s="32" t="str" cm="1">
        <f t="array" ref="V2227">IFERROR(_xlfn.IFS(
U2227="MPR ISSUE","ACTIVE",
U2227="BSS Hardware Issue","ACTIVE",
U2227="Sites strategiques, MLL, Pylone, etc.","PASSIVE",
U2227="AKTIVCO DEFAUT GE &amp; POWER Cabinet","PASSIVE",
U2227="AKTIVCO Coupure ENEO &amp; Baisse de tension","PASSIVE",
U2227="Coupure ENEO &amp; Baisse de tension","PASSIVE",
U2227="Defaut GE &amp; POWER Cabinet","PASSIVE",
U2227="Sharing","PASSIVE",
U2227="Sites strategiques &amp; DataCenter","PASSIVE",
U2227="Exclu","Exclu",
U2227="SAT","ACTIVE",
U2227="SPARE-ISSUE","SPARE-ISSUE",
U2227="Fiber CAmtel","ACTIVE",
U2227="Fiber AOF","ACTIVE",
U2227="Projet OCM (HUAWEI)","PLANNED WORKS",
U2227="Projet OCM (NOKIA)","PLANNED WORKS",
U2227="ACCESS-ISSUE","ACCESS-ISSUE",
U2227="Projet OCM (ZTE, NOKIA, autres projets)","PLANNED WORKS",
U2227="No root CAuse","No root cause",
U2227="ODU HS","ACTIVE",
U2227="IP &amp; VLAN","ACTIVE",
U2227="Warehouse HUAWEI","SPARE-ISSUE",
U2227="SPARE-HS","SPARE-ISSUE",
U2227="Power Telco","ACTIVE"
),"")</f>
        <v/>
      </c>
      <c r="W2227" s="51"/>
      <c r="X2227" s="51"/>
      <c r="Y2227" s="51"/>
      <c r="Z2227" s="51"/>
      <c r="AA2227" s="51"/>
      <c r="AB2227" s="34" t="s">
        <v>5420</v>
      </c>
      <c r="AC2227" s="34" t="str">
        <f>_xlfn.XLOOKUP(B2227,[4]ALL!$B:$B,[4]ALL!$N:$N,"")</f>
        <v/>
      </c>
      <c r="AD2227" s="34" t="s">
        <v>5420</v>
      </c>
      <c r="AE2227" s="34"/>
      <c r="AF2227" s="36" t="s">
        <v>5420</v>
      </c>
      <c r="AG2227" s="29"/>
      <c r="AH2227" s="35"/>
      <c r="AI2227" s="29"/>
      <c r="AJ2227" s="29" t="s">
        <v>5420</v>
      </c>
      <c r="AK2227" s="36" t="s">
        <v>5420</v>
      </c>
      <c r="AL2227" s="36" t="s">
        <v>5420</v>
      </c>
      <c r="AM2227" s="36" t="s">
        <v>5420</v>
      </c>
      <c r="AN2227" s="36" t="s">
        <v>5420</v>
      </c>
      <c r="AO2227" s="36" t="s">
        <v>5420</v>
      </c>
      <c r="AP2227" s="36" t="s">
        <v>5420</v>
      </c>
      <c r="AQ2227" s="36" t="s">
        <v>5420</v>
      </c>
      <c r="AR2227" s="36" t="s">
        <v>5420</v>
      </c>
      <c r="AS2227" s="36" t="s">
        <v>5420</v>
      </c>
      <c r="AT2227" s="36" t="s">
        <v>5420</v>
      </c>
      <c r="AU2227" s="36" t="s">
        <v>5420</v>
      </c>
      <c r="AV2227" s="36" t="s">
        <v>5420</v>
      </c>
      <c r="AW2227" s="45"/>
      <c r="AX2227" s="45" t="s">
        <v>5420</v>
      </c>
      <c r="AY2227" s="45" t="s">
        <v>5420</v>
      </c>
      <c r="AZ2227" s="45" t="s">
        <v>5420</v>
      </c>
      <c r="BA2227" s="36" t="s">
        <v>5420</v>
      </c>
    </row>
    <row r="2228" spans="1:53" s="58" customFormat="1" ht="15.6" hidden="1" x14ac:dyDescent="0.3">
      <c r="A2228" s="29" t="s">
        <v>4716</v>
      </c>
      <c r="B2228" s="35" t="s">
        <v>4717</v>
      </c>
      <c r="C2228" s="29" t="str">
        <f>_xlfn.XLOOKUP(B2228,'[1]daily break down'!$D:$D,'[1]daily break down'!$E:$E,"")</f>
        <v>LITTORAL</v>
      </c>
      <c r="D2228" s="29" t="s">
        <v>21</v>
      </c>
      <c r="E2228" s="29" t="s">
        <v>4718</v>
      </c>
      <c r="F2228" s="29" t="s">
        <v>31</v>
      </c>
      <c r="G2228" s="29" t="s">
        <v>2321</v>
      </c>
      <c r="H2228" s="30" t="str">
        <f>_xlfn.XLOOKUP(B2228,[2]CALCULATION!$B:$B,[2]CALCULATION!$H:$H,"")</f>
        <v>ZTE</v>
      </c>
      <c r="I2228" s="25">
        <v>0</v>
      </c>
      <c r="J2228" s="25">
        <v>0</v>
      </c>
      <c r="K2228" s="25">
        <v>0</v>
      </c>
      <c r="L2228" s="25">
        <v>0</v>
      </c>
      <c r="M2228" s="25">
        <v>0</v>
      </c>
      <c r="N2228" s="25">
        <v>0</v>
      </c>
      <c r="O2228" s="25">
        <v>0</v>
      </c>
      <c r="P2228" s="25" t="s">
        <v>6366</v>
      </c>
      <c r="Q2228" s="31" t="s">
        <v>5364</v>
      </c>
      <c r="R2228" s="31"/>
      <c r="S2228" s="32" t="str" cm="1">
        <f t="array" ref="S2228">IFERROR(_xlfn.IFS(
U2228="MPR ISSUE","PDH",
U2228="BSS Hardware Issue","BSS",
U2228="Sites strategiques, MLL, Pylone, etc.","ENVTECH",
U2228="AKTIVCO DEFAUT GE &amp; POWER Cabinet","AKTIVCO",
U2228="AKTIVCO Coupure ENEO &amp; Baisse de tension","AKTIVCO GRID ONLY",
U2228="Coupure ENEO &amp; Baisse de tension","IHS GRID ONLY",
U2228="Defaut GE &amp; POWER Cabinet","IHS",
U2228="Sharing","Partners",
U2228="Sites strategiques &amp; DataCenter","SST &amp; DC",
U2228="Exclu","Exclu",
U2228="SAT","SAT",
U2228="SPARE-ISSUE","SPARE-ISSUE",
U2228="Fiber CAmtel","TRANS_FO_CAMTEL",
U2228="Fiber AOF","Fiber AOF",
U2228="Projet OCM (HUAWEI)","TRAVAUX-HUAWEI",
U2228="Projet OCM (NOKIA)","TRAVAUX-NOKIA",
U2228="ACCESS-ISSUE","ACCESS-ISSUE",
U2228="Projet OCM (ZTE, NOKIA, autres projets)","TRAVAUX OCM",
U2228="No root CAuse","No root cause",
U2228="ODU HS","PDH",
U2228="IP &amp; VLAN","PDH",
U2228="Warehouse HUAWEI","SPARE-ISSUE",
U2228="SPARE-HS","SPARE-ISSUE",
U2228="Power Telco","BSS"
),"")</f>
        <v/>
      </c>
      <c r="T2228" s="32" t="str" cm="1">
        <f t="array" ref="T2228">IFERROR(_xlfn.IFS(
U2228="MPR ISSUE","TX ISSUE",
U2228="BSS Hardware Issue","RAN ISSUE",
U2228="Sites strategiques, MLL, Pylone, etc.","ENVTECH",
U2228="AKTIVCO DEFAUT GE &amp; POWER Cabinet","POWER ISSUE",
U2228="AKTIVCO Coupure ENEO &amp; Baisse de tension","POWER ISSUE",
U2228="Coupure ENEO &amp; Baisse de tension","POWER ISSUE",
U2228="Defaut GE &amp; POWER Cabinet","POWER ISSUE",
U2228="Sharing","POWER ISSUE",
U2228="Sites strategiques &amp; DataCenter","POWER ISSUE",
U2228="Exclu","Exclu",
U2228="SAT","TX ISSUE",
U2228="SPARE-ISSUE","SPARE-ISSUE",
U2228="Fiber CAmtel","TX ISSUE",
U2228="Fiber AOF","TX ISSUE",
U2228="Projet OCM (HUAWEI)","TRAVAUX-HUAWEI",
U2228="Projet OCM (NOKIA)","TRAVAUX -NOKIA",
U2228="ACCESS-ISSUE","ACCESS-ISSUE",
U2228="Projet OCM (ZTE, NOKIA, autres projets)","TRAVAUX OCM",
U2228="No root CAuse","No root cause",
U2228="ODU HS","TX ISSUE",
U2228="IP &amp; VLAN","TX ISSUE",
U2228="Warehouse HUAWEI","SPARE-ISSUE",
U2228="SPARE-HS","SPARE-ISSUE",
U2228="Power Telco","RAN ISSUE"
),"")</f>
        <v/>
      </c>
      <c r="U2228" s="33"/>
      <c r="V2228" s="32" t="str" cm="1">
        <f t="array" ref="V2228">IFERROR(_xlfn.IFS(
U2228="MPR ISSUE","ACTIVE",
U2228="BSS Hardware Issue","ACTIVE",
U2228="Sites strategiques, MLL, Pylone, etc.","PASSIVE",
U2228="AKTIVCO DEFAUT GE &amp; POWER Cabinet","PASSIVE",
U2228="AKTIVCO Coupure ENEO &amp; Baisse de tension","PASSIVE",
U2228="Coupure ENEO &amp; Baisse de tension","PASSIVE",
U2228="Defaut GE &amp; POWER Cabinet","PASSIVE",
U2228="Sharing","PASSIVE",
U2228="Sites strategiques &amp; DataCenter","PASSIVE",
U2228="Exclu","Exclu",
U2228="SAT","ACTIVE",
U2228="SPARE-ISSUE","SPARE-ISSUE",
U2228="Fiber CAmtel","ACTIVE",
U2228="Fiber AOF","ACTIVE",
U2228="Projet OCM (HUAWEI)","PLANNED WORKS",
U2228="Projet OCM (NOKIA)","PLANNED WORKS",
U2228="ACCESS-ISSUE","ACCESS-ISSUE",
U2228="Projet OCM (ZTE, NOKIA, autres projets)","PLANNED WORKS",
U2228="No root CAuse","No root cause",
U2228="ODU HS","ACTIVE",
U2228="IP &amp; VLAN","ACTIVE",
U2228="Warehouse HUAWEI","SPARE-ISSUE",
U2228="SPARE-HS","SPARE-ISSUE",
U2228="Power Telco","ACTIVE"
),"")</f>
        <v/>
      </c>
      <c r="W2228" s="51"/>
      <c r="X2228" s="51"/>
      <c r="Y2228" s="51"/>
      <c r="Z2228" s="51"/>
      <c r="AA2228" s="51"/>
      <c r="AB2228" s="34" t="s">
        <v>5420</v>
      </c>
      <c r="AC2228" s="34" t="str">
        <f>_xlfn.XLOOKUP(B2228,[4]ALL!$B:$B,[4]ALL!$N:$N,"")</f>
        <v/>
      </c>
      <c r="AD2228" s="34" t="s">
        <v>5420</v>
      </c>
      <c r="AE2228" s="34"/>
      <c r="AF2228" s="36" t="s">
        <v>5420</v>
      </c>
      <c r="AG2228" s="29"/>
      <c r="AH2228" s="35"/>
      <c r="AI2228" s="29"/>
      <c r="AJ2228" s="29" t="s">
        <v>5420</v>
      </c>
      <c r="AK2228" s="36" t="s">
        <v>5420</v>
      </c>
      <c r="AL2228" s="36" t="s">
        <v>5420</v>
      </c>
      <c r="AM2228" s="36" t="s">
        <v>5420</v>
      </c>
      <c r="AN2228" s="36" t="s">
        <v>5420</v>
      </c>
      <c r="AO2228" s="36" t="s">
        <v>5420</v>
      </c>
      <c r="AP2228" s="36" t="s">
        <v>5420</v>
      </c>
      <c r="AQ2228" s="36" t="s">
        <v>5420</v>
      </c>
      <c r="AR2228" s="36" t="s">
        <v>5420</v>
      </c>
      <c r="AS2228" s="36" t="s">
        <v>5420</v>
      </c>
      <c r="AT2228" s="36" t="s">
        <v>5420</v>
      </c>
      <c r="AU2228" s="36" t="s">
        <v>5420</v>
      </c>
      <c r="AV2228" s="36" t="s">
        <v>5420</v>
      </c>
      <c r="AW2228" s="45"/>
      <c r="AX2228" s="45" t="s">
        <v>5420</v>
      </c>
      <c r="AY2228" s="45" t="s">
        <v>5420</v>
      </c>
      <c r="AZ2228" s="45" t="s">
        <v>5420</v>
      </c>
      <c r="BA2228" s="36" t="s">
        <v>5420</v>
      </c>
    </row>
    <row r="2229" spans="1:53" s="58" customFormat="1" ht="15.6" hidden="1" x14ac:dyDescent="0.3">
      <c r="A2229" s="27" t="s">
        <v>1062</v>
      </c>
      <c r="B2229" s="28" t="s">
        <v>4719</v>
      </c>
      <c r="C2229" s="29" t="str">
        <f>_xlfn.XLOOKUP(B2229,'[1]daily break down'!$D:$D,'[1]daily break down'!$E:$E,"")</f>
        <v>OUEST</v>
      </c>
      <c r="D2229" s="27" t="s">
        <v>11</v>
      </c>
      <c r="E2229" s="27" t="s">
        <v>12</v>
      </c>
      <c r="F2229" s="29" t="s">
        <v>102</v>
      </c>
      <c r="G2229" s="27" t="s">
        <v>1062</v>
      </c>
      <c r="H2229" s="37" t="str">
        <f>_xlfn.XLOOKUP(B2229,[2]CALCULATION!$B:$B,[2]CALCULATION!$H:$H,"")</f>
        <v>HUAWEI</v>
      </c>
      <c r="I2229" s="25">
        <v>4.2804187961750177E-4</v>
      </c>
      <c r="J2229" s="25">
        <v>0</v>
      </c>
      <c r="K2229" s="25">
        <v>0.22696920666718032</v>
      </c>
      <c r="L2229" s="25">
        <v>4.4480685323585387E-2</v>
      </c>
      <c r="M2229" s="25">
        <v>0</v>
      </c>
      <c r="N2229" s="25">
        <v>0</v>
      </c>
      <c r="O2229" s="25">
        <v>0</v>
      </c>
      <c r="P2229" s="25" t="s">
        <v>6366</v>
      </c>
      <c r="Q2229" s="31" t="s">
        <v>5364</v>
      </c>
      <c r="R2229" s="31"/>
      <c r="S2229" s="32" t="str" cm="1">
        <f t="array" ref="S2229">IFERROR(_xlfn.IFS(
U2229="MPR ISSUE","PDH",
U2229="BSS Hardware Issue","BSS",
U2229="Sites strategiques, MLL, Pylone, etc.","ENVTECH",
U2229="AKTIVCO DEFAUT GE &amp; POWER Cabinet","AKTIVCO",
U2229="AKTIVCO Coupure ENEO &amp; Baisse de tension","AKTIVCO GRID ONLY",
U2229="Coupure ENEO &amp; Baisse de tension","IHS GRID ONLY",
U2229="Defaut GE &amp; POWER Cabinet","IHS",
U2229="Sharing","Partners",
U2229="Sites strategiques &amp; DataCenter","SST &amp; DC",
U2229="Exclu","Exclu",
U2229="SAT","SAT",
U2229="SPARE-ISSUE","SPARE-ISSUE",
U2229="Fiber CAmtel","TRANS_FO_CAMTEL",
U2229="Fiber AOF","Fiber AOF",
U2229="Projet OCM (HUAWEI)","TRAVAUX-HUAWEI",
U2229="Projet OCM (NOKIA)","TRAVAUX-NOKIA",
U2229="ACCESS-ISSUE","ACCESS-ISSUE",
U2229="Projet OCM (ZTE, NOKIA, autres projets)","TRAVAUX OCM",
U2229="No root CAuse","No root cause",
U2229="ODU HS","PDH",
U2229="IP &amp; VLAN","PDH",
U2229="Warehouse HUAWEI","SPARE-ISSUE",
U2229="SPARE-HS","SPARE-ISSUE",
U2229="Power Telco","BSS"
),"")</f>
        <v/>
      </c>
      <c r="T2229" s="32" t="str" cm="1">
        <f t="array" ref="T2229">IFERROR(_xlfn.IFS(
U2229="MPR ISSUE","TX ISSUE",
U2229="BSS Hardware Issue","RAN ISSUE",
U2229="Sites strategiques, MLL, Pylone, etc.","ENVTECH",
U2229="AKTIVCO DEFAUT GE &amp; POWER Cabinet","POWER ISSUE",
U2229="AKTIVCO Coupure ENEO &amp; Baisse de tension","POWER ISSUE",
U2229="Coupure ENEO &amp; Baisse de tension","POWER ISSUE",
U2229="Defaut GE &amp; POWER Cabinet","POWER ISSUE",
U2229="Sharing","POWER ISSUE",
U2229="Sites strategiques &amp; DataCenter","POWER ISSUE",
U2229="Exclu","Exclu",
U2229="SAT","TX ISSUE",
U2229="SPARE-ISSUE","SPARE-ISSUE",
U2229="Fiber CAmtel","TX ISSUE",
U2229="Fiber AOF","TX ISSUE",
U2229="Projet OCM (HUAWEI)","TRAVAUX-HUAWEI",
U2229="Projet OCM (NOKIA)","TRAVAUX -NOKIA",
U2229="ACCESS-ISSUE","ACCESS-ISSUE",
U2229="Projet OCM (ZTE, NOKIA, autres projets)","TRAVAUX OCM",
U2229="No root CAuse","No root cause",
U2229="ODU HS","TX ISSUE",
U2229="IP &amp; VLAN","TX ISSUE",
U2229="Warehouse HUAWEI","SPARE-ISSUE",
U2229="SPARE-HS","SPARE-ISSUE",
U2229="Power Telco","RAN ISSUE"
),"")</f>
        <v/>
      </c>
      <c r="U2229" s="33"/>
      <c r="V2229" s="32" t="str" cm="1">
        <f t="array" ref="V2229">IFERROR(_xlfn.IFS(
U2229="MPR ISSUE","ACTIVE",
U2229="BSS Hardware Issue","ACTIVE",
U2229="Sites strategiques, MLL, Pylone, etc.","PASSIVE",
U2229="AKTIVCO DEFAUT GE &amp; POWER Cabinet","PASSIVE",
U2229="AKTIVCO Coupure ENEO &amp; Baisse de tension","PASSIVE",
U2229="Coupure ENEO &amp; Baisse de tension","PASSIVE",
U2229="Defaut GE &amp; POWER Cabinet","PASSIVE",
U2229="Sharing","PASSIVE",
U2229="Sites strategiques &amp; DataCenter","PASSIVE",
U2229="Exclu","Exclu",
U2229="SAT","ACTIVE",
U2229="SPARE-ISSUE","SPARE-ISSUE",
U2229="Fiber CAmtel","ACTIVE",
U2229="Fiber AOF","ACTIVE",
U2229="Projet OCM (HUAWEI)","PLANNED WORKS",
U2229="Projet OCM (NOKIA)","PLANNED WORKS",
U2229="ACCESS-ISSUE","ACCESS-ISSUE",
U2229="Projet OCM (ZTE, NOKIA, autres projets)","PLANNED WORKS",
U2229="No root CAuse","No root cause",
U2229="ODU HS","ACTIVE",
U2229="IP &amp; VLAN","ACTIVE",
U2229="Warehouse HUAWEI","SPARE-ISSUE",
U2229="SPARE-HS","SPARE-ISSUE",
U2229="Power Telco","ACTIVE"
),"")</f>
        <v/>
      </c>
      <c r="W2229" s="51"/>
      <c r="X2229" s="51"/>
      <c r="Y2229" s="51"/>
      <c r="Z2229" s="51"/>
      <c r="AA2229" s="51"/>
      <c r="AB2229" s="34" t="s">
        <v>5420</v>
      </c>
      <c r="AC2229" s="34" t="str">
        <f>_xlfn.XLOOKUP(B2229,[4]ALL!$B:$B,[4]ALL!$N:$N,"")</f>
        <v/>
      </c>
      <c r="AD2229" s="34" t="s">
        <v>5420</v>
      </c>
      <c r="AE2229" s="34"/>
      <c r="AF2229" s="36" t="s">
        <v>5420</v>
      </c>
      <c r="AG2229" s="29"/>
      <c r="AH2229" s="35"/>
      <c r="AI2229" s="29"/>
      <c r="AJ2229" s="29" t="s">
        <v>5420</v>
      </c>
      <c r="AK2229" s="36" t="s">
        <v>5420</v>
      </c>
      <c r="AL2229" s="36" t="s">
        <v>5420</v>
      </c>
      <c r="AM2229" s="36" t="s">
        <v>5420</v>
      </c>
      <c r="AN2229" s="36" t="s">
        <v>5420</v>
      </c>
      <c r="AO2229" s="36" t="s">
        <v>5420</v>
      </c>
      <c r="AP2229" s="36" t="s">
        <v>5420</v>
      </c>
      <c r="AQ2229" s="36" t="s">
        <v>5420</v>
      </c>
      <c r="AR2229" s="36" t="s">
        <v>5420</v>
      </c>
      <c r="AS2229" s="36" t="s">
        <v>5420</v>
      </c>
      <c r="AT2229" s="36" t="s">
        <v>5420</v>
      </c>
      <c r="AU2229" s="36" t="s">
        <v>5420</v>
      </c>
      <c r="AV2229" s="36" t="s">
        <v>5420</v>
      </c>
      <c r="AW2229" s="45"/>
      <c r="AX2229" s="45" t="s">
        <v>5420</v>
      </c>
      <c r="AY2229" s="45" t="s">
        <v>5420</v>
      </c>
      <c r="AZ2229" s="45" t="s">
        <v>5420</v>
      </c>
      <c r="BA2229" s="36" t="s">
        <v>5420</v>
      </c>
    </row>
    <row r="2230" spans="1:53" s="58" customFormat="1" ht="15.6" hidden="1" x14ac:dyDescent="0.3">
      <c r="A2230" s="27" t="s">
        <v>4720</v>
      </c>
      <c r="B2230" s="28" t="s">
        <v>4721</v>
      </c>
      <c r="C2230" s="29" t="str">
        <f>_xlfn.XLOOKUP(B2230,'[1]daily break down'!$D:$D,'[1]daily break down'!$E:$E,"")</f>
        <v>ADAMAOUA</v>
      </c>
      <c r="D2230" s="27" t="s">
        <v>11</v>
      </c>
      <c r="E2230" s="27" t="s">
        <v>12</v>
      </c>
      <c r="F2230" s="29" t="s">
        <v>90</v>
      </c>
      <c r="G2230" s="27" t="s">
        <v>2912</v>
      </c>
      <c r="H2230" s="37" t="str">
        <f>_xlfn.XLOOKUP(B2230,[2]CALCULATION!$B:$B,[2]CALCULATION!$H:$H,"")</f>
        <v>Huawei</v>
      </c>
      <c r="I2230" s="25">
        <v>0</v>
      </c>
      <c r="J2230" s="25">
        <v>0</v>
      </c>
      <c r="K2230" s="25">
        <v>0</v>
      </c>
      <c r="L2230" s="25">
        <v>0</v>
      </c>
      <c r="M2230" s="25">
        <v>0</v>
      </c>
      <c r="N2230" s="25">
        <v>0</v>
      </c>
      <c r="O2230" s="25">
        <v>0</v>
      </c>
      <c r="P2230" s="25" t="s">
        <v>6366</v>
      </c>
      <c r="Q2230" s="31" t="s">
        <v>5364</v>
      </c>
      <c r="R2230" s="31"/>
      <c r="S2230" s="32" t="str" cm="1">
        <f t="array" ref="S2230">IFERROR(_xlfn.IFS(
U2230="MPR ISSUE","PDH",
U2230="BSS Hardware Issue","BSS",
U2230="Sites strategiques, MLL, Pylone, etc.","ENVTECH",
U2230="AKTIVCO DEFAUT GE &amp; POWER Cabinet","AKTIVCO",
U2230="AKTIVCO Coupure ENEO &amp; Baisse de tension","AKTIVCO GRID ONLY",
U2230="Coupure ENEO &amp; Baisse de tension","IHS GRID ONLY",
U2230="Defaut GE &amp; POWER Cabinet","IHS",
U2230="Sharing","Partners",
U2230="Sites strategiques &amp; DataCenter","SST &amp; DC",
U2230="Exclu","Exclu",
U2230="SAT","SAT",
U2230="SPARE-ISSUE","SPARE-ISSUE",
U2230="Fiber CAmtel","TRANS_FO_CAMTEL",
U2230="Fiber AOF","Fiber AOF",
U2230="Projet OCM (HUAWEI)","TRAVAUX-HUAWEI",
U2230="Projet OCM (NOKIA)","TRAVAUX-NOKIA",
U2230="ACCESS-ISSUE","ACCESS-ISSUE",
U2230="Projet OCM (ZTE, NOKIA, autres projets)","TRAVAUX OCM",
U2230="No root CAuse","No root cause",
U2230="ODU HS","PDH",
U2230="IP &amp; VLAN","PDH",
U2230="Warehouse HUAWEI","SPARE-ISSUE",
U2230="SPARE-HS","SPARE-ISSUE",
U2230="Power Telco","BSS"
),"")</f>
        <v/>
      </c>
      <c r="T2230" s="32" t="str" cm="1">
        <f t="array" ref="T2230">IFERROR(_xlfn.IFS(
U2230="MPR ISSUE","TX ISSUE",
U2230="BSS Hardware Issue","RAN ISSUE",
U2230="Sites strategiques, MLL, Pylone, etc.","ENVTECH",
U2230="AKTIVCO DEFAUT GE &amp; POWER Cabinet","POWER ISSUE",
U2230="AKTIVCO Coupure ENEO &amp; Baisse de tension","POWER ISSUE",
U2230="Coupure ENEO &amp; Baisse de tension","POWER ISSUE",
U2230="Defaut GE &amp; POWER Cabinet","POWER ISSUE",
U2230="Sharing","POWER ISSUE",
U2230="Sites strategiques &amp; DataCenter","POWER ISSUE",
U2230="Exclu","Exclu",
U2230="SAT","TX ISSUE",
U2230="SPARE-ISSUE","SPARE-ISSUE",
U2230="Fiber CAmtel","TX ISSUE",
U2230="Fiber AOF","TX ISSUE",
U2230="Projet OCM (HUAWEI)","TRAVAUX-HUAWEI",
U2230="Projet OCM (NOKIA)","TRAVAUX -NOKIA",
U2230="ACCESS-ISSUE","ACCESS-ISSUE",
U2230="Projet OCM (ZTE, NOKIA, autres projets)","TRAVAUX OCM",
U2230="No root CAuse","No root cause",
U2230="ODU HS","TX ISSUE",
U2230="IP &amp; VLAN","TX ISSUE",
U2230="Warehouse HUAWEI","SPARE-ISSUE",
U2230="SPARE-HS","SPARE-ISSUE",
U2230="Power Telco","RAN ISSUE"
),"")</f>
        <v/>
      </c>
      <c r="U2230" s="33"/>
      <c r="V2230" s="32" t="str" cm="1">
        <f t="array" ref="V2230">IFERROR(_xlfn.IFS(
U2230="MPR ISSUE","ACTIVE",
U2230="BSS Hardware Issue","ACTIVE",
U2230="Sites strategiques, MLL, Pylone, etc.","PASSIVE",
U2230="AKTIVCO DEFAUT GE &amp; POWER Cabinet","PASSIVE",
U2230="AKTIVCO Coupure ENEO &amp; Baisse de tension","PASSIVE",
U2230="Coupure ENEO &amp; Baisse de tension","PASSIVE",
U2230="Defaut GE &amp; POWER Cabinet","PASSIVE",
U2230="Sharing","PASSIVE",
U2230="Sites strategiques &amp; DataCenter","PASSIVE",
U2230="Exclu","Exclu",
U2230="SAT","ACTIVE",
U2230="SPARE-ISSUE","SPARE-ISSUE",
U2230="Fiber CAmtel","ACTIVE",
U2230="Fiber AOF","ACTIVE",
U2230="Projet OCM (HUAWEI)","PLANNED WORKS",
U2230="Projet OCM (NOKIA)","PLANNED WORKS",
U2230="ACCESS-ISSUE","ACCESS-ISSUE",
U2230="Projet OCM (ZTE, NOKIA, autres projets)","PLANNED WORKS",
U2230="No root CAuse","No root cause",
U2230="ODU HS","ACTIVE",
U2230="IP &amp; VLAN","ACTIVE",
U2230="Warehouse HUAWEI","SPARE-ISSUE",
U2230="SPARE-HS","SPARE-ISSUE",
U2230="Power Telco","ACTIVE"
),"")</f>
        <v/>
      </c>
      <c r="W2230" s="51"/>
      <c r="X2230" s="51"/>
      <c r="Y2230" s="51"/>
      <c r="Z2230" s="51"/>
      <c r="AA2230" s="51"/>
      <c r="AB2230" s="34" t="s">
        <v>5420</v>
      </c>
      <c r="AC2230" s="34" t="str">
        <f>_xlfn.XLOOKUP(B2230,[4]ALL!$B:$B,[4]ALL!$N:$N,"")</f>
        <v/>
      </c>
      <c r="AD2230" s="34" t="s">
        <v>5420</v>
      </c>
      <c r="AE2230" s="34"/>
      <c r="AF2230" s="36" t="s">
        <v>5420</v>
      </c>
      <c r="AG2230" s="29"/>
      <c r="AH2230" s="35"/>
      <c r="AI2230" s="29"/>
      <c r="AJ2230" s="29" t="s">
        <v>5420</v>
      </c>
      <c r="AK2230" s="36" t="s">
        <v>5420</v>
      </c>
      <c r="AL2230" s="36" t="s">
        <v>5420</v>
      </c>
      <c r="AM2230" s="36" t="s">
        <v>5420</v>
      </c>
      <c r="AN2230" s="36" t="s">
        <v>5420</v>
      </c>
      <c r="AO2230" s="36" t="s">
        <v>5420</v>
      </c>
      <c r="AP2230" s="36" t="s">
        <v>5420</v>
      </c>
      <c r="AQ2230" s="36" t="s">
        <v>5420</v>
      </c>
      <c r="AR2230" s="36" t="s">
        <v>5420</v>
      </c>
      <c r="AS2230" s="36" t="s">
        <v>5420</v>
      </c>
      <c r="AT2230" s="36" t="s">
        <v>5420</v>
      </c>
      <c r="AU2230" s="36" t="s">
        <v>5420</v>
      </c>
      <c r="AV2230" s="36" t="s">
        <v>5420</v>
      </c>
      <c r="AW2230" s="45"/>
      <c r="AX2230" s="45" t="s">
        <v>5420</v>
      </c>
      <c r="AY2230" s="45" t="s">
        <v>5420</v>
      </c>
      <c r="AZ2230" s="45" t="s">
        <v>5420</v>
      </c>
      <c r="BA2230" s="36" t="s">
        <v>5420</v>
      </c>
    </row>
    <row r="2231" spans="1:53" s="58" customFormat="1" ht="15.6" hidden="1" x14ac:dyDescent="0.3">
      <c r="A2231" s="27" t="s">
        <v>4730</v>
      </c>
      <c r="B2231" s="28" t="s">
        <v>4731</v>
      </c>
      <c r="C2231" s="29" t="str">
        <f>_xlfn.XLOOKUP(B2231,'[1]daily break down'!$D:$D,'[1]daily break down'!$E:$E,"")</f>
        <v>OUEST</v>
      </c>
      <c r="D2231" s="27" t="s">
        <v>11</v>
      </c>
      <c r="E2231" s="27" t="s">
        <v>12</v>
      </c>
      <c r="F2231" s="29" t="s">
        <v>102</v>
      </c>
      <c r="G2231" s="27" t="s">
        <v>4730</v>
      </c>
      <c r="H2231" s="37" t="str">
        <f>_xlfn.XLOOKUP(B2231,[2]CALCULATION!$B:$B,[2]CALCULATION!$H:$H,"")</f>
        <v>HUAWEI</v>
      </c>
      <c r="I2231" s="25">
        <v>0</v>
      </c>
      <c r="J2231" s="25">
        <v>0</v>
      </c>
      <c r="K2231" s="25">
        <v>0</v>
      </c>
      <c r="L2231" s="25">
        <v>0</v>
      </c>
      <c r="M2231" s="25">
        <v>0</v>
      </c>
      <c r="N2231" s="25">
        <v>0</v>
      </c>
      <c r="O2231" s="25">
        <v>0</v>
      </c>
      <c r="P2231" s="25" t="s">
        <v>6366</v>
      </c>
      <c r="Q2231" s="31" t="s">
        <v>5364</v>
      </c>
      <c r="R2231" s="31"/>
      <c r="S2231" s="32" t="str" cm="1">
        <f t="array" ref="S2231">IFERROR(_xlfn.IFS(
U2231="MPR ISSUE","PDH",
U2231="BSS Hardware Issue","BSS",
U2231="Sites strategiques, MLL, Pylone, etc.","ENVTECH",
U2231="AKTIVCO DEFAUT GE &amp; POWER Cabinet","AKTIVCO",
U2231="AKTIVCO Coupure ENEO &amp; Baisse de tension","AKTIVCO GRID ONLY",
U2231="Coupure ENEO &amp; Baisse de tension","IHS GRID ONLY",
U2231="Defaut GE &amp; POWER Cabinet","IHS",
U2231="Sharing","Partners",
U2231="Sites strategiques &amp; DataCenter","SST &amp; DC",
U2231="Exclu","Exclu",
U2231="SAT","SAT",
U2231="SPARE-ISSUE","SPARE-ISSUE",
U2231="Fiber CAmtel","TRANS_FO_CAMTEL",
U2231="Fiber AOF","Fiber AOF",
U2231="Projet OCM (HUAWEI)","TRAVAUX-HUAWEI",
U2231="Projet OCM (NOKIA)","TRAVAUX-NOKIA",
U2231="ACCESS-ISSUE","ACCESS-ISSUE",
U2231="Projet OCM (ZTE, NOKIA, autres projets)","TRAVAUX OCM",
U2231="No root CAuse","No root cause",
U2231="ODU HS","PDH",
U2231="IP &amp; VLAN","PDH",
U2231="Warehouse HUAWEI","SPARE-ISSUE",
U2231="SPARE-HS","SPARE-ISSUE",
U2231="Power Telco","BSS"
),"")</f>
        <v/>
      </c>
      <c r="T2231" s="32" t="str" cm="1">
        <f t="array" ref="T2231">IFERROR(_xlfn.IFS(
U2231="MPR ISSUE","TX ISSUE",
U2231="BSS Hardware Issue","RAN ISSUE",
U2231="Sites strategiques, MLL, Pylone, etc.","ENVTECH",
U2231="AKTIVCO DEFAUT GE &amp; POWER Cabinet","POWER ISSUE",
U2231="AKTIVCO Coupure ENEO &amp; Baisse de tension","POWER ISSUE",
U2231="Coupure ENEO &amp; Baisse de tension","POWER ISSUE",
U2231="Defaut GE &amp; POWER Cabinet","POWER ISSUE",
U2231="Sharing","POWER ISSUE",
U2231="Sites strategiques &amp; DataCenter","POWER ISSUE",
U2231="Exclu","Exclu",
U2231="SAT","TX ISSUE",
U2231="SPARE-ISSUE","SPARE-ISSUE",
U2231="Fiber CAmtel","TX ISSUE",
U2231="Fiber AOF","TX ISSUE",
U2231="Projet OCM (HUAWEI)","TRAVAUX-HUAWEI",
U2231="Projet OCM (NOKIA)","TRAVAUX -NOKIA",
U2231="ACCESS-ISSUE","ACCESS-ISSUE",
U2231="Projet OCM (ZTE, NOKIA, autres projets)","TRAVAUX OCM",
U2231="No root CAuse","No root cause",
U2231="ODU HS","TX ISSUE",
U2231="IP &amp; VLAN","TX ISSUE",
U2231="Warehouse HUAWEI","SPARE-ISSUE",
U2231="SPARE-HS","SPARE-ISSUE",
U2231="Power Telco","RAN ISSUE"
),"")</f>
        <v/>
      </c>
      <c r="U2231" s="33"/>
      <c r="V2231" s="32" t="str" cm="1">
        <f t="array" ref="V2231">IFERROR(_xlfn.IFS(
U2231="MPR ISSUE","ACTIVE",
U2231="BSS Hardware Issue","ACTIVE",
U2231="Sites strategiques, MLL, Pylone, etc.","PASSIVE",
U2231="AKTIVCO DEFAUT GE &amp; POWER Cabinet","PASSIVE",
U2231="AKTIVCO Coupure ENEO &amp; Baisse de tension","PASSIVE",
U2231="Coupure ENEO &amp; Baisse de tension","PASSIVE",
U2231="Defaut GE &amp; POWER Cabinet","PASSIVE",
U2231="Sharing","PASSIVE",
U2231="Sites strategiques &amp; DataCenter","PASSIVE",
U2231="Exclu","Exclu",
U2231="SAT","ACTIVE",
U2231="SPARE-ISSUE","SPARE-ISSUE",
U2231="Fiber CAmtel","ACTIVE",
U2231="Fiber AOF","ACTIVE",
U2231="Projet OCM (HUAWEI)","PLANNED WORKS",
U2231="Projet OCM (NOKIA)","PLANNED WORKS",
U2231="ACCESS-ISSUE","ACCESS-ISSUE",
U2231="Projet OCM (ZTE, NOKIA, autres projets)","PLANNED WORKS",
U2231="No root CAuse","No root cause",
U2231="ODU HS","ACTIVE",
U2231="IP &amp; VLAN","ACTIVE",
U2231="Warehouse HUAWEI","SPARE-ISSUE",
U2231="SPARE-HS","SPARE-ISSUE",
U2231="Power Telco","ACTIVE"
),"")</f>
        <v/>
      </c>
      <c r="W2231" s="51"/>
      <c r="X2231" s="51"/>
      <c r="Y2231" s="51"/>
      <c r="Z2231" s="51"/>
      <c r="AA2231" s="51"/>
      <c r="AB2231" s="34" t="s">
        <v>5420</v>
      </c>
      <c r="AC2231" s="34" t="str">
        <f>_xlfn.XLOOKUP(B2231,[4]ALL!$B:$B,[4]ALL!$N:$N,"")</f>
        <v/>
      </c>
      <c r="AD2231" s="34" t="s">
        <v>5420</v>
      </c>
      <c r="AE2231" s="34"/>
      <c r="AF2231" s="36" t="s">
        <v>5420</v>
      </c>
      <c r="AG2231" s="29"/>
      <c r="AH2231" s="35"/>
      <c r="AI2231" s="29"/>
      <c r="AJ2231" s="29" t="s">
        <v>5420</v>
      </c>
      <c r="AK2231" s="36" t="s">
        <v>5420</v>
      </c>
      <c r="AL2231" s="36" t="s">
        <v>5420</v>
      </c>
      <c r="AM2231" s="36" t="s">
        <v>5420</v>
      </c>
      <c r="AN2231" s="36" t="s">
        <v>5420</v>
      </c>
      <c r="AO2231" s="36" t="s">
        <v>5420</v>
      </c>
      <c r="AP2231" s="36" t="s">
        <v>5420</v>
      </c>
      <c r="AQ2231" s="36" t="s">
        <v>5420</v>
      </c>
      <c r="AR2231" s="36" t="s">
        <v>5420</v>
      </c>
      <c r="AS2231" s="36" t="s">
        <v>5420</v>
      </c>
      <c r="AT2231" s="36" t="s">
        <v>5420</v>
      </c>
      <c r="AU2231" s="36" t="s">
        <v>5420</v>
      </c>
      <c r="AV2231" s="36" t="s">
        <v>5420</v>
      </c>
      <c r="AW2231" s="45"/>
      <c r="AX2231" s="45" t="s">
        <v>5420</v>
      </c>
      <c r="AY2231" s="45" t="s">
        <v>5420</v>
      </c>
      <c r="AZ2231" s="45" t="s">
        <v>5420</v>
      </c>
      <c r="BA2231" s="36" t="s">
        <v>5420</v>
      </c>
    </row>
    <row r="2232" spans="1:53" s="58" customFormat="1" ht="15.6" hidden="1" x14ac:dyDescent="0.3">
      <c r="A2232" s="27" t="s">
        <v>4732</v>
      </c>
      <c r="B2232" s="28" t="s">
        <v>4733</v>
      </c>
      <c r="C2232" s="29" t="str">
        <f>_xlfn.XLOOKUP(B2232,'[1]daily break down'!$D:$D,'[1]daily break down'!$E:$E,"")</f>
        <v>OUEST</v>
      </c>
      <c r="D2232" s="27" t="s">
        <v>11</v>
      </c>
      <c r="E2232" s="27" t="s">
        <v>12</v>
      </c>
      <c r="F2232" s="29" t="s">
        <v>102</v>
      </c>
      <c r="G2232" s="27" t="s">
        <v>4455</v>
      </c>
      <c r="H2232" s="37" t="str">
        <f>_xlfn.XLOOKUP(B2232,[2]CALCULATION!$B:$B,[2]CALCULATION!$H:$H,"")</f>
        <v>HUAWEI</v>
      </c>
      <c r="I2232" s="25">
        <v>15.681920652449971</v>
      </c>
      <c r="J2232" s="25">
        <v>10.919062987789394</v>
      </c>
      <c r="K2232" s="25">
        <v>6.1697064774150849</v>
      </c>
      <c r="L2232" s="25">
        <v>0</v>
      </c>
      <c r="M2232" s="25">
        <v>1.6051570485656314E-3</v>
      </c>
      <c r="N2232" s="25">
        <v>0.1516695060111348</v>
      </c>
      <c r="O2232" s="25">
        <v>0</v>
      </c>
      <c r="P2232" s="25" t="s">
        <v>6366</v>
      </c>
      <c r="Q2232" s="31" t="s">
        <v>5364</v>
      </c>
      <c r="R2232" s="31"/>
      <c r="S2232" s="32" t="str" cm="1">
        <f t="array" ref="S2232">IFERROR(_xlfn.IFS(
U2232="MPR ISSUE","PDH",
U2232="BSS Hardware Issue","BSS",
U2232="Sites strategiques, MLL, Pylone, etc.","ENVTECH",
U2232="AKTIVCO DEFAUT GE &amp; POWER Cabinet","AKTIVCO",
U2232="AKTIVCO Coupure ENEO &amp; Baisse de tension","AKTIVCO GRID ONLY",
U2232="Coupure ENEO &amp; Baisse de tension","IHS GRID ONLY",
U2232="Defaut GE &amp; POWER Cabinet","IHS",
U2232="Sharing","Partners",
U2232="Sites strategiques &amp; DataCenter","SST &amp; DC",
U2232="Exclu","Exclu",
U2232="SAT","SAT",
U2232="SPARE-ISSUE","SPARE-ISSUE",
U2232="Fiber CAmtel","TRANS_FO_CAMTEL",
U2232="Fiber AOF","Fiber AOF",
U2232="Projet OCM (HUAWEI)","TRAVAUX-HUAWEI",
U2232="Projet OCM (NOKIA)","TRAVAUX-NOKIA",
U2232="ACCESS-ISSUE","ACCESS-ISSUE",
U2232="Projet OCM (ZTE, NOKIA, autres projets)","TRAVAUX OCM",
U2232="No root CAuse","No root cause",
U2232="ODU HS","PDH",
U2232="IP &amp; VLAN","PDH",
U2232="Warehouse HUAWEI","SPARE-ISSUE",
U2232="SPARE-HS","SPARE-ISSUE",
U2232="Power Telco","BSS"
),"")</f>
        <v/>
      </c>
      <c r="T2232" s="32" t="str" cm="1">
        <f t="array" ref="T2232">IFERROR(_xlfn.IFS(
U2232="MPR ISSUE","TX ISSUE",
U2232="BSS Hardware Issue","RAN ISSUE",
U2232="Sites strategiques, MLL, Pylone, etc.","ENVTECH",
U2232="AKTIVCO DEFAUT GE &amp; POWER Cabinet","POWER ISSUE",
U2232="AKTIVCO Coupure ENEO &amp; Baisse de tension","POWER ISSUE",
U2232="Coupure ENEO &amp; Baisse de tension","POWER ISSUE",
U2232="Defaut GE &amp; POWER Cabinet","POWER ISSUE",
U2232="Sharing","POWER ISSUE",
U2232="Sites strategiques &amp; DataCenter","POWER ISSUE",
U2232="Exclu","Exclu",
U2232="SAT","TX ISSUE",
U2232="SPARE-ISSUE","SPARE-ISSUE",
U2232="Fiber CAmtel","TX ISSUE",
U2232="Fiber AOF","TX ISSUE",
U2232="Projet OCM (HUAWEI)","TRAVAUX-HUAWEI",
U2232="Projet OCM (NOKIA)","TRAVAUX -NOKIA",
U2232="ACCESS-ISSUE","ACCESS-ISSUE",
U2232="Projet OCM (ZTE, NOKIA, autres projets)","TRAVAUX OCM",
U2232="No root CAuse","No root cause",
U2232="ODU HS","TX ISSUE",
U2232="IP &amp; VLAN","TX ISSUE",
U2232="Warehouse HUAWEI","SPARE-ISSUE",
U2232="SPARE-HS","SPARE-ISSUE",
U2232="Power Telco","RAN ISSUE"
),"")</f>
        <v/>
      </c>
      <c r="U2232" s="33"/>
      <c r="V2232" s="32" t="str" cm="1">
        <f t="array" ref="V2232">IFERROR(_xlfn.IFS(
U2232="MPR ISSUE","ACTIVE",
U2232="BSS Hardware Issue","ACTIVE",
U2232="Sites strategiques, MLL, Pylone, etc.","PASSIVE",
U2232="AKTIVCO DEFAUT GE &amp; POWER Cabinet","PASSIVE",
U2232="AKTIVCO Coupure ENEO &amp; Baisse de tension","PASSIVE",
U2232="Coupure ENEO &amp; Baisse de tension","PASSIVE",
U2232="Defaut GE &amp; POWER Cabinet","PASSIVE",
U2232="Sharing","PASSIVE",
U2232="Sites strategiques &amp; DataCenter","PASSIVE",
U2232="Exclu","Exclu",
U2232="SAT","ACTIVE",
U2232="SPARE-ISSUE","SPARE-ISSUE",
U2232="Fiber CAmtel","ACTIVE",
U2232="Fiber AOF","ACTIVE",
U2232="Projet OCM (HUAWEI)","PLANNED WORKS",
U2232="Projet OCM (NOKIA)","PLANNED WORKS",
U2232="ACCESS-ISSUE","ACCESS-ISSUE",
U2232="Projet OCM (ZTE, NOKIA, autres projets)","PLANNED WORKS",
U2232="No root CAuse","No root cause",
U2232="ODU HS","ACTIVE",
U2232="IP &amp; VLAN","ACTIVE",
U2232="Warehouse HUAWEI","SPARE-ISSUE",
U2232="SPARE-HS","SPARE-ISSUE",
U2232="Power Telco","ACTIVE"
),"")</f>
        <v/>
      </c>
      <c r="W2232" s="51"/>
      <c r="X2232" s="51"/>
      <c r="Y2232" s="51"/>
      <c r="Z2232" s="51"/>
      <c r="AA2232" s="51"/>
      <c r="AB2232" s="34" t="s">
        <v>5420</v>
      </c>
      <c r="AC2232" s="34" t="str">
        <f>_xlfn.XLOOKUP(B2232,[4]ALL!$B:$B,[4]ALL!$N:$N,"")</f>
        <v/>
      </c>
      <c r="AD2232" s="34" t="s">
        <v>5420</v>
      </c>
      <c r="AE2232" s="34"/>
      <c r="AF2232" s="36" t="s">
        <v>5420</v>
      </c>
      <c r="AG2232" s="29"/>
      <c r="AH2232" s="35"/>
      <c r="AI2232" s="29"/>
      <c r="AJ2232" s="29" t="s">
        <v>5420</v>
      </c>
      <c r="AK2232" s="36" t="s">
        <v>5420</v>
      </c>
      <c r="AL2232" s="36" t="s">
        <v>5420</v>
      </c>
      <c r="AM2232" s="36" t="s">
        <v>5420</v>
      </c>
      <c r="AN2232" s="36" t="s">
        <v>5420</v>
      </c>
      <c r="AO2232" s="36" t="s">
        <v>5420</v>
      </c>
      <c r="AP2232" s="36" t="s">
        <v>5420</v>
      </c>
      <c r="AQ2232" s="36" t="s">
        <v>5420</v>
      </c>
      <c r="AR2232" s="36" t="s">
        <v>5420</v>
      </c>
      <c r="AS2232" s="36" t="s">
        <v>5420</v>
      </c>
      <c r="AT2232" s="36" t="s">
        <v>5420</v>
      </c>
      <c r="AU2232" s="36" t="s">
        <v>5420</v>
      </c>
      <c r="AV2232" s="36" t="s">
        <v>5420</v>
      </c>
      <c r="AW2232" s="45"/>
      <c r="AX2232" s="45" t="s">
        <v>5420</v>
      </c>
      <c r="AY2232" s="45" t="s">
        <v>5420</v>
      </c>
      <c r="AZ2232" s="45" t="s">
        <v>5420</v>
      </c>
      <c r="BA2232" s="36" t="s">
        <v>5420</v>
      </c>
    </row>
    <row r="2233" spans="1:53" s="58" customFormat="1" ht="15.6" hidden="1" x14ac:dyDescent="0.3">
      <c r="A2233" s="27" t="s">
        <v>4740</v>
      </c>
      <c r="B2233" s="28" t="s">
        <v>4741</v>
      </c>
      <c r="C2233" s="29" t="str">
        <f>_xlfn.XLOOKUP(B2233,'[1]daily break down'!$D:$D,'[1]daily break down'!$E:$E,"")</f>
        <v>LITTORAL</v>
      </c>
      <c r="D2233" s="27" t="s">
        <v>11</v>
      </c>
      <c r="E2233" s="27" t="s">
        <v>12</v>
      </c>
      <c r="F2233" s="29" t="s">
        <v>69</v>
      </c>
      <c r="G2233" s="27" t="s">
        <v>3538</v>
      </c>
      <c r="H2233" s="30" t="str">
        <f>_xlfn.XLOOKUP(B2233,[2]CALCULATION!$B:$B,[2]CALCULATION!$H:$H,"")</f>
        <v>ZTE</v>
      </c>
      <c r="I2233" s="25">
        <v>0</v>
      </c>
      <c r="J2233" s="25">
        <v>0</v>
      </c>
      <c r="K2233" s="25">
        <v>0</v>
      </c>
      <c r="L2233" s="25">
        <v>0</v>
      </c>
      <c r="M2233" s="25">
        <v>0</v>
      </c>
      <c r="N2233" s="25">
        <v>0</v>
      </c>
      <c r="O2233" s="25">
        <v>0</v>
      </c>
      <c r="P2233" s="25" t="s">
        <v>6366</v>
      </c>
      <c r="Q2233" s="31" t="s">
        <v>5364</v>
      </c>
      <c r="R2233" s="31"/>
      <c r="S2233" s="32" t="str" cm="1">
        <f t="array" ref="S2233">IFERROR(_xlfn.IFS(
U2233="MPR ISSUE","PDH",
U2233="BSS Hardware Issue","BSS",
U2233="Sites strategiques, MLL, Pylone, etc.","ENVTECH",
U2233="AKTIVCO DEFAUT GE &amp; POWER Cabinet","AKTIVCO",
U2233="AKTIVCO Coupure ENEO &amp; Baisse de tension","AKTIVCO GRID ONLY",
U2233="Coupure ENEO &amp; Baisse de tension","IHS GRID ONLY",
U2233="Defaut GE &amp; POWER Cabinet","IHS",
U2233="Sharing","Partners",
U2233="Sites strategiques &amp; DataCenter","SST &amp; DC",
U2233="Exclu","Exclu",
U2233="SAT","SAT",
U2233="SPARE-ISSUE","SPARE-ISSUE",
U2233="Fiber CAmtel","TRANS_FO_CAMTEL",
U2233="Fiber AOF","Fiber AOF",
U2233="Projet OCM (HUAWEI)","TRAVAUX-HUAWEI",
U2233="Projet OCM (NOKIA)","TRAVAUX-NOKIA",
U2233="ACCESS-ISSUE","ACCESS-ISSUE",
U2233="Projet OCM (ZTE, NOKIA, autres projets)","TRAVAUX OCM",
U2233="No root CAuse","No root cause",
U2233="ODU HS","PDH",
U2233="IP &amp; VLAN","PDH",
U2233="Warehouse HUAWEI","SPARE-ISSUE",
U2233="SPARE-HS","SPARE-ISSUE",
U2233="Power Telco","BSS"
),"")</f>
        <v/>
      </c>
      <c r="T2233" s="32" t="str" cm="1">
        <f t="array" ref="T2233">IFERROR(_xlfn.IFS(
U2233="MPR ISSUE","TX ISSUE",
U2233="BSS Hardware Issue","RAN ISSUE",
U2233="Sites strategiques, MLL, Pylone, etc.","ENVTECH",
U2233="AKTIVCO DEFAUT GE &amp; POWER Cabinet","POWER ISSUE",
U2233="AKTIVCO Coupure ENEO &amp; Baisse de tension","POWER ISSUE",
U2233="Coupure ENEO &amp; Baisse de tension","POWER ISSUE",
U2233="Defaut GE &amp; POWER Cabinet","POWER ISSUE",
U2233="Sharing","POWER ISSUE",
U2233="Sites strategiques &amp; DataCenter","POWER ISSUE",
U2233="Exclu","Exclu",
U2233="SAT","TX ISSUE",
U2233="SPARE-ISSUE","SPARE-ISSUE",
U2233="Fiber CAmtel","TX ISSUE",
U2233="Fiber AOF","TX ISSUE",
U2233="Projet OCM (HUAWEI)","TRAVAUX-HUAWEI",
U2233="Projet OCM (NOKIA)","TRAVAUX -NOKIA",
U2233="ACCESS-ISSUE","ACCESS-ISSUE",
U2233="Projet OCM (ZTE, NOKIA, autres projets)","TRAVAUX OCM",
U2233="No root CAuse","No root cause",
U2233="ODU HS","TX ISSUE",
U2233="IP &amp; VLAN","TX ISSUE",
U2233="Warehouse HUAWEI","SPARE-ISSUE",
U2233="SPARE-HS","SPARE-ISSUE",
U2233="Power Telco","RAN ISSUE"
),"")</f>
        <v/>
      </c>
      <c r="U2233" s="33"/>
      <c r="V2233" s="32" t="str" cm="1">
        <f t="array" ref="V2233">IFERROR(_xlfn.IFS(
U2233="MPR ISSUE","ACTIVE",
U2233="BSS Hardware Issue","ACTIVE",
U2233="Sites strategiques, MLL, Pylone, etc.","PASSIVE",
U2233="AKTIVCO DEFAUT GE &amp; POWER Cabinet","PASSIVE",
U2233="AKTIVCO Coupure ENEO &amp; Baisse de tension","PASSIVE",
U2233="Coupure ENEO &amp; Baisse de tension","PASSIVE",
U2233="Defaut GE &amp; POWER Cabinet","PASSIVE",
U2233="Sharing","PASSIVE",
U2233="Sites strategiques &amp; DataCenter","PASSIVE",
U2233="Exclu","Exclu",
U2233="SAT","ACTIVE",
U2233="SPARE-ISSUE","SPARE-ISSUE",
U2233="Fiber CAmtel","ACTIVE",
U2233="Fiber AOF","ACTIVE",
U2233="Projet OCM (HUAWEI)","PLANNED WORKS",
U2233="Projet OCM (NOKIA)","PLANNED WORKS",
U2233="ACCESS-ISSUE","ACCESS-ISSUE",
U2233="Projet OCM (ZTE, NOKIA, autres projets)","PLANNED WORKS",
U2233="No root CAuse","No root cause",
U2233="ODU HS","ACTIVE",
U2233="IP &amp; VLAN","ACTIVE",
U2233="Warehouse HUAWEI","SPARE-ISSUE",
U2233="SPARE-HS","SPARE-ISSUE",
U2233="Power Telco","ACTIVE"
),"")</f>
        <v/>
      </c>
      <c r="W2233" s="51"/>
      <c r="X2233" s="51"/>
      <c r="Y2233" s="51"/>
      <c r="Z2233" s="51"/>
      <c r="AA2233" s="51"/>
      <c r="AB2233" s="34" t="s">
        <v>5420</v>
      </c>
      <c r="AC2233" s="34" t="str">
        <f>_xlfn.XLOOKUP(B2233,[4]ALL!$B:$B,[4]ALL!$N:$N,"")</f>
        <v/>
      </c>
      <c r="AD2233" s="34" t="s">
        <v>5420</v>
      </c>
      <c r="AE2233" s="34"/>
      <c r="AF2233" s="36" t="s">
        <v>5420</v>
      </c>
      <c r="AG2233" s="29"/>
      <c r="AH2233" s="35"/>
      <c r="AI2233" s="29"/>
      <c r="AJ2233" s="29" t="s">
        <v>5420</v>
      </c>
      <c r="AK2233" s="36" t="s">
        <v>5420</v>
      </c>
      <c r="AL2233" s="36" t="s">
        <v>5420</v>
      </c>
      <c r="AM2233" s="36" t="s">
        <v>5420</v>
      </c>
      <c r="AN2233" s="36" t="s">
        <v>5420</v>
      </c>
      <c r="AO2233" s="36" t="s">
        <v>5420</v>
      </c>
      <c r="AP2233" s="36" t="s">
        <v>5420</v>
      </c>
      <c r="AQ2233" s="36" t="s">
        <v>5420</v>
      </c>
      <c r="AR2233" s="36" t="s">
        <v>5420</v>
      </c>
      <c r="AS2233" s="36" t="s">
        <v>5420</v>
      </c>
      <c r="AT2233" s="36" t="s">
        <v>5420</v>
      </c>
      <c r="AU2233" s="36" t="s">
        <v>5420</v>
      </c>
      <c r="AV2233" s="36" t="s">
        <v>5420</v>
      </c>
      <c r="AW2233" s="45"/>
      <c r="AX2233" s="45" t="s">
        <v>5420</v>
      </c>
      <c r="AY2233" s="45" t="s">
        <v>5420</v>
      </c>
      <c r="AZ2233" s="45" t="s">
        <v>5420</v>
      </c>
      <c r="BA2233" s="36" t="s">
        <v>5420</v>
      </c>
    </row>
    <row r="2234" spans="1:53" s="58" customFormat="1" ht="15.6" hidden="1" x14ac:dyDescent="0.3">
      <c r="A2234" s="27" t="s">
        <v>4834</v>
      </c>
      <c r="B2234" s="28" t="s">
        <v>4835</v>
      </c>
      <c r="C2234" s="29" t="str">
        <f>_xlfn.XLOOKUP(B2234,'[1]daily break down'!$D:$D,'[1]daily break down'!$E:$E,"")</f>
        <v>CENTRE</v>
      </c>
      <c r="D2234" s="27" t="s">
        <v>11</v>
      </c>
      <c r="E2234" s="27" t="s">
        <v>12</v>
      </c>
      <c r="F2234" s="29" t="s">
        <v>69</v>
      </c>
      <c r="G2234" s="27" t="s">
        <v>4836</v>
      </c>
      <c r="H2234" s="39" t="str">
        <f>_xlfn.XLOOKUP(B2234,[2]CALCULATION!$B:$B,[2]CALCULATION!$H:$H,"")</f>
        <v>NOKIA</v>
      </c>
      <c r="I2234" s="25">
        <v>0</v>
      </c>
      <c r="J2234" s="25">
        <v>0</v>
      </c>
      <c r="K2234" s="25">
        <v>0</v>
      </c>
      <c r="L2234" s="25">
        <v>0</v>
      </c>
      <c r="M2234" s="25">
        <v>0</v>
      </c>
      <c r="N2234" s="25">
        <v>0</v>
      </c>
      <c r="O2234" s="25">
        <v>0</v>
      </c>
      <c r="P2234" s="25" t="s">
        <v>6366</v>
      </c>
      <c r="Q2234" s="31" t="s">
        <v>5364</v>
      </c>
      <c r="R2234" s="31"/>
      <c r="S2234" s="32" t="str" cm="1">
        <f t="array" ref="S2234">IFERROR(_xlfn.IFS(
U2234="MPR ISSUE","PDH",
U2234="BSS Hardware Issue","BSS",
U2234="Sites strategiques, MLL, Pylone, etc.","ENVTECH",
U2234="AKTIVCO DEFAUT GE &amp; POWER Cabinet","AKTIVCO",
U2234="AKTIVCO Coupure ENEO &amp; Baisse de tension","AKTIVCO GRID ONLY",
U2234="Coupure ENEO &amp; Baisse de tension","IHS GRID ONLY",
U2234="Defaut GE &amp; POWER Cabinet","IHS",
U2234="Sharing","Partners",
U2234="Sites strategiques &amp; DataCenter","SST &amp; DC",
U2234="Exclu","Exclu",
U2234="SAT","SAT",
U2234="SPARE-ISSUE","SPARE-ISSUE",
U2234="Fiber CAmtel","TRANS_FO_CAMTEL",
U2234="Fiber AOF","Fiber AOF",
U2234="Projet OCM (HUAWEI)","TRAVAUX-HUAWEI",
U2234="Projet OCM (NOKIA)","TRAVAUX-NOKIA",
U2234="ACCESS-ISSUE","ACCESS-ISSUE",
U2234="Projet OCM (ZTE, NOKIA, autres projets)","TRAVAUX OCM",
U2234="No root CAuse","No root cause",
U2234="ODU HS","PDH",
U2234="IP &amp; VLAN","PDH",
U2234="Warehouse HUAWEI","SPARE-ISSUE",
U2234="SPARE-HS","SPARE-ISSUE",
U2234="Power Telco","BSS"
),"")</f>
        <v/>
      </c>
      <c r="T2234" s="32" t="str" cm="1">
        <f t="array" ref="T2234">IFERROR(_xlfn.IFS(
U2234="MPR ISSUE","TX ISSUE",
U2234="BSS Hardware Issue","RAN ISSUE",
U2234="Sites strategiques, MLL, Pylone, etc.","ENVTECH",
U2234="AKTIVCO DEFAUT GE &amp; POWER Cabinet","POWER ISSUE",
U2234="AKTIVCO Coupure ENEO &amp; Baisse de tension","POWER ISSUE",
U2234="Coupure ENEO &amp; Baisse de tension","POWER ISSUE",
U2234="Defaut GE &amp; POWER Cabinet","POWER ISSUE",
U2234="Sharing","POWER ISSUE",
U2234="Sites strategiques &amp; DataCenter","POWER ISSUE",
U2234="Exclu","Exclu",
U2234="SAT","TX ISSUE",
U2234="SPARE-ISSUE","SPARE-ISSUE",
U2234="Fiber CAmtel","TX ISSUE",
U2234="Fiber AOF","TX ISSUE",
U2234="Projet OCM (HUAWEI)","TRAVAUX-HUAWEI",
U2234="Projet OCM (NOKIA)","TRAVAUX -NOKIA",
U2234="ACCESS-ISSUE","ACCESS-ISSUE",
U2234="Projet OCM (ZTE, NOKIA, autres projets)","TRAVAUX OCM",
U2234="No root CAuse","No root cause",
U2234="ODU HS","TX ISSUE",
U2234="IP &amp; VLAN","TX ISSUE",
U2234="Warehouse HUAWEI","SPARE-ISSUE",
U2234="SPARE-HS","SPARE-ISSUE",
U2234="Power Telco","RAN ISSUE"
),"")</f>
        <v/>
      </c>
      <c r="U2234" s="33"/>
      <c r="V2234" s="32" t="str" cm="1">
        <f t="array" ref="V2234">IFERROR(_xlfn.IFS(
U2234="MPR ISSUE","ACTIVE",
U2234="BSS Hardware Issue","ACTIVE",
U2234="Sites strategiques, MLL, Pylone, etc.","PASSIVE",
U2234="AKTIVCO DEFAUT GE &amp; POWER Cabinet","PASSIVE",
U2234="AKTIVCO Coupure ENEO &amp; Baisse de tension","PASSIVE",
U2234="Coupure ENEO &amp; Baisse de tension","PASSIVE",
U2234="Defaut GE &amp; POWER Cabinet","PASSIVE",
U2234="Sharing","PASSIVE",
U2234="Sites strategiques &amp; DataCenter","PASSIVE",
U2234="Exclu","Exclu",
U2234="SAT","ACTIVE",
U2234="SPARE-ISSUE","SPARE-ISSUE",
U2234="Fiber CAmtel","ACTIVE",
U2234="Fiber AOF","ACTIVE",
U2234="Projet OCM (HUAWEI)","PLANNED WORKS",
U2234="Projet OCM (NOKIA)","PLANNED WORKS",
U2234="ACCESS-ISSUE","ACCESS-ISSUE",
U2234="Projet OCM (ZTE, NOKIA, autres projets)","PLANNED WORKS",
U2234="No root CAuse","No root cause",
U2234="ODU HS","ACTIVE",
U2234="IP &amp; VLAN","ACTIVE",
U2234="Warehouse HUAWEI","SPARE-ISSUE",
U2234="SPARE-HS","SPARE-ISSUE",
U2234="Power Telco","ACTIVE"
),"")</f>
        <v/>
      </c>
      <c r="W2234" s="51"/>
      <c r="X2234" s="51"/>
      <c r="Y2234" s="51"/>
      <c r="Z2234" s="51"/>
      <c r="AA2234" s="51"/>
      <c r="AB2234" s="34" t="s">
        <v>5420</v>
      </c>
      <c r="AC2234" s="34" t="str">
        <f>_xlfn.XLOOKUP(B2234,[4]ALL!$B:$B,[4]ALL!$N:$N,"")</f>
        <v/>
      </c>
      <c r="AD2234" s="34" t="s">
        <v>5420</v>
      </c>
      <c r="AE2234" s="34"/>
      <c r="AF2234" s="36" t="s">
        <v>5420</v>
      </c>
      <c r="AG2234" s="29"/>
      <c r="AH2234" s="35"/>
      <c r="AI2234" s="29"/>
      <c r="AJ2234" s="29" t="s">
        <v>5420</v>
      </c>
      <c r="AK2234" s="36" t="s">
        <v>5420</v>
      </c>
      <c r="AL2234" s="36" t="s">
        <v>5420</v>
      </c>
      <c r="AM2234" s="36" t="s">
        <v>5420</v>
      </c>
      <c r="AN2234" s="36" t="s">
        <v>5420</v>
      </c>
      <c r="AO2234" s="36" t="s">
        <v>5420</v>
      </c>
      <c r="AP2234" s="36" t="s">
        <v>5420</v>
      </c>
      <c r="AQ2234" s="36" t="s">
        <v>5420</v>
      </c>
      <c r="AR2234" s="36" t="s">
        <v>5420</v>
      </c>
      <c r="AS2234" s="36" t="s">
        <v>5420</v>
      </c>
      <c r="AT2234" s="36" t="s">
        <v>5420</v>
      </c>
      <c r="AU2234" s="36" t="s">
        <v>5420</v>
      </c>
      <c r="AV2234" s="36" t="s">
        <v>5420</v>
      </c>
      <c r="AW2234" s="45"/>
      <c r="AX2234" s="45" t="s">
        <v>5420</v>
      </c>
      <c r="AY2234" s="45" t="s">
        <v>5420</v>
      </c>
      <c r="AZ2234" s="45" t="s">
        <v>5420</v>
      </c>
      <c r="BA2234" s="36" t="s">
        <v>5420</v>
      </c>
    </row>
    <row r="2235" spans="1:53" s="58" customFormat="1" ht="15.6" hidden="1" x14ac:dyDescent="0.3">
      <c r="A2235" s="27" t="s">
        <v>4746</v>
      </c>
      <c r="B2235" s="28" t="s">
        <v>4747</v>
      </c>
      <c r="C2235" s="29" t="str">
        <f>_xlfn.XLOOKUP(B2235,'[1]daily break down'!$D:$D,'[1]daily break down'!$E:$E,"")</f>
        <v>CENTRE</v>
      </c>
      <c r="D2235" s="27" t="s">
        <v>11</v>
      </c>
      <c r="E2235" s="27" t="s">
        <v>96</v>
      </c>
      <c r="F2235" s="29" t="s">
        <v>37</v>
      </c>
      <c r="G2235" s="27" t="s">
        <v>4748</v>
      </c>
      <c r="H2235" s="30" t="str">
        <f>_xlfn.XLOOKUP(B2235,[2]CALCULATION!$B:$B,[2]CALCULATION!$H:$H,"")</f>
        <v>ZTE</v>
      </c>
      <c r="I2235" s="25">
        <v>0</v>
      </c>
      <c r="J2235" s="25">
        <v>0</v>
      </c>
      <c r="K2235" s="25">
        <v>0</v>
      </c>
      <c r="L2235" s="25">
        <v>0</v>
      </c>
      <c r="M2235" s="25">
        <v>0</v>
      </c>
      <c r="N2235" s="25">
        <v>0</v>
      </c>
      <c r="O2235" s="25">
        <v>0</v>
      </c>
      <c r="P2235" s="25" t="s">
        <v>6366</v>
      </c>
      <c r="Q2235" s="31" t="s">
        <v>5364</v>
      </c>
      <c r="R2235" s="31"/>
      <c r="S2235" s="32" t="str" cm="1">
        <f t="array" ref="S2235">IFERROR(_xlfn.IFS(
U2235="MPR ISSUE","PDH",
U2235="BSS Hardware Issue","BSS",
U2235="Sites strategiques, MLL, Pylone, etc.","ENVTECH",
U2235="AKTIVCO DEFAUT GE &amp; POWER Cabinet","AKTIVCO",
U2235="AKTIVCO Coupure ENEO &amp; Baisse de tension","AKTIVCO GRID ONLY",
U2235="Coupure ENEO &amp; Baisse de tension","IHS GRID ONLY",
U2235="Defaut GE &amp; POWER Cabinet","IHS",
U2235="Sharing","Partners",
U2235="Sites strategiques &amp; DataCenter","SST &amp; DC",
U2235="Exclu","Exclu",
U2235="SAT","SAT",
U2235="SPARE-ISSUE","SPARE-ISSUE",
U2235="Fiber CAmtel","TRANS_FO_CAMTEL",
U2235="Fiber AOF","Fiber AOF",
U2235="Projet OCM (HUAWEI)","TRAVAUX-HUAWEI",
U2235="Projet OCM (NOKIA)","TRAVAUX-NOKIA",
U2235="ACCESS-ISSUE","ACCESS-ISSUE",
U2235="Projet OCM (ZTE, NOKIA, autres projets)","TRAVAUX OCM",
U2235="No root CAuse","No root cause",
U2235="ODU HS","PDH",
U2235="IP &amp; VLAN","PDH",
U2235="Warehouse HUAWEI","SPARE-ISSUE",
U2235="SPARE-HS","SPARE-ISSUE",
U2235="Power Telco","BSS"
),"")</f>
        <v/>
      </c>
      <c r="T2235" s="32" t="str" cm="1">
        <f t="array" ref="T2235">IFERROR(_xlfn.IFS(
U2235="MPR ISSUE","TX ISSUE",
U2235="BSS Hardware Issue","RAN ISSUE",
U2235="Sites strategiques, MLL, Pylone, etc.","ENVTECH",
U2235="AKTIVCO DEFAUT GE &amp; POWER Cabinet","POWER ISSUE",
U2235="AKTIVCO Coupure ENEO &amp; Baisse de tension","POWER ISSUE",
U2235="Coupure ENEO &amp; Baisse de tension","POWER ISSUE",
U2235="Defaut GE &amp; POWER Cabinet","POWER ISSUE",
U2235="Sharing","POWER ISSUE",
U2235="Sites strategiques &amp; DataCenter","POWER ISSUE",
U2235="Exclu","Exclu",
U2235="SAT","TX ISSUE",
U2235="SPARE-ISSUE","SPARE-ISSUE",
U2235="Fiber CAmtel","TX ISSUE",
U2235="Fiber AOF","TX ISSUE",
U2235="Projet OCM (HUAWEI)","TRAVAUX-HUAWEI",
U2235="Projet OCM (NOKIA)","TRAVAUX -NOKIA",
U2235="ACCESS-ISSUE","ACCESS-ISSUE",
U2235="Projet OCM (ZTE, NOKIA, autres projets)","TRAVAUX OCM",
U2235="No root CAuse","No root cause",
U2235="ODU HS","TX ISSUE",
U2235="IP &amp; VLAN","TX ISSUE",
U2235="Warehouse HUAWEI","SPARE-ISSUE",
U2235="SPARE-HS","SPARE-ISSUE",
U2235="Power Telco","RAN ISSUE"
),"")</f>
        <v/>
      </c>
      <c r="U2235" s="33"/>
      <c r="V2235" s="32" t="str" cm="1">
        <f t="array" ref="V2235">IFERROR(_xlfn.IFS(
U2235="MPR ISSUE","ACTIVE",
U2235="BSS Hardware Issue","ACTIVE",
U2235="Sites strategiques, MLL, Pylone, etc.","PASSIVE",
U2235="AKTIVCO DEFAUT GE &amp; POWER Cabinet","PASSIVE",
U2235="AKTIVCO Coupure ENEO &amp; Baisse de tension","PASSIVE",
U2235="Coupure ENEO &amp; Baisse de tension","PASSIVE",
U2235="Defaut GE &amp; POWER Cabinet","PASSIVE",
U2235="Sharing","PASSIVE",
U2235="Sites strategiques &amp; DataCenter","PASSIVE",
U2235="Exclu","Exclu",
U2235="SAT","ACTIVE",
U2235="SPARE-ISSUE","SPARE-ISSUE",
U2235="Fiber CAmtel","ACTIVE",
U2235="Fiber AOF","ACTIVE",
U2235="Projet OCM (HUAWEI)","PLANNED WORKS",
U2235="Projet OCM (NOKIA)","PLANNED WORKS",
U2235="ACCESS-ISSUE","ACCESS-ISSUE",
U2235="Projet OCM (ZTE, NOKIA, autres projets)","PLANNED WORKS",
U2235="No root CAuse","No root cause",
U2235="ODU HS","ACTIVE",
U2235="IP &amp; VLAN","ACTIVE",
U2235="Warehouse HUAWEI","SPARE-ISSUE",
U2235="SPARE-HS","SPARE-ISSUE",
U2235="Power Telco","ACTIVE"
),"")</f>
        <v/>
      </c>
      <c r="W2235" s="51"/>
      <c r="X2235" s="51"/>
      <c r="Y2235" s="51"/>
      <c r="Z2235" s="51"/>
      <c r="AA2235" s="51"/>
      <c r="AB2235" s="34" t="s">
        <v>5420</v>
      </c>
      <c r="AC2235" s="34" t="str">
        <f>_xlfn.XLOOKUP(B2235,[4]ALL!$B:$B,[4]ALL!$N:$N,"")</f>
        <v/>
      </c>
      <c r="AD2235" s="34" t="s">
        <v>5420</v>
      </c>
      <c r="AE2235" s="34"/>
      <c r="AF2235" s="36" t="s">
        <v>5420</v>
      </c>
      <c r="AG2235" s="29"/>
      <c r="AH2235" s="35"/>
      <c r="AI2235" s="29"/>
      <c r="AJ2235" s="29" t="s">
        <v>5420</v>
      </c>
      <c r="AK2235" s="36" t="s">
        <v>5420</v>
      </c>
      <c r="AL2235" s="36" t="s">
        <v>5420</v>
      </c>
      <c r="AM2235" s="36" t="s">
        <v>5420</v>
      </c>
      <c r="AN2235" s="36" t="s">
        <v>5420</v>
      </c>
      <c r="AO2235" s="36" t="s">
        <v>5420</v>
      </c>
      <c r="AP2235" s="36" t="s">
        <v>5420</v>
      </c>
      <c r="AQ2235" s="36" t="s">
        <v>5420</v>
      </c>
      <c r="AR2235" s="36" t="s">
        <v>5420</v>
      </c>
      <c r="AS2235" s="36" t="s">
        <v>5420</v>
      </c>
      <c r="AT2235" s="36" t="s">
        <v>5420</v>
      </c>
      <c r="AU2235" s="36" t="s">
        <v>5420</v>
      </c>
      <c r="AV2235" s="36" t="s">
        <v>5420</v>
      </c>
      <c r="AW2235" s="45"/>
      <c r="AX2235" s="45" t="s">
        <v>5420</v>
      </c>
      <c r="AY2235" s="45" t="s">
        <v>5420</v>
      </c>
      <c r="AZ2235" s="45" t="s">
        <v>5420</v>
      </c>
      <c r="BA2235" s="36" t="s">
        <v>5420</v>
      </c>
    </row>
    <row r="2236" spans="1:53" s="58" customFormat="1" ht="15.6" hidden="1" x14ac:dyDescent="0.3">
      <c r="A2236" s="40" t="s">
        <v>4749</v>
      </c>
      <c r="B2236" s="28" t="s">
        <v>4750</v>
      </c>
      <c r="C2236" s="29" t="str">
        <f>_xlfn.XLOOKUP(B2236,'[1]daily break down'!$D:$D,'[1]daily break down'!$E:$E,"")</f>
        <v>CENTRE</v>
      </c>
      <c r="D2236" s="27" t="s">
        <v>11</v>
      </c>
      <c r="E2236" s="27" t="s">
        <v>12</v>
      </c>
      <c r="F2236" s="29" t="s">
        <v>37</v>
      </c>
      <c r="G2236" s="27" t="s">
        <v>4749</v>
      </c>
      <c r="H2236" s="30" t="str">
        <f>_xlfn.XLOOKUP(B2236,[2]CALCULATION!$B:$B,[2]CALCULATION!$H:$H,"")</f>
        <v>ZTE</v>
      </c>
      <c r="I2236" s="25">
        <v>0</v>
      </c>
      <c r="J2236" s="25">
        <v>0</v>
      </c>
      <c r="K2236" s="25">
        <v>0</v>
      </c>
      <c r="L2236" s="25">
        <v>0</v>
      </c>
      <c r="M2236" s="25">
        <v>0</v>
      </c>
      <c r="N2236" s="25">
        <v>0</v>
      </c>
      <c r="O2236" s="25">
        <v>0</v>
      </c>
      <c r="P2236" s="25" t="s">
        <v>6366</v>
      </c>
      <c r="Q2236" s="31" t="str">
        <f>_xlfn.XLOOKUP(B2236,'[1]daily break down'!$D:$D,'[1]daily break down'!$O:$O,"")</f>
        <v>EXCLU</v>
      </c>
      <c r="R2236" s="31"/>
      <c r="S2236" s="32" t="str" cm="1">
        <f t="array" ref="S2236">IFERROR(_xlfn.IFS(
U2236="MPR ISSUE","PDH",
U2236="BSS Hardware Issue","BSS",
U2236="Sites strategiques, MLL, Pylone, etc.","ENVTECH",
U2236="AKTIVCO DEFAUT GE &amp; POWER Cabinet","AKTIVCO",
U2236="AKTIVCO Coupure ENEO &amp; Baisse de tension","AKTIVCO GRID ONLY",
U2236="Coupure ENEO &amp; Baisse de tension","IHS GRID ONLY",
U2236="Defaut GE &amp; POWER Cabinet","IHS",
U2236="Sharing","Partners",
U2236="Sites strategiques &amp; DataCenter","SST &amp; DC",
U2236="Exclu","Exclu",
U2236="SAT","SAT",
U2236="SPARE-ISSUE","SPARE-ISSUE",
U2236="Fiber CAmtel","TRANS_FO_CAMTEL",
U2236="Fiber AOF","Fiber AOF",
U2236="Projet OCM (HUAWEI)","TRAVAUX-HUAWEI",
U2236="Projet OCM (NOKIA)","TRAVAUX-NOKIA",
U2236="ACCESS-ISSUE","ACCESS-ISSUE",
U2236="Projet OCM (ZTE, NOKIA, autres projets)","TRAVAUX OCM",
U2236="No root CAuse","No root cause",
U2236="ODU HS","PDH",
U2236="IP &amp; VLAN","PDH",
U2236="Warehouse HUAWEI","SPARE-ISSUE",
U2236="SPARE-HS","SPARE-ISSUE",
U2236="Power Telco","BSS"
),"")</f>
        <v/>
      </c>
      <c r="T2236" s="32" t="str" cm="1">
        <f t="array" ref="T2236">IFERROR(_xlfn.IFS(
U2236="MPR ISSUE","TX ISSUE",
U2236="BSS Hardware Issue","RAN ISSUE",
U2236="Sites strategiques, MLL, Pylone, etc.","ENVTECH",
U2236="AKTIVCO DEFAUT GE &amp; POWER Cabinet","POWER ISSUE",
U2236="AKTIVCO Coupure ENEO &amp; Baisse de tension","POWER ISSUE",
U2236="Coupure ENEO &amp; Baisse de tension","POWER ISSUE",
U2236="Defaut GE &amp; POWER Cabinet","POWER ISSUE",
U2236="Sharing","POWER ISSUE",
U2236="Sites strategiques &amp; DataCenter","POWER ISSUE",
U2236="Exclu","Exclu",
U2236="SAT","TX ISSUE",
U2236="SPARE-ISSUE","SPARE-ISSUE",
U2236="Fiber CAmtel","TX ISSUE",
U2236="Fiber AOF","TX ISSUE",
U2236="Projet OCM (HUAWEI)","TRAVAUX-HUAWEI",
U2236="Projet OCM (NOKIA)","TRAVAUX -NOKIA",
U2236="ACCESS-ISSUE","ACCESS-ISSUE",
U2236="Projet OCM (ZTE, NOKIA, autres projets)","TRAVAUX OCM",
U2236="No root CAuse","No root cause",
U2236="ODU HS","TX ISSUE",
U2236="IP &amp; VLAN","TX ISSUE",
U2236="Warehouse HUAWEI","SPARE-ISSUE",
U2236="SPARE-HS","SPARE-ISSUE",
U2236="Power Telco","RAN ISSUE"
),"")</f>
        <v/>
      </c>
      <c r="U2236" s="33"/>
      <c r="V2236" s="32" t="str" cm="1">
        <f t="array" ref="V2236">IFERROR(_xlfn.IFS(
U2236="MPR ISSUE","ACTIVE",
U2236="BSS Hardware Issue","ACTIVE",
U2236="Sites strategiques, MLL, Pylone, etc.","PASSIVE",
U2236="AKTIVCO DEFAUT GE &amp; POWER Cabinet","PASSIVE",
U2236="AKTIVCO Coupure ENEO &amp; Baisse de tension","PASSIVE",
U2236="Coupure ENEO &amp; Baisse de tension","PASSIVE",
U2236="Defaut GE &amp; POWER Cabinet","PASSIVE",
U2236="Sharing","PASSIVE",
U2236="Sites strategiques &amp; DataCenter","PASSIVE",
U2236="Exclu","Exclu",
U2236="SAT","ACTIVE",
U2236="SPARE-ISSUE","SPARE-ISSUE",
U2236="Fiber CAmtel","ACTIVE",
U2236="Fiber AOF","ACTIVE",
U2236="Projet OCM (HUAWEI)","PLANNED WORKS",
U2236="Projet OCM (NOKIA)","PLANNED WORKS",
U2236="ACCESS-ISSUE","ACCESS-ISSUE",
U2236="Projet OCM (ZTE, NOKIA, autres projets)","PLANNED WORKS",
U2236="No root CAuse","No root cause",
U2236="ODU HS","ACTIVE",
U2236="IP &amp; VLAN","ACTIVE",
U2236="Warehouse HUAWEI","SPARE-ISSUE",
U2236="SPARE-HS","SPARE-ISSUE",
U2236="Power Telco","ACTIVE"
),"")</f>
        <v/>
      </c>
      <c r="W2236" s="51"/>
      <c r="X2236" s="51"/>
      <c r="Y2236" s="51"/>
      <c r="Z2236" s="51"/>
      <c r="AA2236" s="51"/>
      <c r="AB2236" s="34" t="s">
        <v>5420</v>
      </c>
      <c r="AC2236" s="34" t="str">
        <f>_xlfn.XLOOKUP(B2236,[4]ALL!$B:$B,[4]ALL!$N:$N,"")</f>
        <v/>
      </c>
      <c r="AD2236" s="34" t="s">
        <v>5420</v>
      </c>
      <c r="AE2236" s="34"/>
      <c r="AF2236" s="36" t="s">
        <v>5420</v>
      </c>
      <c r="AG2236" s="29"/>
      <c r="AH2236" s="35"/>
      <c r="AI2236" s="29"/>
      <c r="AJ2236" s="29" t="s">
        <v>5420</v>
      </c>
      <c r="AK2236" s="36" t="s">
        <v>5420</v>
      </c>
      <c r="AL2236" s="36" t="s">
        <v>5420</v>
      </c>
      <c r="AM2236" s="36" t="s">
        <v>5420</v>
      </c>
      <c r="AN2236" s="36" t="s">
        <v>5420</v>
      </c>
      <c r="AO2236" s="36" t="s">
        <v>5420</v>
      </c>
      <c r="AP2236" s="36" t="s">
        <v>5420</v>
      </c>
      <c r="AQ2236" s="36" t="s">
        <v>5420</v>
      </c>
      <c r="AR2236" s="36" t="s">
        <v>5420</v>
      </c>
      <c r="AS2236" s="36" t="s">
        <v>5420</v>
      </c>
      <c r="AT2236" s="36" t="s">
        <v>5420</v>
      </c>
      <c r="AU2236" s="36" t="s">
        <v>5420</v>
      </c>
      <c r="AV2236" s="36" t="s">
        <v>5420</v>
      </c>
      <c r="AW2236" s="45"/>
      <c r="AX2236" s="45" t="s">
        <v>5420</v>
      </c>
      <c r="AY2236" s="45" t="s">
        <v>5420</v>
      </c>
      <c r="AZ2236" s="45" t="s">
        <v>5420</v>
      </c>
      <c r="BA2236" s="36" t="s">
        <v>5420</v>
      </c>
    </row>
    <row r="2237" spans="1:53" s="58" customFormat="1" ht="15.6" hidden="1" x14ac:dyDescent="0.3">
      <c r="A2237" s="27" t="s">
        <v>4751</v>
      </c>
      <c r="B2237" s="28" t="s">
        <v>4752</v>
      </c>
      <c r="C2237" s="29" t="str">
        <f>_xlfn.XLOOKUP(B2237,'[1]daily break down'!$D:$D,'[1]daily break down'!$E:$E,"")</f>
        <v>CENTRE</v>
      </c>
      <c r="D2237" s="27" t="s">
        <v>11</v>
      </c>
      <c r="E2237" s="27" t="s">
        <v>12</v>
      </c>
      <c r="F2237" s="29" t="s">
        <v>37</v>
      </c>
      <c r="G2237" s="27" t="s">
        <v>4751</v>
      </c>
      <c r="H2237" s="30" t="str">
        <f>_xlfn.XLOOKUP(B2237,[2]CALCULATION!$B:$B,[2]CALCULATION!$H:$H,"")</f>
        <v>ZTE</v>
      </c>
      <c r="I2237" s="25">
        <v>0</v>
      </c>
      <c r="J2237" s="25">
        <v>0</v>
      </c>
      <c r="K2237" s="25">
        <v>0</v>
      </c>
      <c r="L2237" s="25">
        <v>0</v>
      </c>
      <c r="M2237" s="25">
        <v>0</v>
      </c>
      <c r="N2237" s="25">
        <v>0</v>
      </c>
      <c r="O2237" s="25">
        <v>0</v>
      </c>
      <c r="P2237" s="25" t="s">
        <v>6366</v>
      </c>
      <c r="Q2237" s="31" t="str">
        <f>_xlfn.XLOOKUP(B2237,'[1]daily break down'!$D:$D,'[1]daily break down'!$O:$O,"")</f>
        <v>EXCLU</v>
      </c>
      <c r="R2237" s="31"/>
      <c r="S2237" s="32" t="str" cm="1">
        <f t="array" ref="S2237">IFERROR(_xlfn.IFS(
U2237="MPR ISSUE","PDH",
U2237="BSS Hardware Issue","BSS",
U2237="Sites strategiques, MLL, Pylone, etc.","ENVTECH",
U2237="AKTIVCO DEFAUT GE &amp; POWER Cabinet","AKTIVCO",
U2237="AKTIVCO Coupure ENEO &amp; Baisse de tension","AKTIVCO GRID ONLY",
U2237="Coupure ENEO &amp; Baisse de tension","IHS GRID ONLY",
U2237="Defaut GE &amp; POWER Cabinet","IHS",
U2237="Sharing","Partners",
U2237="Sites strategiques &amp; DataCenter","SST &amp; DC",
U2237="Exclu","Exclu",
U2237="SAT","SAT",
U2237="SPARE-ISSUE","SPARE-ISSUE",
U2237="Fiber CAmtel","TRANS_FO_CAMTEL",
U2237="Fiber AOF","Fiber AOF",
U2237="Projet OCM (HUAWEI)","TRAVAUX-HUAWEI",
U2237="Projet OCM (NOKIA)","TRAVAUX-NOKIA",
U2237="ACCESS-ISSUE","ACCESS-ISSUE",
U2237="Projet OCM (ZTE, NOKIA, autres projets)","TRAVAUX OCM",
U2237="No root CAuse","No root cause",
U2237="ODU HS","PDH",
U2237="IP &amp; VLAN","PDH",
U2237="Warehouse HUAWEI","SPARE-ISSUE",
U2237="SPARE-HS","SPARE-ISSUE",
U2237="Power Telco","BSS"
),"")</f>
        <v/>
      </c>
      <c r="T2237" s="32" t="str" cm="1">
        <f t="array" ref="T2237">IFERROR(_xlfn.IFS(
U2237="MPR ISSUE","TX ISSUE",
U2237="BSS Hardware Issue","RAN ISSUE",
U2237="Sites strategiques, MLL, Pylone, etc.","ENVTECH",
U2237="AKTIVCO DEFAUT GE &amp; POWER Cabinet","POWER ISSUE",
U2237="AKTIVCO Coupure ENEO &amp; Baisse de tension","POWER ISSUE",
U2237="Coupure ENEO &amp; Baisse de tension","POWER ISSUE",
U2237="Defaut GE &amp; POWER Cabinet","POWER ISSUE",
U2237="Sharing","POWER ISSUE",
U2237="Sites strategiques &amp; DataCenter","POWER ISSUE",
U2237="Exclu","Exclu",
U2237="SAT","TX ISSUE",
U2237="SPARE-ISSUE","SPARE-ISSUE",
U2237="Fiber CAmtel","TX ISSUE",
U2237="Fiber AOF","TX ISSUE",
U2237="Projet OCM (HUAWEI)","TRAVAUX-HUAWEI",
U2237="Projet OCM (NOKIA)","TRAVAUX -NOKIA",
U2237="ACCESS-ISSUE","ACCESS-ISSUE",
U2237="Projet OCM (ZTE, NOKIA, autres projets)","TRAVAUX OCM",
U2237="No root CAuse","No root cause",
U2237="ODU HS","TX ISSUE",
U2237="IP &amp; VLAN","TX ISSUE",
U2237="Warehouse HUAWEI","SPARE-ISSUE",
U2237="SPARE-HS","SPARE-ISSUE",
U2237="Power Telco","RAN ISSUE"
),"")</f>
        <v/>
      </c>
      <c r="U2237" s="33"/>
      <c r="V2237" s="32" t="str" cm="1">
        <f t="array" ref="V2237">IFERROR(_xlfn.IFS(
U2237="MPR ISSUE","ACTIVE",
U2237="BSS Hardware Issue","ACTIVE",
U2237="Sites strategiques, MLL, Pylone, etc.","PASSIVE",
U2237="AKTIVCO DEFAUT GE &amp; POWER Cabinet","PASSIVE",
U2237="AKTIVCO Coupure ENEO &amp; Baisse de tension","PASSIVE",
U2237="Coupure ENEO &amp; Baisse de tension","PASSIVE",
U2237="Defaut GE &amp; POWER Cabinet","PASSIVE",
U2237="Sharing","PASSIVE",
U2237="Sites strategiques &amp; DataCenter","PASSIVE",
U2237="Exclu","Exclu",
U2237="SAT","ACTIVE",
U2237="SPARE-ISSUE","SPARE-ISSUE",
U2237="Fiber CAmtel","ACTIVE",
U2237="Fiber AOF","ACTIVE",
U2237="Projet OCM (HUAWEI)","PLANNED WORKS",
U2237="Projet OCM (NOKIA)","PLANNED WORKS",
U2237="ACCESS-ISSUE","ACCESS-ISSUE",
U2237="Projet OCM (ZTE, NOKIA, autres projets)","PLANNED WORKS",
U2237="No root CAuse","No root cause",
U2237="ODU HS","ACTIVE",
U2237="IP &amp; VLAN","ACTIVE",
U2237="Warehouse HUAWEI","SPARE-ISSUE",
U2237="SPARE-HS","SPARE-ISSUE",
U2237="Power Telco","ACTIVE"
),"")</f>
        <v/>
      </c>
      <c r="W2237" s="51"/>
      <c r="X2237" s="51"/>
      <c r="Y2237" s="51"/>
      <c r="Z2237" s="51"/>
      <c r="AA2237" s="51"/>
      <c r="AB2237" s="34" t="s">
        <v>5420</v>
      </c>
      <c r="AC2237" s="34" t="str">
        <f>_xlfn.XLOOKUP(B2237,[4]ALL!$B:$B,[4]ALL!$N:$N,"")</f>
        <v/>
      </c>
      <c r="AD2237" s="34" t="s">
        <v>5420</v>
      </c>
      <c r="AE2237" s="34"/>
      <c r="AF2237" s="36" t="s">
        <v>5420</v>
      </c>
      <c r="AG2237" s="29"/>
      <c r="AH2237" s="35"/>
      <c r="AI2237" s="29"/>
      <c r="AJ2237" s="29" t="s">
        <v>5420</v>
      </c>
      <c r="AK2237" s="36" t="s">
        <v>5420</v>
      </c>
      <c r="AL2237" s="36" t="s">
        <v>5420</v>
      </c>
      <c r="AM2237" s="36" t="s">
        <v>5420</v>
      </c>
      <c r="AN2237" s="36" t="s">
        <v>5420</v>
      </c>
      <c r="AO2237" s="36" t="s">
        <v>5420</v>
      </c>
      <c r="AP2237" s="36" t="s">
        <v>5420</v>
      </c>
      <c r="AQ2237" s="36" t="s">
        <v>5420</v>
      </c>
      <c r="AR2237" s="36" t="s">
        <v>5420</v>
      </c>
      <c r="AS2237" s="36" t="s">
        <v>5420</v>
      </c>
      <c r="AT2237" s="36" t="s">
        <v>5420</v>
      </c>
      <c r="AU2237" s="36" t="s">
        <v>5420</v>
      </c>
      <c r="AV2237" s="36" t="s">
        <v>5420</v>
      </c>
      <c r="AW2237" s="45"/>
      <c r="AX2237" s="45" t="s">
        <v>5420</v>
      </c>
      <c r="AY2237" s="45" t="s">
        <v>5420</v>
      </c>
      <c r="AZ2237" s="45" t="s">
        <v>5420</v>
      </c>
      <c r="BA2237" s="36" t="s">
        <v>5420</v>
      </c>
    </row>
    <row r="2238" spans="1:53" s="58" customFormat="1" ht="15.6" hidden="1" x14ac:dyDescent="0.3">
      <c r="A2238" s="27" t="s">
        <v>4853</v>
      </c>
      <c r="B2238" s="28" t="s">
        <v>4854</v>
      </c>
      <c r="C2238" s="29" t="str">
        <f>_xlfn.XLOOKUP(B2238,'[1]daily break down'!$D:$D,'[1]daily break down'!$E:$E,"")</f>
        <v>SUD-OUEST</v>
      </c>
      <c r="D2238" s="27"/>
      <c r="E2238" s="27"/>
      <c r="F2238" s="29" t="s">
        <v>13</v>
      </c>
      <c r="G2238" s="27" t="s">
        <v>4855</v>
      </c>
      <c r="H2238" s="39" t="str">
        <f>_xlfn.XLOOKUP(B2238,[2]CALCULATION!$B:$B,[2]CALCULATION!$H:$H,"")</f>
        <v>NOKIA</v>
      </c>
      <c r="I2238" s="25">
        <v>0</v>
      </c>
      <c r="J2238" s="25">
        <v>0</v>
      </c>
      <c r="K2238" s="25">
        <v>0</v>
      </c>
      <c r="L2238" s="25">
        <v>0</v>
      </c>
      <c r="M2238" s="25">
        <v>0</v>
      </c>
      <c r="N2238" s="25">
        <v>0</v>
      </c>
      <c r="O2238" s="25">
        <v>0</v>
      </c>
      <c r="P2238" s="25" t="s">
        <v>6366</v>
      </c>
      <c r="Q2238" s="31" t="str">
        <f>_xlfn.XLOOKUP(B2238,'[1]daily break down'!$D:$D,'[1]daily break down'!$O:$O,"")</f>
        <v>EXCLU</v>
      </c>
      <c r="R2238" s="31"/>
      <c r="S2238" s="32" t="str" cm="1">
        <f t="array" ref="S2238">IFERROR(_xlfn.IFS(
U2238="MPR ISSUE","PDH",
U2238="BSS Hardware Issue","BSS",
U2238="Sites strategiques, MLL, Pylone, etc.","ENVTECH",
U2238="AKTIVCO DEFAUT GE &amp; POWER Cabinet","AKTIVCO",
U2238="AKTIVCO Coupure ENEO &amp; Baisse de tension","AKTIVCO GRID ONLY",
U2238="Coupure ENEO &amp; Baisse de tension","IHS GRID ONLY",
U2238="Defaut GE &amp; POWER Cabinet","IHS",
U2238="Sharing","Partners",
U2238="Sites strategiques &amp; DataCenter","SST &amp; DC",
U2238="Exclu","Exclu",
U2238="SAT","SAT",
U2238="SPARE-ISSUE","SPARE-ISSUE",
U2238="Fiber CAmtel","TRANS_FO_CAMTEL",
U2238="Fiber AOF","Fiber AOF",
U2238="Projet OCM (HUAWEI)","TRAVAUX-HUAWEI",
U2238="Projet OCM (NOKIA)","TRAVAUX-NOKIA",
U2238="ACCESS-ISSUE","ACCESS-ISSUE",
U2238="Projet OCM (ZTE, NOKIA, autres projets)","TRAVAUX OCM",
U2238="No root CAuse","No root cause",
U2238="ODU HS","PDH",
U2238="IP &amp; VLAN","PDH",
U2238="Warehouse HUAWEI","SPARE-ISSUE",
U2238="SPARE-HS","SPARE-ISSUE",
U2238="Power Telco","BSS"
),"")</f>
        <v/>
      </c>
      <c r="T2238" s="32" t="str" cm="1">
        <f t="array" ref="T2238">IFERROR(_xlfn.IFS(
U2238="MPR ISSUE","TX ISSUE",
U2238="BSS Hardware Issue","RAN ISSUE",
U2238="Sites strategiques, MLL, Pylone, etc.","ENVTECH",
U2238="AKTIVCO DEFAUT GE &amp; POWER Cabinet","POWER ISSUE",
U2238="AKTIVCO Coupure ENEO &amp; Baisse de tension","POWER ISSUE",
U2238="Coupure ENEO &amp; Baisse de tension","POWER ISSUE",
U2238="Defaut GE &amp; POWER Cabinet","POWER ISSUE",
U2238="Sharing","POWER ISSUE",
U2238="Sites strategiques &amp; DataCenter","POWER ISSUE",
U2238="Exclu","Exclu",
U2238="SAT","TX ISSUE",
U2238="SPARE-ISSUE","SPARE-ISSUE",
U2238="Fiber CAmtel","TX ISSUE",
U2238="Fiber AOF","TX ISSUE",
U2238="Projet OCM (HUAWEI)","TRAVAUX-HUAWEI",
U2238="Projet OCM (NOKIA)","TRAVAUX -NOKIA",
U2238="ACCESS-ISSUE","ACCESS-ISSUE",
U2238="Projet OCM (ZTE, NOKIA, autres projets)","TRAVAUX OCM",
U2238="No root CAuse","No root cause",
U2238="ODU HS","TX ISSUE",
U2238="IP &amp; VLAN","TX ISSUE",
U2238="Warehouse HUAWEI","SPARE-ISSUE",
U2238="SPARE-HS","SPARE-ISSUE",
U2238="Power Telco","RAN ISSUE"
),"")</f>
        <v/>
      </c>
      <c r="U2238" s="33"/>
      <c r="V2238" s="32" t="str" cm="1">
        <f t="array" ref="V2238">IFERROR(_xlfn.IFS(
U2238="MPR ISSUE","ACTIVE",
U2238="BSS Hardware Issue","ACTIVE",
U2238="Sites strategiques, MLL, Pylone, etc.","PASSIVE",
U2238="AKTIVCO DEFAUT GE &amp; POWER Cabinet","PASSIVE",
U2238="AKTIVCO Coupure ENEO &amp; Baisse de tension","PASSIVE",
U2238="Coupure ENEO &amp; Baisse de tension","PASSIVE",
U2238="Defaut GE &amp; POWER Cabinet","PASSIVE",
U2238="Sharing","PASSIVE",
U2238="Sites strategiques &amp; DataCenter","PASSIVE",
U2238="Exclu","Exclu",
U2238="SAT","ACTIVE",
U2238="SPARE-ISSUE","SPARE-ISSUE",
U2238="Fiber CAmtel","ACTIVE",
U2238="Fiber AOF","ACTIVE",
U2238="Projet OCM (HUAWEI)","PLANNED WORKS",
U2238="Projet OCM (NOKIA)","PLANNED WORKS",
U2238="ACCESS-ISSUE","ACCESS-ISSUE",
U2238="Projet OCM (ZTE, NOKIA, autres projets)","PLANNED WORKS",
U2238="No root CAuse","No root cause",
U2238="ODU HS","ACTIVE",
U2238="IP &amp; VLAN","ACTIVE",
U2238="Warehouse HUAWEI","SPARE-ISSUE",
U2238="SPARE-HS","SPARE-ISSUE",
U2238="Power Telco","ACTIVE"
),"")</f>
        <v/>
      </c>
      <c r="W2238" s="51"/>
      <c r="X2238" s="51"/>
      <c r="Y2238" s="51"/>
      <c r="Z2238" s="51"/>
      <c r="AA2238" s="51"/>
      <c r="AB2238" s="34" t="s">
        <v>5420</v>
      </c>
      <c r="AC2238" s="34" t="str">
        <f>_xlfn.XLOOKUP(B2238,[4]ALL!$B:$B,[4]ALL!$N:$N,"")</f>
        <v/>
      </c>
      <c r="AD2238" s="34" t="s">
        <v>5420</v>
      </c>
      <c r="AE2238" s="34"/>
      <c r="AF2238" s="36" t="s">
        <v>5420</v>
      </c>
      <c r="AG2238" s="29"/>
      <c r="AH2238" s="35"/>
      <c r="AI2238" s="29"/>
      <c r="AJ2238" s="29" t="s">
        <v>5420</v>
      </c>
      <c r="AK2238" s="36" t="s">
        <v>5420</v>
      </c>
      <c r="AL2238" s="36" t="s">
        <v>5420</v>
      </c>
      <c r="AM2238" s="36" t="s">
        <v>5420</v>
      </c>
      <c r="AN2238" s="36" t="s">
        <v>5420</v>
      </c>
      <c r="AO2238" s="36" t="s">
        <v>5420</v>
      </c>
      <c r="AP2238" s="36" t="s">
        <v>5420</v>
      </c>
      <c r="AQ2238" s="36" t="s">
        <v>5420</v>
      </c>
      <c r="AR2238" s="36" t="s">
        <v>5420</v>
      </c>
      <c r="AS2238" s="36" t="s">
        <v>5420</v>
      </c>
      <c r="AT2238" s="36" t="s">
        <v>5420</v>
      </c>
      <c r="AU2238" s="36" t="s">
        <v>5420</v>
      </c>
      <c r="AV2238" s="36" t="s">
        <v>5420</v>
      </c>
      <c r="AW2238" s="45"/>
      <c r="AX2238" s="45" t="s">
        <v>5420</v>
      </c>
      <c r="AY2238" s="45" t="s">
        <v>5420</v>
      </c>
      <c r="AZ2238" s="45" t="s">
        <v>5420</v>
      </c>
      <c r="BA2238" s="36" t="s">
        <v>5420</v>
      </c>
    </row>
    <row r="2239" spans="1:53" s="58" customFormat="1" ht="15.6" hidden="1" x14ac:dyDescent="0.3">
      <c r="A2239" s="27" t="s">
        <v>4757</v>
      </c>
      <c r="B2239" s="28" t="s">
        <v>4758</v>
      </c>
      <c r="C2239" s="29" t="str">
        <f>_xlfn.XLOOKUP(B2239,'[1]daily break down'!$D:$D,'[1]daily break down'!$E:$E,"")</f>
        <v>CENTRE</v>
      </c>
      <c r="D2239" s="27" t="s">
        <v>11</v>
      </c>
      <c r="E2239" s="27" t="s">
        <v>12</v>
      </c>
      <c r="F2239" s="29" t="s">
        <v>37</v>
      </c>
      <c r="G2239" s="27" t="s">
        <v>4757</v>
      </c>
      <c r="H2239" s="30" t="str">
        <f>_xlfn.XLOOKUP(B2239,[2]CALCULATION!$B:$B,[2]CALCULATION!$H:$H,"")</f>
        <v>ZTE</v>
      </c>
      <c r="I2239" s="25">
        <v>0</v>
      </c>
      <c r="J2239" s="25">
        <v>0</v>
      </c>
      <c r="K2239" s="25">
        <v>0</v>
      </c>
      <c r="L2239" s="25">
        <v>0</v>
      </c>
      <c r="M2239" s="25">
        <v>0</v>
      </c>
      <c r="N2239" s="25">
        <v>0</v>
      </c>
      <c r="O2239" s="25">
        <v>0</v>
      </c>
      <c r="P2239" s="25" t="s">
        <v>6366</v>
      </c>
      <c r="Q2239" s="31" t="str">
        <f>_xlfn.XLOOKUP(B2239,'[1]daily break down'!$D:$D,'[1]daily break down'!$O:$O,"")</f>
        <v>EXCLU</v>
      </c>
      <c r="R2239" s="31"/>
      <c r="S2239" s="32" t="str" cm="1">
        <f t="array" ref="S2239">IFERROR(_xlfn.IFS(
U2239="MPR ISSUE","PDH",
U2239="BSS Hardware Issue","BSS",
U2239="Sites strategiques, MLL, Pylone, etc.","ENVTECH",
U2239="AKTIVCO DEFAUT GE &amp; POWER Cabinet","AKTIVCO",
U2239="AKTIVCO Coupure ENEO &amp; Baisse de tension","AKTIVCO GRID ONLY",
U2239="Coupure ENEO &amp; Baisse de tension","IHS GRID ONLY",
U2239="Defaut GE &amp; POWER Cabinet","IHS",
U2239="Sharing","Partners",
U2239="Sites strategiques &amp; DataCenter","SST &amp; DC",
U2239="Exclu","Exclu",
U2239="SAT","SAT",
U2239="SPARE-ISSUE","SPARE-ISSUE",
U2239="Fiber CAmtel","TRANS_FO_CAMTEL",
U2239="Fiber AOF","Fiber AOF",
U2239="Projet OCM (HUAWEI)","TRAVAUX-HUAWEI",
U2239="Projet OCM (NOKIA)","TRAVAUX-NOKIA",
U2239="ACCESS-ISSUE","ACCESS-ISSUE",
U2239="Projet OCM (ZTE, NOKIA, autres projets)","TRAVAUX OCM",
U2239="No root CAuse","No root cause",
U2239="ODU HS","PDH",
U2239="IP &amp; VLAN","PDH",
U2239="Warehouse HUAWEI","SPARE-ISSUE",
U2239="SPARE-HS","SPARE-ISSUE",
U2239="Power Telco","BSS"
),"")</f>
        <v/>
      </c>
      <c r="T2239" s="32" t="str" cm="1">
        <f t="array" ref="T2239">IFERROR(_xlfn.IFS(
U2239="MPR ISSUE","TX ISSUE",
U2239="BSS Hardware Issue","RAN ISSUE",
U2239="Sites strategiques, MLL, Pylone, etc.","ENVTECH",
U2239="AKTIVCO DEFAUT GE &amp; POWER Cabinet","POWER ISSUE",
U2239="AKTIVCO Coupure ENEO &amp; Baisse de tension","POWER ISSUE",
U2239="Coupure ENEO &amp; Baisse de tension","POWER ISSUE",
U2239="Defaut GE &amp; POWER Cabinet","POWER ISSUE",
U2239="Sharing","POWER ISSUE",
U2239="Sites strategiques &amp; DataCenter","POWER ISSUE",
U2239="Exclu","Exclu",
U2239="SAT","TX ISSUE",
U2239="SPARE-ISSUE","SPARE-ISSUE",
U2239="Fiber CAmtel","TX ISSUE",
U2239="Fiber AOF","TX ISSUE",
U2239="Projet OCM (HUAWEI)","TRAVAUX-HUAWEI",
U2239="Projet OCM (NOKIA)","TRAVAUX -NOKIA",
U2239="ACCESS-ISSUE","ACCESS-ISSUE",
U2239="Projet OCM (ZTE, NOKIA, autres projets)","TRAVAUX OCM",
U2239="No root CAuse","No root cause",
U2239="ODU HS","TX ISSUE",
U2239="IP &amp; VLAN","TX ISSUE",
U2239="Warehouse HUAWEI","SPARE-ISSUE",
U2239="SPARE-HS","SPARE-ISSUE",
U2239="Power Telco","RAN ISSUE"
),"")</f>
        <v/>
      </c>
      <c r="U2239" s="33"/>
      <c r="V2239" s="32" t="str" cm="1">
        <f t="array" ref="V2239">IFERROR(_xlfn.IFS(
U2239="MPR ISSUE","ACTIVE",
U2239="BSS Hardware Issue","ACTIVE",
U2239="Sites strategiques, MLL, Pylone, etc.","PASSIVE",
U2239="AKTIVCO DEFAUT GE &amp; POWER Cabinet","PASSIVE",
U2239="AKTIVCO Coupure ENEO &amp; Baisse de tension","PASSIVE",
U2239="Coupure ENEO &amp; Baisse de tension","PASSIVE",
U2239="Defaut GE &amp; POWER Cabinet","PASSIVE",
U2239="Sharing","PASSIVE",
U2239="Sites strategiques &amp; DataCenter","PASSIVE",
U2239="Exclu","Exclu",
U2239="SAT","ACTIVE",
U2239="SPARE-ISSUE","SPARE-ISSUE",
U2239="Fiber CAmtel","ACTIVE",
U2239="Fiber AOF","ACTIVE",
U2239="Projet OCM (HUAWEI)","PLANNED WORKS",
U2239="Projet OCM (NOKIA)","PLANNED WORKS",
U2239="ACCESS-ISSUE","ACCESS-ISSUE",
U2239="Projet OCM (ZTE, NOKIA, autres projets)","PLANNED WORKS",
U2239="No root CAuse","No root cause",
U2239="ODU HS","ACTIVE",
U2239="IP &amp; VLAN","ACTIVE",
U2239="Warehouse HUAWEI","SPARE-ISSUE",
U2239="SPARE-HS","SPARE-ISSUE",
U2239="Power Telco","ACTIVE"
),"")</f>
        <v/>
      </c>
      <c r="W2239" s="51"/>
      <c r="X2239" s="51"/>
      <c r="Y2239" s="51"/>
      <c r="Z2239" s="51"/>
      <c r="AA2239" s="51"/>
      <c r="AB2239" s="34" t="s">
        <v>5420</v>
      </c>
      <c r="AC2239" s="34" t="str">
        <f>_xlfn.XLOOKUP(B2239,[4]ALL!$B:$B,[4]ALL!$N:$N,"")</f>
        <v/>
      </c>
      <c r="AD2239" s="34" t="s">
        <v>5420</v>
      </c>
      <c r="AE2239" s="34"/>
      <c r="AF2239" s="36" t="s">
        <v>5420</v>
      </c>
      <c r="AG2239" s="29"/>
      <c r="AH2239" s="35"/>
      <c r="AI2239" s="29"/>
      <c r="AJ2239" s="29" t="s">
        <v>5420</v>
      </c>
      <c r="AK2239" s="36" t="s">
        <v>5420</v>
      </c>
      <c r="AL2239" s="36" t="s">
        <v>5420</v>
      </c>
      <c r="AM2239" s="36" t="s">
        <v>5420</v>
      </c>
      <c r="AN2239" s="36" t="s">
        <v>5420</v>
      </c>
      <c r="AO2239" s="36" t="s">
        <v>5420</v>
      </c>
      <c r="AP2239" s="36" t="s">
        <v>5420</v>
      </c>
      <c r="AQ2239" s="36" t="s">
        <v>5420</v>
      </c>
      <c r="AR2239" s="36" t="s">
        <v>5420</v>
      </c>
      <c r="AS2239" s="36" t="s">
        <v>5420</v>
      </c>
      <c r="AT2239" s="36" t="s">
        <v>5420</v>
      </c>
      <c r="AU2239" s="36" t="s">
        <v>5420</v>
      </c>
      <c r="AV2239" s="36" t="s">
        <v>5420</v>
      </c>
      <c r="AW2239" s="45"/>
      <c r="AX2239" s="45" t="s">
        <v>5420</v>
      </c>
      <c r="AY2239" s="45" t="s">
        <v>5420</v>
      </c>
      <c r="AZ2239" s="45" t="s">
        <v>5420</v>
      </c>
      <c r="BA2239" s="36" t="s">
        <v>5420</v>
      </c>
    </row>
    <row r="2240" spans="1:53" s="58" customFormat="1" ht="15.6" hidden="1" x14ac:dyDescent="0.3">
      <c r="A2240" s="27" t="s">
        <v>4767</v>
      </c>
      <c r="B2240" s="27" t="s">
        <v>4768</v>
      </c>
      <c r="C2240" s="29" t="str">
        <f>_xlfn.XLOOKUP(B2240,'[1]daily break down'!$D:$D,'[1]daily break down'!$E:$E,"")</f>
        <v>OUEST</v>
      </c>
      <c r="D2240" s="27" t="s">
        <v>11</v>
      </c>
      <c r="E2240" s="27" t="s">
        <v>12</v>
      </c>
      <c r="F2240" s="29" t="s">
        <v>102</v>
      </c>
      <c r="G2240" s="27" t="s">
        <v>4767</v>
      </c>
      <c r="H2240" s="37" t="str">
        <f>_xlfn.XLOOKUP(B2240,[2]CALCULATION!$B:$B,[2]CALCULATION!$H:$H,"")</f>
        <v>HUAWEI</v>
      </c>
      <c r="I2240" s="25">
        <v>0</v>
      </c>
      <c r="J2240" s="25">
        <v>0</v>
      </c>
      <c r="K2240" s="25">
        <v>0</v>
      </c>
      <c r="L2240" s="25">
        <v>0</v>
      </c>
      <c r="M2240" s="25">
        <v>0</v>
      </c>
      <c r="N2240" s="25">
        <v>0</v>
      </c>
      <c r="O2240" s="25">
        <v>0</v>
      </c>
      <c r="P2240" s="25" t="s">
        <v>6366</v>
      </c>
      <c r="Q2240" s="31" t="s">
        <v>5364</v>
      </c>
      <c r="R2240" s="31"/>
      <c r="S2240" s="32" t="str" cm="1">
        <f t="array" ref="S2240">IFERROR(_xlfn.IFS(
U2240="MPR ISSUE","PDH",
U2240="BSS Hardware Issue","BSS",
U2240="Sites strategiques, MLL, Pylone, etc.","ENVTECH",
U2240="AKTIVCO DEFAUT GE &amp; POWER Cabinet","AKTIVCO",
U2240="AKTIVCO Coupure ENEO &amp; Baisse de tension","AKTIVCO GRID ONLY",
U2240="Coupure ENEO &amp; Baisse de tension","IHS GRID ONLY",
U2240="Defaut GE &amp; POWER Cabinet","IHS",
U2240="Sharing","Partners",
U2240="Sites strategiques &amp; DataCenter","SST &amp; DC",
U2240="Exclu","Exclu",
U2240="SAT","SAT",
U2240="SPARE-ISSUE","SPARE-ISSUE",
U2240="Fiber CAmtel","TRANS_FO_CAMTEL",
U2240="Fiber AOF","Fiber AOF",
U2240="Projet OCM (HUAWEI)","TRAVAUX-HUAWEI",
U2240="Projet OCM (NOKIA)","TRAVAUX-NOKIA",
U2240="ACCESS-ISSUE","ACCESS-ISSUE",
U2240="Projet OCM (ZTE, NOKIA, autres projets)","TRAVAUX OCM",
U2240="No root CAuse","No root cause",
U2240="ODU HS","PDH",
U2240="IP &amp; VLAN","PDH",
U2240="Warehouse HUAWEI","SPARE-ISSUE",
U2240="SPARE-HS","SPARE-ISSUE",
U2240="Power Telco","BSS"
),"")</f>
        <v/>
      </c>
      <c r="T2240" s="32" t="str" cm="1">
        <f t="array" ref="T2240">IFERROR(_xlfn.IFS(
U2240="MPR ISSUE","TX ISSUE",
U2240="BSS Hardware Issue","RAN ISSUE",
U2240="Sites strategiques, MLL, Pylone, etc.","ENVTECH",
U2240="AKTIVCO DEFAUT GE &amp; POWER Cabinet","POWER ISSUE",
U2240="AKTIVCO Coupure ENEO &amp; Baisse de tension","POWER ISSUE",
U2240="Coupure ENEO &amp; Baisse de tension","POWER ISSUE",
U2240="Defaut GE &amp; POWER Cabinet","POWER ISSUE",
U2240="Sharing","POWER ISSUE",
U2240="Sites strategiques &amp; DataCenter","POWER ISSUE",
U2240="Exclu","Exclu",
U2240="SAT","TX ISSUE",
U2240="SPARE-ISSUE","SPARE-ISSUE",
U2240="Fiber CAmtel","TX ISSUE",
U2240="Fiber AOF","TX ISSUE",
U2240="Projet OCM (HUAWEI)","TRAVAUX-HUAWEI",
U2240="Projet OCM (NOKIA)","TRAVAUX -NOKIA",
U2240="ACCESS-ISSUE","ACCESS-ISSUE",
U2240="Projet OCM (ZTE, NOKIA, autres projets)","TRAVAUX OCM",
U2240="No root CAuse","No root cause",
U2240="ODU HS","TX ISSUE",
U2240="IP &amp; VLAN","TX ISSUE",
U2240="Warehouse HUAWEI","SPARE-ISSUE",
U2240="SPARE-HS","SPARE-ISSUE",
U2240="Power Telco","RAN ISSUE"
),"")</f>
        <v/>
      </c>
      <c r="U2240" s="33"/>
      <c r="V2240" s="32" t="str" cm="1">
        <f t="array" ref="V2240">IFERROR(_xlfn.IFS(
U2240="MPR ISSUE","ACTIVE",
U2240="BSS Hardware Issue","ACTIVE",
U2240="Sites strategiques, MLL, Pylone, etc.","PASSIVE",
U2240="AKTIVCO DEFAUT GE &amp; POWER Cabinet","PASSIVE",
U2240="AKTIVCO Coupure ENEO &amp; Baisse de tension","PASSIVE",
U2240="Coupure ENEO &amp; Baisse de tension","PASSIVE",
U2240="Defaut GE &amp; POWER Cabinet","PASSIVE",
U2240="Sharing","PASSIVE",
U2240="Sites strategiques &amp; DataCenter","PASSIVE",
U2240="Exclu","Exclu",
U2240="SAT","ACTIVE",
U2240="SPARE-ISSUE","SPARE-ISSUE",
U2240="Fiber CAmtel","ACTIVE",
U2240="Fiber AOF","ACTIVE",
U2240="Projet OCM (HUAWEI)","PLANNED WORKS",
U2240="Projet OCM (NOKIA)","PLANNED WORKS",
U2240="ACCESS-ISSUE","ACCESS-ISSUE",
U2240="Projet OCM (ZTE, NOKIA, autres projets)","PLANNED WORKS",
U2240="No root CAuse","No root cause",
U2240="ODU HS","ACTIVE",
U2240="IP &amp; VLAN","ACTIVE",
U2240="Warehouse HUAWEI","SPARE-ISSUE",
U2240="SPARE-HS","SPARE-ISSUE",
U2240="Power Telco","ACTIVE"
),"")</f>
        <v/>
      </c>
      <c r="W2240" s="51"/>
      <c r="X2240" s="51"/>
      <c r="Y2240" s="51"/>
      <c r="Z2240" s="51"/>
      <c r="AA2240" s="51"/>
      <c r="AB2240" s="34" t="s">
        <v>5420</v>
      </c>
      <c r="AC2240" s="34" t="str">
        <f>_xlfn.XLOOKUP(B2240,[4]ALL!$B:$B,[4]ALL!$N:$N,"")</f>
        <v/>
      </c>
      <c r="AD2240" s="34" t="s">
        <v>5420</v>
      </c>
      <c r="AE2240" s="34"/>
      <c r="AF2240" s="36" t="s">
        <v>5420</v>
      </c>
      <c r="AG2240" s="29"/>
      <c r="AH2240" s="35"/>
      <c r="AI2240" s="29"/>
      <c r="AJ2240" s="29" t="s">
        <v>5420</v>
      </c>
      <c r="AK2240" s="36" t="s">
        <v>5420</v>
      </c>
      <c r="AL2240" s="36" t="s">
        <v>5420</v>
      </c>
      <c r="AM2240" s="36" t="s">
        <v>5420</v>
      </c>
      <c r="AN2240" s="36" t="s">
        <v>5420</v>
      </c>
      <c r="AO2240" s="36" t="s">
        <v>5420</v>
      </c>
      <c r="AP2240" s="36" t="s">
        <v>5420</v>
      </c>
      <c r="AQ2240" s="36" t="s">
        <v>5420</v>
      </c>
      <c r="AR2240" s="36" t="s">
        <v>5420</v>
      </c>
      <c r="AS2240" s="36" t="s">
        <v>5420</v>
      </c>
      <c r="AT2240" s="36" t="s">
        <v>5420</v>
      </c>
      <c r="AU2240" s="36" t="s">
        <v>5420</v>
      </c>
      <c r="AV2240" s="36" t="s">
        <v>5420</v>
      </c>
      <c r="AW2240" s="45"/>
      <c r="AX2240" s="45" t="s">
        <v>5420</v>
      </c>
      <c r="AY2240" s="45" t="s">
        <v>5420</v>
      </c>
      <c r="AZ2240" s="45" t="s">
        <v>5420</v>
      </c>
      <c r="BA2240" s="36" t="s">
        <v>5420</v>
      </c>
    </row>
    <row r="2241" spans="1:53" s="58" customFormat="1" ht="15.6" hidden="1" x14ac:dyDescent="0.3">
      <c r="A2241" s="27" t="s">
        <v>4863</v>
      </c>
      <c r="B2241" s="28" t="s">
        <v>4864</v>
      </c>
      <c r="C2241" s="29" t="str">
        <f>_xlfn.XLOOKUP(B2241,'[1]daily break down'!$D:$D,'[1]daily break down'!$E:$E,"")</f>
        <v>Douala</v>
      </c>
      <c r="D2241" s="27"/>
      <c r="E2241" s="27"/>
      <c r="F2241" s="29" t="s">
        <v>31</v>
      </c>
      <c r="G2241" s="27" t="s">
        <v>32</v>
      </c>
      <c r="H2241" s="39" t="str">
        <f>_xlfn.XLOOKUP(B2241,[2]CALCULATION!$B:$B,[2]CALCULATION!$H:$H,"")</f>
        <v>NOKIA</v>
      </c>
      <c r="I2241" s="25">
        <v>0</v>
      </c>
      <c r="J2241" s="25">
        <v>0</v>
      </c>
      <c r="K2241" s="25">
        <v>0</v>
      </c>
      <c r="L2241" s="25">
        <v>0</v>
      </c>
      <c r="M2241" s="25">
        <v>0</v>
      </c>
      <c r="N2241" s="25">
        <v>0</v>
      </c>
      <c r="O2241" s="25">
        <v>0</v>
      </c>
      <c r="P2241" s="25" t="s">
        <v>6366</v>
      </c>
      <c r="Q2241" s="31" t="s">
        <v>5364</v>
      </c>
      <c r="R2241" s="31"/>
      <c r="S2241" s="32" t="str" cm="1">
        <f t="array" ref="S2241">IFERROR(_xlfn.IFS(
U2241="MPR ISSUE","PDH",
U2241="BSS Hardware Issue","BSS",
U2241="Sites strategiques, MLL, Pylone, etc.","ENVTECH",
U2241="AKTIVCO DEFAUT GE &amp; POWER Cabinet","AKTIVCO",
U2241="AKTIVCO Coupure ENEO &amp; Baisse de tension","AKTIVCO GRID ONLY",
U2241="Coupure ENEO &amp; Baisse de tension","IHS GRID ONLY",
U2241="Defaut GE &amp; POWER Cabinet","IHS",
U2241="Sharing","Partners",
U2241="Sites strategiques &amp; DataCenter","SST &amp; DC",
U2241="Exclu","Exclu",
U2241="SAT","SAT",
U2241="SPARE-ISSUE","SPARE-ISSUE",
U2241="Fiber CAmtel","TRANS_FO_CAMTEL",
U2241="Fiber AOF","Fiber AOF",
U2241="Projet OCM (HUAWEI)","TRAVAUX-HUAWEI",
U2241="Projet OCM (NOKIA)","TRAVAUX-NOKIA",
U2241="ACCESS-ISSUE","ACCESS-ISSUE",
U2241="Projet OCM (ZTE, NOKIA, autres projets)","TRAVAUX OCM",
U2241="No root CAuse","No root cause",
U2241="ODU HS","PDH",
U2241="IP &amp; VLAN","PDH",
U2241="Warehouse HUAWEI","SPARE-ISSUE",
U2241="SPARE-HS","SPARE-ISSUE",
U2241="Power Telco","BSS"
),"")</f>
        <v/>
      </c>
      <c r="T2241" s="32" t="str" cm="1">
        <f t="array" ref="T2241">IFERROR(_xlfn.IFS(
U2241="MPR ISSUE","TX ISSUE",
U2241="BSS Hardware Issue","RAN ISSUE",
U2241="Sites strategiques, MLL, Pylone, etc.","ENVTECH",
U2241="AKTIVCO DEFAUT GE &amp; POWER Cabinet","POWER ISSUE",
U2241="AKTIVCO Coupure ENEO &amp; Baisse de tension","POWER ISSUE",
U2241="Coupure ENEO &amp; Baisse de tension","POWER ISSUE",
U2241="Defaut GE &amp; POWER Cabinet","POWER ISSUE",
U2241="Sharing","POWER ISSUE",
U2241="Sites strategiques &amp; DataCenter","POWER ISSUE",
U2241="Exclu","Exclu",
U2241="SAT","TX ISSUE",
U2241="SPARE-ISSUE","SPARE-ISSUE",
U2241="Fiber CAmtel","TX ISSUE",
U2241="Fiber AOF","TX ISSUE",
U2241="Projet OCM (HUAWEI)","TRAVAUX-HUAWEI",
U2241="Projet OCM (NOKIA)","TRAVAUX -NOKIA",
U2241="ACCESS-ISSUE","ACCESS-ISSUE",
U2241="Projet OCM (ZTE, NOKIA, autres projets)","TRAVAUX OCM",
U2241="No root CAuse","No root cause",
U2241="ODU HS","TX ISSUE",
U2241="IP &amp; VLAN","TX ISSUE",
U2241="Warehouse HUAWEI","SPARE-ISSUE",
U2241="SPARE-HS","SPARE-ISSUE",
U2241="Power Telco","RAN ISSUE"
),"")</f>
        <v/>
      </c>
      <c r="U2241" s="33"/>
      <c r="V2241" s="32" t="str" cm="1">
        <f t="array" ref="V2241">IFERROR(_xlfn.IFS(
U2241="MPR ISSUE","ACTIVE",
U2241="BSS Hardware Issue","ACTIVE",
U2241="Sites strategiques, MLL, Pylone, etc.","PASSIVE",
U2241="AKTIVCO DEFAUT GE &amp; POWER Cabinet","PASSIVE",
U2241="AKTIVCO Coupure ENEO &amp; Baisse de tension","PASSIVE",
U2241="Coupure ENEO &amp; Baisse de tension","PASSIVE",
U2241="Defaut GE &amp; POWER Cabinet","PASSIVE",
U2241="Sharing","PASSIVE",
U2241="Sites strategiques &amp; DataCenter","PASSIVE",
U2241="Exclu","Exclu",
U2241="SAT","ACTIVE",
U2241="SPARE-ISSUE","SPARE-ISSUE",
U2241="Fiber CAmtel","ACTIVE",
U2241="Fiber AOF","ACTIVE",
U2241="Projet OCM (HUAWEI)","PLANNED WORKS",
U2241="Projet OCM (NOKIA)","PLANNED WORKS",
U2241="ACCESS-ISSUE","ACCESS-ISSUE",
U2241="Projet OCM (ZTE, NOKIA, autres projets)","PLANNED WORKS",
U2241="No root CAuse","No root cause",
U2241="ODU HS","ACTIVE",
U2241="IP &amp; VLAN","ACTIVE",
U2241="Warehouse HUAWEI","SPARE-ISSUE",
U2241="SPARE-HS","SPARE-ISSUE",
U2241="Power Telco","ACTIVE"
),"")</f>
        <v/>
      </c>
      <c r="W2241" s="51"/>
      <c r="X2241" s="51"/>
      <c r="Y2241" s="51"/>
      <c r="Z2241" s="51"/>
      <c r="AA2241" s="51"/>
      <c r="AB2241" s="34" t="s">
        <v>5420</v>
      </c>
      <c r="AC2241" s="34" t="str">
        <f>_xlfn.XLOOKUP(B2241,[4]ALL!$B:$B,[4]ALL!$N:$N,"")</f>
        <v/>
      </c>
      <c r="AD2241" s="34" t="s">
        <v>5420</v>
      </c>
      <c r="AE2241" s="34"/>
      <c r="AF2241" s="36" t="s">
        <v>5420</v>
      </c>
      <c r="AG2241" s="29"/>
      <c r="AH2241" s="35"/>
      <c r="AI2241" s="29"/>
      <c r="AJ2241" s="29" t="s">
        <v>5420</v>
      </c>
      <c r="AK2241" s="36" t="s">
        <v>5420</v>
      </c>
      <c r="AL2241" s="36" t="s">
        <v>5420</v>
      </c>
      <c r="AM2241" s="36" t="s">
        <v>5420</v>
      </c>
      <c r="AN2241" s="36" t="s">
        <v>5420</v>
      </c>
      <c r="AO2241" s="36" t="s">
        <v>5420</v>
      </c>
      <c r="AP2241" s="36" t="s">
        <v>5420</v>
      </c>
      <c r="AQ2241" s="36" t="s">
        <v>5420</v>
      </c>
      <c r="AR2241" s="36" t="s">
        <v>5420</v>
      </c>
      <c r="AS2241" s="36" t="s">
        <v>5420</v>
      </c>
      <c r="AT2241" s="36" t="s">
        <v>5420</v>
      </c>
      <c r="AU2241" s="36" t="s">
        <v>5420</v>
      </c>
      <c r="AV2241" s="36" t="s">
        <v>5420</v>
      </c>
      <c r="AW2241" s="45"/>
      <c r="AX2241" s="45" t="s">
        <v>5420</v>
      </c>
      <c r="AY2241" s="45" t="s">
        <v>5420</v>
      </c>
      <c r="AZ2241" s="45" t="s">
        <v>5420</v>
      </c>
      <c r="BA2241" s="36" t="s">
        <v>5420</v>
      </c>
    </row>
    <row r="2242" spans="1:53" s="58" customFormat="1" ht="15.6" hidden="1" x14ac:dyDescent="0.3">
      <c r="A2242" s="27" t="s">
        <v>4772</v>
      </c>
      <c r="B2242" s="28" t="s">
        <v>4773</v>
      </c>
      <c r="C2242" s="29" t="str">
        <f>_xlfn.XLOOKUP(B2242,'[1]daily break down'!$D:$D,'[1]daily break down'!$E:$E,"")</f>
        <v>CENTRE</v>
      </c>
      <c r="D2242" s="27" t="s">
        <v>21</v>
      </c>
      <c r="E2242" s="27" t="s">
        <v>188</v>
      </c>
      <c r="F2242" s="29" t="s">
        <v>37</v>
      </c>
      <c r="G2242" s="27" t="s">
        <v>4772</v>
      </c>
      <c r="H2242" s="39" t="str">
        <f>_xlfn.XLOOKUP(B2242,[2]CALCULATION!$B:$B,[2]CALCULATION!$H:$H,"")</f>
        <v>NOKIA</v>
      </c>
      <c r="I2242" s="25">
        <v>0</v>
      </c>
      <c r="J2242" s="25">
        <v>0</v>
      </c>
      <c r="K2242" s="25">
        <v>0</v>
      </c>
      <c r="L2242" s="25">
        <v>0</v>
      </c>
      <c r="M2242" s="25">
        <v>0</v>
      </c>
      <c r="N2242" s="25">
        <v>0</v>
      </c>
      <c r="O2242" s="25">
        <v>0</v>
      </c>
      <c r="P2242" s="25" t="s">
        <v>6366</v>
      </c>
      <c r="Q2242" s="31" t="s">
        <v>5364</v>
      </c>
      <c r="R2242" s="31"/>
      <c r="S2242" s="32" t="str" cm="1">
        <f t="array" ref="S2242">IFERROR(_xlfn.IFS(
U2242="MPR ISSUE","PDH",
U2242="BSS Hardware Issue","BSS",
U2242="Sites strategiques, MLL, Pylone, etc.","ENVTECH",
U2242="AKTIVCO DEFAUT GE &amp; POWER Cabinet","AKTIVCO",
U2242="AKTIVCO Coupure ENEO &amp; Baisse de tension","AKTIVCO GRID ONLY",
U2242="Coupure ENEO &amp; Baisse de tension","IHS GRID ONLY",
U2242="Defaut GE &amp; POWER Cabinet","IHS",
U2242="Sharing","Partners",
U2242="Sites strategiques &amp; DataCenter","SST &amp; DC",
U2242="Exclu","Exclu",
U2242="SAT","SAT",
U2242="SPARE-ISSUE","SPARE-ISSUE",
U2242="Fiber CAmtel","TRANS_FO_CAMTEL",
U2242="Fiber AOF","Fiber AOF",
U2242="Projet OCM (HUAWEI)","TRAVAUX-HUAWEI",
U2242="Projet OCM (NOKIA)","TRAVAUX-NOKIA",
U2242="ACCESS-ISSUE","ACCESS-ISSUE",
U2242="Projet OCM (ZTE, NOKIA, autres projets)","TRAVAUX OCM",
U2242="No root CAuse","No root cause",
U2242="ODU HS","PDH",
U2242="IP &amp; VLAN","PDH",
U2242="Warehouse HUAWEI","SPARE-ISSUE",
U2242="SPARE-HS","SPARE-ISSUE",
U2242="Power Telco","BSS"
),"")</f>
        <v/>
      </c>
      <c r="T2242" s="32" t="str" cm="1">
        <f t="array" ref="T2242">IFERROR(_xlfn.IFS(
U2242="MPR ISSUE","TX ISSUE",
U2242="BSS Hardware Issue","RAN ISSUE",
U2242="Sites strategiques, MLL, Pylone, etc.","ENVTECH",
U2242="AKTIVCO DEFAUT GE &amp; POWER Cabinet","POWER ISSUE",
U2242="AKTIVCO Coupure ENEO &amp; Baisse de tension","POWER ISSUE",
U2242="Coupure ENEO &amp; Baisse de tension","POWER ISSUE",
U2242="Defaut GE &amp; POWER Cabinet","POWER ISSUE",
U2242="Sharing","POWER ISSUE",
U2242="Sites strategiques &amp; DataCenter","POWER ISSUE",
U2242="Exclu","Exclu",
U2242="SAT","TX ISSUE",
U2242="SPARE-ISSUE","SPARE-ISSUE",
U2242="Fiber CAmtel","TX ISSUE",
U2242="Fiber AOF","TX ISSUE",
U2242="Projet OCM (HUAWEI)","TRAVAUX-HUAWEI",
U2242="Projet OCM (NOKIA)","TRAVAUX -NOKIA",
U2242="ACCESS-ISSUE","ACCESS-ISSUE",
U2242="Projet OCM (ZTE, NOKIA, autres projets)","TRAVAUX OCM",
U2242="No root CAuse","No root cause",
U2242="ODU HS","TX ISSUE",
U2242="IP &amp; VLAN","TX ISSUE",
U2242="Warehouse HUAWEI","SPARE-ISSUE",
U2242="SPARE-HS","SPARE-ISSUE",
U2242="Power Telco","RAN ISSUE"
),"")</f>
        <v/>
      </c>
      <c r="U2242" s="33"/>
      <c r="V2242" s="32" t="str" cm="1">
        <f t="array" ref="V2242">IFERROR(_xlfn.IFS(
U2242="MPR ISSUE","ACTIVE",
U2242="BSS Hardware Issue","ACTIVE",
U2242="Sites strategiques, MLL, Pylone, etc.","PASSIVE",
U2242="AKTIVCO DEFAUT GE &amp; POWER Cabinet","PASSIVE",
U2242="AKTIVCO Coupure ENEO &amp; Baisse de tension","PASSIVE",
U2242="Coupure ENEO &amp; Baisse de tension","PASSIVE",
U2242="Defaut GE &amp; POWER Cabinet","PASSIVE",
U2242="Sharing","PASSIVE",
U2242="Sites strategiques &amp; DataCenter","PASSIVE",
U2242="Exclu","Exclu",
U2242="SAT","ACTIVE",
U2242="SPARE-ISSUE","SPARE-ISSUE",
U2242="Fiber CAmtel","ACTIVE",
U2242="Fiber AOF","ACTIVE",
U2242="Projet OCM (HUAWEI)","PLANNED WORKS",
U2242="Projet OCM (NOKIA)","PLANNED WORKS",
U2242="ACCESS-ISSUE","ACCESS-ISSUE",
U2242="Projet OCM (ZTE, NOKIA, autres projets)","PLANNED WORKS",
U2242="No root CAuse","No root cause",
U2242="ODU HS","ACTIVE",
U2242="IP &amp; VLAN","ACTIVE",
U2242="Warehouse HUAWEI","SPARE-ISSUE",
U2242="SPARE-HS","SPARE-ISSUE",
U2242="Power Telco","ACTIVE"
),"")</f>
        <v/>
      </c>
      <c r="W2242" s="51"/>
      <c r="X2242" s="51"/>
      <c r="Y2242" s="51"/>
      <c r="Z2242" s="51"/>
      <c r="AA2242" s="51"/>
      <c r="AB2242" s="34" t="s">
        <v>5420</v>
      </c>
      <c r="AC2242" s="34" t="str">
        <f>_xlfn.XLOOKUP(B2242,[4]ALL!$B:$B,[4]ALL!$N:$N,"")</f>
        <v/>
      </c>
      <c r="AD2242" s="34" t="s">
        <v>5420</v>
      </c>
      <c r="AE2242" s="34"/>
      <c r="AF2242" s="36" t="s">
        <v>5420</v>
      </c>
      <c r="AG2242" s="29"/>
      <c r="AH2242" s="35"/>
      <c r="AI2242" s="29"/>
      <c r="AJ2242" s="29" t="s">
        <v>5420</v>
      </c>
      <c r="AK2242" s="36" t="s">
        <v>5420</v>
      </c>
      <c r="AL2242" s="36" t="s">
        <v>5420</v>
      </c>
      <c r="AM2242" s="36" t="s">
        <v>5420</v>
      </c>
      <c r="AN2242" s="36" t="s">
        <v>5420</v>
      </c>
      <c r="AO2242" s="36" t="s">
        <v>5420</v>
      </c>
      <c r="AP2242" s="36" t="s">
        <v>5420</v>
      </c>
      <c r="AQ2242" s="36" t="s">
        <v>5420</v>
      </c>
      <c r="AR2242" s="36" t="s">
        <v>5420</v>
      </c>
      <c r="AS2242" s="36" t="s">
        <v>5420</v>
      </c>
      <c r="AT2242" s="36" t="s">
        <v>5420</v>
      </c>
      <c r="AU2242" s="36" t="s">
        <v>5420</v>
      </c>
      <c r="AV2242" s="36" t="s">
        <v>5420</v>
      </c>
      <c r="AW2242" s="45"/>
      <c r="AX2242" s="45" t="s">
        <v>5420</v>
      </c>
      <c r="AY2242" s="45" t="s">
        <v>5420</v>
      </c>
      <c r="AZ2242" s="45" t="s">
        <v>5420</v>
      </c>
      <c r="BA2242" s="36" t="s">
        <v>5420</v>
      </c>
    </row>
    <row r="2243" spans="1:53" s="58" customFormat="1" ht="15.6" hidden="1" x14ac:dyDescent="0.3">
      <c r="A2243" s="27" t="s">
        <v>4780</v>
      </c>
      <c r="B2243" s="28" t="s">
        <v>4781</v>
      </c>
      <c r="C2243" s="29" t="str">
        <f>_xlfn.XLOOKUP(B2243,'[1]daily break down'!$D:$D,'[1]daily break down'!$E:$E,"")</f>
        <v>OUEST</v>
      </c>
      <c r="D2243" s="27" t="s">
        <v>21</v>
      </c>
      <c r="E2243" s="27" t="s">
        <v>122</v>
      </c>
      <c r="F2243" s="29" t="s">
        <v>102</v>
      </c>
      <c r="G2243" s="27" t="s">
        <v>4780</v>
      </c>
      <c r="H2243" s="37" t="str">
        <f>_xlfn.XLOOKUP(B2243,[2]CALCULATION!$B:$B,[2]CALCULATION!$H:$H,"")</f>
        <v>HUAWEI</v>
      </c>
      <c r="I2243" s="25">
        <v>0</v>
      </c>
      <c r="J2243" s="25">
        <v>0</v>
      </c>
      <c r="K2243" s="25">
        <v>0</v>
      </c>
      <c r="L2243" s="25">
        <v>0</v>
      </c>
      <c r="M2243" s="25">
        <v>0</v>
      </c>
      <c r="N2243" s="25">
        <v>0</v>
      </c>
      <c r="O2243" s="25">
        <v>0</v>
      </c>
      <c r="P2243" s="25" t="s">
        <v>6366</v>
      </c>
      <c r="Q2243" s="31" t="s">
        <v>5364</v>
      </c>
      <c r="R2243" s="31"/>
      <c r="S2243" s="32" t="str" cm="1">
        <f t="array" ref="S2243">IFERROR(_xlfn.IFS(
U2243="MPR ISSUE","PDH",
U2243="BSS Hardware Issue","BSS",
U2243="Sites strategiques, MLL, Pylone, etc.","ENVTECH",
U2243="AKTIVCO DEFAUT GE &amp; POWER Cabinet","AKTIVCO",
U2243="AKTIVCO Coupure ENEO &amp; Baisse de tension","AKTIVCO GRID ONLY",
U2243="Coupure ENEO &amp; Baisse de tension","IHS GRID ONLY",
U2243="Defaut GE &amp; POWER Cabinet","IHS",
U2243="Sharing","Partners",
U2243="Sites strategiques &amp; DataCenter","SST &amp; DC",
U2243="Exclu","Exclu",
U2243="SAT","SAT",
U2243="SPARE-ISSUE","SPARE-ISSUE",
U2243="Fiber CAmtel","TRANS_FO_CAMTEL",
U2243="Fiber AOF","Fiber AOF",
U2243="Projet OCM (HUAWEI)","TRAVAUX-HUAWEI",
U2243="Projet OCM (NOKIA)","TRAVAUX-NOKIA",
U2243="ACCESS-ISSUE","ACCESS-ISSUE",
U2243="Projet OCM (ZTE, NOKIA, autres projets)","TRAVAUX OCM",
U2243="No root CAuse","No root cause",
U2243="ODU HS","PDH",
U2243="IP &amp; VLAN","PDH",
U2243="Warehouse HUAWEI","SPARE-ISSUE",
U2243="SPARE-HS","SPARE-ISSUE",
U2243="Power Telco","BSS"
),"")</f>
        <v/>
      </c>
      <c r="T2243" s="32" t="str" cm="1">
        <f t="array" ref="T2243">IFERROR(_xlfn.IFS(
U2243="MPR ISSUE","TX ISSUE",
U2243="BSS Hardware Issue","RAN ISSUE",
U2243="Sites strategiques, MLL, Pylone, etc.","ENVTECH",
U2243="AKTIVCO DEFAUT GE &amp; POWER Cabinet","POWER ISSUE",
U2243="AKTIVCO Coupure ENEO &amp; Baisse de tension","POWER ISSUE",
U2243="Coupure ENEO &amp; Baisse de tension","POWER ISSUE",
U2243="Defaut GE &amp; POWER Cabinet","POWER ISSUE",
U2243="Sharing","POWER ISSUE",
U2243="Sites strategiques &amp; DataCenter","POWER ISSUE",
U2243="Exclu","Exclu",
U2243="SAT","TX ISSUE",
U2243="SPARE-ISSUE","SPARE-ISSUE",
U2243="Fiber CAmtel","TX ISSUE",
U2243="Fiber AOF","TX ISSUE",
U2243="Projet OCM (HUAWEI)","TRAVAUX-HUAWEI",
U2243="Projet OCM (NOKIA)","TRAVAUX -NOKIA",
U2243="ACCESS-ISSUE","ACCESS-ISSUE",
U2243="Projet OCM (ZTE, NOKIA, autres projets)","TRAVAUX OCM",
U2243="No root CAuse","No root cause",
U2243="ODU HS","TX ISSUE",
U2243="IP &amp; VLAN","TX ISSUE",
U2243="Warehouse HUAWEI","SPARE-ISSUE",
U2243="SPARE-HS","SPARE-ISSUE",
U2243="Power Telco","RAN ISSUE"
),"")</f>
        <v/>
      </c>
      <c r="U2243" s="33"/>
      <c r="V2243" s="32" t="str" cm="1">
        <f t="array" ref="V2243">IFERROR(_xlfn.IFS(
U2243="MPR ISSUE","ACTIVE",
U2243="BSS Hardware Issue","ACTIVE",
U2243="Sites strategiques, MLL, Pylone, etc.","PASSIVE",
U2243="AKTIVCO DEFAUT GE &amp; POWER Cabinet","PASSIVE",
U2243="AKTIVCO Coupure ENEO &amp; Baisse de tension","PASSIVE",
U2243="Coupure ENEO &amp; Baisse de tension","PASSIVE",
U2243="Defaut GE &amp; POWER Cabinet","PASSIVE",
U2243="Sharing","PASSIVE",
U2243="Sites strategiques &amp; DataCenter","PASSIVE",
U2243="Exclu","Exclu",
U2243="SAT","ACTIVE",
U2243="SPARE-ISSUE","SPARE-ISSUE",
U2243="Fiber CAmtel","ACTIVE",
U2243="Fiber AOF","ACTIVE",
U2243="Projet OCM (HUAWEI)","PLANNED WORKS",
U2243="Projet OCM (NOKIA)","PLANNED WORKS",
U2243="ACCESS-ISSUE","ACCESS-ISSUE",
U2243="Projet OCM (ZTE, NOKIA, autres projets)","PLANNED WORKS",
U2243="No root CAuse","No root cause",
U2243="ODU HS","ACTIVE",
U2243="IP &amp; VLAN","ACTIVE",
U2243="Warehouse HUAWEI","SPARE-ISSUE",
U2243="SPARE-HS","SPARE-ISSUE",
U2243="Power Telco","ACTIVE"
),"")</f>
        <v/>
      </c>
      <c r="W2243" s="51"/>
      <c r="X2243" s="51"/>
      <c r="Y2243" s="51"/>
      <c r="Z2243" s="51"/>
      <c r="AA2243" s="51"/>
      <c r="AB2243" s="34" t="s">
        <v>5420</v>
      </c>
      <c r="AC2243" s="34" t="str">
        <f>_xlfn.XLOOKUP(B2243,[4]ALL!$B:$B,[4]ALL!$N:$N,"")</f>
        <v/>
      </c>
      <c r="AD2243" s="34" t="s">
        <v>5420</v>
      </c>
      <c r="AE2243" s="34"/>
      <c r="AF2243" s="36" t="s">
        <v>5420</v>
      </c>
      <c r="AG2243" s="29"/>
      <c r="AH2243" s="35"/>
      <c r="AI2243" s="29"/>
      <c r="AJ2243" s="29" t="s">
        <v>5420</v>
      </c>
      <c r="AK2243" s="36" t="s">
        <v>5420</v>
      </c>
      <c r="AL2243" s="36" t="s">
        <v>5420</v>
      </c>
      <c r="AM2243" s="36" t="s">
        <v>5420</v>
      </c>
      <c r="AN2243" s="36" t="s">
        <v>5420</v>
      </c>
      <c r="AO2243" s="36" t="s">
        <v>5420</v>
      </c>
      <c r="AP2243" s="36" t="s">
        <v>5420</v>
      </c>
      <c r="AQ2243" s="36" t="s">
        <v>5420</v>
      </c>
      <c r="AR2243" s="36" t="s">
        <v>5420</v>
      </c>
      <c r="AS2243" s="36" t="s">
        <v>5420</v>
      </c>
      <c r="AT2243" s="36" t="s">
        <v>5420</v>
      </c>
      <c r="AU2243" s="36" t="s">
        <v>5420</v>
      </c>
      <c r="AV2243" s="36" t="s">
        <v>5420</v>
      </c>
      <c r="AW2243" s="45"/>
      <c r="AX2243" s="45" t="s">
        <v>5420</v>
      </c>
      <c r="AY2243" s="45" t="s">
        <v>5420</v>
      </c>
      <c r="AZ2243" s="45" t="s">
        <v>5420</v>
      </c>
      <c r="BA2243" s="36" t="s">
        <v>5420</v>
      </c>
    </row>
    <row r="2244" spans="1:53" s="58" customFormat="1" ht="15.6" hidden="1" x14ac:dyDescent="0.3">
      <c r="A2244" s="27" t="s">
        <v>4786</v>
      </c>
      <c r="B2244" s="28" t="s">
        <v>4787</v>
      </c>
      <c r="C2244" s="29" t="str">
        <f>_xlfn.XLOOKUP(B2244,'[1]daily break down'!$D:$D,'[1]daily break down'!$E:$E,"")</f>
        <v>CENTRE</v>
      </c>
      <c r="D2244" s="27" t="s">
        <v>11</v>
      </c>
      <c r="E2244" s="27" t="s">
        <v>12</v>
      </c>
      <c r="F2244" s="29" t="s">
        <v>37</v>
      </c>
      <c r="G2244" s="27" t="s">
        <v>4772</v>
      </c>
      <c r="H2244" s="39" t="str">
        <f>_xlfn.XLOOKUP(B2244,[2]CALCULATION!$B:$B,[2]CALCULATION!$H:$H,"")</f>
        <v>NOKIA</v>
      </c>
      <c r="I2244" s="25">
        <v>0</v>
      </c>
      <c r="J2244" s="25">
        <v>0</v>
      </c>
      <c r="K2244" s="25">
        <v>0</v>
      </c>
      <c r="L2244" s="25">
        <v>0</v>
      </c>
      <c r="M2244" s="25">
        <v>0</v>
      </c>
      <c r="N2244" s="25">
        <v>0</v>
      </c>
      <c r="O2244" s="25">
        <v>0</v>
      </c>
      <c r="P2244" s="25" t="s">
        <v>6366</v>
      </c>
      <c r="Q2244" s="31" t="s">
        <v>5364</v>
      </c>
      <c r="R2244" s="31"/>
      <c r="S2244" s="32" t="str" cm="1">
        <f t="array" ref="S2244">IFERROR(_xlfn.IFS(
U2244="MPR ISSUE","PDH",
U2244="BSS Hardware Issue","BSS",
U2244="Sites strategiques, MLL, Pylone, etc.","ENVTECH",
U2244="AKTIVCO DEFAUT GE &amp; POWER Cabinet","AKTIVCO",
U2244="AKTIVCO Coupure ENEO &amp; Baisse de tension","AKTIVCO GRID ONLY",
U2244="Coupure ENEO &amp; Baisse de tension","IHS GRID ONLY",
U2244="Defaut GE &amp; POWER Cabinet","IHS",
U2244="Sharing","Partners",
U2244="Sites strategiques &amp; DataCenter","SST &amp; DC",
U2244="Exclu","Exclu",
U2244="SAT","SAT",
U2244="SPARE-ISSUE","SPARE-ISSUE",
U2244="Fiber CAmtel","TRANS_FO_CAMTEL",
U2244="Fiber AOF","Fiber AOF",
U2244="Projet OCM (HUAWEI)","TRAVAUX-HUAWEI",
U2244="Projet OCM (NOKIA)","TRAVAUX-NOKIA",
U2244="ACCESS-ISSUE","ACCESS-ISSUE",
U2244="Projet OCM (ZTE, NOKIA, autres projets)","TRAVAUX OCM",
U2244="No root CAuse","No root cause",
U2244="ODU HS","PDH",
U2244="IP &amp; VLAN","PDH",
U2244="Warehouse HUAWEI","SPARE-ISSUE",
U2244="SPARE-HS","SPARE-ISSUE",
U2244="Power Telco","BSS"
),"")</f>
        <v/>
      </c>
      <c r="T2244" s="32" t="str" cm="1">
        <f t="array" ref="T2244">IFERROR(_xlfn.IFS(
U2244="MPR ISSUE","TX ISSUE",
U2244="BSS Hardware Issue","RAN ISSUE",
U2244="Sites strategiques, MLL, Pylone, etc.","ENVTECH",
U2244="AKTIVCO DEFAUT GE &amp; POWER Cabinet","POWER ISSUE",
U2244="AKTIVCO Coupure ENEO &amp; Baisse de tension","POWER ISSUE",
U2244="Coupure ENEO &amp; Baisse de tension","POWER ISSUE",
U2244="Defaut GE &amp; POWER Cabinet","POWER ISSUE",
U2244="Sharing","POWER ISSUE",
U2244="Sites strategiques &amp; DataCenter","POWER ISSUE",
U2244="Exclu","Exclu",
U2244="SAT","TX ISSUE",
U2244="SPARE-ISSUE","SPARE-ISSUE",
U2244="Fiber CAmtel","TX ISSUE",
U2244="Fiber AOF","TX ISSUE",
U2244="Projet OCM (HUAWEI)","TRAVAUX-HUAWEI",
U2244="Projet OCM (NOKIA)","TRAVAUX -NOKIA",
U2244="ACCESS-ISSUE","ACCESS-ISSUE",
U2244="Projet OCM (ZTE, NOKIA, autres projets)","TRAVAUX OCM",
U2244="No root CAuse","No root cause",
U2244="ODU HS","TX ISSUE",
U2244="IP &amp; VLAN","TX ISSUE",
U2244="Warehouse HUAWEI","SPARE-ISSUE",
U2244="SPARE-HS","SPARE-ISSUE",
U2244="Power Telco","RAN ISSUE"
),"")</f>
        <v/>
      </c>
      <c r="U2244" s="33"/>
      <c r="V2244" s="32" t="str" cm="1">
        <f t="array" ref="V2244">IFERROR(_xlfn.IFS(
U2244="MPR ISSUE","ACTIVE",
U2244="BSS Hardware Issue","ACTIVE",
U2244="Sites strategiques, MLL, Pylone, etc.","PASSIVE",
U2244="AKTIVCO DEFAUT GE &amp; POWER Cabinet","PASSIVE",
U2244="AKTIVCO Coupure ENEO &amp; Baisse de tension","PASSIVE",
U2244="Coupure ENEO &amp; Baisse de tension","PASSIVE",
U2244="Defaut GE &amp; POWER Cabinet","PASSIVE",
U2244="Sharing","PASSIVE",
U2244="Sites strategiques &amp; DataCenter","PASSIVE",
U2244="Exclu","Exclu",
U2244="SAT","ACTIVE",
U2244="SPARE-ISSUE","SPARE-ISSUE",
U2244="Fiber CAmtel","ACTIVE",
U2244="Fiber AOF","ACTIVE",
U2244="Projet OCM (HUAWEI)","PLANNED WORKS",
U2244="Projet OCM (NOKIA)","PLANNED WORKS",
U2244="ACCESS-ISSUE","ACCESS-ISSUE",
U2244="Projet OCM (ZTE, NOKIA, autres projets)","PLANNED WORKS",
U2244="No root CAuse","No root cause",
U2244="ODU HS","ACTIVE",
U2244="IP &amp; VLAN","ACTIVE",
U2244="Warehouse HUAWEI","SPARE-ISSUE",
U2244="SPARE-HS","SPARE-ISSUE",
U2244="Power Telco","ACTIVE"
),"")</f>
        <v/>
      </c>
      <c r="W2244" s="51"/>
      <c r="X2244" s="51"/>
      <c r="Y2244" s="51"/>
      <c r="Z2244" s="51"/>
      <c r="AA2244" s="51"/>
      <c r="AB2244" s="34" t="s">
        <v>5420</v>
      </c>
      <c r="AC2244" s="34" t="str">
        <f>_xlfn.XLOOKUP(B2244,[4]ALL!$B:$B,[4]ALL!$N:$N,"")</f>
        <v/>
      </c>
      <c r="AD2244" s="34" t="s">
        <v>5420</v>
      </c>
      <c r="AE2244" s="34"/>
      <c r="AF2244" s="36" t="s">
        <v>5420</v>
      </c>
      <c r="AG2244" s="29"/>
      <c r="AH2244" s="35"/>
      <c r="AI2244" s="29"/>
      <c r="AJ2244" s="29" t="s">
        <v>5420</v>
      </c>
      <c r="AK2244" s="36" t="s">
        <v>5420</v>
      </c>
      <c r="AL2244" s="36" t="s">
        <v>5420</v>
      </c>
      <c r="AM2244" s="36" t="s">
        <v>5420</v>
      </c>
      <c r="AN2244" s="36" t="s">
        <v>5420</v>
      </c>
      <c r="AO2244" s="36" t="s">
        <v>5420</v>
      </c>
      <c r="AP2244" s="36" t="s">
        <v>5420</v>
      </c>
      <c r="AQ2244" s="36" t="s">
        <v>5420</v>
      </c>
      <c r="AR2244" s="36" t="s">
        <v>5420</v>
      </c>
      <c r="AS2244" s="36" t="s">
        <v>5420</v>
      </c>
      <c r="AT2244" s="36" t="s">
        <v>5420</v>
      </c>
      <c r="AU2244" s="36" t="s">
        <v>5420</v>
      </c>
      <c r="AV2244" s="36" t="s">
        <v>5420</v>
      </c>
      <c r="AW2244" s="45"/>
      <c r="AX2244" s="45" t="s">
        <v>5420</v>
      </c>
      <c r="AY2244" s="45" t="s">
        <v>5420</v>
      </c>
      <c r="AZ2244" s="45" t="s">
        <v>5420</v>
      </c>
      <c r="BA2244" s="36" t="s">
        <v>5420</v>
      </c>
    </row>
    <row r="2245" spans="1:53" s="58" customFormat="1" ht="15.6" hidden="1" x14ac:dyDescent="0.3">
      <c r="A2245" s="27" t="s">
        <v>4788</v>
      </c>
      <c r="B2245" s="28" t="s">
        <v>4789</v>
      </c>
      <c r="C2245" s="29" t="str">
        <f>_xlfn.XLOOKUP(B2245,'[1]daily break down'!$D:$D,'[1]daily break down'!$E:$E,"")</f>
        <v>CENTRE</v>
      </c>
      <c r="D2245" s="27" t="s">
        <v>11</v>
      </c>
      <c r="E2245" s="27" t="s">
        <v>12</v>
      </c>
      <c r="F2245" s="29" t="s">
        <v>37</v>
      </c>
      <c r="G2245" s="27" t="s">
        <v>4155</v>
      </c>
      <c r="H2245" s="30" t="str">
        <f>_xlfn.XLOOKUP(B2245,[2]CALCULATION!$B:$B,[2]CALCULATION!$H:$H,"")</f>
        <v>ZTE</v>
      </c>
      <c r="I2245" s="25">
        <v>0</v>
      </c>
      <c r="J2245" s="25">
        <v>0</v>
      </c>
      <c r="K2245" s="25">
        <v>0</v>
      </c>
      <c r="L2245" s="25">
        <v>0</v>
      </c>
      <c r="M2245" s="25">
        <v>0</v>
      </c>
      <c r="N2245" s="25">
        <v>0</v>
      </c>
      <c r="O2245" s="25">
        <v>0</v>
      </c>
      <c r="P2245" s="25" t="s">
        <v>6366</v>
      </c>
      <c r="Q2245" s="31" t="s">
        <v>5364</v>
      </c>
      <c r="R2245" s="31"/>
      <c r="S2245" s="32" t="str" cm="1">
        <f t="array" ref="S2245">IFERROR(_xlfn.IFS(
U2245="MPR ISSUE","PDH",
U2245="BSS Hardware Issue","BSS",
U2245="Sites strategiques, MLL, Pylone, etc.","ENVTECH",
U2245="AKTIVCO DEFAUT GE &amp; POWER Cabinet","AKTIVCO",
U2245="AKTIVCO Coupure ENEO &amp; Baisse de tension","AKTIVCO GRID ONLY",
U2245="Coupure ENEO &amp; Baisse de tension","IHS GRID ONLY",
U2245="Defaut GE &amp; POWER Cabinet","IHS",
U2245="Sharing","Partners",
U2245="Sites strategiques &amp; DataCenter","SST &amp; DC",
U2245="Exclu","Exclu",
U2245="SAT","SAT",
U2245="SPARE-ISSUE","SPARE-ISSUE",
U2245="Fiber CAmtel","TRANS_FO_CAMTEL",
U2245="Fiber AOF","Fiber AOF",
U2245="Projet OCM (HUAWEI)","TRAVAUX-HUAWEI",
U2245="Projet OCM (NOKIA)","TRAVAUX-NOKIA",
U2245="ACCESS-ISSUE","ACCESS-ISSUE",
U2245="Projet OCM (ZTE, NOKIA, autres projets)","TRAVAUX OCM",
U2245="No root CAuse","No root cause",
U2245="ODU HS","PDH",
U2245="IP &amp; VLAN","PDH",
U2245="Warehouse HUAWEI","SPARE-ISSUE",
U2245="SPARE-HS","SPARE-ISSUE",
U2245="Power Telco","BSS"
),"")</f>
        <v/>
      </c>
      <c r="T2245" s="32" t="str" cm="1">
        <f t="array" ref="T2245">IFERROR(_xlfn.IFS(
U2245="MPR ISSUE","TX ISSUE",
U2245="BSS Hardware Issue","RAN ISSUE",
U2245="Sites strategiques, MLL, Pylone, etc.","ENVTECH",
U2245="AKTIVCO DEFAUT GE &amp; POWER Cabinet","POWER ISSUE",
U2245="AKTIVCO Coupure ENEO &amp; Baisse de tension","POWER ISSUE",
U2245="Coupure ENEO &amp; Baisse de tension","POWER ISSUE",
U2245="Defaut GE &amp; POWER Cabinet","POWER ISSUE",
U2245="Sharing","POWER ISSUE",
U2245="Sites strategiques &amp; DataCenter","POWER ISSUE",
U2245="Exclu","Exclu",
U2245="SAT","TX ISSUE",
U2245="SPARE-ISSUE","SPARE-ISSUE",
U2245="Fiber CAmtel","TX ISSUE",
U2245="Fiber AOF","TX ISSUE",
U2245="Projet OCM (HUAWEI)","TRAVAUX-HUAWEI",
U2245="Projet OCM (NOKIA)","TRAVAUX -NOKIA",
U2245="ACCESS-ISSUE","ACCESS-ISSUE",
U2245="Projet OCM (ZTE, NOKIA, autres projets)","TRAVAUX OCM",
U2245="No root CAuse","No root cause",
U2245="ODU HS","TX ISSUE",
U2245="IP &amp; VLAN","TX ISSUE",
U2245="Warehouse HUAWEI","SPARE-ISSUE",
U2245="SPARE-HS","SPARE-ISSUE",
U2245="Power Telco","RAN ISSUE"
),"")</f>
        <v/>
      </c>
      <c r="U2245" s="33"/>
      <c r="V2245" s="32" t="str" cm="1">
        <f t="array" ref="V2245">IFERROR(_xlfn.IFS(
U2245="MPR ISSUE","ACTIVE",
U2245="BSS Hardware Issue","ACTIVE",
U2245="Sites strategiques, MLL, Pylone, etc.","PASSIVE",
U2245="AKTIVCO DEFAUT GE &amp; POWER Cabinet","PASSIVE",
U2245="AKTIVCO Coupure ENEO &amp; Baisse de tension","PASSIVE",
U2245="Coupure ENEO &amp; Baisse de tension","PASSIVE",
U2245="Defaut GE &amp; POWER Cabinet","PASSIVE",
U2245="Sharing","PASSIVE",
U2245="Sites strategiques &amp; DataCenter","PASSIVE",
U2245="Exclu","Exclu",
U2245="SAT","ACTIVE",
U2245="SPARE-ISSUE","SPARE-ISSUE",
U2245="Fiber CAmtel","ACTIVE",
U2245="Fiber AOF","ACTIVE",
U2245="Projet OCM (HUAWEI)","PLANNED WORKS",
U2245="Projet OCM (NOKIA)","PLANNED WORKS",
U2245="ACCESS-ISSUE","ACCESS-ISSUE",
U2245="Projet OCM (ZTE, NOKIA, autres projets)","PLANNED WORKS",
U2245="No root CAuse","No root cause",
U2245="ODU HS","ACTIVE",
U2245="IP &amp; VLAN","ACTIVE",
U2245="Warehouse HUAWEI","SPARE-ISSUE",
U2245="SPARE-HS","SPARE-ISSUE",
U2245="Power Telco","ACTIVE"
),"")</f>
        <v/>
      </c>
      <c r="W2245" s="51"/>
      <c r="X2245" s="51"/>
      <c r="Y2245" s="51"/>
      <c r="Z2245" s="51"/>
      <c r="AA2245" s="51"/>
      <c r="AB2245" s="34" t="s">
        <v>5420</v>
      </c>
      <c r="AC2245" s="34" t="str">
        <f>_xlfn.XLOOKUP(B2245,[4]ALL!$B:$B,[4]ALL!$N:$N,"")</f>
        <v/>
      </c>
      <c r="AD2245" s="34" t="s">
        <v>5420</v>
      </c>
      <c r="AE2245" s="34"/>
      <c r="AF2245" s="36" t="s">
        <v>5420</v>
      </c>
      <c r="AG2245" s="29"/>
      <c r="AH2245" s="35"/>
      <c r="AI2245" s="29"/>
      <c r="AJ2245" s="29" t="s">
        <v>5420</v>
      </c>
      <c r="AK2245" s="36" t="s">
        <v>5420</v>
      </c>
      <c r="AL2245" s="36" t="s">
        <v>5420</v>
      </c>
      <c r="AM2245" s="36" t="s">
        <v>5420</v>
      </c>
      <c r="AN2245" s="36" t="s">
        <v>5420</v>
      </c>
      <c r="AO2245" s="36" t="s">
        <v>5420</v>
      </c>
      <c r="AP2245" s="36" t="s">
        <v>5420</v>
      </c>
      <c r="AQ2245" s="36" t="s">
        <v>5420</v>
      </c>
      <c r="AR2245" s="36" t="s">
        <v>5420</v>
      </c>
      <c r="AS2245" s="36" t="s">
        <v>5420</v>
      </c>
      <c r="AT2245" s="36" t="s">
        <v>5420</v>
      </c>
      <c r="AU2245" s="36" t="s">
        <v>5420</v>
      </c>
      <c r="AV2245" s="36" t="s">
        <v>5420</v>
      </c>
      <c r="AW2245" s="45"/>
      <c r="AX2245" s="45" t="s">
        <v>5420</v>
      </c>
      <c r="AY2245" s="45" t="s">
        <v>5420</v>
      </c>
      <c r="AZ2245" s="45" t="s">
        <v>5420</v>
      </c>
      <c r="BA2245" s="36" t="s">
        <v>5420</v>
      </c>
    </row>
    <row r="2246" spans="1:53" s="58" customFormat="1" ht="15.6" hidden="1" x14ac:dyDescent="0.3">
      <c r="A2246" s="27" t="s">
        <v>4792</v>
      </c>
      <c r="B2246" s="27" t="s">
        <v>4793</v>
      </c>
      <c r="C2246" s="29" t="str">
        <f>_xlfn.XLOOKUP(B2246,'[1]daily break down'!$D:$D,'[1]daily break down'!$E:$E,"")</f>
        <v>CENTRE</v>
      </c>
      <c r="D2246" s="27" t="s">
        <v>11</v>
      </c>
      <c r="E2246" s="27" t="s">
        <v>12</v>
      </c>
      <c r="F2246" s="29" t="s">
        <v>37</v>
      </c>
      <c r="G2246" s="27" t="s">
        <v>4794</v>
      </c>
      <c r="H2246" s="30" t="str">
        <f>_xlfn.XLOOKUP(B2246,[2]CALCULATION!$B:$B,[2]CALCULATION!$H:$H,"")</f>
        <v>ZTE</v>
      </c>
      <c r="I2246" s="25">
        <v>0</v>
      </c>
      <c r="J2246" s="25">
        <v>0</v>
      </c>
      <c r="K2246" s="25">
        <v>0</v>
      </c>
      <c r="L2246" s="25">
        <v>0</v>
      </c>
      <c r="M2246" s="25">
        <v>0</v>
      </c>
      <c r="N2246" s="25">
        <v>0</v>
      </c>
      <c r="O2246" s="25">
        <v>0</v>
      </c>
      <c r="P2246" s="25" t="s">
        <v>6366</v>
      </c>
      <c r="Q2246" s="31" t="s">
        <v>5364</v>
      </c>
      <c r="R2246" s="31"/>
      <c r="S2246" s="32" t="str" cm="1">
        <f t="array" ref="S2246">IFERROR(_xlfn.IFS(
U2246="MPR ISSUE","PDH",
U2246="BSS Hardware Issue","BSS",
U2246="Sites strategiques, MLL, Pylone, etc.","ENVTECH",
U2246="AKTIVCO DEFAUT GE &amp; POWER Cabinet","AKTIVCO",
U2246="AKTIVCO Coupure ENEO &amp; Baisse de tension","AKTIVCO GRID ONLY",
U2246="Coupure ENEO &amp; Baisse de tension","IHS GRID ONLY",
U2246="Defaut GE &amp; POWER Cabinet","IHS",
U2246="Sharing","Partners",
U2246="Sites strategiques &amp; DataCenter","SST &amp; DC",
U2246="Exclu","Exclu",
U2246="SAT","SAT",
U2246="SPARE-ISSUE","SPARE-ISSUE",
U2246="Fiber CAmtel","TRANS_FO_CAMTEL",
U2246="Fiber AOF","Fiber AOF",
U2246="Projet OCM (HUAWEI)","TRAVAUX-HUAWEI",
U2246="Projet OCM (NOKIA)","TRAVAUX-NOKIA",
U2246="ACCESS-ISSUE","ACCESS-ISSUE",
U2246="Projet OCM (ZTE, NOKIA, autres projets)","TRAVAUX OCM",
U2246="No root CAuse","No root cause",
U2246="ODU HS","PDH",
U2246="IP &amp; VLAN","PDH",
U2246="Warehouse HUAWEI","SPARE-ISSUE",
U2246="SPARE-HS","SPARE-ISSUE",
U2246="Power Telco","BSS"
),"")</f>
        <v/>
      </c>
      <c r="T2246" s="32" t="str" cm="1">
        <f t="array" ref="T2246">IFERROR(_xlfn.IFS(
U2246="MPR ISSUE","TX ISSUE",
U2246="BSS Hardware Issue","RAN ISSUE",
U2246="Sites strategiques, MLL, Pylone, etc.","ENVTECH",
U2246="AKTIVCO DEFAUT GE &amp; POWER Cabinet","POWER ISSUE",
U2246="AKTIVCO Coupure ENEO &amp; Baisse de tension","POWER ISSUE",
U2246="Coupure ENEO &amp; Baisse de tension","POWER ISSUE",
U2246="Defaut GE &amp; POWER Cabinet","POWER ISSUE",
U2246="Sharing","POWER ISSUE",
U2246="Sites strategiques &amp; DataCenter","POWER ISSUE",
U2246="Exclu","Exclu",
U2246="SAT","TX ISSUE",
U2246="SPARE-ISSUE","SPARE-ISSUE",
U2246="Fiber CAmtel","TX ISSUE",
U2246="Fiber AOF","TX ISSUE",
U2246="Projet OCM (HUAWEI)","TRAVAUX-HUAWEI",
U2246="Projet OCM (NOKIA)","TRAVAUX -NOKIA",
U2246="ACCESS-ISSUE","ACCESS-ISSUE",
U2246="Projet OCM (ZTE, NOKIA, autres projets)","TRAVAUX OCM",
U2246="No root CAuse","No root cause",
U2246="ODU HS","TX ISSUE",
U2246="IP &amp; VLAN","TX ISSUE",
U2246="Warehouse HUAWEI","SPARE-ISSUE",
U2246="SPARE-HS","SPARE-ISSUE",
U2246="Power Telco","RAN ISSUE"
),"")</f>
        <v/>
      </c>
      <c r="U2246" s="33"/>
      <c r="V2246" s="32" t="str" cm="1">
        <f t="array" ref="V2246">IFERROR(_xlfn.IFS(
U2246="MPR ISSUE","ACTIVE",
U2246="BSS Hardware Issue","ACTIVE",
U2246="Sites strategiques, MLL, Pylone, etc.","PASSIVE",
U2246="AKTIVCO DEFAUT GE &amp; POWER Cabinet","PASSIVE",
U2246="AKTIVCO Coupure ENEO &amp; Baisse de tension","PASSIVE",
U2246="Coupure ENEO &amp; Baisse de tension","PASSIVE",
U2246="Defaut GE &amp; POWER Cabinet","PASSIVE",
U2246="Sharing","PASSIVE",
U2246="Sites strategiques &amp; DataCenter","PASSIVE",
U2246="Exclu","Exclu",
U2246="SAT","ACTIVE",
U2246="SPARE-ISSUE","SPARE-ISSUE",
U2246="Fiber CAmtel","ACTIVE",
U2246="Fiber AOF","ACTIVE",
U2246="Projet OCM (HUAWEI)","PLANNED WORKS",
U2246="Projet OCM (NOKIA)","PLANNED WORKS",
U2246="ACCESS-ISSUE","ACCESS-ISSUE",
U2246="Projet OCM (ZTE, NOKIA, autres projets)","PLANNED WORKS",
U2246="No root CAuse","No root cause",
U2246="ODU HS","ACTIVE",
U2246="IP &amp; VLAN","ACTIVE",
U2246="Warehouse HUAWEI","SPARE-ISSUE",
U2246="SPARE-HS","SPARE-ISSUE",
U2246="Power Telco","ACTIVE"
),"")</f>
        <v/>
      </c>
      <c r="W2246" s="3" t="s">
        <v>6359</v>
      </c>
      <c r="X2246" s="3" t="s">
        <v>6360</v>
      </c>
      <c r="Y2246" s="52"/>
      <c r="Z2246" s="52" t="s">
        <v>6312</v>
      </c>
      <c r="AA2246" s="52" t="s">
        <v>6308</v>
      </c>
      <c r="AB2246" s="34" t="s">
        <v>6723</v>
      </c>
      <c r="AC2246" s="34" t="str">
        <f>_xlfn.XLOOKUP(B2246,[4]ALL!$B:$B,[4]ALL!$N:$N,"")</f>
        <v/>
      </c>
      <c r="AD2246" s="34" t="s">
        <v>5420</v>
      </c>
      <c r="AE2246" s="34"/>
      <c r="AF2246" s="36" t="s">
        <v>5420</v>
      </c>
      <c r="AG2246" s="29"/>
      <c r="AH2246" s="35"/>
      <c r="AI2246" s="29"/>
      <c r="AJ2246" s="29" t="s">
        <v>6275</v>
      </c>
      <c r="AK2246" s="36" t="s">
        <v>5420</v>
      </c>
      <c r="AL2246" s="36" t="s">
        <v>5420</v>
      </c>
      <c r="AM2246" s="36" t="s">
        <v>5420</v>
      </c>
      <c r="AN2246" s="36" t="s">
        <v>5420</v>
      </c>
      <c r="AO2246" s="36" t="s">
        <v>5420</v>
      </c>
      <c r="AP2246" s="36" t="s">
        <v>5420</v>
      </c>
      <c r="AQ2246" s="36" t="s">
        <v>5420</v>
      </c>
      <c r="AR2246" s="36" t="s">
        <v>5420</v>
      </c>
      <c r="AS2246" s="36" t="s">
        <v>5420</v>
      </c>
      <c r="AT2246" s="36" t="s">
        <v>5799</v>
      </c>
      <c r="AU2246" s="36" t="s">
        <v>6276</v>
      </c>
      <c r="AV2246" s="36" t="s">
        <v>5420</v>
      </c>
      <c r="AW2246" s="45"/>
      <c r="AX2246" s="45" t="s">
        <v>5420</v>
      </c>
      <c r="AY2246" s="45" t="s">
        <v>5420</v>
      </c>
      <c r="AZ2246" s="45" t="s">
        <v>5420</v>
      </c>
      <c r="BA2246" s="36" t="s">
        <v>5420</v>
      </c>
    </row>
    <row r="2247" spans="1:53" s="58" customFormat="1" ht="15.6" hidden="1" x14ac:dyDescent="0.3">
      <c r="A2247" s="40" t="s">
        <v>4798</v>
      </c>
      <c r="B2247" s="28" t="s">
        <v>4799</v>
      </c>
      <c r="C2247" s="29" t="str">
        <f>_xlfn.XLOOKUP(B2247,'[1]daily break down'!$D:$D,'[1]daily break down'!$E:$E,"")</f>
        <v>CENTRE</v>
      </c>
      <c r="D2247" s="27" t="s">
        <v>11</v>
      </c>
      <c r="E2247" s="27" t="s">
        <v>66</v>
      </c>
      <c r="F2247" s="29" t="s">
        <v>37</v>
      </c>
      <c r="G2247" s="27" t="s">
        <v>4800</v>
      </c>
      <c r="H2247" s="30" t="str">
        <f>_xlfn.XLOOKUP(B2247,[2]CALCULATION!$B:$B,[2]CALCULATION!$H:$H,"")</f>
        <v>ZTE</v>
      </c>
      <c r="I2247" s="25">
        <v>0</v>
      </c>
      <c r="J2247" s="25">
        <v>0</v>
      </c>
      <c r="K2247" s="25">
        <v>0</v>
      </c>
      <c r="L2247" s="25">
        <v>0</v>
      </c>
      <c r="M2247" s="25">
        <v>0</v>
      </c>
      <c r="N2247" s="25">
        <v>0</v>
      </c>
      <c r="O2247" s="25">
        <v>0</v>
      </c>
      <c r="P2247" s="25" t="s">
        <v>6366</v>
      </c>
      <c r="Q2247" s="31" t="s">
        <v>5364</v>
      </c>
      <c r="R2247" s="31"/>
      <c r="S2247" s="32" t="str" cm="1">
        <f t="array" ref="S2247">IFERROR(_xlfn.IFS(
U2247="MPR ISSUE","PDH",
U2247="BSS Hardware Issue","BSS",
U2247="Sites strategiques, MLL, Pylone, etc.","ENVTECH",
U2247="AKTIVCO DEFAUT GE &amp; POWER Cabinet","AKTIVCO",
U2247="AKTIVCO Coupure ENEO &amp; Baisse de tension","AKTIVCO GRID ONLY",
U2247="Coupure ENEO &amp; Baisse de tension","IHS GRID ONLY",
U2247="Defaut GE &amp; POWER Cabinet","IHS",
U2247="Sharing","Partners",
U2247="Sites strategiques &amp; DataCenter","SST &amp; DC",
U2247="Exclu","Exclu",
U2247="SAT","SAT",
U2247="SPARE-ISSUE","SPARE-ISSUE",
U2247="Fiber CAmtel","TRANS_FO_CAMTEL",
U2247="Fiber AOF","Fiber AOF",
U2247="Projet OCM (HUAWEI)","TRAVAUX-HUAWEI",
U2247="Projet OCM (NOKIA)","TRAVAUX-NOKIA",
U2247="ACCESS-ISSUE","ACCESS-ISSUE",
U2247="Projet OCM (ZTE, NOKIA, autres projets)","TRAVAUX OCM",
U2247="No root CAuse","No root cause",
U2247="ODU HS","PDH",
U2247="IP &amp; VLAN","PDH",
U2247="Warehouse HUAWEI","SPARE-ISSUE",
U2247="SPARE-HS","SPARE-ISSUE",
U2247="Power Telco","BSS"
),"")</f>
        <v/>
      </c>
      <c r="T2247" s="32" t="str" cm="1">
        <f t="array" ref="T2247">IFERROR(_xlfn.IFS(
U2247="MPR ISSUE","TX ISSUE",
U2247="BSS Hardware Issue","RAN ISSUE",
U2247="Sites strategiques, MLL, Pylone, etc.","ENVTECH",
U2247="AKTIVCO DEFAUT GE &amp; POWER Cabinet","POWER ISSUE",
U2247="AKTIVCO Coupure ENEO &amp; Baisse de tension","POWER ISSUE",
U2247="Coupure ENEO &amp; Baisse de tension","POWER ISSUE",
U2247="Defaut GE &amp; POWER Cabinet","POWER ISSUE",
U2247="Sharing","POWER ISSUE",
U2247="Sites strategiques &amp; DataCenter","POWER ISSUE",
U2247="Exclu","Exclu",
U2247="SAT","TX ISSUE",
U2247="SPARE-ISSUE","SPARE-ISSUE",
U2247="Fiber CAmtel","TX ISSUE",
U2247="Fiber AOF","TX ISSUE",
U2247="Projet OCM (HUAWEI)","TRAVAUX-HUAWEI",
U2247="Projet OCM (NOKIA)","TRAVAUX -NOKIA",
U2247="ACCESS-ISSUE","ACCESS-ISSUE",
U2247="Projet OCM (ZTE, NOKIA, autres projets)","TRAVAUX OCM",
U2247="No root CAuse","No root cause",
U2247="ODU HS","TX ISSUE",
U2247="IP &amp; VLAN","TX ISSUE",
U2247="Warehouse HUAWEI","SPARE-ISSUE",
U2247="SPARE-HS","SPARE-ISSUE",
U2247="Power Telco","RAN ISSUE"
),"")</f>
        <v/>
      </c>
      <c r="U2247" s="33"/>
      <c r="V2247" s="32" t="str" cm="1">
        <f t="array" ref="V2247">IFERROR(_xlfn.IFS(
U2247="MPR ISSUE","ACTIVE",
U2247="BSS Hardware Issue","ACTIVE",
U2247="Sites strategiques, MLL, Pylone, etc.","PASSIVE",
U2247="AKTIVCO DEFAUT GE &amp; POWER Cabinet","PASSIVE",
U2247="AKTIVCO Coupure ENEO &amp; Baisse de tension","PASSIVE",
U2247="Coupure ENEO &amp; Baisse de tension","PASSIVE",
U2247="Defaut GE &amp; POWER Cabinet","PASSIVE",
U2247="Sharing","PASSIVE",
U2247="Sites strategiques &amp; DataCenter","PASSIVE",
U2247="Exclu","Exclu",
U2247="SAT","ACTIVE",
U2247="SPARE-ISSUE","SPARE-ISSUE",
U2247="Fiber CAmtel","ACTIVE",
U2247="Fiber AOF","ACTIVE",
U2247="Projet OCM (HUAWEI)","PLANNED WORKS",
U2247="Projet OCM (NOKIA)","PLANNED WORKS",
U2247="ACCESS-ISSUE","ACCESS-ISSUE",
U2247="Projet OCM (ZTE, NOKIA, autres projets)","PLANNED WORKS",
U2247="No root CAuse","No root cause",
U2247="ODU HS","ACTIVE",
U2247="IP &amp; VLAN","ACTIVE",
U2247="Warehouse HUAWEI","SPARE-ISSUE",
U2247="SPARE-HS","SPARE-ISSUE",
U2247="Power Telco","ACTIVE"
),"")</f>
        <v/>
      </c>
      <c r="W2247" s="51"/>
      <c r="X2247" s="51"/>
      <c r="Y2247" s="51"/>
      <c r="Z2247" s="51"/>
      <c r="AA2247" s="51"/>
      <c r="AB2247" s="34" t="s">
        <v>5420</v>
      </c>
      <c r="AC2247" s="34" t="str">
        <f>_xlfn.XLOOKUP(B2247,[4]ALL!$B:$B,[4]ALL!$N:$N,"")</f>
        <v/>
      </c>
      <c r="AD2247" s="34" t="s">
        <v>5420</v>
      </c>
      <c r="AE2247" s="34"/>
      <c r="AF2247" s="36" t="s">
        <v>5420</v>
      </c>
      <c r="AG2247" s="29"/>
      <c r="AH2247" s="35"/>
      <c r="AI2247" s="29"/>
      <c r="AJ2247" s="29" t="s">
        <v>5420</v>
      </c>
      <c r="AK2247" s="36" t="s">
        <v>5420</v>
      </c>
      <c r="AL2247" s="36" t="s">
        <v>5420</v>
      </c>
      <c r="AM2247" s="36" t="s">
        <v>5420</v>
      </c>
      <c r="AN2247" s="36" t="s">
        <v>5420</v>
      </c>
      <c r="AO2247" s="36" t="s">
        <v>5420</v>
      </c>
      <c r="AP2247" s="36" t="s">
        <v>5420</v>
      </c>
      <c r="AQ2247" s="36" t="s">
        <v>5420</v>
      </c>
      <c r="AR2247" s="36" t="s">
        <v>5420</v>
      </c>
      <c r="AS2247" s="36" t="s">
        <v>5420</v>
      </c>
      <c r="AT2247" s="36" t="s">
        <v>5420</v>
      </c>
      <c r="AU2247" s="36" t="s">
        <v>5420</v>
      </c>
      <c r="AV2247" s="36" t="s">
        <v>5420</v>
      </c>
      <c r="AW2247" s="45"/>
      <c r="AX2247" s="45" t="s">
        <v>5420</v>
      </c>
      <c r="AY2247" s="45" t="s">
        <v>5420</v>
      </c>
      <c r="AZ2247" s="45" t="s">
        <v>5420</v>
      </c>
      <c r="BA2247" s="36" t="s">
        <v>5420</v>
      </c>
    </row>
    <row r="2248" spans="1:53" s="58" customFormat="1" ht="15.6" hidden="1" x14ac:dyDescent="0.3">
      <c r="A2248" s="27" t="s">
        <v>4808</v>
      </c>
      <c r="B2248" s="28" t="s">
        <v>4809</v>
      </c>
      <c r="C2248" s="29" t="str">
        <f>_xlfn.XLOOKUP(B2248,'[1]daily break down'!$D:$D,'[1]daily break down'!$E:$E,"")</f>
        <v>CENTRE</v>
      </c>
      <c r="D2248" s="27" t="s">
        <v>21</v>
      </c>
      <c r="E2248" s="27" t="s">
        <v>188</v>
      </c>
      <c r="F2248" s="29" t="s">
        <v>37</v>
      </c>
      <c r="G2248" s="27" t="s">
        <v>4808</v>
      </c>
      <c r="H2248" s="39" t="str">
        <f>_xlfn.XLOOKUP(B2248,[2]CALCULATION!$B:$B,[2]CALCULATION!$H:$H,"")</f>
        <v>NOKIA</v>
      </c>
      <c r="I2248" s="25">
        <v>0</v>
      </c>
      <c r="J2248" s="25">
        <v>0</v>
      </c>
      <c r="K2248" s="25">
        <v>0</v>
      </c>
      <c r="L2248" s="25">
        <v>5.4914206139261915E-2</v>
      </c>
      <c r="M2248" s="25">
        <v>0</v>
      </c>
      <c r="N2248" s="25">
        <v>0</v>
      </c>
      <c r="O2248" s="25">
        <v>0</v>
      </c>
      <c r="P2248" s="25" t="s">
        <v>6366</v>
      </c>
      <c r="Q2248" s="31" t="s">
        <v>5364</v>
      </c>
      <c r="R2248" s="31"/>
      <c r="S2248" s="32" t="str" cm="1">
        <f t="array" ref="S2248">IFERROR(_xlfn.IFS(
U2248="MPR ISSUE","PDH",
U2248="BSS Hardware Issue","BSS",
U2248="Sites strategiques, MLL, Pylone, etc.","ENVTECH",
U2248="AKTIVCO DEFAUT GE &amp; POWER Cabinet","AKTIVCO",
U2248="AKTIVCO Coupure ENEO &amp; Baisse de tension","AKTIVCO GRID ONLY",
U2248="Coupure ENEO &amp; Baisse de tension","IHS GRID ONLY",
U2248="Defaut GE &amp; POWER Cabinet","IHS",
U2248="Sharing","Partners",
U2248="Sites strategiques &amp; DataCenter","SST &amp; DC",
U2248="Exclu","Exclu",
U2248="SAT","SAT",
U2248="SPARE-ISSUE","SPARE-ISSUE",
U2248="Fiber CAmtel","TRANS_FO_CAMTEL",
U2248="Fiber AOF","Fiber AOF",
U2248="Projet OCM (HUAWEI)","TRAVAUX-HUAWEI",
U2248="Projet OCM (NOKIA)","TRAVAUX-NOKIA",
U2248="ACCESS-ISSUE","ACCESS-ISSUE",
U2248="Projet OCM (ZTE, NOKIA, autres projets)","TRAVAUX OCM",
U2248="No root CAuse","No root cause",
U2248="ODU HS","PDH",
U2248="IP &amp; VLAN","PDH",
U2248="Warehouse HUAWEI","SPARE-ISSUE",
U2248="SPARE-HS","SPARE-ISSUE",
U2248="Power Telco","BSS"
),"")</f>
        <v/>
      </c>
      <c r="T2248" s="32" t="str" cm="1">
        <f t="array" ref="T2248">IFERROR(_xlfn.IFS(
U2248="MPR ISSUE","TX ISSUE",
U2248="BSS Hardware Issue","RAN ISSUE",
U2248="Sites strategiques, MLL, Pylone, etc.","ENVTECH",
U2248="AKTIVCO DEFAUT GE &amp; POWER Cabinet","POWER ISSUE",
U2248="AKTIVCO Coupure ENEO &amp; Baisse de tension","POWER ISSUE",
U2248="Coupure ENEO &amp; Baisse de tension","POWER ISSUE",
U2248="Defaut GE &amp; POWER Cabinet","POWER ISSUE",
U2248="Sharing","POWER ISSUE",
U2248="Sites strategiques &amp; DataCenter","POWER ISSUE",
U2248="Exclu","Exclu",
U2248="SAT","TX ISSUE",
U2248="SPARE-ISSUE","SPARE-ISSUE",
U2248="Fiber CAmtel","TX ISSUE",
U2248="Fiber AOF","TX ISSUE",
U2248="Projet OCM (HUAWEI)","TRAVAUX-HUAWEI",
U2248="Projet OCM (NOKIA)","TRAVAUX -NOKIA",
U2248="ACCESS-ISSUE","ACCESS-ISSUE",
U2248="Projet OCM (ZTE, NOKIA, autres projets)","TRAVAUX OCM",
U2248="No root CAuse","No root cause",
U2248="ODU HS","TX ISSUE",
U2248="IP &amp; VLAN","TX ISSUE",
U2248="Warehouse HUAWEI","SPARE-ISSUE",
U2248="SPARE-HS","SPARE-ISSUE",
U2248="Power Telco","RAN ISSUE"
),"")</f>
        <v/>
      </c>
      <c r="U2248" s="33"/>
      <c r="V2248" s="32" t="str" cm="1">
        <f t="array" ref="V2248">IFERROR(_xlfn.IFS(
U2248="MPR ISSUE","ACTIVE",
U2248="BSS Hardware Issue","ACTIVE",
U2248="Sites strategiques, MLL, Pylone, etc.","PASSIVE",
U2248="AKTIVCO DEFAUT GE &amp; POWER Cabinet","PASSIVE",
U2248="AKTIVCO Coupure ENEO &amp; Baisse de tension","PASSIVE",
U2248="Coupure ENEO &amp; Baisse de tension","PASSIVE",
U2248="Defaut GE &amp; POWER Cabinet","PASSIVE",
U2248="Sharing","PASSIVE",
U2248="Sites strategiques &amp; DataCenter","PASSIVE",
U2248="Exclu","Exclu",
U2248="SAT","ACTIVE",
U2248="SPARE-ISSUE","SPARE-ISSUE",
U2248="Fiber CAmtel","ACTIVE",
U2248="Fiber AOF","ACTIVE",
U2248="Projet OCM (HUAWEI)","PLANNED WORKS",
U2248="Projet OCM (NOKIA)","PLANNED WORKS",
U2248="ACCESS-ISSUE","ACCESS-ISSUE",
U2248="Projet OCM (ZTE, NOKIA, autres projets)","PLANNED WORKS",
U2248="No root CAuse","No root cause",
U2248="ODU HS","ACTIVE",
U2248="IP &amp; VLAN","ACTIVE",
U2248="Warehouse HUAWEI","SPARE-ISSUE",
U2248="SPARE-HS","SPARE-ISSUE",
U2248="Power Telco","ACTIVE"
),"")</f>
        <v/>
      </c>
      <c r="W2248" s="51"/>
      <c r="X2248" s="51"/>
      <c r="Y2248" s="51"/>
      <c r="Z2248" s="51"/>
      <c r="AA2248" s="51"/>
      <c r="AB2248" s="34" t="s">
        <v>5420</v>
      </c>
      <c r="AC2248" s="34" t="str">
        <f>_xlfn.XLOOKUP(B2248,[4]ALL!$B:$B,[4]ALL!$N:$N,"")</f>
        <v/>
      </c>
      <c r="AD2248" s="34" t="s">
        <v>5420</v>
      </c>
      <c r="AE2248" s="34"/>
      <c r="AF2248" s="36" t="s">
        <v>5420</v>
      </c>
      <c r="AG2248" s="29"/>
      <c r="AH2248" s="35"/>
      <c r="AI2248" s="29"/>
      <c r="AJ2248" s="29" t="s">
        <v>5420</v>
      </c>
      <c r="AK2248" s="36" t="s">
        <v>5420</v>
      </c>
      <c r="AL2248" s="36" t="s">
        <v>5420</v>
      </c>
      <c r="AM2248" s="36" t="s">
        <v>5420</v>
      </c>
      <c r="AN2248" s="36" t="s">
        <v>5420</v>
      </c>
      <c r="AO2248" s="36" t="s">
        <v>5420</v>
      </c>
      <c r="AP2248" s="36" t="s">
        <v>5420</v>
      </c>
      <c r="AQ2248" s="36" t="s">
        <v>5420</v>
      </c>
      <c r="AR2248" s="36" t="s">
        <v>5420</v>
      </c>
      <c r="AS2248" s="36" t="s">
        <v>5420</v>
      </c>
      <c r="AT2248" s="36" t="s">
        <v>5420</v>
      </c>
      <c r="AU2248" s="36" t="s">
        <v>5420</v>
      </c>
      <c r="AV2248" s="36" t="s">
        <v>5420</v>
      </c>
      <c r="AW2248" s="45"/>
      <c r="AX2248" s="45" t="s">
        <v>5420</v>
      </c>
      <c r="AY2248" s="45" t="s">
        <v>5420</v>
      </c>
      <c r="AZ2248" s="45" t="s">
        <v>5420</v>
      </c>
      <c r="BA2248" s="36" t="s">
        <v>5420</v>
      </c>
    </row>
    <row r="2249" spans="1:53" s="58" customFormat="1" ht="15.6" hidden="1" x14ac:dyDescent="0.3">
      <c r="A2249" s="48" t="s">
        <v>4914</v>
      </c>
      <c r="B2249" s="50" t="s">
        <v>4915</v>
      </c>
      <c r="C2249" s="29" t="str">
        <f>_xlfn.XLOOKUP(B2249,'[1]daily break down'!$D:$D,'[1]daily break down'!$E:$E,"")</f>
        <v>Douala</v>
      </c>
      <c r="D2249" s="29" t="s">
        <v>1485</v>
      </c>
      <c r="E2249" s="29" t="e">
        <v>#N/A</v>
      </c>
      <c r="F2249" s="29" t="s">
        <v>31</v>
      </c>
      <c r="G2249" s="48" t="s">
        <v>32</v>
      </c>
      <c r="H2249" s="30" t="str">
        <f>_xlfn.XLOOKUP(B2249,[2]CALCULATION!$B:$B,[2]CALCULATION!$H:$H,"")</f>
        <v>ZTE</v>
      </c>
      <c r="I2249" s="25">
        <v>0</v>
      </c>
      <c r="J2249" s="25">
        <v>0</v>
      </c>
      <c r="K2249" s="25">
        <v>0</v>
      </c>
      <c r="L2249" s="25">
        <v>0</v>
      </c>
      <c r="M2249" s="25">
        <v>0</v>
      </c>
      <c r="N2249" s="25">
        <v>0</v>
      </c>
      <c r="O2249" s="25">
        <v>0</v>
      </c>
      <c r="P2249" s="25" t="s">
        <v>6366</v>
      </c>
      <c r="Q2249" s="31" t="str">
        <f>_xlfn.XLOOKUP(B2249,'[1]daily break down'!$D:$D,'[1]daily break down'!$O:$O,"")</f>
        <v>EXCLU</v>
      </c>
      <c r="R2249" s="31"/>
      <c r="S2249" s="32" t="str" cm="1">
        <f t="array" ref="S2249">IFERROR(_xlfn.IFS(
U2249="MPR ISSUE","PDH",
U2249="BSS Hardware Issue","BSS",
U2249="Sites strategiques, MLL, Pylone, etc.","ENVTECH",
U2249="AKTIVCO DEFAUT GE &amp; POWER Cabinet","AKTIVCO",
U2249="AKTIVCO Coupure ENEO &amp; Baisse de tension","AKTIVCO GRID ONLY",
U2249="Coupure ENEO &amp; Baisse de tension","IHS GRID ONLY",
U2249="Defaut GE &amp; POWER Cabinet","IHS",
U2249="Sharing","Partners",
U2249="Sites strategiques &amp; DataCenter","SST &amp; DC",
U2249="Exclu","Exclu",
U2249="SAT","SAT",
U2249="SPARE-ISSUE","SPARE-ISSUE",
U2249="Fiber CAmtel","TRANS_FO_CAMTEL",
U2249="Fiber AOF","Fiber AOF",
U2249="Projet OCM (HUAWEI)","TRAVAUX-HUAWEI",
U2249="Projet OCM (NOKIA)","TRAVAUX-NOKIA",
U2249="ACCESS-ISSUE","ACCESS-ISSUE",
U2249="Projet OCM (ZTE, NOKIA, autres projets)","TRAVAUX OCM",
U2249="No root CAuse","No root cause",
U2249="ODU HS","PDH",
U2249="IP &amp; VLAN","PDH",
U2249="Warehouse HUAWEI","SPARE-ISSUE",
U2249="SPARE-HS","SPARE-ISSUE",
U2249="Power Telco","BSS"
),"")</f>
        <v/>
      </c>
      <c r="T2249" s="32" t="str" cm="1">
        <f t="array" ref="T2249">IFERROR(_xlfn.IFS(
U2249="MPR ISSUE","TX ISSUE",
U2249="BSS Hardware Issue","RAN ISSUE",
U2249="Sites strategiques, MLL, Pylone, etc.","ENVTECH",
U2249="AKTIVCO DEFAUT GE &amp; POWER Cabinet","POWER ISSUE",
U2249="AKTIVCO Coupure ENEO &amp; Baisse de tension","POWER ISSUE",
U2249="Coupure ENEO &amp; Baisse de tension","POWER ISSUE",
U2249="Defaut GE &amp; POWER Cabinet","POWER ISSUE",
U2249="Sharing","POWER ISSUE",
U2249="Sites strategiques &amp; DataCenter","POWER ISSUE",
U2249="Exclu","Exclu",
U2249="SAT","TX ISSUE",
U2249="SPARE-ISSUE","SPARE-ISSUE",
U2249="Fiber CAmtel","TX ISSUE",
U2249="Fiber AOF","TX ISSUE",
U2249="Projet OCM (HUAWEI)","TRAVAUX-HUAWEI",
U2249="Projet OCM (NOKIA)","TRAVAUX -NOKIA",
U2249="ACCESS-ISSUE","ACCESS-ISSUE",
U2249="Projet OCM (ZTE, NOKIA, autres projets)","TRAVAUX OCM",
U2249="No root CAuse","No root cause",
U2249="ODU HS","TX ISSUE",
U2249="IP &amp; VLAN","TX ISSUE",
U2249="Warehouse HUAWEI","SPARE-ISSUE",
U2249="SPARE-HS","SPARE-ISSUE",
U2249="Power Telco","RAN ISSUE"
),"")</f>
        <v/>
      </c>
      <c r="U2249" s="33"/>
      <c r="V2249" s="32" t="str" cm="1">
        <f t="array" ref="V2249">IFERROR(_xlfn.IFS(
U2249="MPR ISSUE","ACTIVE",
U2249="BSS Hardware Issue","ACTIVE",
U2249="Sites strategiques, MLL, Pylone, etc.","PASSIVE",
U2249="AKTIVCO DEFAUT GE &amp; POWER Cabinet","PASSIVE",
U2249="AKTIVCO Coupure ENEO &amp; Baisse de tension","PASSIVE",
U2249="Coupure ENEO &amp; Baisse de tension","PASSIVE",
U2249="Defaut GE &amp; POWER Cabinet","PASSIVE",
U2249="Sharing","PASSIVE",
U2249="Sites strategiques &amp; DataCenter","PASSIVE",
U2249="Exclu","Exclu",
U2249="SAT","ACTIVE",
U2249="SPARE-ISSUE","SPARE-ISSUE",
U2249="Fiber CAmtel","ACTIVE",
U2249="Fiber AOF","ACTIVE",
U2249="Projet OCM (HUAWEI)","PLANNED WORKS",
U2249="Projet OCM (NOKIA)","PLANNED WORKS",
U2249="ACCESS-ISSUE","ACCESS-ISSUE",
U2249="Projet OCM (ZTE, NOKIA, autres projets)","PLANNED WORKS",
U2249="No root CAuse","No root cause",
U2249="ODU HS","ACTIVE",
U2249="IP &amp; VLAN","ACTIVE",
U2249="Warehouse HUAWEI","SPARE-ISSUE",
U2249="SPARE-HS","SPARE-ISSUE",
U2249="Power Telco","ACTIVE"
),"")</f>
        <v/>
      </c>
      <c r="W2249" s="51"/>
      <c r="X2249" s="51"/>
      <c r="Y2249" s="51"/>
      <c r="Z2249" s="51"/>
      <c r="AA2249" s="51"/>
      <c r="AB2249" s="34" t="s">
        <v>5420</v>
      </c>
      <c r="AC2249" s="34" t="str">
        <f>_xlfn.XLOOKUP(B2249,[4]ALL!$B:$B,[4]ALL!$N:$N,"")</f>
        <v/>
      </c>
      <c r="AD2249" s="34" t="s">
        <v>5420</v>
      </c>
      <c r="AE2249" s="34"/>
      <c r="AF2249" s="36" t="s">
        <v>5420</v>
      </c>
      <c r="AG2249" s="29"/>
      <c r="AH2249" s="35"/>
      <c r="AI2249" s="29"/>
      <c r="AJ2249" s="29" t="s">
        <v>5420</v>
      </c>
      <c r="AK2249" s="36" t="s">
        <v>5420</v>
      </c>
      <c r="AL2249" s="36" t="s">
        <v>5420</v>
      </c>
      <c r="AM2249" s="36" t="s">
        <v>5420</v>
      </c>
      <c r="AN2249" s="36" t="s">
        <v>5420</v>
      </c>
      <c r="AO2249" s="36" t="s">
        <v>5420</v>
      </c>
      <c r="AP2249" s="36" t="s">
        <v>5420</v>
      </c>
      <c r="AQ2249" s="36" t="s">
        <v>5420</v>
      </c>
      <c r="AR2249" s="36" t="s">
        <v>5420</v>
      </c>
      <c r="AS2249" s="36" t="s">
        <v>5420</v>
      </c>
      <c r="AT2249" s="36" t="s">
        <v>5420</v>
      </c>
      <c r="AU2249" s="36" t="s">
        <v>5420</v>
      </c>
      <c r="AV2249" s="36" t="s">
        <v>5420</v>
      </c>
      <c r="AW2249" s="45"/>
      <c r="AX2249" s="45" t="s">
        <v>5420</v>
      </c>
      <c r="AY2249" s="45" t="s">
        <v>5420</v>
      </c>
      <c r="AZ2249" s="45" t="s">
        <v>5420</v>
      </c>
      <c r="BA2249" s="36" t="s">
        <v>5420</v>
      </c>
    </row>
    <row r="2250" spans="1:53" s="58" customFormat="1" ht="15.6" hidden="1" x14ac:dyDescent="0.3">
      <c r="A2250" s="27" t="s">
        <v>4822</v>
      </c>
      <c r="B2250" s="28" t="s">
        <v>4823</v>
      </c>
      <c r="C2250" s="29" t="str">
        <f>_xlfn.XLOOKUP(B2250,'[1]daily break down'!$D:$D,'[1]daily break down'!$E:$E,"")</f>
        <v>OUEST</v>
      </c>
      <c r="D2250" s="27" t="s">
        <v>11</v>
      </c>
      <c r="E2250" s="27" t="s">
        <v>96</v>
      </c>
      <c r="F2250" s="29" t="s">
        <v>102</v>
      </c>
      <c r="G2250" s="27" t="s">
        <v>4822</v>
      </c>
      <c r="H2250" s="37" t="str">
        <f>_xlfn.XLOOKUP(B2250,[2]CALCULATION!$B:$B,[2]CALCULATION!$H:$H,"")</f>
        <v>HUAWEI</v>
      </c>
      <c r="I2250" s="25">
        <v>0</v>
      </c>
      <c r="J2250" s="25">
        <v>0</v>
      </c>
      <c r="K2250" s="25">
        <v>0.13947031244203598</v>
      </c>
      <c r="L2250" s="25">
        <v>0</v>
      </c>
      <c r="M2250" s="25">
        <v>0</v>
      </c>
      <c r="N2250" s="25">
        <v>0</v>
      </c>
      <c r="O2250" s="25">
        <v>0</v>
      </c>
      <c r="P2250" s="25" t="s">
        <v>6366</v>
      </c>
      <c r="Q2250" s="31" t="s">
        <v>5364</v>
      </c>
      <c r="R2250" s="31"/>
      <c r="S2250" s="32" t="str" cm="1">
        <f t="array" ref="S2250">IFERROR(_xlfn.IFS(
U2250="MPR ISSUE","PDH",
U2250="BSS Hardware Issue","BSS",
U2250="Sites strategiques, MLL, Pylone, etc.","ENVTECH",
U2250="AKTIVCO DEFAUT GE &amp; POWER Cabinet","AKTIVCO",
U2250="AKTIVCO Coupure ENEO &amp; Baisse de tension","AKTIVCO GRID ONLY",
U2250="Coupure ENEO &amp; Baisse de tension","IHS GRID ONLY",
U2250="Defaut GE &amp; POWER Cabinet","IHS",
U2250="Sharing","Partners",
U2250="Sites strategiques &amp; DataCenter","SST &amp; DC",
U2250="Exclu","Exclu",
U2250="SAT","SAT",
U2250="SPARE-ISSUE","SPARE-ISSUE",
U2250="Fiber CAmtel","TRANS_FO_CAMTEL",
U2250="Fiber AOF","Fiber AOF",
U2250="Projet OCM (HUAWEI)","TRAVAUX-HUAWEI",
U2250="Projet OCM (NOKIA)","TRAVAUX-NOKIA",
U2250="ACCESS-ISSUE","ACCESS-ISSUE",
U2250="Projet OCM (ZTE, NOKIA, autres projets)","TRAVAUX OCM",
U2250="No root CAuse","No root cause",
U2250="ODU HS","PDH",
U2250="IP &amp; VLAN","PDH",
U2250="Warehouse HUAWEI","SPARE-ISSUE",
U2250="SPARE-HS","SPARE-ISSUE",
U2250="Power Telco","BSS"
),"")</f>
        <v/>
      </c>
      <c r="T2250" s="32" t="str" cm="1">
        <f t="array" ref="T2250">IFERROR(_xlfn.IFS(
U2250="MPR ISSUE","TX ISSUE",
U2250="BSS Hardware Issue","RAN ISSUE",
U2250="Sites strategiques, MLL, Pylone, etc.","ENVTECH",
U2250="AKTIVCO DEFAUT GE &amp; POWER Cabinet","POWER ISSUE",
U2250="AKTIVCO Coupure ENEO &amp; Baisse de tension","POWER ISSUE",
U2250="Coupure ENEO &amp; Baisse de tension","POWER ISSUE",
U2250="Defaut GE &amp; POWER Cabinet","POWER ISSUE",
U2250="Sharing","POWER ISSUE",
U2250="Sites strategiques &amp; DataCenter","POWER ISSUE",
U2250="Exclu","Exclu",
U2250="SAT","TX ISSUE",
U2250="SPARE-ISSUE","SPARE-ISSUE",
U2250="Fiber CAmtel","TX ISSUE",
U2250="Fiber AOF","TX ISSUE",
U2250="Projet OCM (HUAWEI)","TRAVAUX-HUAWEI",
U2250="Projet OCM (NOKIA)","TRAVAUX -NOKIA",
U2250="ACCESS-ISSUE","ACCESS-ISSUE",
U2250="Projet OCM (ZTE, NOKIA, autres projets)","TRAVAUX OCM",
U2250="No root CAuse","No root cause",
U2250="ODU HS","TX ISSUE",
U2250="IP &amp; VLAN","TX ISSUE",
U2250="Warehouse HUAWEI","SPARE-ISSUE",
U2250="SPARE-HS","SPARE-ISSUE",
U2250="Power Telco","RAN ISSUE"
),"")</f>
        <v/>
      </c>
      <c r="U2250" s="33"/>
      <c r="V2250" s="32" t="str" cm="1">
        <f t="array" ref="V2250">IFERROR(_xlfn.IFS(
U2250="MPR ISSUE","ACTIVE",
U2250="BSS Hardware Issue","ACTIVE",
U2250="Sites strategiques, MLL, Pylone, etc.","PASSIVE",
U2250="AKTIVCO DEFAUT GE &amp; POWER Cabinet","PASSIVE",
U2250="AKTIVCO Coupure ENEO &amp; Baisse de tension","PASSIVE",
U2250="Coupure ENEO &amp; Baisse de tension","PASSIVE",
U2250="Defaut GE &amp; POWER Cabinet","PASSIVE",
U2250="Sharing","PASSIVE",
U2250="Sites strategiques &amp; DataCenter","PASSIVE",
U2250="Exclu","Exclu",
U2250="SAT","ACTIVE",
U2250="SPARE-ISSUE","SPARE-ISSUE",
U2250="Fiber CAmtel","ACTIVE",
U2250="Fiber AOF","ACTIVE",
U2250="Projet OCM (HUAWEI)","PLANNED WORKS",
U2250="Projet OCM (NOKIA)","PLANNED WORKS",
U2250="ACCESS-ISSUE","ACCESS-ISSUE",
U2250="Projet OCM (ZTE, NOKIA, autres projets)","PLANNED WORKS",
U2250="No root CAuse","No root cause",
U2250="ODU HS","ACTIVE",
U2250="IP &amp; VLAN","ACTIVE",
U2250="Warehouse HUAWEI","SPARE-ISSUE",
U2250="SPARE-HS","SPARE-ISSUE",
U2250="Power Telco","ACTIVE"
),"")</f>
        <v/>
      </c>
      <c r="W2250" s="51"/>
      <c r="X2250" s="51"/>
      <c r="Y2250" s="51"/>
      <c r="Z2250" s="51"/>
      <c r="AA2250" s="51"/>
      <c r="AB2250" s="34" t="s">
        <v>5420</v>
      </c>
      <c r="AC2250" s="34" t="str">
        <f>_xlfn.XLOOKUP(B2250,[4]ALL!$B:$B,[4]ALL!$N:$N,"")</f>
        <v/>
      </c>
      <c r="AD2250" s="34" t="s">
        <v>5420</v>
      </c>
      <c r="AE2250" s="34"/>
      <c r="AF2250" s="36" t="s">
        <v>5420</v>
      </c>
      <c r="AG2250" s="29"/>
      <c r="AH2250" s="35"/>
      <c r="AI2250" s="29"/>
      <c r="AJ2250" s="29" t="s">
        <v>5420</v>
      </c>
      <c r="AK2250" s="36" t="s">
        <v>5420</v>
      </c>
      <c r="AL2250" s="36" t="s">
        <v>5420</v>
      </c>
      <c r="AM2250" s="36" t="s">
        <v>5420</v>
      </c>
      <c r="AN2250" s="36" t="s">
        <v>5420</v>
      </c>
      <c r="AO2250" s="36" t="s">
        <v>5420</v>
      </c>
      <c r="AP2250" s="36" t="s">
        <v>5420</v>
      </c>
      <c r="AQ2250" s="36" t="s">
        <v>5420</v>
      </c>
      <c r="AR2250" s="36" t="s">
        <v>5420</v>
      </c>
      <c r="AS2250" s="36" t="s">
        <v>5420</v>
      </c>
      <c r="AT2250" s="36" t="s">
        <v>5420</v>
      </c>
      <c r="AU2250" s="36" t="s">
        <v>5420</v>
      </c>
      <c r="AV2250" s="36" t="s">
        <v>5420</v>
      </c>
      <c r="AW2250" s="45"/>
      <c r="AX2250" s="45" t="s">
        <v>5420</v>
      </c>
      <c r="AY2250" s="45" t="s">
        <v>5420</v>
      </c>
      <c r="AZ2250" s="45" t="s">
        <v>5420</v>
      </c>
      <c r="BA2250" s="36" t="s">
        <v>5420</v>
      </c>
    </row>
    <row r="2251" spans="1:53" s="58" customFormat="1" ht="15.6" hidden="1" x14ac:dyDescent="0.3">
      <c r="A2251" s="27" t="s">
        <v>4824</v>
      </c>
      <c r="B2251" s="28" t="s">
        <v>4825</v>
      </c>
      <c r="C2251" s="29" t="str">
        <f>_xlfn.XLOOKUP(B2251,'[1]daily break down'!$D:$D,'[1]daily break down'!$E:$E,"")</f>
        <v>OUEST</v>
      </c>
      <c r="D2251" s="27" t="s">
        <v>11</v>
      </c>
      <c r="E2251" s="27" t="s">
        <v>12</v>
      </c>
      <c r="F2251" s="29" t="s">
        <v>102</v>
      </c>
      <c r="G2251" s="27" t="s">
        <v>4824</v>
      </c>
      <c r="H2251" s="37" t="str">
        <f>_xlfn.XLOOKUP(B2251,[2]CALCULATION!$B:$B,[2]CALCULATION!$H:$H,"")</f>
        <v>HUAWEI</v>
      </c>
      <c r="I2251" s="25">
        <v>0</v>
      </c>
      <c r="J2251" s="25">
        <v>0</v>
      </c>
      <c r="K2251" s="25">
        <v>7.8474344596541984E-2</v>
      </c>
      <c r="L2251" s="25">
        <v>0</v>
      </c>
      <c r="M2251" s="25">
        <v>0</v>
      </c>
      <c r="N2251" s="25">
        <v>0</v>
      </c>
      <c r="O2251" s="25">
        <v>0</v>
      </c>
      <c r="P2251" s="25" t="s">
        <v>6366</v>
      </c>
      <c r="Q2251" s="31" t="s">
        <v>5364</v>
      </c>
      <c r="R2251" s="31"/>
      <c r="S2251" s="32" t="str" cm="1">
        <f t="array" ref="S2251">IFERROR(_xlfn.IFS(
U2251="MPR ISSUE","PDH",
U2251="BSS Hardware Issue","BSS",
U2251="Sites strategiques, MLL, Pylone, etc.","ENVTECH",
U2251="AKTIVCO DEFAUT GE &amp; POWER Cabinet","AKTIVCO",
U2251="AKTIVCO Coupure ENEO &amp; Baisse de tension","AKTIVCO GRID ONLY",
U2251="Coupure ENEO &amp; Baisse de tension","IHS GRID ONLY",
U2251="Defaut GE &amp; POWER Cabinet","IHS",
U2251="Sharing","Partners",
U2251="Sites strategiques &amp; DataCenter","SST &amp; DC",
U2251="Exclu","Exclu",
U2251="SAT","SAT",
U2251="SPARE-ISSUE","SPARE-ISSUE",
U2251="Fiber CAmtel","TRANS_FO_CAMTEL",
U2251="Fiber AOF","Fiber AOF",
U2251="Projet OCM (HUAWEI)","TRAVAUX-HUAWEI",
U2251="Projet OCM (NOKIA)","TRAVAUX-NOKIA",
U2251="ACCESS-ISSUE","ACCESS-ISSUE",
U2251="Projet OCM (ZTE, NOKIA, autres projets)","TRAVAUX OCM",
U2251="No root CAuse","No root cause",
U2251="ODU HS","PDH",
U2251="IP &amp; VLAN","PDH",
U2251="Warehouse HUAWEI","SPARE-ISSUE",
U2251="SPARE-HS","SPARE-ISSUE",
U2251="Power Telco","BSS"
),"")</f>
        <v/>
      </c>
      <c r="T2251" s="32" t="str" cm="1">
        <f t="array" ref="T2251">IFERROR(_xlfn.IFS(
U2251="MPR ISSUE","TX ISSUE",
U2251="BSS Hardware Issue","RAN ISSUE",
U2251="Sites strategiques, MLL, Pylone, etc.","ENVTECH",
U2251="AKTIVCO DEFAUT GE &amp; POWER Cabinet","POWER ISSUE",
U2251="AKTIVCO Coupure ENEO &amp; Baisse de tension","POWER ISSUE",
U2251="Coupure ENEO &amp; Baisse de tension","POWER ISSUE",
U2251="Defaut GE &amp; POWER Cabinet","POWER ISSUE",
U2251="Sharing","POWER ISSUE",
U2251="Sites strategiques &amp; DataCenter","POWER ISSUE",
U2251="Exclu","Exclu",
U2251="SAT","TX ISSUE",
U2251="SPARE-ISSUE","SPARE-ISSUE",
U2251="Fiber CAmtel","TX ISSUE",
U2251="Fiber AOF","TX ISSUE",
U2251="Projet OCM (HUAWEI)","TRAVAUX-HUAWEI",
U2251="Projet OCM (NOKIA)","TRAVAUX -NOKIA",
U2251="ACCESS-ISSUE","ACCESS-ISSUE",
U2251="Projet OCM (ZTE, NOKIA, autres projets)","TRAVAUX OCM",
U2251="No root CAuse","No root cause",
U2251="ODU HS","TX ISSUE",
U2251="IP &amp; VLAN","TX ISSUE",
U2251="Warehouse HUAWEI","SPARE-ISSUE",
U2251="SPARE-HS","SPARE-ISSUE",
U2251="Power Telco","RAN ISSUE"
),"")</f>
        <v/>
      </c>
      <c r="U2251" s="33"/>
      <c r="V2251" s="32" t="str" cm="1">
        <f t="array" ref="V2251">IFERROR(_xlfn.IFS(
U2251="MPR ISSUE","ACTIVE",
U2251="BSS Hardware Issue","ACTIVE",
U2251="Sites strategiques, MLL, Pylone, etc.","PASSIVE",
U2251="AKTIVCO DEFAUT GE &amp; POWER Cabinet","PASSIVE",
U2251="AKTIVCO Coupure ENEO &amp; Baisse de tension","PASSIVE",
U2251="Coupure ENEO &amp; Baisse de tension","PASSIVE",
U2251="Defaut GE &amp; POWER Cabinet","PASSIVE",
U2251="Sharing","PASSIVE",
U2251="Sites strategiques &amp; DataCenter","PASSIVE",
U2251="Exclu","Exclu",
U2251="SAT","ACTIVE",
U2251="SPARE-ISSUE","SPARE-ISSUE",
U2251="Fiber CAmtel","ACTIVE",
U2251="Fiber AOF","ACTIVE",
U2251="Projet OCM (HUAWEI)","PLANNED WORKS",
U2251="Projet OCM (NOKIA)","PLANNED WORKS",
U2251="ACCESS-ISSUE","ACCESS-ISSUE",
U2251="Projet OCM (ZTE, NOKIA, autres projets)","PLANNED WORKS",
U2251="No root CAuse","No root cause",
U2251="ODU HS","ACTIVE",
U2251="IP &amp; VLAN","ACTIVE",
U2251="Warehouse HUAWEI","SPARE-ISSUE",
U2251="SPARE-HS","SPARE-ISSUE",
U2251="Power Telco","ACTIVE"
),"")</f>
        <v/>
      </c>
      <c r="W2251" s="51"/>
      <c r="X2251" s="51"/>
      <c r="Y2251" s="51"/>
      <c r="Z2251" s="51"/>
      <c r="AA2251" s="51"/>
      <c r="AB2251" s="34" t="s">
        <v>5420</v>
      </c>
      <c r="AC2251" s="34" t="str">
        <f>_xlfn.XLOOKUP(B2251,[4]ALL!$B:$B,[4]ALL!$N:$N,"")</f>
        <v/>
      </c>
      <c r="AD2251" s="34" t="s">
        <v>5420</v>
      </c>
      <c r="AE2251" s="34"/>
      <c r="AF2251" s="36" t="s">
        <v>5420</v>
      </c>
      <c r="AG2251" s="29"/>
      <c r="AH2251" s="35"/>
      <c r="AI2251" s="29"/>
      <c r="AJ2251" s="29" t="s">
        <v>5420</v>
      </c>
      <c r="AK2251" s="36" t="s">
        <v>5420</v>
      </c>
      <c r="AL2251" s="36" t="s">
        <v>5420</v>
      </c>
      <c r="AM2251" s="36" t="s">
        <v>5420</v>
      </c>
      <c r="AN2251" s="36" t="s">
        <v>5420</v>
      </c>
      <c r="AO2251" s="36" t="s">
        <v>5420</v>
      </c>
      <c r="AP2251" s="36" t="s">
        <v>5420</v>
      </c>
      <c r="AQ2251" s="36" t="s">
        <v>5420</v>
      </c>
      <c r="AR2251" s="36" t="s">
        <v>5420</v>
      </c>
      <c r="AS2251" s="36" t="s">
        <v>5420</v>
      </c>
      <c r="AT2251" s="36" t="s">
        <v>5420</v>
      </c>
      <c r="AU2251" s="36" t="s">
        <v>5420</v>
      </c>
      <c r="AV2251" s="36" t="s">
        <v>5420</v>
      </c>
      <c r="AW2251" s="45"/>
      <c r="AX2251" s="45" t="s">
        <v>5420</v>
      </c>
      <c r="AY2251" s="45" t="s">
        <v>5420</v>
      </c>
      <c r="AZ2251" s="45" t="s">
        <v>5420</v>
      </c>
      <c r="BA2251" s="36" t="s">
        <v>5420</v>
      </c>
    </row>
    <row r="2252" spans="1:53" s="58" customFormat="1" ht="15.6" hidden="1" x14ac:dyDescent="0.3">
      <c r="A2252" s="27" t="s">
        <v>4924</v>
      </c>
      <c r="B2252" s="28" t="s">
        <v>4925</v>
      </c>
      <c r="C2252" s="29" t="str">
        <f>_xlfn.XLOOKUP(B2252,'[1]daily break down'!$D:$D,'[1]daily break down'!$E:$E,"")</f>
        <v>CENTRE</v>
      </c>
      <c r="D2252" s="27"/>
      <c r="E2252" s="27"/>
      <c r="F2252" s="29" t="s">
        <v>37</v>
      </c>
      <c r="G2252" s="27" t="s">
        <v>4926</v>
      </c>
      <c r="H2252" s="30" t="str">
        <f>_xlfn.XLOOKUP(B2252,[2]CALCULATION!$B:$B,[2]CALCULATION!$H:$H,"")</f>
        <v>ZTE</v>
      </c>
      <c r="I2252" s="25">
        <v>0</v>
      </c>
      <c r="J2252" s="25">
        <v>0</v>
      </c>
      <c r="K2252" s="25">
        <v>0</v>
      </c>
      <c r="L2252" s="25">
        <v>0</v>
      </c>
      <c r="M2252" s="25">
        <v>0</v>
      </c>
      <c r="N2252" s="25">
        <v>0</v>
      </c>
      <c r="O2252" s="25">
        <v>0</v>
      </c>
      <c r="P2252" s="25" t="s">
        <v>6366</v>
      </c>
      <c r="Q2252" s="31" t="s">
        <v>5364</v>
      </c>
      <c r="R2252" s="31"/>
      <c r="S2252" s="32" t="str" cm="1">
        <f t="array" ref="S2252">IFERROR(_xlfn.IFS(
U2252="MPR ISSUE","PDH",
U2252="BSS Hardware Issue","BSS",
U2252="Sites strategiques, MLL, Pylone, etc.","ENVTECH",
U2252="AKTIVCO DEFAUT GE &amp; POWER Cabinet","AKTIVCO",
U2252="AKTIVCO Coupure ENEO &amp; Baisse de tension","AKTIVCO GRID ONLY",
U2252="Coupure ENEO &amp; Baisse de tension","IHS GRID ONLY",
U2252="Defaut GE &amp; POWER Cabinet","IHS",
U2252="Sharing","Partners",
U2252="Sites strategiques &amp; DataCenter","SST &amp; DC",
U2252="Exclu","Exclu",
U2252="SAT","SAT",
U2252="SPARE-ISSUE","SPARE-ISSUE",
U2252="Fiber CAmtel","TRANS_FO_CAMTEL",
U2252="Fiber AOF","Fiber AOF",
U2252="Projet OCM (HUAWEI)","TRAVAUX-HUAWEI",
U2252="Projet OCM (NOKIA)","TRAVAUX-NOKIA",
U2252="ACCESS-ISSUE","ACCESS-ISSUE",
U2252="Projet OCM (ZTE, NOKIA, autres projets)","TRAVAUX OCM",
U2252="No root CAuse","No root cause",
U2252="ODU HS","PDH",
U2252="IP &amp; VLAN","PDH",
U2252="Warehouse HUAWEI","SPARE-ISSUE",
U2252="SPARE-HS","SPARE-ISSUE",
U2252="Power Telco","BSS"
),"")</f>
        <v/>
      </c>
      <c r="T2252" s="32" t="str" cm="1">
        <f t="array" ref="T2252">IFERROR(_xlfn.IFS(
U2252="MPR ISSUE","TX ISSUE",
U2252="BSS Hardware Issue","RAN ISSUE",
U2252="Sites strategiques, MLL, Pylone, etc.","ENVTECH",
U2252="AKTIVCO DEFAUT GE &amp; POWER Cabinet","POWER ISSUE",
U2252="AKTIVCO Coupure ENEO &amp; Baisse de tension","POWER ISSUE",
U2252="Coupure ENEO &amp; Baisse de tension","POWER ISSUE",
U2252="Defaut GE &amp; POWER Cabinet","POWER ISSUE",
U2252="Sharing","POWER ISSUE",
U2252="Sites strategiques &amp; DataCenter","POWER ISSUE",
U2252="Exclu","Exclu",
U2252="SAT","TX ISSUE",
U2252="SPARE-ISSUE","SPARE-ISSUE",
U2252="Fiber CAmtel","TX ISSUE",
U2252="Fiber AOF","TX ISSUE",
U2252="Projet OCM (HUAWEI)","TRAVAUX-HUAWEI",
U2252="Projet OCM (NOKIA)","TRAVAUX -NOKIA",
U2252="ACCESS-ISSUE","ACCESS-ISSUE",
U2252="Projet OCM (ZTE, NOKIA, autres projets)","TRAVAUX OCM",
U2252="No root CAuse","No root cause",
U2252="ODU HS","TX ISSUE",
U2252="IP &amp; VLAN","TX ISSUE",
U2252="Warehouse HUAWEI","SPARE-ISSUE",
U2252="SPARE-HS","SPARE-ISSUE",
U2252="Power Telco","RAN ISSUE"
),"")</f>
        <v/>
      </c>
      <c r="U2252" s="33"/>
      <c r="V2252" s="32" t="str" cm="1">
        <f t="array" ref="V2252">IFERROR(_xlfn.IFS(
U2252="MPR ISSUE","ACTIVE",
U2252="BSS Hardware Issue","ACTIVE",
U2252="Sites strategiques, MLL, Pylone, etc.","PASSIVE",
U2252="AKTIVCO DEFAUT GE &amp; POWER Cabinet","PASSIVE",
U2252="AKTIVCO Coupure ENEO &amp; Baisse de tension","PASSIVE",
U2252="Coupure ENEO &amp; Baisse de tension","PASSIVE",
U2252="Defaut GE &amp; POWER Cabinet","PASSIVE",
U2252="Sharing","PASSIVE",
U2252="Sites strategiques &amp; DataCenter","PASSIVE",
U2252="Exclu","Exclu",
U2252="SAT","ACTIVE",
U2252="SPARE-ISSUE","SPARE-ISSUE",
U2252="Fiber CAmtel","ACTIVE",
U2252="Fiber AOF","ACTIVE",
U2252="Projet OCM (HUAWEI)","PLANNED WORKS",
U2252="Projet OCM (NOKIA)","PLANNED WORKS",
U2252="ACCESS-ISSUE","ACCESS-ISSUE",
U2252="Projet OCM (ZTE, NOKIA, autres projets)","PLANNED WORKS",
U2252="No root CAuse","No root cause",
U2252="ODU HS","ACTIVE",
U2252="IP &amp; VLAN","ACTIVE",
U2252="Warehouse HUAWEI","SPARE-ISSUE",
U2252="SPARE-HS","SPARE-ISSUE",
U2252="Power Telco","ACTIVE"
),"")</f>
        <v/>
      </c>
      <c r="W2252" s="51"/>
      <c r="X2252" s="51"/>
      <c r="Y2252" s="51"/>
      <c r="Z2252" s="51"/>
      <c r="AA2252" s="51"/>
      <c r="AB2252" s="34" t="s">
        <v>5420</v>
      </c>
      <c r="AC2252" s="34" t="str">
        <f>_xlfn.XLOOKUP(B2252,[4]ALL!$B:$B,[4]ALL!$N:$N,"")</f>
        <v/>
      </c>
      <c r="AD2252" s="34" t="s">
        <v>5420</v>
      </c>
      <c r="AE2252" s="34"/>
      <c r="AF2252" s="36" t="s">
        <v>5420</v>
      </c>
      <c r="AG2252" s="29"/>
      <c r="AH2252" s="35"/>
      <c r="AI2252" s="29"/>
      <c r="AJ2252" s="29" t="s">
        <v>5420</v>
      </c>
      <c r="AK2252" s="36" t="s">
        <v>5420</v>
      </c>
      <c r="AL2252" s="36" t="s">
        <v>5420</v>
      </c>
      <c r="AM2252" s="36" t="s">
        <v>5420</v>
      </c>
      <c r="AN2252" s="36" t="s">
        <v>5420</v>
      </c>
      <c r="AO2252" s="36" t="s">
        <v>5420</v>
      </c>
      <c r="AP2252" s="36" t="s">
        <v>5420</v>
      </c>
      <c r="AQ2252" s="36" t="s">
        <v>5420</v>
      </c>
      <c r="AR2252" s="36" t="s">
        <v>5420</v>
      </c>
      <c r="AS2252" s="36" t="s">
        <v>5420</v>
      </c>
      <c r="AT2252" s="36" t="s">
        <v>5420</v>
      </c>
      <c r="AU2252" s="36" t="s">
        <v>5420</v>
      </c>
      <c r="AV2252" s="36" t="s">
        <v>5420</v>
      </c>
      <c r="AW2252" s="45"/>
      <c r="AX2252" s="45" t="s">
        <v>5420</v>
      </c>
      <c r="AY2252" s="45" t="s">
        <v>5420</v>
      </c>
      <c r="AZ2252" s="45" t="s">
        <v>5420</v>
      </c>
      <c r="BA2252" s="36" t="s">
        <v>5420</v>
      </c>
    </row>
    <row r="2253" spans="1:53" s="58" customFormat="1" ht="15.6" hidden="1" x14ac:dyDescent="0.3">
      <c r="A2253" s="27" t="s">
        <v>4830</v>
      </c>
      <c r="B2253" s="28" t="s">
        <v>4831</v>
      </c>
      <c r="C2253" s="29" t="str">
        <f>_xlfn.XLOOKUP(B2253,'[1]daily break down'!$D:$D,'[1]daily break down'!$E:$E,"")</f>
        <v>ADAMAOUA</v>
      </c>
      <c r="D2253" s="27" t="s">
        <v>11</v>
      </c>
      <c r="E2253" s="27" t="s">
        <v>12</v>
      </c>
      <c r="F2253" s="29" t="s">
        <v>90</v>
      </c>
      <c r="G2253" s="27" t="s">
        <v>4830</v>
      </c>
      <c r="H2253" s="37" t="str">
        <f>_xlfn.XLOOKUP(B2253,[2]CALCULATION!$B:$B,[2]CALCULATION!$H:$H,"")</f>
        <v>Huawei</v>
      </c>
      <c r="I2253" s="25">
        <v>0</v>
      </c>
      <c r="J2253" s="25">
        <v>0</v>
      </c>
      <c r="K2253" s="25">
        <v>0</v>
      </c>
      <c r="L2253" s="25">
        <v>5.3510585475682939</v>
      </c>
      <c r="M2253" s="25">
        <v>8.3552704796637318</v>
      </c>
      <c r="N2253" s="25">
        <v>5.4892447343714785</v>
      </c>
      <c r="O2253" s="25">
        <v>0</v>
      </c>
      <c r="P2253" s="25" t="s">
        <v>6366</v>
      </c>
      <c r="Q2253" s="31" t="s">
        <v>5364</v>
      </c>
      <c r="R2253" s="31"/>
      <c r="S2253" s="32" t="str" cm="1">
        <f t="array" ref="S2253">IFERROR(_xlfn.IFS(
U2253="MPR ISSUE","PDH",
U2253="BSS Hardware Issue","BSS",
U2253="Sites strategiques, MLL, Pylone, etc.","ENVTECH",
U2253="AKTIVCO DEFAUT GE &amp; POWER Cabinet","AKTIVCO",
U2253="AKTIVCO Coupure ENEO &amp; Baisse de tension","AKTIVCO GRID ONLY",
U2253="Coupure ENEO &amp; Baisse de tension","IHS GRID ONLY",
U2253="Defaut GE &amp; POWER Cabinet","IHS",
U2253="Sharing","Partners",
U2253="Sites strategiques &amp; DataCenter","SST &amp; DC",
U2253="Exclu","Exclu",
U2253="SAT","SAT",
U2253="SPARE-ISSUE","SPARE-ISSUE",
U2253="Fiber CAmtel","TRANS_FO_CAMTEL",
U2253="Fiber AOF","Fiber AOF",
U2253="Projet OCM (HUAWEI)","TRAVAUX-HUAWEI",
U2253="Projet OCM (NOKIA)","TRAVAUX-NOKIA",
U2253="ACCESS-ISSUE","ACCESS-ISSUE",
U2253="Projet OCM (ZTE, NOKIA, autres projets)","TRAVAUX OCM",
U2253="No root CAuse","No root cause",
U2253="ODU HS","PDH",
U2253="IP &amp; VLAN","PDH",
U2253="Warehouse HUAWEI","SPARE-ISSUE",
U2253="SPARE-HS","SPARE-ISSUE",
U2253="Power Telco","BSS"
),"")</f>
        <v/>
      </c>
      <c r="T2253" s="32" t="str" cm="1">
        <f t="array" ref="T2253">IFERROR(_xlfn.IFS(
U2253="MPR ISSUE","TX ISSUE",
U2253="BSS Hardware Issue","RAN ISSUE",
U2253="Sites strategiques, MLL, Pylone, etc.","ENVTECH",
U2253="AKTIVCO DEFAUT GE &amp; POWER Cabinet","POWER ISSUE",
U2253="AKTIVCO Coupure ENEO &amp; Baisse de tension","POWER ISSUE",
U2253="Coupure ENEO &amp; Baisse de tension","POWER ISSUE",
U2253="Defaut GE &amp; POWER Cabinet","POWER ISSUE",
U2253="Sharing","POWER ISSUE",
U2253="Sites strategiques &amp; DataCenter","POWER ISSUE",
U2253="Exclu","Exclu",
U2253="SAT","TX ISSUE",
U2253="SPARE-ISSUE","SPARE-ISSUE",
U2253="Fiber CAmtel","TX ISSUE",
U2253="Fiber AOF","TX ISSUE",
U2253="Projet OCM (HUAWEI)","TRAVAUX-HUAWEI",
U2253="Projet OCM (NOKIA)","TRAVAUX -NOKIA",
U2253="ACCESS-ISSUE","ACCESS-ISSUE",
U2253="Projet OCM (ZTE, NOKIA, autres projets)","TRAVAUX OCM",
U2253="No root CAuse","No root cause",
U2253="ODU HS","TX ISSUE",
U2253="IP &amp; VLAN","TX ISSUE",
U2253="Warehouse HUAWEI","SPARE-ISSUE",
U2253="SPARE-HS","SPARE-ISSUE",
U2253="Power Telco","RAN ISSUE"
),"")</f>
        <v/>
      </c>
      <c r="U2253" s="33"/>
      <c r="V2253" s="32" t="str" cm="1">
        <f t="array" ref="V2253">IFERROR(_xlfn.IFS(
U2253="MPR ISSUE","ACTIVE",
U2253="BSS Hardware Issue","ACTIVE",
U2253="Sites strategiques, MLL, Pylone, etc.","PASSIVE",
U2253="AKTIVCO DEFAUT GE &amp; POWER Cabinet","PASSIVE",
U2253="AKTIVCO Coupure ENEO &amp; Baisse de tension","PASSIVE",
U2253="Coupure ENEO &amp; Baisse de tension","PASSIVE",
U2253="Defaut GE &amp; POWER Cabinet","PASSIVE",
U2253="Sharing","PASSIVE",
U2253="Sites strategiques &amp; DataCenter","PASSIVE",
U2253="Exclu","Exclu",
U2253="SAT","ACTIVE",
U2253="SPARE-ISSUE","SPARE-ISSUE",
U2253="Fiber CAmtel","ACTIVE",
U2253="Fiber AOF","ACTIVE",
U2253="Projet OCM (HUAWEI)","PLANNED WORKS",
U2253="Projet OCM (NOKIA)","PLANNED WORKS",
U2253="ACCESS-ISSUE","ACCESS-ISSUE",
U2253="Projet OCM (ZTE, NOKIA, autres projets)","PLANNED WORKS",
U2253="No root CAuse","No root cause",
U2253="ODU HS","ACTIVE",
U2253="IP &amp; VLAN","ACTIVE",
U2253="Warehouse HUAWEI","SPARE-ISSUE",
U2253="SPARE-HS","SPARE-ISSUE",
U2253="Power Telco","ACTIVE"
),"")</f>
        <v/>
      </c>
      <c r="W2253" s="51"/>
      <c r="X2253" s="51"/>
      <c r="Y2253" s="51"/>
      <c r="Z2253" s="51"/>
      <c r="AA2253" s="51"/>
      <c r="AB2253" s="34" t="s">
        <v>4831</v>
      </c>
      <c r="AC2253" s="34" t="str">
        <f>_xlfn.XLOOKUP(B2253,[4]ALL!$B:$B,[4]ALL!$N:$N,"")</f>
        <v/>
      </c>
      <c r="AD2253" s="34" t="s">
        <v>5420</v>
      </c>
      <c r="AE2253" s="34"/>
      <c r="AF2253" s="36" t="s">
        <v>5420</v>
      </c>
      <c r="AG2253" s="29"/>
      <c r="AH2253" s="35"/>
      <c r="AI2253" s="29"/>
      <c r="AJ2253" s="29" t="s">
        <v>5420</v>
      </c>
      <c r="AK2253" s="36" t="s">
        <v>5420</v>
      </c>
      <c r="AL2253" s="36" t="s">
        <v>5420</v>
      </c>
      <c r="AM2253" s="36" t="s">
        <v>5420</v>
      </c>
      <c r="AN2253" s="36" t="s">
        <v>5420</v>
      </c>
      <c r="AO2253" s="36" t="s">
        <v>5420</v>
      </c>
      <c r="AP2253" s="36" t="s">
        <v>5420</v>
      </c>
      <c r="AQ2253" s="36" t="s">
        <v>5420</v>
      </c>
      <c r="AR2253" s="36" t="s">
        <v>5420</v>
      </c>
      <c r="AS2253" s="36" t="s">
        <v>5420</v>
      </c>
      <c r="AT2253" s="36" t="s">
        <v>5420</v>
      </c>
      <c r="AU2253" s="36" t="s">
        <v>5420</v>
      </c>
      <c r="AV2253" s="36" t="s">
        <v>5420</v>
      </c>
      <c r="AW2253" s="45"/>
      <c r="AX2253" s="45" t="s">
        <v>5420</v>
      </c>
      <c r="AY2253" s="45" t="s">
        <v>5420</v>
      </c>
      <c r="AZ2253" s="45" t="s">
        <v>4831</v>
      </c>
      <c r="BA2253" s="36" t="s">
        <v>5420</v>
      </c>
    </row>
    <row r="2254" spans="1:53" s="58" customFormat="1" ht="15.6" hidden="1" x14ac:dyDescent="0.3">
      <c r="A2254" s="27" t="s">
        <v>4837</v>
      </c>
      <c r="B2254" s="28" t="s">
        <v>4838</v>
      </c>
      <c r="C2254" s="29" t="str">
        <f>_xlfn.XLOOKUP(B2254,'[1]daily break down'!$D:$D,'[1]daily break down'!$E:$E,"")</f>
        <v>Douala</v>
      </c>
      <c r="D2254" s="27" t="s">
        <v>11</v>
      </c>
      <c r="E2254" s="27" t="s">
        <v>12</v>
      </c>
      <c r="F2254" s="29" t="s">
        <v>31</v>
      </c>
      <c r="G2254" s="27" t="s">
        <v>32</v>
      </c>
      <c r="H2254" s="30" t="str">
        <f>_xlfn.XLOOKUP(B2254,[2]CALCULATION!$B:$B,[2]CALCULATION!$H:$H,"")</f>
        <v>ZTE</v>
      </c>
      <c r="I2254" s="25">
        <v>0</v>
      </c>
      <c r="J2254" s="25">
        <v>0</v>
      </c>
      <c r="K2254" s="25">
        <v>0</v>
      </c>
      <c r="L2254" s="25">
        <v>0</v>
      </c>
      <c r="M2254" s="25">
        <v>0</v>
      </c>
      <c r="N2254" s="25">
        <v>0</v>
      </c>
      <c r="O2254" s="25">
        <v>0</v>
      </c>
      <c r="P2254" s="25" t="s">
        <v>6366</v>
      </c>
      <c r="Q2254" s="31" t="s">
        <v>5364</v>
      </c>
      <c r="R2254" s="31"/>
      <c r="S2254" s="32" t="str" cm="1">
        <f t="array" ref="S2254">IFERROR(_xlfn.IFS(
U2254="MPR ISSUE","PDH",
U2254="BSS Hardware Issue","BSS",
U2254="Sites strategiques, MLL, Pylone, etc.","ENVTECH",
U2254="AKTIVCO DEFAUT GE &amp; POWER Cabinet","AKTIVCO",
U2254="AKTIVCO Coupure ENEO &amp; Baisse de tension","AKTIVCO GRID ONLY",
U2254="Coupure ENEO &amp; Baisse de tension","IHS GRID ONLY",
U2254="Defaut GE &amp; POWER Cabinet","IHS",
U2254="Sharing","Partners",
U2254="Sites strategiques &amp; DataCenter","SST &amp; DC",
U2254="Exclu","Exclu",
U2254="SAT","SAT",
U2254="SPARE-ISSUE","SPARE-ISSUE",
U2254="Fiber CAmtel","TRANS_FO_CAMTEL",
U2254="Fiber AOF","Fiber AOF",
U2254="Projet OCM (HUAWEI)","TRAVAUX-HUAWEI",
U2254="Projet OCM (NOKIA)","TRAVAUX-NOKIA",
U2254="ACCESS-ISSUE","ACCESS-ISSUE",
U2254="Projet OCM (ZTE, NOKIA, autres projets)","TRAVAUX OCM",
U2254="No root CAuse","No root cause",
U2254="ODU HS","PDH",
U2254="IP &amp; VLAN","PDH",
U2254="Warehouse HUAWEI","SPARE-ISSUE",
U2254="SPARE-HS","SPARE-ISSUE",
U2254="Power Telco","BSS"
),"")</f>
        <v/>
      </c>
      <c r="T2254" s="32" t="str" cm="1">
        <f t="array" ref="T2254">IFERROR(_xlfn.IFS(
U2254="MPR ISSUE","TX ISSUE",
U2254="BSS Hardware Issue","RAN ISSUE",
U2254="Sites strategiques, MLL, Pylone, etc.","ENVTECH",
U2254="AKTIVCO DEFAUT GE &amp; POWER Cabinet","POWER ISSUE",
U2254="AKTIVCO Coupure ENEO &amp; Baisse de tension","POWER ISSUE",
U2254="Coupure ENEO &amp; Baisse de tension","POWER ISSUE",
U2254="Defaut GE &amp; POWER Cabinet","POWER ISSUE",
U2254="Sharing","POWER ISSUE",
U2254="Sites strategiques &amp; DataCenter","POWER ISSUE",
U2254="Exclu","Exclu",
U2254="SAT","TX ISSUE",
U2254="SPARE-ISSUE","SPARE-ISSUE",
U2254="Fiber CAmtel","TX ISSUE",
U2254="Fiber AOF","TX ISSUE",
U2254="Projet OCM (HUAWEI)","TRAVAUX-HUAWEI",
U2254="Projet OCM (NOKIA)","TRAVAUX -NOKIA",
U2254="ACCESS-ISSUE","ACCESS-ISSUE",
U2254="Projet OCM (ZTE, NOKIA, autres projets)","TRAVAUX OCM",
U2254="No root CAuse","No root cause",
U2254="ODU HS","TX ISSUE",
U2254="IP &amp; VLAN","TX ISSUE",
U2254="Warehouse HUAWEI","SPARE-ISSUE",
U2254="SPARE-HS","SPARE-ISSUE",
U2254="Power Telco","RAN ISSUE"
),"")</f>
        <v/>
      </c>
      <c r="U2254" s="33"/>
      <c r="V2254" s="32" t="str" cm="1">
        <f t="array" ref="V2254">IFERROR(_xlfn.IFS(
U2254="MPR ISSUE","ACTIVE",
U2254="BSS Hardware Issue","ACTIVE",
U2254="Sites strategiques, MLL, Pylone, etc.","PASSIVE",
U2254="AKTIVCO DEFAUT GE &amp; POWER Cabinet","PASSIVE",
U2254="AKTIVCO Coupure ENEO &amp; Baisse de tension","PASSIVE",
U2254="Coupure ENEO &amp; Baisse de tension","PASSIVE",
U2254="Defaut GE &amp; POWER Cabinet","PASSIVE",
U2254="Sharing","PASSIVE",
U2254="Sites strategiques &amp; DataCenter","PASSIVE",
U2254="Exclu","Exclu",
U2254="SAT","ACTIVE",
U2254="SPARE-ISSUE","SPARE-ISSUE",
U2254="Fiber CAmtel","ACTIVE",
U2254="Fiber AOF","ACTIVE",
U2254="Projet OCM (HUAWEI)","PLANNED WORKS",
U2254="Projet OCM (NOKIA)","PLANNED WORKS",
U2254="ACCESS-ISSUE","ACCESS-ISSUE",
U2254="Projet OCM (ZTE, NOKIA, autres projets)","PLANNED WORKS",
U2254="No root CAuse","No root cause",
U2254="ODU HS","ACTIVE",
U2254="IP &amp; VLAN","ACTIVE",
U2254="Warehouse HUAWEI","SPARE-ISSUE",
U2254="SPARE-HS","SPARE-ISSUE",
U2254="Power Telco","ACTIVE"
),"")</f>
        <v/>
      </c>
      <c r="W2254" s="51"/>
      <c r="X2254" s="51"/>
      <c r="Y2254" s="51"/>
      <c r="Z2254" s="51"/>
      <c r="AA2254" s="51"/>
      <c r="AB2254" s="34" t="s">
        <v>5420</v>
      </c>
      <c r="AC2254" s="34" t="str">
        <f>_xlfn.XLOOKUP(B2254,[4]ALL!$B:$B,[4]ALL!$N:$N,"")</f>
        <v/>
      </c>
      <c r="AD2254" s="34" t="s">
        <v>5420</v>
      </c>
      <c r="AE2254" s="34"/>
      <c r="AF2254" s="36" t="s">
        <v>5420</v>
      </c>
      <c r="AG2254" s="29"/>
      <c r="AH2254" s="35"/>
      <c r="AI2254" s="29"/>
      <c r="AJ2254" s="29" t="s">
        <v>5420</v>
      </c>
      <c r="AK2254" s="36" t="s">
        <v>5420</v>
      </c>
      <c r="AL2254" s="36" t="s">
        <v>5420</v>
      </c>
      <c r="AM2254" s="36" t="s">
        <v>5420</v>
      </c>
      <c r="AN2254" s="36" t="s">
        <v>5420</v>
      </c>
      <c r="AO2254" s="36" t="s">
        <v>5420</v>
      </c>
      <c r="AP2254" s="36" t="s">
        <v>5420</v>
      </c>
      <c r="AQ2254" s="36" t="s">
        <v>5420</v>
      </c>
      <c r="AR2254" s="36" t="s">
        <v>5420</v>
      </c>
      <c r="AS2254" s="36" t="s">
        <v>5420</v>
      </c>
      <c r="AT2254" s="36" t="s">
        <v>5420</v>
      </c>
      <c r="AU2254" s="36" t="s">
        <v>5420</v>
      </c>
      <c r="AV2254" s="36" t="s">
        <v>5420</v>
      </c>
      <c r="AW2254" s="45"/>
      <c r="AX2254" s="45" t="s">
        <v>5420</v>
      </c>
      <c r="AY2254" s="45" t="s">
        <v>5420</v>
      </c>
      <c r="AZ2254" s="45" t="s">
        <v>5420</v>
      </c>
      <c r="BA2254" s="36" t="s">
        <v>5420</v>
      </c>
    </row>
    <row r="2255" spans="1:53" s="58" customFormat="1" ht="15.6" hidden="1" x14ac:dyDescent="0.3">
      <c r="A2255" s="27" t="s">
        <v>4941</v>
      </c>
      <c r="B2255" s="28" t="s">
        <v>4942</v>
      </c>
      <c r="C2255" s="29" t="str">
        <f>_xlfn.XLOOKUP(B2255,'[1]daily break down'!$D:$D,'[1]daily break down'!$E:$E,"")</f>
        <v>LITTORAL</v>
      </c>
      <c r="D2255" s="27"/>
      <c r="E2255" s="27"/>
      <c r="F2255" s="29" t="s">
        <v>31</v>
      </c>
      <c r="G2255" s="27" t="s">
        <v>4119</v>
      </c>
      <c r="H2255" s="30" t="str">
        <f>_xlfn.XLOOKUP(B2255,[2]CALCULATION!$B:$B,[2]CALCULATION!$H:$H,"")</f>
        <v>ZTE</v>
      </c>
      <c r="I2255" s="25">
        <v>0</v>
      </c>
      <c r="J2255" s="25">
        <v>0</v>
      </c>
      <c r="K2255" s="25">
        <v>0</v>
      </c>
      <c r="L2255" s="25">
        <v>0</v>
      </c>
      <c r="M2255" s="25">
        <v>0</v>
      </c>
      <c r="N2255" s="25">
        <v>0</v>
      </c>
      <c r="O2255" s="25">
        <v>0</v>
      </c>
      <c r="P2255" s="25" t="s">
        <v>6366</v>
      </c>
      <c r="Q2255" s="31" t="s">
        <v>5364</v>
      </c>
      <c r="R2255" s="31"/>
      <c r="S2255" s="32" t="str" cm="1">
        <f t="array" ref="S2255">IFERROR(_xlfn.IFS(
U2255="MPR ISSUE","PDH",
U2255="BSS Hardware Issue","BSS",
U2255="Sites strategiques, MLL, Pylone, etc.","ENVTECH",
U2255="AKTIVCO DEFAUT GE &amp; POWER Cabinet","AKTIVCO",
U2255="AKTIVCO Coupure ENEO &amp; Baisse de tension","AKTIVCO GRID ONLY",
U2255="Coupure ENEO &amp; Baisse de tension","IHS GRID ONLY",
U2255="Defaut GE &amp; POWER Cabinet","IHS",
U2255="Sharing","Partners",
U2255="Sites strategiques &amp; DataCenter","SST &amp; DC",
U2255="Exclu","Exclu",
U2255="SAT","SAT",
U2255="SPARE-ISSUE","SPARE-ISSUE",
U2255="Fiber CAmtel","TRANS_FO_CAMTEL",
U2255="Fiber AOF","Fiber AOF",
U2255="Projet OCM (HUAWEI)","TRAVAUX-HUAWEI",
U2255="Projet OCM (NOKIA)","TRAVAUX-NOKIA",
U2255="ACCESS-ISSUE","ACCESS-ISSUE",
U2255="Projet OCM (ZTE, NOKIA, autres projets)","TRAVAUX OCM",
U2255="No root CAuse","No root cause",
U2255="ODU HS","PDH",
U2255="IP &amp; VLAN","PDH",
U2255="Warehouse HUAWEI","SPARE-ISSUE",
U2255="SPARE-HS","SPARE-ISSUE",
U2255="Power Telco","BSS"
),"")</f>
        <v/>
      </c>
      <c r="T2255" s="32" t="str" cm="1">
        <f t="array" ref="T2255">IFERROR(_xlfn.IFS(
U2255="MPR ISSUE","TX ISSUE",
U2255="BSS Hardware Issue","RAN ISSUE",
U2255="Sites strategiques, MLL, Pylone, etc.","ENVTECH",
U2255="AKTIVCO DEFAUT GE &amp; POWER Cabinet","POWER ISSUE",
U2255="AKTIVCO Coupure ENEO &amp; Baisse de tension","POWER ISSUE",
U2255="Coupure ENEO &amp; Baisse de tension","POWER ISSUE",
U2255="Defaut GE &amp; POWER Cabinet","POWER ISSUE",
U2255="Sharing","POWER ISSUE",
U2255="Sites strategiques &amp; DataCenter","POWER ISSUE",
U2255="Exclu","Exclu",
U2255="SAT","TX ISSUE",
U2255="SPARE-ISSUE","SPARE-ISSUE",
U2255="Fiber CAmtel","TX ISSUE",
U2255="Fiber AOF","TX ISSUE",
U2255="Projet OCM (HUAWEI)","TRAVAUX-HUAWEI",
U2255="Projet OCM (NOKIA)","TRAVAUX -NOKIA",
U2255="ACCESS-ISSUE","ACCESS-ISSUE",
U2255="Projet OCM (ZTE, NOKIA, autres projets)","TRAVAUX OCM",
U2255="No root CAuse","No root cause",
U2255="ODU HS","TX ISSUE",
U2255="IP &amp; VLAN","TX ISSUE",
U2255="Warehouse HUAWEI","SPARE-ISSUE",
U2255="SPARE-HS","SPARE-ISSUE",
U2255="Power Telco","RAN ISSUE"
),"")</f>
        <v/>
      </c>
      <c r="U2255" s="33"/>
      <c r="V2255" s="32" t="str" cm="1">
        <f t="array" ref="V2255">IFERROR(_xlfn.IFS(
U2255="MPR ISSUE","ACTIVE",
U2255="BSS Hardware Issue","ACTIVE",
U2255="Sites strategiques, MLL, Pylone, etc.","PASSIVE",
U2255="AKTIVCO DEFAUT GE &amp; POWER Cabinet","PASSIVE",
U2255="AKTIVCO Coupure ENEO &amp; Baisse de tension","PASSIVE",
U2255="Coupure ENEO &amp; Baisse de tension","PASSIVE",
U2255="Defaut GE &amp; POWER Cabinet","PASSIVE",
U2255="Sharing","PASSIVE",
U2255="Sites strategiques &amp; DataCenter","PASSIVE",
U2255="Exclu","Exclu",
U2255="SAT","ACTIVE",
U2255="SPARE-ISSUE","SPARE-ISSUE",
U2255="Fiber CAmtel","ACTIVE",
U2255="Fiber AOF","ACTIVE",
U2255="Projet OCM (HUAWEI)","PLANNED WORKS",
U2255="Projet OCM (NOKIA)","PLANNED WORKS",
U2255="ACCESS-ISSUE","ACCESS-ISSUE",
U2255="Projet OCM (ZTE, NOKIA, autres projets)","PLANNED WORKS",
U2255="No root CAuse","No root cause",
U2255="ODU HS","ACTIVE",
U2255="IP &amp; VLAN","ACTIVE",
U2255="Warehouse HUAWEI","SPARE-ISSUE",
U2255="SPARE-HS","SPARE-ISSUE",
U2255="Power Telco","ACTIVE"
),"")</f>
        <v/>
      </c>
      <c r="W2255" s="51"/>
      <c r="X2255" s="51"/>
      <c r="Y2255" s="51"/>
      <c r="Z2255" s="51"/>
      <c r="AA2255" s="51"/>
      <c r="AB2255" s="34" t="s">
        <v>6451</v>
      </c>
      <c r="AC2255" s="34" t="str">
        <f>_xlfn.XLOOKUP(B2255,[4]ALL!$B:$B,[4]ALL!$N:$N,"")</f>
        <v/>
      </c>
      <c r="AD2255" s="34" t="s">
        <v>5420</v>
      </c>
      <c r="AE2255" s="34"/>
      <c r="AF2255" s="36" t="s">
        <v>6451</v>
      </c>
      <c r="AG2255" s="29"/>
      <c r="AH2255" s="35"/>
      <c r="AI2255" s="29"/>
      <c r="AJ2255" s="29" t="s">
        <v>5420</v>
      </c>
      <c r="AK2255" s="36" t="s">
        <v>5420</v>
      </c>
      <c r="AL2255" s="36" t="s">
        <v>5420</v>
      </c>
      <c r="AM2255" s="36" t="s">
        <v>5420</v>
      </c>
      <c r="AN2255" s="36" t="s">
        <v>5420</v>
      </c>
      <c r="AO2255" s="36" t="s">
        <v>5420</v>
      </c>
      <c r="AP2255" s="36" t="s">
        <v>5420</v>
      </c>
      <c r="AQ2255" s="36" t="s">
        <v>5420</v>
      </c>
      <c r="AR2255" s="36" t="s">
        <v>5420</v>
      </c>
      <c r="AS2255" s="36" t="s">
        <v>5420</v>
      </c>
      <c r="AT2255" s="36" t="s">
        <v>5420</v>
      </c>
      <c r="AU2255" s="36" t="s">
        <v>5420</v>
      </c>
      <c r="AV2255" s="36" t="s">
        <v>5420</v>
      </c>
      <c r="AW2255" s="45"/>
      <c r="AX2255" s="45" t="s">
        <v>5420</v>
      </c>
      <c r="AY2255" s="45" t="s">
        <v>5420</v>
      </c>
      <c r="AZ2255" s="45" t="s">
        <v>5420</v>
      </c>
      <c r="BA2255" s="36" t="s">
        <v>5420</v>
      </c>
    </row>
    <row r="2256" spans="1:53" s="58" customFormat="1" ht="15.6" hidden="1" x14ac:dyDescent="0.3">
      <c r="A2256" s="27" t="s">
        <v>4845</v>
      </c>
      <c r="B2256" s="28" t="s">
        <v>4846</v>
      </c>
      <c r="C2256" s="29" t="str">
        <f>_xlfn.XLOOKUP(B2256,'[1]daily break down'!$D:$D,'[1]daily break down'!$E:$E,"")</f>
        <v>Yaounde</v>
      </c>
      <c r="D2256" s="27" t="s">
        <v>11</v>
      </c>
      <c r="E2256" s="27" t="s">
        <v>12</v>
      </c>
      <c r="F2256" s="29" t="s">
        <v>37</v>
      </c>
      <c r="G2256" s="27" t="s">
        <v>38</v>
      </c>
      <c r="H2256" s="30" t="str">
        <f>_xlfn.XLOOKUP(B2256,[2]CALCULATION!$B:$B,[2]CALCULATION!$H:$H,"")</f>
        <v>ZTE</v>
      </c>
      <c r="I2256" s="25">
        <v>0</v>
      </c>
      <c r="J2256" s="25">
        <v>0</v>
      </c>
      <c r="K2256" s="25">
        <v>0</v>
      </c>
      <c r="L2256" s="25">
        <v>0</v>
      </c>
      <c r="M2256" s="25">
        <v>0</v>
      </c>
      <c r="N2256" s="25">
        <v>0</v>
      </c>
      <c r="O2256" s="25">
        <v>0</v>
      </c>
      <c r="P2256" s="25" t="s">
        <v>6366</v>
      </c>
      <c r="Q2256" s="31" t="s">
        <v>5364</v>
      </c>
      <c r="R2256" s="31"/>
      <c r="S2256" s="32" t="str" cm="1">
        <f t="array" ref="S2256">IFERROR(_xlfn.IFS(
U2256="MPR ISSUE","PDH",
U2256="BSS Hardware Issue","BSS",
U2256="Sites strategiques, MLL, Pylone, etc.","ENVTECH",
U2256="AKTIVCO DEFAUT GE &amp; POWER Cabinet","AKTIVCO",
U2256="AKTIVCO Coupure ENEO &amp; Baisse de tension","AKTIVCO GRID ONLY",
U2256="Coupure ENEO &amp; Baisse de tension","IHS GRID ONLY",
U2256="Defaut GE &amp; POWER Cabinet","IHS",
U2256="Sharing","Partners",
U2256="Sites strategiques &amp; DataCenter","SST &amp; DC",
U2256="Exclu","Exclu",
U2256="SAT","SAT",
U2256="SPARE-ISSUE","SPARE-ISSUE",
U2256="Fiber CAmtel","TRANS_FO_CAMTEL",
U2256="Fiber AOF","Fiber AOF",
U2256="Projet OCM (HUAWEI)","TRAVAUX-HUAWEI",
U2256="Projet OCM (NOKIA)","TRAVAUX-NOKIA",
U2256="ACCESS-ISSUE","ACCESS-ISSUE",
U2256="Projet OCM (ZTE, NOKIA, autres projets)","TRAVAUX OCM",
U2256="No root CAuse","No root cause",
U2256="ODU HS","PDH",
U2256="IP &amp; VLAN","PDH",
U2256="Warehouse HUAWEI","SPARE-ISSUE",
U2256="SPARE-HS","SPARE-ISSUE",
U2256="Power Telco","BSS"
),"")</f>
        <v/>
      </c>
      <c r="T2256" s="32" t="str" cm="1">
        <f t="array" ref="T2256">IFERROR(_xlfn.IFS(
U2256="MPR ISSUE","TX ISSUE",
U2256="BSS Hardware Issue","RAN ISSUE",
U2256="Sites strategiques, MLL, Pylone, etc.","ENVTECH",
U2256="AKTIVCO DEFAUT GE &amp; POWER Cabinet","POWER ISSUE",
U2256="AKTIVCO Coupure ENEO &amp; Baisse de tension","POWER ISSUE",
U2256="Coupure ENEO &amp; Baisse de tension","POWER ISSUE",
U2256="Defaut GE &amp; POWER Cabinet","POWER ISSUE",
U2256="Sharing","POWER ISSUE",
U2256="Sites strategiques &amp; DataCenter","POWER ISSUE",
U2256="Exclu","Exclu",
U2256="SAT","TX ISSUE",
U2256="SPARE-ISSUE","SPARE-ISSUE",
U2256="Fiber CAmtel","TX ISSUE",
U2256="Fiber AOF","TX ISSUE",
U2256="Projet OCM (HUAWEI)","TRAVAUX-HUAWEI",
U2256="Projet OCM (NOKIA)","TRAVAUX -NOKIA",
U2256="ACCESS-ISSUE","ACCESS-ISSUE",
U2256="Projet OCM (ZTE, NOKIA, autres projets)","TRAVAUX OCM",
U2256="No root CAuse","No root cause",
U2256="ODU HS","TX ISSUE",
U2256="IP &amp; VLAN","TX ISSUE",
U2256="Warehouse HUAWEI","SPARE-ISSUE",
U2256="SPARE-HS","SPARE-ISSUE",
U2256="Power Telco","RAN ISSUE"
),"")</f>
        <v/>
      </c>
      <c r="U2256" s="33"/>
      <c r="V2256" s="32" t="str" cm="1">
        <f t="array" ref="V2256">IFERROR(_xlfn.IFS(
U2256="MPR ISSUE","ACTIVE",
U2256="BSS Hardware Issue","ACTIVE",
U2256="Sites strategiques, MLL, Pylone, etc.","PASSIVE",
U2256="AKTIVCO DEFAUT GE &amp; POWER Cabinet","PASSIVE",
U2256="AKTIVCO Coupure ENEO &amp; Baisse de tension","PASSIVE",
U2256="Coupure ENEO &amp; Baisse de tension","PASSIVE",
U2256="Defaut GE &amp; POWER Cabinet","PASSIVE",
U2256="Sharing","PASSIVE",
U2256="Sites strategiques &amp; DataCenter","PASSIVE",
U2256="Exclu","Exclu",
U2256="SAT","ACTIVE",
U2256="SPARE-ISSUE","SPARE-ISSUE",
U2256="Fiber CAmtel","ACTIVE",
U2256="Fiber AOF","ACTIVE",
U2256="Projet OCM (HUAWEI)","PLANNED WORKS",
U2256="Projet OCM (NOKIA)","PLANNED WORKS",
U2256="ACCESS-ISSUE","ACCESS-ISSUE",
U2256="Projet OCM (ZTE, NOKIA, autres projets)","PLANNED WORKS",
U2256="No root CAuse","No root cause",
U2256="ODU HS","ACTIVE",
U2256="IP &amp; VLAN","ACTIVE",
U2256="Warehouse HUAWEI","SPARE-ISSUE",
U2256="SPARE-HS","SPARE-ISSUE",
U2256="Power Telco","ACTIVE"
),"")</f>
        <v/>
      </c>
      <c r="W2256" s="51"/>
      <c r="X2256" s="51"/>
      <c r="Y2256" s="51"/>
      <c r="Z2256" s="51"/>
      <c r="AA2256" s="51"/>
      <c r="AB2256" s="34" t="s">
        <v>5420</v>
      </c>
      <c r="AC2256" s="34" t="str">
        <f>_xlfn.XLOOKUP(B2256,[4]ALL!$B:$B,[4]ALL!$N:$N,"")</f>
        <v/>
      </c>
      <c r="AD2256" s="34" t="s">
        <v>5420</v>
      </c>
      <c r="AE2256" s="34"/>
      <c r="AF2256" s="36" t="s">
        <v>5420</v>
      </c>
      <c r="AG2256" s="29"/>
      <c r="AH2256" s="35"/>
      <c r="AI2256" s="29"/>
      <c r="AJ2256" s="29" t="s">
        <v>5420</v>
      </c>
      <c r="AK2256" s="36" t="s">
        <v>5420</v>
      </c>
      <c r="AL2256" s="36" t="s">
        <v>5420</v>
      </c>
      <c r="AM2256" s="36" t="s">
        <v>5420</v>
      </c>
      <c r="AN2256" s="36" t="s">
        <v>5420</v>
      </c>
      <c r="AO2256" s="36" t="s">
        <v>5420</v>
      </c>
      <c r="AP2256" s="36" t="s">
        <v>5420</v>
      </c>
      <c r="AQ2256" s="36" t="s">
        <v>5420</v>
      </c>
      <c r="AR2256" s="36" t="s">
        <v>5420</v>
      </c>
      <c r="AS2256" s="36" t="s">
        <v>5420</v>
      </c>
      <c r="AT2256" s="36" t="s">
        <v>5420</v>
      </c>
      <c r="AU2256" s="36" t="s">
        <v>5420</v>
      </c>
      <c r="AV2256" s="36" t="s">
        <v>5420</v>
      </c>
      <c r="AW2256" s="45"/>
      <c r="AX2256" s="45" t="s">
        <v>5420</v>
      </c>
      <c r="AY2256" s="45" t="s">
        <v>5420</v>
      </c>
      <c r="AZ2256" s="45" t="s">
        <v>5420</v>
      </c>
      <c r="BA2256" s="36" t="s">
        <v>5420</v>
      </c>
    </row>
    <row r="2257" spans="1:53" s="58" customFormat="1" ht="15.6" hidden="1" x14ac:dyDescent="0.3">
      <c r="A2257" s="27" t="s">
        <v>4847</v>
      </c>
      <c r="B2257" s="28" t="s">
        <v>4848</v>
      </c>
      <c r="C2257" s="29" t="str">
        <f>_xlfn.XLOOKUP(B2257,'[1]daily break down'!$D:$D,'[1]daily break down'!$E:$E,"")</f>
        <v>Yaounde</v>
      </c>
      <c r="D2257" s="27" t="s">
        <v>11</v>
      </c>
      <c r="E2257" s="27" t="s">
        <v>302</v>
      </c>
      <c r="F2257" s="29" t="s">
        <v>37</v>
      </c>
      <c r="G2257" s="27" t="s">
        <v>38</v>
      </c>
      <c r="H2257" s="30" t="str">
        <f>_xlfn.XLOOKUP(B2257,[2]CALCULATION!$B:$B,[2]CALCULATION!$H:$H,"")</f>
        <v>ZTE</v>
      </c>
      <c r="I2257" s="25">
        <v>0</v>
      </c>
      <c r="J2257" s="25">
        <v>0</v>
      </c>
      <c r="K2257" s="25">
        <v>3.695428227364414E-2</v>
      </c>
      <c r="L2257" s="25">
        <v>0</v>
      </c>
      <c r="M2257" s="25">
        <v>0</v>
      </c>
      <c r="N2257" s="25">
        <v>0</v>
      </c>
      <c r="O2257" s="25">
        <v>0</v>
      </c>
      <c r="P2257" s="25" t="s">
        <v>6366</v>
      </c>
      <c r="Q2257" s="31" t="s">
        <v>5364</v>
      </c>
      <c r="R2257" s="31"/>
      <c r="S2257" s="32" t="str" cm="1">
        <f t="array" ref="S2257">IFERROR(_xlfn.IFS(
U2257="MPR ISSUE","PDH",
U2257="BSS Hardware Issue","BSS",
U2257="Sites strategiques, MLL, Pylone, etc.","ENVTECH",
U2257="AKTIVCO DEFAUT GE &amp; POWER Cabinet","AKTIVCO",
U2257="AKTIVCO Coupure ENEO &amp; Baisse de tension","AKTIVCO GRID ONLY",
U2257="Coupure ENEO &amp; Baisse de tension","IHS GRID ONLY",
U2257="Defaut GE &amp; POWER Cabinet","IHS",
U2257="Sharing","Partners",
U2257="Sites strategiques &amp; DataCenter","SST &amp; DC",
U2257="Exclu","Exclu",
U2257="SAT","SAT",
U2257="SPARE-ISSUE","SPARE-ISSUE",
U2257="Fiber CAmtel","TRANS_FO_CAMTEL",
U2257="Fiber AOF","Fiber AOF",
U2257="Projet OCM (HUAWEI)","TRAVAUX-HUAWEI",
U2257="Projet OCM (NOKIA)","TRAVAUX-NOKIA",
U2257="ACCESS-ISSUE","ACCESS-ISSUE",
U2257="Projet OCM (ZTE, NOKIA, autres projets)","TRAVAUX OCM",
U2257="No root CAuse","No root cause",
U2257="ODU HS","PDH",
U2257="IP &amp; VLAN","PDH",
U2257="Warehouse HUAWEI","SPARE-ISSUE",
U2257="SPARE-HS","SPARE-ISSUE",
U2257="Power Telco","BSS"
),"")</f>
        <v/>
      </c>
      <c r="T2257" s="32" t="str" cm="1">
        <f t="array" ref="T2257">IFERROR(_xlfn.IFS(
U2257="MPR ISSUE","TX ISSUE",
U2257="BSS Hardware Issue","RAN ISSUE",
U2257="Sites strategiques, MLL, Pylone, etc.","ENVTECH",
U2257="AKTIVCO DEFAUT GE &amp; POWER Cabinet","POWER ISSUE",
U2257="AKTIVCO Coupure ENEO &amp; Baisse de tension","POWER ISSUE",
U2257="Coupure ENEO &amp; Baisse de tension","POWER ISSUE",
U2257="Defaut GE &amp; POWER Cabinet","POWER ISSUE",
U2257="Sharing","POWER ISSUE",
U2257="Sites strategiques &amp; DataCenter","POWER ISSUE",
U2257="Exclu","Exclu",
U2257="SAT","TX ISSUE",
U2257="SPARE-ISSUE","SPARE-ISSUE",
U2257="Fiber CAmtel","TX ISSUE",
U2257="Fiber AOF","TX ISSUE",
U2257="Projet OCM (HUAWEI)","TRAVAUX-HUAWEI",
U2257="Projet OCM (NOKIA)","TRAVAUX -NOKIA",
U2257="ACCESS-ISSUE","ACCESS-ISSUE",
U2257="Projet OCM (ZTE, NOKIA, autres projets)","TRAVAUX OCM",
U2257="No root CAuse","No root cause",
U2257="ODU HS","TX ISSUE",
U2257="IP &amp; VLAN","TX ISSUE",
U2257="Warehouse HUAWEI","SPARE-ISSUE",
U2257="SPARE-HS","SPARE-ISSUE",
U2257="Power Telco","RAN ISSUE"
),"")</f>
        <v/>
      </c>
      <c r="U2257" s="33"/>
      <c r="V2257" s="32" t="str" cm="1">
        <f t="array" ref="V2257">IFERROR(_xlfn.IFS(
U2257="MPR ISSUE","ACTIVE",
U2257="BSS Hardware Issue","ACTIVE",
U2257="Sites strategiques, MLL, Pylone, etc.","PASSIVE",
U2257="AKTIVCO DEFAUT GE &amp; POWER Cabinet","PASSIVE",
U2257="AKTIVCO Coupure ENEO &amp; Baisse de tension","PASSIVE",
U2257="Coupure ENEO &amp; Baisse de tension","PASSIVE",
U2257="Defaut GE &amp; POWER Cabinet","PASSIVE",
U2257="Sharing","PASSIVE",
U2257="Sites strategiques &amp; DataCenter","PASSIVE",
U2257="Exclu","Exclu",
U2257="SAT","ACTIVE",
U2257="SPARE-ISSUE","SPARE-ISSUE",
U2257="Fiber CAmtel","ACTIVE",
U2257="Fiber AOF","ACTIVE",
U2257="Projet OCM (HUAWEI)","PLANNED WORKS",
U2257="Projet OCM (NOKIA)","PLANNED WORKS",
U2257="ACCESS-ISSUE","ACCESS-ISSUE",
U2257="Projet OCM (ZTE, NOKIA, autres projets)","PLANNED WORKS",
U2257="No root CAuse","No root cause",
U2257="ODU HS","ACTIVE",
U2257="IP &amp; VLAN","ACTIVE",
U2257="Warehouse HUAWEI","SPARE-ISSUE",
U2257="SPARE-HS","SPARE-ISSUE",
U2257="Power Telco","ACTIVE"
),"")</f>
        <v/>
      </c>
      <c r="W2257" s="51"/>
      <c r="X2257" s="51"/>
      <c r="Y2257" s="51"/>
      <c r="Z2257" s="51"/>
      <c r="AA2257" s="51"/>
      <c r="AB2257" s="34" t="s">
        <v>5420</v>
      </c>
      <c r="AC2257" s="34" t="str">
        <f>_xlfn.XLOOKUP(B2257,[4]ALL!$B:$B,[4]ALL!$N:$N,"")</f>
        <v/>
      </c>
      <c r="AD2257" s="34" t="s">
        <v>5420</v>
      </c>
      <c r="AE2257" s="34"/>
      <c r="AF2257" s="36" t="s">
        <v>5420</v>
      </c>
      <c r="AG2257" s="29"/>
      <c r="AH2257" s="35"/>
      <c r="AI2257" s="29"/>
      <c r="AJ2257" s="29" t="s">
        <v>5420</v>
      </c>
      <c r="AK2257" s="36" t="s">
        <v>5420</v>
      </c>
      <c r="AL2257" s="36" t="s">
        <v>5420</v>
      </c>
      <c r="AM2257" s="36" t="s">
        <v>5420</v>
      </c>
      <c r="AN2257" s="36" t="s">
        <v>5420</v>
      </c>
      <c r="AO2257" s="36" t="s">
        <v>5420</v>
      </c>
      <c r="AP2257" s="36" t="s">
        <v>5420</v>
      </c>
      <c r="AQ2257" s="36" t="s">
        <v>5420</v>
      </c>
      <c r="AR2257" s="36" t="s">
        <v>5420</v>
      </c>
      <c r="AS2257" s="36" t="s">
        <v>5420</v>
      </c>
      <c r="AT2257" s="36" t="s">
        <v>5420</v>
      </c>
      <c r="AU2257" s="36" t="s">
        <v>5420</v>
      </c>
      <c r="AV2257" s="36" t="s">
        <v>5420</v>
      </c>
      <c r="AW2257" s="45"/>
      <c r="AX2257" s="45" t="s">
        <v>5420</v>
      </c>
      <c r="AY2257" s="45" t="s">
        <v>5420</v>
      </c>
      <c r="AZ2257" s="45" t="s">
        <v>5420</v>
      </c>
      <c r="BA2257" s="36" t="s">
        <v>5420</v>
      </c>
    </row>
    <row r="2258" spans="1:53" s="58" customFormat="1" ht="15.6" hidden="1" x14ac:dyDescent="0.3">
      <c r="A2258" s="27" t="s">
        <v>4954</v>
      </c>
      <c r="B2258" s="27" t="s">
        <v>4955</v>
      </c>
      <c r="C2258" s="29" t="str">
        <f>_xlfn.XLOOKUP(B2258,'[1]daily break down'!$D:$D,'[1]daily break down'!$E:$E,"")</f>
        <v>CENTRE</v>
      </c>
      <c r="D2258" s="27" t="s">
        <v>11</v>
      </c>
      <c r="E2258" s="27" t="s">
        <v>12</v>
      </c>
      <c r="F2258" s="29" t="s">
        <v>37</v>
      </c>
      <c r="G2258" s="27" t="s">
        <v>4956</v>
      </c>
      <c r="H2258" s="30" t="str">
        <f>_xlfn.XLOOKUP(B2258,[2]CALCULATION!$B:$B,[2]CALCULATION!$H:$H,"")</f>
        <v>ZTE</v>
      </c>
      <c r="I2258" s="25">
        <v>0</v>
      </c>
      <c r="J2258" s="25">
        <v>0</v>
      </c>
      <c r="K2258" s="25">
        <v>0</v>
      </c>
      <c r="L2258" s="25">
        <v>0</v>
      </c>
      <c r="M2258" s="25">
        <v>0</v>
      </c>
      <c r="N2258" s="25">
        <v>0</v>
      </c>
      <c r="O2258" s="25">
        <v>0</v>
      </c>
      <c r="P2258" s="25" t="s">
        <v>6366</v>
      </c>
      <c r="Q2258" s="31" t="s">
        <v>5364</v>
      </c>
      <c r="R2258" s="31"/>
      <c r="S2258" s="32" t="str" cm="1">
        <f t="array" ref="S2258">IFERROR(_xlfn.IFS(
U2258="MPR ISSUE","PDH",
U2258="BSS Hardware Issue","BSS",
U2258="Sites strategiques, MLL, Pylone, etc.","ENVTECH",
U2258="AKTIVCO DEFAUT GE &amp; POWER Cabinet","AKTIVCO",
U2258="AKTIVCO Coupure ENEO &amp; Baisse de tension","AKTIVCO GRID ONLY",
U2258="Coupure ENEO &amp; Baisse de tension","IHS GRID ONLY",
U2258="Defaut GE &amp; POWER Cabinet","IHS",
U2258="Sharing","Partners",
U2258="Sites strategiques &amp; DataCenter","SST &amp; DC",
U2258="Exclu","Exclu",
U2258="SAT","SAT",
U2258="SPARE-ISSUE","SPARE-ISSUE",
U2258="Fiber CAmtel","TRANS_FO_CAMTEL",
U2258="Fiber AOF","Fiber AOF",
U2258="Projet OCM (HUAWEI)","TRAVAUX-HUAWEI",
U2258="Projet OCM (NOKIA)","TRAVAUX-NOKIA",
U2258="ACCESS-ISSUE","ACCESS-ISSUE",
U2258="Projet OCM (ZTE, NOKIA, autres projets)","TRAVAUX OCM",
U2258="No root CAuse","No root cause",
U2258="ODU HS","PDH",
U2258="IP &amp; VLAN","PDH",
U2258="Warehouse HUAWEI","SPARE-ISSUE",
U2258="SPARE-HS","SPARE-ISSUE",
U2258="Power Telco","BSS"
),"")</f>
        <v/>
      </c>
      <c r="T2258" s="32" t="str" cm="1">
        <f t="array" ref="T2258">IFERROR(_xlfn.IFS(
U2258="MPR ISSUE","TX ISSUE",
U2258="BSS Hardware Issue","RAN ISSUE",
U2258="Sites strategiques, MLL, Pylone, etc.","ENVTECH",
U2258="AKTIVCO DEFAUT GE &amp; POWER Cabinet","POWER ISSUE",
U2258="AKTIVCO Coupure ENEO &amp; Baisse de tension","POWER ISSUE",
U2258="Coupure ENEO &amp; Baisse de tension","POWER ISSUE",
U2258="Defaut GE &amp; POWER Cabinet","POWER ISSUE",
U2258="Sharing","POWER ISSUE",
U2258="Sites strategiques &amp; DataCenter","POWER ISSUE",
U2258="Exclu","Exclu",
U2258="SAT","TX ISSUE",
U2258="SPARE-ISSUE","SPARE-ISSUE",
U2258="Fiber CAmtel","TX ISSUE",
U2258="Fiber AOF","TX ISSUE",
U2258="Projet OCM (HUAWEI)","TRAVAUX-HUAWEI",
U2258="Projet OCM (NOKIA)","TRAVAUX -NOKIA",
U2258="ACCESS-ISSUE","ACCESS-ISSUE",
U2258="Projet OCM (ZTE, NOKIA, autres projets)","TRAVAUX OCM",
U2258="No root CAuse","No root cause",
U2258="ODU HS","TX ISSUE",
U2258="IP &amp; VLAN","TX ISSUE",
U2258="Warehouse HUAWEI","SPARE-ISSUE",
U2258="SPARE-HS","SPARE-ISSUE",
U2258="Power Telco","RAN ISSUE"
),"")</f>
        <v/>
      </c>
      <c r="U2258" s="33"/>
      <c r="V2258" s="32" t="str" cm="1">
        <f t="array" ref="V2258">IFERROR(_xlfn.IFS(
U2258="MPR ISSUE","ACTIVE",
U2258="BSS Hardware Issue","ACTIVE",
U2258="Sites strategiques, MLL, Pylone, etc.","PASSIVE",
U2258="AKTIVCO DEFAUT GE &amp; POWER Cabinet","PASSIVE",
U2258="AKTIVCO Coupure ENEO &amp; Baisse de tension","PASSIVE",
U2258="Coupure ENEO &amp; Baisse de tension","PASSIVE",
U2258="Defaut GE &amp; POWER Cabinet","PASSIVE",
U2258="Sharing","PASSIVE",
U2258="Sites strategiques &amp; DataCenter","PASSIVE",
U2258="Exclu","Exclu",
U2258="SAT","ACTIVE",
U2258="SPARE-ISSUE","SPARE-ISSUE",
U2258="Fiber CAmtel","ACTIVE",
U2258="Fiber AOF","ACTIVE",
U2258="Projet OCM (HUAWEI)","PLANNED WORKS",
U2258="Projet OCM (NOKIA)","PLANNED WORKS",
U2258="ACCESS-ISSUE","ACCESS-ISSUE",
U2258="Projet OCM (ZTE, NOKIA, autres projets)","PLANNED WORKS",
U2258="No root CAuse","No root cause",
U2258="ODU HS","ACTIVE",
U2258="IP &amp; VLAN","ACTIVE",
U2258="Warehouse HUAWEI","SPARE-ISSUE",
U2258="SPARE-HS","SPARE-ISSUE",
U2258="Power Telco","ACTIVE"
),"")</f>
        <v/>
      </c>
      <c r="W2258" s="51"/>
      <c r="X2258" s="51"/>
      <c r="Y2258" s="51"/>
      <c r="Z2258" s="51"/>
      <c r="AA2258" s="51"/>
      <c r="AB2258" s="34" t="s">
        <v>6724</v>
      </c>
      <c r="AC2258" s="34" t="str">
        <f>_xlfn.XLOOKUP(B2258,[4]ALL!$B:$B,[4]ALL!$N:$N,"")</f>
        <v/>
      </c>
      <c r="AD2258" s="34" t="s">
        <v>5420</v>
      </c>
      <c r="AE2258" s="34"/>
      <c r="AF2258" s="36" t="s">
        <v>5420</v>
      </c>
      <c r="AG2258" s="29"/>
      <c r="AH2258" s="35"/>
      <c r="AI2258" s="29"/>
      <c r="AJ2258" s="29" t="s">
        <v>5420</v>
      </c>
      <c r="AK2258" s="36" t="s">
        <v>5420</v>
      </c>
      <c r="AL2258" s="36" t="s">
        <v>5420</v>
      </c>
      <c r="AM2258" s="36" t="s">
        <v>5420</v>
      </c>
      <c r="AN2258" s="36" t="s">
        <v>5420</v>
      </c>
      <c r="AO2258" s="36" t="s">
        <v>5420</v>
      </c>
      <c r="AP2258" s="36" t="s">
        <v>5420</v>
      </c>
      <c r="AQ2258" s="36" t="s">
        <v>5420</v>
      </c>
      <c r="AR2258" s="36" t="s">
        <v>5420</v>
      </c>
      <c r="AS2258" s="36" t="s">
        <v>5420</v>
      </c>
      <c r="AT2258" s="36" t="s">
        <v>5852</v>
      </c>
      <c r="AU2258" s="36" t="s">
        <v>6277</v>
      </c>
      <c r="AV2258" s="36" t="s">
        <v>5420</v>
      </c>
      <c r="AW2258" s="45"/>
      <c r="AX2258" s="45" t="s">
        <v>5420</v>
      </c>
      <c r="AY2258" s="45" t="s">
        <v>5420</v>
      </c>
      <c r="AZ2258" s="45" t="s">
        <v>5420</v>
      </c>
      <c r="BA2258" s="36" t="s">
        <v>5420</v>
      </c>
    </row>
    <row r="2259" spans="1:53" s="58" customFormat="1" ht="15.6" hidden="1" x14ac:dyDescent="0.3">
      <c r="A2259" s="27" t="s">
        <v>4861</v>
      </c>
      <c r="B2259" s="28" t="s">
        <v>4862</v>
      </c>
      <c r="C2259" s="29" t="str">
        <f>_xlfn.XLOOKUP(B2259,'[1]daily break down'!$D:$D,'[1]daily break down'!$E:$E,"")</f>
        <v>CENTRE</v>
      </c>
      <c r="D2259" s="27" t="s">
        <v>11</v>
      </c>
      <c r="E2259" s="27" t="s">
        <v>5390</v>
      </c>
      <c r="F2259" s="29" t="s">
        <v>13</v>
      </c>
      <c r="G2259" s="27" t="s">
        <v>4861</v>
      </c>
      <c r="H2259" s="30" t="str">
        <f>_xlfn.XLOOKUP(B2259,[2]CALCULATION!$B:$B,[2]CALCULATION!$H:$H,"")</f>
        <v>ZTE</v>
      </c>
      <c r="I2259" s="25">
        <v>0</v>
      </c>
      <c r="J2259" s="25">
        <v>0</v>
      </c>
      <c r="K2259" s="25">
        <v>0</v>
      </c>
      <c r="L2259" s="25">
        <v>0</v>
      </c>
      <c r="M2259" s="25">
        <v>0</v>
      </c>
      <c r="N2259" s="25">
        <v>0</v>
      </c>
      <c r="O2259" s="25">
        <v>0</v>
      </c>
      <c r="P2259" s="25" t="s">
        <v>6366</v>
      </c>
      <c r="Q2259" s="31" t="str">
        <f>_xlfn.XLOOKUP(B2259,'[1]daily break down'!$D:$D,'[1]daily break down'!$O:$O,"")</f>
        <v>Insecurity</v>
      </c>
      <c r="R2259" s="31"/>
      <c r="S2259" s="32" t="str" cm="1">
        <f t="array" ref="S2259">IFERROR(_xlfn.IFS(
U2259="MPR ISSUE","PDH",
U2259="BSS Hardware Issue","BSS",
U2259="Sites strategiques, MLL, Pylone, etc.","ENVTECH",
U2259="AKTIVCO DEFAUT GE &amp; POWER Cabinet","AKTIVCO",
U2259="AKTIVCO Coupure ENEO &amp; Baisse de tension","AKTIVCO GRID ONLY",
U2259="Coupure ENEO &amp; Baisse de tension","IHS GRID ONLY",
U2259="Defaut GE &amp; POWER Cabinet","IHS",
U2259="Sharing","Partners",
U2259="Sites strategiques &amp; DataCenter","SST &amp; DC",
U2259="Exclu","Exclu",
U2259="SAT","SAT",
U2259="SPARE-ISSUE","SPARE-ISSUE",
U2259="Fiber CAmtel","TRANS_FO_CAMTEL",
U2259="Fiber AOF","Fiber AOF",
U2259="Projet OCM (HUAWEI)","TRAVAUX-HUAWEI",
U2259="Projet OCM (NOKIA)","TRAVAUX-NOKIA",
U2259="ACCESS-ISSUE","ACCESS-ISSUE",
U2259="Projet OCM (ZTE, NOKIA, autres projets)","TRAVAUX OCM",
U2259="No root CAuse","No root cause",
U2259="ODU HS","PDH",
U2259="IP &amp; VLAN","PDH",
U2259="Warehouse HUAWEI","SPARE-ISSUE",
U2259="SPARE-HS","SPARE-ISSUE",
U2259="Power Telco","BSS"
),"")</f>
        <v/>
      </c>
      <c r="T2259" s="32" t="str" cm="1">
        <f t="array" ref="T2259">IFERROR(_xlfn.IFS(
U2259="MPR ISSUE","TX ISSUE",
U2259="BSS Hardware Issue","RAN ISSUE",
U2259="Sites strategiques, MLL, Pylone, etc.","ENVTECH",
U2259="AKTIVCO DEFAUT GE &amp; POWER Cabinet","POWER ISSUE",
U2259="AKTIVCO Coupure ENEO &amp; Baisse de tension","POWER ISSUE",
U2259="Coupure ENEO &amp; Baisse de tension","POWER ISSUE",
U2259="Defaut GE &amp; POWER Cabinet","POWER ISSUE",
U2259="Sharing","POWER ISSUE",
U2259="Sites strategiques &amp; DataCenter","POWER ISSUE",
U2259="Exclu","Exclu",
U2259="SAT","TX ISSUE",
U2259="SPARE-ISSUE","SPARE-ISSUE",
U2259="Fiber CAmtel","TX ISSUE",
U2259="Fiber AOF","TX ISSUE",
U2259="Projet OCM (HUAWEI)","TRAVAUX-HUAWEI",
U2259="Projet OCM (NOKIA)","TRAVAUX -NOKIA",
U2259="ACCESS-ISSUE","ACCESS-ISSUE",
U2259="Projet OCM (ZTE, NOKIA, autres projets)","TRAVAUX OCM",
U2259="No root CAuse","No root cause",
U2259="ODU HS","TX ISSUE",
U2259="IP &amp; VLAN","TX ISSUE",
U2259="Warehouse HUAWEI","SPARE-ISSUE",
U2259="SPARE-HS","SPARE-ISSUE",
U2259="Power Telco","RAN ISSUE"
),"")</f>
        <v/>
      </c>
      <c r="U2259" s="33"/>
      <c r="V2259" s="32" t="str" cm="1">
        <f t="array" ref="V2259">IFERROR(_xlfn.IFS(
U2259="MPR ISSUE","ACTIVE",
U2259="BSS Hardware Issue","ACTIVE",
U2259="Sites strategiques, MLL, Pylone, etc.","PASSIVE",
U2259="AKTIVCO DEFAUT GE &amp; POWER Cabinet","PASSIVE",
U2259="AKTIVCO Coupure ENEO &amp; Baisse de tension","PASSIVE",
U2259="Coupure ENEO &amp; Baisse de tension","PASSIVE",
U2259="Defaut GE &amp; POWER Cabinet","PASSIVE",
U2259="Sharing","PASSIVE",
U2259="Sites strategiques &amp; DataCenter","PASSIVE",
U2259="Exclu","Exclu",
U2259="SAT","ACTIVE",
U2259="SPARE-ISSUE","SPARE-ISSUE",
U2259="Fiber CAmtel","ACTIVE",
U2259="Fiber AOF","ACTIVE",
U2259="Projet OCM (HUAWEI)","PLANNED WORKS",
U2259="Projet OCM (NOKIA)","PLANNED WORKS",
U2259="ACCESS-ISSUE","ACCESS-ISSUE",
U2259="Projet OCM (ZTE, NOKIA, autres projets)","PLANNED WORKS",
U2259="No root CAuse","No root cause",
U2259="ODU HS","ACTIVE",
U2259="IP &amp; VLAN","ACTIVE",
U2259="Warehouse HUAWEI","SPARE-ISSUE",
U2259="SPARE-HS","SPARE-ISSUE",
U2259="Power Telco","ACTIVE"
),"")</f>
        <v/>
      </c>
      <c r="W2259" s="51"/>
      <c r="X2259" s="51"/>
      <c r="Y2259" s="51"/>
      <c r="Z2259" s="51"/>
      <c r="AA2259" s="51"/>
      <c r="AB2259" s="34" t="s">
        <v>5420</v>
      </c>
      <c r="AC2259" s="34" t="str">
        <f>_xlfn.XLOOKUP(B2259,[4]ALL!$B:$B,[4]ALL!$N:$N,"")</f>
        <v/>
      </c>
      <c r="AD2259" s="34" t="s">
        <v>5420</v>
      </c>
      <c r="AE2259" s="34"/>
      <c r="AF2259" s="36" t="s">
        <v>5420</v>
      </c>
      <c r="AG2259" s="29"/>
      <c r="AH2259" s="35"/>
      <c r="AI2259" s="29"/>
      <c r="AJ2259" s="29" t="s">
        <v>5420</v>
      </c>
      <c r="AK2259" s="36" t="s">
        <v>5420</v>
      </c>
      <c r="AL2259" s="36" t="s">
        <v>5420</v>
      </c>
      <c r="AM2259" s="36" t="s">
        <v>5420</v>
      </c>
      <c r="AN2259" s="36" t="s">
        <v>5420</v>
      </c>
      <c r="AO2259" s="36" t="s">
        <v>5420</v>
      </c>
      <c r="AP2259" s="36" t="s">
        <v>5420</v>
      </c>
      <c r="AQ2259" s="36" t="s">
        <v>5420</v>
      </c>
      <c r="AR2259" s="36" t="s">
        <v>5420</v>
      </c>
      <c r="AS2259" s="36" t="s">
        <v>5420</v>
      </c>
      <c r="AT2259" s="36" t="s">
        <v>5420</v>
      </c>
      <c r="AU2259" s="36" t="s">
        <v>5420</v>
      </c>
      <c r="AV2259" s="36" t="s">
        <v>5420</v>
      </c>
      <c r="AW2259" s="45"/>
      <c r="AX2259" s="45" t="s">
        <v>5420</v>
      </c>
      <c r="AY2259" s="45" t="s">
        <v>5420</v>
      </c>
      <c r="AZ2259" s="45" t="s">
        <v>5420</v>
      </c>
      <c r="BA2259" s="36" t="s">
        <v>5420</v>
      </c>
    </row>
    <row r="2260" spans="1:53" s="58" customFormat="1" ht="15.6" hidden="1" x14ac:dyDescent="0.3">
      <c r="A2260" s="27" t="s">
        <v>3689</v>
      </c>
      <c r="B2260" s="28" t="s">
        <v>4849</v>
      </c>
      <c r="C2260" s="29" t="str">
        <f>_xlfn.XLOOKUP(B2260,'[1]daily break down'!$D:$D,'[1]daily break down'!$E:$E,"")</f>
        <v>LITTORAL</v>
      </c>
      <c r="D2260" s="27" t="s">
        <v>11</v>
      </c>
      <c r="E2260" s="27" t="s">
        <v>12</v>
      </c>
      <c r="F2260" s="29" t="s">
        <v>31</v>
      </c>
      <c r="G2260" s="27" t="s">
        <v>3689</v>
      </c>
      <c r="H2260" s="30" t="str">
        <f>_xlfn.XLOOKUP(B2260,[2]CALCULATION!$B:$B,[2]CALCULATION!$H:$H,"")</f>
        <v>ZTE</v>
      </c>
      <c r="I2260" s="25">
        <v>0</v>
      </c>
      <c r="J2260" s="25">
        <v>0</v>
      </c>
      <c r="K2260" s="25">
        <v>0</v>
      </c>
      <c r="L2260" s="25">
        <v>0</v>
      </c>
      <c r="M2260" s="25">
        <v>0</v>
      </c>
      <c r="N2260" s="25">
        <v>0</v>
      </c>
      <c r="O2260" s="25">
        <v>0</v>
      </c>
      <c r="P2260" s="25" t="s">
        <v>6366</v>
      </c>
      <c r="Q2260" s="31" t="s">
        <v>5364</v>
      </c>
      <c r="R2260" s="31"/>
      <c r="S2260" s="32" t="str" cm="1">
        <f t="array" ref="S2260">IFERROR(_xlfn.IFS(
U2260="MPR ISSUE","PDH",
U2260="BSS Hardware Issue","BSS",
U2260="Sites strategiques, MLL, Pylone, etc.","ENVTECH",
U2260="AKTIVCO DEFAUT GE &amp; POWER Cabinet","AKTIVCO",
U2260="AKTIVCO Coupure ENEO &amp; Baisse de tension","AKTIVCO GRID ONLY",
U2260="Coupure ENEO &amp; Baisse de tension","IHS GRID ONLY",
U2260="Defaut GE &amp; POWER Cabinet","IHS",
U2260="Sharing","Partners",
U2260="Sites strategiques &amp; DataCenter","SST &amp; DC",
U2260="Exclu","Exclu",
U2260="SAT","SAT",
U2260="SPARE-ISSUE","SPARE-ISSUE",
U2260="Fiber CAmtel","TRANS_FO_CAMTEL",
U2260="Fiber AOF","Fiber AOF",
U2260="Projet OCM (HUAWEI)","TRAVAUX-HUAWEI",
U2260="Projet OCM (NOKIA)","TRAVAUX-NOKIA",
U2260="ACCESS-ISSUE","ACCESS-ISSUE",
U2260="Projet OCM (ZTE, NOKIA, autres projets)","TRAVAUX OCM",
U2260="No root CAuse","No root cause",
U2260="ODU HS","PDH",
U2260="IP &amp; VLAN","PDH",
U2260="Warehouse HUAWEI","SPARE-ISSUE",
U2260="SPARE-HS","SPARE-ISSUE",
U2260="Power Telco","BSS"
),"")</f>
        <v/>
      </c>
      <c r="T2260" s="32" t="str" cm="1">
        <f t="array" ref="T2260">IFERROR(_xlfn.IFS(
U2260="MPR ISSUE","TX ISSUE",
U2260="BSS Hardware Issue","RAN ISSUE",
U2260="Sites strategiques, MLL, Pylone, etc.","ENVTECH",
U2260="AKTIVCO DEFAUT GE &amp; POWER Cabinet","POWER ISSUE",
U2260="AKTIVCO Coupure ENEO &amp; Baisse de tension","POWER ISSUE",
U2260="Coupure ENEO &amp; Baisse de tension","POWER ISSUE",
U2260="Defaut GE &amp; POWER Cabinet","POWER ISSUE",
U2260="Sharing","POWER ISSUE",
U2260="Sites strategiques &amp; DataCenter","POWER ISSUE",
U2260="Exclu","Exclu",
U2260="SAT","TX ISSUE",
U2260="SPARE-ISSUE","SPARE-ISSUE",
U2260="Fiber CAmtel","TX ISSUE",
U2260="Fiber AOF","TX ISSUE",
U2260="Projet OCM (HUAWEI)","TRAVAUX-HUAWEI",
U2260="Projet OCM (NOKIA)","TRAVAUX -NOKIA",
U2260="ACCESS-ISSUE","ACCESS-ISSUE",
U2260="Projet OCM (ZTE, NOKIA, autres projets)","TRAVAUX OCM",
U2260="No root CAuse","No root cause",
U2260="ODU HS","TX ISSUE",
U2260="IP &amp; VLAN","TX ISSUE",
U2260="Warehouse HUAWEI","SPARE-ISSUE",
U2260="SPARE-HS","SPARE-ISSUE",
U2260="Power Telco","RAN ISSUE"
),"")</f>
        <v/>
      </c>
      <c r="U2260" s="33"/>
      <c r="V2260" s="32" t="str" cm="1">
        <f t="array" ref="V2260">IFERROR(_xlfn.IFS(
U2260="MPR ISSUE","ACTIVE",
U2260="BSS Hardware Issue","ACTIVE",
U2260="Sites strategiques, MLL, Pylone, etc.","PASSIVE",
U2260="AKTIVCO DEFAUT GE &amp; POWER Cabinet","PASSIVE",
U2260="AKTIVCO Coupure ENEO &amp; Baisse de tension","PASSIVE",
U2260="Coupure ENEO &amp; Baisse de tension","PASSIVE",
U2260="Defaut GE &amp; POWER Cabinet","PASSIVE",
U2260="Sharing","PASSIVE",
U2260="Sites strategiques &amp; DataCenter","PASSIVE",
U2260="Exclu","Exclu",
U2260="SAT","ACTIVE",
U2260="SPARE-ISSUE","SPARE-ISSUE",
U2260="Fiber CAmtel","ACTIVE",
U2260="Fiber AOF","ACTIVE",
U2260="Projet OCM (HUAWEI)","PLANNED WORKS",
U2260="Projet OCM (NOKIA)","PLANNED WORKS",
U2260="ACCESS-ISSUE","ACCESS-ISSUE",
U2260="Projet OCM (ZTE, NOKIA, autres projets)","PLANNED WORKS",
U2260="No root CAuse","No root cause",
U2260="ODU HS","ACTIVE",
U2260="IP &amp; VLAN","ACTIVE",
U2260="Warehouse HUAWEI","SPARE-ISSUE",
U2260="SPARE-HS","SPARE-ISSUE",
U2260="Power Telco","ACTIVE"
),"")</f>
        <v/>
      </c>
      <c r="W2260" s="51"/>
      <c r="X2260" s="51"/>
      <c r="Y2260" s="51"/>
      <c r="Z2260" s="51"/>
      <c r="AA2260" s="51"/>
      <c r="AB2260" s="34" t="s">
        <v>5420</v>
      </c>
      <c r="AC2260" s="34" t="str">
        <f>_xlfn.XLOOKUP(B2260,[4]ALL!$B:$B,[4]ALL!$N:$N,"")</f>
        <v/>
      </c>
      <c r="AD2260" s="34" t="s">
        <v>5420</v>
      </c>
      <c r="AE2260" s="34"/>
      <c r="AF2260" s="36" t="s">
        <v>5420</v>
      </c>
      <c r="AG2260" s="29"/>
      <c r="AH2260" s="35"/>
      <c r="AI2260" s="29"/>
      <c r="AJ2260" s="29" t="s">
        <v>5420</v>
      </c>
      <c r="AK2260" s="36" t="s">
        <v>5420</v>
      </c>
      <c r="AL2260" s="36" t="s">
        <v>5420</v>
      </c>
      <c r="AM2260" s="36" t="s">
        <v>5420</v>
      </c>
      <c r="AN2260" s="36" t="s">
        <v>5420</v>
      </c>
      <c r="AO2260" s="36" t="s">
        <v>5420</v>
      </c>
      <c r="AP2260" s="36" t="s">
        <v>5420</v>
      </c>
      <c r="AQ2260" s="36" t="s">
        <v>5420</v>
      </c>
      <c r="AR2260" s="36" t="s">
        <v>5420</v>
      </c>
      <c r="AS2260" s="36" t="s">
        <v>5420</v>
      </c>
      <c r="AT2260" s="36" t="s">
        <v>5420</v>
      </c>
      <c r="AU2260" s="36" t="s">
        <v>5420</v>
      </c>
      <c r="AV2260" s="36" t="s">
        <v>5420</v>
      </c>
      <c r="AW2260" s="45"/>
      <c r="AX2260" s="45" t="s">
        <v>5420</v>
      </c>
      <c r="AY2260" s="45" t="s">
        <v>5420</v>
      </c>
      <c r="AZ2260" s="45" t="s">
        <v>5420</v>
      </c>
      <c r="BA2260" s="36" t="s">
        <v>5420</v>
      </c>
    </row>
    <row r="2261" spans="1:53" s="58" customFormat="1" ht="15.6" hidden="1" x14ac:dyDescent="0.3">
      <c r="A2261" s="27" t="s">
        <v>3100</v>
      </c>
      <c r="B2261" s="28" t="s">
        <v>4850</v>
      </c>
      <c r="C2261" s="29" t="str">
        <f>_xlfn.XLOOKUP(B2261,'[1]daily break down'!$D:$D,'[1]daily break down'!$E:$E,"")</f>
        <v>NORD-OUEST</v>
      </c>
      <c r="D2261" s="27"/>
      <c r="E2261" s="27"/>
      <c r="F2261" s="29" t="s">
        <v>51</v>
      </c>
      <c r="G2261" s="27" t="s">
        <v>3100</v>
      </c>
      <c r="H2261" s="37" t="str">
        <f>_xlfn.XLOOKUP(B2261,[2]CALCULATION!$B:$B,[2]CALCULATION!$H:$H,"")</f>
        <v>HUAWEI</v>
      </c>
      <c r="I2261" s="25">
        <v>0</v>
      </c>
      <c r="J2261" s="25">
        <v>2.675261747609386E-4</v>
      </c>
      <c r="K2261" s="25">
        <v>0</v>
      </c>
      <c r="L2261" s="25">
        <v>0</v>
      </c>
      <c r="M2261" s="25">
        <v>0</v>
      </c>
      <c r="N2261" s="25">
        <v>0</v>
      </c>
      <c r="O2261" s="25">
        <v>2.5033315926296895</v>
      </c>
      <c r="P2261" s="25" t="s">
        <v>6365</v>
      </c>
      <c r="Q2261" s="31" t="str">
        <f>_xlfn.XLOOKUP(B2261,'[1]daily break down'!$D:$D,'[1]daily break down'!$O:$O,"")</f>
        <v>Insecurity</v>
      </c>
      <c r="R2261" s="31"/>
      <c r="S2261" s="32" t="str" cm="1">
        <f t="array" ref="S2261">IFERROR(_xlfn.IFS(
U2261="MPR ISSUE","PDH",
U2261="BSS Hardware Issue","BSS",
U2261="Sites strategiques, MLL, Pylone, etc.","ENVTECH",
U2261="AKTIVCO DEFAUT GE &amp; POWER Cabinet","AKTIVCO",
U2261="AKTIVCO Coupure ENEO &amp; Baisse de tension","AKTIVCO GRID ONLY",
U2261="Coupure ENEO &amp; Baisse de tension","IHS GRID ONLY",
U2261="Defaut GE &amp; POWER Cabinet","IHS",
U2261="Sharing","Partners",
U2261="Sites strategiques &amp; DataCenter","SST &amp; DC",
U2261="Exclu","Exclu",
U2261="SAT","SAT",
U2261="SPARE-ISSUE","SPARE-ISSUE",
U2261="Fiber CAmtel","TRANS_FO_CAMTEL",
U2261="Fiber AOF","Fiber AOF",
U2261="Projet OCM (HUAWEI)","TRAVAUX-HUAWEI",
U2261="Projet OCM (NOKIA)","TRAVAUX-NOKIA",
U2261="ACCESS-ISSUE","ACCESS-ISSUE",
U2261="Projet OCM (ZTE, NOKIA, autres projets)","TRAVAUX OCM",
U2261="No root CAuse","No root cause",
U2261="ODU HS","PDH",
U2261="IP &amp; VLAN","PDH",
U2261="Warehouse HUAWEI","SPARE-ISSUE",
U2261="SPARE-HS","SPARE-ISSUE",
U2261="Power Telco","BSS"
),"")</f>
        <v/>
      </c>
      <c r="T2261" s="32" t="str" cm="1">
        <f t="array" ref="T2261">IFERROR(_xlfn.IFS(
U2261="MPR ISSUE","TX ISSUE",
U2261="BSS Hardware Issue","RAN ISSUE",
U2261="Sites strategiques, MLL, Pylone, etc.","ENVTECH",
U2261="AKTIVCO DEFAUT GE &amp; POWER Cabinet","POWER ISSUE",
U2261="AKTIVCO Coupure ENEO &amp; Baisse de tension","POWER ISSUE",
U2261="Coupure ENEO &amp; Baisse de tension","POWER ISSUE",
U2261="Defaut GE &amp; POWER Cabinet","POWER ISSUE",
U2261="Sharing","POWER ISSUE",
U2261="Sites strategiques &amp; DataCenter","POWER ISSUE",
U2261="Exclu","Exclu",
U2261="SAT","TX ISSUE",
U2261="SPARE-ISSUE","SPARE-ISSUE",
U2261="Fiber CAmtel","TX ISSUE",
U2261="Fiber AOF","TX ISSUE",
U2261="Projet OCM (HUAWEI)","TRAVAUX-HUAWEI",
U2261="Projet OCM (NOKIA)","TRAVAUX -NOKIA",
U2261="ACCESS-ISSUE","ACCESS-ISSUE",
U2261="Projet OCM (ZTE, NOKIA, autres projets)","TRAVAUX OCM",
U2261="No root CAuse","No root cause",
U2261="ODU HS","TX ISSUE",
U2261="IP &amp; VLAN","TX ISSUE",
U2261="Warehouse HUAWEI","SPARE-ISSUE",
U2261="SPARE-HS","SPARE-ISSUE",
U2261="Power Telco","RAN ISSUE"
),"")</f>
        <v/>
      </c>
      <c r="U2261" s="33"/>
      <c r="V2261" s="32" t="str" cm="1">
        <f t="array" ref="V2261">IFERROR(_xlfn.IFS(
U2261="MPR ISSUE","ACTIVE",
U2261="BSS Hardware Issue","ACTIVE",
U2261="Sites strategiques, MLL, Pylone, etc.","PASSIVE",
U2261="AKTIVCO DEFAUT GE &amp; POWER Cabinet","PASSIVE",
U2261="AKTIVCO Coupure ENEO &amp; Baisse de tension","PASSIVE",
U2261="Coupure ENEO &amp; Baisse de tension","PASSIVE",
U2261="Defaut GE &amp; POWER Cabinet","PASSIVE",
U2261="Sharing","PASSIVE",
U2261="Sites strategiques &amp; DataCenter","PASSIVE",
U2261="Exclu","Exclu",
U2261="SAT","ACTIVE",
U2261="SPARE-ISSUE","SPARE-ISSUE",
U2261="Fiber CAmtel","ACTIVE",
U2261="Fiber AOF","ACTIVE",
U2261="Projet OCM (HUAWEI)","PLANNED WORKS",
U2261="Projet OCM (NOKIA)","PLANNED WORKS",
U2261="ACCESS-ISSUE","ACCESS-ISSUE",
U2261="Projet OCM (ZTE, NOKIA, autres projets)","PLANNED WORKS",
U2261="No root CAuse","No root cause",
U2261="ODU HS","ACTIVE",
U2261="IP &amp; VLAN","ACTIVE",
U2261="Warehouse HUAWEI","SPARE-ISSUE",
U2261="SPARE-HS","SPARE-ISSUE",
U2261="Power Telco","ACTIVE"
),"")</f>
        <v/>
      </c>
      <c r="W2261" s="51"/>
      <c r="X2261" s="51"/>
      <c r="Y2261" s="51"/>
      <c r="Z2261" s="51"/>
      <c r="AA2261" s="51"/>
      <c r="AB2261" s="34" t="s">
        <v>5420</v>
      </c>
      <c r="AC2261" s="34" t="str">
        <f>_xlfn.XLOOKUP(B2261,[4]ALL!$B:$B,[4]ALL!$N:$N,"")</f>
        <v/>
      </c>
      <c r="AD2261" s="34" t="s">
        <v>5420</v>
      </c>
      <c r="AE2261" s="34"/>
      <c r="AF2261" s="36" t="s">
        <v>5420</v>
      </c>
      <c r="AG2261" s="29"/>
      <c r="AH2261" s="35"/>
      <c r="AI2261" s="29"/>
      <c r="AJ2261" s="29" t="s">
        <v>5420</v>
      </c>
      <c r="AK2261" s="36" t="s">
        <v>5420</v>
      </c>
      <c r="AL2261" s="36" t="s">
        <v>5420</v>
      </c>
      <c r="AM2261" s="36" t="s">
        <v>5420</v>
      </c>
      <c r="AN2261" s="36" t="s">
        <v>5420</v>
      </c>
      <c r="AO2261" s="36" t="s">
        <v>5420</v>
      </c>
      <c r="AP2261" s="36" t="s">
        <v>5420</v>
      </c>
      <c r="AQ2261" s="36" t="s">
        <v>5420</v>
      </c>
      <c r="AR2261" s="36" t="s">
        <v>5420</v>
      </c>
      <c r="AS2261" s="36" t="s">
        <v>5420</v>
      </c>
      <c r="AT2261" s="36" t="s">
        <v>5420</v>
      </c>
      <c r="AU2261" s="36" t="s">
        <v>5420</v>
      </c>
      <c r="AV2261" s="36" t="s">
        <v>5420</v>
      </c>
      <c r="AW2261" s="45"/>
      <c r="AX2261" s="45" t="s">
        <v>5420</v>
      </c>
      <c r="AY2261" s="45" t="s">
        <v>5420</v>
      </c>
      <c r="AZ2261" s="45" t="s">
        <v>5420</v>
      </c>
      <c r="BA2261" s="36" t="s">
        <v>5420</v>
      </c>
    </row>
    <row r="2262" spans="1:53" s="58" customFormat="1" ht="15.6" hidden="1" x14ac:dyDescent="0.3">
      <c r="A2262" s="27" t="s">
        <v>4856</v>
      </c>
      <c r="B2262" s="28" t="s">
        <v>4857</v>
      </c>
      <c r="C2262" s="29" t="str">
        <f>_xlfn.XLOOKUP(B2262,'[1]daily break down'!$D:$D,'[1]daily break down'!$E:$E,"")</f>
        <v>NORD-OUEST</v>
      </c>
      <c r="D2262" s="27"/>
      <c r="E2262" s="27"/>
      <c r="F2262" s="29" t="s">
        <v>51</v>
      </c>
      <c r="G2262" s="27" t="s">
        <v>4113</v>
      </c>
      <c r="H2262" s="37" t="str">
        <f>_xlfn.XLOOKUP(B2262,[2]CALCULATION!$B:$B,[2]CALCULATION!$H:$H,"")</f>
        <v>HUAWEI</v>
      </c>
      <c r="I2262" s="25">
        <v>0</v>
      </c>
      <c r="J2262" s="25">
        <v>9.2742407250458719E-3</v>
      </c>
      <c r="K2262" s="25">
        <v>0</v>
      </c>
      <c r="L2262" s="25">
        <v>0</v>
      </c>
      <c r="M2262" s="25">
        <v>0</v>
      </c>
      <c r="N2262" s="25">
        <v>0</v>
      </c>
      <c r="O2262" s="25">
        <v>2.5027073648885811</v>
      </c>
      <c r="P2262" s="25" t="s">
        <v>6365</v>
      </c>
      <c r="Q2262" s="31" t="str">
        <f>_xlfn.XLOOKUP(B2262,'[1]daily break down'!$D:$D,'[1]daily break down'!$O:$O,"")</f>
        <v>Insecurity</v>
      </c>
      <c r="R2262" s="31"/>
      <c r="S2262" s="32" t="str" cm="1">
        <f t="array" ref="S2262">IFERROR(_xlfn.IFS(
U2262="MPR ISSUE","PDH",
U2262="BSS Hardware Issue","BSS",
U2262="Sites strategiques, MLL, Pylone, etc.","ENVTECH",
U2262="AKTIVCO DEFAUT GE &amp; POWER Cabinet","AKTIVCO",
U2262="AKTIVCO Coupure ENEO &amp; Baisse de tension","AKTIVCO GRID ONLY",
U2262="Coupure ENEO &amp; Baisse de tension","IHS GRID ONLY",
U2262="Defaut GE &amp; POWER Cabinet","IHS",
U2262="Sharing","Partners",
U2262="Sites strategiques &amp; DataCenter","SST &amp; DC",
U2262="Exclu","Exclu",
U2262="SAT","SAT",
U2262="SPARE-ISSUE","SPARE-ISSUE",
U2262="Fiber CAmtel","TRANS_FO_CAMTEL",
U2262="Fiber AOF","Fiber AOF",
U2262="Projet OCM (HUAWEI)","TRAVAUX-HUAWEI",
U2262="Projet OCM (NOKIA)","TRAVAUX-NOKIA",
U2262="ACCESS-ISSUE","ACCESS-ISSUE",
U2262="Projet OCM (ZTE, NOKIA, autres projets)","TRAVAUX OCM",
U2262="No root CAuse","No root cause",
U2262="ODU HS","PDH",
U2262="IP &amp; VLAN","PDH",
U2262="Warehouse HUAWEI","SPARE-ISSUE",
U2262="SPARE-HS","SPARE-ISSUE",
U2262="Power Telco","BSS"
),"")</f>
        <v/>
      </c>
      <c r="T2262" s="32" t="str" cm="1">
        <f t="array" ref="T2262">IFERROR(_xlfn.IFS(
U2262="MPR ISSUE","TX ISSUE",
U2262="BSS Hardware Issue","RAN ISSUE",
U2262="Sites strategiques, MLL, Pylone, etc.","ENVTECH",
U2262="AKTIVCO DEFAUT GE &amp; POWER Cabinet","POWER ISSUE",
U2262="AKTIVCO Coupure ENEO &amp; Baisse de tension","POWER ISSUE",
U2262="Coupure ENEO &amp; Baisse de tension","POWER ISSUE",
U2262="Defaut GE &amp; POWER Cabinet","POWER ISSUE",
U2262="Sharing","POWER ISSUE",
U2262="Sites strategiques &amp; DataCenter","POWER ISSUE",
U2262="Exclu","Exclu",
U2262="SAT","TX ISSUE",
U2262="SPARE-ISSUE","SPARE-ISSUE",
U2262="Fiber CAmtel","TX ISSUE",
U2262="Fiber AOF","TX ISSUE",
U2262="Projet OCM (HUAWEI)","TRAVAUX-HUAWEI",
U2262="Projet OCM (NOKIA)","TRAVAUX -NOKIA",
U2262="ACCESS-ISSUE","ACCESS-ISSUE",
U2262="Projet OCM (ZTE, NOKIA, autres projets)","TRAVAUX OCM",
U2262="No root CAuse","No root cause",
U2262="ODU HS","TX ISSUE",
U2262="IP &amp; VLAN","TX ISSUE",
U2262="Warehouse HUAWEI","SPARE-ISSUE",
U2262="SPARE-HS","SPARE-ISSUE",
U2262="Power Telco","RAN ISSUE"
),"")</f>
        <v/>
      </c>
      <c r="U2262" s="33"/>
      <c r="V2262" s="32" t="str" cm="1">
        <f t="array" ref="V2262">IFERROR(_xlfn.IFS(
U2262="MPR ISSUE","ACTIVE",
U2262="BSS Hardware Issue","ACTIVE",
U2262="Sites strategiques, MLL, Pylone, etc.","PASSIVE",
U2262="AKTIVCO DEFAUT GE &amp; POWER Cabinet","PASSIVE",
U2262="AKTIVCO Coupure ENEO &amp; Baisse de tension","PASSIVE",
U2262="Coupure ENEO &amp; Baisse de tension","PASSIVE",
U2262="Defaut GE &amp; POWER Cabinet","PASSIVE",
U2262="Sharing","PASSIVE",
U2262="Sites strategiques &amp; DataCenter","PASSIVE",
U2262="Exclu","Exclu",
U2262="SAT","ACTIVE",
U2262="SPARE-ISSUE","SPARE-ISSUE",
U2262="Fiber CAmtel","ACTIVE",
U2262="Fiber AOF","ACTIVE",
U2262="Projet OCM (HUAWEI)","PLANNED WORKS",
U2262="Projet OCM (NOKIA)","PLANNED WORKS",
U2262="ACCESS-ISSUE","ACCESS-ISSUE",
U2262="Projet OCM (ZTE, NOKIA, autres projets)","PLANNED WORKS",
U2262="No root CAuse","No root cause",
U2262="ODU HS","ACTIVE",
U2262="IP &amp; VLAN","ACTIVE",
U2262="Warehouse HUAWEI","SPARE-ISSUE",
U2262="SPARE-HS","SPARE-ISSUE",
U2262="Power Telco","ACTIVE"
),"")</f>
        <v/>
      </c>
      <c r="W2262" s="51"/>
      <c r="X2262" s="51"/>
      <c r="Y2262" s="51"/>
      <c r="Z2262" s="51"/>
      <c r="AA2262" s="51"/>
      <c r="AB2262" s="34" t="s">
        <v>5420</v>
      </c>
      <c r="AC2262" s="34" t="str">
        <f>_xlfn.XLOOKUP(B2262,[4]ALL!$B:$B,[4]ALL!$N:$N,"")</f>
        <v/>
      </c>
      <c r="AD2262" s="34" t="s">
        <v>5420</v>
      </c>
      <c r="AE2262" s="34"/>
      <c r="AF2262" s="36" t="s">
        <v>5420</v>
      </c>
      <c r="AG2262" s="29"/>
      <c r="AH2262" s="35"/>
      <c r="AI2262" s="29"/>
      <c r="AJ2262" s="29" t="s">
        <v>5420</v>
      </c>
      <c r="AK2262" s="36" t="s">
        <v>5420</v>
      </c>
      <c r="AL2262" s="36" t="s">
        <v>5420</v>
      </c>
      <c r="AM2262" s="36" t="s">
        <v>5420</v>
      </c>
      <c r="AN2262" s="36" t="s">
        <v>5420</v>
      </c>
      <c r="AO2262" s="36" t="s">
        <v>5420</v>
      </c>
      <c r="AP2262" s="36" t="s">
        <v>5420</v>
      </c>
      <c r="AQ2262" s="36" t="s">
        <v>5420</v>
      </c>
      <c r="AR2262" s="36" t="s">
        <v>5420</v>
      </c>
      <c r="AS2262" s="36" t="s">
        <v>5420</v>
      </c>
      <c r="AT2262" s="36" t="s">
        <v>5420</v>
      </c>
      <c r="AU2262" s="36" t="s">
        <v>5420</v>
      </c>
      <c r="AV2262" s="36" t="s">
        <v>5420</v>
      </c>
      <c r="AW2262" s="45"/>
      <c r="AX2262" s="45" t="s">
        <v>5420</v>
      </c>
      <c r="AY2262" s="45" t="s">
        <v>5420</v>
      </c>
      <c r="AZ2262" s="45" t="s">
        <v>5420</v>
      </c>
      <c r="BA2262" s="36" t="s">
        <v>5420</v>
      </c>
    </row>
    <row r="2263" spans="1:53" s="58" customFormat="1" ht="15.6" hidden="1" x14ac:dyDescent="0.3">
      <c r="A2263" s="27" t="s">
        <v>4865</v>
      </c>
      <c r="B2263" s="28" t="s">
        <v>4866</v>
      </c>
      <c r="C2263" s="29" t="str">
        <f>_xlfn.XLOOKUP(B2263,'[1]daily break down'!$D:$D,'[1]daily break down'!$E:$E,"")</f>
        <v>OUEST</v>
      </c>
      <c r="D2263" s="27"/>
      <c r="E2263" s="27"/>
      <c r="F2263" s="29" t="s">
        <v>102</v>
      </c>
      <c r="G2263" s="27" t="s">
        <v>4059</v>
      </c>
      <c r="H2263" s="37" t="str">
        <f>_xlfn.XLOOKUP(B2263,[2]CALCULATION!$B:$B,[2]CALCULATION!$H:$H,"")</f>
        <v>HUAWEI</v>
      </c>
      <c r="I2263" s="25">
        <v>0</v>
      </c>
      <c r="J2263" s="25">
        <v>1.3822185695981825E-2</v>
      </c>
      <c r="K2263" s="25">
        <v>0</v>
      </c>
      <c r="L2263" s="25">
        <v>0</v>
      </c>
      <c r="M2263" s="25">
        <v>0</v>
      </c>
      <c r="N2263" s="25">
        <v>0</v>
      </c>
      <c r="O2263" s="25">
        <v>0</v>
      </c>
      <c r="P2263" s="25" t="s">
        <v>6366</v>
      </c>
      <c r="Q2263" s="31" t="s">
        <v>5364</v>
      </c>
      <c r="R2263" s="31"/>
      <c r="S2263" s="32" t="str" cm="1">
        <f t="array" ref="S2263">IFERROR(_xlfn.IFS(
U2263="MPR ISSUE","PDH",
U2263="BSS Hardware Issue","BSS",
U2263="Sites strategiques, MLL, Pylone, etc.","ENVTECH",
U2263="AKTIVCO DEFAUT GE &amp; POWER Cabinet","AKTIVCO",
U2263="AKTIVCO Coupure ENEO &amp; Baisse de tension","AKTIVCO GRID ONLY",
U2263="Coupure ENEO &amp; Baisse de tension","IHS GRID ONLY",
U2263="Defaut GE &amp; POWER Cabinet","IHS",
U2263="Sharing","Partners",
U2263="Sites strategiques &amp; DataCenter","SST &amp; DC",
U2263="Exclu","Exclu",
U2263="SAT","SAT",
U2263="SPARE-ISSUE","SPARE-ISSUE",
U2263="Fiber CAmtel","TRANS_FO_CAMTEL",
U2263="Fiber AOF","Fiber AOF",
U2263="Projet OCM (HUAWEI)","TRAVAUX-HUAWEI",
U2263="Projet OCM (NOKIA)","TRAVAUX-NOKIA",
U2263="ACCESS-ISSUE","ACCESS-ISSUE",
U2263="Projet OCM (ZTE, NOKIA, autres projets)","TRAVAUX OCM",
U2263="No root CAuse","No root cause",
U2263="ODU HS","PDH",
U2263="IP &amp; VLAN","PDH",
U2263="Warehouse HUAWEI","SPARE-ISSUE",
U2263="SPARE-HS","SPARE-ISSUE",
U2263="Power Telco","BSS"
),"")</f>
        <v/>
      </c>
      <c r="T2263" s="32" t="str" cm="1">
        <f t="array" ref="T2263">IFERROR(_xlfn.IFS(
U2263="MPR ISSUE","TX ISSUE",
U2263="BSS Hardware Issue","RAN ISSUE",
U2263="Sites strategiques, MLL, Pylone, etc.","ENVTECH",
U2263="AKTIVCO DEFAUT GE &amp; POWER Cabinet","POWER ISSUE",
U2263="AKTIVCO Coupure ENEO &amp; Baisse de tension","POWER ISSUE",
U2263="Coupure ENEO &amp; Baisse de tension","POWER ISSUE",
U2263="Defaut GE &amp; POWER Cabinet","POWER ISSUE",
U2263="Sharing","POWER ISSUE",
U2263="Sites strategiques &amp; DataCenter","POWER ISSUE",
U2263="Exclu","Exclu",
U2263="SAT","TX ISSUE",
U2263="SPARE-ISSUE","SPARE-ISSUE",
U2263="Fiber CAmtel","TX ISSUE",
U2263="Fiber AOF","TX ISSUE",
U2263="Projet OCM (HUAWEI)","TRAVAUX-HUAWEI",
U2263="Projet OCM (NOKIA)","TRAVAUX -NOKIA",
U2263="ACCESS-ISSUE","ACCESS-ISSUE",
U2263="Projet OCM (ZTE, NOKIA, autres projets)","TRAVAUX OCM",
U2263="No root CAuse","No root cause",
U2263="ODU HS","TX ISSUE",
U2263="IP &amp; VLAN","TX ISSUE",
U2263="Warehouse HUAWEI","SPARE-ISSUE",
U2263="SPARE-HS","SPARE-ISSUE",
U2263="Power Telco","RAN ISSUE"
),"")</f>
        <v/>
      </c>
      <c r="U2263" s="33"/>
      <c r="V2263" s="32" t="str" cm="1">
        <f t="array" ref="V2263">IFERROR(_xlfn.IFS(
U2263="MPR ISSUE","ACTIVE",
U2263="BSS Hardware Issue","ACTIVE",
U2263="Sites strategiques, MLL, Pylone, etc.","PASSIVE",
U2263="AKTIVCO DEFAUT GE &amp; POWER Cabinet","PASSIVE",
U2263="AKTIVCO Coupure ENEO &amp; Baisse de tension","PASSIVE",
U2263="Coupure ENEO &amp; Baisse de tension","PASSIVE",
U2263="Defaut GE &amp; POWER Cabinet","PASSIVE",
U2263="Sharing","PASSIVE",
U2263="Sites strategiques &amp; DataCenter","PASSIVE",
U2263="Exclu","Exclu",
U2263="SAT","ACTIVE",
U2263="SPARE-ISSUE","SPARE-ISSUE",
U2263="Fiber CAmtel","ACTIVE",
U2263="Fiber AOF","ACTIVE",
U2263="Projet OCM (HUAWEI)","PLANNED WORKS",
U2263="Projet OCM (NOKIA)","PLANNED WORKS",
U2263="ACCESS-ISSUE","ACCESS-ISSUE",
U2263="Projet OCM (ZTE, NOKIA, autres projets)","PLANNED WORKS",
U2263="No root CAuse","No root cause",
U2263="ODU HS","ACTIVE",
U2263="IP &amp; VLAN","ACTIVE",
U2263="Warehouse HUAWEI","SPARE-ISSUE",
U2263="SPARE-HS","SPARE-ISSUE",
U2263="Power Telco","ACTIVE"
),"")</f>
        <v/>
      </c>
      <c r="W2263" s="51"/>
      <c r="X2263" s="51"/>
      <c r="Y2263" s="51"/>
      <c r="Z2263" s="51"/>
      <c r="AA2263" s="51"/>
      <c r="AB2263" s="34" t="s">
        <v>5420</v>
      </c>
      <c r="AC2263" s="34" t="str">
        <f>_xlfn.XLOOKUP(B2263,[4]ALL!$B:$B,[4]ALL!$N:$N,"")</f>
        <v/>
      </c>
      <c r="AD2263" s="34" t="s">
        <v>5420</v>
      </c>
      <c r="AE2263" s="34"/>
      <c r="AF2263" s="36" t="s">
        <v>5420</v>
      </c>
      <c r="AG2263" s="29"/>
      <c r="AH2263" s="35"/>
      <c r="AI2263" s="29"/>
      <c r="AJ2263" s="29" t="s">
        <v>5420</v>
      </c>
      <c r="AK2263" s="36" t="s">
        <v>5420</v>
      </c>
      <c r="AL2263" s="36" t="s">
        <v>5420</v>
      </c>
      <c r="AM2263" s="36" t="s">
        <v>5420</v>
      </c>
      <c r="AN2263" s="36" t="s">
        <v>5420</v>
      </c>
      <c r="AO2263" s="36" t="s">
        <v>5420</v>
      </c>
      <c r="AP2263" s="36" t="s">
        <v>5420</v>
      </c>
      <c r="AQ2263" s="36" t="s">
        <v>5420</v>
      </c>
      <c r="AR2263" s="36" t="s">
        <v>5420</v>
      </c>
      <c r="AS2263" s="36" t="s">
        <v>5420</v>
      </c>
      <c r="AT2263" s="36" t="s">
        <v>5420</v>
      </c>
      <c r="AU2263" s="36" t="s">
        <v>5420</v>
      </c>
      <c r="AV2263" s="36" t="s">
        <v>5420</v>
      </c>
      <c r="AW2263" s="45"/>
      <c r="AX2263" s="45" t="s">
        <v>5420</v>
      </c>
      <c r="AY2263" s="45" t="s">
        <v>5420</v>
      </c>
      <c r="AZ2263" s="45" t="s">
        <v>5420</v>
      </c>
      <c r="BA2263" s="36" t="s">
        <v>5420</v>
      </c>
    </row>
    <row r="2264" spans="1:53" s="58" customFormat="1" ht="15.6" hidden="1" x14ac:dyDescent="0.3">
      <c r="A2264" s="27" t="s">
        <v>4968</v>
      </c>
      <c r="B2264" s="28" t="s">
        <v>4969</v>
      </c>
      <c r="C2264" s="29" t="str">
        <f>_xlfn.XLOOKUP(B2264,'[1]daily break down'!$D:$D,'[1]daily break down'!$E:$E,"")</f>
        <v>CENTRE</v>
      </c>
      <c r="D2264" s="27" t="s">
        <v>11</v>
      </c>
      <c r="E2264" s="27" t="s">
        <v>12</v>
      </c>
      <c r="F2264" s="29" t="s">
        <v>37</v>
      </c>
      <c r="G2264" s="27" t="s">
        <v>4968</v>
      </c>
      <c r="H2264" s="30" t="str">
        <f>_xlfn.XLOOKUP(B2264,[2]CALCULATION!$B:$B,[2]CALCULATION!$H:$H,"")</f>
        <v>ZTE</v>
      </c>
      <c r="I2264" s="25">
        <v>0</v>
      </c>
      <c r="J2264" s="25">
        <v>0</v>
      </c>
      <c r="K2264" s="25">
        <v>0</v>
      </c>
      <c r="L2264" s="25">
        <v>0</v>
      </c>
      <c r="M2264" s="25">
        <v>0</v>
      </c>
      <c r="N2264" s="25">
        <v>0</v>
      </c>
      <c r="O2264" s="25">
        <v>0</v>
      </c>
      <c r="P2264" s="25" t="s">
        <v>6366</v>
      </c>
      <c r="Q2264" s="31" t="s">
        <v>5364</v>
      </c>
      <c r="R2264" s="31"/>
      <c r="S2264" s="32" t="str" cm="1">
        <f t="array" ref="S2264">IFERROR(_xlfn.IFS(
U2264="MPR ISSUE","PDH",
U2264="BSS Hardware Issue","BSS",
U2264="Sites strategiques, MLL, Pylone, etc.","ENVTECH",
U2264="AKTIVCO DEFAUT GE &amp; POWER Cabinet","AKTIVCO",
U2264="AKTIVCO Coupure ENEO &amp; Baisse de tension","AKTIVCO GRID ONLY",
U2264="Coupure ENEO &amp; Baisse de tension","IHS GRID ONLY",
U2264="Defaut GE &amp; POWER Cabinet","IHS",
U2264="Sharing","Partners",
U2264="Sites strategiques &amp; DataCenter","SST &amp; DC",
U2264="Exclu","Exclu",
U2264="SAT","SAT",
U2264="SPARE-ISSUE","SPARE-ISSUE",
U2264="Fiber CAmtel","TRANS_FO_CAMTEL",
U2264="Fiber AOF","Fiber AOF",
U2264="Projet OCM (HUAWEI)","TRAVAUX-HUAWEI",
U2264="Projet OCM (NOKIA)","TRAVAUX-NOKIA",
U2264="ACCESS-ISSUE","ACCESS-ISSUE",
U2264="Projet OCM (ZTE, NOKIA, autres projets)","TRAVAUX OCM",
U2264="No root CAuse","No root cause",
U2264="ODU HS","PDH",
U2264="IP &amp; VLAN","PDH",
U2264="Warehouse HUAWEI","SPARE-ISSUE",
U2264="SPARE-HS","SPARE-ISSUE",
U2264="Power Telco","BSS"
),"")</f>
        <v/>
      </c>
      <c r="T2264" s="32" t="str" cm="1">
        <f t="array" ref="T2264">IFERROR(_xlfn.IFS(
U2264="MPR ISSUE","TX ISSUE",
U2264="BSS Hardware Issue","RAN ISSUE",
U2264="Sites strategiques, MLL, Pylone, etc.","ENVTECH",
U2264="AKTIVCO DEFAUT GE &amp; POWER Cabinet","POWER ISSUE",
U2264="AKTIVCO Coupure ENEO &amp; Baisse de tension","POWER ISSUE",
U2264="Coupure ENEO &amp; Baisse de tension","POWER ISSUE",
U2264="Defaut GE &amp; POWER Cabinet","POWER ISSUE",
U2264="Sharing","POWER ISSUE",
U2264="Sites strategiques &amp; DataCenter","POWER ISSUE",
U2264="Exclu","Exclu",
U2264="SAT","TX ISSUE",
U2264="SPARE-ISSUE","SPARE-ISSUE",
U2264="Fiber CAmtel","TX ISSUE",
U2264="Fiber AOF","TX ISSUE",
U2264="Projet OCM (HUAWEI)","TRAVAUX-HUAWEI",
U2264="Projet OCM (NOKIA)","TRAVAUX -NOKIA",
U2264="ACCESS-ISSUE","ACCESS-ISSUE",
U2264="Projet OCM (ZTE, NOKIA, autres projets)","TRAVAUX OCM",
U2264="No root CAuse","No root cause",
U2264="ODU HS","TX ISSUE",
U2264="IP &amp; VLAN","TX ISSUE",
U2264="Warehouse HUAWEI","SPARE-ISSUE",
U2264="SPARE-HS","SPARE-ISSUE",
U2264="Power Telco","RAN ISSUE"
),"")</f>
        <v/>
      </c>
      <c r="U2264" s="33"/>
      <c r="V2264" s="32" t="str" cm="1">
        <f t="array" ref="V2264">IFERROR(_xlfn.IFS(
U2264="MPR ISSUE","ACTIVE",
U2264="BSS Hardware Issue","ACTIVE",
U2264="Sites strategiques, MLL, Pylone, etc.","PASSIVE",
U2264="AKTIVCO DEFAUT GE &amp; POWER Cabinet","PASSIVE",
U2264="AKTIVCO Coupure ENEO &amp; Baisse de tension","PASSIVE",
U2264="Coupure ENEO &amp; Baisse de tension","PASSIVE",
U2264="Defaut GE &amp; POWER Cabinet","PASSIVE",
U2264="Sharing","PASSIVE",
U2264="Sites strategiques &amp; DataCenter","PASSIVE",
U2264="Exclu","Exclu",
U2264="SAT","ACTIVE",
U2264="SPARE-ISSUE","SPARE-ISSUE",
U2264="Fiber CAmtel","ACTIVE",
U2264="Fiber AOF","ACTIVE",
U2264="Projet OCM (HUAWEI)","PLANNED WORKS",
U2264="Projet OCM (NOKIA)","PLANNED WORKS",
U2264="ACCESS-ISSUE","ACCESS-ISSUE",
U2264="Projet OCM (ZTE, NOKIA, autres projets)","PLANNED WORKS",
U2264="No root CAuse","No root cause",
U2264="ODU HS","ACTIVE",
U2264="IP &amp; VLAN","ACTIVE",
U2264="Warehouse HUAWEI","SPARE-ISSUE",
U2264="SPARE-HS","SPARE-ISSUE",
U2264="Power Telco","ACTIVE"
),"")</f>
        <v/>
      </c>
      <c r="W2264" s="51"/>
      <c r="X2264" s="51"/>
      <c r="Y2264" s="51"/>
      <c r="Z2264" s="51"/>
      <c r="AA2264" s="51"/>
      <c r="AB2264" s="34" t="s">
        <v>5420</v>
      </c>
      <c r="AC2264" s="34" t="str">
        <f>_xlfn.XLOOKUP(B2264,[4]ALL!$B:$B,[4]ALL!$N:$N,"")</f>
        <v/>
      </c>
      <c r="AD2264" s="34" t="s">
        <v>5420</v>
      </c>
      <c r="AE2264" s="34"/>
      <c r="AF2264" s="36" t="s">
        <v>5420</v>
      </c>
      <c r="AG2264" s="29"/>
      <c r="AH2264" s="35"/>
      <c r="AI2264" s="29"/>
      <c r="AJ2264" s="29" t="s">
        <v>5420</v>
      </c>
      <c r="AK2264" s="36" t="s">
        <v>5420</v>
      </c>
      <c r="AL2264" s="36" t="s">
        <v>5420</v>
      </c>
      <c r="AM2264" s="36" t="s">
        <v>5420</v>
      </c>
      <c r="AN2264" s="36" t="s">
        <v>5420</v>
      </c>
      <c r="AO2264" s="36" t="s">
        <v>5420</v>
      </c>
      <c r="AP2264" s="36" t="s">
        <v>5420</v>
      </c>
      <c r="AQ2264" s="36" t="s">
        <v>5420</v>
      </c>
      <c r="AR2264" s="36" t="s">
        <v>5420</v>
      </c>
      <c r="AS2264" s="36" t="s">
        <v>5420</v>
      </c>
      <c r="AT2264" s="36" t="s">
        <v>5420</v>
      </c>
      <c r="AU2264" s="36" t="s">
        <v>5420</v>
      </c>
      <c r="AV2264" s="36" t="s">
        <v>5420</v>
      </c>
      <c r="AW2264" s="45"/>
      <c r="AX2264" s="45" t="s">
        <v>5420</v>
      </c>
      <c r="AY2264" s="45" t="s">
        <v>5420</v>
      </c>
      <c r="AZ2264" s="45" t="s">
        <v>5420</v>
      </c>
      <c r="BA2264" s="36" t="s">
        <v>5420</v>
      </c>
    </row>
    <row r="2265" spans="1:53" s="58" customFormat="1" ht="15.6" hidden="1" x14ac:dyDescent="0.3">
      <c r="A2265" s="27" t="s">
        <v>4873</v>
      </c>
      <c r="B2265" s="28" t="s">
        <v>4874</v>
      </c>
      <c r="C2265" s="29" t="str">
        <f>_xlfn.XLOOKUP(B2265,'[1]daily break down'!$D:$D,'[1]daily break down'!$E:$E,"")</f>
        <v>CENTRE</v>
      </c>
      <c r="D2265" s="27" t="s">
        <v>11</v>
      </c>
      <c r="E2265" s="27" t="s">
        <v>12</v>
      </c>
      <c r="F2265" s="29" t="s">
        <v>37</v>
      </c>
      <c r="G2265" s="27" t="s">
        <v>4873</v>
      </c>
      <c r="H2265" s="30" t="str">
        <f>_xlfn.XLOOKUP(B2265,[2]CALCULATION!$B:$B,[2]CALCULATION!$H:$H,"")</f>
        <v>ZTE</v>
      </c>
      <c r="I2265" s="25">
        <v>0</v>
      </c>
      <c r="J2265" s="25">
        <v>0</v>
      </c>
      <c r="K2265" s="25">
        <v>0</v>
      </c>
      <c r="L2265" s="25">
        <v>0</v>
      </c>
      <c r="M2265" s="25">
        <v>0</v>
      </c>
      <c r="N2265" s="25">
        <v>0</v>
      </c>
      <c r="O2265" s="25">
        <v>0</v>
      </c>
      <c r="P2265" s="25" t="s">
        <v>6366</v>
      </c>
      <c r="Q2265" s="31" t="s">
        <v>5364</v>
      </c>
      <c r="R2265" s="31"/>
      <c r="S2265" s="32" t="str" cm="1">
        <f t="array" ref="S2265">IFERROR(_xlfn.IFS(
U2265="MPR ISSUE","PDH",
U2265="BSS Hardware Issue","BSS",
U2265="Sites strategiques, MLL, Pylone, etc.","ENVTECH",
U2265="AKTIVCO DEFAUT GE &amp; POWER Cabinet","AKTIVCO",
U2265="AKTIVCO Coupure ENEO &amp; Baisse de tension","AKTIVCO GRID ONLY",
U2265="Coupure ENEO &amp; Baisse de tension","IHS GRID ONLY",
U2265="Defaut GE &amp; POWER Cabinet","IHS",
U2265="Sharing","Partners",
U2265="Sites strategiques &amp; DataCenter","SST &amp; DC",
U2265="Exclu","Exclu",
U2265="SAT","SAT",
U2265="SPARE-ISSUE","SPARE-ISSUE",
U2265="Fiber CAmtel","TRANS_FO_CAMTEL",
U2265="Fiber AOF","Fiber AOF",
U2265="Projet OCM (HUAWEI)","TRAVAUX-HUAWEI",
U2265="Projet OCM (NOKIA)","TRAVAUX-NOKIA",
U2265="ACCESS-ISSUE","ACCESS-ISSUE",
U2265="Projet OCM (ZTE, NOKIA, autres projets)","TRAVAUX OCM",
U2265="No root CAuse","No root cause",
U2265="ODU HS","PDH",
U2265="IP &amp; VLAN","PDH",
U2265="Warehouse HUAWEI","SPARE-ISSUE",
U2265="SPARE-HS","SPARE-ISSUE",
U2265="Power Telco","BSS"
),"")</f>
        <v/>
      </c>
      <c r="T2265" s="32" t="str" cm="1">
        <f t="array" ref="T2265">IFERROR(_xlfn.IFS(
U2265="MPR ISSUE","TX ISSUE",
U2265="BSS Hardware Issue","RAN ISSUE",
U2265="Sites strategiques, MLL, Pylone, etc.","ENVTECH",
U2265="AKTIVCO DEFAUT GE &amp; POWER Cabinet","POWER ISSUE",
U2265="AKTIVCO Coupure ENEO &amp; Baisse de tension","POWER ISSUE",
U2265="Coupure ENEO &amp; Baisse de tension","POWER ISSUE",
U2265="Defaut GE &amp; POWER Cabinet","POWER ISSUE",
U2265="Sharing","POWER ISSUE",
U2265="Sites strategiques &amp; DataCenter","POWER ISSUE",
U2265="Exclu","Exclu",
U2265="SAT","TX ISSUE",
U2265="SPARE-ISSUE","SPARE-ISSUE",
U2265="Fiber CAmtel","TX ISSUE",
U2265="Fiber AOF","TX ISSUE",
U2265="Projet OCM (HUAWEI)","TRAVAUX-HUAWEI",
U2265="Projet OCM (NOKIA)","TRAVAUX -NOKIA",
U2265="ACCESS-ISSUE","ACCESS-ISSUE",
U2265="Projet OCM (ZTE, NOKIA, autres projets)","TRAVAUX OCM",
U2265="No root CAuse","No root cause",
U2265="ODU HS","TX ISSUE",
U2265="IP &amp; VLAN","TX ISSUE",
U2265="Warehouse HUAWEI","SPARE-ISSUE",
U2265="SPARE-HS","SPARE-ISSUE",
U2265="Power Telco","RAN ISSUE"
),"")</f>
        <v/>
      </c>
      <c r="U2265" s="33"/>
      <c r="V2265" s="32" t="str" cm="1">
        <f t="array" ref="V2265">IFERROR(_xlfn.IFS(
U2265="MPR ISSUE","ACTIVE",
U2265="BSS Hardware Issue","ACTIVE",
U2265="Sites strategiques, MLL, Pylone, etc.","PASSIVE",
U2265="AKTIVCO DEFAUT GE &amp; POWER Cabinet","PASSIVE",
U2265="AKTIVCO Coupure ENEO &amp; Baisse de tension","PASSIVE",
U2265="Coupure ENEO &amp; Baisse de tension","PASSIVE",
U2265="Defaut GE &amp; POWER Cabinet","PASSIVE",
U2265="Sharing","PASSIVE",
U2265="Sites strategiques &amp; DataCenter","PASSIVE",
U2265="Exclu","Exclu",
U2265="SAT","ACTIVE",
U2265="SPARE-ISSUE","SPARE-ISSUE",
U2265="Fiber CAmtel","ACTIVE",
U2265="Fiber AOF","ACTIVE",
U2265="Projet OCM (HUAWEI)","PLANNED WORKS",
U2265="Projet OCM (NOKIA)","PLANNED WORKS",
U2265="ACCESS-ISSUE","ACCESS-ISSUE",
U2265="Projet OCM (ZTE, NOKIA, autres projets)","PLANNED WORKS",
U2265="No root CAuse","No root cause",
U2265="ODU HS","ACTIVE",
U2265="IP &amp; VLAN","ACTIVE",
U2265="Warehouse HUAWEI","SPARE-ISSUE",
U2265="SPARE-HS","SPARE-ISSUE",
U2265="Power Telco","ACTIVE"
),"")</f>
        <v/>
      </c>
      <c r="W2265" s="51"/>
      <c r="X2265" s="51"/>
      <c r="Y2265" s="51"/>
      <c r="Z2265" s="51"/>
      <c r="AA2265" s="51"/>
      <c r="AB2265" s="34" t="s">
        <v>5420</v>
      </c>
      <c r="AC2265" s="34" t="str">
        <f>_xlfn.XLOOKUP(B2265,[4]ALL!$B:$B,[4]ALL!$N:$N,"")</f>
        <v/>
      </c>
      <c r="AD2265" s="34" t="s">
        <v>5420</v>
      </c>
      <c r="AE2265" s="34"/>
      <c r="AF2265" s="36" t="s">
        <v>5420</v>
      </c>
      <c r="AG2265" s="29"/>
      <c r="AH2265" s="35"/>
      <c r="AI2265" s="29"/>
      <c r="AJ2265" s="29" t="s">
        <v>5420</v>
      </c>
      <c r="AK2265" s="36" t="s">
        <v>5420</v>
      </c>
      <c r="AL2265" s="36" t="s">
        <v>5420</v>
      </c>
      <c r="AM2265" s="36" t="s">
        <v>5420</v>
      </c>
      <c r="AN2265" s="36" t="s">
        <v>5420</v>
      </c>
      <c r="AO2265" s="36" t="s">
        <v>5420</v>
      </c>
      <c r="AP2265" s="36" t="s">
        <v>5420</v>
      </c>
      <c r="AQ2265" s="36" t="s">
        <v>5420</v>
      </c>
      <c r="AR2265" s="36" t="s">
        <v>5420</v>
      </c>
      <c r="AS2265" s="36" t="s">
        <v>5420</v>
      </c>
      <c r="AT2265" s="36" t="s">
        <v>5420</v>
      </c>
      <c r="AU2265" s="36" t="s">
        <v>5420</v>
      </c>
      <c r="AV2265" s="36" t="s">
        <v>5420</v>
      </c>
      <c r="AW2265" s="45"/>
      <c r="AX2265" s="45" t="s">
        <v>5420</v>
      </c>
      <c r="AY2265" s="45" t="s">
        <v>5420</v>
      </c>
      <c r="AZ2265" s="45" t="s">
        <v>5420</v>
      </c>
      <c r="BA2265" s="36" t="s">
        <v>5420</v>
      </c>
    </row>
    <row r="2266" spans="1:53" s="58" customFormat="1" ht="15.6" hidden="1" x14ac:dyDescent="0.3">
      <c r="A2266" s="40" t="s">
        <v>4883</v>
      </c>
      <c r="B2266" s="28" t="s">
        <v>4884</v>
      </c>
      <c r="C2266" s="29" t="str">
        <f>_xlfn.XLOOKUP(B2266,'[1]daily break down'!$D:$D,'[1]daily break down'!$E:$E,"")</f>
        <v>OUEST</v>
      </c>
      <c r="D2266" s="27" t="s">
        <v>11</v>
      </c>
      <c r="E2266" s="27" t="s">
        <v>12</v>
      </c>
      <c r="F2266" s="29" t="s">
        <v>102</v>
      </c>
      <c r="G2266" s="27" t="s">
        <v>4883</v>
      </c>
      <c r="H2266" s="37" t="str">
        <f>_xlfn.XLOOKUP(B2266,[2]CALCULATION!$B:$B,[2]CALCULATION!$H:$H,"")</f>
        <v>HUAWEI</v>
      </c>
      <c r="I2266" s="25">
        <v>0</v>
      </c>
      <c r="J2266" s="25">
        <v>0</v>
      </c>
      <c r="K2266" s="25">
        <v>0</v>
      </c>
      <c r="L2266" s="25">
        <v>0</v>
      </c>
      <c r="M2266" s="25">
        <v>0</v>
      </c>
      <c r="N2266" s="25">
        <v>0</v>
      </c>
      <c r="O2266" s="25">
        <v>0.23256942125884261</v>
      </c>
      <c r="P2266" s="25" t="s">
        <v>6366</v>
      </c>
      <c r="Q2266" s="31" t="s">
        <v>5364</v>
      </c>
      <c r="R2266" s="31"/>
      <c r="S2266" s="32" t="str" cm="1">
        <f t="array" ref="S2266">IFERROR(_xlfn.IFS(
U2266="MPR ISSUE","PDH",
U2266="BSS Hardware Issue","BSS",
U2266="Sites strategiques, MLL, Pylone, etc.","ENVTECH",
U2266="AKTIVCO DEFAUT GE &amp; POWER Cabinet","AKTIVCO",
U2266="AKTIVCO Coupure ENEO &amp; Baisse de tension","AKTIVCO GRID ONLY",
U2266="Coupure ENEO &amp; Baisse de tension","IHS GRID ONLY",
U2266="Defaut GE &amp; POWER Cabinet","IHS",
U2266="Sharing","Partners",
U2266="Sites strategiques &amp; DataCenter","SST &amp; DC",
U2266="Exclu","Exclu",
U2266="SAT","SAT",
U2266="SPARE-ISSUE","SPARE-ISSUE",
U2266="Fiber CAmtel","TRANS_FO_CAMTEL",
U2266="Fiber AOF","Fiber AOF",
U2266="Projet OCM (HUAWEI)","TRAVAUX-HUAWEI",
U2266="Projet OCM (NOKIA)","TRAVAUX-NOKIA",
U2266="ACCESS-ISSUE","ACCESS-ISSUE",
U2266="Projet OCM (ZTE, NOKIA, autres projets)","TRAVAUX OCM",
U2266="No root CAuse","No root cause",
U2266="ODU HS","PDH",
U2266="IP &amp; VLAN","PDH",
U2266="Warehouse HUAWEI","SPARE-ISSUE",
U2266="SPARE-HS","SPARE-ISSUE",
U2266="Power Telco","BSS"
),"")</f>
        <v/>
      </c>
      <c r="T2266" s="32" t="str" cm="1">
        <f t="array" ref="T2266">IFERROR(_xlfn.IFS(
U2266="MPR ISSUE","TX ISSUE",
U2266="BSS Hardware Issue","RAN ISSUE",
U2266="Sites strategiques, MLL, Pylone, etc.","ENVTECH",
U2266="AKTIVCO DEFAUT GE &amp; POWER Cabinet","POWER ISSUE",
U2266="AKTIVCO Coupure ENEO &amp; Baisse de tension","POWER ISSUE",
U2266="Coupure ENEO &amp; Baisse de tension","POWER ISSUE",
U2266="Defaut GE &amp; POWER Cabinet","POWER ISSUE",
U2266="Sharing","POWER ISSUE",
U2266="Sites strategiques &amp; DataCenter","POWER ISSUE",
U2266="Exclu","Exclu",
U2266="SAT","TX ISSUE",
U2266="SPARE-ISSUE","SPARE-ISSUE",
U2266="Fiber CAmtel","TX ISSUE",
U2266="Fiber AOF","TX ISSUE",
U2266="Projet OCM (HUAWEI)","TRAVAUX-HUAWEI",
U2266="Projet OCM (NOKIA)","TRAVAUX -NOKIA",
U2266="ACCESS-ISSUE","ACCESS-ISSUE",
U2266="Projet OCM (ZTE, NOKIA, autres projets)","TRAVAUX OCM",
U2266="No root CAuse","No root cause",
U2266="ODU HS","TX ISSUE",
U2266="IP &amp; VLAN","TX ISSUE",
U2266="Warehouse HUAWEI","SPARE-ISSUE",
U2266="SPARE-HS","SPARE-ISSUE",
U2266="Power Telco","RAN ISSUE"
),"")</f>
        <v/>
      </c>
      <c r="U2266" s="33"/>
      <c r="V2266" s="32" t="str" cm="1">
        <f t="array" ref="V2266">IFERROR(_xlfn.IFS(
U2266="MPR ISSUE","ACTIVE",
U2266="BSS Hardware Issue","ACTIVE",
U2266="Sites strategiques, MLL, Pylone, etc.","PASSIVE",
U2266="AKTIVCO DEFAUT GE &amp; POWER Cabinet","PASSIVE",
U2266="AKTIVCO Coupure ENEO &amp; Baisse de tension","PASSIVE",
U2266="Coupure ENEO &amp; Baisse de tension","PASSIVE",
U2266="Defaut GE &amp; POWER Cabinet","PASSIVE",
U2266="Sharing","PASSIVE",
U2266="Sites strategiques &amp; DataCenter","PASSIVE",
U2266="Exclu","Exclu",
U2266="SAT","ACTIVE",
U2266="SPARE-ISSUE","SPARE-ISSUE",
U2266="Fiber CAmtel","ACTIVE",
U2266="Fiber AOF","ACTIVE",
U2266="Projet OCM (HUAWEI)","PLANNED WORKS",
U2266="Projet OCM (NOKIA)","PLANNED WORKS",
U2266="ACCESS-ISSUE","ACCESS-ISSUE",
U2266="Projet OCM (ZTE, NOKIA, autres projets)","PLANNED WORKS",
U2266="No root CAuse","No root cause",
U2266="ODU HS","ACTIVE",
U2266="IP &amp; VLAN","ACTIVE",
U2266="Warehouse HUAWEI","SPARE-ISSUE",
U2266="SPARE-HS","SPARE-ISSUE",
U2266="Power Telco","ACTIVE"
),"")</f>
        <v/>
      </c>
      <c r="W2266" s="51"/>
      <c r="X2266" s="51"/>
      <c r="Y2266" s="51"/>
      <c r="Z2266" s="51"/>
      <c r="AA2266" s="51"/>
      <c r="AB2266" s="34" t="s">
        <v>5420</v>
      </c>
      <c r="AC2266" s="34" t="str">
        <f>_xlfn.XLOOKUP(B2266,[4]ALL!$B:$B,[4]ALL!$N:$N,"")</f>
        <v/>
      </c>
      <c r="AD2266" s="34" t="s">
        <v>5420</v>
      </c>
      <c r="AE2266" s="34"/>
      <c r="AF2266" s="36" t="s">
        <v>5420</v>
      </c>
      <c r="AG2266" s="29"/>
      <c r="AH2266" s="35"/>
      <c r="AI2266" s="29"/>
      <c r="AJ2266" s="29" t="s">
        <v>5420</v>
      </c>
      <c r="AK2266" s="36" t="s">
        <v>5420</v>
      </c>
      <c r="AL2266" s="36" t="s">
        <v>5420</v>
      </c>
      <c r="AM2266" s="36" t="s">
        <v>5420</v>
      </c>
      <c r="AN2266" s="36" t="s">
        <v>5420</v>
      </c>
      <c r="AO2266" s="36" t="s">
        <v>5420</v>
      </c>
      <c r="AP2266" s="36" t="s">
        <v>5420</v>
      </c>
      <c r="AQ2266" s="36" t="s">
        <v>5420</v>
      </c>
      <c r="AR2266" s="36" t="s">
        <v>5420</v>
      </c>
      <c r="AS2266" s="36" t="s">
        <v>5420</v>
      </c>
      <c r="AT2266" s="36" t="s">
        <v>5420</v>
      </c>
      <c r="AU2266" s="36" t="s">
        <v>5420</v>
      </c>
      <c r="AV2266" s="36" t="s">
        <v>5420</v>
      </c>
      <c r="AW2266" s="45"/>
      <c r="AX2266" s="45" t="s">
        <v>5420</v>
      </c>
      <c r="AY2266" s="45" t="s">
        <v>5420</v>
      </c>
      <c r="AZ2266" s="45" t="s">
        <v>5420</v>
      </c>
      <c r="BA2266" s="36" t="s">
        <v>5420</v>
      </c>
    </row>
    <row r="2267" spans="1:53" s="58" customFormat="1" ht="15.6" hidden="1" x14ac:dyDescent="0.3">
      <c r="A2267" s="27" t="s">
        <v>4887</v>
      </c>
      <c r="B2267" s="28" t="s">
        <v>4888</v>
      </c>
      <c r="C2267" s="29" t="str">
        <f>_xlfn.XLOOKUP(B2267,'[1]daily break down'!$D:$D,'[1]daily break down'!$E:$E,"")</f>
        <v>CENTRE</v>
      </c>
      <c r="D2267" s="27" t="s">
        <v>11</v>
      </c>
      <c r="E2267" s="27" t="s">
        <v>12</v>
      </c>
      <c r="F2267" s="29" t="s">
        <v>37</v>
      </c>
      <c r="G2267" s="27" t="s">
        <v>4889</v>
      </c>
      <c r="H2267" s="30" t="str">
        <f>_xlfn.XLOOKUP(B2267,[2]CALCULATION!$B:$B,[2]CALCULATION!$H:$H,"")</f>
        <v>ZTE</v>
      </c>
      <c r="I2267" s="25">
        <v>0</v>
      </c>
      <c r="J2267" s="25">
        <v>0</v>
      </c>
      <c r="K2267" s="25">
        <v>0</v>
      </c>
      <c r="L2267" s="25">
        <v>0</v>
      </c>
      <c r="M2267" s="25">
        <v>0</v>
      </c>
      <c r="N2267" s="25">
        <v>0</v>
      </c>
      <c r="O2267" s="25">
        <v>0</v>
      </c>
      <c r="P2267" s="25" t="s">
        <v>6366</v>
      </c>
      <c r="Q2267" s="31" t="s">
        <v>5364</v>
      </c>
      <c r="R2267" s="31"/>
      <c r="S2267" s="32" t="str" cm="1">
        <f t="array" ref="S2267">IFERROR(_xlfn.IFS(
U2267="MPR ISSUE","PDH",
U2267="BSS Hardware Issue","BSS",
U2267="Sites strategiques, MLL, Pylone, etc.","ENVTECH",
U2267="AKTIVCO DEFAUT GE &amp; POWER Cabinet","AKTIVCO",
U2267="AKTIVCO Coupure ENEO &amp; Baisse de tension","AKTIVCO GRID ONLY",
U2267="Coupure ENEO &amp; Baisse de tension","IHS GRID ONLY",
U2267="Defaut GE &amp; POWER Cabinet","IHS",
U2267="Sharing","Partners",
U2267="Sites strategiques &amp; DataCenter","SST &amp; DC",
U2267="Exclu","Exclu",
U2267="SAT","SAT",
U2267="SPARE-ISSUE","SPARE-ISSUE",
U2267="Fiber CAmtel","TRANS_FO_CAMTEL",
U2267="Fiber AOF","Fiber AOF",
U2267="Projet OCM (HUAWEI)","TRAVAUX-HUAWEI",
U2267="Projet OCM (NOKIA)","TRAVAUX-NOKIA",
U2267="ACCESS-ISSUE","ACCESS-ISSUE",
U2267="Projet OCM (ZTE, NOKIA, autres projets)","TRAVAUX OCM",
U2267="No root CAuse","No root cause",
U2267="ODU HS","PDH",
U2267="IP &amp; VLAN","PDH",
U2267="Warehouse HUAWEI","SPARE-ISSUE",
U2267="SPARE-HS","SPARE-ISSUE",
U2267="Power Telco","BSS"
),"")</f>
        <v/>
      </c>
      <c r="T2267" s="32" t="str" cm="1">
        <f t="array" ref="T2267">IFERROR(_xlfn.IFS(
U2267="MPR ISSUE","TX ISSUE",
U2267="BSS Hardware Issue","RAN ISSUE",
U2267="Sites strategiques, MLL, Pylone, etc.","ENVTECH",
U2267="AKTIVCO DEFAUT GE &amp; POWER Cabinet","POWER ISSUE",
U2267="AKTIVCO Coupure ENEO &amp; Baisse de tension","POWER ISSUE",
U2267="Coupure ENEO &amp; Baisse de tension","POWER ISSUE",
U2267="Defaut GE &amp; POWER Cabinet","POWER ISSUE",
U2267="Sharing","POWER ISSUE",
U2267="Sites strategiques &amp; DataCenter","POWER ISSUE",
U2267="Exclu","Exclu",
U2267="SAT","TX ISSUE",
U2267="SPARE-ISSUE","SPARE-ISSUE",
U2267="Fiber CAmtel","TX ISSUE",
U2267="Fiber AOF","TX ISSUE",
U2267="Projet OCM (HUAWEI)","TRAVAUX-HUAWEI",
U2267="Projet OCM (NOKIA)","TRAVAUX -NOKIA",
U2267="ACCESS-ISSUE","ACCESS-ISSUE",
U2267="Projet OCM (ZTE, NOKIA, autres projets)","TRAVAUX OCM",
U2267="No root CAuse","No root cause",
U2267="ODU HS","TX ISSUE",
U2267="IP &amp; VLAN","TX ISSUE",
U2267="Warehouse HUAWEI","SPARE-ISSUE",
U2267="SPARE-HS","SPARE-ISSUE",
U2267="Power Telco","RAN ISSUE"
),"")</f>
        <v/>
      </c>
      <c r="U2267" s="33"/>
      <c r="V2267" s="32" t="str" cm="1">
        <f t="array" ref="V2267">IFERROR(_xlfn.IFS(
U2267="MPR ISSUE","ACTIVE",
U2267="BSS Hardware Issue","ACTIVE",
U2267="Sites strategiques, MLL, Pylone, etc.","PASSIVE",
U2267="AKTIVCO DEFAUT GE &amp; POWER Cabinet","PASSIVE",
U2267="AKTIVCO Coupure ENEO &amp; Baisse de tension","PASSIVE",
U2267="Coupure ENEO &amp; Baisse de tension","PASSIVE",
U2267="Defaut GE &amp; POWER Cabinet","PASSIVE",
U2267="Sharing","PASSIVE",
U2267="Sites strategiques &amp; DataCenter","PASSIVE",
U2267="Exclu","Exclu",
U2267="SAT","ACTIVE",
U2267="SPARE-ISSUE","SPARE-ISSUE",
U2267="Fiber CAmtel","ACTIVE",
U2267="Fiber AOF","ACTIVE",
U2267="Projet OCM (HUAWEI)","PLANNED WORKS",
U2267="Projet OCM (NOKIA)","PLANNED WORKS",
U2267="ACCESS-ISSUE","ACCESS-ISSUE",
U2267="Projet OCM (ZTE, NOKIA, autres projets)","PLANNED WORKS",
U2267="No root CAuse","No root cause",
U2267="ODU HS","ACTIVE",
U2267="IP &amp; VLAN","ACTIVE",
U2267="Warehouse HUAWEI","SPARE-ISSUE",
U2267="SPARE-HS","SPARE-ISSUE",
U2267="Power Telco","ACTIVE"
),"")</f>
        <v/>
      </c>
      <c r="W2267" s="51"/>
      <c r="X2267" s="51"/>
      <c r="Y2267" s="51"/>
      <c r="Z2267" s="51"/>
      <c r="AA2267" s="51"/>
      <c r="AB2267" s="34" t="s">
        <v>5420</v>
      </c>
      <c r="AC2267" s="34" t="str">
        <f>_xlfn.XLOOKUP(B2267,[4]ALL!$B:$B,[4]ALL!$N:$N,"")</f>
        <v/>
      </c>
      <c r="AD2267" s="34" t="s">
        <v>5420</v>
      </c>
      <c r="AE2267" s="34"/>
      <c r="AF2267" s="36" t="s">
        <v>5420</v>
      </c>
      <c r="AG2267" s="29"/>
      <c r="AH2267" s="35"/>
      <c r="AI2267" s="29"/>
      <c r="AJ2267" s="29" t="s">
        <v>5420</v>
      </c>
      <c r="AK2267" s="36" t="s">
        <v>5420</v>
      </c>
      <c r="AL2267" s="36" t="s">
        <v>5420</v>
      </c>
      <c r="AM2267" s="36" t="s">
        <v>5420</v>
      </c>
      <c r="AN2267" s="36" t="s">
        <v>5420</v>
      </c>
      <c r="AO2267" s="36" t="s">
        <v>5420</v>
      </c>
      <c r="AP2267" s="36" t="s">
        <v>5420</v>
      </c>
      <c r="AQ2267" s="36" t="s">
        <v>5420</v>
      </c>
      <c r="AR2267" s="36" t="s">
        <v>5420</v>
      </c>
      <c r="AS2267" s="36" t="s">
        <v>5420</v>
      </c>
      <c r="AT2267" s="36" t="s">
        <v>5420</v>
      </c>
      <c r="AU2267" s="36" t="s">
        <v>5420</v>
      </c>
      <c r="AV2267" s="36" t="s">
        <v>5420</v>
      </c>
      <c r="AW2267" s="45"/>
      <c r="AX2267" s="45" t="s">
        <v>5420</v>
      </c>
      <c r="AY2267" s="45" t="s">
        <v>5420</v>
      </c>
      <c r="AZ2267" s="45" t="s">
        <v>5420</v>
      </c>
      <c r="BA2267" s="36" t="s">
        <v>5420</v>
      </c>
    </row>
    <row r="2268" spans="1:53" s="58" customFormat="1" ht="15.6" hidden="1" x14ac:dyDescent="0.3">
      <c r="A2268" s="27" t="s">
        <v>4890</v>
      </c>
      <c r="B2268" s="27" t="s">
        <v>4891</v>
      </c>
      <c r="C2268" s="29" t="str">
        <f>_xlfn.XLOOKUP(B2268,'[1]daily break down'!$D:$D,'[1]daily break down'!$E:$E,"")</f>
        <v>LITTORAL</v>
      </c>
      <c r="D2268" s="27" t="s">
        <v>11</v>
      </c>
      <c r="E2268" s="27" t="s">
        <v>96</v>
      </c>
      <c r="F2268" s="29" t="s">
        <v>31</v>
      </c>
      <c r="G2268" s="27" t="s">
        <v>4890</v>
      </c>
      <c r="H2268" s="30" t="str">
        <f>_xlfn.XLOOKUP(B2268,[2]CALCULATION!$B:$B,[2]CALCULATION!$H:$H,"")</f>
        <v>ZTE</v>
      </c>
      <c r="I2268" s="25">
        <v>0</v>
      </c>
      <c r="J2268" s="25">
        <v>0</v>
      </c>
      <c r="K2268" s="25">
        <v>0</v>
      </c>
      <c r="L2268" s="25">
        <v>0</v>
      </c>
      <c r="M2268" s="25">
        <v>0</v>
      </c>
      <c r="N2268" s="25">
        <v>0</v>
      </c>
      <c r="O2268" s="25">
        <v>0</v>
      </c>
      <c r="P2268" s="25" t="s">
        <v>6366</v>
      </c>
      <c r="Q2268" s="31" t="s">
        <v>5364</v>
      </c>
      <c r="R2268" s="31"/>
      <c r="S2268" s="32" t="str" cm="1">
        <f t="array" ref="S2268">IFERROR(_xlfn.IFS(
U2268="MPR ISSUE","PDH",
U2268="BSS Hardware Issue","BSS",
U2268="Sites strategiques, MLL, Pylone, etc.","ENVTECH",
U2268="AKTIVCO DEFAUT GE &amp; POWER Cabinet","AKTIVCO",
U2268="AKTIVCO Coupure ENEO &amp; Baisse de tension","AKTIVCO GRID ONLY",
U2268="Coupure ENEO &amp; Baisse de tension","IHS GRID ONLY",
U2268="Defaut GE &amp; POWER Cabinet","IHS",
U2268="Sharing","Partners",
U2268="Sites strategiques &amp; DataCenter","SST &amp; DC",
U2268="Exclu","Exclu",
U2268="SAT","SAT",
U2268="SPARE-ISSUE","SPARE-ISSUE",
U2268="Fiber CAmtel","TRANS_FO_CAMTEL",
U2268="Fiber AOF","Fiber AOF",
U2268="Projet OCM (HUAWEI)","TRAVAUX-HUAWEI",
U2268="Projet OCM (NOKIA)","TRAVAUX-NOKIA",
U2268="ACCESS-ISSUE","ACCESS-ISSUE",
U2268="Projet OCM (ZTE, NOKIA, autres projets)","TRAVAUX OCM",
U2268="No root CAuse","No root cause",
U2268="ODU HS","PDH",
U2268="IP &amp; VLAN","PDH",
U2268="Warehouse HUAWEI","SPARE-ISSUE",
U2268="SPARE-HS","SPARE-ISSUE",
U2268="Power Telco","BSS"
),"")</f>
        <v/>
      </c>
      <c r="T2268" s="32" t="str" cm="1">
        <f t="array" ref="T2268">IFERROR(_xlfn.IFS(
U2268="MPR ISSUE","TX ISSUE",
U2268="BSS Hardware Issue","RAN ISSUE",
U2268="Sites strategiques, MLL, Pylone, etc.","ENVTECH",
U2268="AKTIVCO DEFAUT GE &amp; POWER Cabinet","POWER ISSUE",
U2268="AKTIVCO Coupure ENEO &amp; Baisse de tension","POWER ISSUE",
U2268="Coupure ENEO &amp; Baisse de tension","POWER ISSUE",
U2268="Defaut GE &amp; POWER Cabinet","POWER ISSUE",
U2268="Sharing","POWER ISSUE",
U2268="Sites strategiques &amp; DataCenter","POWER ISSUE",
U2268="Exclu","Exclu",
U2268="SAT","TX ISSUE",
U2268="SPARE-ISSUE","SPARE-ISSUE",
U2268="Fiber CAmtel","TX ISSUE",
U2268="Fiber AOF","TX ISSUE",
U2268="Projet OCM (HUAWEI)","TRAVAUX-HUAWEI",
U2268="Projet OCM (NOKIA)","TRAVAUX -NOKIA",
U2268="ACCESS-ISSUE","ACCESS-ISSUE",
U2268="Projet OCM (ZTE, NOKIA, autres projets)","TRAVAUX OCM",
U2268="No root CAuse","No root cause",
U2268="ODU HS","TX ISSUE",
U2268="IP &amp; VLAN","TX ISSUE",
U2268="Warehouse HUAWEI","SPARE-ISSUE",
U2268="SPARE-HS","SPARE-ISSUE",
U2268="Power Telco","RAN ISSUE"
),"")</f>
        <v/>
      </c>
      <c r="U2268" s="33"/>
      <c r="V2268" s="32" t="str" cm="1">
        <f t="array" ref="V2268">IFERROR(_xlfn.IFS(
U2268="MPR ISSUE","ACTIVE",
U2268="BSS Hardware Issue","ACTIVE",
U2268="Sites strategiques, MLL, Pylone, etc.","PASSIVE",
U2268="AKTIVCO DEFAUT GE &amp; POWER Cabinet","PASSIVE",
U2268="AKTIVCO Coupure ENEO &amp; Baisse de tension","PASSIVE",
U2268="Coupure ENEO &amp; Baisse de tension","PASSIVE",
U2268="Defaut GE &amp; POWER Cabinet","PASSIVE",
U2268="Sharing","PASSIVE",
U2268="Sites strategiques &amp; DataCenter","PASSIVE",
U2268="Exclu","Exclu",
U2268="SAT","ACTIVE",
U2268="SPARE-ISSUE","SPARE-ISSUE",
U2268="Fiber CAmtel","ACTIVE",
U2268="Fiber AOF","ACTIVE",
U2268="Projet OCM (HUAWEI)","PLANNED WORKS",
U2268="Projet OCM (NOKIA)","PLANNED WORKS",
U2268="ACCESS-ISSUE","ACCESS-ISSUE",
U2268="Projet OCM (ZTE, NOKIA, autres projets)","PLANNED WORKS",
U2268="No root CAuse","No root cause",
U2268="ODU HS","ACTIVE",
U2268="IP &amp; VLAN","ACTIVE",
U2268="Warehouse HUAWEI","SPARE-ISSUE",
U2268="SPARE-HS","SPARE-ISSUE",
U2268="Power Telco","ACTIVE"
),"")</f>
        <v/>
      </c>
      <c r="W2268" s="51"/>
      <c r="X2268" s="51"/>
      <c r="Y2268" s="51"/>
      <c r="Z2268" s="51"/>
      <c r="AA2268" s="51"/>
      <c r="AB2268" s="34" t="s">
        <v>5420</v>
      </c>
      <c r="AC2268" s="34" t="str">
        <f>_xlfn.XLOOKUP(B2268,[4]ALL!$B:$B,[4]ALL!$N:$N,"")</f>
        <v/>
      </c>
      <c r="AD2268" s="34" t="s">
        <v>5420</v>
      </c>
      <c r="AE2268" s="34"/>
      <c r="AF2268" s="36" t="s">
        <v>5420</v>
      </c>
      <c r="AG2268" s="29"/>
      <c r="AH2268" s="35"/>
      <c r="AI2268" s="29"/>
      <c r="AJ2268" s="29" t="s">
        <v>5420</v>
      </c>
      <c r="AK2268" s="36" t="s">
        <v>5420</v>
      </c>
      <c r="AL2268" s="36" t="s">
        <v>5420</v>
      </c>
      <c r="AM2268" s="36" t="s">
        <v>5420</v>
      </c>
      <c r="AN2268" s="36" t="s">
        <v>5420</v>
      </c>
      <c r="AO2268" s="36" t="s">
        <v>5420</v>
      </c>
      <c r="AP2268" s="36" t="s">
        <v>5420</v>
      </c>
      <c r="AQ2268" s="36" t="s">
        <v>5420</v>
      </c>
      <c r="AR2268" s="36" t="s">
        <v>5420</v>
      </c>
      <c r="AS2268" s="36" t="s">
        <v>5420</v>
      </c>
      <c r="AT2268" s="36" t="s">
        <v>5420</v>
      </c>
      <c r="AU2268" s="36" t="s">
        <v>5420</v>
      </c>
      <c r="AV2268" s="36" t="s">
        <v>5420</v>
      </c>
      <c r="AW2268" s="45"/>
      <c r="AX2268" s="45" t="s">
        <v>5420</v>
      </c>
      <c r="AY2268" s="45" t="s">
        <v>5420</v>
      </c>
      <c r="AZ2268" s="45" t="s">
        <v>5420</v>
      </c>
      <c r="BA2268" s="36" t="s">
        <v>5420</v>
      </c>
    </row>
    <row r="2269" spans="1:53" s="58" customFormat="1" ht="15.6" hidden="1" x14ac:dyDescent="0.3">
      <c r="A2269" s="27" t="s">
        <v>1206</v>
      </c>
      <c r="B2269" s="28" t="s">
        <v>4896</v>
      </c>
      <c r="C2269" s="29" t="str">
        <f>_xlfn.XLOOKUP(B2269,'[1]daily break down'!$D:$D,'[1]daily break down'!$E:$E,"")</f>
        <v>OUEST</v>
      </c>
      <c r="D2269" s="27" t="s">
        <v>11</v>
      </c>
      <c r="E2269" s="27" t="s">
        <v>12</v>
      </c>
      <c r="F2269" s="29" t="s">
        <v>102</v>
      </c>
      <c r="G2269" s="27" t="s">
        <v>1206</v>
      </c>
      <c r="H2269" s="37" t="str">
        <f>_xlfn.XLOOKUP(B2269,[2]CALCULATION!$B:$B,[2]CALCULATION!$H:$H,"")</f>
        <v>HUAWEI</v>
      </c>
      <c r="I2269" s="25">
        <v>0</v>
      </c>
      <c r="J2269" s="25">
        <v>0</v>
      </c>
      <c r="K2269" s="25">
        <v>0</v>
      </c>
      <c r="L2269" s="25">
        <v>0</v>
      </c>
      <c r="M2269" s="25">
        <v>0</v>
      </c>
      <c r="N2269" s="25">
        <v>0</v>
      </c>
      <c r="O2269" s="25">
        <v>0</v>
      </c>
      <c r="P2269" s="25" t="s">
        <v>6366</v>
      </c>
      <c r="Q2269" s="31" t="s">
        <v>5364</v>
      </c>
      <c r="R2269" s="31"/>
      <c r="S2269" s="32" t="str" cm="1">
        <f t="array" ref="S2269">IFERROR(_xlfn.IFS(
U2269="MPR ISSUE","PDH",
U2269="BSS Hardware Issue","BSS",
U2269="Sites strategiques, MLL, Pylone, etc.","ENVTECH",
U2269="AKTIVCO DEFAUT GE &amp; POWER Cabinet","AKTIVCO",
U2269="AKTIVCO Coupure ENEO &amp; Baisse de tension","AKTIVCO GRID ONLY",
U2269="Coupure ENEO &amp; Baisse de tension","IHS GRID ONLY",
U2269="Defaut GE &amp; POWER Cabinet","IHS",
U2269="Sharing","Partners",
U2269="Sites strategiques &amp; DataCenter","SST &amp; DC",
U2269="Exclu","Exclu",
U2269="SAT","SAT",
U2269="SPARE-ISSUE","SPARE-ISSUE",
U2269="Fiber CAmtel","TRANS_FO_CAMTEL",
U2269="Fiber AOF","Fiber AOF",
U2269="Projet OCM (HUAWEI)","TRAVAUX-HUAWEI",
U2269="Projet OCM (NOKIA)","TRAVAUX-NOKIA",
U2269="ACCESS-ISSUE","ACCESS-ISSUE",
U2269="Projet OCM (ZTE, NOKIA, autres projets)","TRAVAUX OCM",
U2269="No root CAuse","No root cause",
U2269="ODU HS","PDH",
U2269="IP &amp; VLAN","PDH",
U2269="Warehouse HUAWEI","SPARE-ISSUE",
U2269="SPARE-HS","SPARE-ISSUE",
U2269="Power Telco","BSS"
),"")</f>
        <v/>
      </c>
      <c r="T2269" s="32" t="str" cm="1">
        <f t="array" ref="T2269">IFERROR(_xlfn.IFS(
U2269="MPR ISSUE","TX ISSUE",
U2269="BSS Hardware Issue","RAN ISSUE",
U2269="Sites strategiques, MLL, Pylone, etc.","ENVTECH",
U2269="AKTIVCO DEFAUT GE &amp; POWER Cabinet","POWER ISSUE",
U2269="AKTIVCO Coupure ENEO &amp; Baisse de tension","POWER ISSUE",
U2269="Coupure ENEO &amp; Baisse de tension","POWER ISSUE",
U2269="Defaut GE &amp; POWER Cabinet","POWER ISSUE",
U2269="Sharing","POWER ISSUE",
U2269="Sites strategiques &amp; DataCenter","POWER ISSUE",
U2269="Exclu","Exclu",
U2269="SAT","TX ISSUE",
U2269="SPARE-ISSUE","SPARE-ISSUE",
U2269="Fiber CAmtel","TX ISSUE",
U2269="Fiber AOF","TX ISSUE",
U2269="Projet OCM (HUAWEI)","TRAVAUX-HUAWEI",
U2269="Projet OCM (NOKIA)","TRAVAUX -NOKIA",
U2269="ACCESS-ISSUE","ACCESS-ISSUE",
U2269="Projet OCM (ZTE, NOKIA, autres projets)","TRAVAUX OCM",
U2269="No root CAuse","No root cause",
U2269="ODU HS","TX ISSUE",
U2269="IP &amp; VLAN","TX ISSUE",
U2269="Warehouse HUAWEI","SPARE-ISSUE",
U2269="SPARE-HS","SPARE-ISSUE",
U2269="Power Telco","RAN ISSUE"
),"")</f>
        <v/>
      </c>
      <c r="U2269" s="33"/>
      <c r="V2269" s="32" t="str" cm="1">
        <f t="array" ref="V2269">IFERROR(_xlfn.IFS(
U2269="MPR ISSUE","ACTIVE",
U2269="BSS Hardware Issue","ACTIVE",
U2269="Sites strategiques, MLL, Pylone, etc.","PASSIVE",
U2269="AKTIVCO DEFAUT GE &amp; POWER Cabinet","PASSIVE",
U2269="AKTIVCO Coupure ENEO &amp; Baisse de tension","PASSIVE",
U2269="Coupure ENEO &amp; Baisse de tension","PASSIVE",
U2269="Defaut GE &amp; POWER Cabinet","PASSIVE",
U2269="Sharing","PASSIVE",
U2269="Sites strategiques &amp; DataCenter","PASSIVE",
U2269="Exclu","Exclu",
U2269="SAT","ACTIVE",
U2269="SPARE-ISSUE","SPARE-ISSUE",
U2269="Fiber CAmtel","ACTIVE",
U2269="Fiber AOF","ACTIVE",
U2269="Projet OCM (HUAWEI)","PLANNED WORKS",
U2269="Projet OCM (NOKIA)","PLANNED WORKS",
U2269="ACCESS-ISSUE","ACCESS-ISSUE",
U2269="Projet OCM (ZTE, NOKIA, autres projets)","PLANNED WORKS",
U2269="No root CAuse","No root cause",
U2269="ODU HS","ACTIVE",
U2269="IP &amp; VLAN","ACTIVE",
U2269="Warehouse HUAWEI","SPARE-ISSUE",
U2269="SPARE-HS","SPARE-ISSUE",
U2269="Power Telco","ACTIVE"
),"")</f>
        <v/>
      </c>
      <c r="W2269" s="51"/>
      <c r="X2269" s="51"/>
      <c r="Y2269" s="51"/>
      <c r="Z2269" s="51"/>
      <c r="AA2269" s="51"/>
      <c r="AB2269" s="34" t="s">
        <v>5420</v>
      </c>
      <c r="AC2269" s="34" t="str">
        <f>_xlfn.XLOOKUP(B2269,[4]ALL!$B:$B,[4]ALL!$N:$N,"")</f>
        <v/>
      </c>
      <c r="AD2269" s="34" t="s">
        <v>5420</v>
      </c>
      <c r="AE2269" s="34"/>
      <c r="AF2269" s="36" t="s">
        <v>5420</v>
      </c>
      <c r="AG2269" s="29"/>
      <c r="AH2269" s="35"/>
      <c r="AI2269" s="29"/>
      <c r="AJ2269" s="29" t="s">
        <v>5420</v>
      </c>
      <c r="AK2269" s="36" t="s">
        <v>5420</v>
      </c>
      <c r="AL2269" s="36" t="s">
        <v>5420</v>
      </c>
      <c r="AM2269" s="36" t="s">
        <v>5420</v>
      </c>
      <c r="AN2269" s="36" t="s">
        <v>5420</v>
      </c>
      <c r="AO2269" s="36" t="s">
        <v>5420</v>
      </c>
      <c r="AP2269" s="36" t="s">
        <v>5420</v>
      </c>
      <c r="AQ2269" s="36" t="s">
        <v>5420</v>
      </c>
      <c r="AR2269" s="36" t="s">
        <v>5420</v>
      </c>
      <c r="AS2269" s="36" t="s">
        <v>5420</v>
      </c>
      <c r="AT2269" s="36" t="s">
        <v>5420</v>
      </c>
      <c r="AU2269" s="36" t="s">
        <v>5420</v>
      </c>
      <c r="AV2269" s="36" t="s">
        <v>5420</v>
      </c>
      <c r="AW2269" s="45"/>
      <c r="AX2269" s="45" t="s">
        <v>5420</v>
      </c>
      <c r="AY2269" s="45" t="s">
        <v>5420</v>
      </c>
      <c r="AZ2269" s="45" t="s">
        <v>5420</v>
      </c>
      <c r="BA2269" s="36" t="s">
        <v>5420</v>
      </c>
    </row>
    <row r="2270" spans="1:53" s="58" customFormat="1" ht="15.6" hidden="1" x14ac:dyDescent="0.3">
      <c r="A2270" s="27" t="s">
        <v>4910</v>
      </c>
      <c r="B2270" s="28" t="s">
        <v>4911</v>
      </c>
      <c r="C2270" s="29" t="str">
        <f>_xlfn.XLOOKUP(B2270,'[1]daily break down'!$D:$D,'[1]daily break down'!$E:$E,"")</f>
        <v>Douala</v>
      </c>
      <c r="D2270" s="27" t="s">
        <v>11</v>
      </c>
      <c r="E2270" s="27" t="s">
        <v>12</v>
      </c>
      <c r="F2270" s="29" t="s">
        <v>31</v>
      </c>
      <c r="G2270" s="27" t="s">
        <v>32</v>
      </c>
      <c r="H2270" s="30" t="str">
        <f>_xlfn.XLOOKUP(B2270,[2]CALCULATION!$B:$B,[2]CALCULATION!$H:$H,"")</f>
        <v>ZTE</v>
      </c>
      <c r="I2270" s="25">
        <v>0</v>
      </c>
      <c r="J2270" s="25">
        <v>0</v>
      </c>
      <c r="K2270" s="25">
        <v>0</v>
      </c>
      <c r="L2270" s="25">
        <v>0</v>
      </c>
      <c r="M2270" s="25">
        <v>0</v>
      </c>
      <c r="N2270" s="25">
        <v>0</v>
      </c>
      <c r="O2270" s="25">
        <v>0</v>
      </c>
      <c r="P2270" s="25" t="s">
        <v>6366</v>
      </c>
      <c r="Q2270" s="31" t="s">
        <v>5364</v>
      </c>
      <c r="R2270" s="31"/>
      <c r="S2270" s="32" t="str" cm="1">
        <f t="array" ref="S2270">IFERROR(_xlfn.IFS(
U2270="MPR ISSUE","PDH",
U2270="BSS Hardware Issue","BSS",
U2270="Sites strategiques, MLL, Pylone, etc.","ENVTECH",
U2270="AKTIVCO DEFAUT GE &amp; POWER Cabinet","AKTIVCO",
U2270="AKTIVCO Coupure ENEO &amp; Baisse de tension","AKTIVCO GRID ONLY",
U2270="Coupure ENEO &amp; Baisse de tension","IHS GRID ONLY",
U2270="Defaut GE &amp; POWER Cabinet","IHS",
U2270="Sharing","Partners",
U2270="Sites strategiques &amp; DataCenter","SST &amp; DC",
U2270="Exclu","Exclu",
U2270="SAT","SAT",
U2270="SPARE-ISSUE","SPARE-ISSUE",
U2270="Fiber CAmtel","TRANS_FO_CAMTEL",
U2270="Fiber AOF","Fiber AOF",
U2270="Projet OCM (HUAWEI)","TRAVAUX-HUAWEI",
U2270="Projet OCM (NOKIA)","TRAVAUX-NOKIA",
U2270="ACCESS-ISSUE","ACCESS-ISSUE",
U2270="Projet OCM (ZTE, NOKIA, autres projets)","TRAVAUX OCM",
U2270="No root CAuse","No root cause",
U2270="ODU HS","PDH",
U2270="IP &amp; VLAN","PDH",
U2270="Warehouse HUAWEI","SPARE-ISSUE",
U2270="SPARE-HS","SPARE-ISSUE",
U2270="Power Telco","BSS"
),"")</f>
        <v/>
      </c>
      <c r="T2270" s="32" t="str" cm="1">
        <f t="array" ref="T2270">IFERROR(_xlfn.IFS(
U2270="MPR ISSUE","TX ISSUE",
U2270="BSS Hardware Issue","RAN ISSUE",
U2270="Sites strategiques, MLL, Pylone, etc.","ENVTECH",
U2270="AKTIVCO DEFAUT GE &amp; POWER Cabinet","POWER ISSUE",
U2270="AKTIVCO Coupure ENEO &amp; Baisse de tension","POWER ISSUE",
U2270="Coupure ENEO &amp; Baisse de tension","POWER ISSUE",
U2270="Defaut GE &amp; POWER Cabinet","POWER ISSUE",
U2270="Sharing","POWER ISSUE",
U2270="Sites strategiques &amp; DataCenter","POWER ISSUE",
U2270="Exclu","Exclu",
U2270="SAT","TX ISSUE",
U2270="SPARE-ISSUE","SPARE-ISSUE",
U2270="Fiber CAmtel","TX ISSUE",
U2270="Fiber AOF","TX ISSUE",
U2270="Projet OCM (HUAWEI)","TRAVAUX-HUAWEI",
U2270="Projet OCM (NOKIA)","TRAVAUX -NOKIA",
U2270="ACCESS-ISSUE","ACCESS-ISSUE",
U2270="Projet OCM (ZTE, NOKIA, autres projets)","TRAVAUX OCM",
U2270="No root CAuse","No root cause",
U2270="ODU HS","TX ISSUE",
U2270="IP &amp; VLAN","TX ISSUE",
U2270="Warehouse HUAWEI","SPARE-ISSUE",
U2270="SPARE-HS","SPARE-ISSUE",
U2270="Power Telco","RAN ISSUE"
),"")</f>
        <v/>
      </c>
      <c r="U2270" s="33"/>
      <c r="V2270" s="32" t="str" cm="1">
        <f t="array" ref="V2270">IFERROR(_xlfn.IFS(
U2270="MPR ISSUE","ACTIVE",
U2270="BSS Hardware Issue","ACTIVE",
U2270="Sites strategiques, MLL, Pylone, etc.","PASSIVE",
U2270="AKTIVCO DEFAUT GE &amp; POWER Cabinet","PASSIVE",
U2270="AKTIVCO Coupure ENEO &amp; Baisse de tension","PASSIVE",
U2270="Coupure ENEO &amp; Baisse de tension","PASSIVE",
U2270="Defaut GE &amp; POWER Cabinet","PASSIVE",
U2270="Sharing","PASSIVE",
U2270="Sites strategiques &amp; DataCenter","PASSIVE",
U2270="Exclu","Exclu",
U2270="SAT","ACTIVE",
U2270="SPARE-ISSUE","SPARE-ISSUE",
U2270="Fiber CAmtel","ACTIVE",
U2270="Fiber AOF","ACTIVE",
U2270="Projet OCM (HUAWEI)","PLANNED WORKS",
U2270="Projet OCM (NOKIA)","PLANNED WORKS",
U2270="ACCESS-ISSUE","ACCESS-ISSUE",
U2270="Projet OCM (ZTE, NOKIA, autres projets)","PLANNED WORKS",
U2270="No root CAuse","No root cause",
U2270="ODU HS","ACTIVE",
U2270="IP &amp; VLAN","ACTIVE",
U2270="Warehouse HUAWEI","SPARE-ISSUE",
U2270="SPARE-HS","SPARE-ISSUE",
U2270="Power Telco","ACTIVE"
),"")</f>
        <v/>
      </c>
      <c r="W2270" s="51"/>
      <c r="X2270" s="51"/>
      <c r="Y2270" s="51"/>
      <c r="Z2270" s="51"/>
      <c r="AA2270" s="51"/>
      <c r="AB2270" s="34" t="s">
        <v>5420</v>
      </c>
      <c r="AC2270" s="34" t="str">
        <f>_xlfn.XLOOKUP(B2270,[4]ALL!$B:$B,[4]ALL!$N:$N,"")</f>
        <v/>
      </c>
      <c r="AD2270" s="34" t="s">
        <v>5420</v>
      </c>
      <c r="AE2270" s="34"/>
      <c r="AF2270" s="36" t="s">
        <v>5420</v>
      </c>
      <c r="AG2270" s="29"/>
      <c r="AH2270" s="35"/>
      <c r="AI2270" s="29"/>
      <c r="AJ2270" s="29" t="s">
        <v>5420</v>
      </c>
      <c r="AK2270" s="36" t="s">
        <v>5420</v>
      </c>
      <c r="AL2270" s="36" t="s">
        <v>5420</v>
      </c>
      <c r="AM2270" s="36" t="s">
        <v>5420</v>
      </c>
      <c r="AN2270" s="36" t="s">
        <v>5420</v>
      </c>
      <c r="AO2270" s="36" t="s">
        <v>5420</v>
      </c>
      <c r="AP2270" s="36" t="s">
        <v>5420</v>
      </c>
      <c r="AQ2270" s="36" t="s">
        <v>5420</v>
      </c>
      <c r="AR2270" s="36" t="s">
        <v>5420</v>
      </c>
      <c r="AS2270" s="36" t="s">
        <v>5420</v>
      </c>
      <c r="AT2270" s="36" t="s">
        <v>5420</v>
      </c>
      <c r="AU2270" s="36" t="s">
        <v>5420</v>
      </c>
      <c r="AV2270" s="36" t="s">
        <v>5420</v>
      </c>
      <c r="AW2270" s="45"/>
      <c r="AX2270" s="45" t="s">
        <v>5420</v>
      </c>
      <c r="AY2270" s="45" t="s">
        <v>5420</v>
      </c>
      <c r="AZ2270" s="45" t="s">
        <v>5420</v>
      </c>
      <c r="BA2270" s="36" t="s">
        <v>5420</v>
      </c>
    </row>
    <row r="2271" spans="1:53" s="58" customFormat="1" ht="15.6" hidden="1" x14ac:dyDescent="0.3">
      <c r="A2271" s="27" t="s">
        <v>4921</v>
      </c>
      <c r="B2271" s="28" t="s">
        <v>4922</v>
      </c>
      <c r="C2271" s="29" t="str">
        <f>_xlfn.XLOOKUP(B2271,'[1]daily break down'!$D:$D,'[1]daily break down'!$E:$E,"")</f>
        <v>CENTRE</v>
      </c>
      <c r="D2271" s="27" t="s">
        <v>11</v>
      </c>
      <c r="E2271" s="27"/>
      <c r="F2271" s="29" t="s">
        <v>37</v>
      </c>
      <c r="G2271" s="27" t="s">
        <v>4923</v>
      </c>
      <c r="H2271" s="30" t="str">
        <f>_xlfn.XLOOKUP(B2271,[2]CALCULATION!$B:$B,[2]CALCULATION!$H:$H,"")</f>
        <v>ZTE</v>
      </c>
      <c r="I2271" s="25">
        <v>0</v>
      </c>
      <c r="J2271" s="25">
        <v>0</v>
      </c>
      <c r="K2271" s="25">
        <v>0</v>
      </c>
      <c r="L2271" s="25">
        <v>0</v>
      </c>
      <c r="M2271" s="25">
        <v>0</v>
      </c>
      <c r="N2271" s="25">
        <v>0</v>
      </c>
      <c r="O2271" s="25">
        <v>0</v>
      </c>
      <c r="P2271" s="25" t="s">
        <v>6366</v>
      </c>
      <c r="Q2271" s="31" t="s">
        <v>5364</v>
      </c>
      <c r="R2271" s="31"/>
      <c r="S2271" s="32" t="str" cm="1">
        <f t="array" ref="S2271">IFERROR(_xlfn.IFS(
U2271="MPR ISSUE","PDH",
U2271="BSS Hardware Issue","BSS",
U2271="Sites strategiques, MLL, Pylone, etc.","ENVTECH",
U2271="AKTIVCO DEFAUT GE &amp; POWER Cabinet","AKTIVCO",
U2271="AKTIVCO Coupure ENEO &amp; Baisse de tension","AKTIVCO GRID ONLY",
U2271="Coupure ENEO &amp; Baisse de tension","IHS GRID ONLY",
U2271="Defaut GE &amp; POWER Cabinet","IHS",
U2271="Sharing","Partners",
U2271="Sites strategiques &amp; DataCenter","SST &amp; DC",
U2271="Exclu","Exclu",
U2271="SAT","SAT",
U2271="SPARE-ISSUE","SPARE-ISSUE",
U2271="Fiber CAmtel","TRANS_FO_CAMTEL",
U2271="Fiber AOF","Fiber AOF",
U2271="Projet OCM (HUAWEI)","TRAVAUX-HUAWEI",
U2271="Projet OCM (NOKIA)","TRAVAUX-NOKIA",
U2271="ACCESS-ISSUE","ACCESS-ISSUE",
U2271="Projet OCM (ZTE, NOKIA, autres projets)","TRAVAUX OCM",
U2271="No root CAuse","No root cause",
U2271="ODU HS","PDH",
U2271="IP &amp; VLAN","PDH",
U2271="Warehouse HUAWEI","SPARE-ISSUE",
U2271="SPARE-HS","SPARE-ISSUE",
U2271="Power Telco","BSS"
),"")</f>
        <v/>
      </c>
      <c r="T2271" s="32" t="str" cm="1">
        <f t="array" ref="T2271">IFERROR(_xlfn.IFS(
U2271="MPR ISSUE","TX ISSUE",
U2271="BSS Hardware Issue","RAN ISSUE",
U2271="Sites strategiques, MLL, Pylone, etc.","ENVTECH",
U2271="AKTIVCO DEFAUT GE &amp; POWER Cabinet","POWER ISSUE",
U2271="AKTIVCO Coupure ENEO &amp; Baisse de tension","POWER ISSUE",
U2271="Coupure ENEO &amp; Baisse de tension","POWER ISSUE",
U2271="Defaut GE &amp; POWER Cabinet","POWER ISSUE",
U2271="Sharing","POWER ISSUE",
U2271="Sites strategiques &amp; DataCenter","POWER ISSUE",
U2271="Exclu","Exclu",
U2271="SAT","TX ISSUE",
U2271="SPARE-ISSUE","SPARE-ISSUE",
U2271="Fiber CAmtel","TX ISSUE",
U2271="Fiber AOF","TX ISSUE",
U2271="Projet OCM (HUAWEI)","TRAVAUX-HUAWEI",
U2271="Projet OCM (NOKIA)","TRAVAUX -NOKIA",
U2271="ACCESS-ISSUE","ACCESS-ISSUE",
U2271="Projet OCM (ZTE, NOKIA, autres projets)","TRAVAUX OCM",
U2271="No root CAuse","No root cause",
U2271="ODU HS","TX ISSUE",
U2271="IP &amp; VLAN","TX ISSUE",
U2271="Warehouse HUAWEI","SPARE-ISSUE",
U2271="SPARE-HS","SPARE-ISSUE",
U2271="Power Telco","RAN ISSUE"
),"")</f>
        <v/>
      </c>
      <c r="U2271" s="33"/>
      <c r="V2271" s="32" t="str" cm="1">
        <f t="array" ref="V2271">IFERROR(_xlfn.IFS(
U2271="MPR ISSUE","ACTIVE",
U2271="BSS Hardware Issue","ACTIVE",
U2271="Sites strategiques, MLL, Pylone, etc.","PASSIVE",
U2271="AKTIVCO DEFAUT GE &amp; POWER Cabinet","PASSIVE",
U2271="AKTIVCO Coupure ENEO &amp; Baisse de tension","PASSIVE",
U2271="Coupure ENEO &amp; Baisse de tension","PASSIVE",
U2271="Defaut GE &amp; POWER Cabinet","PASSIVE",
U2271="Sharing","PASSIVE",
U2271="Sites strategiques &amp; DataCenter","PASSIVE",
U2271="Exclu","Exclu",
U2271="SAT","ACTIVE",
U2271="SPARE-ISSUE","SPARE-ISSUE",
U2271="Fiber CAmtel","ACTIVE",
U2271="Fiber AOF","ACTIVE",
U2271="Projet OCM (HUAWEI)","PLANNED WORKS",
U2271="Projet OCM (NOKIA)","PLANNED WORKS",
U2271="ACCESS-ISSUE","ACCESS-ISSUE",
U2271="Projet OCM (ZTE, NOKIA, autres projets)","PLANNED WORKS",
U2271="No root CAuse","No root cause",
U2271="ODU HS","ACTIVE",
U2271="IP &amp; VLAN","ACTIVE",
U2271="Warehouse HUAWEI","SPARE-ISSUE",
U2271="SPARE-HS","SPARE-ISSUE",
U2271="Power Telco","ACTIVE"
),"")</f>
        <v/>
      </c>
      <c r="W2271" s="51"/>
      <c r="X2271" s="51"/>
      <c r="Y2271" s="51"/>
      <c r="Z2271" s="51"/>
      <c r="AA2271" s="51"/>
      <c r="AB2271" s="34" t="s">
        <v>5420</v>
      </c>
      <c r="AC2271" s="34" t="str">
        <f>_xlfn.XLOOKUP(B2271,[4]ALL!$B:$B,[4]ALL!$N:$N,"")</f>
        <v/>
      </c>
      <c r="AD2271" s="34" t="s">
        <v>5420</v>
      </c>
      <c r="AE2271" s="34"/>
      <c r="AF2271" s="36" t="s">
        <v>5420</v>
      </c>
      <c r="AG2271" s="29"/>
      <c r="AH2271" s="35"/>
      <c r="AI2271" s="29"/>
      <c r="AJ2271" s="29" t="s">
        <v>5420</v>
      </c>
      <c r="AK2271" s="36" t="s">
        <v>5420</v>
      </c>
      <c r="AL2271" s="36" t="s">
        <v>5420</v>
      </c>
      <c r="AM2271" s="36" t="s">
        <v>5420</v>
      </c>
      <c r="AN2271" s="36" t="s">
        <v>5420</v>
      </c>
      <c r="AO2271" s="36" t="s">
        <v>5420</v>
      </c>
      <c r="AP2271" s="36" t="s">
        <v>5420</v>
      </c>
      <c r="AQ2271" s="36" t="s">
        <v>5420</v>
      </c>
      <c r="AR2271" s="36" t="s">
        <v>5420</v>
      </c>
      <c r="AS2271" s="36" t="s">
        <v>5420</v>
      </c>
      <c r="AT2271" s="36" t="s">
        <v>5420</v>
      </c>
      <c r="AU2271" s="36" t="s">
        <v>5420</v>
      </c>
      <c r="AV2271" s="36" t="s">
        <v>5420</v>
      </c>
      <c r="AW2271" s="45"/>
      <c r="AX2271" s="45" t="s">
        <v>5420</v>
      </c>
      <c r="AY2271" s="45" t="s">
        <v>5420</v>
      </c>
      <c r="AZ2271" s="45" t="s">
        <v>5420</v>
      </c>
      <c r="BA2271" s="36" t="s">
        <v>5420</v>
      </c>
    </row>
    <row r="2272" spans="1:53" s="58" customFormat="1" ht="15.6" hidden="1" x14ac:dyDescent="0.3">
      <c r="A2272" s="27" t="s">
        <v>4929</v>
      </c>
      <c r="B2272" s="28" t="s">
        <v>4930</v>
      </c>
      <c r="C2272" s="29" t="str">
        <f>_xlfn.XLOOKUP(B2272,'[1]daily break down'!$D:$D,'[1]daily break down'!$E:$E,"")</f>
        <v>CENTRE</v>
      </c>
      <c r="D2272" s="27"/>
      <c r="E2272" s="27"/>
      <c r="F2272" s="29" t="s">
        <v>37</v>
      </c>
      <c r="G2272" s="27" t="s">
        <v>4931</v>
      </c>
      <c r="H2272" s="30" t="str">
        <f>_xlfn.XLOOKUP(B2272,[2]CALCULATION!$B:$B,[2]CALCULATION!$H:$H,"")</f>
        <v>ZTE</v>
      </c>
      <c r="I2272" s="25">
        <v>0</v>
      </c>
      <c r="J2272" s="25">
        <v>0</v>
      </c>
      <c r="K2272" s="25">
        <v>0</v>
      </c>
      <c r="L2272" s="25">
        <v>0</v>
      </c>
      <c r="M2272" s="25">
        <v>0</v>
      </c>
      <c r="N2272" s="25">
        <v>0</v>
      </c>
      <c r="O2272" s="25">
        <v>0</v>
      </c>
      <c r="P2272" s="25" t="s">
        <v>6366</v>
      </c>
      <c r="Q2272" s="31" t="s">
        <v>5364</v>
      </c>
      <c r="R2272" s="31"/>
      <c r="S2272" s="32" t="str" cm="1">
        <f t="array" ref="S2272">IFERROR(_xlfn.IFS(
U2272="MPR ISSUE","PDH",
U2272="BSS Hardware Issue","BSS",
U2272="Sites strategiques, MLL, Pylone, etc.","ENVTECH",
U2272="AKTIVCO DEFAUT GE &amp; POWER Cabinet","AKTIVCO",
U2272="AKTIVCO Coupure ENEO &amp; Baisse de tension","AKTIVCO GRID ONLY",
U2272="Coupure ENEO &amp; Baisse de tension","IHS GRID ONLY",
U2272="Defaut GE &amp; POWER Cabinet","IHS",
U2272="Sharing","Partners",
U2272="Sites strategiques &amp; DataCenter","SST &amp; DC",
U2272="Exclu","Exclu",
U2272="SAT","SAT",
U2272="SPARE-ISSUE","SPARE-ISSUE",
U2272="Fiber CAmtel","TRANS_FO_CAMTEL",
U2272="Fiber AOF","Fiber AOF",
U2272="Projet OCM (HUAWEI)","TRAVAUX-HUAWEI",
U2272="Projet OCM (NOKIA)","TRAVAUX-NOKIA",
U2272="ACCESS-ISSUE","ACCESS-ISSUE",
U2272="Projet OCM (ZTE, NOKIA, autres projets)","TRAVAUX OCM",
U2272="No root CAuse","No root cause",
U2272="ODU HS","PDH",
U2272="IP &amp; VLAN","PDH",
U2272="Warehouse HUAWEI","SPARE-ISSUE",
U2272="SPARE-HS","SPARE-ISSUE",
U2272="Power Telco","BSS"
),"")</f>
        <v/>
      </c>
      <c r="T2272" s="32" t="str" cm="1">
        <f t="array" ref="T2272">IFERROR(_xlfn.IFS(
U2272="MPR ISSUE","TX ISSUE",
U2272="BSS Hardware Issue","RAN ISSUE",
U2272="Sites strategiques, MLL, Pylone, etc.","ENVTECH",
U2272="AKTIVCO DEFAUT GE &amp; POWER Cabinet","POWER ISSUE",
U2272="AKTIVCO Coupure ENEO &amp; Baisse de tension","POWER ISSUE",
U2272="Coupure ENEO &amp; Baisse de tension","POWER ISSUE",
U2272="Defaut GE &amp; POWER Cabinet","POWER ISSUE",
U2272="Sharing","POWER ISSUE",
U2272="Sites strategiques &amp; DataCenter","POWER ISSUE",
U2272="Exclu","Exclu",
U2272="SAT","TX ISSUE",
U2272="SPARE-ISSUE","SPARE-ISSUE",
U2272="Fiber CAmtel","TX ISSUE",
U2272="Fiber AOF","TX ISSUE",
U2272="Projet OCM (HUAWEI)","TRAVAUX-HUAWEI",
U2272="Projet OCM (NOKIA)","TRAVAUX -NOKIA",
U2272="ACCESS-ISSUE","ACCESS-ISSUE",
U2272="Projet OCM (ZTE, NOKIA, autres projets)","TRAVAUX OCM",
U2272="No root CAuse","No root cause",
U2272="ODU HS","TX ISSUE",
U2272="IP &amp; VLAN","TX ISSUE",
U2272="Warehouse HUAWEI","SPARE-ISSUE",
U2272="SPARE-HS","SPARE-ISSUE",
U2272="Power Telco","RAN ISSUE"
),"")</f>
        <v/>
      </c>
      <c r="U2272" s="33"/>
      <c r="V2272" s="32" t="str" cm="1">
        <f t="array" ref="V2272">IFERROR(_xlfn.IFS(
U2272="MPR ISSUE","ACTIVE",
U2272="BSS Hardware Issue","ACTIVE",
U2272="Sites strategiques, MLL, Pylone, etc.","PASSIVE",
U2272="AKTIVCO DEFAUT GE &amp; POWER Cabinet","PASSIVE",
U2272="AKTIVCO Coupure ENEO &amp; Baisse de tension","PASSIVE",
U2272="Coupure ENEO &amp; Baisse de tension","PASSIVE",
U2272="Defaut GE &amp; POWER Cabinet","PASSIVE",
U2272="Sharing","PASSIVE",
U2272="Sites strategiques &amp; DataCenter","PASSIVE",
U2272="Exclu","Exclu",
U2272="SAT","ACTIVE",
U2272="SPARE-ISSUE","SPARE-ISSUE",
U2272="Fiber CAmtel","ACTIVE",
U2272="Fiber AOF","ACTIVE",
U2272="Projet OCM (HUAWEI)","PLANNED WORKS",
U2272="Projet OCM (NOKIA)","PLANNED WORKS",
U2272="ACCESS-ISSUE","ACCESS-ISSUE",
U2272="Projet OCM (ZTE, NOKIA, autres projets)","PLANNED WORKS",
U2272="No root CAuse","No root cause",
U2272="ODU HS","ACTIVE",
U2272="IP &amp; VLAN","ACTIVE",
U2272="Warehouse HUAWEI","SPARE-ISSUE",
U2272="SPARE-HS","SPARE-ISSUE",
U2272="Power Telco","ACTIVE"
),"")</f>
        <v/>
      </c>
      <c r="W2272" s="51"/>
      <c r="X2272" s="51"/>
      <c r="Y2272" s="51"/>
      <c r="Z2272" s="51"/>
      <c r="AA2272" s="51"/>
      <c r="AB2272" s="34" t="s">
        <v>5420</v>
      </c>
      <c r="AC2272" s="34" t="str">
        <f>_xlfn.XLOOKUP(B2272,[4]ALL!$B:$B,[4]ALL!$N:$N,"")</f>
        <v/>
      </c>
      <c r="AD2272" s="34" t="s">
        <v>5420</v>
      </c>
      <c r="AE2272" s="34"/>
      <c r="AF2272" s="36" t="s">
        <v>5420</v>
      </c>
      <c r="AG2272" s="29"/>
      <c r="AH2272" s="35"/>
      <c r="AI2272" s="29"/>
      <c r="AJ2272" s="29" t="s">
        <v>5420</v>
      </c>
      <c r="AK2272" s="36" t="s">
        <v>5420</v>
      </c>
      <c r="AL2272" s="36" t="s">
        <v>5420</v>
      </c>
      <c r="AM2272" s="36" t="s">
        <v>5420</v>
      </c>
      <c r="AN2272" s="36" t="s">
        <v>5420</v>
      </c>
      <c r="AO2272" s="36" t="s">
        <v>5420</v>
      </c>
      <c r="AP2272" s="36" t="s">
        <v>5420</v>
      </c>
      <c r="AQ2272" s="36" t="s">
        <v>5420</v>
      </c>
      <c r="AR2272" s="36" t="s">
        <v>5420</v>
      </c>
      <c r="AS2272" s="36" t="s">
        <v>5420</v>
      </c>
      <c r="AT2272" s="36" t="s">
        <v>5420</v>
      </c>
      <c r="AU2272" s="36" t="s">
        <v>5420</v>
      </c>
      <c r="AV2272" s="36" t="s">
        <v>5420</v>
      </c>
      <c r="AW2272" s="45"/>
      <c r="AX2272" s="45" t="s">
        <v>5420</v>
      </c>
      <c r="AY2272" s="45" t="s">
        <v>5420</v>
      </c>
      <c r="AZ2272" s="45" t="s">
        <v>5420</v>
      </c>
      <c r="BA2272" s="36" t="s">
        <v>5420</v>
      </c>
    </row>
    <row r="2273" spans="1:53" s="58" customFormat="1" ht="15.6" hidden="1" x14ac:dyDescent="0.3">
      <c r="A2273" s="27" t="s">
        <v>4951</v>
      </c>
      <c r="B2273" s="28" t="s">
        <v>4952</v>
      </c>
      <c r="C2273" s="29" t="str">
        <f>_xlfn.XLOOKUP(B2273,'[1]daily break down'!$D:$D,'[1]daily break down'!$E:$E,"")</f>
        <v>CENTRE</v>
      </c>
      <c r="D2273" s="27" t="s">
        <v>11</v>
      </c>
      <c r="E2273" s="27" t="s">
        <v>83</v>
      </c>
      <c r="F2273" s="29" t="s">
        <v>37</v>
      </c>
      <c r="G2273" s="27" t="s">
        <v>4953</v>
      </c>
      <c r="H2273" s="30" t="str">
        <f>_xlfn.XLOOKUP(B2273,[2]CALCULATION!$B:$B,[2]CALCULATION!$H:$H,"")</f>
        <v>ZTE</v>
      </c>
      <c r="I2273" s="25">
        <v>0</v>
      </c>
      <c r="J2273" s="25">
        <v>0</v>
      </c>
      <c r="K2273" s="25">
        <v>0</v>
      </c>
      <c r="L2273" s="25">
        <v>0</v>
      </c>
      <c r="M2273" s="25">
        <v>0</v>
      </c>
      <c r="N2273" s="25">
        <v>0</v>
      </c>
      <c r="O2273" s="25">
        <v>0</v>
      </c>
      <c r="P2273" s="25" t="s">
        <v>6366</v>
      </c>
      <c r="Q2273" s="31" t="s">
        <v>5364</v>
      </c>
      <c r="R2273" s="31"/>
      <c r="S2273" s="32" t="str" cm="1">
        <f t="array" ref="S2273">IFERROR(_xlfn.IFS(
U2273="MPR ISSUE","PDH",
U2273="BSS Hardware Issue","BSS",
U2273="Sites strategiques, MLL, Pylone, etc.","ENVTECH",
U2273="AKTIVCO DEFAUT GE &amp; POWER Cabinet","AKTIVCO",
U2273="AKTIVCO Coupure ENEO &amp; Baisse de tension","AKTIVCO GRID ONLY",
U2273="Coupure ENEO &amp; Baisse de tension","IHS GRID ONLY",
U2273="Defaut GE &amp; POWER Cabinet","IHS",
U2273="Sharing","Partners",
U2273="Sites strategiques &amp; DataCenter","SST &amp; DC",
U2273="Exclu","Exclu",
U2273="SAT","SAT",
U2273="SPARE-ISSUE","SPARE-ISSUE",
U2273="Fiber CAmtel","TRANS_FO_CAMTEL",
U2273="Fiber AOF","Fiber AOF",
U2273="Projet OCM (HUAWEI)","TRAVAUX-HUAWEI",
U2273="Projet OCM (NOKIA)","TRAVAUX-NOKIA",
U2273="ACCESS-ISSUE","ACCESS-ISSUE",
U2273="Projet OCM (ZTE, NOKIA, autres projets)","TRAVAUX OCM",
U2273="No root CAuse","No root cause",
U2273="ODU HS","PDH",
U2273="IP &amp; VLAN","PDH",
U2273="Warehouse HUAWEI","SPARE-ISSUE",
U2273="SPARE-HS","SPARE-ISSUE",
U2273="Power Telco","BSS"
),"")</f>
        <v/>
      </c>
      <c r="T2273" s="32" t="str" cm="1">
        <f t="array" ref="T2273">IFERROR(_xlfn.IFS(
U2273="MPR ISSUE","TX ISSUE",
U2273="BSS Hardware Issue","RAN ISSUE",
U2273="Sites strategiques, MLL, Pylone, etc.","ENVTECH",
U2273="AKTIVCO DEFAUT GE &amp; POWER Cabinet","POWER ISSUE",
U2273="AKTIVCO Coupure ENEO &amp; Baisse de tension","POWER ISSUE",
U2273="Coupure ENEO &amp; Baisse de tension","POWER ISSUE",
U2273="Defaut GE &amp; POWER Cabinet","POWER ISSUE",
U2273="Sharing","POWER ISSUE",
U2273="Sites strategiques &amp; DataCenter","POWER ISSUE",
U2273="Exclu","Exclu",
U2273="SAT","TX ISSUE",
U2273="SPARE-ISSUE","SPARE-ISSUE",
U2273="Fiber CAmtel","TX ISSUE",
U2273="Fiber AOF","TX ISSUE",
U2273="Projet OCM (HUAWEI)","TRAVAUX-HUAWEI",
U2273="Projet OCM (NOKIA)","TRAVAUX -NOKIA",
U2273="ACCESS-ISSUE","ACCESS-ISSUE",
U2273="Projet OCM (ZTE, NOKIA, autres projets)","TRAVAUX OCM",
U2273="No root CAuse","No root cause",
U2273="ODU HS","TX ISSUE",
U2273="IP &amp; VLAN","TX ISSUE",
U2273="Warehouse HUAWEI","SPARE-ISSUE",
U2273="SPARE-HS","SPARE-ISSUE",
U2273="Power Telco","RAN ISSUE"
),"")</f>
        <v/>
      </c>
      <c r="U2273" s="33"/>
      <c r="V2273" s="32" t="str" cm="1">
        <f t="array" ref="V2273">IFERROR(_xlfn.IFS(
U2273="MPR ISSUE","ACTIVE",
U2273="BSS Hardware Issue","ACTIVE",
U2273="Sites strategiques, MLL, Pylone, etc.","PASSIVE",
U2273="AKTIVCO DEFAUT GE &amp; POWER Cabinet","PASSIVE",
U2273="AKTIVCO Coupure ENEO &amp; Baisse de tension","PASSIVE",
U2273="Coupure ENEO &amp; Baisse de tension","PASSIVE",
U2273="Defaut GE &amp; POWER Cabinet","PASSIVE",
U2273="Sharing","PASSIVE",
U2273="Sites strategiques &amp; DataCenter","PASSIVE",
U2273="Exclu","Exclu",
U2273="SAT","ACTIVE",
U2273="SPARE-ISSUE","SPARE-ISSUE",
U2273="Fiber CAmtel","ACTIVE",
U2273="Fiber AOF","ACTIVE",
U2273="Projet OCM (HUAWEI)","PLANNED WORKS",
U2273="Projet OCM (NOKIA)","PLANNED WORKS",
U2273="ACCESS-ISSUE","ACCESS-ISSUE",
U2273="Projet OCM (ZTE, NOKIA, autres projets)","PLANNED WORKS",
U2273="No root CAuse","No root cause",
U2273="ODU HS","ACTIVE",
U2273="IP &amp; VLAN","ACTIVE",
U2273="Warehouse HUAWEI","SPARE-ISSUE",
U2273="SPARE-HS","SPARE-ISSUE",
U2273="Power Telco","ACTIVE"
),"")</f>
        <v/>
      </c>
      <c r="W2273" s="51"/>
      <c r="X2273" s="51"/>
      <c r="Y2273" s="51"/>
      <c r="Z2273" s="51"/>
      <c r="AA2273" s="51"/>
      <c r="AB2273" s="34" t="s">
        <v>5420</v>
      </c>
      <c r="AC2273" s="34" t="str">
        <f>_xlfn.XLOOKUP(B2273,[4]ALL!$B:$B,[4]ALL!$N:$N,"")</f>
        <v/>
      </c>
      <c r="AD2273" s="34" t="s">
        <v>5420</v>
      </c>
      <c r="AE2273" s="34"/>
      <c r="AF2273" s="36" t="s">
        <v>5420</v>
      </c>
      <c r="AG2273" s="29"/>
      <c r="AH2273" s="35"/>
      <c r="AI2273" s="29"/>
      <c r="AJ2273" s="29" t="s">
        <v>5420</v>
      </c>
      <c r="AK2273" s="36" t="s">
        <v>5420</v>
      </c>
      <c r="AL2273" s="36" t="s">
        <v>5420</v>
      </c>
      <c r="AM2273" s="36" t="s">
        <v>5420</v>
      </c>
      <c r="AN2273" s="36" t="s">
        <v>5420</v>
      </c>
      <c r="AO2273" s="36" t="s">
        <v>5420</v>
      </c>
      <c r="AP2273" s="36" t="s">
        <v>5420</v>
      </c>
      <c r="AQ2273" s="36" t="s">
        <v>5420</v>
      </c>
      <c r="AR2273" s="36" t="s">
        <v>5420</v>
      </c>
      <c r="AS2273" s="36" t="s">
        <v>5420</v>
      </c>
      <c r="AT2273" s="36" t="s">
        <v>5420</v>
      </c>
      <c r="AU2273" s="36" t="s">
        <v>5420</v>
      </c>
      <c r="AV2273" s="36" t="s">
        <v>5420</v>
      </c>
      <c r="AW2273" s="45"/>
      <c r="AX2273" s="45" t="s">
        <v>5420</v>
      </c>
      <c r="AY2273" s="45" t="s">
        <v>5420</v>
      </c>
      <c r="AZ2273" s="45" t="s">
        <v>5420</v>
      </c>
      <c r="BA2273" s="36" t="s">
        <v>5420</v>
      </c>
    </row>
    <row r="2274" spans="1:53" s="58" customFormat="1" ht="15.6" hidden="1" x14ac:dyDescent="0.3">
      <c r="A2274" s="27" t="s">
        <v>4959</v>
      </c>
      <c r="B2274" s="28" t="s">
        <v>4960</v>
      </c>
      <c r="C2274" s="29" t="str">
        <f>_xlfn.XLOOKUP(B2274,'[1]daily break down'!$D:$D,'[1]daily break down'!$E:$E,"")</f>
        <v>CENTRE</v>
      </c>
      <c r="D2274" s="27" t="s">
        <v>11</v>
      </c>
      <c r="E2274" s="27" t="s">
        <v>594</v>
      </c>
      <c r="F2274" s="29" t="s">
        <v>37</v>
      </c>
      <c r="G2274" s="27" t="s">
        <v>4961</v>
      </c>
      <c r="H2274" s="30" t="str">
        <f>_xlfn.XLOOKUP(B2274,[2]CALCULATION!$B:$B,[2]CALCULATION!$H:$H,"")</f>
        <v>ZTE</v>
      </c>
      <c r="I2274" s="25">
        <v>0</v>
      </c>
      <c r="J2274" s="25">
        <v>0</v>
      </c>
      <c r="K2274" s="25">
        <v>0</v>
      </c>
      <c r="L2274" s="25">
        <v>0</v>
      </c>
      <c r="M2274" s="25">
        <v>0</v>
      </c>
      <c r="N2274" s="25">
        <v>0</v>
      </c>
      <c r="O2274" s="25">
        <v>0</v>
      </c>
      <c r="P2274" s="25" t="s">
        <v>6366</v>
      </c>
      <c r="Q2274" s="31" t="s">
        <v>5364</v>
      </c>
      <c r="R2274" s="31"/>
      <c r="S2274" s="32" t="str" cm="1">
        <f t="array" ref="S2274">IFERROR(_xlfn.IFS(
U2274="MPR ISSUE","PDH",
U2274="BSS Hardware Issue","BSS",
U2274="Sites strategiques, MLL, Pylone, etc.","ENVTECH",
U2274="AKTIVCO DEFAUT GE &amp; POWER Cabinet","AKTIVCO",
U2274="AKTIVCO Coupure ENEO &amp; Baisse de tension","AKTIVCO GRID ONLY",
U2274="Coupure ENEO &amp; Baisse de tension","IHS GRID ONLY",
U2274="Defaut GE &amp; POWER Cabinet","IHS",
U2274="Sharing","Partners",
U2274="Sites strategiques &amp; DataCenter","SST &amp; DC",
U2274="Exclu","Exclu",
U2274="SAT","SAT",
U2274="SPARE-ISSUE","SPARE-ISSUE",
U2274="Fiber CAmtel","TRANS_FO_CAMTEL",
U2274="Fiber AOF","Fiber AOF",
U2274="Projet OCM (HUAWEI)","TRAVAUX-HUAWEI",
U2274="Projet OCM (NOKIA)","TRAVAUX-NOKIA",
U2274="ACCESS-ISSUE","ACCESS-ISSUE",
U2274="Projet OCM (ZTE, NOKIA, autres projets)","TRAVAUX OCM",
U2274="No root CAuse","No root cause",
U2274="ODU HS","PDH",
U2274="IP &amp; VLAN","PDH",
U2274="Warehouse HUAWEI","SPARE-ISSUE",
U2274="SPARE-HS","SPARE-ISSUE",
U2274="Power Telco","BSS"
),"")</f>
        <v/>
      </c>
      <c r="T2274" s="32" t="str" cm="1">
        <f t="array" ref="T2274">IFERROR(_xlfn.IFS(
U2274="MPR ISSUE","TX ISSUE",
U2274="BSS Hardware Issue","RAN ISSUE",
U2274="Sites strategiques, MLL, Pylone, etc.","ENVTECH",
U2274="AKTIVCO DEFAUT GE &amp; POWER Cabinet","POWER ISSUE",
U2274="AKTIVCO Coupure ENEO &amp; Baisse de tension","POWER ISSUE",
U2274="Coupure ENEO &amp; Baisse de tension","POWER ISSUE",
U2274="Defaut GE &amp; POWER Cabinet","POWER ISSUE",
U2274="Sharing","POWER ISSUE",
U2274="Sites strategiques &amp; DataCenter","POWER ISSUE",
U2274="Exclu","Exclu",
U2274="SAT","TX ISSUE",
U2274="SPARE-ISSUE","SPARE-ISSUE",
U2274="Fiber CAmtel","TX ISSUE",
U2274="Fiber AOF","TX ISSUE",
U2274="Projet OCM (HUAWEI)","TRAVAUX-HUAWEI",
U2274="Projet OCM (NOKIA)","TRAVAUX -NOKIA",
U2274="ACCESS-ISSUE","ACCESS-ISSUE",
U2274="Projet OCM (ZTE, NOKIA, autres projets)","TRAVAUX OCM",
U2274="No root CAuse","No root cause",
U2274="ODU HS","TX ISSUE",
U2274="IP &amp; VLAN","TX ISSUE",
U2274="Warehouse HUAWEI","SPARE-ISSUE",
U2274="SPARE-HS","SPARE-ISSUE",
U2274="Power Telco","RAN ISSUE"
),"")</f>
        <v/>
      </c>
      <c r="U2274" s="33"/>
      <c r="V2274" s="32" t="str" cm="1">
        <f t="array" ref="V2274">IFERROR(_xlfn.IFS(
U2274="MPR ISSUE","ACTIVE",
U2274="BSS Hardware Issue","ACTIVE",
U2274="Sites strategiques, MLL, Pylone, etc.","PASSIVE",
U2274="AKTIVCO DEFAUT GE &amp; POWER Cabinet","PASSIVE",
U2274="AKTIVCO Coupure ENEO &amp; Baisse de tension","PASSIVE",
U2274="Coupure ENEO &amp; Baisse de tension","PASSIVE",
U2274="Defaut GE &amp; POWER Cabinet","PASSIVE",
U2274="Sharing","PASSIVE",
U2274="Sites strategiques &amp; DataCenter","PASSIVE",
U2274="Exclu","Exclu",
U2274="SAT","ACTIVE",
U2274="SPARE-ISSUE","SPARE-ISSUE",
U2274="Fiber CAmtel","ACTIVE",
U2274="Fiber AOF","ACTIVE",
U2274="Projet OCM (HUAWEI)","PLANNED WORKS",
U2274="Projet OCM (NOKIA)","PLANNED WORKS",
U2274="ACCESS-ISSUE","ACCESS-ISSUE",
U2274="Projet OCM (ZTE, NOKIA, autres projets)","PLANNED WORKS",
U2274="No root CAuse","No root cause",
U2274="ODU HS","ACTIVE",
U2274="IP &amp; VLAN","ACTIVE",
U2274="Warehouse HUAWEI","SPARE-ISSUE",
U2274="SPARE-HS","SPARE-ISSUE",
U2274="Power Telco","ACTIVE"
),"")</f>
        <v/>
      </c>
      <c r="W2274" s="51"/>
      <c r="X2274" s="51"/>
      <c r="Y2274" s="51"/>
      <c r="Z2274" s="51"/>
      <c r="AA2274" s="51"/>
      <c r="AB2274" s="34" t="s">
        <v>5420</v>
      </c>
      <c r="AC2274" s="34" t="str">
        <f>_xlfn.XLOOKUP(B2274,[4]ALL!$B:$B,[4]ALL!$N:$N,"")</f>
        <v/>
      </c>
      <c r="AD2274" s="34" t="s">
        <v>5420</v>
      </c>
      <c r="AE2274" s="34"/>
      <c r="AF2274" s="36" t="s">
        <v>5420</v>
      </c>
      <c r="AG2274" s="29"/>
      <c r="AH2274" s="35"/>
      <c r="AI2274" s="29"/>
      <c r="AJ2274" s="29" t="s">
        <v>5420</v>
      </c>
      <c r="AK2274" s="36" t="s">
        <v>5420</v>
      </c>
      <c r="AL2274" s="36" t="s">
        <v>5420</v>
      </c>
      <c r="AM2274" s="36" t="s">
        <v>5420</v>
      </c>
      <c r="AN2274" s="36" t="s">
        <v>5420</v>
      </c>
      <c r="AO2274" s="36" t="s">
        <v>5420</v>
      </c>
      <c r="AP2274" s="36" t="s">
        <v>5420</v>
      </c>
      <c r="AQ2274" s="36" t="s">
        <v>5420</v>
      </c>
      <c r="AR2274" s="36" t="s">
        <v>5420</v>
      </c>
      <c r="AS2274" s="36" t="s">
        <v>5420</v>
      </c>
      <c r="AT2274" s="36" t="s">
        <v>5420</v>
      </c>
      <c r="AU2274" s="36" t="s">
        <v>5420</v>
      </c>
      <c r="AV2274" s="36" t="s">
        <v>5420</v>
      </c>
      <c r="AW2274" s="45"/>
      <c r="AX2274" s="45" t="s">
        <v>5420</v>
      </c>
      <c r="AY2274" s="45" t="s">
        <v>5420</v>
      </c>
      <c r="AZ2274" s="45" t="s">
        <v>5420</v>
      </c>
      <c r="BA2274" s="36" t="s">
        <v>5420</v>
      </c>
    </row>
    <row r="2275" spans="1:53" s="58" customFormat="1" ht="15.6" hidden="1" x14ac:dyDescent="0.3">
      <c r="A2275" s="27" t="s">
        <v>4964</v>
      </c>
      <c r="B2275" s="28" t="s">
        <v>4965</v>
      </c>
      <c r="C2275" s="29" t="str">
        <f>_xlfn.XLOOKUP(B2275,'[1]daily break down'!$D:$D,'[1]daily break down'!$E:$E,"")</f>
        <v>LITTORAL</v>
      </c>
      <c r="D2275" s="27" t="s">
        <v>11</v>
      </c>
      <c r="E2275" s="27" t="s">
        <v>1130</v>
      </c>
      <c r="F2275" s="29" t="s">
        <v>31</v>
      </c>
      <c r="G2275" s="27" t="s">
        <v>4964</v>
      </c>
      <c r="H2275" s="30" t="str">
        <f>_xlfn.XLOOKUP(B2275,[2]CALCULATION!$B:$B,[2]CALCULATION!$H:$H,"")</f>
        <v>ZTE</v>
      </c>
      <c r="I2275" s="25">
        <v>0</v>
      </c>
      <c r="J2275" s="25">
        <v>0</v>
      </c>
      <c r="K2275" s="25">
        <v>0</v>
      </c>
      <c r="L2275" s="25">
        <v>0</v>
      </c>
      <c r="M2275" s="25">
        <v>0</v>
      </c>
      <c r="N2275" s="25">
        <v>0</v>
      </c>
      <c r="O2275" s="25">
        <v>0</v>
      </c>
      <c r="P2275" s="25" t="s">
        <v>6366</v>
      </c>
      <c r="Q2275" s="31" t="s">
        <v>5364</v>
      </c>
      <c r="R2275" s="31"/>
      <c r="S2275" s="32" t="str" cm="1">
        <f t="array" ref="S2275">IFERROR(_xlfn.IFS(
U2275="MPR ISSUE","PDH",
U2275="BSS Hardware Issue","BSS",
U2275="Sites strategiques, MLL, Pylone, etc.","ENVTECH",
U2275="AKTIVCO DEFAUT GE &amp; POWER Cabinet","AKTIVCO",
U2275="AKTIVCO Coupure ENEO &amp; Baisse de tension","AKTIVCO GRID ONLY",
U2275="Coupure ENEO &amp; Baisse de tension","IHS GRID ONLY",
U2275="Defaut GE &amp; POWER Cabinet","IHS",
U2275="Sharing","Partners",
U2275="Sites strategiques &amp; DataCenter","SST &amp; DC",
U2275="Exclu","Exclu",
U2275="SAT","SAT",
U2275="SPARE-ISSUE","SPARE-ISSUE",
U2275="Fiber CAmtel","TRANS_FO_CAMTEL",
U2275="Fiber AOF","Fiber AOF",
U2275="Projet OCM (HUAWEI)","TRAVAUX-HUAWEI",
U2275="Projet OCM (NOKIA)","TRAVAUX-NOKIA",
U2275="ACCESS-ISSUE","ACCESS-ISSUE",
U2275="Projet OCM (ZTE, NOKIA, autres projets)","TRAVAUX OCM",
U2275="No root CAuse","No root cause",
U2275="ODU HS","PDH",
U2275="IP &amp; VLAN","PDH",
U2275="Warehouse HUAWEI","SPARE-ISSUE",
U2275="SPARE-HS","SPARE-ISSUE",
U2275="Power Telco","BSS"
),"")</f>
        <v/>
      </c>
      <c r="T2275" s="32" t="str" cm="1">
        <f t="array" ref="T2275">IFERROR(_xlfn.IFS(
U2275="MPR ISSUE","TX ISSUE",
U2275="BSS Hardware Issue","RAN ISSUE",
U2275="Sites strategiques, MLL, Pylone, etc.","ENVTECH",
U2275="AKTIVCO DEFAUT GE &amp; POWER Cabinet","POWER ISSUE",
U2275="AKTIVCO Coupure ENEO &amp; Baisse de tension","POWER ISSUE",
U2275="Coupure ENEO &amp; Baisse de tension","POWER ISSUE",
U2275="Defaut GE &amp; POWER Cabinet","POWER ISSUE",
U2275="Sharing","POWER ISSUE",
U2275="Sites strategiques &amp; DataCenter","POWER ISSUE",
U2275="Exclu","Exclu",
U2275="SAT","TX ISSUE",
U2275="SPARE-ISSUE","SPARE-ISSUE",
U2275="Fiber CAmtel","TX ISSUE",
U2275="Fiber AOF","TX ISSUE",
U2275="Projet OCM (HUAWEI)","TRAVAUX-HUAWEI",
U2275="Projet OCM (NOKIA)","TRAVAUX -NOKIA",
U2275="ACCESS-ISSUE","ACCESS-ISSUE",
U2275="Projet OCM (ZTE, NOKIA, autres projets)","TRAVAUX OCM",
U2275="No root CAuse","No root cause",
U2275="ODU HS","TX ISSUE",
U2275="IP &amp; VLAN","TX ISSUE",
U2275="Warehouse HUAWEI","SPARE-ISSUE",
U2275="SPARE-HS","SPARE-ISSUE",
U2275="Power Telco","RAN ISSUE"
),"")</f>
        <v/>
      </c>
      <c r="U2275" s="33"/>
      <c r="V2275" s="32" t="str" cm="1">
        <f t="array" ref="V2275">IFERROR(_xlfn.IFS(
U2275="MPR ISSUE","ACTIVE",
U2275="BSS Hardware Issue","ACTIVE",
U2275="Sites strategiques, MLL, Pylone, etc.","PASSIVE",
U2275="AKTIVCO DEFAUT GE &amp; POWER Cabinet","PASSIVE",
U2275="AKTIVCO Coupure ENEO &amp; Baisse de tension","PASSIVE",
U2275="Coupure ENEO &amp; Baisse de tension","PASSIVE",
U2275="Defaut GE &amp; POWER Cabinet","PASSIVE",
U2275="Sharing","PASSIVE",
U2275="Sites strategiques &amp; DataCenter","PASSIVE",
U2275="Exclu","Exclu",
U2275="SAT","ACTIVE",
U2275="SPARE-ISSUE","SPARE-ISSUE",
U2275="Fiber CAmtel","ACTIVE",
U2275="Fiber AOF","ACTIVE",
U2275="Projet OCM (HUAWEI)","PLANNED WORKS",
U2275="Projet OCM (NOKIA)","PLANNED WORKS",
U2275="ACCESS-ISSUE","ACCESS-ISSUE",
U2275="Projet OCM (ZTE, NOKIA, autres projets)","PLANNED WORKS",
U2275="No root CAuse","No root cause",
U2275="ODU HS","ACTIVE",
U2275="IP &amp; VLAN","ACTIVE",
U2275="Warehouse HUAWEI","SPARE-ISSUE",
U2275="SPARE-HS","SPARE-ISSUE",
U2275="Power Telco","ACTIVE"
),"")</f>
        <v/>
      </c>
      <c r="W2275" s="51"/>
      <c r="X2275" s="51"/>
      <c r="Y2275" s="51"/>
      <c r="Z2275" s="51"/>
      <c r="AA2275" s="51"/>
      <c r="AB2275" s="34" t="s">
        <v>5420</v>
      </c>
      <c r="AC2275" s="34" t="str">
        <f>_xlfn.XLOOKUP(B2275,[4]ALL!$B:$B,[4]ALL!$N:$N,"")</f>
        <v/>
      </c>
      <c r="AD2275" s="34" t="s">
        <v>5420</v>
      </c>
      <c r="AE2275" s="34"/>
      <c r="AF2275" s="36" t="s">
        <v>5420</v>
      </c>
      <c r="AG2275" s="29"/>
      <c r="AH2275" s="35"/>
      <c r="AI2275" s="29"/>
      <c r="AJ2275" s="29" t="s">
        <v>5420</v>
      </c>
      <c r="AK2275" s="36" t="s">
        <v>5420</v>
      </c>
      <c r="AL2275" s="36" t="s">
        <v>5420</v>
      </c>
      <c r="AM2275" s="36" t="s">
        <v>5420</v>
      </c>
      <c r="AN2275" s="36" t="s">
        <v>5420</v>
      </c>
      <c r="AO2275" s="36" t="s">
        <v>5420</v>
      </c>
      <c r="AP2275" s="36" t="s">
        <v>5420</v>
      </c>
      <c r="AQ2275" s="36" t="s">
        <v>5420</v>
      </c>
      <c r="AR2275" s="36" t="s">
        <v>5420</v>
      </c>
      <c r="AS2275" s="36" t="s">
        <v>5420</v>
      </c>
      <c r="AT2275" s="36" t="s">
        <v>5420</v>
      </c>
      <c r="AU2275" s="36" t="s">
        <v>5420</v>
      </c>
      <c r="AV2275" s="36" t="s">
        <v>5420</v>
      </c>
      <c r="AW2275" s="45"/>
      <c r="AX2275" s="45" t="s">
        <v>5420</v>
      </c>
      <c r="AY2275" s="45" t="s">
        <v>5420</v>
      </c>
      <c r="AZ2275" s="45" t="s">
        <v>5420</v>
      </c>
      <c r="BA2275" s="36" t="s">
        <v>5420</v>
      </c>
    </row>
    <row r="2276" spans="1:53" s="58" customFormat="1" ht="15.6" hidden="1" x14ac:dyDescent="0.3">
      <c r="A2276" s="27" t="s">
        <v>5037</v>
      </c>
      <c r="B2276" s="28" t="s">
        <v>5038</v>
      </c>
      <c r="C2276" s="29" t="str">
        <f>_xlfn.XLOOKUP(B2276,'[1]daily break down'!$D:$D,'[1]daily break down'!$E:$E,"")</f>
        <v>CENTRE</v>
      </c>
      <c r="D2276" s="27" t="s">
        <v>11</v>
      </c>
      <c r="E2276" s="27" t="s">
        <v>12</v>
      </c>
      <c r="F2276" s="29" t="s">
        <v>69</v>
      </c>
      <c r="G2276" s="27" t="s">
        <v>5039</v>
      </c>
      <c r="H2276" s="30" t="str">
        <f>_xlfn.XLOOKUP(B2276,[2]CALCULATION!$B:$B,[2]CALCULATION!$H:$H,"")</f>
        <v>ZTE</v>
      </c>
      <c r="I2276" s="25">
        <v>0</v>
      </c>
      <c r="J2276" s="25">
        <v>0</v>
      </c>
      <c r="K2276" s="25">
        <v>0</v>
      </c>
      <c r="L2276" s="25">
        <v>0</v>
      </c>
      <c r="M2276" s="25">
        <v>0</v>
      </c>
      <c r="N2276" s="25">
        <v>0</v>
      </c>
      <c r="O2276" s="25">
        <v>0</v>
      </c>
      <c r="P2276" s="25" t="s">
        <v>6366</v>
      </c>
      <c r="Q2276" s="31" t="s">
        <v>5364</v>
      </c>
      <c r="R2276" s="31"/>
      <c r="S2276" s="32" t="str" cm="1">
        <f t="array" ref="S2276">IFERROR(_xlfn.IFS(
U2276="MPR ISSUE","PDH",
U2276="BSS Hardware Issue","BSS",
U2276="Sites strategiques, MLL, Pylone, etc.","ENVTECH",
U2276="AKTIVCO DEFAUT GE &amp; POWER Cabinet","AKTIVCO",
U2276="AKTIVCO Coupure ENEO &amp; Baisse de tension","AKTIVCO GRID ONLY",
U2276="Coupure ENEO &amp; Baisse de tension","IHS GRID ONLY",
U2276="Defaut GE &amp; POWER Cabinet","IHS",
U2276="Sharing","Partners",
U2276="Sites strategiques &amp; DataCenter","SST &amp; DC",
U2276="Exclu","Exclu",
U2276="SAT","SAT",
U2276="SPARE-ISSUE","SPARE-ISSUE",
U2276="Fiber CAmtel","TRANS_FO_CAMTEL",
U2276="Fiber AOF","Fiber AOF",
U2276="Projet OCM (HUAWEI)","TRAVAUX-HUAWEI",
U2276="Projet OCM (NOKIA)","TRAVAUX-NOKIA",
U2276="ACCESS-ISSUE","ACCESS-ISSUE",
U2276="Projet OCM (ZTE, NOKIA, autres projets)","TRAVAUX OCM",
U2276="No root CAuse","No root cause",
U2276="ODU HS","PDH",
U2276="IP &amp; VLAN","PDH",
U2276="Warehouse HUAWEI","SPARE-ISSUE",
U2276="SPARE-HS","SPARE-ISSUE",
U2276="Power Telco","BSS"
),"")</f>
        <v/>
      </c>
      <c r="T2276" s="32" t="str" cm="1">
        <f t="array" ref="T2276">IFERROR(_xlfn.IFS(
U2276="MPR ISSUE","TX ISSUE",
U2276="BSS Hardware Issue","RAN ISSUE",
U2276="Sites strategiques, MLL, Pylone, etc.","ENVTECH",
U2276="AKTIVCO DEFAUT GE &amp; POWER Cabinet","POWER ISSUE",
U2276="AKTIVCO Coupure ENEO &amp; Baisse de tension","POWER ISSUE",
U2276="Coupure ENEO &amp; Baisse de tension","POWER ISSUE",
U2276="Defaut GE &amp; POWER Cabinet","POWER ISSUE",
U2276="Sharing","POWER ISSUE",
U2276="Sites strategiques &amp; DataCenter","POWER ISSUE",
U2276="Exclu","Exclu",
U2276="SAT","TX ISSUE",
U2276="SPARE-ISSUE","SPARE-ISSUE",
U2276="Fiber CAmtel","TX ISSUE",
U2276="Fiber AOF","TX ISSUE",
U2276="Projet OCM (HUAWEI)","TRAVAUX-HUAWEI",
U2276="Projet OCM (NOKIA)","TRAVAUX -NOKIA",
U2276="ACCESS-ISSUE","ACCESS-ISSUE",
U2276="Projet OCM (ZTE, NOKIA, autres projets)","TRAVAUX OCM",
U2276="No root CAuse","No root cause",
U2276="ODU HS","TX ISSUE",
U2276="IP &amp; VLAN","TX ISSUE",
U2276="Warehouse HUAWEI","SPARE-ISSUE",
U2276="SPARE-HS","SPARE-ISSUE",
U2276="Power Telco","RAN ISSUE"
),"")</f>
        <v/>
      </c>
      <c r="U2276" s="33"/>
      <c r="V2276" s="32" t="str" cm="1">
        <f t="array" ref="V2276">IFERROR(_xlfn.IFS(
U2276="MPR ISSUE","ACTIVE",
U2276="BSS Hardware Issue","ACTIVE",
U2276="Sites strategiques, MLL, Pylone, etc.","PASSIVE",
U2276="AKTIVCO DEFAUT GE &amp; POWER Cabinet","PASSIVE",
U2276="AKTIVCO Coupure ENEO &amp; Baisse de tension","PASSIVE",
U2276="Coupure ENEO &amp; Baisse de tension","PASSIVE",
U2276="Defaut GE &amp; POWER Cabinet","PASSIVE",
U2276="Sharing","PASSIVE",
U2276="Sites strategiques &amp; DataCenter","PASSIVE",
U2276="Exclu","Exclu",
U2276="SAT","ACTIVE",
U2276="SPARE-ISSUE","SPARE-ISSUE",
U2276="Fiber CAmtel","ACTIVE",
U2276="Fiber AOF","ACTIVE",
U2276="Projet OCM (HUAWEI)","PLANNED WORKS",
U2276="Projet OCM (NOKIA)","PLANNED WORKS",
U2276="ACCESS-ISSUE","ACCESS-ISSUE",
U2276="Projet OCM (ZTE, NOKIA, autres projets)","PLANNED WORKS",
U2276="No root CAuse","No root cause",
U2276="ODU HS","ACTIVE",
U2276="IP &amp; VLAN","ACTIVE",
U2276="Warehouse HUAWEI","SPARE-ISSUE",
U2276="SPARE-HS","SPARE-ISSUE",
U2276="Power Telco","ACTIVE"
),"")</f>
        <v/>
      </c>
      <c r="W2276" s="51"/>
      <c r="X2276" s="51"/>
      <c r="Y2276" s="51"/>
      <c r="Z2276" s="51"/>
      <c r="AA2276" s="51"/>
      <c r="AB2276" s="34" t="s">
        <v>5420</v>
      </c>
      <c r="AC2276" s="34" t="str">
        <f>_xlfn.XLOOKUP(B2276,[4]ALL!$B:$B,[4]ALL!$N:$N,"")</f>
        <v/>
      </c>
      <c r="AD2276" s="34" t="s">
        <v>5420</v>
      </c>
      <c r="AE2276" s="34"/>
      <c r="AF2276" s="36" t="s">
        <v>5420</v>
      </c>
      <c r="AG2276" s="29"/>
      <c r="AH2276" s="35"/>
      <c r="AI2276" s="29"/>
      <c r="AJ2276" s="29" t="s">
        <v>5420</v>
      </c>
      <c r="AK2276" s="36" t="s">
        <v>5420</v>
      </c>
      <c r="AL2276" s="36" t="s">
        <v>5420</v>
      </c>
      <c r="AM2276" s="36" t="s">
        <v>5420</v>
      </c>
      <c r="AN2276" s="36" t="s">
        <v>5420</v>
      </c>
      <c r="AO2276" s="36" t="s">
        <v>5420</v>
      </c>
      <c r="AP2276" s="36" t="s">
        <v>5420</v>
      </c>
      <c r="AQ2276" s="36" t="s">
        <v>5420</v>
      </c>
      <c r="AR2276" s="36" t="s">
        <v>5420</v>
      </c>
      <c r="AS2276" s="36" t="s">
        <v>5420</v>
      </c>
      <c r="AT2276" s="36" t="s">
        <v>5420</v>
      </c>
      <c r="AU2276" s="36" t="s">
        <v>5420</v>
      </c>
      <c r="AV2276" s="36" t="s">
        <v>5420</v>
      </c>
      <c r="AW2276" s="45"/>
      <c r="AX2276" s="45" t="s">
        <v>5420</v>
      </c>
      <c r="AY2276" s="45" t="s">
        <v>5420</v>
      </c>
      <c r="AZ2276" s="45" t="s">
        <v>5420</v>
      </c>
      <c r="BA2276" s="36" t="s">
        <v>5420</v>
      </c>
    </row>
    <row r="2277" spans="1:53" s="58" customFormat="1" ht="15.6" hidden="1" x14ac:dyDescent="0.3">
      <c r="A2277" s="27" t="s">
        <v>4966</v>
      </c>
      <c r="B2277" s="28" t="s">
        <v>4967</v>
      </c>
      <c r="C2277" s="29" t="str">
        <f>_xlfn.XLOOKUP(B2277,'[1]daily break down'!$D:$D,'[1]daily break down'!$E:$E,"")</f>
        <v>LITTORAL</v>
      </c>
      <c r="D2277" s="27" t="s">
        <v>11</v>
      </c>
      <c r="E2277" s="27" t="s">
        <v>318</v>
      </c>
      <c r="F2277" s="29" t="s">
        <v>31</v>
      </c>
      <c r="G2277" s="27" t="s">
        <v>4964</v>
      </c>
      <c r="H2277" s="30" t="str">
        <f>_xlfn.XLOOKUP(B2277,[2]CALCULATION!$B:$B,[2]CALCULATION!$H:$H,"")</f>
        <v>ZTE</v>
      </c>
      <c r="I2277" s="25">
        <v>0</v>
      </c>
      <c r="J2277" s="25">
        <v>0</v>
      </c>
      <c r="K2277" s="25">
        <v>0</v>
      </c>
      <c r="L2277" s="25">
        <v>0</v>
      </c>
      <c r="M2277" s="25">
        <v>0</v>
      </c>
      <c r="N2277" s="25">
        <v>0</v>
      </c>
      <c r="O2277" s="25">
        <v>0</v>
      </c>
      <c r="P2277" s="25" t="s">
        <v>6366</v>
      </c>
      <c r="Q2277" s="31" t="s">
        <v>5364</v>
      </c>
      <c r="R2277" s="31"/>
      <c r="S2277" s="32" t="str" cm="1">
        <f t="array" ref="S2277">IFERROR(_xlfn.IFS(
U2277="MPR ISSUE","PDH",
U2277="BSS Hardware Issue","BSS",
U2277="Sites strategiques, MLL, Pylone, etc.","ENVTECH",
U2277="AKTIVCO DEFAUT GE &amp; POWER Cabinet","AKTIVCO",
U2277="AKTIVCO Coupure ENEO &amp; Baisse de tension","AKTIVCO GRID ONLY",
U2277="Coupure ENEO &amp; Baisse de tension","IHS GRID ONLY",
U2277="Defaut GE &amp; POWER Cabinet","IHS",
U2277="Sharing","Partners",
U2277="Sites strategiques &amp; DataCenter","SST &amp; DC",
U2277="Exclu","Exclu",
U2277="SAT","SAT",
U2277="SPARE-ISSUE","SPARE-ISSUE",
U2277="Fiber CAmtel","TRANS_FO_CAMTEL",
U2277="Fiber AOF","Fiber AOF",
U2277="Projet OCM (HUAWEI)","TRAVAUX-HUAWEI",
U2277="Projet OCM (NOKIA)","TRAVAUX-NOKIA",
U2277="ACCESS-ISSUE","ACCESS-ISSUE",
U2277="Projet OCM (ZTE, NOKIA, autres projets)","TRAVAUX OCM",
U2277="No root CAuse","No root cause",
U2277="ODU HS","PDH",
U2277="IP &amp; VLAN","PDH",
U2277="Warehouse HUAWEI","SPARE-ISSUE",
U2277="SPARE-HS","SPARE-ISSUE",
U2277="Power Telco","BSS"
),"")</f>
        <v/>
      </c>
      <c r="T2277" s="32" t="str" cm="1">
        <f t="array" ref="T2277">IFERROR(_xlfn.IFS(
U2277="MPR ISSUE","TX ISSUE",
U2277="BSS Hardware Issue","RAN ISSUE",
U2277="Sites strategiques, MLL, Pylone, etc.","ENVTECH",
U2277="AKTIVCO DEFAUT GE &amp; POWER Cabinet","POWER ISSUE",
U2277="AKTIVCO Coupure ENEO &amp; Baisse de tension","POWER ISSUE",
U2277="Coupure ENEO &amp; Baisse de tension","POWER ISSUE",
U2277="Defaut GE &amp; POWER Cabinet","POWER ISSUE",
U2277="Sharing","POWER ISSUE",
U2277="Sites strategiques &amp; DataCenter","POWER ISSUE",
U2277="Exclu","Exclu",
U2277="SAT","TX ISSUE",
U2277="SPARE-ISSUE","SPARE-ISSUE",
U2277="Fiber CAmtel","TX ISSUE",
U2277="Fiber AOF","TX ISSUE",
U2277="Projet OCM (HUAWEI)","TRAVAUX-HUAWEI",
U2277="Projet OCM (NOKIA)","TRAVAUX -NOKIA",
U2277="ACCESS-ISSUE","ACCESS-ISSUE",
U2277="Projet OCM (ZTE, NOKIA, autres projets)","TRAVAUX OCM",
U2277="No root CAuse","No root cause",
U2277="ODU HS","TX ISSUE",
U2277="IP &amp; VLAN","TX ISSUE",
U2277="Warehouse HUAWEI","SPARE-ISSUE",
U2277="SPARE-HS","SPARE-ISSUE",
U2277="Power Telco","RAN ISSUE"
),"")</f>
        <v/>
      </c>
      <c r="U2277" s="33"/>
      <c r="V2277" s="32" t="str" cm="1">
        <f t="array" ref="V2277">IFERROR(_xlfn.IFS(
U2277="MPR ISSUE","ACTIVE",
U2277="BSS Hardware Issue","ACTIVE",
U2277="Sites strategiques, MLL, Pylone, etc.","PASSIVE",
U2277="AKTIVCO DEFAUT GE &amp; POWER Cabinet","PASSIVE",
U2277="AKTIVCO Coupure ENEO &amp; Baisse de tension","PASSIVE",
U2277="Coupure ENEO &amp; Baisse de tension","PASSIVE",
U2277="Defaut GE &amp; POWER Cabinet","PASSIVE",
U2277="Sharing","PASSIVE",
U2277="Sites strategiques &amp; DataCenter","PASSIVE",
U2277="Exclu","Exclu",
U2277="SAT","ACTIVE",
U2277="SPARE-ISSUE","SPARE-ISSUE",
U2277="Fiber CAmtel","ACTIVE",
U2277="Fiber AOF","ACTIVE",
U2277="Projet OCM (HUAWEI)","PLANNED WORKS",
U2277="Projet OCM (NOKIA)","PLANNED WORKS",
U2277="ACCESS-ISSUE","ACCESS-ISSUE",
U2277="Projet OCM (ZTE, NOKIA, autres projets)","PLANNED WORKS",
U2277="No root CAuse","No root cause",
U2277="ODU HS","ACTIVE",
U2277="IP &amp; VLAN","ACTIVE",
U2277="Warehouse HUAWEI","SPARE-ISSUE",
U2277="SPARE-HS","SPARE-ISSUE",
U2277="Power Telco","ACTIVE"
),"")</f>
        <v/>
      </c>
      <c r="W2277" s="51"/>
      <c r="X2277" s="51"/>
      <c r="Y2277" s="51"/>
      <c r="Z2277" s="51"/>
      <c r="AA2277" s="51"/>
      <c r="AB2277" s="34" t="s">
        <v>5420</v>
      </c>
      <c r="AC2277" s="34" t="str">
        <f>_xlfn.XLOOKUP(B2277,[4]ALL!$B:$B,[4]ALL!$N:$N,"")</f>
        <v/>
      </c>
      <c r="AD2277" s="34" t="s">
        <v>5420</v>
      </c>
      <c r="AE2277" s="34"/>
      <c r="AF2277" s="36" t="s">
        <v>5420</v>
      </c>
      <c r="AG2277" s="29"/>
      <c r="AH2277" s="35"/>
      <c r="AI2277" s="29"/>
      <c r="AJ2277" s="29" t="s">
        <v>5420</v>
      </c>
      <c r="AK2277" s="36" t="s">
        <v>5420</v>
      </c>
      <c r="AL2277" s="36" t="s">
        <v>5420</v>
      </c>
      <c r="AM2277" s="36" t="s">
        <v>5420</v>
      </c>
      <c r="AN2277" s="36" t="s">
        <v>5420</v>
      </c>
      <c r="AO2277" s="36" t="s">
        <v>5420</v>
      </c>
      <c r="AP2277" s="36" t="s">
        <v>5420</v>
      </c>
      <c r="AQ2277" s="36" t="s">
        <v>5420</v>
      </c>
      <c r="AR2277" s="36" t="s">
        <v>5420</v>
      </c>
      <c r="AS2277" s="36" t="s">
        <v>5420</v>
      </c>
      <c r="AT2277" s="36" t="s">
        <v>5420</v>
      </c>
      <c r="AU2277" s="36" t="s">
        <v>5420</v>
      </c>
      <c r="AV2277" s="36" t="s">
        <v>5420</v>
      </c>
      <c r="AW2277" s="45"/>
      <c r="AX2277" s="45" t="s">
        <v>5420</v>
      </c>
      <c r="AY2277" s="45" t="s">
        <v>5420</v>
      </c>
      <c r="AZ2277" s="45" t="s">
        <v>5420</v>
      </c>
      <c r="BA2277" s="36" t="s">
        <v>5420</v>
      </c>
    </row>
    <row r="2278" spans="1:53" s="58" customFormat="1" ht="15.6" hidden="1" x14ac:dyDescent="0.3">
      <c r="A2278" s="27" t="s">
        <v>5044</v>
      </c>
      <c r="B2278" s="28" t="s">
        <v>5045</v>
      </c>
      <c r="C2278" s="29" t="str">
        <f>_xlfn.XLOOKUP(B2278,'[1]daily break down'!$D:$D,'[1]daily break down'!$E:$E,"")</f>
        <v>CENTRE</v>
      </c>
      <c r="D2278" s="27" t="s">
        <v>11</v>
      </c>
      <c r="E2278" s="27" t="s">
        <v>96</v>
      </c>
      <c r="F2278" s="29" t="s">
        <v>37</v>
      </c>
      <c r="G2278" s="27" t="s">
        <v>5046</v>
      </c>
      <c r="H2278" s="30" t="str">
        <f>_xlfn.XLOOKUP(B2278,[2]CALCULATION!$B:$B,[2]CALCULATION!$H:$H,"")</f>
        <v>ZTE</v>
      </c>
      <c r="I2278" s="25">
        <v>0</v>
      </c>
      <c r="J2278" s="25">
        <v>0</v>
      </c>
      <c r="K2278" s="25">
        <v>0</v>
      </c>
      <c r="L2278" s="25">
        <v>0</v>
      </c>
      <c r="M2278" s="25">
        <v>0</v>
      </c>
      <c r="N2278" s="25">
        <v>0</v>
      </c>
      <c r="O2278" s="25">
        <v>0</v>
      </c>
      <c r="P2278" s="25" t="s">
        <v>6366</v>
      </c>
      <c r="Q2278" s="31" t="s">
        <v>5364</v>
      </c>
      <c r="R2278" s="31"/>
      <c r="S2278" s="32" t="str" cm="1">
        <f t="array" ref="S2278">IFERROR(_xlfn.IFS(
U2278="MPR ISSUE","PDH",
U2278="BSS Hardware Issue","BSS",
U2278="Sites strategiques, MLL, Pylone, etc.","ENVTECH",
U2278="AKTIVCO DEFAUT GE &amp; POWER Cabinet","AKTIVCO",
U2278="AKTIVCO Coupure ENEO &amp; Baisse de tension","AKTIVCO GRID ONLY",
U2278="Coupure ENEO &amp; Baisse de tension","IHS GRID ONLY",
U2278="Defaut GE &amp; POWER Cabinet","IHS",
U2278="Sharing","Partners",
U2278="Sites strategiques &amp; DataCenter","SST &amp; DC",
U2278="Exclu","Exclu",
U2278="SAT","SAT",
U2278="SPARE-ISSUE","SPARE-ISSUE",
U2278="Fiber CAmtel","TRANS_FO_CAMTEL",
U2278="Fiber AOF","Fiber AOF",
U2278="Projet OCM (HUAWEI)","TRAVAUX-HUAWEI",
U2278="Projet OCM (NOKIA)","TRAVAUX-NOKIA",
U2278="ACCESS-ISSUE","ACCESS-ISSUE",
U2278="Projet OCM (ZTE, NOKIA, autres projets)","TRAVAUX OCM",
U2278="No root CAuse","No root cause",
U2278="ODU HS","PDH",
U2278="IP &amp; VLAN","PDH",
U2278="Warehouse HUAWEI","SPARE-ISSUE",
U2278="SPARE-HS","SPARE-ISSUE",
U2278="Power Telco","BSS"
),"")</f>
        <v/>
      </c>
      <c r="T2278" s="32" t="str" cm="1">
        <f t="array" ref="T2278">IFERROR(_xlfn.IFS(
U2278="MPR ISSUE","TX ISSUE",
U2278="BSS Hardware Issue","RAN ISSUE",
U2278="Sites strategiques, MLL, Pylone, etc.","ENVTECH",
U2278="AKTIVCO DEFAUT GE &amp; POWER Cabinet","POWER ISSUE",
U2278="AKTIVCO Coupure ENEO &amp; Baisse de tension","POWER ISSUE",
U2278="Coupure ENEO &amp; Baisse de tension","POWER ISSUE",
U2278="Defaut GE &amp; POWER Cabinet","POWER ISSUE",
U2278="Sharing","POWER ISSUE",
U2278="Sites strategiques &amp; DataCenter","POWER ISSUE",
U2278="Exclu","Exclu",
U2278="SAT","TX ISSUE",
U2278="SPARE-ISSUE","SPARE-ISSUE",
U2278="Fiber CAmtel","TX ISSUE",
U2278="Fiber AOF","TX ISSUE",
U2278="Projet OCM (HUAWEI)","TRAVAUX-HUAWEI",
U2278="Projet OCM (NOKIA)","TRAVAUX -NOKIA",
U2278="ACCESS-ISSUE","ACCESS-ISSUE",
U2278="Projet OCM (ZTE, NOKIA, autres projets)","TRAVAUX OCM",
U2278="No root CAuse","No root cause",
U2278="ODU HS","TX ISSUE",
U2278="IP &amp; VLAN","TX ISSUE",
U2278="Warehouse HUAWEI","SPARE-ISSUE",
U2278="SPARE-HS","SPARE-ISSUE",
U2278="Power Telco","RAN ISSUE"
),"")</f>
        <v/>
      </c>
      <c r="U2278" s="33"/>
      <c r="V2278" s="32" t="str" cm="1">
        <f t="array" ref="V2278">IFERROR(_xlfn.IFS(
U2278="MPR ISSUE","ACTIVE",
U2278="BSS Hardware Issue","ACTIVE",
U2278="Sites strategiques, MLL, Pylone, etc.","PASSIVE",
U2278="AKTIVCO DEFAUT GE &amp; POWER Cabinet","PASSIVE",
U2278="AKTIVCO Coupure ENEO &amp; Baisse de tension","PASSIVE",
U2278="Coupure ENEO &amp; Baisse de tension","PASSIVE",
U2278="Defaut GE &amp; POWER Cabinet","PASSIVE",
U2278="Sharing","PASSIVE",
U2278="Sites strategiques &amp; DataCenter","PASSIVE",
U2278="Exclu","Exclu",
U2278="SAT","ACTIVE",
U2278="SPARE-ISSUE","SPARE-ISSUE",
U2278="Fiber CAmtel","ACTIVE",
U2278="Fiber AOF","ACTIVE",
U2278="Projet OCM (HUAWEI)","PLANNED WORKS",
U2278="Projet OCM (NOKIA)","PLANNED WORKS",
U2278="ACCESS-ISSUE","ACCESS-ISSUE",
U2278="Projet OCM (ZTE, NOKIA, autres projets)","PLANNED WORKS",
U2278="No root CAuse","No root cause",
U2278="ODU HS","ACTIVE",
U2278="IP &amp; VLAN","ACTIVE",
U2278="Warehouse HUAWEI","SPARE-ISSUE",
U2278="SPARE-HS","SPARE-ISSUE",
U2278="Power Telco","ACTIVE"
),"")</f>
        <v/>
      </c>
      <c r="W2278" s="51"/>
      <c r="X2278" s="51"/>
      <c r="Y2278" s="51"/>
      <c r="Z2278" s="51"/>
      <c r="AA2278" s="51"/>
      <c r="AB2278" s="34" t="s">
        <v>5420</v>
      </c>
      <c r="AC2278" s="34" t="str">
        <f>_xlfn.XLOOKUP(B2278,[4]ALL!$B:$B,[4]ALL!$N:$N,"")</f>
        <v/>
      </c>
      <c r="AD2278" s="34" t="s">
        <v>5420</v>
      </c>
      <c r="AE2278" s="34"/>
      <c r="AF2278" s="36" t="s">
        <v>5420</v>
      </c>
      <c r="AG2278" s="29"/>
      <c r="AH2278" s="35"/>
      <c r="AI2278" s="29"/>
      <c r="AJ2278" s="29" t="s">
        <v>5420</v>
      </c>
      <c r="AK2278" s="36" t="s">
        <v>5420</v>
      </c>
      <c r="AL2278" s="36" t="s">
        <v>5420</v>
      </c>
      <c r="AM2278" s="36" t="s">
        <v>5420</v>
      </c>
      <c r="AN2278" s="36" t="s">
        <v>5420</v>
      </c>
      <c r="AO2278" s="36" t="s">
        <v>5420</v>
      </c>
      <c r="AP2278" s="36" t="s">
        <v>5420</v>
      </c>
      <c r="AQ2278" s="36" t="s">
        <v>5420</v>
      </c>
      <c r="AR2278" s="36" t="s">
        <v>5420</v>
      </c>
      <c r="AS2278" s="36" t="s">
        <v>5420</v>
      </c>
      <c r="AT2278" s="36" t="s">
        <v>5420</v>
      </c>
      <c r="AU2278" s="36" t="s">
        <v>5420</v>
      </c>
      <c r="AV2278" s="36" t="s">
        <v>5420</v>
      </c>
      <c r="AW2278" s="45"/>
      <c r="AX2278" s="45" t="s">
        <v>5420</v>
      </c>
      <c r="AY2278" s="45" t="s">
        <v>5420</v>
      </c>
      <c r="AZ2278" s="45" t="s">
        <v>5420</v>
      </c>
      <c r="BA2278" s="36" t="s">
        <v>5420</v>
      </c>
    </row>
    <row r="2279" spans="1:53" s="58" customFormat="1" ht="15.6" hidden="1" x14ac:dyDescent="0.3">
      <c r="A2279" s="27" t="s">
        <v>5047</v>
      </c>
      <c r="B2279" s="28" t="s">
        <v>5048</v>
      </c>
      <c r="C2279" s="29" t="str">
        <f>_xlfn.XLOOKUP(B2279,'[1]daily break down'!$D:$D,'[1]daily break down'!$E:$E,"")</f>
        <v>CENTRE</v>
      </c>
      <c r="D2279" s="27" t="s">
        <v>11</v>
      </c>
      <c r="E2279" s="27" t="s">
        <v>12</v>
      </c>
      <c r="F2279" s="29" t="s">
        <v>37</v>
      </c>
      <c r="G2279" s="27" t="s">
        <v>5047</v>
      </c>
      <c r="H2279" s="30" t="str">
        <f>_xlfn.XLOOKUP(B2279,[2]CALCULATION!$B:$B,[2]CALCULATION!$H:$H,"")</f>
        <v>ZTE</v>
      </c>
      <c r="I2279" s="25">
        <v>0</v>
      </c>
      <c r="J2279" s="25">
        <v>0</v>
      </c>
      <c r="K2279" s="25">
        <v>0</v>
      </c>
      <c r="L2279" s="25">
        <v>0</v>
      </c>
      <c r="M2279" s="25">
        <v>0</v>
      </c>
      <c r="N2279" s="25">
        <v>0</v>
      </c>
      <c r="O2279" s="25">
        <v>0</v>
      </c>
      <c r="P2279" s="25" t="s">
        <v>6366</v>
      </c>
      <c r="Q2279" s="31" t="s">
        <v>5364</v>
      </c>
      <c r="R2279" s="31"/>
      <c r="S2279" s="32" t="str" cm="1">
        <f t="array" ref="S2279">IFERROR(_xlfn.IFS(
U2279="MPR ISSUE","PDH",
U2279="BSS Hardware Issue","BSS",
U2279="Sites strategiques, MLL, Pylone, etc.","ENVTECH",
U2279="AKTIVCO DEFAUT GE &amp; POWER Cabinet","AKTIVCO",
U2279="AKTIVCO Coupure ENEO &amp; Baisse de tension","AKTIVCO GRID ONLY",
U2279="Coupure ENEO &amp; Baisse de tension","IHS GRID ONLY",
U2279="Defaut GE &amp; POWER Cabinet","IHS",
U2279="Sharing","Partners",
U2279="Sites strategiques &amp; DataCenter","SST &amp; DC",
U2279="Exclu","Exclu",
U2279="SAT","SAT",
U2279="SPARE-ISSUE","SPARE-ISSUE",
U2279="Fiber CAmtel","TRANS_FO_CAMTEL",
U2279="Fiber AOF","Fiber AOF",
U2279="Projet OCM (HUAWEI)","TRAVAUX-HUAWEI",
U2279="Projet OCM (NOKIA)","TRAVAUX-NOKIA",
U2279="ACCESS-ISSUE","ACCESS-ISSUE",
U2279="Projet OCM (ZTE, NOKIA, autres projets)","TRAVAUX OCM",
U2279="No root CAuse","No root cause",
U2279="ODU HS","PDH",
U2279="IP &amp; VLAN","PDH",
U2279="Warehouse HUAWEI","SPARE-ISSUE",
U2279="SPARE-HS","SPARE-ISSUE",
U2279="Power Telco","BSS"
),"")</f>
        <v/>
      </c>
      <c r="T2279" s="32" t="str" cm="1">
        <f t="array" ref="T2279">IFERROR(_xlfn.IFS(
U2279="MPR ISSUE","TX ISSUE",
U2279="BSS Hardware Issue","RAN ISSUE",
U2279="Sites strategiques, MLL, Pylone, etc.","ENVTECH",
U2279="AKTIVCO DEFAUT GE &amp; POWER Cabinet","POWER ISSUE",
U2279="AKTIVCO Coupure ENEO &amp; Baisse de tension","POWER ISSUE",
U2279="Coupure ENEO &amp; Baisse de tension","POWER ISSUE",
U2279="Defaut GE &amp; POWER Cabinet","POWER ISSUE",
U2279="Sharing","POWER ISSUE",
U2279="Sites strategiques &amp; DataCenter","POWER ISSUE",
U2279="Exclu","Exclu",
U2279="SAT","TX ISSUE",
U2279="SPARE-ISSUE","SPARE-ISSUE",
U2279="Fiber CAmtel","TX ISSUE",
U2279="Fiber AOF","TX ISSUE",
U2279="Projet OCM (HUAWEI)","TRAVAUX-HUAWEI",
U2279="Projet OCM (NOKIA)","TRAVAUX -NOKIA",
U2279="ACCESS-ISSUE","ACCESS-ISSUE",
U2279="Projet OCM (ZTE, NOKIA, autres projets)","TRAVAUX OCM",
U2279="No root CAuse","No root cause",
U2279="ODU HS","TX ISSUE",
U2279="IP &amp; VLAN","TX ISSUE",
U2279="Warehouse HUAWEI","SPARE-ISSUE",
U2279="SPARE-HS","SPARE-ISSUE",
U2279="Power Telco","RAN ISSUE"
),"")</f>
        <v/>
      </c>
      <c r="U2279" s="33"/>
      <c r="V2279" s="32" t="str" cm="1">
        <f t="array" ref="V2279">IFERROR(_xlfn.IFS(
U2279="MPR ISSUE","ACTIVE",
U2279="BSS Hardware Issue","ACTIVE",
U2279="Sites strategiques, MLL, Pylone, etc.","PASSIVE",
U2279="AKTIVCO DEFAUT GE &amp; POWER Cabinet","PASSIVE",
U2279="AKTIVCO Coupure ENEO &amp; Baisse de tension","PASSIVE",
U2279="Coupure ENEO &amp; Baisse de tension","PASSIVE",
U2279="Defaut GE &amp; POWER Cabinet","PASSIVE",
U2279="Sharing","PASSIVE",
U2279="Sites strategiques &amp; DataCenter","PASSIVE",
U2279="Exclu","Exclu",
U2279="SAT","ACTIVE",
U2279="SPARE-ISSUE","SPARE-ISSUE",
U2279="Fiber CAmtel","ACTIVE",
U2279="Fiber AOF","ACTIVE",
U2279="Projet OCM (HUAWEI)","PLANNED WORKS",
U2279="Projet OCM (NOKIA)","PLANNED WORKS",
U2279="ACCESS-ISSUE","ACCESS-ISSUE",
U2279="Projet OCM (ZTE, NOKIA, autres projets)","PLANNED WORKS",
U2279="No root CAuse","No root cause",
U2279="ODU HS","ACTIVE",
U2279="IP &amp; VLAN","ACTIVE",
U2279="Warehouse HUAWEI","SPARE-ISSUE",
U2279="SPARE-HS","SPARE-ISSUE",
U2279="Power Telco","ACTIVE"
),"")</f>
        <v/>
      </c>
      <c r="W2279" s="51"/>
      <c r="X2279" s="51"/>
      <c r="Y2279" s="51"/>
      <c r="Z2279" s="51"/>
      <c r="AA2279" s="51"/>
      <c r="AB2279" s="34" t="s">
        <v>5420</v>
      </c>
      <c r="AC2279" s="34" t="str">
        <f>_xlfn.XLOOKUP(B2279,[4]ALL!$B:$B,[4]ALL!$N:$N,"")</f>
        <v/>
      </c>
      <c r="AD2279" s="34" t="s">
        <v>5420</v>
      </c>
      <c r="AE2279" s="34"/>
      <c r="AF2279" s="36" t="s">
        <v>5420</v>
      </c>
      <c r="AG2279" s="29"/>
      <c r="AH2279" s="35"/>
      <c r="AI2279" s="29"/>
      <c r="AJ2279" s="29" t="s">
        <v>5420</v>
      </c>
      <c r="AK2279" s="36" t="s">
        <v>5420</v>
      </c>
      <c r="AL2279" s="36" t="s">
        <v>5420</v>
      </c>
      <c r="AM2279" s="36" t="s">
        <v>5420</v>
      </c>
      <c r="AN2279" s="36" t="s">
        <v>5420</v>
      </c>
      <c r="AO2279" s="36" t="s">
        <v>5420</v>
      </c>
      <c r="AP2279" s="36" t="s">
        <v>5420</v>
      </c>
      <c r="AQ2279" s="36" t="s">
        <v>5420</v>
      </c>
      <c r="AR2279" s="36" t="s">
        <v>5420</v>
      </c>
      <c r="AS2279" s="36" t="s">
        <v>5420</v>
      </c>
      <c r="AT2279" s="36" t="s">
        <v>5420</v>
      </c>
      <c r="AU2279" s="36" t="s">
        <v>5420</v>
      </c>
      <c r="AV2279" s="36" t="s">
        <v>5420</v>
      </c>
      <c r="AW2279" s="45"/>
      <c r="AX2279" s="45" t="s">
        <v>5420</v>
      </c>
      <c r="AY2279" s="45" t="s">
        <v>5420</v>
      </c>
      <c r="AZ2279" s="45" t="s">
        <v>5420</v>
      </c>
      <c r="BA2279" s="36" t="s">
        <v>5420</v>
      </c>
    </row>
    <row r="2280" spans="1:53" s="58" customFormat="1" ht="15.6" hidden="1" x14ac:dyDescent="0.3">
      <c r="A2280" s="27" t="s">
        <v>4970</v>
      </c>
      <c r="B2280" s="28" t="s">
        <v>4971</v>
      </c>
      <c r="C2280" s="29" t="str">
        <f>_xlfn.XLOOKUP(B2280,'[1]daily break down'!$D:$D,'[1]daily break down'!$E:$E,"")</f>
        <v>CENTRE</v>
      </c>
      <c r="D2280" s="27" t="s">
        <v>11</v>
      </c>
      <c r="E2280" s="27" t="s">
        <v>12</v>
      </c>
      <c r="F2280" s="29" t="s">
        <v>37</v>
      </c>
      <c r="G2280" s="27" t="s">
        <v>4970</v>
      </c>
      <c r="H2280" s="30" t="str">
        <f>_xlfn.XLOOKUP(B2280,[2]CALCULATION!$B:$B,[2]CALCULATION!$H:$H,"")</f>
        <v>ZTE</v>
      </c>
      <c r="I2280" s="25">
        <v>0</v>
      </c>
      <c r="J2280" s="25">
        <v>0</v>
      </c>
      <c r="K2280" s="25">
        <v>0</v>
      </c>
      <c r="L2280" s="25">
        <v>0</v>
      </c>
      <c r="M2280" s="25">
        <v>0</v>
      </c>
      <c r="N2280" s="25">
        <v>0</v>
      </c>
      <c r="O2280" s="25">
        <v>0</v>
      </c>
      <c r="P2280" s="25" t="s">
        <v>6366</v>
      </c>
      <c r="Q2280" s="31" t="s">
        <v>5364</v>
      </c>
      <c r="R2280" s="31"/>
      <c r="S2280" s="32" t="str" cm="1">
        <f t="array" ref="S2280">IFERROR(_xlfn.IFS(
U2280="MPR ISSUE","PDH",
U2280="BSS Hardware Issue","BSS",
U2280="Sites strategiques, MLL, Pylone, etc.","ENVTECH",
U2280="AKTIVCO DEFAUT GE &amp; POWER Cabinet","AKTIVCO",
U2280="AKTIVCO Coupure ENEO &amp; Baisse de tension","AKTIVCO GRID ONLY",
U2280="Coupure ENEO &amp; Baisse de tension","IHS GRID ONLY",
U2280="Defaut GE &amp; POWER Cabinet","IHS",
U2280="Sharing","Partners",
U2280="Sites strategiques &amp; DataCenter","SST &amp; DC",
U2280="Exclu","Exclu",
U2280="SAT","SAT",
U2280="SPARE-ISSUE","SPARE-ISSUE",
U2280="Fiber CAmtel","TRANS_FO_CAMTEL",
U2280="Fiber AOF","Fiber AOF",
U2280="Projet OCM (HUAWEI)","TRAVAUX-HUAWEI",
U2280="Projet OCM (NOKIA)","TRAVAUX-NOKIA",
U2280="ACCESS-ISSUE","ACCESS-ISSUE",
U2280="Projet OCM (ZTE, NOKIA, autres projets)","TRAVAUX OCM",
U2280="No root CAuse","No root cause",
U2280="ODU HS","PDH",
U2280="IP &amp; VLAN","PDH",
U2280="Warehouse HUAWEI","SPARE-ISSUE",
U2280="SPARE-HS","SPARE-ISSUE",
U2280="Power Telco","BSS"
),"")</f>
        <v/>
      </c>
      <c r="T2280" s="32" t="str" cm="1">
        <f t="array" ref="T2280">IFERROR(_xlfn.IFS(
U2280="MPR ISSUE","TX ISSUE",
U2280="BSS Hardware Issue","RAN ISSUE",
U2280="Sites strategiques, MLL, Pylone, etc.","ENVTECH",
U2280="AKTIVCO DEFAUT GE &amp; POWER Cabinet","POWER ISSUE",
U2280="AKTIVCO Coupure ENEO &amp; Baisse de tension","POWER ISSUE",
U2280="Coupure ENEO &amp; Baisse de tension","POWER ISSUE",
U2280="Defaut GE &amp; POWER Cabinet","POWER ISSUE",
U2280="Sharing","POWER ISSUE",
U2280="Sites strategiques &amp; DataCenter","POWER ISSUE",
U2280="Exclu","Exclu",
U2280="SAT","TX ISSUE",
U2280="SPARE-ISSUE","SPARE-ISSUE",
U2280="Fiber CAmtel","TX ISSUE",
U2280="Fiber AOF","TX ISSUE",
U2280="Projet OCM (HUAWEI)","TRAVAUX-HUAWEI",
U2280="Projet OCM (NOKIA)","TRAVAUX -NOKIA",
U2280="ACCESS-ISSUE","ACCESS-ISSUE",
U2280="Projet OCM (ZTE, NOKIA, autres projets)","TRAVAUX OCM",
U2280="No root CAuse","No root cause",
U2280="ODU HS","TX ISSUE",
U2280="IP &amp; VLAN","TX ISSUE",
U2280="Warehouse HUAWEI","SPARE-ISSUE",
U2280="SPARE-HS","SPARE-ISSUE",
U2280="Power Telco","RAN ISSUE"
),"")</f>
        <v/>
      </c>
      <c r="U2280" s="33"/>
      <c r="V2280" s="32" t="str" cm="1">
        <f t="array" ref="V2280">IFERROR(_xlfn.IFS(
U2280="MPR ISSUE","ACTIVE",
U2280="BSS Hardware Issue","ACTIVE",
U2280="Sites strategiques, MLL, Pylone, etc.","PASSIVE",
U2280="AKTIVCO DEFAUT GE &amp; POWER Cabinet","PASSIVE",
U2280="AKTIVCO Coupure ENEO &amp; Baisse de tension","PASSIVE",
U2280="Coupure ENEO &amp; Baisse de tension","PASSIVE",
U2280="Defaut GE &amp; POWER Cabinet","PASSIVE",
U2280="Sharing","PASSIVE",
U2280="Sites strategiques &amp; DataCenter","PASSIVE",
U2280="Exclu","Exclu",
U2280="SAT","ACTIVE",
U2280="SPARE-ISSUE","SPARE-ISSUE",
U2280="Fiber CAmtel","ACTIVE",
U2280="Fiber AOF","ACTIVE",
U2280="Projet OCM (HUAWEI)","PLANNED WORKS",
U2280="Projet OCM (NOKIA)","PLANNED WORKS",
U2280="ACCESS-ISSUE","ACCESS-ISSUE",
U2280="Projet OCM (ZTE, NOKIA, autres projets)","PLANNED WORKS",
U2280="No root CAuse","No root cause",
U2280="ODU HS","ACTIVE",
U2280="IP &amp; VLAN","ACTIVE",
U2280="Warehouse HUAWEI","SPARE-ISSUE",
U2280="SPARE-HS","SPARE-ISSUE",
U2280="Power Telco","ACTIVE"
),"")</f>
        <v/>
      </c>
      <c r="W2280" s="51"/>
      <c r="X2280" s="51"/>
      <c r="Y2280" s="51"/>
      <c r="Z2280" s="51"/>
      <c r="AA2280" s="51"/>
      <c r="AB2280" s="34" t="s">
        <v>5420</v>
      </c>
      <c r="AC2280" s="34" t="str">
        <f>_xlfn.XLOOKUP(B2280,[4]ALL!$B:$B,[4]ALL!$N:$N,"")</f>
        <v/>
      </c>
      <c r="AD2280" s="34" t="s">
        <v>5420</v>
      </c>
      <c r="AE2280" s="34"/>
      <c r="AF2280" s="36" t="s">
        <v>5420</v>
      </c>
      <c r="AG2280" s="29"/>
      <c r="AH2280" s="35"/>
      <c r="AI2280" s="29"/>
      <c r="AJ2280" s="29" t="s">
        <v>5420</v>
      </c>
      <c r="AK2280" s="36" t="s">
        <v>5420</v>
      </c>
      <c r="AL2280" s="36" t="s">
        <v>5420</v>
      </c>
      <c r="AM2280" s="36" t="s">
        <v>5420</v>
      </c>
      <c r="AN2280" s="36" t="s">
        <v>5420</v>
      </c>
      <c r="AO2280" s="36" t="s">
        <v>5420</v>
      </c>
      <c r="AP2280" s="36" t="s">
        <v>5420</v>
      </c>
      <c r="AQ2280" s="36" t="s">
        <v>5420</v>
      </c>
      <c r="AR2280" s="36" t="s">
        <v>5420</v>
      </c>
      <c r="AS2280" s="36" t="s">
        <v>5420</v>
      </c>
      <c r="AT2280" s="36" t="s">
        <v>5420</v>
      </c>
      <c r="AU2280" s="36" t="s">
        <v>5420</v>
      </c>
      <c r="AV2280" s="36" t="s">
        <v>5420</v>
      </c>
      <c r="AW2280" s="45"/>
      <c r="AX2280" s="45" t="s">
        <v>5420</v>
      </c>
      <c r="AY2280" s="45" t="s">
        <v>5420</v>
      </c>
      <c r="AZ2280" s="45" t="s">
        <v>5420</v>
      </c>
      <c r="BA2280" s="36" t="s">
        <v>5420</v>
      </c>
    </row>
    <row r="2281" spans="1:53" s="58" customFormat="1" ht="15.6" hidden="1" x14ac:dyDescent="0.3">
      <c r="A2281" s="27" t="s">
        <v>4972</v>
      </c>
      <c r="B2281" s="28" t="s">
        <v>4973</v>
      </c>
      <c r="C2281" s="29" t="str">
        <f>_xlfn.XLOOKUP(B2281,'[1]daily break down'!$D:$D,'[1]daily break down'!$E:$E,"")</f>
        <v>LITTORAL</v>
      </c>
      <c r="D2281" s="27" t="s">
        <v>11</v>
      </c>
      <c r="E2281" s="27" t="s">
        <v>12</v>
      </c>
      <c r="F2281" s="29" t="s">
        <v>31</v>
      </c>
      <c r="G2281" s="27" t="s">
        <v>4974</v>
      </c>
      <c r="H2281" s="30" t="str">
        <f>_xlfn.XLOOKUP(B2281,[2]CALCULATION!$B:$B,[2]CALCULATION!$H:$H,"")</f>
        <v>ZTE</v>
      </c>
      <c r="I2281" s="25">
        <v>0</v>
      </c>
      <c r="J2281" s="25">
        <v>0</v>
      </c>
      <c r="K2281" s="25">
        <v>0</v>
      </c>
      <c r="L2281" s="25">
        <v>0</v>
      </c>
      <c r="M2281" s="25">
        <v>0</v>
      </c>
      <c r="N2281" s="25">
        <v>0</v>
      </c>
      <c r="O2281" s="25">
        <v>0</v>
      </c>
      <c r="P2281" s="25" t="s">
        <v>6366</v>
      </c>
      <c r="Q2281" s="31" t="s">
        <v>5364</v>
      </c>
      <c r="R2281" s="31"/>
      <c r="S2281" s="32" t="str" cm="1">
        <f t="array" ref="S2281">IFERROR(_xlfn.IFS(
U2281="MPR ISSUE","PDH",
U2281="BSS Hardware Issue","BSS",
U2281="Sites strategiques, MLL, Pylone, etc.","ENVTECH",
U2281="AKTIVCO DEFAUT GE &amp; POWER Cabinet","AKTIVCO",
U2281="AKTIVCO Coupure ENEO &amp; Baisse de tension","AKTIVCO GRID ONLY",
U2281="Coupure ENEO &amp; Baisse de tension","IHS GRID ONLY",
U2281="Defaut GE &amp; POWER Cabinet","IHS",
U2281="Sharing","Partners",
U2281="Sites strategiques &amp; DataCenter","SST &amp; DC",
U2281="Exclu","Exclu",
U2281="SAT","SAT",
U2281="SPARE-ISSUE","SPARE-ISSUE",
U2281="Fiber CAmtel","TRANS_FO_CAMTEL",
U2281="Fiber AOF","Fiber AOF",
U2281="Projet OCM (HUAWEI)","TRAVAUX-HUAWEI",
U2281="Projet OCM (NOKIA)","TRAVAUX-NOKIA",
U2281="ACCESS-ISSUE","ACCESS-ISSUE",
U2281="Projet OCM (ZTE, NOKIA, autres projets)","TRAVAUX OCM",
U2281="No root CAuse","No root cause",
U2281="ODU HS","PDH",
U2281="IP &amp; VLAN","PDH",
U2281="Warehouse HUAWEI","SPARE-ISSUE",
U2281="SPARE-HS","SPARE-ISSUE",
U2281="Power Telco","BSS"
),"")</f>
        <v/>
      </c>
      <c r="T2281" s="32" t="str" cm="1">
        <f t="array" ref="T2281">IFERROR(_xlfn.IFS(
U2281="MPR ISSUE","TX ISSUE",
U2281="BSS Hardware Issue","RAN ISSUE",
U2281="Sites strategiques, MLL, Pylone, etc.","ENVTECH",
U2281="AKTIVCO DEFAUT GE &amp; POWER Cabinet","POWER ISSUE",
U2281="AKTIVCO Coupure ENEO &amp; Baisse de tension","POWER ISSUE",
U2281="Coupure ENEO &amp; Baisse de tension","POWER ISSUE",
U2281="Defaut GE &amp; POWER Cabinet","POWER ISSUE",
U2281="Sharing","POWER ISSUE",
U2281="Sites strategiques &amp; DataCenter","POWER ISSUE",
U2281="Exclu","Exclu",
U2281="SAT","TX ISSUE",
U2281="SPARE-ISSUE","SPARE-ISSUE",
U2281="Fiber CAmtel","TX ISSUE",
U2281="Fiber AOF","TX ISSUE",
U2281="Projet OCM (HUAWEI)","TRAVAUX-HUAWEI",
U2281="Projet OCM (NOKIA)","TRAVAUX -NOKIA",
U2281="ACCESS-ISSUE","ACCESS-ISSUE",
U2281="Projet OCM (ZTE, NOKIA, autres projets)","TRAVAUX OCM",
U2281="No root CAuse","No root cause",
U2281="ODU HS","TX ISSUE",
U2281="IP &amp; VLAN","TX ISSUE",
U2281="Warehouse HUAWEI","SPARE-ISSUE",
U2281="SPARE-HS","SPARE-ISSUE",
U2281="Power Telco","RAN ISSUE"
),"")</f>
        <v/>
      </c>
      <c r="U2281" s="33"/>
      <c r="V2281" s="32" t="str" cm="1">
        <f t="array" ref="V2281">IFERROR(_xlfn.IFS(
U2281="MPR ISSUE","ACTIVE",
U2281="BSS Hardware Issue","ACTIVE",
U2281="Sites strategiques, MLL, Pylone, etc.","PASSIVE",
U2281="AKTIVCO DEFAUT GE &amp; POWER Cabinet","PASSIVE",
U2281="AKTIVCO Coupure ENEO &amp; Baisse de tension","PASSIVE",
U2281="Coupure ENEO &amp; Baisse de tension","PASSIVE",
U2281="Defaut GE &amp; POWER Cabinet","PASSIVE",
U2281="Sharing","PASSIVE",
U2281="Sites strategiques &amp; DataCenter","PASSIVE",
U2281="Exclu","Exclu",
U2281="SAT","ACTIVE",
U2281="SPARE-ISSUE","SPARE-ISSUE",
U2281="Fiber CAmtel","ACTIVE",
U2281="Fiber AOF","ACTIVE",
U2281="Projet OCM (HUAWEI)","PLANNED WORKS",
U2281="Projet OCM (NOKIA)","PLANNED WORKS",
U2281="ACCESS-ISSUE","ACCESS-ISSUE",
U2281="Projet OCM (ZTE, NOKIA, autres projets)","PLANNED WORKS",
U2281="No root CAuse","No root cause",
U2281="ODU HS","ACTIVE",
U2281="IP &amp; VLAN","ACTIVE",
U2281="Warehouse HUAWEI","SPARE-ISSUE",
U2281="SPARE-HS","SPARE-ISSUE",
U2281="Power Telco","ACTIVE"
),"")</f>
        <v/>
      </c>
      <c r="W2281" s="51"/>
      <c r="X2281" s="51"/>
      <c r="Y2281" s="51"/>
      <c r="Z2281" s="51"/>
      <c r="AA2281" s="51"/>
      <c r="AB2281" s="34" t="s">
        <v>6451</v>
      </c>
      <c r="AC2281" s="34" t="str">
        <f>_xlfn.XLOOKUP(B2281,[4]ALL!$B:$B,[4]ALL!$N:$N,"")</f>
        <v/>
      </c>
      <c r="AD2281" s="34" t="s">
        <v>5420</v>
      </c>
      <c r="AE2281" s="34"/>
      <c r="AF2281" s="36" t="s">
        <v>6451</v>
      </c>
      <c r="AG2281" s="29"/>
      <c r="AH2281" s="35"/>
      <c r="AI2281" s="29"/>
      <c r="AJ2281" s="29" t="s">
        <v>5420</v>
      </c>
      <c r="AK2281" s="36" t="s">
        <v>5420</v>
      </c>
      <c r="AL2281" s="36" t="s">
        <v>5420</v>
      </c>
      <c r="AM2281" s="36" t="s">
        <v>5420</v>
      </c>
      <c r="AN2281" s="36" t="s">
        <v>5420</v>
      </c>
      <c r="AO2281" s="36" t="s">
        <v>5420</v>
      </c>
      <c r="AP2281" s="36" t="s">
        <v>5420</v>
      </c>
      <c r="AQ2281" s="36" t="s">
        <v>5420</v>
      </c>
      <c r="AR2281" s="36" t="s">
        <v>5420</v>
      </c>
      <c r="AS2281" s="36" t="s">
        <v>5420</v>
      </c>
      <c r="AT2281" s="36" t="s">
        <v>5420</v>
      </c>
      <c r="AU2281" s="36" t="s">
        <v>5420</v>
      </c>
      <c r="AV2281" s="36" t="s">
        <v>5420</v>
      </c>
      <c r="AW2281" s="45"/>
      <c r="AX2281" s="45" t="s">
        <v>5420</v>
      </c>
      <c r="AY2281" s="45" t="s">
        <v>5420</v>
      </c>
      <c r="AZ2281" s="45" t="s">
        <v>5420</v>
      </c>
      <c r="BA2281" s="36" t="s">
        <v>5420</v>
      </c>
    </row>
    <row r="2282" spans="1:53" s="58" customFormat="1" ht="15.6" hidden="1" x14ac:dyDescent="0.3">
      <c r="A2282" s="27" t="s">
        <v>4981</v>
      </c>
      <c r="B2282" s="28" t="s">
        <v>4982</v>
      </c>
      <c r="C2282" s="29" t="str">
        <f>_xlfn.XLOOKUP(B2282,'[1]daily break down'!$D:$D,'[1]daily break down'!$E:$E,"")</f>
        <v>Douala</v>
      </c>
      <c r="D2282" s="27" t="s">
        <v>21</v>
      </c>
      <c r="E2282" s="27" t="s">
        <v>36</v>
      </c>
      <c r="F2282" s="29" t="s">
        <v>31</v>
      </c>
      <c r="G2282" s="27" t="s">
        <v>32</v>
      </c>
      <c r="H2282" s="30" t="str">
        <f>_xlfn.XLOOKUP(B2282,[2]CALCULATION!$B:$B,[2]CALCULATION!$H:$H,"")</f>
        <v>ZTE</v>
      </c>
      <c r="I2282" s="25">
        <v>0</v>
      </c>
      <c r="J2282" s="25">
        <v>0</v>
      </c>
      <c r="K2282" s="25">
        <v>0</v>
      </c>
      <c r="L2282" s="25">
        <v>0</v>
      </c>
      <c r="M2282" s="25">
        <v>0</v>
      </c>
      <c r="N2282" s="25">
        <v>0</v>
      </c>
      <c r="O2282" s="25">
        <v>0</v>
      </c>
      <c r="P2282" s="25" t="s">
        <v>6366</v>
      </c>
      <c r="Q2282" s="31" t="s">
        <v>5364</v>
      </c>
      <c r="R2282" s="31"/>
      <c r="S2282" s="32" t="str" cm="1">
        <f t="array" ref="S2282">IFERROR(_xlfn.IFS(
U2282="MPR ISSUE","PDH",
U2282="BSS Hardware Issue","BSS",
U2282="Sites strategiques, MLL, Pylone, etc.","ENVTECH",
U2282="AKTIVCO DEFAUT GE &amp; POWER Cabinet","AKTIVCO",
U2282="AKTIVCO Coupure ENEO &amp; Baisse de tension","AKTIVCO GRID ONLY",
U2282="Coupure ENEO &amp; Baisse de tension","IHS GRID ONLY",
U2282="Defaut GE &amp; POWER Cabinet","IHS",
U2282="Sharing","Partners",
U2282="Sites strategiques &amp; DataCenter","SST &amp; DC",
U2282="Exclu","Exclu",
U2282="SAT","SAT",
U2282="SPARE-ISSUE","SPARE-ISSUE",
U2282="Fiber CAmtel","TRANS_FO_CAMTEL",
U2282="Fiber AOF","Fiber AOF",
U2282="Projet OCM (HUAWEI)","TRAVAUX-HUAWEI",
U2282="Projet OCM (NOKIA)","TRAVAUX-NOKIA",
U2282="ACCESS-ISSUE","ACCESS-ISSUE",
U2282="Projet OCM (ZTE, NOKIA, autres projets)","TRAVAUX OCM",
U2282="No root CAuse","No root cause",
U2282="ODU HS","PDH",
U2282="IP &amp; VLAN","PDH",
U2282="Warehouse HUAWEI","SPARE-ISSUE",
U2282="SPARE-HS","SPARE-ISSUE",
U2282="Power Telco","BSS"
),"")</f>
        <v/>
      </c>
      <c r="T2282" s="32" t="str" cm="1">
        <f t="array" ref="T2282">IFERROR(_xlfn.IFS(
U2282="MPR ISSUE","TX ISSUE",
U2282="BSS Hardware Issue","RAN ISSUE",
U2282="Sites strategiques, MLL, Pylone, etc.","ENVTECH",
U2282="AKTIVCO DEFAUT GE &amp; POWER Cabinet","POWER ISSUE",
U2282="AKTIVCO Coupure ENEO &amp; Baisse de tension","POWER ISSUE",
U2282="Coupure ENEO &amp; Baisse de tension","POWER ISSUE",
U2282="Defaut GE &amp; POWER Cabinet","POWER ISSUE",
U2282="Sharing","POWER ISSUE",
U2282="Sites strategiques &amp; DataCenter","POWER ISSUE",
U2282="Exclu","Exclu",
U2282="SAT","TX ISSUE",
U2282="SPARE-ISSUE","SPARE-ISSUE",
U2282="Fiber CAmtel","TX ISSUE",
U2282="Fiber AOF","TX ISSUE",
U2282="Projet OCM (HUAWEI)","TRAVAUX-HUAWEI",
U2282="Projet OCM (NOKIA)","TRAVAUX -NOKIA",
U2282="ACCESS-ISSUE","ACCESS-ISSUE",
U2282="Projet OCM (ZTE, NOKIA, autres projets)","TRAVAUX OCM",
U2282="No root CAuse","No root cause",
U2282="ODU HS","TX ISSUE",
U2282="IP &amp; VLAN","TX ISSUE",
U2282="Warehouse HUAWEI","SPARE-ISSUE",
U2282="SPARE-HS","SPARE-ISSUE",
U2282="Power Telco","RAN ISSUE"
),"")</f>
        <v/>
      </c>
      <c r="U2282" s="33"/>
      <c r="V2282" s="32" t="str" cm="1">
        <f t="array" ref="V2282">IFERROR(_xlfn.IFS(
U2282="MPR ISSUE","ACTIVE",
U2282="BSS Hardware Issue","ACTIVE",
U2282="Sites strategiques, MLL, Pylone, etc.","PASSIVE",
U2282="AKTIVCO DEFAUT GE &amp; POWER Cabinet","PASSIVE",
U2282="AKTIVCO Coupure ENEO &amp; Baisse de tension","PASSIVE",
U2282="Coupure ENEO &amp; Baisse de tension","PASSIVE",
U2282="Defaut GE &amp; POWER Cabinet","PASSIVE",
U2282="Sharing","PASSIVE",
U2282="Sites strategiques &amp; DataCenter","PASSIVE",
U2282="Exclu","Exclu",
U2282="SAT","ACTIVE",
U2282="SPARE-ISSUE","SPARE-ISSUE",
U2282="Fiber CAmtel","ACTIVE",
U2282="Fiber AOF","ACTIVE",
U2282="Projet OCM (HUAWEI)","PLANNED WORKS",
U2282="Projet OCM (NOKIA)","PLANNED WORKS",
U2282="ACCESS-ISSUE","ACCESS-ISSUE",
U2282="Projet OCM (ZTE, NOKIA, autres projets)","PLANNED WORKS",
U2282="No root CAuse","No root cause",
U2282="ODU HS","ACTIVE",
U2282="IP &amp; VLAN","ACTIVE",
U2282="Warehouse HUAWEI","SPARE-ISSUE",
U2282="SPARE-HS","SPARE-ISSUE",
U2282="Power Telco","ACTIVE"
),"")</f>
        <v/>
      </c>
      <c r="W2282" s="51"/>
      <c r="X2282" s="51"/>
      <c r="Y2282" s="51"/>
      <c r="Z2282" s="51"/>
      <c r="AA2282" s="51"/>
      <c r="AB2282" s="34" t="s">
        <v>5420</v>
      </c>
      <c r="AC2282" s="34" t="str">
        <f>_xlfn.XLOOKUP(B2282,[4]ALL!$B:$B,[4]ALL!$N:$N,"")</f>
        <v/>
      </c>
      <c r="AD2282" s="34" t="s">
        <v>5420</v>
      </c>
      <c r="AE2282" s="34"/>
      <c r="AF2282" s="36" t="s">
        <v>5420</v>
      </c>
      <c r="AG2282" s="29"/>
      <c r="AH2282" s="35"/>
      <c r="AI2282" s="29"/>
      <c r="AJ2282" s="29" t="s">
        <v>5420</v>
      </c>
      <c r="AK2282" s="36" t="s">
        <v>5420</v>
      </c>
      <c r="AL2282" s="36" t="s">
        <v>5420</v>
      </c>
      <c r="AM2282" s="36" t="s">
        <v>5420</v>
      </c>
      <c r="AN2282" s="36" t="s">
        <v>5420</v>
      </c>
      <c r="AO2282" s="36" t="s">
        <v>5420</v>
      </c>
      <c r="AP2282" s="36" t="s">
        <v>5420</v>
      </c>
      <c r="AQ2282" s="36" t="s">
        <v>5420</v>
      </c>
      <c r="AR2282" s="36" t="s">
        <v>5420</v>
      </c>
      <c r="AS2282" s="36" t="s">
        <v>5420</v>
      </c>
      <c r="AT2282" s="36" t="s">
        <v>5420</v>
      </c>
      <c r="AU2282" s="36" t="s">
        <v>5420</v>
      </c>
      <c r="AV2282" s="36" t="s">
        <v>5420</v>
      </c>
      <c r="AW2282" s="45"/>
      <c r="AX2282" s="45" t="s">
        <v>5420</v>
      </c>
      <c r="AY2282" s="45" t="s">
        <v>5420</v>
      </c>
      <c r="AZ2282" s="45" t="s">
        <v>5420</v>
      </c>
      <c r="BA2282" s="36" t="s">
        <v>5420</v>
      </c>
    </row>
    <row r="2283" spans="1:53" s="58" customFormat="1" ht="15.6" hidden="1" x14ac:dyDescent="0.3">
      <c r="A2283" s="27" t="s">
        <v>5058</v>
      </c>
      <c r="B2283" s="28" t="s">
        <v>5059</v>
      </c>
      <c r="C2283" s="29" t="str">
        <f>_xlfn.XLOOKUP(B2283,'[1]daily break down'!$D:$D,'[1]daily break down'!$E:$E,"")</f>
        <v>CENTRE</v>
      </c>
      <c r="D2283" s="27" t="s">
        <v>11</v>
      </c>
      <c r="E2283" s="27" t="s">
        <v>66</v>
      </c>
      <c r="F2283" s="29" t="s">
        <v>37</v>
      </c>
      <c r="G2283" s="27" t="s">
        <v>5058</v>
      </c>
      <c r="H2283" s="30" t="str">
        <f>_xlfn.XLOOKUP(B2283,[2]CALCULATION!$B:$B,[2]CALCULATION!$H:$H,"")</f>
        <v>ZTE</v>
      </c>
      <c r="I2283" s="25">
        <v>0</v>
      </c>
      <c r="J2283" s="25">
        <v>0</v>
      </c>
      <c r="K2283" s="25">
        <v>0</v>
      </c>
      <c r="L2283" s="25">
        <v>0</v>
      </c>
      <c r="M2283" s="25">
        <v>0</v>
      </c>
      <c r="N2283" s="25">
        <v>0</v>
      </c>
      <c r="O2283" s="25">
        <v>0</v>
      </c>
      <c r="P2283" s="25" t="s">
        <v>6366</v>
      </c>
      <c r="Q2283" s="31" t="s">
        <v>5364</v>
      </c>
      <c r="R2283" s="31"/>
      <c r="S2283" s="32" t="str" cm="1">
        <f t="array" ref="S2283">IFERROR(_xlfn.IFS(
U2283="MPR ISSUE","PDH",
U2283="BSS Hardware Issue","BSS",
U2283="Sites strategiques, MLL, Pylone, etc.","ENVTECH",
U2283="AKTIVCO DEFAUT GE &amp; POWER Cabinet","AKTIVCO",
U2283="AKTIVCO Coupure ENEO &amp; Baisse de tension","AKTIVCO GRID ONLY",
U2283="Coupure ENEO &amp; Baisse de tension","IHS GRID ONLY",
U2283="Defaut GE &amp; POWER Cabinet","IHS",
U2283="Sharing","Partners",
U2283="Sites strategiques &amp; DataCenter","SST &amp; DC",
U2283="Exclu","Exclu",
U2283="SAT","SAT",
U2283="SPARE-ISSUE","SPARE-ISSUE",
U2283="Fiber CAmtel","TRANS_FO_CAMTEL",
U2283="Fiber AOF","Fiber AOF",
U2283="Projet OCM (HUAWEI)","TRAVAUX-HUAWEI",
U2283="Projet OCM (NOKIA)","TRAVAUX-NOKIA",
U2283="ACCESS-ISSUE","ACCESS-ISSUE",
U2283="Projet OCM (ZTE, NOKIA, autres projets)","TRAVAUX OCM",
U2283="No root CAuse","No root cause",
U2283="ODU HS","PDH",
U2283="IP &amp; VLAN","PDH",
U2283="Warehouse HUAWEI","SPARE-ISSUE",
U2283="SPARE-HS","SPARE-ISSUE",
U2283="Power Telco","BSS"
),"")</f>
        <v/>
      </c>
      <c r="T2283" s="32" t="str" cm="1">
        <f t="array" ref="T2283">IFERROR(_xlfn.IFS(
U2283="MPR ISSUE","TX ISSUE",
U2283="BSS Hardware Issue","RAN ISSUE",
U2283="Sites strategiques, MLL, Pylone, etc.","ENVTECH",
U2283="AKTIVCO DEFAUT GE &amp; POWER Cabinet","POWER ISSUE",
U2283="AKTIVCO Coupure ENEO &amp; Baisse de tension","POWER ISSUE",
U2283="Coupure ENEO &amp; Baisse de tension","POWER ISSUE",
U2283="Defaut GE &amp; POWER Cabinet","POWER ISSUE",
U2283="Sharing","POWER ISSUE",
U2283="Sites strategiques &amp; DataCenter","POWER ISSUE",
U2283="Exclu","Exclu",
U2283="SAT","TX ISSUE",
U2283="SPARE-ISSUE","SPARE-ISSUE",
U2283="Fiber CAmtel","TX ISSUE",
U2283="Fiber AOF","TX ISSUE",
U2283="Projet OCM (HUAWEI)","TRAVAUX-HUAWEI",
U2283="Projet OCM (NOKIA)","TRAVAUX -NOKIA",
U2283="ACCESS-ISSUE","ACCESS-ISSUE",
U2283="Projet OCM (ZTE, NOKIA, autres projets)","TRAVAUX OCM",
U2283="No root CAuse","No root cause",
U2283="ODU HS","TX ISSUE",
U2283="IP &amp; VLAN","TX ISSUE",
U2283="Warehouse HUAWEI","SPARE-ISSUE",
U2283="SPARE-HS","SPARE-ISSUE",
U2283="Power Telco","RAN ISSUE"
),"")</f>
        <v/>
      </c>
      <c r="U2283" s="33"/>
      <c r="V2283" s="32" t="str" cm="1">
        <f t="array" ref="V2283">IFERROR(_xlfn.IFS(
U2283="MPR ISSUE","ACTIVE",
U2283="BSS Hardware Issue","ACTIVE",
U2283="Sites strategiques, MLL, Pylone, etc.","PASSIVE",
U2283="AKTIVCO DEFAUT GE &amp; POWER Cabinet","PASSIVE",
U2283="AKTIVCO Coupure ENEO &amp; Baisse de tension","PASSIVE",
U2283="Coupure ENEO &amp; Baisse de tension","PASSIVE",
U2283="Defaut GE &amp; POWER Cabinet","PASSIVE",
U2283="Sharing","PASSIVE",
U2283="Sites strategiques &amp; DataCenter","PASSIVE",
U2283="Exclu","Exclu",
U2283="SAT","ACTIVE",
U2283="SPARE-ISSUE","SPARE-ISSUE",
U2283="Fiber CAmtel","ACTIVE",
U2283="Fiber AOF","ACTIVE",
U2283="Projet OCM (HUAWEI)","PLANNED WORKS",
U2283="Projet OCM (NOKIA)","PLANNED WORKS",
U2283="ACCESS-ISSUE","ACCESS-ISSUE",
U2283="Projet OCM (ZTE, NOKIA, autres projets)","PLANNED WORKS",
U2283="No root CAuse","No root cause",
U2283="ODU HS","ACTIVE",
U2283="IP &amp; VLAN","ACTIVE",
U2283="Warehouse HUAWEI","SPARE-ISSUE",
U2283="SPARE-HS","SPARE-ISSUE",
U2283="Power Telco","ACTIVE"
),"")</f>
        <v/>
      </c>
      <c r="W2283" s="51"/>
      <c r="X2283" s="51"/>
      <c r="Y2283" s="51"/>
      <c r="Z2283" s="51"/>
      <c r="AA2283" s="51"/>
      <c r="AB2283" s="34" t="s">
        <v>5420</v>
      </c>
      <c r="AC2283" s="34" t="str">
        <f>_xlfn.XLOOKUP(B2283,[4]ALL!$B:$B,[4]ALL!$N:$N,"")</f>
        <v/>
      </c>
      <c r="AD2283" s="34" t="s">
        <v>5420</v>
      </c>
      <c r="AE2283" s="34"/>
      <c r="AF2283" s="36" t="s">
        <v>5420</v>
      </c>
      <c r="AG2283" s="29"/>
      <c r="AH2283" s="35"/>
      <c r="AI2283" s="29"/>
      <c r="AJ2283" s="29" t="s">
        <v>5420</v>
      </c>
      <c r="AK2283" s="36" t="s">
        <v>5420</v>
      </c>
      <c r="AL2283" s="36" t="s">
        <v>5420</v>
      </c>
      <c r="AM2283" s="36" t="s">
        <v>5420</v>
      </c>
      <c r="AN2283" s="36" t="s">
        <v>5420</v>
      </c>
      <c r="AO2283" s="36" t="s">
        <v>5420</v>
      </c>
      <c r="AP2283" s="36" t="s">
        <v>5420</v>
      </c>
      <c r="AQ2283" s="36" t="s">
        <v>5420</v>
      </c>
      <c r="AR2283" s="36" t="s">
        <v>5420</v>
      </c>
      <c r="AS2283" s="36" t="s">
        <v>5420</v>
      </c>
      <c r="AT2283" s="36" t="s">
        <v>5420</v>
      </c>
      <c r="AU2283" s="36" t="s">
        <v>5420</v>
      </c>
      <c r="AV2283" s="36" t="s">
        <v>5420</v>
      </c>
      <c r="AW2283" s="45"/>
      <c r="AX2283" s="45" t="s">
        <v>5420</v>
      </c>
      <c r="AY2283" s="45" t="s">
        <v>5420</v>
      </c>
      <c r="AZ2283" s="45" t="s">
        <v>5420</v>
      </c>
      <c r="BA2283" s="36" t="s">
        <v>5420</v>
      </c>
    </row>
    <row r="2284" spans="1:53" s="58" customFormat="1" ht="15.6" hidden="1" x14ac:dyDescent="0.3">
      <c r="A2284" s="27" t="s">
        <v>4989</v>
      </c>
      <c r="B2284" s="28" t="s">
        <v>4990</v>
      </c>
      <c r="C2284" s="29" t="str">
        <f>_xlfn.XLOOKUP(B2284,'[1]daily break down'!$D:$D,'[1]daily break down'!$E:$E,"")</f>
        <v>LITTORAL</v>
      </c>
      <c r="D2284" s="27"/>
      <c r="E2284" s="27"/>
      <c r="F2284" s="29" t="s">
        <v>31</v>
      </c>
      <c r="G2284" s="27" t="s">
        <v>3940</v>
      </c>
      <c r="H2284" s="30" t="str">
        <f>_xlfn.XLOOKUP(B2284,[2]CALCULATION!$B:$B,[2]CALCULATION!$H:$H,"")</f>
        <v>ZTE</v>
      </c>
      <c r="I2284" s="25">
        <v>0</v>
      </c>
      <c r="J2284" s="25">
        <v>0</v>
      </c>
      <c r="K2284" s="25">
        <v>0</v>
      </c>
      <c r="L2284" s="25">
        <v>0</v>
      </c>
      <c r="M2284" s="25">
        <v>0</v>
      </c>
      <c r="N2284" s="25">
        <v>0</v>
      </c>
      <c r="O2284" s="25">
        <v>0</v>
      </c>
      <c r="P2284" s="25" t="s">
        <v>6366</v>
      </c>
      <c r="Q2284" s="31" t="s">
        <v>5364</v>
      </c>
      <c r="R2284" s="31"/>
      <c r="S2284" s="32" t="str" cm="1">
        <f t="array" ref="S2284">IFERROR(_xlfn.IFS(
U2284="MPR ISSUE","PDH",
U2284="BSS Hardware Issue","BSS",
U2284="Sites strategiques, MLL, Pylone, etc.","ENVTECH",
U2284="AKTIVCO DEFAUT GE &amp; POWER Cabinet","AKTIVCO",
U2284="AKTIVCO Coupure ENEO &amp; Baisse de tension","AKTIVCO GRID ONLY",
U2284="Coupure ENEO &amp; Baisse de tension","IHS GRID ONLY",
U2284="Defaut GE &amp; POWER Cabinet","IHS",
U2284="Sharing","Partners",
U2284="Sites strategiques &amp; DataCenter","SST &amp; DC",
U2284="Exclu","Exclu",
U2284="SAT","SAT",
U2284="SPARE-ISSUE","SPARE-ISSUE",
U2284="Fiber CAmtel","TRANS_FO_CAMTEL",
U2284="Fiber AOF","Fiber AOF",
U2284="Projet OCM (HUAWEI)","TRAVAUX-HUAWEI",
U2284="Projet OCM (NOKIA)","TRAVAUX-NOKIA",
U2284="ACCESS-ISSUE","ACCESS-ISSUE",
U2284="Projet OCM (ZTE, NOKIA, autres projets)","TRAVAUX OCM",
U2284="No root CAuse","No root cause",
U2284="ODU HS","PDH",
U2284="IP &amp; VLAN","PDH",
U2284="Warehouse HUAWEI","SPARE-ISSUE",
U2284="SPARE-HS","SPARE-ISSUE",
U2284="Power Telco","BSS"
),"")</f>
        <v/>
      </c>
      <c r="T2284" s="32" t="str" cm="1">
        <f t="array" ref="T2284">IFERROR(_xlfn.IFS(
U2284="MPR ISSUE","TX ISSUE",
U2284="BSS Hardware Issue","RAN ISSUE",
U2284="Sites strategiques, MLL, Pylone, etc.","ENVTECH",
U2284="AKTIVCO DEFAUT GE &amp; POWER Cabinet","POWER ISSUE",
U2284="AKTIVCO Coupure ENEO &amp; Baisse de tension","POWER ISSUE",
U2284="Coupure ENEO &amp; Baisse de tension","POWER ISSUE",
U2284="Defaut GE &amp; POWER Cabinet","POWER ISSUE",
U2284="Sharing","POWER ISSUE",
U2284="Sites strategiques &amp; DataCenter","POWER ISSUE",
U2284="Exclu","Exclu",
U2284="SAT","TX ISSUE",
U2284="SPARE-ISSUE","SPARE-ISSUE",
U2284="Fiber CAmtel","TX ISSUE",
U2284="Fiber AOF","TX ISSUE",
U2284="Projet OCM (HUAWEI)","TRAVAUX-HUAWEI",
U2284="Projet OCM (NOKIA)","TRAVAUX -NOKIA",
U2284="ACCESS-ISSUE","ACCESS-ISSUE",
U2284="Projet OCM (ZTE, NOKIA, autres projets)","TRAVAUX OCM",
U2284="No root CAuse","No root cause",
U2284="ODU HS","TX ISSUE",
U2284="IP &amp; VLAN","TX ISSUE",
U2284="Warehouse HUAWEI","SPARE-ISSUE",
U2284="SPARE-HS","SPARE-ISSUE",
U2284="Power Telco","RAN ISSUE"
),"")</f>
        <v/>
      </c>
      <c r="U2284" s="33"/>
      <c r="V2284" s="32" t="str" cm="1">
        <f t="array" ref="V2284">IFERROR(_xlfn.IFS(
U2284="MPR ISSUE","ACTIVE",
U2284="BSS Hardware Issue","ACTIVE",
U2284="Sites strategiques, MLL, Pylone, etc.","PASSIVE",
U2284="AKTIVCO DEFAUT GE &amp; POWER Cabinet","PASSIVE",
U2284="AKTIVCO Coupure ENEO &amp; Baisse de tension","PASSIVE",
U2284="Coupure ENEO &amp; Baisse de tension","PASSIVE",
U2284="Defaut GE &amp; POWER Cabinet","PASSIVE",
U2284="Sharing","PASSIVE",
U2284="Sites strategiques &amp; DataCenter","PASSIVE",
U2284="Exclu","Exclu",
U2284="SAT","ACTIVE",
U2284="SPARE-ISSUE","SPARE-ISSUE",
U2284="Fiber CAmtel","ACTIVE",
U2284="Fiber AOF","ACTIVE",
U2284="Projet OCM (HUAWEI)","PLANNED WORKS",
U2284="Projet OCM (NOKIA)","PLANNED WORKS",
U2284="ACCESS-ISSUE","ACCESS-ISSUE",
U2284="Projet OCM (ZTE, NOKIA, autres projets)","PLANNED WORKS",
U2284="No root CAuse","No root cause",
U2284="ODU HS","ACTIVE",
U2284="IP &amp; VLAN","ACTIVE",
U2284="Warehouse HUAWEI","SPARE-ISSUE",
U2284="SPARE-HS","SPARE-ISSUE",
U2284="Power Telco","ACTIVE"
),"")</f>
        <v/>
      </c>
      <c r="W2284" s="51"/>
      <c r="X2284" s="51"/>
      <c r="Y2284" s="51"/>
      <c r="Z2284" s="51"/>
      <c r="AA2284" s="51"/>
      <c r="AB2284" s="34" t="s">
        <v>5420</v>
      </c>
      <c r="AC2284" s="34" t="str">
        <f>_xlfn.XLOOKUP(B2284,[4]ALL!$B:$B,[4]ALL!$N:$N,"")</f>
        <v/>
      </c>
      <c r="AD2284" s="34" t="s">
        <v>5420</v>
      </c>
      <c r="AE2284" s="34"/>
      <c r="AF2284" s="36" t="s">
        <v>5420</v>
      </c>
      <c r="AG2284" s="29"/>
      <c r="AH2284" s="35"/>
      <c r="AI2284" s="29"/>
      <c r="AJ2284" s="29" t="s">
        <v>5420</v>
      </c>
      <c r="AK2284" s="36" t="s">
        <v>5420</v>
      </c>
      <c r="AL2284" s="36" t="s">
        <v>5420</v>
      </c>
      <c r="AM2284" s="36" t="s">
        <v>5420</v>
      </c>
      <c r="AN2284" s="36" t="s">
        <v>5420</v>
      </c>
      <c r="AO2284" s="36" t="s">
        <v>5420</v>
      </c>
      <c r="AP2284" s="36" t="s">
        <v>5420</v>
      </c>
      <c r="AQ2284" s="36" t="s">
        <v>5420</v>
      </c>
      <c r="AR2284" s="36" t="s">
        <v>5420</v>
      </c>
      <c r="AS2284" s="36" t="s">
        <v>5420</v>
      </c>
      <c r="AT2284" s="36" t="s">
        <v>5420</v>
      </c>
      <c r="AU2284" s="36" t="s">
        <v>5420</v>
      </c>
      <c r="AV2284" s="36" t="s">
        <v>5420</v>
      </c>
      <c r="AW2284" s="45"/>
      <c r="AX2284" s="45" t="s">
        <v>5420</v>
      </c>
      <c r="AY2284" s="45" t="s">
        <v>5420</v>
      </c>
      <c r="AZ2284" s="45" t="s">
        <v>5420</v>
      </c>
      <c r="BA2284" s="36" t="s">
        <v>5420</v>
      </c>
    </row>
    <row r="2285" spans="1:53" s="58" customFormat="1" ht="15.6" hidden="1" x14ac:dyDescent="0.3">
      <c r="A2285" s="27" t="s">
        <v>5065</v>
      </c>
      <c r="B2285" s="27" t="s">
        <v>5066</v>
      </c>
      <c r="C2285" s="29" t="str">
        <f>_xlfn.XLOOKUP(B2285,'[1]daily break down'!$D:$D,'[1]daily break down'!$E:$E,"")</f>
        <v>LITTORAL</v>
      </c>
      <c r="D2285" s="27" t="s">
        <v>11</v>
      </c>
      <c r="E2285" s="27" t="s">
        <v>66</v>
      </c>
      <c r="F2285" s="29" t="s">
        <v>31</v>
      </c>
      <c r="G2285" s="27" t="s">
        <v>5067</v>
      </c>
      <c r="H2285" s="30" t="str">
        <f>_xlfn.XLOOKUP(B2285,[2]CALCULATION!$B:$B,[2]CALCULATION!$H:$H,"")</f>
        <v>ZTE</v>
      </c>
      <c r="I2285" s="25">
        <v>0</v>
      </c>
      <c r="J2285" s="25">
        <v>0</v>
      </c>
      <c r="K2285" s="25">
        <v>0</v>
      </c>
      <c r="L2285" s="25">
        <v>0</v>
      </c>
      <c r="M2285" s="25">
        <v>0</v>
      </c>
      <c r="N2285" s="25">
        <v>0</v>
      </c>
      <c r="O2285" s="25">
        <v>0</v>
      </c>
      <c r="P2285" s="25" t="s">
        <v>6366</v>
      </c>
      <c r="Q2285" s="31" t="s">
        <v>5364</v>
      </c>
      <c r="R2285" s="31"/>
      <c r="S2285" s="32" t="str" cm="1">
        <f t="array" ref="S2285">IFERROR(_xlfn.IFS(
U2285="MPR ISSUE","PDH",
U2285="BSS Hardware Issue","BSS",
U2285="Sites strategiques, MLL, Pylone, etc.","ENVTECH",
U2285="AKTIVCO DEFAUT GE &amp; POWER Cabinet","AKTIVCO",
U2285="AKTIVCO Coupure ENEO &amp; Baisse de tension","AKTIVCO GRID ONLY",
U2285="Coupure ENEO &amp; Baisse de tension","IHS GRID ONLY",
U2285="Defaut GE &amp; POWER Cabinet","IHS",
U2285="Sharing","Partners",
U2285="Sites strategiques &amp; DataCenter","SST &amp; DC",
U2285="Exclu","Exclu",
U2285="SAT","SAT",
U2285="SPARE-ISSUE","SPARE-ISSUE",
U2285="Fiber CAmtel","TRANS_FO_CAMTEL",
U2285="Fiber AOF","Fiber AOF",
U2285="Projet OCM (HUAWEI)","TRAVAUX-HUAWEI",
U2285="Projet OCM (NOKIA)","TRAVAUX-NOKIA",
U2285="ACCESS-ISSUE","ACCESS-ISSUE",
U2285="Projet OCM (ZTE, NOKIA, autres projets)","TRAVAUX OCM",
U2285="No root CAuse","No root cause",
U2285="ODU HS","PDH",
U2285="IP &amp; VLAN","PDH",
U2285="Warehouse HUAWEI","SPARE-ISSUE",
U2285="SPARE-HS","SPARE-ISSUE",
U2285="Power Telco","BSS"
),"")</f>
        <v/>
      </c>
      <c r="T2285" s="32" t="str" cm="1">
        <f t="array" ref="T2285">IFERROR(_xlfn.IFS(
U2285="MPR ISSUE","TX ISSUE",
U2285="BSS Hardware Issue","RAN ISSUE",
U2285="Sites strategiques, MLL, Pylone, etc.","ENVTECH",
U2285="AKTIVCO DEFAUT GE &amp; POWER Cabinet","POWER ISSUE",
U2285="AKTIVCO Coupure ENEO &amp; Baisse de tension","POWER ISSUE",
U2285="Coupure ENEO &amp; Baisse de tension","POWER ISSUE",
U2285="Defaut GE &amp; POWER Cabinet","POWER ISSUE",
U2285="Sharing","POWER ISSUE",
U2285="Sites strategiques &amp; DataCenter","POWER ISSUE",
U2285="Exclu","Exclu",
U2285="SAT","TX ISSUE",
U2285="SPARE-ISSUE","SPARE-ISSUE",
U2285="Fiber CAmtel","TX ISSUE",
U2285="Fiber AOF","TX ISSUE",
U2285="Projet OCM (HUAWEI)","TRAVAUX-HUAWEI",
U2285="Projet OCM (NOKIA)","TRAVAUX -NOKIA",
U2285="ACCESS-ISSUE","ACCESS-ISSUE",
U2285="Projet OCM (ZTE, NOKIA, autres projets)","TRAVAUX OCM",
U2285="No root CAuse","No root cause",
U2285="ODU HS","TX ISSUE",
U2285="IP &amp; VLAN","TX ISSUE",
U2285="Warehouse HUAWEI","SPARE-ISSUE",
U2285="SPARE-HS","SPARE-ISSUE",
U2285="Power Telco","RAN ISSUE"
),"")</f>
        <v/>
      </c>
      <c r="U2285" s="33"/>
      <c r="V2285" s="32" t="str" cm="1">
        <f t="array" ref="V2285">IFERROR(_xlfn.IFS(
U2285="MPR ISSUE","ACTIVE",
U2285="BSS Hardware Issue","ACTIVE",
U2285="Sites strategiques, MLL, Pylone, etc.","PASSIVE",
U2285="AKTIVCO DEFAUT GE &amp; POWER Cabinet","PASSIVE",
U2285="AKTIVCO Coupure ENEO &amp; Baisse de tension","PASSIVE",
U2285="Coupure ENEO &amp; Baisse de tension","PASSIVE",
U2285="Defaut GE &amp; POWER Cabinet","PASSIVE",
U2285="Sharing","PASSIVE",
U2285="Sites strategiques &amp; DataCenter","PASSIVE",
U2285="Exclu","Exclu",
U2285="SAT","ACTIVE",
U2285="SPARE-ISSUE","SPARE-ISSUE",
U2285="Fiber CAmtel","ACTIVE",
U2285="Fiber AOF","ACTIVE",
U2285="Projet OCM (HUAWEI)","PLANNED WORKS",
U2285="Projet OCM (NOKIA)","PLANNED WORKS",
U2285="ACCESS-ISSUE","ACCESS-ISSUE",
U2285="Projet OCM (ZTE, NOKIA, autres projets)","PLANNED WORKS",
U2285="No root CAuse","No root cause",
U2285="ODU HS","ACTIVE",
U2285="IP &amp; VLAN","ACTIVE",
U2285="Warehouse HUAWEI","SPARE-ISSUE",
U2285="SPARE-HS","SPARE-ISSUE",
U2285="Power Telco","ACTIVE"
),"")</f>
        <v/>
      </c>
      <c r="W2285" s="51"/>
      <c r="X2285" s="51"/>
      <c r="Y2285" s="51"/>
      <c r="Z2285" s="51"/>
      <c r="AA2285" s="51"/>
      <c r="AB2285" s="34" t="s">
        <v>5420</v>
      </c>
      <c r="AC2285" s="34" t="str">
        <f>_xlfn.XLOOKUP(B2285,[4]ALL!$B:$B,[4]ALL!$N:$N,"")</f>
        <v/>
      </c>
      <c r="AD2285" s="34" t="s">
        <v>5420</v>
      </c>
      <c r="AE2285" s="34"/>
      <c r="AF2285" s="36" t="s">
        <v>5420</v>
      </c>
      <c r="AG2285" s="29"/>
      <c r="AH2285" s="35"/>
      <c r="AI2285" s="29"/>
      <c r="AJ2285" s="29" t="s">
        <v>5420</v>
      </c>
      <c r="AK2285" s="36" t="s">
        <v>5420</v>
      </c>
      <c r="AL2285" s="36" t="s">
        <v>5420</v>
      </c>
      <c r="AM2285" s="36" t="s">
        <v>5420</v>
      </c>
      <c r="AN2285" s="36" t="s">
        <v>5420</v>
      </c>
      <c r="AO2285" s="36" t="s">
        <v>5420</v>
      </c>
      <c r="AP2285" s="36" t="s">
        <v>5420</v>
      </c>
      <c r="AQ2285" s="36" t="s">
        <v>5420</v>
      </c>
      <c r="AR2285" s="36" t="s">
        <v>5420</v>
      </c>
      <c r="AS2285" s="36" t="s">
        <v>5420</v>
      </c>
      <c r="AT2285" s="36" t="s">
        <v>5420</v>
      </c>
      <c r="AU2285" s="36" t="s">
        <v>5420</v>
      </c>
      <c r="AV2285" s="36" t="s">
        <v>5420</v>
      </c>
      <c r="AW2285" s="45"/>
      <c r="AX2285" s="45" t="s">
        <v>5420</v>
      </c>
      <c r="AY2285" s="45" t="s">
        <v>5420</v>
      </c>
      <c r="AZ2285" s="45" t="s">
        <v>5420</v>
      </c>
      <c r="BA2285" s="36" t="s">
        <v>5420</v>
      </c>
    </row>
    <row r="2286" spans="1:53" s="58" customFormat="1" ht="15.6" hidden="1" x14ac:dyDescent="0.3">
      <c r="A2286" s="27" t="s">
        <v>4993</v>
      </c>
      <c r="B2286" s="28" t="s">
        <v>4994</v>
      </c>
      <c r="C2286" s="29" t="str">
        <f>_xlfn.XLOOKUP(B2286,'[1]daily break down'!$D:$D,'[1]daily break down'!$E:$E,"")</f>
        <v>LITTORAL</v>
      </c>
      <c r="D2286" s="27" t="s">
        <v>11</v>
      </c>
      <c r="E2286" s="27" t="s">
        <v>12</v>
      </c>
      <c r="F2286" s="29" t="s">
        <v>69</v>
      </c>
      <c r="G2286" s="27" t="s">
        <v>4993</v>
      </c>
      <c r="H2286" s="39" t="str">
        <f>_xlfn.XLOOKUP(B2286,[2]CALCULATION!$B:$B,[2]CALCULATION!$H:$H,"")</f>
        <v>NOKIA</v>
      </c>
      <c r="I2286" s="25">
        <v>0</v>
      </c>
      <c r="J2286" s="25">
        <v>0</v>
      </c>
      <c r="K2286" s="25">
        <v>0</v>
      </c>
      <c r="L2286" s="25">
        <v>0</v>
      </c>
      <c r="M2286" s="25">
        <v>0</v>
      </c>
      <c r="N2286" s="25">
        <v>0</v>
      </c>
      <c r="O2286" s="25">
        <v>0</v>
      </c>
      <c r="P2286" s="25" t="s">
        <v>6366</v>
      </c>
      <c r="Q2286" s="31" t="s">
        <v>5364</v>
      </c>
      <c r="R2286" s="31"/>
      <c r="S2286" s="32" t="str" cm="1">
        <f t="array" ref="S2286">IFERROR(_xlfn.IFS(
U2286="MPR ISSUE","PDH",
U2286="BSS Hardware Issue","BSS",
U2286="Sites strategiques, MLL, Pylone, etc.","ENVTECH",
U2286="AKTIVCO DEFAUT GE &amp; POWER Cabinet","AKTIVCO",
U2286="AKTIVCO Coupure ENEO &amp; Baisse de tension","AKTIVCO GRID ONLY",
U2286="Coupure ENEO &amp; Baisse de tension","IHS GRID ONLY",
U2286="Defaut GE &amp; POWER Cabinet","IHS",
U2286="Sharing","Partners",
U2286="Sites strategiques &amp; DataCenter","SST &amp; DC",
U2286="Exclu","Exclu",
U2286="SAT","SAT",
U2286="SPARE-ISSUE","SPARE-ISSUE",
U2286="Fiber CAmtel","TRANS_FO_CAMTEL",
U2286="Fiber AOF","Fiber AOF",
U2286="Projet OCM (HUAWEI)","TRAVAUX-HUAWEI",
U2286="Projet OCM (NOKIA)","TRAVAUX-NOKIA",
U2286="ACCESS-ISSUE","ACCESS-ISSUE",
U2286="Projet OCM (ZTE, NOKIA, autres projets)","TRAVAUX OCM",
U2286="No root CAuse","No root cause",
U2286="ODU HS","PDH",
U2286="IP &amp; VLAN","PDH",
U2286="Warehouse HUAWEI","SPARE-ISSUE",
U2286="SPARE-HS","SPARE-ISSUE",
U2286="Power Telco","BSS"
),"")</f>
        <v/>
      </c>
      <c r="T2286" s="32" t="str" cm="1">
        <f t="array" ref="T2286">IFERROR(_xlfn.IFS(
U2286="MPR ISSUE","TX ISSUE",
U2286="BSS Hardware Issue","RAN ISSUE",
U2286="Sites strategiques, MLL, Pylone, etc.","ENVTECH",
U2286="AKTIVCO DEFAUT GE &amp; POWER Cabinet","POWER ISSUE",
U2286="AKTIVCO Coupure ENEO &amp; Baisse de tension","POWER ISSUE",
U2286="Coupure ENEO &amp; Baisse de tension","POWER ISSUE",
U2286="Defaut GE &amp; POWER Cabinet","POWER ISSUE",
U2286="Sharing","POWER ISSUE",
U2286="Sites strategiques &amp; DataCenter","POWER ISSUE",
U2286="Exclu","Exclu",
U2286="SAT","TX ISSUE",
U2286="SPARE-ISSUE","SPARE-ISSUE",
U2286="Fiber CAmtel","TX ISSUE",
U2286="Fiber AOF","TX ISSUE",
U2286="Projet OCM (HUAWEI)","TRAVAUX-HUAWEI",
U2286="Projet OCM (NOKIA)","TRAVAUX -NOKIA",
U2286="ACCESS-ISSUE","ACCESS-ISSUE",
U2286="Projet OCM (ZTE, NOKIA, autres projets)","TRAVAUX OCM",
U2286="No root CAuse","No root cause",
U2286="ODU HS","TX ISSUE",
U2286="IP &amp; VLAN","TX ISSUE",
U2286="Warehouse HUAWEI","SPARE-ISSUE",
U2286="SPARE-HS","SPARE-ISSUE",
U2286="Power Telco","RAN ISSUE"
),"")</f>
        <v/>
      </c>
      <c r="U2286" s="33"/>
      <c r="V2286" s="32" t="str" cm="1">
        <f t="array" ref="V2286">IFERROR(_xlfn.IFS(
U2286="MPR ISSUE","ACTIVE",
U2286="BSS Hardware Issue","ACTIVE",
U2286="Sites strategiques, MLL, Pylone, etc.","PASSIVE",
U2286="AKTIVCO DEFAUT GE &amp; POWER Cabinet","PASSIVE",
U2286="AKTIVCO Coupure ENEO &amp; Baisse de tension","PASSIVE",
U2286="Coupure ENEO &amp; Baisse de tension","PASSIVE",
U2286="Defaut GE &amp; POWER Cabinet","PASSIVE",
U2286="Sharing","PASSIVE",
U2286="Sites strategiques &amp; DataCenter","PASSIVE",
U2286="Exclu","Exclu",
U2286="SAT","ACTIVE",
U2286="SPARE-ISSUE","SPARE-ISSUE",
U2286="Fiber CAmtel","ACTIVE",
U2286="Fiber AOF","ACTIVE",
U2286="Projet OCM (HUAWEI)","PLANNED WORKS",
U2286="Projet OCM (NOKIA)","PLANNED WORKS",
U2286="ACCESS-ISSUE","ACCESS-ISSUE",
U2286="Projet OCM (ZTE, NOKIA, autres projets)","PLANNED WORKS",
U2286="No root CAuse","No root cause",
U2286="ODU HS","ACTIVE",
U2286="IP &amp; VLAN","ACTIVE",
U2286="Warehouse HUAWEI","SPARE-ISSUE",
U2286="SPARE-HS","SPARE-ISSUE",
U2286="Power Telco","ACTIVE"
),"")</f>
        <v/>
      </c>
      <c r="W2286" s="51"/>
      <c r="X2286" s="51"/>
      <c r="Y2286" s="51"/>
      <c r="Z2286" s="51"/>
      <c r="AA2286" s="51"/>
      <c r="AB2286" s="34" t="s">
        <v>6401</v>
      </c>
      <c r="AC2286" s="34" t="str">
        <f>_xlfn.XLOOKUP(B2286,[4]ALL!$B:$B,[4]ALL!$N:$N,"")</f>
        <v/>
      </c>
      <c r="AD2286" s="34" t="s">
        <v>5420</v>
      </c>
      <c r="AE2286" s="34"/>
      <c r="AF2286" s="36" t="s">
        <v>6401</v>
      </c>
      <c r="AG2286" s="29"/>
      <c r="AH2286" s="35"/>
      <c r="AI2286" s="29"/>
      <c r="AJ2286" s="29" t="s">
        <v>5420</v>
      </c>
      <c r="AK2286" s="36" t="s">
        <v>5420</v>
      </c>
      <c r="AL2286" s="36" t="s">
        <v>5420</v>
      </c>
      <c r="AM2286" s="36" t="s">
        <v>5420</v>
      </c>
      <c r="AN2286" s="36" t="s">
        <v>5420</v>
      </c>
      <c r="AO2286" s="36" t="s">
        <v>5420</v>
      </c>
      <c r="AP2286" s="36" t="s">
        <v>5420</v>
      </c>
      <c r="AQ2286" s="36" t="s">
        <v>5420</v>
      </c>
      <c r="AR2286" s="36" t="s">
        <v>5420</v>
      </c>
      <c r="AS2286" s="36" t="s">
        <v>5420</v>
      </c>
      <c r="AT2286" s="36" t="s">
        <v>5420</v>
      </c>
      <c r="AU2286" s="36" t="s">
        <v>5420</v>
      </c>
      <c r="AV2286" s="36" t="s">
        <v>5420</v>
      </c>
      <c r="AW2286" s="45"/>
      <c r="AX2286" s="45" t="s">
        <v>5420</v>
      </c>
      <c r="AY2286" s="45" t="s">
        <v>5420</v>
      </c>
      <c r="AZ2286" s="45" t="s">
        <v>5420</v>
      </c>
      <c r="BA2286" s="36" t="s">
        <v>5420</v>
      </c>
    </row>
    <row r="2287" spans="1:53" s="58" customFormat="1" ht="15.6" hidden="1" x14ac:dyDescent="0.3">
      <c r="A2287" s="27" t="s">
        <v>4995</v>
      </c>
      <c r="B2287" s="28" t="s">
        <v>4996</v>
      </c>
      <c r="C2287" s="29" t="str">
        <f>_xlfn.XLOOKUP(B2287,'[1]daily break down'!$D:$D,'[1]daily break down'!$E:$E,"")</f>
        <v>CENTRE</v>
      </c>
      <c r="D2287" s="27" t="s">
        <v>21</v>
      </c>
      <c r="E2287" s="27" t="s">
        <v>563</v>
      </c>
      <c r="F2287" s="29" t="s">
        <v>37</v>
      </c>
      <c r="G2287" s="27" t="s">
        <v>3774</v>
      </c>
      <c r="H2287" s="30" t="str">
        <f>_xlfn.XLOOKUP(B2287,[2]CALCULATION!$B:$B,[2]CALCULATION!$H:$H,"")</f>
        <v>ZTE</v>
      </c>
      <c r="I2287" s="25">
        <v>0</v>
      </c>
      <c r="J2287" s="25">
        <v>0</v>
      </c>
      <c r="K2287" s="25">
        <v>0</v>
      </c>
      <c r="L2287" s="25">
        <v>0</v>
      </c>
      <c r="M2287" s="25">
        <v>0</v>
      </c>
      <c r="N2287" s="25">
        <v>0</v>
      </c>
      <c r="O2287" s="25">
        <v>0</v>
      </c>
      <c r="P2287" s="25" t="s">
        <v>6366</v>
      </c>
      <c r="Q2287" s="31" t="s">
        <v>5364</v>
      </c>
      <c r="R2287" s="31"/>
      <c r="S2287" s="32" t="str" cm="1">
        <f t="array" ref="S2287">IFERROR(_xlfn.IFS(
U2287="MPR ISSUE","PDH",
U2287="BSS Hardware Issue","BSS",
U2287="Sites strategiques, MLL, Pylone, etc.","ENVTECH",
U2287="AKTIVCO DEFAUT GE &amp; POWER Cabinet","AKTIVCO",
U2287="AKTIVCO Coupure ENEO &amp; Baisse de tension","AKTIVCO GRID ONLY",
U2287="Coupure ENEO &amp; Baisse de tension","IHS GRID ONLY",
U2287="Defaut GE &amp; POWER Cabinet","IHS",
U2287="Sharing","Partners",
U2287="Sites strategiques &amp; DataCenter","SST &amp; DC",
U2287="Exclu","Exclu",
U2287="SAT","SAT",
U2287="SPARE-ISSUE","SPARE-ISSUE",
U2287="Fiber CAmtel","TRANS_FO_CAMTEL",
U2287="Fiber AOF","Fiber AOF",
U2287="Projet OCM (HUAWEI)","TRAVAUX-HUAWEI",
U2287="Projet OCM (NOKIA)","TRAVAUX-NOKIA",
U2287="ACCESS-ISSUE","ACCESS-ISSUE",
U2287="Projet OCM (ZTE, NOKIA, autres projets)","TRAVAUX OCM",
U2287="No root CAuse","No root cause",
U2287="ODU HS","PDH",
U2287="IP &amp; VLAN","PDH",
U2287="Warehouse HUAWEI","SPARE-ISSUE",
U2287="SPARE-HS","SPARE-ISSUE",
U2287="Power Telco","BSS"
),"")</f>
        <v/>
      </c>
      <c r="T2287" s="32" t="str" cm="1">
        <f t="array" ref="T2287">IFERROR(_xlfn.IFS(
U2287="MPR ISSUE","TX ISSUE",
U2287="BSS Hardware Issue","RAN ISSUE",
U2287="Sites strategiques, MLL, Pylone, etc.","ENVTECH",
U2287="AKTIVCO DEFAUT GE &amp; POWER Cabinet","POWER ISSUE",
U2287="AKTIVCO Coupure ENEO &amp; Baisse de tension","POWER ISSUE",
U2287="Coupure ENEO &amp; Baisse de tension","POWER ISSUE",
U2287="Defaut GE &amp; POWER Cabinet","POWER ISSUE",
U2287="Sharing","POWER ISSUE",
U2287="Sites strategiques &amp; DataCenter","POWER ISSUE",
U2287="Exclu","Exclu",
U2287="SAT","TX ISSUE",
U2287="SPARE-ISSUE","SPARE-ISSUE",
U2287="Fiber CAmtel","TX ISSUE",
U2287="Fiber AOF","TX ISSUE",
U2287="Projet OCM (HUAWEI)","TRAVAUX-HUAWEI",
U2287="Projet OCM (NOKIA)","TRAVAUX -NOKIA",
U2287="ACCESS-ISSUE","ACCESS-ISSUE",
U2287="Projet OCM (ZTE, NOKIA, autres projets)","TRAVAUX OCM",
U2287="No root CAuse","No root cause",
U2287="ODU HS","TX ISSUE",
U2287="IP &amp; VLAN","TX ISSUE",
U2287="Warehouse HUAWEI","SPARE-ISSUE",
U2287="SPARE-HS","SPARE-ISSUE",
U2287="Power Telco","RAN ISSUE"
),"")</f>
        <v/>
      </c>
      <c r="U2287" s="33"/>
      <c r="V2287" s="32" t="str" cm="1">
        <f t="array" ref="V2287">IFERROR(_xlfn.IFS(
U2287="MPR ISSUE","ACTIVE",
U2287="BSS Hardware Issue","ACTIVE",
U2287="Sites strategiques, MLL, Pylone, etc.","PASSIVE",
U2287="AKTIVCO DEFAUT GE &amp; POWER Cabinet","PASSIVE",
U2287="AKTIVCO Coupure ENEO &amp; Baisse de tension","PASSIVE",
U2287="Coupure ENEO &amp; Baisse de tension","PASSIVE",
U2287="Defaut GE &amp; POWER Cabinet","PASSIVE",
U2287="Sharing","PASSIVE",
U2287="Sites strategiques &amp; DataCenter","PASSIVE",
U2287="Exclu","Exclu",
U2287="SAT","ACTIVE",
U2287="SPARE-ISSUE","SPARE-ISSUE",
U2287="Fiber CAmtel","ACTIVE",
U2287="Fiber AOF","ACTIVE",
U2287="Projet OCM (HUAWEI)","PLANNED WORKS",
U2287="Projet OCM (NOKIA)","PLANNED WORKS",
U2287="ACCESS-ISSUE","ACCESS-ISSUE",
U2287="Projet OCM (ZTE, NOKIA, autres projets)","PLANNED WORKS",
U2287="No root CAuse","No root cause",
U2287="ODU HS","ACTIVE",
U2287="IP &amp; VLAN","ACTIVE",
U2287="Warehouse HUAWEI","SPARE-ISSUE",
U2287="SPARE-HS","SPARE-ISSUE",
U2287="Power Telco","ACTIVE"
),"")</f>
        <v/>
      </c>
      <c r="W2287" s="51"/>
      <c r="X2287" s="51"/>
      <c r="Y2287" s="51"/>
      <c r="Z2287" s="51"/>
      <c r="AA2287" s="51"/>
      <c r="AB2287" s="34" t="s">
        <v>6725</v>
      </c>
      <c r="AC2287" s="34" t="str">
        <f>_xlfn.XLOOKUP(B2287,[4]ALL!$B:$B,[4]ALL!$N:$N,"")</f>
        <v/>
      </c>
      <c r="AD2287" s="34" t="s">
        <v>5420</v>
      </c>
      <c r="AE2287" s="34"/>
      <c r="AF2287" s="36" t="s">
        <v>5420</v>
      </c>
      <c r="AG2287" s="29"/>
      <c r="AH2287" s="35"/>
      <c r="AI2287" s="29"/>
      <c r="AJ2287" s="29" t="s">
        <v>5420</v>
      </c>
      <c r="AK2287" s="36" t="s">
        <v>5420</v>
      </c>
      <c r="AL2287" s="36" t="s">
        <v>5420</v>
      </c>
      <c r="AM2287" s="36" t="s">
        <v>5420</v>
      </c>
      <c r="AN2287" s="36" t="s">
        <v>5420</v>
      </c>
      <c r="AO2287" s="36" t="s">
        <v>5420</v>
      </c>
      <c r="AP2287" s="36" t="s">
        <v>5420</v>
      </c>
      <c r="AQ2287" s="36" t="s">
        <v>5420</v>
      </c>
      <c r="AR2287" s="36" t="s">
        <v>5420</v>
      </c>
      <c r="AS2287" s="36" t="s">
        <v>5420</v>
      </c>
      <c r="AT2287" s="36" t="s">
        <v>5853</v>
      </c>
      <c r="AU2287" s="36" t="s">
        <v>6279</v>
      </c>
      <c r="AV2287" s="36" t="s">
        <v>5420</v>
      </c>
      <c r="AW2287" s="45"/>
      <c r="AX2287" s="45" t="s">
        <v>5420</v>
      </c>
      <c r="AY2287" s="45" t="s">
        <v>5420</v>
      </c>
      <c r="AZ2287" s="45" t="s">
        <v>5420</v>
      </c>
      <c r="BA2287" s="36" t="s">
        <v>5420</v>
      </c>
    </row>
    <row r="2288" spans="1:53" s="58" customFormat="1" ht="15.6" hidden="1" x14ac:dyDescent="0.3">
      <c r="A2288" s="27" t="s">
        <v>5076</v>
      </c>
      <c r="B2288" s="28" t="s">
        <v>5077</v>
      </c>
      <c r="C2288" s="29" t="str">
        <f>_xlfn.XLOOKUP(B2288,'[1]daily break down'!$D:$D,'[1]daily break down'!$E:$E,"")</f>
        <v>CENTRE</v>
      </c>
      <c r="D2288" s="27" t="s">
        <v>11</v>
      </c>
      <c r="E2288" s="27" t="s">
        <v>12</v>
      </c>
      <c r="F2288" s="29" t="s">
        <v>37</v>
      </c>
      <c r="G2288" s="27" t="s">
        <v>5076</v>
      </c>
      <c r="H2288" s="30" t="str">
        <f>_xlfn.XLOOKUP(B2288,[2]CALCULATION!$B:$B,[2]CALCULATION!$H:$H,"")</f>
        <v>ZTE</v>
      </c>
      <c r="I2288" s="25">
        <v>0</v>
      </c>
      <c r="J2288" s="25">
        <v>0</v>
      </c>
      <c r="K2288" s="25">
        <v>0</v>
      </c>
      <c r="L2288" s="25">
        <v>0</v>
      </c>
      <c r="M2288" s="25">
        <v>0</v>
      </c>
      <c r="N2288" s="25">
        <v>0</v>
      </c>
      <c r="O2288" s="25">
        <v>0</v>
      </c>
      <c r="P2288" s="25" t="s">
        <v>6366</v>
      </c>
      <c r="Q2288" s="31" t="s">
        <v>5364</v>
      </c>
      <c r="R2288" s="31"/>
      <c r="S2288" s="32" t="str" cm="1">
        <f t="array" ref="S2288">IFERROR(_xlfn.IFS(
U2288="MPR ISSUE","PDH",
U2288="BSS Hardware Issue","BSS",
U2288="Sites strategiques, MLL, Pylone, etc.","ENVTECH",
U2288="AKTIVCO DEFAUT GE &amp; POWER Cabinet","AKTIVCO",
U2288="AKTIVCO Coupure ENEO &amp; Baisse de tension","AKTIVCO GRID ONLY",
U2288="Coupure ENEO &amp; Baisse de tension","IHS GRID ONLY",
U2288="Defaut GE &amp; POWER Cabinet","IHS",
U2288="Sharing","Partners",
U2288="Sites strategiques &amp; DataCenter","SST &amp; DC",
U2288="Exclu","Exclu",
U2288="SAT","SAT",
U2288="SPARE-ISSUE","SPARE-ISSUE",
U2288="Fiber CAmtel","TRANS_FO_CAMTEL",
U2288="Fiber AOF","Fiber AOF",
U2288="Projet OCM (HUAWEI)","TRAVAUX-HUAWEI",
U2288="Projet OCM (NOKIA)","TRAVAUX-NOKIA",
U2288="ACCESS-ISSUE","ACCESS-ISSUE",
U2288="Projet OCM (ZTE, NOKIA, autres projets)","TRAVAUX OCM",
U2288="No root CAuse","No root cause",
U2288="ODU HS","PDH",
U2288="IP &amp; VLAN","PDH",
U2288="Warehouse HUAWEI","SPARE-ISSUE",
U2288="SPARE-HS","SPARE-ISSUE",
U2288="Power Telco","BSS"
),"")</f>
        <v/>
      </c>
      <c r="T2288" s="32" t="str" cm="1">
        <f t="array" ref="T2288">IFERROR(_xlfn.IFS(
U2288="MPR ISSUE","TX ISSUE",
U2288="BSS Hardware Issue","RAN ISSUE",
U2288="Sites strategiques, MLL, Pylone, etc.","ENVTECH",
U2288="AKTIVCO DEFAUT GE &amp; POWER Cabinet","POWER ISSUE",
U2288="AKTIVCO Coupure ENEO &amp; Baisse de tension","POWER ISSUE",
U2288="Coupure ENEO &amp; Baisse de tension","POWER ISSUE",
U2288="Defaut GE &amp; POWER Cabinet","POWER ISSUE",
U2288="Sharing","POWER ISSUE",
U2288="Sites strategiques &amp; DataCenter","POWER ISSUE",
U2288="Exclu","Exclu",
U2288="SAT","TX ISSUE",
U2288="SPARE-ISSUE","SPARE-ISSUE",
U2288="Fiber CAmtel","TX ISSUE",
U2288="Fiber AOF","TX ISSUE",
U2288="Projet OCM (HUAWEI)","TRAVAUX-HUAWEI",
U2288="Projet OCM (NOKIA)","TRAVAUX -NOKIA",
U2288="ACCESS-ISSUE","ACCESS-ISSUE",
U2288="Projet OCM (ZTE, NOKIA, autres projets)","TRAVAUX OCM",
U2288="No root CAuse","No root cause",
U2288="ODU HS","TX ISSUE",
U2288="IP &amp; VLAN","TX ISSUE",
U2288="Warehouse HUAWEI","SPARE-ISSUE",
U2288="SPARE-HS","SPARE-ISSUE",
U2288="Power Telco","RAN ISSUE"
),"")</f>
        <v/>
      </c>
      <c r="U2288" s="33"/>
      <c r="V2288" s="32" t="str" cm="1">
        <f t="array" ref="V2288">IFERROR(_xlfn.IFS(
U2288="MPR ISSUE","ACTIVE",
U2288="BSS Hardware Issue","ACTIVE",
U2288="Sites strategiques, MLL, Pylone, etc.","PASSIVE",
U2288="AKTIVCO DEFAUT GE &amp; POWER Cabinet","PASSIVE",
U2288="AKTIVCO Coupure ENEO &amp; Baisse de tension","PASSIVE",
U2288="Coupure ENEO &amp; Baisse de tension","PASSIVE",
U2288="Defaut GE &amp; POWER Cabinet","PASSIVE",
U2288="Sharing","PASSIVE",
U2288="Sites strategiques &amp; DataCenter","PASSIVE",
U2288="Exclu","Exclu",
U2288="SAT","ACTIVE",
U2288="SPARE-ISSUE","SPARE-ISSUE",
U2288="Fiber CAmtel","ACTIVE",
U2288="Fiber AOF","ACTIVE",
U2288="Projet OCM (HUAWEI)","PLANNED WORKS",
U2288="Projet OCM (NOKIA)","PLANNED WORKS",
U2288="ACCESS-ISSUE","ACCESS-ISSUE",
U2288="Projet OCM (ZTE, NOKIA, autres projets)","PLANNED WORKS",
U2288="No root CAuse","No root cause",
U2288="ODU HS","ACTIVE",
U2288="IP &amp; VLAN","ACTIVE",
U2288="Warehouse HUAWEI","SPARE-ISSUE",
U2288="SPARE-HS","SPARE-ISSUE",
U2288="Power Telco","ACTIVE"
),"")</f>
        <v/>
      </c>
      <c r="W2288" s="51"/>
      <c r="X2288" s="51"/>
      <c r="Y2288" s="51"/>
      <c r="Z2288" s="51"/>
      <c r="AA2288" s="51"/>
      <c r="AB2288" s="34" t="s">
        <v>6280</v>
      </c>
      <c r="AC2288" s="34" t="str">
        <f>_xlfn.XLOOKUP(B2288,[4]ALL!$B:$B,[4]ALL!$N:$N,"")</f>
        <v/>
      </c>
      <c r="AD2288" s="34" t="s">
        <v>5420</v>
      </c>
      <c r="AE2288" s="34"/>
      <c r="AF2288" s="36" t="s">
        <v>5420</v>
      </c>
      <c r="AG2288" s="29"/>
      <c r="AH2288" s="35"/>
      <c r="AI2288" s="29"/>
      <c r="AJ2288" s="29" t="s">
        <v>5420</v>
      </c>
      <c r="AK2288" s="36" t="s">
        <v>5420</v>
      </c>
      <c r="AL2288" s="36" t="s">
        <v>5420</v>
      </c>
      <c r="AM2288" s="36" t="s">
        <v>5420</v>
      </c>
      <c r="AN2288" s="36" t="s">
        <v>5420</v>
      </c>
      <c r="AO2288" s="36" t="s">
        <v>5420</v>
      </c>
      <c r="AP2288" s="36" t="s">
        <v>5420</v>
      </c>
      <c r="AQ2288" s="36" t="s">
        <v>5420</v>
      </c>
      <c r="AR2288" s="36" t="s">
        <v>5420</v>
      </c>
      <c r="AS2288" s="36" t="s">
        <v>5420</v>
      </c>
      <c r="AT2288" s="36" t="s">
        <v>5420</v>
      </c>
      <c r="AU2288" s="36" t="s">
        <v>6280</v>
      </c>
      <c r="AV2288" s="36" t="s">
        <v>5420</v>
      </c>
      <c r="AW2288" s="45"/>
      <c r="AX2288" s="45" t="s">
        <v>5420</v>
      </c>
      <c r="AY2288" s="45" t="s">
        <v>5420</v>
      </c>
      <c r="AZ2288" s="45" t="s">
        <v>5420</v>
      </c>
      <c r="BA2288" s="36" t="s">
        <v>5420</v>
      </c>
    </row>
    <row r="2289" spans="1:53" s="58" customFormat="1" ht="15.6" hidden="1" x14ac:dyDescent="0.3">
      <c r="A2289" s="27" t="s">
        <v>4997</v>
      </c>
      <c r="B2289" s="28" t="s">
        <v>4998</v>
      </c>
      <c r="C2289" s="29" t="str">
        <f>_xlfn.XLOOKUP(B2289,'[1]daily break down'!$D:$D,'[1]daily break down'!$E:$E,"")</f>
        <v>CENTRE</v>
      </c>
      <c r="D2289" s="27" t="s">
        <v>11</v>
      </c>
      <c r="E2289" s="27" t="s">
        <v>12</v>
      </c>
      <c r="F2289" s="29" t="s">
        <v>37</v>
      </c>
      <c r="G2289" s="27" t="s">
        <v>4794</v>
      </c>
      <c r="H2289" s="30" t="str">
        <f>_xlfn.XLOOKUP(B2289,[2]CALCULATION!$B:$B,[2]CALCULATION!$H:$H,"")</f>
        <v>ZTE</v>
      </c>
      <c r="I2289" s="25">
        <v>0</v>
      </c>
      <c r="J2289" s="25">
        <v>0</v>
      </c>
      <c r="K2289" s="25">
        <v>0</v>
      </c>
      <c r="L2289" s="25">
        <v>0</v>
      </c>
      <c r="M2289" s="25">
        <v>0</v>
      </c>
      <c r="N2289" s="25">
        <v>0</v>
      </c>
      <c r="O2289" s="25">
        <v>0</v>
      </c>
      <c r="P2289" s="25" t="s">
        <v>6366</v>
      </c>
      <c r="Q2289" s="31" t="s">
        <v>5364</v>
      </c>
      <c r="R2289" s="31"/>
      <c r="S2289" s="32" t="str" cm="1">
        <f t="array" ref="S2289">IFERROR(_xlfn.IFS(
U2289="MPR ISSUE","PDH",
U2289="BSS Hardware Issue","BSS",
U2289="Sites strategiques, MLL, Pylone, etc.","ENVTECH",
U2289="AKTIVCO DEFAUT GE &amp; POWER Cabinet","AKTIVCO",
U2289="AKTIVCO Coupure ENEO &amp; Baisse de tension","AKTIVCO GRID ONLY",
U2289="Coupure ENEO &amp; Baisse de tension","IHS GRID ONLY",
U2289="Defaut GE &amp; POWER Cabinet","IHS",
U2289="Sharing","Partners",
U2289="Sites strategiques &amp; DataCenter","SST &amp; DC",
U2289="Exclu","Exclu",
U2289="SAT","SAT",
U2289="SPARE-ISSUE","SPARE-ISSUE",
U2289="Fiber CAmtel","TRANS_FO_CAMTEL",
U2289="Fiber AOF","Fiber AOF",
U2289="Projet OCM (HUAWEI)","TRAVAUX-HUAWEI",
U2289="Projet OCM (NOKIA)","TRAVAUX-NOKIA",
U2289="ACCESS-ISSUE","ACCESS-ISSUE",
U2289="Projet OCM (ZTE, NOKIA, autres projets)","TRAVAUX OCM",
U2289="No root CAuse","No root cause",
U2289="ODU HS","PDH",
U2289="IP &amp; VLAN","PDH",
U2289="Warehouse HUAWEI","SPARE-ISSUE",
U2289="SPARE-HS","SPARE-ISSUE",
U2289="Power Telco","BSS"
),"")</f>
        <v/>
      </c>
      <c r="T2289" s="32" t="str" cm="1">
        <f t="array" ref="T2289">IFERROR(_xlfn.IFS(
U2289="MPR ISSUE","TX ISSUE",
U2289="BSS Hardware Issue","RAN ISSUE",
U2289="Sites strategiques, MLL, Pylone, etc.","ENVTECH",
U2289="AKTIVCO DEFAUT GE &amp; POWER Cabinet","POWER ISSUE",
U2289="AKTIVCO Coupure ENEO &amp; Baisse de tension","POWER ISSUE",
U2289="Coupure ENEO &amp; Baisse de tension","POWER ISSUE",
U2289="Defaut GE &amp; POWER Cabinet","POWER ISSUE",
U2289="Sharing","POWER ISSUE",
U2289="Sites strategiques &amp; DataCenter","POWER ISSUE",
U2289="Exclu","Exclu",
U2289="SAT","TX ISSUE",
U2289="SPARE-ISSUE","SPARE-ISSUE",
U2289="Fiber CAmtel","TX ISSUE",
U2289="Fiber AOF","TX ISSUE",
U2289="Projet OCM (HUAWEI)","TRAVAUX-HUAWEI",
U2289="Projet OCM (NOKIA)","TRAVAUX -NOKIA",
U2289="ACCESS-ISSUE","ACCESS-ISSUE",
U2289="Projet OCM (ZTE, NOKIA, autres projets)","TRAVAUX OCM",
U2289="No root CAuse","No root cause",
U2289="ODU HS","TX ISSUE",
U2289="IP &amp; VLAN","TX ISSUE",
U2289="Warehouse HUAWEI","SPARE-ISSUE",
U2289="SPARE-HS","SPARE-ISSUE",
U2289="Power Telco","RAN ISSUE"
),"")</f>
        <v/>
      </c>
      <c r="U2289" s="33"/>
      <c r="V2289" s="32" t="str" cm="1">
        <f t="array" ref="V2289">IFERROR(_xlfn.IFS(
U2289="MPR ISSUE","ACTIVE",
U2289="BSS Hardware Issue","ACTIVE",
U2289="Sites strategiques, MLL, Pylone, etc.","PASSIVE",
U2289="AKTIVCO DEFAUT GE &amp; POWER Cabinet","PASSIVE",
U2289="AKTIVCO Coupure ENEO &amp; Baisse de tension","PASSIVE",
U2289="Coupure ENEO &amp; Baisse de tension","PASSIVE",
U2289="Defaut GE &amp; POWER Cabinet","PASSIVE",
U2289="Sharing","PASSIVE",
U2289="Sites strategiques &amp; DataCenter","PASSIVE",
U2289="Exclu","Exclu",
U2289="SAT","ACTIVE",
U2289="SPARE-ISSUE","SPARE-ISSUE",
U2289="Fiber CAmtel","ACTIVE",
U2289="Fiber AOF","ACTIVE",
U2289="Projet OCM (HUAWEI)","PLANNED WORKS",
U2289="Projet OCM (NOKIA)","PLANNED WORKS",
U2289="ACCESS-ISSUE","ACCESS-ISSUE",
U2289="Projet OCM (ZTE, NOKIA, autres projets)","PLANNED WORKS",
U2289="No root CAuse","No root cause",
U2289="ODU HS","ACTIVE",
U2289="IP &amp; VLAN","ACTIVE",
U2289="Warehouse HUAWEI","SPARE-ISSUE",
U2289="SPARE-HS","SPARE-ISSUE",
U2289="Power Telco","ACTIVE"
),"")</f>
        <v/>
      </c>
      <c r="W2289" s="51"/>
      <c r="X2289" s="51"/>
      <c r="Y2289" s="51"/>
      <c r="Z2289" s="51"/>
      <c r="AA2289" s="51"/>
      <c r="AB2289" s="34" t="s">
        <v>5420</v>
      </c>
      <c r="AC2289" s="34" t="str">
        <f>_xlfn.XLOOKUP(B2289,[4]ALL!$B:$B,[4]ALL!$N:$N,"")</f>
        <v/>
      </c>
      <c r="AD2289" s="34" t="s">
        <v>5420</v>
      </c>
      <c r="AE2289" s="34"/>
      <c r="AF2289" s="36" t="s">
        <v>5420</v>
      </c>
      <c r="AG2289" s="29"/>
      <c r="AH2289" s="35"/>
      <c r="AI2289" s="29"/>
      <c r="AJ2289" s="29" t="s">
        <v>5420</v>
      </c>
      <c r="AK2289" s="36" t="s">
        <v>5420</v>
      </c>
      <c r="AL2289" s="36" t="s">
        <v>5420</v>
      </c>
      <c r="AM2289" s="36" t="s">
        <v>5420</v>
      </c>
      <c r="AN2289" s="36" t="s">
        <v>5420</v>
      </c>
      <c r="AO2289" s="36" t="s">
        <v>5420</v>
      </c>
      <c r="AP2289" s="36" t="s">
        <v>5420</v>
      </c>
      <c r="AQ2289" s="36" t="s">
        <v>5420</v>
      </c>
      <c r="AR2289" s="36" t="s">
        <v>5420</v>
      </c>
      <c r="AS2289" s="36" t="s">
        <v>5420</v>
      </c>
      <c r="AT2289" s="36" t="s">
        <v>5420</v>
      </c>
      <c r="AU2289" s="36" t="s">
        <v>5420</v>
      </c>
      <c r="AV2289" s="36" t="s">
        <v>5420</v>
      </c>
      <c r="AW2289" s="45"/>
      <c r="AX2289" s="45" t="s">
        <v>5420</v>
      </c>
      <c r="AY2289" s="45" t="s">
        <v>5420</v>
      </c>
      <c r="AZ2289" s="45" t="s">
        <v>5420</v>
      </c>
      <c r="BA2289" s="36" t="s">
        <v>5420</v>
      </c>
    </row>
    <row r="2290" spans="1:53" s="58" customFormat="1" ht="15.6" hidden="1" x14ac:dyDescent="0.3">
      <c r="A2290" s="40" t="s">
        <v>4999</v>
      </c>
      <c r="B2290" s="28" t="s">
        <v>5000</v>
      </c>
      <c r="C2290" s="29" t="str">
        <f>_xlfn.XLOOKUP(B2290,'[1]daily break down'!$D:$D,'[1]daily break down'!$E:$E,"")</f>
        <v>NORD-OUEST</v>
      </c>
      <c r="D2290" s="27" t="s">
        <v>11</v>
      </c>
      <c r="E2290" s="27" t="s">
        <v>12</v>
      </c>
      <c r="F2290" s="29" t="s">
        <v>51</v>
      </c>
      <c r="G2290" s="27" t="s">
        <v>4999</v>
      </c>
      <c r="H2290" s="37" t="str">
        <f>_xlfn.XLOOKUP(B2290,[2]CALCULATION!$B:$B,[2]CALCULATION!$H:$H,"")</f>
        <v>HUAWEI</v>
      </c>
      <c r="I2290" s="25">
        <v>11.947808140215104</v>
      </c>
      <c r="J2290" s="25">
        <v>7.7227315920589659</v>
      </c>
      <c r="K2290" s="25">
        <v>0</v>
      </c>
      <c r="L2290" s="25">
        <v>0</v>
      </c>
      <c r="M2290" s="25">
        <v>0</v>
      </c>
      <c r="N2290" s="25">
        <v>3.6480582593534288</v>
      </c>
      <c r="O2290" s="25">
        <v>18.491409199476074</v>
      </c>
      <c r="P2290" s="25" t="s">
        <v>6364</v>
      </c>
      <c r="Q2290" s="31" t="str">
        <f>_xlfn.XLOOKUP(B2290,'[1]daily break down'!$D:$D,'[1]daily break down'!$O:$O,"")</f>
        <v>Insecurity</v>
      </c>
      <c r="R2290" s="31"/>
      <c r="S2290" s="32" t="str" cm="1">
        <f t="array" ref="S2290">IFERROR(_xlfn.IFS(
U2290="MPR ISSUE","PDH",
U2290="BSS Hardware Issue","BSS",
U2290="Sites strategiques, MLL, Pylone, etc.","ENVTECH",
U2290="AKTIVCO DEFAUT GE &amp; POWER Cabinet","AKTIVCO",
U2290="AKTIVCO Coupure ENEO &amp; Baisse de tension","AKTIVCO GRID ONLY",
U2290="Coupure ENEO &amp; Baisse de tension","IHS GRID ONLY",
U2290="Defaut GE &amp; POWER Cabinet","IHS",
U2290="Sharing","Partners",
U2290="Sites strategiques &amp; DataCenter","SST &amp; DC",
U2290="Exclu","Exclu",
U2290="SAT","SAT",
U2290="SPARE-ISSUE","SPARE-ISSUE",
U2290="Fiber CAmtel","TRANS_FO_CAMTEL",
U2290="Fiber AOF","Fiber AOF",
U2290="Projet OCM (HUAWEI)","TRAVAUX-HUAWEI",
U2290="Projet OCM (NOKIA)","TRAVAUX-NOKIA",
U2290="ACCESS-ISSUE","ACCESS-ISSUE",
U2290="Projet OCM (ZTE, NOKIA, autres projets)","TRAVAUX OCM",
U2290="No root CAuse","No root cause",
U2290="ODU HS","PDH",
U2290="IP &amp; VLAN","PDH",
U2290="Warehouse HUAWEI","SPARE-ISSUE",
U2290="SPARE-HS","SPARE-ISSUE",
U2290="Power Telco","BSS"
),"")</f>
        <v/>
      </c>
      <c r="T2290" s="32" t="str" cm="1">
        <f t="array" ref="T2290">IFERROR(_xlfn.IFS(
U2290="MPR ISSUE","TX ISSUE",
U2290="BSS Hardware Issue","RAN ISSUE",
U2290="Sites strategiques, MLL, Pylone, etc.","ENVTECH",
U2290="AKTIVCO DEFAUT GE &amp; POWER Cabinet","POWER ISSUE",
U2290="AKTIVCO Coupure ENEO &amp; Baisse de tension","POWER ISSUE",
U2290="Coupure ENEO &amp; Baisse de tension","POWER ISSUE",
U2290="Defaut GE &amp; POWER Cabinet","POWER ISSUE",
U2290="Sharing","POWER ISSUE",
U2290="Sites strategiques &amp; DataCenter","POWER ISSUE",
U2290="Exclu","Exclu",
U2290="SAT","TX ISSUE",
U2290="SPARE-ISSUE","SPARE-ISSUE",
U2290="Fiber CAmtel","TX ISSUE",
U2290="Fiber AOF","TX ISSUE",
U2290="Projet OCM (HUAWEI)","TRAVAUX-HUAWEI",
U2290="Projet OCM (NOKIA)","TRAVAUX -NOKIA",
U2290="ACCESS-ISSUE","ACCESS-ISSUE",
U2290="Projet OCM (ZTE, NOKIA, autres projets)","TRAVAUX OCM",
U2290="No root CAuse","No root cause",
U2290="ODU HS","TX ISSUE",
U2290="IP &amp; VLAN","TX ISSUE",
U2290="Warehouse HUAWEI","SPARE-ISSUE",
U2290="SPARE-HS","SPARE-ISSUE",
U2290="Power Telco","RAN ISSUE"
),"")</f>
        <v/>
      </c>
      <c r="U2290" s="33"/>
      <c r="V2290" s="32" t="str" cm="1">
        <f t="array" ref="V2290">IFERROR(_xlfn.IFS(
U2290="MPR ISSUE","ACTIVE",
U2290="BSS Hardware Issue","ACTIVE",
U2290="Sites strategiques, MLL, Pylone, etc.","PASSIVE",
U2290="AKTIVCO DEFAUT GE &amp; POWER Cabinet","PASSIVE",
U2290="AKTIVCO Coupure ENEO &amp; Baisse de tension","PASSIVE",
U2290="Coupure ENEO &amp; Baisse de tension","PASSIVE",
U2290="Defaut GE &amp; POWER Cabinet","PASSIVE",
U2290="Sharing","PASSIVE",
U2290="Sites strategiques &amp; DataCenter","PASSIVE",
U2290="Exclu","Exclu",
U2290="SAT","ACTIVE",
U2290="SPARE-ISSUE","SPARE-ISSUE",
U2290="Fiber CAmtel","ACTIVE",
U2290="Fiber AOF","ACTIVE",
U2290="Projet OCM (HUAWEI)","PLANNED WORKS",
U2290="Projet OCM (NOKIA)","PLANNED WORKS",
U2290="ACCESS-ISSUE","ACCESS-ISSUE",
U2290="Projet OCM (ZTE, NOKIA, autres projets)","PLANNED WORKS",
U2290="No root CAuse","No root cause",
U2290="ODU HS","ACTIVE",
U2290="IP &amp; VLAN","ACTIVE",
U2290="Warehouse HUAWEI","SPARE-ISSUE",
U2290="SPARE-HS","SPARE-ISSUE",
U2290="Power Telco","ACTIVE"
),"")</f>
        <v/>
      </c>
      <c r="W2290" s="51"/>
      <c r="X2290" s="51"/>
      <c r="Y2290" s="51"/>
      <c r="Z2290" s="51"/>
      <c r="AA2290" s="51"/>
      <c r="AB2290" s="34" t="s">
        <v>6873</v>
      </c>
      <c r="AC2290" s="34" t="str">
        <f>_xlfn.XLOOKUP(B2290,[4]ALL!$B:$B,[4]ALL!$N:$N,"")</f>
        <v>No Power issue</v>
      </c>
      <c r="AD2290" s="34" t="s">
        <v>6496</v>
      </c>
      <c r="AE2290" s="34"/>
      <c r="AF2290" s="36" t="s">
        <v>5420</v>
      </c>
      <c r="AG2290" s="29"/>
      <c r="AH2290" s="35"/>
      <c r="AI2290" s="29"/>
      <c r="AJ2290" s="29" t="s">
        <v>5420</v>
      </c>
      <c r="AK2290" s="36" t="s">
        <v>5420</v>
      </c>
      <c r="AL2290" s="36" t="s">
        <v>5420</v>
      </c>
      <c r="AM2290" s="36" t="s">
        <v>5420</v>
      </c>
      <c r="AN2290" s="36" t="s">
        <v>5420</v>
      </c>
      <c r="AO2290" s="36" t="s">
        <v>5420</v>
      </c>
      <c r="AP2290" s="36" t="s">
        <v>5420</v>
      </c>
      <c r="AQ2290" s="36" t="s">
        <v>5420</v>
      </c>
      <c r="AR2290" s="36" t="s">
        <v>5420</v>
      </c>
      <c r="AS2290" s="36" t="s">
        <v>5420</v>
      </c>
      <c r="AT2290" s="36" t="s">
        <v>5854</v>
      </c>
      <c r="AU2290" s="36" t="s">
        <v>6281</v>
      </c>
      <c r="AV2290" s="36" t="s">
        <v>5420</v>
      </c>
      <c r="AW2290" s="45"/>
      <c r="AX2290" s="45" t="s">
        <v>5420</v>
      </c>
      <c r="AY2290" s="45" t="s">
        <v>5420</v>
      </c>
      <c r="AZ2290" s="45" t="s">
        <v>5420</v>
      </c>
      <c r="BA2290" s="36" t="s">
        <v>5420</v>
      </c>
    </row>
    <row r="2291" spans="1:53" s="58" customFormat="1" ht="15.6" hidden="1" x14ac:dyDescent="0.3">
      <c r="A2291" s="27" t="s">
        <v>5003</v>
      </c>
      <c r="B2291" s="28" t="s">
        <v>5004</v>
      </c>
      <c r="C2291" s="29" t="str">
        <f>_xlfn.XLOOKUP(B2291,'[1]daily break down'!$D:$D,'[1]daily break down'!$E:$E,"")</f>
        <v>LITTORAL</v>
      </c>
      <c r="D2291" s="27"/>
      <c r="E2291" s="27"/>
      <c r="F2291" s="29" t="s">
        <v>31</v>
      </c>
      <c r="G2291" s="27" t="s">
        <v>5005</v>
      </c>
      <c r="H2291" s="30" t="str">
        <f>_xlfn.XLOOKUP(B2291,[2]CALCULATION!$B:$B,[2]CALCULATION!$H:$H,"")</f>
        <v>ZTE</v>
      </c>
      <c r="I2291" s="25">
        <v>0</v>
      </c>
      <c r="J2291" s="25">
        <v>0</v>
      </c>
      <c r="K2291" s="25">
        <v>0</v>
      </c>
      <c r="L2291" s="25">
        <v>0</v>
      </c>
      <c r="M2291" s="25">
        <v>0</v>
      </c>
      <c r="N2291" s="25">
        <v>0</v>
      </c>
      <c r="O2291" s="25">
        <v>0</v>
      </c>
      <c r="P2291" s="25" t="s">
        <v>6366</v>
      </c>
      <c r="Q2291" s="31" t="s">
        <v>5364</v>
      </c>
      <c r="R2291" s="31"/>
      <c r="S2291" s="32" t="str" cm="1">
        <f t="array" ref="S2291">IFERROR(_xlfn.IFS(
U2291="MPR ISSUE","PDH",
U2291="BSS Hardware Issue","BSS",
U2291="Sites strategiques, MLL, Pylone, etc.","ENVTECH",
U2291="AKTIVCO DEFAUT GE &amp; POWER Cabinet","AKTIVCO",
U2291="AKTIVCO Coupure ENEO &amp; Baisse de tension","AKTIVCO GRID ONLY",
U2291="Coupure ENEO &amp; Baisse de tension","IHS GRID ONLY",
U2291="Defaut GE &amp; POWER Cabinet","IHS",
U2291="Sharing","Partners",
U2291="Sites strategiques &amp; DataCenter","SST &amp; DC",
U2291="Exclu","Exclu",
U2291="SAT","SAT",
U2291="SPARE-ISSUE","SPARE-ISSUE",
U2291="Fiber CAmtel","TRANS_FO_CAMTEL",
U2291="Fiber AOF","Fiber AOF",
U2291="Projet OCM (HUAWEI)","TRAVAUX-HUAWEI",
U2291="Projet OCM (NOKIA)","TRAVAUX-NOKIA",
U2291="ACCESS-ISSUE","ACCESS-ISSUE",
U2291="Projet OCM (ZTE, NOKIA, autres projets)","TRAVAUX OCM",
U2291="No root CAuse","No root cause",
U2291="ODU HS","PDH",
U2291="IP &amp; VLAN","PDH",
U2291="Warehouse HUAWEI","SPARE-ISSUE",
U2291="SPARE-HS","SPARE-ISSUE",
U2291="Power Telco","BSS"
),"")</f>
        <v/>
      </c>
      <c r="T2291" s="32" t="str" cm="1">
        <f t="array" ref="T2291">IFERROR(_xlfn.IFS(
U2291="MPR ISSUE","TX ISSUE",
U2291="BSS Hardware Issue","RAN ISSUE",
U2291="Sites strategiques, MLL, Pylone, etc.","ENVTECH",
U2291="AKTIVCO DEFAUT GE &amp; POWER Cabinet","POWER ISSUE",
U2291="AKTIVCO Coupure ENEO &amp; Baisse de tension","POWER ISSUE",
U2291="Coupure ENEO &amp; Baisse de tension","POWER ISSUE",
U2291="Defaut GE &amp; POWER Cabinet","POWER ISSUE",
U2291="Sharing","POWER ISSUE",
U2291="Sites strategiques &amp; DataCenter","POWER ISSUE",
U2291="Exclu","Exclu",
U2291="SAT","TX ISSUE",
U2291="SPARE-ISSUE","SPARE-ISSUE",
U2291="Fiber CAmtel","TX ISSUE",
U2291="Fiber AOF","TX ISSUE",
U2291="Projet OCM (HUAWEI)","TRAVAUX-HUAWEI",
U2291="Projet OCM (NOKIA)","TRAVAUX -NOKIA",
U2291="ACCESS-ISSUE","ACCESS-ISSUE",
U2291="Projet OCM (ZTE, NOKIA, autres projets)","TRAVAUX OCM",
U2291="No root CAuse","No root cause",
U2291="ODU HS","TX ISSUE",
U2291="IP &amp; VLAN","TX ISSUE",
U2291="Warehouse HUAWEI","SPARE-ISSUE",
U2291="SPARE-HS","SPARE-ISSUE",
U2291="Power Telco","RAN ISSUE"
),"")</f>
        <v/>
      </c>
      <c r="U2291" s="33"/>
      <c r="V2291" s="32" t="str" cm="1">
        <f t="array" ref="V2291">IFERROR(_xlfn.IFS(
U2291="MPR ISSUE","ACTIVE",
U2291="BSS Hardware Issue","ACTIVE",
U2291="Sites strategiques, MLL, Pylone, etc.","PASSIVE",
U2291="AKTIVCO DEFAUT GE &amp; POWER Cabinet","PASSIVE",
U2291="AKTIVCO Coupure ENEO &amp; Baisse de tension","PASSIVE",
U2291="Coupure ENEO &amp; Baisse de tension","PASSIVE",
U2291="Defaut GE &amp; POWER Cabinet","PASSIVE",
U2291="Sharing","PASSIVE",
U2291="Sites strategiques &amp; DataCenter","PASSIVE",
U2291="Exclu","Exclu",
U2291="SAT","ACTIVE",
U2291="SPARE-ISSUE","SPARE-ISSUE",
U2291="Fiber CAmtel","ACTIVE",
U2291="Fiber AOF","ACTIVE",
U2291="Projet OCM (HUAWEI)","PLANNED WORKS",
U2291="Projet OCM (NOKIA)","PLANNED WORKS",
U2291="ACCESS-ISSUE","ACCESS-ISSUE",
U2291="Projet OCM (ZTE, NOKIA, autres projets)","PLANNED WORKS",
U2291="No root CAuse","No root cause",
U2291="ODU HS","ACTIVE",
U2291="IP &amp; VLAN","ACTIVE",
U2291="Warehouse HUAWEI","SPARE-ISSUE",
U2291="SPARE-HS","SPARE-ISSUE",
U2291="Power Telco","ACTIVE"
),"")</f>
        <v/>
      </c>
      <c r="W2291" s="51"/>
      <c r="X2291" s="51"/>
      <c r="Y2291" s="51"/>
      <c r="Z2291" s="51"/>
      <c r="AA2291" s="51"/>
      <c r="AB2291" s="34" t="s">
        <v>5420</v>
      </c>
      <c r="AC2291" s="34" t="str">
        <f>_xlfn.XLOOKUP(B2291,[4]ALL!$B:$B,[4]ALL!$N:$N,"")</f>
        <v/>
      </c>
      <c r="AD2291" s="34" t="s">
        <v>5420</v>
      </c>
      <c r="AE2291" s="34"/>
      <c r="AF2291" s="36" t="s">
        <v>5420</v>
      </c>
      <c r="AG2291" s="29"/>
      <c r="AH2291" s="35"/>
      <c r="AI2291" s="29"/>
      <c r="AJ2291" s="29" t="s">
        <v>5420</v>
      </c>
      <c r="AK2291" s="36" t="s">
        <v>5420</v>
      </c>
      <c r="AL2291" s="36" t="s">
        <v>5420</v>
      </c>
      <c r="AM2291" s="36" t="s">
        <v>5420</v>
      </c>
      <c r="AN2291" s="36" t="s">
        <v>5420</v>
      </c>
      <c r="AO2291" s="36" t="s">
        <v>5420</v>
      </c>
      <c r="AP2291" s="36" t="s">
        <v>5420</v>
      </c>
      <c r="AQ2291" s="36" t="s">
        <v>5420</v>
      </c>
      <c r="AR2291" s="36" t="s">
        <v>5420</v>
      </c>
      <c r="AS2291" s="36" t="s">
        <v>5420</v>
      </c>
      <c r="AT2291" s="36" t="s">
        <v>5420</v>
      </c>
      <c r="AU2291" s="36" t="s">
        <v>5420</v>
      </c>
      <c r="AV2291" s="36" t="s">
        <v>5420</v>
      </c>
      <c r="AW2291" s="45"/>
      <c r="AX2291" s="45" t="s">
        <v>5420</v>
      </c>
      <c r="AY2291" s="45" t="s">
        <v>5420</v>
      </c>
      <c r="AZ2291" s="45" t="s">
        <v>5420</v>
      </c>
      <c r="BA2291" s="36" t="s">
        <v>5420</v>
      </c>
    </row>
    <row r="2292" spans="1:53" s="58" customFormat="1" ht="15.6" hidden="1" x14ac:dyDescent="0.3">
      <c r="A2292" s="27" t="s">
        <v>5006</v>
      </c>
      <c r="B2292" s="28" t="s">
        <v>5007</v>
      </c>
      <c r="C2292" s="29" t="str">
        <f>_xlfn.XLOOKUP(B2292,'[1]daily break down'!$D:$D,'[1]daily break down'!$E:$E,"")</f>
        <v>NORD-OUEST</v>
      </c>
      <c r="D2292" s="27"/>
      <c r="E2292" s="27"/>
      <c r="F2292" s="29" t="s">
        <v>69</v>
      </c>
      <c r="G2292" s="27" t="s">
        <v>52</v>
      </c>
      <c r="H2292" s="30" t="str">
        <f>_xlfn.XLOOKUP(B2292,[2]CALCULATION!$B:$B,[2]CALCULATION!$H:$H,"")</f>
        <v>ZTE</v>
      </c>
      <c r="I2292" s="25">
        <v>0</v>
      </c>
      <c r="J2292" s="25">
        <v>0</v>
      </c>
      <c r="K2292" s="25">
        <v>0</v>
      </c>
      <c r="L2292" s="25">
        <v>0</v>
      </c>
      <c r="M2292" s="25">
        <v>0</v>
      </c>
      <c r="N2292" s="25">
        <v>0</v>
      </c>
      <c r="O2292" s="25">
        <v>0</v>
      </c>
      <c r="P2292" s="25" t="s">
        <v>6366</v>
      </c>
      <c r="Q2292" s="31" t="s">
        <v>5364</v>
      </c>
      <c r="R2292" s="31"/>
      <c r="S2292" s="32" t="str" cm="1">
        <f t="array" ref="S2292">IFERROR(_xlfn.IFS(
U2292="MPR ISSUE","PDH",
U2292="BSS Hardware Issue","BSS",
U2292="Sites strategiques, MLL, Pylone, etc.","ENVTECH",
U2292="AKTIVCO DEFAUT GE &amp; POWER Cabinet","AKTIVCO",
U2292="AKTIVCO Coupure ENEO &amp; Baisse de tension","AKTIVCO GRID ONLY",
U2292="Coupure ENEO &amp; Baisse de tension","IHS GRID ONLY",
U2292="Defaut GE &amp; POWER Cabinet","IHS",
U2292="Sharing","Partners",
U2292="Sites strategiques &amp; DataCenter","SST &amp; DC",
U2292="Exclu","Exclu",
U2292="SAT","SAT",
U2292="SPARE-ISSUE","SPARE-ISSUE",
U2292="Fiber CAmtel","TRANS_FO_CAMTEL",
U2292="Fiber AOF","Fiber AOF",
U2292="Projet OCM (HUAWEI)","TRAVAUX-HUAWEI",
U2292="Projet OCM (NOKIA)","TRAVAUX-NOKIA",
U2292="ACCESS-ISSUE","ACCESS-ISSUE",
U2292="Projet OCM (ZTE, NOKIA, autres projets)","TRAVAUX OCM",
U2292="No root CAuse","No root cause",
U2292="ODU HS","PDH",
U2292="IP &amp; VLAN","PDH",
U2292="Warehouse HUAWEI","SPARE-ISSUE",
U2292="SPARE-HS","SPARE-ISSUE",
U2292="Power Telco","BSS"
),"")</f>
        <v/>
      </c>
      <c r="T2292" s="32" t="str" cm="1">
        <f t="array" ref="T2292">IFERROR(_xlfn.IFS(
U2292="MPR ISSUE","TX ISSUE",
U2292="BSS Hardware Issue","RAN ISSUE",
U2292="Sites strategiques, MLL, Pylone, etc.","ENVTECH",
U2292="AKTIVCO DEFAUT GE &amp; POWER Cabinet","POWER ISSUE",
U2292="AKTIVCO Coupure ENEO &amp; Baisse de tension","POWER ISSUE",
U2292="Coupure ENEO &amp; Baisse de tension","POWER ISSUE",
U2292="Defaut GE &amp; POWER Cabinet","POWER ISSUE",
U2292="Sharing","POWER ISSUE",
U2292="Sites strategiques &amp; DataCenter","POWER ISSUE",
U2292="Exclu","Exclu",
U2292="SAT","TX ISSUE",
U2292="SPARE-ISSUE","SPARE-ISSUE",
U2292="Fiber CAmtel","TX ISSUE",
U2292="Fiber AOF","TX ISSUE",
U2292="Projet OCM (HUAWEI)","TRAVAUX-HUAWEI",
U2292="Projet OCM (NOKIA)","TRAVAUX -NOKIA",
U2292="ACCESS-ISSUE","ACCESS-ISSUE",
U2292="Projet OCM (ZTE, NOKIA, autres projets)","TRAVAUX OCM",
U2292="No root CAuse","No root cause",
U2292="ODU HS","TX ISSUE",
U2292="IP &amp; VLAN","TX ISSUE",
U2292="Warehouse HUAWEI","SPARE-ISSUE",
U2292="SPARE-HS","SPARE-ISSUE",
U2292="Power Telco","RAN ISSUE"
),"")</f>
        <v/>
      </c>
      <c r="U2292" s="33"/>
      <c r="V2292" s="32" t="str" cm="1">
        <f t="array" ref="V2292">IFERROR(_xlfn.IFS(
U2292="MPR ISSUE","ACTIVE",
U2292="BSS Hardware Issue","ACTIVE",
U2292="Sites strategiques, MLL, Pylone, etc.","PASSIVE",
U2292="AKTIVCO DEFAUT GE &amp; POWER Cabinet","PASSIVE",
U2292="AKTIVCO Coupure ENEO &amp; Baisse de tension","PASSIVE",
U2292="Coupure ENEO &amp; Baisse de tension","PASSIVE",
U2292="Defaut GE &amp; POWER Cabinet","PASSIVE",
U2292="Sharing","PASSIVE",
U2292="Sites strategiques &amp; DataCenter","PASSIVE",
U2292="Exclu","Exclu",
U2292="SAT","ACTIVE",
U2292="SPARE-ISSUE","SPARE-ISSUE",
U2292="Fiber CAmtel","ACTIVE",
U2292="Fiber AOF","ACTIVE",
U2292="Projet OCM (HUAWEI)","PLANNED WORKS",
U2292="Projet OCM (NOKIA)","PLANNED WORKS",
U2292="ACCESS-ISSUE","ACCESS-ISSUE",
U2292="Projet OCM (ZTE, NOKIA, autres projets)","PLANNED WORKS",
U2292="No root CAuse","No root cause",
U2292="ODU HS","ACTIVE",
U2292="IP &amp; VLAN","ACTIVE",
U2292="Warehouse HUAWEI","SPARE-ISSUE",
U2292="SPARE-HS","SPARE-ISSUE",
U2292="Power Telco","ACTIVE"
),"")</f>
        <v/>
      </c>
      <c r="W2292" s="51"/>
      <c r="X2292" s="51"/>
      <c r="Y2292" s="51"/>
      <c r="Z2292" s="51"/>
      <c r="AA2292" s="51"/>
      <c r="AB2292" s="34" t="s">
        <v>6401</v>
      </c>
      <c r="AC2292" s="34" t="str">
        <f>_xlfn.XLOOKUP(B2292,[4]ALL!$B:$B,[4]ALL!$N:$N,"")</f>
        <v/>
      </c>
      <c r="AD2292" s="34" t="s">
        <v>5420</v>
      </c>
      <c r="AE2292" s="34"/>
      <c r="AF2292" s="36" t="s">
        <v>6401</v>
      </c>
      <c r="AG2292" s="29"/>
      <c r="AH2292" s="35"/>
      <c r="AI2292" s="29"/>
      <c r="AJ2292" s="29" t="s">
        <v>5420</v>
      </c>
      <c r="AK2292" s="36" t="s">
        <v>5420</v>
      </c>
      <c r="AL2292" s="36" t="s">
        <v>5420</v>
      </c>
      <c r="AM2292" s="36" t="s">
        <v>5420</v>
      </c>
      <c r="AN2292" s="36" t="s">
        <v>5420</v>
      </c>
      <c r="AO2292" s="36" t="s">
        <v>5420</v>
      </c>
      <c r="AP2292" s="36" t="s">
        <v>5420</v>
      </c>
      <c r="AQ2292" s="36" t="s">
        <v>5420</v>
      </c>
      <c r="AR2292" s="36" t="s">
        <v>5420</v>
      </c>
      <c r="AS2292" s="36" t="s">
        <v>5420</v>
      </c>
      <c r="AT2292" s="36" t="s">
        <v>5420</v>
      </c>
      <c r="AU2292" s="36" t="s">
        <v>5420</v>
      </c>
      <c r="AV2292" s="36" t="s">
        <v>5420</v>
      </c>
      <c r="AW2292" s="45"/>
      <c r="AX2292" s="45" t="s">
        <v>5420</v>
      </c>
      <c r="AY2292" s="45" t="s">
        <v>5420</v>
      </c>
      <c r="AZ2292" s="45" t="s">
        <v>5420</v>
      </c>
      <c r="BA2292" s="36" t="s">
        <v>5420</v>
      </c>
    </row>
    <row r="2293" spans="1:53" s="58" customFormat="1" ht="15.6" hidden="1" x14ac:dyDescent="0.3">
      <c r="A2293" s="27" t="s">
        <v>5096</v>
      </c>
      <c r="B2293" s="28" t="s">
        <v>5097</v>
      </c>
      <c r="C2293" s="29" t="str">
        <f>_xlfn.XLOOKUP(B2293,'[1]daily break down'!$D:$D,'[1]daily break down'!$E:$E,"")</f>
        <v>CENTRE</v>
      </c>
      <c r="D2293" s="27" t="s">
        <v>11</v>
      </c>
      <c r="E2293" s="27" t="s">
        <v>318</v>
      </c>
      <c r="F2293" s="29" t="s">
        <v>37</v>
      </c>
      <c r="G2293" s="27" t="s">
        <v>5098</v>
      </c>
      <c r="H2293" s="30" t="str">
        <f>_xlfn.XLOOKUP(B2293,[2]CALCULATION!$B:$B,[2]CALCULATION!$H:$H,"")</f>
        <v>ZTE</v>
      </c>
      <c r="I2293" s="25">
        <v>0</v>
      </c>
      <c r="J2293" s="25">
        <v>0</v>
      </c>
      <c r="K2293" s="25">
        <v>0</v>
      </c>
      <c r="L2293" s="25">
        <v>0</v>
      </c>
      <c r="M2293" s="25">
        <v>0</v>
      </c>
      <c r="N2293" s="25">
        <v>0</v>
      </c>
      <c r="O2293" s="25">
        <v>0</v>
      </c>
      <c r="P2293" s="25" t="s">
        <v>6366</v>
      </c>
      <c r="Q2293" s="31" t="s">
        <v>5364</v>
      </c>
      <c r="R2293" s="31"/>
      <c r="S2293" s="32" t="str" cm="1">
        <f t="array" ref="S2293">IFERROR(_xlfn.IFS(
U2293="MPR ISSUE","PDH",
U2293="BSS Hardware Issue","BSS",
U2293="Sites strategiques, MLL, Pylone, etc.","ENVTECH",
U2293="AKTIVCO DEFAUT GE &amp; POWER Cabinet","AKTIVCO",
U2293="AKTIVCO Coupure ENEO &amp; Baisse de tension","AKTIVCO GRID ONLY",
U2293="Coupure ENEO &amp; Baisse de tension","IHS GRID ONLY",
U2293="Defaut GE &amp; POWER Cabinet","IHS",
U2293="Sharing","Partners",
U2293="Sites strategiques &amp; DataCenter","SST &amp; DC",
U2293="Exclu","Exclu",
U2293="SAT","SAT",
U2293="SPARE-ISSUE","SPARE-ISSUE",
U2293="Fiber CAmtel","TRANS_FO_CAMTEL",
U2293="Fiber AOF","Fiber AOF",
U2293="Projet OCM (HUAWEI)","TRAVAUX-HUAWEI",
U2293="Projet OCM (NOKIA)","TRAVAUX-NOKIA",
U2293="ACCESS-ISSUE","ACCESS-ISSUE",
U2293="Projet OCM (ZTE, NOKIA, autres projets)","TRAVAUX OCM",
U2293="No root CAuse","No root cause",
U2293="ODU HS","PDH",
U2293="IP &amp; VLAN","PDH",
U2293="Warehouse HUAWEI","SPARE-ISSUE",
U2293="SPARE-HS","SPARE-ISSUE",
U2293="Power Telco","BSS"
),"")</f>
        <v/>
      </c>
      <c r="T2293" s="32" t="str" cm="1">
        <f t="array" ref="T2293">IFERROR(_xlfn.IFS(
U2293="MPR ISSUE","TX ISSUE",
U2293="BSS Hardware Issue","RAN ISSUE",
U2293="Sites strategiques, MLL, Pylone, etc.","ENVTECH",
U2293="AKTIVCO DEFAUT GE &amp; POWER Cabinet","POWER ISSUE",
U2293="AKTIVCO Coupure ENEO &amp; Baisse de tension","POWER ISSUE",
U2293="Coupure ENEO &amp; Baisse de tension","POWER ISSUE",
U2293="Defaut GE &amp; POWER Cabinet","POWER ISSUE",
U2293="Sharing","POWER ISSUE",
U2293="Sites strategiques &amp; DataCenter","POWER ISSUE",
U2293="Exclu","Exclu",
U2293="SAT","TX ISSUE",
U2293="SPARE-ISSUE","SPARE-ISSUE",
U2293="Fiber CAmtel","TX ISSUE",
U2293="Fiber AOF","TX ISSUE",
U2293="Projet OCM (HUAWEI)","TRAVAUX-HUAWEI",
U2293="Projet OCM (NOKIA)","TRAVAUX -NOKIA",
U2293="ACCESS-ISSUE","ACCESS-ISSUE",
U2293="Projet OCM (ZTE, NOKIA, autres projets)","TRAVAUX OCM",
U2293="No root CAuse","No root cause",
U2293="ODU HS","TX ISSUE",
U2293="IP &amp; VLAN","TX ISSUE",
U2293="Warehouse HUAWEI","SPARE-ISSUE",
U2293="SPARE-HS","SPARE-ISSUE",
U2293="Power Telco","RAN ISSUE"
),"")</f>
        <v/>
      </c>
      <c r="U2293" s="33"/>
      <c r="V2293" s="32" t="str" cm="1">
        <f t="array" ref="V2293">IFERROR(_xlfn.IFS(
U2293="MPR ISSUE","ACTIVE",
U2293="BSS Hardware Issue","ACTIVE",
U2293="Sites strategiques, MLL, Pylone, etc.","PASSIVE",
U2293="AKTIVCO DEFAUT GE &amp; POWER Cabinet","PASSIVE",
U2293="AKTIVCO Coupure ENEO &amp; Baisse de tension","PASSIVE",
U2293="Coupure ENEO &amp; Baisse de tension","PASSIVE",
U2293="Defaut GE &amp; POWER Cabinet","PASSIVE",
U2293="Sharing","PASSIVE",
U2293="Sites strategiques &amp; DataCenter","PASSIVE",
U2293="Exclu","Exclu",
U2293="SAT","ACTIVE",
U2293="SPARE-ISSUE","SPARE-ISSUE",
U2293="Fiber CAmtel","ACTIVE",
U2293="Fiber AOF","ACTIVE",
U2293="Projet OCM (HUAWEI)","PLANNED WORKS",
U2293="Projet OCM (NOKIA)","PLANNED WORKS",
U2293="ACCESS-ISSUE","ACCESS-ISSUE",
U2293="Projet OCM (ZTE, NOKIA, autres projets)","PLANNED WORKS",
U2293="No root CAuse","No root cause",
U2293="ODU HS","ACTIVE",
U2293="IP &amp; VLAN","ACTIVE",
U2293="Warehouse HUAWEI","SPARE-ISSUE",
U2293="SPARE-HS","SPARE-ISSUE",
U2293="Power Telco","ACTIVE"
),"")</f>
        <v/>
      </c>
      <c r="W2293" s="51"/>
      <c r="X2293" s="51"/>
      <c r="Y2293" s="51"/>
      <c r="Z2293" s="51"/>
      <c r="AA2293" s="51"/>
      <c r="AB2293" s="34" t="s">
        <v>5420</v>
      </c>
      <c r="AC2293" s="34" t="str">
        <f>_xlfn.XLOOKUP(B2293,[4]ALL!$B:$B,[4]ALL!$N:$N,"")</f>
        <v/>
      </c>
      <c r="AD2293" s="34" t="s">
        <v>5420</v>
      </c>
      <c r="AE2293" s="34"/>
      <c r="AF2293" s="36" t="s">
        <v>5420</v>
      </c>
      <c r="AG2293" s="29"/>
      <c r="AH2293" s="35"/>
      <c r="AI2293" s="29"/>
      <c r="AJ2293" s="29" t="s">
        <v>5420</v>
      </c>
      <c r="AK2293" s="36" t="s">
        <v>5420</v>
      </c>
      <c r="AL2293" s="36" t="s">
        <v>5420</v>
      </c>
      <c r="AM2293" s="36" t="s">
        <v>5420</v>
      </c>
      <c r="AN2293" s="36" t="s">
        <v>5420</v>
      </c>
      <c r="AO2293" s="36" t="s">
        <v>5420</v>
      </c>
      <c r="AP2293" s="36" t="s">
        <v>5420</v>
      </c>
      <c r="AQ2293" s="36" t="s">
        <v>5420</v>
      </c>
      <c r="AR2293" s="36" t="s">
        <v>5420</v>
      </c>
      <c r="AS2293" s="36" t="s">
        <v>5420</v>
      </c>
      <c r="AT2293" s="36" t="s">
        <v>5420</v>
      </c>
      <c r="AU2293" s="36" t="s">
        <v>5420</v>
      </c>
      <c r="AV2293" s="36" t="s">
        <v>5420</v>
      </c>
      <c r="AW2293" s="45"/>
      <c r="AX2293" s="45" t="s">
        <v>5420</v>
      </c>
      <c r="AY2293" s="45" t="s">
        <v>5420</v>
      </c>
      <c r="AZ2293" s="45" t="s">
        <v>5420</v>
      </c>
      <c r="BA2293" s="36" t="s">
        <v>5420</v>
      </c>
    </row>
    <row r="2294" spans="1:53" s="58" customFormat="1" ht="15.6" hidden="1" x14ac:dyDescent="0.3">
      <c r="A2294" s="27" t="s">
        <v>5008</v>
      </c>
      <c r="B2294" s="28" t="s">
        <v>5009</v>
      </c>
      <c r="C2294" s="29" t="str">
        <f>_xlfn.XLOOKUP(B2294,'[1]daily break down'!$D:$D,'[1]daily break down'!$E:$E,"")</f>
        <v>LITTORAL</v>
      </c>
      <c r="D2294" s="27"/>
      <c r="E2294" s="27"/>
      <c r="F2294" s="29" t="s">
        <v>31</v>
      </c>
      <c r="G2294" s="27" t="s">
        <v>3508</v>
      </c>
      <c r="H2294" s="30" t="str">
        <f>_xlfn.XLOOKUP(B2294,[2]CALCULATION!$B:$B,[2]CALCULATION!$H:$H,"")</f>
        <v>ZTE</v>
      </c>
      <c r="I2294" s="25">
        <v>0</v>
      </c>
      <c r="J2294" s="25">
        <v>0</v>
      </c>
      <c r="K2294" s="25">
        <v>0</v>
      </c>
      <c r="L2294" s="25">
        <v>0</v>
      </c>
      <c r="M2294" s="25">
        <v>0</v>
      </c>
      <c r="N2294" s="25">
        <v>0</v>
      </c>
      <c r="O2294" s="25">
        <v>0</v>
      </c>
      <c r="P2294" s="25" t="s">
        <v>6366</v>
      </c>
      <c r="Q2294" s="31" t="s">
        <v>5364</v>
      </c>
      <c r="R2294" s="31"/>
      <c r="S2294" s="32" t="str" cm="1">
        <f t="array" ref="S2294">IFERROR(_xlfn.IFS(
U2294="MPR ISSUE","PDH",
U2294="BSS Hardware Issue","BSS",
U2294="Sites strategiques, MLL, Pylone, etc.","ENVTECH",
U2294="AKTIVCO DEFAUT GE &amp; POWER Cabinet","AKTIVCO",
U2294="AKTIVCO Coupure ENEO &amp; Baisse de tension","AKTIVCO GRID ONLY",
U2294="Coupure ENEO &amp; Baisse de tension","IHS GRID ONLY",
U2294="Defaut GE &amp; POWER Cabinet","IHS",
U2294="Sharing","Partners",
U2294="Sites strategiques &amp; DataCenter","SST &amp; DC",
U2294="Exclu","Exclu",
U2294="SAT","SAT",
U2294="SPARE-ISSUE","SPARE-ISSUE",
U2294="Fiber CAmtel","TRANS_FO_CAMTEL",
U2294="Fiber AOF","Fiber AOF",
U2294="Projet OCM (HUAWEI)","TRAVAUX-HUAWEI",
U2294="Projet OCM (NOKIA)","TRAVAUX-NOKIA",
U2294="ACCESS-ISSUE","ACCESS-ISSUE",
U2294="Projet OCM (ZTE, NOKIA, autres projets)","TRAVAUX OCM",
U2294="No root CAuse","No root cause",
U2294="ODU HS","PDH",
U2294="IP &amp; VLAN","PDH",
U2294="Warehouse HUAWEI","SPARE-ISSUE",
U2294="SPARE-HS","SPARE-ISSUE",
U2294="Power Telco","BSS"
),"")</f>
        <v/>
      </c>
      <c r="T2294" s="32" t="str" cm="1">
        <f t="array" ref="T2294">IFERROR(_xlfn.IFS(
U2294="MPR ISSUE","TX ISSUE",
U2294="BSS Hardware Issue","RAN ISSUE",
U2294="Sites strategiques, MLL, Pylone, etc.","ENVTECH",
U2294="AKTIVCO DEFAUT GE &amp; POWER Cabinet","POWER ISSUE",
U2294="AKTIVCO Coupure ENEO &amp; Baisse de tension","POWER ISSUE",
U2294="Coupure ENEO &amp; Baisse de tension","POWER ISSUE",
U2294="Defaut GE &amp; POWER Cabinet","POWER ISSUE",
U2294="Sharing","POWER ISSUE",
U2294="Sites strategiques &amp; DataCenter","POWER ISSUE",
U2294="Exclu","Exclu",
U2294="SAT","TX ISSUE",
U2294="SPARE-ISSUE","SPARE-ISSUE",
U2294="Fiber CAmtel","TX ISSUE",
U2294="Fiber AOF","TX ISSUE",
U2294="Projet OCM (HUAWEI)","TRAVAUX-HUAWEI",
U2294="Projet OCM (NOKIA)","TRAVAUX -NOKIA",
U2294="ACCESS-ISSUE","ACCESS-ISSUE",
U2294="Projet OCM (ZTE, NOKIA, autres projets)","TRAVAUX OCM",
U2294="No root CAuse","No root cause",
U2294="ODU HS","TX ISSUE",
U2294="IP &amp; VLAN","TX ISSUE",
U2294="Warehouse HUAWEI","SPARE-ISSUE",
U2294="SPARE-HS","SPARE-ISSUE",
U2294="Power Telco","RAN ISSUE"
),"")</f>
        <v/>
      </c>
      <c r="U2294" s="33"/>
      <c r="V2294" s="32" t="str" cm="1">
        <f t="array" ref="V2294">IFERROR(_xlfn.IFS(
U2294="MPR ISSUE","ACTIVE",
U2294="BSS Hardware Issue","ACTIVE",
U2294="Sites strategiques, MLL, Pylone, etc.","PASSIVE",
U2294="AKTIVCO DEFAUT GE &amp; POWER Cabinet","PASSIVE",
U2294="AKTIVCO Coupure ENEO &amp; Baisse de tension","PASSIVE",
U2294="Coupure ENEO &amp; Baisse de tension","PASSIVE",
U2294="Defaut GE &amp; POWER Cabinet","PASSIVE",
U2294="Sharing","PASSIVE",
U2294="Sites strategiques &amp; DataCenter","PASSIVE",
U2294="Exclu","Exclu",
U2294="SAT","ACTIVE",
U2294="SPARE-ISSUE","SPARE-ISSUE",
U2294="Fiber CAmtel","ACTIVE",
U2294="Fiber AOF","ACTIVE",
U2294="Projet OCM (HUAWEI)","PLANNED WORKS",
U2294="Projet OCM (NOKIA)","PLANNED WORKS",
U2294="ACCESS-ISSUE","ACCESS-ISSUE",
U2294="Projet OCM (ZTE, NOKIA, autres projets)","PLANNED WORKS",
U2294="No root CAuse","No root cause",
U2294="ODU HS","ACTIVE",
U2294="IP &amp; VLAN","ACTIVE",
U2294="Warehouse HUAWEI","SPARE-ISSUE",
U2294="SPARE-HS","SPARE-ISSUE",
U2294="Power Telco","ACTIVE"
),"")</f>
        <v/>
      </c>
      <c r="W2294" s="51"/>
      <c r="X2294" s="51"/>
      <c r="Y2294" s="51"/>
      <c r="Z2294" s="51"/>
      <c r="AA2294" s="51"/>
      <c r="AB2294" s="34" t="s">
        <v>5420</v>
      </c>
      <c r="AC2294" s="34" t="str">
        <f>_xlfn.XLOOKUP(B2294,[4]ALL!$B:$B,[4]ALL!$N:$N,"")</f>
        <v/>
      </c>
      <c r="AD2294" s="34" t="s">
        <v>5420</v>
      </c>
      <c r="AE2294" s="34"/>
      <c r="AF2294" s="36" t="s">
        <v>5420</v>
      </c>
      <c r="AG2294" s="29"/>
      <c r="AH2294" s="35"/>
      <c r="AI2294" s="29"/>
      <c r="AJ2294" s="29" t="s">
        <v>5420</v>
      </c>
      <c r="AK2294" s="36" t="s">
        <v>5420</v>
      </c>
      <c r="AL2294" s="36" t="s">
        <v>5420</v>
      </c>
      <c r="AM2294" s="36" t="s">
        <v>5420</v>
      </c>
      <c r="AN2294" s="36" t="s">
        <v>5420</v>
      </c>
      <c r="AO2294" s="36" t="s">
        <v>5420</v>
      </c>
      <c r="AP2294" s="36" t="s">
        <v>5420</v>
      </c>
      <c r="AQ2294" s="36" t="s">
        <v>5420</v>
      </c>
      <c r="AR2294" s="36" t="s">
        <v>5420</v>
      </c>
      <c r="AS2294" s="36" t="s">
        <v>5420</v>
      </c>
      <c r="AT2294" s="36" t="s">
        <v>5420</v>
      </c>
      <c r="AU2294" s="36" t="s">
        <v>5420</v>
      </c>
      <c r="AV2294" s="36" t="s">
        <v>5420</v>
      </c>
      <c r="AW2294" s="45"/>
      <c r="AX2294" s="45" t="s">
        <v>5420</v>
      </c>
      <c r="AY2294" s="45" t="s">
        <v>5420</v>
      </c>
      <c r="AZ2294" s="45" t="s">
        <v>5420</v>
      </c>
      <c r="BA2294" s="36" t="s">
        <v>5420</v>
      </c>
    </row>
    <row r="2295" spans="1:53" s="58" customFormat="1" ht="15.6" hidden="1" x14ac:dyDescent="0.3">
      <c r="A2295" s="27" t="s">
        <v>5010</v>
      </c>
      <c r="B2295" s="28" t="s">
        <v>5011</v>
      </c>
      <c r="C2295" s="29" t="str">
        <f>_xlfn.XLOOKUP(B2295,'[1]daily break down'!$D:$D,'[1]daily break down'!$E:$E,"")</f>
        <v>CENTRE</v>
      </c>
      <c r="D2295" s="27" t="s">
        <v>21</v>
      </c>
      <c r="E2295" s="27" t="s">
        <v>122</v>
      </c>
      <c r="F2295" s="29" t="s">
        <v>69</v>
      </c>
      <c r="G2295" s="27" t="s">
        <v>5012</v>
      </c>
      <c r="H2295" s="30" t="str">
        <f>_xlfn.XLOOKUP(B2295,[2]CALCULATION!$B:$B,[2]CALCULATION!$H:$H,"")</f>
        <v>ZTE</v>
      </c>
      <c r="I2295" s="25">
        <v>0</v>
      </c>
      <c r="J2295" s="25">
        <v>0</v>
      </c>
      <c r="K2295" s="25">
        <v>0</v>
      </c>
      <c r="L2295" s="25">
        <v>0</v>
      </c>
      <c r="M2295" s="25">
        <v>0</v>
      </c>
      <c r="N2295" s="25">
        <v>0</v>
      </c>
      <c r="O2295" s="25">
        <v>0</v>
      </c>
      <c r="P2295" s="25" t="s">
        <v>6366</v>
      </c>
      <c r="Q2295" s="31" t="s">
        <v>5364</v>
      </c>
      <c r="R2295" s="31"/>
      <c r="S2295" s="32" t="str" cm="1">
        <f t="array" ref="S2295">IFERROR(_xlfn.IFS(
U2295="MPR ISSUE","PDH",
U2295="BSS Hardware Issue","BSS",
U2295="Sites strategiques, MLL, Pylone, etc.","ENVTECH",
U2295="AKTIVCO DEFAUT GE &amp; POWER Cabinet","AKTIVCO",
U2295="AKTIVCO Coupure ENEO &amp; Baisse de tension","AKTIVCO GRID ONLY",
U2295="Coupure ENEO &amp; Baisse de tension","IHS GRID ONLY",
U2295="Defaut GE &amp; POWER Cabinet","IHS",
U2295="Sharing","Partners",
U2295="Sites strategiques &amp; DataCenter","SST &amp; DC",
U2295="Exclu","Exclu",
U2295="SAT","SAT",
U2295="SPARE-ISSUE","SPARE-ISSUE",
U2295="Fiber CAmtel","TRANS_FO_CAMTEL",
U2295="Fiber AOF","Fiber AOF",
U2295="Projet OCM (HUAWEI)","TRAVAUX-HUAWEI",
U2295="Projet OCM (NOKIA)","TRAVAUX-NOKIA",
U2295="ACCESS-ISSUE","ACCESS-ISSUE",
U2295="Projet OCM (ZTE, NOKIA, autres projets)","TRAVAUX OCM",
U2295="No root CAuse","No root cause",
U2295="ODU HS","PDH",
U2295="IP &amp; VLAN","PDH",
U2295="Warehouse HUAWEI","SPARE-ISSUE",
U2295="SPARE-HS","SPARE-ISSUE",
U2295="Power Telco","BSS"
),"")</f>
        <v/>
      </c>
      <c r="T2295" s="32" t="str" cm="1">
        <f t="array" ref="T2295">IFERROR(_xlfn.IFS(
U2295="MPR ISSUE","TX ISSUE",
U2295="BSS Hardware Issue","RAN ISSUE",
U2295="Sites strategiques, MLL, Pylone, etc.","ENVTECH",
U2295="AKTIVCO DEFAUT GE &amp; POWER Cabinet","POWER ISSUE",
U2295="AKTIVCO Coupure ENEO &amp; Baisse de tension","POWER ISSUE",
U2295="Coupure ENEO &amp; Baisse de tension","POWER ISSUE",
U2295="Defaut GE &amp; POWER Cabinet","POWER ISSUE",
U2295="Sharing","POWER ISSUE",
U2295="Sites strategiques &amp; DataCenter","POWER ISSUE",
U2295="Exclu","Exclu",
U2295="SAT","TX ISSUE",
U2295="SPARE-ISSUE","SPARE-ISSUE",
U2295="Fiber CAmtel","TX ISSUE",
U2295="Fiber AOF","TX ISSUE",
U2295="Projet OCM (HUAWEI)","TRAVAUX-HUAWEI",
U2295="Projet OCM (NOKIA)","TRAVAUX -NOKIA",
U2295="ACCESS-ISSUE","ACCESS-ISSUE",
U2295="Projet OCM (ZTE, NOKIA, autres projets)","TRAVAUX OCM",
U2295="No root CAuse","No root cause",
U2295="ODU HS","TX ISSUE",
U2295="IP &amp; VLAN","TX ISSUE",
U2295="Warehouse HUAWEI","SPARE-ISSUE",
U2295="SPARE-HS","SPARE-ISSUE",
U2295="Power Telco","RAN ISSUE"
),"")</f>
        <v/>
      </c>
      <c r="U2295" s="33"/>
      <c r="V2295" s="32" t="str" cm="1">
        <f t="array" ref="V2295">IFERROR(_xlfn.IFS(
U2295="MPR ISSUE","ACTIVE",
U2295="BSS Hardware Issue","ACTIVE",
U2295="Sites strategiques, MLL, Pylone, etc.","PASSIVE",
U2295="AKTIVCO DEFAUT GE &amp; POWER Cabinet","PASSIVE",
U2295="AKTIVCO Coupure ENEO &amp; Baisse de tension","PASSIVE",
U2295="Coupure ENEO &amp; Baisse de tension","PASSIVE",
U2295="Defaut GE &amp; POWER Cabinet","PASSIVE",
U2295="Sharing","PASSIVE",
U2295="Sites strategiques &amp; DataCenter","PASSIVE",
U2295="Exclu","Exclu",
U2295="SAT","ACTIVE",
U2295="SPARE-ISSUE","SPARE-ISSUE",
U2295="Fiber CAmtel","ACTIVE",
U2295="Fiber AOF","ACTIVE",
U2295="Projet OCM (HUAWEI)","PLANNED WORKS",
U2295="Projet OCM (NOKIA)","PLANNED WORKS",
U2295="ACCESS-ISSUE","ACCESS-ISSUE",
U2295="Projet OCM (ZTE, NOKIA, autres projets)","PLANNED WORKS",
U2295="No root CAuse","No root cause",
U2295="ODU HS","ACTIVE",
U2295="IP &amp; VLAN","ACTIVE",
U2295="Warehouse HUAWEI","SPARE-ISSUE",
U2295="SPARE-HS","SPARE-ISSUE",
U2295="Power Telco","ACTIVE"
),"")</f>
        <v/>
      </c>
      <c r="W2295" s="51"/>
      <c r="X2295" s="51"/>
      <c r="Y2295" s="51"/>
      <c r="Z2295" s="51"/>
      <c r="AA2295" s="51"/>
      <c r="AB2295" s="34" t="s">
        <v>6401</v>
      </c>
      <c r="AC2295" s="34" t="str">
        <f>_xlfn.XLOOKUP(B2295,[4]ALL!$B:$B,[4]ALL!$N:$N,"")</f>
        <v/>
      </c>
      <c r="AD2295" s="34" t="s">
        <v>5420</v>
      </c>
      <c r="AE2295" s="34"/>
      <c r="AF2295" s="36" t="s">
        <v>6401</v>
      </c>
      <c r="AG2295" s="29"/>
      <c r="AH2295" s="35"/>
      <c r="AI2295" s="29"/>
      <c r="AJ2295" s="29" t="s">
        <v>5420</v>
      </c>
      <c r="AK2295" s="36" t="s">
        <v>5420</v>
      </c>
      <c r="AL2295" s="36" t="s">
        <v>5420</v>
      </c>
      <c r="AM2295" s="36" t="s">
        <v>5420</v>
      </c>
      <c r="AN2295" s="36" t="s">
        <v>5420</v>
      </c>
      <c r="AO2295" s="36" t="s">
        <v>5420</v>
      </c>
      <c r="AP2295" s="36" t="s">
        <v>5420</v>
      </c>
      <c r="AQ2295" s="36" t="s">
        <v>5420</v>
      </c>
      <c r="AR2295" s="36" t="s">
        <v>5420</v>
      </c>
      <c r="AS2295" s="36" t="s">
        <v>5420</v>
      </c>
      <c r="AT2295" s="36" t="s">
        <v>5420</v>
      </c>
      <c r="AU2295" s="36" t="s">
        <v>5420</v>
      </c>
      <c r="AV2295" s="36" t="s">
        <v>5420</v>
      </c>
      <c r="AW2295" s="45"/>
      <c r="AX2295" s="45" t="s">
        <v>5420</v>
      </c>
      <c r="AY2295" s="45" t="s">
        <v>5420</v>
      </c>
      <c r="AZ2295" s="45" t="s">
        <v>5420</v>
      </c>
      <c r="BA2295" s="36" t="s">
        <v>5420</v>
      </c>
    </row>
    <row r="2296" spans="1:53" s="58" customFormat="1" ht="15.6" hidden="1" x14ac:dyDescent="0.3">
      <c r="A2296" s="27" t="s">
        <v>5105</v>
      </c>
      <c r="B2296" s="28" t="s">
        <v>5106</v>
      </c>
      <c r="C2296" s="29" t="str">
        <f>_xlfn.XLOOKUP(B2296,'[1]daily break down'!$D:$D,'[1]daily break down'!$E:$E,"")</f>
        <v>LITTORAL</v>
      </c>
      <c r="D2296" s="27" t="s">
        <v>11</v>
      </c>
      <c r="E2296" s="27" t="s">
        <v>594</v>
      </c>
      <c r="F2296" s="29" t="s">
        <v>31</v>
      </c>
      <c r="G2296" s="27" t="s">
        <v>5105</v>
      </c>
      <c r="H2296" s="30" t="str">
        <f>_xlfn.XLOOKUP(B2296,[2]CALCULATION!$B:$B,[2]CALCULATION!$H:$H,"")</f>
        <v>ZTE</v>
      </c>
      <c r="I2296" s="25">
        <v>0</v>
      </c>
      <c r="J2296" s="25">
        <v>0</v>
      </c>
      <c r="K2296" s="25">
        <v>0</v>
      </c>
      <c r="L2296" s="25">
        <v>0</v>
      </c>
      <c r="M2296" s="25">
        <v>0</v>
      </c>
      <c r="N2296" s="25">
        <v>0</v>
      </c>
      <c r="O2296" s="25">
        <v>0</v>
      </c>
      <c r="P2296" s="25" t="s">
        <v>6366</v>
      </c>
      <c r="Q2296" s="31" t="s">
        <v>5364</v>
      </c>
      <c r="R2296" s="31"/>
      <c r="S2296" s="32" t="str" cm="1">
        <f t="array" ref="S2296">IFERROR(_xlfn.IFS(
U2296="MPR ISSUE","PDH",
U2296="BSS Hardware Issue","BSS",
U2296="Sites strategiques, MLL, Pylone, etc.","ENVTECH",
U2296="AKTIVCO DEFAUT GE &amp; POWER Cabinet","AKTIVCO",
U2296="AKTIVCO Coupure ENEO &amp; Baisse de tension","AKTIVCO GRID ONLY",
U2296="Coupure ENEO &amp; Baisse de tension","IHS GRID ONLY",
U2296="Defaut GE &amp; POWER Cabinet","IHS",
U2296="Sharing","Partners",
U2296="Sites strategiques &amp; DataCenter","SST &amp; DC",
U2296="Exclu","Exclu",
U2296="SAT","SAT",
U2296="SPARE-ISSUE","SPARE-ISSUE",
U2296="Fiber CAmtel","TRANS_FO_CAMTEL",
U2296="Fiber AOF","Fiber AOF",
U2296="Projet OCM (HUAWEI)","TRAVAUX-HUAWEI",
U2296="Projet OCM (NOKIA)","TRAVAUX-NOKIA",
U2296="ACCESS-ISSUE","ACCESS-ISSUE",
U2296="Projet OCM (ZTE, NOKIA, autres projets)","TRAVAUX OCM",
U2296="No root CAuse","No root cause",
U2296="ODU HS","PDH",
U2296="IP &amp; VLAN","PDH",
U2296="Warehouse HUAWEI","SPARE-ISSUE",
U2296="SPARE-HS","SPARE-ISSUE",
U2296="Power Telco","BSS"
),"")</f>
        <v/>
      </c>
      <c r="T2296" s="32" t="str" cm="1">
        <f t="array" ref="T2296">IFERROR(_xlfn.IFS(
U2296="MPR ISSUE","TX ISSUE",
U2296="BSS Hardware Issue","RAN ISSUE",
U2296="Sites strategiques, MLL, Pylone, etc.","ENVTECH",
U2296="AKTIVCO DEFAUT GE &amp; POWER Cabinet","POWER ISSUE",
U2296="AKTIVCO Coupure ENEO &amp; Baisse de tension","POWER ISSUE",
U2296="Coupure ENEO &amp; Baisse de tension","POWER ISSUE",
U2296="Defaut GE &amp; POWER Cabinet","POWER ISSUE",
U2296="Sharing","POWER ISSUE",
U2296="Sites strategiques &amp; DataCenter","POWER ISSUE",
U2296="Exclu","Exclu",
U2296="SAT","TX ISSUE",
U2296="SPARE-ISSUE","SPARE-ISSUE",
U2296="Fiber CAmtel","TX ISSUE",
U2296="Fiber AOF","TX ISSUE",
U2296="Projet OCM (HUAWEI)","TRAVAUX-HUAWEI",
U2296="Projet OCM (NOKIA)","TRAVAUX -NOKIA",
U2296="ACCESS-ISSUE","ACCESS-ISSUE",
U2296="Projet OCM (ZTE, NOKIA, autres projets)","TRAVAUX OCM",
U2296="No root CAuse","No root cause",
U2296="ODU HS","TX ISSUE",
U2296="IP &amp; VLAN","TX ISSUE",
U2296="Warehouse HUAWEI","SPARE-ISSUE",
U2296="SPARE-HS","SPARE-ISSUE",
U2296="Power Telco","RAN ISSUE"
),"")</f>
        <v/>
      </c>
      <c r="U2296" s="33"/>
      <c r="V2296" s="32" t="str" cm="1">
        <f t="array" ref="V2296">IFERROR(_xlfn.IFS(
U2296="MPR ISSUE","ACTIVE",
U2296="BSS Hardware Issue","ACTIVE",
U2296="Sites strategiques, MLL, Pylone, etc.","PASSIVE",
U2296="AKTIVCO DEFAUT GE &amp; POWER Cabinet","PASSIVE",
U2296="AKTIVCO Coupure ENEO &amp; Baisse de tension","PASSIVE",
U2296="Coupure ENEO &amp; Baisse de tension","PASSIVE",
U2296="Defaut GE &amp; POWER Cabinet","PASSIVE",
U2296="Sharing","PASSIVE",
U2296="Sites strategiques &amp; DataCenter","PASSIVE",
U2296="Exclu","Exclu",
U2296="SAT","ACTIVE",
U2296="SPARE-ISSUE","SPARE-ISSUE",
U2296="Fiber CAmtel","ACTIVE",
U2296="Fiber AOF","ACTIVE",
U2296="Projet OCM (HUAWEI)","PLANNED WORKS",
U2296="Projet OCM (NOKIA)","PLANNED WORKS",
U2296="ACCESS-ISSUE","ACCESS-ISSUE",
U2296="Projet OCM (ZTE, NOKIA, autres projets)","PLANNED WORKS",
U2296="No root CAuse","No root cause",
U2296="ODU HS","ACTIVE",
U2296="IP &amp; VLAN","ACTIVE",
U2296="Warehouse HUAWEI","SPARE-ISSUE",
U2296="SPARE-HS","SPARE-ISSUE",
U2296="Power Telco","ACTIVE"
),"")</f>
        <v/>
      </c>
      <c r="W2296" s="51"/>
      <c r="X2296" s="51"/>
      <c r="Y2296" s="51"/>
      <c r="Z2296" s="51"/>
      <c r="AA2296" s="51"/>
      <c r="AB2296" s="34" t="s">
        <v>5420</v>
      </c>
      <c r="AC2296" s="34" t="str">
        <f>_xlfn.XLOOKUP(B2296,[4]ALL!$B:$B,[4]ALL!$N:$N,"")</f>
        <v/>
      </c>
      <c r="AD2296" s="34" t="s">
        <v>5420</v>
      </c>
      <c r="AE2296" s="34"/>
      <c r="AF2296" s="36" t="s">
        <v>5420</v>
      </c>
      <c r="AG2296" s="29"/>
      <c r="AH2296" s="35"/>
      <c r="AI2296" s="29"/>
      <c r="AJ2296" s="29" t="s">
        <v>5420</v>
      </c>
      <c r="AK2296" s="36" t="s">
        <v>5420</v>
      </c>
      <c r="AL2296" s="36" t="s">
        <v>5420</v>
      </c>
      <c r="AM2296" s="36" t="s">
        <v>5420</v>
      </c>
      <c r="AN2296" s="36" t="s">
        <v>5420</v>
      </c>
      <c r="AO2296" s="36" t="s">
        <v>5420</v>
      </c>
      <c r="AP2296" s="36" t="s">
        <v>5420</v>
      </c>
      <c r="AQ2296" s="36" t="s">
        <v>5420</v>
      </c>
      <c r="AR2296" s="36" t="s">
        <v>5420</v>
      </c>
      <c r="AS2296" s="36" t="s">
        <v>5420</v>
      </c>
      <c r="AT2296" s="36" t="s">
        <v>5420</v>
      </c>
      <c r="AU2296" s="36" t="s">
        <v>5420</v>
      </c>
      <c r="AV2296" s="36" t="s">
        <v>5420</v>
      </c>
      <c r="AW2296" s="45"/>
      <c r="AX2296" s="45" t="s">
        <v>5420</v>
      </c>
      <c r="AY2296" s="45" t="s">
        <v>5420</v>
      </c>
      <c r="AZ2296" s="45" t="s">
        <v>5420</v>
      </c>
      <c r="BA2296" s="36" t="s">
        <v>5420</v>
      </c>
    </row>
    <row r="2297" spans="1:53" s="58" customFormat="1" ht="15.6" hidden="1" x14ac:dyDescent="0.3">
      <c r="A2297" s="27" t="s">
        <v>5067</v>
      </c>
      <c r="B2297" s="28" t="s">
        <v>5107</v>
      </c>
      <c r="C2297" s="29" t="str">
        <f>_xlfn.XLOOKUP(B2297,'[1]daily break down'!$D:$D,'[1]daily break down'!$E:$E,"")</f>
        <v>LITTORAL</v>
      </c>
      <c r="D2297" s="27" t="s">
        <v>11</v>
      </c>
      <c r="E2297" s="27" t="s">
        <v>83</v>
      </c>
      <c r="F2297" s="29" t="s">
        <v>31</v>
      </c>
      <c r="G2297" s="27" t="s">
        <v>5067</v>
      </c>
      <c r="H2297" s="30" t="str">
        <f>_xlfn.XLOOKUP(B2297,[2]CALCULATION!$B:$B,[2]CALCULATION!$H:$H,"")</f>
        <v>ZTE</v>
      </c>
      <c r="I2297" s="25">
        <v>0</v>
      </c>
      <c r="J2297" s="25">
        <v>0</v>
      </c>
      <c r="K2297" s="25">
        <v>0</v>
      </c>
      <c r="L2297" s="25">
        <v>0</v>
      </c>
      <c r="M2297" s="25">
        <v>0</v>
      </c>
      <c r="N2297" s="25">
        <v>0</v>
      </c>
      <c r="O2297" s="25">
        <v>0</v>
      </c>
      <c r="P2297" s="25" t="s">
        <v>6366</v>
      </c>
      <c r="Q2297" s="31" t="s">
        <v>5364</v>
      </c>
      <c r="R2297" s="31"/>
      <c r="S2297" s="32" t="str" cm="1">
        <f t="array" ref="S2297">IFERROR(_xlfn.IFS(
U2297="MPR ISSUE","PDH",
U2297="BSS Hardware Issue","BSS",
U2297="Sites strategiques, MLL, Pylone, etc.","ENVTECH",
U2297="AKTIVCO DEFAUT GE &amp; POWER Cabinet","AKTIVCO",
U2297="AKTIVCO Coupure ENEO &amp; Baisse de tension","AKTIVCO GRID ONLY",
U2297="Coupure ENEO &amp; Baisse de tension","IHS GRID ONLY",
U2297="Defaut GE &amp; POWER Cabinet","IHS",
U2297="Sharing","Partners",
U2297="Sites strategiques &amp; DataCenter","SST &amp; DC",
U2297="Exclu","Exclu",
U2297="SAT","SAT",
U2297="SPARE-ISSUE","SPARE-ISSUE",
U2297="Fiber CAmtel","TRANS_FO_CAMTEL",
U2297="Fiber AOF","Fiber AOF",
U2297="Projet OCM (HUAWEI)","TRAVAUX-HUAWEI",
U2297="Projet OCM (NOKIA)","TRAVAUX-NOKIA",
U2297="ACCESS-ISSUE","ACCESS-ISSUE",
U2297="Projet OCM (ZTE, NOKIA, autres projets)","TRAVAUX OCM",
U2297="No root CAuse","No root cause",
U2297="ODU HS","PDH",
U2297="IP &amp; VLAN","PDH",
U2297="Warehouse HUAWEI","SPARE-ISSUE",
U2297="SPARE-HS","SPARE-ISSUE",
U2297="Power Telco","BSS"
),"")</f>
        <v/>
      </c>
      <c r="T2297" s="32" t="str" cm="1">
        <f t="array" ref="T2297">IFERROR(_xlfn.IFS(
U2297="MPR ISSUE","TX ISSUE",
U2297="BSS Hardware Issue","RAN ISSUE",
U2297="Sites strategiques, MLL, Pylone, etc.","ENVTECH",
U2297="AKTIVCO DEFAUT GE &amp; POWER Cabinet","POWER ISSUE",
U2297="AKTIVCO Coupure ENEO &amp; Baisse de tension","POWER ISSUE",
U2297="Coupure ENEO &amp; Baisse de tension","POWER ISSUE",
U2297="Defaut GE &amp; POWER Cabinet","POWER ISSUE",
U2297="Sharing","POWER ISSUE",
U2297="Sites strategiques &amp; DataCenter","POWER ISSUE",
U2297="Exclu","Exclu",
U2297="SAT","TX ISSUE",
U2297="SPARE-ISSUE","SPARE-ISSUE",
U2297="Fiber CAmtel","TX ISSUE",
U2297="Fiber AOF","TX ISSUE",
U2297="Projet OCM (HUAWEI)","TRAVAUX-HUAWEI",
U2297="Projet OCM (NOKIA)","TRAVAUX -NOKIA",
U2297="ACCESS-ISSUE","ACCESS-ISSUE",
U2297="Projet OCM (ZTE, NOKIA, autres projets)","TRAVAUX OCM",
U2297="No root CAuse","No root cause",
U2297="ODU HS","TX ISSUE",
U2297="IP &amp; VLAN","TX ISSUE",
U2297="Warehouse HUAWEI","SPARE-ISSUE",
U2297="SPARE-HS","SPARE-ISSUE",
U2297="Power Telco","RAN ISSUE"
),"")</f>
        <v/>
      </c>
      <c r="U2297" s="33"/>
      <c r="V2297" s="32" t="str" cm="1">
        <f t="array" ref="V2297">IFERROR(_xlfn.IFS(
U2297="MPR ISSUE","ACTIVE",
U2297="BSS Hardware Issue","ACTIVE",
U2297="Sites strategiques, MLL, Pylone, etc.","PASSIVE",
U2297="AKTIVCO DEFAUT GE &amp; POWER Cabinet","PASSIVE",
U2297="AKTIVCO Coupure ENEO &amp; Baisse de tension","PASSIVE",
U2297="Coupure ENEO &amp; Baisse de tension","PASSIVE",
U2297="Defaut GE &amp; POWER Cabinet","PASSIVE",
U2297="Sharing","PASSIVE",
U2297="Sites strategiques &amp; DataCenter","PASSIVE",
U2297="Exclu","Exclu",
U2297="SAT","ACTIVE",
U2297="SPARE-ISSUE","SPARE-ISSUE",
U2297="Fiber CAmtel","ACTIVE",
U2297="Fiber AOF","ACTIVE",
U2297="Projet OCM (HUAWEI)","PLANNED WORKS",
U2297="Projet OCM (NOKIA)","PLANNED WORKS",
U2297="ACCESS-ISSUE","ACCESS-ISSUE",
U2297="Projet OCM (ZTE, NOKIA, autres projets)","PLANNED WORKS",
U2297="No root CAuse","No root cause",
U2297="ODU HS","ACTIVE",
U2297="IP &amp; VLAN","ACTIVE",
U2297="Warehouse HUAWEI","SPARE-ISSUE",
U2297="SPARE-HS","SPARE-ISSUE",
U2297="Power Telco","ACTIVE"
),"")</f>
        <v/>
      </c>
      <c r="W2297" s="51"/>
      <c r="X2297" s="51"/>
      <c r="Y2297" s="51"/>
      <c r="Z2297" s="51"/>
      <c r="AA2297" s="51"/>
      <c r="AB2297" s="34" t="s">
        <v>6726</v>
      </c>
      <c r="AC2297" s="34" t="str">
        <f>_xlfn.XLOOKUP(B2297,[4]ALL!$B:$B,[4]ALL!$N:$N,"")</f>
        <v/>
      </c>
      <c r="AD2297" s="34" t="s">
        <v>5420</v>
      </c>
      <c r="AE2297" s="34"/>
      <c r="AF2297" s="36" t="s">
        <v>5420</v>
      </c>
      <c r="AG2297" s="29"/>
      <c r="AH2297" s="35"/>
      <c r="AI2297" s="29"/>
      <c r="AJ2297" s="29" t="s">
        <v>5420</v>
      </c>
      <c r="AK2297" s="36" t="s">
        <v>5420</v>
      </c>
      <c r="AL2297" s="36" t="s">
        <v>5420</v>
      </c>
      <c r="AM2297" s="36" t="s">
        <v>5420</v>
      </c>
      <c r="AN2297" s="36" t="s">
        <v>5420</v>
      </c>
      <c r="AO2297" s="36" t="s">
        <v>5420</v>
      </c>
      <c r="AP2297" s="36" t="s">
        <v>5420</v>
      </c>
      <c r="AQ2297" s="36" t="s">
        <v>5420</v>
      </c>
      <c r="AR2297" s="36" t="s">
        <v>5420</v>
      </c>
      <c r="AS2297" s="36" t="s">
        <v>5420</v>
      </c>
      <c r="AT2297" s="36" t="s">
        <v>5855</v>
      </c>
      <c r="AU2297" s="36" t="s">
        <v>6282</v>
      </c>
      <c r="AV2297" s="36" t="s">
        <v>5420</v>
      </c>
      <c r="AW2297" s="45"/>
      <c r="AX2297" s="45" t="s">
        <v>5420</v>
      </c>
      <c r="AY2297" s="45" t="s">
        <v>5420</v>
      </c>
      <c r="AZ2297" s="45" t="s">
        <v>5420</v>
      </c>
      <c r="BA2297" s="36" t="s">
        <v>5420</v>
      </c>
    </row>
    <row r="2298" spans="1:53" s="58" customFormat="1" ht="15.6" hidden="1" x14ac:dyDescent="0.3">
      <c r="A2298" s="27" t="s">
        <v>5029</v>
      </c>
      <c r="B2298" s="28" t="s">
        <v>5030</v>
      </c>
      <c r="C2298" s="29" t="str">
        <f>_xlfn.XLOOKUP(B2298,'[1]daily break down'!$D:$D,'[1]daily break down'!$E:$E,"")</f>
        <v>CENTRE</v>
      </c>
      <c r="D2298" s="27" t="s">
        <v>21</v>
      </c>
      <c r="E2298" s="27" t="s">
        <v>122</v>
      </c>
      <c r="F2298" s="29" t="s">
        <v>37</v>
      </c>
      <c r="G2298" s="27" t="s">
        <v>5029</v>
      </c>
      <c r="H2298" s="30" t="str">
        <f>_xlfn.XLOOKUP(B2298,[2]CALCULATION!$B:$B,[2]CALCULATION!$H:$H,"")</f>
        <v>ZTE</v>
      </c>
      <c r="I2298" s="25">
        <v>0</v>
      </c>
      <c r="J2298" s="25">
        <v>0</v>
      </c>
      <c r="K2298" s="25">
        <v>0</v>
      </c>
      <c r="L2298" s="25">
        <v>0</v>
      </c>
      <c r="M2298" s="25">
        <v>0</v>
      </c>
      <c r="N2298" s="25">
        <v>0</v>
      </c>
      <c r="O2298" s="25">
        <v>0</v>
      </c>
      <c r="P2298" s="25" t="s">
        <v>6366</v>
      </c>
      <c r="Q2298" s="31" t="s">
        <v>5364</v>
      </c>
      <c r="R2298" s="31"/>
      <c r="S2298" s="32" t="str" cm="1">
        <f t="array" ref="S2298">IFERROR(_xlfn.IFS(
U2298="MPR ISSUE","PDH",
U2298="BSS Hardware Issue","BSS",
U2298="Sites strategiques, MLL, Pylone, etc.","ENVTECH",
U2298="AKTIVCO DEFAUT GE &amp; POWER Cabinet","AKTIVCO",
U2298="AKTIVCO Coupure ENEO &amp; Baisse de tension","AKTIVCO GRID ONLY",
U2298="Coupure ENEO &amp; Baisse de tension","IHS GRID ONLY",
U2298="Defaut GE &amp; POWER Cabinet","IHS",
U2298="Sharing","Partners",
U2298="Sites strategiques &amp; DataCenter","SST &amp; DC",
U2298="Exclu","Exclu",
U2298="SAT","SAT",
U2298="SPARE-ISSUE","SPARE-ISSUE",
U2298="Fiber CAmtel","TRANS_FO_CAMTEL",
U2298="Fiber AOF","Fiber AOF",
U2298="Projet OCM (HUAWEI)","TRAVAUX-HUAWEI",
U2298="Projet OCM (NOKIA)","TRAVAUX-NOKIA",
U2298="ACCESS-ISSUE","ACCESS-ISSUE",
U2298="Projet OCM (ZTE, NOKIA, autres projets)","TRAVAUX OCM",
U2298="No root CAuse","No root cause",
U2298="ODU HS","PDH",
U2298="IP &amp; VLAN","PDH",
U2298="Warehouse HUAWEI","SPARE-ISSUE",
U2298="SPARE-HS","SPARE-ISSUE",
U2298="Power Telco","BSS"
),"")</f>
        <v/>
      </c>
      <c r="T2298" s="32" t="str" cm="1">
        <f t="array" ref="T2298">IFERROR(_xlfn.IFS(
U2298="MPR ISSUE","TX ISSUE",
U2298="BSS Hardware Issue","RAN ISSUE",
U2298="Sites strategiques, MLL, Pylone, etc.","ENVTECH",
U2298="AKTIVCO DEFAUT GE &amp; POWER Cabinet","POWER ISSUE",
U2298="AKTIVCO Coupure ENEO &amp; Baisse de tension","POWER ISSUE",
U2298="Coupure ENEO &amp; Baisse de tension","POWER ISSUE",
U2298="Defaut GE &amp; POWER Cabinet","POWER ISSUE",
U2298="Sharing","POWER ISSUE",
U2298="Sites strategiques &amp; DataCenter","POWER ISSUE",
U2298="Exclu","Exclu",
U2298="SAT","TX ISSUE",
U2298="SPARE-ISSUE","SPARE-ISSUE",
U2298="Fiber CAmtel","TX ISSUE",
U2298="Fiber AOF","TX ISSUE",
U2298="Projet OCM (HUAWEI)","TRAVAUX-HUAWEI",
U2298="Projet OCM (NOKIA)","TRAVAUX -NOKIA",
U2298="ACCESS-ISSUE","ACCESS-ISSUE",
U2298="Projet OCM (ZTE, NOKIA, autres projets)","TRAVAUX OCM",
U2298="No root CAuse","No root cause",
U2298="ODU HS","TX ISSUE",
U2298="IP &amp; VLAN","TX ISSUE",
U2298="Warehouse HUAWEI","SPARE-ISSUE",
U2298="SPARE-HS","SPARE-ISSUE",
U2298="Power Telco","RAN ISSUE"
),"")</f>
        <v/>
      </c>
      <c r="U2298" s="33"/>
      <c r="V2298" s="32" t="str" cm="1">
        <f t="array" ref="V2298">IFERROR(_xlfn.IFS(
U2298="MPR ISSUE","ACTIVE",
U2298="BSS Hardware Issue","ACTIVE",
U2298="Sites strategiques, MLL, Pylone, etc.","PASSIVE",
U2298="AKTIVCO DEFAUT GE &amp; POWER Cabinet","PASSIVE",
U2298="AKTIVCO Coupure ENEO &amp; Baisse de tension","PASSIVE",
U2298="Coupure ENEO &amp; Baisse de tension","PASSIVE",
U2298="Defaut GE &amp; POWER Cabinet","PASSIVE",
U2298="Sharing","PASSIVE",
U2298="Sites strategiques &amp; DataCenter","PASSIVE",
U2298="Exclu","Exclu",
U2298="SAT","ACTIVE",
U2298="SPARE-ISSUE","SPARE-ISSUE",
U2298="Fiber CAmtel","ACTIVE",
U2298="Fiber AOF","ACTIVE",
U2298="Projet OCM (HUAWEI)","PLANNED WORKS",
U2298="Projet OCM (NOKIA)","PLANNED WORKS",
U2298="ACCESS-ISSUE","ACCESS-ISSUE",
U2298="Projet OCM (ZTE, NOKIA, autres projets)","PLANNED WORKS",
U2298="No root CAuse","No root cause",
U2298="ODU HS","ACTIVE",
U2298="IP &amp; VLAN","ACTIVE",
U2298="Warehouse HUAWEI","SPARE-ISSUE",
U2298="SPARE-HS","SPARE-ISSUE",
U2298="Power Telco","ACTIVE"
),"")</f>
        <v/>
      </c>
      <c r="W2298" s="51"/>
      <c r="X2298" s="51"/>
      <c r="Y2298" s="51"/>
      <c r="Z2298" s="51"/>
      <c r="AA2298" s="51"/>
      <c r="AB2298" s="34" t="s">
        <v>5420</v>
      </c>
      <c r="AC2298" s="34" t="str">
        <f>_xlfn.XLOOKUP(B2298,[4]ALL!$B:$B,[4]ALL!$N:$N,"")</f>
        <v/>
      </c>
      <c r="AD2298" s="34" t="s">
        <v>5420</v>
      </c>
      <c r="AE2298" s="34"/>
      <c r="AF2298" s="36" t="s">
        <v>5420</v>
      </c>
      <c r="AG2298" s="29"/>
      <c r="AH2298" s="35"/>
      <c r="AI2298" s="29"/>
      <c r="AJ2298" s="29" t="s">
        <v>5420</v>
      </c>
      <c r="AK2298" s="36" t="s">
        <v>5420</v>
      </c>
      <c r="AL2298" s="36" t="s">
        <v>5420</v>
      </c>
      <c r="AM2298" s="36" t="s">
        <v>5420</v>
      </c>
      <c r="AN2298" s="36" t="s">
        <v>5420</v>
      </c>
      <c r="AO2298" s="36" t="s">
        <v>5420</v>
      </c>
      <c r="AP2298" s="36" t="s">
        <v>5420</v>
      </c>
      <c r="AQ2298" s="36" t="s">
        <v>5420</v>
      </c>
      <c r="AR2298" s="36" t="s">
        <v>5420</v>
      </c>
      <c r="AS2298" s="36" t="s">
        <v>5420</v>
      </c>
      <c r="AT2298" s="36" t="s">
        <v>5420</v>
      </c>
      <c r="AU2298" s="36" t="s">
        <v>5420</v>
      </c>
      <c r="AV2298" s="36" t="s">
        <v>5420</v>
      </c>
      <c r="AW2298" s="45"/>
      <c r="AX2298" s="45" t="s">
        <v>5420</v>
      </c>
      <c r="AY2298" s="45" t="s">
        <v>5420</v>
      </c>
      <c r="AZ2298" s="45" t="s">
        <v>5420</v>
      </c>
      <c r="BA2298" s="36" t="s">
        <v>5420</v>
      </c>
    </row>
    <row r="2299" spans="1:53" s="58" customFormat="1" ht="15.6" hidden="1" x14ac:dyDescent="0.3">
      <c r="A2299" s="27" t="s">
        <v>5042</v>
      </c>
      <c r="B2299" s="28" t="s">
        <v>5043</v>
      </c>
      <c r="C2299" s="29" t="str">
        <f>_xlfn.XLOOKUP(B2299,'[1]daily break down'!$D:$D,'[1]daily break down'!$E:$E,"")</f>
        <v>Yaounde</v>
      </c>
      <c r="D2299" s="27" t="s">
        <v>11</v>
      </c>
      <c r="E2299" s="27" t="s">
        <v>594</v>
      </c>
      <c r="F2299" s="29" t="s">
        <v>37</v>
      </c>
      <c r="G2299" s="27" t="s">
        <v>38</v>
      </c>
      <c r="H2299" s="30" t="str">
        <f>_xlfn.XLOOKUP(B2299,[2]CALCULATION!$B:$B,[2]CALCULATION!$H:$H,"")</f>
        <v>ZTE</v>
      </c>
      <c r="I2299" s="25">
        <v>0</v>
      </c>
      <c r="J2299" s="25">
        <v>0</v>
      </c>
      <c r="K2299" s="25">
        <v>0</v>
      </c>
      <c r="L2299" s="25">
        <v>0</v>
      </c>
      <c r="M2299" s="25">
        <v>0</v>
      </c>
      <c r="N2299" s="25">
        <v>0</v>
      </c>
      <c r="O2299" s="25">
        <v>0</v>
      </c>
      <c r="P2299" s="25" t="s">
        <v>6366</v>
      </c>
      <c r="Q2299" s="31" t="s">
        <v>5364</v>
      </c>
      <c r="R2299" s="31"/>
      <c r="S2299" s="32" t="str" cm="1">
        <f t="array" ref="S2299">IFERROR(_xlfn.IFS(
U2299="MPR ISSUE","PDH",
U2299="BSS Hardware Issue","BSS",
U2299="Sites strategiques, MLL, Pylone, etc.","ENVTECH",
U2299="AKTIVCO DEFAUT GE &amp; POWER Cabinet","AKTIVCO",
U2299="AKTIVCO Coupure ENEO &amp; Baisse de tension","AKTIVCO GRID ONLY",
U2299="Coupure ENEO &amp; Baisse de tension","IHS GRID ONLY",
U2299="Defaut GE &amp; POWER Cabinet","IHS",
U2299="Sharing","Partners",
U2299="Sites strategiques &amp; DataCenter","SST &amp; DC",
U2299="Exclu","Exclu",
U2299="SAT","SAT",
U2299="SPARE-ISSUE","SPARE-ISSUE",
U2299="Fiber CAmtel","TRANS_FO_CAMTEL",
U2299="Fiber AOF","Fiber AOF",
U2299="Projet OCM (HUAWEI)","TRAVAUX-HUAWEI",
U2299="Projet OCM (NOKIA)","TRAVAUX-NOKIA",
U2299="ACCESS-ISSUE","ACCESS-ISSUE",
U2299="Projet OCM (ZTE, NOKIA, autres projets)","TRAVAUX OCM",
U2299="No root CAuse","No root cause",
U2299="ODU HS","PDH",
U2299="IP &amp; VLAN","PDH",
U2299="Warehouse HUAWEI","SPARE-ISSUE",
U2299="SPARE-HS","SPARE-ISSUE",
U2299="Power Telco","BSS"
),"")</f>
        <v/>
      </c>
      <c r="T2299" s="32" t="str" cm="1">
        <f t="array" ref="T2299">IFERROR(_xlfn.IFS(
U2299="MPR ISSUE","TX ISSUE",
U2299="BSS Hardware Issue","RAN ISSUE",
U2299="Sites strategiques, MLL, Pylone, etc.","ENVTECH",
U2299="AKTIVCO DEFAUT GE &amp; POWER Cabinet","POWER ISSUE",
U2299="AKTIVCO Coupure ENEO &amp; Baisse de tension","POWER ISSUE",
U2299="Coupure ENEO &amp; Baisse de tension","POWER ISSUE",
U2299="Defaut GE &amp; POWER Cabinet","POWER ISSUE",
U2299="Sharing","POWER ISSUE",
U2299="Sites strategiques &amp; DataCenter","POWER ISSUE",
U2299="Exclu","Exclu",
U2299="SAT","TX ISSUE",
U2299="SPARE-ISSUE","SPARE-ISSUE",
U2299="Fiber CAmtel","TX ISSUE",
U2299="Fiber AOF","TX ISSUE",
U2299="Projet OCM (HUAWEI)","TRAVAUX-HUAWEI",
U2299="Projet OCM (NOKIA)","TRAVAUX -NOKIA",
U2299="ACCESS-ISSUE","ACCESS-ISSUE",
U2299="Projet OCM (ZTE, NOKIA, autres projets)","TRAVAUX OCM",
U2299="No root CAuse","No root cause",
U2299="ODU HS","TX ISSUE",
U2299="IP &amp; VLAN","TX ISSUE",
U2299="Warehouse HUAWEI","SPARE-ISSUE",
U2299="SPARE-HS","SPARE-ISSUE",
U2299="Power Telco","RAN ISSUE"
),"")</f>
        <v/>
      </c>
      <c r="U2299" s="33"/>
      <c r="V2299" s="32" t="str" cm="1">
        <f t="array" ref="V2299">IFERROR(_xlfn.IFS(
U2299="MPR ISSUE","ACTIVE",
U2299="BSS Hardware Issue","ACTIVE",
U2299="Sites strategiques, MLL, Pylone, etc.","PASSIVE",
U2299="AKTIVCO DEFAUT GE &amp; POWER Cabinet","PASSIVE",
U2299="AKTIVCO Coupure ENEO &amp; Baisse de tension","PASSIVE",
U2299="Coupure ENEO &amp; Baisse de tension","PASSIVE",
U2299="Defaut GE &amp; POWER Cabinet","PASSIVE",
U2299="Sharing","PASSIVE",
U2299="Sites strategiques &amp; DataCenter","PASSIVE",
U2299="Exclu","Exclu",
U2299="SAT","ACTIVE",
U2299="SPARE-ISSUE","SPARE-ISSUE",
U2299="Fiber CAmtel","ACTIVE",
U2299="Fiber AOF","ACTIVE",
U2299="Projet OCM (HUAWEI)","PLANNED WORKS",
U2299="Projet OCM (NOKIA)","PLANNED WORKS",
U2299="ACCESS-ISSUE","ACCESS-ISSUE",
U2299="Projet OCM (ZTE, NOKIA, autres projets)","PLANNED WORKS",
U2299="No root CAuse","No root cause",
U2299="ODU HS","ACTIVE",
U2299="IP &amp; VLAN","ACTIVE",
U2299="Warehouse HUAWEI","SPARE-ISSUE",
U2299="SPARE-HS","SPARE-ISSUE",
U2299="Power Telco","ACTIVE"
),"")</f>
        <v/>
      </c>
      <c r="W2299" s="51"/>
      <c r="X2299" s="51"/>
      <c r="Y2299" s="51"/>
      <c r="Z2299" s="51"/>
      <c r="AA2299" s="51"/>
      <c r="AB2299" s="34" t="s">
        <v>5420</v>
      </c>
      <c r="AC2299" s="34" t="str">
        <f>_xlfn.XLOOKUP(B2299,[4]ALL!$B:$B,[4]ALL!$N:$N,"")</f>
        <v/>
      </c>
      <c r="AD2299" s="34" t="s">
        <v>5420</v>
      </c>
      <c r="AE2299" s="34"/>
      <c r="AF2299" s="36" t="s">
        <v>5420</v>
      </c>
      <c r="AG2299" s="29"/>
      <c r="AH2299" s="35"/>
      <c r="AI2299" s="29"/>
      <c r="AJ2299" s="29" t="s">
        <v>5420</v>
      </c>
      <c r="AK2299" s="36" t="s">
        <v>5420</v>
      </c>
      <c r="AL2299" s="36" t="s">
        <v>5420</v>
      </c>
      <c r="AM2299" s="36" t="s">
        <v>5420</v>
      </c>
      <c r="AN2299" s="36" t="s">
        <v>5420</v>
      </c>
      <c r="AO2299" s="36" t="s">
        <v>5420</v>
      </c>
      <c r="AP2299" s="36" t="s">
        <v>5420</v>
      </c>
      <c r="AQ2299" s="36" t="s">
        <v>5420</v>
      </c>
      <c r="AR2299" s="36" t="s">
        <v>5420</v>
      </c>
      <c r="AS2299" s="36" t="s">
        <v>5420</v>
      </c>
      <c r="AT2299" s="36" t="s">
        <v>5420</v>
      </c>
      <c r="AU2299" s="36" t="s">
        <v>5420</v>
      </c>
      <c r="AV2299" s="36" t="s">
        <v>5420</v>
      </c>
      <c r="AW2299" s="45"/>
      <c r="AX2299" s="45" t="s">
        <v>5420</v>
      </c>
      <c r="AY2299" s="45" t="s">
        <v>5420</v>
      </c>
      <c r="AZ2299" s="45" t="s">
        <v>5420</v>
      </c>
      <c r="BA2299" s="36" t="s">
        <v>5420</v>
      </c>
    </row>
    <row r="2300" spans="1:53" s="58" customFormat="1" ht="15.6" hidden="1" x14ac:dyDescent="0.3">
      <c r="A2300" s="27" t="s">
        <v>3784</v>
      </c>
      <c r="B2300" s="28" t="s">
        <v>5053</v>
      </c>
      <c r="C2300" s="29" t="str">
        <f>_xlfn.XLOOKUP(B2300,'[1]daily break down'!$D:$D,'[1]daily break down'!$E:$E,"")</f>
        <v>LITTORAL</v>
      </c>
      <c r="D2300" s="27" t="s">
        <v>11</v>
      </c>
      <c r="E2300" s="27" t="s">
        <v>12</v>
      </c>
      <c r="F2300" s="29" t="s">
        <v>31</v>
      </c>
      <c r="G2300" s="27" t="s">
        <v>3784</v>
      </c>
      <c r="H2300" s="30" t="str">
        <f>_xlfn.XLOOKUP(B2300,[2]CALCULATION!$B:$B,[2]CALCULATION!$H:$H,"")</f>
        <v>ZTE</v>
      </c>
      <c r="I2300" s="25">
        <v>0</v>
      </c>
      <c r="J2300" s="25">
        <v>0</v>
      </c>
      <c r="K2300" s="25">
        <v>0</v>
      </c>
      <c r="L2300" s="25">
        <v>0</v>
      </c>
      <c r="M2300" s="25">
        <v>0</v>
      </c>
      <c r="N2300" s="25">
        <v>0</v>
      </c>
      <c r="O2300" s="25">
        <v>0</v>
      </c>
      <c r="P2300" s="25" t="s">
        <v>6366</v>
      </c>
      <c r="Q2300" s="31" t="s">
        <v>5364</v>
      </c>
      <c r="R2300" s="31"/>
      <c r="S2300" s="32" t="str" cm="1">
        <f t="array" ref="S2300">IFERROR(_xlfn.IFS(
U2300="MPR ISSUE","PDH",
U2300="BSS Hardware Issue","BSS",
U2300="Sites strategiques, MLL, Pylone, etc.","ENVTECH",
U2300="AKTIVCO DEFAUT GE &amp; POWER Cabinet","AKTIVCO",
U2300="AKTIVCO Coupure ENEO &amp; Baisse de tension","AKTIVCO GRID ONLY",
U2300="Coupure ENEO &amp; Baisse de tension","IHS GRID ONLY",
U2300="Defaut GE &amp; POWER Cabinet","IHS",
U2300="Sharing","Partners",
U2300="Sites strategiques &amp; DataCenter","SST &amp; DC",
U2300="Exclu","Exclu",
U2300="SAT","SAT",
U2300="SPARE-ISSUE","SPARE-ISSUE",
U2300="Fiber CAmtel","TRANS_FO_CAMTEL",
U2300="Fiber AOF","Fiber AOF",
U2300="Projet OCM (HUAWEI)","TRAVAUX-HUAWEI",
U2300="Projet OCM (NOKIA)","TRAVAUX-NOKIA",
U2300="ACCESS-ISSUE","ACCESS-ISSUE",
U2300="Projet OCM (ZTE, NOKIA, autres projets)","TRAVAUX OCM",
U2300="No root CAuse","No root cause",
U2300="ODU HS","PDH",
U2300="IP &amp; VLAN","PDH",
U2300="Warehouse HUAWEI","SPARE-ISSUE",
U2300="SPARE-HS","SPARE-ISSUE",
U2300="Power Telco","BSS"
),"")</f>
        <v/>
      </c>
      <c r="T2300" s="32" t="str" cm="1">
        <f t="array" ref="T2300">IFERROR(_xlfn.IFS(
U2300="MPR ISSUE","TX ISSUE",
U2300="BSS Hardware Issue","RAN ISSUE",
U2300="Sites strategiques, MLL, Pylone, etc.","ENVTECH",
U2300="AKTIVCO DEFAUT GE &amp; POWER Cabinet","POWER ISSUE",
U2300="AKTIVCO Coupure ENEO &amp; Baisse de tension","POWER ISSUE",
U2300="Coupure ENEO &amp; Baisse de tension","POWER ISSUE",
U2300="Defaut GE &amp; POWER Cabinet","POWER ISSUE",
U2300="Sharing","POWER ISSUE",
U2300="Sites strategiques &amp; DataCenter","POWER ISSUE",
U2300="Exclu","Exclu",
U2300="SAT","TX ISSUE",
U2300="SPARE-ISSUE","SPARE-ISSUE",
U2300="Fiber CAmtel","TX ISSUE",
U2300="Fiber AOF","TX ISSUE",
U2300="Projet OCM (HUAWEI)","TRAVAUX-HUAWEI",
U2300="Projet OCM (NOKIA)","TRAVAUX -NOKIA",
U2300="ACCESS-ISSUE","ACCESS-ISSUE",
U2300="Projet OCM (ZTE, NOKIA, autres projets)","TRAVAUX OCM",
U2300="No root CAuse","No root cause",
U2300="ODU HS","TX ISSUE",
U2300="IP &amp; VLAN","TX ISSUE",
U2300="Warehouse HUAWEI","SPARE-ISSUE",
U2300="SPARE-HS","SPARE-ISSUE",
U2300="Power Telco","RAN ISSUE"
),"")</f>
        <v/>
      </c>
      <c r="U2300" s="33"/>
      <c r="V2300" s="32" t="str" cm="1">
        <f t="array" ref="V2300">IFERROR(_xlfn.IFS(
U2300="MPR ISSUE","ACTIVE",
U2300="BSS Hardware Issue","ACTIVE",
U2300="Sites strategiques, MLL, Pylone, etc.","PASSIVE",
U2300="AKTIVCO DEFAUT GE &amp; POWER Cabinet","PASSIVE",
U2300="AKTIVCO Coupure ENEO &amp; Baisse de tension","PASSIVE",
U2300="Coupure ENEO &amp; Baisse de tension","PASSIVE",
U2300="Defaut GE &amp; POWER Cabinet","PASSIVE",
U2300="Sharing","PASSIVE",
U2300="Sites strategiques &amp; DataCenter","PASSIVE",
U2300="Exclu","Exclu",
U2300="SAT","ACTIVE",
U2300="SPARE-ISSUE","SPARE-ISSUE",
U2300="Fiber CAmtel","ACTIVE",
U2300="Fiber AOF","ACTIVE",
U2300="Projet OCM (HUAWEI)","PLANNED WORKS",
U2300="Projet OCM (NOKIA)","PLANNED WORKS",
U2300="ACCESS-ISSUE","ACCESS-ISSUE",
U2300="Projet OCM (ZTE, NOKIA, autres projets)","PLANNED WORKS",
U2300="No root CAuse","No root cause",
U2300="ODU HS","ACTIVE",
U2300="IP &amp; VLAN","ACTIVE",
U2300="Warehouse HUAWEI","SPARE-ISSUE",
U2300="SPARE-HS","SPARE-ISSUE",
U2300="Power Telco","ACTIVE"
),"")</f>
        <v/>
      </c>
      <c r="W2300" s="51"/>
      <c r="X2300" s="51"/>
      <c r="Y2300" s="51"/>
      <c r="Z2300" s="51"/>
      <c r="AA2300" s="51"/>
      <c r="AB2300" s="34" t="s">
        <v>6727</v>
      </c>
      <c r="AC2300" s="34" t="str">
        <f>_xlfn.XLOOKUP(B2300,[4]ALL!$B:$B,[4]ALL!$N:$N,"")</f>
        <v/>
      </c>
      <c r="AD2300" s="34" t="s">
        <v>5420</v>
      </c>
      <c r="AE2300" s="34"/>
      <c r="AF2300" s="36" t="s">
        <v>5420</v>
      </c>
      <c r="AG2300" s="29"/>
      <c r="AH2300" s="35"/>
      <c r="AI2300" s="29"/>
      <c r="AJ2300" s="29" t="s">
        <v>5420</v>
      </c>
      <c r="AK2300" s="36" t="s">
        <v>5420</v>
      </c>
      <c r="AL2300" s="36" t="s">
        <v>5420</v>
      </c>
      <c r="AM2300" s="36" t="s">
        <v>5420</v>
      </c>
      <c r="AN2300" s="36" t="s">
        <v>5420</v>
      </c>
      <c r="AO2300" s="36" t="s">
        <v>5420</v>
      </c>
      <c r="AP2300" s="36" t="s">
        <v>5420</v>
      </c>
      <c r="AQ2300" s="36" t="s">
        <v>6283</v>
      </c>
      <c r="AR2300" s="36" t="s">
        <v>6283</v>
      </c>
      <c r="AS2300" s="36" t="s">
        <v>5420</v>
      </c>
      <c r="AT2300" s="36" t="s">
        <v>5420</v>
      </c>
      <c r="AU2300" s="36" t="s">
        <v>5420</v>
      </c>
      <c r="AV2300" s="36" t="s">
        <v>5420</v>
      </c>
      <c r="AW2300" s="45"/>
      <c r="AX2300" s="45" t="s">
        <v>5420</v>
      </c>
      <c r="AY2300" s="45" t="s">
        <v>5420</v>
      </c>
      <c r="AZ2300" s="45" t="s">
        <v>5420</v>
      </c>
      <c r="BA2300" s="36" t="s">
        <v>5420</v>
      </c>
    </row>
    <row r="2301" spans="1:53" s="58" customFormat="1" ht="15.6" hidden="1" x14ac:dyDescent="0.3">
      <c r="A2301" s="27" t="s">
        <v>5054</v>
      </c>
      <c r="B2301" s="28" t="s">
        <v>5055</v>
      </c>
      <c r="C2301" s="29" t="str">
        <f>_xlfn.XLOOKUP(B2301,'[1]daily break down'!$D:$D,'[1]daily break down'!$E:$E,"")</f>
        <v>LITTORAL</v>
      </c>
      <c r="D2301" s="27" t="s">
        <v>11</v>
      </c>
      <c r="E2301" s="27" t="s">
        <v>12</v>
      </c>
      <c r="F2301" s="29" t="s">
        <v>31</v>
      </c>
      <c r="G2301" s="27" t="s">
        <v>484</v>
      </c>
      <c r="H2301" s="30" t="str">
        <f>_xlfn.XLOOKUP(B2301,[2]CALCULATION!$B:$B,[2]CALCULATION!$H:$H,"")</f>
        <v>ZTE</v>
      </c>
      <c r="I2301" s="25">
        <v>0</v>
      </c>
      <c r="J2301" s="25">
        <v>0</v>
      </c>
      <c r="K2301" s="25">
        <v>0</v>
      </c>
      <c r="L2301" s="25">
        <v>0</v>
      </c>
      <c r="M2301" s="25">
        <v>0</v>
      </c>
      <c r="N2301" s="25">
        <v>0</v>
      </c>
      <c r="O2301" s="25">
        <v>0</v>
      </c>
      <c r="P2301" s="25" t="s">
        <v>6366</v>
      </c>
      <c r="Q2301" s="31" t="s">
        <v>5364</v>
      </c>
      <c r="R2301" s="31"/>
      <c r="S2301" s="32" t="str" cm="1">
        <f t="array" ref="S2301">IFERROR(_xlfn.IFS(
U2301="MPR ISSUE","PDH",
U2301="BSS Hardware Issue","BSS",
U2301="Sites strategiques, MLL, Pylone, etc.","ENVTECH",
U2301="AKTIVCO DEFAUT GE &amp; POWER Cabinet","AKTIVCO",
U2301="AKTIVCO Coupure ENEO &amp; Baisse de tension","AKTIVCO GRID ONLY",
U2301="Coupure ENEO &amp; Baisse de tension","IHS GRID ONLY",
U2301="Defaut GE &amp; POWER Cabinet","IHS",
U2301="Sharing","Partners",
U2301="Sites strategiques &amp; DataCenter","SST &amp; DC",
U2301="Exclu","Exclu",
U2301="SAT","SAT",
U2301="SPARE-ISSUE","SPARE-ISSUE",
U2301="Fiber CAmtel","TRANS_FO_CAMTEL",
U2301="Fiber AOF","Fiber AOF",
U2301="Projet OCM (HUAWEI)","TRAVAUX-HUAWEI",
U2301="Projet OCM (NOKIA)","TRAVAUX-NOKIA",
U2301="ACCESS-ISSUE","ACCESS-ISSUE",
U2301="Projet OCM (ZTE, NOKIA, autres projets)","TRAVAUX OCM",
U2301="No root CAuse","No root cause",
U2301="ODU HS","PDH",
U2301="IP &amp; VLAN","PDH",
U2301="Warehouse HUAWEI","SPARE-ISSUE",
U2301="SPARE-HS","SPARE-ISSUE",
U2301="Power Telco","BSS"
),"")</f>
        <v/>
      </c>
      <c r="T2301" s="32" t="str" cm="1">
        <f t="array" ref="T2301">IFERROR(_xlfn.IFS(
U2301="MPR ISSUE","TX ISSUE",
U2301="BSS Hardware Issue","RAN ISSUE",
U2301="Sites strategiques, MLL, Pylone, etc.","ENVTECH",
U2301="AKTIVCO DEFAUT GE &amp; POWER Cabinet","POWER ISSUE",
U2301="AKTIVCO Coupure ENEO &amp; Baisse de tension","POWER ISSUE",
U2301="Coupure ENEO &amp; Baisse de tension","POWER ISSUE",
U2301="Defaut GE &amp; POWER Cabinet","POWER ISSUE",
U2301="Sharing","POWER ISSUE",
U2301="Sites strategiques &amp; DataCenter","POWER ISSUE",
U2301="Exclu","Exclu",
U2301="SAT","TX ISSUE",
U2301="SPARE-ISSUE","SPARE-ISSUE",
U2301="Fiber CAmtel","TX ISSUE",
U2301="Fiber AOF","TX ISSUE",
U2301="Projet OCM (HUAWEI)","TRAVAUX-HUAWEI",
U2301="Projet OCM (NOKIA)","TRAVAUX -NOKIA",
U2301="ACCESS-ISSUE","ACCESS-ISSUE",
U2301="Projet OCM (ZTE, NOKIA, autres projets)","TRAVAUX OCM",
U2301="No root CAuse","No root cause",
U2301="ODU HS","TX ISSUE",
U2301="IP &amp; VLAN","TX ISSUE",
U2301="Warehouse HUAWEI","SPARE-ISSUE",
U2301="SPARE-HS","SPARE-ISSUE",
U2301="Power Telco","RAN ISSUE"
),"")</f>
        <v/>
      </c>
      <c r="U2301" s="33"/>
      <c r="V2301" s="32" t="str" cm="1">
        <f t="array" ref="V2301">IFERROR(_xlfn.IFS(
U2301="MPR ISSUE","ACTIVE",
U2301="BSS Hardware Issue","ACTIVE",
U2301="Sites strategiques, MLL, Pylone, etc.","PASSIVE",
U2301="AKTIVCO DEFAUT GE &amp; POWER Cabinet","PASSIVE",
U2301="AKTIVCO Coupure ENEO &amp; Baisse de tension","PASSIVE",
U2301="Coupure ENEO &amp; Baisse de tension","PASSIVE",
U2301="Defaut GE &amp; POWER Cabinet","PASSIVE",
U2301="Sharing","PASSIVE",
U2301="Sites strategiques &amp; DataCenter","PASSIVE",
U2301="Exclu","Exclu",
U2301="SAT","ACTIVE",
U2301="SPARE-ISSUE","SPARE-ISSUE",
U2301="Fiber CAmtel","ACTIVE",
U2301="Fiber AOF","ACTIVE",
U2301="Projet OCM (HUAWEI)","PLANNED WORKS",
U2301="Projet OCM (NOKIA)","PLANNED WORKS",
U2301="ACCESS-ISSUE","ACCESS-ISSUE",
U2301="Projet OCM (ZTE, NOKIA, autres projets)","PLANNED WORKS",
U2301="No root CAuse","No root cause",
U2301="ODU HS","ACTIVE",
U2301="IP &amp; VLAN","ACTIVE",
U2301="Warehouse HUAWEI","SPARE-ISSUE",
U2301="SPARE-HS","SPARE-ISSUE",
U2301="Power Telco","ACTIVE"
),"")</f>
        <v/>
      </c>
      <c r="W2301" s="51"/>
      <c r="X2301" s="51"/>
      <c r="Y2301" s="51"/>
      <c r="Z2301" s="51"/>
      <c r="AA2301" s="51"/>
      <c r="AB2301" s="34" t="s">
        <v>5420</v>
      </c>
      <c r="AC2301" s="34" t="str">
        <f>_xlfn.XLOOKUP(B2301,[4]ALL!$B:$B,[4]ALL!$N:$N,"")</f>
        <v/>
      </c>
      <c r="AD2301" s="34" t="s">
        <v>5420</v>
      </c>
      <c r="AE2301" s="34"/>
      <c r="AF2301" s="36" t="s">
        <v>5420</v>
      </c>
      <c r="AG2301" s="29"/>
      <c r="AH2301" s="35"/>
      <c r="AI2301" s="29"/>
      <c r="AJ2301" s="29" t="s">
        <v>5420</v>
      </c>
      <c r="AK2301" s="36" t="s">
        <v>5420</v>
      </c>
      <c r="AL2301" s="36" t="s">
        <v>5420</v>
      </c>
      <c r="AM2301" s="36" t="s">
        <v>5420</v>
      </c>
      <c r="AN2301" s="36" t="s">
        <v>5420</v>
      </c>
      <c r="AO2301" s="36" t="s">
        <v>5420</v>
      </c>
      <c r="AP2301" s="36" t="s">
        <v>5420</v>
      </c>
      <c r="AQ2301" s="36" t="s">
        <v>5420</v>
      </c>
      <c r="AR2301" s="36" t="s">
        <v>5420</v>
      </c>
      <c r="AS2301" s="36" t="s">
        <v>5420</v>
      </c>
      <c r="AT2301" s="36" t="s">
        <v>5420</v>
      </c>
      <c r="AU2301" s="36" t="s">
        <v>5420</v>
      </c>
      <c r="AV2301" s="36" t="s">
        <v>5420</v>
      </c>
      <c r="AW2301" s="45"/>
      <c r="AX2301" s="45" t="s">
        <v>5420</v>
      </c>
      <c r="AY2301" s="45" t="s">
        <v>5420</v>
      </c>
      <c r="AZ2301" s="45" t="s">
        <v>5420</v>
      </c>
      <c r="BA2301" s="36" t="s">
        <v>5420</v>
      </c>
    </row>
    <row r="2302" spans="1:53" s="58" customFormat="1" ht="15.6" hidden="1" x14ac:dyDescent="0.3">
      <c r="A2302" s="27" t="s">
        <v>5120</v>
      </c>
      <c r="B2302" s="28" t="s">
        <v>5121</v>
      </c>
      <c r="C2302" s="29" t="str">
        <f>_xlfn.XLOOKUP(B2302,'[1]daily break down'!$D:$D,'[1]daily break down'!$E:$E,"")</f>
        <v>CENTRE</v>
      </c>
      <c r="D2302" s="27" t="s">
        <v>11</v>
      </c>
      <c r="E2302" s="27" t="s">
        <v>12</v>
      </c>
      <c r="F2302" s="29" t="s">
        <v>37</v>
      </c>
      <c r="G2302" s="27" t="s">
        <v>5120</v>
      </c>
      <c r="H2302" s="30" t="str">
        <f>_xlfn.XLOOKUP(B2302,[2]CALCULATION!$B:$B,[2]CALCULATION!$H:$H,"")</f>
        <v>ZTE</v>
      </c>
      <c r="I2302" s="25">
        <v>0</v>
      </c>
      <c r="J2302" s="25">
        <v>0</v>
      </c>
      <c r="K2302" s="25">
        <v>0</v>
      </c>
      <c r="L2302" s="25">
        <v>0</v>
      </c>
      <c r="M2302" s="25">
        <v>0</v>
      </c>
      <c r="N2302" s="25">
        <v>0</v>
      </c>
      <c r="O2302" s="25">
        <v>0</v>
      </c>
      <c r="P2302" s="25" t="s">
        <v>6366</v>
      </c>
      <c r="Q2302" s="31" t="s">
        <v>5364</v>
      </c>
      <c r="R2302" s="31"/>
      <c r="S2302" s="32" t="str" cm="1">
        <f t="array" ref="S2302">IFERROR(_xlfn.IFS(
U2302="MPR ISSUE","PDH",
U2302="BSS Hardware Issue","BSS",
U2302="Sites strategiques, MLL, Pylone, etc.","ENVTECH",
U2302="AKTIVCO DEFAUT GE &amp; POWER Cabinet","AKTIVCO",
U2302="AKTIVCO Coupure ENEO &amp; Baisse de tension","AKTIVCO GRID ONLY",
U2302="Coupure ENEO &amp; Baisse de tension","IHS GRID ONLY",
U2302="Defaut GE &amp; POWER Cabinet","IHS",
U2302="Sharing","Partners",
U2302="Sites strategiques &amp; DataCenter","SST &amp; DC",
U2302="Exclu","Exclu",
U2302="SAT","SAT",
U2302="SPARE-ISSUE","SPARE-ISSUE",
U2302="Fiber CAmtel","TRANS_FO_CAMTEL",
U2302="Fiber AOF","Fiber AOF",
U2302="Projet OCM (HUAWEI)","TRAVAUX-HUAWEI",
U2302="Projet OCM (NOKIA)","TRAVAUX-NOKIA",
U2302="ACCESS-ISSUE","ACCESS-ISSUE",
U2302="Projet OCM (ZTE, NOKIA, autres projets)","TRAVAUX OCM",
U2302="No root CAuse","No root cause",
U2302="ODU HS","PDH",
U2302="IP &amp; VLAN","PDH",
U2302="Warehouse HUAWEI","SPARE-ISSUE",
U2302="SPARE-HS","SPARE-ISSUE",
U2302="Power Telco","BSS"
),"")</f>
        <v/>
      </c>
      <c r="T2302" s="32" t="str" cm="1">
        <f t="array" ref="T2302">IFERROR(_xlfn.IFS(
U2302="MPR ISSUE","TX ISSUE",
U2302="BSS Hardware Issue","RAN ISSUE",
U2302="Sites strategiques, MLL, Pylone, etc.","ENVTECH",
U2302="AKTIVCO DEFAUT GE &amp; POWER Cabinet","POWER ISSUE",
U2302="AKTIVCO Coupure ENEO &amp; Baisse de tension","POWER ISSUE",
U2302="Coupure ENEO &amp; Baisse de tension","POWER ISSUE",
U2302="Defaut GE &amp; POWER Cabinet","POWER ISSUE",
U2302="Sharing","POWER ISSUE",
U2302="Sites strategiques &amp; DataCenter","POWER ISSUE",
U2302="Exclu","Exclu",
U2302="SAT","TX ISSUE",
U2302="SPARE-ISSUE","SPARE-ISSUE",
U2302="Fiber CAmtel","TX ISSUE",
U2302="Fiber AOF","TX ISSUE",
U2302="Projet OCM (HUAWEI)","TRAVAUX-HUAWEI",
U2302="Projet OCM (NOKIA)","TRAVAUX -NOKIA",
U2302="ACCESS-ISSUE","ACCESS-ISSUE",
U2302="Projet OCM (ZTE, NOKIA, autres projets)","TRAVAUX OCM",
U2302="No root CAuse","No root cause",
U2302="ODU HS","TX ISSUE",
U2302="IP &amp; VLAN","TX ISSUE",
U2302="Warehouse HUAWEI","SPARE-ISSUE",
U2302="SPARE-HS","SPARE-ISSUE",
U2302="Power Telco","RAN ISSUE"
),"")</f>
        <v/>
      </c>
      <c r="U2302" s="33"/>
      <c r="V2302" s="32" t="str" cm="1">
        <f t="array" ref="V2302">IFERROR(_xlfn.IFS(
U2302="MPR ISSUE","ACTIVE",
U2302="BSS Hardware Issue","ACTIVE",
U2302="Sites strategiques, MLL, Pylone, etc.","PASSIVE",
U2302="AKTIVCO DEFAUT GE &amp; POWER Cabinet","PASSIVE",
U2302="AKTIVCO Coupure ENEO &amp; Baisse de tension","PASSIVE",
U2302="Coupure ENEO &amp; Baisse de tension","PASSIVE",
U2302="Defaut GE &amp; POWER Cabinet","PASSIVE",
U2302="Sharing","PASSIVE",
U2302="Sites strategiques &amp; DataCenter","PASSIVE",
U2302="Exclu","Exclu",
U2302="SAT","ACTIVE",
U2302="SPARE-ISSUE","SPARE-ISSUE",
U2302="Fiber CAmtel","ACTIVE",
U2302="Fiber AOF","ACTIVE",
U2302="Projet OCM (HUAWEI)","PLANNED WORKS",
U2302="Projet OCM (NOKIA)","PLANNED WORKS",
U2302="ACCESS-ISSUE","ACCESS-ISSUE",
U2302="Projet OCM (ZTE, NOKIA, autres projets)","PLANNED WORKS",
U2302="No root CAuse","No root cause",
U2302="ODU HS","ACTIVE",
U2302="IP &amp; VLAN","ACTIVE",
U2302="Warehouse HUAWEI","SPARE-ISSUE",
U2302="SPARE-HS","SPARE-ISSUE",
U2302="Power Telco","ACTIVE"
),"")</f>
        <v/>
      </c>
      <c r="W2302" s="51"/>
      <c r="X2302" s="51"/>
      <c r="Y2302" s="51"/>
      <c r="Z2302" s="51"/>
      <c r="AA2302" s="51"/>
      <c r="AB2302" s="34" t="s">
        <v>5420</v>
      </c>
      <c r="AC2302" s="34" t="str">
        <f>_xlfn.XLOOKUP(B2302,[4]ALL!$B:$B,[4]ALL!$N:$N,"")</f>
        <v/>
      </c>
      <c r="AD2302" s="34" t="s">
        <v>5420</v>
      </c>
      <c r="AE2302" s="34"/>
      <c r="AF2302" s="36" t="s">
        <v>5420</v>
      </c>
      <c r="AG2302" s="29"/>
      <c r="AH2302" s="35"/>
      <c r="AI2302" s="29"/>
      <c r="AJ2302" s="29" t="s">
        <v>5420</v>
      </c>
      <c r="AK2302" s="36" t="s">
        <v>5420</v>
      </c>
      <c r="AL2302" s="36" t="s">
        <v>5420</v>
      </c>
      <c r="AM2302" s="36" t="s">
        <v>5420</v>
      </c>
      <c r="AN2302" s="36" t="s">
        <v>5420</v>
      </c>
      <c r="AO2302" s="36" t="s">
        <v>5420</v>
      </c>
      <c r="AP2302" s="36" t="s">
        <v>5420</v>
      </c>
      <c r="AQ2302" s="36" t="s">
        <v>5420</v>
      </c>
      <c r="AR2302" s="36" t="s">
        <v>5420</v>
      </c>
      <c r="AS2302" s="36" t="s">
        <v>5420</v>
      </c>
      <c r="AT2302" s="36" t="s">
        <v>5420</v>
      </c>
      <c r="AU2302" s="36" t="s">
        <v>5420</v>
      </c>
      <c r="AV2302" s="36" t="s">
        <v>5420</v>
      </c>
      <c r="AW2302" s="45"/>
      <c r="AX2302" s="45" t="s">
        <v>5420</v>
      </c>
      <c r="AY2302" s="45" t="s">
        <v>5420</v>
      </c>
      <c r="AZ2302" s="45" t="s">
        <v>5420</v>
      </c>
      <c r="BA2302" s="36" t="s">
        <v>5420</v>
      </c>
    </row>
    <row r="2303" spans="1:53" s="58" customFormat="1" ht="15.6" hidden="1" x14ac:dyDescent="0.3">
      <c r="A2303" s="27" t="s">
        <v>5122</v>
      </c>
      <c r="B2303" s="28" t="s">
        <v>5123</v>
      </c>
      <c r="C2303" s="29" t="str">
        <f>_xlfn.XLOOKUP(B2303,'[1]daily break down'!$D:$D,'[1]daily break down'!$E:$E,"")</f>
        <v>CENTRE</v>
      </c>
      <c r="D2303" s="27" t="s">
        <v>11</v>
      </c>
      <c r="E2303" s="27" t="s">
        <v>1714</v>
      </c>
      <c r="F2303" s="29" t="s">
        <v>37</v>
      </c>
      <c r="G2303" s="27" t="s">
        <v>5122</v>
      </c>
      <c r="H2303" s="30" t="str">
        <f>_xlfn.XLOOKUP(B2303,[2]CALCULATION!$B:$B,[2]CALCULATION!$H:$H,"")</f>
        <v>ZTE</v>
      </c>
      <c r="I2303" s="25">
        <v>0</v>
      </c>
      <c r="J2303" s="25">
        <v>0</v>
      </c>
      <c r="K2303" s="25">
        <v>0</v>
      </c>
      <c r="L2303" s="25">
        <v>0</v>
      </c>
      <c r="M2303" s="25">
        <v>0</v>
      </c>
      <c r="N2303" s="25">
        <v>0</v>
      </c>
      <c r="O2303" s="25">
        <v>0</v>
      </c>
      <c r="P2303" s="25" t="s">
        <v>6366</v>
      </c>
      <c r="Q2303" s="31" t="s">
        <v>5364</v>
      </c>
      <c r="R2303" s="31"/>
      <c r="S2303" s="32" t="str" cm="1">
        <f t="array" ref="S2303">IFERROR(_xlfn.IFS(
U2303="MPR ISSUE","PDH",
U2303="BSS Hardware Issue","BSS",
U2303="Sites strategiques, MLL, Pylone, etc.","ENVTECH",
U2303="AKTIVCO DEFAUT GE &amp; POWER Cabinet","AKTIVCO",
U2303="AKTIVCO Coupure ENEO &amp; Baisse de tension","AKTIVCO GRID ONLY",
U2303="Coupure ENEO &amp; Baisse de tension","IHS GRID ONLY",
U2303="Defaut GE &amp; POWER Cabinet","IHS",
U2303="Sharing","Partners",
U2303="Sites strategiques &amp; DataCenter","SST &amp; DC",
U2303="Exclu","Exclu",
U2303="SAT","SAT",
U2303="SPARE-ISSUE","SPARE-ISSUE",
U2303="Fiber CAmtel","TRANS_FO_CAMTEL",
U2303="Fiber AOF","Fiber AOF",
U2303="Projet OCM (HUAWEI)","TRAVAUX-HUAWEI",
U2303="Projet OCM (NOKIA)","TRAVAUX-NOKIA",
U2303="ACCESS-ISSUE","ACCESS-ISSUE",
U2303="Projet OCM (ZTE, NOKIA, autres projets)","TRAVAUX OCM",
U2303="No root CAuse","No root cause",
U2303="ODU HS","PDH",
U2303="IP &amp; VLAN","PDH",
U2303="Warehouse HUAWEI","SPARE-ISSUE",
U2303="SPARE-HS","SPARE-ISSUE",
U2303="Power Telco","BSS"
),"")</f>
        <v/>
      </c>
      <c r="T2303" s="32" t="str" cm="1">
        <f t="array" ref="T2303">IFERROR(_xlfn.IFS(
U2303="MPR ISSUE","TX ISSUE",
U2303="BSS Hardware Issue","RAN ISSUE",
U2303="Sites strategiques, MLL, Pylone, etc.","ENVTECH",
U2303="AKTIVCO DEFAUT GE &amp; POWER Cabinet","POWER ISSUE",
U2303="AKTIVCO Coupure ENEO &amp; Baisse de tension","POWER ISSUE",
U2303="Coupure ENEO &amp; Baisse de tension","POWER ISSUE",
U2303="Defaut GE &amp; POWER Cabinet","POWER ISSUE",
U2303="Sharing","POWER ISSUE",
U2303="Sites strategiques &amp; DataCenter","POWER ISSUE",
U2303="Exclu","Exclu",
U2303="SAT","TX ISSUE",
U2303="SPARE-ISSUE","SPARE-ISSUE",
U2303="Fiber CAmtel","TX ISSUE",
U2303="Fiber AOF","TX ISSUE",
U2303="Projet OCM (HUAWEI)","TRAVAUX-HUAWEI",
U2303="Projet OCM (NOKIA)","TRAVAUX -NOKIA",
U2303="ACCESS-ISSUE","ACCESS-ISSUE",
U2303="Projet OCM (ZTE, NOKIA, autres projets)","TRAVAUX OCM",
U2303="No root CAuse","No root cause",
U2303="ODU HS","TX ISSUE",
U2303="IP &amp; VLAN","TX ISSUE",
U2303="Warehouse HUAWEI","SPARE-ISSUE",
U2303="SPARE-HS","SPARE-ISSUE",
U2303="Power Telco","RAN ISSUE"
),"")</f>
        <v/>
      </c>
      <c r="U2303" s="33"/>
      <c r="V2303" s="32" t="str" cm="1">
        <f t="array" ref="V2303">IFERROR(_xlfn.IFS(
U2303="MPR ISSUE","ACTIVE",
U2303="BSS Hardware Issue","ACTIVE",
U2303="Sites strategiques, MLL, Pylone, etc.","PASSIVE",
U2303="AKTIVCO DEFAUT GE &amp; POWER Cabinet","PASSIVE",
U2303="AKTIVCO Coupure ENEO &amp; Baisse de tension","PASSIVE",
U2303="Coupure ENEO &amp; Baisse de tension","PASSIVE",
U2303="Defaut GE &amp; POWER Cabinet","PASSIVE",
U2303="Sharing","PASSIVE",
U2303="Sites strategiques &amp; DataCenter","PASSIVE",
U2303="Exclu","Exclu",
U2303="SAT","ACTIVE",
U2303="SPARE-ISSUE","SPARE-ISSUE",
U2303="Fiber CAmtel","ACTIVE",
U2303="Fiber AOF","ACTIVE",
U2303="Projet OCM (HUAWEI)","PLANNED WORKS",
U2303="Projet OCM (NOKIA)","PLANNED WORKS",
U2303="ACCESS-ISSUE","ACCESS-ISSUE",
U2303="Projet OCM (ZTE, NOKIA, autres projets)","PLANNED WORKS",
U2303="No root CAuse","No root cause",
U2303="ODU HS","ACTIVE",
U2303="IP &amp; VLAN","ACTIVE",
U2303="Warehouse HUAWEI","SPARE-ISSUE",
U2303="SPARE-HS","SPARE-ISSUE",
U2303="Power Telco","ACTIVE"
),"")</f>
        <v/>
      </c>
      <c r="W2303" s="51"/>
      <c r="X2303" s="51"/>
      <c r="Y2303" s="51"/>
      <c r="Z2303" s="51"/>
      <c r="AA2303" s="51"/>
      <c r="AB2303" s="34" t="s">
        <v>5420</v>
      </c>
      <c r="AC2303" s="34" t="str">
        <f>_xlfn.XLOOKUP(B2303,[4]ALL!$B:$B,[4]ALL!$N:$N,"")</f>
        <v/>
      </c>
      <c r="AD2303" s="34" t="s">
        <v>5420</v>
      </c>
      <c r="AE2303" s="34"/>
      <c r="AF2303" s="36" t="s">
        <v>5420</v>
      </c>
      <c r="AG2303" s="29"/>
      <c r="AH2303" s="35"/>
      <c r="AI2303" s="29"/>
      <c r="AJ2303" s="29" t="s">
        <v>5420</v>
      </c>
      <c r="AK2303" s="36" t="s">
        <v>5420</v>
      </c>
      <c r="AL2303" s="36" t="s">
        <v>5420</v>
      </c>
      <c r="AM2303" s="36" t="s">
        <v>5420</v>
      </c>
      <c r="AN2303" s="36" t="s">
        <v>5420</v>
      </c>
      <c r="AO2303" s="36" t="s">
        <v>5420</v>
      </c>
      <c r="AP2303" s="36" t="s">
        <v>5420</v>
      </c>
      <c r="AQ2303" s="36" t="s">
        <v>5420</v>
      </c>
      <c r="AR2303" s="36" t="s">
        <v>5420</v>
      </c>
      <c r="AS2303" s="36" t="s">
        <v>5420</v>
      </c>
      <c r="AT2303" s="36" t="s">
        <v>5420</v>
      </c>
      <c r="AU2303" s="36" t="s">
        <v>5420</v>
      </c>
      <c r="AV2303" s="36" t="s">
        <v>5420</v>
      </c>
      <c r="AW2303" s="45"/>
      <c r="AX2303" s="45" t="s">
        <v>5420</v>
      </c>
      <c r="AY2303" s="45" t="s">
        <v>5420</v>
      </c>
      <c r="AZ2303" s="45" t="s">
        <v>5420</v>
      </c>
      <c r="BA2303" s="36" t="s">
        <v>5420</v>
      </c>
    </row>
    <row r="2304" spans="1:53" s="58" customFormat="1" ht="15.6" hidden="1" x14ac:dyDescent="0.3">
      <c r="A2304" s="27" t="s">
        <v>5056</v>
      </c>
      <c r="B2304" s="28" t="s">
        <v>5057</v>
      </c>
      <c r="C2304" s="29" t="str">
        <f>_xlfn.XLOOKUP(B2304,'[1]daily break down'!$D:$D,'[1]daily break down'!$E:$E,"")</f>
        <v>CENTRE</v>
      </c>
      <c r="D2304" s="27" t="s">
        <v>11</v>
      </c>
      <c r="E2304" s="27" t="s">
        <v>594</v>
      </c>
      <c r="F2304" s="29" t="s">
        <v>69</v>
      </c>
      <c r="G2304" s="27" t="s">
        <v>3539</v>
      </c>
      <c r="H2304" s="30" t="str">
        <f>_xlfn.XLOOKUP(B2304,[2]CALCULATION!$B:$B,[2]CALCULATION!$H:$H,"")</f>
        <v>ZTE</v>
      </c>
      <c r="I2304" s="25">
        <v>0</v>
      </c>
      <c r="J2304" s="25">
        <v>0</v>
      </c>
      <c r="K2304" s="25">
        <v>0</v>
      </c>
      <c r="L2304" s="25">
        <v>0</v>
      </c>
      <c r="M2304" s="25">
        <v>0</v>
      </c>
      <c r="N2304" s="25">
        <v>0</v>
      </c>
      <c r="O2304" s="25">
        <v>0</v>
      </c>
      <c r="P2304" s="25" t="s">
        <v>6366</v>
      </c>
      <c r="Q2304" s="31" t="s">
        <v>5364</v>
      </c>
      <c r="R2304" s="31"/>
      <c r="S2304" s="32" t="str" cm="1">
        <f t="array" ref="S2304">IFERROR(_xlfn.IFS(
U2304="MPR ISSUE","PDH",
U2304="BSS Hardware Issue","BSS",
U2304="Sites strategiques, MLL, Pylone, etc.","ENVTECH",
U2304="AKTIVCO DEFAUT GE &amp; POWER Cabinet","AKTIVCO",
U2304="AKTIVCO Coupure ENEO &amp; Baisse de tension","AKTIVCO GRID ONLY",
U2304="Coupure ENEO &amp; Baisse de tension","IHS GRID ONLY",
U2304="Defaut GE &amp; POWER Cabinet","IHS",
U2304="Sharing","Partners",
U2304="Sites strategiques &amp; DataCenter","SST &amp; DC",
U2304="Exclu","Exclu",
U2304="SAT","SAT",
U2304="SPARE-ISSUE","SPARE-ISSUE",
U2304="Fiber CAmtel","TRANS_FO_CAMTEL",
U2304="Fiber AOF","Fiber AOF",
U2304="Projet OCM (HUAWEI)","TRAVAUX-HUAWEI",
U2304="Projet OCM (NOKIA)","TRAVAUX-NOKIA",
U2304="ACCESS-ISSUE","ACCESS-ISSUE",
U2304="Projet OCM (ZTE, NOKIA, autres projets)","TRAVAUX OCM",
U2304="No root CAuse","No root cause",
U2304="ODU HS","PDH",
U2304="IP &amp; VLAN","PDH",
U2304="Warehouse HUAWEI","SPARE-ISSUE",
U2304="SPARE-HS","SPARE-ISSUE",
U2304="Power Telco","BSS"
),"")</f>
        <v/>
      </c>
      <c r="T2304" s="32" t="str" cm="1">
        <f t="array" ref="T2304">IFERROR(_xlfn.IFS(
U2304="MPR ISSUE","TX ISSUE",
U2304="BSS Hardware Issue","RAN ISSUE",
U2304="Sites strategiques, MLL, Pylone, etc.","ENVTECH",
U2304="AKTIVCO DEFAUT GE &amp; POWER Cabinet","POWER ISSUE",
U2304="AKTIVCO Coupure ENEO &amp; Baisse de tension","POWER ISSUE",
U2304="Coupure ENEO &amp; Baisse de tension","POWER ISSUE",
U2304="Defaut GE &amp; POWER Cabinet","POWER ISSUE",
U2304="Sharing","POWER ISSUE",
U2304="Sites strategiques &amp; DataCenter","POWER ISSUE",
U2304="Exclu","Exclu",
U2304="SAT","TX ISSUE",
U2304="SPARE-ISSUE","SPARE-ISSUE",
U2304="Fiber CAmtel","TX ISSUE",
U2304="Fiber AOF","TX ISSUE",
U2304="Projet OCM (HUAWEI)","TRAVAUX-HUAWEI",
U2304="Projet OCM (NOKIA)","TRAVAUX -NOKIA",
U2304="ACCESS-ISSUE","ACCESS-ISSUE",
U2304="Projet OCM (ZTE, NOKIA, autres projets)","TRAVAUX OCM",
U2304="No root CAuse","No root cause",
U2304="ODU HS","TX ISSUE",
U2304="IP &amp; VLAN","TX ISSUE",
U2304="Warehouse HUAWEI","SPARE-ISSUE",
U2304="SPARE-HS","SPARE-ISSUE",
U2304="Power Telco","RAN ISSUE"
),"")</f>
        <v/>
      </c>
      <c r="U2304" s="33"/>
      <c r="V2304" s="32" t="str" cm="1">
        <f t="array" ref="V2304">IFERROR(_xlfn.IFS(
U2304="MPR ISSUE","ACTIVE",
U2304="BSS Hardware Issue","ACTIVE",
U2304="Sites strategiques, MLL, Pylone, etc.","PASSIVE",
U2304="AKTIVCO DEFAUT GE &amp; POWER Cabinet","PASSIVE",
U2304="AKTIVCO Coupure ENEO &amp; Baisse de tension","PASSIVE",
U2304="Coupure ENEO &amp; Baisse de tension","PASSIVE",
U2304="Defaut GE &amp; POWER Cabinet","PASSIVE",
U2304="Sharing","PASSIVE",
U2304="Sites strategiques &amp; DataCenter","PASSIVE",
U2304="Exclu","Exclu",
U2304="SAT","ACTIVE",
U2304="SPARE-ISSUE","SPARE-ISSUE",
U2304="Fiber CAmtel","ACTIVE",
U2304="Fiber AOF","ACTIVE",
U2304="Projet OCM (HUAWEI)","PLANNED WORKS",
U2304="Projet OCM (NOKIA)","PLANNED WORKS",
U2304="ACCESS-ISSUE","ACCESS-ISSUE",
U2304="Projet OCM (ZTE, NOKIA, autres projets)","PLANNED WORKS",
U2304="No root CAuse","No root cause",
U2304="ODU HS","ACTIVE",
U2304="IP &amp; VLAN","ACTIVE",
U2304="Warehouse HUAWEI","SPARE-ISSUE",
U2304="SPARE-HS","SPARE-ISSUE",
U2304="Power Telco","ACTIVE"
),"")</f>
        <v/>
      </c>
      <c r="W2304" s="51"/>
      <c r="X2304" s="51"/>
      <c r="Y2304" s="51"/>
      <c r="Z2304" s="51"/>
      <c r="AA2304" s="51"/>
      <c r="AB2304" s="34" t="s">
        <v>5420</v>
      </c>
      <c r="AC2304" s="34" t="str">
        <f>_xlfn.XLOOKUP(B2304,[4]ALL!$B:$B,[4]ALL!$N:$N,"")</f>
        <v/>
      </c>
      <c r="AD2304" s="34" t="s">
        <v>5420</v>
      </c>
      <c r="AE2304" s="34"/>
      <c r="AF2304" s="36" t="s">
        <v>5420</v>
      </c>
      <c r="AG2304" s="29"/>
      <c r="AH2304" s="35"/>
      <c r="AI2304" s="29"/>
      <c r="AJ2304" s="29" t="s">
        <v>5420</v>
      </c>
      <c r="AK2304" s="36" t="s">
        <v>5420</v>
      </c>
      <c r="AL2304" s="36" t="s">
        <v>5420</v>
      </c>
      <c r="AM2304" s="36" t="s">
        <v>5420</v>
      </c>
      <c r="AN2304" s="36" t="s">
        <v>5420</v>
      </c>
      <c r="AO2304" s="36" t="s">
        <v>5420</v>
      </c>
      <c r="AP2304" s="36" t="s">
        <v>5420</v>
      </c>
      <c r="AQ2304" s="36" t="s">
        <v>5420</v>
      </c>
      <c r="AR2304" s="36" t="s">
        <v>5420</v>
      </c>
      <c r="AS2304" s="36" t="s">
        <v>5420</v>
      </c>
      <c r="AT2304" s="36" t="s">
        <v>5420</v>
      </c>
      <c r="AU2304" s="36" t="s">
        <v>5420</v>
      </c>
      <c r="AV2304" s="36" t="s">
        <v>5420</v>
      </c>
      <c r="AW2304" s="45"/>
      <c r="AX2304" s="45" t="s">
        <v>5420</v>
      </c>
      <c r="AY2304" s="45" t="s">
        <v>5420</v>
      </c>
      <c r="AZ2304" s="45" t="s">
        <v>5420</v>
      </c>
      <c r="BA2304" s="36" t="s">
        <v>5420</v>
      </c>
    </row>
    <row r="2305" spans="1:53" s="58" customFormat="1" ht="15.6" hidden="1" x14ac:dyDescent="0.3">
      <c r="A2305" s="27" t="s">
        <v>5126</v>
      </c>
      <c r="B2305" s="27" t="s">
        <v>5127</v>
      </c>
      <c r="C2305" s="29" t="str">
        <f>_xlfn.XLOOKUP(B2305,'[1]daily break down'!$D:$D,'[1]daily break down'!$E:$E,"")</f>
        <v>CENTRE</v>
      </c>
      <c r="D2305" s="27" t="s">
        <v>11</v>
      </c>
      <c r="E2305" s="27" t="s">
        <v>12</v>
      </c>
      <c r="F2305" s="29" t="s">
        <v>69</v>
      </c>
      <c r="G2305" s="27" t="s">
        <v>5128</v>
      </c>
      <c r="H2305" s="30" t="str">
        <f>_xlfn.XLOOKUP(B2305,[2]CALCULATION!$B:$B,[2]CALCULATION!$H:$H,"")</f>
        <v>ZTE</v>
      </c>
      <c r="I2305" s="25">
        <v>0</v>
      </c>
      <c r="J2305" s="25">
        <v>0</v>
      </c>
      <c r="K2305" s="25">
        <v>0</v>
      </c>
      <c r="L2305" s="25">
        <v>0</v>
      </c>
      <c r="M2305" s="25">
        <v>0</v>
      </c>
      <c r="N2305" s="25">
        <v>0</v>
      </c>
      <c r="O2305" s="25">
        <v>0</v>
      </c>
      <c r="P2305" s="25" t="s">
        <v>6366</v>
      </c>
      <c r="Q2305" s="31" t="s">
        <v>5364</v>
      </c>
      <c r="R2305" s="31"/>
      <c r="S2305" s="32" t="str" cm="1">
        <f t="array" ref="S2305">IFERROR(_xlfn.IFS(
U2305="MPR ISSUE","PDH",
U2305="BSS Hardware Issue","BSS",
U2305="Sites strategiques, MLL, Pylone, etc.","ENVTECH",
U2305="AKTIVCO DEFAUT GE &amp; POWER Cabinet","AKTIVCO",
U2305="AKTIVCO Coupure ENEO &amp; Baisse de tension","AKTIVCO GRID ONLY",
U2305="Coupure ENEO &amp; Baisse de tension","IHS GRID ONLY",
U2305="Defaut GE &amp; POWER Cabinet","IHS",
U2305="Sharing","Partners",
U2305="Sites strategiques &amp; DataCenter","SST &amp; DC",
U2305="Exclu","Exclu",
U2305="SAT","SAT",
U2305="SPARE-ISSUE","SPARE-ISSUE",
U2305="Fiber CAmtel","TRANS_FO_CAMTEL",
U2305="Fiber AOF","Fiber AOF",
U2305="Projet OCM (HUAWEI)","TRAVAUX-HUAWEI",
U2305="Projet OCM (NOKIA)","TRAVAUX-NOKIA",
U2305="ACCESS-ISSUE","ACCESS-ISSUE",
U2305="Projet OCM (ZTE, NOKIA, autres projets)","TRAVAUX OCM",
U2305="No root CAuse","No root cause",
U2305="ODU HS","PDH",
U2305="IP &amp; VLAN","PDH",
U2305="Warehouse HUAWEI","SPARE-ISSUE",
U2305="SPARE-HS","SPARE-ISSUE",
U2305="Power Telco","BSS"
),"")</f>
        <v/>
      </c>
      <c r="T2305" s="32" t="str" cm="1">
        <f t="array" ref="T2305">IFERROR(_xlfn.IFS(
U2305="MPR ISSUE","TX ISSUE",
U2305="BSS Hardware Issue","RAN ISSUE",
U2305="Sites strategiques, MLL, Pylone, etc.","ENVTECH",
U2305="AKTIVCO DEFAUT GE &amp; POWER Cabinet","POWER ISSUE",
U2305="AKTIVCO Coupure ENEO &amp; Baisse de tension","POWER ISSUE",
U2305="Coupure ENEO &amp; Baisse de tension","POWER ISSUE",
U2305="Defaut GE &amp; POWER Cabinet","POWER ISSUE",
U2305="Sharing","POWER ISSUE",
U2305="Sites strategiques &amp; DataCenter","POWER ISSUE",
U2305="Exclu","Exclu",
U2305="SAT","TX ISSUE",
U2305="SPARE-ISSUE","SPARE-ISSUE",
U2305="Fiber CAmtel","TX ISSUE",
U2305="Fiber AOF","TX ISSUE",
U2305="Projet OCM (HUAWEI)","TRAVAUX-HUAWEI",
U2305="Projet OCM (NOKIA)","TRAVAUX -NOKIA",
U2305="ACCESS-ISSUE","ACCESS-ISSUE",
U2305="Projet OCM (ZTE, NOKIA, autres projets)","TRAVAUX OCM",
U2305="No root CAuse","No root cause",
U2305="ODU HS","TX ISSUE",
U2305="IP &amp; VLAN","TX ISSUE",
U2305="Warehouse HUAWEI","SPARE-ISSUE",
U2305="SPARE-HS","SPARE-ISSUE",
U2305="Power Telco","RAN ISSUE"
),"")</f>
        <v/>
      </c>
      <c r="U2305" s="33"/>
      <c r="V2305" s="32" t="str" cm="1">
        <f t="array" ref="V2305">IFERROR(_xlfn.IFS(
U2305="MPR ISSUE","ACTIVE",
U2305="BSS Hardware Issue","ACTIVE",
U2305="Sites strategiques, MLL, Pylone, etc.","PASSIVE",
U2305="AKTIVCO DEFAUT GE &amp; POWER Cabinet","PASSIVE",
U2305="AKTIVCO Coupure ENEO &amp; Baisse de tension","PASSIVE",
U2305="Coupure ENEO &amp; Baisse de tension","PASSIVE",
U2305="Defaut GE &amp; POWER Cabinet","PASSIVE",
U2305="Sharing","PASSIVE",
U2305="Sites strategiques &amp; DataCenter","PASSIVE",
U2305="Exclu","Exclu",
U2305="SAT","ACTIVE",
U2305="SPARE-ISSUE","SPARE-ISSUE",
U2305="Fiber CAmtel","ACTIVE",
U2305="Fiber AOF","ACTIVE",
U2305="Projet OCM (HUAWEI)","PLANNED WORKS",
U2305="Projet OCM (NOKIA)","PLANNED WORKS",
U2305="ACCESS-ISSUE","ACCESS-ISSUE",
U2305="Projet OCM (ZTE, NOKIA, autres projets)","PLANNED WORKS",
U2305="No root CAuse","No root cause",
U2305="ODU HS","ACTIVE",
U2305="IP &amp; VLAN","ACTIVE",
U2305="Warehouse HUAWEI","SPARE-ISSUE",
U2305="SPARE-HS","SPARE-ISSUE",
U2305="Power Telco","ACTIVE"
),"")</f>
        <v/>
      </c>
      <c r="W2305" s="51"/>
      <c r="X2305" s="51"/>
      <c r="Y2305" s="51"/>
      <c r="Z2305" s="51"/>
      <c r="AA2305" s="51"/>
      <c r="AB2305" s="34" t="s">
        <v>5420</v>
      </c>
      <c r="AC2305" s="34" t="str">
        <f>_xlfn.XLOOKUP(B2305,[4]ALL!$B:$B,[4]ALL!$N:$N,"")</f>
        <v/>
      </c>
      <c r="AD2305" s="34" t="s">
        <v>5420</v>
      </c>
      <c r="AE2305" s="34"/>
      <c r="AF2305" s="36" t="s">
        <v>5420</v>
      </c>
      <c r="AG2305" s="29"/>
      <c r="AH2305" s="35"/>
      <c r="AI2305" s="29"/>
      <c r="AJ2305" s="29" t="s">
        <v>5420</v>
      </c>
      <c r="AK2305" s="36" t="s">
        <v>5420</v>
      </c>
      <c r="AL2305" s="36" t="s">
        <v>5420</v>
      </c>
      <c r="AM2305" s="36" t="s">
        <v>5420</v>
      </c>
      <c r="AN2305" s="36" t="s">
        <v>5420</v>
      </c>
      <c r="AO2305" s="36" t="s">
        <v>5420</v>
      </c>
      <c r="AP2305" s="36" t="s">
        <v>5420</v>
      </c>
      <c r="AQ2305" s="36" t="s">
        <v>5420</v>
      </c>
      <c r="AR2305" s="36" t="s">
        <v>5420</v>
      </c>
      <c r="AS2305" s="36" t="s">
        <v>5420</v>
      </c>
      <c r="AT2305" s="36" t="s">
        <v>5420</v>
      </c>
      <c r="AU2305" s="36" t="s">
        <v>5420</v>
      </c>
      <c r="AV2305" s="36" t="s">
        <v>5420</v>
      </c>
      <c r="AW2305" s="45"/>
      <c r="AX2305" s="45" t="s">
        <v>5420</v>
      </c>
      <c r="AY2305" s="45" t="s">
        <v>5420</v>
      </c>
      <c r="AZ2305" s="45" t="s">
        <v>5420</v>
      </c>
      <c r="BA2305" s="36" t="s">
        <v>5420</v>
      </c>
    </row>
    <row r="2306" spans="1:53" s="58" customFormat="1" ht="15.6" hidden="1" x14ac:dyDescent="0.3">
      <c r="A2306" s="27" t="s">
        <v>5060</v>
      </c>
      <c r="B2306" s="28" t="s">
        <v>5061</v>
      </c>
      <c r="C2306" s="29" t="str">
        <f>_xlfn.XLOOKUP(B2306,'[1]daily break down'!$D:$D,'[1]daily break down'!$E:$E,"")</f>
        <v>CENTRE</v>
      </c>
      <c r="D2306" s="27" t="s">
        <v>11</v>
      </c>
      <c r="E2306" s="27" t="s">
        <v>12</v>
      </c>
      <c r="F2306" s="29" t="s">
        <v>37</v>
      </c>
      <c r="G2306" s="27" t="s">
        <v>5060</v>
      </c>
      <c r="H2306" s="30" t="str">
        <f>_xlfn.XLOOKUP(B2306,[2]CALCULATION!$B:$B,[2]CALCULATION!$H:$H,"")</f>
        <v>ZTE</v>
      </c>
      <c r="I2306" s="25">
        <v>0</v>
      </c>
      <c r="J2306" s="25">
        <v>0</v>
      </c>
      <c r="K2306" s="25">
        <v>0</v>
      </c>
      <c r="L2306" s="25">
        <v>0</v>
      </c>
      <c r="M2306" s="25">
        <v>0</v>
      </c>
      <c r="N2306" s="25">
        <v>0</v>
      </c>
      <c r="O2306" s="25">
        <v>0</v>
      </c>
      <c r="P2306" s="25" t="s">
        <v>6366</v>
      </c>
      <c r="Q2306" s="31" t="s">
        <v>5364</v>
      </c>
      <c r="R2306" s="31"/>
      <c r="S2306" s="32" t="str" cm="1">
        <f t="array" ref="S2306">IFERROR(_xlfn.IFS(
U2306="MPR ISSUE","PDH",
U2306="BSS Hardware Issue","BSS",
U2306="Sites strategiques, MLL, Pylone, etc.","ENVTECH",
U2306="AKTIVCO DEFAUT GE &amp; POWER Cabinet","AKTIVCO",
U2306="AKTIVCO Coupure ENEO &amp; Baisse de tension","AKTIVCO GRID ONLY",
U2306="Coupure ENEO &amp; Baisse de tension","IHS GRID ONLY",
U2306="Defaut GE &amp; POWER Cabinet","IHS",
U2306="Sharing","Partners",
U2306="Sites strategiques &amp; DataCenter","SST &amp; DC",
U2306="Exclu","Exclu",
U2306="SAT","SAT",
U2306="SPARE-ISSUE","SPARE-ISSUE",
U2306="Fiber CAmtel","TRANS_FO_CAMTEL",
U2306="Fiber AOF","Fiber AOF",
U2306="Projet OCM (HUAWEI)","TRAVAUX-HUAWEI",
U2306="Projet OCM (NOKIA)","TRAVAUX-NOKIA",
U2306="ACCESS-ISSUE","ACCESS-ISSUE",
U2306="Projet OCM (ZTE, NOKIA, autres projets)","TRAVAUX OCM",
U2306="No root CAuse","No root cause",
U2306="ODU HS","PDH",
U2306="IP &amp; VLAN","PDH",
U2306="Warehouse HUAWEI","SPARE-ISSUE",
U2306="SPARE-HS","SPARE-ISSUE",
U2306="Power Telco","BSS"
),"")</f>
        <v/>
      </c>
      <c r="T2306" s="32" t="str" cm="1">
        <f t="array" ref="T2306">IFERROR(_xlfn.IFS(
U2306="MPR ISSUE","TX ISSUE",
U2306="BSS Hardware Issue","RAN ISSUE",
U2306="Sites strategiques, MLL, Pylone, etc.","ENVTECH",
U2306="AKTIVCO DEFAUT GE &amp; POWER Cabinet","POWER ISSUE",
U2306="AKTIVCO Coupure ENEO &amp; Baisse de tension","POWER ISSUE",
U2306="Coupure ENEO &amp; Baisse de tension","POWER ISSUE",
U2306="Defaut GE &amp; POWER Cabinet","POWER ISSUE",
U2306="Sharing","POWER ISSUE",
U2306="Sites strategiques &amp; DataCenter","POWER ISSUE",
U2306="Exclu","Exclu",
U2306="SAT","TX ISSUE",
U2306="SPARE-ISSUE","SPARE-ISSUE",
U2306="Fiber CAmtel","TX ISSUE",
U2306="Fiber AOF","TX ISSUE",
U2306="Projet OCM (HUAWEI)","TRAVAUX-HUAWEI",
U2306="Projet OCM (NOKIA)","TRAVAUX -NOKIA",
U2306="ACCESS-ISSUE","ACCESS-ISSUE",
U2306="Projet OCM (ZTE, NOKIA, autres projets)","TRAVAUX OCM",
U2306="No root CAuse","No root cause",
U2306="ODU HS","TX ISSUE",
U2306="IP &amp; VLAN","TX ISSUE",
U2306="Warehouse HUAWEI","SPARE-ISSUE",
U2306="SPARE-HS","SPARE-ISSUE",
U2306="Power Telco","RAN ISSUE"
),"")</f>
        <v/>
      </c>
      <c r="U2306" s="33"/>
      <c r="V2306" s="32" t="str" cm="1">
        <f t="array" ref="V2306">IFERROR(_xlfn.IFS(
U2306="MPR ISSUE","ACTIVE",
U2306="BSS Hardware Issue","ACTIVE",
U2306="Sites strategiques, MLL, Pylone, etc.","PASSIVE",
U2306="AKTIVCO DEFAUT GE &amp; POWER Cabinet","PASSIVE",
U2306="AKTIVCO Coupure ENEO &amp; Baisse de tension","PASSIVE",
U2306="Coupure ENEO &amp; Baisse de tension","PASSIVE",
U2306="Defaut GE &amp; POWER Cabinet","PASSIVE",
U2306="Sharing","PASSIVE",
U2306="Sites strategiques &amp; DataCenter","PASSIVE",
U2306="Exclu","Exclu",
U2306="SAT","ACTIVE",
U2306="SPARE-ISSUE","SPARE-ISSUE",
U2306="Fiber CAmtel","ACTIVE",
U2306="Fiber AOF","ACTIVE",
U2306="Projet OCM (HUAWEI)","PLANNED WORKS",
U2306="Projet OCM (NOKIA)","PLANNED WORKS",
U2306="ACCESS-ISSUE","ACCESS-ISSUE",
U2306="Projet OCM (ZTE, NOKIA, autres projets)","PLANNED WORKS",
U2306="No root CAuse","No root cause",
U2306="ODU HS","ACTIVE",
U2306="IP &amp; VLAN","ACTIVE",
U2306="Warehouse HUAWEI","SPARE-ISSUE",
U2306="SPARE-HS","SPARE-ISSUE",
U2306="Power Telco","ACTIVE"
),"")</f>
        <v/>
      </c>
      <c r="W2306" s="51"/>
      <c r="X2306" s="51"/>
      <c r="Y2306" s="51"/>
      <c r="Z2306" s="51"/>
      <c r="AA2306" s="51"/>
      <c r="AB2306" s="34" t="s">
        <v>5420</v>
      </c>
      <c r="AC2306" s="34" t="str">
        <f>_xlfn.XLOOKUP(B2306,[4]ALL!$B:$B,[4]ALL!$N:$N,"")</f>
        <v/>
      </c>
      <c r="AD2306" s="34" t="s">
        <v>5420</v>
      </c>
      <c r="AE2306" s="34"/>
      <c r="AF2306" s="36" t="s">
        <v>5420</v>
      </c>
      <c r="AG2306" s="29"/>
      <c r="AH2306" s="35"/>
      <c r="AI2306" s="29"/>
      <c r="AJ2306" s="29" t="s">
        <v>5420</v>
      </c>
      <c r="AK2306" s="36" t="s">
        <v>5420</v>
      </c>
      <c r="AL2306" s="36" t="s">
        <v>5420</v>
      </c>
      <c r="AM2306" s="36" t="s">
        <v>5420</v>
      </c>
      <c r="AN2306" s="36" t="s">
        <v>5420</v>
      </c>
      <c r="AO2306" s="36" t="s">
        <v>5420</v>
      </c>
      <c r="AP2306" s="36" t="s">
        <v>5420</v>
      </c>
      <c r="AQ2306" s="36" t="s">
        <v>5420</v>
      </c>
      <c r="AR2306" s="36" t="s">
        <v>5420</v>
      </c>
      <c r="AS2306" s="36" t="s">
        <v>5420</v>
      </c>
      <c r="AT2306" s="36" t="s">
        <v>5420</v>
      </c>
      <c r="AU2306" s="36" t="s">
        <v>5420</v>
      </c>
      <c r="AV2306" s="36" t="s">
        <v>5420</v>
      </c>
      <c r="AW2306" s="45"/>
      <c r="AX2306" s="45" t="s">
        <v>5420</v>
      </c>
      <c r="AY2306" s="45" t="s">
        <v>5420</v>
      </c>
      <c r="AZ2306" s="45" t="s">
        <v>5420</v>
      </c>
      <c r="BA2306" s="36" t="s">
        <v>5420</v>
      </c>
    </row>
    <row r="2307" spans="1:53" s="58" customFormat="1" ht="15.6" hidden="1" x14ac:dyDescent="0.3">
      <c r="A2307" s="27" t="s">
        <v>5062</v>
      </c>
      <c r="B2307" s="28" t="s">
        <v>5063</v>
      </c>
      <c r="C2307" s="29" t="str">
        <f>_xlfn.XLOOKUP(B2307,'[1]daily break down'!$D:$D,'[1]daily break down'!$E:$E,"")</f>
        <v>CENTRE</v>
      </c>
      <c r="D2307" s="27" t="s">
        <v>11</v>
      </c>
      <c r="E2307" s="27" t="s">
        <v>318</v>
      </c>
      <c r="F2307" s="29" t="s">
        <v>37</v>
      </c>
      <c r="G2307" s="27" t="s">
        <v>5064</v>
      </c>
      <c r="H2307" s="30" t="str">
        <f>_xlfn.XLOOKUP(B2307,[2]CALCULATION!$B:$B,[2]CALCULATION!$H:$H,"")</f>
        <v>ZTE</v>
      </c>
      <c r="I2307" s="25">
        <v>0</v>
      </c>
      <c r="J2307" s="25">
        <v>0</v>
      </c>
      <c r="K2307" s="25">
        <v>0</v>
      </c>
      <c r="L2307" s="25">
        <v>0</v>
      </c>
      <c r="M2307" s="25">
        <v>0</v>
      </c>
      <c r="N2307" s="25">
        <v>0</v>
      </c>
      <c r="O2307" s="25">
        <v>0</v>
      </c>
      <c r="P2307" s="25" t="s">
        <v>6366</v>
      </c>
      <c r="Q2307" s="31" t="s">
        <v>5364</v>
      </c>
      <c r="R2307" s="31"/>
      <c r="S2307" s="32" t="str" cm="1">
        <f t="array" ref="S2307">IFERROR(_xlfn.IFS(
U2307="MPR ISSUE","PDH",
U2307="BSS Hardware Issue","BSS",
U2307="Sites strategiques, MLL, Pylone, etc.","ENVTECH",
U2307="AKTIVCO DEFAUT GE &amp; POWER Cabinet","AKTIVCO",
U2307="AKTIVCO Coupure ENEO &amp; Baisse de tension","AKTIVCO GRID ONLY",
U2307="Coupure ENEO &amp; Baisse de tension","IHS GRID ONLY",
U2307="Defaut GE &amp; POWER Cabinet","IHS",
U2307="Sharing","Partners",
U2307="Sites strategiques &amp; DataCenter","SST &amp; DC",
U2307="Exclu","Exclu",
U2307="SAT","SAT",
U2307="SPARE-ISSUE","SPARE-ISSUE",
U2307="Fiber CAmtel","TRANS_FO_CAMTEL",
U2307="Fiber AOF","Fiber AOF",
U2307="Projet OCM (HUAWEI)","TRAVAUX-HUAWEI",
U2307="Projet OCM (NOKIA)","TRAVAUX-NOKIA",
U2307="ACCESS-ISSUE","ACCESS-ISSUE",
U2307="Projet OCM (ZTE, NOKIA, autres projets)","TRAVAUX OCM",
U2307="No root CAuse","No root cause",
U2307="ODU HS","PDH",
U2307="IP &amp; VLAN","PDH",
U2307="Warehouse HUAWEI","SPARE-ISSUE",
U2307="SPARE-HS","SPARE-ISSUE",
U2307="Power Telco","BSS"
),"")</f>
        <v/>
      </c>
      <c r="T2307" s="32" t="str" cm="1">
        <f t="array" ref="T2307">IFERROR(_xlfn.IFS(
U2307="MPR ISSUE","TX ISSUE",
U2307="BSS Hardware Issue","RAN ISSUE",
U2307="Sites strategiques, MLL, Pylone, etc.","ENVTECH",
U2307="AKTIVCO DEFAUT GE &amp; POWER Cabinet","POWER ISSUE",
U2307="AKTIVCO Coupure ENEO &amp; Baisse de tension","POWER ISSUE",
U2307="Coupure ENEO &amp; Baisse de tension","POWER ISSUE",
U2307="Defaut GE &amp; POWER Cabinet","POWER ISSUE",
U2307="Sharing","POWER ISSUE",
U2307="Sites strategiques &amp; DataCenter","POWER ISSUE",
U2307="Exclu","Exclu",
U2307="SAT","TX ISSUE",
U2307="SPARE-ISSUE","SPARE-ISSUE",
U2307="Fiber CAmtel","TX ISSUE",
U2307="Fiber AOF","TX ISSUE",
U2307="Projet OCM (HUAWEI)","TRAVAUX-HUAWEI",
U2307="Projet OCM (NOKIA)","TRAVAUX -NOKIA",
U2307="ACCESS-ISSUE","ACCESS-ISSUE",
U2307="Projet OCM (ZTE, NOKIA, autres projets)","TRAVAUX OCM",
U2307="No root CAuse","No root cause",
U2307="ODU HS","TX ISSUE",
U2307="IP &amp; VLAN","TX ISSUE",
U2307="Warehouse HUAWEI","SPARE-ISSUE",
U2307="SPARE-HS","SPARE-ISSUE",
U2307="Power Telco","RAN ISSUE"
),"")</f>
        <v/>
      </c>
      <c r="U2307" s="33"/>
      <c r="V2307" s="32" t="str" cm="1">
        <f t="array" ref="V2307">IFERROR(_xlfn.IFS(
U2307="MPR ISSUE","ACTIVE",
U2307="BSS Hardware Issue","ACTIVE",
U2307="Sites strategiques, MLL, Pylone, etc.","PASSIVE",
U2307="AKTIVCO DEFAUT GE &amp; POWER Cabinet","PASSIVE",
U2307="AKTIVCO Coupure ENEO &amp; Baisse de tension","PASSIVE",
U2307="Coupure ENEO &amp; Baisse de tension","PASSIVE",
U2307="Defaut GE &amp; POWER Cabinet","PASSIVE",
U2307="Sharing","PASSIVE",
U2307="Sites strategiques &amp; DataCenter","PASSIVE",
U2307="Exclu","Exclu",
U2307="SAT","ACTIVE",
U2307="SPARE-ISSUE","SPARE-ISSUE",
U2307="Fiber CAmtel","ACTIVE",
U2307="Fiber AOF","ACTIVE",
U2307="Projet OCM (HUAWEI)","PLANNED WORKS",
U2307="Projet OCM (NOKIA)","PLANNED WORKS",
U2307="ACCESS-ISSUE","ACCESS-ISSUE",
U2307="Projet OCM (ZTE, NOKIA, autres projets)","PLANNED WORKS",
U2307="No root CAuse","No root cause",
U2307="ODU HS","ACTIVE",
U2307="IP &amp; VLAN","ACTIVE",
U2307="Warehouse HUAWEI","SPARE-ISSUE",
U2307="SPARE-HS","SPARE-ISSUE",
U2307="Power Telco","ACTIVE"
),"")</f>
        <v/>
      </c>
      <c r="W2307" s="51"/>
      <c r="X2307" s="51"/>
      <c r="Y2307" s="51"/>
      <c r="Z2307" s="51"/>
      <c r="AA2307" s="51"/>
      <c r="AB2307" s="34" t="s">
        <v>5420</v>
      </c>
      <c r="AC2307" s="34" t="str">
        <f>_xlfn.XLOOKUP(B2307,[4]ALL!$B:$B,[4]ALL!$N:$N,"")</f>
        <v/>
      </c>
      <c r="AD2307" s="34" t="s">
        <v>5420</v>
      </c>
      <c r="AE2307" s="34"/>
      <c r="AF2307" s="36" t="s">
        <v>5420</v>
      </c>
      <c r="AG2307" s="29"/>
      <c r="AH2307" s="35"/>
      <c r="AI2307" s="29"/>
      <c r="AJ2307" s="29" t="s">
        <v>5420</v>
      </c>
      <c r="AK2307" s="36" t="s">
        <v>5420</v>
      </c>
      <c r="AL2307" s="36" t="s">
        <v>5420</v>
      </c>
      <c r="AM2307" s="36" t="s">
        <v>5420</v>
      </c>
      <c r="AN2307" s="36" t="s">
        <v>5420</v>
      </c>
      <c r="AO2307" s="36" t="s">
        <v>5420</v>
      </c>
      <c r="AP2307" s="36" t="s">
        <v>5420</v>
      </c>
      <c r="AQ2307" s="36" t="s">
        <v>5420</v>
      </c>
      <c r="AR2307" s="36" t="s">
        <v>5420</v>
      </c>
      <c r="AS2307" s="36" t="s">
        <v>5420</v>
      </c>
      <c r="AT2307" s="36" t="s">
        <v>5420</v>
      </c>
      <c r="AU2307" s="36" t="s">
        <v>5420</v>
      </c>
      <c r="AV2307" s="36" t="s">
        <v>5420</v>
      </c>
      <c r="AW2307" s="45"/>
      <c r="AX2307" s="45" t="s">
        <v>5420</v>
      </c>
      <c r="AY2307" s="45" t="s">
        <v>5420</v>
      </c>
      <c r="AZ2307" s="45" t="s">
        <v>5420</v>
      </c>
      <c r="BA2307" s="36" t="s">
        <v>5420</v>
      </c>
    </row>
    <row r="2308" spans="1:53" s="58" customFormat="1" ht="15.6" hidden="1" x14ac:dyDescent="0.3">
      <c r="A2308" s="27" t="s">
        <v>5072</v>
      </c>
      <c r="B2308" s="28" t="s">
        <v>5073</v>
      </c>
      <c r="C2308" s="29" t="str">
        <f>_xlfn.XLOOKUP(B2308,'[1]daily break down'!$D:$D,'[1]daily break down'!$E:$E,"")</f>
        <v>LITTORAL</v>
      </c>
      <c r="D2308" s="27" t="s">
        <v>11</v>
      </c>
      <c r="E2308" s="27" t="s">
        <v>1130</v>
      </c>
      <c r="F2308" s="29" t="s">
        <v>37</v>
      </c>
      <c r="G2308" s="27" t="s">
        <v>5072</v>
      </c>
      <c r="H2308" s="30" t="str">
        <f>_xlfn.XLOOKUP(B2308,[2]CALCULATION!$B:$B,[2]CALCULATION!$H:$H,"")</f>
        <v>ZTE</v>
      </c>
      <c r="I2308" s="25">
        <v>0</v>
      </c>
      <c r="J2308" s="25">
        <v>0</v>
      </c>
      <c r="K2308" s="25">
        <v>0</v>
      </c>
      <c r="L2308" s="25">
        <v>0</v>
      </c>
      <c r="M2308" s="25">
        <v>0</v>
      </c>
      <c r="N2308" s="25">
        <v>0</v>
      </c>
      <c r="O2308" s="25">
        <v>0</v>
      </c>
      <c r="P2308" s="25" t="s">
        <v>6366</v>
      </c>
      <c r="Q2308" s="31" t="s">
        <v>5364</v>
      </c>
      <c r="R2308" s="31"/>
      <c r="S2308" s="32" t="str" cm="1">
        <f t="array" ref="S2308">IFERROR(_xlfn.IFS(
U2308="MPR ISSUE","PDH",
U2308="BSS Hardware Issue","BSS",
U2308="Sites strategiques, MLL, Pylone, etc.","ENVTECH",
U2308="AKTIVCO DEFAUT GE &amp; POWER Cabinet","AKTIVCO",
U2308="AKTIVCO Coupure ENEO &amp; Baisse de tension","AKTIVCO GRID ONLY",
U2308="Coupure ENEO &amp; Baisse de tension","IHS GRID ONLY",
U2308="Defaut GE &amp; POWER Cabinet","IHS",
U2308="Sharing","Partners",
U2308="Sites strategiques &amp; DataCenter","SST &amp; DC",
U2308="Exclu","Exclu",
U2308="SAT","SAT",
U2308="SPARE-ISSUE","SPARE-ISSUE",
U2308="Fiber CAmtel","TRANS_FO_CAMTEL",
U2308="Fiber AOF","Fiber AOF",
U2308="Projet OCM (HUAWEI)","TRAVAUX-HUAWEI",
U2308="Projet OCM (NOKIA)","TRAVAUX-NOKIA",
U2308="ACCESS-ISSUE","ACCESS-ISSUE",
U2308="Projet OCM (ZTE, NOKIA, autres projets)","TRAVAUX OCM",
U2308="No root CAuse","No root cause",
U2308="ODU HS","PDH",
U2308="IP &amp; VLAN","PDH",
U2308="Warehouse HUAWEI","SPARE-ISSUE",
U2308="SPARE-HS","SPARE-ISSUE",
U2308="Power Telco","BSS"
),"")</f>
        <v/>
      </c>
      <c r="T2308" s="32" t="str" cm="1">
        <f t="array" ref="T2308">IFERROR(_xlfn.IFS(
U2308="MPR ISSUE","TX ISSUE",
U2308="BSS Hardware Issue","RAN ISSUE",
U2308="Sites strategiques, MLL, Pylone, etc.","ENVTECH",
U2308="AKTIVCO DEFAUT GE &amp; POWER Cabinet","POWER ISSUE",
U2308="AKTIVCO Coupure ENEO &amp; Baisse de tension","POWER ISSUE",
U2308="Coupure ENEO &amp; Baisse de tension","POWER ISSUE",
U2308="Defaut GE &amp; POWER Cabinet","POWER ISSUE",
U2308="Sharing","POWER ISSUE",
U2308="Sites strategiques &amp; DataCenter","POWER ISSUE",
U2308="Exclu","Exclu",
U2308="SAT","TX ISSUE",
U2308="SPARE-ISSUE","SPARE-ISSUE",
U2308="Fiber CAmtel","TX ISSUE",
U2308="Fiber AOF","TX ISSUE",
U2308="Projet OCM (HUAWEI)","TRAVAUX-HUAWEI",
U2308="Projet OCM (NOKIA)","TRAVAUX -NOKIA",
U2308="ACCESS-ISSUE","ACCESS-ISSUE",
U2308="Projet OCM (ZTE, NOKIA, autres projets)","TRAVAUX OCM",
U2308="No root CAuse","No root cause",
U2308="ODU HS","TX ISSUE",
U2308="IP &amp; VLAN","TX ISSUE",
U2308="Warehouse HUAWEI","SPARE-ISSUE",
U2308="SPARE-HS","SPARE-ISSUE",
U2308="Power Telco","RAN ISSUE"
),"")</f>
        <v/>
      </c>
      <c r="U2308" s="33"/>
      <c r="V2308" s="32" t="str" cm="1">
        <f t="array" ref="V2308">IFERROR(_xlfn.IFS(
U2308="MPR ISSUE","ACTIVE",
U2308="BSS Hardware Issue","ACTIVE",
U2308="Sites strategiques, MLL, Pylone, etc.","PASSIVE",
U2308="AKTIVCO DEFAUT GE &amp; POWER Cabinet","PASSIVE",
U2308="AKTIVCO Coupure ENEO &amp; Baisse de tension","PASSIVE",
U2308="Coupure ENEO &amp; Baisse de tension","PASSIVE",
U2308="Defaut GE &amp; POWER Cabinet","PASSIVE",
U2308="Sharing","PASSIVE",
U2308="Sites strategiques &amp; DataCenter","PASSIVE",
U2308="Exclu","Exclu",
U2308="SAT","ACTIVE",
U2308="SPARE-ISSUE","SPARE-ISSUE",
U2308="Fiber CAmtel","ACTIVE",
U2308="Fiber AOF","ACTIVE",
U2308="Projet OCM (HUAWEI)","PLANNED WORKS",
U2308="Projet OCM (NOKIA)","PLANNED WORKS",
U2308="ACCESS-ISSUE","ACCESS-ISSUE",
U2308="Projet OCM (ZTE, NOKIA, autres projets)","PLANNED WORKS",
U2308="No root CAuse","No root cause",
U2308="ODU HS","ACTIVE",
U2308="IP &amp; VLAN","ACTIVE",
U2308="Warehouse HUAWEI","SPARE-ISSUE",
U2308="SPARE-HS","SPARE-ISSUE",
U2308="Power Telco","ACTIVE"
),"")</f>
        <v/>
      </c>
      <c r="W2308" s="52" t="s">
        <v>6313</v>
      </c>
      <c r="X2308" s="52" t="s">
        <v>6888</v>
      </c>
      <c r="Y2308" s="52"/>
      <c r="Z2308" s="52" t="s">
        <v>21</v>
      </c>
      <c r="AA2308" s="52" t="s">
        <v>6308</v>
      </c>
      <c r="AB2308" s="34" t="s">
        <v>6728</v>
      </c>
      <c r="AC2308" s="34" t="str">
        <f>_xlfn.XLOOKUP(B2308,[4]ALL!$B:$B,[4]ALL!$N:$N,"")</f>
        <v/>
      </c>
      <c r="AD2308" s="34" t="s">
        <v>5420</v>
      </c>
      <c r="AE2308" s="34"/>
      <c r="AF2308" s="36" t="s">
        <v>6451</v>
      </c>
      <c r="AG2308" s="29"/>
      <c r="AH2308" s="35"/>
      <c r="AI2308" s="29"/>
      <c r="AJ2308" s="29" t="s">
        <v>5420</v>
      </c>
      <c r="AK2308" s="36" t="s">
        <v>5420</v>
      </c>
      <c r="AL2308" s="36" t="s">
        <v>5420</v>
      </c>
      <c r="AM2308" s="36" t="s">
        <v>5420</v>
      </c>
      <c r="AN2308" s="36" t="s">
        <v>5420</v>
      </c>
      <c r="AO2308" s="36" t="s">
        <v>5420</v>
      </c>
      <c r="AP2308" s="36" t="s">
        <v>5420</v>
      </c>
      <c r="AQ2308" s="36" t="s">
        <v>5420</v>
      </c>
      <c r="AR2308" s="36" t="s">
        <v>5420</v>
      </c>
      <c r="AS2308" s="36" t="s">
        <v>5420</v>
      </c>
      <c r="AT2308" s="36" t="s">
        <v>5856</v>
      </c>
      <c r="AU2308" s="36" t="s">
        <v>5420</v>
      </c>
      <c r="AV2308" s="36" t="s">
        <v>5420</v>
      </c>
      <c r="AW2308" s="45"/>
      <c r="AX2308" s="45" t="s">
        <v>5420</v>
      </c>
      <c r="AY2308" s="45" t="s">
        <v>5420</v>
      </c>
      <c r="AZ2308" s="45" t="s">
        <v>5420</v>
      </c>
      <c r="BA2308" s="36" t="s">
        <v>5073</v>
      </c>
    </row>
    <row r="2309" spans="1:53" s="58" customFormat="1" ht="15.6" hidden="1" x14ac:dyDescent="0.3">
      <c r="A2309" s="27" t="s">
        <v>5074</v>
      </c>
      <c r="B2309" s="28" t="s">
        <v>5075</v>
      </c>
      <c r="C2309" s="29" t="str">
        <f>_xlfn.XLOOKUP(B2309,'[1]daily break down'!$D:$D,'[1]daily break down'!$E:$E,"")</f>
        <v>CENTRE</v>
      </c>
      <c r="D2309" s="27" t="s">
        <v>11</v>
      </c>
      <c r="E2309" s="27" t="s">
        <v>594</v>
      </c>
      <c r="F2309" s="29" t="s">
        <v>37</v>
      </c>
      <c r="G2309" s="27" t="s">
        <v>5074</v>
      </c>
      <c r="H2309" s="30" t="str">
        <f>_xlfn.XLOOKUP(B2309,[2]CALCULATION!$B:$B,[2]CALCULATION!$H:$H,"")</f>
        <v>ZTE</v>
      </c>
      <c r="I2309" s="25">
        <v>0</v>
      </c>
      <c r="J2309" s="25">
        <v>0</v>
      </c>
      <c r="K2309" s="25">
        <v>0</v>
      </c>
      <c r="L2309" s="25">
        <v>0</v>
      </c>
      <c r="M2309" s="25">
        <v>0</v>
      </c>
      <c r="N2309" s="25">
        <v>0</v>
      </c>
      <c r="O2309" s="25">
        <v>0</v>
      </c>
      <c r="P2309" s="25" t="s">
        <v>6366</v>
      </c>
      <c r="Q2309" s="31" t="s">
        <v>5364</v>
      </c>
      <c r="R2309" s="31"/>
      <c r="S2309" s="32" t="str" cm="1">
        <f t="array" ref="S2309">IFERROR(_xlfn.IFS(
U2309="MPR ISSUE","PDH",
U2309="BSS Hardware Issue","BSS",
U2309="Sites strategiques, MLL, Pylone, etc.","ENVTECH",
U2309="AKTIVCO DEFAUT GE &amp; POWER Cabinet","AKTIVCO",
U2309="AKTIVCO Coupure ENEO &amp; Baisse de tension","AKTIVCO GRID ONLY",
U2309="Coupure ENEO &amp; Baisse de tension","IHS GRID ONLY",
U2309="Defaut GE &amp; POWER Cabinet","IHS",
U2309="Sharing","Partners",
U2309="Sites strategiques &amp; DataCenter","SST &amp; DC",
U2309="Exclu","Exclu",
U2309="SAT","SAT",
U2309="SPARE-ISSUE","SPARE-ISSUE",
U2309="Fiber CAmtel","TRANS_FO_CAMTEL",
U2309="Fiber AOF","Fiber AOF",
U2309="Projet OCM (HUAWEI)","TRAVAUX-HUAWEI",
U2309="Projet OCM (NOKIA)","TRAVAUX-NOKIA",
U2309="ACCESS-ISSUE","ACCESS-ISSUE",
U2309="Projet OCM (ZTE, NOKIA, autres projets)","TRAVAUX OCM",
U2309="No root CAuse","No root cause",
U2309="ODU HS","PDH",
U2309="IP &amp; VLAN","PDH",
U2309="Warehouse HUAWEI","SPARE-ISSUE",
U2309="SPARE-HS","SPARE-ISSUE",
U2309="Power Telco","BSS"
),"")</f>
        <v/>
      </c>
      <c r="T2309" s="32" t="str" cm="1">
        <f t="array" ref="T2309">IFERROR(_xlfn.IFS(
U2309="MPR ISSUE","TX ISSUE",
U2309="BSS Hardware Issue","RAN ISSUE",
U2309="Sites strategiques, MLL, Pylone, etc.","ENVTECH",
U2309="AKTIVCO DEFAUT GE &amp; POWER Cabinet","POWER ISSUE",
U2309="AKTIVCO Coupure ENEO &amp; Baisse de tension","POWER ISSUE",
U2309="Coupure ENEO &amp; Baisse de tension","POWER ISSUE",
U2309="Defaut GE &amp; POWER Cabinet","POWER ISSUE",
U2309="Sharing","POWER ISSUE",
U2309="Sites strategiques &amp; DataCenter","POWER ISSUE",
U2309="Exclu","Exclu",
U2309="SAT","TX ISSUE",
U2309="SPARE-ISSUE","SPARE-ISSUE",
U2309="Fiber CAmtel","TX ISSUE",
U2309="Fiber AOF","TX ISSUE",
U2309="Projet OCM (HUAWEI)","TRAVAUX-HUAWEI",
U2309="Projet OCM (NOKIA)","TRAVAUX -NOKIA",
U2309="ACCESS-ISSUE","ACCESS-ISSUE",
U2309="Projet OCM (ZTE, NOKIA, autres projets)","TRAVAUX OCM",
U2309="No root CAuse","No root cause",
U2309="ODU HS","TX ISSUE",
U2309="IP &amp; VLAN","TX ISSUE",
U2309="Warehouse HUAWEI","SPARE-ISSUE",
U2309="SPARE-HS","SPARE-ISSUE",
U2309="Power Telco","RAN ISSUE"
),"")</f>
        <v/>
      </c>
      <c r="U2309" s="33"/>
      <c r="V2309" s="32" t="str" cm="1">
        <f t="array" ref="V2309">IFERROR(_xlfn.IFS(
U2309="MPR ISSUE","ACTIVE",
U2309="BSS Hardware Issue","ACTIVE",
U2309="Sites strategiques, MLL, Pylone, etc.","PASSIVE",
U2309="AKTIVCO DEFAUT GE &amp; POWER Cabinet","PASSIVE",
U2309="AKTIVCO Coupure ENEO &amp; Baisse de tension","PASSIVE",
U2309="Coupure ENEO &amp; Baisse de tension","PASSIVE",
U2309="Defaut GE &amp; POWER Cabinet","PASSIVE",
U2309="Sharing","PASSIVE",
U2309="Sites strategiques &amp; DataCenter","PASSIVE",
U2309="Exclu","Exclu",
U2309="SAT","ACTIVE",
U2309="SPARE-ISSUE","SPARE-ISSUE",
U2309="Fiber CAmtel","ACTIVE",
U2309="Fiber AOF","ACTIVE",
U2309="Projet OCM (HUAWEI)","PLANNED WORKS",
U2309="Projet OCM (NOKIA)","PLANNED WORKS",
U2309="ACCESS-ISSUE","ACCESS-ISSUE",
U2309="Projet OCM (ZTE, NOKIA, autres projets)","PLANNED WORKS",
U2309="No root CAuse","No root cause",
U2309="ODU HS","ACTIVE",
U2309="IP &amp; VLAN","ACTIVE",
U2309="Warehouse HUAWEI","SPARE-ISSUE",
U2309="SPARE-HS","SPARE-ISSUE",
U2309="Power Telco","ACTIVE"
),"")</f>
        <v/>
      </c>
      <c r="W2309" s="51"/>
      <c r="X2309" s="51"/>
      <c r="Y2309" s="51"/>
      <c r="Z2309" s="51"/>
      <c r="AA2309" s="51"/>
      <c r="AB2309" s="34" t="s">
        <v>5420</v>
      </c>
      <c r="AC2309" s="34" t="str">
        <f>_xlfn.XLOOKUP(B2309,[4]ALL!$B:$B,[4]ALL!$N:$N,"")</f>
        <v/>
      </c>
      <c r="AD2309" s="34" t="s">
        <v>5420</v>
      </c>
      <c r="AE2309" s="34"/>
      <c r="AF2309" s="36" t="s">
        <v>5420</v>
      </c>
      <c r="AG2309" s="29"/>
      <c r="AH2309" s="35"/>
      <c r="AI2309" s="29"/>
      <c r="AJ2309" s="29" t="s">
        <v>5420</v>
      </c>
      <c r="AK2309" s="36" t="s">
        <v>5420</v>
      </c>
      <c r="AL2309" s="36" t="s">
        <v>5420</v>
      </c>
      <c r="AM2309" s="36" t="s">
        <v>5420</v>
      </c>
      <c r="AN2309" s="36" t="s">
        <v>5420</v>
      </c>
      <c r="AO2309" s="36" t="s">
        <v>5420</v>
      </c>
      <c r="AP2309" s="36" t="s">
        <v>5420</v>
      </c>
      <c r="AQ2309" s="36" t="s">
        <v>5420</v>
      </c>
      <c r="AR2309" s="36" t="s">
        <v>5420</v>
      </c>
      <c r="AS2309" s="36" t="s">
        <v>5420</v>
      </c>
      <c r="AT2309" s="36" t="s">
        <v>5420</v>
      </c>
      <c r="AU2309" s="36" t="s">
        <v>5420</v>
      </c>
      <c r="AV2309" s="36" t="s">
        <v>5420</v>
      </c>
      <c r="AW2309" s="45"/>
      <c r="AX2309" s="45" t="s">
        <v>5420</v>
      </c>
      <c r="AY2309" s="45" t="s">
        <v>5420</v>
      </c>
      <c r="AZ2309" s="45" t="s">
        <v>5420</v>
      </c>
      <c r="BA2309" s="36" t="s">
        <v>5420</v>
      </c>
    </row>
    <row r="2310" spans="1:53" s="58" customFormat="1" ht="15.6" hidden="1" x14ac:dyDescent="0.3">
      <c r="A2310" s="27" t="s">
        <v>3721</v>
      </c>
      <c r="B2310" s="28" t="s">
        <v>5078</v>
      </c>
      <c r="C2310" s="29" t="str">
        <f>_xlfn.XLOOKUP(B2310,'[1]daily break down'!$D:$D,'[1]daily break down'!$E:$E,"")</f>
        <v>LITTORAL</v>
      </c>
      <c r="D2310" s="27" t="s">
        <v>11</v>
      </c>
      <c r="E2310" s="27" t="s">
        <v>12</v>
      </c>
      <c r="F2310" s="29" t="s">
        <v>31</v>
      </c>
      <c r="G2310" s="27" t="s">
        <v>3721</v>
      </c>
      <c r="H2310" s="30" t="str">
        <f>_xlfn.XLOOKUP(B2310,[2]CALCULATION!$B:$B,[2]CALCULATION!$H:$H,"")</f>
        <v>ZTE</v>
      </c>
      <c r="I2310" s="25">
        <v>0</v>
      </c>
      <c r="J2310" s="25">
        <v>0</v>
      </c>
      <c r="K2310" s="25">
        <v>0</v>
      </c>
      <c r="L2310" s="25">
        <v>0</v>
      </c>
      <c r="M2310" s="25">
        <v>0</v>
      </c>
      <c r="N2310" s="25">
        <v>0</v>
      </c>
      <c r="O2310" s="25">
        <v>0</v>
      </c>
      <c r="P2310" s="25" t="s">
        <v>6366</v>
      </c>
      <c r="Q2310" s="31" t="s">
        <v>5364</v>
      </c>
      <c r="R2310" s="31"/>
      <c r="S2310" s="32" t="str" cm="1">
        <f t="array" ref="S2310">IFERROR(_xlfn.IFS(
U2310="MPR ISSUE","PDH",
U2310="BSS Hardware Issue","BSS",
U2310="Sites strategiques, MLL, Pylone, etc.","ENVTECH",
U2310="AKTIVCO DEFAUT GE &amp; POWER Cabinet","AKTIVCO",
U2310="AKTIVCO Coupure ENEO &amp; Baisse de tension","AKTIVCO GRID ONLY",
U2310="Coupure ENEO &amp; Baisse de tension","IHS GRID ONLY",
U2310="Defaut GE &amp; POWER Cabinet","IHS",
U2310="Sharing","Partners",
U2310="Sites strategiques &amp; DataCenter","SST &amp; DC",
U2310="Exclu","Exclu",
U2310="SAT","SAT",
U2310="SPARE-ISSUE","SPARE-ISSUE",
U2310="Fiber CAmtel","TRANS_FO_CAMTEL",
U2310="Fiber AOF","Fiber AOF",
U2310="Projet OCM (HUAWEI)","TRAVAUX-HUAWEI",
U2310="Projet OCM (NOKIA)","TRAVAUX-NOKIA",
U2310="ACCESS-ISSUE","ACCESS-ISSUE",
U2310="Projet OCM (ZTE, NOKIA, autres projets)","TRAVAUX OCM",
U2310="No root CAuse","No root cause",
U2310="ODU HS","PDH",
U2310="IP &amp; VLAN","PDH",
U2310="Warehouse HUAWEI","SPARE-ISSUE",
U2310="SPARE-HS","SPARE-ISSUE",
U2310="Power Telco","BSS"
),"")</f>
        <v/>
      </c>
      <c r="T2310" s="32" t="str" cm="1">
        <f t="array" ref="T2310">IFERROR(_xlfn.IFS(
U2310="MPR ISSUE","TX ISSUE",
U2310="BSS Hardware Issue","RAN ISSUE",
U2310="Sites strategiques, MLL, Pylone, etc.","ENVTECH",
U2310="AKTIVCO DEFAUT GE &amp; POWER Cabinet","POWER ISSUE",
U2310="AKTIVCO Coupure ENEO &amp; Baisse de tension","POWER ISSUE",
U2310="Coupure ENEO &amp; Baisse de tension","POWER ISSUE",
U2310="Defaut GE &amp; POWER Cabinet","POWER ISSUE",
U2310="Sharing","POWER ISSUE",
U2310="Sites strategiques &amp; DataCenter","POWER ISSUE",
U2310="Exclu","Exclu",
U2310="SAT","TX ISSUE",
U2310="SPARE-ISSUE","SPARE-ISSUE",
U2310="Fiber CAmtel","TX ISSUE",
U2310="Fiber AOF","TX ISSUE",
U2310="Projet OCM (HUAWEI)","TRAVAUX-HUAWEI",
U2310="Projet OCM (NOKIA)","TRAVAUX -NOKIA",
U2310="ACCESS-ISSUE","ACCESS-ISSUE",
U2310="Projet OCM (ZTE, NOKIA, autres projets)","TRAVAUX OCM",
U2310="No root CAuse","No root cause",
U2310="ODU HS","TX ISSUE",
U2310="IP &amp; VLAN","TX ISSUE",
U2310="Warehouse HUAWEI","SPARE-ISSUE",
U2310="SPARE-HS","SPARE-ISSUE",
U2310="Power Telco","RAN ISSUE"
),"")</f>
        <v/>
      </c>
      <c r="U2310" s="33"/>
      <c r="V2310" s="32" t="str" cm="1">
        <f t="array" ref="V2310">IFERROR(_xlfn.IFS(
U2310="MPR ISSUE","ACTIVE",
U2310="BSS Hardware Issue","ACTIVE",
U2310="Sites strategiques, MLL, Pylone, etc.","PASSIVE",
U2310="AKTIVCO DEFAUT GE &amp; POWER Cabinet","PASSIVE",
U2310="AKTIVCO Coupure ENEO &amp; Baisse de tension","PASSIVE",
U2310="Coupure ENEO &amp; Baisse de tension","PASSIVE",
U2310="Defaut GE &amp; POWER Cabinet","PASSIVE",
U2310="Sharing","PASSIVE",
U2310="Sites strategiques &amp; DataCenter","PASSIVE",
U2310="Exclu","Exclu",
U2310="SAT","ACTIVE",
U2310="SPARE-ISSUE","SPARE-ISSUE",
U2310="Fiber CAmtel","ACTIVE",
U2310="Fiber AOF","ACTIVE",
U2310="Projet OCM (HUAWEI)","PLANNED WORKS",
U2310="Projet OCM (NOKIA)","PLANNED WORKS",
U2310="ACCESS-ISSUE","ACCESS-ISSUE",
U2310="Projet OCM (ZTE, NOKIA, autres projets)","PLANNED WORKS",
U2310="No root CAuse","No root cause",
U2310="ODU HS","ACTIVE",
U2310="IP &amp; VLAN","ACTIVE",
U2310="Warehouse HUAWEI","SPARE-ISSUE",
U2310="SPARE-HS","SPARE-ISSUE",
U2310="Power Telco","ACTIVE"
),"")</f>
        <v/>
      </c>
      <c r="W2310" s="51"/>
      <c r="X2310" s="51"/>
      <c r="Y2310" s="51"/>
      <c r="Z2310" s="51"/>
      <c r="AA2310" s="51"/>
      <c r="AB2310" s="34" t="s">
        <v>5420</v>
      </c>
      <c r="AC2310" s="34" t="str">
        <f>_xlfn.XLOOKUP(B2310,[4]ALL!$B:$B,[4]ALL!$N:$N,"")</f>
        <v/>
      </c>
      <c r="AD2310" s="34" t="s">
        <v>5420</v>
      </c>
      <c r="AE2310" s="34"/>
      <c r="AF2310" s="36" t="s">
        <v>5420</v>
      </c>
      <c r="AG2310" s="29"/>
      <c r="AH2310" s="35"/>
      <c r="AI2310" s="29"/>
      <c r="AJ2310" s="29" t="s">
        <v>5420</v>
      </c>
      <c r="AK2310" s="36" t="s">
        <v>5420</v>
      </c>
      <c r="AL2310" s="36" t="s">
        <v>5420</v>
      </c>
      <c r="AM2310" s="36" t="s">
        <v>5420</v>
      </c>
      <c r="AN2310" s="36" t="s">
        <v>5420</v>
      </c>
      <c r="AO2310" s="36" t="s">
        <v>5420</v>
      </c>
      <c r="AP2310" s="36" t="s">
        <v>5420</v>
      </c>
      <c r="AQ2310" s="36" t="s">
        <v>5420</v>
      </c>
      <c r="AR2310" s="36" t="s">
        <v>5420</v>
      </c>
      <c r="AS2310" s="36" t="s">
        <v>5420</v>
      </c>
      <c r="AT2310" s="36" t="s">
        <v>5420</v>
      </c>
      <c r="AU2310" s="36" t="s">
        <v>5420</v>
      </c>
      <c r="AV2310" s="36" t="s">
        <v>5420</v>
      </c>
      <c r="AW2310" s="45"/>
      <c r="AX2310" s="45" t="s">
        <v>5420</v>
      </c>
      <c r="AY2310" s="45" t="s">
        <v>5420</v>
      </c>
      <c r="AZ2310" s="45" t="s">
        <v>5420</v>
      </c>
      <c r="BA2310" s="36" t="s">
        <v>5420</v>
      </c>
    </row>
    <row r="2311" spans="1:53" s="58" customFormat="1" ht="15.6" hidden="1" x14ac:dyDescent="0.3">
      <c r="A2311" s="27" t="s">
        <v>5079</v>
      </c>
      <c r="B2311" s="28" t="s">
        <v>5080</v>
      </c>
      <c r="C2311" s="29" t="str">
        <f>_xlfn.XLOOKUP(B2311,'[1]daily break down'!$D:$D,'[1]daily break down'!$E:$E,"")</f>
        <v>CENTRE</v>
      </c>
      <c r="D2311" s="27" t="s">
        <v>11</v>
      </c>
      <c r="E2311" s="27" t="s">
        <v>83</v>
      </c>
      <c r="F2311" s="29" t="s">
        <v>37</v>
      </c>
      <c r="G2311" s="27" t="s">
        <v>5081</v>
      </c>
      <c r="H2311" s="30" t="str">
        <f>_xlfn.XLOOKUP(B2311,[2]CALCULATION!$B:$B,[2]CALCULATION!$H:$H,"")</f>
        <v>ZTE</v>
      </c>
      <c r="I2311" s="25">
        <v>0</v>
      </c>
      <c r="J2311" s="25">
        <v>0</v>
      </c>
      <c r="K2311" s="25">
        <v>0</v>
      </c>
      <c r="L2311" s="25">
        <v>0</v>
      </c>
      <c r="M2311" s="25">
        <v>0</v>
      </c>
      <c r="N2311" s="25">
        <v>0</v>
      </c>
      <c r="O2311" s="25">
        <v>0</v>
      </c>
      <c r="P2311" s="25" t="s">
        <v>6366</v>
      </c>
      <c r="Q2311" s="31" t="s">
        <v>5364</v>
      </c>
      <c r="R2311" s="31"/>
      <c r="S2311" s="32" t="str" cm="1">
        <f t="array" ref="S2311">IFERROR(_xlfn.IFS(
U2311="MPR ISSUE","PDH",
U2311="BSS Hardware Issue","BSS",
U2311="Sites strategiques, MLL, Pylone, etc.","ENVTECH",
U2311="AKTIVCO DEFAUT GE &amp; POWER Cabinet","AKTIVCO",
U2311="AKTIVCO Coupure ENEO &amp; Baisse de tension","AKTIVCO GRID ONLY",
U2311="Coupure ENEO &amp; Baisse de tension","IHS GRID ONLY",
U2311="Defaut GE &amp; POWER Cabinet","IHS",
U2311="Sharing","Partners",
U2311="Sites strategiques &amp; DataCenter","SST &amp; DC",
U2311="Exclu","Exclu",
U2311="SAT","SAT",
U2311="SPARE-ISSUE","SPARE-ISSUE",
U2311="Fiber CAmtel","TRANS_FO_CAMTEL",
U2311="Fiber AOF","Fiber AOF",
U2311="Projet OCM (HUAWEI)","TRAVAUX-HUAWEI",
U2311="Projet OCM (NOKIA)","TRAVAUX-NOKIA",
U2311="ACCESS-ISSUE","ACCESS-ISSUE",
U2311="Projet OCM (ZTE, NOKIA, autres projets)","TRAVAUX OCM",
U2311="No root CAuse","No root cause",
U2311="ODU HS","PDH",
U2311="IP &amp; VLAN","PDH",
U2311="Warehouse HUAWEI","SPARE-ISSUE",
U2311="SPARE-HS","SPARE-ISSUE",
U2311="Power Telco","BSS"
),"")</f>
        <v/>
      </c>
      <c r="T2311" s="32" t="str" cm="1">
        <f t="array" ref="T2311">IFERROR(_xlfn.IFS(
U2311="MPR ISSUE","TX ISSUE",
U2311="BSS Hardware Issue","RAN ISSUE",
U2311="Sites strategiques, MLL, Pylone, etc.","ENVTECH",
U2311="AKTIVCO DEFAUT GE &amp; POWER Cabinet","POWER ISSUE",
U2311="AKTIVCO Coupure ENEO &amp; Baisse de tension","POWER ISSUE",
U2311="Coupure ENEO &amp; Baisse de tension","POWER ISSUE",
U2311="Defaut GE &amp; POWER Cabinet","POWER ISSUE",
U2311="Sharing","POWER ISSUE",
U2311="Sites strategiques &amp; DataCenter","POWER ISSUE",
U2311="Exclu","Exclu",
U2311="SAT","TX ISSUE",
U2311="SPARE-ISSUE","SPARE-ISSUE",
U2311="Fiber CAmtel","TX ISSUE",
U2311="Fiber AOF","TX ISSUE",
U2311="Projet OCM (HUAWEI)","TRAVAUX-HUAWEI",
U2311="Projet OCM (NOKIA)","TRAVAUX -NOKIA",
U2311="ACCESS-ISSUE","ACCESS-ISSUE",
U2311="Projet OCM (ZTE, NOKIA, autres projets)","TRAVAUX OCM",
U2311="No root CAuse","No root cause",
U2311="ODU HS","TX ISSUE",
U2311="IP &amp; VLAN","TX ISSUE",
U2311="Warehouse HUAWEI","SPARE-ISSUE",
U2311="SPARE-HS","SPARE-ISSUE",
U2311="Power Telco","RAN ISSUE"
),"")</f>
        <v/>
      </c>
      <c r="U2311" s="33"/>
      <c r="V2311" s="32" t="str" cm="1">
        <f t="array" ref="V2311">IFERROR(_xlfn.IFS(
U2311="MPR ISSUE","ACTIVE",
U2311="BSS Hardware Issue","ACTIVE",
U2311="Sites strategiques, MLL, Pylone, etc.","PASSIVE",
U2311="AKTIVCO DEFAUT GE &amp; POWER Cabinet","PASSIVE",
U2311="AKTIVCO Coupure ENEO &amp; Baisse de tension","PASSIVE",
U2311="Coupure ENEO &amp; Baisse de tension","PASSIVE",
U2311="Defaut GE &amp; POWER Cabinet","PASSIVE",
U2311="Sharing","PASSIVE",
U2311="Sites strategiques &amp; DataCenter","PASSIVE",
U2311="Exclu","Exclu",
U2311="SAT","ACTIVE",
U2311="SPARE-ISSUE","SPARE-ISSUE",
U2311="Fiber CAmtel","ACTIVE",
U2311="Fiber AOF","ACTIVE",
U2311="Projet OCM (HUAWEI)","PLANNED WORKS",
U2311="Projet OCM (NOKIA)","PLANNED WORKS",
U2311="ACCESS-ISSUE","ACCESS-ISSUE",
U2311="Projet OCM (ZTE, NOKIA, autres projets)","PLANNED WORKS",
U2311="No root CAuse","No root cause",
U2311="ODU HS","ACTIVE",
U2311="IP &amp; VLAN","ACTIVE",
U2311="Warehouse HUAWEI","SPARE-ISSUE",
U2311="SPARE-HS","SPARE-ISSUE",
U2311="Power Telco","ACTIVE"
),"")</f>
        <v/>
      </c>
      <c r="W2311" s="51"/>
      <c r="X2311" s="51"/>
      <c r="Y2311" s="51"/>
      <c r="Z2311" s="51"/>
      <c r="AA2311" s="51"/>
      <c r="AB2311" s="34" t="s">
        <v>5420</v>
      </c>
      <c r="AC2311" s="34" t="str">
        <f>_xlfn.XLOOKUP(B2311,[4]ALL!$B:$B,[4]ALL!$N:$N,"")</f>
        <v/>
      </c>
      <c r="AD2311" s="34" t="s">
        <v>5420</v>
      </c>
      <c r="AE2311" s="34"/>
      <c r="AF2311" s="36" t="s">
        <v>5420</v>
      </c>
      <c r="AG2311" s="29"/>
      <c r="AH2311" s="35"/>
      <c r="AI2311" s="29"/>
      <c r="AJ2311" s="29" t="s">
        <v>5420</v>
      </c>
      <c r="AK2311" s="36" t="s">
        <v>5420</v>
      </c>
      <c r="AL2311" s="36" t="s">
        <v>5420</v>
      </c>
      <c r="AM2311" s="36" t="s">
        <v>5420</v>
      </c>
      <c r="AN2311" s="36" t="s">
        <v>5420</v>
      </c>
      <c r="AO2311" s="36" t="s">
        <v>5420</v>
      </c>
      <c r="AP2311" s="36" t="s">
        <v>5420</v>
      </c>
      <c r="AQ2311" s="36" t="s">
        <v>5420</v>
      </c>
      <c r="AR2311" s="36" t="s">
        <v>5420</v>
      </c>
      <c r="AS2311" s="36" t="s">
        <v>5420</v>
      </c>
      <c r="AT2311" s="36" t="s">
        <v>5420</v>
      </c>
      <c r="AU2311" s="36" t="s">
        <v>5420</v>
      </c>
      <c r="AV2311" s="36" t="s">
        <v>5420</v>
      </c>
      <c r="AW2311" s="45"/>
      <c r="AX2311" s="45" t="s">
        <v>5420</v>
      </c>
      <c r="AY2311" s="45" t="s">
        <v>5420</v>
      </c>
      <c r="AZ2311" s="45" t="s">
        <v>5420</v>
      </c>
      <c r="BA2311" s="36" t="s">
        <v>5420</v>
      </c>
    </row>
    <row r="2312" spans="1:53" s="58" customFormat="1" ht="15.6" hidden="1" x14ac:dyDescent="0.3">
      <c r="A2312" s="27" t="s">
        <v>1762</v>
      </c>
      <c r="B2312" s="28" t="s">
        <v>5082</v>
      </c>
      <c r="C2312" s="29" t="str">
        <f>_xlfn.XLOOKUP(B2312,'[1]daily break down'!$D:$D,'[1]daily break down'!$E:$E,"")</f>
        <v>CENTRE</v>
      </c>
      <c r="D2312" s="27" t="s">
        <v>11</v>
      </c>
      <c r="E2312" s="27" t="s">
        <v>594</v>
      </c>
      <c r="F2312" s="29" t="s">
        <v>226</v>
      </c>
      <c r="G2312" s="27" t="s">
        <v>1762</v>
      </c>
      <c r="H2312" s="30" t="str">
        <f>_xlfn.XLOOKUP(B2312,[2]CALCULATION!$B:$B,[2]CALCULATION!$H:$H,"")</f>
        <v>ZTE</v>
      </c>
      <c r="I2312" s="25">
        <v>0</v>
      </c>
      <c r="J2312" s="25">
        <v>0</v>
      </c>
      <c r="K2312" s="25">
        <v>0</v>
      </c>
      <c r="L2312" s="25">
        <v>0</v>
      </c>
      <c r="M2312" s="25">
        <v>0</v>
      </c>
      <c r="N2312" s="25">
        <v>0</v>
      </c>
      <c r="O2312" s="25">
        <v>0</v>
      </c>
      <c r="P2312" s="25" t="s">
        <v>6366</v>
      </c>
      <c r="Q2312" s="31" t="str">
        <f>_xlfn.XLOOKUP(B2312,'[1]daily break down'!$D:$D,'[1]daily break down'!$O:$O,"")</f>
        <v>EXCLU</v>
      </c>
      <c r="R2312" s="31"/>
      <c r="S2312" s="32" t="str" cm="1">
        <f t="array" ref="S2312">IFERROR(_xlfn.IFS(
U2312="MPR ISSUE","PDH",
U2312="BSS Hardware Issue","BSS",
U2312="Sites strategiques, MLL, Pylone, etc.","ENVTECH",
U2312="AKTIVCO DEFAUT GE &amp; POWER Cabinet","AKTIVCO",
U2312="AKTIVCO Coupure ENEO &amp; Baisse de tension","AKTIVCO GRID ONLY",
U2312="Coupure ENEO &amp; Baisse de tension","IHS GRID ONLY",
U2312="Defaut GE &amp; POWER Cabinet","IHS",
U2312="Sharing","Partners",
U2312="Sites strategiques &amp; DataCenter","SST &amp; DC",
U2312="Exclu","Exclu",
U2312="SAT","SAT",
U2312="SPARE-ISSUE","SPARE-ISSUE",
U2312="Fiber CAmtel","TRANS_FO_CAMTEL",
U2312="Fiber AOF","Fiber AOF",
U2312="Projet OCM (HUAWEI)","TRAVAUX-HUAWEI",
U2312="Projet OCM (NOKIA)","TRAVAUX-NOKIA",
U2312="ACCESS-ISSUE","ACCESS-ISSUE",
U2312="Projet OCM (ZTE, NOKIA, autres projets)","TRAVAUX OCM",
U2312="No root CAuse","No root cause",
U2312="ODU HS","PDH",
U2312="IP &amp; VLAN","PDH",
U2312="Warehouse HUAWEI","SPARE-ISSUE",
U2312="SPARE-HS","SPARE-ISSUE",
U2312="Power Telco","BSS"
),"")</f>
        <v/>
      </c>
      <c r="T2312" s="32" t="str" cm="1">
        <f t="array" ref="T2312">IFERROR(_xlfn.IFS(
U2312="MPR ISSUE","TX ISSUE",
U2312="BSS Hardware Issue","RAN ISSUE",
U2312="Sites strategiques, MLL, Pylone, etc.","ENVTECH",
U2312="AKTIVCO DEFAUT GE &amp; POWER Cabinet","POWER ISSUE",
U2312="AKTIVCO Coupure ENEO &amp; Baisse de tension","POWER ISSUE",
U2312="Coupure ENEO &amp; Baisse de tension","POWER ISSUE",
U2312="Defaut GE &amp; POWER Cabinet","POWER ISSUE",
U2312="Sharing","POWER ISSUE",
U2312="Sites strategiques &amp; DataCenter","POWER ISSUE",
U2312="Exclu","Exclu",
U2312="SAT","TX ISSUE",
U2312="SPARE-ISSUE","SPARE-ISSUE",
U2312="Fiber CAmtel","TX ISSUE",
U2312="Fiber AOF","TX ISSUE",
U2312="Projet OCM (HUAWEI)","TRAVAUX-HUAWEI",
U2312="Projet OCM (NOKIA)","TRAVAUX -NOKIA",
U2312="ACCESS-ISSUE","ACCESS-ISSUE",
U2312="Projet OCM (ZTE, NOKIA, autres projets)","TRAVAUX OCM",
U2312="No root CAuse","No root cause",
U2312="ODU HS","TX ISSUE",
U2312="IP &amp; VLAN","TX ISSUE",
U2312="Warehouse HUAWEI","SPARE-ISSUE",
U2312="SPARE-HS","SPARE-ISSUE",
U2312="Power Telco","RAN ISSUE"
),"")</f>
        <v/>
      </c>
      <c r="U2312" s="33"/>
      <c r="V2312" s="32" t="str" cm="1">
        <f t="array" ref="V2312">IFERROR(_xlfn.IFS(
U2312="MPR ISSUE","ACTIVE",
U2312="BSS Hardware Issue","ACTIVE",
U2312="Sites strategiques, MLL, Pylone, etc.","PASSIVE",
U2312="AKTIVCO DEFAUT GE &amp; POWER Cabinet","PASSIVE",
U2312="AKTIVCO Coupure ENEO &amp; Baisse de tension","PASSIVE",
U2312="Coupure ENEO &amp; Baisse de tension","PASSIVE",
U2312="Defaut GE &amp; POWER Cabinet","PASSIVE",
U2312="Sharing","PASSIVE",
U2312="Sites strategiques &amp; DataCenter","PASSIVE",
U2312="Exclu","Exclu",
U2312="SAT","ACTIVE",
U2312="SPARE-ISSUE","SPARE-ISSUE",
U2312="Fiber CAmtel","ACTIVE",
U2312="Fiber AOF","ACTIVE",
U2312="Projet OCM (HUAWEI)","PLANNED WORKS",
U2312="Projet OCM (NOKIA)","PLANNED WORKS",
U2312="ACCESS-ISSUE","ACCESS-ISSUE",
U2312="Projet OCM (ZTE, NOKIA, autres projets)","PLANNED WORKS",
U2312="No root CAuse","No root cause",
U2312="ODU HS","ACTIVE",
U2312="IP &amp; VLAN","ACTIVE",
U2312="Warehouse HUAWEI","SPARE-ISSUE",
U2312="SPARE-HS","SPARE-ISSUE",
U2312="Power Telco","ACTIVE"
),"")</f>
        <v/>
      </c>
      <c r="W2312" s="51"/>
      <c r="X2312" s="51"/>
      <c r="Y2312" s="51"/>
      <c r="Z2312" s="51"/>
      <c r="AA2312" s="51"/>
      <c r="AB2312" s="34" t="s">
        <v>5420</v>
      </c>
      <c r="AC2312" s="34" t="str">
        <f>_xlfn.XLOOKUP(B2312,[4]ALL!$B:$B,[4]ALL!$N:$N,"")</f>
        <v/>
      </c>
      <c r="AD2312" s="34" t="s">
        <v>5420</v>
      </c>
      <c r="AE2312" s="34"/>
      <c r="AF2312" s="36" t="s">
        <v>5420</v>
      </c>
      <c r="AG2312" s="29"/>
      <c r="AH2312" s="35"/>
      <c r="AI2312" s="29"/>
      <c r="AJ2312" s="29" t="s">
        <v>5420</v>
      </c>
      <c r="AK2312" s="36" t="s">
        <v>5420</v>
      </c>
      <c r="AL2312" s="36" t="s">
        <v>5420</v>
      </c>
      <c r="AM2312" s="36" t="s">
        <v>5420</v>
      </c>
      <c r="AN2312" s="36" t="s">
        <v>5420</v>
      </c>
      <c r="AO2312" s="36" t="s">
        <v>5420</v>
      </c>
      <c r="AP2312" s="36" t="s">
        <v>5420</v>
      </c>
      <c r="AQ2312" s="36" t="s">
        <v>5420</v>
      </c>
      <c r="AR2312" s="36" t="s">
        <v>5420</v>
      </c>
      <c r="AS2312" s="36" t="s">
        <v>5420</v>
      </c>
      <c r="AT2312" s="36" t="s">
        <v>5420</v>
      </c>
      <c r="AU2312" s="36" t="s">
        <v>5420</v>
      </c>
      <c r="AV2312" s="36" t="s">
        <v>5420</v>
      </c>
      <c r="AW2312" s="45"/>
      <c r="AX2312" s="45" t="s">
        <v>5420</v>
      </c>
      <c r="AY2312" s="45" t="s">
        <v>5420</v>
      </c>
      <c r="AZ2312" s="45" t="s">
        <v>5420</v>
      </c>
      <c r="BA2312" s="36" t="s">
        <v>5420</v>
      </c>
    </row>
    <row r="2313" spans="1:53" s="58" customFormat="1" ht="15.6" hidden="1" x14ac:dyDescent="0.3">
      <c r="A2313" s="27" t="s">
        <v>4794</v>
      </c>
      <c r="B2313" s="28" t="s">
        <v>5083</v>
      </c>
      <c r="C2313" s="29" t="str">
        <f>_xlfn.XLOOKUP(B2313,'[1]daily break down'!$D:$D,'[1]daily break down'!$E:$E,"")</f>
        <v>CENTRE</v>
      </c>
      <c r="D2313" s="27" t="s">
        <v>11</v>
      </c>
      <c r="E2313" s="27" t="s">
        <v>12</v>
      </c>
      <c r="F2313" s="29" t="s">
        <v>37</v>
      </c>
      <c r="G2313" s="27" t="s">
        <v>4794</v>
      </c>
      <c r="H2313" s="30" t="str">
        <f>_xlfn.XLOOKUP(B2313,[2]CALCULATION!$B:$B,[2]CALCULATION!$H:$H,"")</f>
        <v>ZTE</v>
      </c>
      <c r="I2313" s="25">
        <v>0</v>
      </c>
      <c r="J2313" s="25">
        <v>0</v>
      </c>
      <c r="K2313" s="25">
        <v>0</v>
      </c>
      <c r="L2313" s="25">
        <v>0</v>
      </c>
      <c r="M2313" s="25">
        <v>0</v>
      </c>
      <c r="N2313" s="25">
        <v>0</v>
      </c>
      <c r="O2313" s="25">
        <v>0</v>
      </c>
      <c r="P2313" s="25" t="s">
        <v>6366</v>
      </c>
      <c r="Q2313" s="31" t="s">
        <v>5364</v>
      </c>
      <c r="R2313" s="31"/>
      <c r="S2313" s="32" t="str" cm="1">
        <f t="array" ref="S2313">IFERROR(_xlfn.IFS(
U2313="MPR ISSUE","PDH",
U2313="BSS Hardware Issue","BSS",
U2313="Sites strategiques, MLL, Pylone, etc.","ENVTECH",
U2313="AKTIVCO DEFAUT GE &amp; POWER Cabinet","AKTIVCO",
U2313="AKTIVCO Coupure ENEO &amp; Baisse de tension","AKTIVCO GRID ONLY",
U2313="Coupure ENEO &amp; Baisse de tension","IHS GRID ONLY",
U2313="Defaut GE &amp; POWER Cabinet","IHS",
U2313="Sharing","Partners",
U2313="Sites strategiques &amp; DataCenter","SST &amp; DC",
U2313="Exclu","Exclu",
U2313="SAT","SAT",
U2313="SPARE-ISSUE","SPARE-ISSUE",
U2313="Fiber CAmtel","TRANS_FO_CAMTEL",
U2313="Fiber AOF","Fiber AOF",
U2313="Projet OCM (HUAWEI)","TRAVAUX-HUAWEI",
U2313="Projet OCM (NOKIA)","TRAVAUX-NOKIA",
U2313="ACCESS-ISSUE","ACCESS-ISSUE",
U2313="Projet OCM (ZTE, NOKIA, autres projets)","TRAVAUX OCM",
U2313="No root CAuse","No root cause",
U2313="ODU HS","PDH",
U2313="IP &amp; VLAN","PDH",
U2313="Warehouse HUAWEI","SPARE-ISSUE",
U2313="SPARE-HS","SPARE-ISSUE",
U2313="Power Telco","BSS"
),"")</f>
        <v/>
      </c>
      <c r="T2313" s="32" t="str" cm="1">
        <f t="array" ref="T2313">IFERROR(_xlfn.IFS(
U2313="MPR ISSUE","TX ISSUE",
U2313="BSS Hardware Issue","RAN ISSUE",
U2313="Sites strategiques, MLL, Pylone, etc.","ENVTECH",
U2313="AKTIVCO DEFAUT GE &amp; POWER Cabinet","POWER ISSUE",
U2313="AKTIVCO Coupure ENEO &amp; Baisse de tension","POWER ISSUE",
U2313="Coupure ENEO &amp; Baisse de tension","POWER ISSUE",
U2313="Defaut GE &amp; POWER Cabinet","POWER ISSUE",
U2313="Sharing","POWER ISSUE",
U2313="Sites strategiques &amp; DataCenter","POWER ISSUE",
U2313="Exclu","Exclu",
U2313="SAT","TX ISSUE",
U2313="SPARE-ISSUE","SPARE-ISSUE",
U2313="Fiber CAmtel","TX ISSUE",
U2313="Fiber AOF","TX ISSUE",
U2313="Projet OCM (HUAWEI)","TRAVAUX-HUAWEI",
U2313="Projet OCM (NOKIA)","TRAVAUX -NOKIA",
U2313="ACCESS-ISSUE","ACCESS-ISSUE",
U2313="Projet OCM (ZTE, NOKIA, autres projets)","TRAVAUX OCM",
U2313="No root CAuse","No root cause",
U2313="ODU HS","TX ISSUE",
U2313="IP &amp; VLAN","TX ISSUE",
U2313="Warehouse HUAWEI","SPARE-ISSUE",
U2313="SPARE-HS","SPARE-ISSUE",
U2313="Power Telco","RAN ISSUE"
),"")</f>
        <v/>
      </c>
      <c r="U2313" s="33"/>
      <c r="V2313" s="32" t="str" cm="1">
        <f t="array" ref="V2313">IFERROR(_xlfn.IFS(
U2313="MPR ISSUE","ACTIVE",
U2313="BSS Hardware Issue","ACTIVE",
U2313="Sites strategiques, MLL, Pylone, etc.","PASSIVE",
U2313="AKTIVCO DEFAUT GE &amp; POWER Cabinet","PASSIVE",
U2313="AKTIVCO Coupure ENEO &amp; Baisse de tension","PASSIVE",
U2313="Coupure ENEO &amp; Baisse de tension","PASSIVE",
U2313="Defaut GE &amp; POWER Cabinet","PASSIVE",
U2313="Sharing","PASSIVE",
U2313="Sites strategiques &amp; DataCenter","PASSIVE",
U2313="Exclu","Exclu",
U2313="SAT","ACTIVE",
U2313="SPARE-ISSUE","SPARE-ISSUE",
U2313="Fiber CAmtel","ACTIVE",
U2313="Fiber AOF","ACTIVE",
U2313="Projet OCM (HUAWEI)","PLANNED WORKS",
U2313="Projet OCM (NOKIA)","PLANNED WORKS",
U2313="ACCESS-ISSUE","ACCESS-ISSUE",
U2313="Projet OCM (ZTE, NOKIA, autres projets)","PLANNED WORKS",
U2313="No root CAuse","No root cause",
U2313="ODU HS","ACTIVE",
U2313="IP &amp; VLAN","ACTIVE",
U2313="Warehouse HUAWEI","SPARE-ISSUE",
U2313="SPARE-HS","SPARE-ISSUE",
U2313="Power Telco","ACTIVE"
),"")</f>
        <v/>
      </c>
      <c r="W2313" s="51"/>
      <c r="X2313" s="51"/>
      <c r="Y2313" s="51"/>
      <c r="Z2313" s="51"/>
      <c r="AA2313" s="51"/>
      <c r="AB2313" s="34" t="s">
        <v>5420</v>
      </c>
      <c r="AC2313" s="34" t="str">
        <f>_xlfn.XLOOKUP(B2313,[4]ALL!$B:$B,[4]ALL!$N:$N,"")</f>
        <v/>
      </c>
      <c r="AD2313" s="34" t="s">
        <v>5420</v>
      </c>
      <c r="AE2313" s="34"/>
      <c r="AF2313" s="36" t="s">
        <v>5420</v>
      </c>
      <c r="AG2313" s="29"/>
      <c r="AH2313" s="35"/>
      <c r="AI2313" s="29"/>
      <c r="AJ2313" s="29" t="s">
        <v>5420</v>
      </c>
      <c r="AK2313" s="36" t="s">
        <v>5420</v>
      </c>
      <c r="AL2313" s="36" t="s">
        <v>5420</v>
      </c>
      <c r="AM2313" s="36" t="s">
        <v>5420</v>
      </c>
      <c r="AN2313" s="36" t="s">
        <v>5420</v>
      </c>
      <c r="AO2313" s="36" t="s">
        <v>5420</v>
      </c>
      <c r="AP2313" s="36" t="s">
        <v>5420</v>
      </c>
      <c r="AQ2313" s="36" t="s">
        <v>5420</v>
      </c>
      <c r="AR2313" s="36" t="s">
        <v>5420</v>
      </c>
      <c r="AS2313" s="36" t="s">
        <v>5420</v>
      </c>
      <c r="AT2313" s="36" t="s">
        <v>5420</v>
      </c>
      <c r="AU2313" s="36" t="s">
        <v>5420</v>
      </c>
      <c r="AV2313" s="36" t="s">
        <v>5420</v>
      </c>
      <c r="AW2313" s="45"/>
      <c r="AX2313" s="45" t="s">
        <v>5420</v>
      </c>
      <c r="AY2313" s="45" t="s">
        <v>5420</v>
      </c>
      <c r="AZ2313" s="45" t="s">
        <v>5420</v>
      </c>
      <c r="BA2313" s="36" t="s">
        <v>5420</v>
      </c>
    </row>
    <row r="2314" spans="1:53" s="58" customFormat="1" ht="15.6" hidden="1" x14ac:dyDescent="0.3">
      <c r="A2314" s="27" t="s">
        <v>5084</v>
      </c>
      <c r="B2314" s="28" t="s">
        <v>5085</v>
      </c>
      <c r="C2314" s="29" t="str">
        <f>_xlfn.XLOOKUP(B2314,'[1]daily break down'!$D:$D,'[1]daily break down'!$E:$E,"")</f>
        <v>LITTORAL</v>
      </c>
      <c r="D2314" s="27" t="s">
        <v>11</v>
      </c>
      <c r="E2314" s="27" t="s">
        <v>318</v>
      </c>
      <c r="F2314" s="29" t="s">
        <v>31</v>
      </c>
      <c r="G2314" s="27" t="s">
        <v>5086</v>
      </c>
      <c r="H2314" s="30" t="str">
        <f>_xlfn.XLOOKUP(B2314,[2]CALCULATION!$B:$B,[2]CALCULATION!$H:$H,"")</f>
        <v>ZTE</v>
      </c>
      <c r="I2314" s="25">
        <v>0</v>
      </c>
      <c r="J2314" s="25">
        <v>0</v>
      </c>
      <c r="K2314" s="25">
        <v>0</v>
      </c>
      <c r="L2314" s="25">
        <v>0</v>
      </c>
      <c r="M2314" s="25">
        <v>0</v>
      </c>
      <c r="N2314" s="25">
        <v>0</v>
      </c>
      <c r="O2314" s="25">
        <v>0</v>
      </c>
      <c r="P2314" s="25" t="s">
        <v>6366</v>
      </c>
      <c r="Q2314" s="31" t="s">
        <v>5364</v>
      </c>
      <c r="R2314" s="31"/>
      <c r="S2314" s="32" t="str" cm="1">
        <f t="array" ref="S2314">IFERROR(_xlfn.IFS(
U2314="MPR ISSUE","PDH",
U2314="BSS Hardware Issue","BSS",
U2314="Sites strategiques, MLL, Pylone, etc.","ENVTECH",
U2314="AKTIVCO DEFAUT GE &amp; POWER Cabinet","AKTIVCO",
U2314="AKTIVCO Coupure ENEO &amp; Baisse de tension","AKTIVCO GRID ONLY",
U2314="Coupure ENEO &amp; Baisse de tension","IHS GRID ONLY",
U2314="Defaut GE &amp; POWER Cabinet","IHS",
U2314="Sharing","Partners",
U2314="Sites strategiques &amp; DataCenter","SST &amp; DC",
U2314="Exclu","Exclu",
U2314="SAT","SAT",
U2314="SPARE-ISSUE","SPARE-ISSUE",
U2314="Fiber CAmtel","TRANS_FO_CAMTEL",
U2314="Fiber AOF","Fiber AOF",
U2314="Projet OCM (HUAWEI)","TRAVAUX-HUAWEI",
U2314="Projet OCM (NOKIA)","TRAVAUX-NOKIA",
U2314="ACCESS-ISSUE","ACCESS-ISSUE",
U2314="Projet OCM (ZTE, NOKIA, autres projets)","TRAVAUX OCM",
U2314="No root CAuse","No root cause",
U2314="ODU HS","PDH",
U2314="IP &amp; VLAN","PDH",
U2314="Warehouse HUAWEI","SPARE-ISSUE",
U2314="SPARE-HS","SPARE-ISSUE",
U2314="Power Telco","BSS"
),"")</f>
        <v/>
      </c>
      <c r="T2314" s="32" t="str" cm="1">
        <f t="array" ref="T2314">IFERROR(_xlfn.IFS(
U2314="MPR ISSUE","TX ISSUE",
U2314="BSS Hardware Issue","RAN ISSUE",
U2314="Sites strategiques, MLL, Pylone, etc.","ENVTECH",
U2314="AKTIVCO DEFAUT GE &amp; POWER Cabinet","POWER ISSUE",
U2314="AKTIVCO Coupure ENEO &amp; Baisse de tension","POWER ISSUE",
U2314="Coupure ENEO &amp; Baisse de tension","POWER ISSUE",
U2314="Defaut GE &amp; POWER Cabinet","POWER ISSUE",
U2314="Sharing","POWER ISSUE",
U2314="Sites strategiques &amp; DataCenter","POWER ISSUE",
U2314="Exclu","Exclu",
U2314="SAT","TX ISSUE",
U2314="SPARE-ISSUE","SPARE-ISSUE",
U2314="Fiber CAmtel","TX ISSUE",
U2314="Fiber AOF","TX ISSUE",
U2314="Projet OCM (HUAWEI)","TRAVAUX-HUAWEI",
U2314="Projet OCM (NOKIA)","TRAVAUX -NOKIA",
U2314="ACCESS-ISSUE","ACCESS-ISSUE",
U2314="Projet OCM (ZTE, NOKIA, autres projets)","TRAVAUX OCM",
U2314="No root CAuse","No root cause",
U2314="ODU HS","TX ISSUE",
U2314="IP &amp; VLAN","TX ISSUE",
U2314="Warehouse HUAWEI","SPARE-ISSUE",
U2314="SPARE-HS","SPARE-ISSUE",
U2314="Power Telco","RAN ISSUE"
),"")</f>
        <v/>
      </c>
      <c r="U2314" s="33"/>
      <c r="V2314" s="32" t="str" cm="1">
        <f t="array" ref="V2314">IFERROR(_xlfn.IFS(
U2314="MPR ISSUE","ACTIVE",
U2314="BSS Hardware Issue","ACTIVE",
U2314="Sites strategiques, MLL, Pylone, etc.","PASSIVE",
U2314="AKTIVCO DEFAUT GE &amp; POWER Cabinet","PASSIVE",
U2314="AKTIVCO Coupure ENEO &amp; Baisse de tension","PASSIVE",
U2314="Coupure ENEO &amp; Baisse de tension","PASSIVE",
U2314="Defaut GE &amp; POWER Cabinet","PASSIVE",
U2314="Sharing","PASSIVE",
U2314="Sites strategiques &amp; DataCenter","PASSIVE",
U2314="Exclu","Exclu",
U2314="SAT","ACTIVE",
U2314="SPARE-ISSUE","SPARE-ISSUE",
U2314="Fiber CAmtel","ACTIVE",
U2314="Fiber AOF","ACTIVE",
U2314="Projet OCM (HUAWEI)","PLANNED WORKS",
U2314="Projet OCM (NOKIA)","PLANNED WORKS",
U2314="ACCESS-ISSUE","ACCESS-ISSUE",
U2314="Projet OCM (ZTE, NOKIA, autres projets)","PLANNED WORKS",
U2314="No root CAuse","No root cause",
U2314="ODU HS","ACTIVE",
U2314="IP &amp; VLAN","ACTIVE",
U2314="Warehouse HUAWEI","SPARE-ISSUE",
U2314="SPARE-HS","SPARE-ISSUE",
U2314="Power Telco","ACTIVE"
),"")</f>
        <v/>
      </c>
      <c r="W2314" s="51"/>
      <c r="X2314" s="51"/>
      <c r="Y2314" s="51"/>
      <c r="Z2314" s="51"/>
      <c r="AA2314" s="51"/>
      <c r="AB2314" s="34" t="s">
        <v>5420</v>
      </c>
      <c r="AC2314" s="34" t="str">
        <f>_xlfn.XLOOKUP(B2314,[4]ALL!$B:$B,[4]ALL!$N:$N,"")</f>
        <v/>
      </c>
      <c r="AD2314" s="34" t="s">
        <v>5420</v>
      </c>
      <c r="AE2314" s="34"/>
      <c r="AF2314" s="36" t="s">
        <v>5420</v>
      </c>
      <c r="AG2314" s="29"/>
      <c r="AH2314" s="35"/>
      <c r="AI2314" s="29"/>
      <c r="AJ2314" s="29" t="s">
        <v>5420</v>
      </c>
      <c r="AK2314" s="36" t="s">
        <v>5420</v>
      </c>
      <c r="AL2314" s="36" t="s">
        <v>5420</v>
      </c>
      <c r="AM2314" s="36" t="s">
        <v>5420</v>
      </c>
      <c r="AN2314" s="36" t="s">
        <v>5420</v>
      </c>
      <c r="AO2314" s="36" t="s">
        <v>5420</v>
      </c>
      <c r="AP2314" s="36" t="s">
        <v>5420</v>
      </c>
      <c r="AQ2314" s="36" t="s">
        <v>5420</v>
      </c>
      <c r="AR2314" s="36" t="s">
        <v>5420</v>
      </c>
      <c r="AS2314" s="36" t="s">
        <v>5420</v>
      </c>
      <c r="AT2314" s="36" t="s">
        <v>5420</v>
      </c>
      <c r="AU2314" s="36" t="s">
        <v>5420</v>
      </c>
      <c r="AV2314" s="36" t="s">
        <v>5420</v>
      </c>
      <c r="AW2314" s="45"/>
      <c r="AX2314" s="45" t="s">
        <v>5420</v>
      </c>
      <c r="AY2314" s="45" t="s">
        <v>5420</v>
      </c>
      <c r="AZ2314" s="45" t="s">
        <v>5420</v>
      </c>
      <c r="BA2314" s="36" t="s">
        <v>5420</v>
      </c>
    </row>
    <row r="2315" spans="1:53" s="58" customFormat="1" ht="15.6" hidden="1" x14ac:dyDescent="0.3">
      <c r="A2315" s="27" t="s">
        <v>5091</v>
      </c>
      <c r="B2315" s="28" t="s">
        <v>5092</v>
      </c>
      <c r="C2315" s="29" t="str">
        <f>_xlfn.XLOOKUP(B2315,'[1]daily break down'!$D:$D,'[1]daily break down'!$E:$E,"")</f>
        <v>CENTRE</v>
      </c>
      <c r="D2315" s="27" t="s">
        <v>11</v>
      </c>
      <c r="E2315" s="27" t="s">
        <v>630</v>
      </c>
      <c r="F2315" s="29" t="s">
        <v>69</v>
      </c>
      <c r="G2315" s="27" t="s">
        <v>5093</v>
      </c>
      <c r="H2315" s="30" t="str">
        <f>_xlfn.XLOOKUP(B2315,[2]CALCULATION!$B:$B,[2]CALCULATION!$H:$H,"")</f>
        <v>ZTE</v>
      </c>
      <c r="I2315" s="25">
        <v>0</v>
      </c>
      <c r="J2315" s="25">
        <v>0</v>
      </c>
      <c r="K2315" s="25">
        <v>0</v>
      </c>
      <c r="L2315" s="25">
        <v>0</v>
      </c>
      <c r="M2315" s="25">
        <v>0</v>
      </c>
      <c r="N2315" s="25">
        <v>0</v>
      </c>
      <c r="O2315" s="25">
        <v>0</v>
      </c>
      <c r="P2315" s="25" t="s">
        <v>6366</v>
      </c>
      <c r="Q2315" s="31" t="s">
        <v>5364</v>
      </c>
      <c r="R2315" s="31"/>
      <c r="S2315" s="32" t="str" cm="1">
        <f t="array" ref="S2315">IFERROR(_xlfn.IFS(
U2315="MPR ISSUE","PDH",
U2315="BSS Hardware Issue","BSS",
U2315="Sites strategiques, MLL, Pylone, etc.","ENVTECH",
U2315="AKTIVCO DEFAUT GE &amp; POWER Cabinet","AKTIVCO",
U2315="AKTIVCO Coupure ENEO &amp; Baisse de tension","AKTIVCO GRID ONLY",
U2315="Coupure ENEO &amp; Baisse de tension","IHS GRID ONLY",
U2315="Defaut GE &amp; POWER Cabinet","IHS",
U2315="Sharing","Partners",
U2315="Sites strategiques &amp; DataCenter","SST &amp; DC",
U2315="Exclu","Exclu",
U2315="SAT","SAT",
U2315="SPARE-ISSUE","SPARE-ISSUE",
U2315="Fiber CAmtel","TRANS_FO_CAMTEL",
U2315="Fiber AOF","Fiber AOF",
U2315="Projet OCM (HUAWEI)","TRAVAUX-HUAWEI",
U2315="Projet OCM (NOKIA)","TRAVAUX-NOKIA",
U2315="ACCESS-ISSUE","ACCESS-ISSUE",
U2315="Projet OCM (ZTE, NOKIA, autres projets)","TRAVAUX OCM",
U2315="No root CAuse","No root cause",
U2315="ODU HS","PDH",
U2315="IP &amp; VLAN","PDH",
U2315="Warehouse HUAWEI","SPARE-ISSUE",
U2315="SPARE-HS","SPARE-ISSUE",
U2315="Power Telco","BSS"
),"")</f>
        <v/>
      </c>
      <c r="T2315" s="32" t="str" cm="1">
        <f t="array" ref="T2315">IFERROR(_xlfn.IFS(
U2315="MPR ISSUE","TX ISSUE",
U2315="BSS Hardware Issue","RAN ISSUE",
U2315="Sites strategiques, MLL, Pylone, etc.","ENVTECH",
U2315="AKTIVCO DEFAUT GE &amp; POWER Cabinet","POWER ISSUE",
U2315="AKTIVCO Coupure ENEO &amp; Baisse de tension","POWER ISSUE",
U2315="Coupure ENEO &amp; Baisse de tension","POWER ISSUE",
U2315="Defaut GE &amp; POWER Cabinet","POWER ISSUE",
U2315="Sharing","POWER ISSUE",
U2315="Sites strategiques &amp; DataCenter","POWER ISSUE",
U2315="Exclu","Exclu",
U2315="SAT","TX ISSUE",
U2315="SPARE-ISSUE","SPARE-ISSUE",
U2315="Fiber CAmtel","TX ISSUE",
U2315="Fiber AOF","TX ISSUE",
U2315="Projet OCM (HUAWEI)","TRAVAUX-HUAWEI",
U2315="Projet OCM (NOKIA)","TRAVAUX -NOKIA",
U2315="ACCESS-ISSUE","ACCESS-ISSUE",
U2315="Projet OCM (ZTE, NOKIA, autres projets)","TRAVAUX OCM",
U2315="No root CAuse","No root cause",
U2315="ODU HS","TX ISSUE",
U2315="IP &amp; VLAN","TX ISSUE",
U2315="Warehouse HUAWEI","SPARE-ISSUE",
U2315="SPARE-HS","SPARE-ISSUE",
U2315="Power Telco","RAN ISSUE"
),"")</f>
        <v/>
      </c>
      <c r="U2315" s="33"/>
      <c r="V2315" s="32" t="str" cm="1">
        <f t="array" ref="V2315">IFERROR(_xlfn.IFS(
U2315="MPR ISSUE","ACTIVE",
U2315="BSS Hardware Issue","ACTIVE",
U2315="Sites strategiques, MLL, Pylone, etc.","PASSIVE",
U2315="AKTIVCO DEFAUT GE &amp; POWER Cabinet","PASSIVE",
U2315="AKTIVCO Coupure ENEO &amp; Baisse de tension","PASSIVE",
U2315="Coupure ENEO &amp; Baisse de tension","PASSIVE",
U2315="Defaut GE &amp; POWER Cabinet","PASSIVE",
U2315="Sharing","PASSIVE",
U2315="Sites strategiques &amp; DataCenter","PASSIVE",
U2315="Exclu","Exclu",
U2315="SAT","ACTIVE",
U2315="SPARE-ISSUE","SPARE-ISSUE",
U2315="Fiber CAmtel","ACTIVE",
U2315="Fiber AOF","ACTIVE",
U2315="Projet OCM (HUAWEI)","PLANNED WORKS",
U2315="Projet OCM (NOKIA)","PLANNED WORKS",
U2315="ACCESS-ISSUE","ACCESS-ISSUE",
U2315="Projet OCM (ZTE, NOKIA, autres projets)","PLANNED WORKS",
U2315="No root CAuse","No root cause",
U2315="ODU HS","ACTIVE",
U2315="IP &amp; VLAN","ACTIVE",
U2315="Warehouse HUAWEI","SPARE-ISSUE",
U2315="SPARE-HS","SPARE-ISSUE",
U2315="Power Telco","ACTIVE"
),"")</f>
        <v/>
      </c>
      <c r="W2315" s="51"/>
      <c r="X2315" s="51"/>
      <c r="Y2315" s="51"/>
      <c r="Z2315" s="51"/>
      <c r="AA2315" s="51"/>
      <c r="AB2315" s="34" t="s">
        <v>5420</v>
      </c>
      <c r="AC2315" s="34" t="str">
        <f>_xlfn.XLOOKUP(B2315,[4]ALL!$B:$B,[4]ALL!$N:$N,"")</f>
        <v/>
      </c>
      <c r="AD2315" s="34" t="s">
        <v>5420</v>
      </c>
      <c r="AE2315" s="34"/>
      <c r="AF2315" s="36" t="s">
        <v>5420</v>
      </c>
      <c r="AG2315" s="29"/>
      <c r="AH2315" s="35"/>
      <c r="AI2315" s="29"/>
      <c r="AJ2315" s="29" t="s">
        <v>5420</v>
      </c>
      <c r="AK2315" s="36" t="s">
        <v>5420</v>
      </c>
      <c r="AL2315" s="36" t="s">
        <v>5420</v>
      </c>
      <c r="AM2315" s="36" t="s">
        <v>5420</v>
      </c>
      <c r="AN2315" s="36" t="s">
        <v>5420</v>
      </c>
      <c r="AO2315" s="36" t="s">
        <v>5420</v>
      </c>
      <c r="AP2315" s="36" t="s">
        <v>5420</v>
      </c>
      <c r="AQ2315" s="36" t="s">
        <v>5420</v>
      </c>
      <c r="AR2315" s="36" t="s">
        <v>5420</v>
      </c>
      <c r="AS2315" s="36" t="s">
        <v>5420</v>
      </c>
      <c r="AT2315" s="36" t="s">
        <v>5420</v>
      </c>
      <c r="AU2315" s="36" t="s">
        <v>5420</v>
      </c>
      <c r="AV2315" s="36" t="s">
        <v>5420</v>
      </c>
      <c r="AW2315" s="45"/>
      <c r="AX2315" s="45" t="s">
        <v>5420</v>
      </c>
      <c r="AY2315" s="45" t="s">
        <v>5420</v>
      </c>
      <c r="AZ2315" s="45" t="s">
        <v>5420</v>
      </c>
      <c r="BA2315" s="36" t="s">
        <v>5420</v>
      </c>
    </row>
    <row r="2316" spans="1:53" s="58" customFormat="1" ht="15.6" hidden="1" x14ac:dyDescent="0.3">
      <c r="A2316" s="27" t="s">
        <v>5099</v>
      </c>
      <c r="B2316" s="28" t="s">
        <v>5100</v>
      </c>
      <c r="C2316" s="29" t="str">
        <f>_xlfn.XLOOKUP(B2316,'[1]daily break down'!$D:$D,'[1]daily break down'!$E:$E,"")</f>
        <v>Yaounde</v>
      </c>
      <c r="D2316" s="27" t="s">
        <v>21</v>
      </c>
      <c r="E2316" s="27" t="s">
        <v>30</v>
      </c>
      <c r="F2316" s="29" t="s">
        <v>37</v>
      </c>
      <c r="G2316" s="27" t="s">
        <v>38</v>
      </c>
      <c r="H2316" s="30" t="str">
        <f>_xlfn.XLOOKUP(B2316,[2]CALCULATION!$B:$B,[2]CALCULATION!$H:$H,"")</f>
        <v>ZTE</v>
      </c>
      <c r="I2316" s="25">
        <v>0</v>
      </c>
      <c r="J2316" s="25">
        <v>0</v>
      </c>
      <c r="K2316" s="25">
        <v>0</v>
      </c>
      <c r="L2316" s="25">
        <v>0</v>
      </c>
      <c r="M2316" s="25">
        <v>0</v>
      </c>
      <c r="N2316" s="25">
        <v>0</v>
      </c>
      <c r="O2316" s="25">
        <v>0</v>
      </c>
      <c r="P2316" s="25" t="s">
        <v>6366</v>
      </c>
      <c r="Q2316" s="31" t="s">
        <v>5364</v>
      </c>
      <c r="R2316" s="31"/>
      <c r="S2316" s="32" t="str" cm="1">
        <f t="array" ref="S2316">IFERROR(_xlfn.IFS(
U2316="MPR ISSUE","PDH",
U2316="BSS Hardware Issue","BSS",
U2316="Sites strategiques, MLL, Pylone, etc.","ENVTECH",
U2316="AKTIVCO DEFAUT GE &amp; POWER Cabinet","AKTIVCO",
U2316="AKTIVCO Coupure ENEO &amp; Baisse de tension","AKTIVCO GRID ONLY",
U2316="Coupure ENEO &amp; Baisse de tension","IHS GRID ONLY",
U2316="Defaut GE &amp; POWER Cabinet","IHS",
U2316="Sharing","Partners",
U2316="Sites strategiques &amp; DataCenter","SST &amp; DC",
U2316="Exclu","Exclu",
U2316="SAT","SAT",
U2316="SPARE-ISSUE","SPARE-ISSUE",
U2316="Fiber CAmtel","TRANS_FO_CAMTEL",
U2316="Fiber AOF","Fiber AOF",
U2316="Projet OCM (HUAWEI)","TRAVAUX-HUAWEI",
U2316="Projet OCM (NOKIA)","TRAVAUX-NOKIA",
U2316="ACCESS-ISSUE","ACCESS-ISSUE",
U2316="Projet OCM (ZTE, NOKIA, autres projets)","TRAVAUX OCM",
U2316="No root CAuse","No root cause",
U2316="ODU HS","PDH",
U2316="IP &amp; VLAN","PDH",
U2316="Warehouse HUAWEI","SPARE-ISSUE",
U2316="SPARE-HS","SPARE-ISSUE",
U2316="Power Telco","BSS"
),"")</f>
        <v/>
      </c>
      <c r="T2316" s="32" t="str" cm="1">
        <f t="array" ref="T2316">IFERROR(_xlfn.IFS(
U2316="MPR ISSUE","TX ISSUE",
U2316="BSS Hardware Issue","RAN ISSUE",
U2316="Sites strategiques, MLL, Pylone, etc.","ENVTECH",
U2316="AKTIVCO DEFAUT GE &amp; POWER Cabinet","POWER ISSUE",
U2316="AKTIVCO Coupure ENEO &amp; Baisse de tension","POWER ISSUE",
U2316="Coupure ENEO &amp; Baisse de tension","POWER ISSUE",
U2316="Defaut GE &amp; POWER Cabinet","POWER ISSUE",
U2316="Sharing","POWER ISSUE",
U2316="Sites strategiques &amp; DataCenter","POWER ISSUE",
U2316="Exclu","Exclu",
U2316="SAT","TX ISSUE",
U2316="SPARE-ISSUE","SPARE-ISSUE",
U2316="Fiber CAmtel","TX ISSUE",
U2316="Fiber AOF","TX ISSUE",
U2316="Projet OCM (HUAWEI)","TRAVAUX-HUAWEI",
U2316="Projet OCM (NOKIA)","TRAVAUX -NOKIA",
U2316="ACCESS-ISSUE","ACCESS-ISSUE",
U2316="Projet OCM (ZTE, NOKIA, autres projets)","TRAVAUX OCM",
U2316="No root CAuse","No root cause",
U2316="ODU HS","TX ISSUE",
U2316="IP &amp; VLAN","TX ISSUE",
U2316="Warehouse HUAWEI","SPARE-ISSUE",
U2316="SPARE-HS","SPARE-ISSUE",
U2316="Power Telco","RAN ISSUE"
),"")</f>
        <v/>
      </c>
      <c r="U2316" s="33"/>
      <c r="V2316" s="32" t="str" cm="1">
        <f t="array" ref="V2316">IFERROR(_xlfn.IFS(
U2316="MPR ISSUE","ACTIVE",
U2316="BSS Hardware Issue","ACTIVE",
U2316="Sites strategiques, MLL, Pylone, etc.","PASSIVE",
U2316="AKTIVCO DEFAUT GE &amp; POWER Cabinet","PASSIVE",
U2316="AKTIVCO Coupure ENEO &amp; Baisse de tension","PASSIVE",
U2316="Coupure ENEO &amp; Baisse de tension","PASSIVE",
U2316="Defaut GE &amp; POWER Cabinet","PASSIVE",
U2316="Sharing","PASSIVE",
U2316="Sites strategiques &amp; DataCenter","PASSIVE",
U2316="Exclu","Exclu",
U2316="SAT","ACTIVE",
U2316="SPARE-ISSUE","SPARE-ISSUE",
U2316="Fiber CAmtel","ACTIVE",
U2316="Fiber AOF","ACTIVE",
U2316="Projet OCM (HUAWEI)","PLANNED WORKS",
U2316="Projet OCM (NOKIA)","PLANNED WORKS",
U2316="ACCESS-ISSUE","ACCESS-ISSUE",
U2316="Projet OCM (ZTE, NOKIA, autres projets)","PLANNED WORKS",
U2316="No root CAuse","No root cause",
U2316="ODU HS","ACTIVE",
U2316="IP &amp; VLAN","ACTIVE",
U2316="Warehouse HUAWEI","SPARE-ISSUE",
U2316="SPARE-HS","SPARE-ISSUE",
U2316="Power Telco","ACTIVE"
),"")</f>
        <v/>
      </c>
      <c r="W2316" s="51"/>
      <c r="X2316" s="51"/>
      <c r="Y2316" s="51"/>
      <c r="Z2316" s="51"/>
      <c r="AA2316" s="51"/>
      <c r="AB2316" s="34" t="s">
        <v>5420</v>
      </c>
      <c r="AC2316" s="34" t="str">
        <f>_xlfn.XLOOKUP(B2316,[4]ALL!$B:$B,[4]ALL!$N:$N,"")</f>
        <v/>
      </c>
      <c r="AD2316" s="34" t="s">
        <v>5420</v>
      </c>
      <c r="AE2316" s="34"/>
      <c r="AF2316" s="36" t="s">
        <v>5420</v>
      </c>
      <c r="AG2316" s="29"/>
      <c r="AH2316" s="35"/>
      <c r="AI2316" s="29"/>
      <c r="AJ2316" s="29" t="s">
        <v>5420</v>
      </c>
      <c r="AK2316" s="36" t="s">
        <v>5420</v>
      </c>
      <c r="AL2316" s="36" t="s">
        <v>5420</v>
      </c>
      <c r="AM2316" s="36" t="s">
        <v>5420</v>
      </c>
      <c r="AN2316" s="36" t="s">
        <v>5420</v>
      </c>
      <c r="AO2316" s="36" t="s">
        <v>5420</v>
      </c>
      <c r="AP2316" s="36" t="s">
        <v>5420</v>
      </c>
      <c r="AQ2316" s="36" t="s">
        <v>5420</v>
      </c>
      <c r="AR2316" s="36" t="s">
        <v>5420</v>
      </c>
      <c r="AS2316" s="36" t="s">
        <v>5420</v>
      </c>
      <c r="AT2316" s="36" t="s">
        <v>5420</v>
      </c>
      <c r="AU2316" s="36" t="s">
        <v>5420</v>
      </c>
      <c r="AV2316" s="36" t="s">
        <v>5420</v>
      </c>
      <c r="AW2316" s="45"/>
      <c r="AX2316" s="45" t="s">
        <v>5420</v>
      </c>
      <c r="AY2316" s="45" t="s">
        <v>5420</v>
      </c>
      <c r="AZ2316" s="45" t="s">
        <v>5420</v>
      </c>
      <c r="BA2316" s="36" t="s">
        <v>5420</v>
      </c>
    </row>
    <row r="2317" spans="1:53" s="58" customFormat="1" ht="15.6" hidden="1" x14ac:dyDescent="0.3">
      <c r="A2317" s="27" t="s">
        <v>5101</v>
      </c>
      <c r="B2317" s="28" t="s">
        <v>5102</v>
      </c>
      <c r="C2317" s="29" t="str">
        <f>_xlfn.XLOOKUP(B2317,'[1]daily break down'!$D:$D,'[1]daily break down'!$E:$E,"")</f>
        <v>CENTRE</v>
      </c>
      <c r="D2317" s="27" t="s">
        <v>11</v>
      </c>
      <c r="E2317" s="27" t="s">
        <v>12</v>
      </c>
      <c r="F2317" s="29" t="s">
        <v>37</v>
      </c>
      <c r="G2317" s="27" t="s">
        <v>5101</v>
      </c>
      <c r="H2317" s="30" t="str">
        <f>_xlfn.XLOOKUP(B2317,[2]CALCULATION!$B:$B,[2]CALCULATION!$H:$H,"")</f>
        <v>ZTE</v>
      </c>
      <c r="I2317" s="25">
        <v>0</v>
      </c>
      <c r="J2317" s="25">
        <v>0</v>
      </c>
      <c r="K2317" s="25">
        <v>0</v>
      </c>
      <c r="L2317" s="25">
        <v>0</v>
      </c>
      <c r="M2317" s="25">
        <v>0</v>
      </c>
      <c r="N2317" s="25">
        <v>0</v>
      </c>
      <c r="O2317" s="25">
        <v>0</v>
      </c>
      <c r="P2317" s="25" t="s">
        <v>6366</v>
      </c>
      <c r="Q2317" s="31" t="str">
        <f>_xlfn.XLOOKUP(B2317,'[1]daily break down'!$D:$D,'[1]daily break down'!$O:$O,"")</f>
        <v>EXCLU</v>
      </c>
      <c r="R2317" s="31"/>
      <c r="S2317" s="32" t="str" cm="1">
        <f t="array" ref="S2317">IFERROR(_xlfn.IFS(
U2317="MPR ISSUE","PDH",
U2317="BSS Hardware Issue","BSS",
U2317="Sites strategiques, MLL, Pylone, etc.","ENVTECH",
U2317="AKTIVCO DEFAUT GE &amp; POWER Cabinet","AKTIVCO",
U2317="AKTIVCO Coupure ENEO &amp; Baisse de tension","AKTIVCO GRID ONLY",
U2317="Coupure ENEO &amp; Baisse de tension","IHS GRID ONLY",
U2317="Defaut GE &amp; POWER Cabinet","IHS",
U2317="Sharing","Partners",
U2317="Sites strategiques &amp; DataCenter","SST &amp; DC",
U2317="Exclu","Exclu",
U2317="SAT","SAT",
U2317="SPARE-ISSUE","SPARE-ISSUE",
U2317="Fiber CAmtel","TRANS_FO_CAMTEL",
U2317="Fiber AOF","Fiber AOF",
U2317="Projet OCM (HUAWEI)","TRAVAUX-HUAWEI",
U2317="Projet OCM (NOKIA)","TRAVAUX-NOKIA",
U2317="ACCESS-ISSUE","ACCESS-ISSUE",
U2317="Projet OCM (ZTE, NOKIA, autres projets)","TRAVAUX OCM",
U2317="No root CAuse","No root cause",
U2317="ODU HS","PDH",
U2317="IP &amp; VLAN","PDH",
U2317="Warehouse HUAWEI","SPARE-ISSUE",
U2317="SPARE-HS","SPARE-ISSUE",
U2317="Power Telco","BSS"
),"")</f>
        <v/>
      </c>
      <c r="T2317" s="32" t="str" cm="1">
        <f t="array" ref="T2317">IFERROR(_xlfn.IFS(
U2317="MPR ISSUE","TX ISSUE",
U2317="BSS Hardware Issue","RAN ISSUE",
U2317="Sites strategiques, MLL, Pylone, etc.","ENVTECH",
U2317="AKTIVCO DEFAUT GE &amp; POWER Cabinet","POWER ISSUE",
U2317="AKTIVCO Coupure ENEO &amp; Baisse de tension","POWER ISSUE",
U2317="Coupure ENEO &amp; Baisse de tension","POWER ISSUE",
U2317="Defaut GE &amp; POWER Cabinet","POWER ISSUE",
U2317="Sharing","POWER ISSUE",
U2317="Sites strategiques &amp; DataCenter","POWER ISSUE",
U2317="Exclu","Exclu",
U2317="SAT","TX ISSUE",
U2317="SPARE-ISSUE","SPARE-ISSUE",
U2317="Fiber CAmtel","TX ISSUE",
U2317="Fiber AOF","TX ISSUE",
U2317="Projet OCM (HUAWEI)","TRAVAUX-HUAWEI",
U2317="Projet OCM (NOKIA)","TRAVAUX -NOKIA",
U2317="ACCESS-ISSUE","ACCESS-ISSUE",
U2317="Projet OCM (ZTE, NOKIA, autres projets)","TRAVAUX OCM",
U2317="No root CAuse","No root cause",
U2317="ODU HS","TX ISSUE",
U2317="IP &amp; VLAN","TX ISSUE",
U2317="Warehouse HUAWEI","SPARE-ISSUE",
U2317="SPARE-HS","SPARE-ISSUE",
U2317="Power Telco","RAN ISSUE"
),"")</f>
        <v/>
      </c>
      <c r="U2317" s="33"/>
      <c r="V2317" s="32" t="str" cm="1">
        <f t="array" ref="V2317">IFERROR(_xlfn.IFS(
U2317="MPR ISSUE","ACTIVE",
U2317="BSS Hardware Issue","ACTIVE",
U2317="Sites strategiques, MLL, Pylone, etc.","PASSIVE",
U2317="AKTIVCO DEFAUT GE &amp; POWER Cabinet","PASSIVE",
U2317="AKTIVCO Coupure ENEO &amp; Baisse de tension","PASSIVE",
U2317="Coupure ENEO &amp; Baisse de tension","PASSIVE",
U2317="Defaut GE &amp; POWER Cabinet","PASSIVE",
U2317="Sharing","PASSIVE",
U2317="Sites strategiques &amp; DataCenter","PASSIVE",
U2317="Exclu","Exclu",
U2317="SAT","ACTIVE",
U2317="SPARE-ISSUE","SPARE-ISSUE",
U2317="Fiber CAmtel","ACTIVE",
U2317="Fiber AOF","ACTIVE",
U2317="Projet OCM (HUAWEI)","PLANNED WORKS",
U2317="Projet OCM (NOKIA)","PLANNED WORKS",
U2317="ACCESS-ISSUE","ACCESS-ISSUE",
U2317="Projet OCM (ZTE, NOKIA, autres projets)","PLANNED WORKS",
U2317="No root CAuse","No root cause",
U2317="ODU HS","ACTIVE",
U2317="IP &amp; VLAN","ACTIVE",
U2317="Warehouse HUAWEI","SPARE-ISSUE",
U2317="SPARE-HS","SPARE-ISSUE",
U2317="Power Telco","ACTIVE"
),"")</f>
        <v/>
      </c>
      <c r="W2317" s="51"/>
      <c r="X2317" s="51"/>
      <c r="Y2317" s="51"/>
      <c r="Z2317" s="51"/>
      <c r="AA2317" s="51"/>
      <c r="AB2317" s="34" t="s">
        <v>5420</v>
      </c>
      <c r="AC2317" s="34" t="str">
        <f>_xlfn.XLOOKUP(B2317,[4]ALL!$B:$B,[4]ALL!$N:$N,"")</f>
        <v/>
      </c>
      <c r="AD2317" s="34" t="s">
        <v>5420</v>
      </c>
      <c r="AE2317" s="34"/>
      <c r="AF2317" s="36" t="s">
        <v>5420</v>
      </c>
      <c r="AG2317" s="29"/>
      <c r="AH2317" s="35"/>
      <c r="AI2317" s="29"/>
      <c r="AJ2317" s="29" t="s">
        <v>5420</v>
      </c>
      <c r="AK2317" s="36" t="s">
        <v>5420</v>
      </c>
      <c r="AL2317" s="36" t="s">
        <v>5420</v>
      </c>
      <c r="AM2317" s="36" t="s">
        <v>5420</v>
      </c>
      <c r="AN2317" s="36" t="s">
        <v>5420</v>
      </c>
      <c r="AO2317" s="36" t="s">
        <v>5420</v>
      </c>
      <c r="AP2317" s="36" t="s">
        <v>5420</v>
      </c>
      <c r="AQ2317" s="36" t="s">
        <v>5420</v>
      </c>
      <c r="AR2317" s="36" t="s">
        <v>5420</v>
      </c>
      <c r="AS2317" s="36" t="s">
        <v>5420</v>
      </c>
      <c r="AT2317" s="36" t="s">
        <v>5420</v>
      </c>
      <c r="AU2317" s="36" t="s">
        <v>5420</v>
      </c>
      <c r="AV2317" s="36" t="s">
        <v>5420</v>
      </c>
      <c r="AW2317" s="45"/>
      <c r="AX2317" s="45" t="s">
        <v>5420</v>
      </c>
      <c r="AY2317" s="45" t="s">
        <v>5420</v>
      </c>
      <c r="AZ2317" s="45" t="s">
        <v>5420</v>
      </c>
      <c r="BA2317" s="36" t="s">
        <v>5420</v>
      </c>
    </row>
    <row r="2318" spans="1:53" s="58" customFormat="1" ht="15.6" hidden="1" x14ac:dyDescent="0.3">
      <c r="A2318" s="27" t="s">
        <v>5108</v>
      </c>
      <c r="B2318" s="28" t="s">
        <v>5109</v>
      </c>
      <c r="C2318" s="29" t="str">
        <f>_xlfn.XLOOKUP(B2318,'[1]daily break down'!$D:$D,'[1]daily break down'!$E:$E,"")</f>
        <v>CENTRE</v>
      </c>
      <c r="D2318" s="27" t="s">
        <v>11</v>
      </c>
      <c r="E2318" s="27" t="s">
        <v>12</v>
      </c>
      <c r="F2318" s="29" t="s">
        <v>69</v>
      </c>
      <c r="G2318" s="27" t="s">
        <v>5110</v>
      </c>
      <c r="H2318" s="30" t="str">
        <f>_xlfn.XLOOKUP(B2318,[2]CALCULATION!$B:$B,[2]CALCULATION!$H:$H,"")</f>
        <v>ZTE</v>
      </c>
      <c r="I2318" s="25">
        <v>0</v>
      </c>
      <c r="J2318" s="25">
        <v>0</v>
      </c>
      <c r="K2318" s="25">
        <v>0</v>
      </c>
      <c r="L2318" s="25">
        <v>0</v>
      </c>
      <c r="M2318" s="25">
        <v>0</v>
      </c>
      <c r="N2318" s="25">
        <v>0</v>
      </c>
      <c r="O2318" s="25">
        <v>0</v>
      </c>
      <c r="P2318" s="25" t="s">
        <v>6366</v>
      </c>
      <c r="Q2318" s="31" t="s">
        <v>5364</v>
      </c>
      <c r="R2318" s="31"/>
      <c r="S2318" s="32" t="str" cm="1">
        <f t="array" ref="S2318">IFERROR(_xlfn.IFS(
U2318="MPR ISSUE","PDH",
U2318="BSS Hardware Issue","BSS",
U2318="Sites strategiques, MLL, Pylone, etc.","ENVTECH",
U2318="AKTIVCO DEFAUT GE &amp; POWER Cabinet","AKTIVCO",
U2318="AKTIVCO Coupure ENEO &amp; Baisse de tension","AKTIVCO GRID ONLY",
U2318="Coupure ENEO &amp; Baisse de tension","IHS GRID ONLY",
U2318="Defaut GE &amp; POWER Cabinet","IHS",
U2318="Sharing","Partners",
U2318="Sites strategiques &amp; DataCenter","SST &amp; DC",
U2318="Exclu","Exclu",
U2318="SAT","SAT",
U2318="SPARE-ISSUE","SPARE-ISSUE",
U2318="Fiber CAmtel","TRANS_FO_CAMTEL",
U2318="Fiber AOF","Fiber AOF",
U2318="Projet OCM (HUAWEI)","TRAVAUX-HUAWEI",
U2318="Projet OCM (NOKIA)","TRAVAUX-NOKIA",
U2318="ACCESS-ISSUE","ACCESS-ISSUE",
U2318="Projet OCM (ZTE, NOKIA, autres projets)","TRAVAUX OCM",
U2318="No root CAuse","No root cause",
U2318="ODU HS","PDH",
U2318="IP &amp; VLAN","PDH",
U2318="Warehouse HUAWEI","SPARE-ISSUE",
U2318="SPARE-HS","SPARE-ISSUE",
U2318="Power Telco","BSS"
),"")</f>
        <v/>
      </c>
      <c r="T2318" s="32" t="str" cm="1">
        <f t="array" ref="T2318">IFERROR(_xlfn.IFS(
U2318="MPR ISSUE","TX ISSUE",
U2318="BSS Hardware Issue","RAN ISSUE",
U2318="Sites strategiques, MLL, Pylone, etc.","ENVTECH",
U2318="AKTIVCO DEFAUT GE &amp; POWER Cabinet","POWER ISSUE",
U2318="AKTIVCO Coupure ENEO &amp; Baisse de tension","POWER ISSUE",
U2318="Coupure ENEO &amp; Baisse de tension","POWER ISSUE",
U2318="Defaut GE &amp; POWER Cabinet","POWER ISSUE",
U2318="Sharing","POWER ISSUE",
U2318="Sites strategiques &amp; DataCenter","POWER ISSUE",
U2318="Exclu","Exclu",
U2318="SAT","TX ISSUE",
U2318="SPARE-ISSUE","SPARE-ISSUE",
U2318="Fiber CAmtel","TX ISSUE",
U2318="Fiber AOF","TX ISSUE",
U2318="Projet OCM (HUAWEI)","TRAVAUX-HUAWEI",
U2318="Projet OCM (NOKIA)","TRAVAUX -NOKIA",
U2318="ACCESS-ISSUE","ACCESS-ISSUE",
U2318="Projet OCM (ZTE, NOKIA, autres projets)","TRAVAUX OCM",
U2318="No root CAuse","No root cause",
U2318="ODU HS","TX ISSUE",
U2318="IP &amp; VLAN","TX ISSUE",
U2318="Warehouse HUAWEI","SPARE-ISSUE",
U2318="SPARE-HS","SPARE-ISSUE",
U2318="Power Telco","RAN ISSUE"
),"")</f>
        <v/>
      </c>
      <c r="U2318" s="33"/>
      <c r="V2318" s="32" t="str" cm="1">
        <f t="array" ref="V2318">IFERROR(_xlfn.IFS(
U2318="MPR ISSUE","ACTIVE",
U2318="BSS Hardware Issue","ACTIVE",
U2318="Sites strategiques, MLL, Pylone, etc.","PASSIVE",
U2318="AKTIVCO DEFAUT GE &amp; POWER Cabinet","PASSIVE",
U2318="AKTIVCO Coupure ENEO &amp; Baisse de tension","PASSIVE",
U2318="Coupure ENEO &amp; Baisse de tension","PASSIVE",
U2318="Defaut GE &amp; POWER Cabinet","PASSIVE",
U2318="Sharing","PASSIVE",
U2318="Sites strategiques &amp; DataCenter","PASSIVE",
U2318="Exclu","Exclu",
U2318="SAT","ACTIVE",
U2318="SPARE-ISSUE","SPARE-ISSUE",
U2318="Fiber CAmtel","ACTIVE",
U2318="Fiber AOF","ACTIVE",
U2318="Projet OCM (HUAWEI)","PLANNED WORKS",
U2318="Projet OCM (NOKIA)","PLANNED WORKS",
U2318="ACCESS-ISSUE","ACCESS-ISSUE",
U2318="Projet OCM (ZTE, NOKIA, autres projets)","PLANNED WORKS",
U2318="No root CAuse","No root cause",
U2318="ODU HS","ACTIVE",
U2318="IP &amp; VLAN","ACTIVE",
U2318="Warehouse HUAWEI","SPARE-ISSUE",
U2318="SPARE-HS","SPARE-ISSUE",
U2318="Power Telco","ACTIVE"
),"")</f>
        <v/>
      </c>
      <c r="W2318" s="51"/>
      <c r="X2318" s="51"/>
      <c r="Y2318" s="51"/>
      <c r="Z2318" s="51"/>
      <c r="AA2318" s="51"/>
      <c r="AB2318" s="34" t="s">
        <v>6284</v>
      </c>
      <c r="AC2318" s="34" t="str">
        <f>_xlfn.XLOOKUP(B2318,[4]ALL!$B:$B,[4]ALL!$N:$N,"")</f>
        <v/>
      </c>
      <c r="AD2318" s="34" t="s">
        <v>5420</v>
      </c>
      <c r="AE2318" s="34"/>
      <c r="AF2318" s="36" t="s">
        <v>5420</v>
      </c>
      <c r="AG2318" s="29"/>
      <c r="AH2318" s="35"/>
      <c r="AI2318" s="29"/>
      <c r="AJ2318" s="29" t="s">
        <v>6284</v>
      </c>
      <c r="AK2318" s="36" t="s">
        <v>5420</v>
      </c>
      <c r="AL2318" s="36" t="s">
        <v>5420</v>
      </c>
      <c r="AM2318" s="36" t="s">
        <v>5420</v>
      </c>
      <c r="AN2318" s="36" t="s">
        <v>5420</v>
      </c>
      <c r="AO2318" s="36" t="s">
        <v>5420</v>
      </c>
      <c r="AP2318" s="36" t="s">
        <v>5420</v>
      </c>
      <c r="AQ2318" s="36" t="s">
        <v>5420</v>
      </c>
      <c r="AR2318" s="36" t="s">
        <v>5420</v>
      </c>
      <c r="AS2318" s="36" t="s">
        <v>5420</v>
      </c>
      <c r="AT2318" s="36" t="s">
        <v>5420</v>
      </c>
      <c r="AU2318" s="36" t="s">
        <v>5420</v>
      </c>
      <c r="AV2318" s="36" t="s">
        <v>5420</v>
      </c>
      <c r="AW2318" s="45"/>
      <c r="AX2318" s="45" t="s">
        <v>5420</v>
      </c>
      <c r="AY2318" s="45" t="s">
        <v>5420</v>
      </c>
      <c r="AZ2318" s="45" t="s">
        <v>5420</v>
      </c>
      <c r="BA2318" s="36" t="s">
        <v>5420</v>
      </c>
    </row>
    <row r="2319" spans="1:53" s="58" customFormat="1" ht="15.6" hidden="1" x14ac:dyDescent="0.3">
      <c r="A2319" s="27" t="s">
        <v>5111</v>
      </c>
      <c r="B2319" s="28" t="s">
        <v>5112</v>
      </c>
      <c r="C2319" s="29" t="str">
        <f>_xlfn.XLOOKUP(B2319,'[1]daily break down'!$D:$D,'[1]daily break down'!$E:$E,"")</f>
        <v>CENTRE</v>
      </c>
      <c r="D2319" s="27" t="s">
        <v>21</v>
      </c>
      <c r="E2319" s="27" t="s">
        <v>988</v>
      </c>
      <c r="F2319" s="29" t="s">
        <v>37</v>
      </c>
      <c r="G2319" s="27" t="s">
        <v>1516</v>
      </c>
      <c r="H2319" s="30" t="str">
        <f>_xlfn.XLOOKUP(B2319,[2]CALCULATION!$B:$B,[2]CALCULATION!$H:$H,"")</f>
        <v>ZTE</v>
      </c>
      <c r="I2319" s="25">
        <v>0</v>
      </c>
      <c r="J2319" s="25">
        <v>0</v>
      </c>
      <c r="K2319" s="25">
        <v>0</v>
      </c>
      <c r="L2319" s="25">
        <v>0</v>
      </c>
      <c r="M2319" s="25">
        <v>0</v>
      </c>
      <c r="N2319" s="25">
        <v>0</v>
      </c>
      <c r="O2319" s="25">
        <v>0</v>
      </c>
      <c r="P2319" s="25" t="s">
        <v>6366</v>
      </c>
      <c r="Q2319" s="31" t="s">
        <v>5364</v>
      </c>
      <c r="R2319" s="31"/>
      <c r="S2319" s="32" t="str" cm="1">
        <f t="array" ref="S2319">IFERROR(_xlfn.IFS(
U2319="MPR ISSUE","PDH",
U2319="BSS Hardware Issue","BSS",
U2319="Sites strategiques, MLL, Pylone, etc.","ENVTECH",
U2319="AKTIVCO DEFAUT GE &amp; POWER Cabinet","AKTIVCO",
U2319="AKTIVCO Coupure ENEO &amp; Baisse de tension","AKTIVCO GRID ONLY",
U2319="Coupure ENEO &amp; Baisse de tension","IHS GRID ONLY",
U2319="Defaut GE &amp; POWER Cabinet","IHS",
U2319="Sharing","Partners",
U2319="Sites strategiques &amp; DataCenter","SST &amp; DC",
U2319="Exclu","Exclu",
U2319="SAT","SAT",
U2319="SPARE-ISSUE","SPARE-ISSUE",
U2319="Fiber CAmtel","TRANS_FO_CAMTEL",
U2319="Fiber AOF","Fiber AOF",
U2319="Projet OCM (HUAWEI)","TRAVAUX-HUAWEI",
U2319="Projet OCM (NOKIA)","TRAVAUX-NOKIA",
U2319="ACCESS-ISSUE","ACCESS-ISSUE",
U2319="Projet OCM (ZTE, NOKIA, autres projets)","TRAVAUX OCM",
U2319="No root CAuse","No root cause",
U2319="ODU HS","PDH",
U2319="IP &amp; VLAN","PDH",
U2319="Warehouse HUAWEI","SPARE-ISSUE",
U2319="SPARE-HS","SPARE-ISSUE",
U2319="Power Telco","BSS"
),"")</f>
        <v/>
      </c>
      <c r="T2319" s="32" t="str" cm="1">
        <f t="array" ref="T2319">IFERROR(_xlfn.IFS(
U2319="MPR ISSUE","TX ISSUE",
U2319="BSS Hardware Issue","RAN ISSUE",
U2319="Sites strategiques, MLL, Pylone, etc.","ENVTECH",
U2319="AKTIVCO DEFAUT GE &amp; POWER Cabinet","POWER ISSUE",
U2319="AKTIVCO Coupure ENEO &amp; Baisse de tension","POWER ISSUE",
U2319="Coupure ENEO &amp; Baisse de tension","POWER ISSUE",
U2319="Defaut GE &amp; POWER Cabinet","POWER ISSUE",
U2319="Sharing","POWER ISSUE",
U2319="Sites strategiques &amp; DataCenter","POWER ISSUE",
U2319="Exclu","Exclu",
U2319="SAT","TX ISSUE",
U2319="SPARE-ISSUE","SPARE-ISSUE",
U2319="Fiber CAmtel","TX ISSUE",
U2319="Fiber AOF","TX ISSUE",
U2319="Projet OCM (HUAWEI)","TRAVAUX-HUAWEI",
U2319="Projet OCM (NOKIA)","TRAVAUX -NOKIA",
U2319="ACCESS-ISSUE","ACCESS-ISSUE",
U2319="Projet OCM (ZTE, NOKIA, autres projets)","TRAVAUX OCM",
U2319="No root CAuse","No root cause",
U2319="ODU HS","TX ISSUE",
U2319="IP &amp; VLAN","TX ISSUE",
U2319="Warehouse HUAWEI","SPARE-ISSUE",
U2319="SPARE-HS","SPARE-ISSUE",
U2319="Power Telco","RAN ISSUE"
),"")</f>
        <v/>
      </c>
      <c r="U2319" s="33"/>
      <c r="V2319" s="32" t="str" cm="1">
        <f t="array" ref="V2319">IFERROR(_xlfn.IFS(
U2319="MPR ISSUE","ACTIVE",
U2319="BSS Hardware Issue","ACTIVE",
U2319="Sites strategiques, MLL, Pylone, etc.","PASSIVE",
U2319="AKTIVCO DEFAUT GE &amp; POWER Cabinet","PASSIVE",
U2319="AKTIVCO Coupure ENEO &amp; Baisse de tension","PASSIVE",
U2319="Coupure ENEO &amp; Baisse de tension","PASSIVE",
U2319="Defaut GE &amp; POWER Cabinet","PASSIVE",
U2319="Sharing","PASSIVE",
U2319="Sites strategiques &amp; DataCenter","PASSIVE",
U2319="Exclu","Exclu",
U2319="SAT","ACTIVE",
U2319="SPARE-ISSUE","SPARE-ISSUE",
U2319="Fiber CAmtel","ACTIVE",
U2319="Fiber AOF","ACTIVE",
U2319="Projet OCM (HUAWEI)","PLANNED WORKS",
U2319="Projet OCM (NOKIA)","PLANNED WORKS",
U2319="ACCESS-ISSUE","ACCESS-ISSUE",
U2319="Projet OCM (ZTE, NOKIA, autres projets)","PLANNED WORKS",
U2319="No root CAuse","No root cause",
U2319="ODU HS","ACTIVE",
U2319="IP &amp; VLAN","ACTIVE",
U2319="Warehouse HUAWEI","SPARE-ISSUE",
U2319="SPARE-HS","SPARE-ISSUE",
U2319="Power Telco","ACTIVE"
),"")</f>
        <v/>
      </c>
      <c r="W2319" s="51"/>
      <c r="X2319" s="51"/>
      <c r="Y2319" s="51"/>
      <c r="Z2319" s="51"/>
      <c r="AA2319" s="51"/>
      <c r="AB2319" s="34" t="s">
        <v>5420</v>
      </c>
      <c r="AC2319" s="34" t="str">
        <f>_xlfn.XLOOKUP(B2319,[4]ALL!$B:$B,[4]ALL!$N:$N,"")</f>
        <v/>
      </c>
      <c r="AD2319" s="34" t="s">
        <v>5420</v>
      </c>
      <c r="AE2319" s="34"/>
      <c r="AF2319" s="36" t="s">
        <v>5420</v>
      </c>
      <c r="AG2319" s="29"/>
      <c r="AH2319" s="35"/>
      <c r="AI2319" s="29"/>
      <c r="AJ2319" s="29" t="s">
        <v>5420</v>
      </c>
      <c r="AK2319" s="36" t="s">
        <v>5420</v>
      </c>
      <c r="AL2319" s="36" t="s">
        <v>5420</v>
      </c>
      <c r="AM2319" s="36" t="s">
        <v>5420</v>
      </c>
      <c r="AN2319" s="36" t="s">
        <v>5420</v>
      </c>
      <c r="AO2319" s="36" t="s">
        <v>5420</v>
      </c>
      <c r="AP2319" s="36" t="s">
        <v>5420</v>
      </c>
      <c r="AQ2319" s="36" t="s">
        <v>5420</v>
      </c>
      <c r="AR2319" s="36" t="s">
        <v>5420</v>
      </c>
      <c r="AS2319" s="36" t="s">
        <v>5420</v>
      </c>
      <c r="AT2319" s="36" t="s">
        <v>5420</v>
      </c>
      <c r="AU2319" s="36" t="s">
        <v>5420</v>
      </c>
      <c r="AV2319" s="36" t="s">
        <v>5420</v>
      </c>
      <c r="AW2319" s="45"/>
      <c r="AX2319" s="45" t="s">
        <v>5420</v>
      </c>
      <c r="AY2319" s="45" t="s">
        <v>5420</v>
      </c>
      <c r="AZ2319" s="45" t="s">
        <v>5420</v>
      </c>
      <c r="BA2319" s="36" t="s">
        <v>5420</v>
      </c>
    </row>
    <row r="2320" spans="1:53" s="58" customFormat="1" ht="15.6" hidden="1" x14ac:dyDescent="0.3">
      <c r="A2320" s="27" t="s">
        <v>5167</v>
      </c>
      <c r="B2320" s="28" t="s">
        <v>5168</v>
      </c>
      <c r="C2320" s="29" t="str">
        <f>_xlfn.XLOOKUP(B2320,'[1]daily break down'!$D:$D,'[1]daily break down'!$E:$E,"")</f>
        <v>CENTRE</v>
      </c>
      <c r="D2320" s="27" t="s">
        <v>11</v>
      </c>
      <c r="E2320" s="27" t="s">
        <v>594</v>
      </c>
      <c r="F2320" s="29" t="s">
        <v>37</v>
      </c>
      <c r="G2320" s="27" t="s">
        <v>5167</v>
      </c>
      <c r="H2320" s="30" t="str">
        <f>_xlfn.XLOOKUP(B2320,[2]CALCULATION!$B:$B,[2]CALCULATION!$H:$H,"")</f>
        <v>ZTE</v>
      </c>
      <c r="I2320" s="25">
        <v>0</v>
      </c>
      <c r="J2320" s="25">
        <v>0</v>
      </c>
      <c r="K2320" s="25">
        <v>0</v>
      </c>
      <c r="L2320" s="25">
        <v>0</v>
      </c>
      <c r="M2320" s="25">
        <v>0</v>
      </c>
      <c r="N2320" s="25">
        <v>0</v>
      </c>
      <c r="O2320" s="25">
        <v>0</v>
      </c>
      <c r="P2320" s="25" t="s">
        <v>6366</v>
      </c>
      <c r="Q2320" s="31" t="s">
        <v>5364</v>
      </c>
      <c r="R2320" s="31"/>
      <c r="S2320" s="32" t="str" cm="1">
        <f t="array" ref="S2320">IFERROR(_xlfn.IFS(
U2320="MPR ISSUE","PDH",
U2320="BSS Hardware Issue","BSS",
U2320="Sites strategiques, MLL, Pylone, etc.","ENVTECH",
U2320="AKTIVCO DEFAUT GE &amp; POWER Cabinet","AKTIVCO",
U2320="AKTIVCO Coupure ENEO &amp; Baisse de tension","AKTIVCO GRID ONLY",
U2320="Coupure ENEO &amp; Baisse de tension","IHS GRID ONLY",
U2320="Defaut GE &amp; POWER Cabinet","IHS",
U2320="Sharing","Partners",
U2320="Sites strategiques &amp; DataCenter","SST &amp; DC",
U2320="Exclu","Exclu",
U2320="SAT","SAT",
U2320="SPARE-ISSUE","SPARE-ISSUE",
U2320="Fiber CAmtel","TRANS_FO_CAMTEL",
U2320="Fiber AOF","Fiber AOF",
U2320="Projet OCM (HUAWEI)","TRAVAUX-HUAWEI",
U2320="Projet OCM (NOKIA)","TRAVAUX-NOKIA",
U2320="ACCESS-ISSUE","ACCESS-ISSUE",
U2320="Projet OCM (ZTE, NOKIA, autres projets)","TRAVAUX OCM",
U2320="No root CAuse","No root cause",
U2320="ODU HS","PDH",
U2320="IP &amp; VLAN","PDH",
U2320="Warehouse HUAWEI","SPARE-ISSUE",
U2320="SPARE-HS","SPARE-ISSUE",
U2320="Power Telco","BSS"
),"")</f>
        <v/>
      </c>
      <c r="T2320" s="32" t="str" cm="1">
        <f t="array" ref="T2320">IFERROR(_xlfn.IFS(
U2320="MPR ISSUE","TX ISSUE",
U2320="BSS Hardware Issue","RAN ISSUE",
U2320="Sites strategiques, MLL, Pylone, etc.","ENVTECH",
U2320="AKTIVCO DEFAUT GE &amp; POWER Cabinet","POWER ISSUE",
U2320="AKTIVCO Coupure ENEO &amp; Baisse de tension","POWER ISSUE",
U2320="Coupure ENEO &amp; Baisse de tension","POWER ISSUE",
U2320="Defaut GE &amp; POWER Cabinet","POWER ISSUE",
U2320="Sharing","POWER ISSUE",
U2320="Sites strategiques &amp; DataCenter","POWER ISSUE",
U2320="Exclu","Exclu",
U2320="SAT","TX ISSUE",
U2320="SPARE-ISSUE","SPARE-ISSUE",
U2320="Fiber CAmtel","TX ISSUE",
U2320="Fiber AOF","TX ISSUE",
U2320="Projet OCM (HUAWEI)","TRAVAUX-HUAWEI",
U2320="Projet OCM (NOKIA)","TRAVAUX -NOKIA",
U2320="ACCESS-ISSUE","ACCESS-ISSUE",
U2320="Projet OCM (ZTE, NOKIA, autres projets)","TRAVAUX OCM",
U2320="No root CAuse","No root cause",
U2320="ODU HS","TX ISSUE",
U2320="IP &amp; VLAN","TX ISSUE",
U2320="Warehouse HUAWEI","SPARE-ISSUE",
U2320="SPARE-HS","SPARE-ISSUE",
U2320="Power Telco","RAN ISSUE"
),"")</f>
        <v/>
      </c>
      <c r="U2320" s="33"/>
      <c r="V2320" s="32" t="str" cm="1">
        <f t="array" ref="V2320">IFERROR(_xlfn.IFS(
U2320="MPR ISSUE","ACTIVE",
U2320="BSS Hardware Issue","ACTIVE",
U2320="Sites strategiques, MLL, Pylone, etc.","PASSIVE",
U2320="AKTIVCO DEFAUT GE &amp; POWER Cabinet","PASSIVE",
U2320="AKTIVCO Coupure ENEO &amp; Baisse de tension","PASSIVE",
U2320="Coupure ENEO &amp; Baisse de tension","PASSIVE",
U2320="Defaut GE &amp; POWER Cabinet","PASSIVE",
U2320="Sharing","PASSIVE",
U2320="Sites strategiques &amp; DataCenter","PASSIVE",
U2320="Exclu","Exclu",
U2320="SAT","ACTIVE",
U2320="SPARE-ISSUE","SPARE-ISSUE",
U2320="Fiber CAmtel","ACTIVE",
U2320="Fiber AOF","ACTIVE",
U2320="Projet OCM (HUAWEI)","PLANNED WORKS",
U2320="Projet OCM (NOKIA)","PLANNED WORKS",
U2320="ACCESS-ISSUE","ACCESS-ISSUE",
U2320="Projet OCM (ZTE, NOKIA, autres projets)","PLANNED WORKS",
U2320="No root CAuse","No root cause",
U2320="ODU HS","ACTIVE",
U2320="IP &amp; VLAN","ACTIVE",
U2320="Warehouse HUAWEI","SPARE-ISSUE",
U2320="SPARE-HS","SPARE-ISSUE",
U2320="Power Telco","ACTIVE"
),"")</f>
        <v/>
      </c>
      <c r="W2320" s="51"/>
      <c r="X2320" s="51"/>
      <c r="Y2320" s="51"/>
      <c r="Z2320" s="51"/>
      <c r="AA2320" s="51"/>
      <c r="AB2320" s="34" t="s">
        <v>5420</v>
      </c>
      <c r="AC2320" s="34" t="str">
        <f>_xlfn.XLOOKUP(B2320,[4]ALL!$B:$B,[4]ALL!$N:$N,"")</f>
        <v/>
      </c>
      <c r="AD2320" s="34" t="s">
        <v>5420</v>
      </c>
      <c r="AE2320" s="34"/>
      <c r="AF2320" s="36" t="s">
        <v>5420</v>
      </c>
      <c r="AG2320" s="29"/>
      <c r="AH2320" s="35"/>
      <c r="AI2320" s="29"/>
      <c r="AJ2320" s="29" t="s">
        <v>5420</v>
      </c>
      <c r="AK2320" s="36" t="s">
        <v>5420</v>
      </c>
      <c r="AL2320" s="36" t="s">
        <v>5420</v>
      </c>
      <c r="AM2320" s="36" t="s">
        <v>5420</v>
      </c>
      <c r="AN2320" s="36" t="s">
        <v>5420</v>
      </c>
      <c r="AO2320" s="36" t="s">
        <v>5420</v>
      </c>
      <c r="AP2320" s="36" t="s">
        <v>5420</v>
      </c>
      <c r="AQ2320" s="36" t="s">
        <v>5420</v>
      </c>
      <c r="AR2320" s="36" t="s">
        <v>5420</v>
      </c>
      <c r="AS2320" s="36" t="s">
        <v>5420</v>
      </c>
      <c r="AT2320" s="36" t="s">
        <v>5420</v>
      </c>
      <c r="AU2320" s="36" t="s">
        <v>5420</v>
      </c>
      <c r="AV2320" s="36" t="s">
        <v>5420</v>
      </c>
      <c r="AW2320" s="45"/>
      <c r="AX2320" s="45" t="s">
        <v>5420</v>
      </c>
      <c r="AY2320" s="45" t="s">
        <v>5420</v>
      </c>
      <c r="AZ2320" s="45" t="s">
        <v>5420</v>
      </c>
      <c r="BA2320" s="36" t="s">
        <v>5420</v>
      </c>
    </row>
    <row r="2321" spans="1:53" s="58" customFormat="1" ht="15.6" hidden="1" x14ac:dyDescent="0.3">
      <c r="A2321" s="27" t="s">
        <v>5113</v>
      </c>
      <c r="B2321" s="28" t="s">
        <v>5114</v>
      </c>
      <c r="C2321" s="29" t="str">
        <f>_xlfn.XLOOKUP(B2321,'[1]daily break down'!$D:$D,'[1]daily break down'!$E:$E,"")</f>
        <v>LITTORAL</v>
      </c>
      <c r="D2321" s="27" t="s">
        <v>11</v>
      </c>
      <c r="E2321" s="27" t="s">
        <v>1130</v>
      </c>
      <c r="F2321" s="29" t="s">
        <v>31</v>
      </c>
      <c r="G2321" s="27" t="s">
        <v>5115</v>
      </c>
      <c r="H2321" s="30" t="str">
        <f>_xlfn.XLOOKUP(B2321,[2]CALCULATION!$B:$B,[2]CALCULATION!$H:$H,"")</f>
        <v>ZTE</v>
      </c>
      <c r="I2321" s="25">
        <v>0</v>
      </c>
      <c r="J2321" s="25">
        <v>0</v>
      </c>
      <c r="K2321" s="25">
        <v>0</v>
      </c>
      <c r="L2321" s="25">
        <v>0</v>
      </c>
      <c r="M2321" s="25">
        <v>0</v>
      </c>
      <c r="N2321" s="25">
        <v>0</v>
      </c>
      <c r="O2321" s="25">
        <v>0</v>
      </c>
      <c r="P2321" s="25" t="s">
        <v>6366</v>
      </c>
      <c r="Q2321" s="31" t="s">
        <v>5364</v>
      </c>
      <c r="R2321" s="31"/>
      <c r="S2321" s="32" t="str" cm="1">
        <f t="array" ref="S2321">IFERROR(_xlfn.IFS(
U2321="MPR ISSUE","PDH",
U2321="BSS Hardware Issue","BSS",
U2321="Sites strategiques, MLL, Pylone, etc.","ENVTECH",
U2321="AKTIVCO DEFAUT GE &amp; POWER Cabinet","AKTIVCO",
U2321="AKTIVCO Coupure ENEO &amp; Baisse de tension","AKTIVCO GRID ONLY",
U2321="Coupure ENEO &amp; Baisse de tension","IHS GRID ONLY",
U2321="Defaut GE &amp; POWER Cabinet","IHS",
U2321="Sharing","Partners",
U2321="Sites strategiques &amp; DataCenter","SST &amp; DC",
U2321="Exclu","Exclu",
U2321="SAT","SAT",
U2321="SPARE-ISSUE","SPARE-ISSUE",
U2321="Fiber CAmtel","TRANS_FO_CAMTEL",
U2321="Fiber AOF","Fiber AOF",
U2321="Projet OCM (HUAWEI)","TRAVAUX-HUAWEI",
U2321="Projet OCM (NOKIA)","TRAVAUX-NOKIA",
U2321="ACCESS-ISSUE","ACCESS-ISSUE",
U2321="Projet OCM (ZTE, NOKIA, autres projets)","TRAVAUX OCM",
U2321="No root CAuse","No root cause",
U2321="ODU HS","PDH",
U2321="IP &amp; VLAN","PDH",
U2321="Warehouse HUAWEI","SPARE-ISSUE",
U2321="SPARE-HS","SPARE-ISSUE",
U2321="Power Telco","BSS"
),"")</f>
        <v/>
      </c>
      <c r="T2321" s="32" t="str" cm="1">
        <f t="array" ref="T2321">IFERROR(_xlfn.IFS(
U2321="MPR ISSUE","TX ISSUE",
U2321="BSS Hardware Issue","RAN ISSUE",
U2321="Sites strategiques, MLL, Pylone, etc.","ENVTECH",
U2321="AKTIVCO DEFAUT GE &amp; POWER Cabinet","POWER ISSUE",
U2321="AKTIVCO Coupure ENEO &amp; Baisse de tension","POWER ISSUE",
U2321="Coupure ENEO &amp; Baisse de tension","POWER ISSUE",
U2321="Defaut GE &amp; POWER Cabinet","POWER ISSUE",
U2321="Sharing","POWER ISSUE",
U2321="Sites strategiques &amp; DataCenter","POWER ISSUE",
U2321="Exclu","Exclu",
U2321="SAT","TX ISSUE",
U2321="SPARE-ISSUE","SPARE-ISSUE",
U2321="Fiber CAmtel","TX ISSUE",
U2321="Fiber AOF","TX ISSUE",
U2321="Projet OCM (HUAWEI)","TRAVAUX-HUAWEI",
U2321="Projet OCM (NOKIA)","TRAVAUX -NOKIA",
U2321="ACCESS-ISSUE","ACCESS-ISSUE",
U2321="Projet OCM (ZTE, NOKIA, autres projets)","TRAVAUX OCM",
U2321="No root CAuse","No root cause",
U2321="ODU HS","TX ISSUE",
U2321="IP &amp; VLAN","TX ISSUE",
U2321="Warehouse HUAWEI","SPARE-ISSUE",
U2321="SPARE-HS","SPARE-ISSUE",
U2321="Power Telco","RAN ISSUE"
),"")</f>
        <v/>
      </c>
      <c r="U2321" s="33"/>
      <c r="V2321" s="32" t="str" cm="1">
        <f t="array" ref="V2321">IFERROR(_xlfn.IFS(
U2321="MPR ISSUE","ACTIVE",
U2321="BSS Hardware Issue","ACTIVE",
U2321="Sites strategiques, MLL, Pylone, etc.","PASSIVE",
U2321="AKTIVCO DEFAUT GE &amp; POWER Cabinet","PASSIVE",
U2321="AKTIVCO Coupure ENEO &amp; Baisse de tension","PASSIVE",
U2321="Coupure ENEO &amp; Baisse de tension","PASSIVE",
U2321="Defaut GE &amp; POWER Cabinet","PASSIVE",
U2321="Sharing","PASSIVE",
U2321="Sites strategiques &amp; DataCenter","PASSIVE",
U2321="Exclu","Exclu",
U2321="SAT","ACTIVE",
U2321="SPARE-ISSUE","SPARE-ISSUE",
U2321="Fiber CAmtel","ACTIVE",
U2321="Fiber AOF","ACTIVE",
U2321="Projet OCM (HUAWEI)","PLANNED WORKS",
U2321="Projet OCM (NOKIA)","PLANNED WORKS",
U2321="ACCESS-ISSUE","ACCESS-ISSUE",
U2321="Projet OCM (ZTE, NOKIA, autres projets)","PLANNED WORKS",
U2321="No root CAuse","No root cause",
U2321="ODU HS","ACTIVE",
U2321="IP &amp; VLAN","ACTIVE",
U2321="Warehouse HUAWEI","SPARE-ISSUE",
U2321="SPARE-HS","SPARE-ISSUE",
U2321="Power Telco","ACTIVE"
),"")</f>
        <v/>
      </c>
      <c r="W2321" s="51"/>
      <c r="X2321" s="51"/>
      <c r="Y2321" s="51"/>
      <c r="Z2321" s="51"/>
      <c r="AA2321" s="51"/>
      <c r="AB2321" s="34" t="s">
        <v>6699</v>
      </c>
      <c r="AC2321" s="34" t="str">
        <f>_xlfn.XLOOKUP(B2321,[4]ALL!$B:$B,[4]ALL!$N:$N,"")</f>
        <v/>
      </c>
      <c r="AD2321" s="34" t="s">
        <v>5420</v>
      </c>
      <c r="AE2321" s="34"/>
      <c r="AF2321" s="36" t="s">
        <v>5420</v>
      </c>
      <c r="AG2321" s="29"/>
      <c r="AH2321" s="35"/>
      <c r="AI2321" s="29"/>
      <c r="AJ2321" s="29" t="s">
        <v>5420</v>
      </c>
      <c r="AK2321" s="36" t="s">
        <v>5420</v>
      </c>
      <c r="AL2321" s="36" t="s">
        <v>5420</v>
      </c>
      <c r="AM2321" s="36" t="s">
        <v>5420</v>
      </c>
      <c r="AN2321" s="36" t="s">
        <v>5420</v>
      </c>
      <c r="AO2321" s="36" t="s">
        <v>5420</v>
      </c>
      <c r="AP2321" s="36" t="s">
        <v>5420</v>
      </c>
      <c r="AQ2321" s="36" t="s">
        <v>5420</v>
      </c>
      <c r="AR2321" s="36" t="s">
        <v>5420</v>
      </c>
      <c r="AS2321" s="36" t="s">
        <v>5420</v>
      </c>
      <c r="AT2321" s="36" t="s">
        <v>5838</v>
      </c>
      <c r="AU2321" s="36" t="s">
        <v>6209</v>
      </c>
      <c r="AV2321" s="36" t="s">
        <v>5420</v>
      </c>
      <c r="AW2321" s="45"/>
      <c r="AX2321" s="45" t="s">
        <v>5420</v>
      </c>
      <c r="AY2321" s="45" t="s">
        <v>5420</v>
      </c>
      <c r="AZ2321" s="45" t="s">
        <v>5420</v>
      </c>
      <c r="BA2321" s="36" t="s">
        <v>5420</v>
      </c>
    </row>
    <row r="2322" spans="1:53" s="58" customFormat="1" ht="15.6" hidden="1" x14ac:dyDescent="0.3">
      <c r="A2322" s="27" t="s">
        <v>5116</v>
      </c>
      <c r="B2322" s="28" t="s">
        <v>5117</v>
      </c>
      <c r="C2322" s="29" t="str">
        <f>_xlfn.XLOOKUP(B2322,'[1]daily break down'!$D:$D,'[1]daily break down'!$E:$E,"")</f>
        <v>Yaounde</v>
      </c>
      <c r="D2322" s="27" t="s">
        <v>21</v>
      </c>
      <c r="E2322" s="27" t="s">
        <v>30</v>
      </c>
      <c r="F2322" s="29" t="s">
        <v>37</v>
      </c>
      <c r="G2322" s="27" t="s">
        <v>38</v>
      </c>
      <c r="H2322" s="30" t="str">
        <f>_xlfn.XLOOKUP(B2322,[2]CALCULATION!$B:$B,[2]CALCULATION!$H:$H,"")</f>
        <v>ZTE</v>
      </c>
      <c r="I2322" s="25">
        <v>0</v>
      </c>
      <c r="J2322" s="25">
        <v>0</v>
      </c>
      <c r="K2322" s="25">
        <v>0</v>
      </c>
      <c r="L2322" s="25">
        <v>0</v>
      </c>
      <c r="M2322" s="25">
        <v>0</v>
      </c>
      <c r="N2322" s="25">
        <v>0</v>
      </c>
      <c r="O2322" s="25">
        <v>0</v>
      </c>
      <c r="P2322" s="25" t="s">
        <v>6366</v>
      </c>
      <c r="Q2322" s="31" t="s">
        <v>5364</v>
      </c>
      <c r="R2322" s="31"/>
      <c r="S2322" s="32" t="str" cm="1">
        <f t="array" ref="S2322">IFERROR(_xlfn.IFS(
U2322="MPR ISSUE","PDH",
U2322="BSS Hardware Issue","BSS",
U2322="Sites strategiques, MLL, Pylone, etc.","ENVTECH",
U2322="AKTIVCO DEFAUT GE &amp; POWER Cabinet","AKTIVCO",
U2322="AKTIVCO Coupure ENEO &amp; Baisse de tension","AKTIVCO GRID ONLY",
U2322="Coupure ENEO &amp; Baisse de tension","IHS GRID ONLY",
U2322="Defaut GE &amp; POWER Cabinet","IHS",
U2322="Sharing","Partners",
U2322="Sites strategiques &amp; DataCenter","SST &amp; DC",
U2322="Exclu","Exclu",
U2322="SAT","SAT",
U2322="SPARE-ISSUE","SPARE-ISSUE",
U2322="Fiber CAmtel","TRANS_FO_CAMTEL",
U2322="Fiber AOF","Fiber AOF",
U2322="Projet OCM (HUAWEI)","TRAVAUX-HUAWEI",
U2322="Projet OCM (NOKIA)","TRAVAUX-NOKIA",
U2322="ACCESS-ISSUE","ACCESS-ISSUE",
U2322="Projet OCM (ZTE, NOKIA, autres projets)","TRAVAUX OCM",
U2322="No root CAuse","No root cause",
U2322="ODU HS","PDH",
U2322="IP &amp; VLAN","PDH",
U2322="Warehouse HUAWEI","SPARE-ISSUE",
U2322="SPARE-HS","SPARE-ISSUE",
U2322="Power Telco","BSS"
),"")</f>
        <v/>
      </c>
      <c r="T2322" s="32" t="str" cm="1">
        <f t="array" ref="T2322">IFERROR(_xlfn.IFS(
U2322="MPR ISSUE","TX ISSUE",
U2322="BSS Hardware Issue","RAN ISSUE",
U2322="Sites strategiques, MLL, Pylone, etc.","ENVTECH",
U2322="AKTIVCO DEFAUT GE &amp; POWER Cabinet","POWER ISSUE",
U2322="AKTIVCO Coupure ENEO &amp; Baisse de tension","POWER ISSUE",
U2322="Coupure ENEO &amp; Baisse de tension","POWER ISSUE",
U2322="Defaut GE &amp; POWER Cabinet","POWER ISSUE",
U2322="Sharing","POWER ISSUE",
U2322="Sites strategiques &amp; DataCenter","POWER ISSUE",
U2322="Exclu","Exclu",
U2322="SAT","TX ISSUE",
U2322="SPARE-ISSUE","SPARE-ISSUE",
U2322="Fiber CAmtel","TX ISSUE",
U2322="Fiber AOF","TX ISSUE",
U2322="Projet OCM (HUAWEI)","TRAVAUX-HUAWEI",
U2322="Projet OCM (NOKIA)","TRAVAUX -NOKIA",
U2322="ACCESS-ISSUE","ACCESS-ISSUE",
U2322="Projet OCM (ZTE, NOKIA, autres projets)","TRAVAUX OCM",
U2322="No root CAuse","No root cause",
U2322="ODU HS","TX ISSUE",
U2322="IP &amp; VLAN","TX ISSUE",
U2322="Warehouse HUAWEI","SPARE-ISSUE",
U2322="SPARE-HS","SPARE-ISSUE",
U2322="Power Telco","RAN ISSUE"
),"")</f>
        <v/>
      </c>
      <c r="U2322" s="33"/>
      <c r="V2322" s="32" t="str" cm="1">
        <f t="array" ref="V2322">IFERROR(_xlfn.IFS(
U2322="MPR ISSUE","ACTIVE",
U2322="BSS Hardware Issue","ACTIVE",
U2322="Sites strategiques, MLL, Pylone, etc.","PASSIVE",
U2322="AKTIVCO DEFAUT GE &amp; POWER Cabinet","PASSIVE",
U2322="AKTIVCO Coupure ENEO &amp; Baisse de tension","PASSIVE",
U2322="Coupure ENEO &amp; Baisse de tension","PASSIVE",
U2322="Defaut GE &amp; POWER Cabinet","PASSIVE",
U2322="Sharing","PASSIVE",
U2322="Sites strategiques &amp; DataCenter","PASSIVE",
U2322="Exclu","Exclu",
U2322="SAT","ACTIVE",
U2322="SPARE-ISSUE","SPARE-ISSUE",
U2322="Fiber CAmtel","ACTIVE",
U2322="Fiber AOF","ACTIVE",
U2322="Projet OCM (HUAWEI)","PLANNED WORKS",
U2322="Projet OCM (NOKIA)","PLANNED WORKS",
U2322="ACCESS-ISSUE","ACCESS-ISSUE",
U2322="Projet OCM (ZTE, NOKIA, autres projets)","PLANNED WORKS",
U2322="No root CAuse","No root cause",
U2322="ODU HS","ACTIVE",
U2322="IP &amp; VLAN","ACTIVE",
U2322="Warehouse HUAWEI","SPARE-ISSUE",
U2322="SPARE-HS","SPARE-ISSUE",
U2322="Power Telco","ACTIVE"
),"")</f>
        <v/>
      </c>
      <c r="W2322" s="51"/>
      <c r="X2322" s="51"/>
      <c r="Y2322" s="51"/>
      <c r="Z2322" s="51"/>
      <c r="AA2322" s="51"/>
      <c r="AB2322" s="34" t="s">
        <v>5420</v>
      </c>
      <c r="AC2322" s="34" t="str">
        <f>_xlfn.XLOOKUP(B2322,[4]ALL!$B:$B,[4]ALL!$N:$N,"")</f>
        <v/>
      </c>
      <c r="AD2322" s="34" t="s">
        <v>5420</v>
      </c>
      <c r="AE2322" s="34"/>
      <c r="AF2322" s="36" t="s">
        <v>5420</v>
      </c>
      <c r="AG2322" s="29"/>
      <c r="AH2322" s="35"/>
      <c r="AI2322" s="29"/>
      <c r="AJ2322" s="29" t="s">
        <v>5420</v>
      </c>
      <c r="AK2322" s="36" t="s">
        <v>5420</v>
      </c>
      <c r="AL2322" s="36" t="s">
        <v>5420</v>
      </c>
      <c r="AM2322" s="36" t="s">
        <v>5420</v>
      </c>
      <c r="AN2322" s="36" t="s">
        <v>5420</v>
      </c>
      <c r="AO2322" s="36" t="s">
        <v>5420</v>
      </c>
      <c r="AP2322" s="36" t="s">
        <v>5420</v>
      </c>
      <c r="AQ2322" s="36" t="s">
        <v>5420</v>
      </c>
      <c r="AR2322" s="36" t="s">
        <v>5420</v>
      </c>
      <c r="AS2322" s="36" t="s">
        <v>5420</v>
      </c>
      <c r="AT2322" s="36" t="s">
        <v>5420</v>
      </c>
      <c r="AU2322" s="36" t="s">
        <v>5420</v>
      </c>
      <c r="AV2322" s="36" t="s">
        <v>5420</v>
      </c>
      <c r="AW2322" s="45"/>
      <c r="AX2322" s="45" t="s">
        <v>5420</v>
      </c>
      <c r="AY2322" s="45" t="s">
        <v>5420</v>
      </c>
      <c r="AZ2322" s="45" t="s">
        <v>5420</v>
      </c>
      <c r="BA2322" s="36" t="s">
        <v>5420</v>
      </c>
    </row>
    <row r="2323" spans="1:53" s="58" customFormat="1" ht="15.6" hidden="1" x14ac:dyDescent="0.3">
      <c r="A2323" s="27" t="s">
        <v>5118</v>
      </c>
      <c r="B2323" s="28" t="s">
        <v>5119</v>
      </c>
      <c r="C2323" s="29" t="str">
        <f>_xlfn.XLOOKUP(B2323,'[1]daily break down'!$D:$D,'[1]daily break down'!$E:$E,"")</f>
        <v>Douala</v>
      </c>
      <c r="D2323" s="27" t="s">
        <v>21</v>
      </c>
      <c r="E2323" s="27" t="s">
        <v>122</v>
      </c>
      <c r="F2323" s="29" t="s">
        <v>31</v>
      </c>
      <c r="G2323" s="27" t="s">
        <v>32</v>
      </c>
      <c r="H2323" s="30" t="str">
        <f>_xlfn.XLOOKUP(B2323,[2]CALCULATION!$B:$B,[2]CALCULATION!$H:$H,"")</f>
        <v>ZTE</v>
      </c>
      <c r="I2323" s="25">
        <v>0</v>
      </c>
      <c r="J2323" s="25">
        <v>0</v>
      </c>
      <c r="K2323" s="25">
        <v>0</v>
      </c>
      <c r="L2323" s="25">
        <v>0</v>
      </c>
      <c r="M2323" s="25">
        <v>0</v>
      </c>
      <c r="N2323" s="25">
        <v>0</v>
      </c>
      <c r="O2323" s="25">
        <v>0</v>
      </c>
      <c r="P2323" s="25" t="s">
        <v>6366</v>
      </c>
      <c r="Q2323" s="31" t="s">
        <v>5364</v>
      </c>
      <c r="R2323" s="31"/>
      <c r="S2323" s="32" t="str" cm="1">
        <f t="array" ref="S2323">IFERROR(_xlfn.IFS(
U2323="MPR ISSUE","PDH",
U2323="BSS Hardware Issue","BSS",
U2323="Sites strategiques, MLL, Pylone, etc.","ENVTECH",
U2323="AKTIVCO DEFAUT GE &amp; POWER Cabinet","AKTIVCO",
U2323="AKTIVCO Coupure ENEO &amp; Baisse de tension","AKTIVCO GRID ONLY",
U2323="Coupure ENEO &amp; Baisse de tension","IHS GRID ONLY",
U2323="Defaut GE &amp; POWER Cabinet","IHS",
U2323="Sharing","Partners",
U2323="Sites strategiques &amp; DataCenter","SST &amp; DC",
U2323="Exclu","Exclu",
U2323="SAT","SAT",
U2323="SPARE-ISSUE","SPARE-ISSUE",
U2323="Fiber CAmtel","TRANS_FO_CAMTEL",
U2323="Fiber AOF","Fiber AOF",
U2323="Projet OCM (HUAWEI)","TRAVAUX-HUAWEI",
U2323="Projet OCM (NOKIA)","TRAVAUX-NOKIA",
U2323="ACCESS-ISSUE","ACCESS-ISSUE",
U2323="Projet OCM (ZTE, NOKIA, autres projets)","TRAVAUX OCM",
U2323="No root CAuse","No root cause",
U2323="ODU HS","PDH",
U2323="IP &amp; VLAN","PDH",
U2323="Warehouse HUAWEI","SPARE-ISSUE",
U2323="SPARE-HS","SPARE-ISSUE",
U2323="Power Telco","BSS"
),"")</f>
        <v/>
      </c>
      <c r="T2323" s="32" t="str" cm="1">
        <f t="array" ref="T2323">IFERROR(_xlfn.IFS(
U2323="MPR ISSUE","TX ISSUE",
U2323="BSS Hardware Issue","RAN ISSUE",
U2323="Sites strategiques, MLL, Pylone, etc.","ENVTECH",
U2323="AKTIVCO DEFAUT GE &amp; POWER Cabinet","POWER ISSUE",
U2323="AKTIVCO Coupure ENEO &amp; Baisse de tension","POWER ISSUE",
U2323="Coupure ENEO &amp; Baisse de tension","POWER ISSUE",
U2323="Defaut GE &amp; POWER Cabinet","POWER ISSUE",
U2323="Sharing","POWER ISSUE",
U2323="Sites strategiques &amp; DataCenter","POWER ISSUE",
U2323="Exclu","Exclu",
U2323="SAT","TX ISSUE",
U2323="SPARE-ISSUE","SPARE-ISSUE",
U2323="Fiber CAmtel","TX ISSUE",
U2323="Fiber AOF","TX ISSUE",
U2323="Projet OCM (HUAWEI)","TRAVAUX-HUAWEI",
U2323="Projet OCM (NOKIA)","TRAVAUX -NOKIA",
U2323="ACCESS-ISSUE","ACCESS-ISSUE",
U2323="Projet OCM (ZTE, NOKIA, autres projets)","TRAVAUX OCM",
U2323="No root CAuse","No root cause",
U2323="ODU HS","TX ISSUE",
U2323="IP &amp; VLAN","TX ISSUE",
U2323="Warehouse HUAWEI","SPARE-ISSUE",
U2323="SPARE-HS","SPARE-ISSUE",
U2323="Power Telco","RAN ISSUE"
),"")</f>
        <v/>
      </c>
      <c r="U2323" s="33"/>
      <c r="V2323" s="32" t="str" cm="1">
        <f t="array" ref="V2323">IFERROR(_xlfn.IFS(
U2323="MPR ISSUE","ACTIVE",
U2323="BSS Hardware Issue","ACTIVE",
U2323="Sites strategiques, MLL, Pylone, etc.","PASSIVE",
U2323="AKTIVCO DEFAUT GE &amp; POWER Cabinet","PASSIVE",
U2323="AKTIVCO Coupure ENEO &amp; Baisse de tension","PASSIVE",
U2323="Coupure ENEO &amp; Baisse de tension","PASSIVE",
U2323="Defaut GE &amp; POWER Cabinet","PASSIVE",
U2323="Sharing","PASSIVE",
U2323="Sites strategiques &amp; DataCenter","PASSIVE",
U2323="Exclu","Exclu",
U2323="SAT","ACTIVE",
U2323="SPARE-ISSUE","SPARE-ISSUE",
U2323="Fiber CAmtel","ACTIVE",
U2323="Fiber AOF","ACTIVE",
U2323="Projet OCM (HUAWEI)","PLANNED WORKS",
U2323="Projet OCM (NOKIA)","PLANNED WORKS",
U2323="ACCESS-ISSUE","ACCESS-ISSUE",
U2323="Projet OCM (ZTE, NOKIA, autres projets)","PLANNED WORKS",
U2323="No root CAuse","No root cause",
U2323="ODU HS","ACTIVE",
U2323="IP &amp; VLAN","ACTIVE",
U2323="Warehouse HUAWEI","SPARE-ISSUE",
U2323="SPARE-HS","SPARE-ISSUE",
U2323="Power Telco","ACTIVE"
),"")</f>
        <v/>
      </c>
      <c r="W2323" s="51"/>
      <c r="X2323" s="51"/>
      <c r="Y2323" s="51"/>
      <c r="Z2323" s="51"/>
      <c r="AA2323" s="51"/>
      <c r="AB2323" s="34" t="s">
        <v>5420</v>
      </c>
      <c r="AC2323" s="34" t="str">
        <f>_xlfn.XLOOKUP(B2323,[4]ALL!$B:$B,[4]ALL!$N:$N,"")</f>
        <v/>
      </c>
      <c r="AD2323" s="34" t="s">
        <v>5420</v>
      </c>
      <c r="AE2323" s="34"/>
      <c r="AF2323" s="36" t="s">
        <v>5420</v>
      </c>
      <c r="AG2323" s="29"/>
      <c r="AH2323" s="35"/>
      <c r="AI2323" s="29"/>
      <c r="AJ2323" s="29" t="s">
        <v>5420</v>
      </c>
      <c r="AK2323" s="36" t="s">
        <v>5420</v>
      </c>
      <c r="AL2323" s="36" t="s">
        <v>5420</v>
      </c>
      <c r="AM2323" s="36" t="s">
        <v>5420</v>
      </c>
      <c r="AN2323" s="36" t="s">
        <v>5420</v>
      </c>
      <c r="AO2323" s="36" t="s">
        <v>5420</v>
      </c>
      <c r="AP2323" s="36" t="s">
        <v>5420</v>
      </c>
      <c r="AQ2323" s="36" t="s">
        <v>5420</v>
      </c>
      <c r="AR2323" s="36" t="s">
        <v>5420</v>
      </c>
      <c r="AS2323" s="36" t="s">
        <v>5420</v>
      </c>
      <c r="AT2323" s="36" t="s">
        <v>5420</v>
      </c>
      <c r="AU2323" s="36" t="s">
        <v>5420</v>
      </c>
      <c r="AV2323" s="36" t="s">
        <v>5420</v>
      </c>
      <c r="AW2323" s="45"/>
      <c r="AX2323" s="45" t="s">
        <v>5420</v>
      </c>
      <c r="AY2323" s="45" t="s">
        <v>5420</v>
      </c>
      <c r="AZ2323" s="45" t="s">
        <v>5420</v>
      </c>
      <c r="BA2323" s="36" t="s">
        <v>5420</v>
      </c>
    </row>
    <row r="2324" spans="1:53" s="58" customFormat="1" ht="15.6" hidden="1" x14ac:dyDescent="0.3">
      <c r="A2324" s="27" t="s">
        <v>5124</v>
      </c>
      <c r="B2324" s="28" t="s">
        <v>5125</v>
      </c>
      <c r="C2324" s="29" t="str">
        <f>_xlfn.XLOOKUP(B2324,'[1]daily break down'!$D:$D,'[1]daily break down'!$E:$E,"")</f>
        <v>LITTORAL</v>
      </c>
      <c r="D2324" s="27" t="s">
        <v>11</v>
      </c>
      <c r="E2324" s="27" t="s">
        <v>12</v>
      </c>
      <c r="F2324" s="29" t="s">
        <v>31</v>
      </c>
      <c r="G2324" s="27" t="s">
        <v>3721</v>
      </c>
      <c r="H2324" s="30" t="str">
        <f>_xlfn.XLOOKUP(B2324,[2]CALCULATION!$B:$B,[2]CALCULATION!$H:$H,"")</f>
        <v>ZTE</v>
      </c>
      <c r="I2324" s="25">
        <v>0</v>
      </c>
      <c r="J2324" s="25">
        <v>0</v>
      </c>
      <c r="K2324" s="25">
        <v>0</v>
      </c>
      <c r="L2324" s="25">
        <v>0</v>
      </c>
      <c r="M2324" s="25">
        <v>0</v>
      </c>
      <c r="N2324" s="25">
        <v>0</v>
      </c>
      <c r="O2324" s="25">
        <v>0</v>
      </c>
      <c r="P2324" s="25" t="s">
        <v>6366</v>
      </c>
      <c r="Q2324" s="31" t="s">
        <v>5364</v>
      </c>
      <c r="R2324" s="31"/>
      <c r="S2324" s="32" t="str" cm="1">
        <f t="array" ref="S2324">IFERROR(_xlfn.IFS(
U2324="MPR ISSUE","PDH",
U2324="BSS Hardware Issue","BSS",
U2324="Sites strategiques, MLL, Pylone, etc.","ENVTECH",
U2324="AKTIVCO DEFAUT GE &amp; POWER Cabinet","AKTIVCO",
U2324="AKTIVCO Coupure ENEO &amp; Baisse de tension","AKTIVCO GRID ONLY",
U2324="Coupure ENEO &amp; Baisse de tension","IHS GRID ONLY",
U2324="Defaut GE &amp; POWER Cabinet","IHS",
U2324="Sharing","Partners",
U2324="Sites strategiques &amp; DataCenter","SST &amp; DC",
U2324="Exclu","Exclu",
U2324="SAT","SAT",
U2324="SPARE-ISSUE","SPARE-ISSUE",
U2324="Fiber CAmtel","TRANS_FO_CAMTEL",
U2324="Fiber AOF","Fiber AOF",
U2324="Projet OCM (HUAWEI)","TRAVAUX-HUAWEI",
U2324="Projet OCM (NOKIA)","TRAVAUX-NOKIA",
U2324="ACCESS-ISSUE","ACCESS-ISSUE",
U2324="Projet OCM (ZTE, NOKIA, autres projets)","TRAVAUX OCM",
U2324="No root CAuse","No root cause",
U2324="ODU HS","PDH",
U2324="IP &amp; VLAN","PDH",
U2324="Warehouse HUAWEI","SPARE-ISSUE",
U2324="SPARE-HS","SPARE-ISSUE",
U2324="Power Telco","BSS"
),"")</f>
        <v/>
      </c>
      <c r="T2324" s="32" t="str" cm="1">
        <f t="array" ref="T2324">IFERROR(_xlfn.IFS(
U2324="MPR ISSUE","TX ISSUE",
U2324="BSS Hardware Issue","RAN ISSUE",
U2324="Sites strategiques, MLL, Pylone, etc.","ENVTECH",
U2324="AKTIVCO DEFAUT GE &amp; POWER Cabinet","POWER ISSUE",
U2324="AKTIVCO Coupure ENEO &amp; Baisse de tension","POWER ISSUE",
U2324="Coupure ENEO &amp; Baisse de tension","POWER ISSUE",
U2324="Defaut GE &amp; POWER Cabinet","POWER ISSUE",
U2324="Sharing","POWER ISSUE",
U2324="Sites strategiques &amp; DataCenter","POWER ISSUE",
U2324="Exclu","Exclu",
U2324="SAT","TX ISSUE",
U2324="SPARE-ISSUE","SPARE-ISSUE",
U2324="Fiber CAmtel","TX ISSUE",
U2324="Fiber AOF","TX ISSUE",
U2324="Projet OCM (HUAWEI)","TRAVAUX-HUAWEI",
U2324="Projet OCM (NOKIA)","TRAVAUX -NOKIA",
U2324="ACCESS-ISSUE","ACCESS-ISSUE",
U2324="Projet OCM (ZTE, NOKIA, autres projets)","TRAVAUX OCM",
U2324="No root CAuse","No root cause",
U2324="ODU HS","TX ISSUE",
U2324="IP &amp; VLAN","TX ISSUE",
U2324="Warehouse HUAWEI","SPARE-ISSUE",
U2324="SPARE-HS","SPARE-ISSUE",
U2324="Power Telco","RAN ISSUE"
),"")</f>
        <v/>
      </c>
      <c r="U2324" s="33"/>
      <c r="V2324" s="32" t="str" cm="1">
        <f t="array" ref="V2324">IFERROR(_xlfn.IFS(
U2324="MPR ISSUE","ACTIVE",
U2324="BSS Hardware Issue","ACTIVE",
U2324="Sites strategiques, MLL, Pylone, etc.","PASSIVE",
U2324="AKTIVCO DEFAUT GE &amp; POWER Cabinet","PASSIVE",
U2324="AKTIVCO Coupure ENEO &amp; Baisse de tension","PASSIVE",
U2324="Coupure ENEO &amp; Baisse de tension","PASSIVE",
U2324="Defaut GE &amp; POWER Cabinet","PASSIVE",
U2324="Sharing","PASSIVE",
U2324="Sites strategiques &amp; DataCenter","PASSIVE",
U2324="Exclu","Exclu",
U2324="SAT","ACTIVE",
U2324="SPARE-ISSUE","SPARE-ISSUE",
U2324="Fiber CAmtel","ACTIVE",
U2324="Fiber AOF","ACTIVE",
U2324="Projet OCM (HUAWEI)","PLANNED WORKS",
U2324="Projet OCM (NOKIA)","PLANNED WORKS",
U2324="ACCESS-ISSUE","ACCESS-ISSUE",
U2324="Projet OCM (ZTE, NOKIA, autres projets)","PLANNED WORKS",
U2324="No root CAuse","No root cause",
U2324="ODU HS","ACTIVE",
U2324="IP &amp; VLAN","ACTIVE",
U2324="Warehouse HUAWEI","SPARE-ISSUE",
U2324="SPARE-HS","SPARE-ISSUE",
U2324="Power Telco","ACTIVE"
),"")</f>
        <v/>
      </c>
      <c r="W2324" s="51"/>
      <c r="X2324" s="51"/>
      <c r="Y2324" s="51"/>
      <c r="Z2324" s="51"/>
      <c r="AA2324" s="51"/>
      <c r="AB2324" s="34" t="s">
        <v>5420</v>
      </c>
      <c r="AC2324" s="34" t="str">
        <f>_xlfn.XLOOKUP(B2324,[4]ALL!$B:$B,[4]ALL!$N:$N,"")</f>
        <v/>
      </c>
      <c r="AD2324" s="34" t="s">
        <v>5420</v>
      </c>
      <c r="AE2324" s="34"/>
      <c r="AF2324" s="36" t="s">
        <v>5420</v>
      </c>
      <c r="AG2324" s="29"/>
      <c r="AH2324" s="35"/>
      <c r="AI2324" s="29"/>
      <c r="AJ2324" s="29" t="s">
        <v>5420</v>
      </c>
      <c r="AK2324" s="36" t="s">
        <v>5420</v>
      </c>
      <c r="AL2324" s="36" t="s">
        <v>5420</v>
      </c>
      <c r="AM2324" s="36" t="s">
        <v>5420</v>
      </c>
      <c r="AN2324" s="36" t="s">
        <v>5420</v>
      </c>
      <c r="AO2324" s="36" t="s">
        <v>5420</v>
      </c>
      <c r="AP2324" s="36" t="s">
        <v>5420</v>
      </c>
      <c r="AQ2324" s="36" t="s">
        <v>5420</v>
      </c>
      <c r="AR2324" s="36" t="s">
        <v>5420</v>
      </c>
      <c r="AS2324" s="36" t="s">
        <v>5420</v>
      </c>
      <c r="AT2324" s="36" t="s">
        <v>5420</v>
      </c>
      <c r="AU2324" s="36" t="s">
        <v>5420</v>
      </c>
      <c r="AV2324" s="36" t="s">
        <v>5420</v>
      </c>
      <c r="AW2324" s="45"/>
      <c r="AX2324" s="45" t="s">
        <v>5420</v>
      </c>
      <c r="AY2324" s="45" t="s">
        <v>5420</v>
      </c>
      <c r="AZ2324" s="45" t="s">
        <v>5420</v>
      </c>
      <c r="BA2324" s="36" t="s">
        <v>5420</v>
      </c>
    </row>
    <row r="2325" spans="1:53" s="58" customFormat="1" ht="15.6" hidden="1" x14ac:dyDescent="0.3">
      <c r="A2325" s="27" t="s">
        <v>4064</v>
      </c>
      <c r="B2325" s="28" t="s">
        <v>5129</v>
      </c>
      <c r="C2325" s="29" t="str">
        <f>_xlfn.XLOOKUP(B2325,'[1]daily break down'!$D:$D,'[1]daily break down'!$E:$E,"")</f>
        <v>CENTRE</v>
      </c>
      <c r="D2325" s="27" t="s">
        <v>21</v>
      </c>
      <c r="E2325" s="27" t="s">
        <v>710</v>
      </c>
      <c r="F2325" s="29" t="s">
        <v>226</v>
      </c>
      <c r="G2325" s="27" t="s">
        <v>4064</v>
      </c>
      <c r="H2325" s="39" t="str">
        <f>_xlfn.XLOOKUP(B2325,[2]CALCULATION!$B:$B,[2]CALCULATION!$H:$H,"")</f>
        <v>NOKIA</v>
      </c>
      <c r="I2325" s="25">
        <v>0</v>
      </c>
      <c r="J2325" s="25">
        <v>0</v>
      </c>
      <c r="K2325" s="25">
        <v>0</v>
      </c>
      <c r="L2325" s="25">
        <v>0</v>
      </c>
      <c r="M2325" s="25">
        <v>0</v>
      </c>
      <c r="N2325" s="25">
        <v>0</v>
      </c>
      <c r="O2325" s="25">
        <v>0</v>
      </c>
      <c r="P2325" s="25" t="s">
        <v>6366</v>
      </c>
      <c r="Q2325" s="31" t="s">
        <v>5364</v>
      </c>
      <c r="R2325" s="31"/>
      <c r="S2325" s="32" t="str" cm="1">
        <f t="array" ref="S2325">IFERROR(_xlfn.IFS(
U2325="MPR ISSUE","PDH",
U2325="BSS Hardware Issue","BSS",
U2325="Sites strategiques, MLL, Pylone, etc.","ENVTECH",
U2325="AKTIVCO DEFAUT GE &amp; POWER Cabinet","AKTIVCO",
U2325="AKTIVCO Coupure ENEO &amp; Baisse de tension","AKTIVCO GRID ONLY",
U2325="Coupure ENEO &amp; Baisse de tension","IHS GRID ONLY",
U2325="Defaut GE &amp; POWER Cabinet","IHS",
U2325="Sharing","Partners",
U2325="Sites strategiques &amp; DataCenter","SST &amp; DC",
U2325="Exclu","Exclu",
U2325="SAT","SAT",
U2325="SPARE-ISSUE","SPARE-ISSUE",
U2325="Fiber CAmtel","TRANS_FO_CAMTEL",
U2325="Fiber AOF","Fiber AOF",
U2325="Projet OCM (HUAWEI)","TRAVAUX-HUAWEI",
U2325="Projet OCM (NOKIA)","TRAVAUX-NOKIA",
U2325="ACCESS-ISSUE","ACCESS-ISSUE",
U2325="Projet OCM (ZTE, NOKIA, autres projets)","TRAVAUX OCM",
U2325="No root CAuse","No root cause",
U2325="ODU HS","PDH",
U2325="IP &amp; VLAN","PDH",
U2325="Warehouse HUAWEI","SPARE-ISSUE",
U2325="SPARE-HS","SPARE-ISSUE",
U2325="Power Telco","BSS"
),"")</f>
        <v/>
      </c>
      <c r="T2325" s="32" t="str" cm="1">
        <f t="array" ref="T2325">IFERROR(_xlfn.IFS(
U2325="MPR ISSUE","TX ISSUE",
U2325="BSS Hardware Issue","RAN ISSUE",
U2325="Sites strategiques, MLL, Pylone, etc.","ENVTECH",
U2325="AKTIVCO DEFAUT GE &amp; POWER Cabinet","POWER ISSUE",
U2325="AKTIVCO Coupure ENEO &amp; Baisse de tension","POWER ISSUE",
U2325="Coupure ENEO &amp; Baisse de tension","POWER ISSUE",
U2325="Defaut GE &amp; POWER Cabinet","POWER ISSUE",
U2325="Sharing","POWER ISSUE",
U2325="Sites strategiques &amp; DataCenter","POWER ISSUE",
U2325="Exclu","Exclu",
U2325="SAT","TX ISSUE",
U2325="SPARE-ISSUE","SPARE-ISSUE",
U2325="Fiber CAmtel","TX ISSUE",
U2325="Fiber AOF","TX ISSUE",
U2325="Projet OCM (HUAWEI)","TRAVAUX-HUAWEI",
U2325="Projet OCM (NOKIA)","TRAVAUX -NOKIA",
U2325="ACCESS-ISSUE","ACCESS-ISSUE",
U2325="Projet OCM (ZTE, NOKIA, autres projets)","TRAVAUX OCM",
U2325="No root CAuse","No root cause",
U2325="ODU HS","TX ISSUE",
U2325="IP &amp; VLAN","TX ISSUE",
U2325="Warehouse HUAWEI","SPARE-ISSUE",
U2325="SPARE-HS","SPARE-ISSUE",
U2325="Power Telco","RAN ISSUE"
),"")</f>
        <v/>
      </c>
      <c r="U2325" s="33"/>
      <c r="V2325" s="32" t="str" cm="1">
        <f t="array" ref="V2325">IFERROR(_xlfn.IFS(
U2325="MPR ISSUE","ACTIVE",
U2325="BSS Hardware Issue","ACTIVE",
U2325="Sites strategiques, MLL, Pylone, etc.","PASSIVE",
U2325="AKTIVCO DEFAUT GE &amp; POWER Cabinet","PASSIVE",
U2325="AKTIVCO Coupure ENEO &amp; Baisse de tension","PASSIVE",
U2325="Coupure ENEO &amp; Baisse de tension","PASSIVE",
U2325="Defaut GE &amp; POWER Cabinet","PASSIVE",
U2325="Sharing","PASSIVE",
U2325="Sites strategiques &amp; DataCenter","PASSIVE",
U2325="Exclu","Exclu",
U2325="SAT","ACTIVE",
U2325="SPARE-ISSUE","SPARE-ISSUE",
U2325="Fiber CAmtel","ACTIVE",
U2325="Fiber AOF","ACTIVE",
U2325="Projet OCM (HUAWEI)","PLANNED WORKS",
U2325="Projet OCM (NOKIA)","PLANNED WORKS",
U2325="ACCESS-ISSUE","ACCESS-ISSUE",
U2325="Projet OCM (ZTE, NOKIA, autres projets)","PLANNED WORKS",
U2325="No root CAuse","No root cause",
U2325="ODU HS","ACTIVE",
U2325="IP &amp; VLAN","ACTIVE",
U2325="Warehouse HUAWEI","SPARE-ISSUE",
U2325="SPARE-HS","SPARE-ISSUE",
U2325="Power Telco","ACTIVE"
),"")</f>
        <v/>
      </c>
      <c r="W2325" s="51"/>
      <c r="X2325" s="51"/>
      <c r="Y2325" s="51"/>
      <c r="Z2325" s="51"/>
      <c r="AA2325" s="51"/>
      <c r="AB2325" s="34" t="s">
        <v>5420</v>
      </c>
      <c r="AC2325" s="34" t="str">
        <f>_xlfn.XLOOKUP(B2325,[4]ALL!$B:$B,[4]ALL!$N:$N,"")</f>
        <v/>
      </c>
      <c r="AD2325" s="34" t="s">
        <v>5420</v>
      </c>
      <c r="AE2325" s="34"/>
      <c r="AF2325" s="36" t="s">
        <v>5420</v>
      </c>
      <c r="AG2325" s="29"/>
      <c r="AH2325" s="35"/>
      <c r="AI2325" s="29"/>
      <c r="AJ2325" s="29" t="s">
        <v>5420</v>
      </c>
      <c r="AK2325" s="36" t="s">
        <v>5420</v>
      </c>
      <c r="AL2325" s="36" t="s">
        <v>5420</v>
      </c>
      <c r="AM2325" s="36" t="s">
        <v>5420</v>
      </c>
      <c r="AN2325" s="36" t="s">
        <v>5420</v>
      </c>
      <c r="AO2325" s="36" t="s">
        <v>5420</v>
      </c>
      <c r="AP2325" s="36" t="s">
        <v>5420</v>
      </c>
      <c r="AQ2325" s="36" t="s">
        <v>5420</v>
      </c>
      <c r="AR2325" s="36" t="s">
        <v>5420</v>
      </c>
      <c r="AS2325" s="36" t="s">
        <v>5420</v>
      </c>
      <c r="AT2325" s="36" t="s">
        <v>5420</v>
      </c>
      <c r="AU2325" s="36" t="s">
        <v>5420</v>
      </c>
      <c r="AV2325" s="36" t="s">
        <v>5420</v>
      </c>
      <c r="AW2325" s="45"/>
      <c r="AX2325" s="45" t="s">
        <v>5420</v>
      </c>
      <c r="AY2325" s="45" t="s">
        <v>5420</v>
      </c>
      <c r="AZ2325" s="45" t="s">
        <v>5420</v>
      </c>
      <c r="BA2325" s="36" t="s">
        <v>5420</v>
      </c>
    </row>
    <row r="2326" spans="1:53" s="58" customFormat="1" ht="15.6" hidden="1" x14ac:dyDescent="0.3">
      <c r="A2326" s="27" t="s">
        <v>5132</v>
      </c>
      <c r="B2326" s="28" t="s">
        <v>5133</v>
      </c>
      <c r="C2326" s="29" t="str">
        <f>_xlfn.XLOOKUP(B2326,'[1]daily break down'!$D:$D,'[1]daily break down'!$E:$E,"")</f>
        <v>LITTORAL</v>
      </c>
      <c r="D2326" s="27" t="s">
        <v>11</v>
      </c>
      <c r="E2326" s="27" t="s">
        <v>12</v>
      </c>
      <c r="F2326" s="29" t="s">
        <v>69</v>
      </c>
      <c r="G2326" s="27" t="s">
        <v>5134</v>
      </c>
      <c r="H2326" s="30" t="str">
        <f>_xlfn.XLOOKUP(B2326,[2]CALCULATION!$B:$B,[2]CALCULATION!$H:$H,"")</f>
        <v>ZTE</v>
      </c>
      <c r="I2326" s="25">
        <v>0</v>
      </c>
      <c r="J2326" s="25">
        <v>0</v>
      </c>
      <c r="K2326" s="25">
        <v>0</v>
      </c>
      <c r="L2326" s="25">
        <v>0</v>
      </c>
      <c r="M2326" s="25">
        <v>0</v>
      </c>
      <c r="N2326" s="25">
        <v>0</v>
      </c>
      <c r="O2326" s="25">
        <v>0</v>
      </c>
      <c r="P2326" s="25" t="s">
        <v>6366</v>
      </c>
      <c r="Q2326" s="31" t="s">
        <v>5364</v>
      </c>
      <c r="R2326" s="31"/>
      <c r="S2326" s="32" t="str" cm="1">
        <f t="array" ref="S2326">IFERROR(_xlfn.IFS(
U2326="MPR ISSUE","PDH",
U2326="BSS Hardware Issue","BSS",
U2326="Sites strategiques, MLL, Pylone, etc.","ENVTECH",
U2326="AKTIVCO DEFAUT GE &amp; POWER Cabinet","AKTIVCO",
U2326="AKTIVCO Coupure ENEO &amp; Baisse de tension","AKTIVCO GRID ONLY",
U2326="Coupure ENEO &amp; Baisse de tension","IHS GRID ONLY",
U2326="Defaut GE &amp; POWER Cabinet","IHS",
U2326="Sharing","Partners",
U2326="Sites strategiques &amp; DataCenter","SST &amp; DC",
U2326="Exclu","Exclu",
U2326="SAT","SAT",
U2326="SPARE-ISSUE","SPARE-ISSUE",
U2326="Fiber CAmtel","TRANS_FO_CAMTEL",
U2326="Fiber AOF","Fiber AOF",
U2326="Projet OCM (HUAWEI)","TRAVAUX-HUAWEI",
U2326="Projet OCM (NOKIA)","TRAVAUX-NOKIA",
U2326="ACCESS-ISSUE","ACCESS-ISSUE",
U2326="Projet OCM (ZTE, NOKIA, autres projets)","TRAVAUX OCM",
U2326="No root CAuse","No root cause",
U2326="ODU HS","PDH",
U2326="IP &amp; VLAN","PDH",
U2326="Warehouse HUAWEI","SPARE-ISSUE",
U2326="SPARE-HS","SPARE-ISSUE",
U2326="Power Telco","BSS"
),"")</f>
        <v/>
      </c>
      <c r="T2326" s="32" t="str" cm="1">
        <f t="array" ref="T2326">IFERROR(_xlfn.IFS(
U2326="MPR ISSUE","TX ISSUE",
U2326="BSS Hardware Issue","RAN ISSUE",
U2326="Sites strategiques, MLL, Pylone, etc.","ENVTECH",
U2326="AKTIVCO DEFAUT GE &amp; POWER Cabinet","POWER ISSUE",
U2326="AKTIVCO Coupure ENEO &amp; Baisse de tension","POWER ISSUE",
U2326="Coupure ENEO &amp; Baisse de tension","POWER ISSUE",
U2326="Defaut GE &amp; POWER Cabinet","POWER ISSUE",
U2326="Sharing","POWER ISSUE",
U2326="Sites strategiques &amp; DataCenter","POWER ISSUE",
U2326="Exclu","Exclu",
U2326="SAT","TX ISSUE",
U2326="SPARE-ISSUE","SPARE-ISSUE",
U2326="Fiber CAmtel","TX ISSUE",
U2326="Fiber AOF","TX ISSUE",
U2326="Projet OCM (HUAWEI)","TRAVAUX-HUAWEI",
U2326="Projet OCM (NOKIA)","TRAVAUX -NOKIA",
U2326="ACCESS-ISSUE","ACCESS-ISSUE",
U2326="Projet OCM (ZTE, NOKIA, autres projets)","TRAVAUX OCM",
U2326="No root CAuse","No root cause",
U2326="ODU HS","TX ISSUE",
U2326="IP &amp; VLAN","TX ISSUE",
U2326="Warehouse HUAWEI","SPARE-ISSUE",
U2326="SPARE-HS","SPARE-ISSUE",
U2326="Power Telco","RAN ISSUE"
),"")</f>
        <v/>
      </c>
      <c r="U2326" s="33"/>
      <c r="V2326" s="32" t="str" cm="1">
        <f t="array" ref="V2326">IFERROR(_xlfn.IFS(
U2326="MPR ISSUE","ACTIVE",
U2326="BSS Hardware Issue","ACTIVE",
U2326="Sites strategiques, MLL, Pylone, etc.","PASSIVE",
U2326="AKTIVCO DEFAUT GE &amp; POWER Cabinet","PASSIVE",
U2326="AKTIVCO Coupure ENEO &amp; Baisse de tension","PASSIVE",
U2326="Coupure ENEO &amp; Baisse de tension","PASSIVE",
U2326="Defaut GE &amp; POWER Cabinet","PASSIVE",
U2326="Sharing","PASSIVE",
U2326="Sites strategiques &amp; DataCenter","PASSIVE",
U2326="Exclu","Exclu",
U2326="SAT","ACTIVE",
U2326="SPARE-ISSUE","SPARE-ISSUE",
U2326="Fiber CAmtel","ACTIVE",
U2326="Fiber AOF","ACTIVE",
U2326="Projet OCM (HUAWEI)","PLANNED WORKS",
U2326="Projet OCM (NOKIA)","PLANNED WORKS",
U2326="ACCESS-ISSUE","ACCESS-ISSUE",
U2326="Projet OCM (ZTE, NOKIA, autres projets)","PLANNED WORKS",
U2326="No root CAuse","No root cause",
U2326="ODU HS","ACTIVE",
U2326="IP &amp; VLAN","ACTIVE",
U2326="Warehouse HUAWEI","SPARE-ISSUE",
U2326="SPARE-HS","SPARE-ISSUE",
U2326="Power Telco","ACTIVE"
),"")</f>
        <v/>
      </c>
      <c r="W2326" s="51"/>
      <c r="X2326" s="51"/>
      <c r="Y2326" s="51"/>
      <c r="Z2326" s="51"/>
      <c r="AA2326" s="51"/>
      <c r="AB2326" s="34" t="s">
        <v>6729</v>
      </c>
      <c r="AC2326" s="34" t="str">
        <f>_xlfn.XLOOKUP(B2326,[4]ALL!$B:$B,[4]ALL!$N:$N,"")</f>
        <v/>
      </c>
      <c r="AD2326" s="34" t="s">
        <v>5420</v>
      </c>
      <c r="AE2326" s="34"/>
      <c r="AF2326" s="36" t="s">
        <v>5420</v>
      </c>
      <c r="AG2326" s="29"/>
      <c r="AH2326" s="35"/>
      <c r="AI2326" s="29"/>
      <c r="AJ2326" s="29" t="s">
        <v>5420</v>
      </c>
      <c r="AK2326" s="36" t="s">
        <v>5420</v>
      </c>
      <c r="AL2326" s="36" t="s">
        <v>5420</v>
      </c>
      <c r="AM2326" s="36" t="s">
        <v>5420</v>
      </c>
      <c r="AN2326" s="36" t="s">
        <v>5420</v>
      </c>
      <c r="AO2326" s="36" t="s">
        <v>5420</v>
      </c>
      <c r="AP2326" s="36" t="s">
        <v>5420</v>
      </c>
      <c r="AQ2326" s="36" t="s">
        <v>5420</v>
      </c>
      <c r="AR2326" s="36" t="s">
        <v>5420</v>
      </c>
      <c r="AS2326" s="36" t="s">
        <v>5420</v>
      </c>
      <c r="AT2326" s="36" t="s">
        <v>5857</v>
      </c>
      <c r="AU2326" s="36" t="s">
        <v>6285</v>
      </c>
      <c r="AV2326" s="36" t="s">
        <v>5420</v>
      </c>
      <c r="AW2326" s="45"/>
      <c r="AX2326" s="45" t="s">
        <v>5420</v>
      </c>
      <c r="AY2326" s="45" t="s">
        <v>5420</v>
      </c>
      <c r="AZ2326" s="45" t="s">
        <v>5420</v>
      </c>
      <c r="BA2326" s="36" t="s">
        <v>5420</v>
      </c>
    </row>
    <row r="2327" spans="1:53" s="58" customFormat="1" ht="15.6" hidden="1" x14ac:dyDescent="0.3">
      <c r="A2327" s="27" t="s">
        <v>5139</v>
      </c>
      <c r="B2327" s="28" t="s">
        <v>5140</v>
      </c>
      <c r="C2327" s="29" t="str">
        <f>_xlfn.XLOOKUP(B2327,'[1]daily break down'!$D:$D,'[1]daily break down'!$E:$E,"")</f>
        <v>LITTORAL</v>
      </c>
      <c r="D2327" s="27" t="s">
        <v>21</v>
      </c>
      <c r="E2327" s="27" t="s">
        <v>36</v>
      </c>
      <c r="F2327" s="29" t="s">
        <v>31</v>
      </c>
      <c r="G2327" s="27" t="s">
        <v>5141</v>
      </c>
      <c r="H2327" s="30" t="str">
        <f>_xlfn.XLOOKUP(B2327,[2]CALCULATION!$B:$B,[2]CALCULATION!$H:$H,"")</f>
        <v>ZTE</v>
      </c>
      <c r="I2327" s="25">
        <v>0</v>
      </c>
      <c r="J2327" s="25">
        <v>0</v>
      </c>
      <c r="K2327" s="25">
        <v>0</v>
      </c>
      <c r="L2327" s="25">
        <v>0</v>
      </c>
      <c r="M2327" s="25">
        <v>0</v>
      </c>
      <c r="N2327" s="25">
        <v>0</v>
      </c>
      <c r="O2327" s="25">
        <v>0</v>
      </c>
      <c r="P2327" s="25" t="s">
        <v>6366</v>
      </c>
      <c r="Q2327" s="31" t="s">
        <v>5364</v>
      </c>
      <c r="R2327" s="31"/>
      <c r="S2327" s="32" t="str" cm="1">
        <f t="array" ref="S2327">IFERROR(_xlfn.IFS(
U2327="MPR ISSUE","PDH",
U2327="BSS Hardware Issue","BSS",
U2327="Sites strategiques, MLL, Pylone, etc.","ENVTECH",
U2327="AKTIVCO DEFAUT GE &amp; POWER Cabinet","AKTIVCO",
U2327="AKTIVCO Coupure ENEO &amp; Baisse de tension","AKTIVCO GRID ONLY",
U2327="Coupure ENEO &amp; Baisse de tension","IHS GRID ONLY",
U2327="Defaut GE &amp; POWER Cabinet","IHS",
U2327="Sharing","Partners",
U2327="Sites strategiques &amp; DataCenter","SST &amp; DC",
U2327="Exclu","Exclu",
U2327="SAT","SAT",
U2327="SPARE-ISSUE","SPARE-ISSUE",
U2327="Fiber CAmtel","TRANS_FO_CAMTEL",
U2327="Fiber AOF","Fiber AOF",
U2327="Projet OCM (HUAWEI)","TRAVAUX-HUAWEI",
U2327="Projet OCM (NOKIA)","TRAVAUX-NOKIA",
U2327="ACCESS-ISSUE","ACCESS-ISSUE",
U2327="Projet OCM (ZTE, NOKIA, autres projets)","TRAVAUX OCM",
U2327="No root CAuse","No root cause",
U2327="ODU HS","PDH",
U2327="IP &amp; VLAN","PDH",
U2327="Warehouse HUAWEI","SPARE-ISSUE",
U2327="SPARE-HS","SPARE-ISSUE",
U2327="Power Telco","BSS"
),"")</f>
        <v/>
      </c>
      <c r="T2327" s="32" t="str" cm="1">
        <f t="array" ref="T2327">IFERROR(_xlfn.IFS(
U2327="MPR ISSUE","TX ISSUE",
U2327="BSS Hardware Issue","RAN ISSUE",
U2327="Sites strategiques, MLL, Pylone, etc.","ENVTECH",
U2327="AKTIVCO DEFAUT GE &amp; POWER Cabinet","POWER ISSUE",
U2327="AKTIVCO Coupure ENEO &amp; Baisse de tension","POWER ISSUE",
U2327="Coupure ENEO &amp; Baisse de tension","POWER ISSUE",
U2327="Defaut GE &amp; POWER Cabinet","POWER ISSUE",
U2327="Sharing","POWER ISSUE",
U2327="Sites strategiques &amp; DataCenter","POWER ISSUE",
U2327="Exclu","Exclu",
U2327="SAT","TX ISSUE",
U2327="SPARE-ISSUE","SPARE-ISSUE",
U2327="Fiber CAmtel","TX ISSUE",
U2327="Fiber AOF","TX ISSUE",
U2327="Projet OCM (HUAWEI)","TRAVAUX-HUAWEI",
U2327="Projet OCM (NOKIA)","TRAVAUX -NOKIA",
U2327="ACCESS-ISSUE","ACCESS-ISSUE",
U2327="Projet OCM (ZTE, NOKIA, autres projets)","TRAVAUX OCM",
U2327="No root CAuse","No root cause",
U2327="ODU HS","TX ISSUE",
U2327="IP &amp; VLAN","TX ISSUE",
U2327="Warehouse HUAWEI","SPARE-ISSUE",
U2327="SPARE-HS","SPARE-ISSUE",
U2327="Power Telco","RAN ISSUE"
),"")</f>
        <v/>
      </c>
      <c r="U2327" s="33"/>
      <c r="V2327" s="32" t="str" cm="1">
        <f t="array" ref="V2327">IFERROR(_xlfn.IFS(
U2327="MPR ISSUE","ACTIVE",
U2327="BSS Hardware Issue","ACTIVE",
U2327="Sites strategiques, MLL, Pylone, etc.","PASSIVE",
U2327="AKTIVCO DEFAUT GE &amp; POWER Cabinet","PASSIVE",
U2327="AKTIVCO Coupure ENEO &amp; Baisse de tension","PASSIVE",
U2327="Coupure ENEO &amp; Baisse de tension","PASSIVE",
U2327="Defaut GE &amp; POWER Cabinet","PASSIVE",
U2327="Sharing","PASSIVE",
U2327="Sites strategiques &amp; DataCenter","PASSIVE",
U2327="Exclu","Exclu",
U2327="SAT","ACTIVE",
U2327="SPARE-ISSUE","SPARE-ISSUE",
U2327="Fiber CAmtel","ACTIVE",
U2327="Fiber AOF","ACTIVE",
U2327="Projet OCM (HUAWEI)","PLANNED WORKS",
U2327="Projet OCM (NOKIA)","PLANNED WORKS",
U2327="ACCESS-ISSUE","ACCESS-ISSUE",
U2327="Projet OCM (ZTE, NOKIA, autres projets)","PLANNED WORKS",
U2327="No root CAuse","No root cause",
U2327="ODU HS","ACTIVE",
U2327="IP &amp; VLAN","ACTIVE",
U2327="Warehouse HUAWEI","SPARE-ISSUE",
U2327="SPARE-HS","SPARE-ISSUE",
U2327="Power Telco","ACTIVE"
),"")</f>
        <v/>
      </c>
      <c r="W2327" s="51"/>
      <c r="X2327" s="51"/>
      <c r="Y2327" s="51"/>
      <c r="Z2327" s="51"/>
      <c r="AA2327" s="51"/>
      <c r="AB2327" s="34" t="s">
        <v>5420</v>
      </c>
      <c r="AC2327" s="34" t="str">
        <f>_xlfn.XLOOKUP(B2327,[4]ALL!$B:$B,[4]ALL!$N:$N,"")</f>
        <v/>
      </c>
      <c r="AD2327" s="34" t="s">
        <v>5420</v>
      </c>
      <c r="AE2327" s="34"/>
      <c r="AF2327" s="36" t="s">
        <v>5420</v>
      </c>
      <c r="AG2327" s="29"/>
      <c r="AH2327" s="35"/>
      <c r="AI2327" s="29"/>
      <c r="AJ2327" s="29" t="s">
        <v>5420</v>
      </c>
      <c r="AK2327" s="36" t="s">
        <v>5420</v>
      </c>
      <c r="AL2327" s="36" t="s">
        <v>5420</v>
      </c>
      <c r="AM2327" s="36" t="s">
        <v>5420</v>
      </c>
      <c r="AN2327" s="36" t="s">
        <v>5420</v>
      </c>
      <c r="AO2327" s="36" t="s">
        <v>5420</v>
      </c>
      <c r="AP2327" s="36" t="s">
        <v>5420</v>
      </c>
      <c r="AQ2327" s="36" t="s">
        <v>5420</v>
      </c>
      <c r="AR2327" s="36" t="s">
        <v>5420</v>
      </c>
      <c r="AS2327" s="36" t="s">
        <v>5420</v>
      </c>
      <c r="AT2327" s="36" t="s">
        <v>5420</v>
      </c>
      <c r="AU2327" s="36" t="s">
        <v>5420</v>
      </c>
      <c r="AV2327" s="36" t="s">
        <v>5420</v>
      </c>
      <c r="AW2327" s="45"/>
      <c r="AX2327" s="45" t="s">
        <v>5420</v>
      </c>
      <c r="AY2327" s="45" t="s">
        <v>5420</v>
      </c>
      <c r="AZ2327" s="45" t="s">
        <v>5420</v>
      </c>
      <c r="BA2327" s="36" t="s">
        <v>5420</v>
      </c>
    </row>
    <row r="2328" spans="1:53" s="58" customFormat="1" ht="15.6" hidden="1" x14ac:dyDescent="0.3">
      <c r="A2328" s="27" t="s">
        <v>5142</v>
      </c>
      <c r="B2328" s="28" t="s">
        <v>5143</v>
      </c>
      <c r="C2328" s="29" t="str">
        <f>_xlfn.XLOOKUP(B2328,'[1]daily break down'!$D:$D,'[1]daily break down'!$E:$E,"")</f>
        <v>OUEST</v>
      </c>
      <c r="D2328" s="27" t="s">
        <v>11</v>
      </c>
      <c r="E2328" s="27" t="s">
        <v>12</v>
      </c>
      <c r="F2328" s="29" t="s">
        <v>102</v>
      </c>
      <c r="G2328" s="27" t="s">
        <v>5144</v>
      </c>
      <c r="H2328" s="37" t="str">
        <f>_xlfn.XLOOKUP(B2328,[2]CALCULATION!$B:$B,[2]CALCULATION!$H:$H,"")</f>
        <v>HUAWEI</v>
      </c>
      <c r="I2328" s="25">
        <v>2.684179286768084E-2</v>
      </c>
      <c r="J2328" s="25">
        <v>0</v>
      </c>
      <c r="K2328" s="25">
        <v>0</v>
      </c>
      <c r="L2328" s="25">
        <v>0</v>
      </c>
      <c r="M2328" s="25">
        <v>0</v>
      </c>
      <c r="N2328" s="25">
        <v>0</v>
      </c>
      <c r="O2328" s="25">
        <v>0</v>
      </c>
      <c r="P2328" s="25" t="s">
        <v>6366</v>
      </c>
      <c r="Q2328" s="31" t="s">
        <v>5364</v>
      </c>
      <c r="R2328" s="31"/>
      <c r="S2328" s="32" t="str" cm="1">
        <f t="array" ref="S2328">IFERROR(_xlfn.IFS(
U2328="MPR ISSUE","PDH",
U2328="BSS Hardware Issue","BSS",
U2328="Sites strategiques, MLL, Pylone, etc.","ENVTECH",
U2328="AKTIVCO DEFAUT GE &amp; POWER Cabinet","AKTIVCO",
U2328="AKTIVCO Coupure ENEO &amp; Baisse de tension","AKTIVCO GRID ONLY",
U2328="Coupure ENEO &amp; Baisse de tension","IHS GRID ONLY",
U2328="Defaut GE &amp; POWER Cabinet","IHS",
U2328="Sharing","Partners",
U2328="Sites strategiques &amp; DataCenter","SST &amp; DC",
U2328="Exclu","Exclu",
U2328="SAT","SAT",
U2328="SPARE-ISSUE","SPARE-ISSUE",
U2328="Fiber CAmtel","TRANS_FO_CAMTEL",
U2328="Fiber AOF","Fiber AOF",
U2328="Projet OCM (HUAWEI)","TRAVAUX-HUAWEI",
U2328="Projet OCM (NOKIA)","TRAVAUX-NOKIA",
U2328="ACCESS-ISSUE","ACCESS-ISSUE",
U2328="Projet OCM (ZTE, NOKIA, autres projets)","TRAVAUX OCM",
U2328="No root CAuse","No root cause",
U2328="ODU HS","PDH",
U2328="IP &amp; VLAN","PDH",
U2328="Warehouse HUAWEI","SPARE-ISSUE",
U2328="SPARE-HS","SPARE-ISSUE",
U2328="Power Telco","BSS"
),"")</f>
        <v/>
      </c>
      <c r="T2328" s="32" t="str" cm="1">
        <f t="array" ref="T2328">IFERROR(_xlfn.IFS(
U2328="MPR ISSUE","TX ISSUE",
U2328="BSS Hardware Issue","RAN ISSUE",
U2328="Sites strategiques, MLL, Pylone, etc.","ENVTECH",
U2328="AKTIVCO DEFAUT GE &amp; POWER Cabinet","POWER ISSUE",
U2328="AKTIVCO Coupure ENEO &amp; Baisse de tension","POWER ISSUE",
U2328="Coupure ENEO &amp; Baisse de tension","POWER ISSUE",
U2328="Defaut GE &amp; POWER Cabinet","POWER ISSUE",
U2328="Sharing","POWER ISSUE",
U2328="Sites strategiques &amp; DataCenter","POWER ISSUE",
U2328="Exclu","Exclu",
U2328="SAT","TX ISSUE",
U2328="SPARE-ISSUE","SPARE-ISSUE",
U2328="Fiber CAmtel","TX ISSUE",
U2328="Fiber AOF","TX ISSUE",
U2328="Projet OCM (HUAWEI)","TRAVAUX-HUAWEI",
U2328="Projet OCM (NOKIA)","TRAVAUX -NOKIA",
U2328="ACCESS-ISSUE","ACCESS-ISSUE",
U2328="Projet OCM (ZTE, NOKIA, autres projets)","TRAVAUX OCM",
U2328="No root CAuse","No root cause",
U2328="ODU HS","TX ISSUE",
U2328="IP &amp; VLAN","TX ISSUE",
U2328="Warehouse HUAWEI","SPARE-ISSUE",
U2328="SPARE-HS","SPARE-ISSUE",
U2328="Power Telco","RAN ISSUE"
),"")</f>
        <v/>
      </c>
      <c r="U2328" s="33"/>
      <c r="V2328" s="32" t="str" cm="1">
        <f t="array" ref="V2328">IFERROR(_xlfn.IFS(
U2328="MPR ISSUE","ACTIVE",
U2328="BSS Hardware Issue","ACTIVE",
U2328="Sites strategiques, MLL, Pylone, etc.","PASSIVE",
U2328="AKTIVCO DEFAUT GE &amp; POWER Cabinet","PASSIVE",
U2328="AKTIVCO Coupure ENEO &amp; Baisse de tension","PASSIVE",
U2328="Coupure ENEO &amp; Baisse de tension","PASSIVE",
U2328="Defaut GE &amp; POWER Cabinet","PASSIVE",
U2328="Sharing","PASSIVE",
U2328="Sites strategiques &amp; DataCenter","PASSIVE",
U2328="Exclu","Exclu",
U2328="SAT","ACTIVE",
U2328="SPARE-ISSUE","SPARE-ISSUE",
U2328="Fiber CAmtel","ACTIVE",
U2328="Fiber AOF","ACTIVE",
U2328="Projet OCM (HUAWEI)","PLANNED WORKS",
U2328="Projet OCM (NOKIA)","PLANNED WORKS",
U2328="ACCESS-ISSUE","ACCESS-ISSUE",
U2328="Projet OCM (ZTE, NOKIA, autres projets)","PLANNED WORKS",
U2328="No root CAuse","No root cause",
U2328="ODU HS","ACTIVE",
U2328="IP &amp; VLAN","ACTIVE",
U2328="Warehouse HUAWEI","SPARE-ISSUE",
U2328="SPARE-HS","SPARE-ISSUE",
U2328="Power Telco","ACTIVE"
),"")</f>
        <v/>
      </c>
      <c r="W2328" s="51"/>
      <c r="X2328" s="51"/>
      <c r="Y2328" s="51"/>
      <c r="Z2328" s="51"/>
      <c r="AA2328" s="51"/>
      <c r="AB2328" s="34" t="s">
        <v>5420</v>
      </c>
      <c r="AC2328" s="34" t="str">
        <f>_xlfn.XLOOKUP(B2328,[4]ALL!$B:$B,[4]ALL!$N:$N,"")</f>
        <v/>
      </c>
      <c r="AD2328" s="34" t="s">
        <v>5420</v>
      </c>
      <c r="AE2328" s="34"/>
      <c r="AF2328" s="36" t="s">
        <v>5420</v>
      </c>
      <c r="AG2328" s="29"/>
      <c r="AH2328" s="35"/>
      <c r="AI2328" s="29"/>
      <c r="AJ2328" s="29" t="s">
        <v>5420</v>
      </c>
      <c r="AK2328" s="36" t="s">
        <v>5420</v>
      </c>
      <c r="AL2328" s="36" t="s">
        <v>5420</v>
      </c>
      <c r="AM2328" s="36" t="s">
        <v>5420</v>
      </c>
      <c r="AN2328" s="36" t="s">
        <v>5420</v>
      </c>
      <c r="AO2328" s="36" t="s">
        <v>5420</v>
      </c>
      <c r="AP2328" s="36" t="s">
        <v>5420</v>
      </c>
      <c r="AQ2328" s="36" t="s">
        <v>5420</v>
      </c>
      <c r="AR2328" s="36" t="s">
        <v>5420</v>
      </c>
      <c r="AS2328" s="36" t="s">
        <v>5420</v>
      </c>
      <c r="AT2328" s="36" t="s">
        <v>5420</v>
      </c>
      <c r="AU2328" s="36" t="s">
        <v>5420</v>
      </c>
      <c r="AV2328" s="36" t="s">
        <v>5420</v>
      </c>
      <c r="AW2328" s="45"/>
      <c r="AX2328" s="45" t="s">
        <v>5420</v>
      </c>
      <c r="AY2328" s="45" t="s">
        <v>5420</v>
      </c>
      <c r="AZ2328" s="45" t="s">
        <v>5420</v>
      </c>
      <c r="BA2328" s="36" t="s">
        <v>5420</v>
      </c>
    </row>
    <row r="2329" spans="1:53" s="58" customFormat="1" ht="15.6" hidden="1" x14ac:dyDescent="0.3">
      <c r="A2329" s="27" t="s">
        <v>4181</v>
      </c>
      <c r="B2329" s="28" t="s">
        <v>5145</v>
      </c>
      <c r="C2329" s="29" t="str">
        <f>_xlfn.XLOOKUP(B2329,'[1]daily break down'!$D:$D,'[1]daily break down'!$E:$E,"")</f>
        <v>OUEST</v>
      </c>
      <c r="D2329" s="27" t="s">
        <v>11</v>
      </c>
      <c r="E2329" s="27" t="s">
        <v>12</v>
      </c>
      <c r="F2329" s="29" t="s">
        <v>102</v>
      </c>
      <c r="G2329" s="27" t="s">
        <v>4181</v>
      </c>
      <c r="H2329" s="37" t="str">
        <f>_xlfn.XLOOKUP(B2329,[2]CALCULATION!$B:$B,[2]CALCULATION!$H:$H,"")</f>
        <v>HUAWEI</v>
      </c>
      <c r="I2329" s="25">
        <v>0</v>
      </c>
      <c r="J2329" s="25">
        <v>0</v>
      </c>
      <c r="K2329" s="25">
        <v>0</v>
      </c>
      <c r="L2329" s="25">
        <v>0</v>
      </c>
      <c r="M2329" s="25">
        <v>0</v>
      </c>
      <c r="N2329" s="25">
        <v>0</v>
      </c>
      <c r="O2329" s="25">
        <v>0</v>
      </c>
      <c r="P2329" s="25" t="s">
        <v>6366</v>
      </c>
      <c r="Q2329" s="31" t="s">
        <v>5364</v>
      </c>
      <c r="R2329" s="31"/>
      <c r="S2329" s="32" t="str" cm="1">
        <f t="array" ref="S2329">IFERROR(_xlfn.IFS(
U2329="MPR ISSUE","PDH",
U2329="BSS Hardware Issue","BSS",
U2329="Sites strategiques, MLL, Pylone, etc.","ENVTECH",
U2329="AKTIVCO DEFAUT GE &amp; POWER Cabinet","AKTIVCO",
U2329="AKTIVCO Coupure ENEO &amp; Baisse de tension","AKTIVCO GRID ONLY",
U2329="Coupure ENEO &amp; Baisse de tension","IHS GRID ONLY",
U2329="Defaut GE &amp; POWER Cabinet","IHS",
U2329="Sharing","Partners",
U2329="Sites strategiques &amp; DataCenter","SST &amp; DC",
U2329="Exclu","Exclu",
U2329="SAT","SAT",
U2329="SPARE-ISSUE","SPARE-ISSUE",
U2329="Fiber CAmtel","TRANS_FO_CAMTEL",
U2329="Fiber AOF","Fiber AOF",
U2329="Projet OCM (HUAWEI)","TRAVAUX-HUAWEI",
U2329="Projet OCM (NOKIA)","TRAVAUX-NOKIA",
U2329="ACCESS-ISSUE","ACCESS-ISSUE",
U2329="Projet OCM (ZTE, NOKIA, autres projets)","TRAVAUX OCM",
U2329="No root CAuse","No root cause",
U2329="ODU HS","PDH",
U2329="IP &amp; VLAN","PDH",
U2329="Warehouse HUAWEI","SPARE-ISSUE",
U2329="SPARE-HS","SPARE-ISSUE",
U2329="Power Telco","BSS"
),"")</f>
        <v/>
      </c>
      <c r="T2329" s="32" t="str" cm="1">
        <f t="array" ref="T2329">IFERROR(_xlfn.IFS(
U2329="MPR ISSUE","TX ISSUE",
U2329="BSS Hardware Issue","RAN ISSUE",
U2329="Sites strategiques, MLL, Pylone, etc.","ENVTECH",
U2329="AKTIVCO DEFAUT GE &amp; POWER Cabinet","POWER ISSUE",
U2329="AKTIVCO Coupure ENEO &amp; Baisse de tension","POWER ISSUE",
U2329="Coupure ENEO &amp; Baisse de tension","POWER ISSUE",
U2329="Defaut GE &amp; POWER Cabinet","POWER ISSUE",
U2329="Sharing","POWER ISSUE",
U2329="Sites strategiques &amp; DataCenter","POWER ISSUE",
U2329="Exclu","Exclu",
U2329="SAT","TX ISSUE",
U2329="SPARE-ISSUE","SPARE-ISSUE",
U2329="Fiber CAmtel","TX ISSUE",
U2329="Fiber AOF","TX ISSUE",
U2329="Projet OCM (HUAWEI)","TRAVAUX-HUAWEI",
U2329="Projet OCM (NOKIA)","TRAVAUX -NOKIA",
U2329="ACCESS-ISSUE","ACCESS-ISSUE",
U2329="Projet OCM (ZTE, NOKIA, autres projets)","TRAVAUX OCM",
U2329="No root CAuse","No root cause",
U2329="ODU HS","TX ISSUE",
U2329="IP &amp; VLAN","TX ISSUE",
U2329="Warehouse HUAWEI","SPARE-ISSUE",
U2329="SPARE-HS","SPARE-ISSUE",
U2329="Power Telco","RAN ISSUE"
),"")</f>
        <v/>
      </c>
      <c r="U2329" s="33"/>
      <c r="V2329" s="32" t="str" cm="1">
        <f t="array" ref="V2329">IFERROR(_xlfn.IFS(
U2329="MPR ISSUE","ACTIVE",
U2329="BSS Hardware Issue","ACTIVE",
U2329="Sites strategiques, MLL, Pylone, etc.","PASSIVE",
U2329="AKTIVCO DEFAUT GE &amp; POWER Cabinet","PASSIVE",
U2329="AKTIVCO Coupure ENEO &amp; Baisse de tension","PASSIVE",
U2329="Coupure ENEO &amp; Baisse de tension","PASSIVE",
U2329="Defaut GE &amp; POWER Cabinet","PASSIVE",
U2329="Sharing","PASSIVE",
U2329="Sites strategiques &amp; DataCenter","PASSIVE",
U2329="Exclu","Exclu",
U2329="SAT","ACTIVE",
U2329="SPARE-ISSUE","SPARE-ISSUE",
U2329="Fiber CAmtel","ACTIVE",
U2329="Fiber AOF","ACTIVE",
U2329="Projet OCM (HUAWEI)","PLANNED WORKS",
U2329="Projet OCM (NOKIA)","PLANNED WORKS",
U2329="ACCESS-ISSUE","ACCESS-ISSUE",
U2329="Projet OCM (ZTE, NOKIA, autres projets)","PLANNED WORKS",
U2329="No root CAuse","No root cause",
U2329="ODU HS","ACTIVE",
U2329="IP &amp; VLAN","ACTIVE",
U2329="Warehouse HUAWEI","SPARE-ISSUE",
U2329="SPARE-HS","SPARE-ISSUE",
U2329="Power Telco","ACTIVE"
),"")</f>
        <v/>
      </c>
      <c r="W2329" s="51"/>
      <c r="X2329" s="51"/>
      <c r="Y2329" s="51"/>
      <c r="Z2329" s="51"/>
      <c r="AA2329" s="51"/>
      <c r="AB2329" s="34" t="s">
        <v>5420</v>
      </c>
      <c r="AC2329" s="34" t="str">
        <f>_xlfn.XLOOKUP(B2329,[4]ALL!$B:$B,[4]ALL!$N:$N,"")</f>
        <v/>
      </c>
      <c r="AD2329" s="34" t="s">
        <v>5420</v>
      </c>
      <c r="AE2329" s="34"/>
      <c r="AF2329" s="36" t="s">
        <v>5420</v>
      </c>
      <c r="AG2329" s="29"/>
      <c r="AH2329" s="35"/>
      <c r="AI2329" s="29"/>
      <c r="AJ2329" s="29" t="s">
        <v>5420</v>
      </c>
      <c r="AK2329" s="36" t="s">
        <v>5420</v>
      </c>
      <c r="AL2329" s="36" t="s">
        <v>5420</v>
      </c>
      <c r="AM2329" s="36" t="s">
        <v>5420</v>
      </c>
      <c r="AN2329" s="36" t="s">
        <v>5420</v>
      </c>
      <c r="AO2329" s="36" t="s">
        <v>5420</v>
      </c>
      <c r="AP2329" s="36" t="s">
        <v>5420</v>
      </c>
      <c r="AQ2329" s="36" t="s">
        <v>5420</v>
      </c>
      <c r="AR2329" s="36" t="s">
        <v>5420</v>
      </c>
      <c r="AS2329" s="36" t="s">
        <v>5420</v>
      </c>
      <c r="AT2329" s="36" t="s">
        <v>5420</v>
      </c>
      <c r="AU2329" s="36" t="s">
        <v>5420</v>
      </c>
      <c r="AV2329" s="36" t="s">
        <v>5420</v>
      </c>
      <c r="AW2329" s="45"/>
      <c r="AX2329" s="45" t="s">
        <v>5420</v>
      </c>
      <c r="AY2329" s="45" t="s">
        <v>5420</v>
      </c>
      <c r="AZ2329" s="45" t="s">
        <v>5420</v>
      </c>
      <c r="BA2329" s="36" t="s">
        <v>5420</v>
      </c>
    </row>
    <row r="2330" spans="1:53" s="58" customFormat="1" ht="15.6" hidden="1" x14ac:dyDescent="0.3">
      <c r="A2330" s="27" t="s">
        <v>5146</v>
      </c>
      <c r="B2330" s="28" t="s">
        <v>5147</v>
      </c>
      <c r="C2330" s="29" t="str">
        <f>_xlfn.XLOOKUP(B2330,'[1]daily break down'!$D:$D,'[1]daily break down'!$E:$E,"")</f>
        <v>OUEST</v>
      </c>
      <c r="D2330" s="27" t="s">
        <v>11</v>
      </c>
      <c r="E2330" s="27" t="s">
        <v>12</v>
      </c>
      <c r="F2330" s="29" t="s">
        <v>102</v>
      </c>
      <c r="G2330" s="27" t="s">
        <v>5146</v>
      </c>
      <c r="H2330" s="37" t="str">
        <f>_xlfn.XLOOKUP(B2330,[2]CALCULATION!$B:$B,[2]CALCULATION!$H:$H,"")</f>
        <v>Huawei</v>
      </c>
      <c r="I2330" s="25">
        <v>0</v>
      </c>
      <c r="J2330" s="25">
        <v>0</v>
      </c>
      <c r="K2330" s="25">
        <v>0</v>
      </c>
      <c r="L2330" s="25">
        <v>0</v>
      </c>
      <c r="M2330" s="25">
        <v>0</v>
      </c>
      <c r="N2330" s="25">
        <v>0</v>
      </c>
      <c r="O2330" s="25">
        <v>0</v>
      </c>
      <c r="P2330" s="25" t="s">
        <v>6366</v>
      </c>
      <c r="Q2330" s="31" t="s">
        <v>5364</v>
      </c>
      <c r="R2330" s="31"/>
      <c r="S2330" s="32" t="str" cm="1">
        <f t="array" ref="S2330">IFERROR(_xlfn.IFS(
U2330="MPR ISSUE","PDH",
U2330="BSS Hardware Issue","BSS",
U2330="Sites strategiques, MLL, Pylone, etc.","ENVTECH",
U2330="AKTIVCO DEFAUT GE &amp; POWER Cabinet","AKTIVCO",
U2330="AKTIVCO Coupure ENEO &amp; Baisse de tension","AKTIVCO GRID ONLY",
U2330="Coupure ENEO &amp; Baisse de tension","IHS GRID ONLY",
U2330="Defaut GE &amp; POWER Cabinet","IHS",
U2330="Sharing","Partners",
U2330="Sites strategiques &amp; DataCenter","SST &amp; DC",
U2330="Exclu","Exclu",
U2330="SAT","SAT",
U2330="SPARE-ISSUE","SPARE-ISSUE",
U2330="Fiber CAmtel","TRANS_FO_CAMTEL",
U2330="Fiber AOF","Fiber AOF",
U2330="Projet OCM (HUAWEI)","TRAVAUX-HUAWEI",
U2330="Projet OCM (NOKIA)","TRAVAUX-NOKIA",
U2330="ACCESS-ISSUE","ACCESS-ISSUE",
U2330="Projet OCM (ZTE, NOKIA, autres projets)","TRAVAUX OCM",
U2330="No root CAuse","No root cause",
U2330="ODU HS","PDH",
U2330="IP &amp; VLAN","PDH",
U2330="Warehouse HUAWEI","SPARE-ISSUE",
U2330="SPARE-HS","SPARE-ISSUE",
U2330="Power Telco","BSS"
),"")</f>
        <v/>
      </c>
      <c r="T2330" s="32" t="str" cm="1">
        <f t="array" ref="T2330">IFERROR(_xlfn.IFS(
U2330="MPR ISSUE","TX ISSUE",
U2330="BSS Hardware Issue","RAN ISSUE",
U2330="Sites strategiques, MLL, Pylone, etc.","ENVTECH",
U2330="AKTIVCO DEFAUT GE &amp; POWER Cabinet","POWER ISSUE",
U2330="AKTIVCO Coupure ENEO &amp; Baisse de tension","POWER ISSUE",
U2330="Coupure ENEO &amp; Baisse de tension","POWER ISSUE",
U2330="Defaut GE &amp; POWER Cabinet","POWER ISSUE",
U2330="Sharing","POWER ISSUE",
U2330="Sites strategiques &amp; DataCenter","POWER ISSUE",
U2330="Exclu","Exclu",
U2330="SAT","TX ISSUE",
U2330="SPARE-ISSUE","SPARE-ISSUE",
U2330="Fiber CAmtel","TX ISSUE",
U2330="Fiber AOF","TX ISSUE",
U2330="Projet OCM (HUAWEI)","TRAVAUX-HUAWEI",
U2330="Projet OCM (NOKIA)","TRAVAUX -NOKIA",
U2330="ACCESS-ISSUE","ACCESS-ISSUE",
U2330="Projet OCM (ZTE, NOKIA, autres projets)","TRAVAUX OCM",
U2330="No root CAuse","No root cause",
U2330="ODU HS","TX ISSUE",
U2330="IP &amp; VLAN","TX ISSUE",
U2330="Warehouse HUAWEI","SPARE-ISSUE",
U2330="SPARE-HS","SPARE-ISSUE",
U2330="Power Telco","RAN ISSUE"
),"")</f>
        <v/>
      </c>
      <c r="U2330" s="33"/>
      <c r="V2330" s="32" t="str" cm="1">
        <f t="array" ref="V2330">IFERROR(_xlfn.IFS(
U2330="MPR ISSUE","ACTIVE",
U2330="BSS Hardware Issue","ACTIVE",
U2330="Sites strategiques, MLL, Pylone, etc.","PASSIVE",
U2330="AKTIVCO DEFAUT GE &amp; POWER Cabinet","PASSIVE",
U2330="AKTIVCO Coupure ENEO &amp; Baisse de tension","PASSIVE",
U2330="Coupure ENEO &amp; Baisse de tension","PASSIVE",
U2330="Defaut GE &amp; POWER Cabinet","PASSIVE",
U2330="Sharing","PASSIVE",
U2330="Sites strategiques &amp; DataCenter","PASSIVE",
U2330="Exclu","Exclu",
U2330="SAT","ACTIVE",
U2330="SPARE-ISSUE","SPARE-ISSUE",
U2330="Fiber CAmtel","ACTIVE",
U2330="Fiber AOF","ACTIVE",
U2330="Projet OCM (HUAWEI)","PLANNED WORKS",
U2330="Projet OCM (NOKIA)","PLANNED WORKS",
U2330="ACCESS-ISSUE","ACCESS-ISSUE",
U2330="Projet OCM (ZTE, NOKIA, autres projets)","PLANNED WORKS",
U2330="No root CAuse","No root cause",
U2330="ODU HS","ACTIVE",
U2330="IP &amp; VLAN","ACTIVE",
U2330="Warehouse HUAWEI","SPARE-ISSUE",
U2330="SPARE-HS","SPARE-ISSUE",
U2330="Power Telco","ACTIVE"
),"")</f>
        <v/>
      </c>
      <c r="W2330" s="51"/>
      <c r="X2330" s="51"/>
      <c r="Y2330" s="51"/>
      <c r="Z2330" s="51"/>
      <c r="AA2330" s="51"/>
      <c r="AB2330" s="34" t="s">
        <v>5420</v>
      </c>
      <c r="AC2330" s="34" t="str">
        <f>_xlfn.XLOOKUP(B2330,[4]ALL!$B:$B,[4]ALL!$N:$N,"")</f>
        <v/>
      </c>
      <c r="AD2330" s="34" t="s">
        <v>5420</v>
      </c>
      <c r="AE2330" s="34"/>
      <c r="AF2330" s="36" t="s">
        <v>5420</v>
      </c>
      <c r="AG2330" s="29"/>
      <c r="AH2330" s="35"/>
      <c r="AI2330" s="29"/>
      <c r="AJ2330" s="29" t="s">
        <v>5420</v>
      </c>
      <c r="AK2330" s="36" t="s">
        <v>5420</v>
      </c>
      <c r="AL2330" s="36" t="s">
        <v>5420</v>
      </c>
      <c r="AM2330" s="36" t="s">
        <v>5420</v>
      </c>
      <c r="AN2330" s="36" t="s">
        <v>5420</v>
      </c>
      <c r="AO2330" s="36" t="s">
        <v>5420</v>
      </c>
      <c r="AP2330" s="36" t="s">
        <v>5420</v>
      </c>
      <c r="AQ2330" s="36" t="s">
        <v>5420</v>
      </c>
      <c r="AR2330" s="36" t="s">
        <v>5420</v>
      </c>
      <c r="AS2330" s="36" t="s">
        <v>5420</v>
      </c>
      <c r="AT2330" s="36" t="s">
        <v>5420</v>
      </c>
      <c r="AU2330" s="36" t="s">
        <v>5420</v>
      </c>
      <c r="AV2330" s="36" t="s">
        <v>5420</v>
      </c>
      <c r="AW2330" s="45"/>
      <c r="AX2330" s="45" t="s">
        <v>5420</v>
      </c>
      <c r="AY2330" s="45" t="s">
        <v>5420</v>
      </c>
      <c r="AZ2330" s="45" t="s">
        <v>5420</v>
      </c>
      <c r="BA2330" s="36" t="s">
        <v>5420</v>
      </c>
    </row>
    <row r="2331" spans="1:53" s="58" customFormat="1" ht="15.6" hidden="1" x14ac:dyDescent="0.3">
      <c r="A2331" s="27" t="s">
        <v>5226</v>
      </c>
      <c r="B2331" s="28" t="s">
        <v>5227</v>
      </c>
      <c r="C2331" s="29" t="str">
        <f>_xlfn.XLOOKUP(B2331,'[1]daily break down'!$D:$D,'[1]daily break down'!$E:$E,"")</f>
        <v>CENTRE</v>
      </c>
      <c r="D2331" s="27" t="s">
        <v>11</v>
      </c>
      <c r="E2331" s="27" t="s">
        <v>318</v>
      </c>
      <c r="F2331" s="29" t="s">
        <v>37</v>
      </c>
      <c r="G2331" s="27" t="s">
        <v>5226</v>
      </c>
      <c r="H2331" s="30" t="str">
        <f>_xlfn.XLOOKUP(B2331,[2]CALCULATION!$B:$B,[2]CALCULATION!$H:$H,"")</f>
        <v>ZTE</v>
      </c>
      <c r="I2331" s="25">
        <v>0</v>
      </c>
      <c r="J2331" s="25">
        <v>0</v>
      </c>
      <c r="K2331" s="25">
        <v>0</v>
      </c>
      <c r="L2331" s="25">
        <v>0</v>
      </c>
      <c r="M2331" s="25">
        <v>0</v>
      </c>
      <c r="N2331" s="25">
        <v>0</v>
      </c>
      <c r="O2331" s="25">
        <v>0</v>
      </c>
      <c r="P2331" s="25" t="s">
        <v>6366</v>
      </c>
      <c r="Q2331" s="31" t="s">
        <v>5364</v>
      </c>
      <c r="R2331" s="31"/>
      <c r="S2331" s="32" t="str" cm="1">
        <f t="array" ref="S2331">IFERROR(_xlfn.IFS(
U2331="MPR ISSUE","PDH",
U2331="BSS Hardware Issue","BSS",
U2331="Sites strategiques, MLL, Pylone, etc.","ENVTECH",
U2331="AKTIVCO DEFAUT GE &amp; POWER Cabinet","AKTIVCO",
U2331="AKTIVCO Coupure ENEO &amp; Baisse de tension","AKTIVCO GRID ONLY",
U2331="Coupure ENEO &amp; Baisse de tension","IHS GRID ONLY",
U2331="Defaut GE &amp; POWER Cabinet","IHS",
U2331="Sharing","Partners",
U2331="Sites strategiques &amp; DataCenter","SST &amp; DC",
U2331="Exclu","Exclu",
U2331="SAT","SAT",
U2331="SPARE-ISSUE","SPARE-ISSUE",
U2331="Fiber CAmtel","TRANS_FO_CAMTEL",
U2331="Fiber AOF","Fiber AOF",
U2331="Projet OCM (HUAWEI)","TRAVAUX-HUAWEI",
U2331="Projet OCM (NOKIA)","TRAVAUX-NOKIA",
U2331="ACCESS-ISSUE","ACCESS-ISSUE",
U2331="Projet OCM (ZTE, NOKIA, autres projets)","TRAVAUX OCM",
U2331="No root CAuse","No root cause",
U2331="ODU HS","PDH",
U2331="IP &amp; VLAN","PDH",
U2331="Warehouse HUAWEI","SPARE-ISSUE",
U2331="SPARE-HS","SPARE-ISSUE",
U2331="Power Telco","BSS"
),"")</f>
        <v/>
      </c>
      <c r="T2331" s="32" t="str" cm="1">
        <f t="array" ref="T2331">IFERROR(_xlfn.IFS(
U2331="MPR ISSUE","TX ISSUE",
U2331="BSS Hardware Issue","RAN ISSUE",
U2331="Sites strategiques, MLL, Pylone, etc.","ENVTECH",
U2331="AKTIVCO DEFAUT GE &amp; POWER Cabinet","POWER ISSUE",
U2331="AKTIVCO Coupure ENEO &amp; Baisse de tension","POWER ISSUE",
U2331="Coupure ENEO &amp; Baisse de tension","POWER ISSUE",
U2331="Defaut GE &amp; POWER Cabinet","POWER ISSUE",
U2331="Sharing","POWER ISSUE",
U2331="Sites strategiques &amp; DataCenter","POWER ISSUE",
U2331="Exclu","Exclu",
U2331="SAT","TX ISSUE",
U2331="SPARE-ISSUE","SPARE-ISSUE",
U2331="Fiber CAmtel","TX ISSUE",
U2331="Fiber AOF","TX ISSUE",
U2331="Projet OCM (HUAWEI)","TRAVAUX-HUAWEI",
U2331="Projet OCM (NOKIA)","TRAVAUX -NOKIA",
U2331="ACCESS-ISSUE","ACCESS-ISSUE",
U2331="Projet OCM (ZTE, NOKIA, autres projets)","TRAVAUX OCM",
U2331="No root CAuse","No root cause",
U2331="ODU HS","TX ISSUE",
U2331="IP &amp; VLAN","TX ISSUE",
U2331="Warehouse HUAWEI","SPARE-ISSUE",
U2331="SPARE-HS","SPARE-ISSUE",
U2331="Power Telco","RAN ISSUE"
),"")</f>
        <v/>
      </c>
      <c r="U2331" s="33"/>
      <c r="V2331" s="32" t="str" cm="1">
        <f t="array" ref="V2331">IFERROR(_xlfn.IFS(
U2331="MPR ISSUE","ACTIVE",
U2331="BSS Hardware Issue","ACTIVE",
U2331="Sites strategiques, MLL, Pylone, etc.","PASSIVE",
U2331="AKTIVCO DEFAUT GE &amp; POWER Cabinet","PASSIVE",
U2331="AKTIVCO Coupure ENEO &amp; Baisse de tension","PASSIVE",
U2331="Coupure ENEO &amp; Baisse de tension","PASSIVE",
U2331="Defaut GE &amp; POWER Cabinet","PASSIVE",
U2331="Sharing","PASSIVE",
U2331="Sites strategiques &amp; DataCenter","PASSIVE",
U2331="Exclu","Exclu",
U2331="SAT","ACTIVE",
U2331="SPARE-ISSUE","SPARE-ISSUE",
U2331="Fiber CAmtel","ACTIVE",
U2331="Fiber AOF","ACTIVE",
U2331="Projet OCM (HUAWEI)","PLANNED WORKS",
U2331="Projet OCM (NOKIA)","PLANNED WORKS",
U2331="ACCESS-ISSUE","ACCESS-ISSUE",
U2331="Projet OCM (ZTE, NOKIA, autres projets)","PLANNED WORKS",
U2331="No root CAuse","No root cause",
U2331="ODU HS","ACTIVE",
U2331="IP &amp; VLAN","ACTIVE",
U2331="Warehouse HUAWEI","SPARE-ISSUE",
U2331="SPARE-HS","SPARE-ISSUE",
U2331="Power Telco","ACTIVE"
),"")</f>
        <v/>
      </c>
      <c r="W2331" s="51"/>
      <c r="X2331" s="51"/>
      <c r="Y2331" s="51"/>
      <c r="Z2331" s="51"/>
      <c r="AA2331" s="51"/>
      <c r="AB2331" s="34" t="s">
        <v>5420</v>
      </c>
      <c r="AC2331" s="34" t="str">
        <f>_xlfn.XLOOKUP(B2331,[4]ALL!$B:$B,[4]ALL!$N:$N,"")</f>
        <v/>
      </c>
      <c r="AD2331" s="34" t="s">
        <v>5420</v>
      </c>
      <c r="AE2331" s="34"/>
      <c r="AF2331" s="36" t="s">
        <v>5420</v>
      </c>
      <c r="AG2331" s="29"/>
      <c r="AH2331" s="35"/>
      <c r="AI2331" s="29"/>
      <c r="AJ2331" s="29" t="s">
        <v>5420</v>
      </c>
      <c r="AK2331" s="36" t="s">
        <v>5420</v>
      </c>
      <c r="AL2331" s="36" t="s">
        <v>5420</v>
      </c>
      <c r="AM2331" s="36" t="s">
        <v>5420</v>
      </c>
      <c r="AN2331" s="36" t="s">
        <v>5420</v>
      </c>
      <c r="AO2331" s="36" t="s">
        <v>5420</v>
      </c>
      <c r="AP2331" s="36" t="s">
        <v>5420</v>
      </c>
      <c r="AQ2331" s="36" t="s">
        <v>5420</v>
      </c>
      <c r="AR2331" s="36" t="s">
        <v>5420</v>
      </c>
      <c r="AS2331" s="36" t="s">
        <v>5420</v>
      </c>
      <c r="AT2331" s="36" t="s">
        <v>5420</v>
      </c>
      <c r="AU2331" s="36" t="s">
        <v>5420</v>
      </c>
      <c r="AV2331" s="36" t="s">
        <v>5420</v>
      </c>
      <c r="AW2331" s="45"/>
      <c r="AX2331" s="45" t="s">
        <v>5420</v>
      </c>
      <c r="AY2331" s="45" t="s">
        <v>5420</v>
      </c>
      <c r="AZ2331" s="45" t="s">
        <v>5420</v>
      </c>
      <c r="BA2331" s="36" t="s">
        <v>5420</v>
      </c>
    </row>
    <row r="2332" spans="1:53" s="58" customFormat="1" ht="15.6" hidden="1" x14ac:dyDescent="0.3">
      <c r="A2332" s="27" t="s">
        <v>5228</v>
      </c>
      <c r="B2332" s="28" t="s">
        <v>5229</v>
      </c>
      <c r="C2332" s="29" t="str">
        <f>_xlfn.XLOOKUP(B2332,'[1]daily break down'!$D:$D,'[1]daily break down'!$E:$E,"")</f>
        <v>CENTRE</v>
      </c>
      <c r="D2332" s="27"/>
      <c r="E2332" s="27"/>
      <c r="F2332" s="29" t="s">
        <v>37</v>
      </c>
      <c r="G2332" s="27" t="s">
        <v>5228</v>
      </c>
      <c r="H2332" s="30" t="str">
        <f>_xlfn.XLOOKUP(B2332,[2]CALCULATION!$B:$B,[2]CALCULATION!$H:$H,"")</f>
        <v>ZTE</v>
      </c>
      <c r="I2332" s="25">
        <v>0</v>
      </c>
      <c r="J2332" s="25">
        <v>0</v>
      </c>
      <c r="K2332" s="25">
        <v>0</v>
      </c>
      <c r="L2332" s="25">
        <v>0</v>
      </c>
      <c r="M2332" s="25">
        <v>0</v>
      </c>
      <c r="N2332" s="25">
        <v>0</v>
      </c>
      <c r="O2332" s="25">
        <v>0</v>
      </c>
      <c r="P2332" s="25" t="s">
        <v>6366</v>
      </c>
      <c r="Q2332" s="31" t="s">
        <v>5364</v>
      </c>
      <c r="R2332" s="31"/>
      <c r="S2332" s="32" t="str" cm="1">
        <f t="array" ref="S2332">IFERROR(_xlfn.IFS(
U2332="MPR ISSUE","PDH",
U2332="BSS Hardware Issue","BSS",
U2332="Sites strategiques, MLL, Pylone, etc.","ENVTECH",
U2332="AKTIVCO DEFAUT GE &amp; POWER Cabinet","AKTIVCO",
U2332="AKTIVCO Coupure ENEO &amp; Baisse de tension","AKTIVCO GRID ONLY",
U2332="Coupure ENEO &amp; Baisse de tension","IHS GRID ONLY",
U2332="Defaut GE &amp; POWER Cabinet","IHS",
U2332="Sharing","Partners",
U2332="Sites strategiques &amp; DataCenter","SST &amp; DC",
U2332="Exclu","Exclu",
U2332="SAT","SAT",
U2332="SPARE-ISSUE","SPARE-ISSUE",
U2332="Fiber CAmtel","TRANS_FO_CAMTEL",
U2332="Fiber AOF","Fiber AOF",
U2332="Projet OCM (HUAWEI)","TRAVAUX-HUAWEI",
U2332="Projet OCM (NOKIA)","TRAVAUX-NOKIA",
U2332="ACCESS-ISSUE","ACCESS-ISSUE",
U2332="Projet OCM (ZTE, NOKIA, autres projets)","TRAVAUX OCM",
U2332="No root CAuse","No root cause",
U2332="ODU HS","PDH",
U2332="IP &amp; VLAN","PDH",
U2332="Warehouse HUAWEI","SPARE-ISSUE",
U2332="SPARE-HS","SPARE-ISSUE",
U2332="Power Telco","BSS"
),"")</f>
        <v/>
      </c>
      <c r="T2332" s="32" t="str" cm="1">
        <f t="array" ref="T2332">IFERROR(_xlfn.IFS(
U2332="MPR ISSUE","TX ISSUE",
U2332="BSS Hardware Issue","RAN ISSUE",
U2332="Sites strategiques, MLL, Pylone, etc.","ENVTECH",
U2332="AKTIVCO DEFAUT GE &amp; POWER Cabinet","POWER ISSUE",
U2332="AKTIVCO Coupure ENEO &amp; Baisse de tension","POWER ISSUE",
U2332="Coupure ENEO &amp; Baisse de tension","POWER ISSUE",
U2332="Defaut GE &amp; POWER Cabinet","POWER ISSUE",
U2332="Sharing","POWER ISSUE",
U2332="Sites strategiques &amp; DataCenter","POWER ISSUE",
U2332="Exclu","Exclu",
U2332="SAT","TX ISSUE",
U2332="SPARE-ISSUE","SPARE-ISSUE",
U2332="Fiber CAmtel","TX ISSUE",
U2332="Fiber AOF","TX ISSUE",
U2332="Projet OCM (HUAWEI)","TRAVAUX-HUAWEI",
U2332="Projet OCM (NOKIA)","TRAVAUX -NOKIA",
U2332="ACCESS-ISSUE","ACCESS-ISSUE",
U2332="Projet OCM (ZTE, NOKIA, autres projets)","TRAVAUX OCM",
U2332="No root CAuse","No root cause",
U2332="ODU HS","TX ISSUE",
U2332="IP &amp; VLAN","TX ISSUE",
U2332="Warehouse HUAWEI","SPARE-ISSUE",
U2332="SPARE-HS","SPARE-ISSUE",
U2332="Power Telco","RAN ISSUE"
),"")</f>
        <v/>
      </c>
      <c r="U2332" s="33"/>
      <c r="V2332" s="32" t="str" cm="1">
        <f t="array" ref="V2332">IFERROR(_xlfn.IFS(
U2332="MPR ISSUE","ACTIVE",
U2332="BSS Hardware Issue","ACTIVE",
U2332="Sites strategiques, MLL, Pylone, etc.","PASSIVE",
U2332="AKTIVCO DEFAUT GE &amp; POWER Cabinet","PASSIVE",
U2332="AKTIVCO Coupure ENEO &amp; Baisse de tension","PASSIVE",
U2332="Coupure ENEO &amp; Baisse de tension","PASSIVE",
U2332="Defaut GE &amp; POWER Cabinet","PASSIVE",
U2332="Sharing","PASSIVE",
U2332="Sites strategiques &amp; DataCenter","PASSIVE",
U2332="Exclu","Exclu",
U2332="SAT","ACTIVE",
U2332="SPARE-ISSUE","SPARE-ISSUE",
U2332="Fiber CAmtel","ACTIVE",
U2332="Fiber AOF","ACTIVE",
U2332="Projet OCM (HUAWEI)","PLANNED WORKS",
U2332="Projet OCM (NOKIA)","PLANNED WORKS",
U2332="ACCESS-ISSUE","ACCESS-ISSUE",
U2332="Projet OCM (ZTE, NOKIA, autres projets)","PLANNED WORKS",
U2332="No root CAuse","No root cause",
U2332="ODU HS","ACTIVE",
U2332="IP &amp; VLAN","ACTIVE",
U2332="Warehouse HUAWEI","SPARE-ISSUE",
U2332="SPARE-HS","SPARE-ISSUE",
U2332="Power Telco","ACTIVE"
),"")</f>
        <v/>
      </c>
      <c r="W2332" s="51"/>
      <c r="X2332" s="51"/>
      <c r="Y2332" s="51"/>
      <c r="Z2332" s="51"/>
      <c r="AA2332" s="51"/>
      <c r="AB2332" s="34" t="s">
        <v>5420</v>
      </c>
      <c r="AC2332" s="34" t="str">
        <f>_xlfn.XLOOKUP(B2332,[4]ALL!$B:$B,[4]ALL!$N:$N,"")</f>
        <v/>
      </c>
      <c r="AD2332" s="34" t="s">
        <v>5420</v>
      </c>
      <c r="AE2332" s="34"/>
      <c r="AF2332" s="36" t="s">
        <v>5420</v>
      </c>
      <c r="AG2332" s="29"/>
      <c r="AH2332" s="35"/>
      <c r="AI2332" s="29"/>
      <c r="AJ2332" s="29" t="s">
        <v>5420</v>
      </c>
      <c r="AK2332" s="36" t="s">
        <v>5420</v>
      </c>
      <c r="AL2332" s="36" t="s">
        <v>5420</v>
      </c>
      <c r="AM2332" s="36" t="s">
        <v>5420</v>
      </c>
      <c r="AN2332" s="36" t="s">
        <v>5420</v>
      </c>
      <c r="AO2332" s="36" t="s">
        <v>5420</v>
      </c>
      <c r="AP2332" s="36" t="s">
        <v>5420</v>
      </c>
      <c r="AQ2332" s="36" t="s">
        <v>5420</v>
      </c>
      <c r="AR2332" s="36" t="s">
        <v>5420</v>
      </c>
      <c r="AS2332" s="36" t="s">
        <v>5420</v>
      </c>
      <c r="AT2332" s="36" t="s">
        <v>5420</v>
      </c>
      <c r="AU2332" s="36" t="s">
        <v>5420</v>
      </c>
      <c r="AV2332" s="36" t="s">
        <v>5420</v>
      </c>
      <c r="AW2332" s="45"/>
      <c r="AX2332" s="45" t="s">
        <v>5420</v>
      </c>
      <c r="AY2332" s="45" t="s">
        <v>5420</v>
      </c>
      <c r="AZ2332" s="45" t="s">
        <v>5420</v>
      </c>
      <c r="BA2332" s="36" t="s">
        <v>5420</v>
      </c>
    </row>
    <row r="2333" spans="1:53" s="58" customFormat="1" ht="15.6" hidden="1" x14ac:dyDescent="0.3">
      <c r="A2333" s="27" t="s">
        <v>5148</v>
      </c>
      <c r="B2333" s="28" t="s">
        <v>5149</v>
      </c>
      <c r="C2333" s="29" t="str">
        <f>_xlfn.XLOOKUP(B2333,'[1]daily break down'!$D:$D,'[1]daily break down'!$E:$E,"")</f>
        <v>OUEST</v>
      </c>
      <c r="D2333" s="27" t="s">
        <v>21</v>
      </c>
      <c r="E2333" s="27" t="s">
        <v>80</v>
      </c>
      <c r="F2333" s="29" t="s">
        <v>102</v>
      </c>
      <c r="G2333" s="27" t="s">
        <v>1800</v>
      </c>
      <c r="H2333" s="37" t="str">
        <f>_xlfn.XLOOKUP(B2333,[2]CALCULATION!$B:$B,[2]CALCULATION!$H:$H,"")</f>
        <v>HUAWEI</v>
      </c>
      <c r="I2333" s="25">
        <v>1.9618586149135496E-2</v>
      </c>
      <c r="J2333" s="25">
        <v>3.3690462941560868E-2</v>
      </c>
      <c r="K2333" s="25">
        <v>3.6026858201139732E-2</v>
      </c>
      <c r="L2333" s="25">
        <v>5.1721727120448129E-3</v>
      </c>
      <c r="M2333" s="25">
        <v>4.7423473245955722E-2</v>
      </c>
      <c r="N2333" s="25">
        <v>3.6740261333835567E-2</v>
      </c>
      <c r="O2333" s="25">
        <v>3.7542839858118383E-2</v>
      </c>
      <c r="P2333" s="25" t="s">
        <v>6366</v>
      </c>
      <c r="Q2333" s="31" t="s">
        <v>5364</v>
      </c>
      <c r="R2333" s="31"/>
      <c r="S2333" s="32" t="str" cm="1">
        <f t="array" ref="S2333">IFERROR(_xlfn.IFS(
U2333="MPR ISSUE","PDH",
U2333="BSS Hardware Issue","BSS",
U2333="Sites strategiques, MLL, Pylone, etc.","ENVTECH",
U2333="AKTIVCO DEFAUT GE &amp; POWER Cabinet","AKTIVCO",
U2333="AKTIVCO Coupure ENEO &amp; Baisse de tension","AKTIVCO GRID ONLY",
U2333="Coupure ENEO &amp; Baisse de tension","IHS GRID ONLY",
U2333="Defaut GE &amp; POWER Cabinet","IHS",
U2333="Sharing","Partners",
U2333="Sites strategiques &amp; DataCenter","SST &amp; DC",
U2333="Exclu","Exclu",
U2333="SAT","SAT",
U2333="SPARE-ISSUE","SPARE-ISSUE",
U2333="Fiber CAmtel","TRANS_FO_CAMTEL",
U2333="Fiber AOF","Fiber AOF",
U2333="Projet OCM (HUAWEI)","TRAVAUX-HUAWEI",
U2333="Projet OCM (NOKIA)","TRAVAUX-NOKIA",
U2333="ACCESS-ISSUE","ACCESS-ISSUE",
U2333="Projet OCM (ZTE, NOKIA, autres projets)","TRAVAUX OCM",
U2333="No root CAuse","No root cause",
U2333="ODU HS","PDH",
U2333="IP &amp; VLAN","PDH",
U2333="Warehouse HUAWEI","SPARE-ISSUE",
U2333="SPARE-HS","SPARE-ISSUE",
U2333="Power Telco","BSS"
),"")</f>
        <v/>
      </c>
      <c r="T2333" s="32" t="str" cm="1">
        <f t="array" ref="T2333">IFERROR(_xlfn.IFS(
U2333="MPR ISSUE","TX ISSUE",
U2333="BSS Hardware Issue","RAN ISSUE",
U2333="Sites strategiques, MLL, Pylone, etc.","ENVTECH",
U2333="AKTIVCO DEFAUT GE &amp; POWER Cabinet","POWER ISSUE",
U2333="AKTIVCO Coupure ENEO &amp; Baisse de tension","POWER ISSUE",
U2333="Coupure ENEO &amp; Baisse de tension","POWER ISSUE",
U2333="Defaut GE &amp; POWER Cabinet","POWER ISSUE",
U2333="Sharing","POWER ISSUE",
U2333="Sites strategiques &amp; DataCenter","POWER ISSUE",
U2333="Exclu","Exclu",
U2333="SAT","TX ISSUE",
U2333="SPARE-ISSUE","SPARE-ISSUE",
U2333="Fiber CAmtel","TX ISSUE",
U2333="Fiber AOF","TX ISSUE",
U2333="Projet OCM (HUAWEI)","TRAVAUX-HUAWEI",
U2333="Projet OCM (NOKIA)","TRAVAUX -NOKIA",
U2333="ACCESS-ISSUE","ACCESS-ISSUE",
U2333="Projet OCM (ZTE, NOKIA, autres projets)","TRAVAUX OCM",
U2333="No root CAuse","No root cause",
U2333="ODU HS","TX ISSUE",
U2333="IP &amp; VLAN","TX ISSUE",
U2333="Warehouse HUAWEI","SPARE-ISSUE",
U2333="SPARE-HS","SPARE-ISSUE",
U2333="Power Telco","RAN ISSUE"
),"")</f>
        <v/>
      </c>
      <c r="U2333" s="33"/>
      <c r="V2333" s="32" t="str" cm="1">
        <f t="array" ref="V2333">IFERROR(_xlfn.IFS(
U2333="MPR ISSUE","ACTIVE",
U2333="BSS Hardware Issue","ACTIVE",
U2333="Sites strategiques, MLL, Pylone, etc.","PASSIVE",
U2333="AKTIVCO DEFAUT GE &amp; POWER Cabinet","PASSIVE",
U2333="AKTIVCO Coupure ENEO &amp; Baisse de tension","PASSIVE",
U2333="Coupure ENEO &amp; Baisse de tension","PASSIVE",
U2333="Defaut GE &amp; POWER Cabinet","PASSIVE",
U2333="Sharing","PASSIVE",
U2333="Sites strategiques &amp; DataCenter","PASSIVE",
U2333="Exclu","Exclu",
U2333="SAT","ACTIVE",
U2333="SPARE-ISSUE","SPARE-ISSUE",
U2333="Fiber CAmtel","ACTIVE",
U2333="Fiber AOF","ACTIVE",
U2333="Projet OCM (HUAWEI)","PLANNED WORKS",
U2333="Projet OCM (NOKIA)","PLANNED WORKS",
U2333="ACCESS-ISSUE","ACCESS-ISSUE",
U2333="Projet OCM (ZTE, NOKIA, autres projets)","PLANNED WORKS",
U2333="No root CAuse","No root cause",
U2333="ODU HS","ACTIVE",
U2333="IP &amp; VLAN","ACTIVE",
U2333="Warehouse HUAWEI","SPARE-ISSUE",
U2333="SPARE-HS","SPARE-ISSUE",
U2333="Power Telco","ACTIVE"
),"")</f>
        <v/>
      </c>
      <c r="W2333" s="51"/>
      <c r="X2333" s="51"/>
      <c r="Y2333" s="51"/>
      <c r="Z2333" s="51"/>
      <c r="AA2333" s="51"/>
      <c r="AB2333" s="34" t="s">
        <v>5420</v>
      </c>
      <c r="AC2333" s="34" t="str">
        <f>_xlfn.XLOOKUP(B2333,[4]ALL!$B:$B,[4]ALL!$N:$N,"")</f>
        <v/>
      </c>
      <c r="AD2333" s="34" t="s">
        <v>5420</v>
      </c>
      <c r="AE2333" s="34"/>
      <c r="AF2333" s="36" t="s">
        <v>5420</v>
      </c>
      <c r="AG2333" s="29"/>
      <c r="AH2333" s="35"/>
      <c r="AI2333" s="29"/>
      <c r="AJ2333" s="29" t="s">
        <v>5420</v>
      </c>
      <c r="AK2333" s="36" t="s">
        <v>5420</v>
      </c>
      <c r="AL2333" s="36" t="s">
        <v>5420</v>
      </c>
      <c r="AM2333" s="36" t="s">
        <v>5420</v>
      </c>
      <c r="AN2333" s="36" t="s">
        <v>5420</v>
      </c>
      <c r="AO2333" s="36" t="s">
        <v>5420</v>
      </c>
      <c r="AP2333" s="36" t="s">
        <v>5420</v>
      </c>
      <c r="AQ2333" s="36" t="s">
        <v>5420</v>
      </c>
      <c r="AR2333" s="36" t="s">
        <v>5420</v>
      </c>
      <c r="AS2333" s="36" t="s">
        <v>5420</v>
      </c>
      <c r="AT2333" s="36" t="s">
        <v>5420</v>
      </c>
      <c r="AU2333" s="36" t="s">
        <v>5420</v>
      </c>
      <c r="AV2333" s="36" t="s">
        <v>5420</v>
      </c>
      <c r="AW2333" s="45"/>
      <c r="AX2333" s="45" t="s">
        <v>5420</v>
      </c>
      <c r="AY2333" s="45" t="s">
        <v>5420</v>
      </c>
      <c r="AZ2333" s="45" t="s">
        <v>5420</v>
      </c>
      <c r="BA2333" s="36" t="s">
        <v>5420</v>
      </c>
    </row>
    <row r="2334" spans="1:53" s="58" customFormat="1" ht="15.6" hidden="1" x14ac:dyDescent="0.3">
      <c r="A2334" s="27" t="s">
        <v>5150</v>
      </c>
      <c r="B2334" s="28" t="s">
        <v>5151</v>
      </c>
      <c r="C2334" s="29" t="str">
        <f>_xlfn.XLOOKUP(B2334,'[1]daily break down'!$D:$D,'[1]daily break down'!$E:$E,"")</f>
        <v>NORD</v>
      </c>
      <c r="D2334" s="27" t="s">
        <v>21</v>
      </c>
      <c r="E2334" s="27" t="s">
        <v>710</v>
      </c>
      <c r="F2334" s="29" t="s">
        <v>23</v>
      </c>
      <c r="G2334" s="27" t="s">
        <v>5150</v>
      </c>
      <c r="H2334" s="37" t="str">
        <f>_xlfn.XLOOKUP(B2334,[2]CALCULATION!$B:$B,[2]CALCULATION!$H:$H,"")</f>
        <v>HUAWEI</v>
      </c>
      <c r="I2334" s="25">
        <v>0</v>
      </c>
      <c r="J2334" s="25">
        <v>0</v>
      </c>
      <c r="K2334" s="25">
        <v>0</v>
      </c>
      <c r="L2334" s="25">
        <v>0</v>
      </c>
      <c r="M2334" s="25">
        <v>0</v>
      </c>
      <c r="N2334" s="25">
        <v>0</v>
      </c>
      <c r="O2334" s="25">
        <v>0</v>
      </c>
      <c r="P2334" s="25" t="s">
        <v>6366</v>
      </c>
      <c r="Q2334" s="31" t="s">
        <v>5364</v>
      </c>
      <c r="R2334" s="31"/>
      <c r="S2334" s="32" t="str" cm="1">
        <f t="array" ref="S2334">IFERROR(_xlfn.IFS(
U2334="MPR ISSUE","PDH",
U2334="BSS Hardware Issue","BSS",
U2334="Sites strategiques, MLL, Pylone, etc.","ENVTECH",
U2334="AKTIVCO DEFAUT GE &amp; POWER Cabinet","AKTIVCO",
U2334="AKTIVCO Coupure ENEO &amp; Baisse de tension","AKTIVCO GRID ONLY",
U2334="Coupure ENEO &amp; Baisse de tension","IHS GRID ONLY",
U2334="Defaut GE &amp; POWER Cabinet","IHS",
U2334="Sharing","Partners",
U2334="Sites strategiques &amp; DataCenter","SST &amp; DC",
U2334="Exclu","Exclu",
U2334="SAT","SAT",
U2334="SPARE-ISSUE","SPARE-ISSUE",
U2334="Fiber CAmtel","TRANS_FO_CAMTEL",
U2334="Fiber AOF","Fiber AOF",
U2334="Projet OCM (HUAWEI)","TRAVAUX-HUAWEI",
U2334="Projet OCM (NOKIA)","TRAVAUX-NOKIA",
U2334="ACCESS-ISSUE","ACCESS-ISSUE",
U2334="Projet OCM (ZTE, NOKIA, autres projets)","TRAVAUX OCM",
U2334="No root CAuse","No root cause",
U2334="ODU HS","PDH",
U2334="IP &amp; VLAN","PDH",
U2334="Warehouse HUAWEI","SPARE-ISSUE",
U2334="SPARE-HS","SPARE-ISSUE",
U2334="Power Telco","BSS"
),"")</f>
        <v/>
      </c>
      <c r="T2334" s="32" t="str" cm="1">
        <f t="array" ref="T2334">IFERROR(_xlfn.IFS(
U2334="MPR ISSUE","TX ISSUE",
U2334="BSS Hardware Issue","RAN ISSUE",
U2334="Sites strategiques, MLL, Pylone, etc.","ENVTECH",
U2334="AKTIVCO DEFAUT GE &amp; POWER Cabinet","POWER ISSUE",
U2334="AKTIVCO Coupure ENEO &amp; Baisse de tension","POWER ISSUE",
U2334="Coupure ENEO &amp; Baisse de tension","POWER ISSUE",
U2334="Defaut GE &amp; POWER Cabinet","POWER ISSUE",
U2334="Sharing","POWER ISSUE",
U2334="Sites strategiques &amp; DataCenter","POWER ISSUE",
U2334="Exclu","Exclu",
U2334="SAT","TX ISSUE",
U2334="SPARE-ISSUE","SPARE-ISSUE",
U2334="Fiber CAmtel","TX ISSUE",
U2334="Fiber AOF","TX ISSUE",
U2334="Projet OCM (HUAWEI)","TRAVAUX-HUAWEI",
U2334="Projet OCM (NOKIA)","TRAVAUX -NOKIA",
U2334="ACCESS-ISSUE","ACCESS-ISSUE",
U2334="Projet OCM (ZTE, NOKIA, autres projets)","TRAVAUX OCM",
U2334="No root CAuse","No root cause",
U2334="ODU HS","TX ISSUE",
U2334="IP &amp; VLAN","TX ISSUE",
U2334="Warehouse HUAWEI","SPARE-ISSUE",
U2334="SPARE-HS","SPARE-ISSUE",
U2334="Power Telco","RAN ISSUE"
),"")</f>
        <v/>
      </c>
      <c r="U2334" s="33"/>
      <c r="V2334" s="32" t="str" cm="1">
        <f t="array" ref="V2334">IFERROR(_xlfn.IFS(
U2334="MPR ISSUE","ACTIVE",
U2334="BSS Hardware Issue","ACTIVE",
U2334="Sites strategiques, MLL, Pylone, etc.","PASSIVE",
U2334="AKTIVCO DEFAUT GE &amp; POWER Cabinet","PASSIVE",
U2334="AKTIVCO Coupure ENEO &amp; Baisse de tension","PASSIVE",
U2334="Coupure ENEO &amp; Baisse de tension","PASSIVE",
U2334="Defaut GE &amp; POWER Cabinet","PASSIVE",
U2334="Sharing","PASSIVE",
U2334="Sites strategiques &amp; DataCenter","PASSIVE",
U2334="Exclu","Exclu",
U2334="SAT","ACTIVE",
U2334="SPARE-ISSUE","SPARE-ISSUE",
U2334="Fiber CAmtel","ACTIVE",
U2334="Fiber AOF","ACTIVE",
U2334="Projet OCM (HUAWEI)","PLANNED WORKS",
U2334="Projet OCM (NOKIA)","PLANNED WORKS",
U2334="ACCESS-ISSUE","ACCESS-ISSUE",
U2334="Projet OCM (ZTE, NOKIA, autres projets)","PLANNED WORKS",
U2334="No root CAuse","No root cause",
U2334="ODU HS","ACTIVE",
U2334="IP &amp; VLAN","ACTIVE",
U2334="Warehouse HUAWEI","SPARE-ISSUE",
U2334="SPARE-HS","SPARE-ISSUE",
U2334="Power Telco","ACTIVE"
),"")</f>
        <v/>
      </c>
      <c r="W2334" s="51"/>
      <c r="X2334" s="51"/>
      <c r="Y2334" s="51"/>
      <c r="Z2334" s="51"/>
      <c r="AA2334" s="51"/>
      <c r="AB2334" s="34" t="s">
        <v>5420</v>
      </c>
      <c r="AC2334" s="34" t="str">
        <f>_xlfn.XLOOKUP(B2334,[4]ALL!$B:$B,[4]ALL!$N:$N,"")</f>
        <v/>
      </c>
      <c r="AD2334" s="34" t="s">
        <v>5420</v>
      </c>
      <c r="AE2334" s="34"/>
      <c r="AF2334" s="36" t="s">
        <v>5420</v>
      </c>
      <c r="AG2334" s="29"/>
      <c r="AH2334" s="35"/>
      <c r="AI2334" s="29"/>
      <c r="AJ2334" s="29" t="s">
        <v>5420</v>
      </c>
      <c r="AK2334" s="36" t="s">
        <v>5420</v>
      </c>
      <c r="AL2334" s="36" t="s">
        <v>5420</v>
      </c>
      <c r="AM2334" s="36" t="s">
        <v>5420</v>
      </c>
      <c r="AN2334" s="36" t="s">
        <v>5420</v>
      </c>
      <c r="AO2334" s="36" t="s">
        <v>5420</v>
      </c>
      <c r="AP2334" s="36" t="s">
        <v>5420</v>
      </c>
      <c r="AQ2334" s="36" t="s">
        <v>5420</v>
      </c>
      <c r="AR2334" s="36" t="s">
        <v>5420</v>
      </c>
      <c r="AS2334" s="36" t="s">
        <v>5420</v>
      </c>
      <c r="AT2334" s="36" t="s">
        <v>5420</v>
      </c>
      <c r="AU2334" s="36" t="s">
        <v>5420</v>
      </c>
      <c r="AV2334" s="36" t="s">
        <v>5420</v>
      </c>
      <c r="AW2334" s="45"/>
      <c r="AX2334" s="45" t="s">
        <v>5420</v>
      </c>
      <c r="AY2334" s="45" t="s">
        <v>5420</v>
      </c>
      <c r="AZ2334" s="45" t="s">
        <v>5420</v>
      </c>
      <c r="BA2334" s="36" t="s">
        <v>5420</v>
      </c>
    </row>
    <row r="2335" spans="1:53" s="58" customFormat="1" ht="15.6" hidden="1" x14ac:dyDescent="0.3">
      <c r="A2335" s="40" t="s">
        <v>5156</v>
      </c>
      <c r="B2335" s="28" t="s">
        <v>5157</v>
      </c>
      <c r="C2335" s="29" t="str">
        <f>_xlfn.XLOOKUP(B2335,'[1]daily break down'!$D:$D,'[1]daily break down'!$E:$E,"")</f>
        <v>OUEST</v>
      </c>
      <c r="D2335" s="27" t="s">
        <v>1023</v>
      </c>
      <c r="E2335" s="27" t="s">
        <v>5158</v>
      </c>
      <c r="F2335" s="29" t="s">
        <v>102</v>
      </c>
      <c r="G2335" s="27" t="s">
        <v>5156</v>
      </c>
      <c r="H2335" s="37" t="str">
        <f>_xlfn.XLOOKUP(B2335,[2]CALCULATION!$B:$B,[2]CALCULATION!$H:$H,"")</f>
        <v>HUAWEI</v>
      </c>
      <c r="I2335" s="25">
        <v>0</v>
      </c>
      <c r="J2335" s="25">
        <v>0</v>
      </c>
      <c r="K2335" s="25">
        <v>0</v>
      </c>
      <c r="L2335" s="25">
        <v>0</v>
      </c>
      <c r="M2335" s="25">
        <v>0</v>
      </c>
      <c r="N2335" s="25">
        <v>0</v>
      </c>
      <c r="O2335" s="25">
        <v>0</v>
      </c>
      <c r="P2335" s="25" t="s">
        <v>6366</v>
      </c>
      <c r="Q2335" s="31" t="s">
        <v>5364</v>
      </c>
      <c r="R2335" s="31"/>
      <c r="S2335" s="32" t="str" cm="1">
        <f t="array" ref="S2335">IFERROR(_xlfn.IFS(
U2335="MPR ISSUE","PDH",
U2335="BSS Hardware Issue","BSS",
U2335="Sites strategiques, MLL, Pylone, etc.","ENVTECH",
U2335="AKTIVCO DEFAUT GE &amp; POWER Cabinet","AKTIVCO",
U2335="AKTIVCO Coupure ENEO &amp; Baisse de tension","AKTIVCO GRID ONLY",
U2335="Coupure ENEO &amp; Baisse de tension","IHS GRID ONLY",
U2335="Defaut GE &amp; POWER Cabinet","IHS",
U2335="Sharing","Partners",
U2335="Sites strategiques &amp; DataCenter","SST &amp; DC",
U2335="Exclu","Exclu",
U2335="SAT","SAT",
U2335="SPARE-ISSUE","SPARE-ISSUE",
U2335="Fiber CAmtel","TRANS_FO_CAMTEL",
U2335="Fiber AOF","Fiber AOF",
U2335="Projet OCM (HUAWEI)","TRAVAUX-HUAWEI",
U2335="Projet OCM (NOKIA)","TRAVAUX-NOKIA",
U2335="ACCESS-ISSUE","ACCESS-ISSUE",
U2335="Projet OCM (ZTE, NOKIA, autres projets)","TRAVAUX OCM",
U2335="No root CAuse","No root cause",
U2335="ODU HS","PDH",
U2335="IP &amp; VLAN","PDH",
U2335="Warehouse HUAWEI","SPARE-ISSUE",
U2335="SPARE-HS","SPARE-ISSUE",
U2335="Power Telco","BSS"
),"")</f>
        <v/>
      </c>
      <c r="T2335" s="32" t="str" cm="1">
        <f t="array" ref="T2335">IFERROR(_xlfn.IFS(
U2335="MPR ISSUE","TX ISSUE",
U2335="BSS Hardware Issue","RAN ISSUE",
U2335="Sites strategiques, MLL, Pylone, etc.","ENVTECH",
U2335="AKTIVCO DEFAUT GE &amp; POWER Cabinet","POWER ISSUE",
U2335="AKTIVCO Coupure ENEO &amp; Baisse de tension","POWER ISSUE",
U2335="Coupure ENEO &amp; Baisse de tension","POWER ISSUE",
U2335="Defaut GE &amp; POWER Cabinet","POWER ISSUE",
U2335="Sharing","POWER ISSUE",
U2335="Sites strategiques &amp; DataCenter","POWER ISSUE",
U2335="Exclu","Exclu",
U2335="SAT","TX ISSUE",
U2335="SPARE-ISSUE","SPARE-ISSUE",
U2335="Fiber CAmtel","TX ISSUE",
U2335="Fiber AOF","TX ISSUE",
U2335="Projet OCM (HUAWEI)","TRAVAUX-HUAWEI",
U2335="Projet OCM (NOKIA)","TRAVAUX -NOKIA",
U2335="ACCESS-ISSUE","ACCESS-ISSUE",
U2335="Projet OCM (ZTE, NOKIA, autres projets)","TRAVAUX OCM",
U2335="No root CAuse","No root cause",
U2335="ODU HS","TX ISSUE",
U2335="IP &amp; VLAN","TX ISSUE",
U2335="Warehouse HUAWEI","SPARE-ISSUE",
U2335="SPARE-HS","SPARE-ISSUE",
U2335="Power Telco","RAN ISSUE"
),"")</f>
        <v/>
      </c>
      <c r="U2335" s="33"/>
      <c r="V2335" s="32" t="str" cm="1">
        <f t="array" ref="V2335">IFERROR(_xlfn.IFS(
U2335="MPR ISSUE","ACTIVE",
U2335="BSS Hardware Issue","ACTIVE",
U2335="Sites strategiques, MLL, Pylone, etc.","PASSIVE",
U2335="AKTIVCO DEFAUT GE &amp; POWER Cabinet","PASSIVE",
U2335="AKTIVCO Coupure ENEO &amp; Baisse de tension","PASSIVE",
U2335="Coupure ENEO &amp; Baisse de tension","PASSIVE",
U2335="Defaut GE &amp; POWER Cabinet","PASSIVE",
U2335="Sharing","PASSIVE",
U2335="Sites strategiques &amp; DataCenter","PASSIVE",
U2335="Exclu","Exclu",
U2335="SAT","ACTIVE",
U2335="SPARE-ISSUE","SPARE-ISSUE",
U2335="Fiber CAmtel","ACTIVE",
U2335="Fiber AOF","ACTIVE",
U2335="Projet OCM (HUAWEI)","PLANNED WORKS",
U2335="Projet OCM (NOKIA)","PLANNED WORKS",
U2335="ACCESS-ISSUE","ACCESS-ISSUE",
U2335="Projet OCM (ZTE, NOKIA, autres projets)","PLANNED WORKS",
U2335="No root CAuse","No root cause",
U2335="ODU HS","ACTIVE",
U2335="IP &amp; VLAN","ACTIVE",
U2335="Warehouse HUAWEI","SPARE-ISSUE",
U2335="SPARE-HS","SPARE-ISSUE",
U2335="Power Telco","ACTIVE"
),"")</f>
        <v/>
      </c>
      <c r="W2335" s="51"/>
      <c r="X2335" s="51"/>
      <c r="Y2335" s="51"/>
      <c r="Z2335" s="51"/>
      <c r="AA2335" s="51"/>
      <c r="AB2335" s="34" t="s">
        <v>5420</v>
      </c>
      <c r="AC2335" s="34" t="str">
        <f>_xlfn.XLOOKUP(B2335,[4]ALL!$B:$B,[4]ALL!$N:$N,"")</f>
        <v/>
      </c>
      <c r="AD2335" s="34" t="s">
        <v>5420</v>
      </c>
      <c r="AE2335" s="34"/>
      <c r="AF2335" s="36" t="s">
        <v>5420</v>
      </c>
      <c r="AG2335" s="29"/>
      <c r="AH2335" s="35"/>
      <c r="AI2335" s="29"/>
      <c r="AJ2335" s="29" t="s">
        <v>5420</v>
      </c>
      <c r="AK2335" s="36" t="s">
        <v>5420</v>
      </c>
      <c r="AL2335" s="36" t="s">
        <v>5420</v>
      </c>
      <c r="AM2335" s="36" t="s">
        <v>5420</v>
      </c>
      <c r="AN2335" s="36" t="s">
        <v>5420</v>
      </c>
      <c r="AO2335" s="36" t="s">
        <v>5420</v>
      </c>
      <c r="AP2335" s="36" t="s">
        <v>5420</v>
      </c>
      <c r="AQ2335" s="36" t="s">
        <v>5420</v>
      </c>
      <c r="AR2335" s="36" t="s">
        <v>5420</v>
      </c>
      <c r="AS2335" s="36" t="s">
        <v>5420</v>
      </c>
      <c r="AT2335" s="36" t="s">
        <v>5420</v>
      </c>
      <c r="AU2335" s="36" t="s">
        <v>5420</v>
      </c>
      <c r="AV2335" s="36" t="s">
        <v>5420</v>
      </c>
      <c r="AW2335" s="45"/>
      <c r="AX2335" s="45" t="s">
        <v>5420</v>
      </c>
      <c r="AY2335" s="45" t="s">
        <v>5420</v>
      </c>
      <c r="AZ2335" s="45" t="s">
        <v>5420</v>
      </c>
      <c r="BA2335" s="36" t="s">
        <v>5420</v>
      </c>
    </row>
    <row r="2336" spans="1:53" s="58" customFormat="1" ht="15.6" hidden="1" x14ac:dyDescent="0.3">
      <c r="A2336" s="27" t="s">
        <v>5159</v>
      </c>
      <c r="B2336" s="28" t="s">
        <v>5160</v>
      </c>
      <c r="C2336" s="29" t="str">
        <f>_xlfn.XLOOKUP(B2336,'[1]daily break down'!$D:$D,'[1]daily break down'!$E:$E,"")</f>
        <v>OUEST</v>
      </c>
      <c r="D2336" s="27" t="s">
        <v>11</v>
      </c>
      <c r="E2336" s="27" t="s">
        <v>12</v>
      </c>
      <c r="F2336" s="29" t="s">
        <v>102</v>
      </c>
      <c r="G2336" s="27" t="s">
        <v>1366</v>
      </c>
      <c r="H2336" s="37" t="str">
        <f>_xlfn.XLOOKUP(B2336,[2]CALCULATION!$B:$B,[2]CALCULATION!$H:$H,"")</f>
        <v>Huawei</v>
      </c>
      <c r="I2336" s="25">
        <v>0</v>
      </c>
      <c r="J2336" s="25">
        <v>0</v>
      </c>
      <c r="K2336" s="25">
        <v>0</v>
      </c>
      <c r="L2336" s="25">
        <v>0</v>
      </c>
      <c r="M2336" s="25">
        <v>0</v>
      </c>
      <c r="N2336" s="25">
        <v>0</v>
      </c>
      <c r="O2336" s="25">
        <v>0</v>
      </c>
      <c r="P2336" s="25" t="s">
        <v>6366</v>
      </c>
      <c r="Q2336" s="31" t="s">
        <v>5364</v>
      </c>
      <c r="R2336" s="31"/>
      <c r="S2336" s="32" t="str" cm="1">
        <f t="array" ref="S2336">IFERROR(_xlfn.IFS(
U2336="MPR ISSUE","PDH",
U2336="BSS Hardware Issue","BSS",
U2336="Sites strategiques, MLL, Pylone, etc.","ENVTECH",
U2336="AKTIVCO DEFAUT GE &amp; POWER Cabinet","AKTIVCO",
U2336="AKTIVCO Coupure ENEO &amp; Baisse de tension","AKTIVCO GRID ONLY",
U2336="Coupure ENEO &amp; Baisse de tension","IHS GRID ONLY",
U2336="Defaut GE &amp; POWER Cabinet","IHS",
U2336="Sharing","Partners",
U2336="Sites strategiques &amp; DataCenter","SST &amp; DC",
U2336="Exclu","Exclu",
U2336="SAT","SAT",
U2336="SPARE-ISSUE","SPARE-ISSUE",
U2336="Fiber CAmtel","TRANS_FO_CAMTEL",
U2336="Fiber AOF","Fiber AOF",
U2336="Projet OCM (HUAWEI)","TRAVAUX-HUAWEI",
U2336="Projet OCM (NOKIA)","TRAVAUX-NOKIA",
U2336="ACCESS-ISSUE","ACCESS-ISSUE",
U2336="Projet OCM (ZTE, NOKIA, autres projets)","TRAVAUX OCM",
U2336="No root CAuse","No root cause",
U2336="ODU HS","PDH",
U2336="IP &amp; VLAN","PDH",
U2336="Warehouse HUAWEI","SPARE-ISSUE",
U2336="SPARE-HS","SPARE-ISSUE",
U2336="Power Telco","BSS"
),"")</f>
        <v/>
      </c>
      <c r="T2336" s="32" t="str" cm="1">
        <f t="array" ref="T2336">IFERROR(_xlfn.IFS(
U2336="MPR ISSUE","TX ISSUE",
U2336="BSS Hardware Issue","RAN ISSUE",
U2336="Sites strategiques, MLL, Pylone, etc.","ENVTECH",
U2336="AKTIVCO DEFAUT GE &amp; POWER Cabinet","POWER ISSUE",
U2336="AKTIVCO Coupure ENEO &amp; Baisse de tension","POWER ISSUE",
U2336="Coupure ENEO &amp; Baisse de tension","POWER ISSUE",
U2336="Defaut GE &amp; POWER Cabinet","POWER ISSUE",
U2336="Sharing","POWER ISSUE",
U2336="Sites strategiques &amp; DataCenter","POWER ISSUE",
U2336="Exclu","Exclu",
U2336="SAT","TX ISSUE",
U2336="SPARE-ISSUE","SPARE-ISSUE",
U2336="Fiber CAmtel","TX ISSUE",
U2336="Fiber AOF","TX ISSUE",
U2336="Projet OCM (HUAWEI)","TRAVAUX-HUAWEI",
U2336="Projet OCM (NOKIA)","TRAVAUX -NOKIA",
U2336="ACCESS-ISSUE","ACCESS-ISSUE",
U2336="Projet OCM (ZTE, NOKIA, autres projets)","TRAVAUX OCM",
U2336="No root CAuse","No root cause",
U2336="ODU HS","TX ISSUE",
U2336="IP &amp; VLAN","TX ISSUE",
U2336="Warehouse HUAWEI","SPARE-ISSUE",
U2336="SPARE-HS","SPARE-ISSUE",
U2336="Power Telco","RAN ISSUE"
),"")</f>
        <v/>
      </c>
      <c r="U2336" s="33"/>
      <c r="V2336" s="32" t="str" cm="1">
        <f t="array" ref="V2336">IFERROR(_xlfn.IFS(
U2336="MPR ISSUE","ACTIVE",
U2336="BSS Hardware Issue","ACTIVE",
U2336="Sites strategiques, MLL, Pylone, etc.","PASSIVE",
U2336="AKTIVCO DEFAUT GE &amp; POWER Cabinet","PASSIVE",
U2336="AKTIVCO Coupure ENEO &amp; Baisse de tension","PASSIVE",
U2336="Coupure ENEO &amp; Baisse de tension","PASSIVE",
U2336="Defaut GE &amp; POWER Cabinet","PASSIVE",
U2336="Sharing","PASSIVE",
U2336="Sites strategiques &amp; DataCenter","PASSIVE",
U2336="Exclu","Exclu",
U2336="SAT","ACTIVE",
U2336="SPARE-ISSUE","SPARE-ISSUE",
U2336="Fiber CAmtel","ACTIVE",
U2336="Fiber AOF","ACTIVE",
U2336="Projet OCM (HUAWEI)","PLANNED WORKS",
U2336="Projet OCM (NOKIA)","PLANNED WORKS",
U2336="ACCESS-ISSUE","ACCESS-ISSUE",
U2336="Projet OCM (ZTE, NOKIA, autres projets)","PLANNED WORKS",
U2336="No root CAuse","No root cause",
U2336="ODU HS","ACTIVE",
U2336="IP &amp; VLAN","ACTIVE",
U2336="Warehouse HUAWEI","SPARE-ISSUE",
U2336="SPARE-HS","SPARE-ISSUE",
U2336="Power Telco","ACTIVE"
),"")</f>
        <v/>
      </c>
      <c r="W2336" s="51"/>
      <c r="X2336" s="51"/>
      <c r="Y2336" s="51"/>
      <c r="Z2336" s="51"/>
      <c r="AA2336" s="51"/>
      <c r="AB2336" s="34" t="s">
        <v>5420</v>
      </c>
      <c r="AC2336" s="34" t="str">
        <f>_xlfn.XLOOKUP(B2336,[4]ALL!$B:$B,[4]ALL!$N:$N,"")</f>
        <v/>
      </c>
      <c r="AD2336" s="34" t="s">
        <v>5420</v>
      </c>
      <c r="AE2336" s="34"/>
      <c r="AF2336" s="36" t="s">
        <v>5420</v>
      </c>
      <c r="AG2336" s="29"/>
      <c r="AH2336" s="35"/>
      <c r="AI2336" s="29"/>
      <c r="AJ2336" s="29" t="s">
        <v>5420</v>
      </c>
      <c r="AK2336" s="36" t="s">
        <v>5420</v>
      </c>
      <c r="AL2336" s="36" t="s">
        <v>5420</v>
      </c>
      <c r="AM2336" s="36" t="s">
        <v>5420</v>
      </c>
      <c r="AN2336" s="36" t="s">
        <v>5420</v>
      </c>
      <c r="AO2336" s="36" t="s">
        <v>5420</v>
      </c>
      <c r="AP2336" s="36" t="s">
        <v>5420</v>
      </c>
      <c r="AQ2336" s="36" t="s">
        <v>5420</v>
      </c>
      <c r="AR2336" s="36" t="s">
        <v>5420</v>
      </c>
      <c r="AS2336" s="36" t="s">
        <v>5420</v>
      </c>
      <c r="AT2336" s="36" t="s">
        <v>5420</v>
      </c>
      <c r="AU2336" s="36" t="s">
        <v>5420</v>
      </c>
      <c r="AV2336" s="36" t="s">
        <v>5420</v>
      </c>
      <c r="AW2336" s="45"/>
      <c r="AX2336" s="45" t="s">
        <v>5420</v>
      </c>
      <c r="AY2336" s="45" t="s">
        <v>5420</v>
      </c>
      <c r="AZ2336" s="45" t="s">
        <v>5420</v>
      </c>
      <c r="BA2336" s="36" t="s">
        <v>5420</v>
      </c>
    </row>
    <row r="2337" spans="1:53" s="58" customFormat="1" ht="15.6" hidden="1" x14ac:dyDescent="0.3">
      <c r="A2337" s="27" t="s">
        <v>5161</v>
      </c>
      <c r="B2337" s="28" t="s">
        <v>5162</v>
      </c>
      <c r="C2337" s="29" t="str">
        <f>_xlfn.XLOOKUP(B2337,'[1]daily break down'!$D:$D,'[1]daily break down'!$E:$E,"")</f>
        <v>OUEST</v>
      </c>
      <c r="D2337" s="27" t="s">
        <v>11</v>
      </c>
      <c r="E2337" s="27" t="s">
        <v>12</v>
      </c>
      <c r="F2337" s="29" t="s">
        <v>102</v>
      </c>
      <c r="G2337" s="27" t="s">
        <v>5161</v>
      </c>
      <c r="H2337" s="37" t="str">
        <f>_xlfn.XLOOKUP(B2337,[2]CALCULATION!$B:$B,[2]CALCULATION!$H:$H,"")</f>
        <v>HUAWEI</v>
      </c>
      <c r="I2337" s="25">
        <v>0</v>
      </c>
      <c r="J2337" s="25">
        <v>0</v>
      </c>
      <c r="K2337" s="25">
        <v>0</v>
      </c>
      <c r="L2337" s="25">
        <v>0</v>
      </c>
      <c r="M2337" s="25">
        <v>0</v>
      </c>
      <c r="N2337" s="25">
        <v>0</v>
      </c>
      <c r="O2337" s="25">
        <v>0</v>
      </c>
      <c r="P2337" s="25" t="s">
        <v>6366</v>
      </c>
      <c r="Q2337" s="31" t="s">
        <v>5364</v>
      </c>
      <c r="R2337" s="31"/>
      <c r="S2337" s="32" t="str" cm="1">
        <f t="array" ref="S2337">IFERROR(_xlfn.IFS(
U2337="MPR ISSUE","PDH",
U2337="BSS Hardware Issue","BSS",
U2337="Sites strategiques, MLL, Pylone, etc.","ENVTECH",
U2337="AKTIVCO DEFAUT GE &amp; POWER Cabinet","AKTIVCO",
U2337="AKTIVCO Coupure ENEO &amp; Baisse de tension","AKTIVCO GRID ONLY",
U2337="Coupure ENEO &amp; Baisse de tension","IHS GRID ONLY",
U2337="Defaut GE &amp; POWER Cabinet","IHS",
U2337="Sharing","Partners",
U2337="Sites strategiques &amp; DataCenter","SST &amp; DC",
U2337="Exclu","Exclu",
U2337="SAT","SAT",
U2337="SPARE-ISSUE","SPARE-ISSUE",
U2337="Fiber CAmtel","TRANS_FO_CAMTEL",
U2337="Fiber AOF","Fiber AOF",
U2337="Projet OCM (HUAWEI)","TRAVAUX-HUAWEI",
U2337="Projet OCM (NOKIA)","TRAVAUX-NOKIA",
U2337="ACCESS-ISSUE","ACCESS-ISSUE",
U2337="Projet OCM (ZTE, NOKIA, autres projets)","TRAVAUX OCM",
U2337="No root CAuse","No root cause",
U2337="ODU HS","PDH",
U2337="IP &amp; VLAN","PDH",
U2337="Warehouse HUAWEI","SPARE-ISSUE",
U2337="SPARE-HS","SPARE-ISSUE",
U2337="Power Telco","BSS"
),"")</f>
        <v/>
      </c>
      <c r="T2337" s="32" t="str" cm="1">
        <f t="array" ref="T2337">IFERROR(_xlfn.IFS(
U2337="MPR ISSUE","TX ISSUE",
U2337="BSS Hardware Issue","RAN ISSUE",
U2337="Sites strategiques, MLL, Pylone, etc.","ENVTECH",
U2337="AKTIVCO DEFAUT GE &amp; POWER Cabinet","POWER ISSUE",
U2337="AKTIVCO Coupure ENEO &amp; Baisse de tension","POWER ISSUE",
U2337="Coupure ENEO &amp; Baisse de tension","POWER ISSUE",
U2337="Defaut GE &amp; POWER Cabinet","POWER ISSUE",
U2337="Sharing","POWER ISSUE",
U2337="Sites strategiques &amp; DataCenter","POWER ISSUE",
U2337="Exclu","Exclu",
U2337="SAT","TX ISSUE",
U2337="SPARE-ISSUE","SPARE-ISSUE",
U2337="Fiber CAmtel","TX ISSUE",
U2337="Fiber AOF","TX ISSUE",
U2337="Projet OCM (HUAWEI)","TRAVAUX-HUAWEI",
U2337="Projet OCM (NOKIA)","TRAVAUX -NOKIA",
U2337="ACCESS-ISSUE","ACCESS-ISSUE",
U2337="Projet OCM (ZTE, NOKIA, autres projets)","TRAVAUX OCM",
U2337="No root CAuse","No root cause",
U2337="ODU HS","TX ISSUE",
U2337="IP &amp; VLAN","TX ISSUE",
U2337="Warehouse HUAWEI","SPARE-ISSUE",
U2337="SPARE-HS","SPARE-ISSUE",
U2337="Power Telco","RAN ISSUE"
),"")</f>
        <v/>
      </c>
      <c r="U2337" s="33"/>
      <c r="V2337" s="32" t="str" cm="1">
        <f t="array" ref="V2337">IFERROR(_xlfn.IFS(
U2337="MPR ISSUE","ACTIVE",
U2337="BSS Hardware Issue","ACTIVE",
U2337="Sites strategiques, MLL, Pylone, etc.","PASSIVE",
U2337="AKTIVCO DEFAUT GE &amp; POWER Cabinet","PASSIVE",
U2337="AKTIVCO Coupure ENEO &amp; Baisse de tension","PASSIVE",
U2337="Coupure ENEO &amp; Baisse de tension","PASSIVE",
U2337="Defaut GE &amp; POWER Cabinet","PASSIVE",
U2337="Sharing","PASSIVE",
U2337="Sites strategiques &amp; DataCenter","PASSIVE",
U2337="Exclu","Exclu",
U2337="SAT","ACTIVE",
U2337="SPARE-ISSUE","SPARE-ISSUE",
U2337="Fiber CAmtel","ACTIVE",
U2337="Fiber AOF","ACTIVE",
U2337="Projet OCM (HUAWEI)","PLANNED WORKS",
U2337="Projet OCM (NOKIA)","PLANNED WORKS",
U2337="ACCESS-ISSUE","ACCESS-ISSUE",
U2337="Projet OCM (ZTE, NOKIA, autres projets)","PLANNED WORKS",
U2337="No root CAuse","No root cause",
U2337="ODU HS","ACTIVE",
U2337="IP &amp; VLAN","ACTIVE",
U2337="Warehouse HUAWEI","SPARE-ISSUE",
U2337="SPARE-HS","SPARE-ISSUE",
U2337="Power Telco","ACTIVE"
),"")</f>
        <v/>
      </c>
      <c r="W2337" s="51"/>
      <c r="X2337" s="51"/>
      <c r="Y2337" s="51"/>
      <c r="Z2337" s="51"/>
      <c r="AA2337" s="51"/>
      <c r="AB2337" s="34" t="s">
        <v>5420</v>
      </c>
      <c r="AC2337" s="34" t="str">
        <f>_xlfn.XLOOKUP(B2337,[4]ALL!$B:$B,[4]ALL!$N:$N,"")</f>
        <v/>
      </c>
      <c r="AD2337" s="34" t="s">
        <v>5420</v>
      </c>
      <c r="AE2337" s="34"/>
      <c r="AF2337" s="36" t="s">
        <v>5420</v>
      </c>
      <c r="AG2337" s="29"/>
      <c r="AH2337" s="35"/>
      <c r="AI2337" s="29"/>
      <c r="AJ2337" s="29" t="s">
        <v>5420</v>
      </c>
      <c r="AK2337" s="36" t="s">
        <v>5420</v>
      </c>
      <c r="AL2337" s="36" t="s">
        <v>5420</v>
      </c>
      <c r="AM2337" s="36" t="s">
        <v>5420</v>
      </c>
      <c r="AN2337" s="36" t="s">
        <v>5420</v>
      </c>
      <c r="AO2337" s="36" t="s">
        <v>5420</v>
      </c>
      <c r="AP2337" s="36" t="s">
        <v>5420</v>
      </c>
      <c r="AQ2337" s="36" t="s">
        <v>5420</v>
      </c>
      <c r="AR2337" s="36" t="s">
        <v>5420</v>
      </c>
      <c r="AS2337" s="36" t="s">
        <v>5420</v>
      </c>
      <c r="AT2337" s="36" t="s">
        <v>5420</v>
      </c>
      <c r="AU2337" s="36" t="s">
        <v>5420</v>
      </c>
      <c r="AV2337" s="36" t="s">
        <v>5420</v>
      </c>
      <c r="AW2337" s="45"/>
      <c r="AX2337" s="45" t="s">
        <v>5420</v>
      </c>
      <c r="AY2337" s="45" t="s">
        <v>5420</v>
      </c>
      <c r="AZ2337" s="45" t="s">
        <v>5420</v>
      </c>
      <c r="BA2337" s="36" t="s">
        <v>5420</v>
      </c>
    </row>
    <row r="2338" spans="1:53" s="58" customFormat="1" ht="15.6" hidden="1" x14ac:dyDescent="0.3">
      <c r="A2338" s="27" t="s">
        <v>5163</v>
      </c>
      <c r="B2338" s="28" t="s">
        <v>5164</v>
      </c>
      <c r="C2338" s="29" t="str">
        <f>_xlfn.XLOOKUP(B2338,'[1]daily break down'!$D:$D,'[1]daily break down'!$E:$E,"")</f>
        <v>OUEST</v>
      </c>
      <c r="D2338" s="27" t="s">
        <v>11</v>
      </c>
      <c r="E2338" s="27" t="s">
        <v>12</v>
      </c>
      <c r="F2338" s="29" t="s">
        <v>102</v>
      </c>
      <c r="G2338" s="27" t="s">
        <v>5163</v>
      </c>
      <c r="H2338" s="37" t="str">
        <f>_xlfn.XLOOKUP(B2338,[2]CALCULATION!$B:$B,[2]CALCULATION!$H:$H,"")</f>
        <v>HUAWEI</v>
      </c>
      <c r="I2338" s="25">
        <v>0</v>
      </c>
      <c r="J2338" s="25">
        <v>0</v>
      </c>
      <c r="K2338" s="25">
        <v>0</v>
      </c>
      <c r="L2338" s="25">
        <v>0</v>
      </c>
      <c r="M2338" s="25">
        <v>0</v>
      </c>
      <c r="N2338" s="25">
        <v>0</v>
      </c>
      <c r="O2338" s="25">
        <v>0</v>
      </c>
      <c r="P2338" s="25" t="s">
        <v>6366</v>
      </c>
      <c r="Q2338" s="31" t="s">
        <v>5364</v>
      </c>
      <c r="R2338" s="31"/>
      <c r="S2338" s="32" t="str" cm="1">
        <f t="array" ref="S2338">IFERROR(_xlfn.IFS(
U2338="MPR ISSUE","PDH",
U2338="BSS Hardware Issue","BSS",
U2338="Sites strategiques, MLL, Pylone, etc.","ENVTECH",
U2338="AKTIVCO DEFAUT GE &amp; POWER Cabinet","AKTIVCO",
U2338="AKTIVCO Coupure ENEO &amp; Baisse de tension","AKTIVCO GRID ONLY",
U2338="Coupure ENEO &amp; Baisse de tension","IHS GRID ONLY",
U2338="Defaut GE &amp; POWER Cabinet","IHS",
U2338="Sharing","Partners",
U2338="Sites strategiques &amp; DataCenter","SST &amp; DC",
U2338="Exclu","Exclu",
U2338="SAT","SAT",
U2338="SPARE-ISSUE","SPARE-ISSUE",
U2338="Fiber CAmtel","TRANS_FO_CAMTEL",
U2338="Fiber AOF","Fiber AOF",
U2338="Projet OCM (HUAWEI)","TRAVAUX-HUAWEI",
U2338="Projet OCM (NOKIA)","TRAVAUX-NOKIA",
U2338="ACCESS-ISSUE","ACCESS-ISSUE",
U2338="Projet OCM (ZTE, NOKIA, autres projets)","TRAVAUX OCM",
U2338="No root CAuse","No root cause",
U2338="ODU HS","PDH",
U2338="IP &amp; VLAN","PDH",
U2338="Warehouse HUAWEI","SPARE-ISSUE",
U2338="SPARE-HS","SPARE-ISSUE",
U2338="Power Telco","BSS"
),"")</f>
        <v/>
      </c>
      <c r="T2338" s="32" t="str" cm="1">
        <f t="array" ref="T2338">IFERROR(_xlfn.IFS(
U2338="MPR ISSUE","TX ISSUE",
U2338="BSS Hardware Issue","RAN ISSUE",
U2338="Sites strategiques, MLL, Pylone, etc.","ENVTECH",
U2338="AKTIVCO DEFAUT GE &amp; POWER Cabinet","POWER ISSUE",
U2338="AKTIVCO Coupure ENEO &amp; Baisse de tension","POWER ISSUE",
U2338="Coupure ENEO &amp; Baisse de tension","POWER ISSUE",
U2338="Defaut GE &amp; POWER Cabinet","POWER ISSUE",
U2338="Sharing","POWER ISSUE",
U2338="Sites strategiques &amp; DataCenter","POWER ISSUE",
U2338="Exclu","Exclu",
U2338="SAT","TX ISSUE",
U2338="SPARE-ISSUE","SPARE-ISSUE",
U2338="Fiber CAmtel","TX ISSUE",
U2338="Fiber AOF","TX ISSUE",
U2338="Projet OCM (HUAWEI)","TRAVAUX-HUAWEI",
U2338="Projet OCM (NOKIA)","TRAVAUX -NOKIA",
U2338="ACCESS-ISSUE","ACCESS-ISSUE",
U2338="Projet OCM (ZTE, NOKIA, autres projets)","TRAVAUX OCM",
U2338="No root CAuse","No root cause",
U2338="ODU HS","TX ISSUE",
U2338="IP &amp; VLAN","TX ISSUE",
U2338="Warehouse HUAWEI","SPARE-ISSUE",
U2338="SPARE-HS","SPARE-ISSUE",
U2338="Power Telco","RAN ISSUE"
),"")</f>
        <v/>
      </c>
      <c r="U2338" s="33"/>
      <c r="V2338" s="32" t="str" cm="1">
        <f t="array" ref="V2338">IFERROR(_xlfn.IFS(
U2338="MPR ISSUE","ACTIVE",
U2338="BSS Hardware Issue","ACTIVE",
U2338="Sites strategiques, MLL, Pylone, etc.","PASSIVE",
U2338="AKTIVCO DEFAUT GE &amp; POWER Cabinet","PASSIVE",
U2338="AKTIVCO Coupure ENEO &amp; Baisse de tension","PASSIVE",
U2338="Coupure ENEO &amp; Baisse de tension","PASSIVE",
U2338="Defaut GE &amp; POWER Cabinet","PASSIVE",
U2338="Sharing","PASSIVE",
U2338="Sites strategiques &amp; DataCenter","PASSIVE",
U2338="Exclu","Exclu",
U2338="SAT","ACTIVE",
U2338="SPARE-ISSUE","SPARE-ISSUE",
U2338="Fiber CAmtel","ACTIVE",
U2338="Fiber AOF","ACTIVE",
U2338="Projet OCM (HUAWEI)","PLANNED WORKS",
U2338="Projet OCM (NOKIA)","PLANNED WORKS",
U2338="ACCESS-ISSUE","ACCESS-ISSUE",
U2338="Projet OCM (ZTE, NOKIA, autres projets)","PLANNED WORKS",
U2338="No root CAuse","No root cause",
U2338="ODU HS","ACTIVE",
U2338="IP &amp; VLAN","ACTIVE",
U2338="Warehouse HUAWEI","SPARE-ISSUE",
U2338="SPARE-HS","SPARE-ISSUE",
U2338="Power Telco","ACTIVE"
),"")</f>
        <v/>
      </c>
      <c r="W2338" s="51"/>
      <c r="X2338" s="51"/>
      <c r="Y2338" s="51"/>
      <c r="Z2338" s="51"/>
      <c r="AA2338" s="51"/>
      <c r="AB2338" s="34" t="s">
        <v>5420</v>
      </c>
      <c r="AC2338" s="34" t="str">
        <f>_xlfn.XLOOKUP(B2338,[4]ALL!$B:$B,[4]ALL!$N:$N,"")</f>
        <v/>
      </c>
      <c r="AD2338" s="34" t="s">
        <v>5420</v>
      </c>
      <c r="AE2338" s="34"/>
      <c r="AF2338" s="36" t="s">
        <v>5420</v>
      </c>
      <c r="AG2338" s="29"/>
      <c r="AH2338" s="35"/>
      <c r="AI2338" s="29"/>
      <c r="AJ2338" s="29" t="s">
        <v>5420</v>
      </c>
      <c r="AK2338" s="36" t="s">
        <v>5420</v>
      </c>
      <c r="AL2338" s="36" t="s">
        <v>5420</v>
      </c>
      <c r="AM2338" s="36" t="s">
        <v>5420</v>
      </c>
      <c r="AN2338" s="36" t="s">
        <v>5420</v>
      </c>
      <c r="AO2338" s="36" t="s">
        <v>5420</v>
      </c>
      <c r="AP2338" s="36" t="s">
        <v>5420</v>
      </c>
      <c r="AQ2338" s="36" t="s">
        <v>5420</v>
      </c>
      <c r="AR2338" s="36" t="s">
        <v>5420</v>
      </c>
      <c r="AS2338" s="36" t="s">
        <v>5420</v>
      </c>
      <c r="AT2338" s="36" t="s">
        <v>5420</v>
      </c>
      <c r="AU2338" s="36" t="s">
        <v>5420</v>
      </c>
      <c r="AV2338" s="36" t="s">
        <v>5420</v>
      </c>
      <c r="AW2338" s="45"/>
      <c r="AX2338" s="45" t="s">
        <v>5420</v>
      </c>
      <c r="AY2338" s="45" t="s">
        <v>5420</v>
      </c>
      <c r="AZ2338" s="45" t="s">
        <v>5420</v>
      </c>
      <c r="BA2338" s="36" t="s">
        <v>5420</v>
      </c>
    </row>
    <row r="2339" spans="1:53" s="58" customFormat="1" ht="15.6" hidden="1" x14ac:dyDescent="0.3">
      <c r="A2339" s="27" t="s">
        <v>4246</v>
      </c>
      <c r="B2339" s="28" t="s">
        <v>5165</v>
      </c>
      <c r="C2339" s="29" t="str">
        <f>_xlfn.XLOOKUP(B2339,'[1]daily break down'!$D:$D,'[1]daily break down'!$E:$E,"")</f>
        <v>OUEST</v>
      </c>
      <c r="D2339" s="27" t="s">
        <v>11</v>
      </c>
      <c r="E2339" s="27" t="s">
        <v>12</v>
      </c>
      <c r="F2339" s="29" t="s">
        <v>102</v>
      </c>
      <c r="G2339" s="27" t="s">
        <v>4246</v>
      </c>
      <c r="H2339" s="37" t="str">
        <f>_xlfn.XLOOKUP(B2339,[2]CALCULATION!$B:$B,[2]CALCULATION!$H:$H,"")</f>
        <v>HUAWEI</v>
      </c>
      <c r="I2339" s="25">
        <v>0</v>
      </c>
      <c r="J2339" s="25">
        <v>0</v>
      </c>
      <c r="K2339" s="25">
        <v>0</v>
      </c>
      <c r="L2339" s="25">
        <v>0</v>
      </c>
      <c r="M2339" s="25">
        <v>0</v>
      </c>
      <c r="N2339" s="25">
        <v>0</v>
      </c>
      <c r="O2339" s="25">
        <v>0</v>
      </c>
      <c r="P2339" s="25" t="s">
        <v>6366</v>
      </c>
      <c r="Q2339" s="31" t="s">
        <v>5364</v>
      </c>
      <c r="R2339" s="31"/>
      <c r="S2339" s="32" t="str" cm="1">
        <f t="array" ref="S2339">IFERROR(_xlfn.IFS(
U2339="MPR ISSUE","PDH",
U2339="BSS Hardware Issue","BSS",
U2339="Sites strategiques, MLL, Pylone, etc.","ENVTECH",
U2339="AKTIVCO DEFAUT GE &amp; POWER Cabinet","AKTIVCO",
U2339="AKTIVCO Coupure ENEO &amp; Baisse de tension","AKTIVCO GRID ONLY",
U2339="Coupure ENEO &amp; Baisse de tension","IHS GRID ONLY",
U2339="Defaut GE &amp; POWER Cabinet","IHS",
U2339="Sharing","Partners",
U2339="Sites strategiques &amp; DataCenter","SST &amp; DC",
U2339="Exclu","Exclu",
U2339="SAT","SAT",
U2339="SPARE-ISSUE","SPARE-ISSUE",
U2339="Fiber CAmtel","TRANS_FO_CAMTEL",
U2339="Fiber AOF","Fiber AOF",
U2339="Projet OCM (HUAWEI)","TRAVAUX-HUAWEI",
U2339="Projet OCM (NOKIA)","TRAVAUX-NOKIA",
U2339="ACCESS-ISSUE","ACCESS-ISSUE",
U2339="Projet OCM (ZTE, NOKIA, autres projets)","TRAVAUX OCM",
U2339="No root CAuse","No root cause",
U2339="ODU HS","PDH",
U2339="IP &amp; VLAN","PDH",
U2339="Warehouse HUAWEI","SPARE-ISSUE",
U2339="SPARE-HS","SPARE-ISSUE",
U2339="Power Telco","BSS"
),"")</f>
        <v/>
      </c>
      <c r="T2339" s="32" t="str" cm="1">
        <f t="array" ref="T2339">IFERROR(_xlfn.IFS(
U2339="MPR ISSUE","TX ISSUE",
U2339="BSS Hardware Issue","RAN ISSUE",
U2339="Sites strategiques, MLL, Pylone, etc.","ENVTECH",
U2339="AKTIVCO DEFAUT GE &amp; POWER Cabinet","POWER ISSUE",
U2339="AKTIVCO Coupure ENEO &amp; Baisse de tension","POWER ISSUE",
U2339="Coupure ENEO &amp; Baisse de tension","POWER ISSUE",
U2339="Defaut GE &amp; POWER Cabinet","POWER ISSUE",
U2339="Sharing","POWER ISSUE",
U2339="Sites strategiques &amp; DataCenter","POWER ISSUE",
U2339="Exclu","Exclu",
U2339="SAT","TX ISSUE",
U2339="SPARE-ISSUE","SPARE-ISSUE",
U2339="Fiber CAmtel","TX ISSUE",
U2339="Fiber AOF","TX ISSUE",
U2339="Projet OCM (HUAWEI)","TRAVAUX-HUAWEI",
U2339="Projet OCM (NOKIA)","TRAVAUX -NOKIA",
U2339="ACCESS-ISSUE","ACCESS-ISSUE",
U2339="Projet OCM (ZTE, NOKIA, autres projets)","TRAVAUX OCM",
U2339="No root CAuse","No root cause",
U2339="ODU HS","TX ISSUE",
U2339="IP &amp; VLAN","TX ISSUE",
U2339="Warehouse HUAWEI","SPARE-ISSUE",
U2339="SPARE-HS","SPARE-ISSUE",
U2339="Power Telco","RAN ISSUE"
),"")</f>
        <v/>
      </c>
      <c r="U2339" s="33"/>
      <c r="V2339" s="32" t="str" cm="1">
        <f t="array" ref="V2339">IFERROR(_xlfn.IFS(
U2339="MPR ISSUE","ACTIVE",
U2339="BSS Hardware Issue","ACTIVE",
U2339="Sites strategiques, MLL, Pylone, etc.","PASSIVE",
U2339="AKTIVCO DEFAUT GE &amp; POWER Cabinet","PASSIVE",
U2339="AKTIVCO Coupure ENEO &amp; Baisse de tension","PASSIVE",
U2339="Coupure ENEO &amp; Baisse de tension","PASSIVE",
U2339="Defaut GE &amp; POWER Cabinet","PASSIVE",
U2339="Sharing","PASSIVE",
U2339="Sites strategiques &amp; DataCenter","PASSIVE",
U2339="Exclu","Exclu",
U2339="SAT","ACTIVE",
U2339="SPARE-ISSUE","SPARE-ISSUE",
U2339="Fiber CAmtel","ACTIVE",
U2339="Fiber AOF","ACTIVE",
U2339="Projet OCM (HUAWEI)","PLANNED WORKS",
U2339="Projet OCM (NOKIA)","PLANNED WORKS",
U2339="ACCESS-ISSUE","ACCESS-ISSUE",
U2339="Projet OCM (ZTE, NOKIA, autres projets)","PLANNED WORKS",
U2339="No root CAuse","No root cause",
U2339="ODU HS","ACTIVE",
U2339="IP &amp; VLAN","ACTIVE",
U2339="Warehouse HUAWEI","SPARE-ISSUE",
U2339="SPARE-HS","SPARE-ISSUE",
U2339="Power Telco","ACTIVE"
),"")</f>
        <v/>
      </c>
      <c r="W2339" s="51"/>
      <c r="X2339" s="51"/>
      <c r="Y2339" s="51"/>
      <c r="Z2339" s="51"/>
      <c r="AA2339" s="51"/>
      <c r="AB2339" s="34" t="s">
        <v>5420</v>
      </c>
      <c r="AC2339" s="34" t="str">
        <f>_xlfn.XLOOKUP(B2339,[4]ALL!$B:$B,[4]ALL!$N:$N,"")</f>
        <v/>
      </c>
      <c r="AD2339" s="34" t="s">
        <v>5420</v>
      </c>
      <c r="AE2339" s="34"/>
      <c r="AF2339" s="36" t="s">
        <v>5420</v>
      </c>
      <c r="AG2339" s="29"/>
      <c r="AH2339" s="35"/>
      <c r="AI2339" s="29"/>
      <c r="AJ2339" s="29" t="s">
        <v>5420</v>
      </c>
      <c r="AK2339" s="36" t="s">
        <v>5420</v>
      </c>
      <c r="AL2339" s="36" t="s">
        <v>5420</v>
      </c>
      <c r="AM2339" s="36" t="s">
        <v>5420</v>
      </c>
      <c r="AN2339" s="36" t="s">
        <v>5420</v>
      </c>
      <c r="AO2339" s="36" t="s">
        <v>5420</v>
      </c>
      <c r="AP2339" s="36" t="s">
        <v>5420</v>
      </c>
      <c r="AQ2339" s="36" t="s">
        <v>5420</v>
      </c>
      <c r="AR2339" s="36" t="s">
        <v>5420</v>
      </c>
      <c r="AS2339" s="36" t="s">
        <v>5420</v>
      </c>
      <c r="AT2339" s="36" t="s">
        <v>5420</v>
      </c>
      <c r="AU2339" s="36" t="s">
        <v>5420</v>
      </c>
      <c r="AV2339" s="36" t="s">
        <v>5420</v>
      </c>
      <c r="AW2339" s="45"/>
      <c r="AX2339" s="45" t="s">
        <v>5420</v>
      </c>
      <c r="AY2339" s="45" t="s">
        <v>5420</v>
      </c>
      <c r="AZ2339" s="45" t="s">
        <v>5420</v>
      </c>
      <c r="BA2339" s="36" t="s">
        <v>5420</v>
      </c>
    </row>
    <row r="2340" spans="1:53" s="58" customFormat="1" ht="15.6" hidden="1" x14ac:dyDescent="0.3">
      <c r="A2340" s="40" t="s">
        <v>5144</v>
      </c>
      <c r="B2340" s="28" t="s">
        <v>5166</v>
      </c>
      <c r="C2340" s="29" t="str">
        <f>_xlfn.XLOOKUP(B2340,'[1]daily break down'!$D:$D,'[1]daily break down'!$E:$E,"")</f>
        <v>OUEST</v>
      </c>
      <c r="D2340" s="27" t="s">
        <v>11</v>
      </c>
      <c r="E2340" s="27" t="s">
        <v>12</v>
      </c>
      <c r="F2340" s="29" t="s">
        <v>102</v>
      </c>
      <c r="G2340" s="27" t="s">
        <v>5144</v>
      </c>
      <c r="H2340" s="37" t="str">
        <f>_xlfn.XLOOKUP(B2340,[2]CALCULATION!$B:$B,[2]CALCULATION!$H:$H,"")</f>
        <v>HUAWEI</v>
      </c>
      <c r="I2340" s="25">
        <v>0</v>
      </c>
      <c r="J2340" s="25">
        <v>0</v>
      </c>
      <c r="K2340" s="25">
        <v>0</v>
      </c>
      <c r="L2340" s="25">
        <v>0</v>
      </c>
      <c r="M2340" s="25">
        <v>0</v>
      </c>
      <c r="N2340" s="25">
        <v>0</v>
      </c>
      <c r="O2340" s="25">
        <v>0</v>
      </c>
      <c r="P2340" s="25" t="s">
        <v>6366</v>
      </c>
      <c r="Q2340" s="31" t="s">
        <v>5364</v>
      </c>
      <c r="R2340" s="31"/>
      <c r="S2340" s="32" t="str" cm="1">
        <f t="array" ref="S2340">IFERROR(_xlfn.IFS(
U2340="MPR ISSUE","PDH",
U2340="BSS Hardware Issue","BSS",
U2340="Sites strategiques, MLL, Pylone, etc.","ENVTECH",
U2340="AKTIVCO DEFAUT GE &amp; POWER Cabinet","AKTIVCO",
U2340="AKTIVCO Coupure ENEO &amp; Baisse de tension","AKTIVCO GRID ONLY",
U2340="Coupure ENEO &amp; Baisse de tension","IHS GRID ONLY",
U2340="Defaut GE &amp; POWER Cabinet","IHS",
U2340="Sharing","Partners",
U2340="Sites strategiques &amp; DataCenter","SST &amp; DC",
U2340="Exclu","Exclu",
U2340="SAT","SAT",
U2340="SPARE-ISSUE","SPARE-ISSUE",
U2340="Fiber CAmtel","TRANS_FO_CAMTEL",
U2340="Fiber AOF","Fiber AOF",
U2340="Projet OCM (HUAWEI)","TRAVAUX-HUAWEI",
U2340="Projet OCM (NOKIA)","TRAVAUX-NOKIA",
U2340="ACCESS-ISSUE","ACCESS-ISSUE",
U2340="Projet OCM (ZTE, NOKIA, autres projets)","TRAVAUX OCM",
U2340="No root CAuse","No root cause",
U2340="ODU HS","PDH",
U2340="IP &amp; VLAN","PDH",
U2340="Warehouse HUAWEI","SPARE-ISSUE",
U2340="SPARE-HS","SPARE-ISSUE",
U2340="Power Telco","BSS"
),"")</f>
        <v/>
      </c>
      <c r="T2340" s="32" t="str" cm="1">
        <f t="array" ref="T2340">IFERROR(_xlfn.IFS(
U2340="MPR ISSUE","TX ISSUE",
U2340="BSS Hardware Issue","RAN ISSUE",
U2340="Sites strategiques, MLL, Pylone, etc.","ENVTECH",
U2340="AKTIVCO DEFAUT GE &amp; POWER Cabinet","POWER ISSUE",
U2340="AKTIVCO Coupure ENEO &amp; Baisse de tension","POWER ISSUE",
U2340="Coupure ENEO &amp; Baisse de tension","POWER ISSUE",
U2340="Defaut GE &amp; POWER Cabinet","POWER ISSUE",
U2340="Sharing","POWER ISSUE",
U2340="Sites strategiques &amp; DataCenter","POWER ISSUE",
U2340="Exclu","Exclu",
U2340="SAT","TX ISSUE",
U2340="SPARE-ISSUE","SPARE-ISSUE",
U2340="Fiber CAmtel","TX ISSUE",
U2340="Fiber AOF","TX ISSUE",
U2340="Projet OCM (HUAWEI)","TRAVAUX-HUAWEI",
U2340="Projet OCM (NOKIA)","TRAVAUX -NOKIA",
U2340="ACCESS-ISSUE","ACCESS-ISSUE",
U2340="Projet OCM (ZTE, NOKIA, autres projets)","TRAVAUX OCM",
U2340="No root CAuse","No root cause",
U2340="ODU HS","TX ISSUE",
U2340="IP &amp; VLAN","TX ISSUE",
U2340="Warehouse HUAWEI","SPARE-ISSUE",
U2340="SPARE-HS","SPARE-ISSUE",
U2340="Power Telco","RAN ISSUE"
),"")</f>
        <v/>
      </c>
      <c r="U2340" s="33"/>
      <c r="V2340" s="32" t="str" cm="1">
        <f t="array" ref="V2340">IFERROR(_xlfn.IFS(
U2340="MPR ISSUE","ACTIVE",
U2340="BSS Hardware Issue","ACTIVE",
U2340="Sites strategiques, MLL, Pylone, etc.","PASSIVE",
U2340="AKTIVCO DEFAUT GE &amp; POWER Cabinet","PASSIVE",
U2340="AKTIVCO Coupure ENEO &amp; Baisse de tension","PASSIVE",
U2340="Coupure ENEO &amp; Baisse de tension","PASSIVE",
U2340="Defaut GE &amp; POWER Cabinet","PASSIVE",
U2340="Sharing","PASSIVE",
U2340="Sites strategiques &amp; DataCenter","PASSIVE",
U2340="Exclu","Exclu",
U2340="SAT","ACTIVE",
U2340="SPARE-ISSUE","SPARE-ISSUE",
U2340="Fiber CAmtel","ACTIVE",
U2340="Fiber AOF","ACTIVE",
U2340="Projet OCM (HUAWEI)","PLANNED WORKS",
U2340="Projet OCM (NOKIA)","PLANNED WORKS",
U2340="ACCESS-ISSUE","ACCESS-ISSUE",
U2340="Projet OCM (ZTE, NOKIA, autres projets)","PLANNED WORKS",
U2340="No root CAuse","No root cause",
U2340="ODU HS","ACTIVE",
U2340="IP &amp; VLAN","ACTIVE",
U2340="Warehouse HUAWEI","SPARE-ISSUE",
U2340="SPARE-HS","SPARE-ISSUE",
U2340="Power Telco","ACTIVE"
),"")</f>
        <v/>
      </c>
      <c r="W2340" s="51"/>
      <c r="X2340" s="51"/>
      <c r="Y2340" s="51"/>
      <c r="Z2340" s="51"/>
      <c r="AA2340" s="51"/>
      <c r="AB2340" s="34" t="s">
        <v>5420</v>
      </c>
      <c r="AC2340" s="34" t="str">
        <f>_xlfn.XLOOKUP(B2340,[4]ALL!$B:$B,[4]ALL!$N:$N,"")</f>
        <v/>
      </c>
      <c r="AD2340" s="34" t="s">
        <v>5420</v>
      </c>
      <c r="AE2340" s="34"/>
      <c r="AF2340" s="36" t="s">
        <v>5420</v>
      </c>
      <c r="AG2340" s="29"/>
      <c r="AH2340" s="35"/>
      <c r="AI2340" s="29"/>
      <c r="AJ2340" s="29" t="s">
        <v>5420</v>
      </c>
      <c r="AK2340" s="36" t="s">
        <v>5420</v>
      </c>
      <c r="AL2340" s="36" t="s">
        <v>5420</v>
      </c>
      <c r="AM2340" s="36" t="s">
        <v>5420</v>
      </c>
      <c r="AN2340" s="36" t="s">
        <v>5420</v>
      </c>
      <c r="AO2340" s="36" t="s">
        <v>5420</v>
      </c>
      <c r="AP2340" s="36" t="s">
        <v>5420</v>
      </c>
      <c r="AQ2340" s="36" t="s">
        <v>5420</v>
      </c>
      <c r="AR2340" s="36" t="s">
        <v>5420</v>
      </c>
      <c r="AS2340" s="36" t="s">
        <v>5420</v>
      </c>
      <c r="AT2340" s="36" t="s">
        <v>5420</v>
      </c>
      <c r="AU2340" s="36" t="s">
        <v>5420</v>
      </c>
      <c r="AV2340" s="36" t="s">
        <v>5420</v>
      </c>
      <c r="AW2340" s="45"/>
      <c r="AX2340" s="45" t="s">
        <v>5420</v>
      </c>
      <c r="AY2340" s="45" t="s">
        <v>5420</v>
      </c>
      <c r="AZ2340" s="45" t="s">
        <v>5420</v>
      </c>
      <c r="BA2340" s="36" t="s">
        <v>5420</v>
      </c>
    </row>
    <row r="2341" spans="1:53" s="58" customFormat="1" ht="15.6" hidden="1" x14ac:dyDescent="0.3">
      <c r="A2341" s="27" t="s">
        <v>5171</v>
      </c>
      <c r="B2341" s="28" t="s">
        <v>5172</v>
      </c>
      <c r="C2341" s="29" t="str">
        <f>_xlfn.XLOOKUP(B2341,'[1]daily break down'!$D:$D,'[1]daily break down'!$E:$E,"")</f>
        <v>NORD-OUEST</v>
      </c>
      <c r="D2341" s="27" t="s">
        <v>11</v>
      </c>
      <c r="E2341" s="27" t="s">
        <v>12</v>
      </c>
      <c r="F2341" s="29" t="s">
        <v>102</v>
      </c>
      <c r="G2341" s="27" t="s">
        <v>5173</v>
      </c>
      <c r="H2341" s="37" t="str">
        <f>_xlfn.XLOOKUP(B2341,[2]CALCULATION!$B:$B,[2]CALCULATION!$H:$H,"")</f>
        <v>HUAWEI</v>
      </c>
      <c r="I2341" s="25">
        <v>0</v>
      </c>
      <c r="J2341" s="25">
        <v>0</v>
      </c>
      <c r="K2341" s="25">
        <v>0</v>
      </c>
      <c r="L2341" s="25">
        <v>0</v>
      </c>
      <c r="M2341" s="25">
        <v>0</v>
      </c>
      <c r="N2341" s="25">
        <v>0</v>
      </c>
      <c r="O2341" s="25">
        <v>0</v>
      </c>
      <c r="P2341" s="25" t="s">
        <v>6366</v>
      </c>
      <c r="Q2341" s="31" t="s">
        <v>5364</v>
      </c>
      <c r="R2341" s="31"/>
      <c r="S2341" s="32" t="str" cm="1">
        <f t="array" ref="S2341">IFERROR(_xlfn.IFS(
U2341="MPR ISSUE","PDH",
U2341="BSS Hardware Issue","BSS",
U2341="Sites strategiques, MLL, Pylone, etc.","ENVTECH",
U2341="AKTIVCO DEFAUT GE &amp; POWER Cabinet","AKTIVCO",
U2341="AKTIVCO Coupure ENEO &amp; Baisse de tension","AKTIVCO GRID ONLY",
U2341="Coupure ENEO &amp; Baisse de tension","IHS GRID ONLY",
U2341="Defaut GE &amp; POWER Cabinet","IHS",
U2341="Sharing","Partners",
U2341="Sites strategiques &amp; DataCenter","SST &amp; DC",
U2341="Exclu","Exclu",
U2341="SAT","SAT",
U2341="SPARE-ISSUE","SPARE-ISSUE",
U2341="Fiber CAmtel","TRANS_FO_CAMTEL",
U2341="Fiber AOF","Fiber AOF",
U2341="Projet OCM (HUAWEI)","TRAVAUX-HUAWEI",
U2341="Projet OCM (NOKIA)","TRAVAUX-NOKIA",
U2341="ACCESS-ISSUE","ACCESS-ISSUE",
U2341="Projet OCM (ZTE, NOKIA, autres projets)","TRAVAUX OCM",
U2341="No root CAuse","No root cause",
U2341="ODU HS","PDH",
U2341="IP &amp; VLAN","PDH",
U2341="Warehouse HUAWEI","SPARE-ISSUE",
U2341="SPARE-HS","SPARE-ISSUE",
U2341="Power Telco","BSS"
),"")</f>
        <v/>
      </c>
      <c r="T2341" s="32" t="str" cm="1">
        <f t="array" ref="T2341">IFERROR(_xlfn.IFS(
U2341="MPR ISSUE","TX ISSUE",
U2341="BSS Hardware Issue","RAN ISSUE",
U2341="Sites strategiques, MLL, Pylone, etc.","ENVTECH",
U2341="AKTIVCO DEFAUT GE &amp; POWER Cabinet","POWER ISSUE",
U2341="AKTIVCO Coupure ENEO &amp; Baisse de tension","POWER ISSUE",
U2341="Coupure ENEO &amp; Baisse de tension","POWER ISSUE",
U2341="Defaut GE &amp; POWER Cabinet","POWER ISSUE",
U2341="Sharing","POWER ISSUE",
U2341="Sites strategiques &amp; DataCenter","POWER ISSUE",
U2341="Exclu","Exclu",
U2341="SAT","TX ISSUE",
U2341="SPARE-ISSUE","SPARE-ISSUE",
U2341="Fiber CAmtel","TX ISSUE",
U2341="Fiber AOF","TX ISSUE",
U2341="Projet OCM (HUAWEI)","TRAVAUX-HUAWEI",
U2341="Projet OCM (NOKIA)","TRAVAUX -NOKIA",
U2341="ACCESS-ISSUE","ACCESS-ISSUE",
U2341="Projet OCM (ZTE, NOKIA, autres projets)","TRAVAUX OCM",
U2341="No root CAuse","No root cause",
U2341="ODU HS","TX ISSUE",
U2341="IP &amp; VLAN","TX ISSUE",
U2341="Warehouse HUAWEI","SPARE-ISSUE",
U2341="SPARE-HS","SPARE-ISSUE",
U2341="Power Telco","RAN ISSUE"
),"")</f>
        <v/>
      </c>
      <c r="U2341" s="33"/>
      <c r="V2341" s="32" t="str" cm="1">
        <f t="array" ref="V2341">IFERROR(_xlfn.IFS(
U2341="MPR ISSUE","ACTIVE",
U2341="BSS Hardware Issue","ACTIVE",
U2341="Sites strategiques, MLL, Pylone, etc.","PASSIVE",
U2341="AKTIVCO DEFAUT GE &amp; POWER Cabinet","PASSIVE",
U2341="AKTIVCO Coupure ENEO &amp; Baisse de tension","PASSIVE",
U2341="Coupure ENEO &amp; Baisse de tension","PASSIVE",
U2341="Defaut GE &amp; POWER Cabinet","PASSIVE",
U2341="Sharing","PASSIVE",
U2341="Sites strategiques &amp; DataCenter","PASSIVE",
U2341="Exclu","Exclu",
U2341="SAT","ACTIVE",
U2341="SPARE-ISSUE","SPARE-ISSUE",
U2341="Fiber CAmtel","ACTIVE",
U2341="Fiber AOF","ACTIVE",
U2341="Projet OCM (HUAWEI)","PLANNED WORKS",
U2341="Projet OCM (NOKIA)","PLANNED WORKS",
U2341="ACCESS-ISSUE","ACCESS-ISSUE",
U2341="Projet OCM (ZTE, NOKIA, autres projets)","PLANNED WORKS",
U2341="No root CAuse","No root cause",
U2341="ODU HS","ACTIVE",
U2341="IP &amp; VLAN","ACTIVE",
U2341="Warehouse HUAWEI","SPARE-ISSUE",
U2341="SPARE-HS","SPARE-ISSUE",
U2341="Power Telco","ACTIVE"
),"")</f>
        <v/>
      </c>
      <c r="W2341" s="51"/>
      <c r="X2341" s="51"/>
      <c r="Y2341" s="51"/>
      <c r="Z2341" s="51"/>
      <c r="AA2341" s="51"/>
      <c r="AB2341" s="34" t="s">
        <v>5420</v>
      </c>
      <c r="AC2341" s="34" t="str">
        <f>_xlfn.XLOOKUP(B2341,[4]ALL!$B:$B,[4]ALL!$N:$N,"")</f>
        <v/>
      </c>
      <c r="AD2341" s="34" t="s">
        <v>5420</v>
      </c>
      <c r="AE2341" s="34"/>
      <c r="AF2341" s="36" t="s">
        <v>5420</v>
      </c>
      <c r="AG2341" s="29"/>
      <c r="AH2341" s="35"/>
      <c r="AI2341" s="29"/>
      <c r="AJ2341" s="29" t="s">
        <v>5420</v>
      </c>
      <c r="AK2341" s="36" t="s">
        <v>5420</v>
      </c>
      <c r="AL2341" s="36" t="s">
        <v>5420</v>
      </c>
      <c r="AM2341" s="36" t="s">
        <v>5420</v>
      </c>
      <c r="AN2341" s="36" t="s">
        <v>5420</v>
      </c>
      <c r="AO2341" s="36" t="s">
        <v>5420</v>
      </c>
      <c r="AP2341" s="36" t="s">
        <v>5420</v>
      </c>
      <c r="AQ2341" s="36" t="s">
        <v>5420</v>
      </c>
      <c r="AR2341" s="36" t="s">
        <v>5420</v>
      </c>
      <c r="AS2341" s="36" t="s">
        <v>5420</v>
      </c>
      <c r="AT2341" s="36" t="s">
        <v>5420</v>
      </c>
      <c r="AU2341" s="36" t="s">
        <v>5420</v>
      </c>
      <c r="AV2341" s="36" t="s">
        <v>5420</v>
      </c>
      <c r="AW2341" s="45"/>
      <c r="AX2341" s="45" t="s">
        <v>5420</v>
      </c>
      <c r="AY2341" s="45" t="s">
        <v>5420</v>
      </c>
      <c r="AZ2341" s="45" t="s">
        <v>5420</v>
      </c>
      <c r="BA2341" s="36" t="s">
        <v>5420</v>
      </c>
    </row>
    <row r="2342" spans="1:53" s="58" customFormat="1" ht="15.6" hidden="1" x14ac:dyDescent="0.3">
      <c r="A2342" s="27" t="s">
        <v>5176</v>
      </c>
      <c r="B2342" s="28" t="s">
        <v>5177</v>
      </c>
      <c r="C2342" s="29" t="str">
        <f>_xlfn.XLOOKUP(B2342,'[1]daily break down'!$D:$D,'[1]daily break down'!$E:$E,"")</f>
        <v>OUEST</v>
      </c>
      <c r="D2342" s="27" t="s">
        <v>11</v>
      </c>
      <c r="E2342" s="27" t="s">
        <v>12</v>
      </c>
      <c r="F2342" s="29" t="s">
        <v>102</v>
      </c>
      <c r="G2342" s="27" t="s">
        <v>5178</v>
      </c>
      <c r="H2342" s="37" t="str">
        <f>_xlfn.XLOOKUP(B2342,[2]CALCULATION!$B:$B,[2]CALCULATION!$H:$H,"")</f>
        <v>HUAWEI</v>
      </c>
      <c r="I2342" s="25">
        <v>0</v>
      </c>
      <c r="J2342" s="25">
        <v>0</v>
      </c>
      <c r="K2342" s="25">
        <v>0</v>
      </c>
      <c r="L2342" s="25">
        <v>0</v>
      </c>
      <c r="M2342" s="25">
        <v>0</v>
      </c>
      <c r="N2342" s="25">
        <v>0</v>
      </c>
      <c r="O2342" s="25">
        <v>0</v>
      </c>
      <c r="P2342" s="25" t="s">
        <v>6366</v>
      </c>
      <c r="Q2342" s="31" t="s">
        <v>5364</v>
      </c>
      <c r="R2342" s="31"/>
      <c r="S2342" s="32" t="str" cm="1">
        <f t="array" ref="S2342">IFERROR(_xlfn.IFS(
U2342="MPR ISSUE","PDH",
U2342="BSS Hardware Issue","BSS",
U2342="Sites strategiques, MLL, Pylone, etc.","ENVTECH",
U2342="AKTIVCO DEFAUT GE &amp; POWER Cabinet","AKTIVCO",
U2342="AKTIVCO Coupure ENEO &amp; Baisse de tension","AKTIVCO GRID ONLY",
U2342="Coupure ENEO &amp; Baisse de tension","IHS GRID ONLY",
U2342="Defaut GE &amp; POWER Cabinet","IHS",
U2342="Sharing","Partners",
U2342="Sites strategiques &amp; DataCenter","SST &amp; DC",
U2342="Exclu","Exclu",
U2342="SAT","SAT",
U2342="SPARE-ISSUE","SPARE-ISSUE",
U2342="Fiber CAmtel","TRANS_FO_CAMTEL",
U2342="Fiber AOF","Fiber AOF",
U2342="Projet OCM (HUAWEI)","TRAVAUX-HUAWEI",
U2342="Projet OCM (NOKIA)","TRAVAUX-NOKIA",
U2342="ACCESS-ISSUE","ACCESS-ISSUE",
U2342="Projet OCM (ZTE, NOKIA, autres projets)","TRAVAUX OCM",
U2342="No root CAuse","No root cause",
U2342="ODU HS","PDH",
U2342="IP &amp; VLAN","PDH",
U2342="Warehouse HUAWEI","SPARE-ISSUE",
U2342="SPARE-HS","SPARE-ISSUE",
U2342="Power Telco","BSS"
),"")</f>
        <v/>
      </c>
      <c r="T2342" s="32" t="str" cm="1">
        <f t="array" ref="T2342">IFERROR(_xlfn.IFS(
U2342="MPR ISSUE","TX ISSUE",
U2342="BSS Hardware Issue","RAN ISSUE",
U2342="Sites strategiques, MLL, Pylone, etc.","ENVTECH",
U2342="AKTIVCO DEFAUT GE &amp; POWER Cabinet","POWER ISSUE",
U2342="AKTIVCO Coupure ENEO &amp; Baisse de tension","POWER ISSUE",
U2342="Coupure ENEO &amp; Baisse de tension","POWER ISSUE",
U2342="Defaut GE &amp; POWER Cabinet","POWER ISSUE",
U2342="Sharing","POWER ISSUE",
U2342="Sites strategiques &amp; DataCenter","POWER ISSUE",
U2342="Exclu","Exclu",
U2342="SAT","TX ISSUE",
U2342="SPARE-ISSUE","SPARE-ISSUE",
U2342="Fiber CAmtel","TX ISSUE",
U2342="Fiber AOF","TX ISSUE",
U2342="Projet OCM (HUAWEI)","TRAVAUX-HUAWEI",
U2342="Projet OCM (NOKIA)","TRAVAUX -NOKIA",
U2342="ACCESS-ISSUE","ACCESS-ISSUE",
U2342="Projet OCM (ZTE, NOKIA, autres projets)","TRAVAUX OCM",
U2342="No root CAuse","No root cause",
U2342="ODU HS","TX ISSUE",
U2342="IP &amp; VLAN","TX ISSUE",
U2342="Warehouse HUAWEI","SPARE-ISSUE",
U2342="SPARE-HS","SPARE-ISSUE",
U2342="Power Telco","RAN ISSUE"
),"")</f>
        <v/>
      </c>
      <c r="U2342" s="33"/>
      <c r="V2342" s="32" t="str" cm="1">
        <f t="array" ref="V2342">IFERROR(_xlfn.IFS(
U2342="MPR ISSUE","ACTIVE",
U2342="BSS Hardware Issue","ACTIVE",
U2342="Sites strategiques, MLL, Pylone, etc.","PASSIVE",
U2342="AKTIVCO DEFAUT GE &amp; POWER Cabinet","PASSIVE",
U2342="AKTIVCO Coupure ENEO &amp; Baisse de tension","PASSIVE",
U2342="Coupure ENEO &amp; Baisse de tension","PASSIVE",
U2342="Defaut GE &amp; POWER Cabinet","PASSIVE",
U2342="Sharing","PASSIVE",
U2342="Sites strategiques &amp; DataCenter","PASSIVE",
U2342="Exclu","Exclu",
U2342="SAT","ACTIVE",
U2342="SPARE-ISSUE","SPARE-ISSUE",
U2342="Fiber CAmtel","ACTIVE",
U2342="Fiber AOF","ACTIVE",
U2342="Projet OCM (HUAWEI)","PLANNED WORKS",
U2342="Projet OCM (NOKIA)","PLANNED WORKS",
U2342="ACCESS-ISSUE","ACCESS-ISSUE",
U2342="Projet OCM (ZTE, NOKIA, autres projets)","PLANNED WORKS",
U2342="No root CAuse","No root cause",
U2342="ODU HS","ACTIVE",
U2342="IP &amp; VLAN","ACTIVE",
U2342="Warehouse HUAWEI","SPARE-ISSUE",
U2342="SPARE-HS","SPARE-ISSUE",
U2342="Power Telco","ACTIVE"
),"")</f>
        <v/>
      </c>
      <c r="W2342" s="51"/>
      <c r="X2342" s="51"/>
      <c r="Y2342" s="51"/>
      <c r="Z2342" s="51"/>
      <c r="AA2342" s="51"/>
      <c r="AB2342" s="34" t="s">
        <v>5420</v>
      </c>
      <c r="AC2342" s="34" t="str">
        <f>_xlfn.XLOOKUP(B2342,[4]ALL!$B:$B,[4]ALL!$N:$N,"")</f>
        <v/>
      </c>
      <c r="AD2342" s="34" t="s">
        <v>5420</v>
      </c>
      <c r="AE2342" s="34"/>
      <c r="AF2342" s="36" t="s">
        <v>5420</v>
      </c>
      <c r="AG2342" s="29"/>
      <c r="AH2342" s="35"/>
      <c r="AI2342" s="29"/>
      <c r="AJ2342" s="29" t="s">
        <v>5420</v>
      </c>
      <c r="AK2342" s="36" t="s">
        <v>5420</v>
      </c>
      <c r="AL2342" s="36" t="s">
        <v>5420</v>
      </c>
      <c r="AM2342" s="36" t="s">
        <v>5420</v>
      </c>
      <c r="AN2342" s="36" t="s">
        <v>5420</v>
      </c>
      <c r="AO2342" s="36" t="s">
        <v>5420</v>
      </c>
      <c r="AP2342" s="36" t="s">
        <v>5420</v>
      </c>
      <c r="AQ2342" s="36" t="s">
        <v>5420</v>
      </c>
      <c r="AR2342" s="36" t="s">
        <v>5420</v>
      </c>
      <c r="AS2342" s="36" t="s">
        <v>5420</v>
      </c>
      <c r="AT2342" s="36" t="s">
        <v>5420</v>
      </c>
      <c r="AU2342" s="36" t="s">
        <v>5420</v>
      </c>
      <c r="AV2342" s="36" t="s">
        <v>5420</v>
      </c>
      <c r="AW2342" s="45"/>
      <c r="AX2342" s="45" t="s">
        <v>5420</v>
      </c>
      <c r="AY2342" s="45" t="s">
        <v>5420</v>
      </c>
      <c r="AZ2342" s="45" t="s">
        <v>5420</v>
      </c>
      <c r="BA2342" s="36" t="s">
        <v>5420</v>
      </c>
    </row>
    <row r="2343" spans="1:53" s="58" customFormat="1" ht="15.6" hidden="1" x14ac:dyDescent="0.3">
      <c r="A2343" s="27" t="s">
        <v>5179</v>
      </c>
      <c r="B2343" s="28" t="s">
        <v>5180</v>
      </c>
      <c r="C2343" s="29" t="str">
        <f>_xlfn.XLOOKUP(B2343,'[1]daily break down'!$D:$D,'[1]daily break down'!$E:$E,"")</f>
        <v>OUEST</v>
      </c>
      <c r="D2343" s="27" t="s">
        <v>21</v>
      </c>
      <c r="E2343" s="27" t="s">
        <v>122</v>
      </c>
      <c r="F2343" s="29" t="s">
        <v>102</v>
      </c>
      <c r="G2343" s="27" t="s">
        <v>4410</v>
      </c>
      <c r="H2343" s="37" t="str">
        <f>_xlfn.XLOOKUP(B2343,[2]CALCULATION!$B:$B,[2]CALCULATION!$H:$H,"")</f>
        <v>HUAWEI</v>
      </c>
      <c r="I2343" s="25">
        <v>0</v>
      </c>
      <c r="J2343" s="25">
        <v>0</v>
      </c>
      <c r="K2343" s="25">
        <v>0</v>
      </c>
      <c r="L2343" s="25">
        <v>0</v>
      </c>
      <c r="M2343" s="25">
        <v>0</v>
      </c>
      <c r="N2343" s="25">
        <v>0</v>
      </c>
      <c r="O2343" s="25">
        <v>0</v>
      </c>
      <c r="P2343" s="25" t="s">
        <v>6366</v>
      </c>
      <c r="Q2343" s="31" t="s">
        <v>5364</v>
      </c>
      <c r="R2343" s="31"/>
      <c r="S2343" s="32" t="str" cm="1">
        <f t="array" ref="S2343">IFERROR(_xlfn.IFS(
U2343="MPR ISSUE","PDH",
U2343="BSS Hardware Issue","BSS",
U2343="Sites strategiques, MLL, Pylone, etc.","ENVTECH",
U2343="AKTIVCO DEFAUT GE &amp; POWER Cabinet","AKTIVCO",
U2343="AKTIVCO Coupure ENEO &amp; Baisse de tension","AKTIVCO GRID ONLY",
U2343="Coupure ENEO &amp; Baisse de tension","IHS GRID ONLY",
U2343="Defaut GE &amp; POWER Cabinet","IHS",
U2343="Sharing","Partners",
U2343="Sites strategiques &amp; DataCenter","SST &amp; DC",
U2343="Exclu","Exclu",
U2343="SAT","SAT",
U2343="SPARE-ISSUE","SPARE-ISSUE",
U2343="Fiber CAmtel","TRANS_FO_CAMTEL",
U2343="Fiber AOF","Fiber AOF",
U2343="Projet OCM (HUAWEI)","TRAVAUX-HUAWEI",
U2343="Projet OCM (NOKIA)","TRAVAUX-NOKIA",
U2343="ACCESS-ISSUE","ACCESS-ISSUE",
U2343="Projet OCM (ZTE, NOKIA, autres projets)","TRAVAUX OCM",
U2343="No root CAuse","No root cause",
U2343="ODU HS","PDH",
U2343="IP &amp; VLAN","PDH",
U2343="Warehouse HUAWEI","SPARE-ISSUE",
U2343="SPARE-HS","SPARE-ISSUE",
U2343="Power Telco","BSS"
),"")</f>
        <v/>
      </c>
      <c r="T2343" s="32" t="str" cm="1">
        <f t="array" ref="T2343">IFERROR(_xlfn.IFS(
U2343="MPR ISSUE","TX ISSUE",
U2343="BSS Hardware Issue","RAN ISSUE",
U2343="Sites strategiques, MLL, Pylone, etc.","ENVTECH",
U2343="AKTIVCO DEFAUT GE &amp; POWER Cabinet","POWER ISSUE",
U2343="AKTIVCO Coupure ENEO &amp; Baisse de tension","POWER ISSUE",
U2343="Coupure ENEO &amp; Baisse de tension","POWER ISSUE",
U2343="Defaut GE &amp; POWER Cabinet","POWER ISSUE",
U2343="Sharing","POWER ISSUE",
U2343="Sites strategiques &amp; DataCenter","POWER ISSUE",
U2343="Exclu","Exclu",
U2343="SAT","TX ISSUE",
U2343="SPARE-ISSUE","SPARE-ISSUE",
U2343="Fiber CAmtel","TX ISSUE",
U2343="Fiber AOF","TX ISSUE",
U2343="Projet OCM (HUAWEI)","TRAVAUX-HUAWEI",
U2343="Projet OCM (NOKIA)","TRAVAUX -NOKIA",
U2343="ACCESS-ISSUE","ACCESS-ISSUE",
U2343="Projet OCM (ZTE, NOKIA, autres projets)","TRAVAUX OCM",
U2343="No root CAuse","No root cause",
U2343="ODU HS","TX ISSUE",
U2343="IP &amp; VLAN","TX ISSUE",
U2343="Warehouse HUAWEI","SPARE-ISSUE",
U2343="SPARE-HS","SPARE-ISSUE",
U2343="Power Telco","RAN ISSUE"
),"")</f>
        <v/>
      </c>
      <c r="U2343" s="33"/>
      <c r="V2343" s="32" t="str" cm="1">
        <f t="array" ref="V2343">IFERROR(_xlfn.IFS(
U2343="MPR ISSUE","ACTIVE",
U2343="BSS Hardware Issue","ACTIVE",
U2343="Sites strategiques, MLL, Pylone, etc.","PASSIVE",
U2343="AKTIVCO DEFAUT GE &amp; POWER Cabinet","PASSIVE",
U2343="AKTIVCO Coupure ENEO &amp; Baisse de tension","PASSIVE",
U2343="Coupure ENEO &amp; Baisse de tension","PASSIVE",
U2343="Defaut GE &amp; POWER Cabinet","PASSIVE",
U2343="Sharing","PASSIVE",
U2343="Sites strategiques &amp; DataCenter","PASSIVE",
U2343="Exclu","Exclu",
U2343="SAT","ACTIVE",
U2343="SPARE-ISSUE","SPARE-ISSUE",
U2343="Fiber CAmtel","ACTIVE",
U2343="Fiber AOF","ACTIVE",
U2343="Projet OCM (HUAWEI)","PLANNED WORKS",
U2343="Projet OCM (NOKIA)","PLANNED WORKS",
U2343="ACCESS-ISSUE","ACCESS-ISSUE",
U2343="Projet OCM (ZTE, NOKIA, autres projets)","PLANNED WORKS",
U2343="No root CAuse","No root cause",
U2343="ODU HS","ACTIVE",
U2343="IP &amp; VLAN","ACTIVE",
U2343="Warehouse HUAWEI","SPARE-ISSUE",
U2343="SPARE-HS","SPARE-ISSUE",
U2343="Power Telco","ACTIVE"
),"")</f>
        <v/>
      </c>
      <c r="W2343" s="51"/>
      <c r="X2343" s="51"/>
      <c r="Y2343" s="51"/>
      <c r="Z2343" s="51"/>
      <c r="AA2343" s="51"/>
      <c r="AB2343" s="34" t="s">
        <v>5420</v>
      </c>
      <c r="AC2343" s="34" t="str">
        <f>_xlfn.XLOOKUP(B2343,[4]ALL!$B:$B,[4]ALL!$N:$N,"")</f>
        <v/>
      </c>
      <c r="AD2343" s="34" t="s">
        <v>5420</v>
      </c>
      <c r="AE2343" s="34"/>
      <c r="AF2343" s="36" t="s">
        <v>5420</v>
      </c>
      <c r="AG2343" s="29"/>
      <c r="AH2343" s="35"/>
      <c r="AI2343" s="29"/>
      <c r="AJ2343" s="29" t="s">
        <v>5420</v>
      </c>
      <c r="AK2343" s="36" t="s">
        <v>5420</v>
      </c>
      <c r="AL2343" s="36" t="s">
        <v>5420</v>
      </c>
      <c r="AM2343" s="36" t="s">
        <v>5420</v>
      </c>
      <c r="AN2343" s="36" t="s">
        <v>5420</v>
      </c>
      <c r="AO2343" s="36" t="s">
        <v>5420</v>
      </c>
      <c r="AP2343" s="36" t="s">
        <v>5420</v>
      </c>
      <c r="AQ2343" s="36" t="s">
        <v>5420</v>
      </c>
      <c r="AR2343" s="36" t="s">
        <v>5420</v>
      </c>
      <c r="AS2343" s="36" t="s">
        <v>5420</v>
      </c>
      <c r="AT2343" s="36" t="s">
        <v>5420</v>
      </c>
      <c r="AU2343" s="36" t="s">
        <v>5420</v>
      </c>
      <c r="AV2343" s="36" t="s">
        <v>5420</v>
      </c>
      <c r="AW2343" s="45"/>
      <c r="AX2343" s="45" t="s">
        <v>5420</v>
      </c>
      <c r="AY2343" s="45" t="s">
        <v>5420</v>
      </c>
      <c r="AZ2343" s="45" t="s">
        <v>5420</v>
      </c>
      <c r="BA2343" s="36" t="s">
        <v>5420</v>
      </c>
    </row>
    <row r="2344" spans="1:53" s="58" customFormat="1" ht="15.6" hidden="1" x14ac:dyDescent="0.3">
      <c r="A2344" s="27" t="s">
        <v>5205</v>
      </c>
      <c r="B2344" s="28" t="s">
        <v>5206</v>
      </c>
      <c r="C2344" s="29" t="str">
        <f>_xlfn.XLOOKUP(B2344,'[1]daily break down'!$D:$D,'[1]daily break down'!$E:$E,"")</f>
        <v>OUEST</v>
      </c>
      <c r="D2344" s="27" t="s">
        <v>11</v>
      </c>
      <c r="E2344" s="27" t="s">
        <v>12</v>
      </c>
      <c r="F2344" s="29" t="s">
        <v>102</v>
      </c>
      <c r="G2344" s="27" t="s">
        <v>856</v>
      </c>
      <c r="H2344" s="37" t="str">
        <f>_xlfn.XLOOKUP(B2344,[2]CALCULATION!$B:$B,[2]CALCULATION!$H:$H,"")</f>
        <v>Huawei</v>
      </c>
      <c r="I2344" s="25">
        <v>0</v>
      </c>
      <c r="J2344" s="25">
        <v>0</v>
      </c>
      <c r="K2344" s="25">
        <v>0</v>
      </c>
      <c r="L2344" s="25">
        <v>0</v>
      </c>
      <c r="M2344" s="25">
        <v>0</v>
      </c>
      <c r="N2344" s="25">
        <v>0</v>
      </c>
      <c r="O2344" s="25">
        <v>0</v>
      </c>
      <c r="P2344" s="25" t="s">
        <v>6366</v>
      </c>
      <c r="Q2344" s="31" t="s">
        <v>5364</v>
      </c>
      <c r="R2344" s="31"/>
      <c r="S2344" s="32" t="str" cm="1">
        <f t="array" ref="S2344">IFERROR(_xlfn.IFS(
U2344="MPR ISSUE","PDH",
U2344="BSS Hardware Issue","BSS",
U2344="Sites strategiques, MLL, Pylone, etc.","ENVTECH",
U2344="AKTIVCO DEFAUT GE &amp; POWER Cabinet","AKTIVCO",
U2344="AKTIVCO Coupure ENEO &amp; Baisse de tension","AKTIVCO GRID ONLY",
U2344="Coupure ENEO &amp; Baisse de tension","IHS GRID ONLY",
U2344="Defaut GE &amp; POWER Cabinet","IHS",
U2344="Sharing","Partners",
U2344="Sites strategiques &amp; DataCenter","SST &amp; DC",
U2344="Exclu","Exclu",
U2344="SAT","SAT",
U2344="SPARE-ISSUE","SPARE-ISSUE",
U2344="Fiber CAmtel","TRANS_FO_CAMTEL",
U2344="Fiber AOF","Fiber AOF",
U2344="Projet OCM (HUAWEI)","TRAVAUX-HUAWEI",
U2344="Projet OCM (NOKIA)","TRAVAUX-NOKIA",
U2344="ACCESS-ISSUE","ACCESS-ISSUE",
U2344="Projet OCM (ZTE, NOKIA, autres projets)","TRAVAUX OCM",
U2344="No root CAuse","No root cause",
U2344="ODU HS","PDH",
U2344="IP &amp; VLAN","PDH",
U2344="Warehouse HUAWEI","SPARE-ISSUE",
U2344="SPARE-HS","SPARE-ISSUE",
U2344="Power Telco","BSS"
),"")</f>
        <v/>
      </c>
      <c r="T2344" s="32" t="str" cm="1">
        <f t="array" ref="T2344">IFERROR(_xlfn.IFS(
U2344="MPR ISSUE","TX ISSUE",
U2344="BSS Hardware Issue","RAN ISSUE",
U2344="Sites strategiques, MLL, Pylone, etc.","ENVTECH",
U2344="AKTIVCO DEFAUT GE &amp; POWER Cabinet","POWER ISSUE",
U2344="AKTIVCO Coupure ENEO &amp; Baisse de tension","POWER ISSUE",
U2344="Coupure ENEO &amp; Baisse de tension","POWER ISSUE",
U2344="Defaut GE &amp; POWER Cabinet","POWER ISSUE",
U2344="Sharing","POWER ISSUE",
U2344="Sites strategiques &amp; DataCenter","POWER ISSUE",
U2344="Exclu","Exclu",
U2344="SAT","TX ISSUE",
U2344="SPARE-ISSUE","SPARE-ISSUE",
U2344="Fiber CAmtel","TX ISSUE",
U2344="Fiber AOF","TX ISSUE",
U2344="Projet OCM (HUAWEI)","TRAVAUX-HUAWEI",
U2344="Projet OCM (NOKIA)","TRAVAUX -NOKIA",
U2344="ACCESS-ISSUE","ACCESS-ISSUE",
U2344="Projet OCM (ZTE, NOKIA, autres projets)","TRAVAUX OCM",
U2344="No root CAuse","No root cause",
U2344="ODU HS","TX ISSUE",
U2344="IP &amp; VLAN","TX ISSUE",
U2344="Warehouse HUAWEI","SPARE-ISSUE",
U2344="SPARE-HS","SPARE-ISSUE",
U2344="Power Telco","RAN ISSUE"
),"")</f>
        <v/>
      </c>
      <c r="U2344" s="33"/>
      <c r="V2344" s="32" t="str" cm="1">
        <f t="array" ref="V2344">IFERROR(_xlfn.IFS(
U2344="MPR ISSUE","ACTIVE",
U2344="BSS Hardware Issue","ACTIVE",
U2344="Sites strategiques, MLL, Pylone, etc.","PASSIVE",
U2344="AKTIVCO DEFAUT GE &amp; POWER Cabinet","PASSIVE",
U2344="AKTIVCO Coupure ENEO &amp; Baisse de tension","PASSIVE",
U2344="Coupure ENEO &amp; Baisse de tension","PASSIVE",
U2344="Defaut GE &amp; POWER Cabinet","PASSIVE",
U2344="Sharing","PASSIVE",
U2344="Sites strategiques &amp; DataCenter","PASSIVE",
U2344="Exclu","Exclu",
U2344="SAT","ACTIVE",
U2344="SPARE-ISSUE","SPARE-ISSUE",
U2344="Fiber CAmtel","ACTIVE",
U2344="Fiber AOF","ACTIVE",
U2344="Projet OCM (HUAWEI)","PLANNED WORKS",
U2344="Projet OCM (NOKIA)","PLANNED WORKS",
U2344="ACCESS-ISSUE","ACCESS-ISSUE",
U2344="Projet OCM (ZTE, NOKIA, autres projets)","PLANNED WORKS",
U2344="No root CAuse","No root cause",
U2344="ODU HS","ACTIVE",
U2344="IP &amp; VLAN","ACTIVE",
U2344="Warehouse HUAWEI","SPARE-ISSUE",
U2344="SPARE-HS","SPARE-ISSUE",
U2344="Power Telco","ACTIVE"
),"")</f>
        <v/>
      </c>
      <c r="W2344" s="51"/>
      <c r="X2344" s="51"/>
      <c r="Y2344" s="51"/>
      <c r="Z2344" s="51"/>
      <c r="AA2344" s="51"/>
      <c r="AB2344" s="34" t="s">
        <v>5420</v>
      </c>
      <c r="AC2344" s="34" t="str">
        <f>_xlfn.XLOOKUP(B2344,[4]ALL!$B:$B,[4]ALL!$N:$N,"")</f>
        <v/>
      </c>
      <c r="AD2344" s="34" t="s">
        <v>5420</v>
      </c>
      <c r="AE2344" s="34"/>
      <c r="AF2344" s="36" t="s">
        <v>5420</v>
      </c>
      <c r="AG2344" s="29"/>
      <c r="AH2344" s="35"/>
      <c r="AI2344" s="29"/>
      <c r="AJ2344" s="29" t="s">
        <v>5420</v>
      </c>
      <c r="AK2344" s="36" t="s">
        <v>5420</v>
      </c>
      <c r="AL2344" s="36" t="s">
        <v>5420</v>
      </c>
      <c r="AM2344" s="36" t="s">
        <v>5420</v>
      </c>
      <c r="AN2344" s="36" t="s">
        <v>5420</v>
      </c>
      <c r="AO2344" s="36" t="s">
        <v>5420</v>
      </c>
      <c r="AP2344" s="36" t="s">
        <v>5420</v>
      </c>
      <c r="AQ2344" s="36" t="s">
        <v>5420</v>
      </c>
      <c r="AR2344" s="36" t="s">
        <v>5420</v>
      </c>
      <c r="AS2344" s="36" t="s">
        <v>5420</v>
      </c>
      <c r="AT2344" s="36" t="s">
        <v>5420</v>
      </c>
      <c r="AU2344" s="36" t="s">
        <v>5420</v>
      </c>
      <c r="AV2344" s="36" t="s">
        <v>5420</v>
      </c>
      <c r="AW2344" s="45"/>
      <c r="AX2344" s="45" t="s">
        <v>5420</v>
      </c>
      <c r="AY2344" s="45" t="s">
        <v>5420</v>
      </c>
      <c r="AZ2344" s="45" t="s">
        <v>5420</v>
      </c>
      <c r="BA2344" s="36" t="s">
        <v>5420</v>
      </c>
    </row>
    <row r="2345" spans="1:53" s="58" customFormat="1" ht="15.6" hidden="1" x14ac:dyDescent="0.3">
      <c r="A2345" s="27" t="s">
        <v>5210</v>
      </c>
      <c r="B2345" s="28" t="s">
        <v>5211</v>
      </c>
      <c r="C2345" s="29" t="str">
        <f>_xlfn.XLOOKUP(B2345,'[1]daily break down'!$D:$D,'[1]daily break down'!$E:$E,"")</f>
        <v>SUD-OUEST</v>
      </c>
      <c r="D2345" s="27" t="s">
        <v>11</v>
      </c>
      <c r="E2345" s="27" t="s">
        <v>66</v>
      </c>
      <c r="F2345" s="29" t="s">
        <v>13</v>
      </c>
      <c r="G2345" s="27" t="s">
        <v>5210</v>
      </c>
      <c r="H2345" s="37" t="str">
        <f>_xlfn.XLOOKUP(B2345,[2]CALCULATION!$B:$B,[2]CALCULATION!$H:$H,"")</f>
        <v>HUAWEI</v>
      </c>
      <c r="I2345" s="25">
        <v>0</v>
      </c>
      <c r="J2345" s="25">
        <v>0</v>
      </c>
      <c r="K2345" s="25">
        <v>0</v>
      </c>
      <c r="L2345" s="25">
        <v>0</v>
      </c>
      <c r="M2345" s="25">
        <v>0</v>
      </c>
      <c r="N2345" s="25">
        <v>0</v>
      </c>
      <c r="O2345" s="25">
        <v>0</v>
      </c>
      <c r="P2345" s="25" t="s">
        <v>6366</v>
      </c>
      <c r="Q2345" s="31" t="s">
        <v>5364</v>
      </c>
      <c r="R2345" s="31"/>
      <c r="S2345" s="32" t="str" cm="1">
        <f t="array" ref="S2345">IFERROR(_xlfn.IFS(
U2345="MPR ISSUE","PDH",
U2345="BSS Hardware Issue","BSS",
U2345="Sites strategiques, MLL, Pylone, etc.","ENVTECH",
U2345="AKTIVCO DEFAUT GE &amp; POWER Cabinet","AKTIVCO",
U2345="AKTIVCO Coupure ENEO &amp; Baisse de tension","AKTIVCO GRID ONLY",
U2345="Coupure ENEO &amp; Baisse de tension","IHS GRID ONLY",
U2345="Defaut GE &amp; POWER Cabinet","IHS",
U2345="Sharing","Partners",
U2345="Sites strategiques &amp; DataCenter","SST &amp; DC",
U2345="Exclu","Exclu",
U2345="SAT","SAT",
U2345="SPARE-ISSUE","SPARE-ISSUE",
U2345="Fiber CAmtel","TRANS_FO_CAMTEL",
U2345="Fiber AOF","Fiber AOF",
U2345="Projet OCM (HUAWEI)","TRAVAUX-HUAWEI",
U2345="Projet OCM (NOKIA)","TRAVAUX-NOKIA",
U2345="ACCESS-ISSUE","ACCESS-ISSUE",
U2345="Projet OCM (ZTE, NOKIA, autres projets)","TRAVAUX OCM",
U2345="No root CAuse","No root cause",
U2345="ODU HS","PDH",
U2345="IP &amp; VLAN","PDH",
U2345="Warehouse HUAWEI","SPARE-ISSUE",
U2345="SPARE-HS","SPARE-ISSUE",
U2345="Power Telco","BSS"
),"")</f>
        <v/>
      </c>
      <c r="T2345" s="32" t="str" cm="1">
        <f t="array" ref="T2345">IFERROR(_xlfn.IFS(
U2345="MPR ISSUE","TX ISSUE",
U2345="BSS Hardware Issue","RAN ISSUE",
U2345="Sites strategiques, MLL, Pylone, etc.","ENVTECH",
U2345="AKTIVCO DEFAUT GE &amp; POWER Cabinet","POWER ISSUE",
U2345="AKTIVCO Coupure ENEO &amp; Baisse de tension","POWER ISSUE",
U2345="Coupure ENEO &amp; Baisse de tension","POWER ISSUE",
U2345="Defaut GE &amp; POWER Cabinet","POWER ISSUE",
U2345="Sharing","POWER ISSUE",
U2345="Sites strategiques &amp; DataCenter","POWER ISSUE",
U2345="Exclu","Exclu",
U2345="SAT","TX ISSUE",
U2345="SPARE-ISSUE","SPARE-ISSUE",
U2345="Fiber CAmtel","TX ISSUE",
U2345="Fiber AOF","TX ISSUE",
U2345="Projet OCM (HUAWEI)","TRAVAUX-HUAWEI",
U2345="Projet OCM (NOKIA)","TRAVAUX -NOKIA",
U2345="ACCESS-ISSUE","ACCESS-ISSUE",
U2345="Projet OCM (ZTE, NOKIA, autres projets)","TRAVAUX OCM",
U2345="No root CAuse","No root cause",
U2345="ODU HS","TX ISSUE",
U2345="IP &amp; VLAN","TX ISSUE",
U2345="Warehouse HUAWEI","SPARE-ISSUE",
U2345="SPARE-HS","SPARE-ISSUE",
U2345="Power Telco","RAN ISSUE"
),"")</f>
        <v/>
      </c>
      <c r="U2345" s="33"/>
      <c r="V2345" s="32" t="str" cm="1">
        <f t="array" ref="V2345">IFERROR(_xlfn.IFS(
U2345="MPR ISSUE","ACTIVE",
U2345="BSS Hardware Issue","ACTIVE",
U2345="Sites strategiques, MLL, Pylone, etc.","PASSIVE",
U2345="AKTIVCO DEFAUT GE &amp; POWER Cabinet","PASSIVE",
U2345="AKTIVCO Coupure ENEO &amp; Baisse de tension","PASSIVE",
U2345="Coupure ENEO &amp; Baisse de tension","PASSIVE",
U2345="Defaut GE &amp; POWER Cabinet","PASSIVE",
U2345="Sharing","PASSIVE",
U2345="Sites strategiques &amp; DataCenter","PASSIVE",
U2345="Exclu","Exclu",
U2345="SAT","ACTIVE",
U2345="SPARE-ISSUE","SPARE-ISSUE",
U2345="Fiber CAmtel","ACTIVE",
U2345="Fiber AOF","ACTIVE",
U2345="Projet OCM (HUAWEI)","PLANNED WORKS",
U2345="Projet OCM (NOKIA)","PLANNED WORKS",
U2345="ACCESS-ISSUE","ACCESS-ISSUE",
U2345="Projet OCM (ZTE, NOKIA, autres projets)","PLANNED WORKS",
U2345="No root CAuse","No root cause",
U2345="ODU HS","ACTIVE",
U2345="IP &amp; VLAN","ACTIVE",
U2345="Warehouse HUAWEI","SPARE-ISSUE",
U2345="SPARE-HS","SPARE-ISSUE",
U2345="Power Telco","ACTIVE"
),"")</f>
        <v/>
      </c>
      <c r="W2345" s="51"/>
      <c r="X2345" s="51"/>
      <c r="Y2345" s="51"/>
      <c r="Z2345" s="51"/>
      <c r="AA2345" s="51"/>
      <c r="AB2345" s="34" t="s">
        <v>5420</v>
      </c>
      <c r="AC2345" s="34" t="str">
        <f>_xlfn.XLOOKUP(B2345,[4]ALL!$B:$B,[4]ALL!$N:$N,"")</f>
        <v/>
      </c>
      <c r="AD2345" s="34" t="s">
        <v>5420</v>
      </c>
      <c r="AE2345" s="34"/>
      <c r="AF2345" s="36" t="s">
        <v>5420</v>
      </c>
      <c r="AG2345" s="29"/>
      <c r="AH2345" s="35"/>
      <c r="AI2345" s="29"/>
      <c r="AJ2345" s="29" t="s">
        <v>5420</v>
      </c>
      <c r="AK2345" s="36" t="s">
        <v>5420</v>
      </c>
      <c r="AL2345" s="36" t="s">
        <v>5420</v>
      </c>
      <c r="AM2345" s="36" t="s">
        <v>5420</v>
      </c>
      <c r="AN2345" s="36" t="s">
        <v>5420</v>
      </c>
      <c r="AO2345" s="36" t="s">
        <v>5420</v>
      </c>
      <c r="AP2345" s="36" t="s">
        <v>5420</v>
      </c>
      <c r="AQ2345" s="36" t="s">
        <v>5420</v>
      </c>
      <c r="AR2345" s="36" t="s">
        <v>5420</v>
      </c>
      <c r="AS2345" s="36" t="s">
        <v>5420</v>
      </c>
      <c r="AT2345" s="36" t="s">
        <v>5420</v>
      </c>
      <c r="AU2345" s="36" t="s">
        <v>5420</v>
      </c>
      <c r="AV2345" s="36" t="s">
        <v>5420</v>
      </c>
      <c r="AW2345" s="45"/>
      <c r="AX2345" s="45" t="s">
        <v>5420</v>
      </c>
      <c r="AY2345" s="45" t="s">
        <v>5420</v>
      </c>
      <c r="AZ2345" s="45" t="s">
        <v>5420</v>
      </c>
      <c r="BA2345" s="36" t="s">
        <v>5420</v>
      </c>
    </row>
    <row r="2346" spans="1:53" s="58" customFormat="1" ht="15.6" hidden="1" x14ac:dyDescent="0.3">
      <c r="A2346" s="27" t="s">
        <v>5214</v>
      </c>
      <c r="B2346" s="28" t="s">
        <v>5215</v>
      </c>
      <c r="C2346" s="29" t="str">
        <f>_xlfn.XLOOKUP(B2346,'[1]daily break down'!$D:$D,'[1]daily break down'!$E:$E,"")</f>
        <v>SUD-OUEST</v>
      </c>
      <c r="D2346" s="27" t="s">
        <v>11</v>
      </c>
      <c r="E2346" s="27" t="s">
        <v>96</v>
      </c>
      <c r="F2346" s="29" t="s">
        <v>13</v>
      </c>
      <c r="G2346" s="27" t="s">
        <v>5214</v>
      </c>
      <c r="H2346" s="39" t="str">
        <f>_xlfn.XLOOKUP(B2346,[2]CALCULATION!$B:$B,[2]CALCULATION!$H:$H,"")</f>
        <v>NOKIA</v>
      </c>
      <c r="I2346" s="25">
        <v>0</v>
      </c>
      <c r="J2346" s="25">
        <v>0</v>
      </c>
      <c r="K2346" s="25">
        <v>0</v>
      </c>
      <c r="L2346" s="25">
        <v>0</v>
      </c>
      <c r="M2346" s="25">
        <v>0</v>
      </c>
      <c r="N2346" s="25">
        <v>0</v>
      </c>
      <c r="O2346" s="25">
        <v>0</v>
      </c>
      <c r="P2346" s="25" t="s">
        <v>6366</v>
      </c>
      <c r="Q2346" s="31" t="str">
        <f>_xlfn.XLOOKUP(B2346,'[1]daily break down'!$D:$D,'[1]daily break down'!$O:$O,"")</f>
        <v>Insecurity</v>
      </c>
      <c r="R2346" s="31"/>
      <c r="S2346" s="32" t="str" cm="1">
        <f t="array" ref="S2346">IFERROR(_xlfn.IFS(
U2346="MPR ISSUE","PDH",
U2346="BSS Hardware Issue","BSS",
U2346="Sites strategiques, MLL, Pylone, etc.","ENVTECH",
U2346="AKTIVCO DEFAUT GE &amp; POWER Cabinet","AKTIVCO",
U2346="AKTIVCO Coupure ENEO &amp; Baisse de tension","AKTIVCO GRID ONLY",
U2346="Coupure ENEO &amp; Baisse de tension","IHS GRID ONLY",
U2346="Defaut GE &amp; POWER Cabinet","IHS",
U2346="Sharing","Partners",
U2346="Sites strategiques &amp; DataCenter","SST &amp; DC",
U2346="Exclu","Exclu",
U2346="SAT","SAT",
U2346="SPARE-ISSUE","SPARE-ISSUE",
U2346="Fiber CAmtel","TRANS_FO_CAMTEL",
U2346="Fiber AOF","Fiber AOF",
U2346="Projet OCM (HUAWEI)","TRAVAUX-HUAWEI",
U2346="Projet OCM (NOKIA)","TRAVAUX-NOKIA",
U2346="ACCESS-ISSUE","ACCESS-ISSUE",
U2346="Projet OCM (ZTE, NOKIA, autres projets)","TRAVAUX OCM",
U2346="No root CAuse","No root cause",
U2346="ODU HS","PDH",
U2346="IP &amp; VLAN","PDH",
U2346="Warehouse HUAWEI","SPARE-ISSUE",
U2346="SPARE-HS","SPARE-ISSUE",
U2346="Power Telco","BSS"
),"")</f>
        <v/>
      </c>
      <c r="T2346" s="32" t="str" cm="1">
        <f t="array" ref="T2346">IFERROR(_xlfn.IFS(
U2346="MPR ISSUE","TX ISSUE",
U2346="BSS Hardware Issue","RAN ISSUE",
U2346="Sites strategiques, MLL, Pylone, etc.","ENVTECH",
U2346="AKTIVCO DEFAUT GE &amp; POWER Cabinet","POWER ISSUE",
U2346="AKTIVCO Coupure ENEO &amp; Baisse de tension","POWER ISSUE",
U2346="Coupure ENEO &amp; Baisse de tension","POWER ISSUE",
U2346="Defaut GE &amp; POWER Cabinet","POWER ISSUE",
U2346="Sharing","POWER ISSUE",
U2346="Sites strategiques &amp; DataCenter","POWER ISSUE",
U2346="Exclu","Exclu",
U2346="SAT","TX ISSUE",
U2346="SPARE-ISSUE","SPARE-ISSUE",
U2346="Fiber CAmtel","TX ISSUE",
U2346="Fiber AOF","TX ISSUE",
U2346="Projet OCM (HUAWEI)","TRAVAUX-HUAWEI",
U2346="Projet OCM (NOKIA)","TRAVAUX -NOKIA",
U2346="ACCESS-ISSUE","ACCESS-ISSUE",
U2346="Projet OCM (ZTE, NOKIA, autres projets)","TRAVAUX OCM",
U2346="No root CAuse","No root cause",
U2346="ODU HS","TX ISSUE",
U2346="IP &amp; VLAN","TX ISSUE",
U2346="Warehouse HUAWEI","SPARE-ISSUE",
U2346="SPARE-HS","SPARE-ISSUE",
U2346="Power Telco","RAN ISSUE"
),"")</f>
        <v/>
      </c>
      <c r="U2346" s="33"/>
      <c r="V2346" s="32" t="str" cm="1">
        <f t="array" ref="V2346">IFERROR(_xlfn.IFS(
U2346="MPR ISSUE","ACTIVE",
U2346="BSS Hardware Issue","ACTIVE",
U2346="Sites strategiques, MLL, Pylone, etc.","PASSIVE",
U2346="AKTIVCO DEFAUT GE &amp; POWER Cabinet","PASSIVE",
U2346="AKTIVCO Coupure ENEO &amp; Baisse de tension","PASSIVE",
U2346="Coupure ENEO &amp; Baisse de tension","PASSIVE",
U2346="Defaut GE &amp; POWER Cabinet","PASSIVE",
U2346="Sharing","PASSIVE",
U2346="Sites strategiques &amp; DataCenter","PASSIVE",
U2346="Exclu","Exclu",
U2346="SAT","ACTIVE",
U2346="SPARE-ISSUE","SPARE-ISSUE",
U2346="Fiber CAmtel","ACTIVE",
U2346="Fiber AOF","ACTIVE",
U2346="Projet OCM (HUAWEI)","PLANNED WORKS",
U2346="Projet OCM (NOKIA)","PLANNED WORKS",
U2346="ACCESS-ISSUE","ACCESS-ISSUE",
U2346="Projet OCM (ZTE, NOKIA, autres projets)","PLANNED WORKS",
U2346="No root CAuse","No root cause",
U2346="ODU HS","ACTIVE",
U2346="IP &amp; VLAN","ACTIVE",
U2346="Warehouse HUAWEI","SPARE-ISSUE",
U2346="SPARE-HS","SPARE-ISSUE",
U2346="Power Telco","ACTIVE"
),"")</f>
        <v/>
      </c>
      <c r="W2346" s="51"/>
      <c r="X2346" s="51"/>
      <c r="Y2346" s="51"/>
      <c r="Z2346" s="51"/>
      <c r="AA2346" s="51"/>
      <c r="AB2346" s="34" t="s">
        <v>5420</v>
      </c>
      <c r="AC2346" s="34" t="str">
        <f>_xlfn.XLOOKUP(B2346,[4]ALL!$B:$B,[4]ALL!$N:$N,"")</f>
        <v/>
      </c>
      <c r="AD2346" s="34" t="s">
        <v>5420</v>
      </c>
      <c r="AE2346" s="34"/>
      <c r="AF2346" s="36" t="s">
        <v>5420</v>
      </c>
      <c r="AG2346" s="29"/>
      <c r="AH2346" s="35"/>
      <c r="AI2346" s="29"/>
      <c r="AJ2346" s="29" t="s">
        <v>5420</v>
      </c>
      <c r="AK2346" s="36" t="s">
        <v>5420</v>
      </c>
      <c r="AL2346" s="36" t="s">
        <v>5420</v>
      </c>
      <c r="AM2346" s="36" t="s">
        <v>5420</v>
      </c>
      <c r="AN2346" s="36" t="s">
        <v>5420</v>
      </c>
      <c r="AO2346" s="36" t="s">
        <v>5420</v>
      </c>
      <c r="AP2346" s="36" t="s">
        <v>5420</v>
      </c>
      <c r="AQ2346" s="36" t="s">
        <v>5420</v>
      </c>
      <c r="AR2346" s="36" t="s">
        <v>5420</v>
      </c>
      <c r="AS2346" s="36" t="s">
        <v>5420</v>
      </c>
      <c r="AT2346" s="36" t="s">
        <v>5420</v>
      </c>
      <c r="AU2346" s="36" t="s">
        <v>5420</v>
      </c>
      <c r="AV2346" s="36" t="s">
        <v>5420</v>
      </c>
      <c r="AW2346" s="45"/>
      <c r="AX2346" s="45" t="s">
        <v>5420</v>
      </c>
      <c r="AY2346" s="45" t="s">
        <v>5420</v>
      </c>
      <c r="AZ2346" s="45" t="s">
        <v>5420</v>
      </c>
      <c r="BA2346" s="36" t="s">
        <v>5420</v>
      </c>
    </row>
    <row r="2347" spans="1:53" s="58" customFormat="1" ht="15.6" hidden="1" x14ac:dyDescent="0.3">
      <c r="A2347" s="27" t="s">
        <v>5234</v>
      </c>
      <c r="B2347" s="27" t="s">
        <v>5235</v>
      </c>
      <c r="C2347" s="29" t="str">
        <f>_xlfn.XLOOKUP(B2347,'[1]daily break down'!$D:$D,'[1]daily break down'!$E:$E,"")</f>
        <v>SUD-OUEST</v>
      </c>
      <c r="D2347" s="27" t="s">
        <v>11</v>
      </c>
      <c r="E2347" s="27" t="s">
        <v>154</v>
      </c>
      <c r="F2347" s="29" t="s">
        <v>13</v>
      </c>
      <c r="G2347" s="27" t="s">
        <v>5234</v>
      </c>
      <c r="H2347" s="37" t="str">
        <f>_xlfn.XLOOKUP(B2347,[2]CALCULATION!$B:$B,[2]CALCULATION!$H:$H,"")</f>
        <v>HUAWEI</v>
      </c>
      <c r="I2347" s="25">
        <v>4.6228522998690194</v>
      </c>
      <c r="J2347" s="25">
        <v>4.6228522998690194</v>
      </c>
      <c r="K2347" s="25">
        <v>4.6228522998690194</v>
      </c>
      <c r="L2347" s="25">
        <v>3.0140212251700036</v>
      </c>
      <c r="M2347" s="25">
        <v>0.64259787177577443</v>
      </c>
      <c r="N2347" s="25">
        <v>1.0948241175916653</v>
      </c>
      <c r="O2347" s="25">
        <v>0.42422517285757905</v>
      </c>
      <c r="P2347" s="25" t="s">
        <v>6366</v>
      </c>
      <c r="Q2347" s="31" t="str">
        <f>_xlfn.XLOOKUP(B2347,'[1]daily break down'!$D:$D,'[1]daily break down'!$O:$O,"")</f>
        <v>Insecurity</v>
      </c>
      <c r="R2347" s="31"/>
      <c r="S2347" s="32" t="str" cm="1">
        <f t="array" ref="S2347">IFERROR(_xlfn.IFS(
U2347="MPR ISSUE","PDH",
U2347="BSS Hardware Issue","BSS",
U2347="Sites strategiques, MLL, Pylone, etc.","ENVTECH",
U2347="AKTIVCO DEFAUT GE &amp; POWER Cabinet","AKTIVCO",
U2347="AKTIVCO Coupure ENEO &amp; Baisse de tension","AKTIVCO GRID ONLY",
U2347="Coupure ENEO &amp; Baisse de tension","IHS GRID ONLY",
U2347="Defaut GE &amp; POWER Cabinet","IHS",
U2347="Sharing","Partners",
U2347="Sites strategiques &amp; DataCenter","SST &amp; DC",
U2347="Exclu","Exclu",
U2347="SAT","SAT",
U2347="SPARE-ISSUE","SPARE-ISSUE",
U2347="Fiber CAmtel","TRANS_FO_CAMTEL",
U2347="Fiber AOF","Fiber AOF",
U2347="Projet OCM (HUAWEI)","TRAVAUX-HUAWEI",
U2347="Projet OCM (NOKIA)","TRAVAUX-NOKIA",
U2347="ACCESS-ISSUE","ACCESS-ISSUE",
U2347="Projet OCM (ZTE, NOKIA, autres projets)","TRAVAUX OCM",
U2347="No root CAuse","No root cause",
U2347="ODU HS","PDH",
U2347="IP &amp; VLAN","PDH",
U2347="Warehouse HUAWEI","SPARE-ISSUE",
U2347="SPARE-HS","SPARE-ISSUE",
U2347="Power Telco","BSS"
),"")</f>
        <v/>
      </c>
      <c r="T2347" s="32" t="str" cm="1">
        <f t="array" ref="T2347">IFERROR(_xlfn.IFS(
U2347="MPR ISSUE","TX ISSUE",
U2347="BSS Hardware Issue","RAN ISSUE",
U2347="Sites strategiques, MLL, Pylone, etc.","ENVTECH",
U2347="AKTIVCO DEFAUT GE &amp; POWER Cabinet","POWER ISSUE",
U2347="AKTIVCO Coupure ENEO &amp; Baisse de tension","POWER ISSUE",
U2347="Coupure ENEO &amp; Baisse de tension","POWER ISSUE",
U2347="Defaut GE &amp; POWER Cabinet","POWER ISSUE",
U2347="Sharing","POWER ISSUE",
U2347="Sites strategiques &amp; DataCenter","POWER ISSUE",
U2347="Exclu","Exclu",
U2347="SAT","TX ISSUE",
U2347="SPARE-ISSUE","SPARE-ISSUE",
U2347="Fiber CAmtel","TX ISSUE",
U2347="Fiber AOF","TX ISSUE",
U2347="Projet OCM (HUAWEI)","TRAVAUX-HUAWEI",
U2347="Projet OCM (NOKIA)","TRAVAUX -NOKIA",
U2347="ACCESS-ISSUE","ACCESS-ISSUE",
U2347="Projet OCM (ZTE, NOKIA, autres projets)","TRAVAUX OCM",
U2347="No root CAuse","No root cause",
U2347="ODU HS","TX ISSUE",
U2347="IP &amp; VLAN","TX ISSUE",
U2347="Warehouse HUAWEI","SPARE-ISSUE",
U2347="SPARE-HS","SPARE-ISSUE",
U2347="Power Telco","RAN ISSUE"
),"")</f>
        <v/>
      </c>
      <c r="U2347" s="33"/>
      <c r="V2347" s="32" t="str" cm="1">
        <f t="array" ref="V2347">IFERROR(_xlfn.IFS(
U2347="MPR ISSUE","ACTIVE",
U2347="BSS Hardware Issue","ACTIVE",
U2347="Sites strategiques, MLL, Pylone, etc.","PASSIVE",
U2347="AKTIVCO DEFAUT GE &amp; POWER Cabinet","PASSIVE",
U2347="AKTIVCO Coupure ENEO &amp; Baisse de tension","PASSIVE",
U2347="Coupure ENEO &amp; Baisse de tension","PASSIVE",
U2347="Defaut GE &amp; POWER Cabinet","PASSIVE",
U2347="Sharing","PASSIVE",
U2347="Sites strategiques &amp; DataCenter","PASSIVE",
U2347="Exclu","Exclu",
U2347="SAT","ACTIVE",
U2347="SPARE-ISSUE","SPARE-ISSUE",
U2347="Fiber CAmtel","ACTIVE",
U2347="Fiber AOF","ACTIVE",
U2347="Projet OCM (HUAWEI)","PLANNED WORKS",
U2347="Projet OCM (NOKIA)","PLANNED WORKS",
U2347="ACCESS-ISSUE","ACCESS-ISSUE",
U2347="Projet OCM (ZTE, NOKIA, autres projets)","PLANNED WORKS",
U2347="No root CAuse","No root cause",
U2347="ODU HS","ACTIVE",
U2347="IP &amp; VLAN","ACTIVE",
U2347="Warehouse HUAWEI","SPARE-ISSUE",
U2347="SPARE-HS","SPARE-ISSUE",
U2347="Power Telco","ACTIVE"
),"")</f>
        <v/>
      </c>
      <c r="W2347" s="51"/>
      <c r="X2347" s="51"/>
      <c r="Y2347" s="51"/>
      <c r="Z2347" s="51"/>
      <c r="AA2347" s="51"/>
      <c r="AB2347" s="34" t="s">
        <v>5420</v>
      </c>
      <c r="AC2347" s="34" t="str">
        <f>_xlfn.XLOOKUP(B2347,[4]ALL!$B:$B,[4]ALL!$N:$N,"")</f>
        <v/>
      </c>
      <c r="AD2347" s="34" t="s">
        <v>5420</v>
      </c>
      <c r="AE2347" s="34"/>
      <c r="AF2347" s="36" t="s">
        <v>5420</v>
      </c>
      <c r="AG2347" s="29"/>
      <c r="AH2347" s="35"/>
      <c r="AI2347" s="29"/>
      <c r="AJ2347" s="29" t="s">
        <v>5420</v>
      </c>
      <c r="AK2347" s="36" t="s">
        <v>5420</v>
      </c>
      <c r="AL2347" s="36" t="s">
        <v>5420</v>
      </c>
      <c r="AM2347" s="36" t="s">
        <v>5420</v>
      </c>
      <c r="AN2347" s="36" t="s">
        <v>5420</v>
      </c>
      <c r="AO2347" s="36" t="s">
        <v>5420</v>
      </c>
      <c r="AP2347" s="36" t="s">
        <v>5420</v>
      </c>
      <c r="AQ2347" s="36" t="s">
        <v>5420</v>
      </c>
      <c r="AR2347" s="36" t="s">
        <v>5420</v>
      </c>
      <c r="AS2347" s="36" t="s">
        <v>5420</v>
      </c>
      <c r="AT2347" s="36" t="s">
        <v>5420</v>
      </c>
      <c r="AU2347" s="36" t="s">
        <v>5420</v>
      </c>
      <c r="AV2347" s="36" t="s">
        <v>5420</v>
      </c>
      <c r="AW2347" s="45"/>
      <c r="AX2347" s="45" t="s">
        <v>5420</v>
      </c>
      <c r="AY2347" s="45" t="s">
        <v>5420</v>
      </c>
      <c r="AZ2347" s="45" t="s">
        <v>5420</v>
      </c>
      <c r="BA2347" s="36" t="s">
        <v>5420</v>
      </c>
    </row>
    <row r="2348" spans="1:53" s="58" customFormat="1" ht="15.6" hidden="1" x14ac:dyDescent="0.3">
      <c r="A2348" s="27" t="s">
        <v>5216</v>
      </c>
      <c r="B2348" s="28" t="s">
        <v>5217</v>
      </c>
      <c r="C2348" s="29" t="str">
        <f>_xlfn.XLOOKUP(B2348,'[1]daily break down'!$D:$D,'[1]daily break down'!$E:$E,"")</f>
        <v>SUD-OUEST</v>
      </c>
      <c r="D2348" s="27" t="s">
        <v>21</v>
      </c>
      <c r="E2348" s="27" t="s">
        <v>563</v>
      </c>
      <c r="F2348" s="29" t="s">
        <v>13</v>
      </c>
      <c r="G2348" s="27" t="s">
        <v>5216</v>
      </c>
      <c r="H2348" s="39" t="str">
        <f>_xlfn.XLOOKUP(B2348,[2]CALCULATION!$B:$B,[2]CALCULATION!$H:$H,"")</f>
        <v>NOKIA</v>
      </c>
      <c r="I2348" s="25">
        <v>0</v>
      </c>
      <c r="J2348" s="25">
        <v>0</v>
      </c>
      <c r="K2348" s="25">
        <v>0</v>
      </c>
      <c r="L2348" s="25">
        <v>0</v>
      </c>
      <c r="M2348" s="25">
        <v>0</v>
      </c>
      <c r="N2348" s="25">
        <v>0</v>
      </c>
      <c r="O2348" s="25">
        <v>0</v>
      </c>
      <c r="P2348" s="25" t="s">
        <v>6366</v>
      </c>
      <c r="Q2348" s="31" t="str">
        <f>_xlfn.XLOOKUP(B2348,'[1]daily break down'!$D:$D,'[1]daily break down'!$O:$O,"")</f>
        <v>Insecurity</v>
      </c>
      <c r="R2348" s="31"/>
      <c r="S2348" s="32" t="str" cm="1">
        <f t="array" ref="S2348">IFERROR(_xlfn.IFS(
U2348="MPR ISSUE","PDH",
U2348="BSS Hardware Issue","BSS",
U2348="Sites strategiques, MLL, Pylone, etc.","ENVTECH",
U2348="AKTIVCO DEFAUT GE &amp; POWER Cabinet","AKTIVCO",
U2348="AKTIVCO Coupure ENEO &amp; Baisse de tension","AKTIVCO GRID ONLY",
U2348="Coupure ENEO &amp; Baisse de tension","IHS GRID ONLY",
U2348="Defaut GE &amp; POWER Cabinet","IHS",
U2348="Sharing","Partners",
U2348="Sites strategiques &amp; DataCenter","SST &amp; DC",
U2348="Exclu","Exclu",
U2348="SAT","SAT",
U2348="SPARE-ISSUE","SPARE-ISSUE",
U2348="Fiber CAmtel","TRANS_FO_CAMTEL",
U2348="Fiber AOF","Fiber AOF",
U2348="Projet OCM (HUAWEI)","TRAVAUX-HUAWEI",
U2348="Projet OCM (NOKIA)","TRAVAUX-NOKIA",
U2348="ACCESS-ISSUE","ACCESS-ISSUE",
U2348="Projet OCM (ZTE, NOKIA, autres projets)","TRAVAUX OCM",
U2348="No root CAuse","No root cause",
U2348="ODU HS","PDH",
U2348="IP &amp; VLAN","PDH",
U2348="Warehouse HUAWEI","SPARE-ISSUE",
U2348="SPARE-HS","SPARE-ISSUE",
U2348="Power Telco","BSS"
),"")</f>
        <v/>
      </c>
      <c r="T2348" s="32" t="str" cm="1">
        <f t="array" ref="T2348">IFERROR(_xlfn.IFS(
U2348="MPR ISSUE","TX ISSUE",
U2348="BSS Hardware Issue","RAN ISSUE",
U2348="Sites strategiques, MLL, Pylone, etc.","ENVTECH",
U2348="AKTIVCO DEFAUT GE &amp; POWER Cabinet","POWER ISSUE",
U2348="AKTIVCO Coupure ENEO &amp; Baisse de tension","POWER ISSUE",
U2348="Coupure ENEO &amp; Baisse de tension","POWER ISSUE",
U2348="Defaut GE &amp; POWER Cabinet","POWER ISSUE",
U2348="Sharing","POWER ISSUE",
U2348="Sites strategiques &amp; DataCenter","POWER ISSUE",
U2348="Exclu","Exclu",
U2348="SAT","TX ISSUE",
U2348="SPARE-ISSUE","SPARE-ISSUE",
U2348="Fiber CAmtel","TX ISSUE",
U2348="Fiber AOF","TX ISSUE",
U2348="Projet OCM (HUAWEI)","TRAVAUX-HUAWEI",
U2348="Projet OCM (NOKIA)","TRAVAUX -NOKIA",
U2348="ACCESS-ISSUE","ACCESS-ISSUE",
U2348="Projet OCM (ZTE, NOKIA, autres projets)","TRAVAUX OCM",
U2348="No root CAuse","No root cause",
U2348="ODU HS","TX ISSUE",
U2348="IP &amp; VLAN","TX ISSUE",
U2348="Warehouse HUAWEI","SPARE-ISSUE",
U2348="SPARE-HS","SPARE-ISSUE",
U2348="Power Telco","RAN ISSUE"
),"")</f>
        <v/>
      </c>
      <c r="U2348" s="33"/>
      <c r="V2348" s="32" t="str" cm="1">
        <f t="array" ref="V2348">IFERROR(_xlfn.IFS(
U2348="MPR ISSUE","ACTIVE",
U2348="BSS Hardware Issue","ACTIVE",
U2348="Sites strategiques, MLL, Pylone, etc.","PASSIVE",
U2348="AKTIVCO DEFAUT GE &amp; POWER Cabinet","PASSIVE",
U2348="AKTIVCO Coupure ENEO &amp; Baisse de tension","PASSIVE",
U2348="Coupure ENEO &amp; Baisse de tension","PASSIVE",
U2348="Defaut GE &amp; POWER Cabinet","PASSIVE",
U2348="Sharing","PASSIVE",
U2348="Sites strategiques &amp; DataCenter","PASSIVE",
U2348="Exclu","Exclu",
U2348="SAT","ACTIVE",
U2348="SPARE-ISSUE","SPARE-ISSUE",
U2348="Fiber CAmtel","ACTIVE",
U2348="Fiber AOF","ACTIVE",
U2348="Projet OCM (HUAWEI)","PLANNED WORKS",
U2348="Projet OCM (NOKIA)","PLANNED WORKS",
U2348="ACCESS-ISSUE","ACCESS-ISSUE",
U2348="Projet OCM (ZTE, NOKIA, autres projets)","PLANNED WORKS",
U2348="No root CAuse","No root cause",
U2348="ODU HS","ACTIVE",
U2348="IP &amp; VLAN","ACTIVE",
U2348="Warehouse HUAWEI","SPARE-ISSUE",
U2348="SPARE-HS","SPARE-ISSUE",
U2348="Power Telco","ACTIVE"
),"")</f>
        <v/>
      </c>
      <c r="W2348" s="51"/>
      <c r="X2348" s="51"/>
      <c r="Y2348" s="51"/>
      <c r="Z2348" s="51"/>
      <c r="AA2348" s="51"/>
      <c r="AB2348" s="34" t="s">
        <v>5420</v>
      </c>
      <c r="AC2348" s="34" t="str">
        <f>_xlfn.XLOOKUP(B2348,[4]ALL!$B:$B,[4]ALL!$N:$N,"")</f>
        <v/>
      </c>
      <c r="AD2348" s="34" t="s">
        <v>5420</v>
      </c>
      <c r="AE2348" s="34"/>
      <c r="AF2348" s="36" t="s">
        <v>5420</v>
      </c>
      <c r="AG2348" s="29"/>
      <c r="AH2348" s="35"/>
      <c r="AI2348" s="29"/>
      <c r="AJ2348" s="29" t="s">
        <v>5420</v>
      </c>
      <c r="AK2348" s="36" t="s">
        <v>5420</v>
      </c>
      <c r="AL2348" s="36" t="s">
        <v>5420</v>
      </c>
      <c r="AM2348" s="36" t="s">
        <v>5420</v>
      </c>
      <c r="AN2348" s="36" t="s">
        <v>5420</v>
      </c>
      <c r="AO2348" s="36" t="s">
        <v>5420</v>
      </c>
      <c r="AP2348" s="36" t="s">
        <v>5420</v>
      </c>
      <c r="AQ2348" s="36" t="s">
        <v>5420</v>
      </c>
      <c r="AR2348" s="36" t="s">
        <v>5420</v>
      </c>
      <c r="AS2348" s="36" t="s">
        <v>5420</v>
      </c>
      <c r="AT2348" s="36" t="s">
        <v>5420</v>
      </c>
      <c r="AU2348" s="36" t="s">
        <v>5420</v>
      </c>
      <c r="AV2348" s="36" t="s">
        <v>5420</v>
      </c>
      <c r="AW2348" s="45"/>
      <c r="AX2348" s="45" t="s">
        <v>5420</v>
      </c>
      <c r="AY2348" s="45" t="s">
        <v>5420</v>
      </c>
      <c r="AZ2348" s="45" t="s">
        <v>5420</v>
      </c>
      <c r="BA2348" s="36" t="s">
        <v>5420</v>
      </c>
    </row>
    <row r="2349" spans="1:53" s="58" customFormat="1" ht="15.6" hidden="1" x14ac:dyDescent="0.3">
      <c r="A2349" s="27" t="s">
        <v>5250</v>
      </c>
      <c r="B2349" s="27" t="s">
        <v>5251</v>
      </c>
      <c r="C2349" s="29" t="str">
        <f>_xlfn.XLOOKUP(B2349,'[1]daily break down'!$D:$D,'[1]daily break down'!$E:$E,"")</f>
        <v>SUD-OUEST</v>
      </c>
      <c r="D2349" s="27" t="s">
        <v>11</v>
      </c>
      <c r="E2349" s="27" t="s">
        <v>154</v>
      </c>
      <c r="F2349" s="29" t="s">
        <v>13</v>
      </c>
      <c r="G2349" s="27" t="s">
        <v>5252</v>
      </c>
      <c r="H2349" s="37" t="str">
        <f>_xlfn.XLOOKUP(B2349,[2]CALCULATION!$B:$B,[2]CALCULATION!$H:$H,"")</f>
        <v>HUAWEI</v>
      </c>
      <c r="I2349" s="25">
        <v>3.0819015332460129</v>
      </c>
      <c r="J2349" s="25">
        <v>3.0819015332460129</v>
      </c>
      <c r="K2349" s="25">
        <v>3.0819015332460129</v>
      </c>
      <c r="L2349" s="25">
        <v>2.0084438394785877</v>
      </c>
      <c r="M2349" s="25">
        <v>0.43266116490170731</v>
      </c>
      <c r="N2349" s="25">
        <v>1.0645044844520923</v>
      </c>
      <c r="O2349" s="25">
        <v>0.95706597266809912</v>
      </c>
      <c r="P2349" s="25" t="s">
        <v>6366</v>
      </c>
      <c r="Q2349" s="31" t="s">
        <v>5364</v>
      </c>
      <c r="R2349" s="31"/>
      <c r="S2349" s="32" t="str" cm="1">
        <f t="array" ref="S2349">IFERROR(_xlfn.IFS(
U2349="MPR ISSUE","PDH",
U2349="BSS Hardware Issue","BSS",
U2349="Sites strategiques, MLL, Pylone, etc.","ENVTECH",
U2349="AKTIVCO DEFAUT GE &amp; POWER Cabinet","AKTIVCO",
U2349="AKTIVCO Coupure ENEO &amp; Baisse de tension","AKTIVCO GRID ONLY",
U2349="Coupure ENEO &amp; Baisse de tension","IHS GRID ONLY",
U2349="Defaut GE &amp; POWER Cabinet","IHS",
U2349="Sharing","Partners",
U2349="Sites strategiques &amp; DataCenter","SST &amp; DC",
U2349="Exclu","Exclu",
U2349="SAT","SAT",
U2349="SPARE-ISSUE","SPARE-ISSUE",
U2349="Fiber CAmtel","TRANS_FO_CAMTEL",
U2349="Fiber AOF","Fiber AOF",
U2349="Projet OCM (HUAWEI)","TRAVAUX-HUAWEI",
U2349="Projet OCM (NOKIA)","TRAVAUX-NOKIA",
U2349="ACCESS-ISSUE","ACCESS-ISSUE",
U2349="Projet OCM (ZTE, NOKIA, autres projets)","TRAVAUX OCM",
U2349="No root CAuse","No root cause",
U2349="ODU HS","PDH",
U2349="IP &amp; VLAN","PDH",
U2349="Warehouse HUAWEI","SPARE-ISSUE",
U2349="SPARE-HS","SPARE-ISSUE",
U2349="Power Telco","BSS"
),"")</f>
        <v/>
      </c>
      <c r="T2349" s="32" t="str" cm="1">
        <f t="array" ref="T2349">IFERROR(_xlfn.IFS(
U2349="MPR ISSUE","TX ISSUE",
U2349="BSS Hardware Issue","RAN ISSUE",
U2349="Sites strategiques, MLL, Pylone, etc.","ENVTECH",
U2349="AKTIVCO DEFAUT GE &amp; POWER Cabinet","POWER ISSUE",
U2349="AKTIVCO Coupure ENEO &amp; Baisse de tension","POWER ISSUE",
U2349="Coupure ENEO &amp; Baisse de tension","POWER ISSUE",
U2349="Defaut GE &amp; POWER Cabinet","POWER ISSUE",
U2349="Sharing","POWER ISSUE",
U2349="Sites strategiques &amp; DataCenter","POWER ISSUE",
U2349="Exclu","Exclu",
U2349="SAT","TX ISSUE",
U2349="SPARE-ISSUE","SPARE-ISSUE",
U2349="Fiber CAmtel","TX ISSUE",
U2349="Fiber AOF","TX ISSUE",
U2349="Projet OCM (HUAWEI)","TRAVAUX-HUAWEI",
U2349="Projet OCM (NOKIA)","TRAVAUX -NOKIA",
U2349="ACCESS-ISSUE","ACCESS-ISSUE",
U2349="Projet OCM (ZTE, NOKIA, autres projets)","TRAVAUX OCM",
U2349="No root CAuse","No root cause",
U2349="ODU HS","TX ISSUE",
U2349="IP &amp; VLAN","TX ISSUE",
U2349="Warehouse HUAWEI","SPARE-ISSUE",
U2349="SPARE-HS","SPARE-ISSUE",
U2349="Power Telco","RAN ISSUE"
),"")</f>
        <v/>
      </c>
      <c r="U2349" s="33"/>
      <c r="V2349" s="32" t="str" cm="1">
        <f t="array" ref="V2349">IFERROR(_xlfn.IFS(
U2349="MPR ISSUE","ACTIVE",
U2349="BSS Hardware Issue","ACTIVE",
U2349="Sites strategiques, MLL, Pylone, etc.","PASSIVE",
U2349="AKTIVCO DEFAUT GE &amp; POWER Cabinet","PASSIVE",
U2349="AKTIVCO Coupure ENEO &amp; Baisse de tension","PASSIVE",
U2349="Coupure ENEO &amp; Baisse de tension","PASSIVE",
U2349="Defaut GE &amp; POWER Cabinet","PASSIVE",
U2349="Sharing","PASSIVE",
U2349="Sites strategiques &amp; DataCenter","PASSIVE",
U2349="Exclu","Exclu",
U2349="SAT","ACTIVE",
U2349="SPARE-ISSUE","SPARE-ISSUE",
U2349="Fiber CAmtel","ACTIVE",
U2349="Fiber AOF","ACTIVE",
U2349="Projet OCM (HUAWEI)","PLANNED WORKS",
U2349="Projet OCM (NOKIA)","PLANNED WORKS",
U2349="ACCESS-ISSUE","ACCESS-ISSUE",
U2349="Projet OCM (ZTE, NOKIA, autres projets)","PLANNED WORKS",
U2349="No root CAuse","No root cause",
U2349="ODU HS","ACTIVE",
U2349="IP &amp; VLAN","ACTIVE",
U2349="Warehouse HUAWEI","SPARE-ISSUE",
U2349="SPARE-HS","SPARE-ISSUE",
U2349="Power Telco","ACTIVE"
),"")</f>
        <v/>
      </c>
      <c r="W2349" s="51"/>
      <c r="X2349" s="51"/>
      <c r="Y2349" s="51"/>
      <c r="Z2349" s="51"/>
      <c r="AA2349" s="51"/>
      <c r="AB2349" s="34" t="s">
        <v>6286</v>
      </c>
      <c r="AC2349" s="34" t="str">
        <f>_xlfn.XLOOKUP(B2349,[4]ALL!$B:$B,[4]ALL!$N:$N,"")</f>
        <v/>
      </c>
      <c r="AD2349" s="34" t="s">
        <v>5420</v>
      </c>
      <c r="AE2349" s="34"/>
      <c r="AF2349" s="36" t="s">
        <v>5420</v>
      </c>
      <c r="AG2349" s="29"/>
      <c r="AH2349" s="35"/>
      <c r="AI2349" s="29"/>
      <c r="AJ2349" s="29" t="s">
        <v>6286</v>
      </c>
      <c r="AK2349" s="36" t="s">
        <v>5420</v>
      </c>
      <c r="AL2349" s="36" t="s">
        <v>5420</v>
      </c>
      <c r="AM2349" s="36" t="s">
        <v>5420</v>
      </c>
      <c r="AN2349" s="36" t="s">
        <v>5420</v>
      </c>
      <c r="AO2349" s="36" t="s">
        <v>5420</v>
      </c>
      <c r="AP2349" s="36" t="s">
        <v>5420</v>
      </c>
      <c r="AQ2349" s="36" t="s">
        <v>5420</v>
      </c>
      <c r="AR2349" s="36" t="s">
        <v>5420</v>
      </c>
      <c r="AS2349" s="36" t="s">
        <v>5420</v>
      </c>
      <c r="AT2349" s="36" t="s">
        <v>5420</v>
      </c>
      <c r="AU2349" s="36" t="s">
        <v>5420</v>
      </c>
      <c r="AV2349" s="36" t="s">
        <v>5420</v>
      </c>
      <c r="AW2349" s="45"/>
      <c r="AX2349" s="45" t="s">
        <v>5420</v>
      </c>
      <c r="AY2349" s="45" t="s">
        <v>5420</v>
      </c>
      <c r="AZ2349" s="45" t="s">
        <v>5420</v>
      </c>
      <c r="BA2349" s="36" t="s">
        <v>5420</v>
      </c>
    </row>
    <row r="2350" spans="1:53" s="58" customFormat="1" ht="15.6" hidden="1" x14ac:dyDescent="0.3">
      <c r="A2350" s="27" t="s">
        <v>5230</v>
      </c>
      <c r="B2350" s="28" t="s">
        <v>5231</v>
      </c>
      <c r="C2350" s="29" t="str">
        <f>_xlfn.XLOOKUP(B2350,'[1]daily break down'!$D:$D,'[1]daily break down'!$E:$E,"")</f>
        <v>SUD-OUEST</v>
      </c>
      <c r="D2350" s="27" t="s">
        <v>11</v>
      </c>
      <c r="E2350" s="27" t="s">
        <v>96</v>
      </c>
      <c r="F2350" s="29" t="s">
        <v>13</v>
      </c>
      <c r="G2350" s="27" t="s">
        <v>5230</v>
      </c>
      <c r="H2350" s="39" t="str">
        <f>_xlfn.XLOOKUP(B2350,[2]CALCULATION!$B:$B,[2]CALCULATION!$H:$H,"")</f>
        <v>NOKIA</v>
      </c>
      <c r="I2350" s="25">
        <v>0</v>
      </c>
      <c r="J2350" s="25">
        <v>0</v>
      </c>
      <c r="K2350" s="25">
        <v>0</v>
      </c>
      <c r="L2350" s="25">
        <v>0</v>
      </c>
      <c r="M2350" s="25">
        <v>0</v>
      </c>
      <c r="N2350" s="25">
        <v>0</v>
      </c>
      <c r="O2350" s="25">
        <v>0</v>
      </c>
      <c r="P2350" s="25" t="s">
        <v>6366</v>
      </c>
      <c r="Q2350" s="31" t="str">
        <f>_xlfn.XLOOKUP(B2350,'[1]daily break down'!$D:$D,'[1]daily break down'!$O:$O,"")</f>
        <v>Insecurity</v>
      </c>
      <c r="R2350" s="31"/>
      <c r="S2350" s="32" t="str" cm="1">
        <f t="array" ref="S2350">IFERROR(_xlfn.IFS(
U2350="MPR ISSUE","PDH",
U2350="BSS Hardware Issue","BSS",
U2350="Sites strategiques, MLL, Pylone, etc.","ENVTECH",
U2350="AKTIVCO DEFAUT GE &amp; POWER Cabinet","AKTIVCO",
U2350="AKTIVCO Coupure ENEO &amp; Baisse de tension","AKTIVCO GRID ONLY",
U2350="Coupure ENEO &amp; Baisse de tension","IHS GRID ONLY",
U2350="Defaut GE &amp; POWER Cabinet","IHS",
U2350="Sharing","Partners",
U2350="Sites strategiques &amp; DataCenter","SST &amp; DC",
U2350="Exclu","Exclu",
U2350="SAT","SAT",
U2350="SPARE-ISSUE","SPARE-ISSUE",
U2350="Fiber CAmtel","TRANS_FO_CAMTEL",
U2350="Fiber AOF","Fiber AOF",
U2350="Projet OCM (HUAWEI)","TRAVAUX-HUAWEI",
U2350="Projet OCM (NOKIA)","TRAVAUX-NOKIA",
U2350="ACCESS-ISSUE","ACCESS-ISSUE",
U2350="Projet OCM (ZTE, NOKIA, autres projets)","TRAVAUX OCM",
U2350="No root CAuse","No root cause",
U2350="ODU HS","PDH",
U2350="IP &amp; VLAN","PDH",
U2350="Warehouse HUAWEI","SPARE-ISSUE",
U2350="SPARE-HS","SPARE-ISSUE",
U2350="Power Telco","BSS"
),"")</f>
        <v/>
      </c>
      <c r="T2350" s="32" t="str" cm="1">
        <f t="array" ref="T2350">IFERROR(_xlfn.IFS(
U2350="MPR ISSUE","TX ISSUE",
U2350="BSS Hardware Issue","RAN ISSUE",
U2350="Sites strategiques, MLL, Pylone, etc.","ENVTECH",
U2350="AKTIVCO DEFAUT GE &amp; POWER Cabinet","POWER ISSUE",
U2350="AKTIVCO Coupure ENEO &amp; Baisse de tension","POWER ISSUE",
U2350="Coupure ENEO &amp; Baisse de tension","POWER ISSUE",
U2350="Defaut GE &amp; POWER Cabinet","POWER ISSUE",
U2350="Sharing","POWER ISSUE",
U2350="Sites strategiques &amp; DataCenter","POWER ISSUE",
U2350="Exclu","Exclu",
U2350="SAT","TX ISSUE",
U2350="SPARE-ISSUE","SPARE-ISSUE",
U2350="Fiber CAmtel","TX ISSUE",
U2350="Fiber AOF","TX ISSUE",
U2350="Projet OCM (HUAWEI)","TRAVAUX-HUAWEI",
U2350="Projet OCM (NOKIA)","TRAVAUX -NOKIA",
U2350="ACCESS-ISSUE","ACCESS-ISSUE",
U2350="Projet OCM (ZTE, NOKIA, autres projets)","TRAVAUX OCM",
U2350="No root CAuse","No root cause",
U2350="ODU HS","TX ISSUE",
U2350="IP &amp; VLAN","TX ISSUE",
U2350="Warehouse HUAWEI","SPARE-ISSUE",
U2350="SPARE-HS","SPARE-ISSUE",
U2350="Power Telco","RAN ISSUE"
),"")</f>
        <v/>
      </c>
      <c r="U2350" s="33"/>
      <c r="V2350" s="32" t="str" cm="1">
        <f t="array" ref="V2350">IFERROR(_xlfn.IFS(
U2350="MPR ISSUE","ACTIVE",
U2350="BSS Hardware Issue","ACTIVE",
U2350="Sites strategiques, MLL, Pylone, etc.","PASSIVE",
U2350="AKTIVCO DEFAUT GE &amp; POWER Cabinet","PASSIVE",
U2350="AKTIVCO Coupure ENEO &amp; Baisse de tension","PASSIVE",
U2350="Coupure ENEO &amp; Baisse de tension","PASSIVE",
U2350="Defaut GE &amp; POWER Cabinet","PASSIVE",
U2350="Sharing","PASSIVE",
U2350="Sites strategiques &amp; DataCenter","PASSIVE",
U2350="Exclu","Exclu",
U2350="SAT","ACTIVE",
U2350="SPARE-ISSUE","SPARE-ISSUE",
U2350="Fiber CAmtel","ACTIVE",
U2350="Fiber AOF","ACTIVE",
U2350="Projet OCM (HUAWEI)","PLANNED WORKS",
U2350="Projet OCM (NOKIA)","PLANNED WORKS",
U2350="ACCESS-ISSUE","ACCESS-ISSUE",
U2350="Projet OCM (ZTE, NOKIA, autres projets)","PLANNED WORKS",
U2350="No root CAuse","No root cause",
U2350="ODU HS","ACTIVE",
U2350="IP &amp; VLAN","ACTIVE",
U2350="Warehouse HUAWEI","SPARE-ISSUE",
U2350="SPARE-HS","SPARE-ISSUE",
U2350="Power Telco","ACTIVE"
),"")</f>
        <v/>
      </c>
      <c r="W2350" s="51"/>
      <c r="X2350" s="51"/>
      <c r="Y2350" s="51"/>
      <c r="Z2350" s="51"/>
      <c r="AA2350" s="51"/>
      <c r="AB2350" s="34" t="s">
        <v>5420</v>
      </c>
      <c r="AC2350" s="34" t="str">
        <f>_xlfn.XLOOKUP(B2350,[4]ALL!$B:$B,[4]ALL!$N:$N,"")</f>
        <v/>
      </c>
      <c r="AD2350" s="34" t="s">
        <v>5420</v>
      </c>
      <c r="AE2350" s="34"/>
      <c r="AF2350" s="36" t="s">
        <v>5420</v>
      </c>
      <c r="AG2350" s="29"/>
      <c r="AH2350" s="35"/>
      <c r="AI2350" s="29"/>
      <c r="AJ2350" s="29" t="s">
        <v>5420</v>
      </c>
      <c r="AK2350" s="36" t="s">
        <v>5420</v>
      </c>
      <c r="AL2350" s="36" t="s">
        <v>5420</v>
      </c>
      <c r="AM2350" s="36" t="s">
        <v>5420</v>
      </c>
      <c r="AN2350" s="36" t="s">
        <v>5420</v>
      </c>
      <c r="AO2350" s="36" t="s">
        <v>5420</v>
      </c>
      <c r="AP2350" s="36" t="s">
        <v>5420</v>
      </c>
      <c r="AQ2350" s="36" t="s">
        <v>5420</v>
      </c>
      <c r="AR2350" s="36" t="s">
        <v>5420</v>
      </c>
      <c r="AS2350" s="36" t="s">
        <v>5420</v>
      </c>
      <c r="AT2350" s="36" t="s">
        <v>5420</v>
      </c>
      <c r="AU2350" s="36" t="s">
        <v>5420</v>
      </c>
      <c r="AV2350" s="36" t="s">
        <v>5420</v>
      </c>
      <c r="AW2350" s="45"/>
      <c r="AX2350" s="45" t="s">
        <v>5420</v>
      </c>
      <c r="AY2350" s="45" t="s">
        <v>5420</v>
      </c>
      <c r="AZ2350" s="45" t="s">
        <v>5420</v>
      </c>
      <c r="BA2350" s="36" t="s">
        <v>5420</v>
      </c>
    </row>
    <row r="2351" spans="1:53" s="58" customFormat="1" ht="15.6" hidden="1" x14ac:dyDescent="0.3">
      <c r="A2351" s="27" t="s">
        <v>5232</v>
      </c>
      <c r="B2351" s="28" t="s">
        <v>5233</v>
      </c>
      <c r="C2351" s="29" t="str">
        <f>_xlfn.XLOOKUP(B2351,'[1]daily break down'!$D:$D,'[1]daily break down'!$E:$E,"")</f>
        <v>SUD-OUEST</v>
      </c>
      <c r="D2351" s="27" t="s">
        <v>21</v>
      </c>
      <c r="E2351" s="27" t="e">
        <v>#N/A</v>
      </c>
      <c r="F2351" s="29" t="s">
        <v>13</v>
      </c>
      <c r="G2351" s="27" t="s">
        <v>5232</v>
      </c>
      <c r="H2351" s="39" t="str">
        <f>_xlfn.XLOOKUP(B2351,[2]CALCULATION!$B:$B,[2]CALCULATION!$H:$H,"")</f>
        <v>NOKIA</v>
      </c>
      <c r="I2351" s="25">
        <v>0</v>
      </c>
      <c r="J2351" s="25">
        <v>0</v>
      </c>
      <c r="K2351" s="25">
        <v>0</v>
      </c>
      <c r="L2351" s="25">
        <v>0</v>
      </c>
      <c r="M2351" s="25">
        <v>0</v>
      </c>
      <c r="N2351" s="25">
        <v>0</v>
      </c>
      <c r="O2351" s="25">
        <v>0</v>
      </c>
      <c r="P2351" s="25" t="s">
        <v>6366</v>
      </c>
      <c r="Q2351" s="31" t="str">
        <f>_xlfn.XLOOKUP(B2351,'[1]daily break down'!$D:$D,'[1]daily break down'!$O:$O,"")</f>
        <v>Insecurity</v>
      </c>
      <c r="R2351" s="31"/>
      <c r="S2351" s="32" t="str" cm="1">
        <f t="array" ref="S2351">IFERROR(_xlfn.IFS(
U2351="MPR ISSUE","PDH",
U2351="BSS Hardware Issue","BSS",
U2351="Sites strategiques, MLL, Pylone, etc.","ENVTECH",
U2351="AKTIVCO DEFAUT GE &amp; POWER Cabinet","AKTIVCO",
U2351="AKTIVCO Coupure ENEO &amp; Baisse de tension","AKTIVCO GRID ONLY",
U2351="Coupure ENEO &amp; Baisse de tension","IHS GRID ONLY",
U2351="Defaut GE &amp; POWER Cabinet","IHS",
U2351="Sharing","Partners",
U2351="Sites strategiques &amp; DataCenter","SST &amp; DC",
U2351="Exclu","Exclu",
U2351="SAT","SAT",
U2351="SPARE-ISSUE","SPARE-ISSUE",
U2351="Fiber CAmtel","TRANS_FO_CAMTEL",
U2351="Fiber AOF","Fiber AOF",
U2351="Projet OCM (HUAWEI)","TRAVAUX-HUAWEI",
U2351="Projet OCM (NOKIA)","TRAVAUX-NOKIA",
U2351="ACCESS-ISSUE","ACCESS-ISSUE",
U2351="Projet OCM (ZTE, NOKIA, autres projets)","TRAVAUX OCM",
U2351="No root CAuse","No root cause",
U2351="ODU HS","PDH",
U2351="IP &amp; VLAN","PDH",
U2351="Warehouse HUAWEI","SPARE-ISSUE",
U2351="SPARE-HS","SPARE-ISSUE",
U2351="Power Telco","BSS"
),"")</f>
        <v/>
      </c>
      <c r="T2351" s="32" t="str" cm="1">
        <f t="array" ref="T2351">IFERROR(_xlfn.IFS(
U2351="MPR ISSUE","TX ISSUE",
U2351="BSS Hardware Issue","RAN ISSUE",
U2351="Sites strategiques, MLL, Pylone, etc.","ENVTECH",
U2351="AKTIVCO DEFAUT GE &amp; POWER Cabinet","POWER ISSUE",
U2351="AKTIVCO Coupure ENEO &amp; Baisse de tension","POWER ISSUE",
U2351="Coupure ENEO &amp; Baisse de tension","POWER ISSUE",
U2351="Defaut GE &amp; POWER Cabinet","POWER ISSUE",
U2351="Sharing","POWER ISSUE",
U2351="Sites strategiques &amp; DataCenter","POWER ISSUE",
U2351="Exclu","Exclu",
U2351="SAT","TX ISSUE",
U2351="SPARE-ISSUE","SPARE-ISSUE",
U2351="Fiber CAmtel","TX ISSUE",
U2351="Fiber AOF","TX ISSUE",
U2351="Projet OCM (HUAWEI)","TRAVAUX-HUAWEI",
U2351="Projet OCM (NOKIA)","TRAVAUX -NOKIA",
U2351="ACCESS-ISSUE","ACCESS-ISSUE",
U2351="Projet OCM (ZTE, NOKIA, autres projets)","TRAVAUX OCM",
U2351="No root CAuse","No root cause",
U2351="ODU HS","TX ISSUE",
U2351="IP &amp; VLAN","TX ISSUE",
U2351="Warehouse HUAWEI","SPARE-ISSUE",
U2351="SPARE-HS","SPARE-ISSUE",
U2351="Power Telco","RAN ISSUE"
),"")</f>
        <v/>
      </c>
      <c r="U2351" s="33"/>
      <c r="V2351" s="32" t="str" cm="1">
        <f t="array" ref="V2351">IFERROR(_xlfn.IFS(
U2351="MPR ISSUE","ACTIVE",
U2351="BSS Hardware Issue","ACTIVE",
U2351="Sites strategiques, MLL, Pylone, etc.","PASSIVE",
U2351="AKTIVCO DEFAUT GE &amp; POWER Cabinet","PASSIVE",
U2351="AKTIVCO Coupure ENEO &amp; Baisse de tension","PASSIVE",
U2351="Coupure ENEO &amp; Baisse de tension","PASSIVE",
U2351="Defaut GE &amp; POWER Cabinet","PASSIVE",
U2351="Sharing","PASSIVE",
U2351="Sites strategiques &amp; DataCenter","PASSIVE",
U2351="Exclu","Exclu",
U2351="SAT","ACTIVE",
U2351="SPARE-ISSUE","SPARE-ISSUE",
U2351="Fiber CAmtel","ACTIVE",
U2351="Fiber AOF","ACTIVE",
U2351="Projet OCM (HUAWEI)","PLANNED WORKS",
U2351="Projet OCM (NOKIA)","PLANNED WORKS",
U2351="ACCESS-ISSUE","ACCESS-ISSUE",
U2351="Projet OCM (ZTE, NOKIA, autres projets)","PLANNED WORKS",
U2351="No root CAuse","No root cause",
U2351="ODU HS","ACTIVE",
U2351="IP &amp; VLAN","ACTIVE",
U2351="Warehouse HUAWEI","SPARE-ISSUE",
U2351="SPARE-HS","SPARE-ISSUE",
U2351="Power Telco","ACTIVE"
),"")</f>
        <v/>
      </c>
      <c r="W2351" s="51"/>
      <c r="X2351" s="51"/>
      <c r="Y2351" s="51"/>
      <c r="Z2351" s="51"/>
      <c r="AA2351" s="51"/>
      <c r="AB2351" s="34" t="s">
        <v>5420</v>
      </c>
      <c r="AC2351" s="34" t="str">
        <f>_xlfn.XLOOKUP(B2351,[4]ALL!$B:$B,[4]ALL!$N:$N,"")</f>
        <v/>
      </c>
      <c r="AD2351" s="34" t="s">
        <v>5420</v>
      </c>
      <c r="AE2351" s="34"/>
      <c r="AF2351" s="36" t="s">
        <v>5420</v>
      </c>
      <c r="AG2351" s="29"/>
      <c r="AH2351" s="35"/>
      <c r="AI2351" s="29"/>
      <c r="AJ2351" s="29" t="s">
        <v>5420</v>
      </c>
      <c r="AK2351" s="36" t="s">
        <v>5420</v>
      </c>
      <c r="AL2351" s="36" t="s">
        <v>5420</v>
      </c>
      <c r="AM2351" s="36" t="s">
        <v>5420</v>
      </c>
      <c r="AN2351" s="36" t="s">
        <v>5420</v>
      </c>
      <c r="AO2351" s="36" t="s">
        <v>5420</v>
      </c>
      <c r="AP2351" s="36" t="s">
        <v>5420</v>
      </c>
      <c r="AQ2351" s="36" t="s">
        <v>5420</v>
      </c>
      <c r="AR2351" s="36" t="s">
        <v>5420</v>
      </c>
      <c r="AS2351" s="36" t="s">
        <v>5420</v>
      </c>
      <c r="AT2351" s="36" t="s">
        <v>5420</v>
      </c>
      <c r="AU2351" s="36" t="s">
        <v>5420</v>
      </c>
      <c r="AV2351" s="36" t="s">
        <v>5420</v>
      </c>
      <c r="AW2351" s="45"/>
      <c r="AX2351" s="45" t="s">
        <v>5420</v>
      </c>
      <c r="AY2351" s="45" t="s">
        <v>5420</v>
      </c>
      <c r="AZ2351" s="45" t="s">
        <v>5420</v>
      </c>
      <c r="BA2351" s="36" t="s">
        <v>5420</v>
      </c>
    </row>
    <row r="2352" spans="1:53" s="58" customFormat="1" ht="15.6" hidden="1" x14ac:dyDescent="0.3">
      <c r="A2352" s="27" t="s">
        <v>5245</v>
      </c>
      <c r="B2352" s="28" t="s">
        <v>5246</v>
      </c>
      <c r="C2352" s="29" t="str">
        <f>_xlfn.XLOOKUP(B2352,'[1]daily break down'!$D:$D,'[1]daily break down'!$E:$E,"")</f>
        <v>SUD-OUEST</v>
      </c>
      <c r="D2352" s="27" t="s">
        <v>11</v>
      </c>
      <c r="E2352" s="27" t="s">
        <v>1161</v>
      </c>
      <c r="F2352" s="29" t="s">
        <v>13</v>
      </c>
      <c r="G2352" s="27" t="s">
        <v>5247</v>
      </c>
      <c r="H2352" s="37" t="str">
        <f>_xlfn.XLOOKUP(B2352,[2]CALCULATION!$B:$B,[2]CALCULATION!$H:$H,"")</f>
        <v>Huawei</v>
      </c>
      <c r="I2352" s="25">
        <v>0</v>
      </c>
      <c r="J2352" s="25">
        <v>0</v>
      </c>
      <c r="K2352" s="25">
        <v>0</v>
      </c>
      <c r="L2352" s="25">
        <v>0</v>
      </c>
      <c r="M2352" s="25">
        <v>0</v>
      </c>
      <c r="N2352" s="25">
        <v>0</v>
      </c>
      <c r="O2352" s="25">
        <v>0</v>
      </c>
      <c r="P2352" s="25" t="s">
        <v>6366</v>
      </c>
      <c r="Q2352" s="31" t="str">
        <f>_xlfn.XLOOKUP(B2352,'[1]daily break down'!$D:$D,'[1]daily break down'!$O:$O,"")</f>
        <v>EXCLU</v>
      </c>
      <c r="R2352" s="31"/>
      <c r="S2352" s="32" t="str" cm="1">
        <f t="array" ref="S2352">IFERROR(_xlfn.IFS(
U2352="MPR ISSUE","PDH",
U2352="BSS Hardware Issue","BSS",
U2352="Sites strategiques, MLL, Pylone, etc.","ENVTECH",
U2352="AKTIVCO DEFAUT GE &amp; POWER Cabinet","AKTIVCO",
U2352="AKTIVCO Coupure ENEO &amp; Baisse de tension","AKTIVCO GRID ONLY",
U2352="Coupure ENEO &amp; Baisse de tension","IHS GRID ONLY",
U2352="Defaut GE &amp; POWER Cabinet","IHS",
U2352="Sharing","Partners",
U2352="Sites strategiques &amp; DataCenter","SST &amp; DC",
U2352="Exclu","Exclu",
U2352="SAT","SAT",
U2352="SPARE-ISSUE","SPARE-ISSUE",
U2352="Fiber CAmtel","TRANS_FO_CAMTEL",
U2352="Fiber AOF","Fiber AOF",
U2352="Projet OCM (HUAWEI)","TRAVAUX-HUAWEI",
U2352="Projet OCM (NOKIA)","TRAVAUX-NOKIA",
U2352="ACCESS-ISSUE","ACCESS-ISSUE",
U2352="Projet OCM (ZTE, NOKIA, autres projets)","TRAVAUX OCM",
U2352="No root CAuse","No root cause",
U2352="ODU HS","PDH",
U2352="IP &amp; VLAN","PDH",
U2352="Warehouse HUAWEI","SPARE-ISSUE",
U2352="SPARE-HS","SPARE-ISSUE",
U2352="Power Telco","BSS"
),"")</f>
        <v/>
      </c>
      <c r="T2352" s="32" t="str" cm="1">
        <f t="array" ref="T2352">IFERROR(_xlfn.IFS(
U2352="MPR ISSUE","TX ISSUE",
U2352="BSS Hardware Issue","RAN ISSUE",
U2352="Sites strategiques, MLL, Pylone, etc.","ENVTECH",
U2352="AKTIVCO DEFAUT GE &amp; POWER Cabinet","POWER ISSUE",
U2352="AKTIVCO Coupure ENEO &amp; Baisse de tension","POWER ISSUE",
U2352="Coupure ENEO &amp; Baisse de tension","POWER ISSUE",
U2352="Defaut GE &amp; POWER Cabinet","POWER ISSUE",
U2352="Sharing","POWER ISSUE",
U2352="Sites strategiques &amp; DataCenter","POWER ISSUE",
U2352="Exclu","Exclu",
U2352="SAT","TX ISSUE",
U2352="SPARE-ISSUE","SPARE-ISSUE",
U2352="Fiber CAmtel","TX ISSUE",
U2352="Fiber AOF","TX ISSUE",
U2352="Projet OCM (HUAWEI)","TRAVAUX-HUAWEI",
U2352="Projet OCM (NOKIA)","TRAVAUX -NOKIA",
U2352="ACCESS-ISSUE","ACCESS-ISSUE",
U2352="Projet OCM (ZTE, NOKIA, autres projets)","TRAVAUX OCM",
U2352="No root CAuse","No root cause",
U2352="ODU HS","TX ISSUE",
U2352="IP &amp; VLAN","TX ISSUE",
U2352="Warehouse HUAWEI","SPARE-ISSUE",
U2352="SPARE-HS","SPARE-ISSUE",
U2352="Power Telco","RAN ISSUE"
),"")</f>
        <v/>
      </c>
      <c r="U2352" s="33"/>
      <c r="V2352" s="32" t="str" cm="1">
        <f t="array" ref="V2352">IFERROR(_xlfn.IFS(
U2352="MPR ISSUE","ACTIVE",
U2352="BSS Hardware Issue","ACTIVE",
U2352="Sites strategiques, MLL, Pylone, etc.","PASSIVE",
U2352="AKTIVCO DEFAUT GE &amp; POWER Cabinet","PASSIVE",
U2352="AKTIVCO Coupure ENEO &amp; Baisse de tension","PASSIVE",
U2352="Coupure ENEO &amp; Baisse de tension","PASSIVE",
U2352="Defaut GE &amp; POWER Cabinet","PASSIVE",
U2352="Sharing","PASSIVE",
U2352="Sites strategiques &amp; DataCenter","PASSIVE",
U2352="Exclu","Exclu",
U2352="SAT","ACTIVE",
U2352="SPARE-ISSUE","SPARE-ISSUE",
U2352="Fiber CAmtel","ACTIVE",
U2352="Fiber AOF","ACTIVE",
U2352="Projet OCM (HUAWEI)","PLANNED WORKS",
U2352="Projet OCM (NOKIA)","PLANNED WORKS",
U2352="ACCESS-ISSUE","ACCESS-ISSUE",
U2352="Projet OCM (ZTE, NOKIA, autres projets)","PLANNED WORKS",
U2352="No root CAuse","No root cause",
U2352="ODU HS","ACTIVE",
U2352="IP &amp; VLAN","ACTIVE",
U2352="Warehouse HUAWEI","SPARE-ISSUE",
U2352="SPARE-HS","SPARE-ISSUE",
U2352="Power Telco","ACTIVE"
),"")</f>
        <v/>
      </c>
      <c r="W2352" s="51"/>
      <c r="X2352" s="51"/>
      <c r="Y2352" s="51"/>
      <c r="Z2352" s="51"/>
      <c r="AA2352" s="51"/>
      <c r="AB2352" s="34" t="s">
        <v>5420</v>
      </c>
      <c r="AC2352" s="34" t="str">
        <f>_xlfn.XLOOKUP(B2352,[4]ALL!$B:$B,[4]ALL!$N:$N,"")</f>
        <v/>
      </c>
      <c r="AD2352" s="34" t="s">
        <v>5420</v>
      </c>
      <c r="AE2352" s="34"/>
      <c r="AF2352" s="36" t="s">
        <v>5420</v>
      </c>
      <c r="AG2352" s="29"/>
      <c r="AH2352" s="35"/>
      <c r="AI2352" s="29"/>
      <c r="AJ2352" s="29" t="s">
        <v>5420</v>
      </c>
      <c r="AK2352" s="36" t="s">
        <v>5420</v>
      </c>
      <c r="AL2352" s="36" t="s">
        <v>5420</v>
      </c>
      <c r="AM2352" s="36" t="s">
        <v>5420</v>
      </c>
      <c r="AN2352" s="36" t="s">
        <v>5420</v>
      </c>
      <c r="AO2352" s="36" t="s">
        <v>5420</v>
      </c>
      <c r="AP2352" s="36" t="s">
        <v>5420</v>
      </c>
      <c r="AQ2352" s="36" t="s">
        <v>5420</v>
      </c>
      <c r="AR2352" s="36" t="s">
        <v>5420</v>
      </c>
      <c r="AS2352" s="36" t="s">
        <v>5420</v>
      </c>
      <c r="AT2352" s="36" t="s">
        <v>5420</v>
      </c>
      <c r="AU2352" s="36" t="s">
        <v>5420</v>
      </c>
      <c r="AV2352" s="36" t="s">
        <v>5420</v>
      </c>
      <c r="AW2352" s="45"/>
      <c r="AX2352" s="45" t="s">
        <v>5420</v>
      </c>
      <c r="AY2352" s="45" t="s">
        <v>5420</v>
      </c>
      <c r="AZ2352" s="45" t="s">
        <v>5420</v>
      </c>
      <c r="BA2352" s="36" t="s">
        <v>5420</v>
      </c>
    </row>
    <row r="2353" spans="1:53" s="58" customFormat="1" ht="15.6" hidden="1" x14ac:dyDescent="0.3">
      <c r="A2353" s="27" t="s">
        <v>5253</v>
      </c>
      <c r="B2353" s="28" t="s">
        <v>5254</v>
      </c>
      <c r="C2353" s="29" t="str">
        <f>_xlfn.XLOOKUP(B2353,'[1]daily break down'!$D:$D,'[1]daily break down'!$E:$E,"")</f>
        <v>SUD-OUEST</v>
      </c>
      <c r="D2353" s="27" t="s">
        <v>11</v>
      </c>
      <c r="E2353" s="27" t="s">
        <v>1161</v>
      </c>
      <c r="F2353" s="29" t="s">
        <v>13</v>
      </c>
      <c r="G2353" s="27" t="s">
        <v>5255</v>
      </c>
      <c r="H2353" s="39" t="str">
        <f>_xlfn.XLOOKUP(B2353,[2]CALCULATION!$B:$B,[2]CALCULATION!$H:$H,"")</f>
        <v>NOKIA</v>
      </c>
      <c r="I2353" s="25">
        <v>0</v>
      </c>
      <c r="J2353" s="25">
        <v>0</v>
      </c>
      <c r="K2353" s="25">
        <v>0</v>
      </c>
      <c r="L2353" s="25">
        <v>0</v>
      </c>
      <c r="M2353" s="25">
        <v>0</v>
      </c>
      <c r="N2353" s="25">
        <v>0</v>
      </c>
      <c r="O2353" s="25">
        <v>0</v>
      </c>
      <c r="P2353" s="25" t="s">
        <v>6366</v>
      </c>
      <c r="Q2353" s="31" t="str">
        <f>_xlfn.XLOOKUP(B2353,'[1]daily break down'!$D:$D,'[1]daily break down'!$O:$O,"")</f>
        <v>Insecurity</v>
      </c>
      <c r="R2353" s="31"/>
      <c r="S2353" s="32" t="str" cm="1">
        <f t="array" ref="S2353">IFERROR(_xlfn.IFS(
U2353="MPR ISSUE","PDH",
U2353="BSS Hardware Issue","BSS",
U2353="Sites strategiques, MLL, Pylone, etc.","ENVTECH",
U2353="AKTIVCO DEFAUT GE &amp; POWER Cabinet","AKTIVCO",
U2353="AKTIVCO Coupure ENEO &amp; Baisse de tension","AKTIVCO GRID ONLY",
U2353="Coupure ENEO &amp; Baisse de tension","IHS GRID ONLY",
U2353="Defaut GE &amp; POWER Cabinet","IHS",
U2353="Sharing","Partners",
U2353="Sites strategiques &amp; DataCenter","SST &amp; DC",
U2353="Exclu","Exclu",
U2353="SAT","SAT",
U2353="SPARE-ISSUE","SPARE-ISSUE",
U2353="Fiber CAmtel","TRANS_FO_CAMTEL",
U2353="Fiber AOF","Fiber AOF",
U2353="Projet OCM (HUAWEI)","TRAVAUX-HUAWEI",
U2353="Projet OCM (NOKIA)","TRAVAUX-NOKIA",
U2353="ACCESS-ISSUE","ACCESS-ISSUE",
U2353="Projet OCM (ZTE, NOKIA, autres projets)","TRAVAUX OCM",
U2353="No root CAuse","No root cause",
U2353="ODU HS","PDH",
U2353="IP &amp; VLAN","PDH",
U2353="Warehouse HUAWEI","SPARE-ISSUE",
U2353="SPARE-HS","SPARE-ISSUE",
U2353="Power Telco","BSS"
),"")</f>
        <v/>
      </c>
      <c r="T2353" s="32" t="str" cm="1">
        <f t="array" ref="T2353">IFERROR(_xlfn.IFS(
U2353="MPR ISSUE","TX ISSUE",
U2353="BSS Hardware Issue","RAN ISSUE",
U2353="Sites strategiques, MLL, Pylone, etc.","ENVTECH",
U2353="AKTIVCO DEFAUT GE &amp; POWER Cabinet","POWER ISSUE",
U2353="AKTIVCO Coupure ENEO &amp; Baisse de tension","POWER ISSUE",
U2353="Coupure ENEO &amp; Baisse de tension","POWER ISSUE",
U2353="Defaut GE &amp; POWER Cabinet","POWER ISSUE",
U2353="Sharing","POWER ISSUE",
U2353="Sites strategiques &amp; DataCenter","POWER ISSUE",
U2353="Exclu","Exclu",
U2353="SAT","TX ISSUE",
U2353="SPARE-ISSUE","SPARE-ISSUE",
U2353="Fiber CAmtel","TX ISSUE",
U2353="Fiber AOF","TX ISSUE",
U2353="Projet OCM (HUAWEI)","TRAVAUX-HUAWEI",
U2353="Projet OCM (NOKIA)","TRAVAUX -NOKIA",
U2353="ACCESS-ISSUE","ACCESS-ISSUE",
U2353="Projet OCM (ZTE, NOKIA, autres projets)","TRAVAUX OCM",
U2353="No root CAuse","No root cause",
U2353="ODU HS","TX ISSUE",
U2353="IP &amp; VLAN","TX ISSUE",
U2353="Warehouse HUAWEI","SPARE-ISSUE",
U2353="SPARE-HS","SPARE-ISSUE",
U2353="Power Telco","RAN ISSUE"
),"")</f>
        <v/>
      </c>
      <c r="U2353" s="33"/>
      <c r="V2353" s="32" t="str" cm="1">
        <f t="array" ref="V2353">IFERROR(_xlfn.IFS(
U2353="MPR ISSUE","ACTIVE",
U2353="BSS Hardware Issue","ACTIVE",
U2353="Sites strategiques, MLL, Pylone, etc.","PASSIVE",
U2353="AKTIVCO DEFAUT GE &amp; POWER Cabinet","PASSIVE",
U2353="AKTIVCO Coupure ENEO &amp; Baisse de tension","PASSIVE",
U2353="Coupure ENEO &amp; Baisse de tension","PASSIVE",
U2353="Defaut GE &amp; POWER Cabinet","PASSIVE",
U2353="Sharing","PASSIVE",
U2353="Sites strategiques &amp; DataCenter","PASSIVE",
U2353="Exclu","Exclu",
U2353="SAT","ACTIVE",
U2353="SPARE-ISSUE","SPARE-ISSUE",
U2353="Fiber CAmtel","ACTIVE",
U2353="Fiber AOF","ACTIVE",
U2353="Projet OCM (HUAWEI)","PLANNED WORKS",
U2353="Projet OCM (NOKIA)","PLANNED WORKS",
U2353="ACCESS-ISSUE","ACCESS-ISSUE",
U2353="Projet OCM (ZTE, NOKIA, autres projets)","PLANNED WORKS",
U2353="No root CAuse","No root cause",
U2353="ODU HS","ACTIVE",
U2353="IP &amp; VLAN","ACTIVE",
U2353="Warehouse HUAWEI","SPARE-ISSUE",
U2353="SPARE-HS","SPARE-ISSUE",
U2353="Power Telco","ACTIVE"
),"")</f>
        <v/>
      </c>
      <c r="W2353" s="51"/>
      <c r="X2353" s="51"/>
      <c r="Y2353" s="51"/>
      <c r="Z2353" s="51"/>
      <c r="AA2353" s="51"/>
      <c r="AB2353" s="34" t="s">
        <v>5420</v>
      </c>
      <c r="AC2353" s="34" t="str">
        <f>_xlfn.XLOOKUP(B2353,[4]ALL!$B:$B,[4]ALL!$N:$N,"")</f>
        <v/>
      </c>
      <c r="AD2353" s="34" t="s">
        <v>5420</v>
      </c>
      <c r="AE2353" s="34"/>
      <c r="AF2353" s="36" t="s">
        <v>5420</v>
      </c>
      <c r="AG2353" s="29"/>
      <c r="AH2353" s="35"/>
      <c r="AI2353" s="29"/>
      <c r="AJ2353" s="29" t="s">
        <v>5420</v>
      </c>
      <c r="AK2353" s="36" t="s">
        <v>5420</v>
      </c>
      <c r="AL2353" s="36" t="s">
        <v>5420</v>
      </c>
      <c r="AM2353" s="36" t="s">
        <v>5420</v>
      </c>
      <c r="AN2353" s="36" t="s">
        <v>5420</v>
      </c>
      <c r="AO2353" s="36" t="s">
        <v>5420</v>
      </c>
      <c r="AP2353" s="36" t="s">
        <v>5420</v>
      </c>
      <c r="AQ2353" s="36" t="s">
        <v>5420</v>
      </c>
      <c r="AR2353" s="36" t="s">
        <v>5420</v>
      </c>
      <c r="AS2353" s="36" t="s">
        <v>5420</v>
      </c>
      <c r="AT2353" s="36" t="s">
        <v>5420</v>
      </c>
      <c r="AU2353" s="36" t="s">
        <v>5420</v>
      </c>
      <c r="AV2353" s="36" t="s">
        <v>5420</v>
      </c>
      <c r="AW2353" s="45"/>
      <c r="AX2353" s="45" t="s">
        <v>5420</v>
      </c>
      <c r="AY2353" s="45" t="s">
        <v>5420</v>
      </c>
      <c r="AZ2353" s="45" t="s">
        <v>5420</v>
      </c>
      <c r="BA2353" s="36" t="s">
        <v>5420</v>
      </c>
    </row>
    <row r="2354" spans="1:53" s="58" customFormat="1" ht="15.6" hidden="1" x14ac:dyDescent="0.3">
      <c r="A2354" s="27" t="s">
        <v>5256</v>
      </c>
      <c r="B2354" s="28" t="s">
        <v>5257</v>
      </c>
      <c r="C2354" s="29" t="str">
        <f>_xlfn.XLOOKUP(B2354,'[1]daily break down'!$D:$D,'[1]daily break down'!$E:$E,"")</f>
        <v>CENTRE</v>
      </c>
      <c r="D2354" s="27" t="s">
        <v>11</v>
      </c>
      <c r="E2354" s="27" t="s">
        <v>66</v>
      </c>
      <c r="F2354" s="29" t="s">
        <v>37</v>
      </c>
      <c r="G2354" s="27" t="s">
        <v>5258</v>
      </c>
      <c r="H2354" s="30" t="str">
        <f>_xlfn.XLOOKUP(B2354,[2]CALCULATION!$B:$B,[2]CALCULATION!$H:$H,"")</f>
        <v>ZTE</v>
      </c>
      <c r="I2354" s="25">
        <v>0</v>
      </c>
      <c r="J2354" s="25">
        <v>0</v>
      </c>
      <c r="K2354" s="25">
        <v>0</v>
      </c>
      <c r="L2354" s="25">
        <v>0</v>
      </c>
      <c r="M2354" s="25">
        <v>0</v>
      </c>
      <c r="N2354" s="25">
        <v>0</v>
      </c>
      <c r="O2354" s="25">
        <v>0</v>
      </c>
      <c r="P2354" s="25" t="s">
        <v>6366</v>
      </c>
      <c r="Q2354" s="31" t="s">
        <v>5364</v>
      </c>
      <c r="R2354" s="31"/>
      <c r="S2354" s="32" t="str" cm="1">
        <f t="array" ref="S2354">IFERROR(_xlfn.IFS(
U2354="MPR ISSUE","PDH",
U2354="BSS Hardware Issue","BSS",
U2354="Sites strategiques, MLL, Pylone, etc.","ENVTECH",
U2354="AKTIVCO DEFAUT GE &amp; POWER Cabinet","AKTIVCO",
U2354="AKTIVCO Coupure ENEO &amp; Baisse de tension","AKTIVCO GRID ONLY",
U2354="Coupure ENEO &amp; Baisse de tension","IHS GRID ONLY",
U2354="Defaut GE &amp; POWER Cabinet","IHS",
U2354="Sharing","Partners",
U2354="Sites strategiques &amp; DataCenter","SST &amp; DC",
U2354="Exclu","Exclu",
U2354="SAT","SAT",
U2354="SPARE-ISSUE","SPARE-ISSUE",
U2354="Fiber CAmtel","TRANS_FO_CAMTEL",
U2354="Fiber AOF","Fiber AOF",
U2354="Projet OCM (HUAWEI)","TRAVAUX-HUAWEI",
U2354="Projet OCM (NOKIA)","TRAVAUX-NOKIA",
U2354="ACCESS-ISSUE","ACCESS-ISSUE",
U2354="Projet OCM (ZTE, NOKIA, autres projets)","TRAVAUX OCM",
U2354="No root CAuse","No root cause",
U2354="ODU HS","PDH",
U2354="IP &amp; VLAN","PDH",
U2354="Warehouse HUAWEI","SPARE-ISSUE",
U2354="SPARE-HS","SPARE-ISSUE",
U2354="Power Telco","BSS"
),"")</f>
        <v/>
      </c>
      <c r="T2354" s="32" t="str" cm="1">
        <f t="array" ref="T2354">IFERROR(_xlfn.IFS(
U2354="MPR ISSUE","TX ISSUE",
U2354="BSS Hardware Issue","RAN ISSUE",
U2354="Sites strategiques, MLL, Pylone, etc.","ENVTECH",
U2354="AKTIVCO DEFAUT GE &amp; POWER Cabinet","POWER ISSUE",
U2354="AKTIVCO Coupure ENEO &amp; Baisse de tension","POWER ISSUE",
U2354="Coupure ENEO &amp; Baisse de tension","POWER ISSUE",
U2354="Defaut GE &amp; POWER Cabinet","POWER ISSUE",
U2354="Sharing","POWER ISSUE",
U2354="Sites strategiques &amp; DataCenter","POWER ISSUE",
U2354="Exclu","Exclu",
U2354="SAT","TX ISSUE",
U2354="SPARE-ISSUE","SPARE-ISSUE",
U2354="Fiber CAmtel","TX ISSUE",
U2354="Fiber AOF","TX ISSUE",
U2354="Projet OCM (HUAWEI)","TRAVAUX-HUAWEI",
U2354="Projet OCM (NOKIA)","TRAVAUX -NOKIA",
U2354="ACCESS-ISSUE","ACCESS-ISSUE",
U2354="Projet OCM (ZTE, NOKIA, autres projets)","TRAVAUX OCM",
U2354="No root CAuse","No root cause",
U2354="ODU HS","TX ISSUE",
U2354="IP &amp; VLAN","TX ISSUE",
U2354="Warehouse HUAWEI","SPARE-ISSUE",
U2354="SPARE-HS","SPARE-ISSUE",
U2354="Power Telco","RAN ISSUE"
),"")</f>
        <v/>
      </c>
      <c r="U2354" s="33"/>
      <c r="V2354" s="32" t="str" cm="1">
        <f t="array" ref="V2354">IFERROR(_xlfn.IFS(
U2354="MPR ISSUE","ACTIVE",
U2354="BSS Hardware Issue","ACTIVE",
U2354="Sites strategiques, MLL, Pylone, etc.","PASSIVE",
U2354="AKTIVCO DEFAUT GE &amp; POWER Cabinet","PASSIVE",
U2354="AKTIVCO Coupure ENEO &amp; Baisse de tension","PASSIVE",
U2354="Coupure ENEO &amp; Baisse de tension","PASSIVE",
U2354="Defaut GE &amp; POWER Cabinet","PASSIVE",
U2354="Sharing","PASSIVE",
U2354="Sites strategiques &amp; DataCenter","PASSIVE",
U2354="Exclu","Exclu",
U2354="SAT","ACTIVE",
U2354="SPARE-ISSUE","SPARE-ISSUE",
U2354="Fiber CAmtel","ACTIVE",
U2354="Fiber AOF","ACTIVE",
U2354="Projet OCM (HUAWEI)","PLANNED WORKS",
U2354="Projet OCM (NOKIA)","PLANNED WORKS",
U2354="ACCESS-ISSUE","ACCESS-ISSUE",
U2354="Projet OCM (ZTE, NOKIA, autres projets)","PLANNED WORKS",
U2354="No root CAuse","No root cause",
U2354="ODU HS","ACTIVE",
U2354="IP &amp; VLAN","ACTIVE",
U2354="Warehouse HUAWEI","SPARE-ISSUE",
U2354="SPARE-HS","SPARE-ISSUE",
U2354="Power Telco","ACTIVE"
),"")</f>
        <v/>
      </c>
      <c r="W2354" s="51"/>
      <c r="X2354" s="51"/>
      <c r="Y2354" s="51"/>
      <c r="Z2354" s="51"/>
      <c r="AA2354" s="51"/>
      <c r="AB2354" s="34" t="s">
        <v>5420</v>
      </c>
      <c r="AC2354" s="34" t="str">
        <f>_xlfn.XLOOKUP(B2354,[4]ALL!$B:$B,[4]ALL!$N:$N,"")</f>
        <v/>
      </c>
      <c r="AD2354" s="34" t="s">
        <v>5420</v>
      </c>
      <c r="AE2354" s="34"/>
      <c r="AF2354" s="36" t="s">
        <v>5420</v>
      </c>
      <c r="AG2354" s="29"/>
      <c r="AH2354" s="35"/>
      <c r="AI2354" s="29"/>
      <c r="AJ2354" s="29" t="s">
        <v>5420</v>
      </c>
      <c r="AK2354" s="36" t="s">
        <v>5420</v>
      </c>
      <c r="AL2354" s="36" t="s">
        <v>5420</v>
      </c>
      <c r="AM2354" s="36" t="s">
        <v>5420</v>
      </c>
      <c r="AN2354" s="36" t="s">
        <v>5420</v>
      </c>
      <c r="AO2354" s="36" t="s">
        <v>5420</v>
      </c>
      <c r="AP2354" s="36" t="s">
        <v>5420</v>
      </c>
      <c r="AQ2354" s="36" t="s">
        <v>5420</v>
      </c>
      <c r="AR2354" s="36" t="s">
        <v>5420</v>
      </c>
      <c r="AS2354" s="36" t="s">
        <v>5420</v>
      </c>
      <c r="AT2354" s="36" t="s">
        <v>5420</v>
      </c>
      <c r="AU2354" s="36" t="s">
        <v>5420</v>
      </c>
      <c r="AV2354" s="36" t="s">
        <v>5420</v>
      </c>
      <c r="AW2354" s="45"/>
      <c r="AX2354" s="45" t="s">
        <v>5420</v>
      </c>
      <c r="AY2354" s="45" t="s">
        <v>5420</v>
      </c>
      <c r="AZ2354" s="45" t="s">
        <v>5420</v>
      </c>
      <c r="BA2354" s="36" t="s">
        <v>5420</v>
      </c>
    </row>
    <row r="2355" spans="1:53" s="58" customFormat="1" ht="15.6" hidden="1" x14ac:dyDescent="0.3">
      <c r="A2355" s="27" t="s">
        <v>5262</v>
      </c>
      <c r="B2355" s="28" t="s">
        <v>5263</v>
      </c>
      <c r="C2355" s="29" t="str">
        <f>_xlfn.XLOOKUP(B2355,'[1]daily break down'!$D:$D,'[1]daily break down'!$E:$E,"")</f>
        <v>SUD-OUEST</v>
      </c>
      <c r="D2355" s="27" t="s">
        <v>11</v>
      </c>
      <c r="E2355" s="27" t="s">
        <v>154</v>
      </c>
      <c r="F2355" s="29" t="s">
        <v>13</v>
      </c>
      <c r="G2355" s="27" t="s">
        <v>4254</v>
      </c>
      <c r="H2355" s="39" t="str">
        <f>_xlfn.XLOOKUP(B2355,[2]CALCULATION!$B:$B,[2]CALCULATION!$H:$H,"")</f>
        <v>NOKIA</v>
      </c>
      <c r="I2355" s="25">
        <v>0</v>
      </c>
      <c r="J2355" s="25">
        <v>0</v>
      </c>
      <c r="K2355" s="25">
        <v>0</v>
      </c>
      <c r="L2355" s="25">
        <v>0</v>
      </c>
      <c r="M2355" s="25">
        <v>0</v>
      </c>
      <c r="N2355" s="25">
        <v>0</v>
      </c>
      <c r="O2355" s="25">
        <v>0</v>
      </c>
      <c r="P2355" s="25" t="s">
        <v>6366</v>
      </c>
      <c r="Q2355" s="31" t="str">
        <f>_xlfn.XLOOKUP(B2355,'[1]daily break down'!$D:$D,'[1]daily break down'!$O:$O,"")</f>
        <v>Insecurity</v>
      </c>
      <c r="R2355" s="31"/>
      <c r="S2355" s="32" t="str" cm="1">
        <f t="array" ref="S2355">IFERROR(_xlfn.IFS(
U2355="MPR ISSUE","PDH",
U2355="BSS Hardware Issue","BSS",
U2355="Sites strategiques, MLL, Pylone, etc.","ENVTECH",
U2355="AKTIVCO DEFAUT GE &amp; POWER Cabinet","AKTIVCO",
U2355="AKTIVCO Coupure ENEO &amp; Baisse de tension","AKTIVCO GRID ONLY",
U2355="Coupure ENEO &amp; Baisse de tension","IHS GRID ONLY",
U2355="Defaut GE &amp; POWER Cabinet","IHS",
U2355="Sharing","Partners",
U2355="Sites strategiques &amp; DataCenter","SST &amp; DC",
U2355="Exclu","Exclu",
U2355="SAT","SAT",
U2355="SPARE-ISSUE","SPARE-ISSUE",
U2355="Fiber CAmtel","TRANS_FO_CAMTEL",
U2355="Fiber AOF","Fiber AOF",
U2355="Projet OCM (HUAWEI)","TRAVAUX-HUAWEI",
U2355="Projet OCM (NOKIA)","TRAVAUX-NOKIA",
U2355="ACCESS-ISSUE","ACCESS-ISSUE",
U2355="Projet OCM (ZTE, NOKIA, autres projets)","TRAVAUX OCM",
U2355="No root CAuse","No root cause",
U2355="ODU HS","PDH",
U2355="IP &amp; VLAN","PDH",
U2355="Warehouse HUAWEI","SPARE-ISSUE",
U2355="SPARE-HS","SPARE-ISSUE",
U2355="Power Telco","BSS"
),"")</f>
        <v/>
      </c>
      <c r="T2355" s="32" t="str" cm="1">
        <f t="array" ref="T2355">IFERROR(_xlfn.IFS(
U2355="MPR ISSUE","TX ISSUE",
U2355="BSS Hardware Issue","RAN ISSUE",
U2355="Sites strategiques, MLL, Pylone, etc.","ENVTECH",
U2355="AKTIVCO DEFAUT GE &amp; POWER Cabinet","POWER ISSUE",
U2355="AKTIVCO Coupure ENEO &amp; Baisse de tension","POWER ISSUE",
U2355="Coupure ENEO &amp; Baisse de tension","POWER ISSUE",
U2355="Defaut GE &amp; POWER Cabinet","POWER ISSUE",
U2355="Sharing","POWER ISSUE",
U2355="Sites strategiques &amp; DataCenter","POWER ISSUE",
U2355="Exclu","Exclu",
U2355="SAT","TX ISSUE",
U2355="SPARE-ISSUE","SPARE-ISSUE",
U2355="Fiber CAmtel","TX ISSUE",
U2355="Fiber AOF","TX ISSUE",
U2355="Projet OCM (HUAWEI)","TRAVAUX-HUAWEI",
U2355="Projet OCM (NOKIA)","TRAVAUX -NOKIA",
U2355="ACCESS-ISSUE","ACCESS-ISSUE",
U2355="Projet OCM (ZTE, NOKIA, autres projets)","TRAVAUX OCM",
U2355="No root CAuse","No root cause",
U2355="ODU HS","TX ISSUE",
U2355="IP &amp; VLAN","TX ISSUE",
U2355="Warehouse HUAWEI","SPARE-ISSUE",
U2355="SPARE-HS","SPARE-ISSUE",
U2355="Power Telco","RAN ISSUE"
),"")</f>
        <v/>
      </c>
      <c r="U2355" s="33"/>
      <c r="V2355" s="32" t="str" cm="1">
        <f t="array" ref="V2355">IFERROR(_xlfn.IFS(
U2355="MPR ISSUE","ACTIVE",
U2355="BSS Hardware Issue","ACTIVE",
U2355="Sites strategiques, MLL, Pylone, etc.","PASSIVE",
U2355="AKTIVCO DEFAUT GE &amp; POWER Cabinet","PASSIVE",
U2355="AKTIVCO Coupure ENEO &amp; Baisse de tension","PASSIVE",
U2355="Coupure ENEO &amp; Baisse de tension","PASSIVE",
U2355="Defaut GE &amp; POWER Cabinet","PASSIVE",
U2355="Sharing","PASSIVE",
U2355="Sites strategiques &amp; DataCenter","PASSIVE",
U2355="Exclu","Exclu",
U2355="SAT","ACTIVE",
U2355="SPARE-ISSUE","SPARE-ISSUE",
U2355="Fiber CAmtel","ACTIVE",
U2355="Fiber AOF","ACTIVE",
U2355="Projet OCM (HUAWEI)","PLANNED WORKS",
U2355="Projet OCM (NOKIA)","PLANNED WORKS",
U2355="ACCESS-ISSUE","ACCESS-ISSUE",
U2355="Projet OCM (ZTE, NOKIA, autres projets)","PLANNED WORKS",
U2355="No root CAuse","No root cause",
U2355="ODU HS","ACTIVE",
U2355="IP &amp; VLAN","ACTIVE",
U2355="Warehouse HUAWEI","SPARE-ISSUE",
U2355="SPARE-HS","SPARE-ISSUE",
U2355="Power Telco","ACTIVE"
),"")</f>
        <v/>
      </c>
      <c r="W2355" s="51"/>
      <c r="X2355" s="51"/>
      <c r="Y2355" s="51"/>
      <c r="Z2355" s="51"/>
      <c r="AA2355" s="51"/>
      <c r="AB2355" s="34" t="s">
        <v>5420</v>
      </c>
      <c r="AC2355" s="34" t="str">
        <f>_xlfn.XLOOKUP(B2355,[4]ALL!$B:$B,[4]ALL!$N:$N,"")</f>
        <v/>
      </c>
      <c r="AD2355" s="34" t="s">
        <v>5420</v>
      </c>
      <c r="AE2355" s="34"/>
      <c r="AF2355" s="36" t="s">
        <v>5420</v>
      </c>
      <c r="AG2355" s="29"/>
      <c r="AH2355" s="35"/>
      <c r="AI2355" s="29"/>
      <c r="AJ2355" s="29" t="s">
        <v>5420</v>
      </c>
      <c r="AK2355" s="36" t="s">
        <v>5420</v>
      </c>
      <c r="AL2355" s="36" t="s">
        <v>5420</v>
      </c>
      <c r="AM2355" s="36" t="s">
        <v>5420</v>
      </c>
      <c r="AN2355" s="36" t="s">
        <v>5420</v>
      </c>
      <c r="AO2355" s="36" t="s">
        <v>5420</v>
      </c>
      <c r="AP2355" s="36" t="s">
        <v>5420</v>
      </c>
      <c r="AQ2355" s="36" t="s">
        <v>5420</v>
      </c>
      <c r="AR2355" s="36" t="s">
        <v>5420</v>
      </c>
      <c r="AS2355" s="36" t="s">
        <v>5420</v>
      </c>
      <c r="AT2355" s="36" t="s">
        <v>5420</v>
      </c>
      <c r="AU2355" s="36" t="s">
        <v>5420</v>
      </c>
      <c r="AV2355" s="36" t="s">
        <v>5420</v>
      </c>
      <c r="AW2355" s="45"/>
      <c r="AX2355" s="45" t="s">
        <v>5420</v>
      </c>
      <c r="AY2355" s="45" t="s">
        <v>5420</v>
      </c>
      <c r="AZ2355" s="45" t="s">
        <v>5420</v>
      </c>
      <c r="BA2355" s="36" t="s">
        <v>5420</v>
      </c>
    </row>
    <row r="2356" spans="1:53" s="58" customFormat="1" ht="15.6" hidden="1" x14ac:dyDescent="0.3">
      <c r="A2356" s="27" t="s">
        <v>5264</v>
      </c>
      <c r="B2356" s="28" t="s">
        <v>5265</v>
      </c>
      <c r="C2356" s="29" t="str">
        <f>_xlfn.XLOOKUP(B2356,'[1]daily break down'!$D:$D,'[1]daily break down'!$E:$E,"")</f>
        <v>SUD-OUEST</v>
      </c>
      <c r="D2356" s="27" t="s">
        <v>11</v>
      </c>
      <c r="E2356" s="27" t="s">
        <v>12</v>
      </c>
      <c r="F2356" s="29" t="s">
        <v>13</v>
      </c>
      <c r="G2356" s="27" t="s">
        <v>4254</v>
      </c>
      <c r="H2356" s="39" t="str">
        <f>_xlfn.XLOOKUP(B2356,[2]CALCULATION!$B:$B,[2]CALCULATION!$H:$H,"")</f>
        <v>NOKIA</v>
      </c>
      <c r="I2356" s="25">
        <v>0</v>
      </c>
      <c r="J2356" s="25">
        <v>0</v>
      </c>
      <c r="K2356" s="25">
        <v>0</v>
      </c>
      <c r="L2356" s="25">
        <v>0</v>
      </c>
      <c r="M2356" s="25">
        <v>0</v>
      </c>
      <c r="N2356" s="25">
        <v>0</v>
      </c>
      <c r="O2356" s="25">
        <v>0</v>
      </c>
      <c r="P2356" s="25" t="s">
        <v>6366</v>
      </c>
      <c r="Q2356" s="31" t="str">
        <f>_xlfn.XLOOKUP(B2356,'[1]daily break down'!$D:$D,'[1]daily break down'!$O:$O,"")</f>
        <v>Insecurity</v>
      </c>
      <c r="R2356" s="31"/>
      <c r="S2356" s="32" t="str" cm="1">
        <f t="array" ref="S2356">IFERROR(_xlfn.IFS(
U2356="MPR ISSUE","PDH",
U2356="BSS Hardware Issue","BSS",
U2356="Sites strategiques, MLL, Pylone, etc.","ENVTECH",
U2356="AKTIVCO DEFAUT GE &amp; POWER Cabinet","AKTIVCO",
U2356="AKTIVCO Coupure ENEO &amp; Baisse de tension","AKTIVCO GRID ONLY",
U2356="Coupure ENEO &amp; Baisse de tension","IHS GRID ONLY",
U2356="Defaut GE &amp; POWER Cabinet","IHS",
U2356="Sharing","Partners",
U2356="Sites strategiques &amp; DataCenter","SST &amp; DC",
U2356="Exclu","Exclu",
U2356="SAT","SAT",
U2356="SPARE-ISSUE","SPARE-ISSUE",
U2356="Fiber CAmtel","TRANS_FO_CAMTEL",
U2356="Fiber AOF","Fiber AOF",
U2356="Projet OCM (HUAWEI)","TRAVAUX-HUAWEI",
U2356="Projet OCM (NOKIA)","TRAVAUX-NOKIA",
U2356="ACCESS-ISSUE","ACCESS-ISSUE",
U2356="Projet OCM (ZTE, NOKIA, autres projets)","TRAVAUX OCM",
U2356="No root CAuse","No root cause",
U2356="ODU HS","PDH",
U2356="IP &amp; VLAN","PDH",
U2356="Warehouse HUAWEI","SPARE-ISSUE",
U2356="SPARE-HS","SPARE-ISSUE",
U2356="Power Telco","BSS"
),"")</f>
        <v/>
      </c>
      <c r="T2356" s="32" t="str" cm="1">
        <f t="array" ref="T2356">IFERROR(_xlfn.IFS(
U2356="MPR ISSUE","TX ISSUE",
U2356="BSS Hardware Issue","RAN ISSUE",
U2356="Sites strategiques, MLL, Pylone, etc.","ENVTECH",
U2356="AKTIVCO DEFAUT GE &amp; POWER Cabinet","POWER ISSUE",
U2356="AKTIVCO Coupure ENEO &amp; Baisse de tension","POWER ISSUE",
U2356="Coupure ENEO &amp; Baisse de tension","POWER ISSUE",
U2356="Defaut GE &amp; POWER Cabinet","POWER ISSUE",
U2356="Sharing","POWER ISSUE",
U2356="Sites strategiques &amp; DataCenter","POWER ISSUE",
U2356="Exclu","Exclu",
U2356="SAT","TX ISSUE",
U2356="SPARE-ISSUE","SPARE-ISSUE",
U2356="Fiber CAmtel","TX ISSUE",
U2356="Fiber AOF","TX ISSUE",
U2356="Projet OCM (HUAWEI)","TRAVAUX-HUAWEI",
U2356="Projet OCM (NOKIA)","TRAVAUX -NOKIA",
U2356="ACCESS-ISSUE","ACCESS-ISSUE",
U2356="Projet OCM (ZTE, NOKIA, autres projets)","TRAVAUX OCM",
U2356="No root CAuse","No root cause",
U2356="ODU HS","TX ISSUE",
U2356="IP &amp; VLAN","TX ISSUE",
U2356="Warehouse HUAWEI","SPARE-ISSUE",
U2356="SPARE-HS","SPARE-ISSUE",
U2356="Power Telco","RAN ISSUE"
),"")</f>
        <v/>
      </c>
      <c r="U2356" s="33"/>
      <c r="V2356" s="32" t="str" cm="1">
        <f t="array" ref="V2356">IFERROR(_xlfn.IFS(
U2356="MPR ISSUE","ACTIVE",
U2356="BSS Hardware Issue","ACTIVE",
U2356="Sites strategiques, MLL, Pylone, etc.","PASSIVE",
U2356="AKTIVCO DEFAUT GE &amp; POWER Cabinet","PASSIVE",
U2356="AKTIVCO Coupure ENEO &amp; Baisse de tension","PASSIVE",
U2356="Coupure ENEO &amp; Baisse de tension","PASSIVE",
U2356="Defaut GE &amp; POWER Cabinet","PASSIVE",
U2356="Sharing","PASSIVE",
U2356="Sites strategiques &amp; DataCenter","PASSIVE",
U2356="Exclu","Exclu",
U2356="SAT","ACTIVE",
U2356="SPARE-ISSUE","SPARE-ISSUE",
U2356="Fiber CAmtel","ACTIVE",
U2356="Fiber AOF","ACTIVE",
U2356="Projet OCM (HUAWEI)","PLANNED WORKS",
U2356="Projet OCM (NOKIA)","PLANNED WORKS",
U2356="ACCESS-ISSUE","ACCESS-ISSUE",
U2356="Projet OCM (ZTE, NOKIA, autres projets)","PLANNED WORKS",
U2356="No root CAuse","No root cause",
U2356="ODU HS","ACTIVE",
U2356="IP &amp; VLAN","ACTIVE",
U2356="Warehouse HUAWEI","SPARE-ISSUE",
U2356="SPARE-HS","SPARE-ISSUE",
U2356="Power Telco","ACTIVE"
),"")</f>
        <v/>
      </c>
      <c r="W2356" s="51"/>
      <c r="X2356" s="51"/>
      <c r="Y2356" s="51"/>
      <c r="Z2356" s="51"/>
      <c r="AA2356" s="51"/>
      <c r="AB2356" s="34" t="s">
        <v>5420</v>
      </c>
      <c r="AC2356" s="34" t="str">
        <f>_xlfn.XLOOKUP(B2356,[4]ALL!$B:$B,[4]ALL!$N:$N,"")</f>
        <v/>
      </c>
      <c r="AD2356" s="34" t="s">
        <v>5420</v>
      </c>
      <c r="AE2356" s="34"/>
      <c r="AF2356" s="36" t="s">
        <v>5420</v>
      </c>
      <c r="AG2356" s="29"/>
      <c r="AH2356" s="35"/>
      <c r="AI2356" s="29"/>
      <c r="AJ2356" s="29" t="s">
        <v>5420</v>
      </c>
      <c r="AK2356" s="36" t="s">
        <v>5420</v>
      </c>
      <c r="AL2356" s="36" t="s">
        <v>5420</v>
      </c>
      <c r="AM2356" s="36" t="s">
        <v>5420</v>
      </c>
      <c r="AN2356" s="36" t="s">
        <v>5420</v>
      </c>
      <c r="AO2356" s="36" t="s">
        <v>5420</v>
      </c>
      <c r="AP2356" s="36" t="s">
        <v>5420</v>
      </c>
      <c r="AQ2356" s="36" t="s">
        <v>5420</v>
      </c>
      <c r="AR2356" s="36" t="s">
        <v>5420</v>
      </c>
      <c r="AS2356" s="36" t="s">
        <v>5420</v>
      </c>
      <c r="AT2356" s="36" t="s">
        <v>5420</v>
      </c>
      <c r="AU2356" s="36" t="s">
        <v>5420</v>
      </c>
      <c r="AV2356" s="36" t="s">
        <v>5420</v>
      </c>
      <c r="AW2356" s="45"/>
      <c r="AX2356" s="45" t="s">
        <v>5420</v>
      </c>
      <c r="AY2356" s="45" t="s">
        <v>5420</v>
      </c>
      <c r="AZ2356" s="45" t="s">
        <v>5420</v>
      </c>
      <c r="BA2356" s="36" t="s">
        <v>5420</v>
      </c>
    </row>
    <row r="2357" spans="1:53" s="58" customFormat="1" ht="15.6" hidden="1" x14ac:dyDescent="0.3">
      <c r="A2357" s="27" t="s">
        <v>5270</v>
      </c>
      <c r="B2357" s="28" t="s">
        <v>5271</v>
      </c>
      <c r="C2357" s="29" t="str">
        <f>_xlfn.XLOOKUP(B2357,'[1]daily break down'!$D:$D,'[1]daily break down'!$E:$E,"")</f>
        <v>SUD-OUEST</v>
      </c>
      <c r="D2357" s="27" t="s">
        <v>11</v>
      </c>
      <c r="E2357" s="27" t="s">
        <v>154</v>
      </c>
      <c r="F2357" s="29" t="s">
        <v>13</v>
      </c>
      <c r="G2357" s="27" t="s">
        <v>5272</v>
      </c>
      <c r="H2357" s="39" t="str">
        <f>_xlfn.XLOOKUP(B2357,[2]CALCULATION!$B:$B,[2]CALCULATION!$H:$H,"")</f>
        <v>NOKIA</v>
      </c>
      <c r="I2357" s="25">
        <v>0</v>
      </c>
      <c r="J2357" s="25">
        <v>0</v>
      </c>
      <c r="K2357" s="25">
        <v>0</v>
      </c>
      <c r="L2357" s="25">
        <v>0</v>
      </c>
      <c r="M2357" s="25">
        <v>0</v>
      </c>
      <c r="N2357" s="25">
        <v>0</v>
      </c>
      <c r="O2357" s="25">
        <v>0</v>
      </c>
      <c r="P2357" s="25" t="s">
        <v>6366</v>
      </c>
      <c r="Q2357" s="31" t="str">
        <f>_xlfn.XLOOKUP(B2357,'[1]daily break down'!$D:$D,'[1]daily break down'!$O:$O,"")</f>
        <v>Insecurity</v>
      </c>
      <c r="R2357" s="31"/>
      <c r="S2357" s="32" t="str" cm="1">
        <f t="array" ref="S2357">IFERROR(_xlfn.IFS(
U2357="MPR ISSUE","PDH",
U2357="BSS Hardware Issue","BSS",
U2357="Sites strategiques, MLL, Pylone, etc.","ENVTECH",
U2357="AKTIVCO DEFAUT GE &amp; POWER Cabinet","AKTIVCO",
U2357="AKTIVCO Coupure ENEO &amp; Baisse de tension","AKTIVCO GRID ONLY",
U2357="Coupure ENEO &amp; Baisse de tension","IHS GRID ONLY",
U2357="Defaut GE &amp; POWER Cabinet","IHS",
U2357="Sharing","Partners",
U2357="Sites strategiques &amp; DataCenter","SST &amp; DC",
U2357="Exclu","Exclu",
U2357="SAT","SAT",
U2357="SPARE-ISSUE","SPARE-ISSUE",
U2357="Fiber CAmtel","TRANS_FO_CAMTEL",
U2357="Fiber AOF","Fiber AOF",
U2357="Projet OCM (HUAWEI)","TRAVAUX-HUAWEI",
U2357="Projet OCM (NOKIA)","TRAVAUX-NOKIA",
U2357="ACCESS-ISSUE","ACCESS-ISSUE",
U2357="Projet OCM (ZTE, NOKIA, autres projets)","TRAVAUX OCM",
U2357="No root CAuse","No root cause",
U2357="ODU HS","PDH",
U2357="IP &amp; VLAN","PDH",
U2357="Warehouse HUAWEI","SPARE-ISSUE",
U2357="SPARE-HS","SPARE-ISSUE",
U2357="Power Telco","BSS"
),"")</f>
        <v/>
      </c>
      <c r="T2357" s="32" t="str" cm="1">
        <f t="array" ref="T2357">IFERROR(_xlfn.IFS(
U2357="MPR ISSUE","TX ISSUE",
U2357="BSS Hardware Issue","RAN ISSUE",
U2357="Sites strategiques, MLL, Pylone, etc.","ENVTECH",
U2357="AKTIVCO DEFAUT GE &amp; POWER Cabinet","POWER ISSUE",
U2357="AKTIVCO Coupure ENEO &amp; Baisse de tension","POWER ISSUE",
U2357="Coupure ENEO &amp; Baisse de tension","POWER ISSUE",
U2357="Defaut GE &amp; POWER Cabinet","POWER ISSUE",
U2357="Sharing","POWER ISSUE",
U2357="Sites strategiques &amp; DataCenter","POWER ISSUE",
U2357="Exclu","Exclu",
U2357="SAT","TX ISSUE",
U2357="SPARE-ISSUE","SPARE-ISSUE",
U2357="Fiber CAmtel","TX ISSUE",
U2357="Fiber AOF","TX ISSUE",
U2357="Projet OCM (HUAWEI)","TRAVAUX-HUAWEI",
U2357="Projet OCM (NOKIA)","TRAVAUX -NOKIA",
U2357="ACCESS-ISSUE","ACCESS-ISSUE",
U2357="Projet OCM (ZTE, NOKIA, autres projets)","TRAVAUX OCM",
U2357="No root CAuse","No root cause",
U2357="ODU HS","TX ISSUE",
U2357="IP &amp; VLAN","TX ISSUE",
U2357="Warehouse HUAWEI","SPARE-ISSUE",
U2357="SPARE-HS","SPARE-ISSUE",
U2357="Power Telco","RAN ISSUE"
),"")</f>
        <v/>
      </c>
      <c r="U2357" s="33"/>
      <c r="V2357" s="32" t="str" cm="1">
        <f t="array" ref="V2357">IFERROR(_xlfn.IFS(
U2357="MPR ISSUE","ACTIVE",
U2357="BSS Hardware Issue","ACTIVE",
U2357="Sites strategiques, MLL, Pylone, etc.","PASSIVE",
U2357="AKTIVCO DEFAUT GE &amp; POWER Cabinet","PASSIVE",
U2357="AKTIVCO Coupure ENEO &amp; Baisse de tension","PASSIVE",
U2357="Coupure ENEO &amp; Baisse de tension","PASSIVE",
U2357="Defaut GE &amp; POWER Cabinet","PASSIVE",
U2357="Sharing","PASSIVE",
U2357="Sites strategiques &amp; DataCenter","PASSIVE",
U2357="Exclu","Exclu",
U2357="SAT","ACTIVE",
U2357="SPARE-ISSUE","SPARE-ISSUE",
U2357="Fiber CAmtel","ACTIVE",
U2357="Fiber AOF","ACTIVE",
U2357="Projet OCM (HUAWEI)","PLANNED WORKS",
U2357="Projet OCM (NOKIA)","PLANNED WORKS",
U2357="ACCESS-ISSUE","ACCESS-ISSUE",
U2357="Projet OCM (ZTE, NOKIA, autres projets)","PLANNED WORKS",
U2357="No root CAuse","No root cause",
U2357="ODU HS","ACTIVE",
U2357="IP &amp; VLAN","ACTIVE",
U2357="Warehouse HUAWEI","SPARE-ISSUE",
U2357="SPARE-HS","SPARE-ISSUE",
U2357="Power Telco","ACTIVE"
),"")</f>
        <v/>
      </c>
      <c r="W2357" s="51"/>
      <c r="X2357" s="51"/>
      <c r="Y2357" s="51"/>
      <c r="Z2357" s="51"/>
      <c r="AA2357" s="51"/>
      <c r="AB2357" s="34" t="s">
        <v>5420</v>
      </c>
      <c r="AC2357" s="34" t="str">
        <f>_xlfn.XLOOKUP(B2357,[4]ALL!$B:$B,[4]ALL!$N:$N,"")</f>
        <v/>
      </c>
      <c r="AD2357" s="34" t="s">
        <v>5420</v>
      </c>
      <c r="AE2357" s="34"/>
      <c r="AF2357" s="36" t="s">
        <v>5420</v>
      </c>
      <c r="AG2357" s="29"/>
      <c r="AH2357" s="35"/>
      <c r="AI2357" s="29"/>
      <c r="AJ2357" s="29" t="s">
        <v>5420</v>
      </c>
      <c r="AK2357" s="36" t="s">
        <v>5420</v>
      </c>
      <c r="AL2357" s="36" t="s">
        <v>5420</v>
      </c>
      <c r="AM2357" s="36" t="s">
        <v>5420</v>
      </c>
      <c r="AN2357" s="36" t="s">
        <v>5420</v>
      </c>
      <c r="AO2357" s="36" t="s">
        <v>5420</v>
      </c>
      <c r="AP2357" s="36" t="s">
        <v>5420</v>
      </c>
      <c r="AQ2357" s="36" t="s">
        <v>5420</v>
      </c>
      <c r="AR2357" s="36" t="s">
        <v>5420</v>
      </c>
      <c r="AS2357" s="36" t="s">
        <v>5420</v>
      </c>
      <c r="AT2357" s="36" t="s">
        <v>5420</v>
      </c>
      <c r="AU2357" s="36" t="s">
        <v>5420</v>
      </c>
      <c r="AV2357" s="36" t="s">
        <v>5420</v>
      </c>
      <c r="AW2357" s="45"/>
      <c r="AX2357" s="45" t="s">
        <v>5420</v>
      </c>
      <c r="AY2357" s="45" t="s">
        <v>5420</v>
      </c>
      <c r="AZ2357" s="45" t="s">
        <v>5420</v>
      </c>
      <c r="BA2357" s="36" t="s">
        <v>5420</v>
      </c>
    </row>
    <row r="2358" spans="1:53" s="58" customFormat="1" ht="15.6" hidden="1" x14ac:dyDescent="0.3">
      <c r="A2358" s="27" t="s">
        <v>5273</v>
      </c>
      <c r="B2358" s="28" t="s">
        <v>5274</v>
      </c>
      <c r="C2358" s="29" t="str">
        <f>_xlfn.XLOOKUP(B2358,'[1]daily break down'!$D:$D,'[1]daily break down'!$E:$E,"")</f>
        <v>SUD-OUEST</v>
      </c>
      <c r="D2358" s="27" t="s">
        <v>11</v>
      </c>
      <c r="E2358" s="27" t="s">
        <v>1161</v>
      </c>
      <c r="F2358" s="29" t="s">
        <v>13</v>
      </c>
      <c r="G2358" s="27" t="s">
        <v>5255</v>
      </c>
      <c r="H2358" s="39" t="str">
        <f>_xlfn.XLOOKUP(B2358,[2]CALCULATION!$B:$B,[2]CALCULATION!$H:$H,"")</f>
        <v>NOKIA</v>
      </c>
      <c r="I2358" s="25">
        <v>0</v>
      </c>
      <c r="J2358" s="25">
        <v>0</v>
      </c>
      <c r="K2358" s="25">
        <v>0</v>
      </c>
      <c r="L2358" s="25">
        <v>0</v>
      </c>
      <c r="M2358" s="25">
        <v>0</v>
      </c>
      <c r="N2358" s="25">
        <v>0</v>
      </c>
      <c r="O2358" s="25">
        <v>0</v>
      </c>
      <c r="P2358" s="25" t="s">
        <v>6366</v>
      </c>
      <c r="Q2358" s="31" t="str">
        <f>_xlfn.XLOOKUP(B2358,'[1]daily break down'!$D:$D,'[1]daily break down'!$O:$O,"")</f>
        <v>Insecurity</v>
      </c>
      <c r="R2358" s="31"/>
      <c r="S2358" s="32" t="str" cm="1">
        <f t="array" ref="S2358">IFERROR(_xlfn.IFS(
U2358="MPR ISSUE","PDH",
U2358="BSS Hardware Issue","BSS",
U2358="Sites strategiques, MLL, Pylone, etc.","ENVTECH",
U2358="AKTIVCO DEFAUT GE &amp; POWER Cabinet","AKTIVCO",
U2358="AKTIVCO Coupure ENEO &amp; Baisse de tension","AKTIVCO GRID ONLY",
U2358="Coupure ENEO &amp; Baisse de tension","IHS GRID ONLY",
U2358="Defaut GE &amp; POWER Cabinet","IHS",
U2358="Sharing","Partners",
U2358="Sites strategiques &amp; DataCenter","SST &amp; DC",
U2358="Exclu","Exclu",
U2358="SAT","SAT",
U2358="SPARE-ISSUE","SPARE-ISSUE",
U2358="Fiber CAmtel","TRANS_FO_CAMTEL",
U2358="Fiber AOF","Fiber AOF",
U2358="Projet OCM (HUAWEI)","TRAVAUX-HUAWEI",
U2358="Projet OCM (NOKIA)","TRAVAUX-NOKIA",
U2358="ACCESS-ISSUE","ACCESS-ISSUE",
U2358="Projet OCM (ZTE, NOKIA, autres projets)","TRAVAUX OCM",
U2358="No root CAuse","No root cause",
U2358="ODU HS","PDH",
U2358="IP &amp; VLAN","PDH",
U2358="Warehouse HUAWEI","SPARE-ISSUE",
U2358="SPARE-HS","SPARE-ISSUE",
U2358="Power Telco","BSS"
),"")</f>
        <v/>
      </c>
      <c r="T2358" s="32" t="str" cm="1">
        <f t="array" ref="T2358">IFERROR(_xlfn.IFS(
U2358="MPR ISSUE","TX ISSUE",
U2358="BSS Hardware Issue","RAN ISSUE",
U2358="Sites strategiques, MLL, Pylone, etc.","ENVTECH",
U2358="AKTIVCO DEFAUT GE &amp; POWER Cabinet","POWER ISSUE",
U2358="AKTIVCO Coupure ENEO &amp; Baisse de tension","POWER ISSUE",
U2358="Coupure ENEO &amp; Baisse de tension","POWER ISSUE",
U2358="Defaut GE &amp; POWER Cabinet","POWER ISSUE",
U2358="Sharing","POWER ISSUE",
U2358="Sites strategiques &amp; DataCenter","POWER ISSUE",
U2358="Exclu","Exclu",
U2358="SAT","TX ISSUE",
U2358="SPARE-ISSUE","SPARE-ISSUE",
U2358="Fiber CAmtel","TX ISSUE",
U2358="Fiber AOF","TX ISSUE",
U2358="Projet OCM (HUAWEI)","TRAVAUX-HUAWEI",
U2358="Projet OCM (NOKIA)","TRAVAUX -NOKIA",
U2358="ACCESS-ISSUE","ACCESS-ISSUE",
U2358="Projet OCM (ZTE, NOKIA, autres projets)","TRAVAUX OCM",
U2358="No root CAuse","No root cause",
U2358="ODU HS","TX ISSUE",
U2358="IP &amp; VLAN","TX ISSUE",
U2358="Warehouse HUAWEI","SPARE-ISSUE",
U2358="SPARE-HS","SPARE-ISSUE",
U2358="Power Telco","RAN ISSUE"
),"")</f>
        <v/>
      </c>
      <c r="U2358" s="33"/>
      <c r="V2358" s="32" t="str" cm="1">
        <f t="array" ref="V2358">IFERROR(_xlfn.IFS(
U2358="MPR ISSUE","ACTIVE",
U2358="BSS Hardware Issue","ACTIVE",
U2358="Sites strategiques, MLL, Pylone, etc.","PASSIVE",
U2358="AKTIVCO DEFAUT GE &amp; POWER Cabinet","PASSIVE",
U2358="AKTIVCO Coupure ENEO &amp; Baisse de tension","PASSIVE",
U2358="Coupure ENEO &amp; Baisse de tension","PASSIVE",
U2358="Defaut GE &amp; POWER Cabinet","PASSIVE",
U2358="Sharing","PASSIVE",
U2358="Sites strategiques &amp; DataCenter","PASSIVE",
U2358="Exclu","Exclu",
U2358="SAT","ACTIVE",
U2358="SPARE-ISSUE","SPARE-ISSUE",
U2358="Fiber CAmtel","ACTIVE",
U2358="Fiber AOF","ACTIVE",
U2358="Projet OCM (HUAWEI)","PLANNED WORKS",
U2358="Projet OCM (NOKIA)","PLANNED WORKS",
U2358="ACCESS-ISSUE","ACCESS-ISSUE",
U2358="Projet OCM (ZTE, NOKIA, autres projets)","PLANNED WORKS",
U2358="No root CAuse","No root cause",
U2358="ODU HS","ACTIVE",
U2358="IP &amp; VLAN","ACTIVE",
U2358="Warehouse HUAWEI","SPARE-ISSUE",
U2358="SPARE-HS","SPARE-ISSUE",
U2358="Power Telco","ACTIVE"
),"")</f>
        <v/>
      </c>
      <c r="W2358" s="51"/>
      <c r="X2358" s="51"/>
      <c r="Y2358" s="51"/>
      <c r="Z2358" s="51"/>
      <c r="AA2358" s="51"/>
      <c r="AB2358" s="34" t="s">
        <v>5420</v>
      </c>
      <c r="AC2358" s="34" t="str">
        <f>_xlfn.XLOOKUP(B2358,[4]ALL!$B:$B,[4]ALL!$N:$N,"")</f>
        <v/>
      </c>
      <c r="AD2358" s="34" t="s">
        <v>5420</v>
      </c>
      <c r="AE2358" s="34"/>
      <c r="AF2358" s="36" t="s">
        <v>5420</v>
      </c>
      <c r="AG2358" s="29"/>
      <c r="AH2358" s="35"/>
      <c r="AI2358" s="29"/>
      <c r="AJ2358" s="29" t="s">
        <v>5420</v>
      </c>
      <c r="AK2358" s="36" t="s">
        <v>5420</v>
      </c>
      <c r="AL2358" s="36" t="s">
        <v>5420</v>
      </c>
      <c r="AM2358" s="36" t="s">
        <v>5420</v>
      </c>
      <c r="AN2358" s="36" t="s">
        <v>5420</v>
      </c>
      <c r="AO2358" s="36" t="s">
        <v>5420</v>
      </c>
      <c r="AP2358" s="36" t="s">
        <v>5420</v>
      </c>
      <c r="AQ2358" s="36" t="s">
        <v>5420</v>
      </c>
      <c r="AR2358" s="36" t="s">
        <v>5420</v>
      </c>
      <c r="AS2358" s="36" t="s">
        <v>5420</v>
      </c>
      <c r="AT2358" s="36" t="s">
        <v>5420</v>
      </c>
      <c r="AU2358" s="36" t="s">
        <v>5420</v>
      </c>
      <c r="AV2358" s="36" t="s">
        <v>5420</v>
      </c>
      <c r="AW2358" s="45"/>
      <c r="AX2358" s="45" t="s">
        <v>5420</v>
      </c>
      <c r="AY2358" s="45" t="s">
        <v>5420</v>
      </c>
      <c r="AZ2358" s="45" t="s">
        <v>5420</v>
      </c>
      <c r="BA2358" s="36" t="s">
        <v>5420</v>
      </c>
    </row>
    <row r="2359" spans="1:53" s="58" customFormat="1" ht="15.6" hidden="1" x14ac:dyDescent="0.3">
      <c r="A2359" s="27" t="s">
        <v>5275</v>
      </c>
      <c r="B2359" s="28" t="s">
        <v>5276</v>
      </c>
      <c r="C2359" s="29" t="str">
        <f>_xlfn.XLOOKUP(B2359,'[1]daily break down'!$D:$D,'[1]daily break down'!$E:$E,"")</f>
        <v>SUD-OUEST</v>
      </c>
      <c r="D2359" s="27" t="s">
        <v>11</v>
      </c>
      <c r="E2359" s="27" t="s">
        <v>66</v>
      </c>
      <c r="F2359" s="29" t="s">
        <v>13</v>
      </c>
      <c r="G2359" s="27" t="s">
        <v>5277</v>
      </c>
      <c r="H2359" s="39" t="str">
        <f>_xlfn.XLOOKUP(B2359,[2]CALCULATION!$B:$B,[2]CALCULATION!$H:$H,"")</f>
        <v>NOKIA</v>
      </c>
      <c r="I2359" s="25">
        <v>0</v>
      </c>
      <c r="J2359" s="25">
        <v>0</v>
      </c>
      <c r="K2359" s="25">
        <v>0</v>
      </c>
      <c r="L2359" s="25">
        <v>0</v>
      </c>
      <c r="M2359" s="25">
        <v>0</v>
      </c>
      <c r="N2359" s="25">
        <v>0</v>
      </c>
      <c r="O2359" s="25">
        <v>0</v>
      </c>
      <c r="P2359" s="25" t="s">
        <v>6366</v>
      </c>
      <c r="Q2359" s="31" t="str">
        <f>_xlfn.XLOOKUP(B2359,'[1]daily break down'!$D:$D,'[1]daily break down'!$O:$O,"")</f>
        <v>Insecurity</v>
      </c>
      <c r="R2359" s="31"/>
      <c r="S2359" s="32" t="str" cm="1">
        <f t="array" ref="S2359">IFERROR(_xlfn.IFS(
U2359="MPR ISSUE","PDH",
U2359="BSS Hardware Issue","BSS",
U2359="Sites strategiques, MLL, Pylone, etc.","ENVTECH",
U2359="AKTIVCO DEFAUT GE &amp; POWER Cabinet","AKTIVCO",
U2359="AKTIVCO Coupure ENEO &amp; Baisse de tension","AKTIVCO GRID ONLY",
U2359="Coupure ENEO &amp; Baisse de tension","IHS GRID ONLY",
U2359="Defaut GE &amp; POWER Cabinet","IHS",
U2359="Sharing","Partners",
U2359="Sites strategiques &amp; DataCenter","SST &amp; DC",
U2359="Exclu","Exclu",
U2359="SAT","SAT",
U2359="SPARE-ISSUE","SPARE-ISSUE",
U2359="Fiber CAmtel","TRANS_FO_CAMTEL",
U2359="Fiber AOF","Fiber AOF",
U2359="Projet OCM (HUAWEI)","TRAVAUX-HUAWEI",
U2359="Projet OCM (NOKIA)","TRAVAUX-NOKIA",
U2359="ACCESS-ISSUE","ACCESS-ISSUE",
U2359="Projet OCM (ZTE, NOKIA, autres projets)","TRAVAUX OCM",
U2359="No root CAuse","No root cause",
U2359="ODU HS","PDH",
U2359="IP &amp; VLAN","PDH",
U2359="Warehouse HUAWEI","SPARE-ISSUE",
U2359="SPARE-HS","SPARE-ISSUE",
U2359="Power Telco","BSS"
),"")</f>
        <v/>
      </c>
      <c r="T2359" s="32" t="str" cm="1">
        <f t="array" ref="T2359">IFERROR(_xlfn.IFS(
U2359="MPR ISSUE","TX ISSUE",
U2359="BSS Hardware Issue","RAN ISSUE",
U2359="Sites strategiques, MLL, Pylone, etc.","ENVTECH",
U2359="AKTIVCO DEFAUT GE &amp; POWER Cabinet","POWER ISSUE",
U2359="AKTIVCO Coupure ENEO &amp; Baisse de tension","POWER ISSUE",
U2359="Coupure ENEO &amp; Baisse de tension","POWER ISSUE",
U2359="Defaut GE &amp; POWER Cabinet","POWER ISSUE",
U2359="Sharing","POWER ISSUE",
U2359="Sites strategiques &amp; DataCenter","POWER ISSUE",
U2359="Exclu","Exclu",
U2359="SAT","TX ISSUE",
U2359="SPARE-ISSUE","SPARE-ISSUE",
U2359="Fiber CAmtel","TX ISSUE",
U2359="Fiber AOF","TX ISSUE",
U2359="Projet OCM (HUAWEI)","TRAVAUX-HUAWEI",
U2359="Projet OCM (NOKIA)","TRAVAUX -NOKIA",
U2359="ACCESS-ISSUE","ACCESS-ISSUE",
U2359="Projet OCM (ZTE, NOKIA, autres projets)","TRAVAUX OCM",
U2359="No root CAuse","No root cause",
U2359="ODU HS","TX ISSUE",
U2359="IP &amp; VLAN","TX ISSUE",
U2359="Warehouse HUAWEI","SPARE-ISSUE",
U2359="SPARE-HS","SPARE-ISSUE",
U2359="Power Telco","RAN ISSUE"
),"")</f>
        <v/>
      </c>
      <c r="U2359" s="33"/>
      <c r="V2359" s="32" t="str" cm="1">
        <f t="array" ref="V2359">IFERROR(_xlfn.IFS(
U2359="MPR ISSUE","ACTIVE",
U2359="BSS Hardware Issue","ACTIVE",
U2359="Sites strategiques, MLL, Pylone, etc.","PASSIVE",
U2359="AKTIVCO DEFAUT GE &amp; POWER Cabinet","PASSIVE",
U2359="AKTIVCO Coupure ENEO &amp; Baisse de tension","PASSIVE",
U2359="Coupure ENEO &amp; Baisse de tension","PASSIVE",
U2359="Defaut GE &amp; POWER Cabinet","PASSIVE",
U2359="Sharing","PASSIVE",
U2359="Sites strategiques &amp; DataCenter","PASSIVE",
U2359="Exclu","Exclu",
U2359="SAT","ACTIVE",
U2359="SPARE-ISSUE","SPARE-ISSUE",
U2359="Fiber CAmtel","ACTIVE",
U2359="Fiber AOF","ACTIVE",
U2359="Projet OCM (HUAWEI)","PLANNED WORKS",
U2359="Projet OCM (NOKIA)","PLANNED WORKS",
U2359="ACCESS-ISSUE","ACCESS-ISSUE",
U2359="Projet OCM (ZTE, NOKIA, autres projets)","PLANNED WORKS",
U2359="No root CAuse","No root cause",
U2359="ODU HS","ACTIVE",
U2359="IP &amp; VLAN","ACTIVE",
U2359="Warehouse HUAWEI","SPARE-ISSUE",
U2359="SPARE-HS","SPARE-ISSUE",
U2359="Power Telco","ACTIVE"
),"")</f>
        <v/>
      </c>
      <c r="W2359" s="51"/>
      <c r="X2359" s="51"/>
      <c r="Y2359" s="51"/>
      <c r="Z2359" s="51"/>
      <c r="AA2359" s="51"/>
      <c r="AB2359" s="34" t="s">
        <v>5420</v>
      </c>
      <c r="AC2359" s="34" t="str">
        <f>_xlfn.XLOOKUP(B2359,[4]ALL!$B:$B,[4]ALL!$N:$N,"")</f>
        <v/>
      </c>
      <c r="AD2359" s="34" t="s">
        <v>5420</v>
      </c>
      <c r="AE2359" s="34"/>
      <c r="AF2359" s="36" t="s">
        <v>5420</v>
      </c>
      <c r="AG2359" s="29"/>
      <c r="AH2359" s="35"/>
      <c r="AI2359" s="29"/>
      <c r="AJ2359" s="29" t="s">
        <v>5420</v>
      </c>
      <c r="AK2359" s="36" t="s">
        <v>5420</v>
      </c>
      <c r="AL2359" s="36" t="s">
        <v>5420</v>
      </c>
      <c r="AM2359" s="36" t="s">
        <v>5420</v>
      </c>
      <c r="AN2359" s="36" t="s">
        <v>5420</v>
      </c>
      <c r="AO2359" s="36" t="s">
        <v>5420</v>
      </c>
      <c r="AP2359" s="36" t="s">
        <v>5420</v>
      </c>
      <c r="AQ2359" s="36" t="s">
        <v>5420</v>
      </c>
      <c r="AR2359" s="36" t="s">
        <v>5420</v>
      </c>
      <c r="AS2359" s="36" t="s">
        <v>5420</v>
      </c>
      <c r="AT2359" s="36" t="s">
        <v>5420</v>
      </c>
      <c r="AU2359" s="36" t="s">
        <v>5420</v>
      </c>
      <c r="AV2359" s="36" t="s">
        <v>5420</v>
      </c>
      <c r="AW2359" s="45"/>
      <c r="AX2359" s="45" t="s">
        <v>5420</v>
      </c>
      <c r="AY2359" s="45" t="s">
        <v>5420</v>
      </c>
      <c r="AZ2359" s="45" t="s">
        <v>5420</v>
      </c>
      <c r="BA2359" s="36" t="s">
        <v>5420</v>
      </c>
    </row>
    <row r="2360" spans="1:53" s="58" customFormat="1" ht="15.6" hidden="1" x14ac:dyDescent="0.3">
      <c r="A2360" s="27" t="s">
        <v>5278</v>
      </c>
      <c r="B2360" s="28" t="s">
        <v>5279</v>
      </c>
      <c r="C2360" s="29" t="str">
        <f>_xlfn.XLOOKUP(B2360,'[1]daily break down'!$D:$D,'[1]daily break down'!$E:$E,"")</f>
        <v>NORD-OUEST</v>
      </c>
      <c r="D2360" s="27"/>
      <c r="E2360" s="27"/>
      <c r="F2360" s="29" t="s">
        <v>51</v>
      </c>
      <c r="G2360" s="27" t="s">
        <v>5280</v>
      </c>
      <c r="H2360" s="39" t="str">
        <f>_xlfn.XLOOKUP(B2360,[2]CALCULATION!$B:$B,[2]CALCULATION!$H:$H,"")</f>
        <v>NOKIA</v>
      </c>
      <c r="I2360" s="25">
        <v>0</v>
      </c>
      <c r="J2360" s="25">
        <v>0</v>
      </c>
      <c r="K2360" s="25">
        <v>0</v>
      </c>
      <c r="L2360" s="25">
        <v>0</v>
      </c>
      <c r="M2360" s="25">
        <v>0</v>
      </c>
      <c r="N2360" s="25">
        <v>0</v>
      </c>
      <c r="O2360" s="25">
        <v>0</v>
      </c>
      <c r="P2360" s="25" t="s">
        <v>6366</v>
      </c>
      <c r="Q2360" s="31" t="str">
        <f>_xlfn.XLOOKUP(B2360,'[1]daily break down'!$D:$D,'[1]daily break down'!$O:$O,"")</f>
        <v>Insecurity</v>
      </c>
      <c r="R2360" s="31"/>
      <c r="S2360" s="32" t="str" cm="1">
        <f t="array" ref="S2360">IFERROR(_xlfn.IFS(
U2360="MPR ISSUE","PDH",
U2360="BSS Hardware Issue","BSS",
U2360="Sites strategiques, MLL, Pylone, etc.","ENVTECH",
U2360="AKTIVCO DEFAUT GE &amp; POWER Cabinet","AKTIVCO",
U2360="AKTIVCO Coupure ENEO &amp; Baisse de tension","AKTIVCO GRID ONLY",
U2360="Coupure ENEO &amp; Baisse de tension","IHS GRID ONLY",
U2360="Defaut GE &amp; POWER Cabinet","IHS",
U2360="Sharing","Partners",
U2360="Sites strategiques &amp; DataCenter","SST &amp; DC",
U2360="Exclu","Exclu",
U2360="SAT","SAT",
U2360="SPARE-ISSUE","SPARE-ISSUE",
U2360="Fiber CAmtel","TRANS_FO_CAMTEL",
U2360="Fiber AOF","Fiber AOF",
U2360="Projet OCM (HUAWEI)","TRAVAUX-HUAWEI",
U2360="Projet OCM (NOKIA)","TRAVAUX-NOKIA",
U2360="ACCESS-ISSUE","ACCESS-ISSUE",
U2360="Projet OCM (ZTE, NOKIA, autres projets)","TRAVAUX OCM",
U2360="No root CAuse","No root cause",
U2360="ODU HS","PDH",
U2360="IP &amp; VLAN","PDH",
U2360="Warehouse HUAWEI","SPARE-ISSUE",
U2360="SPARE-HS","SPARE-ISSUE",
U2360="Power Telco","BSS"
),"")</f>
        <v/>
      </c>
      <c r="T2360" s="32" t="str" cm="1">
        <f t="array" ref="T2360">IFERROR(_xlfn.IFS(
U2360="MPR ISSUE","TX ISSUE",
U2360="BSS Hardware Issue","RAN ISSUE",
U2360="Sites strategiques, MLL, Pylone, etc.","ENVTECH",
U2360="AKTIVCO DEFAUT GE &amp; POWER Cabinet","POWER ISSUE",
U2360="AKTIVCO Coupure ENEO &amp; Baisse de tension","POWER ISSUE",
U2360="Coupure ENEO &amp; Baisse de tension","POWER ISSUE",
U2360="Defaut GE &amp; POWER Cabinet","POWER ISSUE",
U2360="Sharing","POWER ISSUE",
U2360="Sites strategiques &amp; DataCenter","POWER ISSUE",
U2360="Exclu","Exclu",
U2360="SAT","TX ISSUE",
U2360="SPARE-ISSUE","SPARE-ISSUE",
U2360="Fiber CAmtel","TX ISSUE",
U2360="Fiber AOF","TX ISSUE",
U2360="Projet OCM (HUAWEI)","TRAVAUX-HUAWEI",
U2360="Projet OCM (NOKIA)","TRAVAUX -NOKIA",
U2360="ACCESS-ISSUE","ACCESS-ISSUE",
U2360="Projet OCM (ZTE, NOKIA, autres projets)","TRAVAUX OCM",
U2360="No root CAuse","No root cause",
U2360="ODU HS","TX ISSUE",
U2360="IP &amp; VLAN","TX ISSUE",
U2360="Warehouse HUAWEI","SPARE-ISSUE",
U2360="SPARE-HS","SPARE-ISSUE",
U2360="Power Telco","RAN ISSUE"
),"")</f>
        <v/>
      </c>
      <c r="U2360" s="33"/>
      <c r="V2360" s="32" t="str" cm="1">
        <f t="array" ref="V2360">IFERROR(_xlfn.IFS(
U2360="MPR ISSUE","ACTIVE",
U2360="BSS Hardware Issue","ACTIVE",
U2360="Sites strategiques, MLL, Pylone, etc.","PASSIVE",
U2360="AKTIVCO DEFAUT GE &amp; POWER Cabinet","PASSIVE",
U2360="AKTIVCO Coupure ENEO &amp; Baisse de tension","PASSIVE",
U2360="Coupure ENEO &amp; Baisse de tension","PASSIVE",
U2360="Defaut GE &amp; POWER Cabinet","PASSIVE",
U2360="Sharing","PASSIVE",
U2360="Sites strategiques &amp; DataCenter","PASSIVE",
U2360="Exclu","Exclu",
U2360="SAT","ACTIVE",
U2360="SPARE-ISSUE","SPARE-ISSUE",
U2360="Fiber CAmtel","ACTIVE",
U2360="Fiber AOF","ACTIVE",
U2360="Projet OCM (HUAWEI)","PLANNED WORKS",
U2360="Projet OCM (NOKIA)","PLANNED WORKS",
U2360="ACCESS-ISSUE","ACCESS-ISSUE",
U2360="Projet OCM (ZTE, NOKIA, autres projets)","PLANNED WORKS",
U2360="No root CAuse","No root cause",
U2360="ODU HS","ACTIVE",
U2360="IP &amp; VLAN","ACTIVE",
U2360="Warehouse HUAWEI","SPARE-ISSUE",
U2360="SPARE-HS","SPARE-ISSUE",
U2360="Power Telco","ACTIVE"
),"")</f>
        <v/>
      </c>
      <c r="W2360" s="51"/>
      <c r="X2360" s="51"/>
      <c r="Y2360" s="51"/>
      <c r="Z2360" s="51"/>
      <c r="AA2360" s="51"/>
      <c r="AB2360" s="34" t="s">
        <v>5420</v>
      </c>
      <c r="AC2360" s="34" t="str">
        <f>_xlfn.XLOOKUP(B2360,[4]ALL!$B:$B,[4]ALL!$N:$N,"")</f>
        <v/>
      </c>
      <c r="AD2360" s="34" t="s">
        <v>5420</v>
      </c>
      <c r="AE2360" s="34"/>
      <c r="AF2360" s="36" t="s">
        <v>5420</v>
      </c>
      <c r="AG2360" s="29"/>
      <c r="AH2360" s="35"/>
      <c r="AI2360" s="29"/>
      <c r="AJ2360" s="29" t="s">
        <v>5420</v>
      </c>
      <c r="AK2360" s="36" t="s">
        <v>5420</v>
      </c>
      <c r="AL2360" s="36" t="s">
        <v>5420</v>
      </c>
      <c r="AM2360" s="36" t="s">
        <v>5420</v>
      </c>
      <c r="AN2360" s="36" t="s">
        <v>5420</v>
      </c>
      <c r="AO2360" s="36" t="s">
        <v>5420</v>
      </c>
      <c r="AP2360" s="36" t="s">
        <v>5420</v>
      </c>
      <c r="AQ2360" s="36" t="s">
        <v>5420</v>
      </c>
      <c r="AR2360" s="36" t="s">
        <v>5420</v>
      </c>
      <c r="AS2360" s="36" t="s">
        <v>5420</v>
      </c>
      <c r="AT2360" s="36" t="s">
        <v>5420</v>
      </c>
      <c r="AU2360" s="36" t="s">
        <v>5420</v>
      </c>
      <c r="AV2360" s="36" t="s">
        <v>5420</v>
      </c>
      <c r="AW2360" s="45"/>
      <c r="AX2360" s="45" t="s">
        <v>5420</v>
      </c>
      <c r="AY2360" s="45" t="s">
        <v>5420</v>
      </c>
      <c r="AZ2360" s="45" t="s">
        <v>5420</v>
      </c>
      <c r="BA2360" s="36" t="s">
        <v>5420</v>
      </c>
    </row>
    <row r="2361" spans="1:53" s="58" customFormat="1" ht="15.6" hidden="1" x14ac:dyDescent="0.3">
      <c r="A2361" s="40" t="s">
        <v>5281</v>
      </c>
      <c r="B2361" s="28" t="s">
        <v>5282</v>
      </c>
      <c r="C2361" s="29" t="str">
        <f>_xlfn.XLOOKUP(B2361,'[1]daily break down'!$D:$D,'[1]daily break down'!$E:$E,"")</f>
        <v>SUD-OUEST</v>
      </c>
      <c r="D2361" s="27" t="s">
        <v>11</v>
      </c>
      <c r="E2361" s="27" t="s">
        <v>154</v>
      </c>
      <c r="F2361" s="29" t="s">
        <v>13</v>
      </c>
      <c r="G2361" s="27" t="s">
        <v>5283</v>
      </c>
      <c r="H2361" s="39" t="str">
        <f>_xlfn.XLOOKUP(B2361,[2]CALCULATION!$B:$B,[2]CALCULATION!$H:$H,"")</f>
        <v>NOKIA</v>
      </c>
      <c r="I2361" s="25">
        <v>0</v>
      </c>
      <c r="J2361" s="25">
        <v>0</v>
      </c>
      <c r="K2361" s="25">
        <v>0</v>
      </c>
      <c r="L2361" s="25">
        <v>0</v>
      </c>
      <c r="M2361" s="25">
        <v>0</v>
      </c>
      <c r="N2361" s="25">
        <v>0</v>
      </c>
      <c r="O2361" s="25">
        <v>0</v>
      </c>
      <c r="P2361" s="25" t="s">
        <v>6366</v>
      </c>
      <c r="Q2361" s="31" t="str">
        <f>_xlfn.XLOOKUP(B2361,'[1]daily break down'!$D:$D,'[1]daily break down'!$O:$O,"")</f>
        <v>Insecurity</v>
      </c>
      <c r="R2361" s="31"/>
      <c r="S2361" s="32" t="str" cm="1">
        <f t="array" ref="S2361">IFERROR(_xlfn.IFS(
U2361="MPR ISSUE","PDH",
U2361="BSS Hardware Issue","BSS",
U2361="Sites strategiques, MLL, Pylone, etc.","ENVTECH",
U2361="AKTIVCO DEFAUT GE &amp; POWER Cabinet","AKTIVCO",
U2361="AKTIVCO Coupure ENEO &amp; Baisse de tension","AKTIVCO GRID ONLY",
U2361="Coupure ENEO &amp; Baisse de tension","IHS GRID ONLY",
U2361="Defaut GE &amp; POWER Cabinet","IHS",
U2361="Sharing","Partners",
U2361="Sites strategiques &amp; DataCenter","SST &amp; DC",
U2361="Exclu","Exclu",
U2361="SAT","SAT",
U2361="SPARE-ISSUE","SPARE-ISSUE",
U2361="Fiber CAmtel","TRANS_FO_CAMTEL",
U2361="Fiber AOF","Fiber AOF",
U2361="Projet OCM (HUAWEI)","TRAVAUX-HUAWEI",
U2361="Projet OCM (NOKIA)","TRAVAUX-NOKIA",
U2361="ACCESS-ISSUE","ACCESS-ISSUE",
U2361="Projet OCM (ZTE, NOKIA, autres projets)","TRAVAUX OCM",
U2361="No root CAuse","No root cause",
U2361="ODU HS","PDH",
U2361="IP &amp; VLAN","PDH",
U2361="Warehouse HUAWEI","SPARE-ISSUE",
U2361="SPARE-HS","SPARE-ISSUE",
U2361="Power Telco","BSS"
),"")</f>
        <v/>
      </c>
      <c r="T2361" s="32" t="str" cm="1">
        <f t="array" ref="T2361">IFERROR(_xlfn.IFS(
U2361="MPR ISSUE","TX ISSUE",
U2361="BSS Hardware Issue","RAN ISSUE",
U2361="Sites strategiques, MLL, Pylone, etc.","ENVTECH",
U2361="AKTIVCO DEFAUT GE &amp; POWER Cabinet","POWER ISSUE",
U2361="AKTIVCO Coupure ENEO &amp; Baisse de tension","POWER ISSUE",
U2361="Coupure ENEO &amp; Baisse de tension","POWER ISSUE",
U2361="Defaut GE &amp; POWER Cabinet","POWER ISSUE",
U2361="Sharing","POWER ISSUE",
U2361="Sites strategiques &amp; DataCenter","POWER ISSUE",
U2361="Exclu","Exclu",
U2361="SAT","TX ISSUE",
U2361="SPARE-ISSUE","SPARE-ISSUE",
U2361="Fiber CAmtel","TX ISSUE",
U2361="Fiber AOF","TX ISSUE",
U2361="Projet OCM (HUAWEI)","TRAVAUX-HUAWEI",
U2361="Projet OCM (NOKIA)","TRAVAUX -NOKIA",
U2361="ACCESS-ISSUE","ACCESS-ISSUE",
U2361="Projet OCM (ZTE, NOKIA, autres projets)","TRAVAUX OCM",
U2361="No root CAuse","No root cause",
U2361="ODU HS","TX ISSUE",
U2361="IP &amp; VLAN","TX ISSUE",
U2361="Warehouse HUAWEI","SPARE-ISSUE",
U2361="SPARE-HS","SPARE-ISSUE",
U2361="Power Telco","RAN ISSUE"
),"")</f>
        <v/>
      </c>
      <c r="U2361" s="33"/>
      <c r="V2361" s="32" t="str" cm="1">
        <f t="array" ref="V2361">IFERROR(_xlfn.IFS(
U2361="MPR ISSUE","ACTIVE",
U2361="BSS Hardware Issue","ACTIVE",
U2361="Sites strategiques, MLL, Pylone, etc.","PASSIVE",
U2361="AKTIVCO DEFAUT GE &amp; POWER Cabinet","PASSIVE",
U2361="AKTIVCO Coupure ENEO &amp; Baisse de tension","PASSIVE",
U2361="Coupure ENEO &amp; Baisse de tension","PASSIVE",
U2361="Defaut GE &amp; POWER Cabinet","PASSIVE",
U2361="Sharing","PASSIVE",
U2361="Sites strategiques &amp; DataCenter","PASSIVE",
U2361="Exclu","Exclu",
U2361="SAT","ACTIVE",
U2361="SPARE-ISSUE","SPARE-ISSUE",
U2361="Fiber CAmtel","ACTIVE",
U2361="Fiber AOF","ACTIVE",
U2361="Projet OCM (HUAWEI)","PLANNED WORKS",
U2361="Projet OCM (NOKIA)","PLANNED WORKS",
U2361="ACCESS-ISSUE","ACCESS-ISSUE",
U2361="Projet OCM (ZTE, NOKIA, autres projets)","PLANNED WORKS",
U2361="No root CAuse","No root cause",
U2361="ODU HS","ACTIVE",
U2361="IP &amp; VLAN","ACTIVE",
U2361="Warehouse HUAWEI","SPARE-ISSUE",
U2361="SPARE-HS","SPARE-ISSUE",
U2361="Power Telco","ACTIVE"
),"")</f>
        <v/>
      </c>
      <c r="W2361" s="51"/>
      <c r="X2361" s="51"/>
      <c r="Y2361" s="51"/>
      <c r="Z2361" s="51"/>
      <c r="AA2361" s="51"/>
      <c r="AB2361" s="34" t="s">
        <v>5420</v>
      </c>
      <c r="AC2361" s="34" t="str">
        <f>_xlfn.XLOOKUP(B2361,[4]ALL!$B:$B,[4]ALL!$N:$N,"")</f>
        <v/>
      </c>
      <c r="AD2361" s="34" t="s">
        <v>5420</v>
      </c>
      <c r="AE2361" s="34"/>
      <c r="AF2361" s="36" t="s">
        <v>5420</v>
      </c>
      <c r="AG2361" s="29"/>
      <c r="AH2361" s="35"/>
      <c r="AI2361" s="29"/>
      <c r="AJ2361" s="29" t="s">
        <v>5420</v>
      </c>
      <c r="AK2361" s="36" t="s">
        <v>5420</v>
      </c>
      <c r="AL2361" s="36" t="s">
        <v>5420</v>
      </c>
      <c r="AM2361" s="36" t="s">
        <v>5420</v>
      </c>
      <c r="AN2361" s="36" t="s">
        <v>5420</v>
      </c>
      <c r="AO2361" s="36" t="s">
        <v>5420</v>
      </c>
      <c r="AP2361" s="36" t="s">
        <v>5420</v>
      </c>
      <c r="AQ2361" s="36" t="s">
        <v>5420</v>
      </c>
      <c r="AR2361" s="36" t="s">
        <v>5420</v>
      </c>
      <c r="AS2361" s="36" t="s">
        <v>5420</v>
      </c>
      <c r="AT2361" s="36" t="s">
        <v>5420</v>
      </c>
      <c r="AU2361" s="36" t="s">
        <v>5420</v>
      </c>
      <c r="AV2361" s="36" t="s">
        <v>5420</v>
      </c>
      <c r="AW2361" s="45"/>
      <c r="AX2361" s="45" t="s">
        <v>5420</v>
      </c>
      <c r="AY2361" s="45" t="s">
        <v>5420</v>
      </c>
      <c r="AZ2361" s="45" t="s">
        <v>5420</v>
      </c>
      <c r="BA2361" s="36" t="s">
        <v>5420</v>
      </c>
    </row>
    <row r="2362" spans="1:53" s="58" customFormat="1" ht="15.6" hidden="1" x14ac:dyDescent="0.3">
      <c r="A2362" s="40" t="s">
        <v>5286</v>
      </c>
      <c r="B2362" s="28" t="s">
        <v>5287</v>
      </c>
      <c r="C2362" s="29" t="str">
        <f>_xlfn.XLOOKUP(B2362,'[1]daily break down'!$D:$D,'[1]daily break down'!$E:$E,"")</f>
        <v>NORD-OUEST</v>
      </c>
      <c r="D2362" s="27" t="s">
        <v>11</v>
      </c>
      <c r="E2362" s="27" t="s">
        <v>1161</v>
      </c>
      <c r="F2362" s="29" t="s">
        <v>51</v>
      </c>
      <c r="G2362" s="27" t="s">
        <v>5286</v>
      </c>
      <c r="H2362" s="39" t="str">
        <f>_xlfn.XLOOKUP(B2362,[2]CALCULATION!$B:$B,[2]CALCULATION!$H:$H,"")</f>
        <v>NOKIA</v>
      </c>
      <c r="I2362" s="25">
        <v>0</v>
      </c>
      <c r="J2362" s="25">
        <v>0</v>
      </c>
      <c r="K2362" s="25">
        <v>0</v>
      </c>
      <c r="L2362" s="25">
        <v>0</v>
      </c>
      <c r="M2362" s="25">
        <v>0</v>
      </c>
      <c r="N2362" s="25">
        <v>0</v>
      </c>
      <c r="O2362" s="25">
        <v>0</v>
      </c>
      <c r="P2362" s="25" t="s">
        <v>6366</v>
      </c>
      <c r="Q2362" s="31" t="str">
        <f>_xlfn.XLOOKUP(B2362,'[1]daily break down'!$D:$D,'[1]daily break down'!$O:$O,"")</f>
        <v>Insecurity</v>
      </c>
      <c r="R2362" s="31"/>
      <c r="S2362" s="32" t="str" cm="1">
        <f t="array" ref="S2362">IFERROR(_xlfn.IFS(
U2362="MPR ISSUE","PDH",
U2362="BSS Hardware Issue","BSS",
U2362="Sites strategiques, MLL, Pylone, etc.","ENVTECH",
U2362="AKTIVCO DEFAUT GE &amp; POWER Cabinet","AKTIVCO",
U2362="AKTIVCO Coupure ENEO &amp; Baisse de tension","AKTIVCO GRID ONLY",
U2362="Coupure ENEO &amp; Baisse de tension","IHS GRID ONLY",
U2362="Defaut GE &amp; POWER Cabinet","IHS",
U2362="Sharing","Partners",
U2362="Sites strategiques &amp; DataCenter","SST &amp; DC",
U2362="Exclu","Exclu",
U2362="SAT","SAT",
U2362="SPARE-ISSUE","SPARE-ISSUE",
U2362="Fiber CAmtel","TRANS_FO_CAMTEL",
U2362="Fiber AOF","Fiber AOF",
U2362="Projet OCM (HUAWEI)","TRAVAUX-HUAWEI",
U2362="Projet OCM (NOKIA)","TRAVAUX-NOKIA",
U2362="ACCESS-ISSUE","ACCESS-ISSUE",
U2362="Projet OCM (ZTE, NOKIA, autres projets)","TRAVAUX OCM",
U2362="No root CAuse","No root cause",
U2362="ODU HS","PDH",
U2362="IP &amp; VLAN","PDH",
U2362="Warehouse HUAWEI","SPARE-ISSUE",
U2362="SPARE-HS","SPARE-ISSUE",
U2362="Power Telco","BSS"
),"")</f>
        <v/>
      </c>
      <c r="T2362" s="32" t="str" cm="1">
        <f t="array" ref="T2362">IFERROR(_xlfn.IFS(
U2362="MPR ISSUE","TX ISSUE",
U2362="BSS Hardware Issue","RAN ISSUE",
U2362="Sites strategiques, MLL, Pylone, etc.","ENVTECH",
U2362="AKTIVCO DEFAUT GE &amp; POWER Cabinet","POWER ISSUE",
U2362="AKTIVCO Coupure ENEO &amp; Baisse de tension","POWER ISSUE",
U2362="Coupure ENEO &amp; Baisse de tension","POWER ISSUE",
U2362="Defaut GE &amp; POWER Cabinet","POWER ISSUE",
U2362="Sharing","POWER ISSUE",
U2362="Sites strategiques &amp; DataCenter","POWER ISSUE",
U2362="Exclu","Exclu",
U2362="SAT","TX ISSUE",
U2362="SPARE-ISSUE","SPARE-ISSUE",
U2362="Fiber CAmtel","TX ISSUE",
U2362="Fiber AOF","TX ISSUE",
U2362="Projet OCM (HUAWEI)","TRAVAUX-HUAWEI",
U2362="Projet OCM (NOKIA)","TRAVAUX -NOKIA",
U2362="ACCESS-ISSUE","ACCESS-ISSUE",
U2362="Projet OCM (ZTE, NOKIA, autres projets)","TRAVAUX OCM",
U2362="No root CAuse","No root cause",
U2362="ODU HS","TX ISSUE",
U2362="IP &amp; VLAN","TX ISSUE",
U2362="Warehouse HUAWEI","SPARE-ISSUE",
U2362="SPARE-HS","SPARE-ISSUE",
U2362="Power Telco","RAN ISSUE"
),"")</f>
        <v/>
      </c>
      <c r="U2362" s="33"/>
      <c r="V2362" s="32" t="str" cm="1">
        <f t="array" ref="V2362">IFERROR(_xlfn.IFS(
U2362="MPR ISSUE","ACTIVE",
U2362="BSS Hardware Issue","ACTIVE",
U2362="Sites strategiques, MLL, Pylone, etc.","PASSIVE",
U2362="AKTIVCO DEFAUT GE &amp; POWER Cabinet","PASSIVE",
U2362="AKTIVCO Coupure ENEO &amp; Baisse de tension","PASSIVE",
U2362="Coupure ENEO &amp; Baisse de tension","PASSIVE",
U2362="Defaut GE &amp; POWER Cabinet","PASSIVE",
U2362="Sharing","PASSIVE",
U2362="Sites strategiques &amp; DataCenter","PASSIVE",
U2362="Exclu","Exclu",
U2362="SAT","ACTIVE",
U2362="SPARE-ISSUE","SPARE-ISSUE",
U2362="Fiber CAmtel","ACTIVE",
U2362="Fiber AOF","ACTIVE",
U2362="Projet OCM (HUAWEI)","PLANNED WORKS",
U2362="Projet OCM (NOKIA)","PLANNED WORKS",
U2362="ACCESS-ISSUE","ACCESS-ISSUE",
U2362="Projet OCM (ZTE, NOKIA, autres projets)","PLANNED WORKS",
U2362="No root CAuse","No root cause",
U2362="ODU HS","ACTIVE",
U2362="IP &amp; VLAN","ACTIVE",
U2362="Warehouse HUAWEI","SPARE-ISSUE",
U2362="SPARE-HS","SPARE-ISSUE",
U2362="Power Telco","ACTIVE"
),"")</f>
        <v/>
      </c>
      <c r="W2362" s="51"/>
      <c r="X2362" s="51"/>
      <c r="Y2362" s="51"/>
      <c r="Z2362" s="51"/>
      <c r="AA2362" s="51"/>
      <c r="AB2362" s="34" t="s">
        <v>5420</v>
      </c>
      <c r="AC2362" s="34" t="str">
        <f>_xlfn.XLOOKUP(B2362,[4]ALL!$B:$B,[4]ALL!$N:$N,"")</f>
        <v/>
      </c>
      <c r="AD2362" s="34" t="s">
        <v>5420</v>
      </c>
      <c r="AE2362" s="34"/>
      <c r="AF2362" s="36" t="s">
        <v>5420</v>
      </c>
      <c r="AG2362" s="29"/>
      <c r="AH2362" s="35"/>
      <c r="AI2362" s="29"/>
      <c r="AJ2362" s="29" t="s">
        <v>5420</v>
      </c>
      <c r="AK2362" s="36" t="s">
        <v>5420</v>
      </c>
      <c r="AL2362" s="36" t="s">
        <v>5420</v>
      </c>
      <c r="AM2362" s="36" t="s">
        <v>5420</v>
      </c>
      <c r="AN2362" s="36" t="s">
        <v>5420</v>
      </c>
      <c r="AO2362" s="36" t="s">
        <v>5420</v>
      </c>
      <c r="AP2362" s="36" t="s">
        <v>5420</v>
      </c>
      <c r="AQ2362" s="36" t="s">
        <v>5420</v>
      </c>
      <c r="AR2362" s="36" t="s">
        <v>5420</v>
      </c>
      <c r="AS2362" s="36" t="s">
        <v>5420</v>
      </c>
      <c r="AT2362" s="36" t="s">
        <v>5420</v>
      </c>
      <c r="AU2362" s="36" t="s">
        <v>5420</v>
      </c>
      <c r="AV2362" s="36" t="s">
        <v>5420</v>
      </c>
      <c r="AW2362" s="45"/>
      <c r="AX2362" s="45" t="s">
        <v>5420</v>
      </c>
      <c r="AY2362" s="45" t="s">
        <v>5420</v>
      </c>
      <c r="AZ2362" s="45" t="s">
        <v>5420</v>
      </c>
      <c r="BA2362" s="36" t="s">
        <v>5420</v>
      </c>
    </row>
    <row r="2363" spans="1:53" s="58" customFormat="1" ht="15.6" hidden="1" x14ac:dyDescent="0.3">
      <c r="A2363" s="27" t="s">
        <v>5288</v>
      </c>
      <c r="B2363" s="28" t="s">
        <v>5289</v>
      </c>
      <c r="C2363" s="29" t="str">
        <f>_xlfn.XLOOKUP(B2363,'[1]daily break down'!$D:$D,'[1]daily break down'!$E:$E,"")</f>
        <v>NORD-OUEST</v>
      </c>
      <c r="D2363" s="27"/>
      <c r="E2363" s="27"/>
      <c r="F2363" s="29" t="s">
        <v>51</v>
      </c>
      <c r="G2363" s="27" t="s">
        <v>5288</v>
      </c>
      <c r="H2363" s="39" t="str">
        <f>_xlfn.XLOOKUP(B2363,[2]CALCULATION!$B:$B,[2]CALCULATION!$H:$H,"")</f>
        <v>NOKIA</v>
      </c>
      <c r="I2363" s="25">
        <v>0</v>
      </c>
      <c r="J2363" s="25">
        <v>0</v>
      </c>
      <c r="K2363" s="25">
        <v>0</v>
      </c>
      <c r="L2363" s="25">
        <v>0</v>
      </c>
      <c r="M2363" s="25">
        <v>0</v>
      </c>
      <c r="N2363" s="25">
        <v>0</v>
      </c>
      <c r="O2363" s="25">
        <v>0</v>
      </c>
      <c r="P2363" s="25" t="s">
        <v>6366</v>
      </c>
      <c r="Q2363" s="31" t="str">
        <f>_xlfn.XLOOKUP(B2363,'[1]daily break down'!$D:$D,'[1]daily break down'!$O:$O,"")</f>
        <v>Insecurity</v>
      </c>
      <c r="R2363" s="31"/>
      <c r="S2363" s="32" t="str" cm="1">
        <f t="array" ref="S2363">IFERROR(_xlfn.IFS(
U2363="MPR ISSUE","PDH",
U2363="BSS Hardware Issue","BSS",
U2363="Sites strategiques, MLL, Pylone, etc.","ENVTECH",
U2363="AKTIVCO DEFAUT GE &amp; POWER Cabinet","AKTIVCO",
U2363="AKTIVCO Coupure ENEO &amp; Baisse de tension","AKTIVCO GRID ONLY",
U2363="Coupure ENEO &amp; Baisse de tension","IHS GRID ONLY",
U2363="Defaut GE &amp; POWER Cabinet","IHS",
U2363="Sharing","Partners",
U2363="Sites strategiques &amp; DataCenter","SST &amp; DC",
U2363="Exclu","Exclu",
U2363="SAT","SAT",
U2363="SPARE-ISSUE","SPARE-ISSUE",
U2363="Fiber CAmtel","TRANS_FO_CAMTEL",
U2363="Fiber AOF","Fiber AOF",
U2363="Projet OCM (HUAWEI)","TRAVAUX-HUAWEI",
U2363="Projet OCM (NOKIA)","TRAVAUX-NOKIA",
U2363="ACCESS-ISSUE","ACCESS-ISSUE",
U2363="Projet OCM (ZTE, NOKIA, autres projets)","TRAVAUX OCM",
U2363="No root CAuse","No root cause",
U2363="ODU HS","PDH",
U2363="IP &amp; VLAN","PDH",
U2363="Warehouse HUAWEI","SPARE-ISSUE",
U2363="SPARE-HS","SPARE-ISSUE",
U2363="Power Telco","BSS"
),"")</f>
        <v/>
      </c>
      <c r="T2363" s="32" t="str" cm="1">
        <f t="array" ref="T2363">IFERROR(_xlfn.IFS(
U2363="MPR ISSUE","TX ISSUE",
U2363="BSS Hardware Issue","RAN ISSUE",
U2363="Sites strategiques, MLL, Pylone, etc.","ENVTECH",
U2363="AKTIVCO DEFAUT GE &amp; POWER Cabinet","POWER ISSUE",
U2363="AKTIVCO Coupure ENEO &amp; Baisse de tension","POWER ISSUE",
U2363="Coupure ENEO &amp; Baisse de tension","POWER ISSUE",
U2363="Defaut GE &amp; POWER Cabinet","POWER ISSUE",
U2363="Sharing","POWER ISSUE",
U2363="Sites strategiques &amp; DataCenter","POWER ISSUE",
U2363="Exclu","Exclu",
U2363="SAT","TX ISSUE",
U2363="SPARE-ISSUE","SPARE-ISSUE",
U2363="Fiber CAmtel","TX ISSUE",
U2363="Fiber AOF","TX ISSUE",
U2363="Projet OCM (HUAWEI)","TRAVAUX-HUAWEI",
U2363="Projet OCM (NOKIA)","TRAVAUX -NOKIA",
U2363="ACCESS-ISSUE","ACCESS-ISSUE",
U2363="Projet OCM (ZTE, NOKIA, autres projets)","TRAVAUX OCM",
U2363="No root CAuse","No root cause",
U2363="ODU HS","TX ISSUE",
U2363="IP &amp; VLAN","TX ISSUE",
U2363="Warehouse HUAWEI","SPARE-ISSUE",
U2363="SPARE-HS","SPARE-ISSUE",
U2363="Power Telco","RAN ISSUE"
),"")</f>
        <v/>
      </c>
      <c r="U2363" s="33"/>
      <c r="V2363" s="32" t="str" cm="1">
        <f t="array" ref="V2363">IFERROR(_xlfn.IFS(
U2363="MPR ISSUE","ACTIVE",
U2363="BSS Hardware Issue","ACTIVE",
U2363="Sites strategiques, MLL, Pylone, etc.","PASSIVE",
U2363="AKTIVCO DEFAUT GE &amp; POWER Cabinet","PASSIVE",
U2363="AKTIVCO Coupure ENEO &amp; Baisse de tension","PASSIVE",
U2363="Coupure ENEO &amp; Baisse de tension","PASSIVE",
U2363="Defaut GE &amp; POWER Cabinet","PASSIVE",
U2363="Sharing","PASSIVE",
U2363="Sites strategiques &amp; DataCenter","PASSIVE",
U2363="Exclu","Exclu",
U2363="SAT","ACTIVE",
U2363="SPARE-ISSUE","SPARE-ISSUE",
U2363="Fiber CAmtel","ACTIVE",
U2363="Fiber AOF","ACTIVE",
U2363="Projet OCM (HUAWEI)","PLANNED WORKS",
U2363="Projet OCM (NOKIA)","PLANNED WORKS",
U2363="ACCESS-ISSUE","ACCESS-ISSUE",
U2363="Projet OCM (ZTE, NOKIA, autres projets)","PLANNED WORKS",
U2363="No root CAuse","No root cause",
U2363="ODU HS","ACTIVE",
U2363="IP &amp; VLAN","ACTIVE",
U2363="Warehouse HUAWEI","SPARE-ISSUE",
U2363="SPARE-HS","SPARE-ISSUE",
U2363="Power Telco","ACTIVE"
),"")</f>
        <v/>
      </c>
      <c r="W2363" s="51"/>
      <c r="X2363" s="51"/>
      <c r="Y2363" s="51"/>
      <c r="Z2363" s="51"/>
      <c r="AA2363" s="51"/>
      <c r="AB2363" s="34" t="s">
        <v>5420</v>
      </c>
      <c r="AC2363" s="34" t="str">
        <f>_xlfn.XLOOKUP(B2363,[4]ALL!$B:$B,[4]ALL!$N:$N,"")</f>
        <v/>
      </c>
      <c r="AD2363" s="34" t="s">
        <v>5420</v>
      </c>
      <c r="AE2363" s="34"/>
      <c r="AF2363" s="36" t="s">
        <v>5420</v>
      </c>
      <c r="AG2363" s="29"/>
      <c r="AH2363" s="35"/>
      <c r="AI2363" s="29"/>
      <c r="AJ2363" s="29" t="s">
        <v>5420</v>
      </c>
      <c r="AK2363" s="36" t="s">
        <v>5420</v>
      </c>
      <c r="AL2363" s="36" t="s">
        <v>5420</v>
      </c>
      <c r="AM2363" s="36" t="s">
        <v>5420</v>
      </c>
      <c r="AN2363" s="36" t="s">
        <v>5420</v>
      </c>
      <c r="AO2363" s="36" t="s">
        <v>5420</v>
      </c>
      <c r="AP2363" s="36" t="s">
        <v>5420</v>
      </c>
      <c r="AQ2363" s="36" t="s">
        <v>5420</v>
      </c>
      <c r="AR2363" s="36" t="s">
        <v>5420</v>
      </c>
      <c r="AS2363" s="36" t="s">
        <v>5420</v>
      </c>
      <c r="AT2363" s="36" t="s">
        <v>5420</v>
      </c>
      <c r="AU2363" s="36" t="s">
        <v>5420</v>
      </c>
      <c r="AV2363" s="36" t="s">
        <v>5420</v>
      </c>
      <c r="AW2363" s="45"/>
      <c r="AX2363" s="45" t="s">
        <v>5420</v>
      </c>
      <c r="AY2363" s="45" t="s">
        <v>5420</v>
      </c>
      <c r="AZ2363" s="45" t="s">
        <v>5420</v>
      </c>
      <c r="BA2363" s="36" t="s">
        <v>5420</v>
      </c>
    </row>
    <row r="2364" spans="1:53" s="58" customFormat="1" ht="15.6" hidden="1" x14ac:dyDescent="0.3">
      <c r="A2364" s="27" t="s">
        <v>5290</v>
      </c>
      <c r="B2364" s="28" t="s">
        <v>5291</v>
      </c>
      <c r="C2364" s="29" t="str">
        <f>_xlfn.XLOOKUP(B2364,'[1]daily break down'!$D:$D,'[1]daily break down'!$E:$E,"")</f>
        <v>NORD-OUEST</v>
      </c>
      <c r="D2364" s="27" t="s">
        <v>11</v>
      </c>
      <c r="E2364" s="27" t="s">
        <v>96</v>
      </c>
      <c r="F2364" s="29" t="s">
        <v>51</v>
      </c>
      <c r="G2364" s="27" t="s">
        <v>5290</v>
      </c>
      <c r="H2364" s="39" t="str">
        <f>_xlfn.XLOOKUP(B2364,[2]CALCULATION!$B:$B,[2]CALCULATION!$H:$H,"")</f>
        <v>NOKIA</v>
      </c>
      <c r="I2364" s="25">
        <v>0</v>
      </c>
      <c r="J2364" s="25">
        <v>0</v>
      </c>
      <c r="K2364" s="25">
        <v>0</v>
      </c>
      <c r="L2364" s="25">
        <v>0</v>
      </c>
      <c r="M2364" s="25">
        <v>0</v>
      </c>
      <c r="N2364" s="25">
        <v>0</v>
      </c>
      <c r="O2364" s="25">
        <v>0</v>
      </c>
      <c r="P2364" s="25" t="s">
        <v>6366</v>
      </c>
      <c r="Q2364" s="31" t="str">
        <f>_xlfn.XLOOKUP(B2364,'[1]daily break down'!$D:$D,'[1]daily break down'!$O:$O,"")</f>
        <v>Insecurity</v>
      </c>
      <c r="R2364" s="31"/>
      <c r="S2364" s="32" t="str" cm="1">
        <f t="array" ref="S2364">IFERROR(_xlfn.IFS(
U2364="MPR ISSUE","PDH",
U2364="BSS Hardware Issue","BSS",
U2364="Sites strategiques, MLL, Pylone, etc.","ENVTECH",
U2364="AKTIVCO DEFAUT GE &amp; POWER Cabinet","AKTIVCO",
U2364="AKTIVCO Coupure ENEO &amp; Baisse de tension","AKTIVCO GRID ONLY",
U2364="Coupure ENEO &amp; Baisse de tension","IHS GRID ONLY",
U2364="Defaut GE &amp; POWER Cabinet","IHS",
U2364="Sharing","Partners",
U2364="Sites strategiques &amp; DataCenter","SST &amp; DC",
U2364="Exclu","Exclu",
U2364="SAT","SAT",
U2364="SPARE-ISSUE","SPARE-ISSUE",
U2364="Fiber CAmtel","TRANS_FO_CAMTEL",
U2364="Fiber AOF","Fiber AOF",
U2364="Projet OCM (HUAWEI)","TRAVAUX-HUAWEI",
U2364="Projet OCM (NOKIA)","TRAVAUX-NOKIA",
U2364="ACCESS-ISSUE","ACCESS-ISSUE",
U2364="Projet OCM (ZTE, NOKIA, autres projets)","TRAVAUX OCM",
U2364="No root CAuse","No root cause",
U2364="ODU HS","PDH",
U2364="IP &amp; VLAN","PDH",
U2364="Warehouse HUAWEI","SPARE-ISSUE",
U2364="SPARE-HS","SPARE-ISSUE",
U2364="Power Telco","BSS"
),"")</f>
        <v/>
      </c>
      <c r="T2364" s="32" t="str" cm="1">
        <f t="array" ref="T2364">IFERROR(_xlfn.IFS(
U2364="MPR ISSUE","TX ISSUE",
U2364="BSS Hardware Issue","RAN ISSUE",
U2364="Sites strategiques, MLL, Pylone, etc.","ENVTECH",
U2364="AKTIVCO DEFAUT GE &amp; POWER Cabinet","POWER ISSUE",
U2364="AKTIVCO Coupure ENEO &amp; Baisse de tension","POWER ISSUE",
U2364="Coupure ENEO &amp; Baisse de tension","POWER ISSUE",
U2364="Defaut GE &amp; POWER Cabinet","POWER ISSUE",
U2364="Sharing","POWER ISSUE",
U2364="Sites strategiques &amp; DataCenter","POWER ISSUE",
U2364="Exclu","Exclu",
U2364="SAT","TX ISSUE",
U2364="SPARE-ISSUE","SPARE-ISSUE",
U2364="Fiber CAmtel","TX ISSUE",
U2364="Fiber AOF","TX ISSUE",
U2364="Projet OCM (HUAWEI)","TRAVAUX-HUAWEI",
U2364="Projet OCM (NOKIA)","TRAVAUX -NOKIA",
U2364="ACCESS-ISSUE","ACCESS-ISSUE",
U2364="Projet OCM (ZTE, NOKIA, autres projets)","TRAVAUX OCM",
U2364="No root CAuse","No root cause",
U2364="ODU HS","TX ISSUE",
U2364="IP &amp; VLAN","TX ISSUE",
U2364="Warehouse HUAWEI","SPARE-ISSUE",
U2364="SPARE-HS","SPARE-ISSUE",
U2364="Power Telco","RAN ISSUE"
),"")</f>
        <v/>
      </c>
      <c r="U2364" s="33"/>
      <c r="V2364" s="32" t="str" cm="1">
        <f t="array" ref="V2364">IFERROR(_xlfn.IFS(
U2364="MPR ISSUE","ACTIVE",
U2364="BSS Hardware Issue","ACTIVE",
U2364="Sites strategiques, MLL, Pylone, etc.","PASSIVE",
U2364="AKTIVCO DEFAUT GE &amp; POWER Cabinet","PASSIVE",
U2364="AKTIVCO Coupure ENEO &amp; Baisse de tension","PASSIVE",
U2364="Coupure ENEO &amp; Baisse de tension","PASSIVE",
U2364="Defaut GE &amp; POWER Cabinet","PASSIVE",
U2364="Sharing","PASSIVE",
U2364="Sites strategiques &amp; DataCenter","PASSIVE",
U2364="Exclu","Exclu",
U2364="SAT","ACTIVE",
U2364="SPARE-ISSUE","SPARE-ISSUE",
U2364="Fiber CAmtel","ACTIVE",
U2364="Fiber AOF","ACTIVE",
U2364="Projet OCM (HUAWEI)","PLANNED WORKS",
U2364="Projet OCM (NOKIA)","PLANNED WORKS",
U2364="ACCESS-ISSUE","ACCESS-ISSUE",
U2364="Projet OCM (ZTE, NOKIA, autres projets)","PLANNED WORKS",
U2364="No root CAuse","No root cause",
U2364="ODU HS","ACTIVE",
U2364="IP &amp; VLAN","ACTIVE",
U2364="Warehouse HUAWEI","SPARE-ISSUE",
U2364="SPARE-HS","SPARE-ISSUE",
U2364="Power Telco","ACTIVE"
),"")</f>
        <v/>
      </c>
      <c r="W2364" s="51"/>
      <c r="X2364" s="51"/>
      <c r="Y2364" s="51"/>
      <c r="Z2364" s="51"/>
      <c r="AA2364" s="51"/>
      <c r="AB2364" s="34" t="s">
        <v>5420</v>
      </c>
      <c r="AC2364" s="34" t="str">
        <f>_xlfn.XLOOKUP(B2364,[4]ALL!$B:$B,[4]ALL!$N:$N,"")</f>
        <v/>
      </c>
      <c r="AD2364" s="34" t="s">
        <v>5420</v>
      </c>
      <c r="AE2364" s="34"/>
      <c r="AF2364" s="36" t="s">
        <v>5420</v>
      </c>
      <c r="AG2364" s="29"/>
      <c r="AH2364" s="35"/>
      <c r="AI2364" s="29"/>
      <c r="AJ2364" s="29" t="s">
        <v>5420</v>
      </c>
      <c r="AK2364" s="36" t="s">
        <v>5420</v>
      </c>
      <c r="AL2364" s="36" t="s">
        <v>5420</v>
      </c>
      <c r="AM2364" s="36" t="s">
        <v>5420</v>
      </c>
      <c r="AN2364" s="36" t="s">
        <v>5420</v>
      </c>
      <c r="AO2364" s="36" t="s">
        <v>5420</v>
      </c>
      <c r="AP2364" s="36" t="s">
        <v>5420</v>
      </c>
      <c r="AQ2364" s="36" t="s">
        <v>5420</v>
      </c>
      <c r="AR2364" s="36" t="s">
        <v>5420</v>
      </c>
      <c r="AS2364" s="36" t="s">
        <v>5420</v>
      </c>
      <c r="AT2364" s="36" t="s">
        <v>5420</v>
      </c>
      <c r="AU2364" s="36" t="s">
        <v>5420</v>
      </c>
      <c r="AV2364" s="36" t="s">
        <v>5420</v>
      </c>
      <c r="AW2364" s="45"/>
      <c r="AX2364" s="45" t="s">
        <v>5420</v>
      </c>
      <c r="AY2364" s="45" t="s">
        <v>5420</v>
      </c>
      <c r="AZ2364" s="45" t="s">
        <v>5420</v>
      </c>
      <c r="BA2364" s="36" t="s">
        <v>5420</v>
      </c>
    </row>
    <row r="2365" spans="1:53" s="58" customFormat="1" ht="15.6" hidden="1" x14ac:dyDescent="0.3">
      <c r="A2365" s="27" t="s">
        <v>5295</v>
      </c>
      <c r="B2365" s="28" t="s">
        <v>5296</v>
      </c>
      <c r="C2365" s="29" t="str">
        <f>_xlfn.XLOOKUP(B2365,'[1]daily break down'!$D:$D,'[1]daily break down'!$E:$E,"")</f>
        <v>SUD-OUEST</v>
      </c>
      <c r="D2365" s="27" t="s">
        <v>11</v>
      </c>
      <c r="E2365" s="27" t="s">
        <v>1161</v>
      </c>
      <c r="F2365" s="29" t="s">
        <v>13</v>
      </c>
      <c r="G2365" s="27" t="s">
        <v>5297</v>
      </c>
      <c r="H2365" s="39" t="str">
        <f>_xlfn.XLOOKUP(B2365,[2]CALCULATION!$B:$B,[2]CALCULATION!$H:$H,"")</f>
        <v>NOKIA</v>
      </c>
      <c r="I2365" s="25">
        <v>0</v>
      </c>
      <c r="J2365" s="25">
        <v>0</v>
      </c>
      <c r="K2365" s="25">
        <v>0</v>
      </c>
      <c r="L2365" s="25">
        <v>0</v>
      </c>
      <c r="M2365" s="25">
        <v>0</v>
      </c>
      <c r="N2365" s="25">
        <v>0</v>
      </c>
      <c r="O2365" s="25">
        <v>0</v>
      </c>
      <c r="P2365" s="25" t="s">
        <v>6366</v>
      </c>
      <c r="Q2365" s="31" t="str">
        <f>_xlfn.XLOOKUP(B2365,'[1]daily break down'!$D:$D,'[1]daily break down'!$O:$O,"")</f>
        <v>Insecurity</v>
      </c>
      <c r="R2365" s="31"/>
      <c r="S2365" s="32" t="str" cm="1">
        <f t="array" ref="S2365">IFERROR(_xlfn.IFS(
U2365="MPR ISSUE","PDH",
U2365="BSS Hardware Issue","BSS",
U2365="Sites strategiques, MLL, Pylone, etc.","ENVTECH",
U2365="AKTIVCO DEFAUT GE &amp; POWER Cabinet","AKTIVCO",
U2365="AKTIVCO Coupure ENEO &amp; Baisse de tension","AKTIVCO GRID ONLY",
U2365="Coupure ENEO &amp; Baisse de tension","IHS GRID ONLY",
U2365="Defaut GE &amp; POWER Cabinet","IHS",
U2365="Sharing","Partners",
U2365="Sites strategiques &amp; DataCenter","SST &amp; DC",
U2365="Exclu","Exclu",
U2365="SAT","SAT",
U2365="SPARE-ISSUE","SPARE-ISSUE",
U2365="Fiber CAmtel","TRANS_FO_CAMTEL",
U2365="Fiber AOF","Fiber AOF",
U2365="Projet OCM (HUAWEI)","TRAVAUX-HUAWEI",
U2365="Projet OCM (NOKIA)","TRAVAUX-NOKIA",
U2365="ACCESS-ISSUE","ACCESS-ISSUE",
U2365="Projet OCM (ZTE, NOKIA, autres projets)","TRAVAUX OCM",
U2365="No root CAuse","No root cause",
U2365="ODU HS","PDH",
U2365="IP &amp; VLAN","PDH",
U2365="Warehouse HUAWEI","SPARE-ISSUE",
U2365="SPARE-HS","SPARE-ISSUE",
U2365="Power Telco","BSS"
),"")</f>
        <v/>
      </c>
      <c r="T2365" s="32" t="str" cm="1">
        <f t="array" ref="T2365">IFERROR(_xlfn.IFS(
U2365="MPR ISSUE","TX ISSUE",
U2365="BSS Hardware Issue","RAN ISSUE",
U2365="Sites strategiques, MLL, Pylone, etc.","ENVTECH",
U2365="AKTIVCO DEFAUT GE &amp; POWER Cabinet","POWER ISSUE",
U2365="AKTIVCO Coupure ENEO &amp; Baisse de tension","POWER ISSUE",
U2365="Coupure ENEO &amp; Baisse de tension","POWER ISSUE",
U2365="Defaut GE &amp; POWER Cabinet","POWER ISSUE",
U2365="Sharing","POWER ISSUE",
U2365="Sites strategiques &amp; DataCenter","POWER ISSUE",
U2365="Exclu","Exclu",
U2365="SAT","TX ISSUE",
U2365="SPARE-ISSUE","SPARE-ISSUE",
U2365="Fiber CAmtel","TX ISSUE",
U2365="Fiber AOF","TX ISSUE",
U2365="Projet OCM (HUAWEI)","TRAVAUX-HUAWEI",
U2365="Projet OCM (NOKIA)","TRAVAUX -NOKIA",
U2365="ACCESS-ISSUE","ACCESS-ISSUE",
U2365="Projet OCM (ZTE, NOKIA, autres projets)","TRAVAUX OCM",
U2365="No root CAuse","No root cause",
U2365="ODU HS","TX ISSUE",
U2365="IP &amp; VLAN","TX ISSUE",
U2365="Warehouse HUAWEI","SPARE-ISSUE",
U2365="SPARE-HS","SPARE-ISSUE",
U2365="Power Telco","RAN ISSUE"
),"")</f>
        <v/>
      </c>
      <c r="U2365" s="33"/>
      <c r="V2365" s="32" t="str" cm="1">
        <f t="array" ref="V2365">IFERROR(_xlfn.IFS(
U2365="MPR ISSUE","ACTIVE",
U2365="BSS Hardware Issue","ACTIVE",
U2365="Sites strategiques, MLL, Pylone, etc.","PASSIVE",
U2365="AKTIVCO DEFAUT GE &amp; POWER Cabinet","PASSIVE",
U2365="AKTIVCO Coupure ENEO &amp; Baisse de tension","PASSIVE",
U2365="Coupure ENEO &amp; Baisse de tension","PASSIVE",
U2365="Defaut GE &amp; POWER Cabinet","PASSIVE",
U2365="Sharing","PASSIVE",
U2365="Sites strategiques &amp; DataCenter","PASSIVE",
U2365="Exclu","Exclu",
U2365="SAT","ACTIVE",
U2365="SPARE-ISSUE","SPARE-ISSUE",
U2365="Fiber CAmtel","ACTIVE",
U2365="Fiber AOF","ACTIVE",
U2365="Projet OCM (HUAWEI)","PLANNED WORKS",
U2365="Projet OCM (NOKIA)","PLANNED WORKS",
U2365="ACCESS-ISSUE","ACCESS-ISSUE",
U2365="Projet OCM (ZTE, NOKIA, autres projets)","PLANNED WORKS",
U2365="No root CAuse","No root cause",
U2365="ODU HS","ACTIVE",
U2365="IP &amp; VLAN","ACTIVE",
U2365="Warehouse HUAWEI","SPARE-ISSUE",
U2365="SPARE-HS","SPARE-ISSUE",
U2365="Power Telco","ACTIVE"
),"")</f>
        <v/>
      </c>
      <c r="W2365" s="51"/>
      <c r="X2365" s="51"/>
      <c r="Y2365" s="51"/>
      <c r="Z2365" s="51"/>
      <c r="AA2365" s="51"/>
      <c r="AB2365" s="34" t="s">
        <v>5420</v>
      </c>
      <c r="AC2365" s="34" t="str">
        <f>_xlfn.XLOOKUP(B2365,[4]ALL!$B:$B,[4]ALL!$N:$N,"")</f>
        <v/>
      </c>
      <c r="AD2365" s="34" t="s">
        <v>5420</v>
      </c>
      <c r="AE2365" s="34"/>
      <c r="AF2365" s="36" t="s">
        <v>5420</v>
      </c>
      <c r="AG2365" s="29"/>
      <c r="AH2365" s="35"/>
      <c r="AI2365" s="29"/>
      <c r="AJ2365" s="29" t="s">
        <v>5420</v>
      </c>
      <c r="AK2365" s="36" t="s">
        <v>5420</v>
      </c>
      <c r="AL2365" s="36" t="s">
        <v>5420</v>
      </c>
      <c r="AM2365" s="36" t="s">
        <v>5420</v>
      </c>
      <c r="AN2365" s="36" t="s">
        <v>5420</v>
      </c>
      <c r="AO2365" s="36" t="s">
        <v>5420</v>
      </c>
      <c r="AP2365" s="36" t="s">
        <v>5420</v>
      </c>
      <c r="AQ2365" s="36" t="s">
        <v>5420</v>
      </c>
      <c r="AR2365" s="36" t="s">
        <v>5420</v>
      </c>
      <c r="AS2365" s="36" t="s">
        <v>5420</v>
      </c>
      <c r="AT2365" s="36" t="s">
        <v>5420</v>
      </c>
      <c r="AU2365" s="36" t="s">
        <v>5420</v>
      </c>
      <c r="AV2365" s="36" t="s">
        <v>5420</v>
      </c>
      <c r="AW2365" s="45"/>
      <c r="AX2365" s="45" t="s">
        <v>5420</v>
      </c>
      <c r="AY2365" s="45" t="s">
        <v>5420</v>
      </c>
      <c r="AZ2365" s="45" t="s">
        <v>5420</v>
      </c>
      <c r="BA2365" s="36" t="s">
        <v>5420</v>
      </c>
    </row>
    <row r="2366" spans="1:53" s="58" customFormat="1" ht="15.6" hidden="1" x14ac:dyDescent="0.3">
      <c r="A2366" s="40" t="s">
        <v>5298</v>
      </c>
      <c r="B2366" s="28" t="s">
        <v>5299</v>
      </c>
      <c r="C2366" s="29" t="str">
        <f>_xlfn.XLOOKUP(B2366,'[1]daily break down'!$D:$D,'[1]daily break down'!$E:$E,"")</f>
        <v>NORD-OUEST</v>
      </c>
      <c r="D2366" s="27" t="s">
        <v>11</v>
      </c>
      <c r="E2366" s="27" t="s">
        <v>1161</v>
      </c>
      <c r="F2366" s="29" t="s">
        <v>51</v>
      </c>
      <c r="G2366" s="27" t="s">
        <v>5298</v>
      </c>
      <c r="H2366" s="39" t="str">
        <f>_xlfn.XLOOKUP(B2366,[2]CALCULATION!$B:$B,[2]CALCULATION!$H:$H,"")</f>
        <v>NOKIA</v>
      </c>
      <c r="I2366" s="25">
        <v>0</v>
      </c>
      <c r="J2366" s="25">
        <v>0</v>
      </c>
      <c r="K2366" s="25">
        <v>0</v>
      </c>
      <c r="L2366" s="25">
        <v>0</v>
      </c>
      <c r="M2366" s="25">
        <v>0</v>
      </c>
      <c r="N2366" s="25">
        <v>0</v>
      </c>
      <c r="O2366" s="25">
        <v>0</v>
      </c>
      <c r="P2366" s="25" t="s">
        <v>6366</v>
      </c>
      <c r="Q2366" s="31" t="str">
        <f>_xlfn.XLOOKUP(B2366,'[1]daily break down'!$D:$D,'[1]daily break down'!$O:$O,"")</f>
        <v>Insecurity</v>
      </c>
      <c r="R2366" s="31"/>
      <c r="S2366" s="32" t="str" cm="1">
        <f t="array" ref="S2366">IFERROR(_xlfn.IFS(
U2366="MPR ISSUE","PDH",
U2366="BSS Hardware Issue","BSS",
U2366="Sites strategiques, MLL, Pylone, etc.","ENVTECH",
U2366="AKTIVCO DEFAUT GE &amp; POWER Cabinet","AKTIVCO",
U2366="AKTIVCO Coupure ENEO &amp; Baisse de tension","AKTIVCO GRID ONLY",
U2366="Coupure ENEO &amp; Baisse de tension","IHS GRID ONLY",
U2366="Defaut GE &amp; POWER Cabinet","IHS",
U2366="Sharing","Partners",
U2366="Sites strategiques &amp; DataCenter","SST &amp; DC",
U2366="Exclu","Exclu",
U2366="SAT","SAT",
U2366="SPARE-ISSUE","SPARE-ISSUE",
U2366="Fiber CAmtel","TRANS_FO_CAMTEL",
U2366="Fiber AOF","Fiber AOF",
U2366="Projet OCM (HUAWEI)","TRAVAUX-HUAWEI",
U2366="Projet OCM (NOKIA)","TRAVAUX-NOKIA",
U2366="ACCESS-ISSUE","ACCESS-ISSUE",
U2366="Projet OCM (ZTE, NOKIA, autres projets)","TRAVAUX OCM",
U2366="No root CAuse","No root cause",
U2366="ODU HS","PDH",
U2366="IP &amp; VLAN","PDH",
U2366="Warehouse HUAWEI","SPARE-ISSUE",
U2366="SPARE-HS","SPARE-ISSUE",
U2366="Power Telco","BSS"
),"")</f>
        <v/>
      </c>
      <c r="T2366" s="32" t="str" cm="1">
        <f t="array" ref="T2366">IFERROR(_xlfn.IFS(
U2366="MPR ISSUE","TX ISSUE",
U2366="BSS Hardware Issue","RAN ISSUE",
U2366="Sites strategiques, MLL, Pylone, etc.","ENVTECH",
U2366="AKTIVCO DEFAUT GE &amp; POWER Cabinet","POWER ISSUE",
U2366="AKTIVCO Coupure ENEO &amp; Baisse de tension","POWER ISSUE",
U2366="Coupure ENEO &amp; Baisse de tension","POWER ISSUE",
U2366="Defaut GE &amp; POWER Cabinet","POWER ISSUE",
U2366="Sharing","POWER ISSUE",
U2366="Sites strategiques &amp; DataCenter","POWER ISSUE",
U2366="Exclu","Exclu",
U2366="SAT","TX ISSUE",
U2366="SPARE-ISSUE","SPARE-ISSUE",
U2366="Fiber CAmtel","TX ISSUE",
U2366="Fiber AOF","TX ISSUE",
U2366="Projet OCM (HUAWEI)","TRAVAUX-HUAWEI",
U2366="Projet OCM (NOKIA)","TRAVAUX -NOKIA",
U2366="ACCESS-ISSUE","ACCESS-ISSUE",
U2366="Projet OCM (ZTE, NOKIA, autres projets)","TRAVAUX OCM",
U2366="No root CAuse","No root cause",
U2366="ODU HS","TX ISSUE",
U2366="IP &amp; VLAN","TX ISSUE",
U2366="Warehouse HUAWEI","SPARE-ISSUE",
U2366="SPARE-HS","SPARE-ISSUE",
U2366="Power Telco","RAN ISSUE"
),"")</f>
        <v/>
      </c>
      <c r="U2366" s="33"/>
      <c r="V2366" s="32" t="str" cm="1">
        <f t="array" ref="V2366">IFERROR(_xlfn.IFS(
U2366="MPR ISSUE","ACTIVE",
U2366="BSS Hardware Issue","ACTIVE",
U2366="Sites strategiques, MLL, Pylone, etc.","PASSIVE",
U2366="AKTIVCO DEFAUT GE &amp; POWER Cabinet","PASSIVE",
U2366="AKTIVCO Coupure ENEO &amp; Baisse de tension","PASSIVE",
U2366="Coupure ENEO &amp; Baisse de tension","PASSIVE",
U2366="Defaut GE &amp; POWER Cabinet","PASSIVE",
U2366="Sharing","PASSIVE",
U2366="Sites strategiques &amp; DataCenter","PASSIVE",
U2366="Exclu","Exclu",
U2366="SAT","ACTIVE",
U2366="SPARE-ISSUE","SPARE-ISSUE",
U2366="Fiber CAmtel","ACTIVE",
U2366="Fiber AOF","ACTIVE",
U2366="Projet OCM (HUAWEI)","PLANNED WORKS",
U2366="Projet OCM (NOKIA)","PLANNED WORKS",
U2366="ACCESS-ISSUE","ACCESS-ISSUE",
U2366="Projet OCM (ZTE, NOKIA, autres projets)","PLANNED WORKS",
U2366="No root CAuse","No root cause",
U2366="ODU HS","ACTIVE",
U2366="IP &amp; VLAN","ACTIVE",
U2366="Warehouse HUAWEI","SPARE-ISSUE",
U2366="SPARE-HS","SPARE-ISSUE",
U2366="Power Telco","ACTIVE"
),"")</f>
        <v/>
      </c>
      <c r="W2366" s="51"/>
      <c r="X2366" s="51"/>
      <c r="Y2366" s="51"/>
      <c r="Z2366" s="51"/>
      <c r="AA2366" s="51"/>
      <c r="AB2366" s="34" t="s">
        <v>5420</v>
      </c>
      <c r="AC2366" s="34" t="str">
        <f>_xlfn.XLOOKUP(B2366,[4]ALL!$B:$B,[4]ALL!$N:$N,"")</f>
        <v/>
      </c>
      <c r="AD2366" s="34" t="s">
        <v>5420</v>
      </c>
      <c r="AE2366" s="34"/>
      <c r="AF2366" s="36" t="s">
        <v>5420</v>
      </c>
      <c r="AG2366" s="29"/>
      <c r="AH2366" s="35"/>
      <c r="AI2366" s="29"/>
      <c r="AJ2366" s="29" t="s">
        <v>5420</v>
      </c>
      <c r="AK2366" s="36" t="s">
        <v>5420</v>
      </c>
      <c r="AL2366" s="36" t="s">
        <v>5420</v>
      </c>
      <c r="AM2366" s="36" t="s">
        <v>5420</v>
      </c>
      <c r="AN2366" s="36" t="s">
        <v>5420</v>
      </c>
      <c r="AO2366" s="36" t="s">
        <v>5420</v>
      </c>
      <c r="AP2366" s="36" t="s">
        <v>5420</v>
      </c>
      <c r="AQ2366" s="36" t="s">
        <v>5420</v>
      </c>
      <c r="AR2366" s="36" t="s">
        <v>5420</v>
      </c>
      <c r="AS2366" s="36" t="s">
        <v>5420</v>
      </c>
      <c r="AT2366" s="36" t="s">
        <v>5420</v>
      </c>
      <c r="AU2366" s="36" t="s">
        <v>5420</v>
      </c>
      <c r="AV2366" s="36" t="s">
        <v>5420</v>
      </c>
      <c r="AW2366" s="45"/>
      <c r="AX2366" s="45" t="s">
        <v>5420</v>
      </c>
      <c r="AY2366" s="45" t="s">
        <v>5420</v>
      </c>
      <c r="AZ2366" s="45" t="s">
        <v>5420</v>
      </c>
      <c r="BA2366" s="36" t="s">
        <v>5420</v>
      </c>
    </row>
    <row r="2367" spans="1:53" s="58" customFormat="1" ht="15.6" hidden="1" x14ac:dyDescent="0.3">
      <c r="A2367" s="40" t="s">
        <v>5300</v>
      </c>
      <c r="B2367" s="28" t="s">
        <v>5301</v>
      </c>
      <c r="C2367" s="29" t="str">
        <f>_xlfn.XLOOKUP(B2367,'[1]daily break down'!$D:$D,'[1]daily break down'!$E:$E,"")</f>
        <v>NORD-OUEST</v>
      </c>
      <c r="D2367" s="27"/>
      <c r="E2367" s="27"/>
      <c r="F2367" s="29" t="s">
        <v>51</v>
      </c>
      <c r="G2367" s="27" t="s">
        <v>5290</v>
      </c>
      <c r="H2367" s="39" t="str">
        <f>_xlfn.XLOOKUP(B2367,[2]CALCULATION!$B:$B,[2]CALCULATION!$H:$H,"")</f>
        <v>NOKIA</v>
      </c>
      <c r="I2367" s="25">
        <v>0</v>
      </c>
      <c r="J2367" s="25">
        <v>0</v>
      </c>
      <c r="K2367" s="25">
        <v>0</v>
      </c>
      <c r="L2367" s="25">
        <v>0</v>
      </c>
      <c r="M2367" s="25">
        <v>0</v>
      </c>
      <c r="N2367" s="25">
        <v>0</v>
      </c>
      <c r="O2367" s="25">
        <v>0</v>
      </c>
      <c r="P2367" s="25" t="s">
        <v>6366</v>
      </c>
      <c r="Q2367" s="31" t="str">
        <f>_xlfn.XLOOKUP(B2367,'[1]daily break down'!$D:$D,'[1]daily break down'!$O:$O,"")</f>
        <v>Insecurity</v>
      </c>
      <c r="R2367" s="31"/>
      <c r="S2367" s="32" t="str" cm="1">
        <f t="array" ref="S2367">IFERROR(_xlfn.IFS(
U2367="MPR ISSUE","PDH",
U2367="BSS Hardware Issue","BSS",
U2367="Sites strategiques, MLL, Pylone, etc.","ENVTECH",
U2367="AKTIVCO DEFAUT GE &amp; POWER Cabinet","AKTIVCO",
U2367="AKTIVCO Coupure ENEO &amp; Baisse de tension","AKTIVCO GRID ONLY",
U2367="Coupure ENEO &amp; Baisse de tension","IHS GRID ONLY",
U2367="Defaut GE &amp; POWER Cabinet","IHS",
U2367="Sharing","Partners",
U2367="Sites strategiques &amp; DataCenter","SST &amp; DC",
U2367="Exclu","Exclu",
U2367="SAT","SAT",
U2367="SPARE-ISSUE","SPARE-ISSUE",
U2367="Fiber CAmtel","TRANS_FO_CAMTEL",
U2367="Fiber AOF","Fiber AOF",
U2367="Projet OCM (HUAWEI)","TRAVAUX-HUAWEI",
U2367="Projet OCM (NOKIA)","TRAVAUX-NOKIA",
U2367="ACCESS-ISSUE","ACCESS-ISSUE",
U2367="Projet OCM (ZTE, NOKIA, autres projets)","TRAVAUX OCM",
U2367="No root CAuse","No root cause",
U2367="ODU HS","PDH",
U2367="IP &amp; VLAN","PDH",
U2367="Warehouse HUAWEI","SPARE-ISSUE",
U2367="SPARE-HS","SPARE-ISSUE",
U2367="Power Telco","BSS"
),"")</f>
        <v/>
      </c>
      <c r="T2367" s="32" t="str" cm="1">
        <f t="array" ref="T2367">IFERROR(_xlfn.IFS(
U2367="MPR ISSUE","TX ISSUE",
U2367="BSS Hardware Issue","RAN ISSUE",
U2367="Sites strategiques, MLL, Pylone, etc.","ENVTECH",
U2367="AKTIVCO DEFAUT GE &amp; POWER Cabinet","POWER ISSUE",
U2367="AKTIVCO Coupure ENEO &amp; Baisse de tension","POWER ISSUE",
U2367="Coupure ENEO &amp; Baisse de tension","POWER ISSUE",
U2367="Defaut GE &amp; POWER Cabinet","POWER ISSUE",
U2367="Sharing","POWER ISSUE",
U2367="Sites strategiques &amp; DataCenter","POWER ISSUE",
U2367="Exclu","Exclu",
U2367="SAT","TX ISSUE",
U2367="SPARE-ISSUE","SPARE-ISSUE",
U2367="Fiber CAmtel","TX ISSUE",
U2367="Fiber AOF","TX ISSUE",
U2367="Projet OCM (HUAWEI)","TRAVAUX-HUAWEI",
U2367="Projet OCM (NOKIA)","TRAVAUX -NOKIA",
U2367="ACCESS-ISSUE","ACCESS-ISSUE",
U2367="Projet OCM (ZTE, NOKIA, autres projets)","TRAVAUX OCM",
U2367="No root CAuse","No root cause",
U2367="ODU HS","TX ISSUE",
U2367="IP &amp; VLAN","TX ISSUE",
U2367="Warehouse HUAWEI","SPARE-ISSUE",
U2367="SPARE-HS","SPARE-ISSUE",
U2367="Power Telco","RAN ISSUE"
),"")</f>
        <v/>
      </c>
      <c r="U2367" s="33"/>
      <c r="V2367" s="32" t="str" cm="1">
        <f t="array" ref="V2367">IFERROR(_xlfn.IFS(
U2367="MPR ISSUE","ACTIVE",
U2367="BSS Hardware Issue","ACTIVE",
U2367="Sites strategiques, MLL, Pylone, etc.","PASSIVE",
U2367="AKTIVCO DEFAUT GE &amp; POWER Cabinet","PASSIVE",
U2367="AKTIVCO Coupure ENEO &amp; Baisse de tension","PASSIVE",
U2367="Coupure ENEO &amp; Baisse de tension","PASSIVE",
U2367="Defaut GE &amp; POWER Cabinet","PASSIVE",
U2367="Sharing","PASSIVE",
U2367="Sites strategiques &amp; DataCenter","PASSIVE",
U2367="Exclu","Exclu",
U2367="SAT","ACTIVE",
U2367="SPARE-ISSUE","SPARE-ISSUE",
U2367="Fiber CAmtel","ACTIVE",
U2367="Fiber AOF","ACTIVE",
U2367="Projet OCM (HUAWEI)","PLANNED WORKS",
U2367="Projet OCM (NOKIA)","PLANNED WORKS",
U2367="ACCESS-ISSUE","ACCESS-ISSUE",
U2367="Projet OCM (ZTE, NOKIA, autres projets)","PLANNED WORKS",
U2367="No root CAuse","No root cause",
U2367="ODU HS","ACTIVE",
U2367="IP &amp; VLAN","ACTIVE",
U2367="Warehouse HUAWEI","SPARE-ISSUE",
U2367="SPARE-HS","SPARE-ISSUE",
U2367="Power Telco","ACTIVE"
),"")</f>
        <v/>
      </c>
      <c r="W2367" s="51"/>
      <c r="X2367" s="51"/>
      <c r="Y2367" s="51"/>
      <c r="Z2367" s="51"/>
      <c r="AA2367" s="51"/>
      <c r="AB2367" s="34" t="s">
        <v>5420</v>
      </c>
      <c r="AC2367" s="34" t="str">
        <f>_xlfn.XLOOKUP(B2367,[4]ALL!$B:$B,[4]ALL!$N:$N,"")</f>
        <v/>
      </c>
      <c r="AD2367" s="34" t="s">
        <v>5420</v>
      </c>
      <c r="AE2367" s="34"/>
      <c r="AF2367" s="36" t="s">
        <v>5420</v>
      </c>
      <c r="AG2367" s="29"/>
      <c r="AH2367" s="35"/>
      <c r="AI2367" s="29"/>
      <c r="AJ2367" s="29" t="s">
        <v>5420</v>
      </c>
      <c r="AK2367" s="36" t="s">
        <v>5420</v>
      </c>
      <c r="AL2367" s="36" t="s">
        <v>5420</v>
      </c>
      <c r="AM2367" s="36" t="s">
        <v>5420</v>
      </c>
      <c r="AN2367" s="36" t="s">
        <v>5420</v>
      </c>
      <c r="AO2367" s="36" t="s">
        <v>5420</v>
      </c>
      <c r="AP2367" s="36" t="s">
        <v>5420</v>
      </c>
      <c r="AQ2367" s="36" t="s">
        <v>5420</v>
      </c>
      <c r="AR2367" s="36" t="s">
        <v>5420</v>
      </c>
      <c r="AS2367" s="36" t="s">
        <v>5420</v>
      </c>
      <c r="AT2367" s="36" t="s">
        <v>5420</v>
      </c>
      <c r="AU2367" s="36" t="s">
        <v>5420</v>
      </c>
      <c r="AV2367" s="36" t="s">
        <v>5420</v>
      </c>
      <c r="AW2367" s="45"/>
      <c r="AX2367" s="45" t="s">
        <v>5420</v>
      </c>
      <c r="AY2367" s="45" t="s">
        <v>5420</v>
      </c>
      <c r="AZ2367" s="45" t="s">
        <v>5420</v>
      </c>
      <c r="BA2367" s="36" t="s">
        <v>5420</v>
      </c>
    </row>
    <row r="2368" spans="1:53" s="58" customFormat="1" ht="15.6" hidden="1" x14ac:dyDescent="0.3">
      <c r="A2368" s="27" t="s">
        <v>5302</v>
      </c>
      <c r="B2368" s="28" t="s">
        <v>5303</v>
      </c>
      <c r="C2368" s="29" t="str">
        <f>_xlfn.XLOOKUP(B2368,'[1]daily break down'!$D:$D,'[1]daily break down'!$E:$E,"")</f>
        <v>EXTREME-NORD</v>
      </c>
      <c r="D2368" s="27" t="s">
        <v>21</v>
      </c>
      <c r="E2368" s="27" t="s">
        <v>122</v>
      </c>
      <c r="F2368" s="29" t="s">
        <v>55</v>
      </c>
      <c r="G2368" s="27" t="s">
        <v>5304</v>
      </c>
      <c r="H2368" s="39" t="str">
        <f>_xlfn.XLOOKUP(B2368,[2]CALCULATION!$B:$B,[2]CALCULATION!$H:$H,"")</f>
        <v>NOKIA</v>
      </c>
      <c r="I2368" s="25">
        <v>0</v>
      </c>
      <c r="J2368" s="25">
        <v>0</v>
      </c>
      <c r="K2368" s="25">
        <v>0</v>
      </c>
      <c r="L2368" s="25">
        <v>0</v>
      </c>
      <c r="M2368" s="25">
        <v>0</v>
      </c>
      <c r="N2368" s="25">
        <v>0</v>
      </c>
      <c r="O2368" s="25">
        <v>0</v>
      </c>
      <c r="P2368" s="25" t="s">
        <v>6366</v>
      </c>
      <c r="Q2368" s="31" t="str">
        <f>_xlfn.XLOOKUP(B2368,'[1]daily break down'!$D:$D,'[1]daily break down'!$O:$O,"")</f>
        <v>Insecurity</v>
      </c>
      <c r="R2368" s="31"/>
      <c r="S2368" s="32" t="str" cm="1">
        <f t="array" ref="S2368">IFERROR(_xlfn.IFS(
U2368="MPR ISSUE","PDH",
U2368="BSS Hardware Issue","BSS",
U2368="Sites strategiques, MLL, Pylone, etc.","ENVTECH",
U2368="AKTIVCO DEFAUT GE &amp; POWER Cabinet","AKTIVCO",
U2368="AKTIVCO Coupure ENEO &amp; Baisse de tension","AKTIVCO GRID ONLY",
U2368="Coupure ENEO &amp; Baisse de tension","IHS GRID ONLY",
U2368="Defaut GE &amp; POWER Cabinet","IHS",
U2368="Sharing","Partners",
U2368="Sites strategiques &amp; DataCenter","SST &amp; DC",
U2368="Exclu","Exclu",
U2368="SAT","SAT",
U2368="SPARE-ISSUE","SPARE-ISSUE",
U2368="Fiber CAmtel","TRANS_FO_CAMTEL",
U2368="Fiber AOF","Fiber AOF",
U2368="Projet OCM (HUAWEI)","TRAVAUX-HUAWEI",
U2368="Projet OCM (NOKIA)","TRAVAUX-NOKIA",
U2368="ACCESS-ISSUE","ACCESS-ISSUE",
U2368="Projet OCM (ZTE, NOKIA, autres projets)","TRAVAUX OCM",
U2368="No root CAuse","No root cause",
U2368="ODU HS","PDH",
U2368="IP &amp; VLAN","PDH",
U2368="Warehouse HUAWEI","SPARE-ISSUE",
U2368="SPARE-HS","SPARE-ISSUE",
U2368="Power Telco","BSS"
),"")</f>
        <v/>
      </c>
      <c r="T2368" s="32" t="str" cm="1">
        <f t="array" ref="T2368">IFERROR(_xlfn.IFS(
U2368="MPR ISSUE","TX ISSUE",
U2368="BSS Hardware Issue","RAN ISSUE",
U2368="Sites strategiques, MLL, Pylone, etc.","ENVTECH",
U2368="AKTIVCO DEFAUT GE &amp; POWER Cabinet","POWER ISSUE",
U2368="AKTIVCO Coupure ENEO &amp; Baisse de tension","POWER ISSUE",
U2368="Coupure ENEO &amp; Baisse de tension","POWER ISSUE",
U2368="Defaut GE &amp; POWER Cabinet","POWER ISSUE",
U2368="Sharing","POWER ISSUE",
U2368="Sites strategiques &amp; DataCenter","POWER ISSUE",
U2368="Exclu","Exclu",
U2368="SAT","TX ISSUE",
U2368="SPARE-ISSUE","SPARE-ISSUE",
U2368="Fiber CAmtel","TX ISSUE",
U2368="Fiber AOF","TX ISSUE",
U2368="Projet OCM (HUAWEI)","TRAVAUX-HUAWEI",
U2368="Projet OCM (NOKIA)","TRAVAUX -NOKIA",
U2368="ACCESS-ISSUE","ACCESS-ISSUE",
U2368="Projet OCM (ZTE, NOKIA, autres projets)","TRAVAUX OCM",
U2368="No root CAuse","No root cause",
U2368="ODU HS","TX ISSUE",
U2368="IP &amp; VLAN","TX ISSUE",
U2368="Warehouse HUAWEI","SPARE-ISSUE",
U2368="SPARE-HS","SPARE-ISSUE",
U2368="Power Telco","RAN ISSUE"
),"")</f>
        <v/>
      </c>
      <c r="U2368" s="33"/>
      <c r="V2368" s="32" t="str" cm="1">
        <f t="array" ref="V2368">IFERROR(_xlfn.IFS(
U2368="MPR ISSUE","ACTIVE",
U2368="BSS Hardware Issue","ACTIVE",
U2368="Sites strategiques, MLL, Pylone, etc.","PASSIVE",
U2368="AKTIVCO DEFAUT GE &amp; POWER Cabinet","PASSIVE",
U2368="AKTIVCO Coupure ENEO &amp; Baisse de tension","PASSIVE",
U2368="Coupure ENEO &amp; Baisse de tension","PASSIVE",
U2368="Defaut GE &amp; POWER Cabinet","PASSIVE",
U2368="Sharing","PASSIVE",
U2368="Sites strategiques &amp; DataCenter","PASSIVE",
U2368="Exclu","Exclu",
U2368="SAT","ACTIVE",
U2368="SPARE-ISSUE","SPARE-ISSUE",
U2368="Fiber CAmtel","ACTIVE",
U2368="Fiber AOF","ACTIVE",
U2368="Projet OCM (HUAWEI)","PLANNED WORKS",
U2368="Projet OCM (NOKIA)","PLANNED WORKS",
U2368="ACCESS-ISSUE","ACCESS-ISSUE",
U2368="Projet OCM (ZTE, NOKIA, autres projets)","PLANNED WORKS",
U2368="No root CAuse","No root cause",
U2368="ODU HS","ACTIVE",
U2368="IP &amp; VLAN","ACTIVE",
U2368="Warehouse HUAWEI","SPARE-ISSUE",
U2368="SPARE-HS","SPARE-ISSUE",
U2368="Power Telco","ACTIVE"
),"")</f>
        <v/>
      </c>
      <c r="W2368" s="51"/>
      <c r="X2368" s="51"/>
      <c r="Y2368" s="51"/>
      <c r="Z2368" s="51"/>
      <c r="AA2368" s="51"/>
      <c r="AB2368" s="34" t="s">
        <v>5420</v>
      </c>
      <c r="AC2368" s="34" t="str">
        <f>_xlfn.XLOOKUP(B2368,[4]ALL!$B:$B,[4]ALL!$N:$N,"")</f>
        <v/>
      </c>
      <c r="AD2368" s="34" t="s">
        <v>5420</v>
      </c>
      <c r="AE2368" s="34"/>
      <c r="AF2368" s="36" t="s">
        <v>5420</v>
      </c>
      <c r="AG2368" s="29"/>
      <c r="AH2368" s="35"/>
      <c r="AI2368" s="29"/>
      <c r="AJ2368" s="29" t="s">
        <v>5420</v>
      </c>
      <c r="AK2368" s="36" t="s">
        <v>5420</v>
      </c>
      <c r="AL2368" s="36" t="s">
        <v>5420</v>
      </c>
      <c r="AM2368" s="36" t="s">
        <v>5420</v>
      </c>
      <c r="AN2368" s="36" t="s">
        <v>5420</v>
      </c>
      <c r="AO2368" s="36" t="s">
        <v>5420</v>
      </c>
      <c r="AP2368" s="36" t="s">
        <v>5420</v>
      </c>
      <c r="AQ2368" s="36" t="s">
        <v>5420</v>
      </c>
      <c r="AR2368" s="36" t="s">
        <v>5420</v>
      </c>
      <c r="AS2368" s="36" t="s">
        <v>5420</v>
      </c>
      <c r="AT2368" s="36" t="s">
        <v>5420</v>
      </c>
      <c r="AU2368" s="36" t="s">
        <v>5420</v>
      </c>
      <c r="AV2368" s="36" t="s">
        <v>5420</v>
      </c>
      <c r="AW2368" s="45"/>
      <c r="AX2368" s="45" t="s">
        <v>5420</v>
      </c>
      <c r="AY2368" s="45" t="s">
        <v>5420</v>
      </c>
      <c r="AZ2368" s="45" t="s">
        <v>5420</v>
      </c>
      <c r="BA2368" s="36" t="s">
        <v>5420</v>
      </c>
    </row>
    <row r="2369" spans="1:53" s="58" customFormat="1" ht="15.6" hidden="1" x14ac:dyDescent="0.3">
      <c r="A2369" s="27" t="s">
        <v>4131</v>
      </c>
      <c r="B2369" s="28" t="s">
        <v>5307</v>
      </c>
      <c r="C2369" s="29" t="str">
        <f>_xlfn.XLOOKUP(B2369,'[1]daily break down'!$D:$D,'[1]daily break down'!$E:$E,"")</f>
        <v>CENTRE</v>
      </c>
      <c r="D2369" s="27" t="s">
        <v>11</v>
      </c>
      <c r="E2369" s="27" t="s">
        <v>12</v>
      </c>
      <c r="F2369" s="29" t="s">
        <v>37</v>
      </c>
      <c r="G2369" s="27" t="s">
        <v>4131</v>
      </c>
      <c r="H2369" s="30" t="str">
        <f>_xlfn.XLOOKUP(B2369,[2]CALCULATION!$B:$B,[2]CALCULATION!$H:$H,"")</f>
        <v>ZTE</v>
      </c>
      <c r="I2369" s="25">
        <v>0</v>
      </c>
      <c r="J2369" s="25">
        <v>0</v>
      </c>
      <c r="K2369" s="25">
        <v>0</v>
      </c>
      <c r="L2369" s="25">
        <v>0</v>
      </c>
      <c r="M2369" s="25">
        <v>0</v>
      </c>
      <c r="N2369" s="25">
        <v>0</v>
      </c>
      <c r="O2369" s="25">
        <v>0</v>
      </c>
      <c r="P2369" s="25" t="s">
        <v>6366</v>
      </c>
      <c r="Q2369" s="31" t="str">
        <f>_xlfn.XLOOKUP(B2369,'[1]daily break down'!$D:$D,'[1]daily break down'!$O:$O,"")</f>
        <v>EXCLU</v>
      </c>
      <c r="R2369" s="31"/>
      <c r="S2369" s="32" t="str" cm="1">
        <f t="array" ref="S2369">IFERROR(_xlfn.IFS(
U2369="MPR ISSUE","PDH",
U2369="BSS Hardware Issue","BSS",
U2369="Sites strategiques, MLL, Pylone, etc.","ENVTECH",
U2369="AKTIVCO DEFAUT GE &amp; POWER Cabinet","AKTIVCO",
U2369="AKTIVCO Coupure ENEO &amp; Baisse de tension","AKTIVCO GRID ONLY",
U2369="Coupure ENEO &amp; Baisse de tension","IHS GRID ONLY",
U2369="Defaut GE &amp; POWER Cabinet","IHS",
U2369="Sharing","Partners",
U2369="Sites strategiques &amp; DataCenter","SST &amp; DC",
U2369="Exclu","Exclu",
U2369="SAT","SAT",
U2369="SPARE-ISSUE","SPARE-ISSUE",
U2369="Fiber CAmtel","TRANS_FO_CAMTEL",
U2369="Fiber AOF","Fiber AOF",
U2369="Projet OCM (HUAWEI)","TRAVAUX-HUAWEI",
U2369="Projet OCM (NOKIA)","TRAVAUX-NOKIA",
U2369="ACCESS-ISSUE","ACCESS-ISSUE",
U2369="Projet OCM (ZTE, NOKIA, autres projets)","TRAVAUX OCM",
U2369="No root CAuse","No root cause",
U2369="ODU HS","PDH",
U2369="IP &amp; VLAN","PDH",
U2369="Warehouse HUAWEI","SPARE-ISSUE",
U2369="SPARE-HS","SPARE-ISSUE",
U2369="Power Telco","BSS"
),"")</f>
        <v/>
      </c>
      <c r="T2369" s="32" t="str" cm="1">
        <f t="array" ref="T2369">IFERROR(_xlfn.IFS(
U2369="MPR ISSUE","TX ISSUE",
U2369="BSS Hardware Issue","RAN ISSUE",
U2369="Sites strategiques, MLL, Pylone, etc.","ENVTECH",
U2369="AKTIVCO DEFAUT GE &amp; POWER Cabinet","POWER ISSUE",
U2369="AKTIVCO Coupure ENEO &amp; Baisse de tension","POWER ISSUE",
U2369="Coupure ENEO &amp; Baisse de tension","POWER ISSUE",
U2369="Defaut GE &amp; POWER Cabinet","POWER ISSUE",
U2369="Sharing","POWER ISSUE",
U2369="Sites strategiques &amp; DataCenter","POWER ISSUE",
U2369="Exclu","Exclu",
U2369="SAT","TX ISSUE",
U2369="SPARE-ISSUE","SPARE-ISSUE",
U2369="Fiber CAmtel","TX ISSUE",
U2369="Fiber AOF","TX ISSUE",
U2369="Projet OCM (HUAWEI)","TRAVAUX-HUAWEI",
U2369="Projet OCM (NOKIA)","TRAVAUX -NOKIA",
U2369="ACCESS-ISSUE","ACCESS-ISSUE",
U2369="Projet OCM (ZTE, NOKIA, autres projets)","TRAVAUX OCM",
U2369="No root CAuse","No root cause",
U2369="ODU HS","TX ISSUE",
U2369="IP &amp; VLAN","TX ISSUE",
U2369="Warehouse HUAWEI","SPARE-ISSUE",
U2369="SPARE-HS","SPARE-ISSUE",
U2369="Power Telco","RAN ISSUE"
),"")</f>
        <v/>
      </c>
      <c r="U2369" s="33"/>
      <c r="V2369" s="32" t="str" cm="1">
        <f t="array" ref="V2369">IFERROR(_xlfn.IFS(
U2369="MPR ISSUE","ACTIVE",
U2369="BSS Hardware Issue","ACTIVE",
U2369="Sites strategiques, MLL, Pylone, etc.","PASSIVE",
U2369="AKTIVCO DEFAUT GE &amp; POWER Cabinet","PASSIVE",
U2369="AKTIVCO Coupure ENEO &amp; Baisse de tension","PASSIVE",
U2369="Coupure ENEO &amp; Baisse de tension","PASSIVE",
U2369="Defaut GE &amp; POWER Cabinet","PASSIVE",
U2369="Sharing","PASSIVE",
U2369="Sites strategiques &amp; DataCenter","PASSIVE",
U2369="Exclu","Exclu",
U2369="SAT","ACTIVE",
U2369="SPARE-ISSUE","SPARE-ISSUE",
U2369="Fiber CAmtel","ACTIVE",
U2369="Fiber AOF","ACTIVE",
U2369="Projet OCM (HUAWEI)","PLANNED WORKS",
U2369="Projet OCM (NOKIA)","PLANNED WORKS",
U2369="ACCESS-ISSUE","ACCESS-ISSUE",
U2369="Projet OCM (ZTE, NOKIA, autres projets)","PLANNED WORKS",
U2369="No root CAuse","No root cause",
U2369="ODU HS","ACTIVE",
U2369="IP &amp; VLAN","ACTIVE",
U2369="Warehouse HUAWEI","SPARE-ISSUE",
U2369="SPARE-HS","SPARE-ISSUE",
U2369="Power Telco","ACTIVE"
),"")</f>
        <v/>
      </c>
      <c r="W2369" s="51"/>
      <c r="X2369" s="51"/>
      <c r="Y2369" s="51"/>
      <c r="Z2369" s="51"/>
      <c r="AA2369" s="51"/>
      <c r="AB2369" s="34" t="s">
        <v>5420</v>
      </c>
      <c r="AC2369" s="34" t="str">
        <f>_xlfn.XLOOKUP(B2369,[4]ALL!$B:$B,[4]ALL!$N:$N,"")</f>
        <v/>
      </c>
      <c r="AD2369" s="34" t="s">
        <v>5420</v>
      </c>
      <c r="AE2369" s="34"/>
      <c r="AF2369" s="36" t="s">
        <v>5420</v>
      </c>
      <c r="AG2369" s="29"/>
      <c r="AH2369" s="35"/>
      <c r="AI2369" s="29"/>
      <c r="AJ2369" s="29" t="s">
        <v>5420</v>
      </c>
      <c r="AK2369" s="36" t="s">
        <v>5420</v>
      </c>
      <c r="AL2369" s="36" t="s">
        <v>5420</v>
      </c>
      <c r="AM2369" s="36" t="s">
        <v>5420</v>
      </c>
      <c r="AN2369" s="36" t="s">
        <v>5420</v>
      </c>
      <c r="AO2369" s="36" t="s">
        <v>5420</v>
      </c>
      <c r="AP2369" s="36" t="s">
        <v>5420</v>
      </c>
      <c r="AQ2369" s="36" t="s">
        <v>5420</v>
      </c>
      <c r="AR2369" s="36" t="s">
        <v>5420</v>
      </c>
      <c r="AS2369" s="36" t="s">
        <v>5420</v>
      </c>
      <c r="AT2369" s="36" t="s">
        <v>5420</v>
      </c>
      <c r="AU2369" s="36" t="s">
        <v>5420</v>
      </c>
      <c r="AV2369" s="36" t="s">
        <v>5420</v>
      </c>
      <c r="AW2369" s="45"/>
      <c r="AX2369" s="45" t="s">
        <v>5420</v>
      </c>
      <c r="AY2369" s="45" t="s">
        <v>5420</v>
      </c>
      <c r="AZ2369" s="45" t="s">
        <v>5420</v>
      </c>
      <c r="BA2369" s="36" t="s">
        <v>5420</v>
      </c>
    </row>
    <row r="2370" spans="1:53" s="58" customFormat="1" ht="15.6" hidden="1" x14ac:dyDescent="0.3">
      <c r="A2370" s="27" t="s">
        <v>1626</v>
      </c>
      <c r="B2370" s="28" t="s">
        <v>5308</v>
      </c>
      <c r="C2370" s="29" t="str">
        <f>_xlfn.XLOOKUP(B2370,'[1]daily break down'!$D:$D,'[1]daily break down'!$E:$E,"")</f>
        <v>EXTREME-NORD</v>
      </c>
      <c r="D2370" s="27" t="s">
        <v>21</v>
      </c>
      <c r="E2370" s="27" t="s">
        <v>710</v>
      </c>
      <c r="F2370" s="29" t="s">
        <v>55</v>
      </c>
      <c r="G2370" s="27" t="s">
        <v>1626</v>
      </c>
      <c r="H2370" s="37" t="str">
        <f>_xlfn.XLOOKUP(B2370,[2]CALCULATION!$B:$B,[2]CALCULATION!$H:$H,"")</f>
        <v>Huawei</v>
      </c>
      <c r="I2370" s="25">
        <v>0</v>
      </c>
      <c r="J2370" s="25">
        <v>0</v>
      </c>
      <c r="K2370" s="25">
        <v>0</v>
      </c>
      <c r="L2370" s="25">
        <v>0</v>
      </c>
      <c r="M2370" s="25">
        <v>0</v>
      </c>
      <c r="N2370" s="25">
        <v>0</v>
      </c>
      <c r="O2370" s="25">
        <v>0</v>
      </c>
      <c r="P2370" s="25" t="s">
        <v>6366</v>
      </c>
      <c r="Q2370" s="31" t="str">
        <f>_xlfn.XLOOKUP(B2370,'[1]daily break down'!$D:$D,'[1]daily break down'!$O:$O,"")</f>
        <v>Insecurity</v>
      </c>
      <c r="R2370" s="31"/>
      <c r="S2370" s="32" t="str" cm="1">
        <f t="array" ref="S2370">IFERROR(_xlfn.IFS(
U2370="MPR ISSUE","PDH",
U2370="BSS Hardware Issue","BSS",
U2370="Sites strategiques, MLL, Pylone, etc.","ENVTECH",
U2370="AKTIVCO DEFAUT GE &amp; POWER Cabinet","AKTIVCO",
U2370="AKTIVCO Coupure ENEO &amp; Baisse de tension","AKTIVCO GRID ONLY",
U2370="Coupure ENEO &amp; Baisse de tension","IHS GRID ONLY",
U2370="Defaut GE &amp; POWER Cabinet","IHS",
U2370="Sharing","Partners",
U2370="Sites strategiques &amp; DataCenter","SST &amp; DC",
U2370="Exclu","Exclu",
U2370="SAT","SAT",
U2370="SPARE-ISSUE","SPARE-ISSUE",
U2370="Fiber CAmtel","TRANS_FO_CAMTEL",
U2370="Fiber AOF","Fiber AOF",
U2370="Projet OCM (HUAWEI)","TRAVAUX-HUAWEI",
U2370="Projet OCM (NOKIA)","TRAVAUX-NOKIA",
U2370="ACCESS-ISSUE","ACCESS-ISSUE",
U2370="Projet OCM (ZTE, NOKIA, autres projets)","TRAVAUX OCM",
U2370="No root CAuse","No root cause",
U2370="ODU HS","PDH",
U2370="IP &amp; VLAN","PDH",
U2370="Warehouse HUAWEI","SPARE-ISSUE",
U2370="SPARE-HS","SPARE-ISSUE",
U2370="Power Telco","BSS"
),"")</f>
        <v/>
      </c>
      <c r="T2370" s="32" t="str" cm="1">
        <f t="array" ref="T2370">IFERROR(_xlfn.IFS(
U2370="MPR ISSUE","TX ISSUE",
U2370="BSS Hardware Issue","RAN ISSUE",
U2370="Sites strategiques, MLL, Pylone, etc.","ENVTECH",
U2370="AKTIVCO DEFAUT GE &amp; POWER Cabinet","POWER ISSUE",
U2370="AKTIVCO Coupure ENEO &amp; Baisse de tension","POWER ISSUE",
U2370="Coupure ENEO &amp; Baisse de tension","POWER ISSUE",
U2370="Defaut GE &amp; POWER Cabinet","POWER ISSUE",
U2370="Sharing","POWER ISSUE",
U2370="Sites strategiques &amp; DataCenter","POWER ISSUE",
U2370="Exclu","Exclu",
U2370="SAT","TX ISSUE",
U2370="SPARE-ISSUE","SPARE-ISSUE",
U2370="Fiber CAmtel","TX ISSUE",
U2370="Fiber AOF","TX ISSUE",
U2370="Projet OCM (HUAWEI)","TRAVAUX-HUAWEI",
U2370="Projet OCM (NOKIA)","TRAVAUX -NOKIA",
U2370="ACCESS-ISSUE","ACCESS-ISSUE",
U2370="Projet OCM (ZTE, NOKIA, autres projets)","TRAVAUX OCM",
U2370="No root CAuse","No root cause",
U2370="ODU HS","TX ISSUE",
U2370="IP &amp; VLAN","TX ISSUE",
U2370="Warehouse HUAWEI","SPARE-ISSUE",
U2370="SPARE-HS","SPARE-ISSUE",
U2370="Power Telco","RAN ISSUE"
),"")</f>
        <v/>
      </c>
      <c r="U2370" s="33"/>
      <c r="V2370" s="32" t="str" cm="1">
        <f t="array" ref="V2370">IFERROR(_xlfn.IFS(
U2370="MPR ISSUE","ACTIVE",
U2370="BSS Hardware Issue","ACTIVE",
U2370="Sites strategiques, MLL, Pylone, etc.","PASSIVE",
U2370="AKTIVCO DEFAUT GE &amp; POWER Cabinet","PASSIVE",
U2370="AKTIVCO Coupure ENEO &amp; Baisse de tension","PASSIVE",
U2370="Coupure ENEO &amp; Baisse de tension","PASSIVE",
U2370="Defaut GE &amp; POWER Cabinet","PASSIVE",
U2370="Sharing","PASSIVE",
U2370="Sites strategiques &amp; DataCenter","PASSIVE",
U2370="Exclu","Exclu",
U2370="SAT","ACTIVE",
U2370="SPARE-ISSUE","SPARE-ISSUE",
U2370="Fiber CAmtel","ACTIVE",
U2370="Fiber AOF","ACTIVE",
U2370="Projet OCM (HUAWEI)","PLANNED WORKS",
U2370="Projet OCM (NOKIA)","PLANNED WORKS",
U2370="ACCESS-ISSUE","ACCESS-ISSUE",
U2370="Projet OCM (ZTE, NOKIA, autres projets)","PLANNED WORKS",
U2370="No root CAuse","No root cause",
U2370="ODU HS","ACTIVE",
U2370="IP &amp; VLAN","ACTIVE",
U2370="Warehouse HUAWEI","SPARE-ISSUE",
U2370="SPARE-HS","SPARE-ISSUE",
U2370="Power Telco","ACTIVE"
),"")</f>
        <v/>
      </c>
      <c r="W2370" s="51"/>
      <c r="X2370" s="51"/>
      <c r="Y2370" s="51"/>
      <c r="Z2370" s="51"/>
      <c r="AA2370" s="51"/>
      <c r="AB2370" s="34" t="s">
        <v>5420</v>
      </c>
      <c r="AC2370" s="34" t="str">
        <f>_xlfn.XLOOKUP(B2370,[4]ALL!$B:$B,[4]ALL!$N:$N,"")</f>
        <v/>
      </c>
      <c r="AD2370" s="34" t="s">
        <v>5420</v>
      </c>
      <c r="AE2370" s="34"/>
      <c r="AF2370" s="36" t="s">
        <v>5420</v>
      </c>
      <c r="AG2370" s="29"/>
      <c r="AH2370" s="35"/>
      <c r="AI2370" s="29"/>
      <c r="AJ2370" s="29" t="s">
        <v>5420</v>
      </c>
      <c r="AK2370" s="36" t="s">
        <v>5420</v>
      </c>
      <c r="AL2370" s="36" t="s">
        <v>5420</v>
      </c>
      <c r="AM2370" s="36" t="s">
        <v>5420</v>
      </c>
      <c r="AN2370" s="36" t="s">
        <v>5420</v>
      </c>
      <c r="AO2370" s="36" t="s">
        <v>5420</v>
      </c>
      <c r="AP2370" s="36" t="s">
        <v>5420</v>
      </c>
      <c r="AQ2370" s="36" t="s">
        <v>5420</v>
      </c>
      <c r="AR2370" s="36" t="s">
        <v>5420</v>
      </c>
      <c r="AS2370" s="36" t="s">
        <v>5420</v>
      </c>
      <c r="AT2370" s="36" t="s">
        <v>5420</v>
      </c>
      <c r="AU2370" s="36" t="s">
        <v>5420</v>
      </c>
      <c r="AV2370" s="36" t="s">
        <v>5420</v>
      </c>
      <c r="AW2370" s="45"/>
      <c r="AX2370" s="45" t="s">
        <v>5420</v>
      </c>
      <c r="AY2370" s="45" t="s">
        <v>5420</v>
      </c>
      <c r="AZ2370" s="45" t="s">
        <v>5420</v>
      </c>
      <c r="BA2370" s="36" t="s">
        <v>5420</v>
      </c>
    </row>
    <row r="2371" spans="1:53" s="58" customFormat="1" ht="15.6" hidden="1" x14ac:dyDescent="0.3">
      <c r="A2371" s="27" t="s">
        <v>4335</v>
      </c>
      <c r="B2371" s="28" t="s">
        <v>4336</v>
      </c>
      <c r="C2371" s="29" t="str">
        <f>_xlfn.XLOOKUP(B2371,'[1]daily break down'!$D:$D,'[1]daily break down'!$E:$E,"")</f>
        <v>NORD-OUEST</v>
      </c>
      <c r="D2371" s="27"/>
      <c r="E2371" s="27"/>
      <c r="F2371" s="29" t="s">
        <v>13</v>
      </c>
      <c r="G2371" s="27" t="s">
        <v>52</v>
      </c>
      <c r="H2371" s="37" t="str">
        <f>_xlfn.XLOOKUP(B2371,[2]CALCULATION!$B:$B,[2]CALCULATION!$H:$H,"")</f>
        <v>HUAWEI</v>
      </c>
      <c r="I2371" s="25">
        <v>6.5989789774364861E-3</v>
      </c>
      <c r="J2371" s="25">
        <v>0</v>
      </c>
      <c r="K2371" s="25">
        <v>0.14910125473342981</v>
      </c>
      <c r="L2371" s="25">
        <v>0</v>
      </c>
      <c r="M2371" s="25">
        <v>7.7047538331150318E-3</v>
      </c>
      <c r="N2371" s="25">
        <v>0</v>
      </c>
      <c r="O2371" s="25">
        <v>0</v>
      </c>
      <c r="P2371" s="25" t="s">
        <v>6366</v>
      </c>
      <c r="Q2371" s="31" t="s">
        <v>5364</v>
      </c>
      <c r="R2371" s="31"/>
      <c r="S2371" s="32" t="str" cm="1">
        <f t="array" ref="S2371">IFERROR(_xlfn.IFS(
U2371="MPR ISSUE","PDH",
U2371="BSS Hardware Issue","BSS",
U2371="Sites strategiques, MLL, Pylone, etc.","ENVTECH",
U2371="AKTIVCO DEFAUT GE &amp; POWER Cabinet","AKTIVCO",
U2371="AKTIVCO Coupure ENEO &amp; Baisse de tension","AKTIVCO GRID ONLY",
U2371="Coupure ENEO &amp; Baisse de tension","IHS GRID ONLY",
U2371="Defaut GE &amp; POWER Cabinet","IHS",
U2371="Sharing","Partners",
U2371="Sites strategiques &amp; DataCenter","SST &amp; DC",
U2371="Exclu","Exclu",
U2371="SAT","SAT",
U2371="SPARE-ISSUE","SPARE-ISSUE",
U2371="Fiber CAmtel","TRANS_FO_CAMTEL",
U2371="Fiber AOF","Fiber AOF",
U2371="Projet OCM (HUAWEI)","TRAVAUX-HUAWEI",
U2371="Projet OCM (NOKIA)","TRAVAUX-NOKIA",
U2371="ACCESS-ISSUE","ACCESS-ISSUE",
U2371="Projet OCM (ZTE, NOKIA, autres projets)","TRAVAUX OCM",
U2371="No root CAuse","No root cause",
U2371="ODU HS","PDH",
U2371="IP &amp; VLAN","PDH",
U2371="Warehouse HUAWEI","SPARE-ISSUE",
U2371="SPARE-HS","SPARE-ISSUE",
U2371="Power Telco","BSS"
),"")</f>
        <v/>
      </c>
      <c r="T2371" s="32" t="str" cm="1">
        <f t="array" ref="T2371">IFERROR(_xlfn.IFS(
U2371="MPR ISSUE","TX ISSUE",
U2371="BSS Hardware Issue","RAN ISSUE",
U2371="Sites strategiques, MLL, Pylone, etc.","ENVTECH",
U2371="AKTIVCO DEFAUT GE &amp; POWER Cabinet","POWER ISSUE",
U2371="AKTIVCO Coupure ENEO &amp; Baisse de tension","POWER ISSUE",
U2371="Coupure ENEO &amp; Baisse de tension","POWER ISSUE",
U2371="Defaut GE &amp; POWER Cabinet","POWER ISSUE",
U2371="Sharing","POWER ISSUE",
U2371="Sites strategiques &amp; DataCenter","POWER ISSUE",
U2371="Exclu","Exclu",
U2371="SAT","TX ISSUE",
U2371="SPARE-ISSUE","SPARE-ISSUE",
U2371="Fiber CAmtel","TX ISSUE",
U2371="Fiber AOF","TX ISSUE",
U2371="Projet OCM (HUAWEI)","TRAVAUX-HUAWEI",
U2371="Projet OCM (NOKIA)","TRAVAUX -NOKIA",
U2371="ACCESS-ISSUE","ACCESS-ISSUE",
U2371="Projet OCM (ZTE, NOKIA, autres projets)","TRAVAUX OCM",
U2371="No root CAuse","No root cause",
U2371="ODU HS","TX ISSUE",
U2371="IP &amp; VLAN","TX ISSUE",
U2371="Warehouse HUAWEI","SPARE-ISSUE",
U2371="SPARE-HS","SPARE-ISSUE",
U2371="Power Telco","RAN ISSUE"
),"")</f>
        <v/>
      </c>
      <c r="U2371" s="33"/>
      <c r="V2371" s="32" t="str" cm="1">
        <f t="array" ref="V2371">IFERROR(_xlfn.IFS(
U2371="MPR ISSUE","ACTIVE",
U2371="BSS Hardware Issue","ACTIVE",
U2371="Sites strategiques, MLL, Pylone, etc.","PASSIVE",
U2371="AKTIVCO DEFAUT GE &amp; POWER Cabinet","PASSIVE",
U2371="AKTIVCO Coupure ENEO &amp; Baisse de tension","PASSIVE",
U2371="Coupure ENEO &amp; Baisse de tension","PASSIVE",
U2371="Defaut GE &amp; POWER Cabinet","PASSIVE",
U2371="Sharing","PASSIVE",
U2371="Sites strategiques &amp; DataCenter","PASSIVE",
U2371="Exclu","Exclu",
U2371="SAT","ACTIVE",
U2371="SPARE-ISSUE","SPARE-ISSUE",
U2371="Fiber CAmtel","ACTIVE",
U2371="Fiber AOF","ACTIVE",
U2371="Projet OCM (HUAWEI)","PLANNED WORKS",
U2371="Projet OCM (NOKIA)","PLANNED WORKS",
U2371="ACCESS-ISSUE","ACCESS-ISSUE",
U2371="Projet OCM (ZTE, NOKIA, autres projets)","PLANNED WORKS",
U2371="No root CAuse","No root cause",
U2371="ODU HS","ACTIVE",
U2371="IP &amp; VLAN","ACTIVE",
U2371="Warehouse HUAWEI","SPARE-ISSUE",
U2371="SPARE-HS","SPARE-ISSUE",
U2371="Power Telco","ACTIVE"
),"")</f>
        <v/>
      </c>
      <c r="W2371" s="51"/>
      <c r="X2371" s="51"/>
      <c r="Y2371" s="51"/>
      <c r="Z2371" s="51"/>
      <c r="AA2371" s="51"/>
      <c r="AB2371" s="34" t="s">
        <v>5420</v>
      </c>
      <c r="AC2371" s="34" t="str">
        <f>_xlfn.XLOOKUP(B2371,[4]ALL!$B:$B,[4]ALL!$N:$N,"")</f>
        <v/>
      </c>
      <c r="AD2371" s="34" t="s">
        <v>5420</v>
      </c>
      <c r="AE2371" s="34"/>
      <c r="AF2371" s="36" t="s">
        <v>5420</v>
      </c>
      <c r="AG2371" s="29"/>
      <c r="AH2371" s="35"/>
      <c r="AI2371" s="29"/>
      <c r="AJ2371" s="29" t="s">
        <v>5420</v>
      </c>
      <c r="AK2371" s="36" t="s">
        <v>5420</v>
      </c>
      <c r="AL2371" s="36" t="s">
        <v>5420</v>
      </c>
      <c r="AM2371" s="36" t="s">
        <v>5420</v>
      </c>
      <c r="AN2371" s="36" t="s">
        <v>5420</v>
      </c>
      <c r="AO2371" s="36" t="s">
        <v>5420</v>
      </c>
      <c r="AP2371" s="36" t="s">
        <v>5420</v>
      </c>
      <c r="AQ2371" s="36" t="s">
        <v>5420</v>
      </c>
      <c r="AR2371" s="36" t="s">
        <v>5420</v>
      </c>
      <c r="AS2371" s="36" t="s">
        <v>5420</v>
      </c>
      <c r="AT2371" s="36" t="s">
        <v>5420</v>
      </c>
      <c r="AU2371" s="36" t="s">
        <v>5420</v>
      </c>
      <c r="AV2371" s="36" t="s">
        <v>5420</v>
      </c>
      <c r="AW2371" s="45"/>
      <c r="AX2371" s="45" t="s">
        <v>5420</v>
      </c>
      <c r="AY2371" s="45" t="s">
        <v>5420</v>
      </c>
      <c r="AZ2371" s="45" t="s">
        <v>5420</v>
      </c>
      <c r="BA2371" s="36" t="s">
        <v>5420</v>
      </c>
    </row>
    <row r="2372" spans="1:53" s="58" customFormat="1" ht="15.6" hidden="1" x14ac:dyDescent="0.3">
      <c r="A2372" s="27" t="s">
        <v>4226</v>
      </c>
      <c r="B2372" s="28" t="s">
        <v>4227</v>
      </c>
      <c r="C2372" s="29" t="str">
        <f>_xlfn.XLOOKUP(B2372,'[1]daily break down'!$D:$D,'[1]daily break down'!$E:$E,"")</f>
        <v>NORD-OUEST</v>
      </c>
      <c r="D2372" s="27" t="s">
        <v>11</v>
      </c>
      <c r="E2372" s="27" t="s">
        <v>96</v>
      </c>
      <c r="F2372" s="29" t="s">
        <v>51</v>
      </c>
      <c r="G2372" s="27" t="s">
        <v>4228</v>
      </c>
      <c r="H2372" s="37" t="str">
        <f>_xlfn.XLOOKUP(B2372,[2]CALCULATION!$B:$B,[2]CALCULATION!$H:$H,"")</f>
        <v>HUAWEI</v>
      </c>
      <c r="I2372" s="25">
        <v>0</v>
      </c>
      <c r="J2372" s="25">
        <v>0</v>
      </c>
      <c r="K2372" s="25">
        <v>0</v>
      </c>
      <c r="L2372" s="25">
        <v>0</v>
      </c>
      <c r="M2372" s="25">
        <v>0</v>
      </c>
      <c r="N2372" s="25">
        <v>0</v>
      </c>
      <c r="O2372" s="25">
        <v>0</v>
      </c>
      <c r="P2372" s="25" t="s">
        <v>6366</v>
      </c>
      <c r="Q2372" s="31" t="str">
        <f>_xlfn.XLOOKUP(B2372,'[1]daily break down'!$D:$D,'[1]daily break down'!$O:$O,"")</f>
        <v>Insecurity</v>
      </c>
      <c r="R2372" s="31"/>
      <c r="S2372" s="32" t="str" cm="1">
        <f t="array" ref="S2372">IFERROR(_xlfn.IFS(
U2372="MPR ISSUE","PDH",
U2372="BSS Hardware Issue","BSS",
U2372="Sites strategiques, MLL, Pylone, etc.","ENVTECH",
U2372="AKTIVCO DEFAUT GE &amp; POWER Cabinet","AKTIVCO",
U2372="AKTIVCO Coupure ENEO &amp; Baisse de tension","AKTIVCO GRID ONLY",
U2372="Coupure ENEO &amp; Baisse de tension","IHS GRID ONLY",
U2372="Defaut GE &amp; POWER Cabinet","IHS",
U2372="Sharing","Partners",
U2372="Sites strategiques &amp; DataCenter","SST &amp; DC",
U2372="Exclu","Exclu",
U2372="SAT","SAT",
U2372="SPARE-ISSUE","SPARE-ISSUE",
U2372="Fiber CAmtel","TRANS_FO_CAMTEL",
U2372="Fiber AOF","Fiber AOF",
U2372="Projet OCM (HUAWEI)","TRAVAUX-HUAWEI",
U2372="Projet OCM (NOKIA)","TRAVAUX-NOKIA",
U2372="ACCESS-ISSUE","ACCESS-ISSUE",
U2372="Projet OCM (ZTE, NOKIA, autres projets)","TRAVAUX OCM",
U2372="No root CAuse","No root cause",
U2372="ODU HS","PDH",
U2372="IP &amp; VLAN","PDH",
U2372="Warehouse HUAWEI","SPARE-ISSUE",
U2372="SPARE-HS","SPARE-ISSUE",
U2372="Power Telco","BSS"
),"")</f>
        <v/>
      </c>
      <c r="T2372" s="32" t="str" cm="1">
        <f t="array" ref="T2372">IFERROR(_xlfn.IFS(
U2372="MPR ISSUE","TX ISSUE",
U2372="BSS Hardware Issue","RAN ISSUE",
U2372="Sites strategiques, MLL, Pylone, etc.","ENVTECH",
U2372="AKTIVCO DEFAUT GE &amp; POWER Cabinet","POWER ISSUE",
U2372="AKTIVCO Coupure ENEO &amp; Baisse de tension","POWER ISSUE",
U2372="Coupure ENEO &amp; Baisse de tension","POWER ISSUE",
U2372="Defaut GE &amp; POWER Cabinet","POWER ISSUE",
U2372="Sharing","POWER ISSUE",
U2372="Sites strategiques &amp; DataCenter","POWER ISSUE",
U2372="Exclu","Exclu",
U2372="SAT","TX ISSUE",
U2372="SPARE-ISSUE","SPARE-ISSUE",
U2372="Fiber CAmtel","TX ISSUE",
U2372="Fiber AOF","TX ISSUE",
U2372="Projet OCM (HUAWEI)","TRAVAUX-HUAWEI",
U2372="Projet OCM (NOKIA)","TRAVAUX -NOKIA",
U2372="ACCESS-ISSUE","ACCESS-ISSUE",
U2372="Projet OCM (ZTE, NOKIA, autres projets)","TRAVAUX OCM",
U2372="No root CAuse","No root cause",
U2372="ODU HS","TX ISSUE",
U2372="IP &amp; VLAN","TX ISSUE",
U2372="Warehouse HUAWEI","SPARE-ISSUE",
U2372="SPARE-HS","SPARE-ISSUE",
U2372="Power Telco","RAN ISSUE"
),"")</f>
        <v/>
      </c>
      <c r="U2372" s="33"/>
      <c r="V2372" s="32" t="str" cm="1">
        <f t="array" ref="V2372">IFERROR(_xlfn.IFS(
U2372="MPR ISSUE","ACTIVE",
U2372="BSS Hardware Issue","ACTIVE",
U2372="Sites strategiques, MLL, Pylone, etc.","PASSIVE",
U2372="AKTIVCO DEFAUT GE &amp; POWER Cabinet","PASSIVE",
U2372="AKTIVCO Coupure ENEO &amp; Baisse de tension","PASSIVE",
U2372="Coupure ENEO &amp; Baisse de tension","PASSIVE",
U2372="Defaut GE &amp; POWER Cabinet","PASSIVE",
U2372="Sharing","PASSIVE",
U2372="Sites strategiques &amp; DataCenter","PASSIVE",
U2372="Exclu","Exclu",
U2372="SAT","ACTIVE",
U2372="SPARE-ISSUE","SPARE-ISSUE",
U2372="Fiber CAmtel","ACTIVE",
U2372="Fiber AOF","ACTIVE",
U2372="Projet OCM (HUAWEI)","PLANNED WORKS",
U2372="Projet OCM (NOKIA)","PLANNED WORKS",
U2372="ACCESS-ISSUE","ACCESS-ISSUE",
U2372="Projet OCM (ZTE, NOKIA, autres projets)","PLANNED WORKS",
U2372="No root CAuse","No root cause",
U2372="ODU HS","ACTIVE",
U2372="IP &amp; VLAN","ACTIVE",
U2372="Warehouse HUAWEI","SPARE-ISSUE",
U2372="SPARE-HS","SPARE-ISSUE",
U2372="Power Telco","ACTIVE"
),"")</f>
        <v/>
      </c>
      <c r="W2372" s="51"/>
      <c r="X2372" s="51"/>
      <c r="Y2372" s="51"/>
      <c r="Z2372" s="51"/>
      <c r="AA2372" s="51"/>
      <c r="AB2372" s="34" t="s">
        <v>5420</v>
      </c>
      <c r="AC2372" s="34" t="str">
        <f>_xlfn.XLOOKUP(B2372,[4]ALL!$B:$B,[4]ALL!$N:$N,"")</f>
        <v/>
      </c>
      <c r="AD2372" s="34" t="s">
        <v>5420</v>
      </c>
      <c r="AE2372" s="34"/>
      <c r="AF2372" s="36" t="s">
        <v>5420</v>
      </c>
      <c r="AG2372" s="29"/>
      <c r="AH2372" s="35"/>
      <c r="AI2372" s="29"/>
      <c r="AJ2372" s="29" t="s">
        <v>5420</v>
      </c>
      <c r="AK2372" s="36" t="s">
        <v>5420</v>
      </c>
      <c r="AL2372" s="36" t="s">
        <v>5420</v>
      </c>
      <c r="AM2372" s="36" t="s">
        <v>5420</v>
      </c>
      <c r="AN2372" s="36" t="s">
        <v>5420</v>
      </c>
      <c r="AO2372" s="36" t="s">
        <v>5420</v>
      </c>
      <c r="AP2372" s="36" t="s">
        <v>5420</v>
      </c>
      <c r="AQ2372" s="36" t="s">
        <v>5420</v>
      </c>
      <c r="AR2372" s="36" t="s">
        <v>5420</v>
      </c>
      <c r="AS2372" s="36" t="s">
        <v>5420</v>
      </c>
      <c r="AT2372" s="36" t="s">
        <v>5420</v>
      </c>
      <c r="AU2372" s="36" t="s">
        <v>5420</v>
      </c>
      <c r="AV2372" s="36" t="s">
        <v>5420</v>
      </c>
      <c r="AW2372" s="45"/>
      <c r="AX2372" s="45" t="s">
        <v>5420</v>
      </c>
      <c r="AY2372" s="45" t="s">
        <v>5420</v>
      </c>
      <c r="AZ2372" s="45" t="s">
        <v>5420</v>
      </c>
      <c r="BA2372" s="36" t="s">
        <v>5420</v>
      </c>
    </row>
    <row r="2373" spans="1:53" s="58" customFormat="1" ht="15.6" hidden="1" x14ac:dyDescent="0.3">
      <c r="A2373" s="27" t="s">
        <v>2042</v>
      </c>
      <c r="B2373" s="28" t="s">
        <v>2043</v>
      </c>
      <c r="C2373" s="29" t="str">
        <f>_xlfn.XLOOKUP(B2373,'[1]daily break down'!$D:$D,'[1]daily break down'!$E:$E,"")</f>
        <v>OUEST</v>
      </c>
      <c r="D2373" s="27" t="s">
        <v>11</v>
      </c>
      <c r="E2373" s="27" t="s">
        <v>12</v>
      </c>
      <c r="F2373" s="29" t="s">
        <v>102</v>
      </c>
      <c r="G2373" s="27" t="s">
        <v>1177</v>
      </c>
      <c r="H2373" s="37" t="str">
        <f>_xlfn.XLOOKUP(B2373,[2]CALCULATION!$B:$B,[2]CALCULATION!$H:$H,"")</f>
        <v>Huawei</v>
      </c>
      <c r="I2373" s="25">
        <v>0</v>
      </c>
      <c r="J2373" s="25">
        <v>0.23067890295719864</v>
      </c>
      <c r="K2373" s="25">
        <v>0</v>
      </c>
      <c r="L2373" s="25">
        <v>0</v>
      </c>
      <c r="M2373" s="25">
        <v>0</v>
      </c>
      <c r="N2373" s="25">
        <v>0</v>
      </c>
      <c r="O2373" s="25">
        <v>0</v>
      </c>
      <c r="P2373" s="25" t="s">
        <v>6366</v>
      </c>
      <c r="Q2373" s="31" t="s">
        <v>5364</v>
      </c>
      <c r="R2373" s="31"/>
      <c r="S2373" s="32" t="str" cm="1">
        <f t="array" ref="S2373">IFERROR(_xlfn.IFS(
U2373="MPR ISSUE","PDH",
U2373="BSS Hardware Issue","BSS",
U2373="Sites strategiques, MLL, Pylone, etc.","ENVTECH",
U2373="AKTIVCO DEFAUT GE &amp; POWER Cabinet","AKTIVCO",
U2373="AKTIVCO Coupure ENEO &amp; Baisse de tension","AKTIVCO GRID ONLY",
U2373="Coupure ENEO &amp; Baisse de tension","IHS GRID ONLY",
U2373="Defaut GE &amp; POWER Cabinet","IHS",
U2373="Sharing","Partners",
U2373="Sites strategiques &amp; DataCenter","SST &amp; DC",
U2373="Exclu","Exclu",
U2373="SAT","SAT",
U2373="SPARE-ISSUE","SPARE-ISSUE",
U2373="Fiber CAmtel","TRANS_FO_CAMTEL",
U2373="Fiber AOF","Fiber AOF",
U2373="Projet OCM (HUAWEI)","TRAVAUX-HUAWEI",
U2373="Projet OCM (NOKIA)","TRAVAUX-NOKIA",
U2373="ACCESS-ISSUE","ACCESS-ISSUE",
U2373="Projet OCM (ZTE, NOKIA, autres projets)","TRAVAUX OCM",
U2373="No root CAuse","No root cause",
U2373="ODU HS","PDH",
U2373="IP &amp; VLAN","PDH",
U2373="Warehouse HUAWEI","SPARE-ISSUE",
U2373="SPARE-HS","SPARE-ISSUE",
U2373="Power Telco","BSS"
),"")</f>
        <v/>
      </c>
      <c r="T2373" s="32" t="str" cm="1">
        <f t="array" ref="T2373">IFERROR(_xlfn.IFS(
U2373="MPR ISSUE","TX ISSUE",
U2373="BSS Hardware Issue","RAN ISSUE",
U2373="Sites strategiques, MLL, Pylone, etc.","ENVTECH",
U2373="AKTIVCO DEFAUT GE &amp; POWER Cabinet","POWER ISSUE",
U2373="AKTIVCO Coupure ENEO &amp; Baisse de tension","POWER ISSUE",
U2373="Coupure ENEO &amp; Baisse de tension","POWER ISSUE",
U2373="Defaut GE &amp; POWER Cabinet","POWER ISSUE",
U2373="Sharing","POWER ISSUE",
U2373="Sites strategiques &amp; DataCenter","POWER ISSUE",
U2373="Exclu","Exclu",
U2373="SAT","TX ISSUE",
U2373="SPARE-ISSUE","SPARE-ISSUE",
U2373="Fiber CAmtel","TX ISSUE",
U2373="Fiber AOF","TX ISSUE",
U2373="Projet OCM (HUAWEI)","TRAVAUX-HUAWEI",
U2373="Projet OCM (NOKIA)","TRAVAUX -NOKIA",
U2373="ACCESS-ISSUE","ACCESS-ISSUE",
U2373="Projet OCM (ZTE, NOKIA, autres projets)","TRAVAUX OCM",
U2373="No root CAuse","No root cause",
U2373="ODU HS","TX ISSUE",
U2373="IP &amp; VLAN","TX ISSUE",
U2373="Warehouse HUAWEI","SPARE-ISSUE",
U2373="SPARE-HS","SPARE-ISSUE",
U2373="Power Telco","RAN ISSUE"
),"")</f>
        <v/>
      </c>
      <c r="U2373" s="33"/>
      <c r="V2373" s="32" t="str" cm="1">
        <f t="array" ref="V2373">IFERROR(_xlfn.IFS(
U2373="MPR ISSUE","ACTIVE",
U2373="BSS Hardware Issue","ACTIVE",
U2373="Sites strategiques, MLL, Pylone, etc.","PASSIVE",
U2373="AKTIVCO DEFAUT GE &amp; POWER Cabinet","PASSIVE",
U2373="AKTIVCO Coupure ENEO &amp; Baisse de tension","PASSIVE",
U2373="Coupure ENEO &amp; Baisse de tension","PASSIVE",
U2373="Defaut GE &amp; POWER Cabinet","PASSIVE",
U2373="Sharing","PASSIVE",
U2373="Sites strategiques &amp; DataCenter","PASSIVE",
U2373="Exclu","Exclu",
U2373="SAT","ACTIVE",
U2373="SPARE-ISSUE","SPARE-ISSUE",
U2373="Fiber CAmtel","ACTIVE",
U2373="Fiber AOF","ACTIVE",
U2373="Projet OCM (HUAWEI)","PLANNED WORKS",
U2373="Projet OCM (NOKIA)","PLANNED WORKS",
U2373="ACCESS-ISSUE","ACCESS-ISSUE",
U2373="Projet OCM (ZTE, NOKIA, autres projets)","PLANNED WORKS",
U2373="No root CAuse","No root cause",
U2373="ODU HS","ACTIVE",
U2373="IP &amp; VLAN","ACTIVE",
U2373="Warehouse HUAWEI","SPARE-ISSUE",
U2373="SPARE-HS","SPARE-ISSUE",
U2373="Power Telco","ACTIVE"
),"")</f>
        <v/>
      </c>
      <c r="W2373" s="51"/>
      <c r="X2373" s="51"/>
      <c r="Y2373" s="51"/>
      <c r="Z2373" s="51"/>
      <c r="AA2373" s="51"/>
      <c r="AB2373" s="34" t="s">
        <v>5420</v>
      </c>
      <c r="AC2373" s="34" t="str">
        <f>_xlfn.XLOOKUP(B2373,[4]ALL!$B:$B,[4]ALL!$N:$N,"")</f>
        <v/>
      </c>
      <c r="AD2373" s="34" t="s">
        <v>5420</v>
      </c>
      <c r="AE2373" s="34"/>
      <c r="AF2373" s="36" t="s">
        <v>5420</v>
      </c>
      <c r="AG2373" s="29"/>
      <c r="AH2373" s="35"/>
      <c r="AI2373" s="29"/>
      <c r="AJ2373" s="29" t="s">
        <v>5420</v>
      </c>
      <c r="AK2373" s="36" t="s">
        <v>5420</v>
      </c>
      <c r="AL2373" s="36" t="s">
        <v>5420</v>
      </c>
      <c r="AM2373" s="36" t="s">
        <v>5420</v>
      </c>
      <c r="AN2373" s="36" t="s">
        <v>5420</v>
      </c>
      <c r="AO2373" s="36" t="s">
        <v>5420</v>
      </c>
      <c r="AP2373" s="36" t="s">
        <v>5420</v>
      </c>
      <c r="AQ2373" s="36" t="s">
        <v>5420</v>
      </c>
      <c r="AR2373" s="36" t="s">
        <v>5420</v>
      </c>
      <c r="AS2373" s="36" t="s">
        <v>5420</v>
      </c>
      <c r="AT2373" s="36" t="s">
        <v>5420</v>
      </c>
      <c r="AU2373" s="36" t="s">
        <v>5420</v>
      </c>
      <c r="AV2373" s="36" t="s">
        <v>5420</v>
      </c>
      <c r="AW2373" s="45"/>
      <c r="AX2373" s="45" t="s">
        <v>5420</v>
      </c>
      <c r="AY2373" s="45" t="s">
        <v>5420</v>
      </c>
      <c r="AZ2373" s="45" t="s">
        <v>5420</v>
      </c>
      <c r="BA2373" s="36" t="s">
        <v>5420</v>
      </c>
    </row>
    <row r="2374" spans="1:53" s="58" customFormat="1" ht="15.6" hidden="1" x14ac:dyDescent="0.3">
      <c r="A2374" s="27" t="s">
        <v>4018</v>
      </c>
      <c r="B2374" s="28" t="s">
        <v>4019</v>
      </c>
      <c r="C2374" s="29" t="str">
        <f>_xlfn.XLOOKUP(B2374,'[1]daily break down'!$D:$D,'[1]daily break down'!$E:$E,"")</f>
        <v>ADAMAOUA</v>
      </c>
      <c r="D2374" s="27"/>
      <c r="E2374" s="27"/>
      <c r="F2374" s="29" t="s">
        <v>90</v>
      </c>
      <c r="G2374" s="27" t="s">
        <v>4018</v>
      </c>
      <c r="H2374" s="37" t="str">
        <f>_xlfn.XLOOKUP(B2374,[2]CALCULATION!$B:$B,[2]CALCULATION!$H:$H,"")</f>
        <v>HUAWEI</v>
      </c>
      <c r="I2374" s="25">
        <v>0.13331721042253442</v>
      </c>
      <c r="J2374" s="25">
        <v>1.3376308738046929E-3</v>
      </c>
      <c r="K2374" s="25">
        <v>0.11553563734009067</v>
      </c>
      <c r="L2374" s="25">
        <v>5.0348426090008641E-2</v>
      </c>
      <c r="M2374" s="25">
        <v>4.6817080583164264E-2</v>
      </c>
      <c r="N2374" s="25">
        <v>1.0950738086881089E-2</v>
      </c>
      <c r="O2374" s="25">
        <v>0.15061723639040842</v>
      </c>
      <c r="P2374" s="25" t="s">
        <v>6366</v>
      </c>
      <c r="Q2374" s="31" t="s">
        <v>5364</v>
      </c>
      <c r="R2374" s="31"/>
      <c r="S2374" s="32" t="str" cm="1">
        <f t="array" ref="S2374">IFERROR(_xlfn.IFS(
U2374="MPR ISSUE","PDH",
U2374="BSS Hardware Issue","BSS",
U2374="Sites strategiques, MLL, Pylone, etc.","ENVTECH",
U2374="AKTIVCO DEFAUT GE &amp; POWER Cabinet","AKTIVCO",
U2374="AKTIVCO Coupure ENEO &amp; Baisse de tension","AKTIVCO GRID ONLY",
U2374="Coupure ENEO &amp; Baisse de tension","IHS GRID ONLY",
U2374="Defaut GE &amp; POWER Cabinet","IHS",
U2374="Sharing","Partners",
U2374="Sites strategiques &amp; DataCenter","SST &amp; DC",
U2374="Exclu","Exclu",
U2374="SAT","SAT",
U2374="SPARE-ISSUE","SPARE-ISSUE",
U2374="Fiber CAmtel","TRANS_FO_CAMTEL",
U2374="Fiber AOF","Fiber AOF",
U2374="Projet OCM (HUAWEI)","TRAVAUX-HUAWEI",
U2374="Projet OCM (NOKIA)","TRAVAUX-NOKIA",
U2374="ACCESS-ISSUE","ACCESS-ISSUE",
U2374="Projet OCM (ZTE, NOKIA, autres projets)","TRAVAUX OCM",
U2374="No root CAuse","No root cause",
U2374="ODU HS","PDH",
U2374="IP &amp; VLAN","PDH",
U2374="Warehouse HUAWEI","SPARE-ISSUE",
U2374="SPARE-HS","SPARE-ISSUE",
U2374="Power Telco","BSS"
),"")</f>
        <v/>
      </c>
      <c r="T2374" s="32" t="str" cm="1">
        <f t="array" ref="T2374">IFERROR(_xlfn.IFS(
U2374="MPR ISSUE","TX ISSUE",
U2374="BSS Hardware Issue","RAN ISSUE",
U2374="Sites strategiques, MLL, Pylone, etc.","ENVTECH",
U2374="AKTIVCO DEFAUT GE &amp; POWER Cabinet","POWER ISSUE",
U2374="AKTIVCO Coupure ENEO &amp; Baisse de tension","POWER ISSUE",
U2374="Coupure ENEO &amp; Baisse de tension","POWER ISSUE",
U2374="Defaut GE &amp; POWER Cabinet","POWER ISSUE",
U2374="Sharing","POWER ISSUE",
U2374="Sites strategiques &amp; DataCenter","POWER ISSUE",
U2374="Exclu","Exclu",
U2374="SAT","TX ISSUE",
U2374="SPARE-ISSUE","SPARE-ISSUE",
U2374="Fiber CAmtel","TX ISSUE",
U2374="Fiber AOF","TX ISSUE",
U2374="Projet OCM (HUAWEI)","TRAVAUX-HUAWEI",
U2374="Projet OCM (NOKIA)","TRAVAUX -NOKIA",
U2374="ACCESS-ISSUE","ACCESS-ISSUE",
U2374="Projet OCM (ZTE, NOKIA, autres projets)","TRAVAUX OCM",
U2374="No root CAuse","No root cause",
U2374="ODU HS","TX ISSUE",
U2374="IP &amp; VLAN","TX ISSUE",
U2374="Warehouse HUAWEI","SPARE-ISSUE",
U2374="SPARE-HS","SPARE-ISSUE",
U2374="Power Telco","RAN ISSUE"
),"")</f>
        <v/>
      </c>
      <c r="U2374" s="33"/>
      <c r="V2374" s="32" t="str" cm="1">
        <f t="array" ref="V2374">IFERROR(_xlfn.IFS(
U2374="MPR ISSUE","ACTIVE",
U2374="BSS Hardware Issue","ACTIVE",
U2374="Sites strategiques, MLL, Pylone, etc.","PASSIVE",
U2374="AKTIVCO DEFAUT GE &amp; POWER Cabinet","PASSIVE",
U2374="AKTIVCO Coupure ENEO &amp; Baisse de tension","PASSIVE",
U2374="Coupure ENEO &amp; Baisse de tension","PASSIVE",
U2374="Defaut GE &amp; POWER Cabinet","PASSIVE",
U2374="Sharing","PASSIVE",
U2374="Sites strategiques &amp; DataCenter","PASSIVE",
U2374="Exclu","Exclu",
U2374="SAT","ACTIVE",
U2374="SPARE-ISSUE","SPARE-ISSUE",
U2374="Fiber CAmtel","ACTIVE",
U2374="Fiber AOF","ACTIVE",
U2374="Projet OCM (HUAWEI)","PLANNED WORKS",
U2374="Projet OCM (NOKIA)","PLANNED WORKS",
U2374="ACCESS-ISSUE","ACCESS-ISSUE",
U2374="Projet OCM (ZTE, NOKIA, autres projets)","PLANNED WORKS",
U2374="No root CAuse","No root cause",
U2374="ODU HS","ACTIVE",
U2374="IP &amp; VLAN","ACTIVE",
U2374="Warehouse HUAWEI","SPARE-ISSUE",
U2374="SPARE-HS","SPARE-ISSUE",
U2374="Power Telco","ACTIVE"
),"")</f>
        <v/>
      </c>
      <c r="W2374" s="51"/>
      <c r="X2374" s="51"/>
      <c r="Y2374" s="51"/>
      <c r="Z2374" s="51"/>
      <c r="AA2374" s="51"/>
      <c r="AB2374" s="34" t="s">
        <v>5420</v>
      </c>
      <c r="AC2374" s="34" t="str">
        <f>_xlfn.XLOOKUP(B2374,[4]ALL!$B:$B,[4]ALL!$N:$N,"")</f>
        <v/>
      </c>
      <c r="AD2374" s="34" t="s">
        <v>5420</v>
      </c>
      <c r="AE2374" s="34"/>
      <c r="AF2374" s="36" t="s">
        <v>5420</v>
      </c>
      <c r="AG2374" s="29"/>
      <c r="AH2374" s="35"/>
      <c r="AI2374" s="29"/>
      <c r="AJ2374" s="29" t="s">
        <v>5420</v>
      </c>
      <c r="AK2374" s="36" t="s">
        <v>5420</v>
      </c>
      <c r="AL2374" s="36" t="s">
        <v>5420</v>
      </c>
      <c r="AM2374" s="36" t="s">
        <v>5420</v>
      </c>
      <c r="AN2374" s="36" t="s">
        <v>5420</v>
      </c>
      <c r="AO2374" s="36" t="s">
        <v>5420</v>
      </c>
      <c r="AP2374" s="36" t="s">
        <v>5420</v>
      </c>
      <c r="AQ2374" s="36" t="s">
        <v>5420</v>
      </c>
      <c r="AR2374" s="36" t="s">
        <v>5420</v>
      </c>
      <c r="AS2374" s="36" t="s">
        <v>5420</v>
      </c>
      <c r="AT2374" s="36" t="s">
        <v>5420</v>
      </c>
      <c r="AU2374" s="36" t="s">
        <v>5420</v>
      </c>
      <c r="AV2374" s="36" t="s">
        <v>5420</v>
      </c>
      <c r="AW2374" s="45"/>
      <c r="AX2374" s="45" t="s">
        <v>5420</v>
      </c>
      <c r="AY2374" s="45" t="s">
        <v>5420</v>
      </c>
      <c r="AZ2374" s="45" t="s">
        <v>5420</v>
      </c>
      <c r="BA2374" s="36" t="s">
        <v>5420</v>
      </c>
    </row>
    <row r="2375" spans="1:53" s="58" customFormat="1" ht="15.6" hidden="1" x14ac:dyDescent="0.3">
      <c r="A2375" s="27" t="s">
        <v>4137</v>
      </c>
      <c r="B2375" s="28" t="s">
        <v>4138</v>
      </c>
      <c r="C2375" s="29" t="str">
        <f>_xlfn.XLOOKUP(B2375,'[1]daily break down'!$D:$D,'[1]daily break down'!$E:$E,"")</f>
        <v>CENTRE</v>
      </c>
      <c r="D2375" s="27" t="s">
        <v>21</v>
      </c>
      <c r="E2375" s="27" t="s">
        <v>988</v>
      </c>
      <c r="F2375" s="29" t="s">
        <v>37</v>
      </c>
      <c r="G2375" s="27" t="s">
        <v>4139</v>
      </c>
      <c r="H2375" s="30" t="str">
        <f>_xlfn.XLOOKUP(B2375,[2]CALCULATION!$B:$B,[2]CALCULATION!$H:$H,"")</f>
        <v>ZTE</v>
      </c>
      <c r="I2375" s="25">
        <v>0</v>
      </c>
      <c r="J2375" s="25">
        <v>0</v>
      </c>
      <c r="K2375" s="25">
        <v>0</v>
      </c>
      <c r="L2375" s="25">
        <v>0</v>
      </c>
      <c r="M2375" s="25">
        <v>0</v>
      </c>
      <c r="N2375" s="25">
        <v>0</v>
      </c>
      <c r="O2375" s="25">
        <v>0</v>
      </c>
      <c r="P2375" s="25" t="s">
        <v>6366</v>
      </c>
      <c r="Q2375" s="31" t="s">
        <v>5364</v>
      </c>
      <c r="R2375" s="31"/>
      <c r="S2375" s="32" t="str" cm="1">
        <f t="array" ref="S2375">IFERROR(_xlfn.IFS(
U2375="MPR ISSUE","PDH",
U2375="BSS Hardware Issue","BSS",
U2375="Sites strategiques, MLL, Pylone, etc.","ENVTECH",
U2375="AKTIVCO DEFAUT GE &amp; POWER Cabinet","AKTIVCO",
U2375="AKTIVCO Coupure ENEO &amp; Baisse de tension","AKTIVCO GRID ONLY",
U2375="Coupure ENEO &amp; Baisse de tension","IHS GRID ONLY",
U2375="Defaut GE &amp; POWER Cabinet","IHS",
U2375="Sharing","Partners",
U2375="Sites strategiques &amp; DataCenter","SST &amp; DC",
U2375="Exclu","Exclu",
U2375="SAT","SAT",
U2375="SPARE-ISSUE","SPARE-ISSUE",
U2375="Fiber CAmtel","TRANS_FO_CAMTEL",
U2375="Fiber AOF","Fiber AOF",
U2375="Projet OCM (HUAWEI)","TRAVAUX-HUAWEI",
U2375="Projet OCM (NOKIA)","TRAVAUX-NOKIA",
U2375="ACCESS-ISSUE","ACCESS-ISSUE",
U2375="Projet OCM (ZTE, NOKIA, autres projets)","TRAVAUX OCM",
U2375="No root CAuse","No root cause",
U2375="ODU HS","PDH",
U2375="IP &amp; VLAN","PDH",
U2375="Warehouse HUAWEI","SPARE-ISSUE",
U2375="SPARE-HS","SPARE-ISSUE",
U2375="Power Telco","BSS"
),"")</f>
        <v/>
      </c>
      <c r="T2375" s="32" t="str" cm="1">
        <f t="array" ref="T2375">IFERROR(_xlfn.IFS(
U2375="MPR ISSUE","TX ISSUE",
U2375="BSS Hardware Issue","RAN ISSUE",
U2375="Sites strategiques, MLL, Pylone, etc.","ENVTECH",
U2375="AKTIVCO DEFAUT GE &amp; POWER Cabinet","POWER ISSUE",
U2375="AKTIVCO Coupure ENEO &amp; Baisse de tension","POWER ISSUE",
U2375="Coupure ENEO &amp; Baisse de tension","POWER ISSUE",
U2375="Defaut GE &amp; POWER Cabinet","POWER ISSUE",
U2375="Sharing","POWER ISSUE",
U2375="Sites strategiques &amp; DataCenter","POWER ISSUE",
U2375="Exclu","Exclu",
U2375="SAT","TX ISSUE",
U2375="SPARE-ISSUE","SPARE-ISSUE",
U2375="Fiber CAmtel","TX ISSUE",
U2375="Fiber AOF","TX ISSUE",
U2375="Projet OCM (HUAWEI)","TRAVAUX-HUAWEI",
U2375="Projet OCM (NOKIA)","TRAVAUX -NOKIA",
U2375="ACCESS-ISSUE","ACCESS-ISSUE",
U2375="Projet OCM (ZTE, NOKIA, autres projets)","TRAVAUX OCM",
U2375="No root CAuse","No root cause",
U2375="ODU HS","TX ISSUE",
U2375="IP &amp; VLAN","TX ISSUE",
U2375="Warehouse HUAWEI","SPARE-ISSUE",
U2375="SPARE-HS","SPARE-ISSUE",
U2375="Power Telco","RAN ISSUE"
),"")</f>
        <v/>
      </c>
      <c r="U2375" s="33"/>
      <c r="V2375" s="32" t="str" cm="1">
        <f t="array" ref="V2375">IFERROR(_xlfn.IFS(
U2375="MPR ISSUE","ACTIVE",
U2375="BSS Hardware Issue","ACTIVE",
U2375="Sites strategiques, MLL, Pylone, etc.","PASSIVE",
U2375="AKTIVCO DEFAUT GE &amp; POWER Cabinet","PASSIVE",
U2375="AKTIVCO Coupure ENEO &amp; Baisse de tension","PASSIVE",
U2375="Coupure ENEO &amp; Baisse de tension","PASSIVE",
U2375="Defaut GE &amp; POWER Cabinet","PASSIVE",
U2375="Sharing","PASSIVE",
U2375="Sites strategiques &amp; DataCenter","PASSIVE",
U2375="Exclu","Exclu",
U2375="SAT","ACTIVE",
U2375="SPARE-ISSUE","SPARE-ISSUE",
U2375="Fiber CAmtel","ACTIVE",
U2375="Fiber AOF","ACTIVE",
U2375="Projet OCM (HUAWEI)","PLANNED WORKS",
U2375="Projet OCM (NOKIA)","PLANNED WORKS",
U2375="ACCESS-ISSUE","ACCESS-ISSUE",
U2375="Projet OCM (ZTE, NOKIA, autres projets)","PLANNED WORKS",
U2375="No root CAuse","No root cause",
U2375="ODU HS","ACTIVE",
U2375="IP &amp; VLAN","ACTIVE",
U2375="Warehouse HUAWEI","SPARE-ISSUE",
U2375="SPARE-HS","SPARE-ISSUE",
U2375="Power Telco","ACTIVE"
),"")</f>
        <v/>
      </c>
      <c r="W2375" s="51"/>
      <c r="X2375" s="51"/>
      <c r="Y2375" s="51"/>
      <c r="Z2375" s="51"/>
      <c r="AA2375" s="51"/>
      <c r="AB2375" s="34" t="s">
        <v>5420</v>
      </c>
      <c r="AC2375" s="34" t="str">
        <f>_xlfn.XLOOKUP(B2375,[4]ALL!$B:$B,[4]ALL!$N:$N,"")</f>
        <v/>
      </c>
      <c r="AD2375" s="34" t="s">
        <v>5420</v>
      </c>
      <c r="AE2375" s="34"/>
      <c r="AF2375" s="36" t="s">
        <v>5420</v>
      </c>
      <c r="AG2375" s="29"/>
      <c r="AH2375" s="35"/>
      <c r="AI2375" s="29"/>
      <c r="AJ2375" s="29" t="s">
        <v>5420</v>
      </c>
      <c r="AK2375" s="36" t="s">
        <v>5420</v>
      </c>
      <c r="AL2375" s="36" t="s">
        <v>5420</v>
      </c>
      <c r="AM2375" s="36" t="s">
        <v>5420</v>
      </c>
      <c r="AN2375" s="36" t="s">
        <v>5420</v>
      </c>
      <c r="AO2375" s="36" t="s">
        <v>5420</v>
      </c>
      <c r="AP2375" s="36" t="s">
        <v>5420</v>
      </c>
      <c r="AQ2375" s="36" t="s">
        <v>5420</v>
      </c>
      <c r="AR2375" s="36" t="s">
        <v>5420</v>
      </c>
      <c r="AS2375" s="36" t="s">
        <v>5420</v>
      </c>
      <c r="AT2375" s="36" t="s">
        <v>5420</v>
      </c>
      <c r="AU2375" s="36" t="s">
        <v>5420</v>
      </c>
      <c r="AV2375" s="36" t="s">
        <v>5420</v>
      </c>
      <c r="AW2375" s="45"/>
      <c r="AX2375" s="45" t="s">
        <v>5420</v>
      </c>
      <c r="AY2375" s="45" t="s">
        <v>5420</v>
      </c>
      <c r="AZ2375" s="45" t="s">
        <v>5420</v>
      </c>
      <c r="BA2375" s="36" t="s">
        <v>5420</v>
      </c>
    </row>
    <row r="2376" spans="1:53" s="58" customFormat="1" ht="15.6" hidden="1" x14ac:dyDescent="0.3">
      <c r="A2376" s="27" t="s">
        <v>4395</v>
      </c>
      <c r="B2376" s="28" t="s">
        <v>4396</v>
      </c>
      <c r="C2376" s="29" t="str">
        <f>_xlfn.XLOOKUP(B2376,'[1]daily break down'!$D:$D,'[1]daily break down'!$E:$E,"")</f>
        <v>LITTORAL</v>
      </c>
      <c r="D2376" s="27" t="s">
        <v>11</v>
      </c>
      <c r="E2376" s="27" t="s">
        <v>12</v>
      </c>
      <c r="F2376" s="29" t="s">
        <v>31</v>
      </c>
      <c r="G2376" s="27" t="s">
        <v>3689</v>
      </c>
      <c r="H2376" s="30" t="str">
        <f>_xlfn.XLOOKUP(B2376,[2]CALCULATION!$B:$B,[2]CALCULATION!$H:$H,"")</f>
        <v>ZTE</v>
      </c>
      <c r="I2376" s="25">
        <v>0</v>
      </c>
      <c r="J2376" s="25">
        <v>0</v>
      </c>
      <c r="K2376" s="25">
        <v>0</v>
      </c>
      <c r="L2376" s="25">
        <v>0</v>
      </c>
      <c r="M2376" s="25">
        <v>0</v>
      </c>
      <c r="N2376" s="25">
        <v>0</v>
      </c>
      <c r="O2376" s="25">
        <v>0</v>
      </c>
      <c r="P2376" s="25" t="s">
        <v>6366</v>
      </c>
      <c r="Q2376" s="31" t="s">
        <v>5364</v>
      </c>
      <c r="R2376" s="31"/>
      <c r="S2376" s="32" t="str" cm="1">
        <f t="array" ref="S2376">IFERROR(_xlfn.IFS(
U2376="MPR ISSUE","PDH",
U2376="BSS Hardware Issue","BSS",
U2376="Sites strategiques, MLL, Pylone, etc.","ENVTECH",
U2376="AKTIVCO DEFAUT GE &amp; POWER Cabinet","AKTIVCO",
U2376="AKTIVCO Coupure ENEO &amp; Baisse de tension","AKTIVCO GRID ONLY",
U2376="Coupure ENEO &amp; Baisse de tension","IHS GRID ONLY",
U2376="Defaut GE &amp; POWER Cabinet","IHS",
U2376="Sharing","Partners",
U2376="Sites strategiques &amp; DataCenter","SST &amp; DC",
U2376="Exclu","Exclu",
U2376="SAT","SAT",
U2376="SPARE-ISSUE","SPARE-ISSUE",
U2376="Fiber CAmtel","TRANS_FO_CAMTEL",
U2376="Fiber AOF","Fiber AOF",
U2376="Projet OCM (HUAWEI)","TRAVAUX-HUAWEI",
U2376="Projet OCM (NOKIA)","TRAVAUX-NOKIA",
U2376="ACCESS-ISSUE","ACCESS-ISSUE",
U2376="Projet OCM (ZTE, NOKIA, autres projets)","TRAVAUX OCM",
U2376="No root CAuse","No root cause",
U2376="ODU HS","PDH",
U2376="IP &amp; VLAN","PDH",
U2376="Warehouse HUAWEI","SPARE-ISSUE",
U2376="SPARE-HS","SPARE-ISSUE",
U2376="Power Telco","BSS"
),"")</f>
        <v/>
      </c>
      <c r="T2376" s="32" t="str" cm="1">
        <f t="array" ref="T2376">IFERROR(_xlfn.IFS(
U2376="MPR ISSUE","TX ISSUE",
U2376="BSS Hardware Issue","RAN ISSUE",
U2376="Sites strategiques, MLL, Pylone, etc.","ENVTECH",
U2376="AKTIVCO DEFAUT GE &amp; POWER Cabinet","POWER ISSUE",
U2376="AKTIVCO Coupure ENEO &amp; Baisse de tension","POWER ISSUE",
U2376="Coupure ENEO &amp; Baisse de tension","POWER ISSUE",
U2376="Defaut GE &amp; POWER Cabinet","POWER ISSUE",
U2376="Sharing","POWER ISSUE",
U2376="Sites strategiques &amp; DataCenter","POWER ISSUE",
U2376="Exclu","Exclu",
U2376="SAT","TX ISSUE",
U2376="SPARE-ISSUE","SPARE-ISSUE",
U2376="Fiber CAmtel","TX ISSUE",
U2376="Fiber AOF","TX ISSUE",
U2376="Projet OCM (HUAWEI)","TRAVAUX-HUAWEI",
U2376="Projet OCM (NOKIA)","TRAVAUX -NOKIA",
U2376="ACCESS-ISSUE","ACCESS-ISSUE",
U2376="Projet OCM (ZTE, NOKIA, autres projets)","TRAVAUX OCM",
U2376="No root CAuse","No root cause",
U2376="ODU HS","TX ISSUE",
U2376="IP &amp; VLAN","TX ISSUE",
U2376="Warehouse HUAWEI","SPARE-ISSUE",
U2376="SPARE-HS","SPARE-ISSUE",
U2376="Power Telco","RAN ISSUE"
),"")</f>
        <v/>
      </c>
      <c r="U2376" s="33"/>
      <c r="V2376" s="32" t="str" cm="1">
        <f t="array" ref="V2376">IFERROR(_xlfn.IFS(
U2376="MPR ISSUE","ACTIVE",
U2376="BSS Hardware Issue","ACTIVE",
U2376="Sites strategiques, MLL, Pylone, etc.","PASSIVE",
U2376="AKTIVCO DEFAUT GE &amp; POWER Cabinet","PASSIVE",
U2376="AKTIVCO Coupure ENEO &amp; Baisse de tension","PASSIVE",
U2376="Coupure ENEO &amp; Baisse de tension","PASSIVE",
U2376="Defaut GE &amp; POWER Cabinet","PASSIVE",
U2376="Sharing","PASSIVE",
U2376="Sites strategiques &amp; DataCenter","PASSIVE",
U2376="Exclu","Exclu",
U2376="SAT","ACTIVE",
U2376="SPARE-ISSUE","SPARE-ISSUE",
U2376="Fiber CAmtel","ACTIVE",
U2376="Fiber AOF","ACTIVE",
U2376="Projet OCM (HUAWEI)","PLANNED WORKS",
U2376="Projet OCM (NOKIA)","PLANNED WORKS",
U2376="ACCESS-ISSUE","ACCESS-ISSUE",
U2376="Projet OCM (ZTE, NOKIA, autres projets)","PLANNED WORKS",
U2376="No root CAuse","No root cause",
U2376="ODU HS","ACTIVE",
U2376="IP &amp; VLAN","ACTIVE",
U2376="Warehouse HUAWEI","SPARE-ISSUE",
U2376="SPARE-HS","SPARE-ISSUE",
U2376="Power Telco","ACTIVE"
),"")</f>
        <v/>
      </c>
      <c r="W2376" s="51"/>
      <c r="X2376" s="51"/>
      <c r="Y2376" s="51"/>
      <c r="Z2376" s="51"/>
      <c r="AA2376" s="51"/>
      <c r="AB2376" s="34" t="s">
        <v>5420</v>
      </c>
      <c r="AC2376" s="34" t="str">
        <f>_xlfn.XLOOKUP(B2376,[4]ALL!$B:$B,[4]ALL!$N:$N,"")</f>
        <v/>
      </c>
      <c r="AD2376" s="34" t="s">
        <v>5420</v>
      </c>
      <c r="AE2376" s="34"/>
      <c r="AF2376" s="36" t="s">
        <v>5420</v>
      </c>
      <c r="AG2376" s="29"/>
      <c r="AH2376" s="35"/>
      <c r="AI2376" s="29"/>
      <c r="AJ2376" s="29" t="s">
        <v>5420</v>
      </c>
      <c r="AK2376" s="36" t="s">
        <v>5420</v>
      </c>
      <c r="AL2376" s="36" t="s">
        <v>5420</v>
      </c>
      <c r="AM2376" s="36" t="s">
        <v>5420</v>
      </c>
      <c r="AN2376" s="36" t="s">
        <v>5420</v>
      </c>
      <c r="AO2376" s="36" t="s">
        <v>5420</v>
      </c>
      <c r="AP2376" s="36" t="s">
        <v>5420</v>
      </c>
      <c r="AQ2376" s="36" t="s">
        <v>5420</v>
      </c>
      <c r="AR2376" s="36" t="s">
        <v>5420</v>
      </c>
      <c r="AS2376" s="36" t="s">
        <v>5420</v>
      </c>
      <c r="AT2376" s="36" t="s">
        <v>5420</v>
      </c>
      <c r="AU2376" s="36" t="s">
        <v>5420</v>
      </c>
      <c r="AV2376" s="36" t="s">
        <v>5420</v>
      </c>
      <c r="AW2376" s="45"/>
      <c r="AX2376" s="45" t="s">
        <v>5420</v>
      </c>
      <c r="AY2376" s="45" t="s">
        <v>5420</v>
      </c>
      <c r="AZ2376" s="45" t="s">
        <v>5420</v>
      </c>
      <c r="BA2376" s="36" t="s">
        <v>5420</v>
      </c>
    </row>
    <row r="2377" spans="1:53" s="58" customFormat="1" ht="15.6" hidden="1" x14ac:dyDescent="0.3">
      <c r="A2377" s="27" t="s">
        <v>2127</v>
      </c>
      <c r="B2377" s="28" t="s">
        <v>2128</v>
      </c>
      <c r="C2377" s="29" t="str">
        <f>_xlfn.XLOOKUP(B2377,'[1]daily break down'!$D:$D,'[1]daily break down'!$E:$E,"")</f>
        <v>NORD-OUEST</v>
      </c>
      <c r="D2377" s="27" t="s">
        <v>11</v>
      </c>
      <c r="E2377" s="27" t="s">
        <v>12</v>
      </c>
      <c r="F2377" s="29" t="s">
        <v>51</v>
      </c>
      <c r="G2377" s="27" t="s">
        <v>2129</v>
      </c>
      <c r="H2377" s="37" t="str">
        <f>_xlfn.XLOOKUP(B2377,[2]CALCULATION!$B:$B,[2]CALCULATION!$H:$H,"")</f>
        <v>Huawei</v>
      </c>
      <c r="I2377" s="25">
        <v>4.4771040398592605</v>
      </c>
      <c r="J2377" s="25">
        <v>0</v>
      </c>
      <c r="K2377" s="25">
        <v>6.1975291995902202</v>
      </c>
      <c r="L2377" s="25">
        <v>4.9248001757825328</v>
      </c>
      <c r="M2377" s="25">
        <v>1.159280090630734E-3</v>
      </c>
      <c r="N2377" s="25">
        <v>8.9701526397342715</v>
      </c>
      <c r="O2377" s="25">
        <v>9.1593293154468913</v>
      </c>
      <c r="P2377" s="25" t="s">
        <v>6364</v>
      </c>
      <c r="Q2377" s="31" t="str">
        <f>_xlfn.XLOOKUP(B2377,'[1]daily break down'!$D:$D,'[1]daily break down'!$O:$O,"")</f>
        <v>Insecurity</v>
      </c>
      <c r="R2377" s="31"/>
      <c r="S2377" s="32" t="str" cm="1">
        <f t="array" ref="S2377">IFERROR(_xlfn.IFS(
U2377="MPR ISSUE","PDH",
U2377="BSS Hardware Issue","BSS",
U2377="Sites strategiques, MLL, Pylone, etc.","ENVTECH",
U2377="AKTIVCO DEFAUT GE &amp; POWER Cabinet","AKTIVCO",
U2377="AKTIVCO Coupure ENEO &amp; Baisse de tension","AKTIVCO GRID ONLY",
U2377="Coupure ENEO &amp; Baisse de tension","IHS GRID ONLY",
U2377="Defaut GE &amp; POWER Cabinet","IHS",
U2377="Sharing","Partners",
U2377="Sites strategiques &amp; DataCenter","SST &amp; DC",
U2377="Exclu","Exclu",
U2377="SAT","SAT",
U2377="SPARE-ISSUE","SPARE-ISSUE",
U2377="Fiber CAmtel","TRANS_FO_CAMTEL",
U2377="Fiber AOF","Fiber AOF",
U2377="Projet OCM (HUAWEI)","TRAVAUX-HUAWEI",
U2377="Projet OCM (NOKIA)","TRAVAUX-NOKIA",
U2377="ACCESS-ISSUE","ACCESS-ISSUE",
U2377="Projet OCM (ZTE, NOKIA, autres projets)","TRAVAUX OCM",
U2377="No root CAuse","No root cause",
U2377="ODU HS","PDH",
U2377="IP &amp; VLAN","PDH",
U2377="Warehouse HUAWEI","SPARE-ISSUE",
U2377="SPARE-HS","SPARE-ISSUE",
U2377="Power Telco","BSS"
),"")</f>
        <v/>
      </c>
      <c r="T2377" s="32" t="str" cm="1">
        <f t="array" ref="T2377">IFERROR(_xlfn.IFS(
U2377="MPR ISSUE","TX ISSUE",
U2377="BSS Hardware Issue","RAN ISSUE",
U2377="Sites strategiques, MLL, Pylone, etc.","ENVTECH",
U2377="AKTIVCO DEFAUT GE &amp; POWER Cabinet","POWER ISSUE",
U2377="AKTIVCO Coupure ENEO &amp; Baisse de tension","POWER ISSUE",
U2377="Coupure ENEO &amp; Baisse de tension","POWER ISSUE",
U2377="Defaut GE &amp; POWER Cabinet","POWER ISSUE",
U2377="Sharing","POWER ISSUE",
U2377="Sites strategiques &amp; DataCenter","POWER ISSUE",
U2377="Exclu","Exclu",
U2377="SAT","TX ISSUE",
U2377="SPARE-ISSUE","SPARE-ISSUE",
U2377="Fiber CAmtel","TX ISSUE",
U2377="Fiber AOF","TX ISSUE",
U2377="Projet OCM (HUAWEI)","TRAVAUX-HUAWEI",
U2377="Projet OCM (NOKIA)","TRAVAUX -NOKIA",
U2377="ACCESS-ISSUE","ACCESS-ISSUE",
U2377="Projet OCM (ZTE, NOKIA, autres projets)","TRAVAUX OCM",
U2377="No root CAuse","No root cause",
U2377="ODU HS","TX ISSUE",
U2377="IP &amp; VLAN","TX ISSUE",
U2377="Warehouse HUAWEI","SPARE-ISSUE",
U2377="SPARE-HS","SPARE-ISSUE",
U2377="Power Telco","RAN ISSUE"
),"")</f>
        <v/>
      </c>
      <c r="U2377" s="33"/>
      <c r="V2377" s="32" t="str" cm="1">
        <f t="array" ref="V2377">IFERROR(_xlfn.IFS(
U2377="MPR ISSUE","ACTIVE",
U2377="BSS Hardware Issue","ACTIVE",
U2377="Sites strategiques, MLL, Pylone, etc.","PASSIVE",
U2377="AKTIVCO DEFAUT GE &amp; POWER Cabinet","PASSIVE",
U2377="AKTIVCO Coupure ENEO &amp; Baisse de tension","PASSIVE",
U2377="Coupure ENEO &amp; Baisse de tension","PASSIVE",
U2377="Defaut GE &amp; POWER Cabinet","PASSIVE",
U2377="Sharing","PASSIVE",
U2377="Sites strategiques &amp; DataCenter","PASSIVE",
U2377="Exclu","Exclu",
U2377="SAT","ACTIVE",
U2377="SPARE-ISSUE","SPARE-ISSUE",
U2377="Fiber CAmtel","ACTIVE",
U2377="Fiber AOF","ACTIVE",
U2377="Projet OCM (HUAWEI)","PLANNED WORKS",
U2377="Projet OCM (NOKIA)","PLANNED WORKS",
U2377="ACCESS-ISSUE","ACCESS-ISSUE",
U2377="Projet OCM (ZTE, NOKIA, autres projets)","PLANNED WORKS",
U2377="No root CAuse","No root cause",
U2377="ODU HS","ACTIVE",
U2377="IP &amp; VLAN","ACTIVE",
U2377="Warehouse HUAWEI","SPARE-ISSUE",
U2377="SPARE-HS","SPARE-ISSUE",
U2377="Power Telco","ACTIVE"
),"")</f>
        <v/>
      </c>
      <c r="W2377" s="51"/>
      <c r="X2377" s="51"/>
      <c r="Y2377" s="51"/>
      <c r="Z2377" s="51"/>
      <c r="AA2377" s="51"/>
      <c r="AB2377" s="34" t="s">
        <v>6874</v>
      </c>
      <c r="AC2377" s="34" t="str">
        <f>_xlfn.XLOOKUP(B2377,[4]ALL!$B:$B,[4]ALL!$N:$N,"")</f>
        <v>Power issue NUR to be checked</v>
      </c>
      <c r="AD2377" s="34" t="s">
        <v>6458</v>
      </c>
      <c r="AE2377" s="34"/>
      <c r="AF2377" s="36" t="s">
        <v>6407</v>
      </c>
      <c r="AG2377" s="29"/>
      <c r="AH2377" s="35"/>
      <c r="AI2377" s="29"/>
      <c r="AJ2377" s="29" t="s">
        <v>6287</v>
      </c>
      <c r="AK2377" s="36" t="s">
        <v>5420</v>
      </c>
      <c r="AL2377" s="36" t="s">
        <v>5420</v>
      </c>
      <c r="AM2377" s="36" t="s">
        <v>5420</v>
      </c>
      <c r="AN2377" s="36" t="s">
        <v>5420</v>
      </c>
      <c r="AO2377" s="36" t="s">
        <v>5420</v>
      </c>
      <c r="AP2377" s="36" t="s">
        <v>5420</v>
      </c>
      <c r="AQ2377" s="36" t="s">
        <v>5420</v>
      </c>
      <c r="AR2377" s="36" t="s">
        <v>5420</v>
      </c>
      <c r="AS2377" s="36" t="s">
        <v>5420</v>
      </c>
      <c r="AT2377" s="36" t="s">
        <v>5420</v>
      </c>
      <c r="AU2377" s="36" t="s">
        <v>5420</v>
      </c>
      <c r="AV2377" s="36" t="s">
        <v>5420</v>
      </c>
      <c r="AW2377" s="45"/>
      <c r="AX2377" s="45" t="s">
        <v>5420</v>
      </c>
      <c r="AY2377" s="45" t="s">
        <v>5420</v>
      </c>
      <c r="AZ2377" s="45" t="s">
        <v>5420</v>
      </c>
      <c r="BA2377" s="36" t="s">
        <v>5420</v>
      </c>
    </row>
    <row r="2378" spans="1:53" s="58" customFormat="1" ht="15.6" hidden="1" x14ac:dyDescent="0.3">
      <c r="A2378" s="27" t="s">
        <v>3958</v>
      </c>
      <c r="B2378" s="28" t="s">
        <v>3959</v>
      </c>
      <c r="C2378" s="29" t="str">
        <f>_xlfn.XLOOKUP(B2378,'[1]daily break down'!$D:$D,'[1]daily break down'!$E:$E,"")</f>
        <v>CENTRE</v>
      </c>
      <c r="D2378" s="27"/>
      <c r="E2378" s="27"/>
      <c r="F2378" s="29" t="s">
        <v>37</v>
      </c>
      <c r="G2378" s="27" t="s">
        <v>3960</v>
      </c>
      <c r="H2378" s="30" t="str">
        <f>_xlfn.XLOOKUP(B2378,[2]CALCULATION!$B:$B,[2]CALCULATION!$H:$H,"")</f>
        <v>ZTE</v>
      </c>
      <c r="I2378" s="25">
        <v>0</v>
      </c>
      <c r="J2378" s="25">
        <v>0</v>
      </c>
      <c r="K2378" s="25">
        <v>0</v>
      </c>
      <c r="L2378" s="25">
        <v>0</v>
      </c>
      <c r="M2378" s="25">
        <v>0</v>
      </c>
      <c r="N2378" s="25">
        <v>0</v>
      </c>
      <c r="O2378" s="25">
        <v>0</v>
      </c>
      <c r="P2378" s="25" t="s">
        <v>6366</v>
      </c>
      <c r="Q2378" s="31" t="s">
        <v>5364</v>
      </c>
      <c r="R2378" s="31"/>
      <c r="S2378" s="32" t="str" cm="1">
        <f t="array" ref="S2378">IFERROR(_xlfn.IFS(
U2378="MPR ISSUE","PDH",
U2378="BSS Hardware Issue","BSS",
U2378="Sites strategiques, MLL, Pylone, etc.","ENVTECH",
U2378="AKTIVCO DEFAUT GE &amp; POWER Cabinet","AKTIVCO",
U2378="AKTIVCO Coupure ENEO &amp; Baisse de tension","AKTIVCO GRID ONLY",
U2378="Coupure ENEO &amp; Baisse de tension","IHS GRID ONLY",
U2378="Defaut GE &amp; POWER Cabinet","IHS",
U2378="Sharing","Partners",
U2378="Sites strategiques &amp; DataCenter","SST &amp; DC",
U2378="Exclu","Exclu",
U2378="SAT","SAT",
U2378="SPARE-ISSUE","SPARE-ISSUE",
U2378="Fiber CAmtel","TRANS_FO_CAMTEL",
U2378="Fiber AOF","Fiber AOF",
U2378="Projet OCM (HUAWEI)","TRAVAUX-HUAWEI",
U2378="Projet OCM (NOKIA)","TRAVAUX-NOKIA",
U2378="ACCESS-ISSUE","ACCESS-ISSUE",
U2378="Projet OCM (ZTE, NOKIA, autres projets)","TRAVAUX OCM",
U2378="No root CAuse","No root cause",
U2378="ODU HS","PDH",
U2378="IP &amp; VLAN","PDH",
U2378="Warehouse HUAWEI","SPARE-ISSUE",
U2378="SPARE-HS","SPARE-ISSUE",
U2378="Power Telco","BSS"
),"")</f>
        <v/>
      </c>
      <c r="T2378" s="32" t="str" cm="1">
        <f t="array" ref="T2378">IFERROR(_xlfn.IFS(
U2378="MPR ISSUE","TX ISSUE",
U2378="BSS Hardware Issue","RAN ISSUE",
U2378="Sites strategiques, MLL, Pylone, etc.","ENVTECH",
U2378="AKTIVCO DEFAUT GE &amp; POWER Cabinet","POWER ISSUE",
U2378="AKTIVCO Coupure ENEO &amp; Baisse de tension","POWER ISSUE",
U2378="Coupure ENEO &amp; Baisse de tension","POWER ISSUE",
U2378="Defaut GE &amp; POWER Cabinet","POWER ISSUE",
U2378="Sharing","POWER ISSUE",
U2378="Sites strategiques &amp; DataCenter","POWER ISSUE",
U2378="Exclu","Exclu",
U2378="SAT","TX ISSUE",
U2378="SPARE-ISSUE","SPARE-ISSUE",
U2378="Fiber CAmtel","TX ISSUE",
U2378="Fiber AOF","TX ISSUE",
U2378="Projet OCM (HUAWEI)","TRAVAUX-HUAWEI",
U2378="Projet OCM (NOKIA)","TRAVAUX -NOKIA",
U2378="ACCESS-ISSUE","ACCESS-ISSUE",
U2378="Projet OCM (ZTE, NOKIA, autres projets)","TRAVAUX OCM",
U2378="No root CAuse","No root cause",
U2378="ODU HS","TX ISSUE",
U2378="IP &amp; VLAN","TX ISSUE",
U2378="Warehouse HUAWEI","SPARE-ISSUE",
U2378="SPARE-HS","SPARE-ISSUE",
U2378="Power Telco","RAN ISSUE"
),"")</f>
        <v/>
      </c>
      <c r="U2378" s="33"/>
      <c r="V2378" s="32" t="str" cm="1">
        <f t="array" ref="V2378">IFERROR(_xlfn.IFS(
U2378="MPR ISSUE","ACTIVE",
U2378="BSS Hardware Issue","ACTIVE",
U2378="Sites strategiques, MLL, Pylone, etc.","PASSIVE",
U2378="AKTIVCO DEFAUT GE &amp; POWER Cabinet","PASSIVE",
U2378="AKTIVCO Coupure ENEO &amp; Baisse de tension","PASSIVE",
U2378="Coupure ENEO &amp; Baisse de tension","PASSIVE",
U2378="Defaut GE &amp; POWER Cabinet","PASSIVE",
U2378="Sharing","PASSIVE",
U2378="Sites strategiques &amp; DataCenter","PASSIVE",
U2378="Exclu","Exclu",
U2378="SAT","ACTIVE",
U2378="SPARE-ISSUE","SPARE-ISSUE",
U2378="Fiber CAmtel","ACTIVE",
U2378="Fiber AOF","ACTIVE",
U2378="Projet OCM (HUAWEI)","PLANNED WORKS",
U2378="Projet OCM (NOKIA)","PLANNED WORKS",
U2378="ACCESS-ISSUE","ACCESS-ISSUE",
U2378="Projet OCM (ZTE, NOKIA, autres projets)","PLANNED WORKS",
U2378="No root CAuse","No root cause",
U2378="ODU HS","ACTIVE",
U2378="IP &amp; VLAN","ACTIVE",
U2378="Warehouse HUAWEI","SPARE-ISSUE",
U2378="SPARE-HS","SPARE-ISSUE",
U2378="Power Telco","ACTIVE"
),"")</f>
        <v/>
      </c>
      <c r="W2378" s="51"/>
      <c r="X2378" s="51"/>
      <c r="Y2378" s="51"/>
      <c r="Z2378" s="51"/>
      <c r="AA2378" s="51"/>
      <c r="AB2378" s="34" t="s">
        <v>5420</v>
      </c>
      <c r="AC2378" s="34" t="str">
        <f>_xlfn.XLOOKUP(B2378,[4]ALL!$B:$B,[4]ALL!$N:$N,"")</f>
        <v/>
      </c>
      <c r="AD2378" s="34" t="s">
        <v>5420</v>
      </c>
      <c r="AE2378" s="34"/>
      <c r="AF2378" s="36" t="s">
        <v>5420</v>
      </c>
      <c r="AG2378" s="29"/>
      <c r="AH2378" s="35"/>
      <c r="AI2378" s="29"/>
      <c r="AJ2378" s="29" t="s">
        <v>5420</v>
      </c>
      <c r="AK2378" s="36" t="s">
        <v>5420</v>
      </c>
      <c r="AL2378" s="36" t="s">
        <v>5420</v>
      </c>
      <c r="AM2378" s="36" t="s">
        <v>5420</v>
      </c>
      <c r="AN2378" s="36" t="s">
        <v>5420</v>
      </c>
      <c r="AO2378" s="36" t="s">
        <v>5420</v>
      </c>
      <c r="AP2378" s="36" t="s">
        <v>5420</v>
      </c>
      <c r="AQ2378" s="36" t="s">
        <v>5420</v>
      </c>
      <c r="AR2378" s="36" t="s">
        <v>5420</v>
      </c>
      <c r="AS2378" s="36" t="s">
        <v>5420</v>
      </c>
      <c r="AT2378" s="36" t="s">
        <v>5420</v>
      </c>
      <c r="AU2378" s="36" t="s">
        <v>5420</v>
      </c>
      <c r="AV2378" s="36" t="s">
        <v>5420</v>
      </c>
      <c r="AW2378" s="45"/>
      <c r="AX2378" s="45" t="s">
        <v>5420</v>
      </c>
      <c r="AY2378" s="45" t="s">
        <v>5420</v>
      </c>
      <c r="AZ2378" s="45" t="s">
        <v>5420</v>
      </c>
      <c r="BA2378" s="36" t="s">
        <v>5420</v>
      </c>
    </row>
    <row r="2379" spans="1:53" s="58" customFormat="1" ht="15.6" hidden="1" x14ac:dyDescent="0.3">
      <c r="A2379" s="27" t="s">
        <v>4419</v>
      </c>
      <c r="B2379" s="28" t="s">
        <v>4420</v>
      </c>
      <c r="C2379" s="29" t="str">
        <f>_xlfn.XLOOKUP(B2379,'[1]daily break down'!$D:$D,'[1]daily break down'!$E:$E,"")</f>
        <v>LITTORAL</v>
      </c>
      <c r="D2379" s="27" t="s">
        <v>21</v>
      </c>
      <c r="E2379" s="27" t="s">
        <v>188</v>
      </c>
      <c r="F2379" s="29" t="s">
        <v>31</v>
      </c>
      <c r="G2379" s="27" t="s">
        <v>3689</v>
      </c>
      <c r="H2379" s="30" t="str">
        <f>_xlfn.XLOOKUP(B2379,[2]CALCULATION!$B:$B,[2]CALCULATION!$H:$H,"")</f>
        <v>ZTE</v>
      </c>
      <c r="I2379" s="25">
        <v>0</v>
      </c>
      <c r="J2379" s="25">
        <v>0</v>
      </c>
      <c r="K2379" s="25">
        <v>0</v>
      </c>
      <c r="L2379" s="25">
        <v>0</v>
      </c>
      <c r="M2379" s="25">
        <v>0</v>
      </c>
      <c r="N2379" s="25">
        <v>0</v>
      </c>
      <c r="O2379" s="25">
        <v>0</v>
      </c>
      <c r="P2379" s="25" t="s">
        <v>6366</v>
      </c>
      <c r="Q2379" s="31" t="str">
        <f>_xlfn.XLOOKUP(B2379,'[1]daily break down'!$D:$D,'[1]daily break down'!$O:$O,"")</f>
        <v>EXCLU</v>
      </c>
      <c r="R2379" s="31"/>
      <c r="S2379" s="32" t="str" cm="1">
        <f t="array" ref="S2379">IFERROR(_xlfn.IFS(
U2379="MPR ISSUE","PDH",
U2379="BSS Hardware Issue","BSS",
U2379="Sites strategiques, MLL, Pylone, etc.","ENVTECH",
U2379="AKTIVCO DEFAUT GE &amp; POWER Cabinet","AKTIVCO",
U2379="AKTIVCO Coupure ENEO &amp; Baisse de tension","AKTIVCO GRID ONLY",
U2379="Coupure ENEO &amp; Baisse de tension","IHS GRID ONLY",
U2379="Defaut GE &amp; POWER Cabinet","IHS",
U2379="Sharing","Partners",
U2379="Sites strategiques &amp; DataCenter","SST &amp; DC",
U2379="Exclu","Exclu",
U2379="SAT","SAT",
U2379="SPARE-ISSUE","SPARE-ISSUE",
U2379="Fiber CAmtel","TRANS_FO_CAMTEL",
U2379="Fiber AOF","Fiber AOF",
U2379="Projet OCM (HUAWEI)","TRAVAUX-HUAWEI",
U2379="Projet OCM (NOKIA)","TRAVAUX-NOKIA",
U2379="ACCESS-ISSUE","ACCESS-ISSUE",
U2379="Projet OCM (ZTE, NOKIA, autres projets)","TRAVAUX OCM",
U2379="No root CAuse","No root cause",
U2379="ODU HS","PDH",
U2379="IP &amp; VLAN","PDH",
U2379="Warehouse HUAWEI","SPARE-ISSUE",
U2379="SPARE-HS","SPARE-ISSUE",
U2379="Power Telco","BSS"
),"")</f>
        <v/>
      </c>
      <c r="T2379" s="32" t="str" cm="1">
        <f t="array" ref="T2379">IFERROR(_xlfn.IFS(
U2379="MPR ISSUE","TX ISSUE",
U2379="BSS Hardware Issue","RAN ISSUE",
U2379="Sites strategiques, MLL, Pylone, etc.","ENVTECH",
U2379="AKTIVCO DEFAUT GE &amp; POWER Cabinet","POWER ISSUE",
U2379="AKTIVCO Coupure ENEO &amp; Baisse de tension","POWER ISSUE",
U2379="Coupure ENEO &amp; Baisse de tension","POWER ISSUE",
U2379="Defaut GE &amp; POWER Cabinet","POWER ISSUE",
U2379="Sharing","POWER ISSUE",
U2379="Sites strategiques &amp; DataCenter","POWER ISSUE",
U2379="Exclu","Exclu",
U2379="SAT","TX ISSUE",
U2379="SPARE-ISSUE","SPARE-ISSUE",
U2379="Fiber CAmtel","TX ISSUE",
U2379="Fiber AOF","TX ISSUE",
U2379="Projet OCM (HUAWEI)","TRAVAUX-HUAWEI",
U2379="Projet OCM (NOKIA)","TRAVAUX -NOKIA",
U2379="ACCESS-ISSUE","ACCESS-ISSUE",
U2379="Projet OCM (ZTE, NOKIA, autres projets)","TRAVAUX OCM",
U2379="No root CAuse","No root cause",
U2379="ODU HS","TX ISSUE",
U2379="IP &amp; VLAN","TX ISSUE",
U2379="Warehouse HUAWEI","SPARE-ISSUE",
U2379="SPARE-HS","SPARE-ISSUE",
U2379="Power Telco","RAN ISSUE"
),"")</f>
        <v/>
      </c>
      <c r="U2379" s="33"/>
      <c r="V2379" s="32" t="str" cm="1">
        <f t="array" ref="V2379">IFERROR(_xlfn.IFS(
U2379="MPR ISSUE","ACTIVE",
U2379="BSS Hardware Issue","ACTIVE",
U2379="Sites strategiques, MLL, Pylone, etc.","PASSIVE",
U2379="AKTIVCO DEFAUT GE &amp; POWER Cabinet","PASSIVE",
U2379="AKTIVCO Coupure ENEO &amp; Baisse de tension","PASSIVE",
U2379="Coupure ENEO &amp; Baisse de tension","PASSIVE",
U2379="Defaut GE &amp; POWER Cabinet","PASSIVE",
U2379="Sharing","PASSIVE",
U2379="Sites strategiques &amp; DataCenter","PASSIVE",
U2379="Exclu","Exclu",
U2379="SAT","ACTIVE",
U2379="SPARE-ISSUE","SPARE-ISSUE",
U2379="Fiber CAmtel","ACTIVE",
U2379="Fiber AOF","ACTIVE",
U2379="Projet OCM (HUAWEI)","PLANNED WORKS",
U2379="Projet OCM (NOKIA)","PLANNED WORKS",
U2379="ACCESS-ISSUE","ACCESS-ISSUE",
U2379="Projet OCM (ZTE, NOKIA, autres projets)","PLANNED WORKS",
U2379="No root CAuse","No root cause",
U2379="ODU HS","ACTIVE",
U2379="IP &amp; VLAN","ACTIVE",
U2379="Warehouse HUAWEI","SPARE-ISSUE",
U2379="SPARE-HS","SPARE-ISSUE",
U2379="Power Telco","ACTIVE"
),"")</f>
        <v/>
      </c>
      <c r="W2379" s="51"/>
      <c r="X2379" s="51"/>
      <c r="Y2379" s="51"/>
      <c r="Z2379" s="51"/>
      <c r="AA2379" s="51"/>
      <c r="AB2379" s="34" t="s">
        <v>5420</v>
      </c>
      <c r="AC2379" s="34" t="str">
        <f>_xlfn.XLOOKUP(B2379,[4]ALL!$B:$B,[4]ALL!$N:$N,"")</f>
        <v/>
      </c>
      <c r="AD2379" s="34" t="s">
        <v>5420</v>
      </c>
      <c r="AE2379" s="34"/>
      <c r="AF2379" s="36" t="s">
        <v>5420</v>
      </c>
      <c r="AG2379" s="29"/>
      <c r="AH2379" s="35"/>
      <c r="AI2379" s="29"/>
      <c r="AJ2379" s="29" t="s">
        <v>5420</v>
      </c>
      <c r="AK2379" s="36" t="s">
        <v>5420</v>
      </c>
      <c r="AL2379" s="36" t="s">
        <v>5420</v>
      </c>
      <c r="AM2379" s="36" t="s">
        <v>5420</v>
      </c>
      <c r="AN2379" s="36" t="s">
        <v>5420</v>
      </c>
      <c r="AO2379" s="36" t="s">
        <v>5420</v>
      </c>
      <c r="AP2379" s="36" t="s">
        <v>5420</v>
      </c>
      <c r="AQ2379" s="36" t="s">
        <v>5420</v>
      </c>
      <c r="AR2379" s="36" t="s">
        <v>5420</v>
      </c>
      <c r="AS2379" s="36" t="s">
        <v>5420</v>
      </c>
      <c r="AT2379" s="36" t="s">
        <v>5420</v>
      </c>
      <c r="AU2379" s="36" t="s">
        <v>5420</v>
      </c>
      <c r="AV2379" s="36" t="s">
        <v>5420</v>
      </c>
      <c r="AW2379" s="45"/>
      <c r="AX2379" s="45" t="s">
        <v>5420</v>
      </c>
      <c r="AY2379" s="45" t="s">
        <v>5420</v>
      </c>
      <c r="AZ2379" s="45" t="s">
        <v>5420</v>
      </c>
      <c r="BA2379" s="36" t="s">
        <v>5420</v>
      </c>
    </row>
    <row r="2380" spans="1:53" s="58" customFormat="1" ht="15.6" hidden="1" x14ac:dyDescent="0.3">
      <c r="A2380" s="27" t="s">
        <v>3085</v>
      </c>
      <c r="B2380" s="28" t="s">
        <v>3086</v>
      </c>
      <c r="C2380" s="29" t="str">
        <f>_xlfn.XLOOKUP(B2380,'[1]daily break down'!$D:$D,'[1]daily break down'!$E:$E,"")</f>
        <v>EXTREME-NORD</v>
      </c>
      <c r="D2380" s="27" t="s">
        <v>11</v>
      </c>
      <c r="E2380" s="27" t="s">
        <v>96</v>
      </c>
      <c r="F2380" s="29" t="s">
        <v>55</v>
      </c>
      <c r="G2380" s="27" t="s">
        <v>2562</v>
      </c>
      <c r="H2380" s="37" t="str">
        <f>_xlfn.XLOOKUP(B2380,[2]CALCULATION!$B:$B,[2]CALCULATION!$H:$H,"")</f>
        <v>HUAWEI</v>
      </c>
      <c r="I2380" s="25">
        <v>0.11912048808188726</v>
      </c>
      <c r="J2380" s="25">
        <v>0.20843856029540597</v>
      </c>
      <c r="K2380" s="25">
        <v>0.20776082731934492</v>
      </c>
      <c r="L2380" s="25">
        <v>2.6119472195826305</v>
      </c>
      <c r="M2380" s="25">
        <v>0.13388793292869106</v>
      </c>
      <c r="N2380" s="25">
        <v>0</v>
      </c>
      <c r="O2380" s="25">
        <v>0.25741368535497511</v>
      </c>
      <c r="P2380" s="25" t="s">
        <v>6366</v>
      </c>
      <c r="Q2380" s="31" t="str">
        <f>_xlfn.XLOOKUP(B2380,'[1]daily break down'!$D:$D,'[1]daily break down'!$O:$O,"")</f>
        <v>Insecurity</v>
      </c>
      <c r="R2380" s="31"/>
      <c r="S2380" s="32" t="str" cm="1">
        <f t="array" ref="S2380">IFERROR(_xlfn.IFS(
U2380="MPR ISSUE","PDH",
U2380="BSS Hardware Issue","BSS",
U2380="Sites strategiques, MLL, Pylone, etc.","ENVTECH",
U2380="AKTIVCO DEFAUT GE &amp; POWER Cabinet","AKTIVCO",
U2380="AKTIVCO Coupure ENEO &amp; Baisse de tension","AKTIVCO GRID ONLY",
U2380="Coupure ENEO &amp; Baisse de tension","IHS GRID ONLY",
U2380="Defaut GE &amp; POWER Cabinet","IHS",
U2380="Sharing","Partners",
U2380="Sites strategiques &amp; DataCenter","SST &amp; DC",
U2380="Exclu","Exclu",
U2380="SAT","SAT",
U2380="SPARE-ISSUE","SPARE-ISSUE",
U2380="Fiber CAmtel","TRANS_FO_CAMTEL",
U2380="Fiber AOF","Fiber AOF",
U2380="Projet OCM (HUAWEI)","TRAVAUX-HUAWEI",
U2380="Projet OCM (NOKIA)","TRAVAUX-NOKIA",
U2380="ACCESS-ISSUE","ACCESS-ISSUE",
U2380="Projet OCM (ZTE, NOKIA, autres projets)","TRAVAUX OCM",
U2380="No root CAuse","No root cause",
U2380="ODU HS","PDH",
U2380="IP &amp; VLAN","PDH",
U2380="Warehouse HUAWEI","SPARE-ISSUE",
U2380="SPARE-HS","SPARE-ISSUE",
U2380="Power Telco","BSS"
),"")</f>
        <v/>
      </c>
      <c r="T2380" s="32" t="str" cm="1">
        <f t="array" ref="T2380">IFERROR(_xlfn.IFS(
U2380="MPR ISSUE","TX ISSUE",
U2380="BSS Hardware Issue","RAN ISSUE",
U2380="Sites strategiques, MLL, Pylone, etc.","ENVTECH",
U2380="AKTIVCO DEFAUT GE &amp; POWER Cabinet","POWER ISSUE",
U2380="AKTIVCO Coupure ENEO &amp; Baisse de tension","POWER ISSUE",
U2380="Coupure ENEO &amp; Baisse de tension","POWER ISSUE",
U2380="Defaut GE &amp; POWER Cabinet","POWER ISSUE",
U2380="Sharing","POWER ISSUE",
U2380="Sites strategiques &amp; DataCenter","POWER ISSUE",
U2380="Exclu","Exclu",
U2380="SAT","TX ISSUE",
U2380="SPARE-ISSUE","SPARE-ISSUE",
U2380="Fiber CAmtel","TX ISSUE",
U2380="Fiber AOF","TX ISSUE",
U2380="Projet OCM (HUAWEI)","TRAVAUX-HUAWEI",
U2380="Projet OCM (NOKIA)","TRAVAUX -NOKIA",
U2380="ACCESS-ISSUE","ACCESS-ISSUE",
U2380="Projet OCM (ZTE, NOKIA, autres projets)","TRAVAUX OCM",
U2380="No root CAuse","No root cause",
U2380="ODU HS","TX ISSUE",
U2380="IP &amp; VLAN","TX ISSUE",
U2380="Warehouse HUAWEI","SPARE-ISSUE",
U2380="SPARE-HS","SPARE-ISSUE",
U2380="Power Telco","RAN ISSUE"
),"")</f>
        <v/>
      </c>
      <c r="U2380" s="33"/>
      <c r="V2380" s="32" t="str" cm="1">
        <f t="array" ref="V2380">IFERROR(_xlfn.IFS(
U2380="MPR ISSUE","ACTIVE",
U2380="BSS Hardware Issue","ACTIVE",
U2380="Sites strategiques, MLL, Pylone, etc.","PASSIVE",
U2380="AKTIVCO DEFAUT GE &amp; POWER Cabinet","PASSIVE",
U2380="AKTIVCO Coupure ENEO &amp; Baisse de tension","PASSIVE",
U2380="Coupure ENEO &amp; Baisse de tension","PASSIVE",
U2380="Defaut GE &amp; POWER Cabinet","PASSIVE",
U2380="Sharing","PASSIVE",
U2380="Sites strategiques &amp; DataCenter","PASSIVE",
U2380="Exclu","Exclu",
U2380="SAT","ACTIVE",
U2380="SPARE-ISSUE","SPARE-ISSUE",
U2380="Fiber CAmtel","ACTIVE",
U2380="Fiber AOF","ACTIVE",
U2380="Projet OCM (HUAWEI)","PLANNED WORKS",
U2380="Projet OCM (NOKIA)","PLANNED WORKS",
U2380="ACCESS-ISSUE","ACCESS-ISSUE",
U2380="Projet OCM (ZTE, NOKIA, autres projets)","PLANNED WORKS",
U2380="No root CAuse","No root cause",
U2380="ODU HS","ACTIVE",
U2380="IP &amp; VLAN","ACTIVE",
U2380="Warehouse HUAWEI","SPARE-ISSUE",
U2380="SPARE-HS","SPARE-ISSUE",
U2380="Power Telco","ACTIVE"
),"")</f>
        <v/>
      </c>
      <c r="W2380" s="51"/>
      <c r="X2380" s="51"/>
      <c r="Y2380" s="51"/>
      <c r="Z2380" s="51"/>
      <c r="AA2380" s="51"/>
      <c r="AB2380" s="34" t="s">
        <v>5420</v>
      </c>
      <c r="AC2380" s="34" t="str">
        <f>_xlfn.XLOOKUP(B2380,[4]ALL!$B:$B,[4]ALL!$N:$N,"")</f>
        <v/>
      </c>
      <c r="AD2380" s="34" t="s">
        <v>5420</v>
      </c>
      <c r="AE2380" s="34"/>
      <c r="AF2380" s="36" t="s">
        <v>5420</v>
      </c>
      <c r="AG2380" s="29"/>
      <c r="AH2380" s="35"/>
      <c r="AI2380" s="29"/>
      <c r="AJ2380" s="29" t="s">
        <v>5420</v>
      </c>
      <c r="AK2380" s="36" t="s">
        <v>5420</v>
      </c>
      <c r="AL2380" s="36" t="s">
        <v>5420</v>
      </c>
      <c r="AM2380" s="36" t="s">
        <v>5420</v>
      </c>
      <c r="AN2380" s="36" t="s">
        <v>5420</v>
      </c>
      <c r="AO2380" s="36" t="s">
        <v>5420</v>
      </c>
      <c r="AP2380" s="36" t="s">
        <v>5420</v>
      </c>
      <c r="AQ2380" s="36" t="s">
        <v>5420</v>
      </c>
      <c r="AR2380" s="36" t="s">
        <v>5420</v>
      </c>
      <c r="AS2380" s="36" t="s">
        <v>5420</v>
      </c>
      <c r="AT2380" s="36" t="s">
        <v>5420</v>
      </c>
      <c r="AU2380" s="36" t="s">
        <v>5420</v>
      </c>
      <c r="AV2380" s="36" t="s">
        <v>5420</v>
      </c>
      <c r="AW2380" s="45"/>
      <c r="AX2380" s="45" t="s">
        <v>5420</v>
      </c>
      <c r="AY2380" s="45" t="s">
        <v>5420</v>
      </c>
      <c r="AZ2380" s="45" t="s">
        <v>5420</v>
      </c>
      <c r="BA2380" s="36" t="s">
        <v>5420</v>
      </c>
    </row>
    <row r="2381" spans="1:53" s="58" customFormat="1" ht="15.6" hidden="1" x14ac:dyDescent="0.3">
      <c r="A2381" s="27" t="s">
        <v>3118</v>
      </c>
      <c r="B2381" s="28" t="s">
        <v>3119</v>
      </c>
      <c r="C2381" s="29" t="str">
        <f>_xlfn.XLOOKUP(B2381,'[1]daily break down'!$D:$D,'[1]daily break down'!$E:$E,"")</f>
        <v>NORD-OUEST</v>
      </c>
      <c r="D2381" s="27" t="s">
        <v>11</v>
      </c>
      <c r="E2381" s="27"/>
      <c r="F2381" s="29" t="s">
        <v>51</v>
      </c>
      <c r="G2381" s="27" t="s">
        <v>901</v>
      </c>
      <c r="H2381" s="37" t="str">
        <f>_xlfn.XLOOKUP(B2381,[2]CALCULATION!$B:$B,[2]CALCULATION!$H:$H,"")</f>
        <v>Huawei</v>
      </c>
      <c r="I2381" s="25">
        <v>6.850952963904656</v>
      </c>
      <c r="J2381" s="25">
        <v>5.8160190393028053</v>
      </c>
      <c r="K2381" s="25">
        <v>4.5787639862684175</v>
      </c>
      <c r="L2381" s="25">
        <v>2.675261747609386E-4</v>
      </c>
      <c r="M2381" s="25">
        <v>1.3376308738046929E-3</v>
      </c>
      <c r="N2381" s="25">
        <v>1.4744615946557544</v>
      </c>
      <c r="O2381" s="25">
        <v>2.7309071919596613</v>
      </c>
      <c r="P2381" s="25" t="s">
        <v>6364</v>
      </c>
      <c r="Q2381" s="31" t="str">
        <f>_xlfn.XLOOKUP(B2381,'[1]daily break down'!$D:$D,'[1]daily break down'!$O:$O,"")</f>
        <v>Insecurity</v>
      </c>
      <c r="R2381" s="31"/>
      <c r="S2381" s="32" t="str" cm="1">
        <f t="array" ref="S2381">IFERROR(_xlfn.IFS(
U2381="MPR ISSUE","PDH",
U2381="BSS Hardware Issue","BSS",
U2381="Sites strategiques, MLL, Pylone, etc.","ENVTECH",
U2381="AKTIVCO DEFAUT GE &amp; POWER Cabinet","AKTIVCO",
U2381="AKTIVCO Coupure ENEO &amp; Baisse de tension","AKTIVCO GRID ONLY",
U2381="Coupure ENEO &amp; Baisse de tension","IHS GRID ONLY",
U2381="Defaut GE &amp; POWER Cabinet","IHS",
U2381="Sharing","Partners",
U2381="Sites strategiques &amp; DataCenter","SST &amp; DC",
U2381="Exclu","Exclu",
U2381="SAT","SAT",
U2381="SPARE-ISSUE","SPARE-ISSUE",
U2381="Fiber CAmtel","TRANS_FO_CAMTEL",
U2381="Fiber AOF","Fiber AOF",
U2381="Projet OCM (HUAWEI)","TRAVAUX-HUAWEI",
U2381="Projet OCM (NOKIA)","TRAVAUX-NOKIA",
U2381="ACCESS-ISSUE","ACCESS-ISSUE",
U2381="Projet OCM (ZTE, NOKIA, autres projets)","TRAVAUX OCM",
U2381="No root CAuse","No root cause",
U2381="ODU HS","PDH",
U2381="IP &amp; VLAN","PDH",
U2381="Warehouse HUAWEI","SPARE-ISSUE",
U2381="SPARE-HS","SPARE-ISSUE",
U2381="Power Telco","BSS"
),"")</f>
        <v/>
      </c>
      <c r="T2381" s="32" t="str" cm="1">
        <f t="array" ref="T2381">IFERROR(_xlfn.IFS(
U2381="MPR ISSUE","TX ISSUE",
U2381="BSS Hardware Issue","RAN ISSUE",
U2381="Sites strategiques, MLL, Pylone, etc.","ENVTECH",
U2381="AKTIVCO DEFAUT GE &amp; POWER Cabinet","POWER ISSUE",
U2381="AKTIVCO Coupure ENEO &amp; Baisse de tension","POWER ISSUE",
U2381="Coupure ENEO &amp; Baisse de tension","POWER ISSUE",
U2381="Defaut GE &amp; POWER Cabinet","POWER ISSUE",
U2381="Sharing","POWER ISSUE",
U2381="Sites strategiques &amp; DataCenter","POWER ISSUE",
U2381="Exclu","Exclu",
U2381="SAT","TX ISSUE",
U2381="SPARE-ISSUE","SPARE-ISSUE",
U2381="Fiber CAmtel","TX ISSUE",
U2381="Fiber AOF","TX ISSUE",
U2381="Projet OCM (HUAWEI)","TRAVAUX-HUAWEI",
U2381="Projet OCM (NOKIA)","TRAVAUX -NOKIA",
U2381="ACCESS-ISSUE","ACCESS-ISSUE",
U2381="Projet OCM (ZTE, NOKIA, autres projets)","TRAVAUX OCM",
U2381="No root CAuse","No root cause",
U2381="ODU HS","TX ISSUE",
U2381="IP &amp; VLAN","TX ISSUE",
U2381="Warehouse HUAWEI","SPARE-ISSUE",
U2381="SPARE-HS","SPARE-ISSUE",
U2381="Power Telco","RAN ISSUE"
),"")</f>
        <v/>
      </c>
      <c r="U2381" s="33"/>
      <c r="V2381" s="32" t="str" cm="1">
        <f t="array" ref="V2381">IFERROR(_xlfn.IFS(
U2381="MPR ISSUE","ACTIVE",
U2381="BSS Hardware Issue","ACTIVE",
U2381="Sites strategiques, MLL, Pylone, etc.","PASSIVE",
U2381="AKTIVCO DEFAUT GE &amp; POWER Cabinet","PASSIVE",
U2381="AKTIVCO Coupure ENEO &amp; Baisse de tension","PASSIVE",
U2381="Coupure ENEO &amp; Baisse de tension","PASSIVE",
U2381="Defaut GE &amp; POWER Cabinet","PASSIVE",
U2381="Sharing","PASSIVE",
U2381="Sites strategiques &amp; DataCenter","PASSIVE",
U2381="Exclu","Exclu",
U2381="SAT","ACTIVE",
U2381="SPARE-ISSUE","SPARE-ISSUE",
U2381="Fiber CAmtel","ACTIVE",
U2381="Fiber AOF","ACTIVE",
U2381="Projet OCM (HUAWEI)","PLANNED WORKS",
U2381="Projet OCM (NOKIA)","PLANNED WORKS",
U2381="ACCESS-ISSUE","ACCESS-ISSUE",
U2381="Projet OCM (ZTE, NOKIA, autres projets)","PLANNED WORKS",
U2381="No root CAuse","No root cause",
U2381="ODU HS","ACTIVE",
U2381="IP &amp; VLAN","ACTIVE",
U2381="Warehouse HUAWEI","SPARE-ISSUE",
U2381="SPARE-HS","SPARE-ISSUE",
U2381="Power Telco","ACTIVE"
),"")</f>
        <v/>
      </c>
      <c r="W2381" s="51"/>
      <c r="X2381" s="51"/>
      <c r="Y2381" s="51"/>
      <c r="Z2381" s="51"/>
      <c r="AA2381" s="51"/>
      <c r="AB2381" s="34" t="s">
        <v>6407</v>
      </c>
      <c r="AC2381" s="34" t="str">
        <f>_xlfn.XLOOKUP(B2381,[4]ALL!$B:$B,[4]ALL!$N:$N,"")</f>
        <v/>
      </c>
      <c r="AD2381" s="34" t="s">
        <v>5420</v>
      </c>
      <c r="AE2381" s="34"/>
      <c r="AF2381" s="36" t="s">
        <v>6407</v>
      </c>
      <c r="AG2381" s="29"/>
      <c r="AH2381" s="35"/>
      <c r="AI2381" s="29"/>
      <c r="AJ2381" s="29" t="s">
        <v>5420</v>
      </c>
      <c r="AK2381" s="36" t="s">
        <v>5420</v>
      </c>
      <c r="AL2381" s="36" t="s">
        <v>5420</v>
      </c>
      <c r="AM2381" s="36" t="s">
        <v>5420</v>
      </c>
      <c r="AN2381" s="36" t="s">
        <v>5420</v>
      </c>
      <c r="AO2381" s="36" t="s">
        <v>5420</v>
      </c>
      <c r="AP2381" s="36" t="s">
        <v>5420</v>
      </c>
      <c r="AQ2381" s="36" t="s">
        <v>5420</v>
      </c>
      <c r="AR2381" s="36" t="s">
        <v>5420</v>
      </c>
      <c r="AS2381" s="36" t="s">
        <v>5420</v>
      </c>
      <c r="AT2381" s="36" t="s">
        <v>5420</v>
      </c>
      <c r="AU2381" s="36" t="s">
        <v>5420</v>
      </c>
      <c r="AV2381" s="36" t="s">
        <v>5420</v>
      </c>
      <c r="AW2381" s="45"/>
      <c r="AX2381" s="45" t="s">
        <v>5420</v>
      </c>
      <c r="AY2381" s="45" t="s">
        <v>5420</v>
      </c>
      <c r="AZ2381" s="45" t="s">
        <v>5420</v>
      </c>
      <c r="BA2381" s="36" t="s">
        <v>5420</v>
      </c>
    </row>
    <row r="2382" spans="1:53" s="58" customFormat="1" ht="15.6" hidden="1" x14ac:dyDescent="0.3">
      <c r="A2382" s="27" t="s">
        <v>1015</v>
      </c>
      <c r="B2382" s="28" t="s">
        <v>1016</v>
      </c>
      <c r="C2382" s="29" t="str">
        <f>_xlfn.XLOOKUP(B2382,'[1]daily break down'!$D:$D,'[1]daily break down'!$E:$E,"")</f>
        <v>Garoua</v>
      </c>
      <c r="D2382" s="27" t="s">
        <v>11</v>
      </c>
      <c r="E2382" s="27" t="s">
        <v>12</v>
      </c>
      <c r="F2382" s="29" t="s">
        <v>23</v>
      </c>
      <c r="G2382" s="27" t="s">
        <v>24</v>
      </c>
      <c r="H2382" s="37" t="str">
        <f>_xlfn.XLOOKUP(B2382,[2]CALCULATION!$B:$B,[2]CALCULATION!$H:$H,"")</f>
        <v>Huawei</v>
      </c>
      <c r="I2382" s="25">
        <v>0</v>
      </c>
      <c r="J2382" s="25">
        <v>0</v>
      </c>
      <c r="K2382" s="25">
        <v>0</v>
      </c>
      <c r="L2382" s="25">
        <v>0</v>
      </c>
      <c r="M2382" s="25">
        <v>0</v>
      </c>
      <c r="N2382" s="25">
        <v>0</v>
      </c>
      <c r="O2382" s="25">
        <v>0</v>
      </c>
      <c r="P2382" s="25" t="s">
        <v>6366</v>
      </c>
      <c r="Q2382" s="31" t="s">
        <v>5364</v>
      </c>
      <c r="R2382" s="31"/>
      <c r="S2382" s="32" t="str" cm="1">
        <f t="array" ref="S2382">IFERROR(_xlfn.IFS(
U2382="MPR ISSUE","PDH",
U2382="BSS Hardware Issue","BSS",
U2382="Sites strategiques, MLL, Pylone, etc.","ENVTECH",
U2382="AKTIVCO DEFAUT GE &amp; POWER Cabinet","AKTIVCO",
U2382="AKTIVCO Coupure ENEO &amp; Baisse de tension","AKTIVCO GRID ONLY",
U2382="Coupure ENEO &amp; Baisse de tension","IHS GRID ONLY",
U2382="Defaut GE &amp; POWER Cabinet","IHS",
U2382="Sharing","Partners",
U2382="Sites strategiques &amp; DataCenter","SST &amp; DC",
U2382="Exclu","Exclu",
U2382="SAT","SAT",
U2382="SPARE-ISSUE","SPARE-ISSUE",
U2382="Fiber CAmtel","TRANS_FO_CAMTEL",
U2382="Fiber AOF","Fiber AOF",
U2382="Projet OCM (HUAWEI)","TRAVAUX-HUAWEI",
U2382="Projet OCM (NOKIA)","TRAVAUX-NOKIA",
U2382="ACCESS-ISSUE","ACCESS-ISSUE",
U2382="Projet OCM (ZTE, NOKIA, autres projets)","TRAVAUX OCM",
U2382="No root CAuse","No root cause",
U2382="ODU HS","PDH",
U2382="IP &amp; VLAN","PDH",
U2382="Warehouse HUAWEI","SPARE-ISSUE",
U2382="SPARE-HS","SPARE-ISSUE",
U2382="Power Telco","BSS"
),"")</f>
        <v/>
      </c>
      <c r="T2382" s="32" t="str" cm="1">
        <f t="array" ref="T2382">IFERROR(_xlfn.IFS(
U2382="MPR ISSUE","TX ISSUE",
U2382="BSS Hardware Issue","RAN ISSUE",
U2382="Sites strategiques, MLL, Pylone, etc.","ENVTECH",
U2382="AKTIVCO DEFAUT GE &amp; POWER Cabinet","POWER ISSUE",
U2382="AKTIVCO Coupure ENEO &amp; Baisse de tension","POWER ISSUE",
U2382="Coupure ENEO &amp; Baisse de tension","POWER ISSUE",
U2382="Defaut GE &amp; POWER Cabinet","POWER ISSUE",
U2382="Sharing","POWER ISSUE",
U2382="Sites strategiques &amp; DataCenter","POWER ISSUE",
U2382="Exclu","Exclu",
U2382="SAT","TX ISSUE",
U2382="SPARE-ISSUE","SPARE-ISSUE",
U2382="Fiber CAmtel","TX ISSUE",
U2382="Fiber AOF","TX ISSUE",
U2382="Projet OCM (HUAWEI)","TRAVAUX-HUAWEI",
U2382="Projet OCM (NOKIA)","TRAVAUX -NOKIA",
U2382="ACCESS-ISSUE","ACCESS-ISSUE",
U2382="Projet OCM (ZTE, NOKIA, autres projets)","TRAVAUX OCM",
U2382="No root CAuse","No root cause",
U2382="ODU HS","TX ISSUE",
U2382="IP &amp; VLAN","TX ISSUE",
U2382="Warehouse HUAWEI","SPARE-ISSUE",
U2382="SPARE-HS","SPARE-ISSUE",
U2382="Power Telco","RAN ISSUE"
),"")</f>
        <v/>
      </c>
      <c r="U2382" s="33"/>
      <c r="V2382" s="32" t="str" cm="1">
        <f t="array" ref="V2382">IFERROR(_xlfn.IFS(
U2382="MPR ISSUE","ACTIVE",
U2382="BSS Hardware Issue","ACTIVE",
U2382="Sites strategiques, MLL, Pylone, etc.","PASSIVE",
U2382="AKTIVCO DEFAUT GE &amp; POWER Cabinet","PASSIVE",
U2382="AKTIVCO Coupure ENEO &amp; Baisse de tension","PASSIVE",
U2382="Coupure ENEO &amp; Baisse de tension","PASSIVE",
U2382="Defaut GE &amp; POWER Cabinet","PASSIVE",
U2382="Sharing","PASSIVE",
U2382="Sites strategiques &amp; DataCenter","PASSIVE",
U2382="Exclu","Exclu",
U2382="SAT","ACTIVE",
U2382="SPARE-ISSUE","SPARE-ISSUE",
U2382="Fiber CAmtel","ACTIVE",
U2382="Fiber AOF","ACTIVE",
U2382="Projet OCM (HUAWEI)","PLANNED WORKS",
U2382="Projet OCM (NOKIA)","PLANNED WORKS",
U2382="ACCESS-ISSUE","ACCESS-ISSUE",
U2382="Projet OCM (ZTE, NOKIA, autres projets)","PLANNED WORKS",
U2382="No root CAuse","No root cause",
U2382="ODU HS","ACTIVE",
U2382="IP &amp; VLAN","ACTIVE",
U2382="Warehouse HUAWEI","SPARE-ISSUE",
U2382="SPARE-HS","SPARE-ISSUE",
U2382="Power Telco","ACTIVE"
),"")</f>
        <v/>
      </c>
      <c r="W2382" s="51"/>
      <c r="X2382" s="51"/>
      <c r="Y2382" s="51"/>
      <c r="Z2382" s="51"/>
      <c r="AA2382" s="51"/>
      <c r="AB2382" s="34" t="s">
        <v>5420</v>
      </c>
      <c r="AC2382" s="34" t="str">
        <f>_xlfn.XLOOKUP(B2382,[4]ALL!$B:$B,[4]ALL!$N:$N,"")</f>
        <v/>
      </c>
      <c r="AD2382" s="34" t="s">
        <v>5420</v>
      </c>
      <c r="AE2382" s="34"/>
      <c r="AF2382" s="36" t="s">
        <v>5420</v>
      </c>
      <c r="AG2382" s="29"/>
      <c r="AH2382" s="35"/>
      <c r="AI2382" s="29"/>
      <c r="AJ2382" s="29" t="s">
        <v>5420</v>
      </c>
      <c r="AK2382" s="36" t="s">
        <v>5420</v>
      </c>
      <c r="AL2382" s="36" t="s">
        <v>5420</v>
      </c>
      <c r="AM2382" s="36" t="s">
        <v>5420</v>
      </c>
      <c r="AN2382" s="36" t="s">
        <v>5420</v>
      </c>
      <c r="AO2382" s="36" t="s">
        <v>5420</v>
      </c>
      <c r="AP2382" s="36" t="s">
        <v>5420</v>
      </c>
      <c r="AQ2382" s="36" t="s">
        <v>5420</v>
      </c>
      <c r="AR2382" s="36" t="s">
        <v>5420</v>
      </c>
      <c r="AS2382" s="36" t="s">
        <v>5420</v>
      </c>
      <c r="AT2382" s="36" t="s">
        <v>5420</v>
      </c>
      <c r="AU2382" s="36" t="s">
        <v>5420</v>
      </c>
      <c r="AV2382" s="36" t="s">
        <v>5420</v>
      </c>
      <c r="AW2382" s="45"/>
      <c r="AX2382" s="45" t="s">
        <v>5420</v>
      </c>
      <c r="AY2382" s="45" t="s">
        <v>5420</v>
      </c>
      <c r="AZ2382" s="45" t="s">
        <v>5420</v>
      </c>
      <c r="BA2382" s="36" t="s">
        <v>5420</v>
      </c>
    </row>
    <row r="2383" spans="1:53" s="58" customFormat="1" ht="15.6" hidden="1" x14ac:dyDescent="0.3">
      <c r="A2383" s="27" t="s">
        <v>4162</v>
      </c>
      <c r="B2383" s="28" t="s">
        <v>4163</v>
      </c>
      <c r="C2383" s="29" t="str">
        <f>_xlfn.XLOOKUP(B2383,'[1]daily break down'!$D:$D,'[1]daily break down'!$E:$E,"")</f>
        <v>Douala</v>
      </c>
      <c r="D2383" s="27" t="s">
        <v>11</v>
      </c>
      <c r="E2383" s="27" t="s">
        <v>12</v>
      </c>
      <c r="F2383" s="29" t="s">
        <v>31</v>
      </c>
      <c r="G2383" s="27" t="s">
        <v>32</v>
      </c>
      <c r="H2383" s="30" t="str">
        <f>_xlfn.XLOOKUP(B2383,[2]CALCULATION!$B:$B,[2]CALCULATION!$H:$H,"")</f>
        <v>ZTE</v>
      </c>
      <c r="I2383" s="25">
        <v>0</v>
      </c>
      <c r="J2383" s="25">
        <v>0</v>
      </c>
      <c r="K2383" s="25">
        <v>0</v>
      </c>
      <c r="L2383" s="25">
        <v>0</v>
      </c>
      <c r="M2383" s="25">
        <v>0</v>
      </c>
      <c r="N2383" s="25">
        <v>0</v>
      </c>
      <c r="O2383" s="25">
        <v>0</v>
      </c>
      <c r="P2383" s="25" t="s">
        <v>6366</v>
      </c>
      <c r="Q2383" s="31" t="s">
        <v>5364</v>
      </c>
      <c r="R2383" s="31"/>
      <c r="S2383" s="32" t="str" cm="1">
        <f t="array" ref="S2383">IFERROR(_xlfn.IFS(
U2383="MPR ISSUE","PDH",
U2383="BSS Hardware Issue","BSS",
U2383="Sites strategiques, MLL, Pylone, etc.","ENVTECH",
U2383="AKTIVCO DEFAUT GE &amp; POWER Cabinet","AKTIVCO",
U2383="AKTIVCO Coupure ENEO &amp; Baisse de tension","AKTIVCO GRID ONLY",
U2383="Coupure ENEO &amp; Baisse de tension","IHS GRID ONLY",
U2383="Defaut GE &amp; POWER Cabinet","IHS",
U2383="Sharing","Partners",
U2383="Sites strategiques &amp; DataCenter","SST &amp; DC",
U2383="Exclu","Exclu",
U2383="SAT","SAT",
U2383="SPARE-ISSUE","SPARE-ISSUE",
U2383="Fiber CAmtel","TRANS_FO_CAMTEL",
U2383="Fiber AOF","Fiber AOF",
U2383="Projet OCM (HUAWEI)","TRAVAUX-HUAWEI",
U2383="Projet OCM (NOKIA)","TRAVAUX-NOKIA",
U2383="ACCESS-ISSUE","ACCESS-ISSUE",
U2383="Projet OCM (ZTE, NOKIA, autres projets)","TRAVAUX OCM",
U2383="No root CAuse","No root cause",
U2383="ODU HS","PDH",
U2383="IP &amp; VLAN","PDH",
U2383="Warehouse HUAWEI","SPARE-ISSUE",
U2383="SPARE-HS","SPARE-ISSUE",
U2383="Power Telco","BSS"
),"")</f>
        <v/>
      </c>
      <c r="T2383" s="32" t="str" cm="1">
        <f t="array" ref="T2383">IFERROR(_xlfn.IFS(
U2383="MPR ISSUE","TX ISSUE",
U2383="BSS Hardware Issue","RAN ISSUE",
U2383="Sites strategiques, MLL, Pylone, etc.","ENVTECH",
U2383="AKTIVCO DEFAUT GE &amp; POWER Cabinet","POWER ISSUE",
U2383="AKTIVCO Coupure ENEO &amp; Baisse de tension","POWER ISSUE",
U2383="Coupure ENEO &amp; Baisse de tension","POWER ISSUE",
U2383="Defaut GE &amp; POWER Cabinet","POWER ISSUE",
U2383="Sharing","POWER ISSUE",
U2383="Sites strategiques &amp; DataCenter","POWER ISSUE",
U2383="Exclu","Exclu",
U2383="SAT","TX ISSUE",
U2383="SPARE-ISSUE","SPARE-ISSUE",
U2383="Fiber CAmtel","TX ISSUE",
U2383="Fiber AOF","TX ISSUE",
U2383="Projet OCM (HUAWEI)","TRAVAUX-HUAWEI",
U2383="Projet OCM (NOKIA)","TRAVAUX -NOKIA",
U2383="ACCESS-ISSUE","ACCESS-ISSUE",
U2383="Projet OCM (ZTE, NOKIA, autres projets)","TRAVAUX OCM",
U2383="No root CAuse","No root cause",
U2383="ODU HS","TX ISSUE",
U2383="IP &amp; VLAN","TX ISSUE",
U2383="Warehouse HUAWEI","SPARE-ISSUE",
U2383="SPARE-HS","SPARE-ISSUE",
U2383="Power Telco","RAN ISSUE"
),"")</f>
        <v/>
      </c>
      <c r="U2383" s="33"/>
      <c r="V2383" s="32" t="str" cm="1">
        <f t="array" ref="V2383">IFERROR(_xlfn.IFS(
U2383="MPR ISSUE","ACTIVE",
U2383="BSS Hardware Issue","ACTIVE",
U2383="Sites strategiques, MLL, Pylone, etc.","PASSIVE",
U2383="AKTIVCO DEFAUT GE &amp; POWER Cabinet","PASSIVE",
U2383="AKTIVCO Coupure ENEO &amp; Baisse de tension","PASSIVE",
U2383="Coupure ENEO &amp; Baisse de tension","PASSIVE",
U2383="Defaut GE &amp; POWER Cabinet","PASSIVE",
U2383="Sharing","PASSIVE",
U2383="Sites strategiques &amp; DataCenter","PASSIVE",
U2383="Exclu","Exclu",
U2383="SAT","ACTIVE",
U2383="SPARE-ISSUE","SPARE-ISSUE",
U2383="Fiber CAmtel","ACTIVE",
U2383="Fiber AOF","ACTIVE",
U2383="Projet OCM (HUAWEI)","PLANNED WORKS",
U2383="Projet OCM (NOKIA)","PLANNED WORKS",
U2383="ACCESS-ISSUE","ACCESS-ISSUE",
U2383="Projet OCM (ZTE, NOKIA, autres projets)","PLANNED WORKS",
U2383="No root CAuse","No root cause",
U2383="ODU HS","ACTIVE",
U2383="IP &amp; VLAN","ACTIVE",
U2383="Warehouse HUAWEI","SPARE-ISSUE",
U2383="SPARE-HS","SPARE-ISSUE",
U2383="Power Telco","ACTIVE"
),"")</f>
        <v/>
      </c>
      <c r="W2383" s="51"/>
      <c r="X2383" s="51"/>
      <c r="Y2383" s="51"/>
      <c r="Z2383" s="51"/>
      <c r="AA2383" s="51"/>
      <c r="AB2383" s="34" t="s">
        <v>5420</v>
      </c>
      <c r="AC2383" s="34" t="str">
        <f>_xlfn.XLOOKUP(B2383,[4]ALL!$B:$B,[4]ALL!$N:$N,"")</f>
        <v/>
      </c>
      <c r="AD2383" s="34" t="s">
        <v>5420</v>
      </c>
      <c r="AE2383" s="34"/>
      <c r="AF2383" s="36" t="s">
        <v>5420</v>
      </c>
      <c r="AG2383" s="29"/>
      <c r="AH2383" s="35"/>
      <c r="AI2383" s="29"/>
      <c r="AJ2383" s="29" t="s">
        <v>5420</v>
      </c>
      <c r="AK2383" s="36" t="s">
        <v>5420</v>
      </c>
      <c r="AL2383" s="36" t="s">
        <v>5420</v>
      </c>
      <c r="AM2383" s="36" t="s">
        <v>5420</v>
      </c>
      <c r="AN2383" s="36" t="s">
        <v>5420</v>
      </c>
      <c r="AO2383" s="36" t="s">
        <v>5420</v>
      </c>
      <c r="AP2383" s="36" t="s">
        <v>5420</v>
      </c>
      <c r="AQ2383" s="36" t="s">
        <v>5420</v>
      </c>
      <c r="AR2383" s="36" t="s">
        <v>5420</v>
      </c>
      <c r="AS2383" s="36" t="s">
        <v>5420</v>
      </c>
      <c r="AT2383" s="36" t="s">
        <v>5420</v>
      </c>
      <c r="AU2383" s="36" t="s">
        <v>5420</v>
      </c>
      <c r="AV2383" s="36" t="s">
        <v>5420</v>
      </c>
      <c r="AW2383" s="45"/>
      <c r="AX2383" s="45" t="s">
        <v>5420</v>
      </c>
      <c r="AY2383" s="45" t="s">
        <v>5420</v>
      </c>
      <c r="AZ2383" s="45" t="s">
        <v>5420</v>
      </c>
      <c r="BA2383" s="36" t="s">
        <v>5420</v>
      </c>
    </row>
    <row r="2384" spans="1:53" s="58" customFormat="1" ht="15.6" hidden="1" x14ac:dyDescent="0.3">
      <c r="A2384" s="27" t="s">
        <v>4472</v>
      </c>
      <c r="B2384" s="28" t="s">
        <v>4473</v>
      </c>
      <c r="C2384" s="29" t="str">
        <f>_xlfn.XLOOKUP(B2384,'[1]daily break down'!$D:$D,'[1]daily break down'!$E:$E,"")</f>
        <v>SUD-OUEST</v>
      </c>
      <c r="D2384" s="27" t="s">
        <v>11</v>
      </c>
      <c r="E2384" s="27" t="s">
        <v>12</v>
      </c>
      <c r="F2384" s="29" t="s">
        <v>13</v>
      </c>
      <c r="G2384" s="27" t="s">
        <v>63</v>
      </c>
      <c r="H2384" s="37" t="str">
        <f>_xlfn.XLOOKUP(B2384,[2]CALCULATION!$B:$B,[2]CALCULATION!$H:$H,"")</f>
        <v>Huawei</v>
      </c>
      <c r="I2384" s="25">
        <v>0</v>
      </c>
      <c r="J2384" s="25">
        <v>0</v>
      </c>
      <c r="K2384" s="25">
        <v>7.4907328933062805E-3</v>
      </c>
      <c r="L2384" s="25">
        <v>0</v>
      </c>
      <c r="M2384" s="25">
        <v>0</v>
      </c>
      <c r="N2384" s="25">
        <v>0</v>
      </c>
      <c r="O2384" s="25">
        <v>0</v>
      </c>
      <c r="P2384" s="25" t="s">
        <v>6366</v>
      </c>
      <c r="Q2384" s="31" t="s">
        <v>5364</v>
      </c>
      <c r="R2384" s="31"/>
      <c r="S2384" s="32" t="str" cm="1">
        <f t="array" ref="S2384">IFERROR(_xlfn.IFS(
U2384="MPR ISSUE","PDH",
U2384="BSS Hardware Issue","BSS",
U2384="Sites strategiques, MLL, Pylone, etc.","ENVTECH",
U2384="AKTIVCO DEFAUT GE &amp; POWER Cabinet","AKTIVCO",
U2384="AKTIVCO Coupure ENEO &amp; Baisse de tension","AKTIVCO GRID ONLY",
U2384="Coupure ENEO &amp; Baisse de tension","IHS GRID ONLY",
U2384="Defaut GE &amp; POWER Cabinet","IHS",
U2384="Sharing","Partners",
U2384="Sites strategiques &amp; DataCenter","SST &amp; DC",
U2384="Exclu","Exclu",
U2384="SAT","SAT",
U2384="SPARE-ISSUE","SPARE-ISSUE",
U2384="Fiber CAmtel","TRANS_FO_CAMTEL",
U2384="Fiber AOF","Fiber AOF",
U2384="Projet OCM (HUAWEI)","TRAVAUX-HUAWEI",
U2384="Projet OCM (NOKIA)","TRAVAUX-NOKIA",
U2384="ACCESS-ISSUE","ACCESS-ISSUE",
U2384="Projet OCM (ZTE, NOKIA, autres projets)","TRAVAUX OCM",
U2384="No root CAuse","No root cause",
U2384="ODU HS","PDH",
U2384="IP &amp; VLAN","PDH",
U2384="Warehouse HUAWEI","SPARE-ISSUE",
U2384="SPARE-HS","SPARE-ISSUE",
U2384="Power Telco","BSS"
),"")</f>
        <v/>
      </c>
      <c r="T2384" s="32" t="str" cm="1">
        <f t="array" ref="T2384">IFERROR(_xlfn.IFS(
U2384="MPR ISSUE","TX ISSUE",
U2384="BSS Hardware Issue","RAN ISSUE",
U2384="Sites strategiques, MLL, Pylone, etc.","ENVTECH",
U2384="AKTIVCO DEFAUT GE &amp; POWER Cabinet","POWER ISSUE",
U2384="AKTIVCO Coupure ENEO &amp; Baisse de tension","POWER ISSUE",
U2384="Coupure ENEO &amp; Baisse de tension","POWER ISSUE",
U2384="Defaut GE &amp; POWER Cabinet","POWER ISSUE",
U2384="Sharing","POWER ISSUE",
U2384="Sites strategiques &amp; DataCenter","POWER ISSUE",
U2384="Exclu","Exclu",
U2384="SAT","TX ISSUE",
U2384="SPARE-ISSUE","SPARE-ISSUE",
U2384="Fiber CAmtel","TX ISSUE",
U2384="Fiber AOF","TX ISSUE",
U2384="Projet OCM (HUAWEI)","TRAVAUX-HUAWEI",
U2384="Projet OCM (NOKIA)","TRAVAUX -NOKIA",
U2384="ACCESS-ISSUE","ACCESS-ISSUE",
U2384="Projet OCM (ZTE, NOKIA, autres projets)","TRAVAUX OCM",
U2384="No root CAuse","No root cause",
U2384="ODU HS","TX ISSUE",
U2384="IP &amp; VLAN","TX ISSUE",
U2384="Warehouse HUAWEI","SPARE-ISSUE",
U2384="SPARE-HS","SPARE-ISSUE",
U2384="Power Telco","RAN ISSUE"
),"")</f>
        <v/>
      </c>
      <c r="U2384" s="33"/>
      <c r="V2384" s="32" t="str" cm="1">
        <f t="array" ref="V2384">IFERROR(_xlfn.IFS(
U2384="MPR ISSUE","ACTIVE",
U2384="BSS Hardware Issue","ACTIVE",
U2384="Sites strategiques, MLL, Pylone, etc.","PASSIVE",
U2384="AKTIVCO DEFAUT GE &amp; POWER Cabinet","PASSIVE",
U2384="AKTIVCO Coupure ENEO &amp; Baisse de tension","PASSIVE",
U2384="Coupure ENEO &amp; Baisse de tension","PASSIVE",
U2384="Defaut GE &amp; POWER Cabinet","PASSIVE",
U2384="Sharing","PASSIVE",
U2384="Sites strategiques &amp; DataCenter","PASSIVE",
U2384="Exclu","Exclu",
U2384="SAT","ACTIVE",
U2384="SPARE-ISSUE","SPARE-ISSUE",
U2384="Fiber CAmtel","ACTIVE",
U2384="Fiber AOF","ACTIVE",
U2384="Projet OCM (HUAWEI)","PLANNED WORKS",
U2384="Projet OCM (NOKIA)","PLANNED WORKS",
U2384="ACCESS-ISSUE","ACCESS-ISSUE",
U2384="Projet OCM (ZTE, NOKIA, autres projets)","PLANNED WORKS",
U2384="No root CAuse","No root cause",
U2384="ODU HS","ACTIVE",
U2384="IP &amp; VLAN","ACTIVE",
U2384="Warehouse HUAWEI","SPARE-ISSUE",
U2384="SPARE-HS","SPARE-ISSUE",
U2384="Power Telco","ACTIVE"
),"")</f>
        <v/>
      </c>
      <c r="W2384" s="51"/>
      <c r="X2384" s="51"/>
      <c r="Y2384" s="51"/>
      <c r="Z2384" s="51"/>
      <c r="AA2384" s="51"/>
      <c r="AB2384" s="34" t="s">
        <v>5420</v>
      </c>
      <c r="AC2384" s="34" t="str">
        <f>_xlfn.XLOOKUP(B2384,[4]ALL!$B:$B,[4]ALL!$N:$N,"")</f>
        <v/>
      </c>
      <c r="AD2384" s="34" t="s">
        <v>5420</v>
      </c>
      <c r="AE2384" s="34"/>
      <c r="AF2384" s="36" t="s">
        <v>5420</v>
      </c>
      <c r="AG2384" s="29"/>
      <c r="AH2384" s="35"/>
      <c r="AI2384" s="29"/>
      <c r="AJ2384" s="29" t="s">
        <v>5420</v>
      </c>
      <c r="AK2384" s="36" t="s">
        <v>5420</v>
      </c>
      <c r="AL2384" s="36" t="s">
        <v>5420</v>
      </c>
      <c r="AM2384" s="36" t="s">
        <v>5420</v>
      </c>
      <c r="AN2384" s="36" t="s">
        <v>5420</v>
      </c>
      <c r="AO2384" s="36" t="s">
        <v>5420</v>
      </c>
      <c r="AP2384" s="36" t="s">
        <v>5420</v>
      </c>
      <c r="AQ2384" s="36" t="s">
        <v>5420</v>
      </c>
      <c r="AR2384" s="36" t="s">
        <v>5420</v>
      </c>
      <c r="AS2384" s="36" t="s">
        <v>5420</v>
      </c>
      <c r="AT2384" s="36" t="s">
        <v>5420</v>
      </c>
      <c r="AU2384" s="36" t="s">
        <v>5420</v>
      </c>
      <c r="AV2384" s="36" t="s">
        <v>5420</v>
      </c>
      <c r="AW2384" s="45"/>
      <c r="AX2384" s="45" t="s">
        <v>5420</v>
      </c>
      <c r="AY2384" s="45" t="s">
        <v>5420</v>
      </c>
      <c r="AZ2384" s="45" t="s">
        <v>5420</v>
      </c>
      <c r="BA2384" s="36" t="s">
        <v>5420</v>
      </c>
    </row>
    <row r="2385" spans="1:53" s="58" customFormat="1" ht="15.6" hidden="1" x14ac:dyDescent="0.3">
      <c r="A2385" s="27" t="s">
        <v>78</v>
      </c>
      <c r="B2385" s="28" t="s">
        <v>79</v>
      </c>
      <c r="C2385" s="29" t="str">
        <f>_xlfn.XLOOKUP(B2385,'[1]daily break down'!$D:$D,'[1]daily break down'!$E:$E,"")</f>
        <v>SUD-OUEST</v>
      </c>
      <c r="D2385" s="27" t="s">
        <v>21</v>
      </c>
      <c r="E2385" s="27" t="s">
        <v>80</v>
      </c>
      <c r="F2385" s="29" t="s">
        <v>13</v>
      </c>
      <c r="G2385" s="27" t="s">
        <v>78</v>
      </c>
      <c r="H2385" s="39" t="str">
        <f>_xlfn.XLOOKUP(B2385,[2]CALCULATION!$B:$B,[2]CALCULATION!$H:$H,"")</f>
        <v>NOKIA</v>
      </c>
      <c r="I2385" s="25">
        <v>0</v>
      </c>
      <c r="J2385" s="25">
        <v>0</v>
      </c>
      <c r="K2385" s="25">
        <v>0</v>
      </c>
      <c r="L2385" s="25">
        <v>0</v>
      </c>
      <c r="M2385" s="25">
        <v>0</v>
      </c>
      <c r="N2385" s="25">
        <v>0</v>
      </c>
      <c r="O2385" s="25">
        <v>0</v>
      </c>
      <c r="P2385" s="25" t="s">
        <v>6366</v>
      </c>
      <c r="Q2385" s="31" t="str">
        <f>_xlfn.XLOOKUP(B2385,'[1]daily break down'!$D:$D,'[1]daily break down'!$O:$O,"")</f>
        <v>Insecurity</v>
      </c>
      <c r="R2385" s="31"/>
      <c r="S2385" s="32" t="str" cm="1">
        <f t="array" ref="S2385">IFERROR(_xlfn.IFS(
U2385="MPR ISSUE","PDH",
U2385="BSS Hardware Issue","BSS",
U2385="Sites strategiques, MLL, Pylone, etc.","ENVTECH",
U2385="AKTIVCO DEFAUT GE &amp; POWER Cabinet","AKTIVCO",
U2385="AKTIVCO Coupure ENEO &amp; Baisse de tension","AKTIVCO GRID ONLY",
U2385="Coupure ENEO &amp; Baisse de tension","IHS GRID ONLY",
U2385="Defaut GE &amp; POWER Cabinet","IHS",
U2385="Sharing","Partners",
U2385="Sites strategiques &amp; DataCenter","SST &amp; DC",
U2385="Exclu","Exclu",
U2385="SAT","SAT",
U2385="SPARE-ISSUE","SPARE-ISSUE",
U2385="Fiber CAmtel","TRANS_FO_CAMTEL",
U2385="Fiber AOF","Fiber AOF",
U2385="Projet OCM (HUAWEI)","TRAVAUX-HUAWEI",
U2385="Projet OCM (NOKIA)","TRAVAUX-NOKIA",
U2385="ACCESS-ISSUE","ACCESS-ISSUE",
U2385="Projet OCM (ZTE, NOKIA, autres projets)","TRAVAUX OCM",
U2385="No root CAuse","No root cause",
U2385="ODU HS","PDH",
U2385="IP &amp; VLAN","PDH",
U2385="Warehouse HUAWEI","SPARE-ISSUE",
U2385="SPARE-HS","SPARE-ISSUE",
U2385="Power Telco","BSS"
),"")</f>
        <v/>
      </c>
      <c r="T2385" s="32" t="str" cm="1">
        <f t="array" ref="T2385">IFERROR(_xlfn.IFS(
U2385="MPR ISSUE","TX ISSUE",
U2385="BSS Hardware Issue","RAN ISSUE",
U2385="Sites strategiques, MLL, Pylone, etc.","ENVTECH",
U2385="AKTIVCO DEFAUT GE &amp; POWER Cabinet","POWER ISSUE",
U2385="AKTIVCO Coupure ENEO &amp; Baisse de tension","POWER ISSUE",
U2385="Coupure ENEO &amp; Baisse de tension","POWER ISSUE",
U2385="Defaut GE &amp; POWER Cabinet","POWER ISSUE",
U2385="Sharing","POWER ISSUE",
U2385="Sites strategiques &amp; DataCenter","POWER ISSUE",
U2385="Exclu","Exclu",
U2385="SAT","TX ISSUE",
U2385="SPARE-ISSUE","SPARE-ISSUE",
U2385="Fiber CAmtel","TX ISSUE",
U2385="Fiber AOF","TX ISSUE",
U2385="Projet OCM (HUAWEI)","TRAVAUX-HUAWEI",
U2385="Projet OCM (NOKIA)","TRAVAUX -NOKIA",
U2385="ACCESS-ISSUE","ACCESS-ISSUE",
U2385="Projet OCM (ZTE, NOKIA, autres projets)","TRAVAUX OCM",
U2385="No root CAuse","No root cause",
U2385="ODU HS","TX ISSUE",
U2385="IP &amp; VLAN","TX ISSUE",
U2385="Warehouse HUAWEI","SPARE-ISSUE",
U2385="SPARE-HS","SPARE-ISSUE",
U2385="Power Telco","RAN ISSUE"
),"")</f>
        <v/>
      </c>
      <c r="U2385" s="33"/>
      <c r="V2385" s="32" t="str" cm="1">
        <f t="array" ref="V2385">IFERROR(_xlfn.IFS(
U2385="MPR ISSUE","ACTIVE",
U2385="BSS Hardware Issue","ACTIVE",
U2385="Sites strategiques, MLL, Pylone, etc.","PASSIVE",
U2385="AKTIVCO DEFAUT GE &amp; POWER Cabinet","PASSIVE",
U2385="AKTIVCO Coupure ENEO &amp; Baisse de tension","PASSIVE",
U2385="Coupure ENEO &amp; Baisse de tension","PASSIVE",
U2385="Defaut GE &amp; POWER Cabinet","PASSIVE",
U2385="Sharing","PASSIVE",
U2385="Sites strategiques &amp; DataCenter","PASSIVE",
U2385="Exclu","Exclu",
U2385="SAT","ACTIVE",
U2385="SPARE-ISSUE","SPARE-ISSUE",
U2385="Fiber CAmtel","ACTIVE",
U2385="Fiber AOF","ACTIVE",
U2385="Projet OCM (HUAWEI)","PLANNED WORKS",
U2385="Projet OCM (NOKIA)","PLANNED WORKS",
U2385="ACCESS-ISSUE","ACCESS-ISSUE",
U2385="Projet OCM (ZTE, NOKIA, autres projets)","PLANNED WORKS",
U2385="No root CAuse","No root cause",
U2385="ODU HS","ACTIVE",
U2385="IP &amp; VLAN","ACTIVE",
U2385="Warehouse HUAWEI","SPARE-ISSUE",
U2385="SPARE-HS","SPARE-ISSUE",
U2385="Power Telco","ACTIVE"
),"")</f>
        <v/>
      </c>
      <c r="W2385" s="51"/>
      <c r="X2385" s="51"/>
      <c r="Y2385" s="51"/>
      <c r="Z2385" s="51"/>
      <c r="AA2385" s="51"/>
      <c r="AB2385" s="34" t="s">
        <v>5420</v>
      </c>
      <c r="AC2385" s="34" t="str">
        <f>_xlfn.XLOOKUP(B2385,[4]ALL!$B:$B,[4]ALL!$N:$N,"")</f>
        <v/>
      </c>
      <c r="AD2385" s="34" t="s">
        <v>5420</v>
      </c>
      <c r="AE2385" s="34"/>
      <c r="AF2385" s="36" t="s">
        <v>5420</v>
      </c>
      <c r="AG2385" s="29"/>
      <c r="AH2385" s="35"/>
      <c r="AI2385" s="29"/>
      <c r="AJ2385" s="29" t="s">
        <v>5420</v>
      </c>
      <c r="AK2385" s="36" t="s">
        <v>5420</v>
      </c>
      <c r="AL2385" s="36" t="s">
        <v>5420</v>
      </c>
      <c r="AM2385" s="36" t="s">
        <v>5420</v>
      </c>
      <c r="AN2385" s="36" t="s">
        <v>5420</v>
      </c>
      <c r="AO2385" s="36" t="s">
        <v>5420</v>
      </c>
      <c r="AP2385" s="36" t="s">
        <v>5420</v>
      </c>
      <c r="AQ2385" s="36" t="s">
        <v>5420</v>
      </c>
      <c r="AR2385" s="36" t="s">
        <v>5420</v>
      </c>
      <c r="AS2385" s="36" t="s">
        <v>5420</v>
      </c>
      <c r="AT2385" s="36" t="s">
        <v>5420</v>
      </c>
      <c r="AU2385" s="36" t="s">
        <v>5420</v>
      </c>
      <c r="AV2385" s="36" t="s">
        <v>5420</v>
      </c>
      <c r="AW2385" s="45"/>
      <c r="AX2385" s="45" t="s">
        <v>5420</v>
      </c>
      <c r="AY2385" s="45" t="s">
        <v>5420</v>
      </c>
      <c r="AZ2385" s="45" t="s">
        <v>5420</v>
      </c>
      <c r="BA2385" s="36" t="s">
        <v>5420</v>
      </c>
    </row>
    <row r="2386" spans="1:53" s="58" customFormat="1" ht="15.6" hidden="1" x14ac:dyDescent="0.3">
      <c r="A2386" s="27" t="s">
        <v>3596</v>
      </c>
      <c r="B2386" s="28" t="s">
        <v>3597</v>
      </c>
      <c r="C2386" s="29" t="str">
        <f>_xlfn.XLOOKUP(B2386,'[1]daily break down'!$D:$D,'[1]daily break down'!$E:$E,"")</f>
        <v>CENTRE</v>
      </c>
      <c r="D2386" s="27" t="s">
        <v>21</v>
      </c>
      <c r="E2386" s="27" t="s">
        <v>563</v>
      </c>
      <c r="F2386" s="29" t="s">
        <v>226</v>
      </c>
      <c r="G2386" s="27" t="s">
        <v>3596</v>
      </c>
      <c r="H2386" s="30" t="str">
        <f>_xlfn.XLOOKUP(B2386,[2]CALCULATION!$B:$B,[2]CALCULATION!$H:$H,"")</f>
        <v>ZTE</v>
      </c>
      <c r="I2386" s="25">
        <v>0</v>
      </c>
      <c r="J2386" s="25">
        <v>0</v>
      </c>
      <c r="K2386" s="25">
        <v>0</v>
      </c>
      <c r="L2386" s="25">
        <v>0</v>
      </c>
      <c r="M2386" s="25">
        <v>0</v>
      </c>
      <c r="N2386" s="25">
        <v>0</v>
      </c>
      <c r="O2386" s="25">
        <v>0</v>
      </c>
      <c r="P2386" s="25" t="s">
        <v>6366</v>
      </c>
      <c r="Q2386" s="31" t="s">
        <v>5364</v>
      </c>
      <c r="R2386" s="31"/>
      <c r="S2386" s="32" t="str" cm="1">
        <f t="array" ref="S2386">IFERROR(_xlfn.IFS(
U2386="MPR ISSUE","PDH",
U2386="BSS Hardware Issue","BSS",
U2386="Sites strategiques, MLL, Pylone, etc.","ENVTECH",
U2386="AKTIVCO DEFAUT GE &amp; POWER Cabinet","AKTIVCO",
U2386="AKTIVCO Coupure ENEO &amp; Baisse de tension","AKTIVCO GRID ONLY",
U2386="Coupure ENEO &amp; Baisse de tension","IHS GRID ONLY",
U2386="Defaut GE &amp; POWER Cabinet","IHS",
U2386="Sharing","Partners",
U2386="Sites strategiques &amp; DataCenter","SST &amp; DC",
U2386="Exclu","Exclu",
U2386="SAT","SAT",
U2386="SPARE-ISSUE","SPARE-ISSUE",
U2386="Fiber CAmtel","TRANS_FO_CAMTEL",
U2386="Fiber AOF","Fiber AOF",
U2386="Projet OCM (HUAWEI)","TRAVAUX-HUAWEI",
U2386="Projet OCM (NOKIA)","TRAVAUX-NOKIA",
U2386="ACCESS-ISSUE","ACCESS-ISSUE",
U2386="Projet OCM (ZTE, NOKIA, autres projets)","TRAVAUX OCM",
U2386="No root CAuse","No root cause",
U2386="ODU HS","PDH",
U2386="IP &amp; VLAN","PDH",
U2386="Warehouse HUAWEI","SPARE-ISSUE",
U2386="SPARE-HS","SPARE-ISSUE",
U2386="Power Telco","BSS"
),"")</f>
        <v/>
      </c>
      <c r="T2386" s="32" t="str" cm="1">
        <f t="array" ref="T2386">IFERROR(_xlfn.IFS(
U2386="MPR ISSUE","TX ISSUE",
U2386="BSS Hardware Issue","RAN ISSUE",
U2386="Sites strategiques, MLL, Pylone, etc.","ENVTECH",
U2386="AKTIVCO DEFAUT GE &amp; POWER Cabinet","POWER ISSUE",
U2386="AKTIVCO Coupure ENEO &amp; Baisse de tension","POWER ISSUE",
U2386="Coupure ENEO &amp; Baisse de tension","POWER ISSUE",
U2386="Defaut GE &amp; POWER Cabinet","POWER ISSUE",
U2386="Sharing","POWER ISSUE",
U2386="Sites strategiques &amp; DataCenter","POWER ISSUE",
U2386="Exclu","Exclu",
U2386="SAT","TX ISSUE",
U2386="SPARE-ISSUE","SPARE-ISSUE",
U2386="Fiber CAmtel","TX ISSUE",
U2386="Fiber AOF","TX ISSUE",
U2386="Projet OCM (HUAWEI)","TRAVAUX-HUAWEI",
U2386="Projet OCM (NOKIA)","TRAVAUX -NOKIA",
U2386="ACCESS-ISSUE","ACCESS-ISSUE",
U2386="Projet OCM (ZTE, NOKIA, autres projets)","TRAVAUX OCM",
U2386="No root CAuse","No root cause",
U2386="ODU HS","TX ISSUE",
U2386="IP &amp; VLAN","TX ISSUE",
U2386="Warehouse HUAWEI","SPARE-ISSUE",
U2386="SPARE-HS","SPARE-ISSUE",
U2386="Power Telco","RAN ISSUE"
),"")</f>
        <v/>
      </c>
      <c r="U2386" s="33"/>
      <c r="V2386" s="32" t="str" cm="1">
        <f t="array" ref="V2386">IFERROR(_xlfn.IFS(
U2386="MPR ISSUE","ACTIVE",
U2386="BSS Hardware Issue","ACTIVE",
U2386="Sites strategiques, MLL, Pylone, etc.","PASSIVE",
U2386="AKTIVCO DEFAUT GE &amp; POWER Cabinet","PASSIVE",
U2386="AKTIVCO Coupure ENEO &amp; Baisse de tension","PASSIVE",
U2386="Coupure ENEO &amp; Baisse de tension","PASSIVE",
U2386="Defaut GE &amp; POWER Cabinet","PASSIVE",
U2386="Sharing","PASSIVE",
U2386="Sites strategiques &amp; DataCenter","PASSIVE",
U2386="Exclu","Exclu",
U2386="SAT","ACTIVE",
U2386="SPARE-ISSUE","SPARE-ISSUE",
U2386="Fiber CAmtel","ACTIVE",
U2386="Fiber AOF","ACTIVE",
U2386="Projet OCM (HUAWEI)","PLANNED WORKS",
U2386="Projet OCM (NOKIA)","PLANNED WORKS",
U2386="ACCESS-ISSUE","ACCESS-ISSUE",
U2386="Projet OCM (ZTE, NOKIA, autres projets)","PLANNED WORKS",
U2386="No root CAuse","No root cause",
U2386="ODU HS","ACTIVE",
U2386="IP &amp; VLAN","ACTIVE",
U2386="Warehouse HUAWEI","SPARE-ISSUE",
U2386="SPARE-HS","SPARE-ISSUE",
U2386="Power Telco","ACTIVE"
),"")</f>
        <v/>
      </c>
      <c r="W2386" s="51"/>
      <c r="X2386" s="51"/>
      <c r="Y2386" s="51"/>
      <c r="Z2386" s="51"/>
      <c r="AA2386" s="51"/>
      <c r="AB2386" s="34" t="s">
        <v>5420</v>
      </c>
      <c r="AC2386" s="34" t="str">
        <f>_xlfn.XLOOKUP(B2386,[4]ALL!$B:$B,[4]ALL!$N:$N,"")</f>
        <v/>
      </c>
      <c r="AD2386" s="34" t="s">
        <v>5420</v>
      </c>
      <c r="AE2386" s="34"/>
      <c r="AF2386" s="36" t="s">
        <v>5420</v>
      </c>
      <c r="AG2386" s="29"/>
      <c r="AH2386" s="35"/>
      <c r="AI2386" s="29"/>
      <c r="AJ2386" s="29" t="s">
        <v>5420</v>
      </c>
      <c r="AK2386" s="36" t="s">
        <v>5420</v>
      </c>
      <c r="AL2386" s="36" t="s">
        <v>5420</v>
      </c>
      <c r="AM2386" s="36" t="s">
        <v>5420</v>
      </c>
      <c r="AN2386" s="36" t="s">
        <v>5420</v>
      </c>
      <c r="AO2386" s="36" t="s">
        <v>5420</v>
      </c>
      <c r="AP2386" s="36" t="s">
        <v>5420</v>
      </c>
      <c r="AQ2386" s="36" t="s">
        <v>5420</v>
      </c>
      <c r="AR2386" s="36" t="s">
        <v>5420</v>
      </c>
      <c r="AS2386" s="36" t="s">
        <v>5420</v>
      </c>
      <c r="AT2386" s="36" t="s">
        <v>5420</v>
      </c>
      <c r="AU2386" s="36" t="s">
        <v>5420</v>
      </c>
      <c r="AV2386" s="36" t="s">
        <v>5420</v>
      </c>
      <c r="AW2386" s="45"/>
      <c r="AX2386" s="45" t="s">
        <v>5420</v>
      </c>
      <c r="AY2386" s="45" t="s">
        <v>5420</v>
      </c>
      <c r="AZ2386" s="45" t="s">
        <v>5420</v>
      </c>
      <c r="BA2386" s="36" t="s">
        <v>5420</v>
      </c>
    </row>
    <row r="2387" spans="1:53" s="58" customFormat="1" ht="15.6" hidden="1" x14ac:dyDescent="0.3">
      <c r="A2387" s="27" t="s">
        <v>4500</v>
      </c>
      <c r="B2387" s="28" t="s">
        <v>4501</v>
      </c>
      <c r="C2387" s="29" t="str">
        <f>_xlfn.XLOOKUP(B2387,'[1]daily break down'!$D:$D,'[1]daily break down'!$E:$E,"")</f>
        <v>LITTORAL</v>
      </c>
      <c r="D2387" s="27"/>
      <c r="E2387" s="27"/>
      <c r="F2387" s="29" t="s">
        <v>31</v>
      </c>
      <c r="G2387" s="27" t="s">
        <v>4502</v>
      </c>
      <c r="H2387" s="30" t="str">
        <f>_xlfn.XLOOKUP(B2387,[2]CALCULATION!$B:$B,[2]CALCULATION!$H:$H,"")</f>
        <v>ZTE</v>
      </c>
      <c r="I2387" s="25">
        <v>0</v>
      </c>
      <c r="J2387" s="25">
        <v>0</v>
      </c>
      <c r="K2387" s="25">
        <v>0</v>
      </c>
      <c r="L2387" s="25">
        <v>0</v>
      </c>
      <c r="M2387" s="25">
        <v>0</v>
      </c>
      <c r="N2387" s="25">
        <v>0</v>
      </c>
      <c r="O2387" s="25">
        <v>0</v>
      </c>
      <c r="P2387" s="25" t="s">
        <v>6366</v>
      </c>
      <c r="Q2387" s="31" t="s">
        <v>5364</v>
      </c>
      <c r="R2387" s="31"/>
      <c r="S2387" s="32" t="str" cm="1">
        <f t="array" ref="S2387">IFERROR(_xlfn.IFS(
U2387="MPR ISSUE","PDH",
U2387="BSS Hardware Issue","BSS",
U2387="Sites strategiques, MLL, Pylone, etc.","ENVTECH",
U2387="AKTIVCO DEFAUT GE &amp; POWER Cabinet","AKTIVCO",
U2387="AKTIVCO Coupure ENEO &amp; Baisse de tension","AKTIVCO GRID ONLY",
U2387="Coupure ENEO &amp; Baisse de tension","IHS GRID ONLY",
U2387="Defaut GE &amp; POWER Cabinet","IHS",
U2387="Sharing","Partners",
U2387="Sites strategiques &amp; DataCenter","SST &amp; DC",
U2387="Exclu","Exclu",
U2387="SAT","SAT",
U2387="SPARE-ISSUE","SPARE-ISSUE",
U2387="Fiber CAmtel","TRANS_FO_CAMTEL",
U2387="Fiber AOF","Fiber AOF",
U2387="Projet OCM (HUAWEI)","TRAVAUX-HUAWEI",
U2387="Projet OCM (NOKIA)","TRAVAUX-NOKIA",
U2387="ACCESS-ISSUE","ACCESS-ISSUE",
U2387="Projet OCM (ZTE, NOKIA, autres projets)","TRAVAUX OCM",
U2387="No root CAuse","No root cause",
U2387="ODU HS","PDH",
U2387="IP &amp; VLAN","PDH",
U2387="Warehouse HUAWEI","SPARE-ISSUE",
U2387="SPARE-HS","SPARE-ISSUE",
U2387="Power Telco","BSS"
),"")</f>
        <v/>
      </c>
      <c r="T2387" s="32" t="str" cm="1">
        <f t="array" ref="T2387">IFERROR(_xlfn.IFS(
U2387="MPR ISSUE","TX ISSUE",
U2387="BSS Hardware Issue","RAN ISSUE",
U2387="Sites strategiques, MLL, Pylone, etc.","ENVTECH",
U2387="AKTIVCO DEFAUT GE &amp; POWER Cabinet","POWER ISSUE",
U2387="AKTIVCO Coupure ENEO &amp; Baisse de tension","POWER ISSUE",
U2387="Coupure ENEO &amp; Baisse de tension","POWER ISSUE",
U2387="Defaut GE &amp; POWER Cabinet","POWER ISSUE",
U2387="Sharing","POWER ISSUE",
U2387="Sites strategiques &amp; DataCenter","POWER ISSUE",
U2387="Exclu","Exclu",
U2387="SAT","TX ISSUE",
U2387="SPARE-ISSUE","SPARE-ISSUE",
U2387="Fiber CAmtel","TX ISSUE",
U2387="Fiber AOF","TX ISSUE",
U2387="Projet OCM (HUAWEI)","TRAVAUX-HUAWEI",
U2387="Projet OCM (NOKIA)","TRAVAUX -NOKIA",
U2387="ACCESS-ISSUE","ACCESS-ISSUE",
U2387="Projet OCM (ZTE, NOKIA, autres projets)","TRAVAUX OCM",
U2387="No root CAuse","No root cause",
U2387="ODU HS","TX ISSUE",
U2387="IP &amp; VLAN","TX ISSUE",
U2387="Warehouse HUAWEI","SPARE-ISSUE",
U2387="SPARE-HS","SPARE-ISSUE",
U2387="Power Telco","RAN ISSUE"
),"")</f>
        <v/>
      </c>
      <c r="U2387" s="33"/>
      <c r="V2387" s="32" t="str" cm="1">
        <f t="array" ref="V2387">IFERROR(_xlfn.IFS(
U2387="MPR ISSUE","ACTIVE",
U2387="BSS Hardware Issue","ACTIVE",
U2387="Sites strategiques, MLL, Pylone, etc.","PASSIVE",
U2387="AKTIVCO DEFAUT GE &amp; POWER Cabinet","PASSIVE",
U2387="AKTIVCO Coupure ENEO &amp; Baisse de tension","PASSIVE",
U2387="Coupure ENEO &amp; Baisse de tension","PASSIVE",
U2387="Defaut GE &amp; POWER Cabinet","PASSIVE",
U2387="Sharing","PASSIVE",
U2387="Sites strategiques &amp; DataCenter","PASSIVE",
U2387="Exclu","Exclu",
U2387="SAT","ACTIVE",
U2387="SPARE-ISSUE","SPARE-ISSUE",
U2387="Fiber CAmtel","ACTIVE",
U2387="Fiber AOF","ACTIVE",
U2387="Projet OCM (HUAWEI)","PLANNED WORKS",
U2387="Projet OCM (NOKIA)","PLANNED WORKS",
U2387="ACCESS-ISSUE","ACCESS-ISSUE",
U2387="Projet OCM (ZTE, NOKIA, autres projets)","PLANNED WORKS",
U2387="No root CAuse","No root cause",
U2387="ODU HS","ACTIVE",
U2387="IP &amp; VLAN","ACTIVE",
U2387="Warehouse HUAWEI","SPARE-ISSUE",
U2387="SPARE-HS","SPARE-ISSUE",
U2387="Power Telco","ACTIVE"
),"")</f>
        <v/>
      </c>
      <c r="W2387" s="51"/>
      <c r="X2387" s="51"/>
      <c r="Y2387" s="51"/>
      <c r="Z2387" s="51"/>
      <c r="AA2387" s="51"/>
      <c r="AB2387" s="34" t="s">
        <v>5420</v>
      </c>
      <c r="AC2387" s="34" t="str">
        <f>_xlfn.XLOOKUP(B2387,[4]ALL!$B:$B,[4]ALL!$N:$N,"")</f>
        <v/>
      </c>
      <c r="AD2387" s="34" t="s">
        <v>5420</v>
      </c>
      <c r="AE2387" s="34"/>
      <c r="AF2387" s="36" t="s">
        <v>5420</v>
      </c>
      <c r="AG2387" s="29"/>
      <c r="AH2387" s="35"/>
      <c r="AI2387" s="29"/>
      <c r="AJ2387" s="29" t="s">
        <v>5420</v>
      </c>
      <c r="AK2387" s="36" t="s">
        <v>5420</v>
      </c>
      <c r="AL2387" s="36" t="s">
        <v>5420</v>
      </c>
      <c r="AM2387" s="36" t="s">
        <v>5420</v>
      </c>
      <c r="AN2387" s="36" t="s">
        <v>5420</v>
      </c>
      <c r="AO2387" s="36" t="s">
        <v>5420</v>
      </c>
      <c r="AP2387" s="36" t="s">
        <v>5420</v>
      </c>
      <c r="AQ2387" s="36" t="s">
        <v>5420</v>
      </c>
      <c r="AR2387" s="36" t="s">
        <v>5420</v>
      </c>
      <c r="AS2387" s="36" t="s">
        <v>5420</v>
      </c>
      <c r="AT2387" s="36" t="s">
        <v>5420</v>
      </c>
      <c r="AU2387" s="36" t="s">
        <v>5420</v>
      </c>
      <c r="AV2387" s="36" t="s">
        <v>5420</v>
      </c>
      <c r="AW2387" s="45"/>
      <c r="AX2387" s="45" t="s">
        <v>5420</v>
      </c>
      <c r="AY2387" s="45" t="s">
        <v>5420</v>
      </c>
      <c r="AZ2387" s="45" t="s">
        <v>5420</v>
      </c>
      <c r="BA2387" s="36" t="s">
        <v>5420</v>
      </c>
    </row>
    <row r="2388" spans="1:53" s="58" customFormat="1" ht="15.6" hidden="1" x14ac:dyDescent="0.3">
      <c r="A2388" s="27" t="s">
        <v>2562</v>
      </c>
      <c r="B2388" s="28" t="s">
        <v>2563</v>
      </c>
      <c r="C2388" s="29" t="str">
        <f>_xlfn.XLOOKUP(B2388,'[1]daily break down'!$D:$D,'[1]daily break down'!$E:$E,"")</f>
        <v>EXTREME-NORD</v>
      </c>
      <c r="D2388" s="27" t="s">
        <v>11</v>
      </c>
      <c r="E2388" s="27" t="s">
        <v>66</v>
      </c>
      <c r="F2388" s="29" t="s">
        <v>55</v>
      </c>
      <c r="G2388" s="27" t="s">
        <v>2562</v>
      </c>
      <c r="H2388" s="39" t="str">
        <f>_xlfn.XLOOKUP(B2388,[2]CALCULATION!$B:$B,[2]CALCULATION!$H:$H,"")</f>
        <v>NOKIA</v>
      </c>
      <c r="I2388" s="25">
        <v>0</v>
      </c>
      <c r="J2388" s="25">
        <v>0</v>
      </c>
      <c r="K2388" s="25">
        <v>0</v>
      </c>
      <c r="L2388" s="25">
        <v>0</v>
      </c>
      <c r="M2388" s="25">
        <v>0</v>
      </c>
      <c r="N2388" s="25">
        <v>0</v>
      </c>
      <c r="O2388" s="25">
        <v>0</v>
      </c>
      <c r="P2388" s="25" t="s">
        <v>6366</v>
      </c>
      <c r="Q2388" s="31" t="str">
        <f>_xlfn.XLOOKUP(B2388,'[1]daily break down'!$D:$D,'[1]daily break down'!$O:$O,"")</f>
        <v>Insecurity</v>
      </c>
      <c r="R2388" s="31"/>
      <c r="S2388" s="32" t="str" cm="1">
        <f t="array" ref="S2388">IFERROR(_xlfn.IFS(
U2388="MPR ISSUE","PDH",
U2388="BSS Hardware Issue","BSS",
U2388="Sites strategiques, MLL, Pylone, etc.","ENVTECH",
U2388="AKTIVCO DEFAUT GE &amp; POWER Cabinet","AKTIVCO",
U2388="AKTIVCO Coupure ENEO &amp; Baisse de tension","AKTIVCO GRID ONLY",
U2388="Coupure ENEO &amp; Baisse de tension","IHS GRID ONLY",
U2388="Defaut GE &amp; POWER Cabinet","IHS",
U2388="Sharing","Partners",
U2388="Sites strategiques &amp; DataCenter","SST &amp; DC",
U2388="Exclu","Exclu",
U2388="SAT","SAT",
U2388="SPARE-ISSUE","SPARE-ISSUE",
U2388="Fiber CAmtel","TRANS_FO_CAMTEL",
U2388="Fiber AOF","Fiber AOF",
U2388="Projet OCM (HUAWEI)","TRAVAUX-HUAWEI",
U2388="Projet OCM (NOKIA)","TRAVAUX-NOKIA",
U2388="ACCESS-ISSUE","ACCESS-ISSUE",
U2388="Projet OCM (ZTE, NOKIA, autres projets)","TRAVAUX OCM",
U2388="No root CAuse","No root cause",
U2388="ODU HS","PDH",
U2388="IP &amp; VLAN","PDH",
U2388="Warehouse HUAWEI","SPARE-ISSUE",
U2388="SPARE-HS","SPARE-ISSUE",
U2388="Power Telco","BSS"
),"")</f>
        <v/>
      </c>
      <c r="T2388" s="32" t="str" cm="1">
        <f t="array" ref="T2388">IFERROR(_xlfn.IFS(
U2388="MPR ISSUE","TX ISSUE",
U2388="BSS Hardware Issue","RAN ISSUE",
U2388="Sites strategiques, MLL, Pylone, etc.","ENVTECH",
U2388="AKTIVCO DEFAUT GE &amp; POWER Cabinet","POWER ISSUE",
U2388="AKTIVCO Coupure ENEO &amp; Baisse de tension","POWER ISSUE",
U2388="Coupure ENEO &amp; Baisse de tension","POWER ISSUE",
U2388="Defaut GE &amp; POWER Cabinet","POWER ISSUE",
U2388="Sharing","POWER ISSUE",
U2388="Sites strategiques &amp; DataCenter","POWER ISSUE",
U2388="Exclu","Exclu",
U2388="SAT","TX ISSUE",
U2388="SPARE-ISSUE","SPARE-ISSUE",
U2388="Fiber CAmtel","TX ISSUE",
U2388="Fiber AOF","TX ISSUE",
U2388="Projet OCM (HUAWEI)","TRAVAUX-HUAWEI",
U2388="Projet OCM (NOKIA)","TRAVAUX -NOKIA",
U2388="ACCESS-ISSUE","ACCESS-ISSUE",
U2388="Projet OCM (ZTE, NOKIA, autres projets)","TRAVAUX OCM",
U2388="No root CAuse","No root cause",
U2388="ODU HS","TX ISSUE",
U2388="IP &amp; VLAN","TX ISSUE",
U2388="Warehouse HUAWEI","SPARE-ISSUE",
U2388="SPARE-HS","SPARE-ISSUE",
U2388="Power Telco","RAN ISSUE"
),"")</f>
        <v/>
      </c>
      <c r="U2388" s="33"/>
      <c r="V2388" s="32" t="str" cm="1">
        <f t="array" ref="V2388">IFERROR(_xlfn.IFS(
U2388="MPR ISSUE","ACTIVE",
U2388="BSS Hardware Issue","ACTIVE",
U2388="Sites strategiques, MLL, Pylone, etc.","PASSIVE",
U2388="AKTIVCO DEFAUT GE &amp; POWER Cabinet","PASSIVE",
U2388="AKTIVCO Coupure ENEO &amp; Baisse de tension","PASSIVE",
U2388="Coupure ENEO &amp; Baisse de tension","PASSIVE",
U2388="Defaut GE &amp; POWER Cabinet","PASSIVE",
U2388="Sharing","PASSIVE",
U2388="Sites strategiques &amp; DataCenter","PASSIVE",
U2388="Exclu","Exclu",
U2388="SAT","ACTIVE",
U2388="SPARE-ISSUE","SPARE-ISSUE",
U2388="Fiber CAmtel","ACTIVE",
U2388="Fiber AOF","ACTIVE",
U2388="Projet OCM (HUAWEI)","PLANNED WORKS",
U2388="Projet OCM (NOKIA)","PLANNED WORKS",
U2388="ACCESS-ISSUE","ACCESS-ISSUE",
U2388="Projet OCM (ZTE, NOKIA, autres projets)","PLANNED WORKS",
U2388="No root CAuse","No root cause",
U2388="ODU HS","ACTIVE",
U2388="IP &amp; VLAN","ACTIVE",
U2388="Warehouse HUAWEI","SPARE-ISSUE",
U2388="SPARE-HS","SPARE-ISSUE",
U2388="Power Telco","ACTIVE"
),"")</f>
        <v/>
      </c>
      <c r="W2388" s="51"/>
      <c r="X2388" s="51"/>
      <c r="Y2388" s="51"/>
      <c r="Z2388" s="51"/>
      <c r="AA2388" s="51"/>
      <c r="AB2388" s="34" t="s">
        <v>5420</v>
      </c>
      <c r="AC2388" s="34" t="str">
        <f>_xlfn.XLOOKUP(B2388,[4]ALL!$B:$B,[4]ALL!$N:$N,"")</f>
        <v/>
      </c>
      <c r="AD2388" s="34" t="s">
        <v>5420</v>
      </c>
      <c r="AE2388" s="34"/>
      <c r="AF2388" s="36" t="s">
        <v>5420</v>
      </c>
      <c r="AG2388" s="29"/>
      <c r="AH2388" s="35"/>
      <c r="AI2388" s="29"/>
      <c r="AJ2388" s="29" t="s">
        <v>5420</v>
      </c>
      <c r="AK2388" s="36" t="s">
        <v>5420</v>
      </c>
      <c r="AL2388" s="36" t="s">
        <v>5420</v>
      </c>
      <c r="AM2388" s="36" t="s">
        <v>5420</v>
      </c>
      <c r="AN2388" s="36" t="s">
        <v>5420</v>
      </c>
      <c r="AO2388" s="36" t="s">
        <v>5420</v>
      </c>
      <c r="AP2388" s="36" t="s">
        <v>5420</v>
      </c>
      <c r="AQ2388" s="36" t="s">
        <v>5420</v>
      </c>
      <c r="AR2388" s="36" t="s">
        <v>5420</v>
      </c>
      <c r="AS2388" s="36" t="s">
        <v>5420</v>
      </c>
      <c r="AT2388" s="36" t="s">
        <v>5420</v>
      </c>
      <c r="AU2388" s="36" t="s">
        <v>5420</v>
      </c>
      <c r="AV2388" s="36" t="s">
        <v>5420</v>
      </c>
      <c r="AW2388" s="45"/>
      <c r="AX2388" s="45" t="s">
        <v>5420</v>
      </c>
      <c r="AY2388" s="45" t="s">
        <v>5420</v>
      </c>
      <c r="AZ2388" s="45" t="s">
        <v>5420</v>
      </c>
      <c r="BA2388" s="36" t="s">
        <v>5420</v>
      </c>
    </row>
    <row r="2389" spans="1:53" s="58" customFormat="1" ht="15.6" hidden="1" x14ac:dyDescent="0.3">
      <c r="A2389" s="27" t="s">
        <v>4093</v>
      </c>
      <c r="B2389" s="28" t="s">
        <v>4094</v>
      </c>
      <c r="C2389" s="29" t="str">
        <f>_xlfn.XLOOKUP(B2389,'[1]daily break down'!$D:$D,'[1]daily break down'!$E:$E,"")</f>
        <v>NORD-OUEST</v>
      </c>
      <c r="D2389" s="27" t="s">
        <v>11</v>
      </c>
      <c r="E2389" s="27" t="s">
        <v>12</v>
      </c>
      <c r="F2389" s="29" t="s">
        <v>51</v>
      </c>
      <c r="G2389" s="27" t="s">
        <v>3444</v>
      </c>
      <c r="H2389" s="37" t="str">
        <f>_xlfn.XLOOKUP(B2389,[2]CALCULATION!$B:$B,[2]CALCULATION!$H:$H,"")</f>
        <v>HUAWEI</v>
      </c>
      <c r="I2389" s="25">
        <v>0</v>
      </c>
      <c r="J2389" s="25">
        <v>0</v>
      </c>
      <c r="K2389" s="25">
        <v>0</v>
      </c>
      <c r="L2389" s="25">
        <v>0</v>
      </c>
      <c r="M2389" s="25">
        <v>0</v>
      </c>
      <c r="N2389" s="25">
        <v>0</v>
      </c>
      <c r="O2389" s="25">
        <v>0</v>
      </c>
      <c r="P2389" s="25" t="s">
        <v>6366</v>
      </c>
      <c r="Q2389" s="31" t="str">
        <f>_xlfn.XLOOKUP(B2389,'[1]daily break down'!$D:$D,'[1]daily break down'!$O:$O,"")</f>
        <v>Insecurity</v>
      </c>
      <c r="R2389" s="31"/>
      <c r="S2389" s="32" t="str" cm="1">
        <f t="array" ref="S2389">IFERROR(_xlfn.IFS(
U2389="MPR ISSUE","PDH",
U2389="BSS Hardware Issue","BSS",
U2389="Sites strategiques, MLL, Pylone, etc.","ENVTECH",
U2389="AKTIVCO DEFAUT GE &amp; POWER Cabinet","AKTIVCO",
U2389="AKTIVCO Coupure ENEO &amp; Baisse de tension","AKTIVCO GRID ONLY",
U2389="Coupure ENEO &amp; Baisse de tension","IHS GRID ONLY",
U2389="Defaut GE &amp; POWER Cabinet","IHS",
U2389="Sharing","Partners",
U2389="Sites strategiques &amp; DataCenter","SST &amp; DC",
U2389="Exclu","Exclu",
U2389="SAT","SAT",
U2389="SPARE-ISSUE","SPARE-ISSUE",
U2389="Fiber CAmtel","TRANS_FO_CAMTEL",
U2389="Fiber AOF","Fiber AOF",
U2389="Projet OCM (HUAWEI)","TRAVAUX-HUAWEI",
U2389="Projet OCM (NOKIA)","TRAVAUX-NOKIA",
U2389="ACCESS-ISSUE","ACCESS-ISSUE",
U2389="Projet OCM (ZTE, NOKIA, autres projets)","TRAVAUX OCM",
U2389="No root CAuse","No root cause",
U2389="ODU HS","PDH",
U2389="IP &amp; VLAN","PDH",
U2389="Warehouse HUAWEI","SPARE-ISSUE",
U2389="SPARE-HS","SPARE-ISSUE",
U2389="Power Telco","BSS"
),"")</f>
        <v/>
      </c>
      <c r="T2389" s="32" t="str" cm="1">
        <f t="array" ref="T2389">IFERROR(_xlfn.IFS(
U2389="MPR ISSUE","TX ISSUE",
U2389="BSS Hardware Issue","RAN ISSUE",
U2389="Sites strategiques, MLL, Pylone, etc.","ENVTECH",
U2389="AKTIVCO DEFAUT GE &amp; POWER Cabinet","POWER ISSUE",
U2389="AKTIVCO Coupure ENEO &amp; Baisse de tension","POWER ISSUE",
U2389="Coupure ENEO &amp; Baisse de tension","POWER ISSUE",
U2389="Defaut GE &amp; POWER Cabinet","POWER ISSUE",
U2389="Sharing","POWER ISSUE",
U2389="Sites strategiques &amp; DataCenter","POWER ISSUE",
U2389="Exclu","Exclu",
U2389="SAT","TX ISSUE",
U2389="SPARE-ISSUE","SPARE-ISSUE",
U2389="Fiber CAmtel","TX ISSUE",
U2389="Fiber AOF","TX ISSUE",
U2389="Projet OCM (HUAWEI)","TRAVAUX-HUAWEI",
U2389="Projet OCM (NOKIA)","TRAVAUX -NOKIA",
U2389="ACCESS-ISSUE","ACCESS-ISSUE",
U2389="Projet OCM (ZTE, NOKIA, autres projets)","TRAVAUX OCM",
U2389="No root CAuse","No root cause",
U2389="ODU HS","TX ISSUE",
U2389="IP &amp; VLAN","TX ISSUE",
U2389="Warehouse HUAWEI","SPARE-ISSUE",
U2389="SPARE-HS","SPARE-ISSUE",
U2389="Power Telco","RAN ISSUE"
),"")</f>
        <v/>
      </c>
      <c r="U2389" s="33"/>
      <c r="V2389" s="32" t="str" cm="1">
        <f t="array" ref="V2389">IFERROR(_xlfn.IFS(
U2389="MPR ISSUE","ACTIVE",
U2389="BSS Hardware Issue","ACTIVE",
U2389="Sites strategiques, MLL, Pylone, etc.","PASSIVE",
U2389="AKTIVCO DEFAUT GE &amp; POWER Cabinet","PASSIVE",
U2389="AKTIVCO Coupure ENEO &amp; Baisse de tension","PASSIVE",
U2389="Coupure ENEO &amp; Baisse de tension","PASSIVE",
U2389="Defaut GE &amp; POWER Cabinet","PASSIVE",
U2389="Sharing","PASSIVE",
U2389="Sites strategiques &amp; DataCenter","PASSIVE",
U2389="Exclu","Exclu",
U2389="SAT","ACTIVE",
U2389="SPARE-ISSUE","SPARE-ISSUE",
U2389="Fiber CAmtel","ACTIVE",
U2389="Fiber AOF","ACTIVE",
U2389="Projet OCM (HUAWEI)","PLANNED WORKS",
U2389="Projet OCM (NOKIA)","PLANNED WORKS",
U2389="ACCESS-ISSUE","ACCESS-ISSUE",
U2389="Projet OCM (ZTE, NOKIA, autres projets)","PLANNED WORKS",
U2389="No root CAuse","No root cause",
U2389="ODU HS","ACTIVE",
U2389="IP &amp; VLAN","ACTIVE",
U2389="Warehouse HUAWEI","SPARE-ISSUE",
U2389="SPARE-HS","SPARE-ISSUE",
U2389="Power Telco","ACTIVE"
),"")</f>
        <v/>
      </c>
      <c r="W2389" s="51"/>
      <c r="X2389" s="51"/>
      <c r="Y2389" s="51"/>
      <c r="Z2389" s="51"/>
      <c r="AA2389" s="51"/>
      <c r="AB2389" s="34" t="s">
        <v>5420</v>
      </c>
      <c r="AC2389" s="34" t="str">
        <f>_xlfn.XLOOKUP(B2389,[4]ALL!$B:$B,[4]ALL!$N:$N,"")</f>
        <v/>
      </c>
      <c r="AD2389" s="34" t="s">
        <v>5420</v>
      </c>
      <c r="AE2389" s="34"/>
      <c r="AF2389" s="36" t="s">
        <v>5420</v>
      </c>
      <c r="AG2389" s="29"/>
      <c r="AH2389" s="35"/>
      <c r="AI2389" s="29"/>
      <c r="AJ2389" s="29" t="s">
        <v>5420</v>
      </c>
      <c r="AK2389" s="36" t="s">
        <v>5420</v>
      </c>
      <c r="AL2389" s="36" t="s">
        <v>5420</v>
      </c>
      <c r="AM2389" s="36" t="s">
        <v>5420</v>
      </c>
      <c r="AN2389" s="36" t="s">
        <v>5420</v>
      </c>
      <c r="AO2389" s="36" t="s">
        <v>5420</v>
      </c>
      <c r="AP2389" s="36" t="s">
        <v>5420</v>
      </c>
      <c r="AQ2389" s="36" t="s">
        <v>5420</v>
      </c>
      <c r="AR2389" s="36" t="s">
        <v>5420</v>
      </c>
      <c r="AS2389" s="36" t="s">
        <v>5420</v>
      </c>
      <c r="AT2389" s="36" t="s">
        <v>5420</v>
      </c>
      <c r="AU2389" s="36" t="s">
        <v>5420</v>
      </c>
      <c r="AV2389" s="36" t="s">
        <v>5420</v>
      </c>
      <c r="AW2389" s="45"/>
      <c r="AX2389" s="45" t="s">
        <v>5420</v>
      </c>
      <c r="AY2389" s="45" t="s">
        <v>5420</v>
      </c>
      <c r="AZ2389" s="45" t="s">
        <v>5420</v>
      </c>
      <c r="BA2389" s="36" t="s">
        <v>5420</v>
      </c>
    </row>
    <row r="2390" spans="1:53" s="58" customFormat="1" ht="15.6" hidden="1" x14ac:dyDescent="0.3">
      <c r="A2390" s="27" t="s">
        <v>3471</v>
      </c>
      <c r="B2390" s="28" t="s">
        <v>3472</v>
      </c>
      <c r="C2390" s="29" t="str">
        <f>_xlfn.XLOOKUP(B2390,'[1]daily break down'!$D:$D,'[1]daily break down'!$E:$E,"")</f>
        <v>NORD-OUEST</v>
      </c>
      <c r="D2390" s="27" t="s">
        <v>11</v>
      </c>
      <c r="E2390" s="27" t="s">
        <v>12</v>
      </c>
      <c r="F2390" s="29" t="s">
        <v>51</v>
      </c>
      <c r="G2390" s="27" t="s">
        <v>3471</v>
      </c>
      <c r="H2390" s="37" t="str">
        <f>_xlfn.XLOOKUP(B2390,[2]CALCULATION!$B:$B,[2]CALCULATION!$H:$H,"")</f>
        <v>HUAWEI</v>
      </c>
      <c r="I2390" s="25">
        <v>2.8179423741485535E-2</v>
      </c>
      <c r="J2390" s="25">
        <v>0</v>
      </c>
      <c r="K2390" s="25">
        <v>0</v>
      </c>
      <c r="L2390" s="25">
        <v>0</v>
      </c>
      <c r="M2390" s="25">
        <v>0</v>
      </c>
      <c r="N2390" s="25">
        <v>0</v>
      </c>
      <c r="O2390" s="25">
        <v>0.46867018802452964</v>
      </c>
      <c r="P2390" s="25" t="s">
        <v>6366</v>
      </c>
      <c r="Q2390" s="31" t="str">
        <f>_xlfn.XLOOKUP(B2390,'[1]daily break down'!$D:$D,'[1]daily break down'!$O:$O,"")</f>
        <v>Insecurity</v>
      </c>
      <c r="R2390" s="31"/>
      <c r="S2390" s="32" t="str" cm="1">
        <f t="array" ref="S2390">IFERROR(_xlfn.IFS(
U2390="MPR ISSUE","PDH",
U2390="BSS Hardware Issue","BSS",
U2390="Sites strategiques, MLL, Pylone, etc.","ENVTECH",
U2390="AKTIVCO DEFAUT GE &amp; POWER Cabinet","AKTIVCO",
U2390="AKTIVCO Coupure ENEO &amp; Baisse de tension","AKTIVCO GRID ONLY",
U2390="Coupure ENEO &amp; Baisse de tension","IHS GRID ONLY",
U2390="Defaut GE &amp; POWER Cabinet","IHS",
U2390="Sharing","Partners",
U2390="Sites strategiques &amp; DataCenter","SST &amp; DC",
U2390="Exclu","Exclu",
U2390="SAT","SAT",
U2390="SPARE-ISSUE","SPARE-ISSUE",
U2390="Fiber CAmtel","TRANS_FO_CAMTEL",
U2390="Fiber AOF","Fiber AOF",
U2390="Projet OCM (HUAWEI)","TRAVAUX-HUAWEI",
U2390="Projet OCM (NOKIA)","TRAVAUX-NOKIA",
U2390="ACCESS-ISSUE","ACCESS-ISSUE",
U2390="Projet OCM (ZTE, NOKIA, autres projets)","TRAVAUX OCM",
U2390="No root CAuse","No root cause",
U2390="ODU HS","PDH",
U2390="IP &amp; VLAN","PDH",
U2390="Warehouse HUAWEI","SPARE-ISSUE",
U2390="SPARE-HS","SPARE-ISSUE",
U2390="Power Telco","BSS"
),"")</f>
        <v/>
      </c>
      <c r="T2390" s="32" t="str" cm="1">
        <f t="array" ref="T2390">IFERROR(_xlfn.IFS(
U2390="MPR ISSUE","TX ISSUE",
U2390="BSS Hardware Issue","RAN ISSUE",
U2390="Sites strategiques, MLL, Pylone, etc.","ENVTECH",
U2390="AKTIVCO DEFAUT GE &amp; POWER Cabinet","POWER ISSUE",
U2390="AKTIVCO Coupure ENEO &amp; Baisse de tension","POWER ISSUE",
U2390="Coupure ENEO &amp; Baisse de tension","POWER ISSUE",
U2390="Defaut GE &amp; POWER Cabinet","POWER ISSUE",
U2390="Sharing","POWER ISSUE",
U2390="Sites strategiques &amp; DataCenter","POWER ISSUE",
U2390="Exclu","Exclu",
U2390="SAT","TX ISSUE",
U2390="SPARE-ISSUE","SPARE-ISSUE",
U2390="Fiber CAmtel","TX ISSUE",
U2390="Fiber AOF","TX ISSUE",
U2390="Projet OCM (HUAWEI)","TRAVAUX-HUAWEI",
U2390="Projet OCM (NOKIA)","TRAVAUX -NOKIA",
U2390="ACCESS-ISSUE","ACCESS-ISSUE",
U2390="Projet OCM (ZTE, NOKIA, autres projets)","TRAVAUX OCM",
U2390="No root CAuse","No root cause",
U2390="ODU HS","TX ISSUE",
U2390="IP &amp; VLAN","TX ISSUE",
U2390="Warehouse HUAWEI","SPARE-ISSUE",
U2390="SPARE-HS","SPARE-ISSUE",
U2390="Power Telco","RAN ISSUE"
),"")</f>
        <v/>
      </c>
      <c r="U2390" s="33"/>
      <c r="V2390" s="32" t="str" cm="1">
        <f t="array" ref="V2390">IFERROR(_xlfn.IFS(
U2390="MPR ISSUE","ACTIVE",
U2390="BSS Hardware Issue","ACTIVE",
U2390="Sites strategiques, MLL, Pylone, etc.","PASSIVE",
U2390="AKTIVCO DEFAUT GE &amp; POWER Cabinet","PASSIVE",
U2390="AKTIVCO Coupure ENEO &amp; Baisse de tension","PASSIVE",
U2390="Coupure ENEO &amp; Baisse de tension","PASSIVE",
U2390="Defaut GE &amp; POWER Cabinet","PASSIVE",
U2390="Sharing","PASSIVE",
U2390="Sites strategiques &amp; DataCenter","PASSIVE",
U2390="Exclu","Exclu",
U2390="SAT","ACTIVE",
U2390="SPARE-ISSUE","SPARE-ISSUE",
U2390="Fiber CAmtel","ACTIVE",
U2390="Fiber AOF","ACTIVE",
U2390="Projet OCM (HUAWEI)","PLANNED WORKS",
U2390="Projet OCM (NOKIA)","PLANNED WORKS",
U2390="ACCESS-ISSUE","ACCESS-ISSUE",
U2390="Projet OCM (ZTE, NOKIA, autres projets)","PLANNED WORKS",
U2390="No root CAuse","No root cause",
U2390="ODU HS","ACTIVE",
U2390="IP &amp; VLAN","ACTIVE",
U2390="Warehouse HUAWEI","SPARE-ISSUE",
U2390="SPARE-HS","SPARE-ISSUE",
U2390="Power Telco","ACTIVE"
),"")</f>
        <v/>
      </c>
      <c r="W2390" s="51"/>
      <c r="X2390" s="51"/>
      <c r="Y2390" s="51"/>
      <c r="Z2390" s="51"/>
      <c r="AA2390" s="51"/>
      <c r="AB2390" s="34" t="s">
        <v>6288</v>
      </c>
      <c r="AC2390" s="34" t="str">
        <f>_xlfn.XLOOKUP(B2390,[4]ALL!$B:$B,[4]ALL!$N:$N,"")</f>
        <v/>
      </c>
      <c r="AD2390" s="34" t="s">
        <v>5420</v>
      </c>
      <c r="AE2390" s="34"/>
      <c r="AF2390" s="36" t="s">
        <v>5420</v>
      </c>
      <c r="AG2390" s="29"/>
      <c r="AH2390" s="35"/>
      <c r="AI2390" s="29"/>
      <c r="AJ2390" s="29" t="s">
        <v>6288</v>
      </c>
      <c r="AK2390" s="36" t="s">
        <v>5420</v>
      </c>
      <c r="AL2390" s="36" t="s">
        <v>5420</v>
      </c>
      <c r="AM2390" s="36" t="s">
        <v>5420</v>
      </c>
      <c r="AN2390" s="36" t="s">
        <v>5420</v>
      </c>
      <c r="AO2390" s="36" t="s">
        <v>5420</v>
      </c>
      <c r="AP2390" s="36" t="s">
        <v>5420</v>
      </c>
      <c r="AQ2390" s="36" t="s">
        <v>5420</v>
      </c>
      <c r="AR2390" s="36" t="s">
        <v>5420</v>
      </c>
      <c r="AS2390" s="36" t="s">
        <v>5420</v>
      </c>
      <c r="AT2390" s="36" t="s">
        <v>5420</v>
      </c>
      <c r="AU2390" s="36" t="s">
        <v>5420</v>
      </c>
      <c r="AV2390" s="36" t="s">
        <v>5420</v>
      </c>
      <c r="AW2390" s="45"/>
      <c r="AX2390" s="45" t="s">
        <v>5420</v>
      </c>
      <c r="AY2390" s="45" t="s">
        <v>5420</v>
      </c>
      <c r="AZ2390" s="45" t="s">
        <v>5420</v>
      </c>
      <c r="BA2390" s="36" t="s">
        <v>5420</v>
      </c>
    </row>
    <row r="2391" spans="1:53" s="58" customFormat="1" ht="15.6" hidden="1" x14ac:dyDescent="0.3">
      <c r="A2391" s="27" t="s">
        <v>4430</v>
      </c>
      <c r="B2391" s="28" t="s">
        <v>4431</v>
      </c>
      <c r="C2391" s="29" t="str">
        <f>_xlfn.XLOOKUP(B2391,'[1]daily break down'!$D:$D,'[1]daily break down'!$E:$E,"")</f>
        <v>NORD-OUEST</v>
      </c>
      <c r="D2391" s="27"/>
      <c r="E2391" s="27"/>
      <c r="F2391" s="29" t="s">
        <v>51</v>
      </c>
      <c r="G2391" s="27" t="s">
        <v>3471</v>
      </c>
      <c r="H2391" s="37" t="str">
        <f>_xlfn.XLOOKUP(B2391,[2]CALCULATION!$B:$B,[2]CALCULATION!$H:$H,"")</f>
        <v>Huawei</v>
      </c>
      <c r="I2391" s="25">
        <v>2.907117765735533E-2</v>
      </c>
      <c r="J2391" s="25">
        <v>0</v>
      </c>
      <c r="K2391" s="25">
        <v>0</v>
      </c>
      <c r="L2391" s="25">
        <v>0</v>
      </c>
      <c r="M2391" s="25">
        <v>0</v>
      </c>
      <c r="N2391" s="25">
        <v>0</v>
      </c>
      <c r="O2391" s="25">
        <v>0.4706320466394433</v>
      </c>
      <c r="P2391" s="25" t="s">
        <v>6366</v>
      </c>
      <c r="Q2391" s="31" t="str">
        <f>_xlfn.XLOOKUP(B2391,'[1]daily break down'!$D:$D,'[1]daily break down'!$O:$O,"")</f>
        <v>Insecurity</v>
      </c>
      <c r="R2391" s="31"/>
      <c r="S2391" s="32" t="str" cm="1">
        <f t="array" ref="S2391">IFERROR(_xlfn.IFS(
U2391="MPR ISSUE","PDH",
U2391="BSS Hardware Issue","BSS",
U2391="Sites strategiques, MLL, Pylone, etc.","ENVTECH",
U2391="AKTIVCO DEFAUT GE &amp; POWER Cabinet","AKTIVCO",
U2391="AKTIVCO Coupure ENEO &amp; Baisse de tension","AKTIVCO GRID ONLY",
U2391="Coupure ENEO &amp; Baisse de tension","IHS GRID ONLY",
U2391="Defaut GE &amp; POWER Cabinet","IHS",
U2391="Sharing","Partners",
U2391="Sites strategiques &amp; DataCenter","SST &amp; DC",
U2391="Exclu","Exclu",
U2391="SAT","SAT",
U2391="SPARE-ISSUE","SPARE-ISSUE",
U2391="Fiber CAmtel","TRANS_FO_CAMTEL",
U2391="Fiber AOF","Fiber AOF",
U2391="Projet OCM (HUAWEI)","TRAVAUX-HUAWEI",
U2391="Projet OCM (NOKIA)","TRAVAUX-NOKIA",
U2391="ACCESS-ISSUE","ACCESS-ISSUE",
U2391="Projet OCM (ZTE, NOKIA, autres projets)","TRAVAUX OCM",
U2391="No root CAuse","No root cause",
U2391="ODU HS","PDH",
U2391="IP &amp; VLAN","PDH",
U2391="Warehouse HUAWEI","SPARE-ISSUE",
U2391="SPARE-HS","SPARE-ISSUE",
U2391="Power Telco","BSS"
),"")</f>
        <v/>
      </c>
      <c r="T2391" s="32" t="str" cm="1">
        <f t="array" ref="T2391">IFERROR(_xlfn.IFS(
U2391="MPR ISSUE","TX ISSUE",
U2391="BSS Hardware Issue","RAN ISSUE",
U2391="Sites strategiques, MLL, Pylone, etc.","ENVTECH",
U2391="AKTIVCO DEFAUT GE &amp; POWER Cabinet","POWER ISSUE",
U2391="AKTIVCO Coupure ENEO &amp; Baisse de tension","POWER ISSUE",
U2391="Coupure ENEO &amp; Baisse de tension","POWER ISSUE",
U2391="Defaut GE &amp; POWER Cabinet","POWER ISSUE",
U2391="Sharing","POWER ISSUE",
U2391="Sites strategiques &amp; DataCenter","POWER ISSUE",
U2391="Exclu","Exclu",
U2391="SAT","TX ISSUE",
U2391="SPARE-ISSUE","SPARE-ISSUE",
U2391="Fiber CAmtel","TX ISSUE",
U2391="Fiber AOF","TX ISSUE",
U2391="Projet OCM (HUAWEI)","TRAVAUX-HUAWEI",
U2391="Projet OCM (NOKIA)","TRAVAUX -NOKIA",
U2391="ACCESS-ISSUE","ACCESS-ISSUE",
U2391="Projet OCM (ZTE, NOKIA, autres projets)","TRAVAUX OCM",
U2391="No root CAuse","No root cause",
U2391="ODU HS","TX ISSUE",
U2391="IP &amp; VLAN","TX ISSUE",
U2391="Warehouse HUAWEI","SPARE-ISSUE",
U2391="SPARE-HS","SPARE-ISSUE",
U2391="Power Telco","RAN ISSUE"
),"")</f>
        <v/>
      </c>
      <c r="U2391" s="33"/>
      <c r="V2391" s="32" t="str" cm="1">
        <f t="array" ref="V2391">IFERROR(_xlfn.IFS(
U2391="MPR ISSUE","ACTIVE",
U2391="BSS Hardware Issue","ACTIVE",
U2391="Sites strategiques, MLL, Pylone, etc.","PASSIVE",
U2391="AKTIVCO DEFAUT GE &amp; POWER Cabinet","PASSIVE",
U2391="AKTIVCO Coupure ENEO &amp; Baisse de tension","PASSIVE",
U2391="Coupure ENEO &amp; Baisse de tension","PASSIVE",
U2391="Defaut GE &amp; POWER Cabinet","PASSIVE",
U2391="Sharing","PASSIVE",
U2391="Sites strategiques &amp; DataCenter","PASSIVE",
U2391="Exclu","Exclu",
U2391="SAT","ACTIVE",
U2391="SPARE-ISSUE","SPARE-ISSUE",
U2391="Fiber CAmtel","ACTIVE",
U2391="Fiber AOF","ACTIVE",
U2391="Projet OCM (HUAWEI)","PLANNED WORKS",
U2391="Projet OCM (NOKIA)","PLANNED WORKS",
U2391="ACCESS-ISSUE","ACCESS-ISSUE",
U2391="Projet OCM (ZTE, NOKIA, autres projets)","PLANNED WORKS",
U2391="No root CAuse","No root cause",
U2391="ODU HS","ACTIVE",
U2391="IP &amp; VLAN","ACTIVE",
U2391="Warehouse HUAWEI","SPARE-ISSUE",
U2391="SPARE-HS","SPARE-ISSUE",
U2391="Power Telco","ACTIVE"
),"")</f>
        <v/>
      </c>
      <c r="W2391" s="51"/>
      <c r="X2391" s="51"/>
      <c r="Y2391" s="51"/>
      <c r="Z2391" s="51"/>
      <c r="AA2391" s="51"/>
      <c r="AB2391" s="34" t="s">
        <v>5420</v>
      </c>
      <c r="AC2391" s="34" t="str">
        <f>_xlfn.XLOOKUP(B2391,[4]ALL!$B:$B,[4]ALL!$N:$N,"")</f>
        <v/>
      </c>
      <c r="AD2391" s="34" t="s">
        <v>5420</v>
      </c>
      <c r="AE2391" s="34"/>
      <c r="AF2391" s="36" t="s">
        <v>5420</v>
      </c>
      <c r="AG2391" s="29"/>
      <c r="AH2391" s="35"/>
      <c r="AI2391" s="29"/>
      <c r="AJ2391" s="29" t="s">
        <v>5420</v>
      </c>
      <c r="AK2391" s="36" t="s">
        <v>5420</v>
      </c>
      <c r="AL2391" s="36" t="s">
        <v>5420</v>
      </c>
      <c r="AM2391" s="36" t="s">
        <v>5420</v>
      </c>
      <c r="AN2391" s="36" t="s">
        <v>5420</v>
      </c>
      <c r="AO2391" s="36" t="s">
        <v>5420</v>
      </c>
      <c r="AP2391" s="36" t="s">
        <v>5420</v>
      </c>
      <c r="AQ2391" s="36" t="s">
        <v>5420</v>
      </c>
      <c r="AR2391" s="36" t="s">
        <v>5420</v>
      </c>
      <c r="AS2391" s="36" t="s">
        <v>5420</v>
      </c>
      <c r="AT2391" s="36" t="s">
        <v>5420</v>
      </c>
      <c r="AU2391" s="36" t="s">
        <v>5420</v>
      </c>
      <c r="AV2391" s="36" t="s">
        <v>5420</v>
      </c>
      <c r="AW2391" s="45"/>
      <c r="AX2391" s="45" t="s">
        <v>5420</v>
      </c>
      <c r="AY2391" s="45" t="s">
        <v>5420</v>
      </c>
      <c r="AZ2391" s="45" t="s">
        <v>5420</v>
      </c>
      <c r="BA2391" s="36" t="s">
        <v>5420</v>
      </c>
    </row>
    <row r="2392" spans="1:53" s="58" customFormat="1" ht="15.6" hidden="1" x14ac:dyDescent="0.3">
      <c r="A2392" s="27" t="s">
        <v>4894</v>
      </c>
      <c r="B2392" s="28" t="s">
        <v>4895</v>
      </c>
      <c r="C2392" s="29" t="str">
        <f>_xlfn.XLOOKUP(B2392,'[1]daily break down'!$D:$D,'[1]daily break down'!$E:$E,"")</f>
        <v>NORD</v>
      </c>
      <c r="D2392" s="27" t="s">
        <v>11</v>
      </c>
      <c r="E2392" s="27" t="s">
        <v>96</v>
      </c>
      <c r="F2392" s="29" t="s">
        <v>23</v>
      </c>
      <c r="G2392" s="27" t="s">
        <v>732</v>
      </c>
      <c r="H2392" s="37" t="str">
        <f>_xlfn.XLOOKUP(B2392,[2]CALCULATION!$B:$B,[2]CALCULATION!$H:$H,"")</f>
        <v>HUAWEI</v>
      </c>
      <c r="I2392" s="25">
        <v>0</v>
      </c>
      <c r="J2392" s="25">
        <v>0</v>
      </c>
      <c r="K2392" s="25">
        <v>0</v>
      </c>
      <c r="L2392" s="25">
        <v>0</v>
      </c>
      <c r="M2392" s="25">
        <v>0</v>
      </c>
      <c r="N2392" s="25">
        <v>0</v>
      </c>
      <c r="O2392" s="25">
        <v>0</v>
      </c>
      <c r="P2392" s="25" t="s">
        <v>6366</v>
      </c>
      <c r="Q2392" s="31" t="s">
        <v>5364</v>
      </c>
      <c r="R2392" s="31"/>
      <c r="S2392" s="32" t="str" cm="1">
        <f t="array" ref="S2392">IFERROR(_xlfn.IFS(
U2392="MPR ISSUE","PDH",
U2392="BSS Hardware Issue","BSS",
U2392="Sites strategiques, MLL, Pylone, etc.","ENVTECH",
U2392="AKTIVCO DEFAUT GE &amp; POWER Cabinet","AKTIVCO",
U2392="AKTIVCO Coupure ENEO &amp; Baisse de tension","AKTIVCO GRID ONLY",
U2392="Coupure ENEO &amp; Baisse de tension","IHS GRID ONLY",
U2392="Defaut GE &amp; POWER Cabinet","IHS",
U2392="Sharing","Partners",
U2392="Sites strategiques &amp; DataCenter","SST &amp; DC",
U2392="Exclu","Exclu",
U2392="SAT","SAT",
U2392="SPARE-ISSUE","SPARE-ISSUE",
U2392="Fiber CAmtel","TRANS_FO_CAMTEL",
U2392="Fiber AOF","Fiber AOF",
U2392="Projet OCM (HUAWEI)","TRAVAUX-HUAWEI",
U2392="Projet OCM (NOKIA)","TRAVAUX-NOKIA",
U2392="ACCESS-ISSUE","ACCESS-ISSUE",
U2392="Projet OCM (ZTE, NOKIA, autres projets)","TRAVAUX OCM",
U2392="No root CAuse","No root cause",
U2392="ODU HS","PDH",
U2392="IP &amp; VLAN","PDH",
U2392="Warehouse HUAWEI","SPARE-ISSUE",
U2392="SPARE-HS","SPARE-ISSUE",
U2392="Power Telco","BSS"
),"")</f>
        <v/>
      </c>
      <c r="T2392" s="32" t="str" cm="1">
        <f t="array" ref="T2392">IFERROR(_xlfn.IFS(
U2392="MPR ISSUE","TX ISSUE",
U2392="BSS Hardware Issue","RAN ISSUE",
U2392="Sites strategiques, MLL, Pylone, etc.","ENVTECH",
U2392="AKTIVCO DEFAUT GE &amp; POWER Cabinet","POWER ISSUE",
U2392="AKTIVCO Coupure ENEO &amp; Baisse de tension","POWER ISSUE",
U2392="Coupure ENEO &amp; Baisse de tension","POWER ISSUE",
U2392="Defaut GE &amp; POWER Cabinet","POWER ISSUE",
U2392="Sharing","POWER ISSUE",
U2392="Sites strategiques &amp; DataCenter","POWER ISSUE",
U2392="Exclu","Exclu",
U2392="SAT","TX ISSUE",
U2392="SPARE-ISSUE","SPARE-ISSUE",
U2392="Fiber CAmtel","TX ISSUE",
U2392="Fiber AOF","TX ISSUE",
U2392="Projet OCM (HUAWEI)","TRAVAUX-HUAWEI",
U2392="Projet OCM (NOKIA)","TRAVAUX -NOKIA",
U2392="ACCESS-ISSUE","ACCESS-ISSUE",
U2392="Projet OCM (ZTE, NOKIA, autres projets)","TRAVAUX OCM",
U2392="No root CAuse","No root cause",
U2392="ODU HS","TX ISSUE",
U2392="IP &amp; VLAN","TX ISSUE",
U2392="Warehouse HUAWEI","SPARE-ISSUE",
U2392="SPARE-HS","SPARE-ISSUE",
U2392="Power Telco","RAN ISSUE"
),"")</f>
        <v/>
      </c>
      <c r="U2392" s="33"/>
      <c r="V2392" s="32" t="str" cm="1">
        <f t="array" ref="V2392">IFERROR(_xlfn.IFS(
U2392="MPR ISSUE","ACTIVE",
U2392="BSS Hardware Issue","ACTIVE",
U2392="Sites strategiques, MLL, Pylone, etc.","PASSIVE",
U2392="AKTIVCO DEFAUT GE &amp; POWER Cabinet","PASSIVE",
U2392="AKTIVCO Coupure ENEO &amp; Baisse de tension","PASSIVE",
U2392="Coupure ENEO &amp; Baisse de tension","PASSIVE",
U2392="Defaut GE &amp; POWER Cabinet","PASSIVE",
U2392="Sharing","PASSIVE",
U2392="Sites strategiques &amp; DataCenter","PASSIVE",
U2392="Exclu","Exclu",
U2392="SAT","ACTIVE",
U2392="SPARE-ISSUE","SPARE-ISSUE",
U2392="Fiber CAmtel","ACTIVE",
U2392="Fiber AOF","ACTIVE",
U2392="Projet OCM (HUAWEI)","PLANNED WORKS",
U2392="Projet OCM (NOKIA)","PLANNED WORKS",
U2392="ACCESS-ISSUE","ACCESS-ISSUE",
U2392="Projet OCM (ZTE, NOKIA, autres projets)","PLANNED WORKS",
U2392="No root CAuse","No root cause",
U2392="ODU HS","ACTIVE",
U2392="IP &amp; VLAN","ACTIVE",
U2392="Warehouse HUAWEI","SPARE-ISSUE",
U2392="SPARE-HS","SPARE-ISSUE",
U2392="Power Telco","ACTIVE"
),"")</f>
        <v/>
      </c>
      <c r="W2392" s="51"/>
      <c r="X2392" s="51"/>
      <c r="Y2392" s="51"/>
      <c r="Z2392" s="51"/>
      <c r="AA2392" s="51"/>
      <c r="AB2392" s="34" t="s">
        <v>5420</v>
      </c>
      <c r="AC2392" s="34" t="str">
        <f>_xlfn.XLOOKUP(B2392,[4]ALL!$B:$B,[4]ALL!$N:$N,"")</f>
        <v/>
      </c>
      <c r="AD2392" s="34" t="s">
        <v>5420</v>
      </c>
      <c r="AE2392" s="34"/>
      <c r="AF2392" s="36" t="s">
        <v>5420</v>
      </c>
      <c r="AG2392" s="29"/>
      <c r="AH2392" s="35"/>
      <c r="AI2392" s="29"/>
      <c r="AJ2392" s="29" t="s">
        <v>5420</v>
      </c>
      <c r="AK2392" s="36" t="s">
        <v>5420</v>
      </c>
      <c r="AL2392" s="36" t="s">
        <v>5420</v>
      </c>
      <c r="AM2392" s="36" t="s">
        <v>5420</v>
      </c>
      <c r="AN2392" s="36" t="s">
        <v>5420</v>
      </c>
      <c r="AO2392" s="36" t="s">
        <v>5420</v>
      </c>
      <c r="AP2392" s="36" t="s">
        <v>5420</v>
      </c>
      <c r="AQ2392" s="36" t="s">
        <v>5420</v>
      </c>
      <c r="AR2392" s="36" t="s">
        <v>5420</v>
      </c>
      <c r="AS2392" s="36" t="s">
        <v>5420</v>
      </c>
      <c r="AT2392" s="36" t="s">
        <v>5420</v>
      </c>
      <c r="AU2392" s="36" t="s">
        <v>5420</v>
      </c>
      <c r="AV2392" s="36" t="s">
        <v>5420</v>
      </c>
      <c r="AW2392" s="45"/>
      <c r="AX2392" s="45" t="s">
        <v>5420</v>
      </c>
      <c r="AY2392" s="45" t="s">
        <v>5420</v>
      </c>
      <c r="AZ2392" s="45" t="s">
        <v>5420</v>
      </c>
      <c r="BA2392" s="36" t="s">
        <v>5420</v>
      </c>
    </row>
    <row r="2393" spans="1:53" s="58" customFormat="1" ht="15.6" hidden="1" x14ac:dyDescent="0.3">
      <c r="A2393" s="27" t="s">
        <v>2862</v>
      </c>
      <c r="B2393" s="28" t="s">
        <v>2863</v>
      </c>
      <c r="C2393" s="29" t="str">
        <f>_xlfn.XLOOKUP(B2393,'[1]daily break down'!$D:$D,'[1]daily break down'!$E:$E,"")</f>
        <v>OUEST</v>
      </c>
      <c r="D2393" s="27" t="s">
        <v>11</v>
      </c>
      <c r="E2393" s="27" t="s">
        <v>12</v>
      </c>
      <c r="F2393" s="29" t="s">
        <v>102</v>
      </c>
      <c r="G2393" s="27" t="s">
        <v>2864</v>
      </c>
      <c r="H2393" s="37" t="str">
        <f>_xlfn.XLOOKUP(B2393,[2]CALCULATION!$B:$B,[2]CALCULATION!$H:$H,"")</f>
        <v>HUAWEI</v>
      </c>
      <c r="I2393" s="25">
        <v>0</v>
      </c>
      <c r="J2393" s="25">
        <v>0</v>
      </c>
      <c r="K2393" s="25">
        <v>0</v>
      </c>
      <c r="L2393" s="25">
        <v>0</v>
      </c>
      <c r="M2393" s="25">
        <v>0</v>
      </c>
      <c r="N2393" s="25">
        <v>0</v>
      </c>
      <c r="O2393" s="25">
        <v>9.9412726541164773E-2</v>
      </c>
      <c r="P2393" s="25" t="s">
        <v>6366</v>
      </c>
      <c r="Q2393" s="31" t="s">
        <v>5364</v>
      </c>
      <c r="R2393" s="31"/>
      <c r="S2393" s="32" t="str" cm="1">
        <f t="array" ref="S2393">IFERROR(_xlfn.IFS(
U2393="MPR ISSUE","PDH",
U2393="BSS Hardware Issue","BSS",
U2393="Sites strategiques, MLL, Pylone, etc.","ENVTECH",
U2393="AKTIVCO DEFAUT GE &amp; POWER Cabinet","AKTIVCO",
U2393="AKTIVCO Coupure ENEO &amp; Baisse de tension","AKTIVCO GRID ONLY",
U2393="Coupure ENEO &amp; Baisse de tension","IHS GRID ONLY",
U2393="Defaut GE &amp; POWER Cabinet","IHS",
U2393="Sharing","Partners",
U2393="Sites strategiques &amp; DataCenter","SST &amp; DC",
U2393="Exclu","Exclu",
U2393="SAT","SAT",
U2393="SPARE-ISSUE","SPARE-ISSUE",
U2393="Fiber CAmtel","TRANS_FO_CAMTEL",
U2393="Fiber AOF","Fiber AOF",
U2393="Projet OCM (HUAWEI)","TRAVAUX-HUAWEI",
U2393="Projet OCM (NOKIA)","TRAVAUX-NOKIA",
U2393="ACCESS-ISSUE","ACCESS-ISSUE",
U2393="Projet OCM (ZTE, NOKIA, autres projets)","TRAVAUX OCM",
U2393="No root CAuse","No root cause",
U2393="ODU HS","PDH",
U2393="IP &amp; VLAN","PDH",
U2393="Warehouse HUAWEI","SPARE-ISSUE",
U2393="SPARE-HS","SPARE-ISSUE",
U2393="Power Telco","BSS"
),"")</f>
        <v/>
      </c>
      <c r="T2393" s="32" t="str" cm="1">
        <f t="array" ref="T2393">IFERROR(_xlfn.IFS(
U2393="MPR ISSUE","TX ISSUE",
U2393="BSS Hardware Issue","RAN ISSUE",
U2393="Sites strategiques, MLL, Pylone, etc.","ENVTECH",
U2393="AKTIVCO DEFAUT GE &amp; POWER Cabinet","POWER ISSUE",
U2393="AKTIVCO Coupure ENEO &amp; Baisse de tension","POWER ISSUE",
U2393="Coupure ENEO &amp; Baisse de tension","POWER ISSUE",
U2393="Defaut GE &amp; POWER Cabinet","POWER ISSUE",
U2393="Sharing","POWER ISSUE",
U2393="Sites strategiques &amp; DataCenter","POWER ISSUE",
U2393="Exclu","Exclu",
U2393="SAT","TX ISSUE",
U2393="SPARE-ISSUE","SPARE-ISSUE",
U2393="Fiber CAmtel","TX ISSUE",
U2393="Fiber AOF","TX ISSUE",
U2393="Projet OCM (HUAWEI)","TRAVAUX-HUAWEI",
U2393="Projet OCM (NOKIA)","TRAVAUX -NOKIA",
U2393="ACCESS-ISSUE","ACCESS-ISSUE",
U2393="Projet OCM (ZTE, NOKIA, autres projets)","TRAVAUX OCM",
U2393="No root CAuse","No root cause",
U2393="ODU HS","TX ISSUE",
U2393="IP &amp; VLAN","TX ISSUE",
U2393="Warehouse HUAWEI","SPARE-ISSUE",
U2393="SPARE-HS","SPARE-ISSUE",
U2393="Power Telco","RAN ISSUE"
),"")</f>
        <v/>
      </c>
      <c r="U2393" s="33"/>
      <c r="V2393" s="32" t="str" cm="1">
        <f t="array" ref="V2393">IFERROR(_xlfn.IFS(
U2393="MPR ISSUE","ACTIVE",
U2393="BSS Hardware Issue","ACTIVE",
U2393="Sites strategiques, MLL, Pylone, etc.","PASSIVE",
U2393="AKTIVCO DEFAUT GE &amp; POWER Cabinet","PASSIVE",
U2393="AKTIVCO Coupure ENEO &amp; Baisse de tension","PASSIVE",
U2393="Coupure ENEO &amp; Baisse de tension","PASSIVE",
U2393="Defaut GE &amp; POWER Cabinet","PASSIVE",
U2393="Sharing","PASSIVE",
U2393="Sites strategiques &amp; DataCenter","PASSIVE",
U2393="Exclu","Exclu",
U2393="SAT","ACTIVE",
U2393="SPARE-ISSUE","SPARE-ISSUE",
U2393="Fiber CAmtel","ACTIVE",
U2393="Fiber AOF","ACTIVE",
U2393="Projet OCM (HUAWEI)","PLANNED WORKS",
U2393="Projet OCM (NOKIA)","PLANNED WORKS",
U2393="ACCESS-ISSUE","ACCESS-ISSUE",
U2393="Projet OCM (ZTE, NOKIA, autres projets)","PLANNED WORKS",
U2393="No root CAuse","No root cause",
U2393="ODU HS","ACTIVE",
U2393="IP &amp; VLAN","ACTIVE",
U2393="Warehouse HUAWEI","SPARE-ISSUE",
U2393="SPARE-HS","SPARE-ISSUE",
U2393="Power Telco","ACTIVE"
),"")</f>
        <v/>
      </c>
      <c r="W2393" s="51"/>
      <c r="X2393" s="51"/>
      <c r="Y2393" s="51"/>
      <c r="Z2393" s="51"/>
      <c r="AA2393" s="51"/>
      <c r="AB2393" s="34" t="s">
        <v>5420</v>
      </c>
      <c r="AC2393" s="34" t="str">
        <f>_xlfn.XLOOKUP(B2393,[4]ALL!$B:$B,[4]ALL!$N:$N,"")</f>
        <v/>
      </c>
      <c r="AD2393" s="34" t="s">
        <v>5420</v>
      </c>
      <c r="AE2393" s="34"/>
      <c r="AF2393" s="36" t="s">
        <v>5420</v>
      </c>
      <c r="AG2393" s="29"/>
      <c r="AH2393" s="35"/>
      <c r="AI2393" s="29"/>
      <c r="AJ2393" s="29" t="s">
        <v>5420</v>
      </c>
      <c r="AK2393" s="36" t="s">
        <v>5420</v>
      </c>
      <c r="AL2393" s="36" t="s">
        <v>5420</v>
      </c>
      <c r="AM2393" s="36" t="s">
        <v>5420</v>
      </c>
      <c r="AN2393" s="36" t="s">
        <v>5420</v>
      </c>
      <c r="AO2393" s="36" t="s">
        <v>5420</v>
      </c>
      <c r="AP2393" s="36" t="s">
        <v>5420</v>
      </c>
      <c r="AQ2393" s="36" t="s">
        <v>5420</v>
      </c>
      <c r="AR2393" s="36" t="s">
        <v>5420</v>
      </c>
      <c r="AS2393" s="36" t="s">
        <v>5420</v>
      </c>
      <c r="AT2393" s="36" t="s">
        <v>5420</v>
      </c>
      <c r="AU2393" s="36" t="s">
        <v>5420</v>
      </c>
      <c r="AV2393" s="36" t="s">
        <v>5420</v>
      </c>
      <c r="AW2393" s="45"/>
      <c r="AX2393" s="45" t="s">
        <v>5420</v>
      </c>
      <c r="AY2393" s="45" t="s">
        <v>5420</v>
      </c>
      <c r="AZ2393" s="45" t="s">
        <v>5420</v>
      </c>
      <c r="BA2393" s="36" t="s">
        <v>5420</v>
      </c>
    </row>
    <row r="2394" spans="1:53" s="58" customFormat="1" ht="15.6" hidden="1" x14ac:dyDescent="0.3">
      <c r="A2394" s="27" t="s">
        <v>3112</v>
      </c>
      <c r="B2394" s="28" t="s">
        <v>3113</v>
      </c>
      <c r="C2394" s="29" t="str">
        <f>_xlfn.XLOOKUP(B2394,'[1]daily break down'!$D:$D,'[1]daily break down'!$E:$E,"")</f>
        <v>EXTREME-NORD</v>
      </c>
      <c r="D2394" s="27" t="s">
        <v>21</v>
      </c>
      <c r="E2394" s="27" t="s">
        <v>122</v>
      </c>
      <c r="F2394" s="29" t="s">
        <v>55</v>
      </c>
      <c r="G2394" s="27" t="s">
        <v>3112</v>
      </c>
      <c r="H2394" s="37" t="str">
        <f>_xlfn.XLOOKUP(B2394,[2]CALCULATION!$B:$B,[2]CALCULATION!$H:$H,"")</f>
        <v>HUAWEI</v>
      </c>
      <c r="I2394" s="25">
        <v>1.9981351642111329</v>
      </c>
      <c r="J2394" s="25">
        <v>3.0947427896345383</v>
      </c>
      <c r="K2394" s="25">
        <v>3.9550177922741301</v>
      </c>
      <c r="L2394" s="25">
        <v>6.1638030664920258</v>
      </c>
      <c r="M2394" s="25">
        <v>6.1638030664920258</v>
      </c>
      <c r="N2394" s="25">
        <v>6.1638030664920258</v>
      </c>
      <c r="O2394" s="25">
        <v>6.1638030664920258</v>
      </c>
      <c r="P2394" s="25" t="s">
        <v>6364</v>
      </c>
      <c r="Q2394" s="31" t="str">
        <f>_xlfn.XLOOKUP(B2394,'[1]daily break down'!$D:$D,'[1]daily break down'!$O:$O,"")</f>
        <v>Insecurity</v>
      </c>
      <c r="R2394" s="31"/>
      <c r="S2394" s="32" t="str" cm="1">
        <f t="array" ref="S2394">IFERROR(_xlfn.IFS(
U2394="MPR ISSUE","PDH",
U2394="BSS Hardware Issue","BSS",
U2394="Sites strategiques, MLL, Pylone, etc.","ENVTECH",
U2394="AKTIVCO DEFAUT GE &amp; POWER Cabinet","AKTIVCO",
U2394="AKTIVCO Coupure ENEO &amp; Baisse de tension","AKTIVCO GRID ONLY",
U2394="Coupure ENEO &amp; Baisse de tension","IHS GRID ONLY",
U2394="Defaut GE &amp; POWER Cabinet","IHS",
U2394="Sharing","Partners",
U2394="Sites strategiques &amp; DataCenter","SST &amp; DC",
U2394="Exclu","Exclu",
U2394="SAT","SAT",
U2394="SPARE-ISSUE","SPARE-ISSUE",
U2394="Fiber CAmtel","TRANS_FO_CAMTEL",
U2394="Fiber AOF","Fiber AOF",
U2394="Projet OCM (HUAWEI)","TRAVAUX-HUAWEI",
U2394="Projet OCM (NOKIA)","TRAVAUX-NOKIA",
U2394="ACCESS-ISSUE","ACCESS-ISSUE",
U2394="Projet OCM (ZTE, NOKIA, autres projets)","TRAVAUX OCM",
U2394="No root CAuse","No root cause",
U2394="ODU HS","PDH",
U2394="IP &amp; VLAN","PDH",
U2394="Warehouse HUAWEI","SPARE-ISSUE",
U2394="SPARE-HS","SPARE-ISSUE",
U2394="Power Telco","BSS"
),"")</f>
        <v/>
      </c>
      <c r="T2394" s="32" t="str" cm="1">
        <f t="array" ref="T2394">IFERROR(_xlfn.IFS(
U2394="MPR ISSUE","TX ISSUE",
U2394="BSS Hardware Issue","RAN ISSUE",
U2394="Sites strategiques, MLL, Pylone, etc.","ENVTECH",
U2394="AKTIVCO DEFAUT GE &amp; POWER Cabinet","POWER ISSUE",
U2394="AKTIVCO Coupure ENEO &amp; Baisse de tension","POWER ISSUE",
U2394="Coupure ENEO &amp; Baisse de tension","POWER ISSUE",
U2394="Defaut GE &amp; POWER Cabinet","POWER ISSUE",
U2394="Sharing","POWER ISSUE",
U2394="Sites strategiques &amp; DataCenter","POWER ISSUE",
U2394="Exclu","Exclu",
U2394="SAT","TX ISSUE",
U2394="SPARE-ISSUE","SPARE-ISSUE",
U2394="Fiber CAmtel","TX ISSUE",
U2394="Fiber AOF","TX ISSUE",
U2394="Projet OCM (HUAWEI)","TRAVAUX-HUAWEI",
U2394="Projet OCM (NOKIA)","TRAVAUX -NOKIA",
U2394="ACCESS-ISSUE","ACCESS-ISSUE",
U2394="Projet OCM (ZTE, NOKIA, autres projets)","TRAVAUX OCM",
U2394="No root CAuse","No root cause",
U2394="ODU HS","TX ISSUE",
U2394="IP &amp; VLAN","TX ISSUE",
U2394="Warehouse HUAWEI","SPARE-ISSUE",
U2394="SPARE-HS","SPARE-ISSUE",
U2394="Power Telco","RAN ISSUE"
),"")</f>
        <v/>
      </c>
      <c r="U2394" s="33"/>
      <c r="V2394" s="32" t="str" cm="1">
        <f t="array" ref="V2394">IFERROR(_xlfn.IFS(
U2394="MPR ISSUE","ACTIVE",
U2394="BSS Hardware Issue","ACTIVE",
U2394="Sites strategiques, MLL, Pylone, etc.","PASSIVE",
U2394="AKTIVCO DEFAUT GE &amp; POWER Cabinet","PASSIVE",
U2394="AKTIVCO Coupure ENEO &amp; Baisse de tension","PASSIVE",
U2394="Coupure ENEO &amp; Baisse de tension","PASSIVE",
U2394="Defaut GE &amp; POWER Cabinet","PASSIVE",
U2394="Sharing","PASSIVE",
U2394="Sites strategiques &amp; DataCenter","PASSIVE",
U2394="Exclu","Exclu",
U2394="SAT","ACTIVE",
U2394="SPARE-ISSUE","SPARE-ISSUE",
U2394="Fiber CAmtel","ACTIVE",
U2394="Fiber AOF","ACTIVE",
U2394="Projet OCM (HUAWEI)","PLANNED WORKS",
U2394="Projet OCM (NOKIA)","PLANNED WORKS",
U2394="ACCESS-ISSUE","ACCESS-ISSUE",
U2394="Projet OCM (ZTE, NOKIA, autres projets)","PLANNED WORKS",
U2394="No root CAuse","No root cause",
U2394="ODU HS","ACTIVE",
U2394="IP &amp; VLAN","ACTIVE",
U2394="Warehouse HUAWEI","SPARE-ISSUE",
U2394="SPARE-HS","SPARE-ISSUE",
U2394="Power Telco","ACTIVE"
),"")</f>
        <v/>
      </c>
      <c r="W2394" s="51"/>
      <c r="X2394" s="51"/>
      <c r="Y2394" s="51"/>
      <c r="Z2394" s="51"/>
      <c r="AA2394" s="51"/>
      <c r="AB2394" s="34" t="s">
        <v>5420</v>
      </c>
      <c r="AC2394" s="34" t="str">
        <f>_xlfn.XLOOKUP(B2394,[4]ALL!$B:$B,[4]ALL!$N:$N,"")</f>
        <v/>
      </c>
      <c r="AD2394" s="34"/>
      <c r="AE2394" s="34"/>
      <c r="AF2394" s="36" t="s">
        <v>5420</v>
      </c>
      <c r="AG2394" s="29"/>
      <c r="AH2394" s="35"/>
      <c r="AI2394" s="29"/>
      <c r="AJ2394" s="29" t="s">
        <v>5420</v>
      </c>
      <c r="AK2394" s="36" t="s">
        <v>5420</v>
      </c>
      <c r="AL2394" s="36" t="s">
        <v>5420</v>
      </c>
      <c r="AM2394" s="36" t="s">
        <v>5420</v>
      </c>
      <c r="AN2394" s="36" t="s">
        <v>5420</v>
      </c>
      <c r="AO2394" s="36" t="s">
        <v>5420</v>
      </c>
      <c r="AP2394" s="36" t="s">
        <v>5420</v>
      </c>
      <c r="AQ2394" s="36" t="s">
        <v>5420</v>
      </c>
      <c r="AR2394" s="36" t="s">
        <v>5420</v>
      </c>
      <c r="AS2394" s="36" t="s">
        <v>5420</v>
      </c>
      <c r="AT2394" s="36" t="s">
        <v>5420</v>
      </c>
      <c r="AU2394" s="36" t="s">
        <v>5420</v>
      </c>
      <c r="AV2394" s="36" t="s">
        <v>5420</v>
      </c>
      <c r="AW2394" s="45"/>
      <c r="AX2394" s="45" t="s">
        <v>5420</v>
      </c>
      <c r="AY2394" s="45" t="s">
        <v>5420</v>
      </c>
      <c r="AZ2394" s="45" t="s">
        <v>5420</v>
      </c>
      <c r="BA2394" s="36" t="s">
        <v>5420</v>
      </c>
    </row>
    <row r="2395" spans="1:53" s="58" customFormat="1" ht="15.6" hidden="1" x14ac:dyDescent="0.3">
      <c r="A2395" s="27" t="s">
        <v>1486</v>
      </c>
      <c r="B2395" s="28" t="s">
        <v>2540</v>
      </c>
      <c r="C2395" s="29" t="str">
        <f>_xlfn.XLOOKUP(B2395,'[1]daily break down'!$D:$D,'[1]daily break down'!$E:$E,"")</f>
        <v>EXTREME-NORD</v>
      </c>
      <c r="D2395" s="27" t="s">
        <v>11</v>
      </c>
      <c r="E2395" s="27" t="s">
        <v>66</v>
      </c>
      <c r="F2395" s="29" t="s">
        <v>55</v>
      </c>
      <c r="G2395" s="27" t="s">
        <v>1486</v>
      </c>
      <c r="H2395" s="39" t="str">
        <f>_xlfn.XLOOKUP(B2395,[2]CALCULATION!$B:$B,[2]CALCULATION!$H:$H,"")</f>
        <v>NOKIA</v>
      </c>
      <c r="I2395" s="25">
        <v>0</v>
      </c>
      <c r="J2395" s="25">
        <v>0</v>
      </c>
      <c r="K2395" s="25">
        <v>0</v>
      </c>
      <c r="L2395" s="25">
        <v>0</v>
      </c>
      <c r="M2395" s="25">
        <v>0</v>
      </c>
      <c r="N2395" s="25">
        <v>0</v>
      </c>
      <c r="O2395" s="25">
        <v>0</v>
      </c>
      <c r="P2395" s="25" t="s">
        <v>6366</v>
      </c>
      <c r="Q2395" s="31" t="str">
        <f>_xlfn.XLOOKUP(B2395,'[1]daily break down'!$D:$D,'[1]daily break down'!$O:$O,"")</f>
        <v>Insecurity</v>
      </c>
      <c r="R2395" s="31"/>
      <c r="S2395" s="32" t="str" cm="1">
        <f t="array" ref="S2395">IFERROR(_xlfn.IFS(
U2395="MPR ISSUE","PDH",
U2395="BSS Hardware Issue","BSS",
U2395="Sites strategiques, MLL, Pylone, etc.","ENVTECH",
U2395="AKTIVCO DEFAUT GE &amp; POWER Cabinet","AKTIVCO",
U2395="AKTIVCO Coupure ENEO &amp; Baisse de tension","AKTIVCO GRID ONLY",
U2395="Coupure ENEO &amp; Baisse de tension","IHS GRID ONLY",
U2395="Defaut GE &amp; POWER Cabinet","IHS",
U2395="Sharing","Partners",
U2395="Sites strategiques &amp; DataCenter","SST &amp; DC",
U2395="Exclu","Exclu",
U2395="SAT","SAT",
U2395="SPARE-ISSUE","SPARE-ISSUE",
U2395="Fiber CAmtel","TRANS_FO_CAMTEL",
U2395="Fiber AOF","Fiber AOF",
U2395="Projet OCM (HUAWEI)","TRAVAUX-HUAWEI",
U2395="Projet OCM (NOKIA)","TRAVAUX-NOKIA",
U2395="ACCESS-ISSUE","ACCESS-ISSUE",
U2395="Projet OCM (ZTE, NOKIA, autres projets)","TRAVAUX OCM",
U2395="No root CAuse","No root cause",
U2395="ODU HS","PDH",
U2395="IP &amp; VLAN","PDH",
U2395="Warehouse HUAWEI","SPARE-ISSUE",
U2395="SPARE-HS","SPARE-ISSUE",
U2395="Power Telco","BSS"
),"")</f>
        <v/>
      </c>
      <c r="T2395" s="32" t="str" cm="1">
        <f t="array" ref="T2395">IFERROR(_xlfn.IFS(
U2395="MPR ISSUE","TX ISSUE",
U2395="BSS Hardware Issue","RAN ISSUE",
U2395="Sites strategiques, MLL, Pylone, etc.","ENVTECH",
U2395="AKTIVCO DEFAUT GE &amp; POWER Cabinet","POWER ISSUE",
U2395="AKTIVCO Coupure ENEO &amp; Baisse de tension","POWER ISSUE",
U2395="Coupure ENEO &amp; Baisse de tension","POWER ISSUE",
U2395="Defaut GE &amp; POWER Cabinet","POWER ISSUE",
U2395="Sharing","POWER ISSUE",
U2395="Sites strategiques &amp; DataCenter","POWER ISSUE",
U2395="Exclu","Exclu",
U2395="SAT","TX ISSUE",
U2395="SPARE-ISSUE","SPARE-ISSUE",
U2395="Fiber CAmtel","TX ISSUE",
U2395="Fiber AOF","TX ISSUE",
U2395="Projet OCM (HUAWEI)","TRAVAUX-HUAWEI",
U2395="Projet OCM (NOKIA)","TRAVAUX -NOKIA",
U2395="ACCESS-ISSUE","ACCESS-ISSUE",
U2395="Projet OCM (ZTE, NOKIA, autres projets)","TRAVAUX OCM",
U2395="No root CAuse","No root cause",
U2395="ODU HS","TX ISSUE",
U2395="IP &amp; VLAN","TX ISSUE",
U2395="Warehouse HUAWEI","SPARE-ISSUE",
U2395="SPARE-HS","SPARE-ISSUE",
U2395="Power Telco","RAN ISSUE"
),"")</f>
        <v/>
      </c>
      <c r="U2395" s="33"/>
      <c r="V2395" s="32" t="str" cm="1">
        <f t="array" ref="V2395">IFERROR(_xlfn.IFS(
U2395="MPR ISSUE","ACTIVE",
U2395="BSS Hardware Issue","ACTIVE",
U2395="Sites strategiques, MLL, Pylone, etc.","PASSIVE",
U2395="AKTIVCO DEFAUT GE &amp; POWER Cabinet","PASSIVE",
U2395="AKTIVCO Coupure ENEO &amp; Baisse de tension","PASSIVE",
U2395="Coupure ENEO &amp; Baisse de tension","PASSIVE",
U2395="Defaut GE &amp; POWER Cabinet","PASSIVE",
U2395="Sharing","PASSIVE",
U2395="Sites strategiques &amp; DataCenter","PASSIVE",
U2395="Exclu","Exclu",
U2395="SAT","ACTIVE",
U2395="SPARE-ISSUE","SPARE-ISSUE",
U2395="Fiber CAmtel","ACTIVE",
U2395="Fiber AOF","ACTIVE",
U2395="Projet OCM (HUAWEI)","PLANNED WORKS",
U2395="Projet OCM (NOKIA)","PLANNED WORKS",
U2395="ACCESS-ISSUE","ACCESS-ISSUE",
U2395="Projet OCM (ZTE, NOKIA, autres projets)","PLANNED WORKS",
U2395="No root CAuse","No root cause",
U2395="ODU HS","ACTIVE",
U2395="IP &amp; VLAN","ACTIVE",
U2395="Warehouse HUAWEI","SPARE-ISSUE",
U2395="SPARE-HS","SPARE-ISSUE",
U2395="Power Telco","ACTIVE"
),"")</f>
        <v/>
      </c>
      <c r="W2395" s="51"/>
      <c r="X2395" s="51"/>
      <c r="Y2395" s="51"/>
      <c r="Z2395" s="51"/>
      <c r="AA2395" s="51"/>
      <c r="AB2395" s="34" t="s">
        <v>5420</v>
      </c>
      <c r="AC2395" s="34" t="str">
        <f>_xlfn.XLOOKUP(B2395,[4]ALL!$B:$B,[4]ALL!$N:$N,"")</f>
        <v/>
      </c>
      <c r="AD2395" s="34" t="s">
        <v>5420</v>
      </c>
      <c r="AE2395" s="34"/>
      <c r="AF2395" s="36" t="s">
        <v>5420</v>
      </c>
      <c r="AG2395" s="29"/>
      <c r="AH2395" s="35"/>
      <c r="AI2395" s="29"/>
      <c r="AJ2395" s="29" t="s">
        <v>5420</v>
      </c>
      <c r="AK2395" s="36" t="s">
        <v>5420</v>
      </c>
      <c r="AL2395" s="36" t="s">
        <v>5420</v>
      </c>
      <c r="AM2395" s="36" t="s">
        <v>5420</v>
      </c>
      <c r="AN2395" s="36" t="s">
        <v>5420</v>
      </c>
      <c r="AO2395" s="36" t="s">
        <v>5420</v>
      </c>
      <c r="AP2395" s="36" t="s">
        <v>5420</v>
      </c>
      <c r="AQ2395" s="36" t="s">
        <v>5420</v>
      </c>
      <c r="AR2395" s="36" t="s">
        <v>5420</v>
      </c>
      <c r="AS2395" s="36" t="s">
        <v>5420</v>
      </c>
      <c r="AT2395" s="36" t="s">
        <v>5420</v>
      </c>
      <c r="AU2395" s="36" t="s">
        <v>5420</v>
      </c>
      <c r="AV2395" s="36" t="s">
        <v>5420</v>
      </c>
      <c r="AW2395" s="45"/>
      <c r="AX2395" s="45" t="s">
        <v>5420</v>
      </c>
      <c r="AY2395" s="45" t="s">
        <v>5420</v>
      </c>
      <c r="AZ2395" s="45" t="s">
        <v>5420</v>
      </c>
      <c r="BA2395" s="36" t="s">
        <v>5420</v>
      </c>
    </row>
    <row r="2396" spans="1:53" s="58" customFormat="1" ht="15.6" hidden="1" x14ac:dyDescent="0.3">
      <c r="A2396" s="27" t="s">
        <v>3368</v>
      </c>
      <c r="B2396" s="28" t="s">
        <v>3369</v>
      </c>
      <c r="C2396" s="29" t="str">
        <f>_xlfn.XLOOKUP(B2396,'[1]daily break down'!$D:$D,'[1]daily break down'!$E:$E,"")</f>
        <v>EXTREME-NORD</v>
      </c>
      <c r="D2396" s="27" t="s">
        <v>11</v>
      </c>
      <c r="E2396" s="27" t="s">
        <v>237</v>
      </c>
      <c r="F2396" s="29" t="s">
        <v>55</v>
      </c>
      <c r="G2396" s="27" t="s">
        <v>3368</v>
      </c>
      <c r="H2396" s="37" t="str">
        <f>_xlfn.XLOOKUP(B2396,[2]CALCULATION!$B:$B,[2]CALCULATION!$H:$H,"")</f>
        <v>HUAWEI</v>
      </c>
      <c r="I2396" s="25">
        <v>0</v>
      </c>
      <c r="J2396" s="25">
        <v>0</v>
      </c>
      <c r="K2396" s="25">
        <v>0</v>
      </c>
      <c r="L2396" s="25">
        <v>0</v>
      </c>
      <c r="M2396" s="25">
        <v>0.14423227835278071</v>
      </c>
      <c r="N2396" s="25">
        <v>0</v>
      </c>
      <c r="O2396" s="25">
        <v>0</v>
      </c>
      <c r="P2396" s="25" t="s">
        <v>6366</v>
      </c>
      <c r="Q2396" s="31" t="str">
        <f>_xlfn.XLOOKUP(B2396,'[1]daily break down'!$D:$D,'[1]daily break down'!$O:$O,"")</f>
        <v>Insecurity</v>
      </c>
      <c r="R2396" s="31"/>
      <c r="S2396" s="32" t="str" cm="1">
        <f t="array" ref="S2396">IFERROR(_xlfn.IFS(
U2396="MPR ISSUE","PDH",
U2396="BSS Hardware Issue","BSS",
U2396="Sites strategiques, MLL, Pylone, etc.","ENVTECH",
U2396="AKTIVCO DEFAUT GE &amp; POWER Cabinet","AKTIVCO",
U2396="AKTIVCO Coupure ENEO &amp; Baisse de tension","AKTIVCO GRID ONLY",
U2396="Coupure ENEO &amp; Baisse de tension","IHS GRID ONLY",
U2396="Defaut GE &amp; POWER Cabinet","IHS",
U2396="Sharing","Partners",
U2396="Sites strategiques &amp; DataCenter","SST &amp; DC",
U2396="Exclu","Exclu",
U2396="SAT","SAT",
U2396="SPARE-ISSUE","SPARE-ISSUE",
U2396="Fiber CAmtel","TRANS_FO_CAMTEL",
U2396="Fiber AOF","Fiber AOF",
U2396="Projet OCM (HUAWEI)","TRAVAUX-HUAWEI",
U2396="Projet OCM (NOKIA)","TRAVAUX-NOKIA",
U2396="ACCESS-ISSUE","ACCESS-ISSUE",
U2396="Projet OCM (ZTE, NOKIA, autres projets)","TRAVAUX OCM",
U2396="No root CAuse","No root cause",
U2396="ODU HS","PDH",
U2396="IP &amp; VLAN","PDH",
U2396="Warehouse HUAWEI","SPARE-ISSUE",
U2396="SPARE-HS","SPARE-ISSUE",
U2396="Power Telco","BSS"
),"")</f>
        <v/>
      </c>
      <c r="T2396" s="32" t="str" cm="1">
        <f t="array" ref="T2396">IFERROR(_xlfn.IFS(
U2396="MPR ISSUE","TX ISSUE",
U2396="BSS Hardware Issue","RAN ISSUE",
U2396="Sites strategiques, MLL, Pylone, etc.","ENVTECH",
U2396="AKTIVCO DEFAUT GE &amp; POWER Cabinet","POWER ISSUE",
U2396="AKTIVCO Coupure ENEO &amp; Baisse de tension","POWER ISSUE",
U2396="Coupure ENEO &amp; Baisse de tension","POWER ISSUE",
U2396="Defaut GE &amp; POWER Cabinet","POWER ISSUE",
U2396="Sharing","POWER ISSUE",
U2396="Sites strategiques &amp; DataCenter","POWER ISSUE",
U2396="Exclu","Exclu",
U2396="SAT","TX ISSUE",
U2396="SPARE-ISSUE","SPARE-ISSUE",
U2396="Fiber CAmtel","TX ISSUE",
U2396="Fiber AOF","TX ISSUE",
U2396="Projet OCM (HUAWEI)","TRAVAUX-HUAWEI",
U2396="Projet OCM (NOKIA)","TRAVAUX -NOKIA",
U2396="ACCESS-ISSUE","ACCESS-ISSUE",
U2396="Projet OCM (ZTE, NOKIA, autres projets)","TRAVAUX OCM",
U2396="No root CAuse","No root cause",
U2396="ODU HS","TX ISSUE",
U2396="IP &amp; VLAN","TX ISSUE",
U2396="Warehouse HUAWEI","SPARE-ISSUE",
U2396="SPARE-HS","SPARE-ISSUE",
U2396="Power Telco","RAN ISSUE"
),"")</f>
        <v/>
      </c>
      <c r="U2396" s="33"/>
      <c r="V2396" s="32" t="str" cm="1">
        <f t="array" ref="V2396">IFERROR(_xlfn.IFS(
U2396="MPR ISSUE","ACTIVE",
U2396="BSS Hardware Issue","ACTIVE",
U2396="Sites strategiques, MLL, Pylone, etc.","PASSIVE",
U2396="AKTIVCO DEFAUT GE &amp; POWER Cabinet","PASSIVE",
U2396="AKTIVCO Coupure ENEO &amp; Baisse de tension","PASSIVE",
U2396="Coupure ENEO &amp; Baisse de tension","PASSIVE",
U2396="Defaut GE &amp; POWER Cabinet","PASSIVE",
U2396="Sharing","PASSIVE",
U2396="Sites strategiques &amp; DataCenter","PASSIVE",
U2396="Exclu","Exclu",
U2396="SAT","ACTIVE",
U2396="SPARE-ISSUE","SPARE-ISSUE",
U2396="Fiber CAmtel","ACTIVE",
U2396="Fiber AOF","ACTIVE",
U2396="Projet OCM (HUAWEI)","PLANNED WORKS",
U2396="Projet OCM (NOKIA)","PLANNED WORKS",
U2396="ACCESS-ISSUE","ACCESS-ISSUE",
U2396="Projet OCM (ZTE, NOKIA, autres projets)","PLANNED WORKS",
U2396="No root CAuse","No root cause",
U2396="ODU HS","ACTIVE",
U2396="IP &amp; VLAN","ACTIVE",
U2396="Warehouse HUAWEI","SPARE-ISSUE",
U2396="SPARE-HS","SPARE-ISSUE",
U2396="Power Telco","ACTIVE"
),"")</f>
        <v/>
      </c>
      <c r="W2396" s="51"/>
      <c r="X2396" s="51"/>
      <c r="Y2396" s="51"/>
      <c r="Z2396" s="51"/>
      <c r="AA2396" s="51"/>
      <c r="AB2396" s="34" t="s">
        <v>5420</v>
      </c>
      <c r="AC2396" s="34" t="str">
        <f>_xlfn.XLOOKUP(B2396,[4]ALL!$B:$B,[4]ALL!$N:$N,"")</f>
        <v/>
      </c>
      <c r="AD2396" s="34" t="s">
        <v>5420</v>
      </c>
      <c r="AE2396" s="34"/>
      <c r="AF2396" s="36" t="s">
        <v>5420</v>
      </c>
      <c r="AG2396" s="29"/>
      <c r="AH2396" s="35"/>
      <c r="AI2396" s="29"/>
      <c r="AJ2396" s="29" t="s">
        <v>5420</v>
      </c>
      <c r="AK2396" s="36" t="s">
        <v>5420</v>
      </c>
      <c r="AL2396" s="36" t="s">
        <v>5420</v>
      </c>
      <c r="AM2396" s="36" t="s">
        <v>5420</v>
      </c>
      <c r="AN2396" s="36" t="s">
        <v>5420</v>
      </c>
      <c r="AO2396" s="36" t="s">
        <v>5420</v>
      </c>
      <c r="AP2396" s="36" t="s">
        <v>5420</v>
      </c>
      <c r="AQ2396" s="36" t="s">
        <v>5420</v>
      </c>
      <c r="AR2396" s="36" t="s">
        <v>5420</v>
      </c>
      <c r="AS2396" s="36" t="s">
        <v>5420</v>
      </c>
      <c r="AT2396" s="36" t="s">
        <v>5420</v>
      </c>
      <c r="AU2396" s="36" t="s">
        <v>5420</v>
      </c>
      <c r="AV2396" s="36" t="s">
        <v>5420</v>
      </c>
      <c r="AW2396" s="45"/>
      <c r="AX2396" s="45" t="s">
        <v>5420</v>
      </c>
      <c r="AY2396" s="45" t="s">
        <v>5420</v>
      </c>
      <c r="AZ2396" s="45" t="s">
        <v>5420</v>
      </c>
      <c r="BA2396" s="36" t="s">
        <v>5420</v>
      </c>
    </row>
    <row r="2397" spans="1:53" s="58" customFormat="1" ht="15.6" hidden="1" x14ac:dyDescent="0.3">
      <c r="A2397" s="27" t="s">
        <v>3613</v>
      </c>
      <c r="B2397" s="28" t="s">
        <v>3614</v>
      </c>
      <c r="C2397" s="29" t="str">
        <f>_xlfn.XLOOKUP(B2397,'[1]daily break down'!$D:$D,'[1]daily break down'!$E:$E,"")</f>
        <v>CENTRE</v>
      </c>
      <c r="D2397" s="27" t="s">
        <v>11</v>
      </c>
      <c r="E2397" s="27" t="s">
        <v>12</v>
      </c>
      <c r="F2397" s="29" t="s">
        <v>37</v>
      </c>
      <c r="G2397" s="27" t="s">
        <v>3615</v>
      </c>
      <c r="H2397" s="30" t="str">
        <f>_xlfn.XLOOKUP(B2397,[2]CALCULATION!$B:$B,[2]CALCULATION!$H:$H,"")</f>
        <v>ZTE</v>
      </c>
      <c r="I2397" s="25">
        <v>0</v>
      </c>
      <c r="J2397" s="25">
        <v>0</v>
      </c>
      <c r="K2397" s="25">
        <v>0</v>
      </c>
      <c r="L2397" s="25">
        <v>0</v>
      </c>
      <c r="M2397" s="25">
        <v>0</v>
      </c>
      <c r="N2397" s="25">
        <v>0</v>
      </c>
      <c r="O2397" s="25">
        <v>0</v>
      </c>
      <c r="P2397" s="25" t="s">
        <v>6366</v>
      </c>
      <c r="Q2397" s="31" t="s">
        <v>5364</v>
      </c>
      <c r="R2397" s="31"/>
      <c r="S2397" s="32" t="str" cm="1">
        <f t="array" ref="S2397">IFERROR(_xlfn.IFS(
U2397="MPR ISSUE","PDH",
U2397="BSS Hardware Issue","BSS",
U2397="Sites strategiques, MLL, Pylone, etc.","ENVTECH",
U2397="AKTIVCO DEFAUT GE &amp; POWER Cabinet","AKTIVCO",
U2397="AKTIVCO Coupure ENEO &amp; Baisse de tension","AKTIVCO GRID ONLY",
U2397="Coupure ENEO &amp; Baisse de tension","IHS GRID ONLY",
U2397="Defaut GE &amp; POWER Cabinet","IHS",
U2397="Sharing","Partners",
U2397="Sites strategiques &amp; DataCenter","SST &amp; DC",
U2397="Exclu","Exclu",
U2397="SAT","SAT",
U2397="SPARE-ISSUE","SPARE-ISSUE",
U2397="Fiber CAmtel","TRANS_FO_CAMTEL",
U2397="Fiber AOF","Fiber AOF",
U2397="Projet OCM (HUAWEI)","TRAVAUX-HUAWEI",
U2397="Projet OCM (NOKIA)","TRAVAUX-NOKIA",
U2397="ACCESS-ISSUE","ACCESS-ISSUE",
U2397="Projet OCM (ZTE, NOKIA, autres projets)","TRAVAUX OCM",
U2397="No root CAuse","No root cause",
U2397="ODU HS","PDH",
U2397="IP &amp; VLAN","PDH",
U2397="Warehouse HUAWEI","SPARE-ISSUE",
U2397="SPARE-HS","SPARE-ISSUE",
U2397="Power Telco","BSS"
),"")</f>
        <v/>
      </c>
      <c r="T2397" s="32" t="str" cm="1">
        <f t="array" ref="T2397">IFERROR(_xlfn.IFS(
U2397="MPR ISSUE","TX ISSUE",
U2397="BSS Hardware Issue","RAN ISSUE",
U2397="Sites strategiques, MLL, Pylone, etc.","ENVTECH",
U2397="AKTIVCO DEFAUT GE &amp; POWER Cabinet","POWER ISSUE",
U2397="AKTIVCO Coupure ENEO &amp; Baisse de tension","POWER ISSUE",
U2397="Coupure ENEO &amp; Baisse de tension","POWER ISSUE",
U2397="Defaut GE &amp; POWER Cabinet","POWER ISSUE",
U2397="Sharing","POWER ISSUE",
U2397="Sites strategiques &amp; DataCenter","POWER ISSUE",
U2397="Exclu","Exclu",
U2397="SAT","TX ISSUE",
U2397="SPARE-ISSUE","SPARE-ISSUE",
U2397="Fiber CAmtel","TX ISSUE",
U2397="Fiber AOF","TX ISSUE",
U2397="Projet OCM (HUAWEI)","TRAVAUX-HUAWEI",
U2397="Projet OCM (NOKIA)","TRAVAUX -NOKIA",
U2397="ACCESS-ISSUE","ACCESS-ISSUE",
U2397="Projet OCM (ZTE, NOKIA, autres projets)","TRAVAUX OCM",
U2397="No root CAuse","No root cause",
U2397="ODU HS","TX ISSUE",
U2397="IP &amp; VLAN","TX ISSUE",
U2397="Warehouse HUAWEI","SPARE-ISSUE",
U2397="SPARE-HS","SPARE-ISSUE",
U2397="Power Telco","RAN ISSUE"
),"")</f>
        <v/>
      </c>
      <c r="U2397" s="33"/>
      <c r="V2397" s="32" t="str" cm="1">
        <f t="array" ref="V2397">IFERROR(_xlfn.IFS(
U2397="MPR ISSUE","ACTIVE",
U2397="BSS Hardware Issue","ACTIVE",
U2397="Sites strategiques, MLL, Pylone, etc.","PASSIVE",
U2397="AKTIVCO DEFAUT GE &amp; POWER Cabinet","PASSIVE",
U2397="AKTIVCO Coupure ENEO &amp; Baisse de tension","PASSIVE",
U2397="Coupure ENEO &amp; Baisse de tension","PASSIVE",
U2397="Defaut GE &amp; POWER Cabinet","PASSIVE",
U2397="Sharing","PASSIVE",
U2397="Sites strategiques &amp; DataCenter","PASSIVE",
U2397="Exclu","Exclu",
U2397="SAT","ACTIVE",
U2397="SPARE-ISSUE","SPARE-ISSUE",
U2397="Fiber CAmtel","ACTIVE",
U2397="Fiber AOF","ACTIVE",
U2397="Projet OCM (HUAWEI)","PLANNED WORKS",
U2397="Projet OCM (NOKIA)","PLANNED WORKS",
U2397="ACCESS-ISSUE","ACCESS-ISSUE",
U2397="Projet OCM (ZTE, NOKIA, autres projets)","PLANNED WORKS",
U2397="No root CAuse","No root cause",
U2397="ODU HS","ACTIVE",
U2397="IP &amp; VLAN","ACTIVE",
U2397="Warehouse HUAWEI","SPARE-ISSUE",
U2397="SPARE-HS","SPARE-ISSUE",
U2397="Power Telco","ACTIVE"
),"")</f>
        <v/>
      </c>
      <c r="W2397" s="51"/>
      <c r="X2397" s="51"/>
      <c r="Y2397" s="51"/>
      <c r="Z2397" s="51"/>
      <c r="AA2397" s="51"/>
      <c r="AB2397" s="34" t="s">
        <v>5420</v>
      </c>
      <c r="AC2397" s="34" t="str">
        <f>_xlfn.XLOOKUP(B2397,[4]ALL!$B:$B,[4]ALL!$N:$N,"")</f>
        <v/>
      </c>
      <c r="AD2397" s="34" t="s">
        <v>5420</v>
      </c>
      <c r="AE2397" s="34"/>
      <c r="AF2397" s="36" t="s">
        <v>5420</v>
      </c>
      <c r="AG2397" s="29"/>
      <c r="AH2397" s="35"/>
      <c r="AI2397" s="29"/>
      <c r="AJ2397" s="29" t="s">
        <v>5420</v>
      </c>
      <c r="AK2397" s="36" t="s">
        <v>5420</v>
      </c>
      <c r="AL2397" s="36" t="s">
        <v>5420</v>
      </c>
      <c r="AM2397" s="36" t="s">
        <v>5420</v>
      </c>
      <c r="AN2397" s="36" t="s">
        <v>5420</v>
      </c>
      <c r="AO2397" s="36" t="s">
        <v>5420</v>
      </c>
      <c r="AP2397" s="36" t="s">
        <v>5420</v>
      </c>
      <c r="AQ2397" s="36" t="s">
        <v>5420</v>
      </c>
      <c r="AR2397" s="36" t="s">
        <v>5420</v>
      </c>
      <c r="AS2397" s="36" t="s">
        <v>5420</v>
      </c>
      <c r="AT2397" s="36" t="s">
        <v>5420</v>
      </c>
      <c r="AU2397" s="36" t="s">
        <v>5420</v>
      </c>
      <c r="AV2397" s="36" t="s">
        <v>5420</v>
      </c>
      <c r="AW2397" s="45"/>
      <c r="AX2397" s="45" t="s">
        <v>5420</v>
      </c>
      <c r="AY2397" s="45" t="s">
        <v>5420</v>
      </c>
      <c r="AZ2397" s="45" t="s">
        <v>5420</v>
      </c>
      <c r="BA2397" s="36" t="s">
        <v>5420</v>
      </c>
    </row>
    <row r="2398" spans="1:53" s="58" customFormat="1" ht="15.6" hidden="1" x14ac:dyDescent="0.3">
      <c r="A2398" s="27" t="s">
        <v>2515</v>
      </c>
      <c r="B2398" s="28" t="s">
        <v>2516</v>
      </c>
      <c r="C2398" s="29" t="str">
        <f>_xlfn.XLOOKUP(B2398,'[1]daily break down'!$D:$D,'[1]daily break down'!$E:$E,"")</f>
        <v>Yaounde</v>
      </c>
      <c r="D2398" s="27" t="s">
        <v>11</v>
      </c>
      <c r="E2398" s="27" t="s">
        <v>12</v>
      </c>
      <c r="F2398" s="29" t="s">
        <v>37</v>
      </c>
      <c r="G2398" s="27" t="s">
        <v>38</v>
      </c>
      <c r="H2398" s="30" t="str">
        <f>_xlfn.XLOOKUP(B2398,[2]CALCULATION!$B:$B,[2]CALCULATION!$H:$H,"")</f>
        <v>ZTE</v>
      </c>
      <c r="I2398" s="25">
        <v>0</v>
      </c>
      <c r="J2398" s="25">
        <v>0</v>
      </c>
      <c r="K2398" s="25">
        <v>0</v>
      </c>
      <c r="L2398" s="25">
        <v>0</v>
      </c>
      <c r="M2398" s="25">
        <v>0</v>
      </c>
      <c r="N2398" s="25">
        <v>0</v>
      </c>
      <c r="O2398" s="25">
        <v>0</v>
      </c>
      <c r="P2398" s="25" t="s">
        <v>6366</v>
      </c>
      <c r="Q2398" s="31" t="s">
        <v>5364</v>
      </c>
      <c r="R2398" s="31"/>
      <c r="S2398" s="32" t="str" cm="1">
        <f t="array" ref="S2398">IFERROR(_xlfn.IFS(
U2398="MPR ISSUE","PDH",
U2398="BSS Hardware Issue","BSS",
U2398="Sites strategiques, MLL, Pylone, etc.","ENVTECH",
U2398="AKTIVCO DEFAUT GE &amp; POWER Cabinet","AKTIVCO",
U2398="AKTIVCO Coupure ENEO &amp; Baisse de tension","AKTIVCO GRID ONLY",
U2398="Coupure ENEO &amp; Baisse de tension","IHS GRID ONLY",
U2398="Defaut GE &amp; POWER Cabinet","IHS",
U2398="Sharing","Partners",
U2398="Sites strategiques &amp; DataCenter","SST &amp; DC",
U2398="Exclu","Exclu",
U2398="SAT","SAT",
U2398="SPARE-ISSUE","SPARE-ISSUE",
U2398="Fiber CAmtel","TRANS_FO_CAMTEL",
U2398="Fiber AOF","Fiber AOF",
U2398="Projet OCM (HUAWEI)","TRAVAUX-HUAWEI",
U2398="Projet OCM (NOKIA)","TRAVAUX-NOKIA",
U2398="ACCESS-ISSUE","ACCESS-ISSUE",
U2398="Projet OCM (ZTE, NOKIA, autres projets)","TRAVAUX OCM",
U2398="No root CAuse","No root cause",
U2398="ODU HS","PDH",
U2398="IP &amp; VLAN","PDH",
U2398="Warehouse HUAWEI","SPARE-ISSUE",
U2398="SPARE-HS","SPARE-ISSUE",
U2398="Power Telco","BSS"
),"")</f>
        <v/>
      </c>
      <c r="T2398" s="32" t="str" cm="1">
        <f t="array" ref="T2398">IFERROR(_xlfn.IFS(
U2398="MPR ISSUE","TX ISSUE",
U2398="BSS Hardware Issue","RAN ISSUE",
U2398="Sites strategiques, MLL, Pylone, etc.","ENVTECH",
U2398="AKTIVCO DEFAUT GE &amp; POWER Cabinet","POWER ISSUE",
U2398="AKTIVCO Coupure ENEO &amp; Baisse de tension","POWER ISSUE",
U2398="Coupure ENEO &amp; Baisse de tension","POWER ISSUE",
U2398="Defaut GE &amp; POWER Cabinet","POWER ISSUE",
U2398="Sharing","POWER ISSUE",
U2398="Sites strategiques &amp; DataCenter","POWER ISSUE",
U2398="Exclu","Exclu",
U2398="SAT","TX ISSUE",
U2398="SPARE-ISSUE","SPARE-ISSUE",
U2398="Fiber CAmtel","TX ISSUE",
U2398="Fiber AOF","TX ISSUE",
U2398="Projet OCM (HUAWEI)","TRAVAUX-HUAWEI",
U2398="Projet OCM (NOKIA)","TRAVAUX -NOKIA",
U2398="ACCESS-ISSUE","ACCESS-ISSUE",
U2398="Projet OCM (ZTE, NOKIA, autres projets)","TRAVAUX OCM",
U2398="No root CAuse","No root cause",
U2398="ODU HS","TX ISSUE",
U2398="IP &amp; VLAN","TX ISSUE",
U2398="Warehouse HUAWEI","SPARE-ISSUE",
U2398="SPARE-HS","SPARE-ISSUE",
U2398="Power Telco","RAN ISSUE"
),"")</f>
        <v/>
      </c>
      <c r="U2398" s="33"/>
      <c r="V2398" s="32" t="str" cm="1">
        <f t="array" ref="V2398">IFERROR(_xlfn.IFS(
U2398="MPR ISSUE","ACTIVE",
U2398="BSS Hardware Issue","ACTIVE",
U2398="Sites strategiques, MLL, Pylone, etc.","PASSIVE",
U2398="AKTIVCO DEFAUT GE &amp; POWER Cabinet","PASSIVE",
U2398="AKTIVCO Coupure ENEO &amp; Baisse de tension","PASSIVE",
U2398="Coupure ENEO &amp; Baisse de tension","PASSIVE",
U2398="Defaut GE &amp; POWER Cabinet","PASSIVE",
U2398="Sharing","PASSIVE",
U2398="Sites strategiques &amp; DataCenter","PASSIVE",
U2398="Exclu","Exclu",
U2398="SAT","ACTIVE",
U2398="SPARE-ISSUE","SPARE-ISSUE",
U2398="Fiber CAmtel","ACTIVE",
U2398="Fiber AOF","ACTIVE",
U2398="Projet OCM (HUAWEI)","PLANNED WORKS",
U2398="Projet OCM (NOKIA)","PLANNED WORKS",
U2398="ACCESS-ISSUE","ACCESS-ISSUE",
U2398="Projet OCM (ZTE, NOKIA, autres projets)","PLANNED WORKS",
U2398="No root CAuse","No root cause",
U2398="ODU HS","ACTIVE",
U2398="IP &amp; VLAN","ACTIVE",
U2398="Warehouse HUAWEI","SPARE-ISSUE",
U2398="SPARE-HS","SPARE-ISSUE",
U2398="Power Telco","ACTIVE"
),"")</f>
        <v/>
      </c>
      <c r="W2398" s="51"/>
      <c r="X2398" s="51"/>
      <c r="Y2398" s="51"/>
      <c r="Z2398" s="51"/>
      <c r="AA2398" s="51"/>
      <c r="AB2398" s="34" t="s">
        <v>5420</v>
      </c>
      <c r="AC2398" s="34" t="str">
        <f>_xlfn.XLOOKUP(B2398,[4]ALL!$B:$B,[4]ALL!$N:$N,"")</f>
        <v/>
      </c>
      <c r="AD2398" s="34" t="s">
        <v>5420</v>
      </c>
      <c r="AE2398" s="34"/>
      <c r="AF2398" s="36" t="s">
        <v>5420</v>
      </c>
      <c r="AG2398" s="29"/>
      <c r="AH2398" s="35"/>
      <c r="AI2398" s="29"/>
      <c r="AJ2398" s="29" t="s">
        <v>5420</v>
      </c>
      <c r="AK2398" s="36" t="s">
        <v>5420</v>
      </c>
      <c r="AL2398" s="36" t="s">
        <v>5420</v>
      </c>
      <c r="AM2398" s="36" t="s">
        <v>5420</v>
      </c>
      <c r="AN2398" s="36" t="s">
        <v>5420</v>
      </c>
      <c r="AO2398" s="36" t="s">
        <v>5420</v>
      </c>
      <c r="AP2398" s="36" t="s">
        <v>5420</v>
      </c>
      <c r="AQ2398" s="36" t="s">
        <v>5420</v>
      </c>
      <c r="AR2398" s="36" t="s">
        <v>5420</v>
      </c>
      <c r="AS2398" s="36" t="s">
        <v>5420</v>
      </c>
      <c r="AT2398" s="36" t="s">
        <v>5420</v>
      </c>
      <c r="AU2398" s="36" t="s">
        <v>5420</v>
      </c>
      <c r="AV2398" s="36" t="s">
        <v>5420</v>
      </c>
      <c r="AW2398" s="45"/>
      <c r="AX2398" s="45" t="s">
        <v>5420</v>
      </c>
      <c r="AY2398" s="45" t="s">
        <v>5420</v>
      </c>
      <c r="AZ2398" s="45" t="s">
        <v>5420</v>
      </c>
      <c r="BA2398" s="36" t="s">
        <v>5420</v>
      </c>
    </row>
    <row r="2399" spans="1:53" s="58" customFormat="1" ht="15.6" hidden="1" x14ac:dyDescent="0.3">
      <c r="A2399" s="27" t="s">
        <v>4554</v>
      </c>
      <c r="B2399" s="28" t="s">
        <v>4555</v>
      </c>
      <c r="C2399" s="29" t="str">
        <f>_xlfn.XLOOKUP(B2399,'[1]daily break down'!$D:$D,'[1]daily break down'!$E:$E,"")</f>
        <v>Yaounde</v>
      </c>
      <c r="D2399" s="27" t="s">
        <v>11</v>
      </c>
      <c r="E2399" s="27" t="s">
        <v>114</v>
      </c>
      <c r="F2399" s="29" t="s">
        <v>37</v>
      </c>
      <c r="G2399" s="27" t="s">
        <v>38</v>
      </c>
      <c r="H2399" s="39" t="str">
        <f>_xlfn.XLOOKUP(B2399,[2]CALCULATION!$B:$B,[2]CALCULATION!$H:$H,"")</f>
        <v>NOKIA</v>
      </c>
      <c r="I2399" s="25">
        <v>0</v>
      </c>
      <c r="J2399" s="25">
        <v>0</v>
      </c>
      <c r="K2399" s="25">
        <v>0</v>
      </c>
      <c r="L2399" s="25">
        <v>0</v>
      </c>
      <c r="M2399" s="25">
        <v>0</v>
      </c>
      <c r="N2399" s="25">
        <v>0</v>
      </c>
      <c r="O2399" s="25">
        <v>0</v>
      </c>
      <c r="P2399" s="25" t="s">
        <v>6366</v>
      </c>
      <c r="Q2399" s="31" t="str">
        <f>_xlfn.XLOOKUP(B2399,'[1]daily break down'!$D:$D,'[1]daily break down'!$O:$O,"")</f>
        <v>EXCLU</v>
      </c>
      <c r="R2399" s="31"/>
      <c r="S2399" s="32" t="str" cm="1">
        <f t="array" ref="S2399">IFERROR(_xlfn.IFS(
U2399="MPR ISSUE","PDH",
U2399="BSS Hardware Issue","BSS",
U2399="Sites strategiques, MLL, Pylone, etc.","ENVTECH",
U2399="AKTIVCO DEFAUT GE &amp; POWER Cabinet","AKTIVCO",
U2399="AKTIVCO Coupure ENEO &amp; Baisse de tension","AKTIVCO GRID ONLY",
U2399="Coupure ENEO &amp; Baisse de tension","IHS GRID ONLY",
U2399="Defaut GE &amp; POWER Cabinet","IHS",
U2399="Sharing","Partners",
U2399="Sites strategiques &amp; DataCenter","SST &amp; DC",
U2399="Exclu","Exclu",
U2399="SAT","SAT",
U2399="SPARE-ISSUE","SPARE-ISSUE",
U2399="Fiber CAmtel","TRANS_FO_CAMTEL",
U2399="Fiber AOF","Fiber AOF",
U2399="Projet OCM (HUAWEI)","TRAVAUX-HUAWEI",
U2399="Projet OCM (NOKIA)","TRAVAUX-NOKIA",
U2399="ACCESS-ISSUE","ACCESS-ISSUE",
U2399="Projet OCM (ZTE, NOKIA, autres projets)","TRAVAUX OCM",
U2399="No root CAuse","No root cause",
U2399="ODU HS","PDH",
U2399="IP &amp; VLAN","PDH",
U2399="Warehouse HUAWEI","SPARE-ISSUE",
U2399="SPARE-HS","SPARE-ISSUE",
U2399="Power Telco","BSS"
),"")</f>
        <v/>
      </c>
      <c r="T2399" s="32" t="str" cm="1">
        <f t="array" ref="T2399">IFERROR(_xlfn.IFS(
U2399="MPR ISSUE","TX ISSUE",
U2399="BSS Hardware Issue","RAN ISSUE",
U2399="Sites strategiques, MLL, Pylone, etc.","ENVTECH",
U2399="AKTIVCO DEFAUT GE &amp; POWER Cabinet","POWER ISSUE",
U2399="AKTIVCO Coupure ENEO &amp; Baisse de tension","POWER ISSUE",
U2399="Coupure ENEO &amp; Baisse de tension","POWER ISSUE",
U2399="Defaut GE &amp; POWER Cabinet","POWER ISSUE",
U2399="Sharing","POWER ISSUE",
U2399="Sites strategiques &amp; DataCenter","POWER ISSUE",
U2399="Exclu","Exclu",
U2399="SAT","TX ISSUE",
U2399="SPARE-ISSUE","SPARE-ISSUE",
U2399="Fiber CAmtel","TX ISSUE",
U2399="Fiber AOF","TX ISSUE",
U2399="Projet OCM (HUAWEI)","TRAVAUX-HUAWEI",
U2399="Projet OCM (NOKIA)","TRAVAUX -NOKIA",
U2399="ACCESS-ISSUE","ACCESS-ISSUE",
U2399="Projet OCM (ZTE, NOKIA, autres projets)","TRAVAUX OCM",
U2399="No root CAuse","No root cause",
U2399="ODU HS","TX ISSUE",
U2399="IP &amp; VLAN","TX ISSUE",
U2399="Warehouse HUAWEI","SPARE-ISSUE",
U2399="SPARE-HS","SPARE-ISSUE",
U2399="Power Telco","RAN ISSUE"
),"")</f>
        <v/>
      </c>
      <c r="U2399" s="33"/>
      <c r="V2399" s="32" t="str" cm="1">
        <f t="array" ref="V2399">IFERROR(_xlfn.IFS(
U2399="MPR ISSUE","ACTIVE",
U2399="BSS Hardware Issue","ACTIVE",
U2399="Sites strategiques, MLL, Pylone, etc.","PASSIVE",
U2399="AKTIVCO DEFAUT GE &amp; POWER Cabinet","PASSIVE",
U2399="AKTIVCO Coupure ENEO &amp; Baisse de tension","PASSIVE",
U2399="Coupure ENEO &amp; Baisse de tension","PASSIVE",
U2399="Defaut GE &amp; POWER Cabinet","PASSIVE",
U2399="Sharing","PASSIVE",
U2399="Sites strategiques &amp; DataCenter","PASSIVE",
U2399="Exclu","Exclu",
U2399="SAT","ACTIVE",
U2399="SPARE-ISSUE","SPARE-ISSUE",
U2399="Fiber CAmtel","ACTIVE",
U2399="Fiber AOF","ACTIVE",
U2399="Projet OCM (HUAWEI)","PLANNED WORKS",
U2399="Projet OCM (NOKIA)","PLANNED WORKS",
U2399="ACCESS-ISSUE","ACCESS-ISSUE",
U2399="Projet OCM (ZTE, NOKIA, autres projets)","PLANNED WORKS",
U2399="No root CAuse","No root cause",
U2399="ODU HS","ACTIVE",
U2399="IP &amp; VLAN","ACTIVE",
U2399="Warehouse HUAWEI","SPARE-ISSUE",
U2399="SPARE-HS","SPARE-ISSUE",
U2399="Power Telco","ACTIVE"
),"")</f>
        <v/>
      </c>
      <c r="W2399" s="51"/>
      <c r="X2399" s="51"/>
      <c r="Y2399" s="51"/>
      <c r="Z2399" s="51"/>
      <c r="AA2399" s="51"/>
      <c r="AB2399" s="34" t="s">
        <v>5420</v>
      </c>
      <c r="AC2399" s="34" t="str">
        <f>_xlfn.XLOOKUP(B2399,[4]ALL!$B:$B,[4]ALL!$N:$N,"")</f>
        <v/>
      </c>
      <c r="AD2399" s="34" t="s">
        <v>5420</v>
      </c>
      <c r="AE2399" s="34"/>
      <c r="AF2399" s="36" t="s">
        <v>5420</v>
      </c>
      <c r="AG2399" s="29"/>
      <c r="AH2399" s="35"/>
      <c r="AI2399" s="29"/>
      <c r="AJ2399" s="29" t="s">
        <v>5420</v>
      </c>
      <c r="AK2399" s="36" t="s">
        <v>5420</v>
      </c>
      <c r="AL2399" s="36" t="s">
        <v>5420</v>
      </c>
      <c r="AM2399" s="36" t="s">
        <v>5420</v>
      </c>
      <c r="AN2399" s="36" t="s">
        <v>5420</v>
      </c>
      <c r="AO2399" s="36" t="s">
        <v>5420</v>
      </c>
      <c r="AP2399" s="36" t="s">
        <v>5420</v>
      </c>
      <c r="AQ2399" s="36" t="s">
        <v>5420</v>
      </c>
      <c r="AR2399" s="36" t="s">
        <v>5420</v>
      </c>
      <c r="AS2399" s="36" t="s">
        <v>5420</v>
      </c>
      <c r="AT2399" s="36" t="s">
        <v>5420</v>
      </c>
      <c r="AU2399" s="36" t="s">
        <v>5420</v>
      </c>
      <c r="AV2399" s="36" t="s">
        <v>5420</v>
      </c>
      <c r="AW2399" s="45"/>
      <c r="AX2399" s="45" t="s">
        <v>5420</v>
      </c>
      <c r="AY2399" s="45" t="s">
        <v>5420</v>
      </c>
      <c r="AZ2399" s="45" t="s">
        <v>5420</v>
      </c>
      <c r="BA2399" s="36" t="s">
        <v>5420</v>
      </c>
    </row>
    <row r="2400" spans="1:53" s="58" customFormat="1" ht="15.6" hidden="1" x14ac:dyDescent="0.3">
      <c r="A2400" s="27" t="s">
        <v>4839</v>
      </c>
      <c r="B2400" s="28" t="s">
        <v>4840</v>
      </c>
      <c r="C2400" s="29" t="str">
        <f>_xlfn.XLOOKUP(B2400,'[1]daily break down'!$D:$D,'[1]daily break down'!$E:$E,"")</f>
        <v>Douala</v>
      </c>
      <c r="D2400" s="27" t="s">
        <v>21</v>
      </c>
      <c r="E2400" s="27" t="s">
        <v>30</v>
      </c>
      <c r="F2400" s="29" t="s">
        <v>31</v>
      </c>
      <c r="G2400" s="27" t="s">
        <v>32</v>
      </c>
      <c r="H2400" s="30" t="str">
        <f>_xlfn.XLOOKUP(B2400,[2]CALCULATION!$B:$B,[2]CALCULATION!$H:$H,"")</f>
        <v>ZTE</v>
      </c>
      <c r="I2400" s="25">
        <v>0</v>
      </c>
      <c r="J2400" s="25">
        <v>0</v>
      </c>
      <c r="K2400" s="25">
        <v>0</v>
      </c>
      <c r="L2400" s="25">
        <v>0</v>
      </c>
      <c r="M2400" s="25">
        <v>0</v>
      </c>
      <c r="N2400" s="25">
        <v>0</v>
      </c>
      <c r="O2400" s="25">
        <v>0</v>
      </c>
      <c r="P2400" s="25" t="s">
        <v>6366</v>
      </c>
      <c r="Q2400" s="31" t="str">
        <f>_xlfn.XLOOKUP(B2400,'[1]daily break down'!$D:$D,'[1]daily break down'!$O:$O,"")</f>
        <v>EXCLU</v>
      </c>
      <c r="R2400" s="31"/>
      <c r="S2400" s="32" t="str" cm="1">
        <f t="array" ref="S2400">IFERROR(_xlfn.IFS(
U2400="MPR ISSUE","PDH",
U2400="BSS Hardware Issue","BSS",
U2400="Sites strategiques, MLL, Pylone, etc.","ENVTECH",
U2400="AKTIVCO DEFAUT GE &amp; POWER Cabinet","AKTIVCO",
U2400="AKTIVCO Coupure ENEO &amp; Baisse de tension","AKTIVCO GRID ONLY",
U2400="Coupure ENEO &amp; Baisse de tension","IHS GRID ONLY",
U2400="Defaut GE &amp; POWER Cabinet","IHS",
U2400="Sharing","Partners",
U2400="Sites strategiques &amp; DataCenter","SST &amp; DC",
U2400="Exclu","Exclu",
U2400="SAT","SAT",
U2400="SPARE-ISSUE","SPARE-ISSUE",
U2400="Fiber CAmtel","TRANS_FO_CAMTEL",
U2400="Fiber AOF","Fiber AOF",
U2400="Projet OCM (HUAWEI)","TRAVAUX-HUAWEI",
U2400="Projet OCM (NOKIA)","TRAVAUX-NOKIA",
U2400="ACCESS-ISSUE","ACCESS-ISSUE",
U2400="Projet OCM (ZTE, NOKIA, autres projets)","TRAVAUX OCM",
U2400="No root CAuse","No root cause",
U2400="ODU HS","PDH",
U2400="IP &amp; VLAN","PDH",
U2400="Warehouse HUAWEI","SPARE-ISSUE",
U2400="SPARE-HS","SPARE-ISSUE",
U2400="Power Telco","BSS"
),"")</f>
        <v/>
      </c>
      <c r="T2400" s="32" t="str" cm="1">
        <f t="array" ref="T2400">IFERROR(_xlfn.IFS(
U2400="MPR ISSUE","TX ISSUE",
U2400="BSS Hardware Issue","RAN ISSUE",
U2400="Sites strategiques, MLL, Pylone, etc.","ENVTECH",
U2400="AKTIVCO DEFAUT GE &amp; POWER Cabinet","POWER ISSUE",
U2400="AKTIVCO Coupure ENEO &amp; Baisse de tension","POWER ISSUE",
U2400="Coupure ENEO &amp; Baisse de tension","POWER ISSUE",
U2400="Defaut GE &amp; POWER Cabinet","POWER ISSUE",
U2400="Sharing","POWER ISSUE",
U2400="Sites strategiques &amp; DataCenter","POWER ISSUE",
U2400="Exclu","Exclu",
U2400="SAT","TX ISSUE",
U2400="SPARE-ISSUE","SPARE-ISSUE",
U2400="Fiber CAmtel","TX ISSUE",
U2400="Fiber AOF","TX ISSUE",
U2400="Projet OCM (HUAWEI)","TRAVAUX-HUAWEI",
U2400="Projet OCM (NOKIA)","TRAVAUX -NOKIA",
U2400="ACCESS-ISSUE","ACCESS-ISSUE",
U2400="Projet OCM (ZTE, NOKIA, autres projets)","TRAVAUX OCM",
U2400="No root CAuse","No root cause",
U2400="ODU HS","TX ISSUE",
U2400="IP &amp; VLAN","TX ISSUE",
U2400="Warehouse HUAWEI","SPARE-ISSUE",
U2400="SPARE-HS","SPARE-ISSUE",
U2400="Power Telco","RAN ISSUE"
),"")</f>
        <v/>
      </c>
      <c r="U2400" s="33"/>
      <c r="V2400" s="32" t="str" cm="1">
        <f t="array" ref="V2400">IFERROR(_xlfn.IFS(
U2400="MPR ISSUE","ACTIVE",
U2400="BSS Hardware Issue","ACTIVE",
U2400="Sites strategiques, MLL, Pylone, etc.","PASSIVE",
U2400="AKTIVCO DEFAUT GE &amp; POWER Cabinet","PASSIVE",
U2400="AKTIVCO Coupure ENEO &amp; Baisse de tension","PASSIVE",
U2400="Coupure ENEO &amp; Baisse de tension","PASSIVE",
U2400="Defaut GE &amp; POWER Cabinet","PASSIVE",
U2400="Sharing","PASSIVE",
U2400="Sites strategiques &amp; DataCenter","PASSIVE",
U2400="Exclu","Exclu",
U2400="SAT","ACTIVE",
U2400="SPARE-ISSUE","SPARE-ISSUE",
U2400="Fiber CAmtel","ACTIVE",
U2400="Fiber AOF","ACTIVE",
U2400="Projet OCM (HUAWEI)","PLANNED WORKS",
U2400="Projet OCM (NOKIA)","PLANNED WORKS",
U2400="ACCESS-ISSUE","ACCESS-ISSUE",
U2400="Projet OCM (ZTE, NOKIA, autres projets)","PLANNED WORKS",
U2400="No root CAuse","No root cause",
U2400="ODU HS","ACTIVE",
U2400="IP &amp; VLAN","ACTIVE",
U2400="Warehouse HUAWEI","SPARE-ISSUE",
U2400="SPARE-HS","SPARE-ISSUE",
U2400="Power Telco","ACTIVE"
),"")</f>
        <v/>
      </c>
      <c r="W2400" s="51"/>
      <c r="X2400" s="51"/>
      <c r="Y2400" s="51"/>
      <c r="Z2400" s="51"/>
      <c r="AA2400" s="51"/>
      <c r="AB2400" s="34" t="s">
        <v>5420</v>
      </c>
      <c r="AC2400" s="34" t="str">
        <f>_xlfn.XLOOKUP(B2400,[4]ALL!$B:$B,[4]ALL!$N:$N,"")</f>
        <v/>
      </c>
      <c r="AD2400" s="34" t="s">
        <v>5420</v>
      </c>
      <c r="AE2400" s="34"/>
      <c r="AF2400" s="36" t="s">
        <v>5420</v>
      </c>
      <c r="AG2400" s="29"/>
      <c r="AH2400" s="35"/>
      <c r="AI2400" s="29"/>
      <c r="AJ2400" s="29" t="s">
        <v>5420</v>
      </c>
      <c r="AK2400" s="36" t="s">
        <v>5420</v>
      </c>
      <c r="AL2400" s="36" t="s">
        <v>5420</v>
      </c>
      <c r="AM2400" s="36" t="s">
        <v>5420</v>
      </c>
      <c r="AN2400" s="36" t="s">
        <v>5420</v>
      </c>
      <c r="AO2400" s="36" t="s">
        <v>5420</v>
      </c>
      <c r="AP2400" s="36" t="s">
        <v>5420</v>
      </c>
      <c r="AQ2400" s="36" t="s">
        <v>5420</v>
      </c>
      <c r="AR2400" s="36" t="s">
        <v>5420</v>
      </c>
      <c r="AS2400" s="36" t="s">
        <v>5420</v>
      </c>
      <c r="AT2400" s="36" t="s">
        <v>5420</v>
      </c>
      <c r="AU2400" s="36" t="s">
        <v>5420</v>
      </c>
      <c r="AV2400" s="36" t="s">
        <v>5420</v>
      </c>
      <c r="AW2400" s="45"/>
      <c r="AX2400" s="45" t="s">
        <v>5420</v>
      </c>
      <c r="AY2400" s="45" t="s">
        <v>5420</v>
      </c>
      <c r="AZ2400" s="45" t="s">
        <v>5420</v>
      </c>
      <c r="BA2400" s="36" t="s">
        <v>5420</v>
      </c>
    </row>
    <row r="2401" spans="1:53" s="58" customFormat="1" ht="15.6" hidden="1" x14ac:dyDescent="0.3">
      <c r="A2401" s="27" t="s">
        <v>166</v>
      </c>
      <c r="B2401" s="28" t="s">
        <v>167</v>
      </c>
      <c r="C2401" s="29" t="str">
        <f>_xlfn.XLOOKUP(B2401,'[1]daily break down'!$D:$D,'[1]daily break down'!$E:$E,"")</f>
        <v>Douala</v>
      </c>
      <c r="D2401" s="27" t="s">
        <v>11</v>
      </c>
      <c r="E2401" s="27" t="s">
        <v>12</v>
      </c>
      <c r="F2401" s="29" t="s">
        <v>31</v>
      </c>
      <c r="G2401" s="27" t="s">
        <v>32</v>
      </c>
      <c r="H2401" s="30" t="str">
        <f>_xlfn.XLOOKUP(B2401,[2]CALCULATION!$B:$B,[2]CALCULATION!$H:$H,"")</f>
        <v>ZTE</v>
      </c>
      <c r="I2401" s="25">
        <v>0</v>
      </c>
      <c r="J2401" s="25">
        <v>0</v>
      </c>
      <c r="K2401" s="25">
        <v>0</v>
      </c>
      <c r="L2401" s="25">
        <v>0</v>
      </c>
      <c r="M2401" s="25">
        <v>0</v>
      </c>
      <c r="N2401" s="25">
        <v>0</v>
      </c>
      <c r="O2401" s="25">
        <v>0</v>
      </c>
      <c r="P2401" s="25" t="s">
        <v>6366</v>
      </c>
      <c r="Q2401" s="31" t="s">
        <v>5364</v>
      </c>
      <c r="R2401" s="31"/>
      <c r="S2401" s="32" t="str" cm="1">
        <f t="array" ref="S2401">IFERROR(_xlfn.IFS(
U2401="MPR ISSUE","PDH",
U2401="BSS Hardware Issue","BSS",
U2401="Sites strategiques, MLL, Pylone, etc.","ENVTECH",
U2401="AKTIVCO DEFAUT GE &amp; POWER Cabinet","AKTIVCO",
U2401="AKTIVCO Coupure ENEO &amp; Baisse de tension","AKTIVCO GRID ONLY",
U2401="Coupure ENEO &amp; Baisse de tension","IHS GRID ONLY",
U2401="Defaut GE &amp; POWER Cabinet","IHS",
U2401="Sharing","Partners",
U2401="Sites strategiques &amp; DataCenter","SST &amp; DC",
U2401="Exclu","Exclu",
U2401="SAT","SAT",
U2401="SPARE-ISSUE","SPARE-ISSUE",
U2401="Fiber CAmtel","TRANS_FO_CAMTEL",
U2401="Fiber AOF","Fiber AOF",
U2401="Projet OCM (HUAWEI)","TRAVAUX-HUAWEI",
U2401="Projet OCM (NOKIA)","TRAVAUX-NOKIA",
U2401="ACCESS-ISSUE","ACCESS-ISSUE",
U2401="Projet OCM (ZTE, NOKIA, autres projets)","TRAVAUX OCM",
U2401="No root CAuse","No root cause",
U2401="ODU HS","PDH",
U2401="IP &amp; VLAN","PDH",
U2401="Warehouse HUAWEI","SPARE-ISSUE",
U2401="SPARE-HS","SPARE-ISSUE",
U2401="Power Telco","BSS"
),"")</f>
        <v/>
      </c>
      <c r="T2401" s="32" t="str" cm="1">
        <f t="array" ref="T2401">IFERROR(_xlfn.IFS(
U2401="MPR ISSUE","TX ISSUE",
U2401="BSS Hardware Issue","RAN ISSUE",
U2401="Sites strategiques, MLL, Pylone, etc.","ENVTECH",
U2401="AKTIVCO DEFAUT GE &amp; POWER Cabinet","POWER ISSUE",
U2401="AKTIVCO Coupure ENEO &amp; Baisse de tension","POWER ISSUE",
U2401="Coupure ENEO &amp; Baisse de tension","POWER ISSUE",
U2401="Defaut GE &amp; POWER Cabinet","POWER ISSUE",
U2401="Sharing","POWER ISSUE",
U2401="Sites strategiques &amp; DataCenter","POWER ISSUE",
U2401="Exclu","Exclu",
U2401="SAT","TX ISSUE",
U2401="SPARE-ISSUE","SPARE-ISSUE",
U2401="Fiber CAmtel","TX ISSUE",
U2401="Fiber AOF","TX ISSUE",
U2401="Projet OCM (HUAWEI)","TRAVAUX-HUAWEI",
U2401="Projet OCM (NOKIA)","TRAVAUX -NOKIA",
U2401="ACCESS-ISSUE","ACCESS-ISSUE",
U2401="Projet OCM (ZTE, NOKIA, autres projets)","TRAVAUX OCM",
U2401="No root CAuse","No root cause",
U2401="ODU HS","TX ISSUE",
U2401="IP &amp; VLAN","TX ISSUE",
U2401="Warehouse HUAWEI","SPARE-ISSUE",
U2401="SPARE-HS","SPARE-ISSUE",
U2401="Power Telco","RAN ISSUE"
),"")</f>
        <v/>
      </c>
      <c r="U2401" s="33"/>
      <c r="V2401" s="32" t="str" cm="1">
        <f t="array" ref="V2401">IFERROR(_xlfn.IFS(
U2401="MPR ISSUE","ACTIVE",
U2401="BSS Hardware Issue","ACTIVE",
U2401="Sites strategiques, MLL, Pylone, etc.","PASSIVE",
U2401="AKTIVCO DEFAUT GE &amp; POWER Cabinet","PASSIVE",
U2401="AKTIVCO Coupure ENEO &amp; Baisse de tension","PASSIVE",
U2401="Coupure ENEO &amp; Baisse de tension","PASSIVE",
U2401="Defaut GE &amp; POWER Cabinet","PASSIVE",
U2401="Sharing","PASSIVE",
U2401="Sites strategiques &amp; DataCenter","PASSIVE",
U2401="Exclu","Exclu",
U2401="SAT","ACTIVE",
U2401="SPARE-ISSUE","SPARE-ISSUE",
U2401="Fiber CAmtel","ACTIVE",
U2401="Fiber AOF","ACTIVE",
U2401="Projet OCM (HUAWEI)","PLANNED WORKS",
U2401="Projet OCM (NOKIA)","PLANNED WORKS",
U2401="ACCESS-ISSUE","ACCESS-ISSUE",
U2401="Projet OCM (ZTE, NOKIA, autres projets)","PLANNED WORKS",
U2401="No root CAuse","No root cause",
U2401="ODU HS","ACTIVE",
U2401="IP &amp; VLAN","ACTIVE",
U2401="Warehouse HUAWEI","SPARE-ISSUE",
U2401="SPARE-HS","SPARE-ISSUE",
U2401="Power Telco","ACTIVE"
),"")</f>
        <v/>
      </c>
      <c r="W2401" s="51"/>
      <c r="X2401" s="51"/>
      <c r="Y2401" s="51"/>
      <c r="Z2401" s="51"/>
      <c r="AA2401" s="51"/>
      <c r="AB2401" s="34" t="s">
        <v>5420</v>
      </c>
      <c r="AC2401" s="34" t="str">
        <f>_xlfn.XLOOKUP(B2401,[4]ALL!$B:$B,[4]ALL!$N:$N,"")</f>
        <v/>
      </c>
      <c r="AD2401" s="34" t="s">
        <v>5420</v>
      </c>
      <c r="AE2401" s="34"/>
      <c r="AF2401" s="36" t="s">
        <v>5420</v>
      </c>
      <c r="AG2401" s="29"/>
      <c r="AH2401" s="35"/>
      <c r="AI2401" s="29"/>
      <c r="AJ2401" s="29" t="s">
        <v>5420</v>
      </c>
      <c r="AK2401" s="36" t="s">
        <v>5420</v>
      </c>
      <c r="AL2401" s="36" t="s">
        <v>5420</v>
      </c>
      <c r="AM2401" s="36" t="s">
        <v>5420</v>
      </c>
      <c r="AN2401" s="36" t="s">
        <v>5420</v>
      </c>
      <c r="AO2401" s="36" t="s">
        <v>5420</v>
      </c>
      <c r="AP2401" s="36" t="s">
        <v>5420</v>
      </c>
      <c r="AQ2401" s="36" t="s">
        <v>5420</v>
      </c>
      <c r="AR2401" s="36" t="s">
        <v>5420</v>
      </c>
      <c r="AS2401" s="36" t="s">
        <v>5420</v>
      </c>
      <c r="AT2401" s="36" t="s">
        <v>5420</v>
      </c>
      <c r="AU2401" s="36" t="s">
        <v>5420</v>
      </c>
      <c r="AV2401" s="36" t="s">
        <v>5420</v>
      </c>
      <c r="AW2401" s="45"/>
      <c r="AX2401" s="45" t="s">
        <v>5420</v>
      </c>
      <c r="AY2401" s="45" t="s">
        <v>5420</v>
      </c>
      <c r="AZ2401" s="45" t="s">
        <v>5420</v>
      </c>
      <c r="BA2401" s="36" t="s">
        <v>5420</v>
      </c>
    </row>
    <row r="2402" spans="1:53" s="58" customFormat="1" ht="15.6" hidden="1" x14ac:dyDescent="0.3">
      <c r="A2402" s="27" t="s">
        <v>1364</v>
      </c>
      <c r="B2402" s="28" t="s">
        <v>1365</v>
      </c>
      <c r="C2402" s="29" t="str">
        <f>_xlfn.XLOOKUP(B2402,'[1]daily break down'!$D:$D,'[1]daily break down'!$E:$E,"")</f>
        <v>OUEST</v>
      </c>
      <c r="D2402" s="27"/>
      <c r="E2402" s="27"/>
      <c r="F2402" s="29" t="s">
        <v>102</v>
      </c>
      <c r="G2402" s="27" t="s">
        <v>1366</v>
      </c>
      <c r="H2402" s="37" t="str">
        <f>_xlfn.XLOOKUP(B2402,[2]CALCULATION!$B:$B,[2]CALCULATION!$H:$H,"")</f>
        <v>Huawei</v>
      </c>
      <c r="I2402" s="25">
        <v>4.0218101605727766E-2</v>
      </c>
      <c r="J2402" s="25">
        <v>0</v>
      </c>
      <c r="K2402" s="25">
        <v>0.28480836565049528</v>
      </c>
      <c r="L2402" s="25">
        <v>8.0329192741551175E-2</v>
      </c>
      <c r="M2402" s="25">
        <v>8.3664352386904214E-2</v>
      </c>
      <c r="N2402" s="25">
        <v>0</v>
      </c>
      <c r="O2402" s="25">
        <v>3.8773460262018708E-2</v>
      </c>
      <c r="P2402" s="25" t="s">
        <v>6366</v>
      </c>
      <c r="Q2402" s="31" t="s">
        <v>5364</v>
      </c>
      <c r="R2402" s="31"/>
      <c r="S2402" s="32" t="str" cm="1">
        <f t="array" ref="S2402">IFERROR(_xlfn.IFS(
U2402="MPR ISSUE","PDH",
U2402="BSS Hardware Issue","BSS",
U2402="Sites strategiques, MLL, Pylone, etc.","ENVTECH",
U2402="AKTIVCO DEFAUT GE &amp; POWER Cabinet","AKTIVCO",
U2402="AKTIVCO Coupure ENEO &amp; Baisse de tension","AKTIVCO GRID ONLY",
U2402="Coupure ENEO &amp; Baisse de tension","IHS GRID ONLY",
U2402="Defaut GE &amp; POWER Cabinet","IHS",
U2402="Sharing","Partners",
U2402="Sites strategiques &amp; DataCenter","SST &amp; DC",
U2402="Exclu","Exclu",
U2402="SAT","SAT",
U2402="SPARE-ISSUE","SPARE-ISSUE",
U2402="Fiber CAmtel","TRANS_FO_CAMTEL",
U2402="Fiber AOF","Fiber AOF",
U2402="Projet OCM (HUAWEI)","TRAVAUX-HUAWEI",
U2402="Projet OCM (NOKIA)","TRAVAUX-NOKIA",
U2402="ACCESS-ISSUE","ACCESS-ISSUE",
U2402="Projet OCM (ZTE, NOKIA, autres projets)","TRAVAUX OCM",
U2402="No root CAuse","No root cause",
U2402="ODU HS","PDH",
U2402="IP &amp; VLAN","PDH",
U2402="Warehouse HUAWEI","SPARE-ISSUE",
U2402="SPARE-HS","SPARE-ISSUE",
U2402="Power Telco","BSS"
),"")</f>
        <v/>
      </c>
      <c r="T2402" s="32" t="str" cm="1">
        <f t="array" ref="T2402">IFERROR(_xlfn.IFS(
U2402="MPR ISSUE","TX ISSUE",
U2402="BSS Hardware Issue","RAN ISSUE",
U2402="Sites strategiques, MLL, Pylone, etc.","ENVTECH",
U2402="AKTIVCO DEFAUT GE &amp; POWER Cabinet","POWER ISSUE",
U2402="AKTIVCO Coupure ENEO &amp; Baisse de tension","POWER ISSUE",
U2402="Coupure ENEO &amp; Baisse de tension","POWER ISSUE",
U2402="Defaut GE &amp; POWER Cabinet","POWER ISSUE",
U2402="Sharing","POWER ISSUE",
U2402="Sites strategiques &amp; DataCenter","POWER ISSUE",
U2402="Exclu","Exclu",
U2402="SAT","TX ISSUE",
U2402="SPARE-ISSUE","SPARE-ISSUE",
U2402="Fiber CAmtel","TX ISSUE",
U2402="Fiber AOF","TX ISSUE",
U2402="Projet OCM (HUAWEI)","TRAVAUX-HUAWEI",
U2402="Projet OCM (NOKIA)","TRAVAUX -NOKIA",
U2402="ACCESS-ISSUE","ACCESS-ISSUE",
U2402="Projet OCM (ZTE, NOKIA, autres projets)","TRAVAUX OCM",
U2402="No root CAuse","No root cause",
U2402="ODU HS","TX ISSUE",
U2402="IP &amp; VLAN","TX ISSUE",
U2402="Warehouse HUAWEI","SPARE-ISSUE",
U2402="SPARE-HS","SPARE-ISSUE",
U2402="Power Telco","RAN ISSUE"
),"")</f>
        <v/>
      </c>
      <c r="U2402" s="33"/>
      <c r="V2402" s="32" t="str" cm="1">
        <f t="array" ref="V2402">IFERROR(_xlfn.IFS(
U2402="MPR ISSUE","ACTIVE",
U2402="BSS Hardware Issue","ACTIVE",
U2402="Sites strategiques, MLL, Pylone, etc.","PASSIVE",
U2402="AKTIVCO DEFAUT GE &amp; POWER Cabinet","PASSIVE",
U2402="AKTIVCO Coupure ENEO &amp; Baisse de tension","PASSIVE",
U2402="Coupure ENEO &amp; Baisse de tension","PASSIVE",
U2402="Defaut GE &amp; POWER Cabinet","PASSIVE",
U2402="Sharing","PASSIVE",
U2402="Sites strategiques &amp; DataCenter","PASSIVE",
U2402="Exclu","Exclu",
U2402="SAT","ACTIVE",
U2402="SPARE-ISSUE","SPARE-ISSUE",
U2402="Fiber CAmtel","ACTIVE",
U2402="Fiber AOF","ACTIVE",
U2402="Projet OCM (HUAWEI)","PLANNED WORKS",
U2402="Projet OCM (NOKIA)","PLANNED WORKS",
U2402="ACCESS-ISSUE","ACCESS-ISSUE",
U2402="Projet OCM (ZTE, NOKIA, autres projets)","PLANNED WORKS",
U2402="No root CAuse","No root cause",
U2402="ODU HS","ACTIVE",
U2402="IP &amp; VLAN","ACTIVE",
U2402="Warehouse HUAWEI","SPARE-ISSUE",
U2402="SPARE-HS","SPARE-ISSUE",
U2402="Power Telco","ACTIVE"
),"")</f>
        <v/>
      </c>
      <c r="W2402" s="51"/>
      <c r="X2402" s="51"/>
      <c r="Y2402" s="51"/>
      <c r="Z2402" s="51"/>
      <c r="AA2402" s="51"/>
      <c r="AB2402" s="34" t="s">
        <v>5420</v>
      </c>
      <c r="AC2402" s="34" t="str">
        <f>_xlfn.XLOOKUP(B2402,[4]ALL!$B:$B,[4]ALL!$N:$N,"")</f>
        <v/>
      </c>
      <c r="AD2402" s="34" t="s">
        <v>5420</v>
      </c>
      <c r="AE2402" s="34"/>
      <c r="AF2402" s="36" t="s">
        <v>5420</v>
      </c>
      <c r="AG2402" s="29"/>
      <c r="AH2402" s="35"/>
      <c r="AI2402" s="29"/>
      <c r="AJ2402" s="29" t="s">
        <v>5420</v>
      </c>
      <c r="AK2402" s="36" t="s">
        <v>5420</v>
      </c>
      <c r="AL2402" s="36" t="s">
        <v>5420</v>
      </c>
      <c r="AM2402" s="36" t="s">
        <v>5420</v>
      </c>
      <c r="AN2402" s="36" t="s">
        <v>5420</v>
      </c>
      <c r="AO2402" s="36" t="s">
        <v>5420</v>
      </c>
      <c r="AP2402" s="36" t="s">
        <v>5420</v>
      </c>
      <c r="AQ2402" s="36" t="s">
        <v>5420</v>
      </c>
      <c r="AR2402" s="36" t="s">
        <v>5420</v>
      </c>
      <c r="AS2402" s="36" t="s">
        <v>5420</v>
      </c>
      <c r="AT2402" s="36" t="s">
        <v>5420</v>
      </c>
      <c r="AU2402" s="36" t="s">
        <v>5420</v>
      </c>
      <c r="AV2402" s="36" t="s">
        <v>5420</v>
      </c>
      <c r="AW2402" s="45"/>
      <c r="AX2402" s="45" t="s">
        <v>5420</v>
      </c>
      <c r="AY2402" s="45" t="s">
        <v>5420</v>
      </c>
      <c r="AZ2402" s="45" t="s">
        <v>5420</v>
      </c>
      <c r="BA2402" s="36" t="s">
        <v>5420</v>
      </c>
    </row>
    <row r="2403" spans="1:53" s="58" customFormat="1" ht="15.6" hidden="1" x14ac:dyDescent="0.3">
      <c r="A2403" s="27" t="s">
        <v>3132</v>
      </c>
      <c r="B2403" s="28" t="s">
        <v>4512</v>
      </c>
      <c r="C2403" s="29" t="str">
        <f>_xlfn.XLOOKUP(B2403,'[1]daily break down'!$D:$D,'[1]daily break down'!$E:$E,"")</f>
        <v>NORD-OUEST</v>
      </c>
      <c r="D2403" s="27" t="s">
        <v>11</v>
      </c>
      <c r="E2403" s="27" t="s">
        <v>237</v>
      </c>
      <c r="F2403" s="29" t="s">
        <v>51</v>
      </c>
      <c r="G2403" s="27" t="s">
        <v>3132</v>
      </c>
      <c r="H2403" s="37" t="str">
        <f>_xlfn.XLOOKUP(B2403,[2]CALCULATION!$B:$B,[2]CALCULATION!$H:$H,"")</f>
        <v>HUAWEI</v>
      </c>
      <c r="I2403" s="25">
        <v>4.4759804299252632</v>
      </c>
      <c r="J2403" s="25">
        <v>0</v>
      </c>
      <c r="K2403" s="25">
        <v>0</v>
      </c>
      <c r="L2403" s="25">
        <v>1.0701046990437544E-3</v>
      </c>
      <c r="M2403" s="25">
        <v>5.3505234952187721E-4</v>
      </c>
      <c r="N2403" s="25">
        <v>1.3374525230215191</v>
      </c>
      <c r="O2403" s="25">
        <v>0</v>
      </c>
      <c r="P2403" s="25" t="s">
        <v>6366</v>
      </c>
      <c r="Q2403" s="31" t="s">
        <v>5364</v>
      </c>
      <c r="R2403" s="31"/>
      <c r="S2403" s="32" t="str" cm="1">
        <f t="array" ref="S2403">IFERROR(_xlfn.IFS(
U2403="MPR ISSUE","PDH",
U2403="BSS Hardware Issue","BSS",
U2403="Sites strategiques, MLL, Pylone, etc.","ENVTECH",
U2403="AKTIVCO DEFAUT GE &amp; POWER Cabinet","AKTIVCO",
U2403="AKTIVCO Coupure ENEO &amp; Baisse de tension","AKTIVCO GRID ONLY",
U2403="Coupure ENEO &amp; Baisse de tension","IHS GRID ONLY",
U2403="Defaut GE &amp; POWER Cabinet","IHS",
U2403="Sharing","Partners",
U2403="Sites strategiques &amp; DataCenter","SST &amp; DC",
U2403="Exclu","Exclu",
U2403="SAT","SAT",
U2403="SPARE-ISSUE","SPARE-ISSUE",
U2403="Fiber CAmtel","TRANS_FO_CAMTEL",
U2403="Fiber AOF","Fiber AOF",
U2403="Projet OCM (HUAWEI)","TRAVAUX-HUAWEI",
U2403="Projet OCM (NOKIA)","TRAVAUX-NOKIA",
U2403="ACCESS-ISSUE","ACCESS-ISSUE",
U2403="Projet OCM (ZTE, NOKIA, autres projets)","TRAVAUX OCM",
U2403="No root CAuse","No root cause",
U2403="ODU HS","PDH",
U2403="IP &amp; VLAN","PDH",
U2403="Warehouse HUAWEI","SPARE-ISSUE",
U2403="SPARE-HS","SPARE-ISSUE",
U2403="Power Telco","BSS"
),"")</f>
        <v/>
      </c>
      <c r="T2403" s="32" t="str" cm="1">
        <f t="array" ref="T2403">IFERROR(_xlfn.IFS(
U2403="MPR ISSUE","TX ISSUE",
U2403="BSS Hardware Issue","RAN ISSUE",
U2403="Sites strategiques, MLL, Pylone, etc.","ENVTECH",
U2403="AKTIVCO DEFAUT GE &amp; POWER Cabinet","POWER ISSUE",
U2403="AKTIVCO Coupure ENEO &amp; Baisse de tension","POWER ISSUE",
U2403="Coupure ENEO &amp; Baisse de tension","POWER ISSUE",
U2403="Defaut GE &amp; POWER Cabinet","POWER ISSUE",
U2403="Sharing","POWER ISSUE",
U2403="Sites strategiques &amp; DataCenter","POWER ISSUE",
U2403="Exclu","Exclu",
U2403="SAT","TX ISSUE",
U2403="SPARE-ISSUE","SPARE-ISSUE",
U2403="Fiber CAmtel","TX ISSUE",
U2403="Fiber AOF","TX ISSUE",
U2403="Projet OCM (HUAWEI)","TRAVAUX-HUAWEI",
U2403="Projet OCM (NOKIA)","TRAVAUX -NOKIA",
U2403="ACCESS-ISSUE","ACCESS-ISSUE",
U2403="Projet OCM (ZTE, NOKIA, autres projets)","TRAVAUX OCM",
U2403="No root CAuse","No root cause",
U2403="ODU HS","TX ISSUE",
U2403="IP &amp; VLAN","TX ISSUE",
U2403="Warehouse HUAWEI","SPARE-ISSUE",
U2403="SPARE-HS","SPARE-ISSUE",
U2403="Power Telco","RAN ISSUE"
),"")</f>
        <v/>
      </c>
      <c r="U2403" s="33"/>
      <c r="V2403" s="32" t="str" cm="1">
        <f t="array" ref="V2403">IFERROR(_xlfn.IFS(
U2403="MPR ISSUE","ACTIVE",
U2403="BSS Hardware Issue","ACTIVE",
U2403="Sites strategiques, MLL, Pylone, etc.","PASSIVE",
U2403="AKTIVCO DEFAUT GE &amp; POWER Cabinet","PASSIVE",
U2403="AKTIVCO Coupure ENEO &amp; Baisse de tension","PASSIVE",
U2403="Coupure ENEO &amp; Baisse de tension","PASSIVE",
U2403="Defaut GE &amp; POWER Cabinet","PASSIVE",
U2403="Sharing","PASSIVE",
U2403="Sites strategiques &amp; DataCenter","PASSIVE",
U2403="Exclu","Exclu",
U2403="SAT","ACTIVE",
U2403="SPARE-ISSUE","SPARE-ISSUE",
U2403="Fiber CAmtel","ACTIVE",
U2403="Fiber AOF","ACTIVE",
U2403="Projet OCM (HUAWEI)","PLANNED WORKS",
U2403="Projet OCM (NOKIA)","PLANNED WORKS",
U2403="ACCESS-ISSUE","ACCESS-ISSUE",
U2403="Projet OCM (ZTE, NOKIA, autres projets)","PLANNED WORKS",
U2403="No root CAuse","No root cause",
U2403="ODU HS","ACTIVE",
U2403="IP &amp; VLAN","ACTIVE",
U2403="Warehouse HUAWEI","SPARE-ISSUE",
U2403="SPARE-HS","SPARE-ISSUE",
U2403="Power Telco","ACTIVE"
),"")</f>
        <v/>
      </c>
      <c r="W2403" s="51"/>
      <c r="X2403" s="51"/>
      <c r="Y2403" s="51"/>
      <c r="Z2403" s="51"/>
      <c r="AA2403" s="51"/>
      <c r="AB2403" s="34" t="s">
        <v>5420</v>
      </c>
      <c r="AC2403" s="34" t="str">
        <f>_xlfn.XLOOKUP(B2403,[4]ALL!$B:$B,[4]ALL!$N:$N,"")</f>
        <v/>
      </c>
      <c r="AD2403" s="34" t="s">
        <v>5420</v>
      </c>
      <c r="AE2403" s="34"/>
      <c r="AF2403" s="36" t="s">
        <v>5420</v>
      </c>
      <c r="AG2403" s="29"/>
      <c r="AH2403" s="35"/>
      <c r="AI2403" s="29"/>
      <c r="AJ2403" s="29" t="s">
        <v>5420</v>
      </c>
      <c r="AK2403" s="36" t="s">
        <v>5420</v>
      </c>
      <c r="AL2403" s="36" t="s">
        <v>5420</v>
      </c>
      <c r="AM2403" s="36" t="s">
        <v>5420</v>
      </c>
      <c r="AN2403" s="36" t="s">
        <v>5420</v>
      </c>
      <c r="AO2403" s="36" t="s">
        <v>5420</v>
      </c>
      <c r="AP2403" s="36" t="s">
        <v>5420</v>
      </c>
      <c r="AQ2403" s="36" t="s">
        <v>5420</v>
      </c>
      <c r="AR2403" s="36" t="s">
        <v>5420</v>
      </c>
      <c r="AS2403" s="36" t="s">
        <v>5420</v>
      </c>
      <c r="AT2403" s="36" t="s">
        <v>5420</v>
      </c>
      <c r="AU2403" s="36" t="s">
        <v>5420</v>
      </c>
      <c r="AV2403" s="36" t="s">
        <v>5420</v>
      </c>
      <c r="AW2403" s="45"/>
      <c r="AX2403" s="45" t="s">
        <v>5420</v>
      </c>
      <c r="AY2403" s="45" t="s">
        <v>5420</v>
      </c>
      <c r="AZ2403" s="45" t="s">
        <v>5420</v>
      </c>
      <c r="BA2403" s="36" t="s">
        <v>5420</v>
      </c>
    </row>
  </sheetData>
  <autoFilter ref="A1:BA2403" xr:uid="{A7FFD657-C093-4DDA-AB1B-DF003FDEFD5C}">
    <filterColumn colId="15">
      <filters>
        <filter val="REPETITIF"/>
      </filters>
    </filterColumn>
    <filterColumn colId="16">
      <filters>
        <filter val="Operationnel"/>
      </filters>
    </filterColumn>
    <filterColumn colId="23">
      <filters blank="1"/>
    </filterColumn>
  </autoFilter>
  <phoneticPr fontId="5" type="noConversion"/>
  <conditionalFormatting sqref="A2:A2363">
    <cfRule type="duplicateValues" dxfId="5" priority="791"/>
  </conditionalFormatting>
  <conditionalFormatting sqref="A2364:A2403">
    <cfRule type="duplicateValues" dxfId="4" priority="617"/>
  </conditionalFormatting>
  <conditionalFormatting sqref="B1301">
    <cfRule type="duplicateValues" dxfId="3" priority="583"/>
    <cfRule type="duplicateValues" dxfId="2" priority="584"/>
    <cfRule type="duplicateValues" dxfId="1" priority="585"/>
  </conditionalFormatting>
  <conditionalFormatting sqref="B2364:B2403">
    <cfRule type="duplicateValues" dxfId="0" priority="619"/>
  </conditionalFormatting>
  <conditionalFormatting sqref="I2:P2403">
    <cfRule type="colorScale" priority="793">
      <colorScale>
        <cfvo type="min"/>
        <cfvo type="percentile" val="50"/>
        <cfvo type="max"/>
        <color rgb="FF63BE7B"/>
        <color rgb="FFFCFCFF"/>
        <color rgb="FFF8696B"/>
      </colorScale>
    </cfRule>
    <cfRule type="colorScale" priority="794">
      <colorScale>
        <cfvo type="min"/>
        <cfvo type="max"/>
        <color rgb="FFFCFCFF"/>
        <color rgb="FFF8696B"/>
      </colorScale>
    </cfRule>
  </conditionalFormatting>
  <conditionalFormatting sqref="S1">
    <cfRule type="colorScale" priority="92">
      <colorScale>
        <cfvo type="min"/>
        <cfvo type="percentile" val="50"/>
        <cfvo type="max"/>
        <color rgb="FF63BE7B"/>
        <color rgb="FFFFEB84"/>
        <color rgb="FFF8696B"/>
      </colorScale>
    </cfRule>
    <cfRule type="colorScale" priority="93">
      <colorScale>
        <cfvo type="min"/>
        <cfvo type="max"/>
        <color rgb="FFFFEF9C"/>
        <color rgb="FF63BE7B"/>
      </colorScale>
    </cfRule>
  </conditionalFormatting>
  <conditionalFormatting sqref="T1">
    <cfRule type="colorScale" priority="96">
      <colorScale>
        <cfvo type="min"/>
        <cfvo type="percentile" val="50"/>
        <cfvo type="max"/>
        <color rgb="FF63BE7B"/>
        <color rgb="FFFFEB84"/>
        <color rgb="FFF8696B"/>
      </colorScale>
    </cfRule>
    <cfRule type="colorScale" priority="97">
      <colorScale>
        <cfvo type="min"/>
        <cfvo type="max"/>
        <color rgb="FFFFEF9C"/>
        <color rgb="FF63BE7B"/>
      </colorScale>
    </cfRule>
  </conditionalFormatting>
  <conditionalFormatting sqref="V1:AA1">
    <cfRule type="colorScale" priority="480">
      <colorScale>
        <cfvo type="min"/>
        <cfvo type="percentile" val="50"/>
        <cfvo type="max"/>
        <color rgb="FF63BE7B"/>
        <color rgb="FFFFEB84"/>
        <color rgb="FFF8696B"/>
      </colorScale>
    </cfRule>
    <cfRule type="colorScale" priority="481">
      <colorScale>
        <cfvo type="min"/>
        <cfvo type="max"/>
        <color rgb="FFFFEF9C"/>
        <color rgb="FF63BE7B"/>
      </colorScale>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1B835-95D9-4AF7-81E5-CA234B5B0508}">
  <dimension ref="C5:I29"/>
  <sheetViews>
    <sheetView workbookViewId="0">
      <selection activeCell="F5" sqref="F5"/>
    </sheetView>
  </sheetViews>
  <sheetFormatPr defaultRowHeight="14.4" x14ac:dyDescent="0.3"/>
  <cols>
    <col min="4" max="4" width="138.44140625" customWidth="1"/>
  </cols>
  <sheetData>
    <row r="5" spans="3:9" ht="15.6" x14ac:dyDescent="0.3">
      <c r="C5" s="28" t="s">
        <v>1666</v>
      </c>
      <c r="D5" s="53" t="s">
        <v>6501</v>
      </c>
      <c r="E5" s="52" t="s">
        <v>6893</v>
      </c>
      <c r="F5" s="52" t="s">
        <v>6502</v>
      </c>
      <c r="G5" s="52"/>
      <c r="H5" s="52" t="s">
        <v>6312</v>
      </c>
      <c r="I5" s="52" t="s">
        <v>6308</v>
      </c>
    </row>
    <row r="6" spans="3:9" ht="15.6" x14ac:dyDescent="0.3">
      <c r="C6" s="28" t="s">
        <v>400</v>
      </c>
      <c r="D6" s="53" t="s">
        <v>6304</v>
      </c>
      <c r="E6" s="52" t="s">
        <v>6894</v>
      </c>
      <c r="F6" s="52" t="s">
        <v>6320</v>
      </c>
      <c r="G6" s="52"/>
      <c r="H6" s="52" t="s">
        <v>21</v>
      </c>
      <c r="I6" s="52" t="s">
        <v>6308</v>
      </c>
    </row>
    <row r="7" spans="3:9" ht="15.6" x14ac:dyDescent="0.3">
      <c r="C7" s="27" t="s">
        <v>335</v>
      </c>
      <c r="D7" s="53" t="s">
        <v>6309</v>
      </c>
      <c r="E7" s="52" t="s">
        <v>6895</v>
      </c>
      <c r="F7" s="52" t="s">
        <v>6503</v>
      </c>
      <c r="G7" s="52"/>
      <c r="H7" s="52" t="s">
        <v>21</v>
      </c>
      <c r="I7" s="52" t="s">
        <v>6308</v>
      </c>
    </row>
    <row r="8" spans="3:9" ht="15.6" x14ac:dyDescent="0.3">
      <c r="C8" s="28" t="s">
        <v>1113</v>
      </c>
      <c r="D8" s="53" t="s">
        <v>6385</v>
      </c>
      <c r="E8" s="52" t="s">
        <v>6896</v>
      </c>
      <c r="F8" s="3" t="s">
        <v>6511</v>
      </c>
      <c r="G8" s="52"/>
      <c r="H8" s="52" t="s">
        <v>6312</v>
      </c>
      <c r="I8" s="52" t="s">
        <v>6321</v>
      </c>
    </row>
    <row r="9" spans="3:9" ht="15.6" x14ac:dyDescent="0.3">
      <c r="C9" s="28" t="s">
        <v>1580</v>
      </c>
      <c r="D9" s="64" t="s">
        <v>6390</v>
      </c>
      <c r="E9" s="52" t="s">
        <v>6897</v>
      </c>
      <c r="F9" s="52" t="s">
        <v>6500</v>
      </c>
      <c r="G9" s="52"/>
      <c r="H9" s="52" t="s">
        <v>6312</v>
      </c>
      <c r="I9" s="52" t="s">
        <v>6308</v>
      </c>
    </row>
    <row r="10" spans="3:9" ht="15.6" x14ac:dyDescent="0.3">
      <c r="C10" s="28" t="s">
        <v>1660</v>
      </c>
      <c r="D10" s="64" t="s">
        <v>6396</v>
      </c>
      <c r="E10" s="52" t="s">
        <v>6898</v>
      </c>
      <c r="F10" s="52" t="s">
        <v>6518</v>
      </c>
      <c r="G10" s="52"/>
      <c r="H10" s="52" t="s">
        <v>6519</v>
      </c>
      <c r="I10" s="52" t="s">
        <v>6321</v>
      </c>
    </row>
    <row r="11" spans="3:9" ht="15.6" x14ac:dyDescent="0.3">
      <c r="C11" s="27" t="s">
        <v>127</v>
      </c>
      <c r="D11" s="53" t="s">
        <v>6878</v>
      </c>
      <c r="E11" t="s">
        <v>6899</v>
      </c>
      <c r="F11" t="s">
        <v>6887</v>
      </c>
      <c r="G11" s="52"/>
      <c r="H11" s="52" t="s">
        <v>6312</v>
      </c>
      <c r="I11" s="52" t="s">
        <v>6338</v>
      </c>
    </row>
    <row r="12" spans="3:9" ht="15.6" x14ac:dyDescent="0.3">
      <c r="C12" s="28" t="s">
        <v>2036</v>
      </c>
      <c r="D12" s="64" t="s">
        <v>6433</v>
      </c>
      <c r="E12" s="31" t="s">
        <v>6900</v>
      </c>
      <c r="F12" s="52" t="s">
        <v>6543</v>
      </c>
      <c r="G12" s="52"/>
      <c r="H12" s="52" t="s">
        <v>6312</v>
      </c>
      <c r="I12" s="52" t="s">
        <v>6321</v>
      </c>
    </row>
    <row r="13" spans="3:9" ht="15.6" x14ac:dyDescent="0.3">
      <c r="C13" s="28" t="s">
        <v>4564</v>
      </c>
      <c r="D13" s="53" t="s">
        <v>6331</v>
      </c>
      <c r="E13" s="52" t="s">
        <v>6901</v>
      </c>
      <c r="F13" s="52" t="s">
        <v>6314</v>
      </c>
      <c r="G13" s="52"/>
      <c r="H13" s="52" t="s">
        <v>21</v>
      </c>
      <c r="I13" s="52" t="s">
        <v>6308</v>
      </c>
    </row>
    <row r="14" spans="3:9" ht="15.6" x14ac:dyDescent="0.3">
      <c r="C14" s="28" t="s">
        <v>2677</v>
      </c>
      <c r="D14" s="53" t="s">
        <v>6877</v>
      </c>
      <c r="E14" s="52" t="s">
        <v>6902</v>
      </c>
      <c r="F14" s="52" t="s">
        <v>6314</v>
      </c>
      <c r="G14" s="52"/>
      <c r="H14" s="52" t="s">
        <v>21</v>
      </c>
      <c r="I14" s="52" t="s">
        <v>6308</v>
      </c>
    </row>
    <row r="15" spans="3:9" ht="15.6" x14ac:dyDescent="0.3">
      <c r="C15" s="27" t="s">
        <v>866</v>
      </c>
      <c r="D15" s="53" t="s">
        <v>6882</v>
      </c>
      <c r="E15" t="s">
        <v>6899</v>
      </c>
      <c r="F15" t="s">
        <v>6887</v>
      </c>
      <c r="G15" s="52"/>
      <c r="H15" s="52" t="s">
        <v>6312</v>
      </c>
      <c r="I15" s="52" t="s">
        <v>6338</v>
      </c>
    </row>
    <row r="16" spans="3:9" ht="15.6" x14ac:dyDescent="0.3">
      <c r="C16" s="28" t="s">
        <v>3191</v>
      </c>
      <c r="D16" s="53" t="s">
        <v>6883</v>
      </c>
      <c r="E16" t="s">
        <v>6899</v>
      </c>
      <c r="F16" t="s">
        <v>6887</v>
      </c>
      <c r="G16" s="52"/>
      <c r="H16" s="52" t="s">
        <v>6312</v>
      </c>
      <c r="I16" s="52" t="s">
        <v>6338</v>
      </c>
    </row>
    <row r="17" spans="3:9" ht="15.6" x14ac:dyDescent="0.3">
      <c r="C17" s="28" t="s">
        <v>2763</v>
      </c>
      <c r="D17" s="53" t="s">
        <v>6353</v>
      </c>
    </row>
    <row r="18" spans="3:9" ht="15.6" x14ac:dyDescent="0.3">
      <c r="C18" s="28" t="s">
        <v>1027</v>
      </c>
      <c r="D18" s="53" t="s">
        <v>6884</v>
      </c>
      <c r="E18" t="s">
        <v>6903</v>
      </c>
      <c r="F18" s="52" t="s">
        <v>6891</v>
      </c>
      <c r="G18" s="52"/>
      <c r="H18" s="52" t="s">
        <v>11</v>
      </c>
      <c r="I18" s="52" t="s">
        <v>6892</v>
      </c>
    </row>
    <row r="19" spans="3:9" ht="15.6" x14ac:dyDescent="0.3">
      <c r="C19" s="28" t="s">
        <v>430</v>
      </c>
      <c r="D19" s="53" t="s">
        <v>6356</v>
      </c>
      <c r="E19" s="52" t="s">
        <v>6904</v>
      </c>
      <c r="F19" s="52" t="s">
        <v>6518</v>
      </c>
      <c r="G19" s="52"/>
      <c r="H19" s="52" t="s">
        <v>6519</v>
      </c>
      <c r="I19" s="52" t="s">
        <v>6321</v>
      </c>
    </row>
    <row r="20" spans="3:9" ht="15.6" x14ac:dyDescent="0.3">
      <c r="C20" s="28" t="s">
        <v>4937</v>
      </c>
      <c r="D20" s="53" t="s">
        <v>6357</v>
      </c>
      <c r="E20" s="52" t="s">
        <v>6905</v>
      </c>
      <c r="F20" s="52" t="s">
        <v>6888</v>
      </c>
      <c r="G20" s="52"/>
      <c r="H20" s="52" t="s">
        <v>21</v>
      </c>
      <c r="I20" s="52" t="s">
        <v>6308</v>
      </c>
    </row>
    <row r="21" spans="3:9" ht="15.6" x14ac:dyDescent="0.3">
      <c r="C21" s="28" t="s">
        <v>1303</v>
      </c>
      <c r="D21" s="53" t="s">
        <v>6885</v>
      </c>
      <c r="E21" t="s">
        <v>6903</v>
      </c>
      <c r="F21" s="52" t="s">
        <v>6891</v>
      </c>
      <c r="G21" s="52"/>
      <c r="H21" s="52" t="s">
        <v>11</v>
      </c>
      <c r="I21" s="52" t="s">
        <v>6892</v>
      </c>
    </row>
    <row r="22" spans="3:9" ht="15.6" x14ac:dyDescent="0.3">
      <c r="C22" s="28" t="s">
        <v>1029</v>
      </c>
      <c r="D22" s="53" t="s">
        <v>6876</v>
      </c>
      <c r="E22" s="52" t="s">
        <v>6906</v>
      </c>
      <c r="F22" s="52" t="s">
        <v>6316</v>
      </c>
      <c r="G22" s="52"/>
      <c r="H22" s="52" t="s">
        <v>11</v>
      </c>
      <c r="I22" s="52" t="s">
        <v>6321</v>
      </c>
    </row>
    <row r="23" spans="3:9" ht="15.6" x14ac:dyDescent="0.3">
      <c r="C23" s="28" t="s">
        <v>1211</v>
      </c>
      <c r="D23" s="53" t="s">
        <v>6876</v>
      </c>
      <c r="E23" s="52" t="s">
        <v>6906</v>
      </c>
      <c r="F23" s="52" t="s">
        <v>6316</v>
      </c>
      <c r="G23" s="52"/>
      <c r="H23" s="52" t="s">
        <v>11</v>
      </c>
      <c r="I23" s="52" t="s">
        <v>6321</v>
      </c>
    </row>
    <row r="24" spans="3:9" ht="15.6" x14ac:dyDescent="0.3">
      <c r="C24" s="28" t="s">
        <v>2671</v>
      </c>
      <c r="D24" s="53" t="s">
        <v>6877</v>
      </c>
      <c r="E24" s="52" t="s">
        <v>6902</v>
      </c>
      <c r="F24" s="52" t="s">
        <v>6314</v>
      </c>
      <c r="G24" s="52"/>
      <c r="H24" s="52" t="s">
        <v>21</v>
      </c>
      <c r="I24" s="52" t="s">
        <v>6308</v>
      </c>
    </row>
    <row r="25" spans="3:9" ht="15.6" x14ac:dyDescent="0.3">
      <c r="C25" s="35" t="s">
        <v>3051</v>
      </c>
      <c r="D25" s="53" t="s">
        <v>6357</v>
      </c>
      <c r="E25" s="52" t="s">
        <v>6905</v>
      </c>
      <c r="F25" s="52" t="s">
        <v>6888</v>
      </c>
      <c r="G25" s="52"/>
      <c r="H25" s="52" t="s">
        <v>21</v>
      </c>
      <c r="I25" s="52" t="s">
        <v>6308</v>
      </c>
    </row>
    <row r="26" spans="3:9" ht="15.6" x14ac:dyDescent="0.3">
      <c r="C26" s="28" t="s">
        <v>3049</v>
      </c>
      <c r="D26" s="53" t="s">
        <v>6357</v>
      </c>
      <c r="E26" s="52" t="s">
        <v>6905</v>
      </c>
      <c r="F26" s="52" t="s">
        <v>6888</v>
      </c>
      <c r="G26" s="52"/>
      <c r="H26" s="52" t="s">
        <v>21</v>
      </c>
      <c r="I26" s="52" t="s">
        <v>6308</v>
      </c>
    </row>
    <row r="27" spans="3:9" ht="15.6" x14ac:dyDescent="0.3">
      <c r="C27" s="28" t="s">
        <v>1396</v>
      </c>
      <c r="D27" s="53" t="s">
        <v>6357</v>
      </c>
      <c r="E27" s="52" t="s">
        <v>6905</v>
      </c>
      <c r="F27" s="52" t="s">
        <v>6888</v>
      </c>
      <c r="G27" s="52"/>
      <c r="H27" s="52" t="s">
        <v>21</v>
      </c>
      <c r="I27" s="52" t="s">
        <v>6308</v>
      </c>
    </row>
    <row r="28" spans="3:9" ht="15.6" x14ac:dyDescent="0.3">
      <c r="C28" s="28" t="s">
        <v>4036</v>
      </c>
      <c r="D28" s="64" t="s">
        <v>6493</v>
      </c>
      <c r="E28" t="s">
        <v>6903</v>
      </c>
      <c r="F28" s="52" t="s">
        <v>6891</v>
      </c>
      <c r="G28" s="52"/>
      <c r="H28" s="52" t="s">
        <v>11</v>
      </c>
      <c r="I28" s="52" t="s">
        <v>6892</v>
      </c>
    </row>
    <row r="29" spans="3:9" ht="15.6" x14ac:dyDescent="0.3">
      <c r="C29" s="28" t="s">
        <v>4273</v>
      </c>
      <c r="D29" s="53" t="s">
        <v>6493</v>
      </c>
      <c r="E29" t="s">
        <v>6903</v>
      </c>
      <c r="F29" s="52" t="s">
        <v>6891</v>
      </c>
      <c r="G29" s="52"/>
      <c r="H29" s="52" t="s">
        <v>11</v>
      </c>
      <c r="I29" s="52" t="s">
        <v>6892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1BE7B-6AED-481B-BAF2-4DAA71932E87}">
  <dimension ref="A1:H123"/>
  <sheetViews>
    <sheetView zoomScale="85" zoomScaleNormal="85" workbookViewId="0">
      <pane ySplit="1" topLeftCell="A107" activePane="bottomLeft" state="frozen"/>
      <selection pane="bottomLeft" activeCell="B123" sqref="B123"/>
    </sheetView>
  </sheetViews>
  <sheetFormatPr defaultRowHeight="14.4" x14ac:dyDescent="0.3"/>
  <cols>
    <col min="1" max="1" width="20.109375" customWidth="1"/>
    <col min="2" max="2" width="22.109375" customWidth="1"/>
    <col min="3" max="3" width="31.21875" customWidth="1"/>
    <col min="4" max="4" width="23" customWidth="1"/>
    <col min="5" max="5" width="21.21875" customWidth="1"/>
    <col min="6" max="6" width="23.77734375" customWidth="1"/>
  </cols>
  <sheetData>
    <row r="1" spans="1:8" x14ac:dyDescent="0.3">
      <c r="A1" t="s">
        <v>5470</v>
      </c>
      <c r="B1" t="s">
        <v>5472</v>
      </c>
      <c r="C1" t="s">
        <v>5473</v>
      </c>
      <c r="D1" t="s">
        <v>5471</v>
      </c>
      <c r="E1" t="s">
        <v>5469</v>
      </c>
      <c r="F1" t="s">
        <v>5709</v>
      </c>
    </row>
    <row r="2" spans="1:8" x14ac:dyDescent="0.3">
      <c r="B2" t="s">
        <v>5710</v>
      </c>
      <c r="C2" t="s">
        <v>5711</v>
      </c>
      <c r="D2" t="s">
        <v>5712</v>
      </c>
      <c r="E2" t="str">
        <f>IFERROR(MID(D2, SEARCH("CTR_", D2), 7), IFERROR(MID(D2, SEARCH("SUO_", D2), 7), IFERROR(MID(D2, SEARCH("SUD_", D2), 7), IFERROR(MID(D2, SEARCH("NRO_", D2), 7), IFERROR(MID(D2, SEARCH("ADM_", D2), 7), IFERROR(MID(D2, SEARCH("NRD_", D2), 7), IFERROR(MID(D2, SEARCH("EXN_", D2), 7), IFERROR(MID(D2, SEARCH("LIT_", D2), 7), IFERROR(MID(D2, SEARCH("EST_", D2), 7), MID(D2, SEARCH("OST_",D2), 7))))))))))</f>
        <v>LIT_200</v>
      </c>
      <c r="F2" s="12" t="s">
        <v>5725</v>
      </c>
      <c r="G2" t="s">
        <v>6290</v>
      </c>
      <c r="H2" t="str">
        <f>_xlfn.TEXTJOIN("-",TRUE,G2,F2)</f>
        <v>(04/20/2026 incidents):-4/21/2026 : impacted by  Ebombe_Z_CTR_003 . RCA: Power issue / En attente RCA CAMUSAT</v>
      </c>
    </row>
    <row r="3" spans="1:8" x14ac:dyDescent="0.3">
      <c r="D3" t="s">
        <v>5713</v>
      </c>
      <c r="E3" t="str">
        <f t="shared" ref="E3:E66" si="0">IFERROR(MID(D3, SEARCH("CTR_", D3), 7), IFERROR(MID(D3, SEARCH("SUO_", D3), 7), IFERROR(MID(D3, SEARCH("SUD_", D3), 7), IFERROR(MID(D3, SEARCH("NRO_", D3), 7), IFERROR(MID(D3, SEARCH("ADM_", D3), 7), IFERROR(MID(D3, SEARCH("NRD_", D3), 7), IFERROR(MID(D3, SEARCH("EXN_", D3), 7), IFERROR(MID(D3, SEARCH("LIT_", D3), 7), IFERROR(MID(D3, SEARCH("EST_", D3), 7), MID(D3, SEARCH("OST_",D3), 7))))))))))</f>
        <v>LIT_514</v>
      </c>
      <c r="F3" s="12" t="s">
        <v>5725</v>
      </c>
      <c r="G3" t="s">
        <v>6290</v>
      </c>
      <c r="H3" t="str">
        <f t="shared" ref="H3:H66" si="1">_xlfn.TEXTJOIN("-",TRUE,G3,F3)</f>
        <v>(04/20/2026 incidents):-4/21/2026 : impacted by  Ebombe_Z_CTR_003 . RCA: Power issue / En attente RCA CAMUSAT</v>
      </c>
    </row>
    <row r="4" spans="1:8" x14ac:dyDescent="0.3">
      <c r="D4" t="s">
        <v>5714</v>
      </c>
      <c r="E4" t="str">
        <f t="shared" si="0"/>
        <v>LIT_508</v>
      </c>
      <c r="F4" s="12" t="s">
        <v>5725</v>
      </c>
      <c r="G4" t="s">
        <v>6290</v>
      </c>
      <c r="H4" t="str">
        <f t="shared" si="1"/>
        <v>(04/20/2026 incidents):-4/21/2026 : impacted by  Ebombe_Z_CTR_003 . RCA: Power issue / En attente RCA CAMUSAT</v>
      </c>
    </row>
    <row r="5" spans="1:8" x14ac:dyDescent="0.3">
      <c r="D5" t="s">
        <v>5715</v>
      </c>
      <c r="E5" t="str">
        <f t="shared" si="0"/>
        <v>LIT_135</v>
      </c>
      <c r="F5" s="12" t="s">
        <v>5725</v>
      </c>
      <c r="G5" t="s">
        <v>6290</v>
      </c>
      <c r="H5" t="str">
        <f t="shared" si="1"/>
        <v>(04/20/2026 incidents):-4/21/2026 : impacted by  Ebombe_Z_CTR_003 . RCA: Power issue / En attente RCA CAMUSAT</v>
      </c>
    </row>
    <row r="6" spans="1:8" x14ac:dyDescent="0.3">
      <c r="D6" t="s">
        <v>5716</v>
      </c>
      <c r="E6" t="str">
        <f t="shared" si="0"/>
        <v>LIT_510</v>
      </c>
      <c r="F6" s="12" t="s">
        <v>5725</v>
      </c>
      <c r="G6" t="s">
        <v>6290</v>
      </c>
      <c r="H6" t="str">
        <f t="shared" si="1"/>
        <v>(04/20/2026 incidents):-4/21/2026 : impacted by  Ebombe_Z_CTR_003 . RCA: Power issue / En attente RCA CAMUSAT</v>
      </c>
    </row>
    <row r="7" spans="1:8" x14ac:dyDescent="0.3">
      <c r="D7" t="s">
        <v>5717</v>
      </c>
      <c r="E7" t="str">
        <f t="shared" si="0"/>
        <v>LIT_515</v>
      </c>
      <c r="F7" s="12" t="s">
        <v>5725</v>
      </c>
      <c r="G7" t="s">
        <v>6290</v>
      </c>
      <c r="H7" t="str">
        <f t="shared" si="1"/>
        <v>(04/20/2026 incidents):-4/21/2026 : impacted by  Ebombe_Z_CTR_003 . RCA: Power issue / En attente RCA CAMUSAT</v>
      </c>
    </row>
    <row r="8" spans="1:8" x14ac:dyDescent="0.3">
      <c r="D8" t="s">
        <v>5718</v>
      </c>
      <c r="E8" t="str">
        <f t="shared" si="0"/>
        <v>CTR_059</v>
      </c>
      <c r="F8" s="12" t="s">
        <v>5725</v>
      </c>
      <c r="G8" t="s">
        <v>6290</v>
      </c>
      <c r="H8" t="str">
        <f t="shared" si="1"/>
        <v>(04/20/2026 incidents):-4/21/2026 : impacted by  Ebombe_Z_CTR_003 . RCA: Power issue / En attente RCA CAMUSAT</v>
      </c>
    </row>
    <row r="9" spans="1:8" x14ac:dyDescent="0.3">
      <c r="D9" t="s">
        <v>5719</v>
      </c>
      <c r="E9" t="str">
        <f t="shared" si="0"/>
        <v>LIT_201</v>
      </c>
      <c r="F9" s="12" t="s">
        <v>5725</v>
      </c>
      <c r="G9" t="s">
        <v>6290</v>
      </c>
      <c r="H9" t="str">
        <f t="shared" si="1"/>
        <v>(04/20/2026 incidents):-4/21/2026 : impacted by  Ebombe_Z_CTR_003 . RCA: Power issue / En attente RCA CAMUSAT</v>
      </c>
    </row>
    <row r="10" spans="1:8" x14ac:dyDescent="0.3">
      <c r="D10" t="s">
        <v>5720</v>
      </c>
      <c r="E10" t="str">
        <f t="shared" si="0"/>
        <v>LIT_513</v>
      </c>
      <c r="F10" s="12" t="s">
        <v>5725</v>
      </c>
      <c r="G10" t="s">
        <v>6290</v>
      </c>
      <c r="H10" t="str">
        <f t="shared" si="1"/>
        <v>(04/20/2026 incidents):-4/21/2026 : impacted by  Ebombe_Z_CTR_003 . RCA: Power issue / En attente RCA CAMUSAT</v>
      </c>
    </row>
    <row r="11" spans="1:8" x14ac:dyDescent="0.3">
      <c r="D11" t="s">
        <v>5721</v>
      </c>
      <c r="E11" t="str">
        <f t="shared" si="0"/>
        <v>LIT_319</v>
      </c>
      <c r="F11" s="12" t="s">
        <v>5725</v>
      </c>
      <c r="G11" t="s">
        <v>6290</v>
      </c>
      <c r="H11" t="str">
        <f t="shared" si="1"/>
        <v>(04/20/2026 incidents):-4/21/2026 : impacted by  Ebombe_Z_CTR_003 . RCA: Power issue / En attente RCA CAMUSAT</v>
      </c>
    </row>
    <row r="12" spans="1:8" x14ac:dyDescent="0.3">
      <c r="D12" t="s">
        <v>5722</v>
      </c>
      <c r="E12" t="str">
        <f t="shared" si="0"/>
        <v>LIT_517</v>
      </c>
      <c r="F12" s="12" t="s">
        <v>5725</v>
      </c>
      <c r="G12" t="s">
        <v>6290</v>
      </c>
      <c r="H12" t="str">
        <f t="shared" si="1"/>
        <v>(04/20/2026 incidents):-4/21/2026 : impacted by  Ebombe_Z_CTR_003 . RCA: Power issue / En attente RCA CAMUSAT</v>
      </c>
    </row>
    <row r="13" spans="1:8" x14ac:dyDescent="0.3">
      <c r="D13" t="s">
        <v>5723</v>
      </c>
      <c r="E13" t="str">
        <f t="shared" si="0"/>
        <v>LIT_138</v>
      </c>
      <c r="F13" s="12" t="s">
        <v>5725</v>
      </c>
      <c r="G13" t="s">
        <v>6290</v>
      </c>
      <c r="H13" t="str">
        <f t="shared" si="1"/>
        <v>(04/20/2026 incidents):-4/21/2026 : impacted by  Ebombe_Z_CTR_003 . RCA: Power issue / En attente RCA CAMUSAT</v>
      </c>
    </row>
    <row r="14" spans="1:8" x14ac:dyDescent="0.3">
      <c r="D14" t="s">
        <v>5724</v>
      </c>
      <c r="E14" t="str">
        <f t="shared" si="0"/>
        <v>CTR_003</v>
      </c>
      <c r="F14" s="12" t="s">
        <v>5725</v>
      </c>
      <c r="G14" t="s">
        <v>6290</v>
      </c>
      <c r="H14" t="str">
        <f t="shared" si="1"/>
        <v>(04/20/2026 incidents):-4/21/2026 : impacted by  Ebombe_Z_CTR_003 . RCA: Power issue / En attente RCA CAMUSAT</v>
      </c>
    </row>
    <row r="15" spans="1:8" x14ac:dyDescent="0.3">
      <c r="B15" t="s">
        <v>5634</v>
      </c>
      <c r="C15" t="s">
        <v>5726</v>
      </c>
      <c r="D15" t="s">
        <v>5608</v>
      </c>
      <c r="E15" t="str">
        <f t="shared" si="0"/>
        <v>NRO_039</v>
      </c>
      <c r="F15" s="12" t="s">
        <v>5730</v>
      </c>
      <c r="G15" t="s">
        <v>6290</v>
      </c>
      <c r="H15" t="str">
        <f t="shared" si="1"/>
        <v>(04/20/2026 incidents):-4/21/2026 : impacted by  NRO_019_H_Jakiri    who is  impscted by (SUO_010_H_Bambili ). RCA: Power issue / En attente RCA</v>
      </c>
    </row>
    <row r="16" spans="1:8" x14ac:dyDescent="0.3">
      <c r="D16" t="s">
        <v>5626</v>
      </c>
      <c r="E16" t="str">
        <f t="shared" si="0"/>
        <v>NRO_258</v>
      </c>
      <c r="F16" s="12" t="s">
        <v>5730</v>
      </c>
      <c r="G16" t="s">
        <v>6290</v>
      </c>
      <c r="H16" t="str">
        <f t="shared" si="1"/>
        <v>(04/20/2026 incidents):-4/21/2026 : impacted by  NRO_019_H_Jakiri    who is  impscted by (SUO_010_H_Bambili ). RCA: Power issue / En attente RCA</v>
      </c>
    </row>
    <row r="17" spans="4:8" x14ac:dyDescent="0.3">
      <c r="D17" t="s">
        <v>5604</v>
      </c>
      <c r="E17" t="str">
        <f t="shared" si="0"/>
        <v>NRO_044</v>
      </c>
      <c r="F17" s="12" t="s">
        <v>5730</v>
      </c>
      <c r="G17" t="s">
        <v>6290</v>
      </c>
      <c r="H17" t="str">
        <f t="shared" si="1"/>
        <v>(04/20/2026 incidents):-4/21/2026 : impacted by  NRO_019_H_Jakiri    who is  impscted by (SUO_010_H_Bambili ). RCA: Power issue / En attente RCA</v>
      </c>
    </row>
    <row r="18" spans="4:8" x14ac:dyDescent="0.3">
      <c r="D18" t="s">
        <v>5611</v>
      </c>
      <c r="E18" t="str">
        <f t="shared" si="0"/>
        <v>NRO_246</v>
      </c>
      <c r="F18" s="12" t="s">
        <v>5730</v>
      </c>
      <c r="G18" t="s">
        <v>6290</v>
      </c>
      <c r="H18" t="str">
        <f t="shared" si="1"/>
        <v>(04/20/2026 incidents):-4/21/2026 : impacted by  NRO_019_H_Jakiri    who is  impscted by (SUO_010_H_Bambili ). RCA: Power issue / En attente RCA</v>
      </c>
    </row>
    <row r="19" spans="4:8" x14ac:dyDescent="0.3">
      <c r="D19" t="s">
        <v>5621</v>
      </c>
      <c r="E19" t="str">
        <f t="shared" si="0"/>
        <v>NRO_013</v>
      </c>
      <c r="F19" s="12" t="s">
        <v>5730</v>
      </c>
      <c r="G19" t="s">
        <v>6290</v>
      </c>
      <c r="H19" t="str">
        <f t="shared" si="1"/>
        <v>(04/20/2026 incidents):-4/21/2026 : impacted by  NRO_019_H_Jakiri    who is  impscted by (SUO_010_H_Bambili ). RCA: Power issue / En attente RCA</v>
      </c>
    </row>
    <row r="20" spans="4:8" x14ac:dyDescent="0.3">
      <c r="D20" t="s">
        <v>5615</v>
      </c>
      <c r="E20" t="str">
        <f t="shared" si="0"/>
        <v>NRO_018</v>
      </c>
      <c r="F20" s="12" t="s">
        <v>5730</v>
      </c>
      <c r="G20" t="s">
        <v>6290</v>
      </c>
      <c r="H20" t="str">
        <f t="shared" si="1"/>
        <v>(04/20/2026 incidents):-4/21/2026 : impacted by  NRO_019_H_Jakiri    who is  impscted by (SUO_010_H_Bambili ). RCA: Power issue / En attente RCA</v>
      </c>
    </row>
    <row r="21" spans="4:8" x14ac:dyDescent="0.3">
      <c r="D21" t="s">
        <v>5727</v>
      </c>
      <c r="E21" t="str">
        <f t="shared" si="0"/>
        <v>NRO_043</v>
      </c>
      <c r="F21" s="12" t="s">
        <v>5730</v>
      </c>
      <c r="G21" t="s">
        <v>6290</v>
      </c>
      <c r="H21" t="str">
        <f t="shared" si="1"/>
        <v>(04/20/2026 incidents):-4/21/2026 : impacted by  NRO_019_H_Jakiri    who is  impscted by (SUO_010_H_Bambili ). RCA: Power issue / En attente RCA</v>
      </c>
    </row>
    <row r="22" spans="4:8" x14ac:dyDescent="0.3">
      <c r="D22" t="s">
        <v>5614</v>
      </c>
      <c r="E22" t="str">
        <f t="shared" si="0"/>
        <v>NRO_236</v>
      </c>
      <c r="F22" s="12" t="s">
        <v>5730</v>
      </c>
      <c r="G22" t="s">
        <v>6290</v>
      </c>
      <c r="H22" t="str">
        <f t="shared" si="1"/>
        <v>(04/20/2026 incidents):-4/21/2026 : impacted by  NRO_019_H_Jakiri    who is  impscted by (SUO_010_H_Bambili ). RCA: Power issue / En attente RCA</v>
      </c>
    </row>
    <row r="23" spans="4:8" x14ac:dyDescent="0.3">
      <c r="D23" t="s">
        <v>5619</v>
      </c>
      <c r="E23" t="str">
        <f t="shared" si="0"/>
        <v>NRO_237</v>
      </c>
      <c r="F23" s="12" t="s">
        <v>5730</v>
      </c>
      <c r="G23" t="s">
        <v>6290</v>
      </c>
      <c r="H23" t="str">
        <f t="shared" si="1"/>
        <v>(04/20/2026 incidents):-4/21/2026 : impacted by  NRO_019_H_Jakiri    who is  impscted by (SUO_010_H_Bambili ). RCA: Power issue / En attente RCA</v>
      </c>
    </row>
    <row r="24" spans="4:8" x14ac:dyDescent="0.3">
      <c r="D24" t="s">
        <v>5617</v>
      </c>
      <c r="E24" t="str">
        <f t="shared" si="0"/>
        <v>NRO_098</v>
      </c>
      <c r="F24" s="12" t="s">
        <v>5730</v>
      </c>
      <c r="G24" t="s">
        <v>6290</v>
      </c>
      <c r="H24" t="str">
        <f t="shared" si="1"/>
        <v>(04/20/2026 incidents):-4/21/2026 : impacted by  NRO_019_H_Jakiri    who is  impscted by (SUO_010_H_Bambili ). RCA: Power issue / En attente RCA</v>
      </c>
    </row>
    <row r="25" spans="4:8" x14ac:dyDescent="0.3">
      <c r="D25" t="s">
        <v>5606</v>
      </c>
      <c r="E25" t="str">
        <f t="shared" si="0"/>
        <v>NRO_089</v>
      </c>
      <c r="F25" s="12" t="s">
        <v>5730</v>
      </c>
      <c r="G25" t="s">
        <v>6290</v>
      </c>
      <c r="H25" t="str">
        <f t="shared" si="1"/>
        <v>(04/20/2026 incidents):-4/21/2026 : impacted by  NRO_019_H_Jakiri    who is  impscted by (SUO_010_H_Bambili ). RCA: Power issue / En attente RCA</v>
      </c>
    </row>
    <row r="26" spans="4:8" x14ac:dyDescent="0.3">
      <c r="D26" t="s">
        <v>5625</v>
      </c>
      <c r="E26" t="str">
        <f t="shared" si="0"/>
        <v>NRO_005</v>
      </c>
      <c r="F26" s="12" t="s">
        <v>5730</v>
      </c>
      <c r="G26" t="s">
        <v>6290</v>
      </c>
      <c r="H26" t="str">
        <f t="shared" si="1"/>
        <v>(04/20/2026 incidents):-4/21/2026 : impacted by  NRO_019_H_Jakiri    who is  impscted by (SUO_010_H_Bambili ). RCA: Power issue / En attente RCA</v>
      </c>
    </row>
    <row r="27" spans="4:8" x14ac:dyDescent="0.3">
      <c r="D27" t="s">
        <v>5612</v>
      </c>
      <c r="E27" t="str">
        <f t="shared" si="0"/>
        <v>NRO_021</v>
      </c>
      <c r="F27" s="12" t="s">
        <v>5730</v>
      </c>
      <c r="G27" t="s">
        <v>6290</v>
      </c>
      <c r="H27" t="str">
        <f t="shared" si="1"/>
        <v>(04/20/2026 incidents):-4/21/2026 : impacted by  NRO_019_H_Jakiri    who is  impscted by (SUO_010_H_Bambili ). RCA: Power issue / En attente RCA</v>
      </c>
    </row>
    <row r="28" spans="4:8" x14ac:dyDescent="0.3">
      <c r="D28" t="s">
        <v>5618</v>
      </c>
      <c r="E28" t="str">
        <f t="shared" si="0"/>
        <v>NRO_090</v>
      </c>
      <c r="F28" s="12" t="s">
        <v>5730</v>
      </c>
      <c r="G28" t="s">
        <v>6290</v>
      </c>
      <c r="H28" t="str">
        <f t="shared" si="1"/>
        <v>(04/20/2026 incidents):-4/21/2026 : impacted by  NRO_019_H_Jakiri    who is  impscted by (SUO_010_H_Bambili ). RCA: Power issue / En attente RCA</v>
      </c>
    </row>
    <row r="29" spans="4:8" x14ac:dyDescent="0.3">
      <c r="D29" t="s">
        <v>5728</v>
      </c>
      <c r="E29" t="str">
        <f t="shared" si="0"/>
        <v>NRO_110</v>
      </c>
      <c r="F29" s="12" t="s">
        <v>5730</v>
      </c>
      <c r="G29" t="s">
        <v>6290</v>
      </c>
      <c r="H29" t="str">
        <f t="shared" si="1"/>
        <v>(04/20/2026 incidents):-4/21/2026 : impacted by  NRO_019_H_Jakiri    who is  impscted by (SUO_010_H_Bambili ). RCA: Power issue / En attente RCA</v>
      </c>
    </row>
    <row r="30" spans="4:8" x14ac:dyDescent="0.3">
      <c r="D30" t="s">
        <v>5616</v>
      </c>
      <c r="E30" t="str">
        <f t="shared" si="0"/>
        <v>NRO_009</v>
      </c>
      <c r="F30" s="12" t="s">
        <v>5730</v>
      </c>
      <c r="G30" t="s">
        <v>6290</v>
      </c>
      <c r="H30" t="str">
        <f t="shared" si="1"/>
        <v>(04/20/2026 incidents):-4/21/2026 : impacted by  NRO_019_H_Jakiri    who is  impscted by (SUO_010_H_Bambili ). RCA: Power issue / En attente RCA</v>
      </c>
    </row>
    <row r="31" spans="4:8" x14ac:dyDescent="0.3">
      <c r="D31" t="s">
        <v>5609</v>
      </c>
      <c r="E31" t="str">
        <f t="shared" si="0"/>
        <v>NRO_056</v>
      </c>
      <c r="F31" s="12" t="s">
        <v>5730</v>
      </c>
      <c r="G31" t="s">
        <v>6290</v>
      </c>
      <c r="H31" t="str">
        <f t="shared" si="1"/>
        <v>(04/20/2026 incidents):-4/21/2026 : impacted by  NRO_019_H_Jakiri    who is  impscted by (SUO_010_H_Bambili ). RCA: Power issue / En attente RCA</v>
      </c>
    </row>
    <row r="32" spans="4:8" x14ac:dyDescent="0.3">
      <c r="D32" t="s">
        <v>5729</v>
      </c>
      <c r="E32" t="str">
        <f t="shared" si="0"/>
        <v>NRO_057</v>
      </c>
      <c r="F32" s="12" t="s">
        <v>5730</v>
      </c>
      <c r="G32" t="s">
        <v>6290</v>
      </c>
      <c r="H32" t="str">
        <f t="shared" si="1"/>
        <v>(04/20/2026 incidents):-4/21/2026 : impacted by  NRO_019_H_Jakiri    who is  impscted by (SUO_010_H_Bambili ). RCA: Power issue / En attente RCA</v>
      </c>
    </row>
    <row r="33" spans="2:8" x14ac:dyDescent="0.3">
      <c r="D33" t="s">
        <v>5659</v>
      </c>
      <c r="E33" t="str">
        <f t="shared" si="0"/>
        <v>NRO_154</v>
      </c>
      <c r="F33" s="12" t="s">
        <v>5730</v>
      </c>
      <c r="G33" t="s">
        <v>6290</v>
      </c>
      <c r="H33" t="str">
        <f t="shared" si="1"/>
        <v>(04/20/2026 incidents):-4/21/2026 : impacted by  NRO_019_H_Jakiri    who is  impscted by (SUO_010_H_Bambili ). RCA: Power issue / En attente RCA</v>
      </c>
    </row>
    <row r="34" spans="2:8" x14ac:dyDescent="0.3">
      <c r="D34" t="s">
        <v>5658</v>
      </c>
      <c r="E34" t="str">
        <f t="shared" si="0"/>
        <v>NRO_157</v>
      </c>
      <c r="F34" s="12" t="s">
        <v>5730</v>
      </c>
      <c r="G34" t="s">
        <v>6290</v>
      </c>
      <c r="H34" t="str">
        <f t="shared" si="1"/>
        <v>(04/20/2026 incidents):-4/21/2026 : impacted by  NRO_019_H_Jakiri    who is  impscted by (SUO_010_H_Bambili ). RCA: Power issue / En attente RCA</v>
      </c>
    </row>
    <row r="35" spans="2:8" x14ac:dyDescent="0.3">
      <c r="D35" t="s">
        <v>5631</v>
      </c>
      <c r="E35" t="str">
        <f t="shared" si="0"/>
        <v>NRO_142</v>
      </c>
      <c r="F35" s="12" t="s">
        <v>5730</v>
      </c>
      <c r="G35" t="s">
        <v>6290</v>
      </c>
      <c r="H35" t="str">
        <f t="shared" si="1"/>
        <v>(04/20/2026 incidents):-4/21/2026 : impacted by  NRO_019_H_Jakiri    who is  impscted by (SUO_010_H_Bambili ). RCA: Power issue / En attente RCA</v>
      </c>
    </row>
    <row r="36" spans="2:8" x14ac:dyDescent="0.3">
      <c r="D36" t="s">
        <v>5642</v>
      </c>
      <c r="E36" t="str">
        <f t="shared" si="0"/>
        <v>NRO_150</v>
      </c>
      <c r="F36" s="12" t="s">
        <v>5730</v>
      </c>
      <c r="G36" t="s">
        <v>6290</v>
      </c>
      <c r="H36" t="str">
        <f t="shared" si="1"/>
        <v>(04/20/2026 incidents):-4/21/2026 : impacted by  NRO_019_H_Jakiri    who is  impscted by (SUO_010_H_Bambili ). RCA: Power issue / En attente RCA</v>
      </c>
    </row>
    <row r="37" spans="2:8" x14ac:dyDescent="0.3">
      <c r="D37" t="s">
        <v>5634</v>
      </c>
      <c r="E37" t="str">
        <f t="shared" si="0"/>
        <v>NRO_019</v>
      </c>
      <c r="F37" s="12" t="s">
        <v>5730</v>
      </c>
      <c r="G37" t="s">
        <v>6290</v>
      </c>
      <c r="H37" t="str">
        <f t="shared" si="1"/>
        <v>(04/20/2026 incidents):-4/21/2026 : impacted by  NRO_019_H_Jakiri    who is  impscted by (SUO_010_H_Bambili ). RCA: Power issue / En attente RCA</v>
      </c>
    </row>
    <row r="38" spans="2:8" x14ac:dyDescent="0.3">
      <c r="D38" t="s">
        <v>5641</v>
      </c>
      <c r="E38" t="str">
        <f t="shared" si="0"/>
        <v>NRO_052</v>
      </c>
      <c r="F38" s="12" t="s">
        <v>5730</v>
      </c>
      <c r="G38" t="s">
        <v>6290</v>
      </c>
      <c r="H38" t="str">
        <f t="shared" si="1"/>
        <v>(04/20/2026 incidents):-4/21/2026 : impacted by  NRO_019_H_Jakiri    who is  impscted by (SUO_010_H_Bambili ). RCA: Power issue / En attente RCA</v>
      </c>
    </row>
    <row r="39" spans="2:8" x14ac:dyDescent="0.3">
      <c r="D39" t="s">
        <v>5633</v>
      </c>
      <c r="E39" t="str">
        <f t="shared" si="0"/>
        <v>NRO_053</v>
      </c>
      <c r="F39" s="12" t="s">
        <v>5730</v>
      </c>
      <c r="G39" t="s">
        <v>6290</v>
      </c>
      <c r="H39" t="str">
        <f t="shared" si="1"/>
        <v>(04/20/2026 incidents):-4/21/2026 : impacted by  NRO_019_H_Jakiri    who is  impscted by (SUO_010_H_Bambili ). RCA: Power issue / En attente RCA</v>
      </c>
    </row>
    <row r="40" spans="2:8" x14ac:dyDescent="0.3">
      <c r="D40" t="s">
        <v>5636</v>
      </c>
      <c r="E40" t="str">
        <f t="shared" si="0"/>
        <v>NRO_020</v>
      </c>
      <c r="F40" s="12" t="s">
        <v>5730</v>
      </c>
      <c r="G40" t="s">
        <v>6290</v>
      </c>
      <c r="H40" t="str">
        <f t="shared" si="1"/>
        <v>(04/20/2026 incidents):-4/21/2026 : impacted by  NRO_019_H_Jakiri    who is  impscted by (SUO_010_H_Bambili ). RCA: Power issue / En attente RCA</v>
      </c>
    </row>
    <row r="41" spans="2:8" x14ac:dyDescent="0.3">
      <c r="D41" t="s">
        <v>5638</v>
      </c>
      <c r="E41" t="str">
        <f t="shared" si="0"/>
        <v>NRO_037</v>
      </c>
      <c r="F41" s="12" t="s">
        <v>5730</v>
      </c>
      <c r="G41" t="s">
        <v>6290</v>
      </c>
      <c r="H41" t="str">
        <f t="shared" si="1"/>
        <v>(04/20/2026 incidents):-4/21/2026 : impacted by  NRO_019_H_Jakiri    who is  impscted by (SUO_010_H_Bambili ). RCA: Power issue / En attente RCA</v>
      </c>
    </row>
    <row r="42" spans="2:8" x14ac:dyDescent="0.3">
      <c r="D42" t="s">
        <v>5637</v>
      </c>
      <c r="E42" t="str">
        <f t="shared" si="0"/>
        <v>NRO_138</v>
      </c>
      <c r="F42" s="12" t="s">
        <v>5730</v>
      </c>
      <c r="G42" t="s">
        <v>6290</v>
      </c>
      <c r="H42" t="str">
        <f t="shared" si="1"/>
        <v>(04/20/2026 incidents):-4/21/2026 : impacted by  NRO_019_H_Jakiri    who is  impscted by (SUO_010_H_Bambili ). RCA: Power issue / En attente RCA</v>
      </c>
    </row>
    <row r="43" spans="2:8" x14ac:dyDescent="0.3">
      <c r="B43" t="s">
        <v>5733</v>
      </c>
      <c r="C43" t="s">
        <v>5732</v>
      </c>
      <c r="D43" t="s">
        <v>5731</v>
      </c>
      <c r="E43" t="str">
        <f t="shared" si="0"/>
        <v>EXN_100</v>
      </c>
      <c r="F43" s="12" t="s">
        <v>5734</v>
      </c>
      <c r="G43" t="s">
        <v>6290</v>
      </c>
      <c r="H43" t="str">
        <f t="shared" si="1"/>
        <v>(04/20/2026 incidents):-4/21/2026 : impacted by  EXN_100_N_Gouzougoui-HIS . RCA: Power issue / En attente RCA IHS</v>
      </c>
    </row>
    <row r="44" spans="2:8" x14ac:dyDescent="0.3">
      <c r="D44" t="s">
        <v>5735</v>
      </c>
      <c r="E44" t="str">
        <f t="shared" si="0"/>
        <v>EXN_554</v>
      </c>
      <c r="F44" s="12" t="s">
        <v>5734</v>
      </c>
      <c r="G44" t="s">
        <v>6290</v>
      </c>
      <c r="H44" t="str">
        <f t="shared" si="1"/>
        <v>(04/20/2026 incidents):-4/21/2026 : impacted by  EXN_100_N_Gouzougoui-HIS . RCA: Power issue / En attente RCA IHS</v>
      </c>
    </row>
    <row r="45" spans="2:8" x14ac:dyDescent="0.3">
      <c r="D45" t="s">
        <v>5736</v>
      </c>
      <c r="E45" t="str">
        <f t="shared" si="0"/>
        <v>EXN_283</v>
      </c>
      <c r="F45" s="12" t="s">
        <v>5734</v>
      </c>
      <c r="G45" t="s">
        <v>6290</v>
      </c>
      <c r="H45" t="str">
        <f t="shared" si="1"/>
        <v>(04/20/2026 incidents):-4/21/2026 : impacted by  EXN_100_N_Gouzougoui-HIS . RCA: Power issue / En attente RCA IHS</v>
      </c>
    </row>
    <row r="46" spans="2:8" x14ac:dyDescent="0.3">
      <c r="D46" t="s">
        <v>5737</v>
      </c>
      <c r="E46" t="str">
        <f t="shared" si="0"/>
        <v>EXN_327</v>
      </c>
      <c r="F46" s="12" t="s">
        <v>5734</v>
      </c>
      <c r="G46" t="s">
        <v>6290</v>
      </c>
      <c r="H46" t="str">
        <f t="shared" si="1"/>
        <v>(04/20/2026 incidents):-4/21/2026 : impacted by  EXN_100_N_Gouzougoui-HIS . RCA: Power issue / En attente RCA IHS</v>
      </c>
    </row>
    <row r="47" spans="2:8" x14ac:dyDescent="0.3">
      <c r="D47" t="s">
        <v>5738</v>
      </c>
      <c r="E47" t="str">
        <f t="shared" si="0"/>
        <v>EXN_540</v>
      </c>
      <c r="F47" s="12" t="s">
        <v>5734</v>
      </c>
      <c r="G47" t="s">
        <v>6290</v>
      </c>
      <c r="H47" t="str">
        <f t="shared" si="1"/>
        <v>(04/20/2026 incidents):-4/21/2026 : impacted by  EXN_100_N_Gouzougoui-HIS . RCA: Power issue / En attente RCA IHS</v>
      </c>
    </row>
    <row r="48" spans="2:8" x14ac:dyDescent="0.3">
      <c r="D48" t="s">
        <v>5739</v>
      </c>
      <c r="E48" t="str">
        <f t="shared" si="0"/>
        <v>EXN_518</v>
      </c>
      <c r="F48" s="12" t="s">
        <v>5734</v>
      </c>
      <c r="G48" t="s">
        <v>6290</v>
      </c>
      <c r="H48" t="str">
        <f t="shared" si="1"/>
        <v>(04/20/2026 incidents):-4/21/2026 : impacted by  EXN_100_N_Gouzougoui-HIS . RCA: Power issue / En attente RCA IHS</v>
      </c>
    </row>
    <row r="49" spans="2:8" x14ac:dyDescent="0.3">
      <c r="D49" t="s">
        <v>5740</v>
      </c>
      <c r="E49" t="str">
        <f t="shared" si="0"/>
        <v>EXN_543</v>
      </c>
      <c r="F49" s="12" t="s">
        <v>5734</v>
      </c>
      <c r="G49" t="s">
        <v>6290</v>
      </c>
      <c r="H49" t="str">
        <f t="shared" si="1"/>
        <v>(04/20/2026 incidents):-4/21/2026 : impacted by  EXN_100_N_Gouzougoui-HIS . RCA: Power issue / En attente RCA IHS</v>
      </c>
    </row>
    <row r="50" spans="2:8" x14ac:dyDescent="0.3">
      <c r="D50" t="s">
        <v>5741</v>
      </c>
      <c r="E50" t="str">
        <f t="shared" si="0"/>
        <v>EXN_549</v>
      </c>
      <c r="F50" s="12" t="s">
        <v>5734</v>
      </c>
      <c r="G50" t="s">
        <v>6290</v>
      </c>
      <c r="H50" t="str">
        <f t="shared" si="1"/>
        <v>(04/20/2026 incidents):-4/21/2026 : impacted by  EXN_100_N_Gouzougoui-HIS . RCA: Power issue / En attente RCA IHS</v>
      </c>
    </row>
    <row r="51" spans="2:8" x14ac:dyDescent="0.3">
      <c r="B51" t="s">
        <v>5742</v>
      </c>
      <c r="C51" t="s">
        <v>5744</v>
      </c>
      <c r="D51" t="s">
        <v>5745</v>
      </c>
      <c r="E51" t="str">
        <f t="shared" si="0"/>
        <v>EXN_008</v>
      </c>
      <c r="F51" t="s">
        <v>5743</v>
      </c>
      <c r="G51" t="s">
        <v>6290</v>
      </c>
      <c r="H51" t="str">
        <f t="shared" si="1"/>
        <v>(04/20/2026 incidents):-4/21/2026 : impacted by  EXN_066_Maroua_stade  . Plantage du MPR_1 a Maroua_stade ||  Action : reset MPR_1 a Maroua_stade</v>
      </c>
    </row>
    <row r="52" spans="2:8" x14ac:dyDescent="0.3">
      <c r="D52" t="s">
        <v>5369</v>
      </c>
      <c r="E52" t="str">
        <f t="shared" si="0"/>
        <v>EXN_153</v>
      </c>
      <c r="F52" t="s">
        <v>5743</v>
      </c>
      <c r="G52" t="s">
        <v>6290</v>
      </c>
      <c r="H52" t="str">
        <f t="shared" si="1"/>
        <v>(04/20/2026 incidents):-4/21/2026 : impacted by  EXN_066_Maroua_stade  . Plantage du MPR_1 a Maroua_stade ||  Action : reset MPR_1 a Maroua_stade</v>
      </c>
    </row>
    <row r="53" spans="2:8" x14ac:dyDescent="0.3">
      <c r="D53" t="s">
        <v>5746</v>
      </c>
      <c r="E53" t="str">
        <f t="shared" si="0"/>
        <v>EXN_071</v>
      </c>
      <c r="F53" t="s">
        <v>5743</v>
      </c>
      <c r="G53" t="s">
        <v>6290</v>
      </c>
      <c r="H53" t="str">
        <f t="shared" si="1"/>
        <v>(04/20/2026 incidents):-4/21/2026 : impacted by  EXN_066_Maroua_stade  . Plantage du MPR_1 a Maroua_stade ||  Action : reset MPR_1 a Maroua_stade</v>
      </c>
    </row>
    <row r="54" spans="2:8" x14ac:dyDescent="0.3">
      <c r="D54" t="s">
        <v>5747</v>
      </c>
      <c r="E54" t="str">
        <f t="shared" si="0"/>
        <v>EXN_491</v>
      </c>
      <c r="F54" t="s">
        <v>5743</v>
      </c>
      <c r="G54" t="s">
        <v>6290</v>
      </c>
      <c r="H54" t="str">
        <f t="shared" si="1"/>
        <v>(04/20/2026 incidents):-4/21/2026 : impacted by  EXN_066_Maroua_stade  . Plantage du MPR_1 a Maroua_stade ||  Action : reset MPR_1 a Maroua_stade</v>
      </c>
    </row>
    <row r="55" spans="2:8" x14ac:dyDescent="0.3">
      <c r="D55" t="s">
        <v>5748</v>
      </c>
      <c r="E55" t="str">
        <f t="shared" si="0"/>
        <v>EXN_334</v>
      </c>
      <c r="F55" t="s">
        <v>5743</v>
      </c>
      <c r="G55" t="s">
        <v>6290</v>
      </c>
      <c r="H55" t="str">
        <f t="shared" si="1"/>
        <v>(04/20/2026 incidents):-4/21/2026 : impacted by  EXN_066_Maroua_stade  . Plantage du MPR_1 a Maroua_stade ||  Action : reset MPR_1 a Maroua_stade</v>
      </c>
    </row>
    <row r="56" spans="2:8" x14ac:dyDescent="0.3">
      <c r="B56" t="s">
        <v>5749</v>
      </c>
      <c r="C56" t="s">
        <v>5750</v>
      </c>
      <c r="D56" t="s">
        <v>5749</v>
      </c>
      <c r="E56" t="str">
        <f t="shared" si="0"/>
        <v>CTR_347</v>
      </c>
      <c r="F56" t="s">
        <v>5769</v>
      </c>
      <c r="G56" t="s">
        <v>6290</v>
      </c>
      <c r="H56" t="str">
        <f t="shared" si="1"/>
        <v>(04/20/2026 incidents):-4/21/2026 : impacted by CTR_347_Z_Mvog-Ada-New(CTR-347) . Boucle Ethernet  ||  Action : isolation de la boucle ethernet</v>
      </c>
    </row>
    <row r="57" spans="2:8" x14ac:dyDescent="0.3">
      <c r="D57" t="s">
        <v>5751</v>
      </c>
      <c r="E57" t="str">
        <f t="shared" si="0"/>
        <v>CTR_096</v>
      </c>
      <c r="F57" t="s">
        <v>5769</v>
      </c>
      <c r="G57" t="s">
        <v>6290</v>
      </c>
      <c r="H57" t="str">
        <f t="shared" si="1"/>
        <v>(04/20/2026 incidents):-4/21/2026 : impacted by CTR_347_Z_Mvog-Ada-New(CTR-347) . Boucle Ethernet  ||  Action : isolation de la boucle ethernet</v>
      </c>
    </row>
    <row r="58" spans="2:8" x14ac:dyDescent="0.3">
      <c r="D58" t="s">
        <v>5752</v>
      </c>
      <c r="E58" t="str">
        <f t="shared" si="0"/>
        <v>CTR_109</v>
      </c>
      <c r="F58" t="s">
        <v>5769</v>
      </c>
      <c r="G58" t="s">
        <v>6290</v>
      </c>
      <c r="H58" t="str">
        <f t="shared" si="1"/>
        <v>(04/20/2026 incidents):-4/21/2026 : impacted by CTR_347_Z_Mvog-Ada-New(CTR-347) . Boucle Ethernet  ||  Action : isolation de la boucle ethernet</v>
      </c>
    </row>
    <row r="59" spans="2:8" x14ac:dyDescent="0.3">
      <c r="D59" t="s">
        <v>5753</v>
      </c>
      <c r="E59" t="str">
        <f t="shared" si="0"/>
        <v>CTR_483</v>
      </c>
      <c r="F59" t="s">
        <v>5769</v>
      </c>
      <c r="G59" t="s">
        <v>6290</v>
      </c>
      <c r="H59" t="str">
        <f t="shared" si="1"/>
        <v>(04/20/2026 incidents):-4/21/2026 : impacted by CTR_347_Z_Mvog-Ada-New(CTR-347) . Boucle Ethernet  ||  Action : isolation de la boucle ethernet</v>
      </c>
    </row>
    <row r="60" spans="2:8" x14ac:dyDescent="0.3">
      <c r="D60" t="s">
        <v>5754</v>
      </c>
      <c r="E60" t="str">
        <f t="shared" si="0"/>
        <v>CTR_129</v>
      </c>
      <c r="F60" t="s">
        <v>5769</v>
      </c>
      <c r="G60" t="s">
        <v>6290</v>
      </c>
      <c r="H60" t="str">
        <f t="shared" si="1"/>
        <v>(04/20/2026 incidents):-4/21/2026 : impacted by CTR_347_Z_Mvog-Ada-New(CTR-347) . Boucle Ethernet  ||  Action : isolation de la boucle ethernet</v>
      </c>
    </row>
    <row r="61" spans="2:8" x14ac:dyDescent="0.3">
      <c r="D61" t="s">
        <v>5755</v>
      </c>
      <c r="E61" t="str">
        <f t="shared" si="0"/>
        <v>CTR_868</v>
      </c>
      <c r="F61" t="s">
        <v>5769</v>
      </c>
      <c r="G61" t="s">
        <v>6290</v>
      </c>
      <c r="H61" t="str">
        <f t="shared" si="1"/>
        <v>(04/20/2026 incidents):-4/21/2026 : impacted by CTR_347_Z_Mvog-Ada-New(CTR-347) . Boucle Ethernet  ||  Action : isolation de la boucle ethernet</v>
      </c>
    </row>
    <row r="62" spans="2:8" x14ac:dyDescent="0.3">
      <c r="D62" t="s">
        <v>5756</v>
      </c>
      <c r="E62" t="str">
        <f t="shared" si="0"/>
        <v>CTR_535</v>
      </c>
      <c r="F62" t="s">
        <v>5769</v>
      </c>
      <c r="G62" t="s">
        <v>6290</v>
      </c>
      <c r="H62" t="str">
        <f t="shared" si="1"/>
        <v>(04/20/2026 incidents):-4/21/2026 : impacted by CTR_347_Z_Mvog-Ada-New(CTR-347) . Boucle Ethernet  ||  Action : isolation de la boucle ethernet</v>
      </c>
    </row>
    <row r="63" spans="2:8" x14ac:dyDescent="0.3">
      <c r="D63" t="s">
        <v>5757</v>
      </c>
      <c r="E63" t="str">
        <f t="shared" si="0"/>
        <v>CTR_035</v>
      </c>
      <c r="F63" t="s">
        <v>5769</v>
      </c>
      <c r="G63" t="s">
        <v>6290</v>
      </c>
      <c r="H63" t="str">
        <f t="shared" si="1"/>
        <v>(04/20/2026 incidents):-4/21/2026 : impacted by CTR_347_Z_Mvog-Ada-New(CTR-347) . Boucle Ethernet  ||  Action : isolation de la boucle ethernet</v>
      </c>
    </row>
    <row r="64" spans="2:8" x14ac:dyDescent="0.3">
      <c r="D64" t="s">
        <v>5758</v>
      </c>
      <c r="E64" t="str">
        <f t="shared" si="0"/>
        <v>CTR_105</v>
      </c>
      <c r="F64" t="s">
        <v>5769</v>
      </c>
      <c r="G64" t="s">
        <v>6290</v>
      </c>
      <c r="H64" t="str">
        <f t="shared" si="1"/>
        <v>(04/20/2026 incidents):-4/21/2026 : impacted by CTR_347_Z_Mvog-Ada-New(CTR-347) . Boucle Ethernet  ||  Action : isolation de la boucle ethernet</v>
      </c>
    </row>
    <row r="65" spans="2:8" x14ac:dyDescent="0.3">
      <c r="D65" t="s">
        <v>5759</v>
      </c>
      <c r="E65" t="str">
        <f t="shared" si="0"/>
        <v>CTR_721</v>
      </c>
      <c r="F65" t="s">
        <v>5769</v>
      </c>
      <c r="G65" t="s">
        <v>6290</v>
      </c>
      <c r="H65" t="str">
        <f t="shared" si="1"/>
        <v>(04/20/2026 incidents):-4/21/2026 : impacted by CTR_347_Z_Mvog-Ada-New(CTR-347) . Boucle Ethernet  ||  Action : isolation de la boucle ethernet</v>
      </c>
    </row>
    <row r="66" spans="2:8" x14ac:dyDescent="0.3">
      <c r="D66" t="s">
        <v>5760</v>
      </c>
      <c r="E66" t="str">
        <f t="shared" si="0"/>
        <v>CTR_269</v>
      </c>
      <c r="F66" t="s">
        <v>5769</v>
      </c>
      <c r="G66" t="s">
        <v>6290</v>
      </c>
      <c r="H66" t="str">
        <f t="shared" si="1"/>
        <v>(04/20/2026 incidents):-4/21/2026 : impacted by CTR_347_Z_Mvog-Ada-New(CTR-347) . Boucle Ethernet  ||  Action : isolation de la boucle ethernet</v>
      </c>
    </row>
    <row r="67" spans="2:8" x14ac:dyDescent="0.3">
      <c r="D67" t="s">
        <v>5761</v>
      </c>
      <c r="E67" t="str">
        <f t="shared" ref="E67:E122" si="2">IFERROR(MID(D67, SEARCH("CTR_", D67), 7), IFERROR(MID(D67, SEARCH("SUO_", D67), 7), IFERROR(MID(D67, SEARCH("SUD_", D67), 7), IFERROR(MID(D67, SEARCH("NRO_", D67), 7), IFERROR(MID(D67, SEARCH("ADM_", D67), 7), IFERROR(MID(D67, SEARCH("NRD_", D67), 7), IFERROR(MID(D67, SEARCH("EXN_", D67), 7), IFERROR(MID(D67, SEARCH("LIT_", D67), 7), IFERROR(MID(D67, SEARCH("EST_", D67), 7), MID(D67, SEARCH("OST_",D67), 7))))))))))</f>
        <v>CTR_270</v>
      </c>
      <c r="F67" t="s">
        <v>5769</v>
      </c>
      <c r="G67" t="s">
        <v>6290</v>
      </c>
      <c r="H67" t="str">
        <f t="shared" ref="H67:H123" si="3">_xlfn.TEXTJOIN("-",TRUE,G67,F67)</f>
        <v>(04/20/2026 incidents):-4/21/2026 : impacted by CTR_347_Z_Mvog-Ada-New(CTR-347) . Boucle Ethernet  ||  Action : isolation de la boucle ethernet</v>
      </c>
    </row>
    <row r="68" spans="2:8" x14ac:dyDescent="0.3">
      <c r="D68" t="s">
        <v>5762</v>
      </c>
      <c r="E68" t="str">
        <f t="shared" si="2"/>
        <v>CTR_728</v>
      </c>
      <c r="F68" t="s">
        <v>5769</v>
      </c>
      <c r="G68" t="s">
        <v>6290</v>
      </c>
      <c r="H68" t="str">
        <f t="shared" si="3"/>
        <v>(04/20/2026 incidents):-4/21/2026 : impacted by CTR_347_Z_Mvog-Ada-New(CTR-347) . Boucle Ethernet  ||  Action : isolation de la boucle ethernet</v>
      </c>
    </row>
    <row r="69" spans="2:8" x14ac:dyDescent="0.3">
      <c r="D69" t="s">
        <v>5763</v>
      </c>
      <c r="E69" t="str">
        <f t="shared" si="2"/>
        <v>CTR_652</v>
      </c>
      <c r="F69" t="s">
        <v>5769</v>
      </c>
      <c r="G69" t="s">
        <v>6290</v>
      </c>
      <c r="H69" t="str">
        <f t="shared" si="3"/>
        <v>(04/20/2026 incidents):-4/21/2026 : impacted by CTR_347_Z_Mvog-Ada-New(CTR-347) . Boucle Ethernet  ||  Action : isolation de la boucle ethernet</v>
      </c>
    </row>
    <row r="70" spans="2:8" x14ac:dyDescent="0.3">
      <c r="D70" t="s">
        <v>5764</v>
      </c>
      <c r="E70" t="str">
        <f t="shared" si="2"/>
        <v>CTR_240</v>
      </c>
      <c r="F70" t="s">
        <v>5769</v>
      </c>
      <c r="G70" t="s">
        <v>6290</v>
      </c>
      <c r="H70" t="str">
        <f t="shared" si="3"/>
        <v>(04/20/2026 incidents):-4/21/2026 : impacted by CTR_347_Z_Mvog-Ada-New(CTR-347) . Boucle Ethernet  ||  Action : isolation de la boucle ethernet</v>
      </c>
    </row>
    <row r="71" spans="2:8" x14ac:dyDescent="0.3">
      <c r="D71" t="s">
        <v>5765</v>
      </c>
      <c r="E71" t="str">
        <f t="shared" si="2"/>
        <v>CTR_125</v>
      </c>
      <c r="F71" t="s">
        <v>5769</v>
      </c>
      <c r="G71" t="s">
        <v>6290</v>
      </c>
      <c r="H71" t="str">
        <f t="shared" si="3"/>
        <v>(04/20/2026 incidents):-4/21/2026 : impacted by CTR_347_Z_Mvog-Ada-New(CTR-347) . Boucle Ethernet  ||  Action : isolation de la boucle ethernet</v>
      </c>
    </row>
    <row r="72" spans="2:8" x14ac:dyDescent="0.3">
      <c r="D72" t="s">
        <v>5766</v>
      </c>
      <c r="E72" t="str">
        <f t="shared" si="2"/>
        <v>CTR_090</v>
      </c>
      <c r="F72" t="s">
        <v>5769</v>
      </c>
      <c r="G72" t="s">
        <v>6290</v>
      </c>
      <c r="H72" t="str">
        <f t="shared" si="3"/>
        <v>(04/20/2026 incidents):-4/21/2026 : impacted by CTR_347_Z_Mvog-Ada-New(CTR-347) . Boucle Ethernet  ||  Action : isolation de la boucle ethernet</v>
      </c>
    </row>
    <row r="73" spans="2:8" x14ac:dyDescent="0.3">
      <c r="D73" t="s">
        <v>5767</v>
      </c>
      <c r="E73" t="str">
        <f t="shared" si="2"/>
        <v>CTR_661</v>
      </c>
      <c r="F73" t="s">
        <v>5769</v>
      </c>
      <c r="G73" t="s">
        <v>6290</v>
      </c>
      <c r="H73" t="str">
        <f t="shared" si="3"/>
        <v>(04/20/2026 incidents):-4/21/2026 : impacted by CTR_347_Z_Mvog-Ada-New(CTR-347) . Boucle Ethernet  ||  Action : isolation de la boucle ethernet</v>
      </c>
    </row>
    <row r="74" spans="2:8" x14ac:dyDescent="0.3">
      <c r="D74" t="s">
        <v>5768</v>
      </c>
      <c r="E74" t="str">
        <f t="shared" si="2"/>
        <v>CTR_389</v>
      </c>
      <c r="F74" t="s">
        <v>5769</v>
      </c>
      <c r="G74" t="s">
        <v>6290</v>
      </c>
      <c r="H74" t="str">
        <f t="shared" si="3"/>
        <v>(04/20/2026 incidents):-4/21/2026 : impacted by CTR_347_Z_Mvog-Ada-New(CTR-347) . Boucle Ethernet  ||  Action : isolation de la boucle ethernet</v>
      </c>
    </row>
    <row r="75" spans="2:8" x14ac:dyDescent="0.3">
      <c r="B75" t="s">
        <v>5770</v>
      </c>
      <c r="C75" t="s">
        <v>5771</v>
      </c>
      <c r="D75" t="s">
        <v>5772</v>
      </c>
      <c r="E75" t="str">
        <f t="shared" si="2"/>
        <v>CTR_777</v>
      </c>
      <c r="F75" t="s">
        <v>5781</v>
      </c>
      <c r="G75" t="s">
        <v>6290</v>
      </c>
      <c r="H75" t="str">
        <f t="shared" si="3"/>
        <v>(04/20/2026 incidents):-4/21/2026 : impacted by  CTR_247_Z_Nkolangaa . Coupure AOF Mimboman_nkolanga || Action : reroutage du traffic sur le FH nkolanga_biteng</v>
      </c>
    </row>
    <row r="76" spans="2:8" x14ac:dyDescent="0.3">
      <c r="D76" t="s">
        <v>5773</v>
      </c>
      <c r="E76" t="str">
        <f t="shared" si="2"/>
        <v>CTR_670</v>
      </c>
      <c r="F76" t="s">
        <v>5781</v>
      </c>
      <c r="G76" t="s">
        <v>6290</v>
      </c>
      <c r="H76" t="str">
        <f t="shared" si="3"/>
        <v>(04/20/2026 incidents):-4/21/2026 : impacted by  CTR_247_Z_Nkolangaa . Coupure AOF Mimboman_nkolanga || Action : reroutage du traffic sur le FH nkolanga_biteng</v>
      </c>
    </row>
    <row r="77" spans="2:8" x14ac:dyDescent="0.3">
      <c r="D77" t="s">
        <v>5774</v>
      </c>
      <c r="E77" t="str">
        <f t="shared" si="2"/>
        <v>CTR_791</v>
      </c>
      <c r="F77" t="s">
        <v>5781</v>
      </c>
      <c r="G77" t="s">
        <v>6290</v>
      </c>
      <c r="H77" t="str">
        <f t="shared" si="3"/>
        <v>(04/20/2026 incidents):-4/21/2026 : impacted by  CTR_247_Z_Nkolangaa . Coupure AOF Mimboman_nkolanga || Action : reroutage du traffic sur le FH nkolanga_biteng</v>
      </c>
    </row>
    <row r="78" spans="2:8" x14ac:dyDescent="0.3">
      <c r="D78" t="s">
        <v>5775</v>
      </c>
      <c r="E78" t="str">
        <f t="shared" si="2"/>
        <v>CTR_462</v>
      </c>
      <c r="F78" t="s">
        <v>5781</v>
      </c>
      <c r="G78" t="s">
        <v>6290</v>
      </c>
      <c r="H78" t="str">
        <f t="shared" si="3"/>
        <v>(04/20/2026 incidents):-4/21/2026 : impacted by  CTR_247_Z_Nkolangaa . Coupure AOF Mimboman_nkolanga || Action : reroutage du traffic sur le FH nkolanga_biteng</v>
      </c>
    </row>
    <row r="79" spans="2:8" x14ac:dyDescent="0.3">
      <c r="D79" t="s">
        <v>5776</v>
      </c>
      <c r="E79" t="str">
        <f t="shared" si="2"/>
        <v>CTR_651</v>
      </c>
      <c r="F79" t="s">
        <v>5781</v>
      </c>
      <c r="G79" t="s">
        <v>6290</v>
      </c>
      <c r="H79" t="str">
        <f t="shared" si="3"/>
        <v>(04/20/2026 incidents):-4/21/2026 : impacted by  CTR_247_Z_Nkolangaa . Coupure AOF Mimboman_nkolanga || Action : reroutage du traffic sur le FH nkolanga_biteng</v>
      </c>
    </row>
    <row r="80" spans="2:8" x14ac:dyDescent="0.3">
      <c r="D80" t="s">
        <v>5777</v>
      </c>
      <c r="E80" t="str">
        <f t="shared" si="2"/>
        <v>CTR_939</v>
      </c>
      <c r="F80" t="s">
        <v>5781</v>
      </c>
      <c r="G80" t="s">
        <v>6290</v>
      </c>
      <c r="H80" t="str">
        <f t="shared" si="3"/>
        <v>(04/20/2026 incidents):-4/21/2026 : impacted by  CTR_247_Z_Nkolangaa . Coupure AOF Mimboman_nkolanga || Action : reroutage du traffic sur le FH nkolanga_biteng</v>
      </c>
    </row>
    <row r="81" spans="2:8" x14ac:dyDescent="0.3">
      <c r="D81" t="s">
        <v>5778</v>
      </c>
      <c r="E81" t="str">
        <f t="shared" si="2"/>
        <v>CTR_629</v>
      </c>
      <c r="F81" t="s">
        <v>5781</v>
      </c>
      <c r="G81" t="s">
        <v>6290</v>
      </c>
      <c r="H81" t="str">
        <f t="shared" si="3"/>
        <v>(04/20/2026 incidents):-4/21/2026 : impacted by  CTR_247_Z_Nkolangaa . Coupure AOF Mimboman_nkolanga || Action : reroutage du traffic sur le FH nkolanga_biteng</v>
      </c>
    </row>
    <row r="82" spans="2:8" x14ac:dyDescent="0.3">
      <c r="D82" t="s">
        <v>5779</v>
      </c>
      <c r="E82" t="str">
        <f t="shared" si="2"/>
        <v>CTR_896</v>
      </c>
      <c r="F82" t="s">
        <v>5781</v>
      </c>
      <c r="G82" t="s">
        <v>6290</v>
      </c>
      <c r="H82" t="str">
        <f t="shared" si="3"/>
        <v>(04/20/2026 incidents):-4/21/2026 : impacted by  CTR_247_Z_Nkolangaa . Coupure AOF Mimboman_nkolanga || Action : reroutage du traffic sur le FH nkolanga_biteng</v>
      </c>
    </row>
    <row r="83" spans="2:8" x14ac:dyDescent="0.3">
      <c r="D83" t="s">
        <v>5780</v>
      </c>
      <c r="E83" t="str">
        <f t="shared" si="2"/>
        <v>CTR_247</v>
      </c>
      <c r="F83" t="s">
        <v>5781</v>
      </c>
      <c r="G83" t="s">
        <v>6290</v>
      </c>
      <c r="H83" t="str">
        <f t="shared" si="3"/>
        <v>(04/20/2026 incidents):-4/21/2026 : impacted by  CTR_247_Z_Nkolangaa . Coupure AOF Mimboman_nkolanga || Action : reroutage du traffic sur le FH nkolanga_biteng</v>
      </c>
    </row>
    <row r="84" spans="2:8" x14ac:dyDescent="0.3">
      <c r="B84" t="s">
        <v>5784</v>
      </c>
      <c r="C84" t="s">
        <v>5785</v>
      </c>
      <c r="D84" t="s">
        <v>5428</v>
      </c>
      <c r="E84" t="str">
        <f t="shared" si="2"/>
        <v>SUD_088</v>
      </c>
      <c r="F84" t="s">
        <v>5786</v>
      </c>
      <c r="G84" t="s">
        <v>6290</v>
      </c>
      <c r="H84" t="str">
        <f t="shared" si="3"/>
        <v>(04/20/2026 incidents):-4/21/2026 : impacted by  SUD_128_N_BISSIANG-Kribi  . Soucis  d'energie  || Action : en attente RCA CAMUSAT</v>
      </c>
    </row>
    <row r="85" spans="2:8" x14ac:dyDescent="0.3">
      <c r="D85" t="s">
        <v>5429</v>
      </c>
      <c r="E85" t="str">
        <f t="shared" si="2"/>
        <v>SUD_079</v>
      </c>
      <c r="F85" t="s">
        <v>5786</v>
      </c>
      <c r="G85" t="s">
        <v>6290</v>
      </c>
      <c r="H85" t="str">
        <f t="shared" si="3"/>
        <v>(04/20/2026 incidents):-4/21/2026 : impacted by  SUD_128_N_BISSIANG-Kribi  . Soucis  d'energie  || Action : en attente RCA CAMUSAT</v>
      </c>
    </row>
    <row r="86" spans="2:8" x14ac:dyDescent="0.3">
      <c r="D86" t="s">
        <v>5430</v>
      </c>
      <c r="E86" t="str">
        <f t="shared" si="2"/>
        <v>SUD_053</v>
      </c>
      <c r="F86" t="s">
        <v>5786</v>
      </c>
      <c r="G86" t="s">
        <v>6290</v>
      </c>
      <c r="H86" t="str">
        <f t="shared" si="3"/>
        <v>(04/20/2026 incidents):-4/21/2026 : impacted by  SUD_128_N_BISSIANG-Kribi  . Soucis  d'energie  || Action : en attente RCA CAMUSAT</v>
      </c>
    </row>
    <row r="87" spans="2:8" x14ac:dyDescent="0.3">
      <c r="D87" t="s">
        <v>5431</v>
      </c>
      <c r="E87" t="str">
        <f t="shared" si="2"/>
        <v>SUD_176</v>
      </c>
      <c r="F87" t="s">
        <v>5786</v>
      </c>
      <c r="G87" t="s">
        <v>6290</v>
      </c>
      <c r="H87" t="str">
        <f t="shared" si="3"/>
        <v>(04/20/2026 incidents):-4/21/2026 : impacted by  SUD_128_N_BISSIANG-Kribi  . Soucis  d'energie  || Action : en attente RCA CAMUSAT</v>
      </c>
    </row>
    <row r="88" spans="2:8" x14ac:dyDescent="0.3">
      <c r="D88" t="s">
        <v>5432</v>
      </c>
      <c r="E88" t="str">
        <f t="shared" si="2"/>
        <v>SUD_001</v>
      </c>
      <c r="F88" t="s">
        <v>5786</v>
      </c>
      <c r="G88" t="s">
        <v>6290</v>
      </c>
      <c r="H88" t="str">
        <f t="shared" si="3"/>
        <v>(04/20/2026 incidents):-4/21/2026 : impacted by  SUD_128_N_BISSIANG-Kribi  . Soucis  d'energie  || Action : en attente RCA CAMUSAT</v>
      </c>
    </row>
    <row r="89" spans="2:8" x14ac:dyDescent="0.3">
      <c r="D89" t="s">
        <v>5433</v>
      </c>
      <c r="E89" t="str">
        <f t="shared" si="2"/>
        <v>SUD_021</v>
      </c>
      <c r="F89" t="s">
        <v>5786</v>
      </c>
      <c r="G89" t="s">
        <v>6290</v>
      </c>
      <c r="H89" t="str">
        <f t="shared" si="3"/>
        <v>(04/20/2026 incidents):-4/21/2026 : impacted by  SUD_128_N_BISSIANG-Kribi  . Soucis  d'energie  || Action : en attente RCA CAMUSAT</v>
      </c>
    </row>
    <row r="90" spans="2:8" x14ac:dyDescent="0.3">
      <c r="D90" t="s">
        <v>5434</v>
      </c>
      <c r="E90" t="str">
        <f t="shared" si="2"/>
        <v>SUD_125</v>
      </c>
      <c r="F90" t="s">
        <v>5786</v>
      </c>
      <c r="G90" t="s">
        <v>6290</v>
      </c>
      <c r="H90" t="str">
        <f t="shared" si="3"/>
        <v>(04/20/2026 incidents):-4/21/2026 : impacted by  SUD_128_N_BISSIANG-Kribi  . Soucis  d'energie  || Action : en attente RCA CAMUSAT</v>
      </c>
    </row>
    <row r="91" spans="2:8" x14ac:dyDescent="0.3">
      <c r="D91" t="s">
        <v>5435</v>
      </c>
      <c r="E91" t="str">
        <f t="shared" si="2"/>
        <v>SUD_128</v>
      </c>
      <c r="F91" t="s">
        <v>5786</v>
      </c>
      <c r="G91" t="s">
        <v>6290</v>
      </c>
      <c r="H91" t="str">
        <f t="shared" si="3"/>
        <v>(04/20/2026 incidents):-4/21/2026 : impacted by  SUD_128_N_BISSIANG-Kribi  . Soucis  d'energie  || Action : en attente RCA CAMUSAT</v>
      </c>
    </row>
    <row r="92" spans="2:8" x14ac:dyDescent="0.3">
      <c r="D92" t="s">
        <v>5436</v>
      </c>
      <c r="E92" t="str">
        <f t="shared" si="2"/>
        <v>SUD_004</v>
      </c>
      <c r="F92" t="s">
        <v>5786</v>
      </c>
      <c r="G92" t="s">
        <v>6290</v>
      </c>
      <c r="H92" t="str">
        <f t="shared" si="3"/>
        <v>(04/20/2026 incidents):-4/21/2026 : impacted by  SUD_128_N_BISSIANG-Kribi  . Soucis  d'energie  || Action : en attente RCA CAMUSAT</v>
      </c>
    </row>
    <row r="93" spans="2:8" x14ac:dyDescent="0.3">
      <c r="D93" t="s">
        <v>5437</v>
      </c>
      <c r="E93" t="str">
        <f t="shared" si="2"/>
        <v>LIT_827</v>
      </c>
      <c r="F93" t="s">
        <v>5786</v>
      </c>
      <c r="G93" t="s">
        <v>6290</v>
      </c>
      <c r="H93" t="str">
        <f t="shared" si="3"/>
        <v>(04/20/2026 incidents):-4/21/2026 : impacted by  SUD_128_N_BISSIANG-Kribi  . Soucis  d'energie  || Action : en attente RCA CAMUSAT</v>
      </c>
    </row>
    <row r="94" spans="2:8" x14ac:dyDescent="0.3">
      <c r="B94" s="14" t="s">
        <v>5459</v>
      </c>
      <c r="C94" s="14" t="s">
        <v>5477</v>
      </c>
      <c r="D94" s="14" t="s">
        <v>5449</v>
      </c>
      <c r="E94" s="14" t="str">
        <f t="shared" si="2"/>
        <v>NRO_126</v>
      </c>
      <c r="F94" s="14" t="s">
        <v>6291</v>
      </c>
      <c r="G94" t="s">
        <v>6290</v>
      </c>
      <c r="H94" t="str">
        <f t="shared" si="3"/>
        <v>(04/20/2026 incidents):-4/21/2026 : impacted by  NRO_016_H_Bda-Agence  . Probleme d'energie</v>
      </c>
    </row>
    <row r="95" spans="2:8" x14ac:dyDescent="0.3">
      <c r="D95" t="s">
        <v>5450</v>
      </c>
      <c r="E95" t="str">
        <f t="shared" si="2"/>
        <v>NRO_128</v>
      </c>
      <c r="F95" s="14" t="s">
        <v>6291</v>
      </c>
      <c r="G95" t="s">
        <v>6290</v>
      </c>
      <c r="H95" t="str">
        <f t="shared" si="3"/>
        <v>(04/20/2026 incidents):-4/21/2026 : impacted by  NRO_016_H_Bda-Agence  . Probleme d'energie</v>
      </c>
    </row>
    <row r="96" spans="2:8" x14ac:dyDescent="0.3">
      <c r="D96" t="s">
        <v>5451</v>
      </c>
      <c r="E96" t="str">
        <f t="shared" si="2"/>
        <v>NRO_119</v>
      </c>
      <c r="F96" s="14" t="s">
        <v>6291</v>
      </c>
      <c r="G96" t="s">
        <v>6290</v>
      </c>
      <c r="H96" t="str">
        <f t="shared" si="3"/>
        <v>(04/20/2026 incidents):-4/21/2026 : impacted by  NRO_016_H_Bda-Agence  . Probleme d'energie</v>
      </c>
    </row>
    <row r="97" spans="2:8" x14ac:dyDescent="0.3">
      <c r="D97" t="s">
        <v>5452</v>
      </c>
      <c r="E97" t="str">
        <f t="shared" si="2"/>
        <v>NRO_131</v>
      </c>
      <c r="F97" s="14" t="s">
        <v>6291</v>
      </c>
      <c r="G97" t="s">
        <v>6290</v>
      </c>
      <c r="H97" t="str">
        <f t="shared" si="3"/>
        <v>(04/20/2026 incidents):-4/21/2026 : impacted by  NRO_016_H_Bda-Agence  . Probleme d'energie</v>
      </c>
    </row>
    <row r="98" spans="2:8" x14ac:dyDescent="0.3">
      <c r="D98" t="s">
        <v>5453</v>
      </c>
      <c r="E98" t="str">
        <f t="shared" si="2"/>
        <v>NRO_127</v>
      </c>
      <c r="F98" s="14" t="s">
        <v>6291</v>
      </c>
      <c r="G98" t="s">
        <v>6290</v>
      </c>
      <c r="H98" t="str">
        <f t="shared" si="3"/>
        <v>(04/20/2026 incidents):-4/21/2026 : impacted by  NRO_016_H_Bda-Agence  . Probleme d'energie</v>
      </c>
    </row>
    <row r="99" spans="2:8" x14ac:dyDescent="0.3">
      <c r="D99" t="s">
        <v>5454</v>
      </c>
      <c r="E99" t="str">
        <f t="shared" si="2"/>
        <v>NRO_226</v>
      </c>
      <c r="F99" s="14" t="s">
        <v>6291</v>
      </c>
      <c r="G99" t="s">
        <v>6290</v>
      </c>
      <c r="H99" t="str">
        <f t="shared" si="3"/>
        <v>(04/20/2026 incidents):-4/21/2026 : impacted by  NRO_016_H_Bda-Agence  . Probleme d'energie</v>
      </c>
    </row>
    <row r="100" spans="2:8" x14ac:dyDescent="0.3">
      <c r="D100" t="s">
        <v>5455</v>
      </c>
      <c r="E100" t="str">
        <f t="shared" si="2"/>
        <v>NRO_124</v>
      </c>
      <c r="F100" s="14" t="s">
        <v>6291</v>
      </c>
      <c r="G100" t="s">
        <v>6290</v>
      </c>
      <c r="H100" t="str">
        <f t="shared" si="3"/>
        <v>(04/20/2026 incidents):-4/21/2026 : impacted by  NRO_016_H_Bda-Agence  . Probleme d'energie</v>
      </c>
    </row>
    <row r="101" spans="2:8" x14ac:dyDescent="0.3">
      <c r="D101" t="s">
        <v>5456</v>
      </c>
      <c r="E101" t="str">
        <f t="shared" si="2"/>
        <v>NRO_065</v>
      </c>
      <c r="F101" s="14" t="s">
        <v>6291</v>
      </c>
      <c r="G101" t="s">
        <v>6290</v>
      </c>
      <c r="H101" t="str">
        <f t="shared" si="3"/>
        <v>(04/20/2026 incidents):-4/21/2026 : impacted by  NRO_016_H_Bda-Agence  . Probleme d'energie</v>
      </c>
    </row>
    <row r="102" spans="2:8" x14ac:dyDescent="0.3">
      <c r="D102" t="s">
        <v>5457</v>
      </c>
      <c r="E102" t="str">
        <f t="shared" si="2"/>
        <v>NRO_064</v>
      </c>
      <c r="F102" s="14" t="s">
        <v>6291</v>
      </c>
      <c r="G102" t="s">
        <v>6290</v>
      </c>
      <c r="H102" t="str">
        <f t="shared" si="3"/>
        <v>(04/20/2026 incidents):-4/21/2026 : impacted by  NRO_016_H_Bda-Agence  . Probleme d'energie</v>
      </c>
    </row>
    <row r="103" spans="2:8" x14ac:dyDescent="0.3">
      <c r="D103" t="s">
        <v>5458</v>
      </c>
      <c r="E103" t="str">
        <f t="shared" si="2"/>
        <v>NRO_163</v>
      </c>
      <c r="F103" s="14" t="s">
        <v>6291</v>
      </c>
      <c r="G103" t="s">
        <v>6290</v>
      </c>
      <c r="H103" t="str">
        <f t="shared" si="3"/>
        <v>(04/20/2026 incidents):-4/21/2026 : impacted by  NRO_016_H_Bda-Agence  . Probleme d'energie</v>
      </c>
    </row>
    <row r="104" spans="2:8" x14ac:dyDescent="0.3">
      <c r="D104" t="s">
        <v>5459</v>
      </c>
      <c r="E104" t="str">
        <f t="shared" si="2"/>
        <v>NRO_016</v>
      </c>
      <c r="F104" s="14" t="s">
        <v>6291</v>
      </c>
      <c r="G104" t="s">
        <v>6290</v>
      </c>
      <c r="H104" t="str">
        <f t="shared" si="3"/>
        <v>(04/20/2026 incidents):-4/21/2026 : impacted by  NRO_016_H_Bda-Agence  . Probleme d'energie</v>
      </c>
    </row>
    <row r="105" spans="2:8" x14ac:dyDescent="0.3">
      <c r="B105" t="s">
        <v>5446</v>
      </c>
      <c r="C105" t="s">
        <v>5787</v>
      </c>
      <c r="D105" t="s">
        <v>5438</v>
      </c>
      <c r="E105" t="str">
        <f t="shared" si="2"/>
        <v>SUD_163</v>
      </c>
      <c r="F105" t="s">
        <v>5788</v>
      </c>
      <c r="G105" t="s">
        <v>6290</v>
      </c>
      <c r="H105" t="str">
        <f t="shared" si="3"/>
        <v xml:space="preserve">(04/20/2026 incidents):-4/21/2026 : impacted by  SUD_246_Z_Mintom-MTN(SUD-246) . Fluctuations d'energie || Action : sans action </v>
      </c>
    </row>
    <row r="106" spans="2:8" x14ac:dyDescent="0.3">
      <c r="D106" t="s">
        <v>5439</v>
      </c>
      <c r="E106" t="str">
        <f t="shared" si="2"/>
        <v>SUD_159</v>
      </c>
      <c r="F106" t="s">
        <v>5788</v>
      </c>
      <c r="G106" t="s">
        <v>6290</v>
      </c>
      <c r="H106" t="str">
        <f t="shared" si="3"/>
        <v xml:space="preserve">(04/20/2026 incidents):-4/21/2026 : impacted by  SUD_246_Z_Mintom-MTN(SUD-246) . Fluctuations d'energie || Action : sans action </v>
      </c>
    </row>
    <row r="107" spans="2:8" x14ac:dyDescent="0.3">
      <c r="D107" t="s">
        <v>5440</v>
      </c>
      <c r="E107" t="str">
        <f t="shared" si="2"/>
        <v>SUD_120</v>
      </c>
      <c r="F107" t="s">
        <v>5788</v>
      </c>
      <c r="G107" t="s">
        <v>6290</v>
      </c>
      <c r="H107" t="str">
        <f t="shared" si="3"/>
        <v xml:space="preserve">(04/20/2026 incidents):-4/21/2026 : impacted by  SUD_246_Z_Mintom-MTN(SUD-246) . Fluctuations d'energie || Action : sans action </v>
      </c>
    </row>
    <row r="108" spans="2:8" x14ac:dyDescent="0.3">
      <c r="D108" t="s">
        <v>5441</v>
      </c>
      <c r="E108" t="str">
        <f t="shared" si="2"/>
        <v>SUD_222</v>
      </c>
      <c r="F108" t="s">
        <v>5788</v>
      </c>
      <c r="G108" t="s">
        <v>6290</v>
      </c>
      <c r="H108" t="str">
        <f t="shared" si="3"/>
        <v xml:space="preserve">(04/20/2026 incidents):-4/21/2026 : impacted by  SUD_246_Z_Mintom-MTN(SUD-246) . Fluctuations d'energie || Action : sans action </v>
      </c>
    </row>
    <row r="109" spans="2:8" x14ac:dyDescent="0.3">
      <c r="D109" t="s">
        <v>5442</v>
      </c>
      <c r="E109" t="str">
        <f t="shared" si="2"/>
        <v>SUD_205</v>
      </c>
      <c r="F109" t="s">
        <v>5788</v>
      </c>
      <c r="G109" t="s">
        <v>6290</v>
      </c>
      <c r="H109" t="str">
        <f t="shared" si="3"/>
        <v xml:space="preserve">(04/20/2026 incidents):-4/21/2026 : impacted by  SUD_246_Z_Mintom-MTN(SUD-246) . Fluctuations d'energie || Action : sans action </v>
      </c>
    </row>
    <row r="110" spans="2:8" x14ac:dyDescent="0.3">
      <c r="D110" t="s">
        <v>5443</v>
      </c>
      <c r="E110" t="str">
        <f t="shared" si="2"/>
        <v>SUD_112</v>
      </c>
      <c r="F110" t="s">
        <v>5788</v>
      </c>
      <c r="G110" t="s">
        <v>6290</v>
      </c>
      <c r="H110" t="str">
        <f t="shared" si="3"/>
        <v xml:space="preserve">(04/20/2026 incidents):-4/21/2026 : impacted by  SUD_246_Z_Mintom-MTN(SUD-246) . Fluctuations d'energie || Action : sans action </v>
      </c>
    </row>
    <row r="111" spans="2:8" x14ac:dyDescent="0.3">
      <c r="D111" t="s">
        <v>5444</v>
      </c>
      <c r="E111" t="str">
        <f t="shared" si="2"/>
        <v>SUD_113</v>
      </c>
      <c r="F111" t="s">
        <v>5788</v>
      </c>
      <c r="G111" t="s">
        <v>6290</v>
      </c>
      <c r="H111" t="str">
        <f t="shared" si="3"/>
        <v xml:space="preserve">(04/20/2026 incidents):-4/21/2026 : impacted by  SUD_246_Z_Mintom-MTN(SUD-246) . Fluctuations d'energie || Action : sans action </v>
      </c>
    </row>
    <row r="112" spans="2:8" x14ac:dyDescent="0.3">
      <c r="D112" t="s">
        <v>5445</v>
      </c>
      <c r="E112" t="str">
        <f t="shared" si="2"/>
        <v>SUD_211</v>
      </c>
      <c r="F112" t="s">
        <v>5788</v>
      </c>
      <c r="G112" t="s">
        <v>6290</v>
      </c>
      <c r="H112" t="str">
        <f t="shared" si="3"/>
        <v xml:space="preserve">(04/20/2026 incidents):-4/21/2026 : impacted by  SUD_246_Z_Mintom-MTN(SUD-246) . Fluctuations d'energie || Action : sans action </v>
      </c>
    </row>
    <row r="113" spans="2:8" x14ac:dyDescent="0.3">
      <c r="D113" t="s">
        <v>5446</v>
      </c>
      <c r="E113" t="str">
        <f t="shared" si="2"/>
        <v>SUD_246</v>
      </c>
      <c r="F113" t="s">
        <v>5788</v>
      </c>
      <c r="G113" t="s">
        <v>6290</v>
      </c>
      <c r="H113" t="str">
        <f t="shared" si="3"/>
        <v xml:space="preserve">(04/20/2026 incidents):-4/21/2026 : impacted by  SUD_246_Z_Mintom-MTN(SUD-246) . Fluctuations d'energie || Action : sans action </v>
      </c>
    </row>
    <row r="114" spans="2:8" x14ac:dyDescent="0.3">
      <c r="B114" t="s">
        <v>5465</v>
      </c>
      <c r="C114" t="s">
        <v>5496</v>
      </c>
      <c r="D114" t="s">
        <v>5460</v>
      </c>
      <c r="E114" t="str">
        <f t="shared" si="2"/>
        <v>ADM_138</v>
      </c>
      <c r="F114" t="s">
        <v>5789</v>
      </c>
      <c r="G114" t="s">
        <v>6290</v>
      </c>
      <c r="H114" t="str">
        <f t="shared" si="3"/>
        <v>(04/20/2026 incidents):-4/21/2026 : impacted by ADM_042_N_Mbong  .FEEDBACK IHS : il ya un soucis avec le generateur le level 0 a mener une action pour remonter les sites , cela n'as pas marcher, un generateur prend la route ETA= 2H30, zone insecuriser</v>
      </c>
    </row>
    <row r="115" spans="2:8" x14ac:dyDescent="0.3">
      <c r="D115" t="s">
        <v>5461</v>
      </c>
      <c r="E115" t="str">
        <f t="shared" si="2"/>
        <v>ADM_201</v>
      </c>
      <c r="F115" t="s">
        <v>5789</v>
      </c>
      <c r="G115" t="s">
        <v>6290</v>
      </c>
      <c r="H115" t="str">
        <f t="shared" si="3"/>
        <v>(04/20/2026 incidents):-4/21/2026 : impacted by ADM_042_N_Mbong  .FEEDBACK IHS : il ya un soucis avec le generateur le level 0 a mener une action pour remonter les sites , cela n'as pas marcher, un generateur prend la route ETA= 2H30, zone insecuriser</v>
      </c>
    </row>
    <row r="116" spans="2:8" x14ac:dyDescent="0.3">
      <c r="D116" t="s">
        <v>5462</v>
      </c>
      <c r="E116" t="str">
        <f t="shared" si="2"/>
        <v>ADM_052</v>
      </c>
      <c r="F116" t="s">
        <v>5789</v>
      </c>
      <c r="G116" t="s">
        <v>6290</v>
      </c>
      <c r="H116" t="str">
        <f t="shared" si="3"/>
        <v>(04/20/2026 incidents):-4/21/2026 : impacted by ADM_042_N_Mbong  .FEEDBACK IHS : il ya un soucis avec le generateur le level 0 a mener une action pour remonter les sites , cela n'as pas marcher, un generateur prend la route ETA= 2H30, zone insecuriser</v>
      </c>
    </row>
    <row r="117" spans="2:8" x14ac:dyDescent="0.3">
      <c r="D117" t="s">
        <v>5463</v>
      </c>
      <c r="E117" t="str">
        <f t="shared" si="2"/>
        <v>ADM_045</v>
      </c>
      <c r="F117" t="s">
        <v>5789</v>
      </c>
      <c r="G117" t="s">
        <v>6290</v>
      </c>
      <c r="H117" t="str">
        <f t="shared" si="3"/>
        <v>(04/20/2026 incidents):-4/21/2026 : impacted by ADM_042_N_Mbong  .FEEDBACK IHS : il ya un soucis avec le generateur le level 0 a mener une action pour remonter les sites , cela n'as pas marcher, un generateur prend la route ETA= 2H30, zone insecuriser</v>
      </c>
    </row>
    <row r="118" spans="2:8" x14ac:dyDescent="0.3">
      <c r="D118" t="s">
        <v>5464</v>
      </c>
      <c r="E118" t="str">
        <f t="shared" si="2"/>
        <v>ADM_021</v>
      </c>
      <c r="F118" t="s">
        <v>5789</v>
      </c>
      <c r="G118" t="s">
        <v>6290</v>
      </c>
      <c r="H118" t="str">
        <f t="shared" si="3"/>
        <v>(04/20/2026 incidents):-4/21/2026 : impacted by ADM_042_N_Mbong  .FEEDBACK IHS : il ya un soucis avec le generateur le level 0 a mener une action pour remonter les sites , cela n'as pas marcher, un generateur prend la route ETA= 2H30, zone insecuriser</v>
      </c>
    </row>
    <row r="119" spans="2:8" x14ac:dyDescent="0.3">
      <c r="D119" t="s">
        <v>5465</v>
      </c>
      <c r="E119" t="str">
        <f t="shared" si="2"/>
        <v>ADM_042</v>
      </c>
      <c r="F119" t="s">
        <v>5789</v>
      </c>
      <c r="G119" t="s">
        <v>6290</v>
      </c>
      <c r="H119" t="str">
        <f t="shared" si="3"/>
        <v>(04/20/2026 incidents):-4/21/2026 : impacted by ADM_042_N_Mbong  .FEEDBACK IHS : il ya un soucis avec le generateur le level 0 a mener une action pour remonter les sites , cela n'as pas marcher, un generateur prend la route ETA= 2H30, zone insecuriser</v>
      </c>
    </row>
    <row r="120" spans="2:8" x14ac:dyDescent="0.3">
      <c r="D120" t="s">
        <v>5466</v>
      </c>
      <c r="E120" t="str">
        <f t="shared" si="2"/>
        <v>ADM_114</v>
      </c>
      <c r="F120" t="s">
        <v>5789</v>
      </c>
      <c r="G120" t="s">
        <v>6290</v>
      </c>
      <c r="H120" t="str">
        <f t="shared" si="3"/>
        <v>(04/20/2026 incidents):-4/21/2026 : impacted by ADM_042_N_Mbong  .FEEDBACK IHS : il ya un soucis avec le generateur le level 0 a mener une action pour remonter les sites , cela n'as pas marcher, un generateur prend la route ETA= 2H30, zone insecuriser</v>
      </c>
    </row>
    <row r="121" spans="2:8" x14ac:dyDescent="0.3">
      <c r="D121" t="s">
        <v>5467</v>
      </c>
      <c r="E121" t="str">
        <f t="shared" si="2"/>
        <v>ADM_010</v>
      </c>
      <c r="F121" t="s">
        <v>5789</v>
      </c>
      <c r="G121" t="s">
        <v>6290</v>
      </c>
      <c r="H121" t="str">
        <f t="shared" si="3"/>
        <v>(04/20/2026 incidents):-4/21/2026 : impacted by ADM_042_N_Mbong  .FEEDBACK IHS : il ya un soucis avec le generateur le level 0 a mener une action pour remonter les sites , cela n'as pas marcher, un generateur prend la route ETA= 2H30, zone insecuriser</v>
      </c>
    </row>
    <row r="122" spans="2:8" x14ac:dyDescent="0.3">
      <c r="D122" t="s">
        <v>5468</v>
      </c>
      <c r="E122" t="str">
        <f t="shared" si="2"/>
        <v>ADM_119</v>
      </c>
      <c r="F122" t="s">
        <v>5789</v>
      </c>
      <c r="G122" t="s">
        <v>6290</v>
      </c>
      <c r="H122" t="str">
        <f t="shared" si="3"/>
        <v>(04/20/2026 incidents):-4/21/2026 : impacted by ADM_042_N_Mbong  .FEEDBACK IHS : il ya un soucis avec le generateur le level 0 a mener une action pour remonter les sites , cela n'as pas marcher, un generateur prend la route ETA= 2H30, zone insecuriser</v>
      </c>
    </row>
    <row r="123" spans="2:8" x14ac:dyDescent="0.3">
      <c r="B123" t="s">
        <v>5782</v>
      </c>
      <c r="E123" t="e">
        <f>IFERROR(MID(D123, SEARCH("CTR_", D123), 7), IFERROR(MID(D123, SEARCH("SUO_", D123), 7), IFERROR(MID(D123, SEARCH("SUD_", D123), 7), IFERROR(MID(D123, SEARCH("NRO_", D123), 7), IFERROR(MID(D123, SEARCH("ADM_", D123), 7), IFERROR(MID(D123, SEARCH("NRD_", D123), 7), IFERROR(MID(D123, SEARCH("EXN_", D123), 7), IFERROR(MID(D123, SEARCH("LIT_", D123), 7), IFERROR(MID(D123, SEARCH("EST_", D123), 7), MID(D123, SEARCH("OST_",D123), 7))))))))))</f>
        <v>#VALUE!</v>
      </c>
      <c r="F123" s="13" t="s">
        <v>5783</v>
      </c>
      <c r="G123" t="s">
        <v>6290</v>
      </c>
      <c r="H123" t="str">
        <f t="shared" si="3"/>
        <v>(04/20/2026 incidents):-4/21/2026 : impacted by  NRD_122_N_Douroum_IHS  . Souci power || Action : en attente RCA IHS</v>
      </c>
    </row>
  </sheetData>
  <autoFilter ref="A1:H123" xr:uid="{5E21BE7B-6AED-481B-BAF2-4DAA71932E8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7E8-2849-4864-9E5A-9B778C2BDE27}">
  <sheetPr codeName="Sheet2"/>
  <dimension ref="A1:Q26"/>
  <sheetViews>
    <sheetView zoomScale="70" zoomScaleNormal="70" workbookViewId="0">
      <selection activeCell="D20" sqref="D20"/>
    </sheetView>
  </sheetViews>
  <sheetFormatPr defaultRowHeight="14.4" x14ac:dyDescent="0.3"/>
  <cols>
    <col min="1" max="1" width="26.77734375" customWidth="1"/>
    <col min="2" max="2" width="36.33203125" customWidth="1"/>
    <col min="3" max="3" width="25.33203125" customWidth="1"/>
    <col min="4" max="4" width="42.21875" customWidth="1"/>
  </cols>
  <sheetData>
    <row r="1" spans="1:17" x14ac:dyDescent="0.3">
      <c r="A1" s="8" t="s">
        <v>5400</v>
      </c>
      <c r="B1" s="8" t="s">
        <v>8</v>
      </c>
      <c r="C1" s="8" t="s">
        <v>5</v>
      </c>
      <c r="D1" s="8" t="s">
        <v>6</v>
      </c>
    </row>
    <row r="2" spans="1:17" x14ac:dyDescent="0.3">
      <c r="A2" s="2" t="s">
        <v>5309</v>
      </c>
      <c r="B2" s="2" t="s">
        <v>5310</v>
      </c>
      <c r="C2" s="2" t="s">
        <v>5311</v>
      </c>
      <c r="D2" s="2" t="s">
        <v>5312</v>
      </c>
    </row>
    <row r="3" spans="1:17" x14ac:dyDescent="0.3">
      <c r="A3" s="3" t="s">
        <v>5313</v>
      </c>
      <c r="B3" s="3" t="s">
        <v>5314</v>
      </c>
      <c r="C3" s="3" t="s">
        <v>5315</v>
      </c>
      <c r="D3" s="3" t="s">
        <v>5316</v>
      </c>
      <c r="E3" s="3" t="s">
        <v>5344</v>
      </c>
      <c r="F3" s="3"/>
      <c r="G3" s="3" t="s">
        <v>5374</v>
      </c>
    </row>
    <row r="4" spans="1:17" x14ac:dyDescent="0.3">
      <c r="A4" s="3" t="s">
        <v>5317</v>
      </c>
      <c r="B4" s="3" t="s">
        <v>5318</v>
      </c>
      <c r="C4" s="3" t="s">
        <v>5315</v>
      </c>
      <c r="D4" s="3" t="s">
        <v>5319</v>
      </c>
      <c r="E4" s="3" t="s">
        <v>5345</v>
      </c>
      <c r="G4" s="3" t="s">
        <v>5346</v>
      </c>
      <c r="H4" s="3" t="s">
        <v>5358</v>
      </c>
      <c r="I4" s="3" t="s">
        <v>5359</v>
      </c>
      <c r="J4" t="s">
        <v>5356</v>
      </c>
      <c r="K4" s="3" t="s">
        <v>5357</v>
      </c>
      <c r="L4" t="s">
        <v>5355</v>
      </c>
      <c r="M4" s="3" t="s">
        <v>5363</v>
      </c>
      <c r="N4" t="s">
        <v>5392</v>
      </c>
      <c r="O4" s="3" t="s">
        <v>5393</v>
      </c>
      <c r="P4" t="s">
        <v>5394</v>
      </c>
      <c r="Q4" t="s">
        <v>5398</v>
      </c>
    </row>
    <row r="5" spans="1:17" x14ac:dyDescent="0.3">
      <c r="A5" s="3" t="s">
        <v>5320</v>
      </c>
      <c r="B5" s="3" t="s">
        <v>5320</v>
      </c>
      <c r="C5" s="3" t="s">
        <v>5321</v>
      </c>
      <c r="D5" s="3" t="s">
        <v>5322</v>
      </c>
    </row>
    <row r="6" spans="1:17" x14ac:dyDescent="0.3">
      <c r="A6" s="4" t="s">
        <v>33</v>
      </c>
      <c r="B6" s="3" t="s">
        <v>5323</v>
      </c>
      <c r="C6" s="3" t="s">
        <v>5321</v>
      </c>
      <c r="D6" s="4" t="s">
        <v>5324</v>
      </c>
    </row>
    <row r="7" spans="1:17" x14ac:dyDescent="0.3">
      <c r="A7" s="4" t="s">
        <v>5325</v>
      </c>
      <c r="B7" s="3" t="s">
        <v>5323</v>
      </c>
      <c r="C7" s="3" t="s">
        <v>5321</v>
      </c>
      <c r="D7" s="4" t="s">
        <v>5326</v>
      </c>
      <c r="F7" t="s">
        <v>5360</v>
      </c>
    </row>
    <row r="8" spans="1:17" x14ac:dyDescent="0.3">
      <c r="A8" s="5" t="s">
        <v>5327</v>
      </c>
      <c r="B8" s="3" t="s">
        <v>5323</v>
      </c>
      <c r="C8" s="3" t="s">
        <v>5321</v>
      </c>
      <c r="D8" s="5" t="s">
        <v>5328</v>
      </c>
      <c r="F8" t="s">
        <v>5399</v>
      </c>
    </row>
    <row r="9" spans="1:17" ht="19.05" customHeight="1" x14ac:dyDescent="0.3">
      <c r="A9" s="5" t="s">
        <v>11</v>
      </c>
      <c r="B9" s="3" t="s">
        <v>5323</v>
      </c>
      <c r="C9" s="3" t="s">
        <v>5321</v>
      </c>
      <c r="D9" s="5" t="s">
        <v>5329</v>
      </c>
    </row>
    <row r="10" spans="1:17" x14ac:dyDescent="0.3">
      <c r="A10" s="3" t="s">
        <v>15</v>
      </c>
      <c r="B10" s="3" t="s">
        <v>5323</v>
      </c>
      <c r="C10" s="3" t="s">
        <v>5321</v>
      </c>
      <c r="D10" s="3" t="s">
        <v>5330</v>
      </c>
    </row>
    <row r="11" spans="1:17" x14ac:dyDescent="0.3">
      <c r="A11" s="3" t="s">
        <v>5331</v>
      </c>
      <c r="B11" s="3" t="s">
        <v>5323</v>
      </c>
      <c r="C11" s="3" t="s">
        <v>5321</v>
      </c>
      <c r="D11" s="3" t="s">
        <v>5332</v>
      </c>
    </row>
    <row r="12" spans="1:17" x14ac:dyDescent="0.3">
      <c r="A12" s="3" t="s">
        <v>5333</v>
      </c>
      <c r="B12" s="3" t="s">
        <v>5333</v>
      </c>
      <c r="C12" s="3" t="s">
        <v>5333</v>
      </c>
      <c r="D12" s="3" t="s">
        <v>5333</v>
      </c>
    </row>
    <row r="13" spans="1:17" x14ac:dyDescent="0.3">
      <c r="A13" s="1" t="s">
        <v>5334</v>
      </c>
      <c r="B13" s="3" t="s">
        <v>5314</v>
      </c>
      <c r="C13" s="3" t="s">
        <v>5315</v>
      </c>
      <c r="D13" s="3" t="s">
        <v>5334</v>
      </c>
      <c r="F13" t="s">
        <v>5395</v>
      </c>
    </row>
    <row r="14" spans="1:17" x14ac:dyDescent="0.3">
      <c r="A14" s="3" t="s">
        <v>5335</v>
      </c>
      <c r="B14" s="3" t="s">
        <v>5335</v>
      </c>
      <c r="C14" s="3" t="s">
        <v>5335</v>
      </c>
      <c r="D14" s="3" t="s">
        <v>5335</v>
      </c>
    </row>
    <row r="15" spans="1:17" x14ac:dyDescent="0.3">
      <c r="A15" s="3" t="s">
        <v>5336</v>
      </c>
      <c r="B15" s="3" t="s">
        <v>5314</v>
      </c>
      <c r="C15" s="3" t="s">
        <v>5315</v>
      </c>
      <c r="D15" s="3" t="s">
        <v>5337</v>
      </c>
    </row>
    <row r="16" spans="1:17" x14ac:dyDescent="0.3">
      <c r="A16" s="3" t="s">
        <v>5338</v>
      </c>
      <c r="B16" s="3" t="s">
        <v>5314</v>
      </c>
      <c r="C16" s="3" t="s">
        <v>5315</v>
      </c>
      <c r="D16" s="3" t="s">
        <v>5338</v>
      </c>
      <c r="E16" s="3" t="s">
        <v>5347</v>
      </c>
    </row>
    <row r="17" spans="1:8" x14ac:dyDescent="0.3">
      <c r="A17" s="3" t="s">
        <v>5339</v>
      </c>
      <c r="B17" s="3" t="s">
        <v>5339</v>
      </c>
      <c r="C17" s="3" t="s">
        <v>5339</v>
      </c>
      <c r="D17" s="3" t="s">
        <v>5348</v>
      </c>
    </row>
    <row r="18" spans="1:8" x14ac:dyDescent="0.3">
      <c r="A18" s="3" t="s">
        <v>5349</v>
      </c>
      <c r="B18" s="3" t="s">
        <v>5341</v>
      </c>
      <c r="C18" s="3" t="s">
        <v>5341</v>
      </c>
      <c r="D18" s="3" t="s">
        <v>5350</v>
      </c>
      <c r="H18" t="s">
        <v>5361</v>
      </c>
    </row>
    <row r="19" spans="1:8" x14ac:dyDescent="0.3">
      <c r="A19" s="3" t="s">
        <v>25</v>
      </c>
      <c r="B19" s="3" t="s">
        <v>25</v>
      </c>
      <c r="C19" s="3" t="s">
        <v>25</v>
      </c>
      <c r="D19" s="3" t="s">
        <v>25</v>
      </c>
    </row>
    <row r="20" spans="1:8" x14ac:dyDescent="0.3">
      <c r="A20" s="3" t="s">
        <v>5342</v>
      </c>
      <c r="B20" s="3" t="s">
        <v>5342</v>
      </c>
      <c r="C20" s="3" t="s">
        <v>5342</v>
      </c>
      <c r="D20" s="3" t="s">
        <v>5340</v>
      </c>
      <c r="E20" t="s">
        <v>5362</v>
      </c>
    </row>
    <row r="21" spans="1:8" x14ac:dyDescent="0.3">
      <c r="A21" s="3" t="s">
        <v>5343</v>
      </c>
      <c r="B21" s="3" t="s">
        <v>5343</v>
      </c>
      <c r="C21" s="3" t="s">
        <v>5343</v>
      </c>
      <c r="D21" s="3" t="s">
        <v>5343</v>
      </c>
    </row>
    <row r="22" spans="1:8" x14ac:dyDescent="0.3">
      <c r="A22" s="3" t="s">
        <v>5313</v>
      </c>
      <c r="B22" s="3" t="s">
        <v>5314</v>
      </c>
      <c r="C22" s="3" t="s">
        <v>5315</v>
      </c>
      <c r="D22" s="3" t="s">
        <v>5351</v>
      </c>
    </row>
    <row r="23" spans="1:8" x14ac:dyDescent="0.3">
      <c r="A23" s="3" t="s">
        <v>5313</v>
      </c>
      <c r="B23" s="3" t="s">
        <v>5314</v>
      </c>
      <c r="C23" s="3" t="s">
        <v>5315</v>
      </c>
      <c r="D23" s="3" t="s">
        <v>5352</v>
      </c>
    </row>
    <row r="24" spans="1:8" x14ac:dyDescent="0.3">
      <c r="A24" s="3" t="s">
        <v>5335</v>
      </c>
      <c r="B24" s="3" t="s">
        <v>5335</v>
      </c>
      <c r="C24" s="3" t="s">
        <v>5335</v>
      </c>
      <c r="D24" s="3" t="s">
        <v>5353</v>
      </c>
    </row>
    <row r="25" spans="1:8" x14ac:dyDescent="0.3">
      <c r="A25" s="3" t="s">
        <v>5335</v>
      </c>
      <c r="B25" s="3" t="s">
        <v>5335</v>
      </c>
      <c r="C25" s="3" t="s">
        <v>5335</v>
      </c>
      <c r="D25" s="3" t="s">
        <v>5405</v>
      </c>
    </row>
    <row r="26" spans="1:8" x14ac:dyDescent="0.3">
      <c r="A26" s="3" t="s">
        <v>5317</v>
      </c>
      <c r="B26" s="3" t="s">
        <v>5318</v>
      </c>
      <c r="C26" s="3" t="s">
        <v>5315</v>
      </c>
      <c r="D26" s="3" t="s">
        <v>5354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9655C-808D-4194-B6DB-ABB00AC10BCB}">
  <dimension ref="A1:F252"/>
  <sheetViews>
    <sheetView workbookViewId="0">
      <pane ySplit="1" topLeftCell="A23" activePane="bottomLeft" state="frozen"/>
      <selection pane="bottomLeft" activeCell="F34" sqref="F34"/>
    </sheetView>
  </sheetViews>
  <sheetFormatPr defaultRowHeight="14.4" x14ac:dyDescent="0.3"/>
  <cols>
    <col min="1" max="2" width="14" customWidth="1"/>
    <col min="3" max="3" width="23.88671875" customWidth="1"/>
    <col min="4" max="4" width="29.44140625" customWidth="1"/>
    <col min="5" max="5" width="14" customWidth="1"/>
    <col min="6" max="6" width="17.21875" customWidth="1"/>
  </cols>
  <sheetData>
    <row r="1" spans="1:6" x14ac:dyDescent="0.3">
      <c r="A1" t="s">
        <v>5470</v>
      </c>
      <c r="B1" t="s">
        <v>5472</v>
      </c>
      <c r="C1" t="s">
        <v>5473</v>
      </c>
      <c r="D1" t="s">
        <v>5471</v>
      </c>
      <c r="E1" t="s">
        <v>5469</v>
      </c>
      <c r="F1" t="s">
        <v>5476</v>
      </c>
    </row>
    <row r="2" spans="1:6" x14ac:dyDescent="0.3">
      <c r="A2" t="s">
        <v>5447</v>
      </c>
      <c r="B2" t="s">
        <v>5011</v>
      </c>
      <c r="C2" t="s">
        <v>5478</v>
      </c>
      <c r="D2" s="11" t="s">
        <v>5429</v>
      </c>
      <c r="E2" t="str">
        <f t="shared" ref="E2:E11" si="0">IFERROR(MID(D2, SEARCH("CTR_", D2), 7), IFERROR(MID(D2, SEARCH("SUO_", D2), 7), IFERROR(MID(D2, SEARCH("SUD_", D2), 7), IFERROR(MID(D2, SEARCH("NRO_", D2), 7), IFERROR(MID(D2, SEARCH("ADM_", D2), 7), IFERROR(MID(D2, SEARCH("NRD_", D2), 7), IFERROR(MID(D2, SEARCH("EXN_", D2), 7), IFERROR(MID(D2, SEARCH("LIT_", D2), 7), IFERROR(MID(D2, SEARCH("EST_", D2), 7), MID(D2, SEARCH("OST_",D2), 7))))))))))</f>
        <v>SUD_079</v>
      </c>
    </row>
    <row r="3" spans="1:6" x14ac:dyDescent="0.3">
      <c r="D3" s="11" t="s">
        <v>5430</v>
      </c>
      <c r="E3" t="str">
        <f t="shared" si="0"/>
        <v>SUD_053</v>
      </c>
    </row>
    <row r="4" spans="1:6" x14ac:dyDescent="0.3">
      <c r="D4" s="11" t="s">
        <v>5431</v>
      </c>
      <c r="E4" t="str">
        <f t="shared" si="0"/>
        <v>SUD_176</v>
      </c>
    </row>
    <row r="5" spans="1:6" x14ac:dyDescent="0.3">
      <c r="D5" s="11" t="s">
        <v>5432</v>
      </c>
      <c r="E5" t="str">
        <f t="shared" si="0"/>
        <v>SUD_001</v>
      </c>
    </row>
    <row r="6" spans="1:6" x14ac:dyDescent="0.3">
      <c r="D6" s="11" t="s">
        <v>5433</v>
      </c>
      <c r="E6" t="str">
        <f t="shared" si="0"/>
        <v>SUD_021</v>
      </c>
    </row>
    <row r="7" spans="1:6" x14ac:dyDescent="0.3">
      <c r="D7" s="11" t="s">
        <v>5434</v>
      </c>
      <c r="E7" t="str">
        <f t="shared" si="0"/>
        <v>SUD_125</v>
      </c>
    </row>
    <row r="8" spans="1:6" x14ac:dyDescent="0.3">
      <c r="D8" s="11" t="s">
        <v>5435</v>
      </c>
      <c r="E8" t="str">
        <f t="shared" si="0"/>
        <v>SUD_128</v>
      </c>
    </row>
    <row r="9" spans="1:6" x14ac:dyDescent="0.3">
      <c r="D9" s="11" t="s">
        <v>5436</v>
      </c>
      <c r="E9" t="str">
        <f t="shared" si="0"/>
        <v>SUD_004</v>
      </c>
    </row>
    <row r="10" spans="1:6" x14ac:dyDescent="0.3">
      <c r="D10" s="11" t="s">
        <v>5437</v>
      </c>
      <c r="E10" t="str">
        <f t="shared" si="0"/>
        <v>LIT_827</v>
      </c>
    </row>
    <row r="11" spans="1:6" x14ac:dyDescent="0.3">
      <c r="D11" s="11" t="s">
        <v>5428</v>
      </c>
      <c r="E11" t="str">
        <f t="shared" si="0"/>
        <v>SUD_088</v>
      </c>
    </row>
    <row r="12" spans="1:6" x14ac:dyDescent="0.3">
      <c r="A12" t="s">
        <v>5448</v>
      </c>
      <c r="B12" t="s">
        <v>4412</v>
      </c>
      <c r="C12" t="s">
        <v>5474</v>
      </c>
      <c r="D12" t="s">
        <v>5438</v>
      </c>
      <c r="E12" t="str">
        <f t="shared" ref="E12:E90" si="1">IFERROR(MID(D12, SEARCH("CTR_", D12), 7), IFERROR(MID(D12, SEARCH("SUO_", D12), 7), IFERROR(MID(D12, SEARCH("SUD_", D12), 7), IFERROR(MID(D12, SEARCH("NRO_", D12), 7), IFERROR(MID(D12, SEARCH("ADM_", D12), 7), IFERROR(MID(D12, SEARCH("NRD_", D12), 7), IFERROR(MID(D12, SEARCH("EXN_", D12), 7), IFERROR(MID(D12, SEARCH("LIT_", D12), 7), IFERROR(MID(D12, SEARCH("EST_", D12), 7), MID(D12, SEARCH("OST_",D12), 7))))))))))</f>
        <v>SUD_163</v>
      </c>
      <c r="F12" t="s">
        <v>5475</v>
      </c>
    </row>
    <row r="13" spans="1:6" x14ac:dyDescent="0.3">
      <c r="D13" t="s">
        <v>5439</v>
      </c>
      <c r="E13" t="str">
        <f t="shared" si="1"/>
        <v>SUD_159</v>
      </c>
      <c r="F13" t="s">
        <v>5475</v>
      </c>
    </row>
    <row r="14" spans="1:6" x14ac:dyDescent="0.3">
      <c r="D14" t="s">
        <v>5440</v>
      </c>
      <c r="E14" t="str">
        <f t="shared" si="1"/>
        <v>SUD_120</v>
      </c>
      <c r="F14" t="s">
        <v>5475</v>
      </c>
    </row>
    <row r="15" spans="1:6" x14ac:dyDescent="0.3">
      <c r="D15" t="s">
        <v>5441</v>
      </c>
      <c r="E15" t="str">
        <f t="shared" si="1"/>
        <v>SUD_222</v>
      </c>
      <c r="F15" t="s">
        <v>5475</v>
      </c>
    </row>
    <row r="16" spans="1:6" x14ac:dyDescent="0.3">
      <c r="D16" t="s">
        <v>5442</v>
      </c>
      <c r="E16" t="str">
        <f t="shared" si="1"/>
        <v>SUD_205</v>
      </c>
      <c r="F16" t="s">
        <v>5475</v>
      </c>
    </row>
    <row r="17" spans="2:6" x14ac:dyDescent="0.3">
      <c r="D17" t="s">
        <v>5443</v>
      </c>
      <c r="E17" t="str">
        <f t="shared" si="1"/>
        <v>SUD_112</v>
      </c>
      <c r="F17" t="s">
        <v>5475</v>
      </c>
    </row>
    <row r="18" spans="2:6" x14ac:dyDescent="0.3">
      <c r="D18" t="s">
        <v>5444</v>
      </c>
      <c r="E18" t="str">
        <f t="shared" si="1"/>
        <v>SUD_113</v>
      </c>
      <c r="F18" t="s">
        <v>5475</v>
      </c>
    </row>
    <row r="19" spans="2:6" x14ac:dyDescent="0.3">
      <c r="D19" t="s">
        <v>5445</v>
      </c>
      <c r="E19" t="str">
        <f t="shared" si="1"/>
        <v>SUD_211</v>
      </c>
      <c r="F19" t="s">
        <v>5475</v>
      </c>
    </row>
    <row r="20" spans="2:6" x14ac:dyDescent="0.3">
      <c r="D20" t="s">
        <v>5446</v>
      </c>
      <c r="E20" t="str">
        <f t="shared" si="1"/>
        <v>SUD_246</v>
      </c>
      <c r="F20" t="s">
        <v>5475</v>
      </c>
    </row>
    <row r="22" spans="2:6" x14ac:dyDescent="0.3">
      <c r="B22" t="s">
        <v>2685</v>
      </c>
      <c r="C22" t="s">
        <v>5477</v>
      </c>
      <c r="D22" t="s">
        <v>5449</v>
      </c>
      <c r="E22" t="str">
        <f t="shared" si="1"/>
        <v>NRO_126</v>
      </c>
      <c r="F22" t="s">
        <v>5479</v>
      </c>
    </row>
    <row r="23" spans="2:6" x14ac:dyDescent="0.3">
      <c r="D23" t="s">
        <v>5450</v>
      </c>
      <c r="E23" t="str">
        <f t="shared" si="1"/>
        <v>NRO_128</v>
      </c>
      <c r="F23" t="s">
        <v>5479</v>
      </c>
    </row>
    <row r="24" spans="2:6" x14ac:dyDescent="0.3">
      <c r="D24" t="s">
        <v>5451</v>
      </c>
      <c r="E24" t="str">
        <f t="shared" si="1"/>
        <v>NRO_119</v>
      </c>
      <c r="F24" t="s">
        <v>5479</v>
      </c>
    </row>
    <row r="25" spans="2:6" x14ac:dyDescent="0.3">
      <c r="D25" t="s">
        <v>5452</v>
      </c>
      <c r="E25" t="str">
        <f t="shared" si="1"/>
        <v>NRO_131</v>
      </c>
      <c r="F25" t="s">
        <v>5479</v>
      </c>
    </row>
    <row r="26" spans="2:6" x14ac:dyDescent="0.3">
      <c r="D26" t="s">
        <v>5453</v>
      </c>
      <c r="E26" t="str">
        <f t="shared" si="1"/>
        <v>NRO_127</v>
      </c>
      <c r="F26" t="s">
        <v>5479</v>
      </c>
    </row>
    <row r="27" spans="2:6" x14ac:dyDescent="0.3">
      <c r="D27" t="s">
        <v>5454</v>
      </c>
      <c r="E27" t="str">
        <f t="shared" si="1"/>
        <v>NRO_226</v>
      </c>
      <c r="F27" t="s">
        <v>5479</v>
      </c>
    </row>
    <row r="28" spans="2:6" x14ac:dyDescent="0.3">
      <c r="D28" t="s">
        <v>5455</v>
      </c>
      <c r="E28" t="str">
        <f t="shared" si="1"/>
        <v>NRO_124</v>
      </c>
      <c r="F28" t="s">
        <v>5479</v>
      </c>
    </row>
    <row r="29" spans="2:6" x14ac:dyDescent="0.3">
      <c r="D29" t="s">
        <v>5456</v>
      </c>
      <c r="E29" t="str">
        <f t="shared" si="1"/>
        <v>NRO_065</v>
      </c>
      <c r="F29" t="s">
        <v>5479</v>
      </c>
    </row>
    <row r="30" spans="2:6" x14ac:dyDescent="0.3">
      <c r="D30" t="s">
        <v>5457</v>
      </c>
      <c r="E30" t="str">
        <f t="shared" si="1"/>
        <v>NRO_064</v>
      </c>
      <c r="F30" t="s">
        <v>5479</v>
      </c>
    </row>
    <row r="31" spans="2:6" x14ac:dyDescent="0.3">
      <c r="D31" t="s">
        <v>5458</v>
      </c>
      <c r="E31" t="str">
        <f t="shared" si="1"/>
        <v>NRO_163</v>
      </c>
      <c r="F31" t="s">
        <v>5479</v>
      </c>
    </row>
    <row r="32" spans="2:6" x14ac:dyDescent="0.3">
      <c r="D32" t="s">
        <v>5459</v>
      </c>
      <c r="E32" t="str">
        <f t="shared" si="1"/>
        <v>NRO_016</v>
      </c>
      <c r="F32" t="s">
        <v>5479</v>
      </c>
    </row>
    <row r="34" spans="2:6" x14ac:dyDescent="0.3">
      <c r="B34" t="s">
        <v>1425</v>
      </c>
      <c r="C34" t="s">
        <v>5496</v>
      </c>
      <c r="D34" t="s">
        <v>5465</v>
      </c>
      <c r="E34" t="str">
        <f t="shared" si="1"/>
        <v>ADM_042</v>
      </c>
      <c r="F34" t="s">
        <v>5533</v>
      </c>
    </row>
    <row r="35" spans="2:6" x14ac:dyDescent="0.3">
      <c r="D35" t="s">
        <v>5460</v>
      </c>
      <c r="E35" t="str">
        <f t="shared" si="1"/>
        <v>ADM_138</v>
      </c>
      <c r="F35" t="s">
        <v>5480</v>
      </c>
    </row>
    <row r="36" spans="2:6" x14ac:dyDescent="0.3">
      <c r="D36" t="s">
        <v>5461</v>
      </c>
      <c r="E36" t="str">
        <f t="shared" si="1"/>
        <v>ADM_201</v>
      </c>
      <c r="F36" t="s">
        <v>5480</v>
      </c>
    </row>
    <row r="37" spans="2:6" x14ac:dyDescent="0.3">
      <c r="D37" t="s">
        <v>5462</v>
      </c>
      <c r="E37" t="str">
        <f t="shared" si="1"/>
        <v>ADM_052</v>
      </c>
      <c r="F37" t="s">
        <v>5480</v>
      </c>
    </row>
    <row r="38" spans="2:6" x14ac:dyDescent="0.3">
      <c r="D38" t="s">
        <v>5463</v>
      </c>
      <c r="E38" t="str">
        <f t="shared" si="1"/>
        <v>ADM_045</v>
      </c>
      <c r="F38" t="s">
        <v>5480</v>
      </c>
    </row>
    <row r="39" spans="2:6" x14ac:dyDescent="0.3">
      <c r="D39" t="s">
        <v>5464</v>
      </c>
      <c r="E39" t="str">
        <f t="shared" si="1"/>
        <v>ADM_021</v>
      </c>
      <c r="F39" t="s">
        <v>5480</v>
      </c>
    </row>
    <row r="40" spans="2:6" x14ac:dyDescent="0.3">
      <c r="D40" t="s">
        <v>5465</v>
      </c>
      <c r="E40" t="str">
        <f t="shared" si="1"/>
        <v>ADM_042</v>
      </c>
      <c r="F40" t="s">
        <v>5480</v>
      </c>
    </row>
    <row r="41" spans="2:6" x14ac:dyDescent="0.3">
      <c r="D41" t="s">
        <v>5466</v>
      </c>
      <c r="E41" t="str">
        <f t="shared" si="1"/>
        <v>ADM_114</v>
      </c>
      <c r="F41" t="s">
        <v>5480</v>
      </c>
    </row>
    <row r="42" spans="2:6" x14ac:dyDescent="0.3">
      <c r="D42" t="s">
        <v>5467</v>
      </c>
      <c r="E42" t="str">
        <f t="shared" si="1"/>
        <v>ADM_010</v>
      </c>
      <c r="F42" t="s">
        <v>5480</v>
      </c>
    </row>
    <row r="43" spans="2:6" x14ac:dyDescent="0.3">
      <c r="D43" t="s">
        <v>5468</v>
      </c>
      <c r="E43" t="str">
        <f t="shared" si="1"/>
        <v>ADM_119</v>
      </c>
      <c r="F43" t="s">
        <v>5480</v>
      </c>
    </row>
    <row r="45" spans="2:6" x14ac:dyDescent="0.3">
      <c r="B45" t="s">
        <v>1344</v>
      </c>
      <c r="C45" t="s">
        <v>5504</v>
      </c>
      <c r="D45" t="s">
        <v>5481</v>
      </c>
      <c r="E45" t="str">
        <f t="shared" si="1"/>
        <v>SUD_162</v>
      </c>
      <c r="F45" t="s">
        <v>5532</v>
      </c>
    </row>
    <row r="46" spans="2:6" x14ac:dyDescent="0.3">
      <c r="D46" t="s">
        <v>5505</v>
      </c>
      <c r="E46" t="str">
        <f t="shared" si="1"/>
        <v>SUD_205</v>
      </c>
      <c r="F46" t="s">
        <v>5532</v>
      </c>
    </row>
    <row r="47" spans="2:6" x14ac:dyDescent="0.3">
      <c r="D47" t="s">
        <v>5506</v>
      </c>
      <c r="E47" t="str">
        <f t="shared" si="1"/>
        <v>SUD_120</v>
      </c>
      <c r="F47" t="s">
        <v>5532</v>
      </c>
    </row>
    <row r="48" spans="2:6" x14ac:dyDescent="0.3">
      <c r="D48" t="s">
        <v>5507</v>
      </c>
      <c r="E48" t="str">
        <f t="shared" si="1"/>
        <v>SUD_166</v>
      </c>
      <c r="F48" t="s">
        <v>5532</v>
      </c>
    </row>
    <row r="49" spans="4:6" x14ac:dyDescent="0.3">
      <c r="D49" t="s">
        <v>5508</v>
      </c>
      <c r="E49" t="str">
        <f t="shared" si="1"/>
        <v>SUD_233</v>
      </c>
      <c r="F49" t="s">
        <v>5532</v>
      </c>
    </row>
    <row r="50" spans="4:6" x14ac:dyDescent="0.3">
      <c r="D50" t="s">
        <v>5509</v>
      </c>
      <c r="E50" t="str">
        <f t="shared" si="1"/>
        <v>SUD_247</v>
      </c>
      <c r="F50" t="s">
        <v>5532</v>
      </c>
    </row>
    <row r="51" spans="4:6" x14ac:dyDescent="0.3">
      <c r="D51" t="s">
        <v>5510</v>
      </c>
      <c r="E51" t="str">
        <f t="shared" si="1"/>
        <v>SUD_257</v>
      </c>
      <c r="F51" t="s">
        <v>5532</v>
      </c>
    </row>
    <row r="52" spans="4:6" x14ac:dyDescent="0.3">
      <c r="D52" t="s">
        <v>5511</v>
      </c>
      <c r="E52" t="str">
        <f t="shared" si="1"/>
        <v>SUD_069</v>
      </c>
      <c r="F52" t="s">
        <v>5532</v>
      </c>
    </row>
    <row r="53" spans="4:6" x14ac:dyDescent="0.3">
      <c r="D53" t="s">
        <v>5512</v>
      </c>
      <c r="E53" t="str">
        <f t="shared" si="1"/>
        <v>SUD_160</v>
      </c>
      <c r="F53" t="s">
        <v>5532</v>
      </c>
    </row>
    <row r="54" spans="4:6" x14ac:dyDescent="0.3">
      <c r="D54" t="s">
        <v>5513</v>
      </c>
      <c r="E54" t="str">
        <f t="shared" si="1"/>
        <v>SUD_222</v>
      </c>
      <c r="F54" t="s">
        <v>5532</v>
      </c>
    </row>
    <row r="55" spans="4:6" x14ac:dyDescent="0.3">
      <c r="D55" t="s">
        <v>5514</v>
      </c>
      <c r="E55" t="str">
        <f t="shared" si="1"/>
        <v>SUD_003</v>
      </c>
      <c r="F55" t="s">
        <v>5532</v>
      </c>
    </row>
    <row r="56" spans="4:6" x14ac:dyDescent="0.3">
      <c r="D56" t="s">
        <v>5515</v>
      </c>
      <c r="E56" t="str">
        <f t="shared" si="1"/>
        <v>SUD_162</v>
      </c>
      <c r="F56" t="s">
        <v>5532</v>
      </c>
    </row>
    <row r="57" spans="4:6" x14ac:dyDescent="0.3">
      <c r="D57" t="s">
        <v>5516</v>
      </c>
      <c r="E57" t="str">
        <f t="shared" si="1"/>
        <v>SUD_105</v>
      </c>
      <c r="F57" t="s">
        <v>5532</v>
      </c>
    </row>
    <row r="58" spans="4:6" x14ac:dyDescent="0.3">
      <c r="D58" t="s">
        <v>5517</v>
      </c>
      <c r="E58" t="str">
        <f t="shared" si="1"/>
        <v>SUD_126</v>
      </c>
      <c r="F58" t="s">
        <v>5532</v>
      </c>
    </row>
    <row r="59" spans="4:6" x14ac:dyDescent="0.3">
      <c r="D59" t="s">
        <v>5518</v>
      </c>
      <c r="E59" t="str">
        <f t="shared" si="1"/>
        <v>SUD_252</v>
      </c>
      <c r="F59" t="s">
        <v>5532</v>
      </c>
    </row>
    <row r="60" spans="4:6" x14ac:dyDescent="0.3">
      <c r="D60" t="s">
        <v>5446</v>
      </c>
      <c r="E60" t="str">
        <f t="shared" si="1"/>
        <v>SUD_246</v>
      </c>
      <c r="F60" t="s">
        <v>5532</v>
      </c>
    </row>
    <row r="61" spans="4:6" x14ac:dyDescent="0.3">
      <c r="D61" t="s">
        <v>5519</v>
      </c>
      <c r="E61" t="str">
        <f t="shared" si="1"/>
        <v>SUD_064</v>
      </c>
      <c r="F61" t="s">
        <v>5532</v>
      </c>
    </row>
    <row r="62" spans="4:6" x14ac:dyDescent="0.3">
      <c r="D62" t="s">
        <v>5443</v>
      </c>
      <c r="E62" t="str">
        <f t="shared" si="1"/>
        <v>SUD_112</v>
      </c>
      <c r="F62" t="s">
        <v>5532</v>
      </c>
    </row>
    <row r="63" spans="4:6" x14ac:dyDescent="0.3">
      <c r="D63" t="s">
        <v>5520</v>
      </c>
      <c r="E63" t="str">
        <f t="shared" si="1"/>
        <v>SUD_014</v>
      </c>
      <c r="F63" t="s">
        <v>5532</v>
      </c>
    </row>
    <row r="64" spans="4:6" x14ac:dyDescent="0.3">
      <c r="D64" t="s">
        <v>5521</v>
      </c>
      <c r="E64" t="str">
        <f t="shared" si="1"/>
        <v>SUD_231</v>
      </c>
      <c r="F64" t="s">
        <v>5532</v>
      </c>
    </row>
    <row r="65" spans="2:6" x14ac:dyDescent="0.3">
      <c r="D65" t="s">
        <v>5522</v>
      </c>
      <c r="E65" t="str">
        <f t="shared" si="1"/>
        <v>SUD_244</v>
      </c>
      <c r="F65" t="s">
        <v>5532</v>
      </c>
    </row>
    <row r="66" spans="2:6" x14ac:dyDescent="0.3">
      <c r="D66" t="s">
        <v>5523</v>
      </c>
      <c r="E66" t="str">
        <f t="shared" si="1"/>
        <v>SUD_055</v>
      </c>
      <c r="F66" t="s">
        <v>5532</v>
      </c>
    </row>
    <row r="67" spans="2:6" x14ac:dyDescent="0.3">
      <c r="D67" t="s">
        <v>5444</v>
      </c>
      <c r="E67" t="str">
        <f t="shared" si="1"/>
        <v>SUD_113</v>
      </c>
      <c r="F67" t="s">
        <v>5532</v>
      </c>
    </row>
    <row r="68" spans="2:6" x14ac:dyDescent="0.3">
      <c r="D68" t="s">
        <v>5524</v>
      </c>
      <c r="E68" t="str">
        <f t="shared" si="1"/>
        <v>SUD_062</v>
      </c>
      <c r="F68" t="s">
        <v>5532</v>
      </c>
    </row>
    <row r="69" spans="2:6" x14ac:dyDescent="0.3">
      <c r="D69" t="s">
        <v>5525</v>
      </c>
      <c r="E69" t="str">
        <f t="shared" si="1"/>
        <v>SUD_248</v>
      </c>
      <c r="F69" t="s">
        <v>5532</v>
      </c>
    </row>
    <row r="70" spans="2:6" x14ac:dyDescent="0.3">
      <c r="D70" t="s">
        <v>5526</v>
      </c>
      <c r="E70" t="str">
        <f t="shared" si="1"/>
        <v>SUD_106</v>
      </c>
      <c r="F70" t="s">
        <v>5532</v>
      </c>
    </row>
    <row r="71" spans="2:6" x14ac:dyDescent="0.3">
      <c r="D71" t="s">
        <v>5527</v>
      </c>
      <c r="E71" t="str">
        <f t="shared" si="1"/>
        <v>SUD_232</v>
      </c>
      <c r="F71" t="s">
        <v>5532</v>
      </c>
    </row>
    <row r="72" spans="2:6" x14ac:dyDescent="0.3">
      <c r="D72" t="s">
        <v>5528</v>
      </c>
      <c r="E72" t="str">
        <f t="shared" si="1"/>
        <v>SUD_271</v>
      </c>
      <c r="F72" t="s">
        <v>5532</v>
      </c>
    </row>
    <row r="73" spans="2:6" x14ac:dyDescent="0.3">
      <c r="D73" t="s">
        <v>5529</v>
      </c>
      <c r="E73" t="str">
        <f t="shared" si="1"/>
        <v>SUD_243</v>
      </c>
      <c r="F73" t="s">
        <v>5532</v>
      </c>
    </row>
    <row r="74" spans="2:6" x14ac:dyDescent="0.3">
      <c r="D74" t="s">
        <v>5445</v>
      </c>
      <c r="E74" t="str">
        <f t="shared" si="1"/>
        <v>SUD_211</v>
      </c>
      <c r="F74" t="s">
        <v>5532</v>
      </c>
    </row>
    <row r="75" spans="2:6" x14ac:dyDescent="0.3">
      <c r="D75" t="s">
        <v>5534</v>
      </c>
      <c r="E75" t="str">
        <f t="shared" si="1"/>
        <v>SUD_142</v>
      </c>
      <c r="F75" t="s">
        <v>5532</v>
      </c>
    </row>
    <row r="76" spans="2:6" x14ac:dyDescent="0.3">
      <c r="D76" t="s">
        <v>5530</v>
      </c>
      <c r="E76" t="str">
        <f t="shared" si="1"/>
        <v>SUD_143</v>
      </c>
      <c r="F76" t="s">
        <v>5532</v>
      </c>
    </row>
    <row r="77" spans="2:6" x14ac:dyDescent="0.3">
      <c r="D77" t="s">
        <v>5531</v>
      </c>
      <c r="E77" t="str">
        <f t="shared" si="1"/>
        <v>SUD_144</v>
      </c>
      <c r="F77" t="s">
        <v>5532</v>
      </c>
    </row>
    <row r="79" spans="2:6" x14ac:dyDescent="0.3">
      <c r="B79" t="s">
        <v>465</v>
      </c>
      <c r="C79" t="s">
        <v>5491</v>
      </c>
      <c r="D79" t="s">
        <v>5482</v>
      </c>
      <c r="E79" t="str">
        <f t="shared" si="1"/>
        <v>NRO_026</v>
      </c>
      <c r="F79" t="s">
        <v>5492</v>
      </c>
    </row>
    <row r="80" spans="2:6" x14ac:dyDescent="0.3">
      <c r="D80" t="s">
        <v>5483</v>
      </c>
      <c r="E80" t="str">
        <f t="shared" si="1"/>
        <v>SUO_100</v>
      </c>
      <c r="F80" t="s">
        <v>5492</v>
      </c>
    </row>
    <row r="81" spans="2:6" x14ac:dyDescent="0.3">
      <c r="D81" t="s">
        <v>5484</v>
      </c>
      <c r="E81" t="str">
        <f t="shared" si="1"/>
        <v>SUO_030</v>
      </c>
      <c r="F81" t="s">
        <v>5492</v>
      </c>
    </row>
    <row r="82" spans="2:6" x14ac:dyDescent="0.3">
      <c r="D82" t="s">
        <v>5485</v>
      </c>
      <c r="E82" t="str">
        <f t="shared" si="1"/>
        <v>SUO_249</v>
      </c>
      <c r="F82" t="s">
        <v>5492</v>
      </c>
    </row>
    <row r="83" spans="2:6" x14ac:dyDescent="0.3">
      <c r="D83" t="s">
        <v>5486</v>
      </c>
      <c r="E83" t="str">
        <f t="shared" si="1"/>
        <v>SUO_102</v>
      </c>
      <c r="F83" t="s">
        <v>5492</v>
      </c>
    </row>
    <row r="84" spans="2:6" x14ac:dyDescent="0.3">
      <c r="D84" t="s">
        <v>5487</v>
      </c>
      <c r="E84" t="str">
        <f t="shared" si="1"/>
        <v>SUO_107</v>
      </c>
      <c r="F84" t="s">
        <v>5492</v>
      </c>
    </row>
    <row r="85" spans="2:6" x14ac:dyDescent="0.3">
      <c r="D85" t="s">
        <v>5488</v>
      </c>
      <c r="E85" t="str">
        <f t="shared" si="1"/>
        <v>SUO_073</v>
      </c>
      <c r="F85" t="s">
        <v>5492</v>
      </c>
    </row>
    <row r="86" spans="2:6" x14ac:dyDescent="0.3">
      <c r="D86" t="s">
        <v>5489</v>
      </c>
      <c r="E86" t="str">
        <f t="shared" si="1"/>
        <v>SUO_009</v>
      </c>
      <c r="F86" t="s">
        <v>5492</v>
      </c>
    </row>
    <row r="87" spans="2:6" x14ac:dyDescent="0.3">
      <c r="D87" t="s">
        <v>5490</v>
      </c>
      <c r="E87" t="str">
        <f t="shared" si="1"/>
        <v>SUO_106</v>
      </c>
      <c r="F87" t="s">
        <v>5492</v>
      </c>
    </row>
    <row r="89" spans="2:6" x14ac:dyDescent="0.3">
      <c r="B89" t="s">
        <v>1989</v>
      </c>
      <c r="D89" t="s">
        <v>5493</v>
      </c>
      <c r="E89" t="str">
        <f t="shared" si="1"/>
        <v>EXN_096</v>
      </c>
      <c r="F89" t="s">
        <v>5494</v>
      </c>
    </row>
    <row r="90" spans="2:6" x14ac:dyDescent="0.3">
      <c r="B90" t="s">
        <v>5227</v>
      </c>
      <c r="E90" t="e">
        <f t="shared" si="1"/>
        <v>#VALUE!</v>
      </c>
      <c r="F90" t="s">
        <v>5495</v>
      </c>
    </row>
    <row r="92" spans="2:6" x14ac:dyDescent="0.3">
      <c r="B92" t="s">
        <v>3311</v>
      </c>
      <c r="C92" t="s">
        <v>5498</v>
      </c>
      <c r="D92" t="s">
        <v>5497</v>
      </c>
      <c r="E92" t="str">
        <f t="shared" ref="E92:E160" si="2">IFERROR(MID(D92, SEARCH("CTR_", D92), 7), IFERROR(MID(D92, SEARCH("SUO_", D92), 7), IFERROR(MID(D92, SEARCH("SUD_", D92), 7), IFERROR(MID(D92, SEARCH("NRO_", D92), 7), IFERROR(MID(D92, SEARCH("ADM_", D92), 7), IFERROR(MID(D92, SEARCH("NRD_", D92), 7), IFERROR(MID(D92, SEARCH("EXN_", D92), 7), IFERROR(MID(D92, SEARCH("LIT_", D92), 7), IFERROR(MID(D92, SEARCH("EST_", D92), 7), MID(D92, SEARCH("OST_",D92), 7))))))))))</f>
        <v>CTR_236</v>
      </c>
      <c r="F92" t="s">
        <v>5535</v>
      </c>
    </row>
    <row r="93" spans="2:6" x14ac:dyDescent="0.3">
      <c r="D93" t="s">
        <v>5499</v>
      </c>
      <c r="E93" t="str">
        <f t="shared" si="2"/>
        <v>CTR_622</v>
      </c>
      <c r="F93" t="s">
        <v>5535</v>
      </c>
    </row>
    <row r="94" spans="2:6" x14ac:dyDescent="0.3">
      <c r="D94" t="s">
        <v>5500</v>
      </c>
      <c r="E94" t="str">
        <f t="shared" si="2"/>
        <v>CTR_952</v>
      </c>
      <c r="F94" t="s">
        <v>5535</v>
      </c>
    </row>
    <row r="95" spans="2:6" x14ac:dyDescent="0.3">
      <c r="D95" t="s">
        <v>5501</v>
      </c>
      <c r="E95" t="str">
        <f t="shared" si="2"/>
        <v>CTR_168</v>
      </c>
      <c r="F95" t="s">
        <v>5535</v>
      </c>
    </row>
    <row r="96" spans="2:6" x14ac:dyDescent="0.3">
      <c r="D96" t="s">
        <v>5502</v>
      </c>
      <c r="E96" t="str">
        <f t="shared" si="2"/>
        <v>CTR_659</v>
      </c>
      <c r="F96" t="s">
        <v>5535</v>
      </c>
    </row>
    <row r="97" spans="2:6" x14ac:dyDescent="0.3">
      <c r="D97" t="s">
        <v>5503</v>
      </c>
      <c r="E97" t="str">
        <f t="shared" si="2"/>
        <v>CTR_236</v>
      </c>
      <c r="F97" t="s">
        <v>5535</v>
      </c>
    </row>
    <row r="99" spans="2:6" x14ac:dyDescent="0.3">
      <c r="B99" t="s">
        <v>2479</v>
      </c>
      <c r="D99" t="s">
        <v>5536</v>
      </c>
      <c r="E99" t="str">
        <f t="shared" si="2"/>
        <v>CTR_712</v>
      </c>
      <c r="F99" t="s">
        <v>5542</v>
      </c>
    </row>
    <row r="100" spans="2:6" x14ac:dyDescent="0.3">
      <c r="D100" t="s">
        <v>5537</v>
      </c>
      <c r="E100" t="str">
        <f t="shared" si="2"/>
        <v>CTR_214</v>
      </c>
      <c r="F100" t="s">
        <v>5542</v>
      </c>
    </row>
    <row r="101" spans="2:6" x14ac:dyDescent="0.3">
      <c r="D101" t="s">
        <v>5538</v>
      </c>
      <c r="E101" t="str">
        <f t="shared" si="2"/>
        <v>CTR_837</v>
      </c>
      <c r="F101" t="s">
        <v>5542</v>
      </c>
    </row>
    <row r="102" spans="2:6" x14ac:dyDescent="0.3">
      <c r="D102" t="s">
        <v>5539</v>
      </c>
      <c r="E102" t="str">
        <f t="shared" si="2"/>
        <v>CTR_621</v>
      </c>
      <c r="F102" t="s">
        <v>5542</v>
      </c>
    </row>
    <row r="103" spans="2:6" x14ac:dyDescent="0.3">
      <c r="D103" t="s">
        <v>5540</v>
      </c>
      <c r="E103" t="str">
        <f t="shared" si="2"/>
        <v>CTR_954</v>
      </c>
      <c r="F103" t="s">
        <v>5542</v>
      </c>
    </row>
    <row r="104" spans="2:6" x14ac:dyDescent="0.3">
      <c r="D104" t="s">
        <v>5541</v>
      </c>
      <c r="E104" t="str">
        <f t="shared" si="2"/>
        <v>CTR_594</v>
      </c>
      <c r="F104" t="s">
        <v>5542</v>
      </c>
    </row>
    <row r="106" spans="2:6" x14ac:dyDescent="0.3">
      <c r="B106" t="s">
        <v>1875</v>
      </c>
      <c r="C106" t="s">
        <v>5551</v>
      </c>
      <c r="D106" t="s">
        <v>5543</v>
      </c>
      <c r="E106" t="str">
        <f t="shared" si="2"/>
        <v>EXN_125</v>
      </c>
      <c r="F106" t="s">
        <v>5479</v>
      </c>
    </row>
    <row r="107" spans="2:6" x14ac:dyDescent="0.3">
      <c r="D107" t="s">
        <v>5544</v>
      </c>
      <c r="E107" t="str">
        <f t="shared" si="2"/>
        <v>EXN_529</v>
      </c>
      <c r="F107" t="s">
        <v>5479</v>
      </c>
    </row>
    <row r="108" spans="2:6" x14ac:dyDescent="0.3">
      <c r="D108" t="s">
        <v>5545</v>
      </c>
      <c r="E108" t="str">
        <f t="shared" si="2"/>
        <v>EXN_563</v>
      </c>
      <c r="F108" t="s">
        <v>5479</v>
      </c>
    </row>
    <row r="109" spans="2:6" x14ac:dyDescent="0.3">
      <c r="D109" t="s">
        <v>5546</v>
      </c>
      <c r="E109" t="str">
        <f t="shared" si="2"/>
        <v>EXN_533</v>
      </c>
      <c r="F109" t="s">
        <v>5479</v>
      </c>
    </row>
    <row r="110" spans="2:6" x14ac:dyDescent="0.3">
      <c r="D110" t="s">
        <v>5547</v>
      </c>
      <c r="E110" t="str">
        <f t="shared" si="2"/>
        <v>EXN_544</v>
      </c>
      <c r="F110" t="s">
        <v>5479</v>
      </c>
    </row>
    <row r="111" spans="2:6" x14ac:dyDescent="0.3">
      <c r="D111" t="s">
        <v>5548</v>
      </c>
      <c r="E111" t="str">
        <f t="shared" si="2"/>
        <v>EXN_522</v>
      </c>
      <c r="F111" t="s">
        <v>5479</v>
      </c>
    </row>
    <row r="112" spans="2:6" x14ac:dyDescent="0.3">
      <c r="D112" t="s">
        <v>5549</v>
      </c>
      <c r="E112" t="str">
        <f t="shared" si="2"/>
        <v>EXN_513</v>
      </c>
      <c r="F112" t="s">
        <v>5479</v>
      </c>
    </row>
    <row r="113" spans="2:6" x14ac:dyDescent="0.3">
      <c r="D113" t="s">
        <v>5550</v>
      </c>
      <c r="E113" t="str">
        <f t="shared" si="2"/>
        <v>EXN_534</v>
      </c>
      <c r="F113" t="s">
        <v>5479</v>
      </c>
    </row>
    <row r="115" spans="2:6" x14ac:dyDescent="0.3">
      <c r="B115" t="s">
        <v>2497</v>
      </c>
      <c r="C115" t="s">
        <v>5552</v>
      </c>
      <c r="D115" t="s">
        <v>5553</v>
      </c>
      <c r="E115" t="str">
        <f t="shared" si="2"/>
        <v>LIT_736</v>
      </c>
      <c r="F115" t="s">
        <v>5664</v>
      </c>
    </row>
    <row r="116" spans="2:6" x14ac:dyDescent="0.3">
      <c r="D116" t="s">
        <v>5554</v>
      </c>
      <c r="E116" t="str">
        <f t="shared" si="2"/>
        <v>LIT_761</v>
      </c>
      <c r="F116" t="s">
        <v>5664</v>
      </c>
    </row>
    <row r="117" spans="2:6" x14ac:dyDescent="0.3">
      <c r="D117" t="s">
        <v>5555</v>
      </c>
      <c r="E117" t="str">
        <f t="shared" si="2"/>
        <v>LIT_647</v>
      </c>
      <c r="F117" t="s">
        <v>5664</v>
      </c>
    </row>
    <row r="118" spans="2:6" x14ac:dyDescent="0.3">
      <c r="D118" t="s">
        <v>5556</v>
      </c>
      <c r="E118" t="str">
        <f t="shared" si="2"/>
        <v>LIT_587</v>
      </c>
      <c r="F118" t="s">
        <v>5664</v>
      </c>
    </row>
    <row r="119" spans="2:6" x14ac:dyDescent="0.3">
      <c r="D119" t="s">
        <v>5557</v>
      </c>
      <c r="E119" t="str">
        <f t="shared" si="2"/>
        <v>LIT_162</v>
      </c>
      <c r="F119" t="s">
        <v>5664</v>
      </c>
    </row>
    <row r="120" spans="2:6" x14ac:dyDescent="0.3">
      <c r="D120" t="s">
        <v>5558</v>
      </c>
      <c r="E120" t="str">
        <f t="shared" si="2"/>
        <v>LIT_236</v>
      </c>
      <c r="F120" t="s">
        <v>5664</v>
      </c>
    </row>
    <row r="122" spans="2:6" x14ac:dyDescent="0.3">
      <c r="B122" t="s">
        <v>2520</v>
      </c>
      <c r="C122" t="s">
        <v>5559</v>
      </c>
      <c r="D122" t="s">
        <v>5560</v>
      </c>
      <c r="E122" t="str">
        <f t="shared" si="2"/>
        <v>LIT_181</v>
      </c>
      <c r="F122" t="s">
        <v>5663</v>
      </c>
    </row>
    <row r="123" spans="2:6" x14ac:dyDescent="0.3">
      <c r="D123" t="s">
        <v>5561</v>
      </c>
      <c r="E123" t="str">
        <f t="shared" si="2"/>
        <v>LIT_990</v>
      </c>
      <c r="F123" t="s">
        <v>5663</v>
      </c>
    </row>
    <row r="124" spans="2:6" x14ac:dyDescent="0.3">
      <c r="D124" t="s">
        <v>5562</v>
      </c>
      <c r="E124" t="str">
        <f t="shared" si="2"/>
        <v>LIT_641</v>
      </c>
      <c r="F124" t="s">
        <v>5663</v>
      </c>
    </row>
    <row r="125" spans="2:6" x14ac:dyDescent="0.3">
      <c r="D125" t="s">
        <v>5563</v>
      </c>
      <c r="E125" t="str">
        <f t="shared" si="2"/>
        <v>LIT_741</v>
      </c>
      <c r="F125" t="s">
        <v>5663</v>
      </c>
    </row>
    <row r="126" spans="2:6" x14ac:dyDescent="0.3">
      <c r="D126" t="s">
        <v>5564</v>
      </c>
      <c r="E126" t="str">
        <f t="shared" si="2"/>
        <v>LIT_645</v>
      </c>
      <c r="F126" t="s">
        <v>5663</v>
      </c>
    </row>
    <row r="127" spans="2:6" x14ac:dyDescent="0.3">
      <c r="D127" t="s">
        <v>5565</v>
      </c>
      <c r="E127" t="str">
        <f t="shared" si="2"/>
        <v>LIT_871</v>
      </c>
      <c r="F127" t="s">
        <v>5663</v>
      </c>
    </row>
    <row r="128" spans="2:6" x14ac:dyDescent="0.3">
      <c r="D128" t="s">
        <v>5566</v>
      </c>
      <c r="E128" t="str">
        <f t="shared" si="2"/>
        <v>LIT_852</v>
      </c>
      <c r="F128" t="s">
        <v>5663</v>
      </c>
    </row>
    <row r="129" spans="2:6" x14ac:dyDescent="0.3">
      <c r="D129" t="s">
        <v>5567</v>
      </c>
      <c r="E129" t="str">
        <f t="shared" si="2"/>
        <v>LIT_624</v>
      </c>
      <c r="F129" t="s">
        <v>5663</v>
      </c>
    </row>
    <row r="130" spans="2:6" x14ac:dyDescent="0.3">
      <c r="D130" t="s">
        <v>5568</v>
      </c>
      <c r="E130" t="str">
        <f t="shared" si="2"/>
        <v>LIT_862</v>
      </c>
      <c r="F130" t="s">
        <v>5663</v>
      </c>
    </row>
    <row r="131" spans="2:6" x14ac:dyDescent="0.3">
      <c r="D131" t="s">
        <v>5562</v>
      </c>
      <c r="E131" t="str">
        <f t="shared" si="2"/>
        <v>LIT_641</v>
      </c>
      <c r="F131" t="s">
        <v>5663</v>
      </c>
    </row>
    <row r="132" spans="2:6" x14ac:dyDescent="0.3">
      <c r="D132" t="s">
        <v>5569</v>
      </c>
      <c r="E132" t="str">
        <f t="shared" si="2"/>
        <v>LIT_346</v>
      </c>
      <c r="F132" t="s">
        <v>5663</v>
      </c>
    </row>
    <row r="134" spans="2:6" x14ac:dyDescent="0.3">
      <c r="B134" t="s">
        <v>2935</v>
      </c>
      <c r="C134" t="s">
        <v>5570</v>
      </c>
      <c r="D134" t="s">
        <v>5571</v>
      </c>
      <c r="E134" t="str">
        <f t="shared" si="2"/>
        <v>OST_023</v>
      </c>
      <c r="F134" t="s">
        <v>5661</v>
      </c>
    </row>
    <row r="135" spans="2:6" x14ac:dyDescent="0.3">
      <c r="D135" t="s">
        <v>5572</v>
      </c>
      <c r="E135" t="str">
        <f t="shared" si="2"/>
        <v>OST_093</v>
      </c>
      <c r="F135" t="s">
        <v>5661</v>
      </c>
    </row>
    <row r="136" spans="2:6" x14ac:dyDescent="0.3">
      <c r="D136" t="s">
        <v>5573</v>
      </c>
      <c r="E136" t="str">
        <f t="shared" si="2"/>
        <v>OST_200</v>
      </c>
      <c r="F136" t="s">
        <v>5661</v>
      </c>
    </row>
    <row r="137" spans="2:6" x14ac:dyDescent="0.3">
      <c r="D137" t="s">
        <v>5574</v>
      </c>
      <c r="E137" t="str">
        <f t="shared" si="2"/>
        <v>OST_115</v>
      </c>
      <c r="F137" t="s">
        <v>5661</v>
      </c>
    </row>
    <row r="138" spans="2:6" x14ac:dyDescent="0.3">
      <c r="D138" t="s">
        <v>5575</v>
      </c>
      <c r="E138" t="str">
        <f t="shared" si="2"/>
        <v>OST_905</v>
      </c>
      <c r="F138" t="s">
        <v>5661</v>
      </c>
    </row>
    <row r="139" spans="2:6" x14ac:dyDescent="0.3">
      <c r="D139" t="s">
        <v>5576</v>
      </c>
      <c r="E139" t="str">
        <f t="shared" si="2"/>
        <v>OST_907</v>
      </c>
      <c r="F139" t="s">
        <v>5661</v>
      </c>
    </row>
    <row r="140" spans="2:6" x14ac:dyDescent="0.3">
      <c r="D140" t="s">
        <v>5577</v>
      </c>
      <c r="E140" t="str">
        <f t="shared" si="2"/>
        <v>OST_386</v>
      </c>
      <c r="F140" t="s">
        <v>5661</v>
      </c>
    </row>
    <row r="141" spans="2:6" x14ac:dyDescent="0.3">
      <c r="D141" t="s">
        <v>5578</v>
      </c>
      <c r="E141" t="str">
        <f t="shared" si="2"/>
        <v>OST_390</v>
      </c>
      <c r="F141" t="s">
        <v>5661</v>
      </c>
    </row>
    <row r="142" spans="2:6" x14ac:dyDescent="0.3">
      <c r="D142" t="s">
        <v>5579</v>
      </c>
      <c r="E142" t="str">
        <f t="shared" si="2"/>
        <v>OST_337</v>
      </c>
      <c r="F142" t="s">
        <v>5661</v>
      </c>
    </row>
    <row r="143" spans="2:6" x14ac:dyDescent="0.3">
      <c r="D143" t="s">
        <v>5580</v>
      </c>
      <c r="E143" t="str">
        <f t="shared" si="2"/>
        <v>OST_382</v>
      </c>
      <c r="F143" t="s">
        <v>5661</v>
      </c>
    </row>
    <row r="144" spans="2:6" x14ac:dyDescent="0.3">
      <c r="D144" t="s">
        <v>5581</v>
      </c>
      <c r="E144" t="str">
        <f t="shared" si="2"/>
        <v>OST_389</v>
      </c>
      <c r="F144" t="s">
        <v>5661</v>
      </c>
    </row>
    <row r="145" spans="4:6" x14ac:dyDescent="0.3">
      <c r="D145" t="s">
        <v>5582</v>
      </c>
      <c r="E145" t="str">
        <f t="shared" si="2"/>
        <v>OST_391</v>
      </c>
      <c r="F145" t="s">
        <v>5661</v>
      </c>
    </row>
    <row r="146" spans="4:6" x14ac:dyDescent="0.3">
      <c r="D146" t="s">
        <v>5583</v>
      </c>
      <c r="E146" t="str">
        <f t="shared" si="2"/>
        <v>ADM_191</v>
      </c>
      <c r="F146" t="s">
        <v>5661</v>
      </c>
    </row>
    <row r="147" spans="4:6" x14ac:dyDescent="0.3">
      <c r="D147" t="s">
        <v>5584</v>
      </c>
      <c r="E147" t="str">
        <f t="shared" si="2"/>
        <v>ADM_248</v>
      </c>
      <c r="F147" t="s">
        <v>5661</v>
      </c>
    </row>
    <row r="148" spans="4:6" x14ac:dyDescent="0.3">
      <c r="D148" t="s">
        <v>5585</v>
      </c>
      <c r="E148" t="str">
        <f t="shared" si="2"/>
        <v>OST_383</v>
      </c>
      <c r="F148" t="s">
        <v>5661</v>
      </c>
    </row>
    <row r="149" spans="4:6" x14ac:dyDescent="0.3">
      <c r="D149" t="s">
        <v>5586</v>
      </c>
      <c r="E149" t="str">
        <f t="shared" si="2"/>
        <v>ADM_259</v>
      </c>
      <c r="F149" t="s">
        <v>5661</v>
      </c>
    </row>
    <row r="150" spans="4:6" x14ac:dyDescent="0.3">
      <c r="D150" t="s">
        <v>5575</v>
      </c>
      <c r="E150" t="str">
        <f t="shared" si="2"/>
        <v>OST_905</v>
      </c>
      <c r="F150" t="s">
        <v>5661</v>
      </c>
    </row>
    <row r="151" spans="4:6" x14ac:dyDescent="0.3">
      <c r="D151" t="s">
        <v>5587</v>
      </c>
      <c r="E151" t="str">
        <f t="shared" si="2"/>
        <v>OST_405</v>
      </c>
      <c r="F151" t="s">
        <v>5661</v>
      </c>
    </row>
    <row r="152" spans="4:6" x14ac:dyDescent="0.3">
      <c r="D152" t="s">
        <v>5588</v>
      </c>
      <c r="E152" t="str">
        <f t="shared" si="2"/>
        <v>OST_376</v>
      </c>
      <c r="F152" t="s">
        <v>5661</v>
      </c>
    </row>
    <row r="153" spans="4:6" x14ac:dyDescent="0.3">
      <c r="D153" t="s">
        <v>5589</v>
      </c>
      <c r="E153" t="str">
        <f t="shared" si="2"/>
        <v>OST_372</v>
      </c>
      <c r="F153" t="s">
        <v>5661</v>
      </c>
    </row>
    <row r="154" spans="4:6" x14ac:dyDescent="0.3">
      <c r="D154" t="s">
        <v>5590</v>
      </c>
      <c r="E154" t="str">
        <f t="shared" si="2"/>
        <v>OST_908</v>
      </c>
      <c r="F154" t="s">
        <v>5661</v>
      </c>
    </row>
    <row r="155" spans="4:6" x14ac:dyDescent="0.3">
      <c r="D155" t="s">
        <v>5591</v>
      </c>
      <c r="E155" t="str">
        <f t="shared" si="2"/>
        <v>OST_378</v>
      </c>
      <c r="F155" t="s">
        <v>5661</v>
      </c>
    </row>
    <row r="156" spans="4:6" x14ac:dyDescent="0.3">
      <c r="D156" t="s">
        <v>5592</v>
      </c>
      <c r="E156" t="str">
        <f t="shared" si="2"/>
        <v>OST_373</v>
      </c>
      <c r="F156" t="s">
        <v>5661</v>
      </c>
    </row>
    <row r="157" spans="4:6" x14ac:dyDescent="0.3">
      <c r="D157" t="s">
        <v>5601</v>
      </c>
      <c r="E157" t="str">
        <f t="shared" si="2"/>
        <v>OST_019</v>
      </c>
      <c r="F157" t="s">
        <v>5661</v>
      </c>
    </row>
    <row r="158" spans="4:6" x14ac:dyDescent="0.3">
      <c r="D158" t="s">
        <v>5593</v>
      </c>
      <c r="E158" t="str">
        <f t="shared" si="2"/>
        <v>OST_252</v>
      </c>
      <c r="F158" t="s">
        <v>5661</v>
      </c>
    </row>
    <row r="159" spans="4:6" x14ac:dyDescent="0.3">
      <c r="D159" t="s">
        <v>5594</v>
      </c>
      <c r="E159" t="str">
        <f t="shared" si="2"/>
        <v>ADM_058</v>
      </c>
      <c r="F159" t="s">
        <v>5661</v>
      </c>
    </row>
    <row r="160" spans="4:6" x14ac:dyDescent="0.3">
      <c r="D160" t="s">
        <v>5595</v>
      </c>
      <c r="E160" t="str">
        <f t="shared" si="2"/>
        <v>ADM_004</v>
      </c>
      <c r="F160" t="s">
        <v>5661</v>
      </c>
    </row>
    <row r="161" spans="2:6" x14ac:dyDescent="0.3">
      <c r="D161" t="s">
        <v>5596</v>
      </c>
      <c r="E161" t="str">
        <f t="shared" ref="E161:E225" si="3">IFERROR(MID(D161, SEARCH("CTR_", D161), 7), IFERROR(MID(D161, SEARCH("SUO_", D161), 7), IFERROR(MID(D161, SEARCH("SUD_", D161), 7), IFERROR(MID(D161, SEARCH("NRO_", D161), 7), IFERROR(MID(D161, SEARCH("ADM_", D161), 7), IFERROR(MID(D161, SEARCH("NRD_", D161), 7), IFERROR(MID(D161, SEARCH("EXN_", D161), 7), IFERROR(MID(D161, SEARCH("LIT_", D161), 7), IFERROR(MID(D161, SEARCH("EST_", D161), 7), MID(D161, SEARCH("OST_",D161), 7))))))))))</f>
        <v>ADM_012</v>
      </c>
      <c r="F161" t="s">
        <v>5661</v>
      </c>
    </row>
    <row r="162" spans="2:6" x14ac:dyDescent="0.3">
      <c r="D162" t="s">
        <v>5597</v>
      </c>
      <c r="E162" t="str">
        <f t="shared" si="3"/>
        <v>OST_023</v>
      </c>
      <c r="F162" t="s">
        <v>5661</v>
      </c>
    </row>
    <row r="163" spans="2:6" x14ac:dyDescent="0.3">
      <c r="D163" t="s">
        <v>5598</v>
      </c>
      <c r="E163" t="str">
        <f t="shared" si="3"/>
        <v>ADM_001</v>
      </c>
      <c r="F163" t="s">
        <v>5661</v>
      </c>
    </row>
    <row r="164" spans="2:6" x14ac:dyDescent="0.3">
      <c r="D164" t="s">
        <v>5599</v>
      </c>
      <c r="E164" t="str">
        <f t="shared" si="3"/>
        <v>OST_039</v>
      </c>
      <c r="F164" t="s">
        <v>5661</v>
      </c>
    </row>
    <row r="165" spans="2:6" x14ac:dyDescent="0.3">
      <c r="D165" t="s">
        <v>5600</v>
      </c>
      <c r="E165" t="str">
        <f t="shared" si="3"/>
        <v>OST_027</v>
      </c>
      <c r="F165" t="s">
        <v>5661</v>
      </c>
    </row>
    <row r="167" spans="2:6" x14ac:dyDescent="0.3">
      <c r="B167" t="s">
        <v>1548</v>
      </c>
      <c r="C167" t="s">
        <v>5602</v>
      </c>
      <c r="D167" t="s">
        <v>5603</v>
      </c>
      <c r="E167" t="str">
        <f t="shared" si="3"/>
        <v>NRO_259</v>
      </c>
      <c r="F167" t="s">
        <v>5662</v>
      </c>
    </row>
    <row r="168" spans="2:6" x14ac:dyDescent="0.3">
      <c r="D168" t="s">
        <v>5604</v>
      </c>
      <c r="E168" t="str">
        <f t="shared" si="3"/>
        <v>NRO_044</v>
      </c>
      <c r="F168" t="s">
        <v>5662</v>
      </c>
    </row>
    <row r="169" spans="2:6" x14ac:dyDescent="0.3">
      <c r="D169" t="s">
        <v>5605</v>
      </c>
      <c r="E169" t="str">
        <f t="shared" si="3"/>
        <v>NRO_033</v>
      </c>
      <c r="F169" t="s">
        <v>5662</v>
      </c>
    </row>
    <row r="170" spans="2:6" x14ac:dyDescent="0.3">
      <c r="D170" t="s">
        <v>5606</v>
      </c>
      <c r="E170" t="str">
        <f t="shared" si="3"/>
        <v>NRO_089</v>
      </c>
      <c r="F170" t="s">
        <v>5662</v>
      </c>
    </row>
    <row r="171" spans="2:6" x14ac:dyDescent="0.3">
      <c r="D171" t="s">
        <v>5607</v>
      </c>
      <c r="E171" t="str">
        <f t="shared" si="3"/>
        <v>NRO_034</v>
      </c>
      <c r="F171" t="s">
        <v>5662</v>
      </c>
    </row>
    <row r="172" spans="2:6" x14ac:dyDescent="0.3">
      <c r="D172" t="s">
        <v>5608</v>
      </c>
      <c r="E172" t="str">
        <f t="shared" si="3"/>
        <v>NRO_039</v>
      </c>
      <c r="F172" t="s">
        <v>5662</v>
      </c>
    </row>
    <row r="173" spans="2:6" x14ac:dyDescent="0.3">
      <c r="D173" t="s">
        <v>5609</v>
      </c>
      <c r="E173" t="str">
        <f t="shared" si="3"/>
        <v>NRO_056</v>
      </c>
      <c r="F173" t="s">
        <v>5662</v>
      </c>
    </row>
    <row r="174" spans="2:6" x14ac:dyDescent="0.3">
      <c r="D174" t="s">
        <v>5610</v>
      </c>
      <c r="E174" t="str">
        <f t="shared" si="3"/>
        <v>NRO_024</v>
      </c>
      <c r="F174" t="s">
        <v>5662</v>
      </c>
    </row>
    <row r="175" spans="2:6" x14ac:dyDescent="0.3">
      <c r="D175" t="s">
        <v>5611</v>
      </c>
      <c r="E175" t="str">
        <f t="shared" si="3"/>
        <v>NRO_246</v>
      </c>
      <c r="F175" t="s">
        <v>5662</v>
      </c>
    </row>
    <row r="176" spans="2:6" x14ac:dyDescent="0.3">
      <c r="D176" t="s">
        <v>5612</v>
      </c>
      <c r="E176" t="str">
        <f t="shared" si="3"/>
        <v>NRO_021</v>
      </c>
      <c r="F176" t="s">
        <v>5662</v>
      </c>
    </row>
    <row r="177" spans="4:6" x14ac:dyDescent="0.3">
      <c r="D177" t="s">
        <v>5613</v>
      </c>
      <c r="E177" t="str">
        <f t="shared" si="3"/>
        <v>NRO_245</v>
      </c>
      <c r="F177" t="s">
        <v>5662</v>
      </c>
    </row>
    <row r="178" spans="4:6" x14ac:dyDescent="0.3">
      <c r="D178" t="s">
        <v>5614</v>
      </c>
      <c r="E178" t="str">
        <f t="shared" si="3"/>
        <v>NRO_236</v>
      </c>
      <c r="F178" t="s">
        <v>5662</v>
      </c>
    </row>
    <row r="179" spans="4:6" x14ac:dyDescent="0.3">
      <c r="D179" t="s">
        <v>5615</v>
      </c>
      <c r="E179" t="str">
        <f t="shared" si="3"/>
        <v>NRO_018</v>
      </c>
      <c r="F179" t="s">
        <v>5662</v>
      </c>
    </row>
    <row r="180" spans="4:6" x14ac:dyDescent="0.3">
      <c r="D180" t="s">
        <v>5616</v>
      </c>
      <c r="E180" t="str">
        <f t="shared" si="3"/>
        <v>NRO_009</v>
      </c>
      <c r="F180" t="s">
        <v>5662</v>
      </c>
    </row>
    <row r="181" spans="4:6" x14ac:dyDescent="0.3">
      <c r="D181" t="s">
        <v>5617</v>
      </c>
      <c r="E181" t="str">
        <f t="shared" si="3"/>
        <v>NRO_098</v>
      </c>
      <c r="F181" t="s">
        <v>5662</v>
      </c>
    </row>
    <row r="182" spans="4:6" x14ac:dyDescent="0.3">
      <c r="D182" t="s">
        <v>5618</v>
      </c>
      <c r="E182" t="str">
        <f t="shared" si="3"/>
        <v>NRO_090</v>
      </c>
      <c r="F182" t="s">
        <v>5662</v>
      </c>
    </row>
    <row r="183" spans="4:6" x14ac:dyDescent="0.3">
      <c r="D183" t="s">
        <v>5619</v>
      </c>
      <c r="E183" t="str">
        <f t="shared" si="3"/>
        <v>NRO_237</v>
      </c>
      <c r="F183" t="s">
        <v>5662</v>
      </c>
    </row>
    <row r="184" spans="4:6" x14ac:dyDescent="0.3">
      <c r="D184" t="s">
        <v>5620</v>
      </c>
      <c r="E184" t="str">
        <f t="shared" si="3"/>
        <v>NRO_101</v>
      </c>
      <c r="F184" t="s">
        <v>5662</v>
      </c>
    </row>
    <row r="185" spans="4:6" x14ac:dyDescent="0.3">
      <c r="D185" t="s">
        <v>5621</v>
      </c>
      <c r="E185" t="str">
        <f t="shared" si="3"/>
        <v>NRO_013</v>
      </c>
      <c r="F185" t="s">
        <v>5662</v>
      </c>
    </row>
    <row r="186" spans="4:6" x14ac:dyDescent="0.3">
      <c r="D186" t="s">
        <v>5622</v>
      </c>
      <c r="E186" t="str">
        <f t="shared" si="3"/>
        <v>NRO_051</v>
      </c>
      <c r="F186" t="s">
        <v>5662</v>
      </c>
    </row>
    <row r="187" spans="4:6" x14ac:dyDescent="0.3">
      <c r="D187" t="s">
        <v>5623</v>
      </c>
      <c r="E187" t="str">
        <f t="shared" si="3"/>
        <v>NRO_050</v>
      </c>
      <c r="F187" t="s">
        <v>5662</v>
      </c>
    </row>
    <row r="188" spans="4:6" x14ac:dyDescent="0.3">
      <c r="D188" t="s">
        <v>5624</v>
      </c>
      <c r="E188" t="str">
        <f t="shared" si="3"/>
        <v>NRO_238</v>
      </c>
      <c r="F188" t="s">
        <v>5662</v>
      </c>
    </row>
    <row r="189" spans="4:6" x14ac:dyDescent="0.3">
      <c r="D189" t="s">
        <v>5625</v>
      </c>
      <c r="E189" t="str">
        <f t="shared" si="3"/>
        <v>NRO_005</v>
      </c>
      <c r="F189" t="s">
        <v>5662</v>
      </c>
    </row>
    <row r="190" spans="4:6" x14ac:dyDescent="0.3">
      <c r="D190" t="s">
        <v>5626</v>
      </c>
      <c r="E190" t="str">
        <f t="shared" si="3"/>
        <v>NRO_258</v>
      </c>
      <c r="F190" t="s">
        <v>5662</v>
      </c>
    </row>
    <row r="191" spans="4:6" x14ac:dyDescent="0.3">
      <c r="D191" t="s">
        <v>5627</v>
      </c>
      <c r="E191" t="str">
        <f t="shared" si="3"/>
        <v>NRO_023</v>
      </c>
      <c r="F191" t="s">
        <v>5662</v>
      </c>
    </row>
    <row r="192" spans="4:6" x14ac:dyDescent="0.3">
      <c r="D192" t="s">
        <v>5628</v>
      </c>
      <c r="E192" t="str">
        <f t="shared" si="3"/>
        <v>NRO_140</v>
      </c>
      <c r="F192" t="s">
        <v>5662</v>
      </c>
    </row>
    <row r="193" spans="4:6" x14ac:dyDescent="0.3">
      <c r="D193" t="s">
        <v>5629</v>
      </c>
      <c r="E193" t="str">
        <f t="shared" si="3"/>
        <v>OST_090</v>
      </c>
      <c r="F193" t="s">
        <v>5662</v>
      </c>
    </row>
    <row r="194" spans="4:6" x14ac:dyDescent="0.3">
      <c r="D194" t="s">
        <v>5630</v>
      </c>
      <c r="E194" t="str">
        <f t="shared" si="3"/>
        <v>NRO_048</v>
      </c>
      <c r="F194" t="s">
        <v>5662</v>
      </c>
    </row>
    <row r="195" spans="4:6" x14ac:dyDescent="0.3">
      <c r="D195" t="s">
        <v>5631</v>
      </c>
      <c r="E195" t="str">
        <f t="shared" si="3"/>
        <v>NRO_142</v>
      </c>
      <c r="F195" t="s">
        <v>5662</v>
      </c>
    </row>
    <row r="196" spans="4:6" x14ac:dyDescent="0.3">
      <c r="D196" t="s">
        <v>5632</v>
      </c>
      <c r="E196" t="str">
        <f t="shared" si="3"/>
        <v>NRO_006</v>
      </c>
      <c r="F196" t="s">
        <v>5662</v>
      </c>
    </row>
    <row r="197" spans="4:6" x14ac:dyDescent="0.3">
      <c r="D197" t="s">
        <v>5633</v>
      </c>
      <c r="E197" t="str">
        <f t="shared" si="3"/>
        <v>NRO_053</v>
      </c>
      <c r="F197" t="s">
        <v>5662</v>
      </c>
    </row>
    <row r="198" spans="4:6" x14ac:dyDescent="0.3">
      <c r="D198" t="s">
        <v>5634</v>
      </c>
      <c r="E198" t="str">
        <f t="shared" si="3"/>
        <v>NRO_019</v>
      </c>
      <c r="F198" t="s">
        <v>5662</v>
      </c>
    </row>
    <row r="199" spans="4:6" x14ac:dyDescent="0.3">
      <c r="D199" t="s">
        <v>5635</v>
      </c>
      <c r="E199" t="str">
        <f t="shared" si="3"/>
        <v>NRO_137</v>
      </c>
      <c r="F199" t="s">
        <v>5662</v>
      </c>
    </row>
    <row r="200" spans="4:6" x14ac:dyDescent="0.3">
      <c r="D200" t="s">
        <v>5636</v>
      </c>
      <c r="E200" t="str">
        <f t="shared" si="3"/>
        <v>NRO_020</v>
      </c>
      <c r="F200" t="s">
        <v>5662</v>
      </c>
    </row>
    <row r="201" spans="4:6" x14ac:dyDescent="0.3">
      <c r="D201" t="s">
        <v>5637</v>
      </c>
      <c r="E201" t="str">
        <f t="shared" si="3"/>
        <v>NRO_138</v>
      </c>
      <c r="F201" t="s">
        <v>5662</v>
      </c>
    </row>
    <row r="202" spans="4:6" x14ac:dyDescent="0.3">
      <c r="D202" t="s">
        <v>5638</v>
      </c>
      <c r="E202" t="str">
        <f t="shared" si="3"/>
        <v>NRO_037</v>
      </c>
      <c r="F202" t="s">
        <v>5662</v>
      </c>
    </row>
    <row r="203" spans="4:6" x14ac:dyDescent="0.3">
      <c r="D203" t="s">
        <v>5639</v>
      </c>
      <c r="E203" t="str">
        <f t="shared" si="3"/>
        <v>NRO_038</v>
      </c>
      <c r="F203" t="s">
        <v>5662</v>
      </c>
    </row>
    <row r="204" spans="4:6" x14ac:dyDescent="0.3">
      <c r="D204" t="s">
        <v>5640</v>
      </c>
      <c r="E204" t="str">
        <f t="shared" si="3"/>
        <v>NRO_100</v>
      </c>
      <c r="F204" t="s">
        <v>5662</v>
      </c>
    </row>
    <row r="205" spans="4:6" x14ac:dyDescent="0.3">
      <c r="D205" t="s">
        <v>5641</v>
      </c>
      <c r="E205" t="str">
        <f t="shared" si="3"/>
        <v>NRO_052</v>
      </c>
      <c r="F205" t="s">
        <v>5662</v>
      </c>
    </row>
    <row r="206" spans="4:6" x14ac:dyDescent="0.3">
      <c r="D206" t="s">
        <v>5642</v>
      </c>
      <c r="E206" t="str">
        <f t="shared" si="3"/>
        <v>NRO_150</v>
      </c>
      <c r="F206" t="s">
        <v>5662</v>
      </c>
    </row>
    <row r="207" spans="4:6" x14ac:dyDescent="0.3">
      <c r="D207" t="s">
        <v>5643</v>
      </c>
      <c r="E207" t="str">
        <f t="shared" si="3"/>
        <v>NRO_136</v>
      </c>
      <c r="F207" t="s">
        <v>5662</v>
      </c>
    </row>
    <row r="208" spans="4:6" x14ac:dyDescent="0.3">
      <c r="D208" t="s">
        <v>5644</v>
      </c>
      <c r="E208" t="str">
        <f t="shared" si="3"/>
        <v>NRO_068</v>
      </c>
      <c r="F208" t="s">
        <v>5662</v>
      </c>
    </row>
    <row r="209" spans="4:6" x14ac:dyDescent="0.3">
      <c r="D209" t="s">
        <v>5645</v>
      </c>
      <c r="E209" t="str">
        <f t="shared" si="3"/>
        <v>NRO_061</v>
      </c>
      <c r="F209" t="s">
        <v>5662</v>
      </c>
    </row>
    <row r="210" spans="4:6" x14ac:dyDescent="0.3">
      <c r="D210" t="s">
        <v>5646</v>
      </c>
      <c r="E210" t="str">
        <f t="shared" si="3"/>
        <v>NRO_129</v>
      </c>
      <c r="F210" t="s">
        <v>5662</v>
      </c>
    </row>
    <row r="211" spans="4:6" x14ac:dyDescent="0.3">
      <c r="D211" t="s">
        <v>5647</v>
      </c>
      <c r="E211" t="str">
        <f t="shared" si="3"/>
        <v>SUO_010</v>
      </c>
      <c r="F211" t="s">
        <v>5662</v>
      </c>
    </row>
    <row r="212" spans="4:6" x14ac:dyDescent="0.3">
      <c r="D212" t="s">
        <v>5648</v>
      </c>
      <c r="E212" t="str">
        <f t="shared" si="3"/>
        <v>OST_374</v>
      </c>
      <c r="F212" t="s">
        <v>5662</v>
      </c>
    </row>
    <row r="213" spans="4:6" x14ac:dyDescent="0.3">
      <c r="D213" t="s">
        <v>5649</v>
      </c>
      <c r="E213" t="str">
        <f t="shared" si="3"/>
        <v>OST_375</v>
      </c>
      <c r="F213" t="s">
        <v>5662</v>
      </c>
    </row>
    <row r="214" spans="4:6" x14ac:dyDescent="0.3">
      <c r="D214" t="s">
        <v>5650</v>
      </c>
      <c r="E214" t="str">
        <f t="shared" si="3"/>
        <v>OST_906</v>
      </c>
      <c r="F214" t="s">
        <v>5662</v>
      </c>
    </row>
    <row r="215" spans="4:6" x14ac:dyDescent="0.3">
      <c r="D215" t="s">
        <v>5651</v>
      </c>
      <c r="E215" t="str">
        <f t="shared" si="3"/>
        <v>OST_419</v>
      </c>
      <c r="F215" t="s">
        <v>5662</v>
      </c>
    </row>
    <row r="216" spans="4:6" x14ac:dyDescent="0.3">
      <c r="D216" t="s">
        <v>5652</v>
      </c>
      <c r="E216" t="str">
        <f t="shared" si="3"/>
        <v>OST_388</v>
      </c>
      <c r="F216" t="s">
        <v>5662</v>
      </c>
    </row>
    <row r="217" spans="4:6" x14ac:dyDescent="0.3">
      <c r="D217" t="s">
        <v>5653</v>
      </c>
      <c r="E217" t="str">
        <f t="shared" si="3"/>
        <v>OST_409</v>
      </c>
      <c r="F217" t="s">
        <v>5662</v>
      </c>
    </row>
    <row r="218" spans="4:6" x14ac:dyDescent="0.3">
      <c r="D218" t="s">
        <v>5654</v>
      </c>
      <c r="E218" t="str">
        <f t="shared" si="3"/>
        <v>OST_328</v>
      </c>
      <c r="F218" t="s">
        <v>5662</v>
      </c>
    </row>
    <row r="219" spans="4:6" x14ac:dyDescent="0.3">
      <c r="D219" t="s">
        <v>5655</v>
      </c>
      <c r="E219" t="str">
        <f t="shared" si="3"/>
        <v>OST_343</v>
      </c>
      <c r="F219" t="s">
        <v>5662</v>
      </c>
    </row>
    <row r="220" spans="4:6" x14ac:dyDescent="0.3">
      <c r="D220" t="s">
        <v>5656</v>
      </c>
      <c r="E220" t="str">
        <f t="shared" si="3"/>
        <v>OST_420</v>
      </c>
      <c r="F220" t="s">
        <v>5662</v>
      </c>
    </row>
    <row r="221" spans="4:6" x14ac:dyDescent="0.3">
      <c r="D221" t="s">
        <v>5657</v>
      </c>
      <c r="E221" t="str">
        <f t="shared" si="3"/>
        <v>EXN_291</v>
      </c>
      <c r="F221" t="s">
        <v>5662</v>
      </c>
    </row>
    <row r="222" spans="4:6" x14ac:dyDescent="0.3">
      <c r="D222" t="s">
        <v>5658</v>
      </c>
      <c r="E222" t="str">
        <f t="shared" si="3"/>
        <v>NRO_157</v>
      </c>
      <c r="F222" t="s">
        <v>5662</v>
      </c>
    </row>
    <row r="223" spans="4:6" x14ac:dyDescent="0.3">
      <c r="D223" t="s">
        <v>5659</v>
      </c>
      <c r="E223" t="str">
        <f t="shared" si="3"/>
        <v>NRO_154</v>
      </c>
      <c r="F223" t="s">
        <v>5662</v>
      </c>
    </row>
    <row r="224" spans="4:6" x14ac:dyDescent="0.3">
      <c r="D224" t="s">
        <v>5660</v>
      </c>
      <c r="E224" t="str">
        <f t="shared" si="3"/>
        <v>NRO_171</v>
      </c>
      <c r="F224" t="s">
        <v>5662</v>
      </c>
    </row>
    <row r="225" spans="2:6" x14ac:dyDescent="0.3">
      <c r="B225" t="s">
        <v>574</v>
      </c>
      <c r="C225" t="s">
        <v>5666</v>
      </c>
      <c r="D225" t="s">
        <v>5667</v>
      </c>
      <c r="E225" t="str">
        <f t="shared" si="3"/>
        <v>EST_077</v>
      </c>
      <c r="F225" t="s">
        <v>5665</v>
      </c>
    </row>
    <row r="226" spans="2:6" x14ac:dyDescent="0.3">
      <c r="D226" t="s">
        <v>5668</v>
      </c>
      <c r="E226" t="str">
        <f t="shared" ref="E226:E237" si="4">IFERROR(MID(D226, SEARCH("CTR_", D226), 7), IFERROR(MID(D226, SEARCH("SUO_", D226), 7), IFERROR(MID(D226, SEARCH("SUD_", D226), 7), IFERROR(MID(D226, SEARCH("NRO_", D226), 7), IFERROR(MID(D226, SEARCH("ADM_", D226), 7), IFERROR(MID(D226, SEARCH("NRD_", D226), 7), IFERROR(MID(D226, SEARCH("EXN_", D226), 7), IFERROR(MID(D226, SEARCH("LIT_", D226), 7), IFERROR(MID(D226, SEARCH("EST_", D226), 7), MID(D226, SEARCH("OST_",D226), 7))))))))))</f>
        <v>CTR_894</v>
      </c>
      <c r="F226" t="s">
        <v>5665</v>
      </c>
    </row>
    <row r="227" spans="2:6" x14ac:dyDescent="0.3">
      <c r="D227" t="s">
        <v>5669</v>
      </c>
      <c r="E227" t="str">
        <f t="shared" si="4"/>
        <v>CTR_139</v>
      </c>
      <c r="F227" t="s">
        <v>5665</v>
      </c>
    </row>
    <row r="228" spans="2:6" x14ac:dyDescent="0.3">
      <c r="D228" t="s">
        <v>5670</v>
      </c>
      <c r="E228" t="str">
        <f t="shared" si="4"/>
        <v>CTR_870</v>
      </c>
      <c r="F228" t="s">
        <v>5665</v>
      </c>
    </row>
    <row r="229" spans="2:6" x14ac:dyDescent="0.3">
      <c r="D229" t="s">
        <v>5671</v>
      </c>
      <c r="E229" t="str">
        <f t="shared" si="4"/>
        <v>EST_150</v>
      </c>
      <c r="F229" t="s">
        <v>5665</v>
      </c>
    </row>
    <row r="230" spans="2:6" x14ac:dyDescent="0.3">
      <c r="D230" t="s">
        <v>5672</v>
      </c>
      <c r="E230" t="str">
        <f t="shared" si="4"/>
        <v>CTR_141</v>
      </c>
      <c r="F230" t="s">
        <v>5665</v>
      </c>
    </row>
    <row r="231" spans="2:6" x14ac:dyDescent="0.3">
      <c r="D231" t="s">
        <v>5673</v>
      </c>
      <c r="E231" t="str">
        <f t="shared" si="4"/>
        <v>CTR_233</v>
      </c>
      <c r="F231" t="s">
        <v>5665</v>
      </c>
    </row>
    <row r="232" spans="2:6" x14ac:dyDescent="0.3">
      <c r="D232" t="s">
        <v>5674</v>
      </c>
      <c r="E232" t="str">
        <f t="shared" si="4"/>
        <v>EST_024</v>
      </c>
      <c r="F232" t="s">
        <v>5665</v>
      </c>
    </row>
    <row r="233" spans="2:6" x14ac:dyDescent="0.3">
      <c r="D233" t="s">
        <v>5675</v>
      </c>
      <c r="E233" t="str">
        <f t="shared" si="4"/>
        <v>CTR_407</v>
      </c>
      <c r="F233" t="s">
        <v>5665</v>
      </c>
    </row>
    <row r="234" spans="2:6" x14ac:dyDescent="0.3">
      <c r="D234" t="s">
        <v>5676</v>
      </c>
      <c r="E234" t="str">
        <f t="shared" si="4"/>
        <v>CTR_107</v>
      </c>
      <c r="F234" t="s">
        <v>5665</v>
      </c>
    </row>
    <row r="235" spans="2:6" x14ac:dyDescent="0.3">
      <c r="D235" t="s">
        <v>5677</v>
      </c>
      <c r="E235" t="str">
        <f t="shared" si="4"/>
        <v>CTR_107</v>
      </c>
      <c r="F235" t="s">
        <v>5665</v>
      </c>
    </row>
    <row r="236" spans="2:6" x14ac:dyDescent="0.3">
      <c r="D236" t="s">
        <v>5678</v>
      </c>
      <c r="E236" t="str">
        <f t="shared" si="4"/>
        <v>CTR_107</v>
      </c>
      <c r="F236" t="s">
        <v>5665</v>
      </c>
    </row>
    <row r="237" spans="2:6" x14ac:dyDescent="0.3">
      <c r="D237" t="s">
        <v>5679</v>
      </c>
      <c r="E237" t="str">
        <f t="shared" si="4"/>
        <v>CTR_106</v>
      </c>
      <c r="F237" t="s">
        <v>5665</v>
      </c>
    </row>
    <row r="238" spans="2:6" x14ac:dyDescent="0.3">
      <c r="B238" t="s">
        <v>1861</v>
      </c>
      <c r="C238" t="s">
        <v>5680</v>
      </c>
      <c r="D238" t="s">
        <v>5681</v>
      </c>
    </row>
    <row r="239" spans="2:6" x14ac:dyDescent="0.3">
      <c r="D239" t="s">
        <v>5682</v>
      </c>
    </row>
    <row r="240" spans="2:6" x14ac:dyDescent="0.3">
      <c r="D240" t="s">
        <v>5683</v>
      </c>
    </row>
    <row r="241" spans="2:6" x14ac:dyDescent="0.3">
      <c r="D241" t="s">
        <v>5684</v>
      </c>
    </row>
    <row r="242" spans="2:6" x14ac:dyDescent="0.3">
      <c r="D242" t="s">
        <v>5685</v>
      </c>
    </row>
    <row r="243" spans="2:6" x14ac:dyDescent="0.3">
      <c r="D243" t="s">
        <v>5686</v>
      </c>
    </row>
    <row r="244" spans="2:6" x14ac:dyDescent="0.3">
      <c r="D244" t="s">
        <v>5687</v>
      </c>
    </row>
    <row r="245" spans="2:6" x14ac:dyDescent="0.3">
      <c r="D245" t="s">
        <v>5688</v>
      </c>
    </row>
    <row r="246" spans="2:6" x14ac:dyDescent="0.3">
      <c r="D246" t="s">
        <v>5689</v>
      </c>
    </row>
    <row r="247" spans="2:6" x14ac:dyDescent="0.3">
      <c r="D247" t="s">
        <v>5690</v>
      </c>
    </row>
    <row r="248" spans="2:6" x14ac:dyDescent="0.3">
      <c r="D248" t="s">
        <v>5691</v>
      </c>
    </row>
    <row r="249" spans="2:6" x14ac:dyDescent="0.3">
      <c r="D249" t="s">
        <v>5692</v>
      </c>
    </row>
    <row r="250" spans="2:6" x14ac:dyDescent="0.3">
      <c r="D250" t="s">
        <v>5693</v>
      </c>
    </row>
    <row r="251" spans="2:6" x14ac:dyDescent="0.3">
      <c r="D251" t="s">
        <v>5694</v>
      </c>
    </row>
    <row r="252" spans="2:6" x14ac:dyDescent="0.3">
      <c r="B252" t="s">
        <v>3145</v>
      </c>
      <c r="F252" t="s">
        <v>5695</v>
      </c>
    </row>
  </sheetData>
  <autoFilter ref="A1:F1" xr:uid="{1C79655C-808D-4194-B6DB-ABB00AC10BCB}"/>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B392F-758E-4393-B066-AAA684E77D06}">
  <dimension ref="A1:F22"/>
  <sheetViews>
    <sheetView workbookViewId="0">
      <pane ySplit="1" topLeftCell="A2" activePane="bottomLeft" state="frozen"/>
      <selection pane="bottomLeft" activeCell="B22" sqref="B22"/>
    </sheetView>
  </sheetViews>
  <sheetFormatPr defaultRowHeight="14.4" x14ac:dyDescent="0.3"/>
  <cols>
    <col min="1" max="1" width="19.21875" customWidth="1"/>
    <col min="2" max="2" width="24.77734375" customWidth="1"/>
    <col min="3" max="3" width="22.33203125" customWidth="1"/>
    <col min="4" max="4" width="25.6640625" customWidth="1"/>
    <col min="5" max="5" width="19.6640625" customWidth="1"/>
    <col min="6" max="6" width="20.21875" customWidth="1"/>
  </cols>
  <sheetData>
    <row r="1" spans="1:6" x14ac:dyDescent="0.3">
      <c r="A1" t="s">
        <v>5470</v>
      </c>
      <c r="B1" t="s">
        <v>5472</v>
      </c>
      <c r="C1" t="s">
        <v>5473</v>
      </c>
      <c r="D1" t="s">
        <v>5471</v>
      </c>
      <c r="E1" t="s">
        <v>5469</v>
      </c>
      <c r="F1" t="s">
        <v>5696</v>
      </c>
    </row>
    <row r="2" spans="1:6" x14ac:dyDescent="0.3">
      <c r="B2" t="s">
        <v>1861</v>
      </c>
      <c r="C2" t="s">
        <v>5680</v>
      </c>
      <c r="D2" t="s">
        <v>5697</v>
      </c>
      <c r="E2" t="str">
        <f>IFERROR(MID(D2, SEARCH("CTR_", D2), 7), IFERROR(MID(D2, SEARCH("SUO_", D2), 7), IFERROR(MID(D2, SEARCH("SUD_", D2), 7), IFERROR(MID(D2, SEARCH("NRO_", D2), 7), IFERROR(MID(D2, SEARCH("ADM_", D2), 7), IFERROR(MID(D2, SEARCH("NRD_", D2), 7), IFERROR(MID(D2, SEARCH("EXN_", D2), 7), IFERROR(MID(D2, SEARCH("LIT_", D2), 7), IFERROR(MID(D2, SEARCH("EST_", D2), 7), MID(D2, SEARCH("OST_",D2), 7))))))))))</f>
        <v>NRD_029</v>
      </c>
    </row>
    <row r="3" spans="1:6" x14ac:dyDescent="0.3">
      <c r="D3" t="s">
        <v>5698</v>
      </c>
      <c r="E3" t="str">
        <f t="shared" ref="E3:E15" si="0">IFERROR(MID(D3, SEARCH("CTR_", D3), 7), IFERROR(MID(D3, SEARCH("SUO_", D3), 7), IFERROR(MID(D3, SEARCH("SUD_", D3), 7), IFERROR(MID(D3, SEARCH("NRO_", D3), 7), IFERROR(MID(D3, SEARCH("ADM_", D3), 7), IFERROR(MID(D3, SEARCH("NRD_", D3), 7), IFERROR(MID(D3, SEARCH("EXN_", D3), 7), IFERROR(MID(D3, SEARCH("LIT_", D3), 7), IFERROR(MID(D3, SEARCH("EST_", D3), 7), MID(D3, SEARCH("OST_",D3), 7))))))))))</f>
        <v>NRD_128</v>
      </c>
    </row>
    <row r="4" spans="1:6" x14ac:dyDescent="0.3">
      <c r="D4" t="s">
        <v>5681</v>
      </c>
      <c r="E4" t="str">
        <f t="shared" si="0"/>
        <v>NRD_155</v>
      </c>
    </row>
    <row r="5" spans="1:6" x14ac:dyDescent="0.3">
      <c r="D5" t="s">
        <v>5699</v>
      </c>
      <c r="E5" t="str">
        <f t="shared" si="0"/>
        <v>NRD_036</v>
      </c>
    </row>
    <row r="6" spans="1:6" x14ac:dyDescent="0.3">
      <c r="D6" t="s">
        <v>5700</v>
      </c>
      <c r="E6" t="str">
        <f t="shared" si="0"/>
        <v>NRD_155</v>
      </c>
    </row>
    <row r="7" spans="1:6" x14ac:dyDescent="0.3">
      <c r="D7" t="s">
        <v>5701</v>
      </c>
      <c r="E7" t="str">
        <f t="shared" si="0"/>
        <v>NRD_091</v>
      </c>
    </row>
    <row r="8" spans="1:6" x14ac:dyDescent="0.3">
      <c r="D8" t="s">
        <v>5702</v>
      </c>
      <c r="E8" t="str">
        <f t="shared" si="0"/>
        <v>NRD_059</v>
      </c>
    </row>
    <row r="9" spans="1:6" x14ac:dyDescent="0.3">
      <c r="D9" t="s">
        <v>5703</v>
      </c>
      <c r="E9" t="str">
        <f t="shared" si="0"/>
        <v>NRD_058</v>
      </c>
    </row>
    <row r="10" spans="1:6" x14ac:dyDescent="0.3">
      <c r="D10" t="s">
        <v>5704</v>
      </c>
      <c r="E10" t="str">
        <f t="shared" si="0"/>
        <v>NRD_059</v>
      </c>
    </row>
    <row r="11" spans="1:6" x14ac:dyDescent="0.3">
      <c r="D11" t="s">
        <v>5686</v>
      </c>
      <c r="E11" t="str">
        <f t="shared" si="0"/>
        <v>ADM_160</v>
      </c>
    </row>
    <row r="12" spans="1:6" x14ac:dyDescent="0.3">
      <c r="D12" t="s">
        <v>5687</v>
      </c>
      <c r="E12" t="str">
        <f t="shared" si="0"/>
        <v>NRD_167</v>
      </c>
    </row>
    <row r="13" spans="1:6" x14ac:dyDescent="0.3">
      <c r="D13" t="s">
        <v>5689</v>
      </c>
      <c r="E13" t="str">
        <f t="shared" si="0"/>
        <v>NRD_008</v>
      </c>
    </row>
    <row r="14" spans="1:6" x14ac:dyDescent="0.3">
      <c r="D14" t="s">
        <v>5690</v>
      </c>
      <c r="E14" t="str">
        <f t="shared" si="0"/>
        <v>NRD_023</v>
      </c>
    </row>
    <row r="15" spans="1:6" x14ac:dyDescent="0.3">
      <c r="D15" t="s">
        <v>5705</v>
      </c>
      <c r="E15" t="str">
        <f t="shared" si="0"/>
        <v>NRD_172</v>
      </c>
    </row>
    <row r="16" spans="1:6" x14ac:dyDescent="0.3">
      <c r="D16" t="s">
        <v>5688</v>
      </c>
    </row>
    <row r="17" spans="2:4" x14ac:dyDescent="0.3">
      <c r="D17" t="s">
        <v>5691</v>
      </c>
    </row>
    <row r="18" spans="2:4" x14ac:dyDescent="0.3">
      <c r="D18" t="s">
        <v>5694</v>
      </c>
    </row>
    <row r="19" spans="2:4" x14ac:dyDescent="0.3">
      <c r="D19" t="s">
        <v>5693</v>
      </c>
    </row>
    <row r="20" spans="2:4" x14ac:dyDescent="0.3">
      <c r="D20" t="s">
        <v>5706</v>
      </c>
    </row>
    <row r="21" spans="2:4" x14ac:dyDescent="0.3">
      <c r="D21" t="s">
        <v>5692</v>
      </c>
    </row>
    <row r="22" spans="2:4" x14ac:dyDescent="0.3">
      <c r="B22" t="s">
        <v>3145</v>
      </c>
    </row>
  </sheetData>
  <autoFilter ref="A1:F1" xr:uid="{4C6B392F-758E-4393-B066-AAA684E77D0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daily break down</vt:lpstr>
      <vt:lpstr>Sheet1</vt:lpstr>
      <vt:lpstr>INCIDENT-04-21-2026</vt:lpstr>
      <vt:lpstr>Correspondance</vt:lpstr>
      <vt:lpstr>INCIDENT-04-20-2026</vt:lpstr>
      <vt:lpstr>INCIDENT-04-19-2026</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Foweng Tcho Darrel Audrey</cp:lastModifiedBy>
  <dcterms:created xsi:type="dcterms:W3CDTF">2026-03-12T11:06:28Z</dcterms:created>
  <dcterms:modified xsi:type="dcterms:W3CDTF">2026-04-22T16:37:52Z</dcterms:modified>
</cp:coreProperties>
</file>